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Y:\LISTE D'ATTESA\LISTE 2026\RIMINI 2026\"/>
    </mc:Choice>
  </mc:AlternateContent>
  <xr:revisionPtr revIDLastSave="0" documentId="13_ncr:1_{8110A544-E19B-407C-9FD0-854F67F35F30}" xr6:coauthVersionLast="47" xr6:coauthVersionMax="47" xr10:uidLastSave="{00000000-0000-0000-0000-000000000000}"/>
  <bookViews>
    <workbookView xWindow="-120" yWindow="-120" windowWidth="21840" windowHeight="13020" tabRatio="659" firstSheet="8" activeTab="10" xr2:uid="{00000000-000D-0000-FFFF-FFFF00000000}"/>
  </bookViews>
  <sheets>
    <sheet name="NON ALIMENTARI 2026" sheetId="3" r:id="rId1"/>
    <sheet name="ALIMENTARI 2026" sheetId="4" r:id="rId2"/>
    <sheet name="PRODUTTORI 2026" sheetId="5" r:id="rId3"/>
    <sheet name="1 MERCOLEDI 2026" sheetId="6" r:id="rId4"/>
    <sheet name="2 SABATO 2026" sheetId="7" r:id="rId5"/>
    <sheet name="3 V° PEEP AUSA 2026" sheetId="8" r:id="rId6"/>
    <sheet name="4 CORPOLO 2026" sheetId="9" r:id="rId7"/>
    <sheet name="5 SANTA GIUSTINA 2026" sheetId="10" r:id="rId8"/>
    <sheet name="6 SAN VITO 2026" sheetId="11" r:id="rId9"/>
    <sheet name="7 TORRE PEDRERA ALIMENTARE 2026" sheetId="12" r:id="rId10"/>
    <sheet name="8 PANZACCHI 2026" sheetId="13" r:id="rId11"/>
    <sheet name="9 CADUTI DI CEFALONIA 2026" sheetId="14" r:id="rId12"/>
    <sheet name="10 BELLARIVA ESTIVO 2026" sheetId="15" r:id="rId13"/>
    <sheet name="11 MIRAMARE ESTIVO 2026" sheetId="16" r:id="rId14"/>
    <sheet name="12 TORRE PEDRERA ESTIVO 2026" sheetId="17" r:id="rId15"/>
    <sheet name="13 VISERBA ESTIVO 2026" sheetId="18" r:id="rId16"/>
    <sheet name="14 RIVABELLA SERALE 2026" sheetId="19" r:id="rId17"/>
    <sheet name="15 VISERBA INVERNALE 2026" sheetId="20" r:id="rId18"/>
    <sheet name="16 MIRAMARE INVERNALE 2026" sheetId="21" r:id="rId19"/>
    <sheet name="17 NATALE 19 - 24 DICEMBRE 2026" sheetId="30" r:id="rId20"/>
    <sheet name="18 DOMENICHE DI DICEMBRE 2026" sheetId="31" r:id="rId21"/>
    <sheet name="19 DOMENICA DI PRIMAVERA 2027" sheetId="32" r:id="rId22"/>
    <sheet name="20 PASQUA 2027" sheetId="33" r:id="rId23"/>
    <sheet name="21 DOMENICA DI AUTUNNO 2026" sheetId="34" r:id="rId24"/>
    <sheet name="22 SAPORI DI AUTUNNO 2026" sheetId="35" r:id="rId25"/>
    <sheet name="23 FOGHERACCIA 2027" sheetId="36" r:id="rId26"/>
    <sheet name="24 SALTUARIO CIMIT. RIMINI 2026" sheetId="29" r:id="rId27"/>
  </sheets>
  <definedNames>
    <definedName name="_xlnm.Print_Area" localSheetId="3">'1 MERCOLEDI 2026'!$A$1:$G$119</definedName>
    <definedName name="_xlnm.Print_Area" localSheetId="12">'10 BELLARIVA ESTIVO 2026'!$A$1:$G$83</definedName>
    <definedName name="_xlnm.Print_Area" localSheetId="13">'11 MIRAMARE ESTIVO 2026'!$A$1:$G$87</definedName>
    <definedName name="_xlnm.Print_Area" localSheetId="14">'12 TORRE PEDRERA ESTIVO 2026'!$A$1:$G$75</definedName>
    <definedName name="_xlnm.Print_Area" localSheetId="15">'13 VISERBA ESTIVO 2026'!$A$1:$G$69</definedName>
    <definedName name="_xlnm.Print_Area" localSheetId="16">'14 RIVABELLA SERALE 2026'!$A$1:$G$63</definedName>
    <definedName name="_xlnm.Print_Area" localSheetId="17">'15 VISERBA INVERNALE 2026'!$A$1:$G$55</definedName>
    <definedName name="_xlnm.Print_Area" localSheetId="18">'16 MIRAMARE INVERNALE 2026'!$A$1:$G$69</definedName>
    <definedName name="_xlnm.Print_Area" localSheetId="19">'17 NATALE 19 - 24 DICEMBRE 2026'!$A$1:$Z$53</definedName>
    <definedName name="_xlnm.Print_Area" localSheetId="20">'18 DOMENICHE DI DICEMBRE 2026'!$A$1:$T$48</definedName>
    <definedName name="_xlnm.Print_Area" localSheetId="21">'19 DOMENICA DI PRIMAVERA 2027'!$A$1:$T$57</definedName>
    <definedName name="_xlnm.Print_Area" localSheetId="4">'2 SABATO 2026'!$A$1:$G$122</definedName>
    <definedName name="_xlnm.Print_Area" localSheetId="22">'20 PASQUA 2027'!$A$1:$X$125</definedName>
    <definedName name="_xlnm.Print_Area" localSheetId="23">'21 DOMENICA DI AUTUNNO 2026'!$A$1:$R$51</definedName>
    <definedName name="_xlnm.Print_Area" localSheetId="24">'22 SAPORI DI AUTUNNO 2026'!$A$1:$R$43</definedName>
    <definedName name="_xlnm.Print_Area" localSheetId="25">'23 FOGHERACCIA 2027'!$A$1:$T$42</definedName>
    <definedName name="_xlnm.Print_Area" localSheetId="26">'24 SALTUARIO CIMIT. RIMINI 2026'!$A$1:$E$7</definedName>
    <definedName name="_xlnm.Print_Area" localSheetId="5">'3 V° PEEP AUSA 2026'!$A$1:$G$48</definedName>
    <definedName name="_xlnm.Print_Area" localSheetId="6">'4 CORPOLO 2026'!$A$1:$G$43</definedName>
    <definedName name="_xlnm.Print_Area" localSheetId="7">'5 SANTA GIUSTINA 2026'!$A$1:$G$53</definedName>
    <definedName name="_xlnm.Print_Area" localSheetId="8">'6 SAN VITO 2026'!$A$1:$G$51</definedName>
    <definedName name="_xlnm.Print_Area" localSheetId="9">'7 TORRE PEDRERA ALIMENTARE 2026'!$A$1:$G$25</definedName>
    <definedName name="_xlnm.Print_Area" localSheetId="10">'8 PANZACCHI 2026'!$A$1:$G$12</definedName>
    <definedName name="_xlnm.Print_Area" localSheetId="11">'9 CADUTI DI CEFALONIA 2026'!$A$1:$G$54</definedName>
    <definedName name="_xlnm.Print_Area" localSheetId="0">'NON ALIMENTARI 2026'!$A$1:$AO$445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E62" i="21" l="1"/>
  <c r="CC62" i="21"/>
  <c r="CG62" i="21" s="1"/>
  <c r="BC59" i="19"/>
  <c r="BA59" i="19"/>
  <c r="BE59" i="19" s="1"/>
  <c r="BO63" i="18"/>
  <c r="BM63" i="18"/>
  <c r="BO80" i="16"/>
  <c r="BM80" i="16"/>
  <c r="DY47" i="14"/>
  <c r="DW47" i="14"/>
  <c r="EA47" i="14" s="1"/>
  <c r="ACA5" i="13"/>
  <c r="ABY5" i="13"/>
  <c r="ACC5" i="13" s="1"/>
  <c r="DY8" i="12"/>
  <c r="DW8" i="12"/>
  <c r="DW45" i="11"/>
  <c r="DU45" i="11"/>
  <c r="DY45" i="11" s="1"/>
  <c r="DW46" i="10"/>
  <c r="DU46" i="10"/>
  <c r="DY46" i="10" s="1"/>
  <c r="DW40" i="9"/>
  <c r="DU40" i="9"/>
  <c r="DY40" i="9" s="1"/>
  <c r="DW41" i="8"/>
  <c r="DU41" i="8"/>
  <c r="DW107" i="7"/>
  <c r="DU107" i="7"/>
  <c r="DW104" i="6"/>
  <c r="DU104" i="6"/>
  <c r="CE63" i="20"/>
  <c r="CC63" i="20"/>
  <c r="BC71" i="19"/>
  <c r="BA71" i="19"/>
  <c r="BO76" i="18"/>
  <c r="BM76" i="18"/>
  <c r="BO83" i="17"/>
  <c r="BM83" i="17"/>
  <c r="BO95" i="16"/>
  <c r="BM95" i="16"/>
  <c r="BM91" i="15"/>
  <c r="BK91" i="15"/>
  <c r="DY60" i="14"/>
  <c r="DW60" i="14"/>
  <c r="DW57" i="11"/>
  <c r="DU57" i="11"/>
  <c r="DW60" i="10"/>
  <c r="DU60" i="10"/>
  <c r="DY60" i="10" s="1"/>
  <c r="DW52" i="9"/>
  <c r="DU52" i="9"/>
  <c r="DW56" i="8"/>
  <c r="DU56" i="8"/>
  <c r="DW138" i="7"/>
  <c r="DU138" i="7"/>
  <c r="DW135" i="6"/>
  <c r="DU135" i="6"/>
  <c r="BO74" i="16"/>
  <c r="BM74" i="16"/>
  <c r="CE52" i="21"/>
  <c r="CE53" i="21"/>
  <c r="CE54" i="21"/>
  <c r="CE55" i="21"/>
  <c r="CE33" i="21"/>
  <c r="CE56" i="21"/>
  <c r="CC52" i="21"/>
  <c r="CC53" i="21"/>
  <c r="CC54" i="21"/>
  <c r="CC55" i="21"/>
  <c r="CC33" i="21"/>
  <c r="CC56" i="21"/>
  <c r="BO54" i="18"/>
  <c r="BO55" i="18"/>
  <c r="BO56" i="18"/>
  <c r="BO57" i="18"/>
  <c r="BO58" i="18"/>
  <c r="BO32" i="18"/>
  <c r="BO59" i="18"/>
  <c r="BM54" i="18"/>
  <c r="BM55" i="18"/>
  <c r="BM56" i="18"/>
  <c r="BM57" i="18"/>
  <c r="BM58" i="18"/>
  <c r="BM32" i="18"/>
  <c r="BM59" i="18"/>
  <c r="BO66" i="17"/>
  <c r="BO67" i="17"/>
  <c r="BO68" i="17"/>
  <c r="BO69" i="17"/>
  <c r="BO70" i="17"/>
  <c r="BO71" i="17"/>
  <c r="BO72" i="17"/>
  <c r="BO48" i="17"/>
  <c r="BO73" i="17"/>
  <c r="BM66" i="17"/>
  <c r="BM67" i="17"/>
  <c r="BM68" i="17"/>
  <c r="BM69" i="17"/>
  <c r="BM70" i="17"/>
  <c r="BM71" i="17"/>
  <c r="BM72" i="17"/>
  <c r="BM48" i="17"/>
  <c r="BM73" i="17"/>
  <c r="BM74" i="15"/>
  <c r="BM75" i="15"/>
  <c r="BM76" i="15"/>
  <c r="BM77" i="15"/>
  <c r="BM78" i="15"/>
  <c r="BM79" i="15"/>
  <c r="BM80" i="15"/>
  <c r="BM53" i="15"/>
  <c r="BM81" i="15"/>
  <c r="BK73" i="15"/>
  <c r="BK74" i="15"/>
  <c r="BK75" i="15"/>
  <c r="BK76" i="15"/>
  <c r="BK77" i="15"/>
  <c r="BK78" i="15"/>
  <c r="BK79" i="15"/>
  <c r="BK80" i="15"/>
  <c r="BK53" i="15"/>
  <c r="BK81" i="15"/>
  <c r="DY34" i="14"/>
  <c r="DY35" i="14"/>
  <c r="DY36" i="14"/>
  <c r="DY37" i="14"/>
  <c r="DY38" i="14"/>
  <c r="DY39" i="14"/>
  <c r="DY40" i="14"/>
  <c r="DY41" i="14"/>
  <c r="DY42" i="14"/>
  <c r="DY15" i="14"/>
  <c r="DY43" i="14"/>
  <c r="DW34" i="14"/>
  <c r="DW35" i="14"/>
  <c r="DW36" i="14"/>
  <c r="DW37" i="14"/>
  <c r="DW38" i="14"/>
  <c r="DW39" i="14"/>
  <c r="DW40" i="14"/>
  <c r="DW41" i="14"/>
  <c r="DW42" i="14"/>
  <c r="DW15" i="14"/>
  <c r="DW43" i="14"/>
  <c r="DW32" i="11"/>
  <c r="DW33" i="11"/>
  <c r="DW34" i="11"/>
  <c r="DW35" i="11"/>
  <c r="DW36" i="11"/>
  <c r="DW37" i="11"/>
  <c r="DW38" i="11"/>
  <c r="DW8" i="11"/>
  <c r="DW39" i="11"/>
  <c r="DU32" i="11"/>
  <c r="DU33" i="11"/>
  <c r="DU34" i="11"/>
  <c r="DU35" i="11"/>
  <c r="DU36" i="11"/>
  <c r="DU37" i="11"/>
  <c r="DY37" i="11" s="1"/>
  <c r="DU38" i="11"/>
  <c r="DU8" i="11"/>
  <c r="DU39" i="11"/>
  <c r="DW28" i="8"/>
  <c r="DW29" i="8"/>
  <c r="DW30" i="8"/>
  <c r="DW31" i="8"/>
  <c r="DW32" i="8"/>
  <c r="DW33" i="8"/>
  <c r="DW34" i="8"/>
  <c r="DW35" i="8"/>
  <c r="DW36" i="8"/>
  <c r="DW9" i="8"/>
  <c r="DW37" i="8"/>
  <c r="DU28" i="8"/>
  <c r="DU29" i="8"/>
  <c r="DU30" i="8"/>
  <c r="DU31" i="8"/>
  <c r="DU32" i="8"/>
  <c r="DU33" i="8"/>
  <c r="DU34" i="8"/>
  <c r="DU35" i="8"/>
  <c r="DU36" i="8"/>
  <c r="DU9" i="8"/>
  <c r="DU37" i="8"/>
  <c r="BC80" i="19"/>
  <c r="BA80" i="19"/>
  <c r="BO82" i="18"/>
  <c r="BM82" i="18"/>
  <c r="BQ80" i="16" l="1"/>
  <c r="BQ74" i="16"/>
  <c r="BO91" i="15"/>
  <c r="DY41" i="8"/>
  <c r="EA8" i="12"/>
  <c r="BQ63" i="18"/>
  <c r="DY107" i="7"/>
  <c r="DY104" i="6"/>
  <c r="CG56" i="21"/>
  <c r="DY135" i="6"/>
  <c r="BQ67" i="17"/>
  <c r="BQ69" i="17"/>
  <c r="DY35" i="11"/>
  <c r="DY56" i="8"/>
  <c r="EA60" i="14"/>
  <c r="BQ71" i="17"/>
  <c r="BQ95" i="16"/>
  <c r="DY52" i="9"/>
  <c r="DY138" i="7"/>
  <c r="DY57" i="11"/>
  <c r="DY38" i="11"/>
  <c r="CG63" i="20"/>
  <c r="EA42" i="14"/>
  <c r="EA34" i="14"/>
  <c r="BQ83" i="17"/>
  <c r="BQ76" i="18"/>
  <c r="BE71" i="19"/>
  <c r="CG33" i="21"/>
  <c r="BQ57" i="18"/>
  <c r="BQ56" i="18"/>
  <c r="BQ82" i="18"/>
  <c r="BQ32" i="18"/>
  <c r="BQ68" i="17"/>
  <c r="EA40" i="14"/>
  <c r="EA39" i="14"/>
  <c r="DY34" i="11"/>
  <c r="DY33" i="11"/>
  <c r="DY35" i="8"/>
  <c r="DY37" i="8"/>
  <c r="DY9" i="8"/>
  <c r="BO80" i="15"/>
  <c r="DY36" i="8"/>
  <c r="EA15" i="14"/>
  <c r="EA35" i="14"/>
  <c r="EA38" i="14"/>
  <c r="BO79" i="15"/>
  <c r="BQ73" i="17"/>
  <c r="BQ66" i="17"/>
  <c r="DY34" i="8"/>
  <c r="EA41" i="14"/>
  <c r="BQ59" i="18"/>
  <c r="BO76" i="15"/>
  <c r="CG55" i="21"/>
  <c r="BE80" i="19"/>
  <c r="DY39" i="11"/>
  <c r="DY32" i="11"/>
  <c r="BQ70" i="17"/>
  <c r="BQ58" i="18"/>
  <c r="CG54" i="21"/>
  <c r="EA37" i="14"/>
  <c r="EA36" i="14"/>
  <c r="BO81" i="15"/>
  <c r="DY33" i="8"/>
  <c r="BQ55" i="18"/>
  <c r="CG53" i="21"/>
  <c r="DY31" i="8"/>
  <c r="DY8" i="11"/>
  <c r="BO77" i="15"/>
  <c r="BQ72" i="17"/>
  <c r="BQ48" i="17"/>
  <c r="DY36" i="11"/>
  <c r="EA43" i="14"/>
  <c r="BO53" i="15"/>
  <c r="DY32" i="8"/>
  <c r="BO78" i="15"/>
  <c r="BQ54" i="18"/>
  <c r="CG52" i="21"/>
  <c r="BO89" i="17"/>
  <c r="BM89" i="17"/>
  <c r="BO100" i="16"/>
  <c r="BM100" i="16"/>
  <c r="BM96" i="15"/>
  <c r="BK96" i="15"/>
  <c r="BO96" i="15" l="1"/>
  <c r="BQ100" i="16"/>
  <c r="BQ89" i="17"/>
  <c r="DW133" i="7"/>
  <c r="DU133" i="7"/>
  <c r="DW130" i="7"/>
  <c r="DU130" i="7"/>
  <c r="DU130" i="6"/>
  <c r="DW130" i="6"/>
  <c r="DY130" i="7" l="1"/>
  <c r="DY133" i="7"/>
  <c r="DY130" i="6"/>
  <c r="DW127" i="6"/>
  <c r="DU127" i="6"/>
  <c r="CE53" i="20"/>
  <c r="CC53" i="20"/>
  <c r="BC53" i="19"/>
  <c r="BA53" i="19"/>
  <c r="BO75" i="16"/>
  <c r="BM75" i="16"/>
  <c r="DW41" i="10"/>
  <c r="DU41" i="10"/>
  <c r="DW17" i="9"/>
  <c r="DU17" i="9"/>
  <c r="DW67" i="7"/>
  <c r="DU67" i="7"/>
  <c r="DW91" i="6"/>
  <c r="DU91" i="6"/>
  <c r="BM69" i="15"/>
  <c r="BK69" i="15"/>
  <c r="DW100" i="7"/>
  <c r="DU100" i="7"/>
  <c r="DW98" i="6"/>
  <c r="DU98" i="6"/>
  <c r="BC31" i="19"/>
  <c r="BA31" i="19"/>
  <c r="BO41" i="18"/>
  <c r="BM41" i="18"/>
  <c r="BO57" i="17"/>
  <c r="BM57" i="17"/>
  <c r="BO46" i="16"/>
  <c r="BM46" i="16"/>
  <c r="BM58" i="16"/>
  <c r="BO58" i="16"/>
  <c r="BM50" i="15"/>
  <c r="BK50" i="15"/>
  <c r="DY26" i="14"/>
  <c r="DW26" i="14"/>
  <c r="DW20" i="11"/>
  <c r="DU20" i="11"/>
  <c r="DW23" i="10"/>
  <c r="DU23" i="10"/>
  <c r="DW24" i="9"/>
  <c r="DU24" i="9"/>
  <c r="DW22" i="8"/>
  <c r="DU22" i="8"/>
  <c r="DW84" i="7"/>
  <c r="DU84" i="7"/>
  <c r="DW82" i="6"/>
  <c r="DU82" i="6"/>
  <c r="BM62" i="15"/>
  <c r="BK62" i="15"/>
  <c r="CE67" i="21"/>
  <c r="CE66" i="21"/>
  <c r="CE61" i="21"/>
  <c r="CE63" i="21"/>
  <c r="CE60" i="21"/>
  <c r="CE5" i="21"/>
  <c r="CE6" i="21"/>
  <c r="CE7" i="21"/>
  <c r="CE8" i="21"/>
  <c r="CE9" i="21"/>
  <c r="CE10" i="21"/>
  <c r="CE11" i="21"/>
  <c r="CE12" i="21"/>
  <c r="CE13" i="21"/>
  <c r="CE14" i="21"/>
  <c r="CE15" i="21"/>
  <c r="CE16" i="21"/>
  <c r="CE18" i="21"/>
  <c r="CE17" i="21"/>
  <c r="CE19" i="21"/>
  <c r="CE20" i="21"/>
  <c r="CE21" i="21"/>
  <c r="CE22" i="21"/>
  <c r="CE23" i="21"/>
  <c r="CE26" i="21"/>
  <c r="CE27" i="21"/>
  <c r="CE29" i="21"/>
  <c r="CE30" i="21"/>
  <c r="CE31" i="21"/>
  <c r="CE32" i="21"/>
  <c r="CE28" i="21"/>
  <c r="CE34" i="21"/>
  <c r="CE35" i="21"/>
  <c r="CE36" i="21"/>
  <c r="CE37" i="21"/>
  <c r="CE38" i="21"/>
  <c r="CE39" i="21"/>
  <c r="CE40" i="21"/>
  <c r="CE57" i="21"/>
  <c r="CE41" i="21"/>
  <c r="CE42" i="21"/>
  <c r="CE43" i="21"/>
  <c r="CE46" i="21"/>
  <c r="CE47" i="21"/>
  <c r="CE49" i="21"/>
  <c r="CE50" i="21"/>
  <c r="CE45" i="21"/>
  <c r="CE48" i="21"/>
  <c r="CE25" i="21"/>
  <c r="CE44" i="21"/>
  <c r="CE24" i="21"/>
  <c r="CE51" i="21"/>
  <c r="CC67" i="21"/>
  <c r="CC66" i="21"/>
  <c r="CC61" i="21"/>
  <c r="CC63" i="21"/>
  <c r="CC60" i="21"/>
  <c r="CC5" i="21"/>
  <c r="CC6" i="21"/>
  <c r="CC7" i="21"/>
  <c r="CC8" i="21"/>
  <c r="CC9" i="21"/>
  <c r="CC10" i="21"/>
  <c r="CC11" i="21"/>
  <c r="CC12" i="21"/>
  <c r="CC13" i="21"/>
  <c r="CC14" i="21"/>
  <c r="CC15" i="21"/>
  <c r="CC16" i="21"/>
  <c r="CC18" i="21"/>
  <c r="CC17" i="21"/>
  <c r="CC19" i="21"/>
  <c r="CC20" i="21"/>
  <c r="CC21" i="21"/>
  <c r="CC22" i="21"/>
  <c r="CC23" i="21"/>
  <c r="CC26" i="21"/>
  <c r="CC27" i="21"/>
  <c r="CC29" i="21"/>
  <c r="CC30" i="21"/>
  <c r="CC31" i="21"/>
  <c r="CC32" i="21"/>
  <c r="CC28" i="21"/>
  <c r="CC34" i="21"/>
  <c r="CC35" i="21"/>
  <c r="CC36" i="21"/>
  <c r="CC37" i="21"/>
  <c r="CC38" i="21"/>
  <c r="CC39" i="21"/>
  <c r="CC40" i="21"/>
  <c r="CC57" i="21"/>
  <c r="CC41" i="21"/>
  <c r="CC42" i="21"/>
  <c r="CC43" i="21"/>
  <c r="CC46" i="21"/>
  <c r="CC47" i="21"/>
  <c r="CC49" i="21"/>
  <c r="CC50" i="21"/>
  <c r="CC45" i="21"/>
  <c r="CC48" i="21"/>
  <c r="CC25" i="21"/>
  <c r="CC44" i="21"/>
  <c r="CC24" i="21"/>
  <c r="CC51" i="21"/>
  <c r="CE4" i="21"/>
  <c r="CC4" i="21"/>
  <c r="CE5" i="20"/>
  <c r="CE6" i="20"/>
  <c r="CE7" i="20"/>
  <c r="CE8" i="20"/>
  <c r="CE9" i="20"/>
  <c r="CE10" i="20"/>
  <c r="CE11" i="20"/>
  <c r="CE13" i="20"/>
  <c r="CE14" i="20"/>
  <c r="CE15" i="20"/>
  <c r="CE16" i="20"/>
  <c r="CE17" i="20"/>
  <c r="CE19" i="20"/>
  <c r="CE18" i="20"/>
  <c r="CE21" i="20"/>
  <c r="CE22" i="20"/>
  <c r="CE24" i="20"/>
  <c r="CE25" i="20"/>
  <c r="CE20" i="20"/>
  <c r="CE27" i="20"/>
  <c r="CE28" i="20"/>
  <c r="CE29" i="20"/>
  <c r="CE31" i="20"/>
  <c r="CE32" i="20"/>
  <c r="CE33" i="20"/>
  <c r="CE34" i="20"/>
  <c r="CE36" i="20"/>
  <c r="CE26" i="20"/>
  <c r="CE38" i="20"/>
  <c r="CE39" i="20"/>
  <c r="CE12" i="20"/>
  <c r="CE40" i="20"/>
  <c r="CE43" i="20"/>
  <c r="CE35" i="20"/>
  <c r="CE44" i="20"/>
  <c r="CE46" i="20"/>
  <c r="CE47" i="20"/>
  <c r="CE48" i="20"/>
  <c r="CE49" i="20"/>
  <c r="CE50" i="20"/>
  <c r="CE51" i="20"/>
  <c r="CE52" i="20"/>
  <c r="CE37" i="20"/>
  <c r="CE42" i="20"/>
  <c r="CE30" i="20"/>
  <c r="CE41" i="20"/>
  <c r="CE23" i="20"/>
  <c r="CE45" i="20"/>
  <c r="CC5" i="20"/>
  <c r="CC6" i="20"/>
  <c r="CG6" i="20" s="1"/>
  <c r="CC7" i="20"/>
  <c r="CG7" i="20" s="1"/>
  <c r="CC8" i="20"/>
  <c r="CC9" i="20"/>
  <c r="CG9" i="20" s="1"/>
  <c r="CC10" i="20"/>
  <c r="CG10" i="20" s="1"/>
  <c r="CC11" i="20"/>
  <c r="CC13" i="20"/>
  <c r="CC14" i="20"/>
  <c r="CC15" i="20"/>
  <c r="CG15" i="20" s="1"/>
  <c r="CC16" i="20"/>
  <c r="CC17" i="20"/>
  <c r="CC19" i="20"/>
  <c r="CG19" i="20" s="1"/>
  <c r="CC18" i="20"/>
  <c r="CG18" i="20" s="1"/>
  <c r="CC21" i="20"/>
  <c r="CC22" i="20"/>
  <c r="CG22" i="20" s="1"/>
  <c r="CC24" i="20"/>
  <c r="CG24" i="20" s="1"/>
  <c r="CC25" i="20"/>
  <c r="CC20" i="20"/>
  <c r="CG20" i="20" s="1"/>
  <c r="CC27" i="20"/>
  <c r="CC28" i="20"/>
  <c r="CG28" i="20" s="1"/>
  <c r="CC29" i="20"/>
  <c r="CG29" i="20" s="1"/>
  <c r="CC31" i="20"/>
  <c r="CC32" i="20"/>
  <c r="CG32" i="20" s="1"/>
  <c r="CC33" i="20"/>
  <c r="CG33" i="20" s="1"/>
  <c r="CC34" i="20"/>
  <c r="CG34" i="20" s="1"/>
  <c r="CC36" i="20"/>
  <c r="CG36" i="20" s="1"/>
  <c r="CC26" i="20"/>
  <c r="CC38" i="20"/>
  <c r="CG38" i="20" s="1"/>
  <c r="CC39" i="20"/>
  <c r="CG39" i="20" s="1"/>
  <c r="CC12" i="20"/>
  <c r="CG12" i="20" s="1"/>
  <c r="CC40" i="20"/>
  <c r="CG40" i="20" s="1"/>
  <c r="CC43" i="20"/>
  <c r="CC35" i="20"/>
  <c r="CC44" i="20"/>
  <c r="CG44" i="20" s="1"/>
  <c r="CC46" i="20"/>
  <c r="CG46" i="20" s="1"/>
  <c r="CC47" i="20"/>
  <c r="CG47" i="20" s="1"/>
  <c r="CC48" i="20"/>
  <c r="CC49" i="20"/>
  <c r="CG49" i="20" s="1"/>
  <c r="CC50" i="20"/>
  <c r="CG50" i="20" s="1"/>
  <c r="CC51" i="20"/>
  <c r="CG51" i="20" s="1"/>
  <c r="CC52" i="20"/>
  <c r="CG52" i="20" s="1"/>
  <c r="CC37" i="20"/>
  <c r="CG37" i="20" s="1"/>
  <c r="CC42" i="20"/>
  <c r="CC30" i="20"/>
  <c r="CG30" i="20" s="1"/>
  <c r="CC41" i="20"/>
  <c r="CG41" i="20" s="1"/>
  <c r="CC23" i="20"/>
  <c r="CG23" i="20" s="1"/>
  <c r="CC45" i="20"/>
  <c r="CG45" i="20" s="1"/>
  <c r="CE4" i="20"/>
  <c r="CC4" i="20"/>
  <c r="BC57" i="19"/>
  <c r="BC58" i="19"/>
  <c r="BC60" i="19"/>
  <c r="BC56" i="19"/>
  <c r="BC5" i="19"/>
  <c r="BC6" i="19"/>
  <c r="BC7" i="19"/>
  <c r="BC8" i="19"/>
  <c r="BC9" i="19"/>
  <c r="BC10" i="19"/>
  <c r="BC11" i="19"/>
  <c r="BC12" i="19"/>
  <c r="BC13" i="19"/>
  <c r="BC14" i="19"/>
  <c r="BC16" i="19"/>
  <c r="BC18" i="19"/>
  <c r="BC19" i="19"/>
  <c r="BC20" i="19"/>
  <c r="BC21" i="19"/>
  <c r="BC22" i="19"/>
  <c r="BC23" i="19"/>
  <c r="BC24" i="19"/>
  <c r="BC25" i="19"/>
  <c r="BC26" i="19"/>
  <c r="BC27" i="19"/>
  <c r="BC28" i="19"/>
  <c r="BC29" i="19"/>
  <c r="BC30" i="19"/>
  <c r="BC32" i="19"/>
  <c r="BC34" i="19"/>
  <c r="BC35" i="19"/>
  <c r="BC36" i="19"/>
  <c r="BC37" i="19"/>
  <c r="BC39" i="19"/>
  <c r="BC40" i="19"/>
  <c r="BC42" i="19"/>
  <c r="BC43" i="19"/>
  <c r="BC44" i="19"/>
  <c r="BC45" i="19"/>
  <c r="BC46" i="19"/>
  <c r="BC47" i="19"/>
  <c r="BC48" i="19"/>
  <c r="BC49" i="19"/>
  <c r="BC50" i="19"/>
  <c r="BC51" i="19"/>
  <c r="BC52" i="19"/>
  <c r="BC33" i="19"/>
  <c r="BC38" i="19"/>
  <c r="BC15" i="19"/>
  <c r="BC17" i="19"/>
  <c r="BC41" i="19"/>
  <c r="BA57" i="19"/>
  <c r="BA58" i="19"/>
  <c r="BA60" i="19"/>
  <c r="BA56" i="19"/>
  <c r="BA5" i="19"/>
  <c r="BA6" i="19"/>
  <c r="BA7" i="19"/>
  <c r="BA8" i="19"/>
  <c r="BA9" i="19"/>
  <c r="BA10" i="19"/>
  <c r="BA11" i="19"/>
  <c r="BA12" i="19"/>
  <c r="BA13" i="19"/>
  <c r="BA14" i="19"/>
  <c r="BA16" i="19"/>
  <c r="BA18" i="19"/>
  <c r="BA19" i="19"/>
  <c r="BA20" i="19"/>
  <c r="BA21" i="19"/>
  <c r="BA22" i="19"/>
  <c r="BA23" i="19"/>
  <c r="BA24" i="19"/>
  <c r="BA25" i="19"/>
  <c r="BA26" i="19"/>
  <c r="BA27" i="19"/>
  <c r="BA28" i="19"/>
  <c r="BA29" i="19"/>
  <c r="BA30" i="19"/>
  <c r="BA32" i="19"/>
  <c r="BA34" i="19"/>
  <c r="BA35" i="19"/>
  <c r="BA36" i="19"/>
  <c r="BA37" i="19"/>
  <c r="BA39" i="19"/>
  <c r="BA40" i="19"/>
  <c r="BA42" i="19"/>
  <c r="BA43" i="19"/>
  <c r="BA44" i="19"/>
  <c r="BA45" i="19"/>
  <c r="BA46" i="19"/>
  <c r="BA47" i="19"/>
  <c r="BA48" i="19"/>
  <c r="BA49" i="19"/>
  <c r="BA50" i="19"/>
  <c r="BA51" i="19"/>
  <c r="BA52" i="19"/>
  <c r="BA33" i="19"/>
  <c r="BA38" i="19"/>
  <c r="BA15" i="19"/>
  <c r="BA17" i="19"/>
  <c r="BA41" i="19"/>
  <c r="BC4" i="19"/>
  <c r="BA4" i="19"/>
  <c r="BM67" i="18"/>
  <c r="BO67" i="18"/>
  <c r="BO64" i="18"/>
  <c r="BO62" i="18"/>
  <c r="BO6" i="18"/>
  <c r="BO5" i="18"/>
  <c r="BO7" i="18"/>
  <c r="BO8" i="18"/>
  <c r="BO9" i="18"/>
  <c r="BO10" i="18"/>
  <c r="BO11" i="18"/>
  <c r="BO12" i="18"/>
  <c r="BO13" i="18"/>
  <c r="BO14" i="18"/>
  <c r="BO15" i="18"/>
  <c r="BO16" i="18"/>
  <c r="BO17" i="18"/>
  <c r="BO19" i="18"/>
  <c r="BO18" i="18"/>
  <c r="BO20" i="18"/>
  <c r="BO21" i="18"/>
  <c r="BO22" i="18"/>
  <c r="BO23" i="18"/>
  <c r="BO24" i="18"/>
  <c r="BO25" i="18"/>
  <c r="BO29" i="18"/>
  <c r="BO26" i="18"/>
  <c r="BO30" i="18"/>
  <c r="BO33" i="18"/>
  <c r="BO34" i="18"/>
  <c r="BO35" i="18"/>
  <c r="BO36" i="18"/>
  <c r="BO37" i="18"/>
  <c r="BO38" i="18"/>
  <c r="BO39" i="18"/>
  <c r="BO40" i="18"/>
  <c r="BO42" i="18"/>
  <c r="BO44" i="18"/>
  <c r="BO45" i="18"/>
  <c r="BO47" i="18"/>
  <c r="BO48" i="18"/>
  <c r="BO49" i="18"/>
  <c r="BO50" i="18"/>
  <c r="BO51" i="18"/>
  <c r="BO52" i="18"/>
  <c r="BO53" i="18"/>
  <c r="BO27" i="18"/>
  <c r="BO43" i="18"/>
  <c r="BO46" i="18"/>
  <c r="BO28" i="18"/>
  <c r="BO31" i="18"/>
  <c r="BM64" i="18"/>
  <c r="BM62" i="18"/>
  <c r="BM6" i="18"/>
  <c r="BM5" i="18"/>
  <c r="BM7" i="18"/>
  <c r="BM8" i="18"/>
  <c r="BM9" i="18"/>
  <c r="BM10" i="18"/>
  <c r="BM11" i="18"/>
  <c r="BM12" i="18"/>
  <c r="BM13" i="18"/>
  <c r="BM14" i="18"/>
  <c r="BM15" i="18"/>
  <c r="BM16" i="18"/>
  <c r="BM17" i="18"/>
  <c r="BM19" i="18"/>
  <c r="BM18" i="18"/>
  <c r="BM20" i="18"/>
  <c r="BM21" i="18"/>
  <c r="BM22" i="18"/>
  <c r="BM23" i="18"/>
  <c r="BM24" i="18"/>
  <c r="BM25" i="18"/>
  <c r="BM29" i="18"/>
  <c r="BM26" i="18"/>
  <c r="BM30" i="18"/>
  <c r="BM33" i="18"/>
  <c r="BM34" i="18"/>
  <c r="BM35" i="18"/>
  <c r="BM36" i="18"/>
  <c r="BM37" i="18"/>
  <c r="BM38" i="18"/>
  <c r="BM39" i="18"/>
  <c r="BM40" i="18"/>
  <c r="BM42" i="18"/>
  <c r="BM44" i="18"/>
  <c r="BM45" i="18"/>
  <c r="BM47" i="18"/>
  <c r="BM48" i="18"/>
  <c r="BM49" i="18"/>
  <c r="BM50" i="18"/>
  <c r="BM51" i="18"/>
  <c r="BM52" i="18"/>
  <c r="BM53" i="18"/>
  <c r="BM27" i="18"/>
  <c r="BM43" i="18"/>
  <c r="BM46" i="18"/>
  <c r="BM28" i="18"/>
  <c r="BM31" i="18"/>
  <c r="BO4" i="18"/>
  <c r="BM4" i="18"/>
  <c r="BO5" i="17"/>
  <c r="BO6" i="17"/>
  <c r="BO7" i="17"/>
  <c r="BO8" i="17"/>
  <c r="BO9" i="17"/>
  <c r="BO10" i="17"/>
  <c r="BO11" i="17"/>
  <c r="BO12" i="17"/>
  <c r="BO13" i="17"/>
  <c r="BO14" i="17"/>
  <c r="BO16" i="17"/>
  <c r="BO15" i="17"/>
  <c r="BO17" i="17"/>
  <c r="BO18" i="17"/>
  <c r="BO20" i="17"/>
  <c r="BO19" i="17"/>
  <c r="BO21" i="17"/>
  <c r="BO22" i="17"/>
  <c r="BO23" i="17"/>
  <c r="BO25" i="17"/>
  <c r="BO26" i="17"/>
  <c r="BO27" i="17"/>
  <c r="BO28" i="17"/>
  <c r="BO29" i="17"/>
  <c r="BO31" i="17"/>
  <c r="BO30" i="17"/>
  <c r="BO33" i="17"/>
  <c r="BO36" i="17"/>
  <c r="BO37" i="17"/>
  <c r="BO38" i="17"/>
  <c r="BO39" i="17"/>
  <c r="BO35" i="17"/>
  <c r="BO42" i="17"/>
  <c r="BO41" i="17"/>
  <c r="BO43" i="17"/>
  <c r="BO44" i="17"/>
  <c r="BO45" i="17"/>
  <c r="BO46" i="17"/>
  <c r="BO47" i="17"/>
  <c r="BO49" i="17"/>
  <c r="BO50" i="17"/>
  <c r="BO51" i="17"/>
  <c r="BO52" i="17"/>
  <c r="BO53" i="17"/>
  <c r="BO54" i="17"/>
  <c r="BO55" i="17"/>
  <c r="BO24" i="17"/>
  <c r="BO56" i="17"/>
  <c r="BO59" i="17"/>
  <c r="BO60" i="17"/>
  <c r="BO61" i="17"/>
  <c r="BO62" i="17"/>
  <c r="BO63" i="17"/>
  <c r="BO65" i="17"/>
  <c r="BO40" i="17"/>
  <c r="BO58" i="17"/>
  <c r="BO32" i="17"/>
  <c r="BO34" i="17"/>
  <c r="BO64" i="17"/>
  <c r="BM5" i="17"/>
  <c r="BM6" i="17"/>
  <c r="BM7" i="17"/>
  <c r="BM8" i="17"/>
  <c r="BM9" i="17"/>
  <c r="BM10" i="17"/>
  <c r="BM11" i="17"/>
  <c r="BM12" i="17"/>
  <c r="BM13" i="17"/>
  <c r="BM14" i="17"/>
  <c r="BM16" i="17"/>
  <c r="BM15" i="17"/>
  <c r="BM17" i="17"/>
  <c r="BM18" i="17"/>
  <c r="BM20" i="17"/>
  <c r="BM19" i="17"/>
  <c r="BM21" i="17"/>
  <c r="BM22" i="17"/>
  <c r="BM23" i="17"/>
  <c r="BM25" i="17"/>
  <c r="BM26" i="17"/>
  <c r="BM27" i="17"/>
  <c r="BM28" i="17"/>
  <c r="BM29" i="17"/>
  <c r="BM31" i="17"/>
  <c r="BM30" i="17"/>
  <c r="BM33" i="17"/>
  <c r="BM36" i="17"/>
  <c r="BM37" i="17"/>
  <c r="BM38" i="17"/>
  <c r="BM39" i="17"/>
  <c r="BM35" i="17"/>
  <c r="BM42" i="17"/>
  <c r="BM41" i="17"/>
  <c r="BM43" i="17"/>
  <c r="BM44" i="17"/>
  <c r="BM45" i="17"/>
  <c r="BM46" i="17"/>
  <c r="BM47" i="17"/>
  <c r="BM49" i="17"/>
  <c r="BM50" i="17"/>
  <c r="BM51" i="17"/>
  <c r="BM52" i="17"/>
  <c r="BM53" i="17"/>
  <c r="BM54" i="17"/>
  <c r="BM55" i="17"/>
  <c r="BM24" i="17"/>
  <c r="BM56" i="17"/>
  <c r="BM59" i="17"/>
  <c r="BM60" i="17"/>
  <c r="BM61" i="17"/>
  <c r="BM62" i="17"/>
  <c r="BM63" i="17"/>
  <c r="BM65" i="17"/>
  <c r="BM40" i="17"/>
  <c r="BM58" i="17"/>
  <c r="BM32" i="17"/>
  <c r="BM34" i="17"/>
  <c r="BM64" i="17"/>
  <c r="BO4" i="17"/>
  <c r="BM4" i="17"/>
  <c r="BO84" i="16"/>
  <c r="BO79" i="16"/>
  <c r="BO81" i="16"/>
  <c r="BO78" i="16"/>
  <c r="BO6" i="16"/>
  <c r="BO5" i="16"/>
  <c r="BO7" i="16"/>
  <c r="BO8" i="16"/>
  <c r="BO9" i="16"/>
  <c r="BO10" i="16"/>
  <c r="BO11" i="16"/>
  <c r="BO12" i="16"/>
  <c r="BO13" i="16"/>
  <c r="BO14" i="16"/>
  <c r="BO15" i="16"/>
  <c r="BO16" i="16"/>
  <c r="BO17" i="16"/>
  <c r="BO18" i="16"/>
  <c r="BO19" i="16"/>
  <c r="BO20" i="16"/>
  <c r="BO21" i="16"/>
  <c r="BO22" i="16"/>
  <c r="BO24" i="16"/>
  <c r="BO25" i="16"/>
  <c r="BO23" i="16"/>
  <c r="BO26" i="16"/>
  <c r="BO27" i="16"/>
  <c r="BO29" i="16"/>
  <c r="BO28" i="16"/>
  <c r="BO31" i="16"/>
  <c r="BO33" i="16"/>
  <c r="BO34" i="16"/>
  <c r="BO37" i="16"/>
  <c r="BO36" i="16"/>
  <c r="BO39" i="16"/>
  <c r="BO40" i="16"/>
  <c r="BO41" i="16"/>
  <c r="BO42" i="16"/>
  <c r="BO43" i="16"/>
  <c r="BO44" i="16"/>
  <c r="BO45" i="16"/>
  <c r="BO47" i="16"/>
  <c r="BO48" i="16"/>
  <c r="BO49" i="16"/>
  <c r="BO50" i="16"/>
  <c r="BO51" i="16"/>
  <c r="BO52" i="16"/>
  <c r="BO53" i="16"/>
  <c r="BO54" i="16"/>
  <c r="BO55" i="16"/>
  <c r="BO35" i="16"/>
  <c r="BO56" i="16"/>
  <c r="BO57" i="16"/>
  <c r="BO59" i="16"/>
  <c r="BO60" i="16"/>
  <c r="BO61" i="16"/>
  <c r="BO62" i="16"/>
  <c r="BO64" i="16"/>
  <c r="BO66" i="16"/>
  <c r="BO67" i="16"/>
  <c r="BO68" i="16"/>
  <c r="BO69" i="16"/>
  <c r="BO70" i="16"/>
  <c r="BO71" i="16"/>
  <c r="BO72" i="16"/>
  <c r="BO73" i="16"/>
  <c r="BO38" i="16"/>
  <c r="BO65" i="16"/>
  <c r="BO32" i="16"/>
  <c r="BO30" i="16"/>
  <c r="BO63" i="16"/>
  <c r="BM84" i="16"/>
  <c r="BM79" i="16"/>
  <c r="BM81" i="16"/>
  <c r="BM78" i="16"/>
  <c r="BM6" i="16"/>
  <c r="BM5" i="16"/>
  <c r="BM7" i="16"/>
  <c r="BM8" i="16"/>
  <c r="BM9" i="16"/>
  <c r="BM10" i="16"/>
  <c r="BM11" i="16"/>
  <c r="BM12" i="16"/>
  <c r="BM13" i="16"/>
  <c r="BM14" i="16"/>
  <c r="BM15" i="16"/>
  <c r="BM16" i="16"/>
  <c r="BM17" i="16"/>
  <c r="BM18" i="16"/>
  <c r="BM19" i="16"/>
  <c r="BM20" i="16"/>
  <c r="BM21" i="16"/>
  <c r="BM22" i="16"/>
  <c r="BM24" i="16"/>
  <c r="BM25" i="16"/>
  <c r="BM23" i="16"/>
  <c r="BM26" i="16"/>
  <c r="BM27" i="16"/>
  <c r="BM29" i="16"/>
  <c r="BM28" i="16"/>
  <c r="BM31" i="16"/>
  <c r="BM33" i="16"/>
  <c r="BM34" i="16"/>
  <c r="BM37" i="16"/>
  <c r="BM36" i="16"/>
  <c r="BM39" i="16"/>
  <c r="BM40" i="16"/>
  <c r="BM41" i="16"/>
  <c r="BM42" i="16"/>
  <c r="BM43" i="16"/>
  <c r="BM44" i="16"/>
  <c r="BM45" i="16"/>
  <c r="BM47" i="16"/>
  <c r="BM48" i="16"/>
  <c r="BM49" i="16"/>
  <c r="BM50" i="16"/>
  <c r="BM51" i="16"/>
  <c r="BM52" i="16"/>
  <c r="BM53" i="16"/>
  <c r="BM54" i="16"/>
  <c r="BM55" i="16"/>
  <c r="BM35" i="16"/>
  <c r="BM56" i="16"/>
  <c r="BM57" i="16"/>
  <c r="BM59" i="16"/>
  <c r="BM60" i="16"/>
  <c r="BM61" i="16"/>
  <c r="BM62" i="16"/>
  <c r="BM64" i="16"/>
  <c r="BM66" i="16"/>
  <c r="BM67" i="16"/>
  <c r="BM68" i="16"/>
  <c r="BM69" i="16"/>
  <c r="BM70" i="16"/>
  <c r="BM71" i="16"/>
  <c r="BM72" i="16"/>
  <c r="BM73" i="16"/>
  <c r="BM38" i="16"/>
  <c r="BM65" i="16"/>
  <c r="BM32" i="16"/>
  <c r="BM30" i="16"/>
  <c r="BM63" i="16"/>
  <c r="BO4" i="16"/>
  <c r="BM4" i="16"/>
  <c r="BM6" i="15"/>
  <c r="BM7" i="15"/>
  <c r="BM8" i="15"/>
  <c r="BM9" i="15"/>
  <c r="BM10" i="15"/>
  <c r="BM11" i="15"/>
  <c r="BM12" i="15"/>
  <c r="BM13" i="15"/>
  <c r="BM14" i="15"/>
  <c r="BM15" i="15"/>
  <c r="BM16" i="15"/>
  <c r="BM17" i="15"/>
  <c r="BM18" i="15"/>
  <c r="BM19" i="15"/>
  <c r="BM20" i="15"/>
  <c r="BM21" i="15"/>
  <c r="BM22" i="15"/>
  <c r="BM23" i="15"/>
  <c r="BM24" i="15"/>
  <c r="BM25" i="15"/>
  <c r="BM26" i="15"/>
  <c r="BM28" i="15"/>
  <c r="BM27" i="15"/>
  <c r="BM29" i="15"/>
  <c r="BM30" i="15"/>
  <c r="BM31" i="15"/>
  <c r="BM32" i="15"/>
  <c r="BM33" i="15"/>
  <c r="BM35" i="15"/>
  <c r="BM34" i="15"/>
  <c r="BM37" i="15"/>
  <c r="BM36" i="15"/>
  <c r="BM39" i="15"/>
  <c r="BM40" i="15"/>
  <c r="BM38" i="15"/>
  <c r="BM41" i="15"/>
  <c r="BM42" i="15"/>
  <c r="BM43" i="15"/>
  <c r="BM44" i="15"/>
  <c r="BM45" i="15"/>
  <c r="BM47" i="15"/>
  <c r="BM48" i="15"/>
  <c r="BM49" i="15"/>
  <c r="BM51" i="15"/>
  <c r="BM52" i="15"/>
  <c r="BM54" i="15"/>
  <c r="BM55" i="15"/>
  <c r="BM56" i="15"/>
  <c r="BM57" i="15"/>
  <c r="BM58" i="15"/>
  <c r="BM59" i="15"/>
  <c r="BM60" i="15"/>
  <c r="BM63" i="15"/>
  <c r="BM65" i="15"/>
  <c r="BM66" i="15"/>
  <c r="BM67" i="15"/>
  <c r="BM68" i="15"/>
  <c r="BM70" i="15"/>
  <c r="BM71" i="15"/>
  <c r="BM72" i="15"/>
  <c r="BM73" i="15"/>
  <c r="BM64" i="15"/>
  <c r="BM4" i="15"/>
  <c r="BM61" i="15"/>
  <c r="BM46" i="15"/>
  <c r="BK6" i="15"/>
  <c r="BK7" i="15"/>
  <c r="BK8" i="15"/>
  <c r="BK9" i="15"/>
  <c r="BK10" i="15"/>
  <c r="BK11" i="15"/>
  <c r="BK12" i="15"/>
  <c r="BK13" i="15"/>
  <c r="BK14" i="15"/>
  <c r="BK15" i="15"/>
  <c r="BK16" i="15"/>
  <c r="BK17" i="15"/>
  <c r="BK18" i="15"/>
  <c r="BK19" i="15"/>
  <c r="BK20" i="15"/>
  <c r="BK21" i="15"/>
  <c r="BK22" i="15"/>
  <c r="BK23" i="15"/>
  <c r="BK24" i="15"/>
  <c r="BK25" i="15"/>
  <c r="BK26" i="15"/>
  <c r="BK28" i="15"/>
  <c r="BK27" i="15"/>
  <c r="BK29" i="15"/>
  <c r="BK30" i="15"/>
  <c r="BK31" i="15"/>
  <c r="BK32" i="15"/>
  <c r="BK33" i="15"/>
  <c r="BK35" i="15"/>
  <c r="BK34" i="15"/>
  <c r="BK37" i="15"/>
  <c r="BK36" i="15"/>
  <c r="BK39" i="15"/>
  <c r="BK40" i="15"/>
  <c r="BK38" i="15"/>
  <c r="BK41" i="15"/>
  <c r="BK42" i="15"/>
  <c r="BK43" i="15"/>
  <c r="BK44" i="15"/>
  <c r="BK45" i="15"/>
  <c r="BK47" i="15"/>
  <c r="BK48" i="15"/>
  <c r="BK49" i="15"/>
  <c r="BK51" i="15"/>
  <c r="BK52" i="15"/>
  <c r="BK54" i="15"/>
  <c r="BK55" i="15"/>
  <c r="BK56" i="15"/>
  <c r="BK57" i="15"/>
  <c r="BK58" i="15"/>
  <c r="BK59" i="15"/>
  <c r="BK60" i="15"/>
  <c r="BK63" i="15"/>
  <c r="BK65" i="15"/>
  <c r="BK66" i="15"/>
  <c r="BK67" i="15"/>
  <c r="BK68" i="15"/>
  <c r="BK70" i="15"/>
  <c r="BK71" i="15"/>
  <c r="BK72" i="15"/>
  <c r="BK64" i="15"/>
  <c r="BK4" i="15"/>
  <c r="BK61" i="15"/>
  <c r="BK46" i="15"/>
  <c r="BM5" i="15"/>
  <c r="BK5" i="15"/>
  <c r="CG11" i="20" l="1"/>
  <c r="CG21" i="20"/>
  <c r="DY17" i="9"/>
  <c r="CG13" i="20"/>
  <c r="CG14" i="20"/>
  <c r="CG48" i="20"/>
  <c r="BQ75" i="16"/>
  <c r="DY41" i="10"/>
  <c r="CG35" i="20"/>
  <c r="CG43" i="20"/>
  <c r="CG53" i="20"/>
  <c r="CG31" i="20"/>
  <c r="BE53" i="19"/>
  <c r="DY67" i="7"/>
  <c r="DY127" i="6"/>
  <c r="DY91" i="6"/>
  <c r="CG5" i="20"/>
  <c r="BO69" i="15"/>
  <c r="DY82" i="6"/>
  <c r="DY23" i="10"/>
  <c r="BQ58" i="16"/>
  <c r="BE31" i="19"/>
  <c r="BQ46" i="16"/>
  <c r="DY98" i="6"/>
  <c r="CG16" i="20"/>
  <c r="CG25" i="20"/>
  <c r="CG26" i="20"/>
  <c r="BQ60" i="17"/>
  <c r="BQ41" i="17"/>
  <c r="BQ30" i="17"/>
  <c r="BQ22" i="17"/>
  <c r="BQ14" i="17"/>
  <c r="CG8" i="20"/>
  <c r="BQ72" i="16"/>
  <c r="BQ55" i="16"/>
  <c r="BQ47" i="16"/>
  <c r="BQ36" i="16"/>
  <c r="BQ26" i="16"/>
  <c r="BQ18" i="16"/>
  <c r="BQ10" i="16"/>
  <c r="BQ79" i="16"/>
  <c r="DY100" i="7"/>
  <c r="BQ6" i="17"/>
  <c r="BQ62" i="17"/>
  <c r="BQ53" i="17"/>
  <c r="BQ44" i="17"/>
  <c r="BQ36" i="17"/>
  <c r="BQ25" i="17"/>
  <c r="BQ15" i="17"/>
  <c r="CG17" i="20"/>
  <c r="CG42" i="20"/>
  <c r="BQ8" i="17"/>
  <c r="CG51" i="21"/>
  <c r="CG8" i="21"/>
  <c r="DY22" i="8"/>
  <c r="EA26" i="14"/>
  <c r="BQ43" i="18"/>
  <c r="BQ52" i="18"/>
  <c r="BQ44" i="18"/>
  <c r="BQ34" i="18"/>
  <c r="BQ22" i="18"/>
  <c r="BQ5" i="18"/>
  <c r="BQ57" i="17"/>
  <c r="BQ32" i="17"/>
  <c r="BQ35" i="17"/>
  <c r="BO50" i="15"/>
  <c r="BQ41" i="18"/>
  <c r="BO43" i="15"/>
  <c r="BQ31" i="18"/>
  <c r="BQ48" i="18"/>
  <c r="CG46" i="21"/>
  <c r="CG37" i="21"/>
  <c r="CG29" i="21"/>
  <c r="CG17" i="21"/>
  <c r="CG10" i="21"/>
  <c r="CG61" i="21"/>
  <c r="CG45" i="21"/>
  <c r="DY84" i="7"/>
  <c r="DY20" i="11"/>
  <c r="BQ29" i="16"/>
  <c r="BQ20" i="16"/>
  <c r="BQ12" i="16"/>
  <c r="DY24" i="9"/>
  <c r="BQ40" i="17"/>
  <c r="BQ54" i="17"/>
  <c r="BQ37" i="17"/>
  <c r="BQ26" i="17"/>
  <c r="BQ17" i="17"/>
  <c r="BQ14" i="16"/>
  <c r="BQ5" i="16"/>
  <c r="CG44" i="21"/>
  <c r="CG57" i="21"/>
  <c r="CG28" i="21"/>
  <c r="CG22" i="21"/>
  <c r="CG14" i="21"/>
  <c r="CG6" i="21"/>
  <c r="BQ63" i="17"/>
  <c r="BQ45" i="17"/>
  <c r="BQ9" i="17"/>
  <c r="BQ65" i="16"/>
  <c r="BQ67" i="16"/>
  <c r="BQ57" i="16"/>
  <c r="BQ50" i="16"/>
  <c r="BQ41" i="16"/>
  <c r="BQ28" i="16"/>
  <c r="BQ21" i="16"/>
  <c r="BQ13" i="16"/>
  <c r="BQ6" i="16"/>
  <c r="BQ64" i="17"/>
  <c r="BQ61" i="17"/>
  <c r="BQ52" i="17"/>
  <c r="BQ43" i="17"/>
  <c r="BQ33" i="17"/>
  <c r="BQ23" i="17"/>
  <c r="BQ16" i="17"/>
  <c r="BQ7" i="17"/>
  <c r="BQ27" i="18"/>
  <c r="BQ50" i="18"/>
  <c r="BQ40" i="18"/>
  <c r="BQ30" i="18"/>
  <c r="BQ20" i="18"/>
  <c r="BQ12" i="18"/>
  <c r="BQ62" i="18"/>
  <c r="BE38" i="19"/>
  <c r="BE37" i="19"/>
  <c r="BE19" i="19"/>
  <c r="BE57" i="19"/>
  <c r="BO64" i="15"/>
  <c r="BO72" i="15"/>
  <c r="BO63" i="15"/>
  <c r="BO52" i="15"/>
  <c r="BO42" i="15"/>
  <c r="BO35" i="15"/>
  <c r="BO26" i="15"/>
  <c r="BO18" i="15"/>
  <c r="BO10" i="15"/>
  <c r="BQ38" i="18"/>
  <c r="BQ29" i="18"/>
  <c r="BQ19" i="18"/>
  <c r="BQ10" i="18"/>
  <c r="BQ64" i="18"/>
  <c r="BE15" i="19"/>
  <c r="BE47" i="19"/>
  <c r="BE39" i="19"/>
  <c r="BE28" i="19"/>
  <c r="BE20" i="19"/>
  <c r="BE10" i="19"/>
  <c r="BE58" i="19"/>
  <c r="CG38" i="21"/>
  <c r="CG19" i="21"/>
  <c r="BO51" i="15"/>
  <c r="BO33" i="15"/>
  <c r="BO17" i="15"/>
  <c r="BO60" i="15"/>
  <c r="BO9" i="15"/>
  <c r="BQ63" i="16"/>
  <c r="BQ71" i="16"/>
  <c r="BQ62" i="16"/>
  <c r="BQ54" i="16"/>
  <c r="BQ45" i="16"/>
  <c r="BQ37" i="16"/>
  <c r="BQ23" i="16"/>
  <c r="BQ17" i="16"/>
  <c r="BQ9" i="16"/>
  <c r="BQ84" i="16"/>
  <c r="BQ24" i="18"/>
  <c r="CG24" i="21"/>
  <c r="CG34" i="21"/>
  <c r="CG15" i="21"/>
  <c r="BQ37" i="18"/>
  <c r="BQ67" i="18"/>
  <c r="BO65" i="15"/>
  <c r="BQ11" i="16"/>
  <c r="BQ46" i="18"/>
  <c r="BQ53" i="18"/>
  <c r="BQ45" i="18"/>
  <c r="BQ35" i="18"/>
  <c r="BQ23" i="18"/>
  <c r="BQ15" i="18"/>
  <c r="BQ7" i="18"/>
  <c r="BE46" i="19"/>
  <c r="BE27" i="19"/>
  <c r="BE9" i="19"/>
  <c r="CG48" i="21"/>
  <c r="CG49" i="21"/>
  <c r="CG39" i="21"/>
  <c r="CG31" i="21"/>
  <c r="CG20" i="21"/>
  <c r="CG12" i="21"/>
  <c r="CG60" i="21"/>
  <c r="BE33" i="19"/>
  <c r="BE36" i="19"/>
  <c r="BE18" i="19"/>
  <c r="BO68" i="15"/>
  <c r="BO47" i="15"/>
  <c r="BO30" i="15"/>
  <c r="BQ56" i="17"/>
  <c r="BQ29" i="17"/>
  <c r="BQ12" i="17"/>
  <c r="BE52" i="19"/>
  <c r="BE25" i="19"/>
  <c r="BE7" i="19"/>
  <c r="BO75" i="15"/>
  <c r="BO56" i="15"/>
  <c r="BO45" i="15"/>
  <c r="BO36" i="15"/>
  <c r="BO29" i="15"/>
  <c r="BO21" i="15"/>
  <c r="BO13" i="15"/>
  <c r="BQ51" i="17"/>
  <c r="BE51" i="19"/>
  <c r="BE43" i="19"/>
  <c r="BE34" i="19"/>
  <c r="BE24" i="19"/>
  <c r="BE14" i="19"/>
  <c r="BE6" i="19"/>
  <c r="BE45" i="19"/>
  <c r="BE26" i="19"/>
  <c r="BE8" i="19"/>
  <c r="BO57" i="15"/>
  <c r="BO39" i="15"/>
  <c r="BO22" i="15"/>
  <c r="BQ49" i="17"/>
  <c r="BQ19" i="17"/>
  <c r="BE44" i="19"/>
  <c r="BE35" i="19"/>
  <c r="BE16" i="19"/>
  <c r="CG11" i="21"/>
  <c r="BO46" i="15"/>
  <c r="BO67" i="15"/>
  <c r="BQ49" i="18"/>
  <c r="BQ39" i="18"/>
  <c r="BQ26" i="18"/>
  <c r="BQ18" i="18"/>
  <c r="BQ11" i="18"/>
  <c r="CG42" i="21"/>
  <c r="CG35" i="21"/>
  <c r="CG26" i="21"/>
  <c r="CG16" i="21"/>
  <c r="CG67" i="21"/>
  <c r="BO19" i="15"/>
  <c r="BO7" i="15"/>
  <c r="BO71" i="15"/>
  <c r="BO41" i="15"/>
  <c r="BO25" i="15"/>
  <c r="BQ30" i="16"/>
  <c r="BQ69" i="16"/>
  <c r="BQ60" i="16"/>
  <c r="BQ52" i="16"/>
  <c r="BQ43" i="16"/>
  <c r="BQ33" i="16"/>
  <c r="BQ24" i="16"/>
  <c r="BQ15" i="16"/>
  <c r="BQ7" i="16"/>
  <c r="BQ70" i="16"/>
  <c r="BQ61" i="16"/>
  <c r="BQ53" i="16"/>
  <c r="BQ44" i="16"/>
  <c r="BQ34" i="16"/>
  <c r="BQ8" i="16"/>
  <c r="BQ25" i="18"/>
  <c r="BQ17" i="18"/>
  <c r="BQ9" i="18"/>
  <c r="BE41" i="19"/>
  <c r="BE50" i="19"/>
  <c r="BE42" i="19"/>
  <c r="BE32" i="19"/>
  <c r="BE23" i="19"/>
  <c r="BE13" i="19"/>
  <c r="BE5" i="19"/>
  <c r="CG47" i="21"/>
  <c r="CG30" i="21"/>
  <c r="CG63" i="21"/>
  <c r="CG27" i="20"/>
  <c r="BE49" i="19"/>
  <c r="BE30" i="19"/>
  <c r="BE22" i="19"/>
  <c r="BE12" i="19"/>
  <c r="BE56" i="19"/>
  <c r="BO66" i="15"/>
  <c r="BO37" i="15"/>
  <c r="BO12" i="15"/>
  <c r="BQ58" i="17"/>
  <c r="BQ65" i="17"/>
  <c r="BQ24" i="17"/>
  <c r="BQ47" i="17"/>
  <c r="BQ39" i="17"/>
  <c r="BQ28" i="17"/>
  <c r="BQ20" i="17"/>
  <c r="BQ11" i="17"/>
  <c r="BQ47" i="18"/>
  <c r="BQ36" i="18"/>
  <c r="BQ16" i="18"/>
  <c r="BO61" i="15"/>
  <c r="BO55" i="15"/>
  <c r="BO27" i="15"/>
  <c r="BO4" i="15"/>
  <c r="BO73" i="15"/>
  <c r="BO54" i="15"/>
  <c r="BO34" i="15"/>
  <c r="BO28" i="15"/>
  <c r="BO11" i="15"/>
  <c r="BQ55" i="17"/>
  <c r="BQ46" i="17"/>
  <c r="BQ38" i="17"/>
  <c r="BQ27" i="17"/>
  <c r="BQ18" i="17"/>
  <c r="BQ10" i="17"/>
  <c r="BQ59" i="17"/>
  <c r="BQ50" i="17"/>
  <c r="BQ42" i="17"/>
  <c r="BQ31" i="17"/>
  <c r="BQ21" i="17"/>
  <c r="BQ13" i="17"/>
  <c r="BQ5" i="17"/>
  <c r="BO74" i="15"/>
  <c r="BO44" i="15"/>
  <c r="BO20" i="15"/>
  <c r="BQ73" i="16"/>
  <c r="BQ64" i="16"/>
  <c r="BQ35" i="16"/>
  <c r="BQ48" i="16"/>
  <c r="BQ39" i="16"/>
  <c r="BQ27" i="16"/>
  <c r="BQ19" i="16"/>
  <c r="BQ81" i="16"/>
  <c r="BQ51" i="18"/>
  <c r="BQ42" i="18"/>
  <c r="BQ33" i="18"/>
  <c r="BQ21" i="18"/>
  <c r="BQ13" i="18"/>
  <c r="BQ6" i="18"/>
  <c r="CG41" i="21"/>
  <c r="CG23" i="21"/>
  <c r="CG7" i="21"/>
  <c r="BO62" i="15"/>
  <c r="BE17" i="19"/>
  <c r="BE48" i="19"/>
  <c r="BE40" i="19"/>
  <c r="BE29" i="19"/>
  <c r="BE21" i="19"/>
  <c r="BE11" i="19"/>
  <c r="BE60" i="19"/>
  <c r="BQ51" i="16"/>
  <c r="BQ22" i="16"/>
  <c r="BQ49" i="16"/>
  <c r="BQ32" i="16"/>
  <c r="BQ59" i="16"/>
  <c r="BQ31" i="16"/>
  <c r="BQ56" i="16"/>
  <c r="BQ68" i="16"/>
  <c r="BQ42" i="16"/>
  <c r="BQ66" i="16"/>
  <c r="BQ40" i="16"/>
  <c r="BQ25" i="16"/>
  <c r="BQ16" i="16"/>
  <c r="BO6" i="15"/>
  <c r="BO59" i="15"/>
  <c r="BO49" i="15"/>
  <c r="BO38" i="15"/>
  <c r="BO32" i="15"/>
  <c r="BO24" i="15"/>
  <c r="BO8" i="15"/>
  <c r="BO70" i="15"/>
  <c r="BO58" i="15"/>
  <c r="BO48" i="15"/>
  <c r="BO40" i="15"/>
  <c r="BO31" i="15"/>
  <c r="BO23" i="15"/>
  <c r="BQ38" i="16"/>
  <c r="BQ34" i="17"/>
  <c r="BQ78" i="16"/>
  <c r="BQ14" i="18"/>
  <c r="CG25" i="21"/>
  <c r="CG50" i="21"/>
  <c r="CG40" i="21"/>
  <c r="CG32" i="21"/>
  <c r="CG21" i="21"/>
  <c r="CG13" i="21"/>
  <c r="CG5" i="21"/>
  <c r="BO16" i="15"/>
  <c r="CG43" i="21"/>
  <c r="CG36" i="21"/>
  <c r="CG27" i="21"/>
  <c r="CG18" i="21"/>
  <c r="CG9" i="21"/>
  <c r="CG66" i="21"/>
  <c r="BO15" i="15"/>
  <c r="BO14" i="15"/>
  <c r="BQ28" i="18"/>
  <c r="BQ8" i="18"/>
  <c r="DW51" i="14"/>
  <c r="DW48" i="14"/>
  <c r="DW46" i="14"/>
  <c r="DW5" i="14"/>
  <c r="DW6" i="14"/>
  <c r="DW8" i="14"/>
  <c r="DW9" i="14"/>
  <c r="DW10" i="14"/>
  <c r="DW11" i="14"/>
  <c r="DW13" i="14"/>
  <c r="DW14" i="14"/>
  <c r="DW12" i="14"/>
  <c r="DW16" i="14"/>
  <c r="DW17" i="14"/>
  <c r="DW18" i="14"/>
  <c r="DW19" i="14"/>
  <c r="DW20" i="14"/>
  <c r="DW21" i="14"/>
  <c r="DW22" i="14"/>
  <c r="DW7" i="14"/>
  <c r="DW23" i="14"/>
  <c r="DW24" i="14"/>
  <c r="DW27" i="14"/>
  <c r="DW28" i="14"/>
  <c r="DW29" i="14"/>
  <c r="DW30" i="14"/>
  <c r="DW31" i="14"/>
  <c r="DW33" i="14"/>
  <c r="DW32" i="14"/>
  <c r="DW25" i="14"/>
  <c r="DY4" i="14"/>
  <c r="DW4" i="14"/>
  <c r="ACA9" i="13"/>
  <c r="ACA6" i="13"/>
  <c r="ABY9" i="13"/>
  <c r="ABY6" i="13"/>
  <c r="ACA4" i="13"/>
  <c r="ABY4" i="13"/>
  <c r="DY12" i="12"/>
  <c r="DY5" i="12"/>
  <c r="DY6" i="12"/>
  <c r="DY7" i="12"/>
  <c r="DY9" i="12"/>
  <c r="DW12" i="12"/>
  <c r="DW5" i="12"/>
  <c r="DW6" i="12"/>
  <c r="DW7" i="12"/>
  <c r="DW9" i="12"/>
  <c r="DY4" i="12"/>
  <c r="DW4" i="12"/>
  <c r="DW49" i="11"/>
  <c r="DW43" i="11"/>
  <c r="DW44" i="11"/>
  <c r="DW46" i="11"/>
  <c r="DW42" i="11"/>
  <c r="DW5" i="11"/>
  <c r="DW6" i="11"/>
  <c r="DW7" i="11"/>
  <c r="DW9" i="11"/>
  <c r="DW10" i="11"/>
  <c r="DW11" i="11"/>
  <c r="DW12" i="11"/>
  <c r="DW13" i="11"/>
  <c r="DW14" i="11"/>
  <c r="DW15" i="11"/>
  <c r="DW16" i="11"/>
  <c r="DW17" i="11"/>
  <c r="DW18" i="11"/>
  <c r="DW21" i="11"/>
  <c r="DW22" i="11"/>
  <c r="DW23" i="11"/>
  <c r="DW24" i="11"/>
  <c r="DW25" i="11"/>
  <c r="DW26" i="11"/>
  <c r="DW28" i="11"/>
  <c r="DW29" i="11"/>
  <c r="DW30" i="11"/>
  <c r="DW31" i="11"/>
  <c r="DW19" i="11"/>
  <c r="DW27" i="11"/>
  <c r="DU49" i="11"/>
  <c r="DU43" i="11"/>
  <c r="DU44" i="11"/>
  <c r="DU46" i="11"/>
  <c r="DU42" i="11"/>
  <c r="DU5" i="11"/>
  <c r="DU6" i="11"/>
  <c r="DU7" i="11"/>
  <c r="DU9" i="11"/>
  <c r="DU10" i="11"/>
  <c r="DU11" i="11"/>
  <c r="DU12" i="11"/>
  <c r="DU13" i="11"/>
  <c r="DU14" i="11"/>
  <c r="DU15" i="11"/>
  <c r="DU16" i="11"/>
  <c r="DU17" i="11"/>
  <c r="DU18" i="11"/>
  <c r="DU21" i="11"/>
  <c r="DU22" i="11"/>
  <c r="DU23" i="11"/>
  <c r="DU24" i="11"/>
  <c r="DU25" i="11"/>
  <c r="DU26" i="11"/>
  <c r="DU28" i="11"/>
  <c r="DU29" i="11"/>
  <c r="DU30" i="11"/>
  <c r="DU31" i="11"/>
  <c r="DU19" i="11"/>
  <c r="DU27" i="11"/>
  <c r="DW4" i="11"/>
  <c r="DU4" i="11"/>
  <c r="DU51" i="10"/>
  <c r="DY23" i="11" l="1"/>
  <c r="EA12" i="12"/>
  <c r="DY42" i="11"/>
  <c r="EA5" i="12"/>
  <c r="EA6" i="12"/>
  <c r="DY13" i="11"/>
  <c r="DY31" i="11"/>
  <c r="DY46" i="11"/>
  <c r="DY29" i="11"/>
  <c r="DY43" i="11"/>
  <c r="DY9" i="11"/>
  <c r="DY12" i="11"/>
  <c r="DY10" i="11"/>
  <c r="DY22" i="11"/>
  <c r="DY18" i="11"/>
  <c r="DY28" i="11"/>
  <c r="DY17" i="11"/>
  <c r="DY26" i="11"/>
  <c r="DY16" i="11"/>
  <c r="DY7" i="11"/>
  <c r="DY25" i="11"/>
  <c r="DY15" i="11"/>
  <c r="DY6" i="11"/>
  <c r="ACC9" i="13"/>
  <c r="DY19" i="11"/>
  <c r="DY30" i="11"/>
  <c r="DY21" i="11"/>
  <c r="DY11" i="11"/>
  <c r="DY44" i="11"/>
  <c r="EA9" i="12"/>
  <c r="DY27" i="11"/>
  <c r="DY24" i="11"/>
  <c r="DY14" i="11"/>
  <c r="DY5" i="11"/>
  <c r="EA7" i="12"/>
  <c r="DY49" i="11"/>
  <c r="ACC6" i="13"/>
  <c r="DW51" i="10"/>
  <c r="DY51" i="10" s="1"/>
  <c r="DW50" i="10"/>
  <c r="DW45" i="10"/>
  <c r="DW47" i="10"/>
  <c r="DW44" i="10"/>
  <c r="DW5" i="10"/>
  <c r="DW6" i="10"/>
  <c r="DW7" i="10"/>
  <c r="DW8" i="10"/>
  <c r="DW9" i="10"/>
  <c r="DW10" i="10"/>
  <c r="DW11" i="10"/>
  <c r="DW12" i="10"/>
  <c r="DW13" i="10"/>
  <c r="DW14" i="10"/>
  <c r="DW15" i="10"/>
  <c r="DW16" i="10"/>
  <c r="DW17" i="10"/>
  <c r="DW18" i="10"/>
  <c r="DW19" i="10"/>
  <c r="DW20" i="10"/>
  <c r="DW21" i="10"/>
  <c r="DW24" i="10"/>
  <c r="DW25" i="10"/>
  <c r="DW26" i="10"/>
  <c r="DW27" i="10"/>
  <c r="DW28" i="10"/>
  <c r="DW29" i="10"/>
  <c r="DW31" i="10"/>
  <c r="DW32" i="10"/>
  <c r="DW33" i="10"/>
  <c r="DW34" i="10"/>
  <c r="DW35" i="10"/>
  <c r="DW36" i="10"/>
  <c r="DW38" i="10"/>
  <c r="DW39" i="10"/>
  <c r="DW40" i="10"/>
  <c r="DW22" i="10"/>
  <c r="DW37" i="10"/>
  <c r="DW30" i="10"/>
  <c r="DU50" i="10"/>
  <c r="DU45" i="10"/>
  <c r="DU47" i="10"/>
  <c r="DU44" i="10"/>
  <c r="DU5" i="10"/>
  <c r="DU6" i="10"/>
  <c r="DU7" i="10"/>
  <c r="DU8" i="10"/>
  <c r="DU9" i="10"/>
  <c r="DU10" i="10"/>
  <c r="DU11" i="10"/>
  <c r="DU12" i="10"/>
  <c r="DU13" i="10"/>
  <c r="DU14" i="10"/>
  <c r="DU15" i="10"/>
  <c r="DU16" i="10"/>
  <c r="DU17" i="10"/>
  <c r="DU18" i="10"/>
  <c r="DU19" i="10"/>
  <c r="DU20" i="10"/>
  <c r="DU21" i="10"/>
  <c r="DU24" i="10"/>
  <c r="DU25" i="10"/>
  <c r="DU26" i="10"/>
  <c r="DU27" i="10"/>
  <c r="DU28" i="10"/>
  <c r="DU29" i="10"/>
  <c r="DU31" i="10"/>
  <c r="DU32" i="10"/>
  <c r="DU33" i="10"/>
  <c r="DU34" i="10"/>
  <c r="DU35" i="10"/>
  <c r="DU36" i="10"/>
  <c r="DU38" i="10"/>
  <c r="DU39" i="10"/>
  <c r="DU40" i="10"/>
  <c r="DU22" i="10"/>
  <c r="DU37" i="10"/>
  <c r="DU30" i="10"/>
  <c r="DW4" i="10"/>
  <c r="DU4" i="10"/>
  <c r="DW39" i="9"/>
  <c r="DW41" i="9"/>
  <c r="DW38" i="9"/>
  <c r="DW5" i="9"/>
  <c r="DW6" i="9"/>
  <c r="DW7" i="9"/>
  <c r="DW8" i="9"/>
  <c r="DW9" i="9"/>
  <c r="DW10" i="9"/>
  <c r="DW11" i="9"/>
  <c r="DW12" i="9"/>
  <c r="DW13" i="9"/>
  <c r="DW14" i="9"/>
  <c r="DW15" i="9"/>
  <c r="DW18" i="9"/>
  <c r="DW19" i="9"/>
  <c r="DW20" i="9"/>
  <c r="DW21" i="9"/>
  <c r="DW22" i="9"/>
  <c r="DW23" i="9"/>
  <c r="DW25" i="9"/>
  <c r="DW26" i="9"/>
  <c r="DW27" i="9"/>
  <c r="DW28" i="9"/>
  <c r="DW29" i="9"/>
  <c r="DW30" i="9"/>
  <c r="DW31" i="9"/>
  <c r="DW33" i="9"/>
  <c r="DW34" i="9"/>
  <c r="DW35" i="9"/>
  <c r="DW16" i="9"/>
  <c r="DW32" i="9"/>
  <c r="DU39" i="9"/>
  <c r="DU41" i="9"/>
  <c r="DU38" i="9"/>
  <c r="DU5" i="9"/>
  <c r="DU6" i="9"/>
  <c r="DU7" i="9"/>
  <c r="DU8" i="9"/>
  <c r="DU9" i="9"/>
  <c r="DU10" i="9"/>
  <c r="DU11" i="9"/>
  <c r="DU12" i="9"/>
  <c r="DU13" i="9"/>
  <c r="DU14" i="9"/>
  <c r="DU15" i="9"/>
  <c r="DU18" i="9"/>
  <c r="DU19" i="9"/>
  <c r="DU20" i="9"/>
  <c r="DU21" i="9"/>
  <c r="DU22" i="9"/>
  <c r="DU23" i="9"/>
  <c r="DU25" i="9"/>
  <c r="DU26" i="9"/>
  <c r="DU27" i="9"/>
  <c r="DU28" i="9"/>
  <c r="DU29" i="9"/>
  <c r="DU30" i="9"/>
  <c r="DU31" i="9"/>
  <c r="DU33" i="9"/>
  <c r="DU34" i="9"/>
  <c r="DU35" i="9"/>
  <c r="DU16" i="9"/>
  <c r="DU32" i="9"/>
  <c r="DW4" i="9"/>
  <c r="DU4" i="9"/>
  <c r="DY33" i="10" l="1"/>
  <c r="DY14" i="10"/>
  <c r="DY6" i="10"/>
  <c r="DY24" i="10"/>
  <c r="DY22" i="10"/>
  <c r="DY32" i="10"/>
  <c r="DY21" i="10"/>
  <c r="DY13" i="10"/>
  <c r="DY5" i="10"/>
  <c r="DY37" i="10"/>
  <c r="DY10" i="10"/>
  <c r="DY44" i="10"/>
  <c r="DY31" i="10"/>
  <c r="DY40" i="10"/>
  <c r="DY20" i="10"/>
  <c r="DY12" i="10"/>
  <c r="DY29" i="10"/>
  <c r="DY28" i="10"/>
  <c r="DY26" i="10"/>
  <c r="DY30" i="10"/>
  <c r="DY15" i="10"/>
  <c r="DY7" i="10"/>
  <c r="DY19" i="10"/>
  <c r="DY9" i="10"/>
  <c r="DY16" i="10"/>
  <c r="DY39" i="10"/>
  <c r="DY36" i="10"/>
  <c r="DY35" i="10"/>
  <c r="DY8" i="10"/>
  <c r="DY25" i="10"/>
  <c r="DY47" i="10"/>
  <c r="DY17" i="10"/>
  <c r="DY18" i="10"/>
  <c r="DY50" i="10"/>
  <c r="DY30" i="9"/>
  <c r="DY45" i="10"/>
  <c r="DY21" i="9"/>
  <c r="DY38" i="10"/>
  <c r="DY11" i="9"/>
  <c r="DY41" i="9"/>
  <c r="DY11" i="10"/>
  <c r="DY32" i="9"/>
  <c r="DY19" i="9"/>
  <c r="DY9" i="9"/>
  <c r="DY28" i="9"/>
  <c r="DY34" i="10"/>
  <c r="DY35" i="9"/>
  <c r="DY7" i="9"/>
  <c r="DY26" i="9"/>
  <c r="DY15" i="9"/>
  <c r="DY34" i="9"/>
  <c r="DY25" i="9"/>
  <c r="DY14" i="9"/>
  <c r="DY6" i="9"/>
  <c r="DY27" i="10"/>
  <c r="DY33" i="9"/>
  <c r="DY23" i="9"/>
  <c r="DY13" i="9"/>
  <c r="DY5" i="9"/>
  <c r="DY29" i="9"/>
  <c r="DY10" i="9"/>
  <c r="DY39" i="9"/>
  <c r="DY31" i="9"/>
  <c r="DY22" i="9"/>
  <c r="DY12" i="9"/>
  <c r="DY38" i="9"/>
  <c r="DY20" i="9"/>
  <c r="DY16" i="9"/>
  <c r="DY27" i="9"/>
  <c r="DY18" i="9"/>
  <c r="DY8" i="9"/>
  <c r="DW4" i="8"/>
  <c r="DU4" i="8"/>
  <c r="DW111" i="7" l="1"/>
  <c r="DW112" i="7"/>
  <c r="DW113" i="7"/>
  <c r="DW114" i="7"/>
  <c r="DW115" i="7"/>
  <c r="DW116" i="7"/>
  <c r="DW117" i="7"/>
  <c r="DW118" i="7"/>
  <c r="DW119" i="7"/>
  <c r="DW104" i="7"/>
  <c r="DW105" i="7"/>
  <c r="DW106" i="7"/>
  <c r="DW108" i="7"/>
  <c r="DW103" i="7"/>
  <c r="DW5" i="7"/>
  <c r="DW6" i="7"/>
  <c r="DW7" i="7"/>
  <c r="DW8" i="7"/>
  <c r="DW9" i="7"/>
  <c r="DW11" i="7"/>
  <c r="DW10" i="7"/>
  <c r="DW12" i="7"/>
  <c r="DW13" i="7"/>
  <c r="DW14" i="7"/>
  <c r="DW17" i="7"/>
  <c r="DW15" i="7"/>
  <c r="DW16" i="7"/>
  <c r="DW18" i="7"/>
  <c r="DW19" i="7"/>
  <c r="DW20" i="7"/>
  <c r="DW21" i="7"/>
  <c r="DW22" i="7"/>
  <c r="DW25" i="7"/>
  <c r="DW24" i="7"/>
  <c r="DW23" i="7"/>
  <c r="DW26" i="7"/>
  <c r="DW27" i="7"/>
  <c r="DW29" i="7"/>
  <c r="DW28" i="7"/>
  <c r="DW32" i="7"/>
  <c r="DW33" i="7"/>
  <c r="DW36" i="7"/>
  <c r="DW37" i="7"/>
  <c r="DW34" i="7"/>
  <c r="DW30" i="7"/>
  <c r="DW31" i="7"/>
  <c r="DW35" i="7"/>
  <c r="DW38" i="7"/>
  <c r="DW39" i="7"/>
  <c r="DW40" i="7"/>
  <c r="DW41" i="7"/>
  <c r="DW42" i="7"/>
  <c r="DW43" i="7"/>
  <c r="DW44" i="7"/>
  <c r="DW45" i="7"/>
  <c r="DW46" i="7"/>
  <c r="DW47" i="7"/>
  <c r="DW48" i="7"/>
  <c r="DW50" i="7"/>
  <c r="DW52" i="7"/>
  <c r="DW54" i="7"/>
  <c r="DW55" i="7"/>
  <c r="DW56" i="7"/>
  <c r="DW57" i="7"/>
  <c r="DW58" i="7"/>
  <c r="DW60" i="7"/>
  <c r="DW61" i="7"/>
  <c r="DW62" i="7"/>
  <c r="DW51" i="7"/>
  <c r="DW63" i="7"/>
  <c r="DW65" i="7"/>
  <c r="DW66" i="7"/>
  <c r="DW68" i="7"/>
  <c r="DW69" i="7"/>
  <c r="DW70" i="7"/>
  <c r="DW71" i="7"/>
  <c r="DW73" i="7"/>
  <c r="DW74" i="7"/>
  <c r="DW75" i="7"/>
  <c r="DW76" i="7"/>
  <c r="DW77" i="7"/>
  <c r="DW78" i="7"/>
  <c r="DW79" i="7"/>
  <c r="DW80" i="7"/>
  <c r="DW81" i="7"/>
  <c r="DW83" i="7"/>
  <c r="DW85" i="7"/>
  <c r="DW86" i="7"/>
  <c r="DW87" i="7"/>
  <c r="DW88" i="7"/>
  <c r="DW89" i="7"/>
  <c r="DW90" i="7"/>
  <c r="DW91" i="7"/>
  <c r="DW92" i="7"/>
  <c r="DW93" i="7"/>
  <c r="DW95" i="7"/>
  <c r="DW96" i="7"/>
  <c r="DW97" i="7"/>
  <c r="DW98" i="7"/>
  <c r="DW59" i="7"/>
  <c r="DW53" i="7"/>
  <c r="DW49" i="7"/>
  <c r="DW72" i="7"/>
  <c r="DW82" i="7"/>
  <c r="DW94" i="7"/>
  <c r="DW99" i="7"/>
  <c r="DW64" i="7"/>
  <c r="DU111" i="7"/>
  <c r="DU112" i="7"/>
  <c r="DU113" i="7"/>
  <c r="DU114" i="7"/>
  <c r="DU115" i="7"/>
  <c r="DU116" i="7"/>
  <c r="DU117" i="7"/>
  <c r="DU118" i="7"/>
  <c r="DU119" i="7"/>
  <c r="DU104" i="7"/>
  <c r="DU105" i="7"/>
  <c r="DU106" i="7"/>
  <c r="DU108" i="7"/>
  <c r="DU103" i="7"/>
  <c r="DU5" i="7"/>
  <c r="DU6" i="7"/>
  <c r="DU7" i="7"/>
  <c r="DU8" i="7"/>
  <c r="DU9" i="7"/>
  <c r="DU11" i="7"/>
  <c r="DU10" i="7"/>
  <c r="DU12" i="7"/>
  <c r="DU13" i="7"/>
  <c r="DU14" i="7"/>
  <c r="DU17" i="7"/>
  <c r="DU15" i="7"/>
  <c r="DU16" i="7"/>
  <c r="DU18" i="7"/>
  <c r="DU19" i="7"/>
  <c r="DU20" i="7"/>
  <c r="DU21" i="7"/>
  <c r="DU22" i="7"/>
  <c r="DU25" i="7"/>
  <c r="DU24" i="7"/>
  <c r="DU23" i="7"/>
  <c r="DU26" i="7"/>
  <c r="DU27" i="7"/>
  <c r="DU29" i="7"/>
  <c r="DU28" i="7"/>
  <c r="DU32" i="7"/>
  <c r="DU33" i="7"/>
  <c r="DU36" i="7"/>
  <c r="DU37" i="7"/>
  <c r="DU34" i="7"/>
  <c r="DU30" i="7"/>
  <c r="DU31" i="7"/>
  <c r="DU35" i="7"/>
  <c r="DU38" i="7"/>
  <c r="DU39" i="7"/>
  <c r="DU40" i="7"/>
  <c r="DU41" i="7"/>
  <c r="DU42" i="7"/>
  <c r="DU43" i="7"/>
  <c r="DU44" i="7"/>
  <c r="DU45" i="7"/>
  <c r="DU46" i="7"/>
  <c r="DU47" i="7"/>
  <c r="DU48" i="7"/>
  <c r="DU50" i="7"/>
  <c r="DU52" i="7"/>
  <c r="DU54" i="7"/>
  <c r="DU55" i="7"/>
  <c r="DU56" i="7"/>
  <c r="DU57" i="7"/>
  <c r="DU58" i="7"/>
  <c r="DU60" i="7"/>
  <c r="DU61" i="7"/>
  <c r="DU62" i="7"/>
  <c r="DU51" i="7"/>
  <c r="DU63" i="7"/>
  <c r="DU65" i="7"/>
  <c r="DU66" i="7"/>
  <c r="DU68" i="7"/>
  <c r="DU69" i="7"/>
  <c r="DU70" i="7"/>
  <c r="DU71" i="7"/>
  <c r="DU73" i="7"/>
  <c r="DU74" i="7"/>
  <c r="DU75" i="7"/>
  <c r="DU76" i="7"/>
  <c r="DU77" i="7"/>
  <c r="DU78" i="7"/>
  <c r="DU79" i="7"/>
  <c r="DU80" i="7"/>
  <c r="DU81" i="7"/>
  <c r="DU83" i="7"/>
  <c r="DU85" i="7"/>
  <c r="DU86" i="7"/>
  <c r="DU87" i="7"/>
  <c r="DU88" i="7"/>
  <c r="DU89" i="7"/>
  <c r="DU90" i="7"/>
  <c r="DU91" i="7"/>
  <c r="DU92" i="7"/>
  <c r="DU93" i="7"/>
  <c r="DU95" i="7"/>
  <c r="DU96" i="7"/>
  <c r="DU97" i="7"/>
  <c r="DU98" i="7"/>
  <c r="DU59" i="7"/>
  <c r="DU53" i="7"/>
  <c r="DU49" i="7"/>
  <c r="DU72" i="7"/>
  <c r="DU82" i="7"/>
  <c r="DU94" i="7"/>
  <c r="DU99" i="7"/>
  <c r="DU64" i="7"/>
  <c r="DW4" i="7"/>
  <c r="DU4" i="7"/>
  <c r="DW108" i="6"/>
  <c r="DW109" i="6"/>
  <c r="DW110" i="6"/>
  <c r="DW111" i="6"/>
  <c r="DW112" i="6"/>
  <c r="DW113" i="6"/>
  <c r="DW114" i="6"/>
  <c r="DW115" i="6"/>
  <c r="DW116" i="6"/>
  <c r="DW117" i="6"/>
  <c r="DW102" i="6"/>
  <c r="DW103" i="6"/>
  <c r="DW105" i="6"/>
  <c r="DW101" i="6"/>
  <c r="DW5" i="6"/>
  <c r="DW6" i="6"/>
  <c r="DW7" i="6"/>
  <c r="DW9" i="6"/>
  <c r="DW8" i="6"/>
  <c r="DW10" i="6"/>
  <c r="DW11" i="6"/>
  <c r="DW12" i="6"/>
  <c r="DW13" i="6"/>
  <c r="DW14" i="6"/>
  <c r="DW15" i="6"/>
  <c r="DW16" i="6"/>
  <c r="DW17" i="6"/>
  <c r="DW18" i="6"/>
  <c r="DW19" i="6"/>
  <c r="DW20" i="6"/>
  <c r="DW21" i="6"/>
  <c r="DW22" i="6"/>
  <c r="DW23" i="6"/>
  <c r="DW24" i="6"/>
  <c r="DW25" i="6"/>
  <c r="DW27" i="6"/>
  <c r="DW28" i="6"/>
  <c r="DW26" i="6"/>
  <c r="DW29" i="6"/>
  <c r="DW31" i="6"/>
  <c r="DW30" i="6"/>
  <c r="DW33" i="6"/>
  <c r="DW32" i="6"/>
  <c r="DW35" i="6"/>
  <c r="DW34" i="6"/>
  <c r="DW36" i="6"/>
  <c r="DW37" i="6"/>
  <c r="DW38" i="6"/>
  <c r="DW39" i="6"/>
  <c r="DW40" i="6"/>
  <c r="DW42" i="6"/>
  <c r="DW41" i="6"/>
  <c r="DW43" i="6"/>
  <c r="DW44" i="6"/>
  <c r="DW45" i="6"/>
  <c r="DW46" i="6"/>
  <c r="DW47" i="6"/>
  <c r="DW48" i="6"/>
  <c r="DW49" i="6"/>
  <c r="DW50" i="6"/>
  <c r="DW51" i="6"/>
  <c r="DW52" i="6"/>
  <c r="DW53" i="6"/>
  <c r="DW54" i="6"/>
  <c r="DW56" i="6"/>
  <c r="DW57" i="6"/>
  <c r="DW59" i="6"/>
  <c r="DW60" i="6"/>
  <c r="DW61" i="6"/>
  <c r="DW58" i="6"/>
  <c r="DW63" i="6"/>
  <c r="DW64" i="6"/>
  <c r="DW66" i="6"/>
  <c r="DW68" i="6"/>
  <c r="DW69" i="6"/>
  <c r="DW72" i="6"/>
  <c r="DW73" i="6"/>
  <c r="DW74" i="6"/>
  <c r="DW75" i="6"/>
  <c r="DW76" i="6"/>
  <c r="DW77" i="6"/>
  <c r="DW78" i="6"/>
  <c r="DW79" i="6"/>
  <c r="DW80" i="6"/>
  <c r="DW81" i="6"/>
  <c r="DW83" i="6"/>
  <c r="DW85" i="6"/>
  <c r="DW86" i="6"/>
  <c r="DW88" i="6"/>
  <c r="DW89" i="6"/>
  <c r="DW90" i="6"/>
  <c r="DW92" i="6"/>
  <c r="DW93" i="6"/>
  <c r="DW94" i="6"/>
  <c r="DW95" i="6"/>
  <c r="DW70" i="6"/>
  <c r="DW96" i="6"/>
  <c r="DW84" i="6"/>
  <c r="DW65" i="6"/>
  <c r="DW55" i="6"/>
  <c r="DW67" i="6"/>
  <c r="DW62" i="6"/>
  <c r="DW71" i="6"/>
  <c r="DW97" i="6"/>
  <c r="DW87" i="6"/>
  <c r="DU108" i="6"/>
  <c r="DU109" i="6"/>
  <c r="DU110" i="6"/>
  <c r="DU111" i="6"/>
  <c r="DU112" i="6"/>
  <c r="DU113" i="6"/>
  <c r="DU114" i="6"/>
  <c r="DU115" i="6"/>
  <c r="DU116" i="6"/>
  <c r="DU117" i="6"/>
  <c r="DU102" i="6"/>
  <c r="DU103" i="6"/>
  <c r="DU105" i="6"/>
  <c r="DU101" i="6"/>
  <c r="DU5" i="6"/>
  <c r="DU6" i="6"/>
  <c r="DU7" i="6"/>
  <c r="DU9" i="6"/>
  <c r="DU8" i="6"/>
  <c r="DU10" i="6"/>
  <c r="DU11" i="6"/>
  <c r="DU12" i="6"/>
  <c r="DU13" i="6"/>
  <c r="DU14" i="6"/>
  <c r="DU15" i="6"/>
  <c r="DU16" i="6"/>
  <c r="DU17" i="6"/>
  <c r="DU18" i="6"/>
  <c r="DU19" i="6"/>
  <c r="DU20" i="6"/>
  <c r="DU21" i="6"/>
  <c r="DU22" i="6"/>
  <c r="DU23" i="6"/>
  <c r="DU24" i="6"/>
  <c r="DU25" i="6"/>
  <c r="DU27" i="6"/>
  <c r="DU28" i="6"/>
  <c r="DU26" i="6"/>
  <c r="DU29" i="6"/>
  <c r="DU31" i="6"/>
  <c r="DU30" i="6"/>
  <c r="DU33" i="6"/>
  <c r="DU32" i="6"/>
  <c r="DU35" i="6"/>
  <c r="DU34" i="6"/>
  <c r="DU36" i="6"/>
  <c r="DU37" i="6"/>
  <c r="DU38" i="6"/>
  <c r="DU39" i="6"/>
  <c r="DU40" i="6"/>
  <c r="DU42" i="6"/>
  <c r="DU41" i="6"/>
  <c r="DU43" i="6"/>
  <c r="DU44" i="6"/>
  <c r="DU45" i="6"/>
  <c r="DU46" i="6"/>
  <c r="DU47" i="6"/>
  <c r="DU48" i="6"/>
  <c r="DU49" i="6"/>
  <c r="DU50" i="6"/>
  <c r="DU51" i="6"/>
  <c r="DU52" i="6"/>
  <c r="DU53" i="6"/>
  <c r="DU54" i="6"/>
  <c r="DU56" i="6"/>
  <c r="DU57" i="6"/>
  <c r="DU59" i="6"/>
  <c r="DU60" i="6"/>
  <c r="DU61" i="6"/>
  <c r="DU58" i="6"/>
  <c r="DU63" i="6"/>
  <c r="DU64" i="6"/>
  <c r="DU66" i="6"/>
  <c r="DU68" i="6"/>
  <c r="DU69" i="6"/>
  <c r="DU72" i="6"/>
  <c r="DU73" i="6"/>
  <c r="DU74" i="6"/>
  <c r="DU75" i="6"/>
  <c r="DU76" i="6"/>
  <c r="DU77" i="6"/>
  <c r="DU78" i="6"/>
  <c r="DU79" i="6"/>
  <c r="DU80" i="6"/>
  <c r="DU81" i="6"/>
  <c r="DU83" i="6"/>
  <c r="DU85" i="6"/>
  <c r="DU86" i="6"/>
  <c r="DU88" i="6"/>
  <c r="DU89" i="6"/>
  <c r="DU90" i="6"/>
  <c r="DU92" i="6"/>
  <c r="DU93" i="6"/>
  <c r="DU94" i="6"/>
  <c r="DU95" i="6"/>
  <c r="DU70" i="6"/>
  <c r="DU96" i="6"/>
  <c r="DU84" i="6"/>
  <c r="DU65" i="6"/>
  <c r="DU55" i="6"/>
  <c r="DU67" i="6"/>
  <c r="DU62" i="6"/>
  <c r="DU71" i="6"/>
  <c r="DU97" i="6"/>
  <c r="DU87" i="6"/>
  <c r="DW4" i="6"/>
  <c r="DU4" i="6"/>
  <c r="DY25" i="14"/>
  <c r="EA25" i="14" s="1"/>
  <c r="DW21" i="8"/>
  <c r="DU21" i="8"/>
  <c r="DY32" i="14"/>
  <c r="DY46" i="14"/>
  <c r="DW40" i="8"/>
  <c r="DU40" i="8"/>
  <c r="DW85" i="11"/>
  <c r="DU85" i="11"/>
  <c r="DW76" i="9"/>
  <c r="DU76" i="9"/>
  <c r="DW179" i="7"/>
  <c r="DU179" i="7"/>
  <c r="DW187" i="7"/>
  <c r="DU187" i="7"/>
  <c r="DW185" i="6"/>
  <c r="DU185" i="6"/>
  <c r="DW200" i="6"/>
  <c r="DU200" i="6"/>
  <c r="DW94" i="10"/>
  <c r="DU94" i="10"/>
  <c r="DW198" i="7"/>
  <c r="DU198" i="7"/>
  <c r="DU197" i="7"/>
  <c r="DW197" i="7"/>
  <c r="DW195" i="6"/>
  <c r="DU195" i="6"/>
  <c r="CE104" i="20"/>
  <c r="CC104" i="20"/>
  <c r="BO133" i="18"/>
  <c r="BM133" i="18"/>
  <c r="BO132" i="18"/>
  <c r="BM132" i="18"/>
  <c r="BO152" i="16"/>
  <c r="BM152" i="16"/>
  <c r="BM134" i="15"/>
  <c r="BK134" i="15"/>
  <c r="DY101" i="14"/>
  <c r="DW101" i="14"/>
  <c r="DW194" i="7"/>
  <c r="DU194" i="7"/>
  <c r="DW193" i="7"/>
  <c r="DU193" i="7"/>
  <c r="DW192" i="7"/>
  <c r="DU192" i="7"/>
  <c r="DW192" i="6"/>
  <c r="DU192" i="6"/>
  <c r="DW191" i="6"/>
  <c r="DU191" i="6"/>
  <c r="DW190" i="6"/>
  <c r="DU190" i="6"/>
  <c r="AW4" i="29"/>
  <c r="BC99" i="19"/>
  <c r="BA99" i="19"/>
  <c r="CE85" i="20"/>
  <c r="CC85" i="20"/>
  <c r="CE84" i="20"/>
  <c r="CC84" i="20"/>
  <c r="CE83" i="20"/>
  <c r="CC83" i="20"/>
  <c r="CE82" i="20"/>
  <c r="CC82" i="20"/>
  <c r="CE81" i="20"/>
  <c r="CC81" i="20"/>
  <c r="CE80" i="20"/>
  <c r="CC80" i="20"/>
  <c r="CE79" i="20"/>
  <c r="CC79" i="20"/>
  <c r="CE78" i="20"/>
  <c r="CC78" i="20"/>
  <c r="CE77" i="20"/>
  <c r="CC77" i="20"/>
  <c r="CE76" i="20"/>
  <c r="CC76" i="20"/>
  <c r="CE75" i="20"/>
  <c r="CC75" i="20"/>
  <c r="CE74" i="20"/>
  <c r="CC74" i="20"/>
  <c r="CE73" i="20"/>
  <c r="CC73" i="20"/>
  <c r="CE72" i="20"/>
  <c r="CC72" i="20"/>
  <c r="CE71" i="20"/>
  <c r="CC71" i="20"/>
  <c r="CE70" i="20"/>
  <c r="CC70" i="20"/>
  <c r="BC96" i="19"/>
  <c r="BA96" i="19"/>
  <c r="BC95" i="19"/>
  <c r="BA95" i="19"/>
  <c r="BC94" i="19"/>
  <c r="BA94" i="19"/>
  <c r="BC93" i="19"/>
  <c r="BA93" i="19"/>
  <c r="BC92" i="19"/>
  <c r="BA92" i="19"/>
  <c r="BC91" i="19"/>
  <c r="BA91" i="19"/>
  <c r="BC90" i="19"/>
  <c r="BA90" i="19"/>
  <c r="BC89" i="19"/>
  <c r="BA89" i="19"/>
  <c r="BC88" i="19"/>
  <c r="BA88" i="19"/>
  <c r="BC87" i="19"/>
  <c r="BA87" i="19"/>
  <c r="BO114" i="18"/>
  <c r="BM114" i="18"/>
  <c r="BO113" i="18"/>
  <c r="BM113" i="18"/>
  <c r="BO107" i="18"/>
  <c r="BM107" i="18"/>
  <c r="BO106" i="18"/>
  <c r="BM106" i="18"/>
  <c r="BO105" i="18"/>
  <c r="BM105" i="18"/>
  <c r="BO104" i="18"/>
  <c r="BM104" i="18"/>
  <c r="BO103" i="18"/>
  <c r="BM103" i="18"/>
  <c r="BO102" i="18"/>
  <c r="BM102" i="18"/>
  <c r="BO101" i="18"/>
  <c r="BM101" i="18"/>
  <c r="BO100" i="18"/>
  <c r="BM100" i="18"/>
  <c r="BO99" i="18"/>
  <c r="BM99" i="18"/>
  <c r="BO98" i="18"/>
  <c r="BM98" i="18"/>
  <c r="BO97" i="18"/>
  <c r="BM97" i="18"/>
  <c r="BO96" i="18"/>
  <c r="BM96" i="18"/>
  <c r="BO95" i="18"/>
  <c r="BM95" i="18"/>
  <c r="BO94" i="18"/>
  <c r="BM94" i="18"/>
  <c r="BO93" i="18"/>
  <c r="BM93" i="18"/>
  <c r="BO92" i="18"/>
  <c r="BM92" i="18"/>
  <c r="BO91" i="18"/>
  <c r="BM91" i="18"/>
  <c r="BO90" i="18"/>
  <c r="BM90" i="18"/>
  <c r="BO110" i="17"/>
  <c r="BM110" i="17"/>
  <c r="BO109" i="17"/>
  <c r="BM109" i="17"/>
  <c r="BO108" i="17"/>
  <c r="BM108" i="17"/>
  <c r="BO107" i="17"/>
  <c r="BM107" i="17"/>
  <c r="BO106" i="17"/>
  <c r="BM106" i="17"/>
  <c r="BO105" i="17"/>
  <c r="BM105" i="17"/>
  <c r="BO104" i="17"/>
  <c r="BM104" i="17"/>
  <c r="BO103" i="17"/>
  <c r="BM103" i="17"/>
  <c r="BO102" i="17"/>
  <c r="BM102" i="17"/>
  <c r="BO101" i="17"/>
  <c r="BM101" i="17"/>
  <c r="BO100" i="17"/>
  <c r="BM100" i="17"/>
  <c r="BO99" i="17"/>
  <c r="BM99" i="17"/>
  <c r="BO98" i="17"/>
  <c r="BM98" i="17"/>
  <c r="BO97" i="17"/>
  <c r="BM97" i="17"/>
  <c r="BO130" i="16"/>
  <c r="BM130" i="16"/>
  <c r="BO129" i="16"/>
  <c r="BM129" i="16"/>
  <c r="BO123" i="16"/>
  <c r="BM123" i="16"/>
  <c r="BO122" i="16"/>
  <c r="BM122" i="16"/>
  <c r="BO121" i="16"/>
  <c r="BM121" i="16"/>
  <c r="BO120" i="16"/>
  <c r="BM120" i="16"/>
  <c r="BO119" i="16"/>
  <c r="BM119" i="16"/>
  <c r="BO118" i="16"/>
  <c r="BM118" i="16"/>
  <c r="BO117" i="16"/>
  <c r="BM117" i="16"/>
  <c r="BO116" i="16"/>
  <c r="BM116" i="16"/>
  <c r="BO115" i="16"/>
  <c r="BM115" i="16"/>
  <c r="BO114" i="16"/>
  <c r="BM114" i="16"/>
  <c r="BO113" i="16"/>
  <c r="BM113" i="16"/>
  <c r="BO112" i="16"/>
  <c r="BM112" i="16"/>
  <c r="BO111" i="16"/>
  <c r="BM111" i="16"/>
  <c r="BO110" i="16"/>
  <c r="BM110" i="16"/>
  <c r="BM114" i="15"/>
  <c r="BK114" i="15"/>
  <c r="BM113" i="15"/>
  <c r="BK113" i="15"/>
  <c r="BM112" i="15"/>
  <c r="BK112" i="15"/>
  <c r="BM111" i="15"/>
  <c r="BK111" i="15"/>
  <c r="BM110" i="15"/>
  <c r="BK110" i="15"/>
  <c r="BM109" i="15"/>
  <c r="BK109" i="15"/>
  <c r="BM108" i="15"/>
  <c r="BK108" i="15"/>
  <c r="BM107" i="15"/>
  <c r="BK107" i="15"/>
  <c r="BM106" i="15"/>
  <c r="BK106" i="15"/>
  <c r="BM105" i="15"/>
  <c r="BK105" i="15"/>
  <c r="BM104" i="15"/>
  <c r="BK104" i="15"/>
  <c r="BM103" i="15"/>
  <c r="BK103" i="15"/>
  <c r="BM102" i="15"/>
  <c r="BK102" i="15"/>
  <c r="DY83" i="14"/>
  <c r="DW83" i="14"/>
  <c r="DY77" i="14"/>
  <c r="DW77" i="14"/>
  <c r="DY76" i="14"/>
  <c r="DW76" i="14"/>
  <c r="DY75" i="14"/>
  <c r="DW75" i="14"/>
  <c r="DY74" i="14"/>
  <c r="DW74" i="14"/>
  <c r="DY73" i="14"/>
  <c r="DW73" i="14"/>
  <c r="DY72" i="14"/>
  <c r="DW72" i="14"/>
  <c r="DY71" i="14"/>
  <c r="DW71" i="14"/>
  <c r="DY70" i="14"/>
  <c r="DW70" i="14"/>
  <c r="DY69" i="14"/>
  <c r="DW69" i="14"/>
  <c r="DY68" i="14"/>
  <c r="DW68" i="14"/>
  <c r="DY67" i="14"/>
  <c r="DW67" i="14"/>
  <c r="DY66" i="14"/>
  <c r="DW66" i="14"/>
  <c r="DY65" i="14"/>
  <c r="DW65" i="14"/>
  <c r="DY51" i="14"/>
  <c r="DY48" i="14"/>
  <c r="DY5" i="14"/>
  <c r="DY6" i="14"/>
  <c r="DY9" i="14"/>
  <c r="DY10" i="14"/>
  <c r="DY8" i="14"/>
  <c r="DY14" i="14"/>
  <c r="DY12" i="14"/>
  <c r="DY17" i="14"/>
  <c r="DY18" i="14"/>
  <c r="DY19" i="14"/>
  <c r="DY20" i="14"/>
  <c r="DY21" i="14"/>
  <c r="DY22" i="14"/>
  <c r="DY23" i="14"/>
  <c r="DY24" i="14"/>
  <c r="DY27" i="14"/>
  <c r="DY28" i="14"/>
  <c r="DY29" i="14"/>
  <c r="DY30" i="14"/>
  <c r="DY31" i="14"/>
  <c r="DY33" i="14"/>
  <c r="DY13" i="14"/>
  <c r="DY11" i="14"/>
  <c r="DY16" i="14"/>
  <c r="DY7" i="14"/>
  <c r="ACA21" i="13"/>
  <c r="ABY21" i="13"/>
  <c r="ACA20" i="13"/>
  <c r="ABY20" i="13"/>
  <c r="DY29" i="12"/>
  <c r="DW29" i="12"/>
  <c r="DY28" i="12"/>
  <c r="DW28" i="12"/>
  <c r="DW77" i="11"/>
  <c r="DU77" i="11"/>
  <c r="DW76" i="11"/>
  <c r="DU76" i="11"/>
  <c r="DW70" i="11"/>
  <c r="DU70" i="11"/>
  <c r="DW69" i="11"/>
  <c r="DU69" i="11"/>
  <c r="DW68" i="11"/>
  <c r="DU68" i="11"/>
  <c r="DW67" i="11"/>
  <c r="DU67" i="11"/>
  <c r="DW66" i="11"/>
  <c r="DU66" i="11"/>
  <c r="DW65" i="11"/>
  <c r="DU65" i="11"/>
  <c r="DW64" i="11"/>
  <c r="DU64" i="11"/>
  <c r="DW63" i="11"/>
  <c r="DU63" i="11"/>
  <c r="DW76" i="10"/>
  <c r="DU76" i="10"/>
  <c r="DW70" i="10"/>
  <c r="DU70" i="10"/>
  <c r="DW69" i="10"/>
  <c r="DU69" i="10"/>
  <c r="DW68" i="10"/>
  <c r="DU68" i="10"/>
  <c r="DW67" i="10"/>
  <c r="DU67" i="10"/>
  <c r="DW66" i="10"/>
  <c r="DU66" i="10"/>
  <c r="DW65" i="10"/>
  <c r="DU65" i="10"/>
  <c r="DW68" i="9"/>
  <c r="DU68" i="9"/>
  <c r="DW65" i="9"/>
  <c r="DU65" i="9"/>
  <c r="DW64" i="9"/>
  <c r="DU64" i="9"/>
  <c r="DW63" i="9"/>
  <c r="DU63" i="9"/>
  <c r="DW62" i="9"/>
  <c r="DU62" i="9"/>
  <c r="DW61" i="9"/>
  <c r="DU61" i="9"/>
  <c r="DW60" i="9"/>
  <c r="DU60" i="9"/>
  <c r="DW59" i="9"/>
  <c r="DU59" i="9"/>
  <c r="DW58" i="9"/>
  <c r="DU58" i="9"/>
  <c r="DW57" i="9"/>
  <c r="DU57" i="9"/>
  <c r="DW75" i="8"/>
  <c r="DU75" i="8"/>
  <c r="DW74" i="8"/>
  <c r="DU74" i="8"/>
  <c r="DW68" i="8"/>
  <c r="DU68" i="8"/>
  <c r="DW67" i="8"/>
  <c r="DU67" i="8"/>
  <c r="DW66" i="8"/>
  <c r="DU66" i="8"/>
  <c r="DW65" i="8"/>
  <c r="DU65" i="8"/>
  <c r="DW64" i="8"/>
  <c r="DU64" i="8"/>
  <c r="DW63" i="8"/>
  <c r="DU63" i="8"/>
  <c r="DW62" i="8"/>
  <c r="DU62" i="8"/>
  <c r="DW61" i="8"/>
  <c r="DU61" i="8"/>
  <c r="DW46" i="8"/>
  <c r="DW45" i="8"/>
  <c r="DW42" i="8"/>
  <c r="DW5" i="8"/>
  <c r="DW6" i="8"/>
  <c r="DW7" i="8"/>
  <c r="DW8" i="8"/>
  <c r="DW10" i="8"/>
  <c r="DW12" i="8"/>
  <c r="DW13" i="8"/>
  <c r="DW14" i="8"/>
  <c r="DW15" i="8"/>
  <c r="DW16" i="8"/>
  <c r="DW17" i="8"/>
  <c r="DW18" i="8"/>
  <c r="DW19" i="8"/>
  <c r="DW20" i="8"/>
  <c r="DW23" i="8"/>
  <c r="DW24" i="8"/>
  <c r="DW25" i="8"/>
  <c r="DW26" i="8"/>
  <c r="DW27" i="8"/>
  <c r="DW11" i="8"/>
  <c r="DU46" i="8"/>
  <c r="DU45" i="8"/>
  <c r="DU42" i="8"/>
  <c r="DU5" i="8"/>
  <c r="DU6" i="8"/>
  <c r="DU7" i="8"/>
  <c r="DU8" i="8"/>
  <c r="DU10" i="8"/>
  <c r="DU12" i="8"/>
  <c r="DU13" i="8"/>
  <c r="DU14" i="8"/>
  <c r="DU15" i="8"/>
  <c r="DU16" i="8"/>
  <c r="DU17" i="8"/>
  <c r="DU18" i="8"/>
  <c r="DU19" i="8"/>
  <c r="DU20" i="8"/>
  <c r="DU23" i="8"/>
  <c r="DU24" i="8"/>
  <c r="DU25" i="8"/>
  <c r="DU26" i="8"/>
  <c r="DU27" i="8"/>
  <c r="DU11" i="8"/>
  <c r="DY67" i="6" l="1"/>
  <c r="DY93" i="6"/>
  <c r="DY81" i="6"/>
  <c r="DY73" i="6"/>
  <c r="DY61" i="6"/>
  <c r="DY51" i="6"/>
  <c r="DY44" i="6"/>
  <c r="DY36" i="6"/>
  <c r="DY26" i="6"/>
  <c r="DY20" i="6"/>
  <c r="DY12" i="6"/>
  <c r="DY101" i="6"/>
  <c r="DY114" i="6"/>
  <c r="DY87" i="6"/>
  <c r="DY84" i="6"/>
  <c r="DY89" i="6"/>
  <c r="DY78" i="6"/>
  <c r="DY68" i="6"/>
  <c r="DY57" i="6"/>
  <c r="DY42" i="6"/>
  <c r="DY32" i="6"/>
  <c r="DY25" i="6"/>
  <c r="DY17" i="6"/>
  <c r="DY8" i="6"/>
  <c r="DY102" i="6"/>
  <c r="DY95" i="6"/>
  <c r="DY85" i="6"/>
  <c r="DY75" i="6"/>
  <c r="DY63" i="6"/>
  <c r="DY53" i="6"/>
  <c r="DY46" i="6"/>
  <c r="DY38" i="6"/>
  <c r="DY31" i="6"/>
  <c r="DY22" i="6"/>
  <c r="DY14" i="6"/>
  <c r="DY6" i="6"/>
  <c r="DY116" i="6"/>
  <c r="DY108" i="6"/>
  <c r="DY115" i="6"/>
  <c r="DY71" i="6"/>
  <c r="DY70" i="6"/>
  <c r="DY86" i="6"/>
  <c r="DY76" i="6"/>
  <c r="DY64" i="6"/>
  <c r="DY54" i="6"/>
  <c r="DY47" i="6"/>
  <c r="DY39" i="6"/>
  <c r="DY30" i="6"/>
  <c r="DY23" i="6"/>
  <c r="DY15" i="6"/>
  <c r="DY7" i="6"/>
  <c r="DY117" i="6"/>
  <c r="DY109" i="6"/>
  <c r="DY62" i="6"/>
  <c r="DY94" i="6"/>
  <c r="DY83" i="6"/>
  <c r="DY74" i="6"/>
  <c r="DY58" i="6"/>
  <c r="DY52" i="6"/>
  <c r="DY45" i="6"/>
  <c r="DY37" i="6"/>
  <c r="DY29" i="6"/>
  <c r="DY21" i="6"/>
  <c r="DY13" i="6"/>
  <c r="DY5" i="6"/>
  <c r="DY55" i="6"/>
  <c r="DY92" i="6"/>
  <c r="DY80" i="6"/>
  <c r="DY72" i="6"/>
  <c r="DY60" i="6"/>
  <c r="DY50" i="6"/>
  <c r="DY43" i="6"/>
  <c r="DY34" i="6"/>
  <c r="DY28" i="6"/>
  <c r="DY19" i="6"/>
  <c r="DY11" i="6"/>
  <c r="DY105" i="6"/>
  <c r="DY113" i="6"/>
  <c r="DY65" i="6"/>
  <c r="DY90" i="6"/>
  <c r="DY79" i="6"/>
  <c r="DY69" i="6"/>
  <c r="DY59" i="6"/>
  <c r="DY49" i="6"/>
  <c r="DY41" i="6"/>
  <c r="DY35" i="6"/>
  <c r="DY27" i="6"/>
  <c r="DY18" i="6"/>
  <c r="DY10" i="6"/>
  <c r="DY103" i="6"/>
  <c r="DY112" i="6"/>
  <c r="DY80" i="7"/>
  <c r="DY71" i="7"/>
  <c r="DY62" i="7"/>
  <c r="DY52" i="7"/>
  <c r="DY42" i="7"/>
  <c r="DY34" i="7"/>
  <c r="DY26" i="7"/>
  <c r="DY18" i="7"/>
  <c r="DY11" i="7"/>
  <c r="DY106" i="7"/>
  <c r="DY115" i="7"/>
  <c r="DY111" i="6"/>
  <c r="DY97" i="6"/>
  <c r="DY96" i="6"/>
  <c r="DY88" i="6"/>
  <c r="DY77" i="6"/>
  <c r="DY66" i="6"/>
  <c r="DY56" i="6"/>
  <c r="DY48" i="6"/>
  <c r="DY40" i="6"/>
  <c r="DY33" i="6"/>
  <c r="DY24" i="6"/>
  <c r="DY16" i="6"/>
  <c r="DY9" i="6"/>
  <c r="DY110" i="6"/>
  <c r="DY21" i="8"/>
  <c r="DY9" i="7"/>
  <c r="DY105" i="7"/>
  <c r="DY97" i="7"/>
  <c r="DY89" i="7"/>
  <c r="DY70" i="7"/>
  <c r="DY50" i="7"/>
  <c r="DY37" i="7"/>
  <c r="DY23" i="7"/>
  <c r="DY114" i="7"/>
  <c r="DY79" i="7"/>
  <c r="DY61" i="7"/>
  <c r="DY41" i="7"/>
  <c r="DY16" i="7"/>
  <c r="DY53" i="7"/>
  <c r="DY91" i="7"/>
  <c r="DY83" i="7"/>
  <c r="DY74" i="7"/>
  <c r="DY63" i="7"/>
  <c r="DY55" i="7"/>
  <c r="DY44" i="7"/>
  <c r="DY31" i="7"/>
  <c r="DY29" i="7"/>
  <c r="DY20" i="7"/>
  <c r="DY12" i="7"/>
  <c r="DY103" i="7"/>
  <c r="DY117" i="7"/>
  <c r="DY64" i="7"/>
  <c r="DY59" i="7"/>
  <c r="DY90" i="7"/>
  <c r="DY81" i="7"/>
  <c r="DY73" i="7"/>
  <c r="DY51" i="7"/>
  <c r="DY54" i="7"/>
  <c r="DY43" i="7"/>
  <c r="DY30" i="7"/>
  <c r="DY27" i="7"/>
  <c r="DY19" i="7"/>
  <c r="DY10" i="7"/>
  <c r="DY108" i="7"/>
  <c r="DY116" i="7"/>
  <c r="DY72" i="7"/>
  <c r="DY93" i="7"/>
  <c r="DY86" i="7"/>
  <c r="DY76" i="7"/>
  <c r="DY66" i="7"/>
  <c r="DY57" i="7"/>
  <c r="DY46" i="7"/>
  <c r="DY38" i="7"/>
  <c r="DY32" i="7"/>
  <c r="DY22" i="7"/>
  <c r="DY14" i="7"/>
  <c r="DY6" i="7"/>
  <c r="DY119" i="7"/>
  <c r="DY111" i="7"/>
  <c r="DY95" i="7"/>
  <c r="DY77" i="7"/>
  <c r="DY58" i="7"/>
  <c r="DY33" i="7"/>
  <c r="DY17" i="7"/>
  <c r="DY49" i="7"/>
  <c r="DY92" i="7"/>
  <c r="DY85" i="7"/>
  <c r="DY75" i="7"/>
  <c r="DY65" i="7"/>
  <c r="DY56" i="7"/>
  <c r="DY45" i="7"/>
  <c r="DY35" i="7"/>
  <c r="DY28" i="7"/>
  <c r="DY21" i="7"/>
  <c r="DY13" i="7"/>
  <c r="DY5" i="7"/>
  <c r="DY118" i="7"/>
  <c r="DY82" i="7"/>
  <c r="DY87" i="7"/>
  <c r="DY68" i="7"/>
  <c r="DY47" i="7"/>
  <c r="DY39" i="7"/>
  <c r="DY25" i="7"/>
  <c r="DY7" i="7"/>
  <c r="DY112" i="7"/>
  <c r="DY94" i="7"/>
  <c r="DY96" i="7"/>
  <c r="DY88" i="7"/>
  <c r="DY78" i="7"/>
  <c r="DY69" i="7"/>
  <c r="DY60" i="7"/>
  <c r="DY48" i="7"/>
  <c r="DY40" i="7"/>
  <c r="DY36" i="7"/>
  <c r="DY24" i="7"/>
  <c r="DY15" i="7"/>
  <c r="DY8" i="7"/>
  <c r="DY104" i="7"/>
  <c r="DY113" i="7"/>
  <c r="DY98" i="7"/>
  <c r="DY99" i="7"/>
  <c r="EA46" i="14"/>
  <c r="EA32" i="14"/>
  <c r="ACC4" i="13"/>
  <c r="DY40" i="8"/>
  <c r="DY77" i="11"/>
  <c r="DY94" i="10"/>
  <c r="DY63" i="9"/>
  <c r="BQ133" i="18"/>
  <c r="DY185" i="6"/>
  <c r="BE90" i="19"/>
  <c r="BE94" i="19"/>
  <c r="BQ103" i="18"/>
  <c r="BO134" i="15"/>
  <c r="DY85" i="11"/>
  <c r="DY76" i="9"/>
  <c r="DY68" i="9"/>
  <c r="ACC21" i="13"/>
  <c r="DY179" i="7"/>
  <c r="BE99" i="19"/>
  <c r="BQ106" i="18"/>
  <c r="BQ92" i="18"/>
  <c r="BQ96" i="18"/>
  <c r="BQ100" i="18"/>
  <c r="BE91" i="19"/>
  <c r="DY187" i="7"/>
  <c r="BE93" i="19"/>
  <c r="BE96" i="19"/>
  <c r="BQ152" i="16"/>
  <c r="CG73" i="20"/>
  <c r="CG104" i="20"/>
  <c r="BQ93" i="18"/>
  <c r="BQ97" i="18"/>
  <c r="BQ101" i="18"/>
  <c r="BQ132" i="18"/>
  <c r="BQ99" i="17"/>
  <c r="BQ103" i="17"/>
  <c r="BQ106" i="17"/>
  <c r="BQ109" i="17"/>
  <c r="DY60" i="9"/>
  <c r="DY59" i="9"/>
  <c r="DY62" i="9"/>
  <c r="DY65" i="9"/>
  <c r="BO103" i="15"/>
  <c r="BO107" i="15"/>
  <c r="BO111" i="15"/>
  <c r="BO114" i="15"/>
  <c r="EA68" i="14"/>
  <c r="EA83" i="14"/>
  <c r="EA101" i="14"/>
  <c r="EA65" i="14"/>
  <c r="EA69" i="14"/>
  <c r="EA28" i="12"/>
  <c r="DY69" i="11"/>
  <c r="DY65" i="11"/>
  <c r="DY68" i="11"/>
  <c r="DY76" i="11"/>
  <c r="DY76" i="10"/>
  <c r="DY66" i="10"/>
  <c r="DY61" i="8"/>
  <c r="DY67" i="8"/>
  <c r="DY63" i="8"/>
  <c r="DY74" i="8"/>
  <c r="DY194" i="7"/>
  <c r="DY198" i="7"/>
  <c r="DY197" i="7"/>
  <c r="DY200" i="6"/>
  <c r="DY192" i="6"/>
  <c r="DY195" i="6"/>
  <c r="DY67" i="10"/>
  <c r="DY70" i="10"/>
  <c r="DY192" i="7"/>
  <c r="DY190" i="6"/>
  <c r="CG76" i="20"/>
  <c r="CG74" i="20"/>
  <c r="CG78" i="20"/>
  <c r="CG81" i="20"/>
  <c r="CG84" i="20"/>
  <c r="CG70" i="20"/>
  <c r="CG77" i="20"/>
  <c r="CG83" i="20"/>
  <c r="CG72" i="20"/>
  <c r="CG79" i="20"/>
  <c r="CG85" i="20"/>
  <c r="BQ95" i="18"/>
  <c r="BQ102" i="18"/>
  <c r="BQ114" i="18"/>
  <c r="BQ110" i="16"/>
  <c r="BQ121" i="16"/>
  <c r="BO109" i="15"/>
  <c r="EA66" i="14"/>
  <c r="DY193" i="7"/>
  <c r="DY191" i="6"/>
  <c r="BQ117" i="16"/>
  <c r="BQ120" i="16"/>
  <c r="BQ123" i="16"/>
  <c r="BQ111" i="16"/>
  <c r="BQ118" i="16"/>
  <c r="BQ130" i="16"/>
  <c r="BQ112" i="16"/>
  <c r="BQ119" i="16"/>
  <c r="BQ100" i="17"/>
  <c r="BQ104" i="17"/>
  <c r="BQ107" i="17"/>
  <c r="BQ110" i="17"/>
  <c r="CG80" i="20"/>
  <c r="CG82" i="20"/>
  <c r="CG75" i="20"/>
  <c r="CG71" i="20"/>
  <c r="BE89" i="19"/>
  <c r="BE92" i="19"/>
  <c r="BE95" i="19"/>
  <c r="BE88" i="19"/>
  <c r="BE87" i="19"/>
  <c r="BQ113" i="18"/>
  <c r="BQ91" i="18"/>
  <c r="BQ99" i="18"/>
  <c r="BQ90" i="18"/>
  <c r="BQ94" i="18"/>
  <c r="BQ104" i="18"/>
  <c r="BQ107" i="18"/>
  <c r="BQ105" i="18"/>
  <c r="BQ98" i="18"/>
  <c r="BQ98" i="17"/>
  <c r="BQ105" i="17"/>
  <c r="BQ108" i="17"/>
  <c r="BQ97" i="17"/>
  <c r="BQ102" i="17"/>
  <c r="BQ101" i="17"/>
  <c r="BO102" i="15"/>
  <c r="BO106" i="15"/>
  <c r="BO110" i="15"/>
  <c r="BO113" i="15"/>
  <c r="ACC20" i="13"/>
  <c r="DY64" i="11"/>
  <c r="DY67" i="11"/>
  <c r="DY70" i="11"/>
  <c r="BQ129" i="16"/>
  <c r="BQ113" i="16"/>
  <c r="BQ122" i="16"/>
  <c r="BQ116" i="16"/>
  <c r="BQ115" i="16"/>
  <c r="BQ114" i="16"/>
  <c r="BO105" i="15"/>
  <c r="BO112" i="15"/>
  <c r="BO104" i="15"/>
  <c r="BO108" i="15"/>
  <c r="BO5" i="15"/>
  <c r="EA30" i="14"/>
  <c r="EA22" i="14"/>
  <c r="EA17" i="14"/>
  <c r="EA5" i="14"/>
  <c r="EA70" i="14"/>
  <c r="EA76" i="14"/>
  <c r="EA71" i="14"/>
  <c r="EA77" i="14"/>
  <c r="EA72" i="14"/>
  <c r="EA75" i="14"/>
  <c r="EA29" i="14"/>
  <c r="EA21" i="14"/>
  <c r="EA8" i="14"/>
  <c r="EA48" i="14"/>
  <c r="EA73" i="14"/>
  <c r="EA67" i="14"/>
  <c r="EA74" i="14"/>
  <c r="EA7" i="14"/>
  <c r="EA28" i="14"/>
  <c r="EA20" i="14"/>
  <c r="EA12" i="14"/>
  <c r="EA10" i="14"/>
  <c r="EA51" i="14"/>
  <c r="EA11" i="14"/>
  <c r="EA31" i="14"/>
  <c r="EA23" i="14"/>
  <c r="EA19" i="14"/>
  <c r="EA14" i="14"/>
  <c r="EA13" i="14"/>
  <c r="EA24" i="14"/>
  <c r="EA6" i="14"/>
  <c r="EA27" i="14"/>
  <c r="EA9" i="14"/>
  <c r="EA16" i="14"/>
  <c r="EA33" i="14"/>
  <c r="EA18" i="14"/>
  <c r="DY69" i="10"/>
  <c r="DY68" i="10"/>
  <c r="DY58" i="9"/>
  <c r="DY61" i="9"/>
  <c r="DY64" i="9"/>
  <c r="EA29" i="12"/>
  <c r="DY63" i="11"/>
  <c r="DY66" i="11"/>
  <c r="DY65" i="10"/>
  <c r="DY57" i="9"/>
  <c r="DY62" i="8"/>
  <c r="DY65" i="8"/>
  <c r="DY68" i="8"/>
  <c r="DY75" i="8"/>
  <c r="DY64" i="8"/>
  <c r="DY23" i="8"/>
  <c r="DY42" i="8"/>
  <c r="DY16" i="8"/>
  <c r="DY30" i="8"/>
  <c r="DY66" i="8"/>
  <c r="DY29" i="8"/>
  <c r="DY10" i="8"/>
  <c r="DY28" i="8"/>
  <c r="DY8" i="8"/>
  <c r="DY26" i="8"/>
  <c r="DY19" i="8"/>
  <c r="DY13" i="8"/>
  <c r="DY6" i="8"/>
  <c r="DY46" i="8"/>
  <c r="DY11" i="8"/>
  <c r="DY25" i="8"/>
  <c r="DY18" i="8"/>
  <c r="DY24" i="8"/>
  <c r="DY12" i="8"/>
  <c r="DY15" i="8"/>
  <c r="DY45" i="8"/>
  <c r="DY17" i="8"/>
  <c r="DY5" i="8"/>
  <c r="DY27" i="8"/>
  <c r="DY20" i="8"/>
  <c r="DY14" i="8"/>
  <c r="DY7" i="8"/>
  <c r="DW167" i="7"/>
  <c r="DU167" i="7"/>
  <c r="DW166" i="7"/>
  <c r="DU166" i="7"/>
  <c r="DW160" i="7"/>
  <c r="DU160" i="7"/>
  <c r="DW159" i="7"/>
  <c r="DU159" i="7"/>
  <c r="DW158" i="7"/>
  <c r="DU158" i="7"/>
  <c r="DW157" i="7"/>
  <c r="DU157" i="7"/>
  <c r="DW156" i="7"/>
  <c r="DU156" i="7"/>
  <c r="DW155" i="7"/>
  <c r="DU155" i="7"/>
  <c r="DW154" i="7"/>
  <c r="DU154" i="7"/>
  <c r="DW153" i="7"/>
  <c r="DU153" i="7"/>
  <c r="DW152" i="7"/>
  <c r="DU152" i="7"/>
  <c r="DW151" i="7"/>
  <c r="DU151" i="7"/>
  <c r="DW150" i="7"/>
  <c r="DU150" i="7"/>
  <c r="DW149" i="7"/>
  <c r="DU149" i="7"/>
  <c r="DW148" i="7"/>
  <c r="DU148" i="7"/>
  <c r="DW147" i="7"/>
  <c r="DU147" i="7"/>
  <c r="DW146" i="7"/>
  <c r="DU146" i="7"/>
  <c r="DW145" i="7"/>
  <c r="DU145" i="7"/>
  <c r="DW144" i="7"/>
  <c r="DU144" i="7"/>
  <c r="DW143" i="7"/>
  <c r="DU143" i="7"/>
  <c r="DW168" i="6"/>
  <c r="DU168" i="6"/>
  <c r="DW167" i="6"/>
  <c r="DU167" i="6"/>
  <c r="DW164" i="6"/>
  <c r="DU164" i="6"/>
  <c r="DW161" i="6"/>
  <c r="DU161" i="6"/>
  <c r="DW160" i="6"/>
  <c r="DU160" i="6"/>
  <c r="DW159" i="6"/>
  <c r="DU159" i="6"/>
  <c r="DW158" i="6"/>
  <c r="DU158" i="6"/>
  <c r="DW157" i="6"/>
  <c r="DU157" i="6"/>
  <c r="DW156" i="6"/>
  <c r="DU156" i="6"/>
  <c r="DW155" i="6"/>
  <c r="DU155" i="6"/>
  <c r="DW154" i="6"/>
  <c r="DU154" i="6"/>
  <c r="DW153" i="6"/>
  <c r="DU153" i="6"/>
  <c r="DW152" i="6"/>
  <c r="DU152" i="6"/>
  <c r="DW151" i="6"/>
  <c r="DU151" i="6"/>
  <c r="DW150" i="6"/>
  <c r="DU150" i="6"/>
  <c r="DW149" i="6"/>
  <c r="DU149" i="6"/>
  <c r="DW148" i="6"/>
  <c r="DU148" i="6"/>
  <c r="DW147" i="6"/>
  <c r="DU147" i="6"/>
  <c r="DW146" i="6"/>
  <c r="DU146" i="6"/>
  <c r="DW145" i="6"/>
  <c r="DU145" i="6"/>
  <c r="DW144" i="6"/>
  <c r="DU144" i="6"/>
  <c r="DW143" i="6"/>
  <c r="DU143" i="6"/>
  <c r="DW142" i="6"/>
  <c r="DU142" i="6"/>
  <c r="DW141" i="6"/>
  <c r="DU141" i="6"/>
  <c r="DW140" i="6"/>
  <c r="DU140" i="6"/>
  <c r="DY148" i="7" l="1"/>
  <c r="DY155" i="7"/>
  <c r="DY167" i="7"/>
  <c r="DY158" i="7"/>
  <c r="DY143" i="7"/>
  <c r="DY149" i="7"/>
  <c r="DY153" i="7"/>
  <c r="DY156" i="7"/>
  <c r="DY144" i="7"/>
  <c r="DY147" i="7"/>
  <c r="DY150" i="7"/>
  <c r="DY154" i="7"/>
  <c r="DY157" i="7"/>
  <c r="DY160" i="7"/>
  <c r="DY166" i="7"/>
  <c r="DY159" i="7"/>
  <c r="DY145" i="7"/>
  <c r="DY146" i="7"/>
  <c r="DY152" i="7"/>
  <c r="DY151" i="7"/>
  <c r="DY167" i="6"/>
  <c r="DY159" i="6"/>
  <c r="DY164" i="6"/>
  <c r="DY168" i="6"/>
  <c r="DY141" i="6"/>
  <c r="DY151" i="6"/>
  <c r="DY154" i="6"/>
  <c r="DY158" i="6"/>
  <c r="DY161" i="6"/>
  <c r="DY156" i="6"/>
  <c r="DY157" i="6"/>
  <c r="DY150" i="6"/>
  <c r="DY142" i="6"/>
  <c r="DY146" i="6"/>
  <c r="DY140" i="6"/>
  <c r="DY144" i="6"/>
  <c r="DY147" i="6"/>
  <c r="DY148" i="6"/>
  <c r="DY153" i="6"/>
  <c r="DY145" i="6"/>
  <c r="DY160" i="6"/>
  <c r="DY149" i="6"/>
  <c r="DY143" i="6"/>
  <c r="DY152" i="6"/>
  <c r="DY155" i="6"/>
  <c r="BO138" i="18"/>
  <c r="BM138" i="18"/>
  <c r="BO157" i="16"/>
  <c r="BM157" i="16"/>
  <c r="BM139" i="15"/>
  <c r="BK139" i="15"/>
  <c r="DW203" i="7"/>
  <c r="DU203" i="7"/>
  <c r="DW205" i="6"/>
  <c r="DU205" i="6"/>
  <c r="DY205" i="6" l="1"/>
  <c r="BQ157" i="16"/>
  <c r="BO139" i="15"/>
  <c r="BQ138" i="18"/>
  <c r="DY203" i="7"/>
  <c r="DY124" i="14" l="1"/>
  <c r="DW124" i="14"/>
  <c r="CE134" i="20"/>
  <c r="CC134" i="20"/>
  <c r="CE133" i="20"/>
  <c r="CC133" i="20"/>
  <c r="CE132" i="20"/>
  <c r="CC132" i="20"/>
  <c r="CE131" i="20"/>
  <c r="CC131" i="20"/>
  <c r="CE130" i="20"/>
  <c r="CC130" i="20"/>
  <c r="CE129" i="20"/>
  <c r="CC129" i="20"/>
  <c r="CE128" i="20"/>
  <c r="CC128" i="20"/>
  <c r="CE127" i="20"/>
  <c r="CC127" i="20"/>
  <c r="BC139" i="19"/>
  <c r="BA139" i="19"/>
  <c r="BC138" i="19"/>
  <c r="BA138" i="19"/>
  <c r="BC137" i="19"/>
  <c r="BA137" i="19"/>
  <c r="BC136" i="19"/>
  <c r="BA136" i="19"/>
  <c r="BC135" i="19"/>
  <c r="BA135" i="19"/>
  <c r="BC134" i="19"/>
  <c r="BA134" i="19"/>
  <c r="BO175" i="18"/>
  <c r="BM175" i="18"/>
  <c r="BO174" i="18"/>
  <c r="BM174" i="18"/>
  <c r="BO173" i="18"/>
  <c r="BM173" i="18"/>
  <c r="BO172" i="18"/>
  <c r="BM172" i="18"/>
  <c r="BO171" i="18"/>
  <c r="BM171" i="18"/>
  <c r="BO170" i="18"/>
  <c r="BM170" i="18"/>
  <c r="BO169" i="18"/>
  <c r="BM169" i="18"/>
  <c r="BO168" i="18"/>
  <c r="BM168" i="18"/>
  <c r="BO164" i="17"/>
  <c r="BM164" i="17"/>
  <c r="BO163" i="17"/>
  <c r="BM163" i="17"/>
  <c r="BO162" i="17"/>
  <c r="BM162" i="17"/>
  <c r="BO161" i="17"/>
  <c r="BM161" i="17"/>
  <c r="BO160" i="17"/>
  <c r="BM160" i="17"/>
  <c r="BO159" i="17"/>
  <c r="BM159" i="17"/>
  <c r="BO158" i="17"/>
  <c r="BM158" i="17"/>
  <c r="BO157" i="17"/>
  <c r="BM157" i="17"/>
  <c r="BO196" i="16"/>
  <c r="BM196" i="16"/>
  <c r="BO195" i="16"/>
  <c r="BM195" i="16"/>
  <c r="BO194" i="16"/>
  <c r="BM194" i="16"/>
  <c r="BO193" i="16"/>
  <c r="BM193" i="16"/>
  <c r="BO192" i="16"/>
  <c r="BM192" i="16"/>
  <c r="BO191" i="16"/>
  <c r="BM191" i="16"/>
  <c r="BO190" i="16"/>
  <c r="BM190" i="16"/>
  <c r="BO189" i="16"/>
  <c r="BM189" i="16"/>
  <c r="BE136" i="19" l="1"/>
  <c r="BQ169" i="18"/>
  <c r="BQ172" i="18"/>
  <c r="BQ174" i="18"/>
  <c r="CG4" i="21"/>
  <c r="BQ171" i="18"/>
  <c r="BQ173" i="18"/>
  <c r="BE135" i="19"/>
  <c r="BQ163" i="17"/>
  <c r="BQ196" i="16"/>
  <c r="EA124" i="14"/>
  <c r="BE137" i="19"/>
  <c r="BE139" i="19"/>
  <c r="BE138" i="19"/>
  <c r="BQ175" i="18"/>
  <c r="BQ190" i="16"/>
  <c r="CG134" i="20"/>
  <c r="CG130" i="20"/>
  <c r="CG132" i="20"/>
  <c r="CG131" i="20"/>
  <c r="CG133" i="20"/>
  <c r="CG129" i="20"/>
  <c r="CG127" i="20"/>
  <c r="CG128" i="20"/>
  <c r="BE134" i="19"/>
  <c r="BQ170" i="18"/>
  <c r="BQ168" i="18"/>
  <c r="BQ164" i="17"/>
  <c r="BQ162" i="17"/>
  <c r="BQ160" i="17"/>
  <c r="BQ157" i="17"/>
  <c r="BQ159" i="17"/>
  <c r="BQ161" i="17"/>
  <c r="BQ158" i="17"/>
  <c r="BQ195" i="16"/>
  <c r="BQ189" i="16"/>
  <c r="BQ191" i="16"/>
  <c r="BQ193" i="16"/>
  <c r="BQ194" i="16"/>
  <c r="BQ192" i="16"/>
  <c r="BM175" i="15"/>
  <c r="BK175" i="15"/>
  <c r="BM174" i="15"/>
  <c r="BK174" i="15"/>
  <c r="BM173" i="15"/>
  <c r="BK173" i="15"/>
  <c r="BM172" i="15"/>
  <c r="BK172" i="15"/>
  <c r="BM171" i="15"/>
  <c r="BK171" i="15"/>
  <c r="BM170" i="15"/>
  <c r="BK170" i="15"/>
  <c r="BM169" i="15"/>
  <c r="BK169" i="15"/>
  <c r="BM168" i="15"/>
  <c r="BK168" i="15"/>
  <c r="BM167" i="15"/>
  <c r="BK167" i="15"/>
  <c r="DY125" i="14"/>
  <c r="DW125" i="14"/>
  <c r="DY123" i="14"/>
  <c r="DW123" i="14"/>
  <c r="DW122" i="11"/>
  <c r="DU122" i="11"/>
  <c r="DW121" i="11"/>
  <c r="DU121" i="11"/>
  <c r="DW120" i="11"/>
  <c r="DU120" i="11"/>
  <c r="DW121" i="10"/>
  <c r="DU121" i="10"/>
  <c r="DW120" i="10"/>
  <c r="DU120" i="10"/>
  <c r="DW119" i="10"/>
  <c r="DU119" i="10"/>
  <c r="DW108" i="9"/>
  <c r="DU108" i="9"/>
  <c r="DW107" i="9"/>
  <c r="DU107" i="9"/>
  <c r="DW106" i="9"/>
  <c r="DU106" i="9"/>
  <c r="DW105" i="9"/>
  <c r="DU105" i="9"/>
  <c r="DW117" i="8"/>
  <c r="DU117" i="8"/>
  <c r="DW116" i="8"/>
  <c r="DU116" i="8"/>
  <c r="DW115" i="8"/>
  <c r="DU115" i="8"/>
  <c r="DW249" i="7"/>
  <c r="DU249" i="7"/>
  <c r="DW248" i="7"/>
  <c r="DU248" i="7"/>
  <c r="DW247" i="7"/>
  <c r="DU247" i="7"/>
  <c r="DW246" i="7"/>
  <c r="DU246" i="7"/>
  <c r="DW245" i="7"/>
  <c r="DU245" i="7"/>
  <c r="DW243" i="7"/>
  <c r="DU243" i="7"/>
  <c r="DW242" i="7"/>
  <c r="DU242" i="7"/>
  <c r="DW241" i="7"/>
  <c r="DU241" i="7"/>
  <c r="DW239" i="7"/>
  <c r="DU239" i="7"/>
  <c r="DW238" i="7"/>
  <c r="DU238" i="7"/>
  <c r="DW236" i="7"/>
  <c r="DU236" i="7"/>
  <c r="DW251" i="6"/>
  <c r="DU251" i="6"/>
  <c r="DW250" i="6"/>
  <c r="DU250" i="6"/>
  <c r="DW249" i="6"/>
  <c r="DU249" i="6"/>
  <c r="DW248" i="6"/>
  <c r="DU248" i="6"/>
  <c r="DW247" i="6"/>
  <c r="DU247" i="6"/>
  <c r="DW245" i="6"/>
  <c r="DU245" i="6"/>
  <c r="DW244" i="6"/>
  <c r="DU244" i="6"/>
  <c r="DW243" i="6"/>
  <c r="DU243" i="6"/>
  <c r="DW242" i="6"/>
  <c r="DU242" i="6"/>
  <c r="DW240" i="6"/>
  <c r="DU240" i="6"/>
  <c r="DW239" i="6"/>
  <c r="DU239" i="6"/>
  <c r="DW237" i="6"/>
  <c r="DU237" i="6"/>
  <c r="DW236" i="6"/>
  <c r="DU236" i="6"/>
  <c r="CE124" i="20"/>
  <c r="CC124" i="20"/>
  <c r="CE125" i="20"/>
  <c r="CC125" i="20"/>
  <c r="CE126" i="20"/>
  <c r="CC126" i="20"/>
  <c r="BC133" i="19"/>
  <c r="BA133" i="19"/>
  <c r="BC132" i="19"/>
  <c r="BA132" i="19"/>
  <c r="BC131" i="19"/>
  <c r="BA131" i="19"/>
  <c r="BO167" i="18"/>
  <c r="BM167" i="18"/>
  <c r="BO166" i="18"/>
  <c r="BM166" i="18"/>
  <c r="BO165" i="18"/>
  <c r="BM165" i="18"/>
  <c r="BO156" i="17"/>
  <c r="BM156" i="17"/>
  <c r="BO155" i="17"/>
  <c r="BM155" i="17"/>
  <c r="BO154" i="17"/>
  <c r="BM154" i="17"/>
  <c r="BO188" i="16"/>
  <c r="BM188" i="16"/>
  <c r="BO187" i="16"/>
  <c r="BM187" i="16"/>
  <c r="BO186" i="16"/>
  <c r="BM186" i="16"/>
  <c r="BM166" i="15"/>
  <c r="BK166" i="15"/>
  <c r="BM188" i="15"/>
  <c r="BK188" i="15"/>
  <c r="BM165" i="15"/>
  <c r="BK165" i="15"/>
  <c r="BM164" i="15"/>
  <c r="BK164" i="15"/>
  <c r="DY122" i="14"/>
  <c r="DW122" i="14"/>
  <c r="DW121" i="14"/>
  <c r="DY121" i="14"/>
  <c r="DW119" i="11"/>
  <c r="DU119" i="11"/>
  <c r="DW118" i="11"/>
  <c r="DU118" i="11"/>
  <c r="DW117" i="11"/>
  <c r="DU117" i="11"/>
  <c r="DW116" i="11"/>
  <c r="DU116" i="11"/>
  <c r="DW118" i="10"/>
  <c r="DU118" i="10"/>
  <c r="DW117" i="10"/>
  <c r="DU117" i="10"/>
  <c r="DW116" i="10"/>
  <c r="DU116" i="10"/>
  <c r="DW104" i="9"/>
  <c r="DU104" i="9"/>
  <c r="DW103" i="9"/>
  <c r="DU103" i="9"/>
  <c r="DW102" i="9"/>
  <c r="DU102" i="9"/>
  <c r="DW114" i="8"/>
  <c r="DU114" i="8"/>
  <c r="DW244" i="7"/>
  <c r="DU244" i="7"/>
  <c r="DW240" i="7"/>
  <c r="DU240" i="7"/>
  <c r="DW237" i="7"/>
  <c r="DU237" i="7"/>
  <c r="DW235" i="7"/>
  <c r="DU235" i="7"/>
  <c r="DW234" i="7"/>
  <c r="DU234" i="7"/>
  <c r="DW233" i="7"/>
  <c r="DU233" i="7"/>
  <c r="DW232" i="7"/>
  <c r="DU232" i="7"/>
  <c r="DW246" i="6"/>
  <c r="DU246" i="6"/>
  <c r="DW241" i="6"/>
  <c r="DU241" i="6"/>
  <c r="DW238" i="6"/>
  <c r="DU238" i="6"/>
  <c r="DW235" i="6"/>
  <c r="DU235" i="6"/>
  <c r="DW234" i="6"/>
  <c r="DU234" i="6"/>
  <c r="DW233" i="6"/>
  <c r="DU233" i="6"/>
  <c r="BO188" i="18"/>
  <c r="BM188" i="18"/>
  <c r="BO172" i="17"/>
  <c r="BM172" i="17"/>
  <c r="BO178" i="17"/>
  <c r="BM178" i="17"/>
  <c r="CE140" i="20"/>
  <c r="CC140" i="20"/>
  <c r="BO181" i="18"/>
  <c r="BM181" i="18"/>
  <c r="DW128" i="11"/>
  <c r="DU128" i="11"/>
  <c r="DW128" i="10"/>
  <c r="DU128" i="10"/>
  <c r="DW260" i="6"/>
  <c r="DU260" i="6"/>
  <c r="DW256" i="7"/>
  <c r="DU256" i="7"/>
  <c r="DW258" i="6"/>
  <c r="DU258" i="6"/>
  <c r="CE119" i="20"/>
  <c r="CC119" i="20"/>
  <c r="CE118" i="20"/>
  <c r="CC118" i="20"/>
  <c r="CE117" i="20"/>
  <c r="CC117" i="20"/>
  <c r="CE116" i="20"/>
  <c r="CC116" i="20"/>
  <c r="CE115" i="20"/>
  <c r="CC115" i="20"/>
  <c r="CE114" i="20"/>
  <c r="CC114" i="20"/>
  <c r="CE113" i="20"/>
  <c r="CC113" i="20"/>
  <c r="CE112" i="20"/>
  <c r="CC112" i="20"/>
  <c r="CE111" i="20"/>
  <c r="CC111" i="20"/>
  <c r="CE110" i="20"/>
  <c r="CC110" i="20"/>
  <c r="CE109" i="20"/>
  <c r="CC109" i="20"/>
  <c r="CE141" i="20"/>
  <c r="CC141" i="20"/>
  <c r="CE139" i="20"/>
  <c r="CC139" i="20"/>
  <c r="CE142" i="20"/>
  <c r="CC142" i="20"/>
  <c r="CE147" i="20"/>
  <c r="CC147" i="20"/>
  <c r="BC126" i="19"/>
  <c r="BA126" i="19"/>
  <c r="BC125" i="19"/>
  <c r="BA125" i="19"/>
  <c r="BC124" i="19"/>
  <c r="BA124" i="19"/>
  <c r="BC123" i="19"/>
  <c r="BA123" i="19"/>
  <c r="BC122" i="19"/>
  <c r="BA122" i="19"/>
  <c r="BC121" i="19"/>
  <c r="BA121" i="19"/>
  <c r="BC120" i="19"/>
  <c r="BA120" i="19"/>
  <c r="BC119" i="19"/>
  <c r="BA119" i="19"/>
  <c r="BC118" i="19"/>
  <c r="BA118" i="19"/>
  <c r="BC117" i="19"/>
  <c r="BA117" i="19"/>
  <c r="BC145" i="19"/>
  <c r="BA145" i="19"/>
  <c r="BC144" i="19"/>
  <c r="BA144" i="19"/>
  <c r="BC150" i="19"/>
  <c r="BA150" i="19"/>
  <c r="BO160" i="18"/>
  <c r="BM160" i="18"/>
  <c r="BO159" i="18"/>
  <c r="BM159" i="18"/>
  <c r="BO157" i="18"/>
  <c r="BM157" i="18"/>
  <c r="BO156" i="18"/>
  <c r="BM156" i="18"/>
  <c r="BO155" i="18"/>
  <c r="BM155" i="18"/>
  <c r="BO154" i="18"/>
  <c r="BM154" i="18"/>
  <c r="BO153" i="18"/>
  <c r="BM153" i="18"/>
  <c r="BO152" i="18"/>
  <c r="BM152" i="18"/>
  <c r="BO151" i="18"/>
  <c r="BM151" i="18"/>
  <c r="BO150" i="18"/>
  <c r="BM150" i="18"/>
  <c r="BO149" i="18"/>
  <c r="BM149" i="18"/>
  <c r="BO148" i="18"/>
  <c r="BM148" i="18"/>
  <c r="BO147" i="18"/>
  <c r="BM147" i="18"/>
  <c r="BO146" i="18"/>
  <c r="BM146" i="18"/>
  <c r="BO145" i="18"/>
  <c r="BM145" i="18"/>
  <c r="BO144" i="18"/>
  <c r="BM144" i="18"/>
  <c r="BO143" i="18"/>
  <c r="BM143" i="18"/>
  <c r="BO180" i="18"/>
  <c r="BM180" i="18"/>
  <c r="BO186" i="18"/>
  <c r="BM186" i="18"/>
  <c r="BO149" i="17"/>
  <c r="BM149" i="17"/>
  <c r="BO148" i="17"/>
  <c r="BM148" i="17"/>
  <c r="BO147" i="17"/>
  <c r="BM147" i="17"/>
  <c r="BO146" i="17"/>
  <c r="BM146" i="17"/>
  <c r="BO145" i="17"/>
  <c r="BM145" i="17"/>
  <c r="BO144" i="17"/>
  <c r="BM144" i="17"/>
  <c r="BO143" i="17"/>
  <c r="BM143" i="17"/>
  <c r="BO142" i="17"/>
  <c r="BM142" i="17"/>
  <c r="BO141" i="17"/>
  <c r="BM141" i="17"/>
  <c r="BO140" i="17"/>
  <c r="BM140" i="17"/>
  <c r="BO139" i="17"/>
  <c r="BM139" i="17"/>
  <c r="BO138" i="17"/>
  <c r="BM138" i="17"/>
  <c r="BO137" i="17"/>
  <c r="BM137" i="17"/>
  <c r="BO136" i="17"/>
  <c r="BM136" i="17"/>
  <c r="BO135" i="17"/>
  <c r="BM135" i="17"/>
  <c r="BO134" i="17"/>
  <c r="BM134" i="17"/>
  <c r="BO133" i="17"/>
  <c r="BM133" i="17"/>
  <c r="BO132" i="17"/>
  <c r="BM132" i="17"/>
  <c r="BO131" i="17"/>
  <c r="BM131" i="17"/>
  <c r="BO130" i="17"/>
  <c r="BM130" i="17"/>
  <c r="BO129" i="17"/>
  <c r="BM129" i="17"/>
  <c r="BO169" i="17"/>
  <c r="BM169" i="17"/>
  <c r="BO177" i="17"/>
  <c r="BM177" i="17"/>
  <c r="BO181" i="16"/>
  <c r="BM181" i="16"/>
  <c r="BO180" i="16"/>
  <c r="BM180" i="16"/>
  <c r="BO178" i="16"/>
  <c r="BM178" i="16"/>
  <c r="BO177" i="16"/>
  <c r="BM177" i="16"/>
  <c r="BO176" i="16"/>
  <c r="BM176" i="16"/>
  <c r="BO175" i="16"/>
  <c r="BM175" i="16"/>
  <c r="BO174" i="16"/>
  <c r="BM174" i="16"/>
  <c r="BO173" i="16"/>
  <c r="BM173" i="16"/>
  <c r="BO172" i="16"/>
  <c r="BM172" i="16"/>
  <c r="BO171" i="16"/>
  <c r="BM171" i="16"/>
  <c r="BO170" i="16"/>
  <c r="BM170" i="16"/>
  <c r="BO169" i="16"/>
  <c r="BM169" i="16"/>
  <c r="BO168" i="16"/>
  <c r="BM168" i="16"/>
  <c r="BO167" i="16"/>
  <c r="BM167" i="16"/>
  <c r="BO166" i="16"/>
  <c r="BM166" i="16"/>
  <c r="BO165" i="16"/>
  <c r="BM165" i="16"/>
  <c r="BO164" i="16"/>
  <c r="BM164" i="16"/>
  <c r="BO163" i="16"/>
  <c r="BM163" i="16"/>
  <c r="BO162" i="16"/>
  <c r="BM162" i="16"/>
  <c r="BO202" i="16"/>
  <c r="BM202" i="16"/>
  <c r="BO201" i="16"/>
  <c r="BM201" i="16"/>
  <c r="BO207" i="16"/>
  <c r="BM207" i="16"/>
  <c r="DY108" i="9" l="1"/>
  <c r="DY122" i="11"/>
  <c r="DY121" i="10"/>
  <c r="DY120" i="10"/>
  <c r="BO175" i="15"/>
  <c r="DY117" i="8"/>
  <c r="DY115" i="8"/>
  <c r="DY245" i="7"/>
  <c r="DY237" i="6"/>
  <c r="DY243" i="6"/>
  <c r="DY245" i="6"/>
  <c r="DY248" i="6"/>
  <c r="DY250" i="6"/>
  <c r="DY246" i="7"/>
  <c r="DY248" i="7"/>
  <c r="CG124" i="20"/>
  <c r="CG125" i="20"/>
  <c r="BQ157" i="18"/>
  <c r="BQ160" i="18"/>
  <c r="BQ165" i="18"/>
  <c r="BQ167" i="18"/>
  <c r="BQ132" i="17"/>
  <c r="BQ134" i="17"/>
  <c r="BQ155" i="17"/>
  <c r="BQ180" i="16"/>
  <c r="BO173" i="15"/>
  <c r="BO168" i="15"/>
  <c r="BO170" i="15"/>
  <c r="BO172" i="15"/>
  <c r="BO174" i="15"/>
  <c r="BO171" i="15"/>
  <c r="BO169" i="15"/>
  <c r="BO167" i="15"/>
  <c r="EA125" i="14"/>
  <c r="EA123" i="14"/>
  <c r="DY121" i="11"/>
  <c r="DY120" i="11"/>
  <c r="DY118" i="11"/>
  <c r="DY119" i="10"/>
  <c r="DY107" i="9"/>
  <c r="DY105" i="9"/>
  <c r="DY106" i="9"/>
  <c r="DY102" i="9"/>
  <c r="DY116" i="8"/>
  <c r="DY249" i="7"/>
  <c r="DY247" i="7"/>
  <c r="DY243" i="7"/>
  <c r="DY241" i="7"/>
  <c r="DY242" i="7"/>
  <c r="DY239" i="7"/>
  <c r="DY238" i="7"/>
  <c r="DY236" i="7"/>
  <c r="DY234" i="7"/>
  <c r="DY237" i="7"/>
  <c r="DY244" i="7"/>
  <c r="DY251" i="6"/>
  <c r="DY249" i="6"/>
  <c r="DY242" i="6"/>
  <c r="DY247" i="6"/>
  <c r="DY244" i="6"/>
  <c r="DY239" i="6"/>
  <c r="DY240" i="6"/>
  <c r="DY236" i="6"/>
  <c r="DY233" i="6"/>
  <c r="DY235" i="6"/>
  <c r="DY241" i="6"/>
  <c r="BQ188" i="16"/>
  <c r="BO164" i="15"/>
  <c r="BO188" i="15"/>
  <c r="BE132" i="19"/>
  <c r="EA121" i="14"/>
  <c r="BQ150" i="18"/>
  <c r="BE125" i="19"/>
  <c r="BQ181" i="18"/>
  <c r="DY238" i="6"/>
  <c r="DY246" i="6"/>
  <c r="DY235" i="7"/>
  <c r="DY240" i="7"/>
  <c r="DY114" i="8"/>
  <c r="DY103" i="9"/>
  <c r="DY118" i="10"/>
  <c r="EA122" i="14"/>
  <c r="BO166" i="15"/>
  <c r="BQ187" i="16"/>
  <c r="BQ156" i="17"/>
  <c r="BQ166" i="18"/>
  <c r="BE131" i="19"/>
  <c r="BE133" i="19"/>
  <c r="CG139" i="20"/>
  <c r="CG116" i="20"/>
  <c r="CG118" i="20"/>
  <c r="CG140" i="20"/>
  <c r="CG126" i="20"/>
  <c r="BQ154" i="17"/>
  <c r="BQ144" i="17"/>
  <c r="BQ186" i="16"/>
  <c r="BO165" i="15"/>
  <c r="DY117" i="11"/>
  <c r="DY119" i="11"/>
  <c r="DY116" i="11"/>
  <c r="DY128" i="11"/>
  <c r="DY117" i="10"/>
  <c r="DY116" i="10"/>
  <c r="DY128" i="10"/>
  <c r="DY104" i="9"/>
  <c r="DY256" i="7"/>
  <c r="DY233" i="7"/>
  <c r="DY232" i="7"/>
  <c r="DY234" i="6"/>
  <c r="BQ188" i="18"/>
  <c r="DY260" i="6"/>
  <c r="BQ172" i="17"/>
  <c r="BQ178" i="17"/>
  <c r="DY258" i="6"/>
  <c r="CG110" i="20"/>
  <c r="CG112" i="20"/>
  <c r="CG114" i="20"/>
  <c r="CG117" i="20"/>
  <c r="CG119" i="20"/>
  <c r="CG111" i="20"/>
  <c r="CG115" i="20"/>
  <c r="CG109" i="20"/>
  <c r="CG113" i="20"/>
  <c r="CG141" i="20"/>
  <c r="CG142" i="20"/>
  <c r="CG147" i="20"/>
  <c r="BE124" i="19"/>
  <c r="BE121" i="19"/>
  <c r="BE144" i="19"/>
  <c r="BE117" i="19"/>
  <c r="BE123" i="19"/>
  <c r="BE118" i="19"/>
  <c r="BE120" i="19"/>
  <c r="BE119" i="19"/>
  <c r="BE122" i="19"/>
  <c r="BE126" i="19"/>
  <c r="BE145" i="19"/>
  <c r="BE150" i="19"/>
  <c r="BQ153" i="18"/>
  <c r="BQ159" i="18"/>
  <c r="BQ143" i="18"/>
  <c r="BQ145" i="18"/>
  <c r="BQ149" i="18"/>
  <c r="BQ151" i="18"/>
  <c r="BQ148" i="18"/>
  <c r="BQ155" i="18"/>
  <c r="BQ156" i="18"/>
  <c r="BQ147" i="18"/>
  <c r="BQ152" i="18"/>
  <c r="BQ144" i="18"/>
  <c r="BQ146" i="18"/>
  <c r="BQ154" i="18"/>
  <c r="BQ186" i="18"/>
  <c r="BQ180" i="18"/>
  <c r="BQ131" i="17"/>
  <c r="BQ169" i="17"/>
  <c r="BQ130" i="17"/>
  <c r="BQ133" i="17"/>
  <c r="BQ145" i="17"/>
  <c r="BQ148" i="17"/>
  <c r="BQ129" i="17"/>
  <c r="BQ147" i="17"/>
  <c r="BQ149" i="17"/>
  <c r="BQ135" i="17"/>
  <c r="BQ137" i="17"/>
  <c r="BQ139" i="17"/>
  <c r="BQ141" i="17"/>
  <c r="BQ143" i="17"/>
  <c r="BQ136" i="17"/>
  <c r="BQ146" i="17"/>
  <c r="BQ142" i="17"/>
  <c r="BQ138" i="17"/>
  <c r="BQ140" i="17"/>
  <c r="BQ177" i="17"/>
  <c r="BQ181" i="16"/>
  <c r="BQ175" i="16"/>
  <c r="BQ174" i="16"/>
  <c r="BQ178" i="16"/>
  <c r="BQ169" i="16"/>
  <c r="BQ177" i="16"/>
  <c r="BQ164" i="16"/>
  <c r="BQ166" i="16"/>
  <c r="BQ168" i="16"/>
  <c r="BQ170" i="16"/>
  <c r="BQ172" i="16"/>
  <c r="BQ162" i="16"/>
  <c r="BQ163" i="16"/>
  <c r="BQ171" i="16"/>
  <c r="BQ173" i="16"/>
  <c r="BQ176" i="16"/>
  <c r="BQ201" i="16"/>
  <c r="BQ165" i="16"/>
  <c r="BQ167" i="16"/>
  <c r="BQ202" i="16"/>
  <c r="BQ207" i="16"/>
  <c r="BM159" i="15"/>
  <c r="BK159" i="15"/>
  <c r="BM158" i="15"/>
  <c r="BK158" i="15"/>
  <c r="BM157" i="15"/>
  <c r="BK157" i="15"/>
  <c r="BM156" i="15"/>
  <c r="BK156" i="15"/>
  <c r="BM155" i="15"/>
  <c r="BK155" i="15"/>
  <c r="BM154" i="15"/>
  <c r="BK154" i="15"/>
  <c r="BM153" i="15"/>
  <c r="BK153" i="15"/>
  <c r="BM152" i="15"/>
  <c r="BK152" i="15"/>
  <c r="BM151" i="15"/>
  <c r="BK151" i="15"/>
  <c r="BM150" i="15"/>
  <c r="BK150" i="15"/>
  <c r="BM149" i="15"/>
  <c r="BK149" i="15"/>
  <c r="BM148" i="15"/>
  <c r="BK148" i="15"/>
  <c r="BM147" i="15"/>
  <c r="BK147" i="15"/>
  <c r="BM146" i="15"/>
  <c r="BK146" i="15"/>
  <c r="BM145" i="15"/>
  <c r="BK145" i="15"/>
  <c r="BM144" i="15"/>
  <c r="BK144" i="15"/>
  <c r="BO153" i="15" l="1"/>
  <c r="BO158" i="15"/>
  <c r="BO154" i="15"/>
  <c r="BO148" i="15"/>
  <c r="BO150" i="15"/>
  <c r="BO156" i="15"/>
  <c r="BO144" i="15"/>
  <c r="BO145" i="15"/>
  <c r="BO147" i="15"/>
  <c r="BO149" i="15"/>
  <c r="BO159" i="15"/>
  <c r="BO152" i="15"/>
  <c r="BO151" i="15"/>
  <c r="BO157" i="15"/>
  <c r="BO146" i="15"/>
  <c r="BO155" i="15"/>
  <c r="BM182" i="15"/>
  <c r="BK182" i="15"/>
  <c r="BM181" i="15"/>
  <c r="BK181" i="15"/>
  <c r="BM180" i="15"/>
  <c r="BK180" i="15"/>
  <c r="BM187" i="15"/>
  <c r="BK187" i="15"/>
  <c r="DY116" i="14"/>
  <c r="DW116" i="14"/>
  <c r="DY114" i="14"/>
  <c r="DW114" i="14"/>
  <c r="DY113" i="14"/>
  <c r="DW113" i="14"/>
  <c r="DY112" i="14"/>
  <c r="DW112" i="14"/>
  <c r="DY111" i="14"/>
  <c r="DW111" i="14"/>
  <c r="DY110" i="14"/>
  <c r="DW110" i="14"/>
  <c r="DY109" i="14"/>
  <c r="DW109" i="14"/>
  <c r="DY108" i="14"/>
  <c r="DW108" i="14"/>
  <c r="DY107" i="14"/>
  <c r="DW107" i="14"/>
  <c r="DY106" i="14"/>
  <c r="DW106" i="14"/>
  <c r="DY132" i="14"/>
  <c r="DW132" i="14"/>
  <c r="DY131" i="14"/>
  <c r="DW131" i="14"/>
  <c r="DY130" i="14"/>
  <c r="DW130" i="14"/>
  <c r="DY137" i="14"/>
  <c r="DW137" i="14"/>
  <c r="ACA28" i="13"/>
  <c r="ABY28" i="13"/>
  <c r="ACA27" i="13"/>
  <c r="ABY27" i="13"/>
  <c r="ACA26" i="13"/>
  <c r="ABY26" i="13"/>
  <c r="DY41" i="12"/>
  <c r="DW41" i="12"/>
  <c r="DY40" i="12"/>
  <c r="DW40" i="12"/>
  <c r="DW111" i="11"/>
  <c r="DU111" i="11"/>
  <c r="DW110" i="11"/>
  <c r="DU110" i="11"/>
  <c r="DW108" i="11"/>
  <c r="DU108" i="11"/>
  <c r="DW107" i="11"/>
  <c r="DU107" i="11"/>
  <c r="DW106" i="11"/>
  <c r="DU106" i="11"/>
  <c r="DW105" i="11"/>
  <c r="DU105" i="11"/>
  <c r="DW104" i="11"/>
  <c r="DU104" i="11"/>
  <c r="DW103" i="11"/>
  <c r="DU103" i="11"/>
  <c r="DW102" i="11"/>
  <c r="DU102" i="11"/>
  <c r="DW101" i="11"/>
  <c r="DU101" i="11"/>
  <c r="DW100" i="11"/>
  <c r="DU100" i="11"/>
  <c r="DW99" i="11"/>
  <c r="DU99" i="11"/>
  <c r="DW98" i="11"/>
  <c r="DU98" i="11"/>
  <c r="DW97" i="11"/>
  <c r="DU97" i="11"/>
  <c r="DW96" i="11"/>
  <c r="DU96" i="11"/>
  <c r="DW95" i="11"/>
  <c r="DU95" i="11"/>
  <c r="DW129" i="11"/>
  <c r="DU129" i="11"/>
  <c r="DW127" i="11"/>
  <c r="DU127" i="11"/>
  <c r="DW135" i="11"/>
  <c r="DU135" i="11"/>
  <c r="DW111" i="10"/>
  <c r="DU111" i="10"/>
  <c r="DW110" i="10"/>
  <c r="DU110" i="10"/>
  <c r="DW108" i="10"/>
  <c r="DU108" i="10"/>
  <c r="DW107" i="10"/>
  <c r="DU107" i="10"/>
  <c r="DW106" i="10"/>
  <c r="DU106" i="10"/>
  <c r="DW105" i="10"/>
  <c r="DU105" i="10"/>
  <c r="DW104" i="10"/>
  <c r="DU104" i="10"/>
  <c r="DW103" i="10"/>
  <c r="DU103" i="10"/>
  <c r="DW102" i="10"/>
  <c r="DU102" i="10"/>
  <c r="DW101" i="10"/>
  <c r="DU101" i="10"/>
  <c r="DW100" i="10"/>
  <c r="DU100" i="10"/>
  <c r="DW99" i="10"/>
  <c r="DU99" i="10"/>
  <c r="DW129" i="10"/>
  <c r="DU129" i="10"/>
  <c r="DW126" i="10"/>
  <c r="DU126" i="10"/>
  <c r="DW127" i="10"/>
  <c r="DU127" i="10"/>
  <c r="DW134" i="10"/>
  <c r="DU134" i="10"/>
  <c r="DW97" i="9"/>
  <c r="DU97" i="9"/>
  <c r="DW96" i="9"/>
  <c r="DU96" i="9"/>
  <c r="DW95" i="9"/>
  <c r="DU95" i="9"/>
  <c r="DW94" i="9"/>
  <c r="DU94" i="9"/>
  <c r="DW93" i="9"/>
  <c r="DU93" i="9"/>
  <c r="DW92" i="9"/>
  <c r="DU92" i="9"/>
  <c r="DW91" i="9"/>
  <c r="DU91" i="9"/>
  <c r="DW90" i="9"/>
  <c r="DU90" i="9"/>
  <c r="DW89" i="9"/>
  <c r="DU89" i="9"/>
  <c r="DW88" i="9"/>
  <c r="DU88" i="9"/>
  <c r="DW87" i="9"/>
  <c r="DU87" i="9"/>
  <c r="DW86" i="9"/>
  <c r="DU86" i="9"/>
  <c r="DW119" i="9"/>
  <c r="DU119" i="9"/>
  <c r="DW114" i="9"/>
  <c r="DU114" i="9"/>
  <c r="DW113" i="9"/>
  <c r="DU113" i="9"/>
  <c r="DW109" i="8"/>
  <c r="DU109" i="8"/>
  <c r="DW108" i="8"/>
  <c r="DU108" i="8"/>
  <c r="DW106" i="8"/>
  <c r="DU106" i="8"/>
  <c r="DW105" i="8"/>
  <c r="DU105" i="8"/>
  <c r="DW104" i="8"/>
  <c r="DU104" i="8"/>
  <c r="DW103" i="8"/>
  <c r="DU103" i="8"/>
  <c r="DW102" i="8"/>
  <c r="DU102" i="8"/>
  <c r="DW101" i="8"/>
  <c r="DU101" i="8"/>
  <c r="DW100" i="8"/>
  <c r="DU100" i="8"/>
  <c r="DW99" i="8"/>
  <c r="DU99" i="8"/>
  <c r="DW98" i="8"/>
  <c r="DU98" i="8"/>
  <c r="DW97" i="8"/>
  <c r="DU97" i="8"/>
  <c r="DW96" i="8"/>
  <c r="DU96" i="8"/>
  <c r="DW122" i="8"/>
  <c r="DU122" i="8"/>
  <c r="DW121" i="8"/>
  <c r="DU121" i="8"/>
  <c r="DW126" i="8"/>
  <c r="DU126" i="8"/>
  <c r="DW227" i="7"/>
  <c r="DU227" i="7"/>
  <c r="DW226" i="7"/>
  <c r="DU226" i="7"/>
  <c r="DW224" i="7"/>
  <c r="DU224" i="7"/>
  <c r="DW223" i="7"/>
  <c r="DU223" i="7"/>
  <c r="DW222" i="7"/>
  <c r="DU222" i="7"/>
  <c r="DW221" i="7"/>
  <c r="DU221" i="7"/>
  <c r="DW220" i="7"/>
  <c r="DU220" i="7"/>
  <c r="DW219" i="7"/>
  <c r="DU219" i="7"/>
  <c r="DW218" i="7"/>
  <c r="DU218" i="7"/>
  <c r="DW217" i="7"/>
  <c r="DU217" i="7"/>
  <c r="DW216" i="7"/>
  <c r="DU216" i="7"/>
  <c r="DW215" i="7"/>
  <c r="DU215" i="7"/>
  <c r="DW214" i="7"/>
  <c r="DU214" i="7"/>
  <c r="DW213" i="7"/>
  <c r="DU213" i="7"/>
  <c r="DW212" i="7"/>
  <c r="DU212" i="7"/>
  <c r="DW211" i="7"/>
  <c r="DU211" i="7"/>
  <c r="DW210" i="7"/>
  <c r="DU210" i="7"/>
  <c r="DW209" i="7"/>
  <c r="DU209" i="7"/>
  <c r="DW208" i="7"/>
  <c r="DU208" i="7"/>
  <c r="DW263" i="7"/>
  <c r="DU263" i="7"/>
  <c r="DW258" i="7"/>
  <c r="DU258" i="7"/>
  <c r="DW257" i="7"/>
  <c r="DU257" i="7"/>
  <c r="DW255" i="7"/>
  <c r="DU255" i="7"/>
  <c r="DW254" i="7"/>
  <c r="DU254" i="7"/>
  <c r="DW265" i="6"/>
  <c r="DU265" i="6"/>
  <c r="DW228" i="6"/>
  <c r="DU228" i="6"/>
  <c r="DW226" i="6"/>
  <c r="DU226" i="6"/>
  <c r="DW256" i="6"/>
  <c r="DU256" i="6"/>
  <c r="DW261" i="6"/>
  <c r="DU261" i="6"/>
  <c r="DW224" i="6"/>
  <c r="DU224" i="6"/>
  <c r="DW223" i="6"/>
  <c r="DU223" i="6"/>
  <c r="DW222" i="6"/>
  <c r="DU222" i="6"/>
  <c r="DW221" i="6"/>
  <c r="DU221" i="6"/>
  <c r="DW220" i="6"/>
  <c r="DU220" i="6"/>
  <c r="DW219" i="6"/>
  <c r="DU219" i="6"/>
  <c r="DW218" i="6"/>
  <c r="DU218" i="6"/>
  <c r="DW217" i="6"/>
  <c r="DU217" i="6"/>
  <c r="DW216" i="6"/>
  <c r="DU216" i="6"/>
  <c r="DW215" i="6"/>
  <c r="DU215" i="6"/>
  <c r="DW214" i="6"/>
  <c r="DU214" i="6"/>
  <c r="DW213" i="6"/>
  <c r="DU213" i="6"/>
  <c r="DW212" i="6"/>
  <c r="DU212" i="6"/>
  <c r="DW211" i="6"/>
  <c r="DU211" i="6"/>
  <c r="DW210" i="6"/>
  <c r="DU210" i="6"/>
  <c r="ACC28" i="13" l="1"/>
  <c r="DY108" i="8"/>
  <c r="ACC27" i="13"/>
  <c r="DY88" i="9"/>
  <c r="DY221" i="7"/>
  <c r="DY96" i="9"/>
  <c r="DY99" i="10"/>
  <c r="DY110" i="11"/>
  <c r="DY226" i="7"/>
  <c r="DY265" i="6"/>
  <c r="DY103" i="10"/>
  <c r="DY110" i="10"/>
  <c r="BO187" i="15"/>
  <c r="BO181" i="15"/>
  <c r="BO182" i="15"/>
  <c r="BO180" i="15"/>
  <c r="EA116" i="14"/>
  <c r="EA110" i="14"/>
  <c r="EA109" i="14"/>
  <c r="EA106" i="14"/>
  <c r="EA113" i="14"/>
  <c r="EA108" i="14"/>
  <c r="EA132" i="14"/>
  <c r="EA107" i="14"/>
  <c r="EA112" i="14"/>
  <c r="EA114" i="14"/>
  <c r="EA111" i="14"/>
  <c r="EA130" i="14"/>
  <c r="EA131" i="14"/>
  <c r="EA137" i="14"/>
  <c r="ACC26" i="13"/>
  <c r="EA41" i="12"/>
  <c r="EA40" i="12"/>
  <c r="DY98" i="11"/>
  <c r="DY100" i="11"/>
  <c r="DY102" i="11"/>
  <c r="DY108" i="11"/>
  <c r="DY97" i="11"/>
  <c r="DY96" i="11"/>
  <c r="DY101" i="11"/>
  <c r="DY127" i="11"/>
  <c r="DY95" i="11"/>
  <c r="DY111" i="11"/>
  <c r="DY104" i="11"/>
  <c r="DY107" i="11"/>
  <c r="DY103" i="11"/>
  <c r="DY99" i="11"/>
  <c r="DY105" i="11"/>
  <c r="DY106" i="11"/>
  <c r="DY129" i="11"/>
  <c r="DY135" i="11"/>
  <c r="DY101" i="10"/>
  <c r="DY104" i="10"/>
  <c r="DY111" i="10"/>
  <c r="DY100" i="10"/>
  <c r="DY102" i="10"/>
  <c r="DY106" i="10"/>
  <c r="DY108" i="10"/>
  <c r="DY105" i="10"/>
  <c r="DY107" i="10"/>
  <c r="DY126" i="10"/>
  <c r="DY129" i="10"/>
  <c r="DY127" i="10"/>
  <c r="DY134" i="10"/>
  <c r="DY97" i="9"/>
  <c r="DY87" i="9"/>
  <c r="DY91" i="9"/>
  <c r="DY94" i="9"/>
  <c r="DY90" i="9"/>
  <c r="DY95" i="9"/>
  <c r="DY93" i="9"/>
  <c r="DY89" i="9"/>
  <c r="DY86" i="9"/>
  <c r="DY92" i="9"/>
  <c r="DY4" i="9"/>
  <c r="DY119" i="9"/>
  <c r="DY113" i="9"/>
  <c r="DY114" i="9"/>
  <c r="DY103" i="8"/>
  <c r="DY104" i="8"/>
  <c r="DY96" i="8"/>
  <c r="DY98" i="8"/>
  <c r="DY100" i="8"/>
  <c r="DY106" i="8"/>
  <c r="DY97" i="8"/>
  <c r="DY105" i="8"/>
  <c r="DY109" i="8"/>
  <c r="DY102" i="8"/>
  <c r="DY121" i="8"/>
  <c r="DY99" i="8"/>
  <c r="DY101" i="8"/>
  <c r="DY122" i="8"/>
  <c r="DY126" i="8"/>
  <c r="DY227" i="7"/>
  <c r="DY210" i="7"/>
  <c r="DY211" i="7"/>
  <c r="DY215" i="7"/>
  <c r="DY209" i="7"/>
  <c r="DY223" i="7"/>
  <c r="DY222" i="7"/>
  <c r="DY212" i="7"/>
  <c r="DY214" i="7"/>
  <c r="DY216" i="7"/>
  <c r="DY218" i="7"/>
  <c r="DY224" i="7"/>
  <c r="DY213" i="7"/>
  <c r="DY220" i="7"/>
  <c r="DY219" i="7"/>
  <c r="DY208" i="7"/>
  <c r="DY217" i="7"/>
  <c r="DY263" i="7"/>
  <c r="DY257" i="7"/>
  <c r="DY254" i="7"/>
  <c r="DY258" i="7"/>
  <c r="DY255" i="7"/>
  <c r="DY228" i="6"/>
  <c r="DY226" i="6"/>
  <c r="DY224" i="6"/>
  <c r="DY256" i="6"/>
  <c r="DY211" i="6"/>
  <c r="DY213" i="6"/>
  <c r="DY215" i="6"/>
  <c r="DY220" i="6"/>
  <c r="DY216" i="6"/>
  <c r="DY221" i="6"/>
  <c r="DY219" i="6"/>
  <c r="DY223" i="6"/>
  <c r="DY261" i="6"/>
  <c r="DY214" i="6"/>
  <c r="DY210" i="6"/>
  <c r="DY217" i="6"/>
  <c r="DY222" i="6"/>
  <c r="DY212" i="6"/>
  <c r="DY218" i="6"/>
  <c r="BO193" i="18" l="1"/>
  <c r="BM193" i="18"/>
  <c r="BO182" i="17"/>
  <c r="BM182" i="17"/>
  <c r="DW268" i="7"/>
  <c r="DU268" i="7"/>
  <c r="DW270" i="6"/>
  <c r="DU270" i="6"/>
  <c r="DY268" i="7" l="1"/>
  <c r="BQ193" i="18"/>
  <c r="BQ182" i="17"/>
  <c r="DY270" i="6"/>
  <c r="BO241" i="16"/>
  <c r="BM241" i="16"/>
  <c r="BM223" i="15"/>
  <c r="BK223" i="15"/>
  <c r="DW162" i="8"/>
  <c r="DU162" i="8"/>
  <c r="DW315" i="7"/>
  <c r="DU315" i="7"/>
  <c r="DW316" i="6"/>
  <c r="DU316" i="6"/>
  <c r="DW317" i="7"/>
  <c r="DU317" i="7"/>
  <c r="BO223" i="15" l="1"/>
  <c r="DY162" i="8"/>
  <c r="DY315" i="7"/>
  <c r="BQ241" i="16"/>
  <c r="DY316" i="6"/>
  <c r="DY317" i="7"/>
  <c r="BC183" i="19"/>
  <c r="BA183" i="19"/>
  <c r="BE183" i="19" l="1"/>
  <c r="CG4" i="20" l="1"/>
  <c r="BM198" i="18"/>
  <c r="BO198" i="18"/>
  <c r="BM199" i="18"/>
  <c r="BO199" i="18"/>
  <c r="BM200" i="18"/>
  <c r="BO200" i="18"/>
  <c r="BM201" i="18"/>
  <c r="BO201" i="18"/>
  <c r="BM202" i="18"/>
  <c r="BO202" i="18"/>
  <c r="BM203" i="18"/>
  <c r="BO203" i="18"/>
  <c r="BM204" i="18"/>
  <c r="BO204" i="18"/>
  <c r="BM205" i="18"/>
  <c r="BO205" i="18"/>
  <c r="BM206" i="18"/>
  <c r="BO206" i="18"/>
  <c r="BM207" i="18"/>
  <c r="BO207" i="18"/>
  <c r="BM208" i="18"/>
  <c r="BO208" i="18"/>
  <c r="BM209" i="18"/>
  <c r="BO209" i="18"/>
  <c r="BM210" i="18"/>
  <c r="BO210" i="18"/>
  <c r="BM212" i="18"/>
  <c r="BO212" i="18"/>
  <c r="BM232" i="18"/>
  <c r="BO232" i="18"/>
  <c r="BM233" i="18"/>
  <c r="BO233" i="18"/>
  <c r="BM235" i="18"/>
  <c r="BO235" i="18"/>
  <c r="BM237" i="18"/>
  <c r="BO237" i="18"/>
  <c r="BM242" i="18"/>
  <c r="BO242" i="18"/>
  <c r="BM243" i="18"/>
  <c r="BO243" i="18"/>
  <c r="BM248" i="18"/>
  <c r="BO248" i="18"/>
  <c r="BM249" i="18"/>
  <c r="BO249" i="18"/>
  <c r="BM250" i="18"/>
  <c r="BO250" i="18"/>
  <c r="BM251" i="18"/>
  <c r="BO251" i="18"/>
  <c r="BM252" i="18"/>
  <c r="BO252" i="18"/>
  <c r="BM253" i="18"/>
  <c r="BO253" i="18"/>
  <c r="BM254" i="18"/>
  <c r="BO254" i="18"/>
  <c r="BM255" i="18"/>
  <c r="BO255" i="18"/>
  <c r="BM256" i="18"/>
  <c r="BO256" i="18"/>
  <c r="BM257" i="18"/>
  <c r="BO257" i="18"/>
  <c r="BM262" i="18"/>
  <c r="BO262" i="18"/>
  <c r="BM263" i="18"/>
  <c r="BO263" i="18"/>
  <c r="BM264" i="18"/>
  <c r="BO264" i="18"/>
  <c r="BQ263" i="18" l="1"/>
  <c r="BQ255" i="18"/>
  <c r="BQ233" i="18"/>
  <c r="BQ264" i="18"/>
  <c r="BQ262" i="18"/>
  <c r="BQ256" i="18"/>
  <c r="BQ254" i="18"/>
  <c r="BQ248" i="18"/>
  <c r="BQ235" i="18"/>
  <c r="BQ232" i="18"/>
  <c r="BQ205" i="18"/>
  <c r="BQ202" i="18"/>
  <c r="BQ249" i="18"/>
  <c r="BQ201" i="18"/>
  <c r="BQ199" i="18"/>
  <c r="BQ252" i="18"/>
  <c r="BQ237" i="18"/>
  <c r="BQ206" i="18"/>
  <c r="BQ200" i="18"/>
  <c r="BQ209" i="18"/>
  <c r="BQ253" i="18"/>
  <c r="BQ251" i="18"/>
  <c r="BQ242" i="18"/>
  <c r="BQ210" i="18"/>
  <c r="BQ208" i="18"/>
  <c r="BQ203" i="18"/>
  <c r="BQ243" i="18"/>
  <c r="BQ204" i="18"/>
  <c r="BQ257" i="18"/>
  <c r="BQ250" i="18"/>
  <c r="BQ212" i="18"/>
  <c r="BQ207" i="18"/>
  <c r="BQ198" i="18"/>
  <c r="BQ4" i="17" l="1"/>
  <c r="DU139" i="10"/>
  <c r="DW139" i="10"/>
  <c r="DU140" i="10"/>
  <c r="DW140" i="10"/>
  <c r="DU141" i="10"/>
  <c r="DW141" i="10"/>
  <c r="DU142" i="10"/>
  <c r="DW142" i="10"/>
  <c r="DU143" i="10"/>
  <c r="DW143" i="10"/>
  <c r="DU144" i="10"/>
  <c r="DW144" i="10"/>
  <c r="DU145" i="10"/>
  <c r="DW145" i="10"/>
  <c r="DU146" i="10"/>
  <c r="DW146" i="10"/>
  <c r="DU147" i="10"/>
  <c r="DW147" i="10"/>
  <c r="DU148" i="10"/>
  <c r="DW148" i="10"/>
  <c r="DU149" i="10"/>
  <c r="DW149" i="10"/>
  <c r="DU150" i="10"/>
  <c r="DW150" i="10"/>
  <c r="DU151" i="10"/>
  <c r="DW151" i="10"/>
  <c r="DU153" i="10"/>
  <c r="DW153" i="10"/>
  <c r="DU155" i="10"/>
  <c r="DW155" i="10"/>
  <c r="DU172" i="10"/>
  <c r="DW172" i="10"/>
  <c r="DU173" i="10"/>
  <c r="DW173" i="10"/>
  <c r="DU174" i="10"/>
  <c r="DW174" i="10"/>
  <c r="DU176" i="10"/>
  <c r="DW176" i="10"/>
  <c r="BQ4" i="16" l="1"/>
  <c r="EA4" i="14"/>
  <c r="DY176" i="10"/>
  <c r="DY151" i="10"/>
  <c r="DY143" i="10"/>
  <c r="DY174" i="10"/>
  <c r="DY149" i="10"/>
  <c r="DY150" i="10"/>
  <c r="DY144" i="10"/>
  <c r="DY173" i="10"/>
  <c r="DY148" i="10"/>
  <c r="DY146" i="10"/>
  <c r="DY142" i="10"/>
  <c r="DY172" i="10"/>
  <c r="DY153" i="10"/>
  <c r="DY141" i="10"/>
  <c r="DY139" i="10"/>
  <c r="DY155" i="10"/>
  <c r="DY147" i="10"/>
  <c r="DY145" i="10"/>
  <c r="DY140" i="10"/>
  <c r="DU273" i="7" l="1"/>
  <c r="DW273" i="7"/>
  <c r="DU274" i="7"/>
  <c r="DW274" i="7"/>
  <c r="DU275" i="7"/>
  <c r="DW275" i="7"/>
  <c r="DU276" i="7"/>
  <c r="DW276" i="7"/>
  <c r="DU277" i="7"/>
  <c r="DW277" i="7"/>
  <c r="DU278" i="7"/>
  <c r="DW278" i="7"/>
  <c r="DU279" i="7"/>
  <c r="DW279" i="7"/>
  <c r="DU280" i="7"/>
  <c r="DW280" i="7"/>
  <c r="DU281" i="7"/>
  <c r="DW281" i="7"/>
  <c r="DU282" i="7"/>
  <c r="DW282" i="7"/>
  <c r="DU283" i="7"/>
  <c r="DW283" i="7"/>
  <c r="DU284" i="7"/>
  <c r="DW284" i="7"/>
  <c r="DU285" i="7"/>
  <c r="DW285" i="7"/>
  <c r="DU286" i="7"/>
  <c r="DW286" i="7"/>
  <c r="DU287" i="7"/>
  <c r="DW287" i="7"/>
  <c r="DU288" i="7"/>
  <c r="DW288" i="7"/>
  <c r="DU289" i="7"/>
  <c r="DW289" i="7"/>
  <c r="DU291" i="7"/>
  <c r="DW291" i="7"/>
  <c r="DU292" i="7"/>
  <c r="DW292" i="7"/>
  <c r="DU293" i="7"/>
  <c r="DW293" i="7"/>
  <c r="DU295" i="7"/>
  <c r="DW295" i="7"/>
  <c r="DU296" i="7"/>
  <c r="DW296" i="7"/>
  <c r="DU322" i="7"/>
  <c r="DW322" i="7"/>
  <c r="DU323" i="7"/>
  <c r="DW323" i="7"/>
  <c r="DU324" i="7"/>
  <c r="DW324" i="7"/>
  <c r="DU326" i="7"/>
  <c r="DW326" i="7"/>
  <c r="DU327" i="7"/>
  <c r="DW327" i="7"/>
  <c r="DU329" i="7"/>
  <c r="DW329" i="7"/>
  <c r="DU336" i="7"/>
  <c r="DW336" i="7"/>
  <c r="DU337" i="7"/>
  <c r="DW337" i="7"/>
  <c r="DU342" i="7"/>
  <c r="DW342" i="7"/>
  <c r="DU343" i="7"/>
  <c r="DW343" i="7"/>
  <c r="DU345" i="7"/>
  <c r="DW345" i="7"/>
  <c r="DU346" i="7"/>
  <c r="DW346" i="7"/>
  <c r="DU347" i="7"/>
  <c r="DW347" i="7"/>
  <c r="DU348" i="7"/>
  <c r="DW348" i="7"/>
  <c r="DU349" i="7"/>
  <c r="DW349" i="7"/>
  <c r="DU350" i="7"/>
  <c r="DW350" i="7"/>
  <c r="DU351" i="7"/>
  <c r="DW351" i="7"/>
  <c r="DU352" i="7"/>
  <c r="DW352" i="7"/>
  <c r="DU353" i="7"/>
  <c r="DW353" i="7"/>
  <c r="DU354" i="7"/>
  <c r="DW354" i="7"/>
  <c r="DU355" i="7"/>
  <c r="DW355" i="7"/>
  <c r="DU356" i="7"/>
  <c r="DW356" i="7"/>
  <c r="DU358" i="7"/>
  <c r="DW358" i="7"/>
  <c r="DU363" i="7"/>
  <c r="DW363" i="7"/>
  <c r="DU364" i="7"/>
  <c r="DW364" i="7"/>
  <c r="DU365" i="7"/>
  <c r="DW365" i="7"/>
  <c r="DU373" i="7"/>
  <c r="DW373" i="7"/>
  <c r="DU374" i="7"/>
  <c r="DW374" i="7"/>
  <c r="DU379" i="7"/>
  <c r="DW379" i="7"/>
  <c r="DU384" i="7"/>
  <c r="DW384" i="7"/>
  <c r="DU385" i="7"/>
  <c r="DW385" i="7"/>
  <c r="DY281" i="7" l="1"/>
  <c r="DY275" i="7"/>
  <c r="DY345" i="7"/>
  <c r="DY374" i="7"/>
  <c r="DY350" i="7"/>
  <c r="DY346" i="7"/>
  <c r="DY343" i="7"/>
  <c r="DY337" i="7"/>
  <c r="DY329" i="7"/>
  <c r="DY326" i="7"/>
  <c r="DY336" i="7"/>
  <c r="DY379" i="7"/>
  <c r="DY282" i="7"/>
  <c r="DY291" i="7"/>
  <c r="DY351" i="7"/>
  <c r="DY292" i="7"/>
  <c r="DY276" i="7"/>
  <c r="DY296" i="7"/>
  <c r="DY277" i="7"/>
  <c r="DY347" i="7"/>
  <c r="DY278" i="7"/>
  <c r="DY274" i="7"/>
  <c r="DY363" i="7"/>
  <c r="DY356" i="7"/>
  <c r="DY354" i="7"/>
  <c r="DY322" i="7"/>
  <c r="DY287" i="7"/>
  <c r="DY285" i="7"/>
  <c r="DY373" i="7"/>
  <c r="DY358" i="7"/>
  <c r="DY288" i="7"/>
  <c r="DY364" i="7"/>
  <c r="DY352" i="7"/>
  <c r="DY342" i="7"/>
  <c r="DY323" i="7"/>
  <c r="DY289" i="7"/>
  <c r="DY283" i="7"/>
  <c r="DY273" i="7"/>
  <c r="DY384" i="7"/>
  <c r="DY355" i="7"/>
  <c r="DY353" i="7"/>
  <c r="DY348" i="7"/>
  <c r="DY327" i="7"/>
  <c r="DY324" i="7"/>
  <c r="DY293" i="7"/>
  <c r="DY286" i="7"/>
  <c r="DY284" i="7"/>
  <c r="DY279" i="7"/>
  <c r="DY385" i="7"/>
  <c r="DY365" i="7"/>
  <c r="DY349" i="7"/>
  <c r="DY295" i="7"/>
  <c r="DY280" i="7"/>
  <c r="DY4" i="6"/>
  <c r="AN184" i="3"/>
  <c r="AM184" i="3"/>
  <c r="AL184" i="3"/>
  <c r="AK184" i="3"/>
  <c r="AJ184" i="3"/>
  <c r="AI184" i="3"/>
  <c r="AH184" i="3"/>
  <c r="AG184" i="3"/>
  <c r="AF184" i="3"/>
  <c r="AD184" i="3"/>
  <c r="AC184" i="3"/>
  <c r="AB184" i="3"/>
  <c r="AA184" i="3"/>
  <c r="Z184" i="3"/>
  <c r="X184" i="3"/>
  <c r="W184" i="3"/>
  <c r="V184" i="3"/>
  <c r="U184" i="3"/>
  <c r="T184" i="3"/>
  <c r="S184" i="3"/>
  <c r="R184" i="3"/>
  <c r="CE184" i="20"/>
  <c r="CC184" i="20"/>
  <c r="CE183" i="20"/>
  <c r="CC183" i="20"/>
  <c r="BO223" i="17"/>
  <c r="BM223" i="17"/>
  <c r="BO224" i="17"/>
  <c r="BM224" i="17"/>
  <c r="BO249" i="16"/>
  <c r="BM249" i="16"/>
  <c r="BO247" i="16"/>
  <c r="BM247" i="16"/>
  <c r="BO246" i="16"/>
  <c r="BM246" i="16"/>
  <c r="BM229" i="15"/>
  <c r="BK229" i="15"/>
  <c r="BM228" i="15"/>
  <c r="BK228" i="15"/>
  <c r="DY178" i="14"/>
  <c r="DW178" i="14"/>
  <c r="DY176" i="14"/>
  <c r="DW176" i="14"/>
  <c r="ACA38" i="13"/>
  <c r="ABY38" i="13"/>
  <c r="DY52" i="12"/>
  <c r="DW52" i="12"/>
  <c r="DW177" i="11"/>
  <c r="DU177" i="11"/>
  <c r="DW175" i="11"/>
  <c r="DU175" i="11"/>
  <c r="DW174" i="11"/>
  <c r="DU174" i="11"/>
  <c r="DW165" i="9"/>
  <c r="DU165" i="9"/>
  <c r="DW170" i="8"/>
  <c r="DU170" i="8"/>
  <c r="DW168" i="8"/>
  <c r="DU168" i="8"/>
  <c r="DW167" i="8"/>
  <c r="DU167" i="8"/>
  <c r="DW327" i="6"/>
  <c r="DU327" i="6"/>
  <c r="DW326" i="6"/>
  <c r="DU326" i="6"/>
  <c r="DW324" i="6"/>
  <c r="DU324" i="6"/>
  <c r="DW323" i="6"/>
  <c r="DU323" i="6"/>
  <c r="DW322" i="6"/>
  <c r="DU322" i="6"/>
  <c r="DW321" i="6"/>
  <c r="DU321" i="6"/>
  <c r="CE164" i="20"/>
  <c r="CC164" i="20"/>
  <c r="CE163" i="20"/>
  <c r="CC163" i="20"/>
  <c r="CE162" i="20"/>
  <c r="CC162" i="20"/>
  <c r="CE161" i="20"/>
  <c r="CC161" i="20"/>
  <c r="CE160" i="20"/>
  <c r="CC160" i="20"/>
  <c r="CE159" i="20"/>
  <c r="CC159" i="20"/>
  <c r="CE158" i="20"/>
  <c r="CC158" i="20"/>
  <c r="CE157" i="20"/>
  <c r="CC157" i="20"/>
  <c r="CE156" i="20"/>
  <c r="CC156" i="20"/>
  <c r="CE155" i="20"/>
  <c r="CC155" i="20"/>
  <c r="CE154" i="20"/>
  <c r="CC154" i="20"/>
  <c r="CE153" i="20"/>
  <c r="CC153" i="20"/>
  <c r="CE152" i="20"/>
  <c r="CC152" i="20"/>
  <c r="BC173" i="19"/>
  <c r="BA173" i="19"/>
  <c r="BC172" i="19"/>
  <c r="BA172" i="19"/>
  <c r="BC170" i="19"/>
  <c r="BA170" i="19"/>
  <c r="BC169" i="19"/>
  <c r="BA169" i="19"/>
  <c r="BC168" i="19"/>
  <c r="BA168" i="19"/>
  <c r="BC167" i="19"/>
  <c r="BA167" i="19"/>
  <c r="BC166" i="19"/>
  <c r="BA166" i="19"/>
  <c r="BC165" i="19"/>
  <c r="BA165" i="19"/>
  <c r="BC164" i="19"/>
  <c r="BA164" i="19"/>
  <c r="BC163" i="19"/>
  <c r="BA163" i="19"/>
  <c r="BC162" i="19"/>
  <c r="BA162" i="19"/>
  <c r="BC161" i="19"/>
  <c r="BA161" i="19"/>
  <c r="BC160" i="19"/>
  <c r="BA160" i="19"/>
  <c r="BC159" i="19"/>
  <c r="BA159" i="19"/>
  <c r="BC158" i="19"/>
  <c r="BA158" i="19"/>
  <c r="BC157" i="19"/>
  <c r="BA157" i="19"/>
  <c r="BC156" i="19"/>
  <c r="BA156" i="19"/>
  <c r="BC155" i="19"/>
  <c r="BA155" i="19"/>
  <c r="BO202" i="17"/>
  <c r="BM202" i="17"/>
  <c r="BO201" i="17"/>
  <c r="BM201" i="17"/>
  <c r="BO200" i="17"/>
  <c r="BM200" i="17"/>
  <c r="BO199" i="17"/>
  <c r="BM199" i="17"/>
  <c r="BO198" i="17"/>
  <c r="BM198" i="17"/>
  <c r="BO197" i="17"/>
  <c r="BM197" i="17"/>
  <c r="BO196" i="17"/>
  <c r="BM196" i="17"/>
  <c r="BO195" i="17"/>
  <c r="BM195" i="17"/>
  <c r="BO194" i="17"/>
  <c r="BM194" i="17"/>
  <c r="BO193" i="17"/>
  <c r="BM193" i="17"/>
  <c r="BO192" i="17"/>
  <c r="BM192" i="17"/>
  <c r="BO191" i="17"/>
  <c r="BM191" i="17"/>
  <c r="BO190" i="17"/>
  <c r="BM190" i="17"/>
  <c r="BO189" i="17"/>
  <c r="BM189" i="17"/>
  <c r="BO188" i="17"/>
  <c r="BM188" i="17"/>
  <c r="BO187" i="17"/>
  <c r="BM187" i="17"/>
  <c r="BO222" i="16"/>
  <c r="BM222" i="16"/>
  <c r="BO221" i="16"/>
  <c r="BM221" i="16"/>
  <c r="BO220" i="16"/>
  <c r="BM220" i="16"/>
  <c r="BO219" i="16"/>
  <c r="BM219" i="16"/>
  <c r="BO218" i="16"/>
  <c r="BM218" i="16"/>
  <c r="BO217" i="16"/>
  <c r="BM217" i="16"/>
  <c r="BO216" i="16"/>
  <c r="BM216" i="16"/>
  <c r="BO215" i="16"/>
  <c r="BM215" i="16"/>
  <c r="BO214" i="16"/>
  <c r="BM214" i="16"/>
  <c r="BO213" i="16"/>
  <c r="BM213" i="16"/>
  <c r="BO212" i="16"/>
  <c r="BM212" i="16"/>
  <c r="BM206" i="15"/>
  <c r="BK206" i="15"/>
  <c r="BM205" i="15"/>
  <c r="BK205" i="15"/>
  <c r="BM204" i="15"/>
  <c r="BK204" i="15"/>
  <c r="BM203" i="15"/>
  <c r="BK203" i="15"/>
  <c r="BM202" i="15"/>
  <c r="BK202" i="15"/>
  <c r="BM201" i="15"/>
  <c r="BK201" i="15"/>
  <c r="BM200" i="15"/>
  <c r="BK200" i="15"/>
  <c r="BM199" i="15"/>
  <c r="BK199" i="15"/>
  <c r="BM198" i="15"/>
  <c r="BK198" i="15"/>
  <c r="BM197" i="15"/>
  <c r="BK197" i="15"/>
  <c r="BM196" i="15"/>
  <c r="BK196" i="15"/>
  <c r="BM195" i="15"/>
  <c r="BK195" i="15"/>
  <c r="BM194" i="15"/>
  <c r="BK194" i="15"/>
  <c r="BM193" i="15"/>
  <c r="BK193" i="15"/>
  <c r="DY158" i="14"/>
  <c r="DW158" i="14"/>
  <c r="DY156" i="14"/>
  <c r="DW156" i="14"/>
  <c r="DY155" i="14"/>
  <c r="DW155" i="14"/>
  <c r="DY154" i="14"/>
  <c r="DW154" i="14"/>
  <c r="DY153" i="14"/>
  <c r="DW153" i="14"/>
  <c r="DY152" i="14"/>
  <c r="DW152" i="14"/>
  <c r="DY151" i="14"/>
  <c r="DW151" i="14"/>
  <c r="DY150" i="14"/>
  <c r="DW150" i="14"/>
  <c r="DY149" i="14"/>
  <c r="DW149" i="14"/>
  <c r="DY148" i="14"/>
  <c r="DW148" i="14"/>
  <c r="DY147" i="14"/>
  <c r="DW147" i="14"/>
  <c r="DY146" i="14"/>
  <c r="DW146" i="14"/>
  <c r="DY145" i="14"/>
  <c r="DW145" i="14"/>
  <c r="DY144" i="14"/>
  <c r="DW144" i="14"/>
  <c r="DY143" i="14"/>
  <c r="DW143" i="14"/>
  <c r="DY142" i="14"/>
  <c r="DW142" i="14"/>
  <c r="ACA33" i="13"/>
  <c r="ABY33" i="13"/>
  <c r="DY47" i="12"/>
  <c r="DW47" i="12"/>
  <c r="DY46" i="12"/>
  <c r="DW46" i="12"/>
  <c r="DW155" i="11"/>
  <c r="DU155" i="11"/>
  <c r="DW153" i="11"/>
  <c r="DU153" i="11"/>
  <c r="DW152" i="11"/>
  <c r="DU152" i="11"/>
  <c r="DW151" i="11"/>
  <c r="DU151" i="11"/>
  <c r="DW150" i="11"/>
  <c r="DU150" i="11"/>
  <c r="DW149" i="11"/>
  <c r="DU149" i="11"/>
  <c r="DW148" i="11"/>
  <c r="DU148" i="11"/>
  <c r="DW147" i="11"/>
  <c r="DU147" i="11"/>
  <c r="DW146" i="11"/>
  <c r="DU146" i="11"/>
  <c r="DW145" i="11"/>
  <c r="DU145" i="11"/>
  <c r="DW144" i="11"/>
  <c r="DU144" i="11"/>
  <c r="DW143" i="11"/>
  <c r="DU143" i="11"/>
  <c r="DW142" i="11"/>
  <c r="DU142" i="11"/>
  <c r="DW141" i="11"/>
  <c r="DU141" i="11"/>
  <c r="DW140" i="11"/>
  <c r="DU140" i="11"/>
  <c r="DW141" i="9"/>
  <c r="DU141" i="9"/>
  <c r="DW139" i="9"/>
  <c r="DU139" i="9"/>
  <c r="DW138" i="9"/>
  <c r="DU138" i="9"/>
  <c r="DW137" i="9"/>
  <c r="DU137" i="9"/>
  <c r="DW136" i="9"/>
  <c r="DU136" i="9"/>
  <c r="DW135" i="9"/>
  <c r="DU135" i="9"/>
  <c r="DW134" i="9"/>
  <c r="DU134" i="9"/>
  <c r="DW133" i="9"/>
  <c r="DU133" i="9"/>
  <c r="DW132" i="9"/>
  <c r="DU132" i="9"/>
  <c r="DW131" i="9"/>
  <c r="DU131" i="9"/>
  <c r="DW130" i="9"/>
  <c r="DU130" i="9"/>
  <c r="DW129" i="9"/>
  <c r="DU129" i="9"/>
  <c r="DW128" i="9"/>
  <c r="DU128" i="9"/>
  <c r="DW127" i="9"/>
  <c r="DU127" i="9"/>
  <c r="DW126" i="9"/>
  <c r="DU126" i="9"/>
  <c r="DW125" i="9"/>
  <c r="DU125" i="9"/>
  <c r="DW124" i="9"/>
  <c r="DU124" i="9"/>
  <c r="DW149" i="8"/>
  <c r="DU149" i="8"/>
  <c r="DW147" i="8"/>
  <c r="DU147" i="8"/>
  <c r="DW146" i="8"/>
  <c r="DU146" i="8"/>
  <c r="DW145" i="8"/>
  <c r="DU145" i="8"/>
  <c r="DW144" i="8"/>
  <c r="DU144" i="8"/>
  <c r="DW143" i="8"/>
  <c r="DU143" i="8"/>
  <c r="DW142" i="8"/>
  <c r="DU142" i="8"/>
  <c r="DW141" i="8"/>
  <c r="DU141" i="8"/>
  <c r="DW140" i="8"/>
  <c r="DU140" i="8"/>
  <c r="DW139" i="8"/>
  <c r="DU139" i="8"/>
  <c r="DW138" i="8"/>
  <c r="DU138" i="8"/>
  <c r="DW137" i="8"/>
  <c r="DU137" i="8"/>
  <c r="DW136" i="8"/>
  <c r="DU136" i="8"/>
  <c r="DW135" i="8"/>
  <c r="DU135" i="8"/>
  <c r="DW134" i="8"/>
  <c r="DU134" i="8"/>
  <c r="DW133" i="8"/>
  <c r="DU133" i="8"/>
  <c r="DW132" i="8"/>
  <c r="DU132" i="8"/>
  <c r="DW131" i="8"/>
  <c r="DU131" i="8"/>
  <c r="CG183" i="20" l="1"/>
  <c r="BQ223" i="17"/>
  <c r="BQ246" i="16"/>
  <c r="BQ249" i="16"/>
  <c r="EA176" i="14"/>
  <c r="ACC38" i="13"/>
  <c r="EA52" i="12"/>
  <c r="CG184" i="20"/>
  <c r="BO229" i="15"/>
  <c r="EA178" i="14"/>
  <c r="DY175" i="11"/>
  <c r="DY167" i="8"/>
  <c r="DY170" i="8"/>
  <c r="DY324" i="6"/>
  <c r="DY323" i="6"/>
  <c r="DY326" i="6"/>
  <c r="BQ224" i="17"/>
  <c r="BQ247" i="16"/>
  <c r="BO228" i="15"/>
  <c r="EA143" i="14"/>
  <c r="EA154" i="14"/>
  <c r="ACC33" i="13"/>
  <c r="EA46" i="12"/>
  <c r="DY174" i="11"/>
  <c r="DY177" i="11"/>
  <c r="DY165" i="9"/>
  <c r="DY168" i="8"/>
  <c r="DY327" i="6"/>
  <c r="DY321" i="6"/>
  <c r="DY322" i="6"/>
  <c r="BE156" i="19"/>
  <c r="BE158" i="19"/>
  <c r="BE160" i="19"/>
  <c r="BE164" i="19"/>
  <c r="BE165" i="19"/>
  <c r="BE167" i="19"/>
  <c r="BE170" i="19"/>
  <c r="BE173" i="19"/>
  <c r="EA158" i="14"/>
  <c r="BE163" i="19"/>
  <c r="BE166" i="19"/>
  <c r="BE172" i="19"/>
  <c r="BQ190" i="17"/>
  <c r="BQ194" i="17"/>
  <c r="BQ198" i="17"/>
  <c r="BO199" i="15"/>
  <c r="BO203" i="15"/>
  <c r="DY151" i="11"/>
  <c r="DY155" i="11"/>
  <c r="DY153" i="11"/>
  <c r="BO204" i="15"/>
  <c r="CG159" i="20"/>
  <c r="CG152" i="20"/>
  <c r="CG161" i="20"/>
  <c r="CG164" i="20"/>
  <c r="CG162" i="20"/>
  <c r="CG153" i="20"/>
  <c r="CG155" i="20"/>
  <c r="CG157" i="20"/>
  <c r="CG160" i="20"/>
  <c r="CG154" i="20"/>
  <c r="CG156" i="20"/>
  <c r="CG158" i="20"/>
  <c r="CG163" i="20"/>
  <c r="BE155" i="19"/>
  <c r="BE169" i="19"/>
  <c r="BE159" i="19"/>
  <c r="BE161" i="19"/>
  <c r="BE157" i="19"/>
  <c r="BE162" i="19"/>
  <c r="BE168" i="19"/>
  <c r="BQ193" i="17"/>
  <c r="BQ189" i="17"/>
  <c r="BQ197" i="17"/>
  <c r="BQ188" i="17"/>
  <c r="BQ191" i="17"/>
  <c r="BQ196" i="17"/>
  <c r="BQ199" i="17"/>
  <c r="BQ202" i="17"/>
  <c r="BQ187" i="17"/>
  <c r="BQ192" i="17"/>
  <c r="BQ195" i="17"/>
  <c r="BQ200" i="17"/>
  <c r="BQ201" i="17"/>
  <c r="BQ218" i="16"/>
  <c r="BQ219" i="16"/>
  <c r="BQ213" i="16"/>
  <c r="BQ215" i="16"/>
  <c r="BQ212" i="16"/>
  <c r="BQ220" i="16"/>
  <c r="BQ217" i="16"/>
  <c r="BQ221" i="16"/>
  <c r="BQ214" i="16"/>
  <c r="BQ216" i="16"/>
  <c r="BQ222" i="16"/>
  <c r="BO205" i="15"/>
  <c r="BO194" i="15"/>
  <c r="BO195" i="15"/>
  <c r="BO197" i="15"/>
  <c r="BO202" i="15"/>
  <c r="BO196" i="15"/>
  <c r="BO193" i="15"/>
  <c r="BO198" i="15"/>
  <c r="BO200" i="15"/>
  <c r="BO201" i="15"/>
  <c r="BO206" i="15"/>
  <c r="EA152" i="14"/>
  <c r="EA153" i="14"/>
  <c r="EA142" i="14"/>
  <c r="EA151" i="14"/>
  <c r="EA148" i="14"/>
  <c r="EA144" i="14"/>
  <c r="EA146" i="14"/>
  <c r="EA150" i="14"/>
  <c r="EA145" i="14"/>
  <c r="EA147" i="14"/>
  <c r="EA149" i="14"/>
  <c r="EA155" i="14"/>
  <c r="EA156" i="14"/>
  <c r="EA47" i="12"/>
  <c r="DY140" i="11"/>
  <c r="DY147" i="11"/>
  <c r="DY148" i="11"/>
  <c r="DY141" i="11"/>
  <c r="DY143" i="11"/>
  <c r="DY145" i="11"/>
  <c r="DY142" i="11"/>
  <c r="DY149" i="11"/>
  <c r="DY150" i="11"/>
  <c r="DY152" i="11"/>
  <c r="DY144" i="11"/>
  <c r="DY146" i="11"/>
  <c r="DY132" i="9"/>
  <c r="DY137" i="9"/>
  <c r="DY130" i="9"/>
  <c r="DY138" i="9"/>
  <c r="DY139" i="9"/>
  <c r="DY125" i="9"/>
  <c r="DY129" i="9"/>
  <c r="DY131" i="9"/>
  <c r="DY133" i="9"/>
  <c r="DY136" i="9"/>
  <c r="DY141" i="9"/>
  <c r="DY124" i="9"/>
  <c r="DY126" i="9"/>
  <c r="DY128" i="9"/>
  <c r="DY127" i="9"/>
  <c r="DY134" i="9"/>
  <c r="DY135" i="9"/>
  <c r="DY147" i="8"/>
  <c r="DY149" i="8"/>
  <c r="DY131" i="8"/>
  <c r="DY139" i="8"/>
  <c r="DY140" i="8"/>
  <c r="DY143" i="8"/>
  <c r="DY132" i="8"/>
  <c r="DY134" i="8"/>
  <c r="DY136" i="8"/>
  <c r="DY146" i="8"/>
  <c r="DY133" i="8"/>
  <c r="DY141" i="8"/>
  <c r="DY138" i="8"/>
  <c r="DY142" i="8"/>
  <c r="DY144" i="8"/>
  <c r="DY135" i="8"/>
  <c r="DY137" i="8"/>
  <c r="DY145" i="8"/>
  <c r="DW295" i="6"/>
  <c r="DU295" i="6"/>
  <c r="DW294" i="6"/>
  <c r="DU294" i="6"/>
  <c r="DW292" i="6"/>
  <c r="DU292" i="6"/>
  <c r="DW291" i="6"/>
  <c r="DU291" i="6"/>
  <c r="DW290" i="6"/>
  <c r="DU290" i="6"/>
  <c r="DW288" i="6"/>
  <c r="DU288" i="6"/>
  <c r="DW287" i="6"/>
  <c r="DU287" i="6"/>
  <c r="DW286" i="6"/>
  <c r="DU286" i="6"/>
  <c r="DW285" i="6"/>
  <c r="DU285" i="6"/>
  <c r="DW284" i="6"/>
  <c r="DU284" i="6"/>
  <c r="DW283" i="6"/>
  <c r="DU283" i="6"/>
  <c r="DW282" i="6"/>
  <c r="DU282" i="6"/>
  <c r="DW281" i="6"/>
  <c r="DU281" i="6"/>
  <c r="DW280" i="6"/>
  <c r="DU280" i="6"/>
  <c r="DW279" i="6"/>
  <c r="DU279" i="6"/>
  <c r="DW278" i="6"/>
  <c r="DU278" i="6"/>
  <c r="DW277" i="6"/>
  <c r="DU277" i="6"/>
  <c r="DW276" i="6"/>
  <c r="DU276" i="6"/>
  <c r="DW275" i="6"/>
  <c r="DU275" i="6"/>
  <c r="DY294" i="6" l="1"/>
  <c r="DY285" i="6"/>
  <c r="DY282" i="6"/>
  <c r="DY286" i="6"/>
  <c r="DY291" i="6"/>
  <c r="DY290" i="6"/>
  <c r="DY292" i="6"/>
  <c r="DY295" i="6"/>
  <c r="DY288" i="6"/>
  <c r="DY276" i="6"/>
  <c r="DY280" i="6"/>
  <c r="DY277" i="6"/>
  <c r="DY279" i="6"/>
  <c r="DY281" i="6"/>
  <c r="DY284" i="6"/>
  <c r="DY275" i="6"/>
  <c r="DY283" i="6"/>
  <c r="DY278" i="6"/>
  <c r="DY287" i="6"/>
  <c r="BM235" i="15" l="1"/>
  <c r="BK235" i="15"/>
  <c r="BM234" i="15"/>
  <c r="BK234" i="15"/>
  <c r="DW336" i="6"/>
  <c r="DU336" i="6"/>
  <c r="BO234" i="15" l="1"/>
  <c r="BO235" i="15"/>
  <c r="DY336" i="6"/>
  <c r="AC19" i="5"/>
  <c r="BO256" i="17"/>
  <c r="BM256" i="17"/>
  <c r="DW377" i="6"/>
  <c r="DU377" i="6"/>
  <c r="CE203" i="20"/>
  <c r="CC203" i="20"/>
  <c r="BC217" i="19"/>
  <c r="BA217" i="19"/>
  <c r="BO251" i="17"/>
  <c r="BM251" i="17"/>
  <c r="BO285" i="16"/>
  <c r="BM285" i="16"/>
  <c r="DY199" i="14"/>
  <c r="DW199" i="14"/>
  <c r="DW197" i="11"/>
  <c r="DU197" i="11"/>
  <c r="DW196" i="10"/>
  <c r="DU196" i="10"/>
  <c r="DW187" i="9"/>
  <c r="DU187" i="9"/>
  <c r="DW195" i="8"/>
  <c r="DU195" i="8"/>
  <c r="DW370" i="6"/>
  <c r="DU370" i="6"/>
  <c r="CE202" i="20"/>
  <c r="CC202" i="20"/>
  <c r="BC216" i="19"/>
  <c r="BA216" i="19"/>
  <c r="BC215" i="19"/>
  <c r="BA215" i="19"/>
  <c r="BO250" i="17"/>
  <c r="BM250" i="17"/>
  <c r="BO249" i="17"/>
  <c r="BM249" i="17"/>
  <c r="BO257" i="17"/>
  <c r="BM257" i="17"/>
  <c r="BO284" i="16"/>
  <c r="BM284" i="16"/>
  <c r="BO283" i="16"/>
  <c r="BM283" i="16"/>
  <c r="BM258" i="15"/>
  <c r="BK258" i="15"/>
  <c r="BM259" i="15"/>
  <c r="BK259" i="15"/>
  <c r="BM257" i="15"/>
  <c r="BK257" i="15"/>
  <c r="DY198" i="14"/>
  <c r="DW198" i="14"/>
  <c r="DW196" i="11"/>
  <c r="DU196" i="11"/>
  <c r="DW195" i="10"/>
  <c r="DU195" i="10"/>
  <c r="DW203" i="10"/>
  <c r="DU203" i="10"/>
  <c r="DW209" i="10"/>
  <c r="DU209" i="10"/>
  <c r="DW186" i="9"/>
  <c r="DU186" i="9"/>
  <c r="DW194" i="8"/>
  <c r="DU194" i="8"/>
  <c r="DW193" i="8"/>
  <c r="DU193" i="8"/>
  <c r="DW392" i="6"/>
  <c r="DU392" i="6"/>
  <c r="DW369" i="6"/>
  <c r="DU369" i="6"/>
  <c r="DW368" i="6"/>
  <c r="DU368" i="6"/>
  <c r="DW367" i="6"/>
  <c r="DU367" i="6"/>
  <c r="DW208" i="10"/>
  <c r="DU208" i="10"/>
  <c r="BE215" i="19" l="1"/>
  <c r="BQ256" i="17"/>
  <c r="BQ251" i="17"/>
  <c r="DY377" i="6"/>
  <c r="BE217" i="19"/>
  <c r="EA199" i="14"/>
  <c r="DY197" i="11"/>
  <c r="DY196" i="10"/>
  <c r="DY187" i="9"/>
  <c r="DY370" i="6"/>
  <c r="DY195" i="8"/>
  <c r="CG203" i="20"/>
  <c r="BE216" i="19"/>
  <c r="BQ249" i="17"/>
  <c r="BQ285" i="16"/>
  <c r="DY369" i="6"/>
  <c r="CG202" i="20"/>
  <c r="BQ250" i="17"/>
  <c r="BQ257" i="17"/>
  <c r="BQ283" i="16"/>
  <c r="BQ284" i="16"/>
  <c r="BO258" i="15"/>
  <c r="BO259" i="15"/>
  <c r="BO257" i="15"/>
  <c r="EA198" i="14"/>
  <c r="DY196" i="11"/>
  <c r="DY195" i="10"/>
  <c r="DY208" i="10"/>
  <c r="DY203" i="10"/>
  <c r="DY209" i="10"/>
  <c r="DY186" i="9"/>
  <c r="DY194" i="8"/>
  <c r="DY193" i="8"/>
  <c r="DY392" i="6"/>
  <c r="DY368" i="6"/>
  <c r="DY367" i="6"/>
  <c r="CE190" i="20"/>
  <c r="CC190" i="20"/>
  <c r="CE191" i="20"/>
  <c r="CC191" i="20"/>
  <c r="CE194" i="20"/>
  <c r="CC194" i="20"/>
  <c r="CE189" i="20"/>
  <c r="CC189" i="20"/>
  <c r="CE193" i="20"/>
  <c r="CC193" i="20"/>
  <c r="CE195" i="20"/>
  <c r="CC195" i="20"/>
  <c r="CE196" i="20"/>
  <c r="CC196" i="20"/>
  <c r="CE197" i="20"/>
  <c r="CC197" i="20"/>
  <c r="CE192" i="20"/>
  <c r="CC192" i="20"/>
  <c r="BC200" i="19"/>
  <c r="BA200" i="19"/>
  <c r="BC202" i="19"/>
  <c r="BA202" i="19"/>
  <c r="BC210" i="19"/>
  <c r="BA210" i="19"/>
  <c r="BC205" i="19"/>
  <c r="BA205" i="19"/>
  <c r="BC203" i="19"/>
  <c r="BA203" i="19"/>
  <c r="BC201" i="19"/>
  <c r="BA201" i="19"/>
  <c r="BC199" i="19"/>
  <c r="BA199" i="19"/>
  <c r="BC204" i="19"/>
  <c r="BA204" i="19"/>
  <c r="BC206" i="19"/>
  <c r="BA206" i="19"/>
  <c r="BC207" i="19"/>
  <c r="BA207" i="19"/>
  <c r="BC208" i="19"/>
  <c r="BA208" i="19"/>
  <c r="BC209" i="19"/>
  <c r="BA209" i="19"/>
  <c r="BC197" i="19"/>
  <c r="BA197" i="19"/>
  <c r="BO262" i="17"/>
  <c r="BM262" i="17"/>
  <c r="BO231" i="17"/>
  <c r="BM231" i="17"/>
  <c r="BO233" i="17"/>
  <c r="BM233" i="17"/>
  <c r="BO244" i="17"/>
  <c r="BM244" i="17"/>
  <c r="BO236" i="17"/>
  <c r="BM236" i="17"/>
  <c r="BO242" i="17"/>
  <c r="BM242" i="17"/>
  <c r="BO232" i="17"/>
  <c r="BM232" i="17"/>
  <c r="BO229" i="17"/>
  <c r="BM229" i="17"/>
  <c r="BO235" i="17"/>
  <c r="BM235" i="17"/>
  <c r="BO238" i="17"/>
  <c r="BM238" i="17"/>
  <c r="BO234" i="17"/>
  <c r="BM234" i="17"/>
  <c r="BO230" i="17"/>
  <c r="BM230" i="17"/>
  <c r="BO239" i="17"/>
  <c r="BM239" i="17"/>
  <c r="BO240" i="17"/>
  <c r="BM240" i="17"/>
  <c r="BO241" i="17"/>
  <c r="BM241" i="17"/>
  <c r="BO237" i="17"/>
  <c r="BM237" i="17"/>
  <c r="BO243" i="17"/>
  <c r="BM243" i="17"/>
  <c r="BO292" i="16"/>
  <c r="BM292" i="16"/>
  <c r="BO276" i="16"/>
  <c r="BM276" i="16"/>
  <c r="BO268" i="16"/>
  <c r="BM268" i="16"/>
  <c r="BO262" i="16"/>
  <c r="BM262" i="16"/>
  <c r="BO269" i="16"/>
  <c r="BM269" i="16"/>
  <c r="BO258" i="16"/>
  <c r="BM258" i="16"/>
  <c r="BO257" i="16"/>
  <c r="BM257" i="16"/>
  <c r="BO261" i="16"/>
  <c r="BM261" i="16"/>
  <c r="BO270" i="16"/>
  <c r="BM270" i="16"/>
  <c r="BO260" i="16"/>
  <c r="BM260" i="16"/>
  <c r="BO273" i="16"/>
  <c r="BM273" i="16"/>
  <c r="BO263" i="16"/>
  <c r="BM263" i="16"/>
  <c r="BO267" i="16"/>
  <c r="BM267" i="16"/>
  <c r="BO277" i="16"/>
  <c r="BM277" i="16"/>
  <c r="BO271" i="16"/>
  <c r="BM271" i="16"/>
  <c r="BO274" i="16"/>
  <c r="BM274" i="16"/>
  <c r="BO265" i="16"/>
  <c r="BM265" i="16"/>
  <c r="BO278" i="16"/>
  <c r="BM278" i="16"/>
  <c r="BO264" i="16"/>
  <c r="BM264" i="16"/>
  <c r="BO272" i="16"/>
  <c r="BM272" i="16"/>
  <c r="BO259" i="16"/>
  <c r="BM259" i="16"/>
  <c r="BO266" i="16"/>
  <c r="BM266" i="16"/>
  <c r="BO275" i="16"/>
  <c r="BM275" i="16"/>
  <c r="BO255" i="16"/>
  <c r="BM255" i="16"/>
  <c r="BO254" i="16"/>
  <c r="BM254" i="16"/>
  <c r="BQ292" i="16" l="1"/>
  <c r="BE207" i="19"/>
  <c r="BE202" i="19"/>
  <c r="CG197" i="20"/>
  <c r="CG195" i="20"/>
  <c r="CG191" i="20"/>
  <c r="CG196" i="20"/>
  <c r="CG193" i="20"/>
  <c r="CG192" i="20"/>
  <c r="CG194" i="20"/>
  <c r="CG189" i="20"/>
  <c r="CG190" i="20"/>
  <c r="BE206" i="19"/>
  <c r="BE201" i="19"/>
  <c r="BE200" i="19"/>
  <c r="BE210" i="19"/>
  <c r="BE208" i="19"/>
  <c r="BE209" i="19"/>
  <c r="BE199" i="19"/>
  <c r="BE203" i="19"/>
  <c r="BE204" i="19"/>
  <c r="BE205" i="19"/>
  <c r="BE197" i="19"/>
  <c r="BQ235" i="17"/>
  <c r="BQ232" i="17"/>
  <c r="BQ236" i="17"/>
  <c r="BQ233" i="17"/>
  <c r="BQ262" i="17"/>
  <c r="BQ237" i="17"/>
  <c r="BQ230" i="17"/>
  <c r="BQ231" i="17"/>
  <c r="BQ242" i="17"/>
  <c r="BQ241" i="17"/>
  <c r="BQ234" i="17"/>
  <c r="BQ229" i="17"/>
  <c r="BQ243" i="17"/>
  <c r="BQ240" i="17"/>
  <c r="BQ239" i="17"/>
  <c r="BQ238" i="17"/>
  <c r="BQ244" i="17"/>
  <c r="BQ273" i="16"/>
  <c r="BQ269" i="16"/>
  <c r="BQ268" i="16"/>
  <c r="BQ261" i="16"/>
  <c r="BQ262" i="16"/>
  <c r="BQ275" i="16"/>
  <c r="BQ266" i="16"/>
  <c r="BQ278" i="16"/>
  <c r="BQ272" i="16"/>
  <c r="BQ263" i="16"/>
  <c r="BQ257" i="16"/>
  <c r="BQ259" i="16"/>
  <c r="BQ264" i="16"/>
  <c r="BQ265" i="16"/>
  <c r="BQ271" i="16"/>
  <c r="BQ267" i="16"/>
  <c r="BQ276" i="16"/>
  <c r="BQ260" i="16"/>
  <c r="BQ277" i="16"/>
  <c r="BQ254" i="16"/>
  <c r="BQ274" i="16"/>
  <c r="BQ270" i="16"/>
  <c r="BQ258" i="16"/>
  <c r="BQ255" i="16"/>
  <c r="BK264" i="15"/>
  <c r="BM264" i="15"/>
  <c r="BM240" i="15"/>
  <c r="BK240" i="15"/>
  <c r="BM243" i="15"/>
  <c r="BK243" i="15"/>
  <c r="BM246" i="15"/>
  <c r="BK246" i="15"/>
  <c r="BM241" i="15"/>
  <c r="BK241" i="15"/>
  <c r="BM247" i="15"/>
  <c r="BK247" i="15"/>
  <c r="BM245" i="15"/>
  <c r="BK245" i="15"/>
  <c r="BM250" i="15"/>
  <c r="BK250" i="15"/>
  <c r="BM242" i="15"/>
  <c r="BK242" i="15"/>
  <c r="BM248" i="15"/>
  <c r="BK248" i="15"/>
  <c r="BM244" i="15"/>
  <c r="BK244" i="15"/>
  <c r="BM251" i="15"/>
  <c r="BK251" i="15"/>
  <c r="BM252" i="15"/>
  <c r="BK252" i="15"/>
  <c r="BM249" i="15"/>
  <c r="BK249" i="15"/>
  <c r="DY189" i="14"/>
  <c r="DW189" i="14"/>
  <c r="DY190" i="14"/>
  <c r="DW190" i="14"/>
  <c r="DY192" i="14"/>
  <c r="DW192" i="14"/>
  <c r="DY186" i="14"/>
  <c r="DW186" i="14"/>
  <c r="DY185" i="14"/>
  <c r="DW185" i="14"/>
  <c r="DY188" i="14"/>
  <c r="DW188" i="14"/>
  <c r="DY191" i="14"/>
  <c r="DW191" i="14"/>
  <c r="DY187" i="14"/>
  <c r="DW187" i="14"/>
  <c r="DY193" i="14"/>
  <c r="DW193" i="14"/>
  <c r="DY183" i="14"/>
  <c r="DW183" i="14"/>
  <c r="ACA44" i="13"/>
  <c r="ABY44" i="13"/>
  <c r="ACA43" i="13"/>
  <c r="ABY43" i="13"/>
  <c r="DY62" i="12"/>
  <c r="DW62" i="12"/>
  <c r="DY57" i="12"/>
  <c r="DW57" i="12"/>
  <c r="DW185" i="11"/>
  <c r="DU185" i="11"/>
  <c r="DW191" i="11"/>
  <c r="DU191" i="11"/>
  <c r="DW187" i="11"/>
  <c r="DU187" i="11"/>
  <c r="DW188" i="11"/>
  <c r="DU188" i="11"/>
  <c r="DW184" i="11"/>
  <c r="DU184" i="11"/>
  <c r="DW190" i="11"/>
  <c r="DU190" i="11"/>
  <c r="DW186" i="11"/>
  <c r="DU186" i="11"/>
  <c r="DW189" i="11"/>
  <c r="DU189" i="11"/>
  <c r="ACC44" i="13" l="1"/>
  <c r="EA187" i="14"/>
  <c r="EA188" i="14"/>
  <c r="EA190" i="14"/>
  <c r="EA186" i="14"/>
  <c r="EA192" i="14"/>
  <c r="EA185" i="14"/>
  <c r="DY188" i="11"/>
  <c r="DY191" i="11"/>
  <c r="EA62" i="12"/>
  <c r="EA57" i="12"/>
  <c r="BO264" i="15"/>
  <c r="BO242" i="15"/>
  <c r="BO245" i="15"/>
  <c r="BO241" i="15"/>
  <c r="BO243" i="15"/>
  <c r="BO251" i="15"/>
  <c r="BO250" i="15"/>
  <c r="BO247" i="15"/>
  <c r="BO240" i="15"/>
  <c r="BO244" i="15"/>
  <c r="BO249" i="15"/>
  <c r="BO252" i="15"/>
  <c r="BO248" i="15"/>
  <c r="BO246" i="15"/>
  <c r="EA193" i="14"/>
  <c r="EA191" i="14"/>
  <c r="EA189" i="14"/>
  <c r="EA183" i="14"/>
  <c r="ACC43" i="13"/>
  <c r="DY186" i="11"/>
  <c r="DY184" i="11"/>
  <c r="DY185" i="11"/>
  <c r="DY189" i="11"/>
  <c r="DY187" i="11"/>
  <c r="DY190" i="11"/>
  <c r="DW182" i="11" l="1"/>
  <c r="DU182" i="11"/>
  <c r="DY182" i="11" l="1"/>
  <c r="DW190" i="10"/>
  <c r="DU190" i="10"/>
  <c r="DW185" i="10"/>
  <c r="DU185" i="10"/>
  <c r="DW186" i="10"/>
  <c r="DU186" i="10"/>
  <c r="DW188" i="10"/>
  <c r="DU188" i="10"/>
  <c r="DW183" i="10"/>
  <c r="DU183" i="10"/>
  <c r="DW184" i="10"/>
  <c r="DU184" i="10"/>
  <c r="DW187" i="10"/>
  <c r="DU187" i="10"/>
  <c r="DW189" i="10"/>
  <c r="DU189" i="10"/>
  <c r="DW181" i="10"/>
  <c r="DU181" i="10"/>
  <c r="DY187" i="10" l="1"/>
  <c r="DY183" i="10"/>
  <c r="DY190" i="10"/>
  <c r="DY188" i="10"/>
  <c r="DY185" i="10"/>
  <c r="DY184" i="10"/>
  <c r="DY186" i="10"/>
  <c r="DY189" i="10"/>
  <c r="DY181" i="10"/>
  <c r="DW192" i="9" l="1"/>
  <c r="DU192" i="9"/>
  <c r="DW174" i="9"/>
  <c r="DU174" i="9"/>
  <c r="DW176" i="9"/>
  <c r="DU176" i="9"/>
  <c r="DW181" i="9"/>
  <c r="DU181" i="9"/>
  <c r="DW178" i="9"/>
  <c r="DU178" i="9"/>
  <c r="DW179" i="9"/>
  <c r="DU179" i="9"/>
  <c r="DW173" i="9"/>
  <c r="DU173" i="9"/>
  <c r="DW177" i="9"/>
  <c r="DU177" i="9"/>
  <c r="DW180" i="9"/>
  <c r="DU180" i="9"/>
  <c r="DW175" i="9"/>
  <c r="DU175" i="9"/>
  <c r="DU197" i="9"/>
  <c r="DW197" i="9"/>
  <c r="DW171" i="9"/>
  <c r="DU171" i="9"/>
  <c r="DW170" i="9"/>
  <c r="DU170" i="9"/>
  <c r="DY171" i="9" l="1"/>
  <c r="DY175" i="9"/>
  <c r="DY177" i="9"/>
  <c r="DY179" i="9"/>
  <c r="DY180" i="9"/>
  <c r="DY176" i="9"/>
  <c r="DY192" i="9"/>
  <c r="DY170" i="9"/>
  <c r="DY197" i="9"/>
  <c r="DY178" i="9"/>
  <c r="DY174" i="9"/>
  <c r="DY173" i="9"/>
  <c r="DY181" i="9"/>
  <c r="DW178" i="8"/>
  <c r="DU178" i="8"/>
  <c r="DW187" i="8"/>
  <c r="DU187" i="8"/>
  <c r="DW181" i="8"/>
  <c r="DU181" i="8"/>
  <c r="DW182" i="8"/>
  <c r="DU182" i="8"/>
  <c r="DW183" i="8"/>
  <c r="DU183" i="8"/>
  <c r="DW177" i="8"/>
  <c r="DU177" i="8"/>
  <c r="DW180" i="8"/>
  <c r="DU180" i="8"/>
  <c r="DW185" i="8"/>
  <c r="DU185" i="8"/>
  <c r="DW184" i="8"/>
  <c r="DU184" i="8"/>
  <c r="DW179" i="8"/>
  <c r="DU179" i="8"/>
  <c r="DW188" i="8"/>
  <c r="DU188" i="8"/>
  <c r="DW186" i="8"/>
  <c r="DU186" i="8"/>
  <c r="DW175" i="8"/>
  <c r="DU175" i="8"/>
  <c r="DY186" i="8" l="1"/>
  <c r="DY179" i="8"/>
  <c r="DY185" i="8"/>
  <c r="DY177" i="8"/>
  <c r="DY182" i="8"/>
  <c r="DY187" i="8"/>
  <c r="DY183" i="8"/>
  <c r="DY181" i="8"/>
  <c r="DY184" i="8"/>
  <c r="DY178" i="8"/>
  <c r="DY175" i="8"/>
  <c r="DY188" i="8"/>
  <c r="DY180" i="8"/>
  <c r="DW391" i="6"/>
  <c r="DU391" i="6"/>
  <c r="DW384" i="6"/>
  <c r="DU384" i="6"/>
  <c r="DW363" i="6"/>
  <c r="DU363" i="6"/>
  <c r="DW362" i="6"/>
  <c r="DU362" i="6"/>
  <c r="DW379" i="6"/>
  <c r="DU379" i="6"/>
  <c r="DW378" i="6"/>
  <c r="DU378" i="6"/>
  <c r="DW344" i="6"/>
  <c r="DU344" i="6"/>
  <c r="DW349" i="6"/>
  <c r="DU349" i="6"/>
  <c r="DW360" i="6"/>
  <c r="DU360" i="6"/>
  <c r="DW356" i="6"/>
  <c r="DU356" i="6"/>
  <c r="DW346" i="6"/>
  <c r="DU346" i="6"/>
  <c r="DW347" i="6"/>
  <c r="DU347" i="6"/>
  <c r="DW343" i="6"/>
  <c r="DU343" i="6"/>
  <c r="DW352" i="6"/>
  <c r="DU352" i="6"/>
  <c r="DW357" i="6"/>
  <c r="DU357" i="6"/>
  <c r="DW350" i="6"/>
  <c r="DU350" i="6"/>
  <c r="DW345" i="6"/>
  <c r="DU345" i="6"/>
  <c r="DW348" i="6"/>
  <c r="DU348" i="6"/>
  <c r="DW351" i="6"/>
  <c r="DU351" i="6"/>
  <c r="DW355" i="6"/>
  <c r="DU355" i="6"/>
  <c r="DW354" i="6"/>
  <c r="DU354" i="6"/>
  <c r="DW359" i="6"/>
  <c r="DU359" i="6"/>
  <c r="DW353" i="6"/>
  <c r="DU353" i="6"/>
  <c r="DW358" i="6"/>
  <c r="DU358" i="6"/>
  <c r="DW341" i="6"/>
  <c r="DU341" i="6"/>
  <c r="DY362" i="6" l="1"/>
  <c r="DY384" i="6"/>
  <c r="DY391" i="6"/>
  <c r="DY363" i="6"/>
  <c r="DY379" i="6"/>
  <c r="DY378" i="6"/>
  <c r="DY354" i="6"/>
  <c r="DY351" i="6"/>
  <c r="DY345" i="6"/>
  <c r="DY352" i="6"/>
  <c r="DY343" i="6"/>
  <c r="DY360" i="6"/>
  <c r="DY359" i="6"/>
  <c r="DY348" i="6"/>
  <c r="DY353" i="6"/>
  <c r="DY341" i="6"/>
  <c r="DY358" i="6"/>
  <c r="DY349" i="6"/>
  <c r="DY357" i="6"/>
  <c r="DY355" i="6"/>
  <c r="DY346" i="6"/>
  <c r="DY344" i="6"/>
  <c r="DY350" i="6"/>
  <c r="DY347" i="6"/>
  <c r="DY356" i="6"/>
  <c r="BQ4" i="18" l="1"/>
  <c r="EA4" i="12" l="1"/>
  <c r="DY4" i="10" l="1"/>
  <c r="DY4" i="8" l="1"/>
  <c r="BE4" i="19" l="1"/>
  <c r="DY4" i="11"/>
  <c r="DY4" i="7"/>
  <c r="X19" i="5"/>
  <c r="V19" i="5"/>
  <c r="S19" i="5"/>
  <c r="Q19" i="5"/>
  <c r="O19" i="5"/>
  <c r="AO18" i="4" l="1"/>
  <c r="AN18" i="4"/>
  <c r="AM18" i="4"/>
  <c r="AL18" i="4"/>
  <c r="AK18" i="4"/>
  <c r="AJ18" i="4"/>
  <c r="AI18" i="4"/>
  <c r="AH18" i="4"/>
  <c r="AG18" i="4"/>
  <c r="AF18" i="4"/>
  <c r="AE18" i="4"/>
  <c r="AD18" i="4"/>
  <c r="AC18" i="4"/>
  <c r="AB18" i="4"/>
  <c r="AA18" i="4"/>
  <c r="Z18" i="4"/>
  <c r="Y18" i="4"/>
  <c r="X18" i="4"/>
  <c r="W18" i="4"/>
  <c r="V18" i="4"/>
  <c r="U18" i="4"/>
  <c r="T18" i="4"/>
  <c r="S18" i="4"/>
  <c r="R18" i="4"/>
  <c r="AD19" i="5" l="1"/>
  <c r="AB19" i="5"/>
  <c r="Z19" i="5"/>
  <c r="T19" i="5"/>
  <c r="R19" i="5"/>
  <c r="N19" i="5"/>
  <c r="M1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utente</author>
    <author>pc</author>
    <author>Cocap2</author>
    <author>aa</author>
    <author>OSCAR</author>
  </authors>
  <commentList>
    <comment ref="I25" authorId="0" shapeId="0" xr:uid="{00000000-0006-0000-0000-000001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36" authorId="1" shapeId="0" xr:uid="{00000000-0006-0000-0000-000002000000}">
      <text>
        <r>
          <rPr>
            <b/>
            <sz val="9"/>
            <color indexed="81"/>
            <rFont val="Tahoma"/>
            <family val="2"/>
          </rPr>
          <t>pc:</t>
        </r>
        <r>
          <rPr>
            <sz val="9"/>
            <color indexed="81"/>
            <rFont val="Tahoma"/>
            <family val="2"/>
          </rPr>
          <t xml:space="preserve">
COLAMARIA GIUSEPPE HA INVIATO IN DATA 15/02/2019 UNA INTEGRAZIONE AGGIUNGENDO IL MERCATI DEL PIAZZALE CADUTI DI CEFALONIA CHE AVRA COME ANNO DI PRESENTAZIONE IL 2019</t>
        </r>
      </text>
    </comment>
    <comment ref="P68" authorId="0" shapeId="0" xr:uid="{92DC9046-10C8-4423-AB6E-3585FED0696D}">
      <text>
        <r>
          <rPr>
            <b/>
            <sz val="10"/>
            <color rgb="FF000000"/>
            <rFont val="Tahoma"/>
            <family val="2"/>
          </rPr>
          <t>utente:</t>
        </r>
        <r>
          <rPr>
            <sz val="10"/>
            <color rgb="FF000000"/>
            <rFont val="Tahoma"/>
            <family val="2"/>
          </rPr>
          <t xml:space="preserve">
lo scorso anno era indicato UNIONE DELLA VALCONCA</t>
        </r>
      </text>
    </comment>
    <comment ref="N102" authorId="0" shapeId="0" xr:uid="{00000000-0006-0000-0000-000005000000}">
      <text>
        <r>
          <rPr>
            <b/>
            <sz val="10"/>
            <color rgb="FF000000"/>
            <rFont val="Tahoma"/>
            <family val="2"/>
          </rPr>
          <t>utente:</t>
        </r>
        <r>
          <rPr>
            <sz val="10"/>
            <color rgb="FF000000"/>
            <rFont val="Tahoma"/>
            <family val="2"/>
          </rPr>
          <t xml:space="preserve">
</t>
        </r>
        <r>
          <rPr>
            <sz val="26"/>
            <color rgb="FF000000"/>
            <rFont val="Tahoma"/>
            <family val="2"/>
          </rPr>
          <t>ex 802 di Savignano sul Rubicone - ex 1661 di Riccione</t>
        </r>
      </text>
    </comment>
    <comment ref="F110" authorId="2" shapeId="0" xr:uid="{6020ECC3-426D-48A5-92EE-20BAE784FEA4}">
      <text>
        <r>
          <rPr>
            <b/>
            <sz val="12"/>
            <color indexed="81"/>
            <rFont val="Tahoma"/>
            <family val="2"/>
          </rPr>
          <t>Cocap2:</t>
        </r>
        <r>
          <rPr>
            <sz val="12"/>
            <color indexed="81"/>
            <rFont val="Tahoma"/>
            <family val="2"/>
          </rPr>
          <t xml:space="preserve">
la data di inizio attività dichiarata da Nditi Everlyne Semo è 01/03/2023.
Susanna di Uff. mercati ha invece detto di utilizzare come data il 26/01/2023 in quanto Nditi è iscritta in C.C.I.A.A. come imprenditrice speciale.</t>
        </r>
      </text>
    </comment>
    <comment ref="N144" authorId="3" shapeId="0" xr:uid="{00000000-0006-0000-0000-000006000000}">
      <text>
        <r>
          <rPr>
            <b/>
            <sz val="8"/>
            <color rgb="FF000000"/>
            <rFont val="Tahoma"/>
            <family val="2"/>
          </rPr>
          <t>aa:</t>
        </r>
        <r>
          <rPr>
            <sz val="8"/>
            <color rgb="FF000000"/>
            <rFont val="Tahoma"/>
            <family val="2"/>
          </rPr>
          <t xml:space="preserve">
</t>
        </r>
        <r>
          <rPr>
            <sz val="14"/>
            <color rgb="FF000000"/>
            <rFont val="Tahoma"/>
            <family val="2"/>
          </rPr>
          <t>DERIVA DALLA 42 DI CORIANO</t>
        </r>
      </text>
    </comment>
    <comment ref="D167" authorId="1" shapeId="0" xr:uid="{00000000-0006-0000-0000-000007000000}">
      <text>
        <r>
          <rPr>
            <b/>
            <sz val="12"/>
            <color indexed="81"/>
            <rFont val="Tahoma"/>
            <family val="2"/>
          </rPr>
          <t>pc:</t>
        </r>
        <r>
          <rPr>
            <sz val="12"/>
            <color indexed="81"/>
            <rFont val="Tahoma"/>
            <family val="2"/>
          </rPr>
          <t xml:space="preserve">
WU YU HA INVIATO IN DATA 05/05/2019 UNA INTEGRAZIONE AGGIUNGENDO IL MERCATO DI  CADUTI DI CEFALONIALE E TUTTE LE FIERE CHE AVRANNO COME ANNO DI PRESENTAZIONE IL 2019</t>
        </r>
      </text>
    </comment>
    <comment ref="P227" authorId="0" shapeId="0" xr:uid="{13BA53B7-E4F0-4E5A-975F-8D4E93F64786}">
      <text>
        <r>
          <rPr>
            <b/>
            <sz val="10"/>
            <color rgb="FF000000"/>
            <rFont val="Tahoma"/>
            <family val="2"/>
          </rPr>
          <t>utente:</t>
        </r>
        <r>
          <rPr>
            <sz val="10"/>
            <color rgb="FF000000"/>
            <rFont val="Tahoma"/>
            <family val="2"/>
          </rPr>
          <t xml:space="preserve">
lo scorso anno era indicato UNIONE DELLA VALCONCA</t>
        </r>
      </text>
    </comment>
    <comment ref="D275" authorId="1" shapeId="0" xr:uid="{00000000-0006-0000-0000-000008000000}">
      <text>
        <r>
          <rPr>
            <b/>
            <sz val="9"/>
            <color rgb="FF000000"/>
            <rFont val="Tahoma"/>
            <family val="2"/>
          </rPr>
          <t>pc:</t>
        </r>
        <r>
          <rPr>
            <sz val="16"/>
            <color rgb="FF000000"/>
            <rFont val="Tahoma"/>
            <family val="2"/>
          </rPr>
          <t xml:space="preserve">
CEPPI ROBERTO HA LA STESSA ANZIANITA' DI LICENZA DI CIOCI PAOLA.
PERTANTO LA POSIZIONE IN GRADUATORIA, A PARITA' DI NUMERO DI PRESENZE, E' DETTATA DALLA DATA DI ISCRIZIONE AL REGISTRO IMPRESE.
CEPPI ROBERTO E' ISCRITTO DAL 21/11/1991 E CIOCI PAOLA DAL 27/03/2015.</t>
        </r>
      </text>
    </comment>
    <comment ref="F291" authorId="4" shapeId="0" xr:uid="{00000000-0006-0000-0000-000009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N407" authorId="3" shapeId="0" xr:uid="{00000000-0006-0000-0000-00000A000000}">
      <text>
        <r>
          <rPr>
            <b/>
            <sz val="8"/>
            <color rgb="FF000000"/>
            <rFont val="Tahoma"/>
            <family val="2"/>
          </rPr>
          <t>aa:</t>
        </r>
        <r>
          <rPr>
            <sz val="8"/>
            <color rgb="FF000000"/>
            <rFont val="Tahoma"/>
            <family val="2"/>
          </rPr>
          <t xml:space="preserve">
DERIVA DALLA 151 DI SAVIGNANO</t>
        </r>
      </text>
    </comment>
    <comment ref="I437" authorId="1" shapeId="0" xr:uid="{00000000-0006-0000-0000-00000B000000}">
      <text>
        <r>
          <rPr>
            <b/>
            <sz val="9"/>
            <color rgb="FF000000"/>
            <rFont val="Tahoma"/>
            <family val="2"/>
          </rPr>
          <t>pc:</t>
        </r>
        <r>
          <rPr>
            <sz val="9"/>
            <color rgb="FF000000"/>
            <rFont val="Tahoma"/>
            <family val="2"/>
          </rPr>
          <t xml:space="preserve">
</t>
        </r>
        <r>
          <rPr>
            <sz val="20"/>
            <color rgb="FF000000"/>
            <rFont val="Tahoma"/>
            <family val="2"/>
          </rPr>
          <t>IN DATA 12 GENNAIO 2016 ALLE ORE 12.30 CIRCA, SIG.RA PAOLA DI UFFICIO MERCATI DEL COMUNE DI RIMINI HA CONFERMATO, TELEFONICAMENTE, DI PRENDERE PER BUONA, COME ANZIANITA' DEL TITOLO ORIGINARIO, LA DATA DEL 10/11/1978 CHE SULL'AUTORIZZAZIONE E' INDICATA COME ANZIANITA' D'AZIENDA</t>
        </r>
      </text>
    </comment>
    <comment ref="D442" authorId="4" shapeId="0" xr:uid="{00000000-0006-0000-0000-00000C000000}">
      <text>
        <r>
          <rPr>
            <b/>
            <sz val="9"/>
            <color indexed="81"/>
            <rFont val="Tahoma"/>
            <family val="2"/>
          </rPr>
          <t>OSCAR:</t>
        </r>
        <r>
          <rPr>
            <sz val="9"/>
            <color indexed="81"/>
            <rFont val="Tahoma"/>
            <family val="2"/>
          </rPr>
          <t xml:space="preserve">
GLI SONO STATE TOLTE TUTTE LE PRESENZE DAL MERCATO DI MIRAMARE ESTIVO IN QUANTO, A CAUSA DI UNA SVISTA DA PARTE NOSTRA, HA UTILIZZATO LA LICENZA DEL POSTEGGIO FISSO CHE HA IN QUELLO STESSO MERCATO.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Oscar</author>
    <author>HP1</author>
    <author>OSCAR</author>
  </authors>
  <commentList>
    <comment ref="D20" authorId="0" shapeId="0" xr:uid="{F335A192-ABCB-497B-90B9-EADFEFA61865}">
      <text>
        <r>
          <rPr>
            <b/>
            <sz val="9"/>
            <color indexed="81"/>
            <rFont val="Tahoma"/>
            <family val="2"/>
          </rPr>
          <t>Oscar:</t>
        </r>
        <r>
          <rPr>
            <sz val="9"/>
            <color indexed="81"/>
            <rFont val="Tahoma"/>
            <family val="2"/>
          </rPr>
          <t xml:space="preserve">
SE NEL 2025 NON PRODUCE PUNTEGGIO PERDE I PUNTI E VIENE ESCLUSO</t>
        </r>
      </text>
    </comment>
    <comment ref="D21" authorId="0" shapeId="0" xr:uid="{6CC317F3-74BB-4300-BB3D-83536AEA9D6B}">
      <text>
        <r>
          <rPr>
            <b/>
            <sz val="9"/>
            <color indexed="81"/>
            <rFont val="Tahoma"/>
            <family val="2"/>
          </rPr>
          <t>Oscar:</t>
        </r>
        <r>
          <rPr>
            <sz val="9"/>
            <color indexed="81"/>
            <rFont val="Tahoma"/>
            <family val="2"/>
          </rPr>
          <t xml:space="preserve">
SE NEL 2025 NON PRODUCE PUNTEGGIO PERDE I PUNTI E VIENE ESCLUSO</t>
        </r>
      </text>
    </comment>
    <comment ref="D26" authorId="0" shapeId="0" xr:uid="{00000000-0006-0000-0A00-000003000000}">
      <text>
        <r>
          <rPr>
            <b/>
            <sz val="9"/>
            <color indexed="81"/>
            <rFont val="Tahoma"/>
            <family val="2"/>
          </rPr>
          <t>Oscar:</t>
        </r>
        <r>
          <rPr>
            <sz val="9"/>
            <color indexed="81"/>
            <rFont val="Tahoma"/>
            <family val="2"/>
          </rPr>
          <t xml:space="preserve">
SE NEL 2024 NON PRODUCE PRESENZE PERDE I PUNTI E VIENE ESCLUSO</t>
        </r>
      </text>
    </comment>
    <comment ref="D27" authorId="0" shapeId="0" xr:uid="{00000000-0006-0000-0A00-000004000000}">
      <text>
        <r>
          <rPr>
            <b/>
            <sz val="9"/>
            <color indexed="81"/>
            <rFont val="Tahoma"/>
            <family val="2"/>
          </rPr>
          <t>Oscar:</t>
        </r>
        <r>
          <rPr>
            <sz val="9"/>
            <color indexed="81"/>
            <rFont val="Tahoma"/>
            <family val="2"/>
          </rPr>
          <t xml:space="preserve">
SE NEL 2024 NON PRODUCE PRESENZE PERDE I PUNTI E VIENE ESCLUSO</t>
        </r>
      </text>
    </comment>
    <comment ref="D28" authorId="0" shapeId="0" xr:uid="{00000000-0006-0000-0A00-000005000000}">
      <text>
        <r>
          <rPr>
            <b/>
            <sz val="9"/>
            <color indexed="81"/>
            <rFont val="Tahoma"/>
            <family val="2"/>
          </rPr>
          <t>Oscar:</t>
        </r>
        <r>
          <rPr>
            <sz val="9"/>
            <color indexed="81"/>
            <rFont val="Tahoma"/>
            <family val="2"/>
          </rPr>
          <t xml:space="preserve">
SE NEL 2024 NON PRODUCE PRESENZE PERDE I PUNTI E VIENE ESCLUSO</t>
        </r>
      </text>
    </comment>
    <comment ref="D33" authorId="1" shapeId="0" xr:uid="{00000000-0006-0000-0A00-000006000000}">
      <text>
        <r>
          <rPr>
            <b/>
            <sz val="9"/>
            <color indexed="81"/>
            <rFont val="Tahoma"/>
            <family val="2"/>
          </rPr>
          <t>HP1:</t>
        </r>
        <r>
          <rPr>
            <sz val="9"/>
            <color indexed="81"/>
            <rFont val="Tahoma"/>
            <family val="2"/>
          </rPr>
          <t xml:space="preserve">
SE NEL 2023 NON PRODUCE PUNTEGGIO VIENE ESCLUSO E PERDE I PUNTI</t>
        </r>
      </text>
    </comment>
    <comment ref="D38" authorId="0" shapeId="0" xr:uid="{00000000-0006-0000-0A00-000007000000}">
      <text>
        <r>
          <rPr>
            <b/>
            <sz val="9"/>
            <color indexed="81"/>
            <rFont val="Tahoma"/>
            <family val="2"/>
          </rPr>
          <t>Oscar:</t>
        </r>
        <r>
          <rPr>
            <sz val="9"/>
            <color indexed="81"/>
            <rFont val="Tahoma"/>
            <family val="2"/>
          </rPr>
          <t xml:space="preserve">
SE NEL 2024 NON PRODUCE PRESENZE PERDE I PUNTI E VIENE ESCLUSO</t>
        </r>
      </text>
    </comment>
    <comment ref="D43" authorId="2" shapeId="0" xr:uid="{00000000-0006-0000-0A00-000008000000}">
      <text>
        <r>
          <rPr>
            <b/>
            <sz val="9"/>
            <color indexed="81"/>
            <rFont val="Tahoma"/>
            <family val="2"/>
          </rPr>
          <t>OSCAR:</t>
        </r>
        <r>
          <rPr>
            <sz val="9"/>
            <color indexed="81"/>
            <rFont val="Tahoma"/>
            <family val="2"/>
          </rPr>
          <t xml:space="preserve">
SE NEL 2022 NON PRODUCE PUNTEGGIO VIENE ESCLUSO E PERDE I PUNTI</t>
        </r>
      </text>
    </comment>
    <comment ref="D44" authorId="2" shapeId="0" xr:uid="{00000000-0006-0000-0A00-000009000000}">
      <text>
        <r>
          <rPr>
            <b/>
            <sz val="9"/>
            <color indexed="81"/>
            <rFont val="Tahoma"/>
            <family val="2"/>
          </rPr>
          <t>OSCAR:</t>
        </r>
        <r>
          <rPr>
            <sz val="9"/>
            <color indexed="81"/>
            <rFont val="Tahoma"/>
            <family val="2"/>
          </rPr>
          <t xml:space="preserve">
SE NEL 2022 NON PRODUCE PUNTEGGIO VIENE ESCLUSO E PERDE I PUNTI</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OSCAR</author>
    <author>HP1</author>
  </authors>
  <commentList>
    <comment ref="D4" authorId="0" shapeId="0" xr:uid="{D6B7E0A6-AFB0-4ED0-B25E-F00A0DE09955}">
      <text>
        <r>
          <rPr>
            <b/>
            <sz val="9"/>
            <color indexed="81"/>
            <rFont val="Tahoma"/>
            <family val="2"/>
          </rPr>
          <t>Cocap2:</t>
        </r>
        <r>
          <rPr>
            <sz val="9"/>
            <color indexed="81"/>
            <rFont val="Tahoma"/>
            <family val="2"/>
          </rPr>
          <t xml:space="preserve">
SE NEL 2026 NON PRODUCE PUNTEGGIO PERDE I PUNTI E VIENE ESCLUSO</t>
        </r>
      </text>
    </comment>
    <comment ref="D7" authorId="0" shapeId="0" xr:uid="{FE48933B-96B2-4306-9E15-FEF68716A9A8}">
      <text>
        <r>
          <rPr>
            <b/>
            <sz val="9"/>
            <color indexed="81"/>
            <rFont val="Tahoma"/>
            <charset val="1"/>
          </rPr>
          <t>Cocap2SE NEL 2026 NON PRODUCE PUNTEGGIO PERDE I PUNTI E VIENE ESCLUSO</t>
        </r>
      </text>
    </comment>
    <comment ref="D12" authorId="0" shapeId="0" xr:uid="{25EB7D3B-3911-414E-B17F-994D3D9BBD64}">
      <text>
        <r>
          <rPr>
            <b/>
            <sz val="9"/>
            <color indexed="81"/>
            <rFont val="Tahoma"/>
            <family val="2"/>
          </rPr>
          <t>Cocap2:</t>
        </r>
        <r>
          <rPr>
            <sz val="9"/>
            <color indexed="81"/>
            <rFont val="Tahoma"/>
            <family val="2"/>
          </rPr>
          <t xml:space="preserve">
SE NEL 2026 NON PRODUCE PUNTEGGIO PERDE I PUNTI E VIENE ESCLUSO</t>
        </r>
      </text>
    </comment>
    <comment ref="D14" authorId="0" shapeId="0" xr:uid="{6162B784-4952-40F4-911F-67273F18A665}">
      <text>
        <r>
          <rPr>
            <b/>
            <sz val="9"/>
            <color indexed="81"/>
            <rFont val="Tahoma"/>
            <family val="2"/>
          </rPr>
          <t>Cocap2:</t>
        </r>
        <r>
          <rPr>
            <sz val="9"/>
            <color indexed="81"/>
            <rFont val="Tahoma"/>
            <family val="2"/>
          </rPr>
          <t xml:space="preserve">
SE NEL 2026 NON PRODUCE PUNTEGGIO PERDE I PUNTI E VIENE ESCLUSO</t>
        </r>
      </text>
    </comment>
    <comment ref="D17" authorId="0" shapeId="0" xr:uid="{B57B2A7D-BF53-4550-95B2-201BEF83140B}">
      <text>
        <r>
          <rPr>
            <b/>
            <sz val="9"/>
            <color indexed="81"/>
            <rFont val="Tahoma"/>
            <family val="2"/>
          </rPr>
          <t>Cocap2:</t>
        </r>
        <r>
          <rPr>
            <sz val="9"/>
            <color indexed="81"/>
            <rFont val="Tahoma"/>
            <family val="2"/>
          </rPr>
          <t xml:space="preserve">
SE NEL 2026 NON PRODUCE PUNTEGGIO PERDE I PUNTI E VIENE ESCLUSO</t>
        </r>
      </text>
    </comment>
    <comment ref="D18" authorId="0" shapeId="0" xr:uid="{86FCC0BA-8EB7-48AF-B057-9DC0048E59D5}">
      <text>
        <r>
          <rPr>
            <b/>
            <sz val="9"/>
            <color indexed="81"/>
            <rFont val="Tahoma"/>
            <family val="2"/>
          </rPr>
          <t>Cocap2:</t>
        </r>
        <r>
          <rPr>
            <sz val="9"/>
            <color indexed="81"/>
            <rFont val="Tahoma"/>
            <family val="2"/>
          </rPr>
          <t xml:space="preserve">
SE NEL 2026 NON PRODUCE PUNTEGGIO PERDE I PUNTI E VIENE ESCLUSO</t>
        </r>
      </text>
    </comment>
    <comment ref="D21" authorId="0" shapeId="0" xr:uid="{880DD23F-23B0-46B2-935E-44678143C7F4}">
      <text>
        <r>
          <rPr>
            <b/>
            <sz val="9"/>
            <color indexed="81"/>
            <rFont val="Tahoma"/>
            <family val="2"/>
          </rPr>
          <t>Cocap2:</t>
        </r>
        <r>
          <rPr>
            <sz val="9"/>
            <color indexed="81"/>
            <rFont val="Tahoma"/>
            <family val="2"/>
          </rPr>
          <t xml:space="preserve">
SE NEL 2026 NON PRODUCE PUNTEGGIO PERDE I PUNTI E VIENE ESCLUSO</t>
        </r>
      </text>
    </comment>
    <comment ref="D23" authorId="0" shapeId="0" xr:uid="{14B51CCA-2DB4-4CB7-BC60-236F49143537}">
      <text>
        <r>
          <rPr>
            <b/>
            <sz val="9"/>
            <color indexed="81"/>
            <rFont val="Tahoma"/>
            <family val="2"/>
          </rPr>
          <t>Cocap2:</t>
        </r>
        <r>
          <rPr>
            <sz val="9"/>
            <color indexed="81"/>
            <rFont val="Tahoma"/>
            <family val="2"/>
          </rPr>
          <t xml:space="preserve">
SE NEL 2026 NON PRODUCE PUNTEGGIO PERDE I PUNTI E VIENE ESCLUSO</t>
        </r>
      </text>
    </comment>
    <comment ref="D27" authorId="0" shapeId="0" xr:uid="{3AC2164E-0415-41BB-826C-FF3AE97BE235}">
      <text>
        <r>
          <rPr>
            <b/>
            <sz val="9"/>
            <color indexed="81"/>
            <rFont val="Tahoma"/>
            <family val="2"/>
          </rPr>
          <t>Cocap2:</t>
        </r>
        <r>
          <rPr>
            <sz val="9"/>
            <color indexed="81"/>
            <rFont val="Tahoma"/>
            <family val="2"/>
          </rPr>
          <t xml:space="preserve">
SE NEL 2026 NON PRODUCE PUNTEGGIO PERDE I PUNTI E VIENE ESCLUSO</t>
        </r>
      </text>
    </comment>
    <comment ref="D28" authorId="0" shapeId="0" xr:uid="{C121A941-D529-4565-B2DE-F6451C79270A}">
      <text>
        <r>
          <rPr>
            <b/>
            <sz val="9"/>
            <color indexed="81"/>
            <rFont val="Tahoma"/>
            <family val="2"/>
          </rPr>
          <t>Cocap2:</t>
        </r>
        <r>
          <rPr>
            <sz val="9"/>
            <color indexed="81"/>
            <rFont val="Tahoma"/>
            <family val="2"/>
          </rPr>
          <t xml:space="preserve">
SE NEL 2026 NON PRODUCE PUNTEGGIO PERDE I PUNTI E VIENE ESCLUSO</t>
        </r>
      </text>
    </comment>
    <comment ref="D35" authorId="0" shapeId="0" xr:uid="{55DEEC8F-D535-4379-8A4B-86035754CC23}">
      <text>
        <r>
          <rPr>
            <b/>
            <sz val="9"/>
            <color indexed="81"/>
            <rFont val="Tahoma"/>
            <family val="2"/>
          </rPr>
          <t>Cocap2:</t>
        </r>
        <r>
          <rPr>
            <sz val="9"/>
            <color indexed="81"/>
            <rFont val="Tahoma"/>
            <family val="2"/>
          </rPr>
          <t xml:space="preserve">
SE NEL 2026 NON PRODUCE PUNTEGGIO PERDE I PUNTI E VIENE ESCLUSO</t>
        </r>
      </text>
    </comment>
    <comment ref="D36" authorId="0" shapeId="0" xr:uid="{959EB72B-B860-4F3E-9272-3AFF3D182281}">
      <text>
        <r>
          <rPr>
            <b/>
            <sz val="9"/>
            <color indexed="81"/>
            <rFont val="Tahoma"/>
            <family val="2"/>
          </rPr>
          <t>Cocap2:</t>
        </r>
        <r>
          <rPr>
            <sz val="9"/>
            <color indexed="81"/>
            <rFont val="Tahoma"/>
            <family val="2"/>
          </rPr>
          <t xml:space="preserve">
SE NEL 2026 NON PRODUCE PUNTEGGIO PERDE I PUNTI E VIENE ESCLUSO</t>
        </r>
      </text>
    </comment>
    <comment ref="D37" authorId="0" shapeId="0" xr:uid="{28A74979-8B34-4942-88D8-8A36818E2FF3}">
      <text>
        <r>
          <rPr>
            <b/>
            <sz val="9"/>
            <color indexed="81"/>
            <rFont val="Tahoma"/>
            <family val="2"/>
          </rPr>
          <t>Cocap2:</t>
        </r>
        <r>
          <rPr>
            <sz val="9"/>
            <color indexed="81"/>
            <rFont val="Tahoma"/>
            <family val="2"/>
          </rPr>
          <t xml:space="preserve">
SE NEL 2026 NON PRODUCE PUNTEGGIO PERDE I PUNTI E VIENE ESCLUSO</t>
        </r>
      </text>
    </comment>
    <comment ref="D39" authorId="0" shapeId="0" xr:uid="{5D6C1A3A-12BC-461C-85F2-8452840E9A36}">
      <text>
        <r>
          <rPr>
            <b/>
            <sz val="9"/>
            <color indexed="81"/>
            <rFont val="Tahoma"/>
            <family val="2"/>
          </rPr>
          <t>Cocap2:</t>
        </r>
        <r>
          <rPr>
            <sz val="9"/>
            <color indexed="81"/>
            <rFont val="Tahoma"/>
            <family val="2"/>
          </rPr>
          <t xml:space="preserve">
SE NEL 2026 NON PRODUCE PUNTEGGIO PERDE I PUNTI E VIENE ESCLUSO</t>
        </r>
      </text>
    </comment>
    <comment ref="D40" authorId="0" shapeId="0" xr:uid="{2F0E15C5-FABB-4243-BA2B-038B625EF96D}">
      <text>
        <r>
          <rPr>
            <b/>
            <sz val="9"/>
            <color indexed="81"/>
            <rFont val="Tahoma"/>
            <family val="2"/>
          </rPr>
          <t>Cocap2:</t>
        </r>
        <r>
          <rPr>
            <sz val="9"/>
            <color indexed="81"/>
            <rFont val="Tahoma"/>
            <family val="2"/>
          </rPr>
          <t xml:space="preserve">
SE NEL 2026 NON PRODUCE PUNTEGGIO PERDE I PUNTI E VIENE ESCLUSO</t>
        </r>
      </text>
    </comment>
    <comment ref="D65" authorId="1" shapeId="0" xr:uid="{03867A69-7FFE-4D07-944C-30B0F5E857ED}">
      <text>
        <r>
          <rPr>
            <b/>
            <sz val="9"/>
            <color indexed="81"/>
            <rFont val="Tahoma"/>
            <family val="2"/>
          </rPr>
          <t>Oscar:</t>
        </r>
        <r>
          <rPr>
            <sz val="9"/>
            <color indexed="81"/>
            <rFont val="Tahoma"/>
            <family val="2"/>
          </rPr>
          <t xml:space="preserve">
SE NEL 2025 NON PRODUCE PUNTEGGIO PERDE I PUNTI E VIENE ESCLUSO</t>
        </r>
      </text>
    </comment>
    <comment ref="D66" authorId="1" shapeId="0" xr:uid="{1F302530-51F1-48FC-8A39-9633A7CA9B4B}">
      <text>
        <r>
          <rPr>
            <b/>
            <sz val="9"/>
            <color indexed="81"/>
            <rFont val="Tahoma"/>
            <family val="2"/>
          </rPr>
          <t>Oscar:</t>
        </r>
        <r>
          <rPr>
            <sz val="9"/>
            <color indexed="81"/>
            <rFont val="Tahoma"/>
            <family val="2"/>
          </rPr>
          <t xml:space="preserve">
SE NEL 2025 NON PRODUCE PUNTEGGIO PERDE I PUNTI E VIENE ESCLUSO</t>
        </r>
      </text>
    </comment>
    <comment ref="D67" authorId="1" shapeId="0" xr:uid="{6F817DC8-7411-4434-8A0D-34D82BB3DEEC}">
      <text>
        <r>
          <rPr>
            <b/>
            <sz val="9"/>
            <color indexed="81"/>
            <rFont val="Tahoma"/>
            <family val="2"/>
          </rPr>
          <t>Oscar:</t>
        </r>
        <r>
          <rPr>
            <sz val="9"/>
            <color indexed="81"/>
            <rFont val="Tahoma"/>
            <family val="2"/>
          </rPr>
          <t xml:space="preserve">
SE NEL 2025 NON PRODUCE PUNTEGGIO PERDE I PUNTI E VIENE ESCLUSO</t>
        </r>
      </text>
    </comment>
    <comment ref="D68" authorId="1" shapeId="0" xr:uid="{E7DEBC37-BF07-405C-A59D-57D980B9068A}">
      <text>
        <r>
          <rPr>
            <b/>
            <sz val="9"/>
            <color indexed="81"/>
            <rFont val="Tahoma"/>
            <family val="2"/>
          </rPr>
          <t>Oscar:</t>
        </r>
        <r>
          <rPr>
            <sz val="9"/>
            <color indexed="81"/>
            <rFont val="Tahoma"/>
            <family val="2"/>
          </rPr>
          <t xml:space="preserve">
SE NEL 2025 NON PRODUCE PUNTEGGIO PERDE I PUNTI E VIENE ESCLUSO</t>
        </r>
      </text>
    </comment>
    <comment ref="D69" authorId="1" shapeId="0" xr:uid="{498705D8-DA3C-420B-A08F-DCBFF98CF2F5}">
      <text>
        <r>
          <rPr>
            <b/>
            <sz val="9"/>
            <color indexed="81"/>
            <rFont val="Tahoma"/>
            <family val="2"/>
          </rPr>
          <t>Oscar:</t>
        </r>
        <r>
          <rPr>
            <sz val="9"/>
            <color indexed="81"/>
            <rFont val="Tahoma"/>
            <family val="2"/>
          </rPr>
          <t xml:space="preserve">
SE NEL 2025 NON PRODUCE PUNTEGGIO PERDE I PUNTI E VIENE ESCLUSO</t>
        </r>
      </text>
    </comment>
    <comment ref="D70" authorId="1" shapeId="0" xr:uid="{8B0D4032-2376-4160-A494-1F539EE4AC1D}">
      <text>
        <r>
          <rPr>
            <b/>
            <sz val="9"/>
            <color indexed="81"/>
            <rFont val="Tahoma"/>
            <family val="2"/>
          </rPr>
          <t>Oscar:</t>
        </r>
        <r>
          <rPr>
            <sz val="9"/>
            <color indexed="81"/>
            <rFont val="Tahoma"/>
            <family val="2"/>
          </rPr>
          <t xml:space="preserve">
SE NEL 2025 NON PRODUCE PUNTEGGIO PERDE I PUNTI E VIENE ESCLUSO</t>
        </r>
      </text>
    </comment>
    <comment ref="D71" authorId="1" shapeId="0" xr:uid="{8CC1B2D0-C693-421F-9BE8-32206E11F3AC}">
      <text>
        <r>
          <rPr>
            <b/>
            <sz val="9"/>
            <color indexed="81"/>
            <rFont val="Tahoma"/>
            <family val="2"/>
          </rPr>
          <t>Oscar:</t>
        </r>
        <r>
          <rPr>
            <sz val="9"/>
            <color indexed="81"/>
            <rFont val="Tahoma"/>
            <family val="2"/>
          </rPr>
          <t xml:space="preserve">
SE NEL 2025 NON PRODUCE PUNTEGGIO PERDE I PUNTI E VIENE ESCLUSO</t>
        </r>
      </text>
    </comment>
    <comment ref="D72" authorId="1" shapeId="0" xr:uid="{8F5FB540-494F-4D95-9155-ED1D839660A2}">
      <text>
        <r>
          <rPr>
            <b/>
            <sz val="9"/>
            <color indexed="81"/>
            <rFont val="Tahoma"/>
            <family val="2"/>
          </rPr>
          <t>Oscar:</t>
        </r>
        <r>
          <rPr>
            <sz val="9"/>
            <color indexed="81"/>
            <rFont val="Tahoma"/>
            <family val="2"/>
          </rPr>
          <t xml:space="preserve">
SE NEL 2025 NON PRODUCE PUNTEGGIO PERDE I PUNTI E VIENE ESCLUSO</t>
        </r>
      </text>
    </comment>
    <comment ref="D73" authorId="1" shapeId="0" xr:uid="{FF67FB02-CCF2-48D5-A475-BABC9766955D}">
      <text>
        <r>
          <rPr>
            <b/>
            <sz val="9"/>
            <color indexed="81"/>
            <rFont val="Tahoma"/>
            <family val="2"/>
          </rPr>
          <t>Oscar:</t>
        </r>
        <r>
          <rPr>
            <sz val="9"/>
            <color indexed="81"/>
            <rFont val="Tahoma"/>
            <family val="2"/>
          </rPr>
          <t xml:space="preserve">
SE NEL 2025 NON PRODUCE PUNTEGGIO PERDE I PUNTI E VIENE ESCLUSO</t>
        </r>
      </text>
    </comment>
    <comment ref="D74" authorId="1" shapeId="0" xr:uid="{796B3000-8B0D-4593-ABF8-BABF5BCD0949}">
      <text>
        <r>
          <rPr>
            <b/>
            <sz val="9"/>
            <color indexed="81"/>
            <rFont val="Tahoma"/>
            <family val="2"/>
          </rPr>
          <t>Oscar:</t>
        </r>
        <r>
          <rPr>
            <sz val="9"/>
            <color indexed="81"/>
            <rFont val="Tahoma"/>
            <family val="2"/>
          </rPr>
          <t xml:space="preserve">
SE NEL 2025 NON PRODUCE PUNTEGGIO PERDE I PUNTI E VIENE ESCLUSO</t>
        </r>
      </text>
    </comment>
    <comment ref="D75" authorId="1" shapeId="0" xr:uid="{DC4925D9-138A-4F60-B3D1-A9D6926CC93A}">
      <text>
        <r>
          <rPr>
            <b/>
            <sz val="9"/>
            <color indexed="81"/>
            <rFont val="Tahoma"/>
            <family val="2"/>
          </rPr>
          <t>Oscar:</t>
        </r>
        <r>
          <rPr>
            <sz val="9"/>
            <color indexed="81"/>
            <rFont val="Tahoma"/>
            <family val="2"/>
          </rPr>
          <t xml:space="preserve">
SE NEL 2025 NON PRODUCE PUNTEGGIO PERDE I PUNTI E VIENE ESCLUSO</t>
        </r>
      </text>
    </comment>
    <comment ref="D76" authorId="1" shapeId="0" xr:uid="{C3666401-3F20-4A01-A111-7AD092511D34}">
      <text>
        <r>
          <rPr>
            <b/>
            <sz val="9"/>
            <color indexed="81"/>
            <rFont val="Tahoma"/>
            <family val="2"/>
          </rPr>
          <t>Oscar:</t>
        </r>
        <r>
          <rPr>
            <sz val="9"/>
            <color indexed="81"/>
            <rFont val="Tahoma"/>
            <family val="2"/>
          </rPr>
          <t xml:space="preserve">
SE NEL 2025 NON PRODUCE PUNTEGGIO PERDE I PUNTI E VIENE ESCLUSO</t>
        </r>
      </text>
    </comment>
    <comment ref="D77" authorId="1" shapeId="0" xr:uid="{ED95355E-9959-45FE-B031-B67BF1B5EBC9}">
      <text>
        <r>
          <rPr>
            <b/>
            <sz val="9"/>
            <color indexed="81"/>
            <rFont val="Tahoma"/>
            <family val="2"/>
          </rPr>
          <t>Oscar:</t>
        </r>
        <r>
          <rPr>
            <sz val="9"/>
            <color indexed="81"/>
            <rFont val="Tahoma"/>
            <family val="2"/>
          </rPr>
          <t xml:space="preserve">
SE NEL 2025 NON PRODUCE PUNTEGGIO PERDE I PUNTI E VIENE ESCLUSO</t>
        </r>
      </text>
    </comment>
    <comment ref="D83" authorId="1" shapeId="0" xr:uid="{63406395-5BDD-4262-A8DE-624B7743B8AF}">
      <text>
        <r>
          <rPr>
            <b/>
            <sz val="9"/>
            <color indexed="81"/>
            <rFont val="Tahoma"/>
            <family val="2"/>
          </rPr>
          <t>Oscar:</t>
        </r>
        <r>
          <rPr>
            <sz val="9"/>
            <color indexed="81"/>
            <rFont val="Tahoma"/>
            <family val="2"/>
          </rPr>
          <t xml:space="preserve">
SE NEL 2025 NON PRODUCE PUNTEGGIO PERDE I PUNTI E VIENE ESCLUSO</t>
        </r>
      </text>
    </comment>
    <comment ref="D88" authorId="0" shapeId="0" xr:uid="{AC8632B8-C6DF-47E9-ABA7-6D3509D32969}">
      <text>
        <r>
          <rPr>
            <b/>
            <sz val="9"/>
            <color indexed="81"/>
            <rFont val="Tahoma"/>
            <family val="2"/>
          </rPr>
          <t>Cocap2:</t>
        </r>
        <r>
          <rPr>
            <sz val="9"/>
            <color indexed="81"/>
            <rFont val="Tahoma"/>
            <family val="2"/>
          </rPr>
          <t xml:space="preserve">
SE NEL 2026 NON PRODUCE PUNTEGGIO PERDE I PUNTI E VIENE ESCLUSO</t>
        </r>
      </text>
    </comment>
    <comment ref="D91" authorId="1" shapeId="0" xr:uid="{88E64BA5-49A3-4B81-82AE-C9332C04FDF5}">
      <text>
        <r>
          <rPr>
            <b/>
            <sz val="9"/>
            <color indexed="81"/>
            <rFont val="Tahoma"/>
            <family val="2"/>
          </rPr>
          <t>Oscar:</t>
        </r>
        <r>
          <rPr>
            <sz val="9"/>
            <color indexed="81"/>
            <rFont val="Tahoma"/>
            <family val="2"/>
          </rPr>
          <t xml:space="preserve">
SE NEL 2025 NON PRODUCE PUNTEGGIO PERDE I PUNTI E VIENE ESCLUSO</t>
        </r>
      </text>
    </comment>
    <comment ref="D96" authorId="1" shapeId="0" xr:uid="{55E387A5-4BF6-4000-8045-3AB6074D120F}">
      <text>
        <r>
          <rPr>
            <b/>
            <sz val="9"/>
            <color indexed="81"/>
            <rFont val="Tahoma"/>
            <family val="2"/>
          </rPr>
          <t>Oscar:</t>
        </r>
        <r>
          <rPr>
            <sz val="9"/>
            <color indexed="81"/>
            <rFont val="Tahoma"/>
            <family val="2"/>
          </rPr>
          <t xml:space="preserve">
SE NEL 2025 NON PRODUCE PUNTEGGIO PERDE I PUNTI E VIENE ESCLUSO</t>
        </r>
      </text>
    </comment>
    <comment ref="D101" authorId="1" shapeId="0" xr:uid="{1E6DFAD1-862A-46DF-B973-85B77B07D7BC}">
      <text>
        <r>
          <rPr>
            <b/>
            <sz val="9"/>
            <color indexed="81"/>
            <rFont val="Tahoma"/>
            <family val="2"/>
          </rPr>
          <t>Oscar:</t>
        </r>
        <r>
          <rPr>
            <sz val="9"/>
            <color indexed="81"/>
            <rFont val="Tahoma"/>
            <family val="2"/>
          </rPr>
          <t xml:space="preserve">
SE NEL 2025 NON PRODUCE PUNTEGGIO PERDE I PUNTI E VIENE ESCLUSO</t>
        </r>
      </text>
    </comment>
    <comment ref="D106" authorId="1" shapeId="0" xr:uid="{00000000-0006-0000-0B00-000013000000}">
      <text>
        <r>
          <rPr>
            <b/>
            <sz val="9"/>
            <color indexed="81"/>
            <rFont val="Tahoma"/>
            <family val="2"/>
          </rPr>
          <t>Oscar:</t>
        </r>
        <r>
          <rPr>
            <sz val="9"/>
            <color indexed="81"/>
            <rFont val="Tahoma"/>
            <family val="2"/>
          </rPr>
          <t xml:space="preserve">
SE NEL 2024 NON PRODUCE PRESENZE PERDE I PUNTI E VIENE ESCLUSO</t>
        </r>
      </text>
    </comment>
    <comment ref="D107" authorId="1" shapeId="0" xr:uid="{00000000-0006-0000-0B00-000014000000}">
      <text>
        <r>
          <rPr>
            <b/>
            <sz val="9"/>
            <color indexed="81"/>
            <rFont val="Tahoma"/>
            <family val="2"/>
          </rPr>
          <t>Oscar:</t>
        </r>
        <r>
          <rPr>
            <sz val="9"/>
            <color indexed="81"/>
            <rFont val="Tahoma"/>
            <family val="2"/>
          </rPr>
          <t xml:space="preserve">
SE NEL 2024 NON PRODUCE PRESENZE PERDE I PUNTI E VIENE ESCLUSO</t>
        </r>
      </text>
    </comment>
    <comment ref="D108" authorId="1" shapeId="0" xr:uid="{00000000-0006-0000-0B00-000015000000}">
      <text>
        <r>
          <rPr>
            <b/>
            <sz val="9"/>
            <color indexed="81"/>
            <rFont val="Tahoma"/>
            <family val="2"/>
          </rPr>
          <t>Oscar:</t>
        </r>
        <r>
          <rPr>
            <sz val="9"/>
            <color indexed="81"/>
            <rFont val="Tahoma"/>
            <family val="2"/>
          </rPr>
          <t xml:space="preserve">
SE NEL 2024 NON PRODUCE PRESENZE PERDE I PUNTI E VIENE ESCLUSO</t>
        </r>
      </text>
    </comment>
    <comment ref="D109" authorId="1" shapeId="0" xr:uid="{00000000-0006-0000-0B00-000016000000}">
      <text>
        <r>
          <rPr>
            <b/>
            <sz val="9"/>
            <color indexed="81"/>
            <rFont val="Tahoma"/>
            <family val="2"/>
          </rPr>
          <t>Oscar:</t>
        </r>
        <r>
          <rPr>
            <sz val="9"/>
            <color indexed="81"/>
            <rFont val="Tahoma"/>
            <family val="2"/>
          </rPr>
          <t xml:space="preserve">
SE NEL 2024 NON PRODUCE PRESENZE PERDE I PUNTI E VIENE ESCLUSO</t>
        </r>
      </text>
    </comment>
    <comment ref="D110" authorId="1" shapeId="0" xr:uid="{00000000-0006-0000-0B00-000017000000}">
      <text>
        <r>
          <rPr>
            <b/>
            <sz val="9"/>
            <color indexed="81"/>
            <rFont val="Tahoma"/>
            <family val="2"/>
          </rPr>
          <t>Oscar:</t>
        </r>
        <r>
          <rPr>
            <sz val="9"/>
            <color indexed="81"/>
            <rFont val="Tahoma"/>
            <family val="2"/>
          </rPr>
          <t xml:space="preserve">
SE NEL 2024 NON PRODUCE PUNTEGGIO PERDE I PUNTI E VIENE ESCLUSO</t>
        </r>
      </text>
    </comment>
    <comment ref="D111" authorId="1" shapeId="0" xr:uid="{00000000-0006-0000-0B00-000018000000}">
      <text>
        <r>
          <rPr>
            <b/>
            <sz val="9"/>
            <color indexed="81"/>
            <rFont val="Tahoma"/>
            <family val="2"/>
          </rPr>
          <t>Oscar:</t>
        </r>
        <r>
          <rPr>
            <sz val="9"/>
            <color indexed="81"/>
            <rFont val="Tahoma"/>
            <family val="2"/>
          </rPr>
          <t xml:space="preserve">
SE NEL 2024 NON PRODUCE PRESENZE PERDE I PUNTI E VIENE ESCLUSO</t>
        </r>
      </text>
    </comment>
    <comment ref="D112" authorId="1" shapeId="0" xr:uid="{00000000-0006-0000-0B00-000019000000}">
      <text>
        <r>
          <rPr>
            <b/>
            <sz val="9"/>
            <color indexed="81"/>
            <rFont val="Tahoma"/>
            <family val="2"/>
          </rPr>
          <t>Oscar:</t>
        </r>
        <r>
          <rPr>
            <sz val="9"/>
            <color indexed="81"/>
            <rFont val="Tahoma"/>
            <family val="2"/>
          </rPr>
          <t xml:space="preserve">
SE NEL 2024 NON PRODUCE PRESENZE PERDE I PUNTI E VIENE ESCLUSO</t>
        </r>
      </text>
    </comment>
    <comment ref="D113" authorId="1" shapeId="0" xr:uid="{00000000-0006-0000-0B00-00001A000000}">
      <text>
        <r>
          <rPr>
            <b/>
            <sz val="9"/>
            <color indexed="81"/>
            <rFont val="Tahoma"/>
            <family val="2"/>
          </rPr>
          <t>Oscar:</t>
        </r>
        <r>
          <rPr>
            <sz val="9"/>
            <color indexed="81"/>
            <rFont val="Tahoma"/>
            <family val="2"/>
          </rPr>
          <t xml:space="preserve">
SE NEL 2024 NON PRODUCE PRESENZE PERDE I PUNTI E VIENE ESCLUSO</t>
        </r>
      </text>
    </comment>
    <comment ref="D114" authorId="1" shapeId="0" xr:uid="{00000000-0006-0000-0B00-00001B000000}">
      <text>
        <r>
          <rPr>
            <b/>
            <sz val="9"/>
            <color indexed="81"/>
            <rFont val="Tahoma"/>
            <family val="2"/>
          </rPr>
          <t>Oscar:</t>
        </r>
        <r>
          <rPr>
            <sz val="9"/>
            <color indexed="81"/>
            <rFont val="Tahoma"/>
            <family val="2"/>
          </rPr>
          <t xml:space="preserve">
SE NEL 2024 NON PRODUCE PRESENZE PERDE I PUNTI E VIENE ESCLUSO</t>
        </r>
      </text>
    </comment>
    <comment ref="F122" authorId="2" shapeId="0" xr:uid="{00000000-0006-0000-0B00-00001C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123" authorId="1" shapeId="0" xr:uid="{00000000-0006-0000-0B00-00001D000000}">
      <text>
        <r>
          <rPr>
            <b/>
            <sz val="9"/>
            <color indexed="81"/>
            <rFont val="Tahoma"/>
            <family val="2"/>
          </rPr>
          <t>Oscar:</t>
        </r>
        <r>
          <rPr>
            <sz val="9"/>
            <color indexed="81"/>
            <rFont val="Tahoma"/>
            <family val="2"/>
          </rPr>
          <t xml:space="preserve">
SE NEL 2025 NON PRODUCE PUNTEGGIO PERDE I PUNTI E VIENE ESCLUSO</t>
        </r>
      </text>
    </comment>
    <comment ref="D124" authorId="1" shapeId="0" xr:uid="{00000000-0006-0000-0B00-00001E000000}">
      <text>
        <r>
          <rPr>
            <b/>
            <sz val="9"/>
            <color indexed="81"/>
            <rFont val="Tahoma"/>
            <family val="2"/>
          </rPr>
          <t>Oscar:</t>
        </r>
        <r>
          <rPr>
            <sz val="9"/>
            <color indexed="81"/>
            <rFont val="Tahoma"/>
            <family val="2"/>
          </rPr>
          <t xml:space="preserve">
SE NEL 2025 NON PRODUCE PUNTEGGIO PERDE I PUNTI E VIENE ESCLUSO</t>
        </r>
      </text>
    </comment>
    <comment ref="D130" authorId="1" shapeId="0" xr:uid="{00000000-0006-0000-0B00-00001F000000}">
      <text>
        <r>
          <rPr>
            <b/>
            <sz val="9"/>
            <color indexed="81"/>
            <rFont val="Tahoma"/>
            <family val="2"/>
          </rPr>
          <t>Oscar:</t>
        </r>
        <r>
          <rPr>
            <sz val="9"/>
            <color indexed="81"/>
            <rFont val="Tahoma"/>
            <family val="2"/>
          </rPr>
          <t xml:space="preserve">
SE NEL 2024 NON PRODUCE PRESENZE PERDE I PUNTI E VIENE ESCLUSO</t>
        </r>
      </text>
    </comment>
    <comment ref="D142" authorId="3" shapeId="0" xr:uid="{00000000-0006-0000-0B00-000020000000}">
      <text>
        <r>
          <rPr>
            <b/>
            <sz val="9"/>
            <color indexed="81"/>
            <rFont val="Tahoma"/>
            <family val="2"/>
          </rPr>
          <t>HP1:</t>
        </r>
        <r>
          <rPr>
            <sz val="9"/>
            <color indexed="81"/>
            <rFont val="Tahoma"/>
            <family val="2"/>
          </rPr>
          <t xml:space="preserve">
SE NEL 2023 NON PRODUCE PUNTEGGIO VIENE ESCLUSO E PERDE I PUNTI</t>
        </r>
      </text>
    </comment>
    <comment ref="D143" authorId="3" shapeId="0" xr:uid="{00000000-0006-0000-0B00-000021000000}">
      <text>
        <r>
          <rPr>
            <b/>
            <sz val="9"/>
            <color indexed="81"/>
            <rFont val="Tahoma"/>
            <family val="2"/>
          </rPr>
          <t>HP1:</t>
        </r>
        <r>
          <rPr>
            <sz val="9"/>
            <color indexed="81"/>
            <rFont val="Tahoma"/>
            <family val="2"/>
          </rPr>
          <t xml:space="preserve">
SE NEL 2023 NON PRODUCE PUNTEGGIO VIENE ESCLUSO E PERDE I PUNTI</t>
        </r>
      </text>
    </comment>
    <comment ref="D144" authorId="3" shapeId="0" xr:uid="{00000000-0006-0000-0B00-000022000000}">
      <text>
        <r>
          <rPr>
            <b/>
            <sz val="9"/>
            <color indexed="81"/>
            <rFont val="Tahoma"/>
            <family val="2"/>
          </rPr>
          <t>HP1:</t>
        </r>
        <r>
          <rPr>
            <sz val="9"/>
            <color indexed="81"/>
            <rFont val="Tahoma"/>
            <family val="2"/>
          </rPr>
          <t xml:space="preserve">
SE NEL 2023 NON PRODUCE PUNTEGGIO VIENE ESCLUSO E PERDE I PUNTI</t>
        </r>
      </text>
    </comment>
    <comment ref="D145" authorId="3" shapeId="0" xr:uid="{00000000-0006-0000-0B00-000023000000}">
      <text>
        <r>
          <rPr>
            <b/>
            <sz val="9"/>
            <color indexed="81"/>
            <rFont val="Tahoma"/>
            <family val="2"/>
          </rPr>
          <t>HP1:</t>
        </r>
        <r>
          <rPr>
            <sz val="9"/>
            <color indexed="81"/>
            <rFont val="Tahoma"/>
            <family val="2"/>
          </rPr>
          <t xml:space="preserve">
SE NEL 2023 NON PRODUCE PUNTEGGIO VIENE ESCLUSO E PERDE I PUNTI</t>
        </r>
      </text>
    </comment>
    <comment ref="D146" authorId="3" shapeId="0" xr:uid="{00000000-0006-0000-0B00-000024000000}">
      <text>
        <r>
          <rPr>
            <b/>
            <sz val="9"/>
            <color indexed="81"/>
            <rFont val="Tahoma"/>
            <family val="2"/>
          </rPr>
          <t>HP1:</t>
        </r>
        <r>
          <rPr>
            <sz val="9"/>
            <color indexed="81"/>
            <rFont val="Tahoma"/>
            <family val="2"/>
          </rPr>
          <t xml:space="preserve">
SE NEL 2023 NON PRODUCE PUNTEGGIO VIENE ESCLUSO E PERDE I PUNTI</t>
        </r>
      </text>
    </comment>
    <comment ref="D147" authorId="3" shapeId="0" xr:uid="{00000000-0006-0000-0B00-000025000000}">
      <text>
        <r>
          <rPr>
            <b/>
            <sz val="9"/>
            <color indexed="81"/>
            <rFont val="Tahoma"/>
            <family val="2"/>
          </rPr>
          <t>HP1:</t>
        </r>
        <r>
          <rPr>
            <sz val="9"/>
            <color indexed="81"/>
            <rFont val="Tahoma"/>
            <family val="2"/>
          </rPr>
          <t xml:space="preserve">
SE NEL 2023 NON PRODUCE PUNTEGGIO VIENE ESCLUSO E PERDE I PUNTI</t>
        </r>
      </text>
    </comment>
    <comment ref="D148" authorId="3" shapeId="0" xr:uid="{00000000-0006-0000-0B00-000026000000}">
      <text>
        <r>
          <rPr>
            <b/>
            <sz val="9"/>
            <color indexed="81"/>
            <rFont val="Tahoma"/>
            <family val="2"/>
          </rPr>
          <t>HP1:</t>
        </r>
        <r>
          <rPr>
            <sz val="9"/>
            <color indexed="81"/>
            <rFont val="Tahoma"/>
            <family val="2"/>
          </rPr>
          <t xml:space="preserve">
SE NEL 2023 NON PRODUCE PUNTEGGIO VIENE ESCLUSO E PERDE I PUNTI</t>
        </r>
      </text>
    </comment>
    <comment ref="D149" authorId="3" shapeId="0" xr:uid="{00000000-0006-0000-0B00-000027000000}">
      <text>
        <r>
          <rPr>
            <b/>
            <sz val="9"/>
            <color indexed="81"/>
            <rFont val="Tahoma"/>
            <family val="2"/>
          </rPr>
          <t>HP1:</t>
        </r>
        <r>
          <rPr>
            <sz val="9"/>
            <color indexed="81"/>
            <rFont val="Tahoma"/>
            <family val="2"/>
          </rPr>
          <t xml:space="preserve">
SE NEL 2023 NON PRODUCE PUNTEGGIO VIENE ESCLUSO E PERDE I PUNTI</t>
        </r>
      </text>
    </comment>
    <comment ref="D150" authorId="3" shapeId="0" xr:uid="{00000000-0006-0000-0B00-000028000000}">
      <text>
        <r>
          <rPr>
            <b/>
            <sz val="9"/>
            <color indexed="81"/>
            <rFont val="Tahoma"/>
            <family val="2"/>
          </rPr>
          <t>HP1:</t>
        </r>
        <r>
          <rPr>
            <sz val="9"/>
            <color indexed="81"/>
            <rFont val="Tahoma"/>
            <family val="2"/>
          </rPr>
          <t xml:space="preserve">
SE NEL 2023 NON PRODUCE PUNTEGGIO VIENE ESCLUSO E PERDE I PUNTI</t>
        </r>
      </text>
    </comment>
    <comment ref="D151" authorId="3" shapeId="0" xr:uid="{00000000-0006-0000-0B00-000029000000}">
      <text>
        <r>
          <rPr>
            <b/>
            <sz val="9"/>
            <color indexed="81"/>
            <rFont val="Tahoma"/>
            <family val="2"/>
          </rPr>
          <t>HP1:</t>
        </r>
        <r>
          <rPr>
            <sz val="9"/>
            <color indexed="81"/>
            <rFont val="Tahoma"/>
            <family val="2"/>
          </rPr>
          <t xml:space="preserve">
SE NEL 2023 NON PRODUCE PUNTEGGIO VIENE ESCLUSO E PERDE I PUNTI</t>
        </r>
      </text>
    </comment>
    <comment ref="D152" authorId="3" shapeId="0" xr:uid="{00000000-0006-0000-0B00-00002A000000}">
      <text>
        <r>
          <rPr>
            <b/>
            <sz val="9"/>
            <color indexed="81"/>
            <rFont val="Tahoma"/>
            <family val="2"/>
          </rPr>
          <t>HP1:</t>
        </r>
        <r>
          <rPr>
            <sz val="9"/>
            <color indexed="81"/>
            <rFont val="Tahoma"/>
            <family val="2"/>
          </rPr>
          <t xml:space="preserve">
SE NEL 2023 NON PRODUCE PUNTEGGIO VIENE ESCLUSO E PERDE I PUNTI</t>
        </r>
      </text>
    </comment>
    <comment ref="D153" authorId="3" shapeId="0" xr:uid="{00000000-0006-0000-0B00-00002B000000}">
      <text>
        <r>
          <rPr>
            <b/>
            <sz val="9"/>
            <color indexed="81"/>
            <rFont val="Tahoma"/>
            <family val="2"/>
          </rPr>
          <t>HP1:</t>
        </r>
        <r>
          <rPr>
            <sz val="9"/>
            <color indexed="81"/>
            <rFont val="Tahoma"/>
            <family val="2"/>
          </rPr>
          <t xml:space="preserve">
SE NEL 2023 NON PRODUCE PUNTEGGIO VIENE ESCLUSO E PERDE I PUNTI</t>
        </r>
      </text>
    </comment>
    <comment ref="D154" authorId="3" shapeId="0" xr:uid="{00000000-0006-0000-0B00-00002C000000}">
      <text>
        <r>
          <rPr>
            <b/>
            <sz val="9"/>
            <color indexed="81"/>
            <rFont val="Tahoma"/>
            <family val="2"/>
          </rPr>
          <t>HP1:</t>
        </r>
        <r>
          <rPr>
            <sz val="9"/>
            <color indexed="81"/>
            <rFont val="Tahoma"/>
            <family val="2"/>
          </rPr>
          <t xml:space="preserve">
SE NEL 2023 NON PRODUCE PUNTEGGIO VIENE ESCLUSO E PERDE I PUNTI</t>
        </r>
      </text>
    </comment>
    <comment ref="D155" authorId="3" shapeId="0" xr:uid="{00000000-0006-0000-0B00-00002D000000}">
      <text>
        <r>
          <rPr>
            <b/>
            <sz val="9"/>
            <color indexed="81"/>
            <rFont val="Tahoma"/>
            <family val="2"/>
          </rPr>
          <t>HP1:</t>
        </r>
        <r>
          <rPr>
            <sz val="9"/>
            <color indexed="81"/>
            <rFont val="Tahoma"/>
            <family val="2"/>
          </rPr>
          <t xml:space="preserve">
SE NEL 2023 NON PRODUCE PUNTEGGIO VIENE ESCLUSO E PERDE I PUNTI</t>
        </r>
      </text>
    </comment>
    <comment ref="D156" authorId="3" shapeId="0" xr:uid="{00000000-0006-0000-0B00-00002E000000}">
      <text>
        <r>
          <rPr>
            <b/>
            <sz val="9"/>
            <color indexed="81"/>
            <rFont val="Tahoma"/>
            <family val="2"/>
          </rPr>
          <t>HP1:</t>
        </r>
        <r>
          <rPr>
            <sz val="9"/>
            <color indexed="81"/>
            <rFont val="Tahoma"/>
            <family val="2"/>
          </rPr>
          <t xml:space="preserve">
SE NEL 2023 NON PRODUCE PUNTEGGIO VIENE ESCLUSO E PERDE I PUNTI</t>
        </r>
      </text>
    </comment>
    <comment ref="D158" authorId="3" shapeId="0" xr:uid="{00000000-0006-0000-0B00-00002F000000}">
      <text>
        <r>
          <rPr>
            <b/>
            <sz val="9"/>
            <color indexed="81"/>
            <rFont val="Tahoma"/>
            <family val="2"/>
          </rPr>
          <t>HP1:</t>
        </r>
        <r>
          <rPr>
            <sz val="9"/>
            <color indexed="81"/>
            <rFont val="Tahoma"/>
            <family val="2"/>
          </rPr>
          <t xml:space="preserve">
SE NEL 2023 NON PRODUCE PUNTEGGIO VIENE ESCLUSO E PERDE I PUNTI</t>
        </r>
      </text>
    </comment>
    <comment ref="D163" authorId="3" shapeId="0" xr:uid="{00000000-0006-0000-0B00-000030000000}">
      <text>
        <r>
          <rPr>
            <b/>
            <sz val="9"/>
            <color indexed="81"/>
            <rFont val="Tahoma"/>
            <family val="2"/>
          </rPr>
          <t>HP1:</t>
        </r>
        <r>
          <rPr>
            <sz val="9"/>
            <color indexed="81"/>
            <rFont val="Tahoma"/>
            <family val="2"/>
          </rPr>
          <t xml:space="preserve">
SE NEL 2023 NON PRODUCE PUNTEGGIO VIENE ESCLUSO E PERDE I PUNTI</t>
        </r>
      </text>
    </comment>
    <comment ref="D164" authorId="1" shapeId="0" xr:uid="{00000000-0006-0000-0B00-000031000000}">
      <text>
        <r>
          <rPr>
            <b/>
            <sz val="9"/>
            <color indexed="81"/>
            <rFont val="Tahoma"/>
            <family val="2"/>
          </rPr>
          <t>Oscar:</t>
        </r>
        <r>
          <rPr>
            <sz val="9"/>
            <color indexed="81"/>
            <rFont val="Tahoma"/>
            <family val="2"/>
          </rPr>
          <t xml:space="preserve">
SE NEL 2024 NON PRODUCE PRESENZE PERDE I PUNTI E VIENE ESCLUSO</t>
        </r>
      </text>
    </comment>
    <comment ref="D166" authorId="3" shapeId="0" xr:uid="{00000000-0006-0000-0B00-000032000000}">
      <text>
        <r>
          <rPr>
            <b/>
            <sz val="9"/>
            <color indexed="81"/>
            <rFont val="Tahoma"/>
            <family val="2"/>
          </rPr>
          <t>HP1:</t>
        </r>
        <r>
          <rPr>
            <sz val="9"/>
            <color indexed="81"/>
            <rFont val="Tahoma"/>
            <family val="2"/>
          </rPr>
          <t xml:space="preserve">
SE NEL 2023 NON PRODUCE PUNTEGGIO VIENE ESCLUSO E PERDE I PUNTI</t>
        </r>
      </text>
    </comment>
    <comment ref="D168" authorId="1" shapeId="0" xr:uid="{00000000-0006-0000-0B00-000033000000}">
      <text>
        <r>
          <rPr>
            <b/>
            <sz val="9"/>
            <color indexed="81"/>
            <rFont val="Tahoma"/>
            <family val="2"/>
          </rPr>
          <t>Oscar:</t>
        </r>
        <r>
          <rPr>
            <sz val="9"/>
            <color indexed="81"/>
            <rFont val="Tahoma"/>
            <family val="2"/>
          </rPr>
          <t xml:space="preserve">
SE NEL 2024 NON PRODUCE PRESENZE PERDE I PUNTI E VIENE ESCLUSO</t>
        </r>
      </text>
    </comment>
    <comment ref="D169" authorId="1" shapeId="0" xr:uid="{00000000-0006-0000-0B00-000034000000}">
      <text>
        <r>
          <rPr>
            <b/>
            <sz val="9"/>
            <color indexed="81"/>
            <rFont val="Tahoma"/>
            <family val="2"/>
          </rPr>
          <t>Oscar:</t>
        </r>
        <r>
          <rPr>
            <sz val="9"/>
            <color indexed="81"/>
            <rFont val="Tahoma"/>
            <family val="2"/>
          </rPr>
          <t xml:space="preserve">
SE NEL 2024 NON PRODUCE PRESENZE PERDE I PUNTI E VIENE ESCLUSO</t>
        </r>
      </text>
    </comment>
    <comment ref="D171" authorId="3" shapeId="0" xr:uid="{00000000-0006-0000-0B00-000035000000}">
      <text>
        <r>
          <rPr>
            <b/>
            <sz val="9"/>
            <color indexed="81"/>
            <rFont val="Tahoma"/>
            <family val="2"/>
          </rPr>
          <t>HP1:</t>
        </r>
        <r>
          <rPr>
            <sz val="9"/>
            <color indexed="81"/>
            <rFont val="Tahoma"/>
            <family val="2"/>
          </rPr>
          <t xml:space="preserve">
SE NEL 2023 NON PRODUCE PUNTEGGIO VIENE ESCLUSO E PERDE I PUNTI</t>
        </r>
      </text>
    </comment>
    <comment ref="D176" authorId="3" shapeId="0" xr:uid="{00000000-0006-0000-0B00-000036000000}">
      <text>
        <r>
          <rPr>
            <b/>
            <sz val="9"/>
            <color indexed="81"/>
            <rFont val="Tahoma"/>
            <family val="2"/>
          </rPr>
          <t>HP1:</t>
        </r>
        <r>
          <rPr>
            <sz val="9"/>
            <color indexed="81"/>
            <rFont val="Tahoma"/>
            <family val="2"/>
          </rPr>
          <t xml:space="preserve">
SE NEL 2023 NON PRODUCE PUNTEGGIO VIENE ESCLUSO E PERDE I PUNTI</t>
        </r>
      </text>
    </comment>
    <comment ref="D183" authorId="2" shapeId="0" xr:uid="{00000000-0006-0000-0B00-000037000000}">
      <text>
        <r>
          <rPr>
            <b/>
            <sz val="9"/>
            <color indexed="81"/>
            <rFont val="Tahoma"/>
            <family val="2"/>
          </rPr>
          <t>OSCAR:</t>
        </r>
        <r>
          <rPr>
            <sz val="9"/>
            <color indexed="81"/>
            <rFont val="Tahoma"/>
            <family val="2"/>
          </rPr>
          <t xml:space="preserve">
SE NEL 2022 NON PRODUCE PUNTEGGIO VIENE ESCLUSO E PERDE I PUNTI</t>
        </r>
      </text>
    </comment>
    <comment ref="D185" authorId="2" shapeId="0" xr:uid="{00000000-0006-0000-0B00-000038000000}">
      <text>
        <r>
          <rPr>
            <b/>
            <sz val="9"/>
            <color indexed="81"/>
            <rFont val="Tahoma"/>
            <family val="2"/>
          </rPr>
          <t>OSCAR:</t>
        </r>
        <r>
          <rPr>
            <sz val="9"/>
            <color indexed="81"/>
            <rFont val="Tahoma"/>
            <family val="2"/>
          </rPr>
          <t xml:space="preserve">
SE NEL 2022 NON PRODUCE PUNTEGGIO VIENE ESCLUSO E PERDE I PUNTI</t>
        </r>
      </text>
    </comment>
    <comment ref="D186" authorId="2" shapeId="0" xr:uid="{00000000-0006-0000-0B00-000039000000}">
      <text>
        <r>
          <rPr>
            <b/>
            <sz val="9"/>
            <color indexed="81"/>
            <rFont val="Tahoma"/>
            <family val="2"/>
          </rPr>
          <t>OSCAR:</t>
        </r>
        <r>
          <rPr>
            <sz val="9"/>
            <color indexed="81"/>
            <rFont val="Tahoma"/>
            <family val="2"/>
          </rPr>
          <t xml:space="preserve">
SE NEL 2022 NON PRODUCE PUNTEGGIO VIENE ESCLUSO E PERDE I PUNTI</t>
        </r>
      </text>
    </comment>
    <comment ref="D187" authorId="2" shapeId="0" xr:uid="{00000000-0006-0000-0B00-00003A000000}">
      <text>
        <r>
          <rPr>
            <b/>
            <sz val="9"/>
            <color indexed="81"/>
            <rFont val="Tahoma"/>
            <family val="2"/>
          </rPr>
          <t>OSCAR:</t>
        </r>
        <r>
          <rPr>
            <sz val="9"/>
            <color indexed="81"/>
            <rFont val="Tahoma"/>
            <family val="2"/>
          </rPr>
          <t xml:space="preserve">
SE NEL 2022 NON PRODUCE PUNTEGGIO VIENE ESCLUSO E PERDE I PUNTI</t>
        </r>
      </text>
    </comment>
    <comment ref="D188" authorId="2" shapeId="0" xr:uid="{00000000-0006-0000-0B00-00003B000000}">
      <text>
        <r>
          <rPr>
            <b/>
            <sz val="9"/>
            <color indexed="81"/>
            <rFont val="Tahoma"/>
            <family val="2"/>
          </rPr>
          <t>OSCAR:</t>
        </r>
        <r>
          <rPr>
            <sz val="9"/>
            <color indexed="81"/>
            <rFont val="Tahoma"/>
            <family val="2"/>
          </rPr>
          <t xml:space="preserve">
SE NEL 2022 NON PRODUCE PUNTEGGIO VIENE ESCLUSO E PERDE I PUNTI</t>
        </r>
      </text>
    </comment>
    <comment ref="D189" authorId="2" shapeId="0" xr:uid="{00000000-0006-0000-0B00-00003C000000}">
      <text>
        <r>
          <rPr>
            <b/>
            <sz val="9"/>
            <color indexed="81"/>
            <rFont val="Tahoma"/>
            <family val="2"/>
          </rPr>
          <t>OSCAR:</t>
        </r>
        <r>
          <rPr>
            <sz val="9"/>
            <color indexed="81"/>
            <rFont val="Tahoma"/>
            <family val="2"/>
          </rPr>
          <t xml:space="preserve">
SE NEL 2022 NON PRODUCE PUNTEGGIO VIENE ESCLUSO E PERDE I PUNTI</t>
        </r>
      </text>
    </comment>
    <comment ref="D190" authorId="2" shapeId="0" xr:uid="{00000000-0006-0000-0B00-00003D000000}">
      <text>
        <r>
          <rPr>
            <b/>
            <sz val="9"/>
            <color indexed="81"/>
            <rFont val="Tahoma"/>
            <family val="2"/>
          </rPr>
          <t>OSCAR:</t>
        </r>
        <r>
          <rPr>
            <sz val="9"/>
            <color indexed="81"/>
            <rFont val="Tahoma"/>
            <family val="2"/>
          </rPr>
          <t xml:space="preserve">
SE NEL 2022 NON PRODUCE PUNTEGGIO VIENE ESCLUSO E PERDE I PUNTI</t>
        </r>
      </text>
    </comment>
    <comment ref="D191" authorId="2" shapeId="0" xr:uid="{00000000-0006-0000-0B00-00003E000000}">
      <text>
        <r>
          <rPr>
            <b/>
            <sz val="9"/>
            <color indexed="81"/>
            <rFont val="Tahoma"/>
            <family val="2"/>
          </rPr>
          <t>OSCAR:</t>
        </r>
        <r>
          <rPr>
            <sz val="9"/>
            <color indexed="81"/>
            <rFont val="Tahoma"/>
            <family val="2"/>
          </rPr>
          <t xml:space="preserve">
SE NEL 2022 NON PRODUCE PUNTEGGIO VIENE ESCLUSO E PERDE I PUNTI</t>
        </r>
      </text>
    </comment>
    <comment ref="D193" authorId="2" shapeId="0" xr:uid="{00000000-0006-0000-0B00-00003F000000}">
      <text>
        <r>
          <rPr>
            <b/>
            <sz val="9"/>
            <color indexed="81"/>
            <rFont val="Tahoma"/>
            <family val="2"/>
          </rPr>
          <t>OSCAR:</t>
        </r>
        <r>
          <rPr>
            <sz val="9"/>
            <color indexed="81"/>
            <rFont val="Tahoma"/>
            <family val="2"/>
          </rPr>
          <t xml:space="preserve">
SE NEL 2022 NON PRODUCE PUNTEGGIO VIENE ESCLUSO E PERDE I PUNTI</t>
        </r>
      </text>
    </comment>
    <comment ref="D199" authorId="3" shapeId="0" xr:uid="{00000000-0006-0000-0B00-000040000000}">
      <text>
        <r>
          <rPr>
            <b/>
            <sz val="9"/>
            <color indexed="81"/>
            <rFont val="Tahoma"/>
            <family val="2"/>
          </rPr>
          <t>HP1:</t>
        </r>
        <r>
          <rPr>
            <sz val="9"/>
            <color indexed="81"/>
            <rFont val="Tahoma"/>
            <family val="2"/>
          </rPr>
          <t xml:space="preserve">
SE NEL 2023 NON PRODUCE PUNTEGGIO VIENE ESCLUSO E PERDE I PUNTI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utente</author>
    <author>OSCAR</author>
    <author>HP1</author>
  </authors>
  <commentList>
    <comment ref="D13" authorId="0" shapeId="0" xr:uid="{2E31ADE0-C667-4606-BF93-C93E7978C486}">
      <text>
        <r>
          <rPr>
            <b/>
            <sz val="9"/>
            <color indexed="81"/>
            <rFont val="Tahoma"/>
            <family val="2"/>
          </rPr>
          <t>Cocap2:</t>
        </r>
        <r>
          <rPr>
            <sz val="9"/>
            <color indexed="81"/>
            <rFont val="Tahoma"/>
            <family val="2"/>
          </rPr>
          <t xml:space="preserve">
SE NEL 2026 NOPN PRODUCE PUNTEGGIO PERDE I PUNTI E VIENE ESCLUSO</t>
        </r>
      </text>
    </comment>
    <comment ref="D18" authorId="0" shapeId="0" xr:uid="{C39A009B-9221-4D18-82FC-C70F2DFB61A7}">
      <text>
        <r>
          <rPr>
            <b/>
            <sz val="9"/>
            <color indexed="81"/>
            <rFont val="Tahoma"/>
            <family val="2"/>
          </rPr>
          <t>Cocap2:</t>
        </r>
        <r>
          <rPr>
            <sz val="9"/>
            <color indexed="81"/>
            <rFont val="Tahoma"/>
            <family val="2"/>
          </rPr>
          <t xml:space="preserve">
SE NEL 2026 NOPN PRODUCE PUNTEGGIO PERDE I PUNTI E VIENE ESCLUSO</t>
        </r>
      </text>
    </comment>
    <comment ref="D21" authorId="0" shapeId="0" xr:uid="{0BDAAC3A-DF7C-457B-B71D-059D25C6FBC7}">
      <text>
        <r>
          <rPr>
            <b/>
            <sz val="9"/>
            <color indexed="81"/>
            <rFont val="Tahoma"/>
            <family val="2"/>
          </rPr>
          <t>Cocap2:</t>
        </r>
        <r>
          <rPr>
            <sz val="9"/>
            <color indexed="81"/>
            <rFont val="Tahoma"/>
            <family val="2"/>
          </rPr>
          <t xml:space="preserve">
SE NEL 2026 NOPN PRODUCE PUNTEGGIO PERDE I PUNTI E VIENE ESCLUSO</t>
        </r>
      </text>
    </comment>
    <comment ref="D28" authorId="0" shapeId="0" xr:uid="{AA95CB67-68EB-4FFD-9A98-7AEE4AEF706F}">
      <text>
        <r>
          <rPr>
            <b/>
            <sz val="9"/>
            <color indexed="81"/>
            <rFont val="Tahoma"/>
            <family val="2"/>
          </rPr>
          <t>Cocap2:</t>
        </r>
        <r>
          <rPr>
            <sz val="9"/>
            <color indexed="81"/>
            <rFont val="Tahoma"/>
            <family val="2"/>
          </rPr>
          <t xml:space="preserve">
SE NEL 2026 NOPN PRODUCE PUNTEGGIO PERDE I PUNTI E VIENE ESCLUSO</t>
        </r>
      </text>
    </comment>
    <comment ref="D29" authorId="0" shapeId="0" xr:uid="{D8076F11-372E-4221-93C5-ABDE6238AC05}">
      <text>
        <r>
          <rPr>
            <b/>
            <sz val="9"/>
            <color indexed="81"/>
            <rFont val="Tahoma"/>
            <family val="2"/>
          </rPr>
          <t>Cocap2:</t>
        </r>
        <r>
          <rPr>
            <sz val="9"/>
            <color indexed="81"/>
            <rFont val="Tahoma"/>
            <family val="2"/>
          </rPr>
          <t xml:space="preserve">
SE NEL 2026 NOPN PRODUCE PUNTEGGIO PERDE I PUNTI E VIENE ESCLUSO</t>
        </r>
      </text>
    </comment>
    <comment ref="D30" authorId="0" shapeId="0" xr:uid="{9242C082-0976-410F-BFAA-3C5C2CEA721B}">
      <text>
        <r>
          <rPr>
            <b/>
            <sz val="9"/>
            <color indexed="81"/>
            <rFont val="Tahoma"/>
            <family val="2"/>
          </rPr>
          <t>Cocap2:</t>
        </r>
        <r>
          <rPr>
            <sz val="9"/>
            <color indexed="81"/>
            <rFont val="Tahoma"/>
            <family val="2"/>
          </rPr>
          <t xml:space="preserve">
SE NEL 2026 NOPN PRODUCE PUNTEGGIO PERDE I PUNTI E VIENE ESCLUSO</t>
        </r>
      </text>
    </comment>
    <comment ref="D32" authorId="0" shapeId="0" xr:uid="{A3FE5770-BA16-48CB-9312-12837F98F726}">
      <text>
        <r>
          <rPr>
            <b/>
            <sz val="9"/>
            <color indexed="81"/>
            <rFont val="Tahoma"/>
            <family val="2"/>
          </rPr>
          <t>Cocap2:</t>
        </r>
        <r>
          <rPr>
            <sz val="9"/>
            <color indexed="81"/>
            <rFont val="Tahoma"/>
            <family val="2"/>
          </rPr>
          <t xml:space="preserve">
SE NEL 2026 NOPN PRODUCE PUNTEGGIO PERDE I PUNTI E VIENE ESCLUSO</t>
        </r>
      </text>
    </comment>
    <comment ref="D39" authorId="0" shapeId="0" xr:uid="{4E713C39-C855-4EED-A5BF-60A1348541C5}">
      <text>
        <r>
          <rPr>
            <b/>
            <sz val="9"/>
            <color indexed="81"/>
            <rFont val="Tahoma"/>
            <family val="2"/>
          </rPr>
          <t>Cocap2:</t>
        </r>
        <r>
          <rPr>
            <sz val="9"/>
            <color indexed="81"/>
            <rFont val="Tahoma"/>
            <family val="2"/>
          </rPr>
          <t xml:space="preserve">
SE NEL 2026 NOPN PRODUCE PUNTEGGIO PERDE I PUNTI E VIENE ESCLUSO</t>
        </r>
      </text>
    </comment>
    <comment ref="D40" authorId="0" shapeId="0" xr:uid="{276A2592-FF84-4D46-A89B-D0C6A3634D7F}">
      <text>
        <r>
          <rPr>
            <b/>
            <sz val="9"/>
            <color indexed="81"/>
            <rFont val="Tahoma"/>
            <family val="2"/>
          </rPr>
          <t>Cocap2:</t>
        </r>
        <r>
          <rPr>
            <sz val="9"/>
            <color indexed="81"/>
            <rFont val="Tahoma"/>
            <family val="2"/>
          </rPr>
          <t xml:space="preserve">
SE NEL 2026 NOPN PRODUCE PUNTEGGIO PERDE I PUNTI E VIENE ESCLUSO</t>
        </r>
      </text>
    </comment>
    <comment ref="D49" authorId="0" shapeId="0" xr:uid="{43CD1085-568F-4A1C-A87B-2258F105CBFC}">
      <text>
        <r>
          <rPr>
            <b/>
            <sz val="9"/>
            <color indexed="81"/>
            <rFont val="Tahoma"/>
            <family val="2"/>
          </rPr>
          <t>Cocap2:</t>
        </r>
        <r>
          <rPr>
            <sz val="9"/>
            <color indexed="81"/>
            <rFont val="Tahoma"/>
            <family val="2"/>
          </rPr>
          <t xml:space="preserve">
SE NEL 2026 NOPN PRODUCE PUNTEGGIO PERDE I PUNTI E VIENE ESCLUSO</t>
        </r>
      </text>
    </comment>
    <comment ref="D55" authorId="0" shapeId="0" xr:uid="{BD05A4FD-1C78-45E1-A8B4-D6C5A6C21715}">
      <text>
        <r>
          <rPr>
            <b/>
            <sz val="9"/>
            <color indexed="81"/>
            <rFont val="Tahoma"/>
            <family val="2"/>
          </rPr>
          <t>Cocap2:</t>
        </r>
        <r>
          <rPr>
            <sz val="9"/>
            <color indexed="81"/>
            <rFont val="Tahoma"/>
            <family val="2"/>
          </rPr>
          <t xml:space="preserve">
SE NEL 2026 NOPN PRODUCE PUNTEGGIO PERDE I PUNTI E VIENE ESCLUSO</t>
        </r>
      </text>
    </comment>
    <comment ref="D56" authorId="0" shapeId="0" xr:uid="{1544F0B1-B4C8-4789-817F-FCDB8739EE23}">
      <text>
        <r>
          <rPr>
            <b/>
            <sz val="9"/>
            <color indexed="81"/>
            <rFont val="Tahoma"/>
            <family val="2"/>
          </rPr>
          <t>Cocap2:</t>
        </r>
        <r>
          <rPr>
            <sz val="9"/>
            <color indexed="81"/>
            <rFont val="Tahoma"/>
            <family val="2"/>
          </rPr>
          <t xml:space="preserve">
SE NEL 2026 NOPN PRODUCE PUNTEGGIO PERDE I PUNTI E VIENE ESCLUSO</t>
        </r>
      </text>
    </comment>
    <comment ref="D57" authorId="0" shapeId="0" xr:uid="{B98A807E-A9D0-4366-8584-61494992AEF3}">
      <text>
        <r>
          <rPr>
            <b/>
            <sz val="9"/>
            <color indexed="81"/>
            <rFont val="Tahoma"/>
            <family val="2"/>
          </rPr>
          <t>Cocap2:</t>
        </r>
        <r>
          <rPr>
            <sz val="9"/>
            <color indexed="81"/>
            <rFont val="Tahoma"/>
            <family val="2"/>
          </rPr>
          <t xml:space="preserve">
SE NEL 2026 NOPN PRODUCE PUNTEGGIO PERDE I PUNTI E VIENE ESCLUSO</t>
        </r>
      </text>
    </comment>
    <comment ref="D60" authorId="0" shapeId="0" xr:uid="{15E74240-C328-411A-8D56-BCCC0867D331}">
      <text>
        <r>
          <rPr>
            <b/>
            <sz val="9"/>
            <color indexed="81"/>
            <rFont val="Tahoma"/>
            <family val="2"/>
          </rPr>
          <t>Cocap2:</t>
        </r>
        <r>
          <rPr>
            <sz val="9"/>
            <color indexed="81"/>
            <rFont val="Tahoma"/>
            <family val="2"/>
          </rPr>
          <t xml:space="preserve">
SE NEL 2026 NOPN PRODUCE PUNTEGGIO PERDE I PUNTI E VIENE ESCLUSO</t>
        </r>
      </text>
    </comment>
    <comment ref="D65" authorId="0" shapeId="0" xr:uid="{496EBAE1-0E8F-43F5-99F3-7C8562B0B134}">
      <text>
        <r>
          <rPr>
            <b/>
            <sz val="9"/>
            <color indexed="81"/>
            <rFont val="Tahoma"/>
            <family val="2"/>
          </rPr>
          <t>Cocap2:</t>
        </r>
        <r>
          <rPr>
            <sz val="9"/>
            <color indexed="81"/>
            <rFont val="Tahoma"/>
            <family val="2"/>
          </rPr>
          <t xml:space="preserve">
SE NEL 2026 NOPN PRODUCE PUNTEGGIO PERDE I PUNTI E VIENE ESCLUSO</t>
        </r>
      </text>
    </comment>
    <comment ref="D68" authorId="0" shapeId="0" xr:uid="{D68371E0-51D5-41DE-AC0E-978C73671F0B}">
      <text>
        <r>
          <rPr>
            <b/>
            <sz val="9"/>
            <color indexed="81"/>
            <rFont val="Tahoma"/>
            <family val="2"/>
          </rPr>
          <t>Cocap2:</t>
        </r>
        <r>
          <rPr>
            <sz val="9"/>
            <color indexed="81"/>
            <rFont val="Tahoma"/>
            <family val="2"/>
          </rPr>
          <t xml:space="preserve">
SE NEL 2026 NOPN PRODUCE PUNTEGGIO PERDE I PUNTI E VIENE ESCLUSO</t>
        </r>
      </text>
    </comment>
    <comment ref="D71" authorId="0" shapeId="0" xr:uid="{07E7674B-DF07-400E-B205-B3801D54972D}">
      <text>
        <r>
          <rPr>
            <b/>
            <sz val="9"/>
            <color indexed="81"/>
            <rFont val="Tahoma"/>
            <family val="2"/>
          </rPr>
          <t>Cocap2:</t>
        </r>
        <r>
          <rPr>
            <sz val="9"/>
            <color indexed="81"/>
            <rFont val="Tahoma"/>
            <family val="2"/>
          </rPr>
          <t xml:space="preserve">
SE NEL 2026 NOPN PRODUCE PUNTEGGIO PERDE I PUNTI E VIENE ESCLUSO</t>
        </r>
      </text>
    </comment>
    <comment ref="D73" authorId="0" shapeId="0" xr:uid="{BB427B37-0B4F-4E80-86F7-20CA9ED04968}">
      <text>
        <r>
          <rPr>
            <b/>
            <sz val="9"/>
            <color indexed="81"/>
            <rFont val="Tahoma"/>
            <family val="2"/>
          </rPr>
          <t>Cocap2:</t>
        </r>
        <r>
          <rPr>
            <sz val="9"/>
            <color indexed="81"/>
            <rFont val="Tahoma"/>
            <family val="2"/>
          </rPr>
          <t xml:space="preserve">
SE NEL 2026 NOPN PRODUCE PUNTEGGIO PERDE I PUNTI E VIENE ESCLUSO</t>
        </r>
      </text>
    </comment>
    <comment ref="D74" authorId="0" shapeId="0" xr:uid="{8CA81597-7DD0-4432-B1EE-0DBA4077A38F}">
      <text>
        <r>
          <rPr>
            <b/>
            <sz val="9"/>
            <color indexed="81"/>
            <rFont val="Tahoma"/>
            <family val="2"/>
          </rPr>
          <t>Cocap2:</t>
        </r>
        <r>
          <rPr>
            <sz val="9"/>
            <color indexed="81"/>
            <rFont val="Tahoma"/>
            <family val="2"/>
          </rPr>
          <t xml:space="preserve">
SE NEL 2026 NOPN PRODUCE PUNTEGGIO PERDE I PUNTI E VIENE ESCLUSO</t>
        </r>
      </text>
    </comment>
    <comment ref="F76" authorId="0" shapeId="0" xr:uid="{CD14FDA6-E738-4BEF-9B77-98EE20A7784B}">
      <text>
        <r>
          <rPr>
            <b/>
            <sz val="12"/>
            <color indexed="81"/>
            <rFont val="Tahoma"/>
            <family val="2"/>
          </rPr>
          <t>Cocap2:</t>
        </r>
        <r>
          <rPr>
            <sz val="12"/>
            <color indexed="81"/>
            <rFont val="Tahoma"/>
            <family val="2"/>
          </rPr>
          <t xml:space="preserve">
la data di inizio attività dichiarata da Nditi Everlyne Semo è 01/03/2023.
Susanna di Uff. mercati ha invece detto di utilizzare come data il 26/01/2023 in quanto Nditi è iscritta in C.C.I.A.A. come imprenditrice speciale.</t>
        </r>
      </text>
    </comment>
    <comment ref="D77" authorId="0" shapeId="0" xr:uid="{8A54FF35-097E-4C13-AB38-4D9EF8DC263C}">
      <text>
        <r>
          <rPr>
            <b/>
            <sz val="9"/>
            <color indexed="81"/>
            <rFont val="Tahoma"/>
            <family val="2"/>
          </rPr>
          <t>Cocap2:</t>
        </r>
        <r>
          <rPr>
            <sz val="9"/>
            <color indexed="81"/>
            <rFont val="Tahoma"/>
            <family val="2"/>
          </rPr>
          <t xml:space="preserve">
SE NEL 2026 NOPN PRODUCE PUNTEGGIO PERDE I PUNTI E VIENE ESCLUSO</t>
        </r>
      </text>
    </comment>
    <comment ref="D78" authorId="0" shapeId="0" xr:uid="{4C85D493-C096-4A5F-851B-F79A5409565C}">
      <text>
        <r>
          <rPr>
            <b/>
            <sz val="9"/>
            <color indexed="81"/>
            <rFont val="Tahoma"/>
            <family val="2"/>
          </rPr>
          <t>Cocap2:</t>
        </r>
        <r>
          <rPr>
            <sz val="9"/>
            <color indexed="81"/>
            <rFont val="Tahoma"/>
            <family val="2"/>
          </rPr>
          <t xml:space="preserve">
SE NEL 2026 NOPN PRODUCE PUNTEGGIO PERDE I PUNTI E VIENE ESCLUSO</t>
        </r>
      </text>
    </comment>
    <comment ref="D102" authorId="1" shapeId="0" xr:uid="{9E2950F9-9CD0-4836-AA64-B1D080D5432D}">
      <text>
        <r>
          <rPr>
            <b/>
            <sz val="9"/>
            <color indexed="81"/>
            <rFont val="Tahoma"/>
            <family val="2"/>
          </rPr>
          <t>Oscar:</t>
        </r>
        <r>
          <rPr>
            <sz val="9"/>
            <color indexed="81"/>
            <rFont val="Tahoma"/>
            <family val="2"/>
          </rPr>
          <t xml:space="preserve">
SE NEL 2025 NON PRODUCE PUNTEGGIO PERDE I PUNTI E VIENE ESCLUSO</t>
        </r>
      </text>
    </comment>
    <comment ref="D103" authorId="1" shapeId="0" xr:uid="{54E4EA14-6840-4B0F-BB8D-A909438F927A}">
      <text>
        <r>
          <rPr>
            <b/>
            <sz val="9"/>
            <color indexed="81"/>
            <rFont val="Tahoma"/>
            <family val="2"/>
          </rPr>
          <t>Oscar:</t>
        </r>
        <r>
          <rPr>
            <sz val="9"/>
            <color indexed="81"/>
            <rFont val="Tahoma"/>
            <family val="2"/>
          </rPr>
          <t xml:space="preserve">
SE NEL 2025 NON PRODUCE PUNTEGGIO PERDE I PUNTI E VIENE ESCLUSO</t>
        </r>
      </text>
    </comment>
    <comment ref="D104" authorId="1" shapeId="0" xr:uid="{69C3365B-6E80-42E5-AB55-2878F2A6006A}">
      <text>
        <r>
          <rPr>
            <b/>
            <sz val="9"/>
            <color indexed="81"/>
            <rFont val="Tahoma"/>
            <family val="2"/>
          </rPr>
          <t>Oscar:</t>
        </r>
        <r>
          <rPr>
            <sz val="9"/>
            <color indexed="81"/>
            <rFont val="Tahoma"/>
            <family val="2"/>
          </rPr>
          <t xml:space="preserve">
SE NEL 2025 NON PRODUCE PUNTEGGIO PERDE I PUNTI E VIENE ESCLUSO</t>
        </r>
      </text>
    </comment>
    <comment ref="D105" authorId="1" shapeId="0" xr:uid="{418C93FB-43EB-4B65-98AF-8AA1BFB7860B}">
      <text>
        <r>
          <rPr>
            <b/>
            <sz val="9"/>
            <color indexed="81"/>
            <rFont val="Tahoma"/>
            <family val="2"/>
          </rPr>
          <t>Oscar:</t>
        </r>
        <r>
          <rPr>
            <sz val="9"/>
            <color indexed="81"/>
            <rFont val="Tahoma"/>
            <family val="2"/>
          </rPr>
          <t xml:space="preserve">
SE NEL 2025 NON PRODUCE PUNTEGGIO PERDE I PUNTI E VIENE ESCLUSO</t>
        </r>
      </text>
    </comment>
    <comment ref="D106" authorId="1" shapeId="0" xr:uid="{BFEA48BC-7CEB-4F64-BCDF-6FDC70873272}">
      <text>
        <r>
          <rPr>
            <b/>
            <sz val="9"/>
            <color indexed="81"/>
            <rFont val="Tahoma"/>
            <family val="2"/>
          </rPr>
          <t>Oscar:</t>
        </r>
        <r>
          <rPr>
            <sz val="9"/>
            <color indexed="81"/>
            <rFont val="Tahoma"/>
            <family val="2"/>
          </rPr>
          <t xml:space="preserve">
SE NEL 2025 NON PRODUCE PUNTEGGIO PERDE I PUNTI E VIENE ESCLUSO</t>
        </r>
      </text>
    </comment>
    <comment ref="D107" authorId="1" shapeId="0" xr:uid="{47C5AC79-3576-4E38-9905-0BECACD15272}">
      <text>
        <r>
          <rPr>
            <b/>
            <sz val="9"/>
            <color indexed="81"/>
            <rFont val="Tahoma"/>
            <family val="2"/>
          </rPr>
          <t>Oscar:</t>
        </r>
        <r>
          <rPr>
            <sz val="9"/>
            <color indexed="81"/>
            <rFont val="Tahoma"/>
            <family val="2"/>
          </rPr>
          <t xml:space="preserve">
SE NEL 2025 NON PRODUCE PUNTEGGIO PERDE I PUNTI E VIENE ESCLUSO</t>
        </r>
      </text>
    </comment>
    <comment ref="D108" authorId="1" shapeId="0" xr:uid="{513BFC8F-3345-4A5C-8A1C-91ABB8634586}">
      <text>
        <r>
          <rPr>
            <b/>
            <sz val="9"/>
            <color indexed="81"/>
            <rFont val="Tahoma"/>
            <family val="2"/>
          </rPr>
          <t>Oscar:</t>
        </r>
        <r>
          <rPr>
            <sz val="9"/>
            <color indexed="81"/>
            <rFont val="Tahoma"/>
            <family val="2"/>
          </rPr>
          <t xml:space="preserve">
SE NEL 2025 NON PRODUCE PUNTEGGIO PERDE I PUNTI E VIENE ESCLUSO</t>
        </r>
      </text>
    </comment>
    <comment ref="D109" authorId="1" shapeId="0" xr:uid="{59EB3FCB-15EF-4E0E-9EA8-E6EDAEF0FAEE}">
      <text>
        <r>
          <rPr>
            <b/>
            <sz val="9"/>
            <color indexed="81"/>
            <rFont val="Tahoma"/>
            <family val="2"/>
          </rPr>
          <t>Oscar:</t>
        </r>
        <r>
          <rPr>
            <sz val="9"/>
            <color indexed="81"/>
            <rFont val="Tahoma"/>
            <family val="2"/>
          </rPr>
          <t xml:space="preserve">
SE NEL 2025 NON PRODUCE PUNTEGGIO PERDE I PUNTI E VIENE ESCLUSO</t>
        </r>
      </text>
    </comment>
    <comment ref="D110" authorId="1" shapeId="0" xr:uid="{C5DC1227-26A8-4D61-AB4D-91F1C5BFFE53}">
      <text>
        <r>
          <rPr>
            <b/>
            <sz val="9"/>
            <color indexed="81"/>
            <rFont val="Tahoma"/>
            <family val="2"/>
          </rPr>
          <t>Oscar:</t>
        </r>
        <r>
          <rPr>
            <sz val="9"/>
            <color indexed="81"/>
            <rFont val="Tahoma"/>
            <family val="2"/>
          </rPr>
          <t xml:space="preserve">
SE NEL 2025 NON PRODUCE PUNTEGGIO PERDE I PUNTI E VIENE ESCLUSO</t>
        </r>
      </text>
    </comment>
    <comment ref="D111" authorId="1" shapeId="0" xr:uid="{8738D0D4-DCA1-472A-B18B-1C174D0A2FF2}">
      <text>
        <r>
          <rPr>
            <b/>
            <sz val="9"/>
            <color indexed="81"/>
            <rFont val="Tahoma"/>
            <family val="2"/>
          </rPr>
          <t>Oscar:</t>
        </r>
        <r>
          <rPr>
            <sz val="9"/>
            <color indexed="81"/>
            <rFont val="Tahoma"/>
            <family val="2"/>
          </rPr>
          <t xml:space="preserve">
SE NEL 2025 NON PRODUCE PUNTEGGIO PERDE I PUNTI E VIENE ESCLUSO</t>
        </r>
      </text>
    </comment>
    <comment ref="D112" authorId="1" shapeId="0" xr:uid="{353EDE71-5A50-4B90-8C76-7AC342A41D4B}">
      <text>
        <r>
          <rPr>
            <b/>
            <sz val="9"/>
            <color indexed="81"/>
            <rFont val="Tahoma"/>
            <family val="2"/>
          </rPr>
          <t>Oscar:</t>
        </r>
        <r>
          <rPr>
            <sz val="9"/>
            <color indexed="81"/>
            <rFont val="Tahoma"/>
            <family val="2"/>
          </rPr>
          <t xml:space="preserve">
SE NEL 2025 NON PRODUCE PUNTEGGIO PERDE I PUNTI E VIENE ESCLUSO</t>
        </r>
      </text>
    </comment>
    <comment ref="D113" authorId="1" shapeId="0" xr:uid="{C107B9BF-9C64-45A0-890A-F70B1C37FDFB}">
      <text>
        <r>
          <rPr>
            <b/>
            <sz val="9"/>
            <color indexed="81"/>
            <rFont val="Tahoma"/>
            <family val="2"/>
          </rPr>
          <t>Oscar:</t>
        </r>
        <r>
          <rPr>
            <sz val="9"/>
            <color indexed="81"/>
            <rFont val="Tahoma"/>
            <family val="2"/>
          </rPr>
          <t xml:space="preserve">
SE NEL 2025 NON PRODUCE PUNTEGGIO PERDE I PUNTI E VIENE ESCLUSO</t>
        </r>
      </text>
    </comment>
    <comment ref="D114" authorId="1" shapeId="0" xr:uid="{9612818A-4BA7-4BD8-94BF-18CFDD382632}">
      <text>
        <r>
          <rPr>
            <b/>
            <sz val="9"/>
            <color indexed="81"/>
            <rFont val="Tahoma"/>
            <family val="2"/>
          </rPr>
          <t>Oscar:</t>
        </r>
        <r>
          <rPr>
            <sz val="9"/>
            <color indexed="81"/>
            <rFont val="Tahoma"/>
            <family val="2"/>
          </rPr>
          <t xml:space="preserve">
SE NEL 2025 NON PRODUCE PUNTEGGIO PERDE I PUNTI E VIENE ESCLUSO</t>
        </r>
      </text>
    </comment>
    <comment ref="I119" authorId="2" shapeId="0" xr:uid="{76274CCA-06FE-4229-9E63-5DE5CC38C58B}">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122" authorId="0" shapeId="0" xr:uid="{48098705-1CCF-498A-B447-A9C071077B0B}">
      <text>
        <r>
          <rPr>
            <b/>
            <sz val="9"/>
            <color indexed="81"/>
            <rFont val="Tahoma"/>
            <family val="2"/>
          </rPr>
          <t>Cocap2:</t>
        </r>
        <r>
          <rPr>
            <sz val="9"/>
            <color indexed="81"/>
            <rFont val="Tahoma"/>
            <family val="2"/>
          </rPr>
          <t xml:space="preserve">
SE NEL 2026 NOPN PRODUCE PUNTEGGIO PERDE I PUNTI E VIENE ESCLUSO</t>
        </r>
      </text>
    </comment>
    <comment ref="D124" authorId="1" shapeId="0" xr:uid="{DE2B2948-CAEE-4E77-AFCF-C62AF850E3ED}">
      <text>
        <r>
          <rPr>
            <b/>
            <sz val="9"/>
            <color indexed="81"/>
            <rFont val="Tahoma"/>
            <family val="2"/>
          </rPr>
          <t>Oscar:</t>
        </r>
        <r>
          <rPr>
            <sz val="9"/>
            <color indexed="81"/>
            <rFont val="Tahoma"/>
            <family val="2"/>
          </rPr>
          <t xml:space="preserve">
SE NEL 2025 NON PRODUCE PUNTEGGIO PERDE I PUNTI E VIENE ESCLUSO</t>
        </r>
      </text>
    </comment>
    <comment ref="D129" authorId="0" shapeId="0" xr:uid="{593A3F96-6032-4749-A19B-4E943DA288A3}">
      <text>
        <r>
          <rPr>
            <b/>
            <sz val="9"/>
            <color indexed="81"/>
            <rFont val="Tahoma"/>
            <family val="2"/>
          </rPr>
          <t>Cocap2:</t>
        </r>
        <r>
          <rPr>
            <sz val="9"/>
            <color indexed="81"/>
            <rFont val="Tahoma"/>
            <family val="2"/>
          </rPr>
          <t xml:space="preserve">
SE NEL 2026 NOPN PRODUCE PUNTEGGIO PERDE I PUNTI E VIENE ESCLUSO</t>
        </r>
      </text>
    </comment>
    <comment ref="D139" authorId="1" shapeId="0" xr:uid="{00000000-0006-0000-0C00-000010000000}">
      <text>
        <r>
          <rPr>
            <b/>
            <sz val="9"/>
            <color indexed="81"/>
            <rFont val="Tahoma"/>
            <family val="2"/>
          </rPr>
          <t>Oscar:</t>
        </r>
        <r>
          <rPr>
            <sz val="9"/>
            <color indexed="81"/>
            <rFont val="Tahoma"/>
            <family val="2"/>
          </rPr>
          <t xml:space="preserve">
SE NEL 2025 NON PRODUCE PUNTEGGIO PERDE I PUNTI E VIENE ESCLUSO</t>
        </r>
      </text>
    </comment>
    <comment ref="D144" authorId="1" shapeId="0" xr:uid="{00000000-0006-0000-0C00-000011000000}">
      <text>
        <r>
          <rPr>
            <b/>
            <sz val="9"/>
            <color indexed="81"/>
            <rFont val="Tahoma"/>
            <family val="2"/>
          </rPr>
          <t>Oscar:</t>
        </r>
        <r>
          <rPr>
            <sz val="9"/>
            <color indexed="81"/>
            <rFont val="Tahoma"/>
            <family val="2"/>
          </rPr>
          <t xml:space="preserve">
SE NEL 2024 NON PRODUCE PRESENZE PERDE I PUNTI E VIENE ESCLUSO</t>
        </r>
      </text>
    </comment>
    <comment ref="D145" authorId="1" shapeId="0" xr:uid="{00000000-0006-0000-0C00-000012000000}">
      <text>
        <r>
          <rPr>
            <b/>
            <sz val="9"/>
            <color indexed="81"/>
            <rFont val="Tahoma"/>
            <family val="2"/>
          </rPr>
          <t>Oscar:</t>
        </r>
        <r>
          <rPr>
            <sz val="9"/>
            <color indexed="81"/>
            <rFont val="Tahoma"/>
            <family val="2"/>
          </rPr>
          <t xml:space="preserve">
SE NEL 2024 NON PRODUCE PRESENZE PERDE I PUNTI E VIENE ESCLUSO</t>
        </r>
      </text>
    </comment>
    <comment ref="D146" authorId="1" shapeId="0" xr:uid="{00000000-0006-0000-0C00-000013000000}">
      <text>
        <r>
          <rPr>
            <b/>
            <sz val="9"/>
            <color indexed="81"/>
            <rFont val="Tahoma"/>
            <family val="2"/>
          </rPr>
          <t>Oscar:</t>
        </r>
        <r>
          <rPr>
            <sz val="9"/>
            <color indexed="81"/>
            <rFont val="Tahoma"/>
            <family val="2"/>
          </rPr>
          <t xml:space="preserve">
SE NEL 2024 NON PRODUCE PRESENZE PERDE I PUNTI E VIENE ESCLUSO</t>
        </r>
      </text>
    </comment>
    <comment ref="D147" authorId="1" shapeId="0" xr:uid="{00000000-0006-0000-0C00-000014000000}">
      <text>
        <r>
          <rPr>
            <b/>
            <sz val="9"/>
            <color indexed="81"/>
            <rFont val="Tahoma"/>
            <family val="2"/>
          </rPr>
          <t>Oscar:</t>
        </r>
        <r>
          <rPr>
            <sz val="9"/>
            <color indexed="81"/>
            <rFont val="Tahoma"/>
            <family val="2"/>
          </rPr>
          <t xml:space="preserve">
SE NEL 2024 NON PRODUCE PRESENZE PERDE I PUNTI E VIENE ESCLUSO</t>
        </r>
      </text>
    </comment>
    <comment ref="D149" authorId="1" shapeId="0" xr:uid="{00000000-0006-0000-0C00-000015000000}">
      <text>
        <r>
          <rPr>
            <b/>
            <sz val="9"/>
            <color indexed="81"/>
            <rFont val="Tahoma"/>
            <family val="2"/>
          </rPr>
          <t>Oscar:</t>
        </r>
        <r>
          <rPr>
            <sz val="9"/>
            <color indexed="81"/>
            <rFont val="Tahoma"/>
            <family val="2"/>
          </rPr>
          <t xml:space="preserve">
SE NEL 2024 NON PRODUCE PRESENZE PERDE I PUNTI E VIENE ESCLUSO</t>
        </r>
      </text>
    </comment>
    <comment ref="D150" authorId="1" shapeId="0" xr:uid="{00000000-0006-0000-0C00-000016000000}">
      <text>
        <r>
          <rPr>
            <b/>
            <sz val="9"/>
            <color indexed="81"/>
            <rFont val="Tahoma"/>
            <family val="2"/>
          </rPr>
          <t>Oscar:</t>
        </r>
        <r>
          <rPr>
            <sz val="9"/>
            <color indexed="81"/>
            <rFont val="Tahoma"/>
            <family val="2"/>
          </rPr>
          <t xml:space="preserve">
SE NEL 2024 NON PRODUCE PRESENZE PERDE I PUNTI E VIENE ESCLUSO</t>
        </r>
      </text>
    </comment>
    <comment ref="D151" authorId="1" shapeId="0" xr:uid="{00000000-0006-0000-0C00-000017000000}">
      <text>
        <r>
          <rPr>
            <b/>
            <sz val="9"/>
            <color indexed="81"/>
            <rFont val="Tahoma"/>
            <family val="2"/>
          </rPr>
          <t>Oscar:</t>
        </r>
        <r>
          <rPr>
            <sz val="9"/>
            <color indexed="81"/>
            <rFont val="Tahoma"/>
            <family val="2"/>
          </rPr>
          <t xml:space="preserve">
SE NEL 2024 NON PRODUCE PRESENZE PERDE I PUNTI E VIENE ESCLUSO</t>
        </r>
      </text>
    </comment>
    <comment ref="D152" authorId="1" shapeId="0" xr:uid="{00000000-0006-0000-0C00-000018000000}">
      <text>
        <r>
          <rPr>
            <b/>
            <sz val="9"/>
            <color indexed="81"/>
            <rFont val="Tahoma"/>
            <family val="2"/>
          </rPr>
          <t>Oscar:</t>
        </r>
        <r>
          <rPr>
            <sz val="9"/>
            <color indexed="81"/>
            <rFont val="Tahoma"/>
            <family val="2"/>
          </rPr>
          <t xml:space="preserve">
SE NEL 2024 NON PRODUCE PUNTEGGIO PERDE I PUNTI E VIENE ESCLUSO</t>
        </r>
      </text>
    </comment>
    <comment ref="D153" authorId="1" shapeId="0" xr:uid="{00000000-0006-0000-0C00-000019000000}">
      <text>
        <r>
          <rPr>
            <b/>
            <sz val="9"/>
            <color indexed="81"/>
            <rFont val="Tahoma"/>
            <family val="2"/>
          </rPr>
          <t>Oscar:</t>
        </r>
        <r>
          <rPr>
            <sz val="9"/>
            <color indexed="81"/>
            <rFont val="Tahoma"/>
            <family val="2"/>
          </rPr>
          <t xml:space="preserve">
SE NEL 2024 NON PRODUCE PRESENZE PERDE I PUNTI E VIENE ESCLUSO</t>
        </r>
      </text>
    </comment>
    <comment ref="D154" authorId="1" shapeId="0" xr:uid="{00000000-0006-0000-0C00-00001A000000}">
      <text>
        <r>
          <rPr>
            <b/>
            <sz val="9"/>
            <color indexed="81"/>
            <rFont val="Tahoma"/>
            <family val="2"/>
          </rPr>
          <t>Oscar:</t>
        </r>
        <r>
          <rPr>
            <sz val="9"/>
            <color indexed="81"/>
            <rFont val="Tahoma"/>
            <family val="2"/>
          </rPr>
          <t xml:space="preserve">
SE NEL 2024 NON PRODUCE PRESENZE PERDE I PUNTI E VIENE ESCLUSO</t>
        </r>
      </text>
    </comment>
    <comment ref="D155" authorId="1" shapeId="0" xr:uid="{00000000-0006-0000-0C00-00001B000000}">
      <text>
        <r>
          <rPr>
            <b/>
            <sz val="9"/>
            <color indexed="81"/>
            <rFont val="Tahoma"/>
            <family val="2"/>
          </rPr>
          <t>Oscar:</t>
        </r>
        <r>
          <rPr>
            <sz val="9"/>
            <color indexed="81"/>
            <rFont val="Tahoma"/>
            <family val="2"/>
          </rPr>
          <t xml:space="preserve">
SE NEL 2024 NON PRODUCE PRESENZE PERDE I PUNTI E VIENE ESCLUSO</t>
        </r>
      </text>
    </comment>
    <comment ref="D156" authorId="1" shapeId="0" xr:uid="{00000000-0006-0000-0C00-00001C000000}">
      <text>
        <r>
          <rPr>
            <b/>
            <sz val="9"/>
            <color indexed="81"/>
            <rFont val="Tahoma"/>
            <family val="2"/>
          </rPr>
          <t>Oscar:</t>
        </r>
        <r>
          <rPr>
            <sz val="9"/>
            <color indexed="81"/>
            <rFont val="Tahoma"/>
            <family val="2"/>
          </rPr>
          <t xml:space="preserve">
SE NEL 2024 NON PRODUCE PRESENZE PERDE I PUNTI E VIENE ESCLUSO</t>
        </r>
      </text>
    </comment>
    <comment ref="D157" authorId="1" shapeId="0" xr:uid="{00000000-0006-0000-0C00-00001D000000}">
      <text>
        <r>
          <rPr>
            <b/>
            <sz val="9"/>
            <color indexed="81"/>
            <rFont val="Tahoma"/>
            <family val="2"/>
          </rPr>
          <t>Oscar:</t>
        </r>
        <r>
          <rPr>
            <sz val="9"/>
            <color indexed="81"/>
            <rFont val="Tahoma"/>
            <family val="2"/>
          </rPr>
          <t xml:space="preserve">
SE NEL 2024 NON PRODUCE PRESENZE PERDE I PUNTI E VIENE ESCLUSO</t>
        </r>
      </text>
    </comment>
    <comment ref="D158" authorId="1" shapeId="0" xr:uid="{00000000-0006-0000-0C00-00001E000000}">
      <text>
        <r>
          <rPr>
            <b/>
            <sz val="9"/>
            <color indexed="81"/>
            <rFont val="Tahoma"/>
            <family val="2"/>
          </rPr>
          <t>Oscar:</t>
        </r>
        <r>
          <rPr>
            <sz val="9"/>
            <color indexed="81"/>
            <rFont val="Tahoma"/>
            <family val="2"/>
          </rPr>
          <t xml:space="preserve">
SE NEL 2024 NON PRODUCE PRESENZE PERDE I PUNTI E VIENE ESCLUSO</t>
        </r>
      </text>
    </comment>
    <comment ref="D159" authorId="1" shapeId="0" xr:uid="{00000000-0006-0000-0C00-00001F000000}">
      <text>
        <r>
          <rPr>
            <b/>
            <sz val="9"/>
            <color indexed="81"/>
            <rFont val="Tahoma"/>
            <family val="2"/>
          </rPr>
          <t>Oscar:</t>
        </r>
        <r>
          <rPr>
            <sz val="9"/>
            <color indexed="81"/>
            <rFont val="Tahoma"/>
            <family val="2"/>
          </rPr>
          <t xml:space="preserve">
SE NEL 2024 NON PRODUCE PRESENZE PERDE I PUNTI E VIENE ESCLUSO</t>
        </r>
      </text>
    </comment>
    <comment ref="F165" authorId="3" shapeId="0" xr:uid="{00000000-0006-0000-0C00-000020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166" authorId="1" shapeId="0" xr:uid="{00000000-0006-0000-0C00-000021000000}">
      <text>
        <r>
          <rPr>
            <b/>
            <sz val="9"/>
            <color indexed="81"/>
            <rFont val="Tahoma"/>
            <family val="2"/>
          </rPr>
          <t>Oscar:</t>
        </r>
        <r>
          <rPr>
            <sz val="9"/>
            <color indexed="81"/>
            <rFont val="Tahoma"/>
            <family val="2"/>
          </rPr>
          <t xml:space="preserve">
SE NEL 2024 NON PRODUCE PRESENZE PERDE I PUNTI E VIENE ESCLUSO</t>
        </r>
      </text>
    </comment>
    <comment ref="D167" authorId="1" shapeId="0" xr:uid="{00000000-0006-0000-0C00-000022000000}">
      <text>
        <r>
          <rPr>
            <b/>
            <sz val="9"/>
            <color indexed="81"/>
            <rFont val="Tahoma"/>
            <family val="2"/>
          </rPr>
          <t>Oscar:</t>
        </r>
        <r>
          <rPr>
            <sz val="9"/>
            <color indexed="81"/>
            <rFont val="Tahoma"/>
            <family val="2"/>
          </rPr>
          <t xml:space="preserve">
SE NEL 2024 NON PRODUCE PRESENZE PERDE I PUNTI E VIENE ESCLUSO</t>
        </r>
      </text>
    </comment>
    <comment ref="D171" authorId="1" shapeId="0" xr:uid="{00000000-0006-0000-0C00-000023000000}">
      <text>
        <r>
          <rPr>
            <b/>
            <sz val="9"/>
            <color indexed="81"/>
            <rFont val="Tahoma"/>
            <family val="2"/>
          </rPr>
          <t>Oscar:</t>
        </r>
        <r>
          <rPr>
            <sz val="9"/>
            <color indexed="81"/>
            <rFont val="Tahoma"/>
            <family val="2"/>
          </rPr>
          <t xml:space="preserve">
SE NEL 2025 NON PRODUCE PUNTEGGIO PERDE I PUNTI E VIENE ESCLUSO</t>
        </r>
      </text>
    </comment>
    <comment ref="D172" authorId="1" shapeId="0" xr:uid="{00000000-0006-0000-0C00-000024000000}">
      <text>
        <r>
          <rPr>
            <b/>
            <sz val="9"/>
            <color indexed="81"/>
            <rFont val="Tahoma"/>
            <family val="2"/>
          </rPr>
          <t>Oscar:</t>
        </r>
        <r>
          <rPr>
            <sz val="9"/>
            <color indexed="81"/>
            <rFont val="Tahoma"/>
            <family val="2"/>
          </rPr>
          <t xml:space="preserve">
SE NEL 2025 NON PRODUCE PUNTEGGIO PERDE I PUNTI E VIENE ESCLUSO</t>
        </r>
      </text>
    </comment>
    <comment ref="D173" authorId="1" shapeId="0" xr:uid="{00000000-0006-0000-0C00-000025000000}">
      <text>
        <r>
          <rPr>
            <b/>
            <sz val="9"/>
            <color indexed="81"/>
            <rFont val="Tahoma"/>
            <family val="2"/>
          </rPr>
          <t>Oscar:</t>
        </r>
        <r>
          <rPr>
            <sz val="9"/>
            <color indexed="81"/>
            <rFont val="Tahoma"/>
            <family val="2"/>
          </rPr>
          <t xml:space="preserve">
SE NEL 2025 NON PRODUCE PUNTEGGIO PERDE I PUNTI E VIENE ESCLUSO</t>
        </r>
      </text>
    </comment>
    <comment ref="D180" authorId="1" shapeId="0" xr:uid="{00000000-0006-0000-0C00-000026000000}">
      <text>
        <r>
          <rPr>
            <b/>
            <sz val="9"/>
            <color indexed="81"/>
            <rFont val="Tahoma"/>
            <family val="2"/>
          </rPr>
          <t>Oscar:</t>
        </r>
        <r>
          <rPr>
            <sz val="9"/>
            <color indexed="81"/>
            <rFont val="Tahoma"/>
            <family val="2"/>
          </rPr>
          <t xml:space="preserve">
SE NEL 2024 NON PRODUCE PRESENZE PERDE I PUNTI E VIENE ESCLUSO</t>
        </r>
      </text>
    </comment>
    <comment ref="D193" authorId="4" shapeId="0" xr:uid="{00000000-0006-0000-0C00-000027000000}">
      <text>
        <r>
          <rPr>
            <b/>
            <sz val="9"/>
            <color indexed="81"/>
            <rFont val="Tahoma"/>
            <family val="2"/>
          </rPr>
          <t>HP1:</t>
        </r>
        <r>
          <rPr>
            <sz val="9"/>
            <color indexed="81"/>
            <rFont val="Tahoma"/>
            <family val="2"/>
          </rPr>
          <t xml:space="preserve">
SE NEL 2023 NON PRODUCE PUNTEGGIO VIENE ESCLUSO E PERDE I PUNTI</t>
        </r>
      </text>
    </comment>
    <comment ref="D194" authorId="4" shapeId="0" xr:uid="{00000000-0006-0000-0C00-000028000000}">
      <text>
        <r>
          <rPr>
            <b/>
            <sz val="9"/>
            <color indexed="81"/>
            <rFont val="Tahoma"/>
            <family val="2"/>
          </rPr>
          <t>HP1:</t>
        </r>
        <r>
          <rPr>
            <sz val="9"/>
            <color indexed="81"/>
            <rFont val="Tahoma"/>
            <family val="2"/>
          </rPr>
          <t xml:space="preserve">
SE NEL 2023 NON PRODUCE PUNTEGGIO VIENE ESCLUSO E PERDE I PUNTI</t>
        </r>
      </text>
    </comment>
    <comment ref="D195" authorId="4" shapeId="0" xr:uid="{00000000-0006-0000-0C00-000029000000}">
      <text>
        <r>
          <rPr>
            <b/>
            <sz val="9"/>
            <color indexed="81"/>
            <rFont val="Tahoma"/>
            <family val="2"/>
          </rPr>
          <t>HP1:</t>
        </r>
        <r>
          <rPr>
            <sz val="9"/>
            <color indexed="81"/>
            <rFont val="Tahoma"/>
            <family val="2"/>
          </rPr>
          <t xml:space="preserve">
SE NEL 2023 NON PRODUCE PUNTEGGIO VIENE ESCLUSO E PERDE I PUNTI</t>
        </r>
      </text>
    </comment>
    <comment ref="D196" authorId="4" shapeId="0" xr:uid="{00000000-0006-0000-0C00-00002A000000}">
      <text>
        <r>
          <rPr>
            <b/>
            <sz val="9"/>
            <color indexed="81"/>
            <rFont val="Tahoma"/>
            <family val="2"/>
          </rPr>
          <t>HP1:</t>
        </r>
        <r>
          <rPr>
            <sz val="9"/>
            <color indexed="81"/>
            <rFont val="Tahoma"/>
            <family val="2"/>
          </rPr>
          <t xml:space="preserve">
SE NEL 2023 NON PRODUCE PUNTEGGIO VIENE ESCLUSO E PERDE I PUNTI</t>
        </r>
      </text>
    </comment>
    <comment ref="D197" authorId="4" shapeId="0" xr:uid="{00000000-0006-0000-0C00-00002B000000}">
      <text>
        <r>
          <rPr>
            <b/>
            <sz val="9"/>
            <color indexed="81"/>
            <rFont val="Tahoma"/>
            <family val="2"/>
          </rPr>
          <t>HP1:</t>
        </r>
        <r>
          <rPr>
            <sz val="9"/>
            <color indexed="81"/>
            <rFont val="Tahoma"/>
            <family val="2"/>
          </rPr>
          <t xml:space="preserve">
SE NEL 2023 NON PRODUCE PUNTEGGIO VIENE ESCLUSO E PERDE I PUNTI</t>
        </r>
      </text>
    </comment>
    <comment ref="D198" authorId="4" shapeId="0" xr:uid="{00000000-0006-0000-0C00-00002C000000}">
      <text>
        <r>
          <rPr>
            <b/>
            <sz val="9"/>
            <color indexed="81"/>
            <rFont val="Tahoma"/>
            <family val="2"/>
          </rPr>
          <t>HP1:</t>
        </r>
        <r>
          <rPr>
            <sz val="9"/>
            <color indexed="81"/>
            <rFont val="Tahoma"/>
            <family val="2"/>
          </rPr>
          <t xml:space="preserve">
SE NEL 2023 NON PRODUCE PUNTEGGIO VIENE ESCLUSO E PERDE I PUNTI</t>
        </r>
      </text>
    </comment>
    <comment ref="D199" authorId="4" shapeId="0" xr:uid="{00000000-0006-0000-0C00-00002D000000}">
      <text>
        <r>
          <rPr>
            <b/>
            <sz val="9"/>
            <color indexed="81"/>
            <rFont val="Tahoma"/>
            <family val="2"/>
          </rPr>
          <t>HP1:</t>
        </r>
        <r>
          <rPr>
            <sz val="9"/>
            <color indexed="81"/>
            <rFont val="Tahoma"/>
            <family val="2"/>
          </rPr>
          <t xml:space="preserve">
SE NEL 2023 NON PRODUCE PUNTEGGIO VIENE ESCLUSO E PERDE I PUNTI</t>
        </r>
      </text>
    </comment>
    <comment ref="D200" authorId="4" shapeId="0" xr:uid="{00000000-0006-0000-0C00-00002E000000}">
      <text>
        <r>
          <rPr>
            <b/>
            <sz val="9"/>
            <color indexed="81"/>
            <rFont val="Tahoma"/>
            <family val="2"/>
          </rPr>
          <t>HP1:</t>
        </r>
        <r>
          <rPr>
            <sz val="9"/>
            <color indexed="81"/>
            <rFont val="Tahoma"/>
            <family val="2"/>
          </rPr>
          <t xml:space="preserve">
SE NEL 2023 NON PRODUCE PUNTEGGIO VIENE ESCLUSO E PERDE I PUNTI</t>
        </r>
      </text>
    </comment>
    <comment ref="D201" authorId="4" shapeId="0" xr:uid="{00000000-0006-0000-0C00-00002F000000}">
      <text>
        <r>
          <rPr>
            <b/>
            <sz val="9"/>
            <color indexed="81"/>
            <rFont val="Tahoma"/>
            <family val="2"/>
          </rPr>
          <t>HP1:</t>
        </r>
        <r>
          <rPr>
            <sz val="9"/>
            <color indexed="81"/>
            <rFont val="Tahoma"/>
            <family val="2"/>
          </rPr>
          <t xml:space="preserve">
SE NEL 2023 NON PRODUCE PUNTEGGIO VIENE ESCLUSO E PERDE I PUNTI</t>
        </r>
      </text>
    </comment>
    <comment ref="D202" authorId="4" shapeId="0" xr:uid="{00000000-0006-0000-0C00-000030000000}">
      <text>
        <r>
          <rPr>
            <b/>
            <sz val="9"/>
            <color indexed="81"/>
            <rFont val="Tahoma"/>
            <family val="2"/>
          </rPr>
          <t>HP1:</t>
        </r>
        <r>
          <rPr>
            <sz val="9"/>
            <color indexed="81"/>
            <rFont val="Tahoma"/>
            <family val="2"/>
          </rPr>
          <t xml:space="preserve">
SE NEL 2023 NON PRODUCE PUNTEGGIO VIENE ESCLUSO E PERDE I PUNTI</t>
        </r>
      </text>
    </comment>
    <comment ref="D203" authorId="4" shapeId="0" xr:uid="{00000000-0006-0000-0C00-000031000000}">
      <text>
        <r>
          <rPr>
            <b/>
            <sz val="9"/>
            <color indexed="81"/>
            <rFont val="Tahoma"/>
            <family val="2"/>
          </rPr>
          <t>HP1:</t>
        </r>
        <r>
          <rPr>
            <sz val="9"/>
            <color indexed="81"/>
            <rFont val="Tahoma"/>
            <family val="2"/>
          </rPr>
          <t xml:space="preserve">
SE NEL 2023 NON PRODUCE PUNTEGGIO VIENE ESCLUSO E PERDE I PUNTI</t>
        </r>
      </text>
    </comment>
    <comment ref="D204" authorId="4" shapeId="0" xr:uid="{00000000-0006-0000-0C00-000032000000}">
      <text>
        <r>
          <rPr>
            <b/>
            <sz val="9"/>
            <color indexed="81"/>
            <rFont val="Tahoma"/>
            <family val="2"/>
          </rPr>
          <t>HP1:</t>
        </r>
        <r>
          <rPr>
            <sz val="9"/>
            <color indexed="81"/>
            <rFont val="Tahoma"/>
            <family val="2"/>
          </rPr>
          <t xml:space="preserve">
SE NEL 2023 NON PRODUCE PUNTEGGIO VIENE ESCLUSO E PERDE I PUNTI</t>
        </r>
      </text>
    </comment>
    <comment ref="D205" authorId="4" shapeId="0" xr:uid="{00000000-0006-0000-0C00-000033000000}">
      <text>
        <r>
          <rPr>
            <b/>
            <sz val="9"/>
            <color indexed="81"/>
            <rFont val="Tahoma"/>
            <family val="2"/>
          </rPr>
          <t>HP1:</t>
        </r>
        <r>
          <rPr>
            <sz val="9"/>
            <color indexed="81"/>
            <rFont val="Tahoma"/>
            <family val="2"/>
          </rPr>
          <t xml:space="preserve">
SE NEL 2023 NON PRODUCE PUNTEGGIO VIENE ESCLUSO E PERDE I PUNTI</t>
        </r>
      </text>
    </comment>
    <comment ref="D206" authorId="4" shapeId="0" xr:uid="{00000000-0006-0000-0C00-000034000000}">
      <text>
        <r>
          <rPr>
            <b/>
            <sz val="9"/>
            <color indexed="81"/>
            <rFont val="Tahoma"/>
            <family val="2"/>
          </rPr>
          <t>HP1:</t>
        </r>
        <r>
          <rPr>
            <sz val="9"/>
            <color indexed="81"/>
            <rFont val="Tahoma"/>
            <family val="2"/>
          </rPr>
          <t xml:space="preserve">
SE NEL 2023 NON PRODUCE PUNTEGGIO VIENE ESCLUSO E PERDE I PUNTI</t>
        </r>
      </text>
    </comment>
    <comment ref="D211" authorId="4" shapeId="0" xr:uid="{00000000-0006-0000-0C00-000035000000}">
      <text>
        <r>
          <rPr>
            <b/>
            <sz val="9"/>
            <color indexed="81"/>
            <rFont val="Tahoma"/>
            <family val="2"/>
          </rPr>
          <t>HP1:</t>
        </r>
        <r>
          <rPr>
            <sz val="9"/>
            <color indexed="81"/>
            <rFont val="Tahoma"/>
            <family val="2"/>
          </rPr>
          <t xml:space="preserve">
SE NEL 2023 NON PRODUCE PUNTEGGIO VIENE ESCLUSO E PERDE I PUNTI</t>
        </r>
      </text>
    </comment>
    <comment ref="D213" authorId="4" shapeId="0" xr:uid="{00000000-0006-0000-0C00-000036000000}">
      <text>
        <r>
          <rPr>
            <b/>
            <sz val="9"/>
            <color indexed="81"/>
            <rFont val="Tahoma"/>
            <family val="2"/>
          </rPr>
          <t>HP1:</t>
        </r>
        <r>
          <rPr>
            <sz val="9"/>
            <color indexed="81"/>
            <rFont val="Tahoma"/>
            <family val="2"/>
          </rPr>
          <t xml:space="preserve">
SE NEL 2023 NON PRODUCE PUNTEGGIO VIENE ESCLUSO E PERDE I PUNTI</t>
        </r>
      </text>
    </comment>
    <comment ref="D215" authorId="1" shapeId="0" xr:uid="{00000000-0006-0000-0C00-000037000000}">
      <text>
        <r>
          <rPr>
            <b/>
            <sz val="9"/>
            <color indexed="81"/>
            <rFont val="Tahoma"/>
            <family val="2"/>
          </rPr>
          <t>Oscar:</t>
        </r>
        <r>
          <rPr>
            <sz val="9"/>
            <color indexed="81"/>
            <rFont val="Tahoma"/>
            <family val="2"/>
          </rPr>
          <t xml:space="preserve">
SE NEL 2024 NON PRODUCE PRESENZE PERDE I PUNTI E VIENE ESCLUSO</t>
        </r>
      </text>
    </comment>
    <comment ref="D216" authorId="4" shapeId="0" xr:uid="{00000000-0006-0000-0C00-000038000000}">
      <text>
        <r>
          <rPr>
            <b/>
            <sz val="9"/>
            <color indexed="81"/>
            <rFont val="Tahoma"/>
            <family val="2"/>
          </rPr>
          <t>HP1:</t>
        </r>
        <r>
          <rPr>
            <sz val="9"/>
            <color indexed="81"/>
            <rFont val="Tahoma"/>
            <family val="2"/>
          </rPr>
          <t xml:space="preserve">
SE NEL 2023 NON PRODUCE PUNTEGGIO VIENE ESCLUSO E PERDE I PUNTI</t>
        </r>
      </text>
    </comment>
    <comment ref="D219" authorId="1" shapeId="0" xr:uid="{00000000-0006-0000-0C00-000039000000}">
      <text>
        <r>
          <rPr>
            <b/>
            <sz val="9"/>
            <color indexed="81"/>
            <rFont val="Tahoma"/>
            <family val="2"/>
          </rPr>
          <t>Oscar:</t>
        </r>
        <r>
          <rPr>
            <sz val="9"/>
            <color indexed="81"/>
            <rFont val="Tahoma"/>
            <family val="2"/>
          </rPr>
          <t xml:space="preserve">
SE NEL 2024 NON PRODUCE PRESENZE PERDE I PUNTI E VIENE ESCLUSO</t>
        </r>
      </text>
    </comment>
    <comment ref="D223" authorId="1" shapeId="0" xr:uid="{00000000-0006-0000-0C00-00003A000000}">
      <text>
        <r>
          <rPr>
            <b/>
            <sz val="9"/>
            <color indexed="81"/>
            <rFont val="Tahoma"/>
            <family val="2"/>
          </rPr>
          <t>Oscar:</t>
        </r>
        <r>
          <rPr>
            <sz val="9"/>
            <color indexed="81"/>
            <rFont val="Tahoma"/>
            <family val="2"/>
          </rPr>
          <t xml:space="preserve">
ESCLUSO IL 01/03/2024 PROT. 0079429/2024</t>
        </r>
      </text>
    </comment>
    <comment ref="D228" authorId="4" shapeId="0" xr:uid="{00000000-0006-0000-0C00-00003B000000}">
      <text>
        <r>
          <rPr>
            <b/>
            <sz val="9"/>
            <color indexed="81"/>
            <rFont val="Tahoma"/>
            <family val="2"/>
          </rPr>
          <t>HP1:</t>
        </r>
        <r>
          <rPr>
            <sz val="9"/>
            <color indexed="81"/>
            <rFont val="Tahoma"/>
            <family val="2"/>
          </rPr>
          <t xml:space="preserve">
SE NEL 2023 NON PRODUCE PUNTEGGIO VIENE ESCLUSO E PERDE I PUNTI</t>
        </r>
      </text>
    </comment>
    <comment ref="D229" authorId="4" shapeId="0" xr:uid="{00000000-0006-0000-0C00-00003C000000}">
      <text>
        <r>
          <rPr>
            <b/>
            <sz val="9"/>
            <color indexed="81"/>
            <rFont val="Tahoma"/>
            <family val="2"/>
          </rPr>
          <t>HP1:</t>
        </r>
        <r>
          <rPr>
            <sz val="9"/>
            <color indexed="81"/>
            <rFont val="Tahoma"/>
            <family val="2"/>
          </rPr>
          <t xml:space="preserve">
SE NEL 2023 NON PRODUCE PUNTEGGIO VIENE ESCLUSO E PERDE I PUNTI</t>
        </r>
      </text>
    </comment>
    <comment ref="D240" authorId="3" shapeId="0" xr:uid="{00000000-0006-0000-0C00-00003D000000}">
      <text>
        <r>
          <rPr>
            <b/>
            <sz val="9"/>
            <color indexed="81"/>
            <rFont val="Tahoma"/>
            <family val="2"/>
          </rPr>
          <t>OSCAR:</t>
        </r>
        <r>
          <rPr>
            <sz val="9"/>
            <color indexed="81"/>
            <rFont val="Tahoma"/>
            <family val="2"/>
          </rPr>
          <t xml:space="preserve">
SE NEL 2022 NON PRODUCE PUNTEGGIO VIENE ESCLUSO E PERDE I PUNTI</t>
        </r>
      </text>
    </comment>
    <comment ref="D241" authorId="3" shapeId="0" xr:uid="{00000000-0006-0000-0C00-00003E000000}">
      <text>
        <r>
          <rPr>
            <b/>
            <sz val="9"/>
            <color indexed="81"/>
            <rFont val="Tahoma"/>
            <family val="2"/>
          </rPr>
          <t>OSCAR:</t>
        </r>
        <r>
          <rPr>
            <sz val="9"/>
            <color indexed="81"/>
            <rFont val="Tahoma"/>
            <family val="2"/>
          </rPr>
          <t xml:space="preserve">
SE NEL 2022 NON PRODUCE PUNTEGGIO VIENE ESCLUSO E PERDE I PUNTI</t>
        </r>
      </text>
    </comment>
    <comment ref="D242" authorId="3" shapeId="0" xr:uid="{00000000-0006-0000-0C00-00003F000000}">
      <text>
        <r>
          <rPr>
            <b/>
            <sz val="9"/>
            <color indexed="81"/>
            <rFont val="Tahoma"/>
            <family val="2"/>
          </rPr>
          <t>OSCAR:</t>
        </r>
        <r>
          <rPr>
            <sz val="9"/>
            <color indexed="81"/>
            <rFont val="Tahoma"/>
            <family val="2"/>
          </rPr>
          <t xml:space="preserve">
SE NEL 2022 NON PRODUCE PUNTEGGIO VIENE ESCLUSO E PERDE I PUNTI</t>
        </r>
      </text>
    </comment>
    <comment ref="D243" authorId="3" shapeId="0" xr:uid="{00000000-0006-0000-0C00-000040000000}">
      <text>
        <r>
          <rPr>
            <b/>
            <sz val="9"/>
            <color indexed="81"/>
            <rFont val="Tahoma"/>
            <family val="2"/>
          </rPr>
          <t>OSCAR:</t>
        </r>
        <r>
          <rPr>
            <sz val="9"/>
            <color indexed="81"/>
            <rFont val="Tahoma"/>
            <family val="2"/>
          </rPr>
          <t xml:space="preserve">
SE NEL 2022 NON PRODUCE PUNTEGGIO VIENE ESCLUSO E PERDE I PUNTI</t>
        </r>
      </text>
    </comment>
    <comment ref="D244" authorId="3" shapeId="0" xr:uid="{00000000-0006-0000-0C00-000041000000}">
      <text>
        <r>
          <rPr>
            <b/>
            <sz val="9"/>
            <color indexed="81"/>
            <rFont val="Tahoma"/>
            <family val="2"/>
          </rPr>
          <t>OSCAR:</t>
        </r>
        <r>
          <rPr>
            <sz val="9"/>
            <color indexed="81"/>
            <rFont val="Tahoma"/>
            <family val="2"/>
          </rPr>
          <t xml:space="preserve">
SE NEL 2022 NON PRODUCE PUNTEGGIO VIENE ESCLUSO E PERDE I PUNTI</t>
        </r>
      </text>
    </comment>
    <comment ref="D245" authorId="3" shapeId="0" xr:uid="{00000000-0006-0000-0C00-000042000000}">
      <text>
        <r>
          <rPr>
            <b/>
            <sz val="9"/>
            <color indexed="81"/>
            <rFont val="Tahoma"/>
            <family val="2"/>
          </rPr>
          <t>OSCAR:</t>
        </r>
        <r>
          <rPr>
            <sz val="9"/>
            <color indexed="81"/>
            <rFont val="Tahoma"/>
            <family val="2"/>
          </rPr>
          <t xml:space="preserve">
SE NEL 2022 NON PRODUCE PUNTEGGIO VIENE ESCLUSO E PERDE I PUNTI</t>
        </r>
      </text>
    </comment>
    <comment ref="D247" authorId="3" shapeId="0" xr:uid="{00000000-0006-0000-0C00-000043000000}">
      <text>
        <r>
          <rPr>
            <b/>
            <sz val="9"/>
            <color indexed="81"/>
            <rFont val="Tahoma"/>
            <family val="2"/>
          </rPr>
          <t>OSCAR:</t>
        </r>
        <r>
          <rPr>
            <sz val="9"/>
            <color indexed="81"/>
            <rFont val="Tahoma"/>
            <family val="2"/>
          </rPr>
          <t xml:space="preserve">
SE NEL 2022 NON PRODUCE PUNTEGGIO VIENE ESCLUSO E PERDE I PUNTI</t>
        </r>
      </text>
    </comment>
    <comment ref="D248" authorId="3" shapeId="0" xr:uid="{00000000-0006-0000-0C00-000044000000}">
      <text>
        <r>
          <rPr>
            <b/>
            <sz val="9"/>
            <color indexed="81"/>
            <rFont val="Tahoma"/>
            <family val="2"/>
          </rPr>
          <t>OSCAR:</t>
        </r>
        <r>
          <rPr>
            <sz val="9"/>
            <color indexed="81"/>
            <rFont val="Tahoma"/>
            <family val="2"/>
          </rPr>
          <t xml:space="preserve">
SE NEL 2022 NON PRODUCE PUNTEGGIO VIENE ESCLUSO E PERDE I PUNTI</t>
        </r>
      </text>
    </comment>
    <comment ref="D249" authorId="3" shapeId="0" xr:uid="{00000000-0006-0000-0C00-000045000000}">
      <text>
        <r>
          <rPr>
            <b/>
            <sz val="9"/>
            <color indexed="81"/>
            <rFont val="Tahoma"/>
            <family val="2"/>
          </rPr>
          <t>OSCAR:</t>
        </r>
        <r>
          <rPr>
            <sz val="9"/>
            <color indexed="81"/>
            <rFont val="Tahoma"/>
            <family val="2"/>
          </rPr>
          <t xml:space="preserve">
SE NEL 2022 NON PRODUCE PUNTEGGIO VIENE ESCLUSO E PERDE I PUNTI</t>
        </r>
      </text>
    </comment>
    <comment ref="D250" authorId="3" shapeId="0" xr:uid="{00000000-0006-0000-0C00-000046000000}">
      <text>
        <r>
          <rPr>
            <b/>
            <sz val="9"/>
            <color indexed="81"/>
            <rFont val="Tahoma"/>
            <family val="2"/>
          </rPr>
          <t>OSCAR:</t>
        </r>
        <r>
          <rPr>
            <sz val="9"/>
            <color indexed="81"/>
            <rFont val="Tahoma"/>
            <family val="2"/>
          </rPr>
          <t xml:space="preserve">
SE NEL 2022 NON PRODUCE PUNTEGGIO VIENE ESCLUSO E PERDE I PUNTI</t>
        </r>
      </text>
    </comment>
    <comment ref="D251" authorId="3" shapeId="0" xr:uid="{00000000-0006-0000-0C00-000047000000}">
      <text>
        <r>
          <rPr>
            <b/>
            <sz val="9"/>
            <color indexed="81"/>
            <rFont val="Tahoma"/>
            <family val="2"/>
          </rPr>
          <t>OSCAR:</t>
        </r>
        <r>
          <rPr>
            <sz val="9"/>
            <color indexed="81"/>
            <rFont val="Tahoma"/>
            <family val="2"/>
          </rPr>
          <t xml:space="preserve">
SE NEL 2022 NON PRODUCE PUNTEGGIO VIENE ESCLUSO E PERDE I PUNTI</t>
        </r>
      </text>
    </comment>
    <comment ref="D252" authorId="3" shapeId="0" xr:uid="{00000000-0006-0000-0C00-000048000000}">
      <text>
        <r>
          <rPr>
            <b/>
            <sz val="9"/>
            <color indexed="81"/>
            <rFont val="Tahoma"/>
            <family val="2"/>
          </rPr>
          <t>OSCAR:</t>
        </r>
        <r>
          <rPr>
            <sz val="9"/>
            <color indexed="81"/>
            <rFont val="Tahoma"/>
            <family val="2"/>
          </rPr>
          <t xml:space="preserve">
SE NEL 2022 NON PRODUCE PUNTEGGIO VIENE ESCLUSO E PERDE I PUNTI</t>
        </r>
      </text>
    </comment>
    <comment ref="D259" authorId="4" shapeId="0" xr:uid="{00000000-0006-0000-0C00-000049000000}">
      <text>
        <r>
          <rPr>
            <b/>
            <sz val="9"/>
            <color indexed="81"/>
            <rFont val="Tahoma"/>
            <family val="2"/>
          </rPr>
          <t>HP1:</t>
        </r>
        <r>
          <rPr>
            <sz val="9"/>
            <color indexed="81"/>
            <rFont val="Tahoma"/>
            <family val="2"/>
          </rPr>
          <t xml:space="preserve">
SE NEL 2023 NON PRODUCE PUNTEGGIO VIENE ESCLUSO E PERDE I PUNTI</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Oscar</author>
    <author>utente</author>
    <author>Cocap2</author>
    <author>OSCAR</author>
    <author>HP1</author>
  </authors>
  <commentList>
    <comment ref="D12" authorId="0" shapeId="0" xr:uid="{3B3FAE0B-552A-4E84-982E-006E3104920A}">
      <text>
        <r>
          <rPr>
            <b/>
            <sz val="9"/>
            <color indexed="81"/>
            <rFont val="Tahoma"/>
            <family val="2"/>
          </rPr>
          <t>Oscar:</t>
        </r>
        <r>
          <rPr>
            <sz val="9"/>
            <color indexed="81"/>
            <rFont val="Tahoma"/>
            <family val="2"/>
          </rPr>
          <t xml:space="preserve">
SE NEL 2026 NON PRODUCE PUNTEGGIO PERDE I PUNTI E VIENE ESCLUSO </t>
        </r>
      </text>
    </comment>
    <comment ref="D16" authorId="0" shapeId="0" xr:uid="{FCF450CD-B6A1-40B5-A5B6-B4E07F8A3051}">
      <text>
        <r>
          <rPr>
            <b/>
            <sz val="9"/>
            <color indexed="81"/>
            <rFont val="Tahoma"/>
            <family val="2"/>
          </rPr>
          <t>Oscar:</t>
        </r>
        <r>
          <rPr>
            <sz val="9"/>
            <color indexed="81"/>
            <rFont val="Tahoma"/>
            <family val="2"/>
          </rPr>
          <t xml:space="preserve">
SE NEL 2026 NON PRODUCE PUNTEGGIO PERDE I PUNTI E VIENE ESCLUSO </t>
        </r>
      </text>
    </comment>
    <comment ref="D18" authorId="0" shapeId="0" xr:uid="{5C9BC43B-296A-4936-B2AC-76B5EFA63811}">
      <text>
        <r>
          <rPr>
            <b/>
            <sz val="9"/>
            <color indexed="81"/>
            <rFont val="Tahoma"/>
            <family val="2"/>
          </rPr>
          <t>Oscar:</t>
        </r>
        <r>
          <rPr>
            <sz val="9"/>
            <color indexed="81"/>
            <rFont val="Tahoma"/>
            <family val="2"/>
          </rPr>
          <t xml:space="preserve">
SE NEL 2026 NON PRODUCE PUNTEGGIO PERDE I PUNTI E VIENE ESCLUSO </t>
        </r>
      </text>
    </comment>
    <comment ref="D21" authorId="0" shapeId="0" xr:uid="{D5B3B833-6CAF-4444-848F-E6613B3C9BA6}">
      <text>
        <r>
          <rPr>
            <b/>
            <sz val="9"/>
            <color indexed="81"/>
            <rFont val="Tahoma"/>
            <family val="2"/>
          </rPr>
          <t>Oscar:</t>
        </r>
        <r>
          <rPr>
            <sz val="9"/>
            <color indexed="81"/>
            <rFont val="Tahoma"/>
            <family val="2"/>
          </rPr>
          <t xml:space="preserve">
SE NEL 2026 NON PRODUCE PUNTEGGIO PERDE I PUNTI E VIENE ESCLUSO </t>
        </r>
      </text>
    </comment>
    <comment ref="D24" authorId="0" shapeId="0" xr:uid="{7169CA17-B5DA-4F56-9D24-0DCF23FE9C4E}">
      <text>
        <r>
          <rPr>
            <b/>
            <sz val="9"/>
            <color indexed="81"/>
            <rFont val="Tahoma"/>
            <family val="2"/>
          </rPr>
          <t>Oscar:</t>
        </r>
        <r>
          <rPr>
            <sz val="9"/>
            <color indexed="81"/>
            <rFont val="Tahoma"/>
            <family val="2"/>
          </rPr>
          <t xml:space="preserve">
SE NEL 2026 NON PRODUCE PUNTEGGIO PERDE I PUNTI E VIENE ESCLUSO </t>
        </r>
      </text>
    </comment>
    <comment ref="D31" authorId="0" shapeId="0" xr:uid="{89CA45C7-0D70-4781-ACE0-A0B38CA23817}">
      <text>
        <r>
          <rPr>
            <b/>
            <sz val="9"/>
            <color indexed="81"/>
            <rFont val="Tahoma"/>
            <family val="2"/>
          </rPr>
          <t>Oscar:</t>
        </r>
        <r>
          <rPr>
            <sz val="9"/>
            <color indexed="81"/>
            <rFont val="Tahoma"/>
            <family val="2"/>
          </rPr>
          <t xml:space="preserve">
SE NEL 2026 NON PRODUCE PUNTEGGIO PERDE I PUNTI E VIENE ESCLUSO </t>
        </r>
      </text>
    </comment>
    <comment ref="I33" authorId="1" shapeId="0" xr:uid="{00000000-0006-0000-0D00-000005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35" authorId="2" shapeId="0" xr:uid="{39710262-007B-45D7-A8D4-3135B31BFFA1}">
      <text>
        <r>
          <rPr>
            <b/>
            <sz val="9"/>
            <color indexed="81"/>
            <rFont val="Tahoma"/>
            <charset val="1"/>
          </rPr>
          <t>Cocap2SE NEL 2026 NON PRODUCE PUNTEGGIO PERDE I PUNTI E VIENE ESCLUSO</t>
        </r>
      </text>
    </comment>
    <comment ref="D40" authorId="0" shapeId="0" xr:uid="{8BD44ACE-A1CE-4074-A856-A16B027E4F5D}">
      <text>
        <r>
          <rPr>
            <b/>
            <sz val="9"/>
            <color indexed="81"/>
            <rFont val="Tahoma"/>
            <family val="2"/>
          </rPr>
          <t>Oscar:</t>
        </r>
        <r>
          <rPr>
            <sz val="9"/>
            <color indexed="81"/>
            <rFont val="Tahoma"/>
            <family val="2"/>
          </rPr>
          <t xml:space="preserve">
SE NEL 2026 NON PRODUCE PUNTEGGIO PERDE I PUNTI E VIENE ESCLUSO </t>
        </r>
      </text>
    </comment>
    <comment ref="D41" authorId="0" shapeId="0" xr:uid="{00000000-0006-0000-0D00-000007000000}">
      <text>
        <r>
          <rPr>
            <b/>
            <sz val="9"/>
            <color indexed="81"/>
            <rFont val="Tahoma"/>
            <family val="2"/>
          </rPr>
          <t>Oscar:</t>
        </r>
        <r>
          <rPr>
            <sz val="9"/>
            <color indexed="81"/>
            <rFont val="Tahoma"/>
            <family val="2"/>
          </rPr>
          <t xml:space="preserve">
SE NEL 2026 NON PRODUCE PUNTEGGIO PERDE I PUNTI E VIENE ESCLUSO </t>
        </r>
      </text>
    </comment>
    <comment ref="D44" authorId="0" shapeId="0" xr:uid="{FBEBBB0E-E37E-4DB8-8894-EABC28DF60C4}">
      <text>
        <r>
          <rPr>
            <b/>
            <sz val="9"/>
            <color indexed="81"/>
            <rFont val="Tahoma"/>
            <family val="2"/>
          </rPr>
          <t>Oscar:</t>
        </r>
        <r>
          <rPr>
            <sz val="9"/>
            <color indexed="81"/>
            <rFont val="Tahoma"/>
            <family val="2"/>
          </rPr>
          <t xml:space="preserve">
SE NEL 2026 NON PRODUCE PUNTEGGIO PERDE I PUNTI E VIENE ESCLUSO </t>
        </r>
      </text>
    </comment>
    <comment ref="F45" authorId="2" shapeId="0" xr:uid="{DBC20FC4-E3A3-41DA-A374-5AA41DC9DE11}">
      <text>
        <r>
          <rPr>
            <b/>
            <sz val="12"/>
            <color indexed="81"/>
            <rFont val="Tahoma"/>
            <family val="2"/>
          </rPr>
          <t>Cocap2:</t>
        </r>
        <r>
          <rPr>
            <sz val="12"/>
            <color indexed="81"/>
            <rFont val="Tahoma"/>
            <family val="2"/>
          </rPr>
          <t xml:space="preserve">
la data di inizio attività dichiarata da Nditi Everlyne Semo è 01/03/2023.
Susanna di Uff. mercati ha invece detto di utilizzare come data il 26/01/2023 in quanto Nditi è iscritta in C.C.I.A.A. come imprenditrice speciale.</t>
        </r>
      </text>
    </comment>
    <comment ref="D48" authorId="0" shapeId="0" xr:uid="{11F534B9-72EB-493D-9A68-7E37077E013B}">
      <text>
        <r>
          <rPr>
            <b/>
            <sz val="9"/>
            <color indexed="81"/>
            <rFont val="Tahoma"/>
            <family val="2"/>
          </rPr>
          <t>Oscar:</t>
        </r>
        <r>
          <rPr>
            <sz val="9"/>
            <color indexed="81"/>
            <rFont val="Tahoma"/>
            <family val="2"/>
          </rPr>
          <t xml:space="preserve">
SE NEL 2026 NON PRODUCE PUNTEGGIO PERDE I PUNTI E VIENE ESCLUSO </t>
        </r>
      </text>
    </comment>
    <comment ref="D50" authorId="0" shapeId="0" xr:uid="{414896FC-994C-42D3-83BF-94CE4DB5CC53}">
      <text>
        <r>
          <rPr>
            <b/>
            <sz val="9"/>
            <color indexed="81"/>
            <rFont val="Tahoma"/>
            <family val="2"/>
          </rPr>
          <t>Oscar:</t>
        </r>
        <r>
          <rPr>
            <sz val="9"/>
            <color indexed="81"/>
            <rFont val="Tahoma"/>
            <family val="2"/>
          </rPr>
          <t xml:space="preserve">
SE NEL 2026 NON PRODUCE PUNTEGGIO PERDE I PUNTI E VIENE ESCLUSO </t>
        </r>
      </text>
    </comment>
    <comment ref="D51" authorId="0" shapeId="0" xr:uid="{29354259-4EF8-414C-81B2-C2451C88F5BE}">
      <text>
        <r>
          <rPr>
            <b/>
            <sz val="9"/>
            <color indexed="81"/>
            <rFont val="Tahoma"/>
            <family val="2"/>
          </rPr>
          <t>Oscar:</t>
        </r>
        <r>
          <rPr>
            <sz val="9"/>
            <color indexed="81"/>
            <rFont val="Tahoma"/>
            <family val="2"/>
          </rPr>
          <t xml:space="preserve">
SE NEL 2026 NON PRODUCE PUNTEGGIO PERDE I PUNTI E VIENE ESCLUSO </t>
        </r>
      </text>
    </comment>
    <comment ref="D54" authorId="0" shapeId="0" xr:uid="{22C4CF30-D2C2-4D20-8E6A-C0CAE0296B41}">
      <text>
        <r>
          <rPr>
            <b/>
            <sz val="9"/>
            <color indexed="81"/>
            <rFont val="Tahoma"/>
            <family val="2"/>
          </rPr>
          <t>Oscar:</t>
        </r>
        <r>
          <rPr>
            <sz val="9"/>
            <color indexed="81"/>
            <rFont val="Tahoma"/>
            <family val="2"/>
          </rPr>
          <t xml:space="preserve">
SE NEL 2026 NON PRODUCE PUNTEGGIO PERDE I PUNTI E VIENE ESCLUSO </t>
        </r>
      </text>
    </comment>
    <comment ref="D56" authorId="0" shapeId="0" xr:uid="{C387B997-74BF-4901-B01D-E56BC0D15217}">
      <text>
        <r>
          <rPr>
            <b/>
            <sz val="9"/>
            <color indexed="81"/>
            <rFont val="Tahoma"/>
            <family val="2"/>
          </rPr>
          <t>Oscar:</t>
        </r>
        <r>
          <rPr>
            <sz val="9"/>
            <color indexed="81"/>
            <rFont val="Tahoma"/>
            <family val="2"/>
          </rPr>
          <t xml:space="preserve">
SE NEL 2026 NON PRODUCE PUNTEGGIO PERDE I PUNTI E VIENE ESCLUSO </t>
        </r>
      </text>
    </comment>
    <comment ref="D57" authorId="0" shapeId="0" xr:uid="{51B630A5-5535-4ECF-8902-3D57C91A1C5A}">
      <text>
        <r>
          <rPr>
            <b/>
            <sz val="9"/>
            <color indexed="81"/>
            <rFont val="Tahoma"/>
            <family val="2"/>
          </rPr>
          <t>Oscar:</t>
        </r>
        <r>
          <rPr>
            <sz val="9"/>
            <color indexed="81"/>
            <rFont val="Tahoma"/>
            <family val="2"/>
          </rPr>
          <t xml:space="preserve">
SE NEL 2026 NON PRODUCE PUNTEGGIO PERDE I PUNTI E VIENE ESCLUSO </t>
        </r>
      </text>
    </comment>
    <comment ref="D59" authorId="0" shapeId="0" xr:uid="{00C06F16-6DB8-445B-B406-2C350DCF51CC}">
      <text>
        <r>
          <rPr>
            <b/>
            <sz val="9"/>
            <color indexed="81"/>
            <rFont val="Tahoma"/>
            <family val="2"/>
          </rPr>
          <t>Oscar:</t>
        </r>
        <r>
          <rPr>
            <sz val="9"/>
            <color indexed="81"/>
            <rFont val="Tahoma"/>
            <family val="2"/>
          </rPr>
          <t xml:space="preserve">
SE NEL 2026 NON PRODUCE PUNTEGGIO PERDE I PUNTI E VIENE ESCLUSO </t>
        </r>
      </text>
    </comment>
    <comment ref="D62" authorId="0" shapeId="0" xr:uid="{4F12A107-4047-4C60-8A12-4AB16615283B}">
      <text>
        <r>
          <rPr>
            <b/>
            <sz val="9"/>
            <color indexed="81"/>
            <rFont val="Tahoma"/>
            <family val="2"/>
          </rPr>
          <t>Oscar:</t>
        </r>
        <r>
          <rPr>
            <sz val="9"/>
            <color indexed="81"/>
            <rFont val="Tahoma"/>
            <family val="2"/>
          </rPr>
          <t xml:space="preserve">
SE NEL 2026 NON PRODUCE PUNTEGGIO PERDE I PUNTI E VIENE ESCLUSO </t>
        </r>
      </text>
    </comment>
    <comment ref="D64" authorId="0" shapeId="0" xr:uid="{D942F41C-2C53-4A8C-B3F8-AACE9C83D4E9}">
      <text>
        <r>
          <rPr>
            <b/>
            <sz val="9"/>
            <color indexed="81"/>
            <rFont val="Tahoma"/>
            <family val="2"/>
          </rPr>
          <t>Oscar:</t>
        </r>
        <r>
          <rPr>
            <sz val="9"/>
            <color indexed="81"/>
            <rFont val="Tahoma"/>
            <family val="2"/>
          </rPr>
          <t xml:space="preserve">
SE NEL 2026 NON PRODUCE PUNTEGGIO PERDE I PUNTI E VIENE ESCLUSO </t>
        </r>
      </text>
    </comment>
    <comment ref="D66" authorId="0" shapeId="0" xr:uid="{97998F65-E68D-4821-B938-849C0653E14A}">
      <text>
        <r>
          <rPr>
            <b/>
            <sz val="9"/>
            <color indexed="81"/>
            <rFont val="Tahoma"/>
            <family val="2"/>
          </rPr>
          <t>Oscar:</t>
        </r>
        <r>
          <rPr>
            <sz val="9"/>
            <color indexed="81"/>
            <rFont val="Tahoma"/>
            <family val="2"/>
          </rPr>
          <t xml:space="preserve">
SE NEL 2026 NON PRODUCE PUNTEGGIO PERDE I PUNTI E VIENE ESCLUSO </t>
        </r>
      </text>
    </comment>
    <comment ref="D67" authorId="0" shapeId="0" xr:uid="{E08F1027-A5E4-4126-BA15-DA4268E59ECD}">
      <text>
        <r>
          <rPr>
            <b/>
            <sz val="9"/>
            <color indexed="81"/>
            <rFont val="Tahoma"/>
            <family val="2"/>
          </rPr>
          <t>Oscar:</t>
        </r>
        <r>
          <rPr>
            <sz val="9"/>
            <color indexed="81"/>
            <rFont val="Tahoma"/>
            <family val="2"/>
          </rPr>
          <t xml:space="preserve">
SE NEL 2026 NON PRODUCE PUNTEGGIO PERDE I PUNTI E VIENE ESCLUSO </t>
        </r>
      </text>
    </comment>
    <comment ref="D68" authorId="0" shapeId="0" xr:uid="{69708548-F6DA-4D9F-A992-56332549134D}">
      <text>
        <r>
          <rPr>
            <b/>
            <sz val="9"/>
            <color indexed="81"/>
            <rFont val="Tahoma"/>
            <family val="2"/>
          </rPr>
          <t>Oscar:</t>
        </r>
        <r>
          <rPr>
            <sz val="9"/>
            <color indexed="81"/>
            <rFont val="Tahoma"/>
            <family val="2"/>
          </rPr>
          <t xml:space="preserve">
SE NEL 2026 NON PRODUCE PUNTEGGIO PERDE I PUNTI E VIENE ESCLUSO </t>
        </r>
      </text>
    </comment>
    <comment ref="D70" authorId="0" shapeId="0" xr:uid="{CA4E2385-581C-484B-A74D-173E26AA0529}">
      <text>
        <r>
          <rPr>
            <b/>
            <sz val="9"/>
            <color indexed="81"/>
            <rFont val="Tahoma"/>
            <family val="2"/>
          </rPr>
          <t>Oscar:</t>
        </r>
        <r>
          <rPr>
            <sz val="9"/>
            <color indexed="81"/>
            <rFont val="Tahoma"/>
            <family val="2"/>
          </rPr>
          <t xml:space="preserve">
SE NEL 2026 NON PRODUCE PUNTEGGIO PERDE I PUNTI E VIENE ESCLUSO </t>
        </r>
      </text>
    </comment>
    <comment ref="D71" authorId="0" shapeId="0" xr:uid="{D2C7BA7F-CDB4-4FB7-8F8B-CDDC2E36D945}">
      <text>
        <r>
          <rPr>
            <b/>
            <sz val="9"/>
            <color indexed="81"/>
            <rFont val="Tahoma"/>
            <family val="2"/>
          </rPr>
          <t>Oscar:</t>
        </r>
        <r>
          <rPr>
            <sz val="9"/>
            <color indexed="81"/>
            <rFont val="Tahoma"/>
            <family val="2"/>
          </rPr>
          <t xml:space="preserve">
SE NEL 2026 NON PRODUCE PUNTEGGIO PERDE I PUNTI E VIENE ESCLUSO </t>
        </r>
      </text>
    </comment>
    <comment ref="D72" authorId="0" shapeId="0" xr:uid="{3328E777-E353-4AA5-8660-8C20090E3083}">
      <text>
        <r>
          <rPr>
            <b/>
            <sz val="9"/>
            <color indexed="81"/>
            <rFont val="Tahoma"/>
            <family val="2"/>
          </rPr>
          <t>Oscar:</t>
        </r>
        <r>
          <rPr>
            <sz val="9"/>
            <color indexed="81"/>
            <rFont val="Tahoma"/>
            <family val="2"/>
          </rPr>
          <t xml:space="preserve">
SE NEL 2026 NON PRODUCE PUNTEGGIO PERDE I PUNTI E VIENE ESCLUSO </t>
        </r>
      </text>
    </comment>
    <comment ref="D110" authorId="0" shapeId="0" xr:uid="{7CFE01C9-A215-4D9D-B2A1-1959EFFC59BF}">
      <text>
        <r>
          <rPr>
            <b/>
            <sz val="9"/>
            <color indexed="81"/>
            <rFont val="Tahoma"/>
            <family val="2"/>
          </rPr>
          <t>Oscar:</t>
        </r>
        <r>
          <rPr>
            <sz val="9"/>
            <color indexed="81"/>
            <rFont val="Tahoma"/>
            <family val="2"/>
          </rPr>
          <t xml:space="preserve">
SE NEL 2025 NON PRODUCE PUNTEGGIO PERDE I PUNTI E VIENE ESCLUSO </t>
        </r>
      </text>
    </comment>
    <comment ref="D111" authorId="0" shapeId="0" xr:uid="{328751F1-5429-4499-BB8C-0AEBC6AE2409}">
      <text>
        <r>
          <rPr>
            <b/>
            <sz val="9"/>
            <color indexed="81"/>
            <rFont val="Tahoma"/>
            <family val="2"/>
          </rPr>
          <t>Oscar:</t>
        </r>
        <r>
          <rPr>
            <sz val="9"/>
            <color indexed="81"/>
            <rFont val="Tahoma"/>
            <family val="2"/>
          </rPr>
          <t xml:space="preserve">
SE NEL 2025 NON PRODUCE PUNTEGGIO PERDE I PUNTI E VIENE ESCLUSO </t>
        </r>
      </text>
    </comment>
    <comment ref="D112" authorId="0" shapeId="0" xr:uid="{675A6D70-EC62-4074-93A7-C3737B4B9874}">
      <text>
        <r>
          <rPr>
            <b/>
            <sz val="9"/>
            <color indexed="81"/>
            <rFont val="Tahoma"/>
            <family val="2"/>
          </rPr>
          <t>Oscar:</t>
        </r>
        <r>
          <rPr>
            <sz val="9"/>
            <color indexed="81"/>
            <rFont val="Tahoma"/>
            <family val="2"/>
          </rPr>
          <t xml:space="preserve">
SE NEL 2025 NON PRODUCE PUNTEGGIO PERDE I PUNTI E VIENE ESCLUSO </t>
        </r>
      </text>
    </comment>
    <comment ref="D113" authorId="0" shapeId="0" xr:uid="{358AED94-60EC-4EA6-B724-0ACF8C67E950}">
      <text>
        <r>
          <rPr>
            <b/>
            <sz val="9"/>
            <color indexed="81"/>
            <rFont val="Tahoma"/>
            <family val="2"/>
          </rPr>
          <t>Oscar:</t>
        </r>
        <r>
          <rPr>
            <sz val="9"/>
            <color indexed="81"/>
            <rFont val="Tahoma"/>
            <family val="2"/>
          </rPr>
          <t xml:space="preserve">
SE NEL 2025 NON PRODUCE PUNTEGGIO PERDE I PUNTI E VIENE ESCLUSO </t>
        </r>
      </text>
    </comment>
    <comment ref="D114" authorId="0" shapeId="0" xr:uid="{2CD2C3E2-7B7A-4744-9B8C-0EFBB8FC29D5}">
      <text>
        <r>
          <rPr>
            <b/>
            <sz val="9"/>
            <color indexed="81"/>
            <rFont val="Tahoma"/>
            <family val="2"/>
          </rPr>
          <t>Oscar:</t>
        </r>
        <r>
          <rPr>
            <sz val="9"/>
            <color indexed="81"/>
            <rFont val="Tahoma"/>
            <family val="2"/>
          </rPr>
          <t xml:space="preserve">
SE NEL 2025 NON PRODUCE PUNTEGGIO PERDE I PUNTI E VIENE ESCLUSO </t>
        </r>
      </text>
    </comment>
    <comment ref="D115" authorId="0" shapeId="0" xr:uid="{193FA8E7-7C0B-47B7-BCA8-3495E74A5FD7}">
      <text>
        <r>
          <rPr>
            <b/>
            <sz val="9"/>
            <color indexed="81"/>
            <rFont val="Tahoma"/>
            <family val="2"/>
          </rPr>
          <t>Oscar:</t>
        </r>
        <r>
          <rPr>
            <sz val="9"/>
            <color indexed="81"/>
            <rFont val="Tahoma"/>
            <family val="2"/>
          </rPr>
          <t xml:space="preserve">
SE NEL 2025 NON PRODUCE PUNTEGGIO PERDE I PUNTI E VIENE ESCLUSO </t>
        </r>
      </text>
    </comment>
    <comment ref="D116" authorId="0" shapeId="0" xr:uid="{A154D7AB-C791-4EAF-AD11-915C01CA7096}">
      <text>
        <r>
          <rPr>
            <b/>
            <sz val="9"/>
            <color indexed="81"/>
            <rFont val="Tahoma"/>
            <family val="2"/>
          </rPr>
          <t>Oscar:</t>
        </r>
        <r>
          <rPr>
            <sz val="9"/>
            <color indexed="81"/>
            <rFont val="Tahoma"/>
            <family val="2"/>
          </rPr>
          <t xml:space="preserve">
SE NEL 2025 NON PRODUCE PUNTEGGIO PERDE I PUNTI E VIENE ESCLUSO </t>
        </r>
      </text>
    </comment>
    <comment ref="D117" authorId="0" shapeId="0" xr:uid="{464FB725-956B-4D34-B955-149926462A77}">
      <text>
        <r>
          <rPr>
            <b/>
            <sz val="9"/>
            <color indexed="81"/>
            <rFont val="Tahoma"/>
            <family val="2"/>
          </rPr>
          <t>Oscar:</t>
        </r>
        <r>
          <rPr>
            <sz val="9"/>
            <color indexed="81"/>
            <rFont val="Tahoma"/>
            <family val="2"/>
          </rPr>
          <t xml:space="preserve">
SE NEL 2025 NON PRODUCE PUNTEGGIO PERDE I PUNTI E VIENE ESCLUSO </t>
        </r>
      </text>
    </comment>
    <comment ref="D118" authorId="0" shapeId="0" xr:uid="{A216F7D2-5803-4EDE-8194-D1B38C4A4B74}">
      <text>
        <r>
          <rPr>
            <b/>
            <sz val="9"/>
            <color indexed="81"/>
            <rFont val="Tahoma"/>
            <family val="2"/>
          </rPr>
          <t>Oscar:</t>
        </r>
        <r>
          <rPr>
            <sz val="9"/>
            <color indexed="81"/>
            <rFont val="Tahoma"/>
            <family val="2"/>
          </rPr>
          <t xml:space="preserve">
SE NEL 2025 NON PRODUCE PUNTEGGIO PERDE I PUNTI E VIENE ESCLUSO </t>
        </r>
      </text>
    </comment>
    <comment ref="D119" authorId="0" shapeId="0" xr:uid="{303D1BD1-E5B4-4558-8EC8-64D5873DD103}">
      <text>
        <r>
          <rPr>
            <b/>
            <sz val="9"/>
            <color indexed="81"/>
            <rFont val="Tahoma"/>
            <family val="2"/>
          </rPr>
          <t>Oscar:</t>
        </r>
        <r>
          <rPr>
            <sz val="9"/>
            <color indexed="81"/>
            <rFont val="Tahoma"/>
            <family val="2"/>
          </rPr>
          <t xml:space="preserve">
SE NEL 2025 NON PRODUCE PUNTEGGIO PERDE I PUNTI E VIENE ESCLUSO </t>
        </r>
      </text>
    </comment>
    <comment ref="D120" authorId="0" shapeId="0" xr:uid="{BD530524-002E-4CBB-ACA7-DCA1195B93C8}">
      <text>
        <r>
          <rPr>
            <b/>
            <sz val="9"/>
            <color indexed="81"/>
            <rFont val="Tahoma"/>
            <family val="2"/>
          </rPr>
          <t>Oscar:</t>
        </r>
        <r>
          <rPr>
            <sz val="9"/>
            <color indexed="81"/>
            <rFont val="Tahoma"/>
            <family val="2"/>
          </rPr>
          <t xml:space="preserve">
SE NEL 2025 NON PRODUCE PUNTEGGIO PERDE I PUNTI E VIENE ESCLUSO </t>
        </r>
      </text>
    </comment>
    <comment ref="D121" authorId="0" shapeId="0" xr:uid="{7886757C-6E75-428D-9216-6191C5217AFA}">
      <text>
        <r>
          <rPr>
            <b/>
            <sz val="9"/>
            <color indexed="81"/>
            <rFont val="Tahoma"/>
            <family val="2"/>
          </rPr>
          <t>Oscar:</t>
        </r>
        <r>
          <rPr>
            <sz val="9"/>
            <color indexed="81"/>
            <rFont val="Tahoma"/>
            <family val="2"/>
          </rPr>
          <t xml:space="preserve">
SE NEL 2025 NON PRODUCE PUNTEGGIO PERDE I PUNTI E VIENE ESCLUSO </t>
        </r>
      </text>
    </comment>
    <comment ref="D122" authorId="0" shapeId="0" xr:uid="{CC4ED5FB-C142-4FCC-9F57-DAF742974D69}">
      <text>
        <r>
          <rPr>
            <b/>
            <sz val="9"/>
            <color indexed="81"/>
            <rFont val="Tahoma"/>
            <family val="2"/>
          </rPr>
          <t>Oscar:</t>
        </r>
        <r>
          <rPr>
            <sz val="9"/>
            <color indexed="81"/>
            <rFont val="Tahoma"/>
            <family val="2"/>
          </rPr>
          <t xml:space="preserve">
SE NEL 2025 NON PRODUCE PUNTEGGIO PERDE I PUNTI E VIENE ESCLUSO </t>
        </r>
      </text>
    </comment>
    <comment ref="D123" authorId="0" shapeId="0" xr:uid="{9FC69096-0610-4E74-BC28-C6061DE64C19}">
      <text>
        <r>
          <rPr>
            <b/>
            <sz val="9"/>
            <color indexed="81"/>
            <rFont val="Tahoma"/>
            <family val="2"/>
          </rPr>
          <t>Oscar:</t>
        </r>
        <r>
          <rPr>
            <sz val="9"/>
            <color indexed="81"/>
            <rFont val="Tahoma"/>
            <family val="2"/>
          </rPr>
          <t xml:space="preserve">
SE NEL 2025 NON PRODUCE PUNTEGGIO PERDE I PUNTI E VIENE ESCLUSO </t>
        </r>
      </text>
    </comment>
    <comment ref="D129" authorId="0" shapeId="0" xr:uid="{2D6B2DDF-14FF-43DD-976E-EBA5726A3A6C}">
      <text>
        <r>
          <rPr>
            <b/>
            <sz val="9"/>
            <color indexed="81"/>
            <rFont val="Tahoma"/>
            <family val="2"/>
          </rPr>
          <t>Oscar:</t>
        </r>
        <r>
          <rPr>
            <sz val="9"/>
            <color indexed="81"/>
            <rFont val="Tahoma"/>
            <family val="2"/>
          </rPr>
          <t xml:space="preserve">
SE NEL 2025 NON PRODUCE PUNTEGGIO PERDE I PUNTI E VIENE ESCLUSO </t>
        </r>
      </text>
    </comment>
    <comment ref="D130" authorId="0" shapeId="0" xr:uid="{33ED4BE4-D8B8-4649-8A6C-ADE3053D04FB}">
      <text>
        <r>
          <rPr>
            <b/>
            <sz val="9"/>
            <color indexed="81"/>
            <rFont val="Tahoma"/>
            <family val="2"/>
          </rPr>
          <t>Oscar:</t>
        </r>
        <r>
          <rPr>
            <sz val="9"/>
            <color indexed="81"/>
            <rFont val="Tahoma"/>
            <family val="2"/>
          </rPr>
          <t xml:space="preserve">
SE NEL 2025 NON PRODUCE PUNTEGGIO PERDE I PUNTI E VIENE ESCLUSO </t>
        </r>
      </text>
    </comment>
    <comment ref="D135" authorId="0" shapeId="0" xr:uid="{D8C17952-27F8-4673-8D27-9802B0C7F5F1}">
      <text>
        <r>
          <rPr>
            <b/>
            <sz val="9"/>
            <color indexed="81"/>
            <rFont val="Tahoma"/>
            <family val="2"/>
          </rPr>
          <t>Oscar:</t>
        </r>
        <r>
          <rPr>
            <sz val="9"/>
            <color indexed="81"/>
            <rFont val="Tahoma"/>
            <family val="2"/>
          </rPr>
          <t xml:space="preserve">
SE NEL 2026 NON PRODUCE PUNTEGGIO PERDE I PUNTI E VIENE ESCLUSO </t>
        </r>
      </text>
    </comment>
    <comment ref="I135" authorId="1" shapeId="0" xr:uid="{069FC50F-3C4E-4E15-9DCA-20CFE960EEA1}">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137" authorId="0" shapeId="0" xr:uid="{E54F5470-16CE-49A0-8F4A-3A3AB495F5B8}">
      <text>
        <r>
          <rPr>
            <b/>
            <sz val="9"/>
            <color indexed="81"/>
            <rFont val="Tahoma"/>
            <family val="2"/>
          </rPr>
          <t>Oscar:</t>
        </r>
        <r>
          <rPr>
            <sz val="9"/>
            <color indexed="81"/>
            <rFont val="Tahoma"/>
            <family val="2"/>
          </rPr>
          <t xml:space="preserve">
SE NEL 2026 NON PRODUCE PUNTEGGIO PERDE I PUNTI E VIENE ESCLUSO </t>
        </r>
      </text>
    </comment>
    <comment ref="D139" authorId="0" shapeId="0" xr:uid="{1687012A-A111-454B-95F3-AF746CB6C24F}">
      <text>
        <r>
          <rPr>
            <b/>
            <sz val="9"/>
            <color indexed="81"/>
            <rFont val="Tahoma"/>
            <family val="2"/>
          </rPr>
          <t>Oscar:</t>
        </r>
        <r>
          <rPr>
            <sz val="9"/>
            <color indexed="81"/>
            <rFont val="Tahoma"/>
            <family val="2"/>
          </rPr>
          <t xml:space="preserve">
SE NEL 2025 NON PRODUCE PUNTEGGIO PERDE I PUNTI E VIENE ESCLUSO </t>
        </r>
      </text>
    </comment>
    <comment ref="D147" authorId="0" shapeId="0" xr:uid="{5944C54E-7744-4C21-93EE-007944CB7F4C}">
      <text>
        <r>
          <rPr>
            <b/>
            <sz val="9"/>
            <color indexed="81"/>
            <rFont val="Tahoma"/>
            <family val="2"/>
          </rPr>
          <t>Oscar:</t>
        </r>
        <r>
          <rPr>
            <sz val="9"/>
            <color indexed="81"/>
            <rFont val="Tahoma"/>
            <family val="2"/>
          </rPr>
          <t xml:space="preserve">
SE NEL 2025 NON PRODUCE PUNTEGGIO PERDE I PUNTI E VIENE ESCLUSO </t>
        </r>
      </text>
    </comment>
    <comment ref="D157" authorId="0" shapeId="0" xr:uid="{00000000-0006-0000-0D00-000017000000}">
      <text>
        <r>
          <rPr>
            <b/>
            <sz val="9"/>
            <color indexed="81"/>
            <rFont val="Tahoma"/>
            <family val="2"/>
          </rPr>
          <t>Oscar:</t>
        </r>
        <r>
          <rPr>
            <sz val="9"/>
            <color indexed="81"/>
            <rFont val="Tahoma"/>
            <family val="2"/>
          </rPr>
          <t xml:space="preserve">
SE NEL 2025 NON PRODUCE PUNTEGGIO PERDE I PUNTI E VIENE ESCLUSO </t>
        </r>
      </text>
    </comment>
    <comment ref="D162" authorId="0" shapeId="0" xr:uid="{00000000-0006-0000-0D00-000018000000}">
      <text>
        <r>
          <rPr>
            <b/>
            <sz val="9"/>
            <color indexed="81"/>
            <rFont val="Tahoma"/>
            <family val="2"/>
          </rPr>
          <t>Oscar:</t>
        </r>
        <r>
          <rPr>
            <sz val="9"/>
            <color indexed="81"/>
            <rFont val="Tahoma"/>
            <family val="2"/>
          </rPr>
          <t xml:space="preserve">
SE NEL 2024 NON PRODUCE PRESENZE PERDE I PUNTI E VIENE ESCLUSO</t>
        </r>
      </text>
    </comment>
    <comment ref="D163" authorId="0" shapeId="0" xr:uid="{00000000-0006-0000-0D00-000019000000}">
      <text>
        <r>
          <rPr>
            <b/>
            <sz val="9"/>
            <color indexed="81"/>
            <rFont val="Tahoma"/>
            <family val="2"/>
          </rPr>
          <t>Oscar:</t>
        </r>
        <r>
          <rPr>
            <sz val="9"/>
            <color indexed="81"/>
            <rFont val="Tahoma"/>
            <family val="2"/>
          </rPr>
          <t xml:space="preserve">
SE NEL 2024 NON PRODUCE PRESENZE PERDE I PUNTI E VIENE ESCLUSO</t>
        </r>
      </text>
    </comment>
    <comment ref="D164" authorId="0" shapeId="0" xr:uid="{00000000-0006-0000-0D00-00001A000000}">
      <text>
        <r>
          <rPr>
            <b/>
            <sz val="9"/>
            <color indexed="81"/>
            <rFont val="Tahoma"/>
            <family val="2"/>
          </rPr>
          <t>Oscar:</t>
        </r>
        <r>
          <rPr>
            <sz val="9"/>
            <color indexed="81"/>
            <rFont val="Tahoma"/>
            <family val="2"/>
          </rPr>
          <t xml:space="preserve">
SE NEL 2024 NON PRODUCE PRESENZE PERDE I PUNTI E VIENE ESCLUSO</t>
        </r>
      </text>
    </comment>
    <comment ref="D165" authorId="0" shapeId="0" xr:uid="{00000000-0006-0000-0D00-00001B000000}">
      <text>
        <r>
          <rPr>
            <b/>
            <sz val="9"/>
            <color indexed="81"/>
            <rFont val="Tahoma"/>
            <family val="2"/>
          </rPr>
          <t>Oscar:</t>
        </r>
        <r>
          <rPr>
            <sz val="9"/>
            <color indexed="81"/>
            <rFont val="Tahoma"/>
            <family val="2"/>
          </rPr>
          <t xml:space="preserve">
SE NEL 2024 NON PRODUCE PRESENZE PERDE I PUNTI E VIENE ESCLUSO</t>
        </r>
      </text>
    </comment>
    <comment ref="D166" authorId="0" shapeId="0" xr:uid="{00000000-0006-0000-0D00-00001C000000}">
      <text>
        <r>
          <rPr>
            <b/>
            <sz val="9"/>
            <color indexed="81"/>
            <rFont val="Tahoma"/>
            <family val="2"/>
          </rPr>
          <t>Oscar:</t>
        </r>
        <r>
          <rPr>
            <sz val="9"/>
            <color indexed="81"/>
            <rFont val="Tahoma"/>
            <family val="2"/>
          </rPr>
          <t xml:space="preserve">
SE NEL 2024 NON PRODUCE PRESENZE PERDE I PUNTI E VIENE ESCLUSO</t>
        </r>
      </text>
    </comment>
    <comment ref="D168" authorId="0" shapeId="0" xr:uid="{00000000-0006-0000-0D00-00001D000000}">
      <text>
        <r>
          <rPr>
            <b/>
            <sz val="9"/>
            <color indexed="81"/>
            <rFont val="Tahoma"/>
            <family val="2"/>
          </rPr>
          <t>Oscar:</t>
        </r>
        <r>
          <rPr>
            <sz val="9"/>
            <color indexed="81"/>
            <rFont val="Tahoma"/>
            <family val="2"/>
          </rPr>
          <t xml:space="preserve">
SE NEL 2024 NON PRODUCE PRESENZE PERDE I PUNTI E VIENE ESCLUSO</t>
        </r>
      </text>
    </comment>
    <comment ref="D169" authorId="0" shapeId="0" xr:uid="{00000000-0006-0000-0D00-00001E000000}">
      <text>
        <r>
          <rPr>
            <b/>
            <sz val="9"/>
            <color indexed="81"/>
            <rFont val="Tahoma"/>
            <family val="2"/>
          </rPr>
          <t>Oscar:</t>
        </r>
        <r>
          <rPr>
            <sz val="9"/>
            <color indexed="81"/>
            <rFont val="Tahoma"/>
            <family val="2"/>
          </rPr>
          <t xml:space="preserve">
SE NEL 2024 NON PRODUCE PRESENZE PERDE I PUNTI E VIENE ESCLUSO</t>
        </r>
      </text>
    </comment>
    <comment ref="D170" authorId="0" shapeId="0" xr:uid="{00000000-0006-0000-0D00-00001F000000}">
      <text>
        <r>
          <rPr>
            <b/>
            <sz val="9"/>
            <color indexed="81"/>
            <rFont val="Tahoma"/>
            <family val="2"/>
          </rPr>
          <t>Oscar:</t>
        </r>
        <r>
          <rPr>
            <sz val="9"/>
            <color indexed="81"/>
            <rFont val="Tahoma"/>
            <family val="2"/>
          </rPr>
          <t xml:space="preserve">
SE NEL 2024 NON PRODUCE PRESENZE PERDE I PUNTI E VIENE ESCLUSO</t>
        </r>
      </text>
    </comment>
    <comment ref="D171" authorId="0" shapeId="0" xr:uid="{00000000-0006-0000-0D00-000020000000}">
      <text>
        <r>
          <rPr>
            <b/>
            <sz val="9"/>
            <color indexed="81"/>
            <rFont val="Tahoma"/>
            <family val="2"/>
          </rPr>
          <t>Oscar:</t>
        </r>
        <r>
          <rPr>
            <sz val="9"/>
            <color indexed="81"/>
            <rFont val="Tahoma"/>
            <family val="2"/>
          </rPr>
          <t xml:space="preserve">
SE NEL 2024 NON PRODUCE PUNTEGGIO PERDE I PUNTI E VIENE ESCLUSO</t>
        </r>
      </text>
    </comment>
    <comment ref="D172" authorId="0" shapeId="0" xr:uid="{00000000-0006-0000-0D00-000021000000}">
      <text>
        <r>
          <rPr>
            <b/>
            <sz val="9"/>
            <color indexed="81"/>
            <rFont val="Tahoma"/>
            <family val="2"/>
          </rPr>
          <t>Oscar:</t>
        </r>
        <r>
          <rPr>
            <sz val="9"/>
            <color indexed="81"/>
            <rFont val="Tahoma"/>
            <family val="2"/>
          </rPr>
          <t xml:space="preserve">
SE NEL 2024 NON PRODUCE PRESENZE PERDE I PUNTI E VIENE ESCLUSO</t>
        </r>
      </text>
    </comment>
    <comment ref="D173" authorId="0" shapeId="0" xr:uid="{00000000-0006-0000-0D00-000022000000}">
      <text>
        <r>
          <rPr>
            <b/>
            <sz val="9"/>
            <color indexed="81"/>
            <rFont val="Tahoma"/>
            <family val="2"/>
          </rPr>
          <t>Oscar:</t>
        </r>
        <r>
          <rPr>
            <sz val="9"/>
            <color indexed="81"/>
            <rFont val="Tahoma"/>
            <family val="2"/>
          </rPr>
          <t xml:space="preserve">
SE NEL 2024 NON PRODUCE PRESENZE PERDE I PUNTI E VIENE ESCLUSO</t>
        </r>
      </text>
    </comment>
    <comment ref="D174" authorId="0" shapeId="0" xr:uid="{00000000-0006-0000-0D00-000023000000}">
      <text>
        <r>
          <rPr>
            <b/>
            <sz val="9"/>
            <color indexed="81"/>
            <rFont val="Tahoma"/>
            <family val="2"/>
          </rPr>
          <t>Oscar:</t>
        </r>
        <r>
          <rPr>
            <sz val="9"/>
            <color indexed="81"/>
            <rFont val="Tahoma"/>
            <family val="2"/>
          </rPr>
          <t xml:space="preserve">
SE NEL 2024 NON PRODUCE PRESENZE PERDE I PUNTI E VIENE ESCLUSO</t>
        </r>
      </text>
    </comment>
    <comment ref="D175" authorId="0" shapeId="0" xr:uid="{00000000-0006-0000-0D00-000024000000}">
      <text>
        <r>
          <rPr>
            <b/>
            <sz val="9"/>
            <color indexed="81"/>
            <rFont val="Tahoma"/>
            <family val="2"/>
          </rPr>
          <t>Oscar:</t>
        </r>
        <r>
          <rPr>
            <sz val="9"/>
            <color indexed="81"/>
            <rFont val="Tahoma"/>
            <family val="2"/>
          </rPr>
          <t xml:space="preserve">
SE NEL 2024 NON PRODUCE PRESENZE PERDE I PUNTI E VIENE ESCLUSO</t>
        </r>
      </text>
    </comment>
    <comment ref="D176" authorId="0" shapeId="0" xr:uid="{00000000-0006-0000-0D00-000025000000}">
      <text>
        <r>
          <rPr>
            <b/>
            <sz val="9"/>
            <color indexed="81"/>
            <rFont val="Tahoma"/>
            <family val="2"/>
          </rPr>
          <t>Oscar:</t>
        </r>
        <r>
          <rPr>
            <sz val="9"/>
            <color indexed="81"/>
            <rFont val="Tahoma"/>
            <family val="2"/>
          </rPr>
          <t xml:space="preserve">
SE NEL 2024 NON PRODUCE PRESENZE PERDE I PUNTI E VIENE ESCLUSO</t>
        </r>
      </text>
    </comment>
    <comment ref="D177" authorId="0" shapeId="0" xr:uid="{00000000-0006-0000-0D00-000026000000}">
      <text>
        <r>
          <rPr>
            <b/>
            <sz val="9"/>
            <color indexed="81"/>
            <rFont val="Tahoma"/>
            <family val="2"/>
          </rPr>
          <t>Oscar:</t>
        </r>
        <r>
          <rPr>
            <sz val="9"/>
            <color indexed="81"/>
            <rFont val="Tahoma"/>
            <family val="2"/>
          </rPr>
          <t xml:space="preserve">
SE NEL 2024 NON PRODUCE PRESENZE PERDE I PUNTI E VIENE ESCLUSO</t>
        </r>
      </text>
    </comment>
    <comment ref="D178" authorId="0" shapeId="0" xr:uid="{00000000-0006-0000-0D00-000027000000}">
      <text>
        <r>
          <rPr>
            <b/>
            <sz val="9"/>
            <color indexed="81"/>
            <rFont val="Tahoma"/>
            <family val="2"/>
          </rPr>
          <t>Oscar:</t>
        </r>
        <r>
          <rPr>
            <sz val="9"/>
            <color indexed="81"/>
            <rFont val="Tahoma"/>
            <family val="2"/>
          </rPr>
          <t xml:space="preserve">
SE NEL 2024 NON PRODUCE PRESENZE PERDE I PUNTI E VIENE ESCLUSO</t>
        </r>
      </text>
    </comment>
    <comment ref="D180" authorId="0" shapeId="0" xr:uid="{00000000-0006-0000-0D00-000028000000}">
      <text>
        <r>
          <rPr>
            <b/>
            <sz val="9"/>
            <color indexed="81"/>
            <rFont val="Tahoma"/>
            <family val="2"/>
          </rPr>
          <t>Oscar:</t>
        </r>
        <r>
          <rPr>
            <sz val="9"/>
            <color indexed="81"/>
            <rFont val="Tahoma"/>
            <family val="2"/>
          </rPr>
          <t xml:space="preserve">
SE NEL 2024 NON PRODUCE PRESENZE PERDE I PUNTI E VIENE ESCLUSO</t>
        </r>
      </text>
    </comment>
    <comment ref="D181" authorId="0" shapeId="0" xr:uid="{00000000-0006-0000-0D00-000029000000}">
      <text>
        <r>
          <rPr>
            <b/>
            <sz val="9"/>
            <color indexed="81"/>
            <rFont val="Tahoma"/>
            <family val="2"/>
          </rPr>
          <t>Oscar:</t>
        </r>
        <r>
          <rPr>
            <sz val="9"/>
            <color indexed="81"/>
            <rFont val="Tahoma"/>
            <family val="2"/>
          </rPr>
          <t xml:space="preserve">
SE NEL 2024 NON PRODUCE PRESENZE PERDE I PUNTI E VIENE ESCLUSO</t>
        </r>
      </text>
    </comment>
    <comment ref="F187" authorId="3" shapeId="0" xr:uid="{00000000-0006-0000-0D00-00002A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188" authorId="0" shapeId="0" xr:uid="{00000000-0006-0000-0D00-00002B000000}">
      <text>
        <r>
          <rPr>
            <b/>
            <sz val="9"/>
            <color indexed="81"/>
            <rFont val="Tahoma"/>
            <family val="2"/>
          </rPr>
          <t>Oscar:</t>
        </r>
        <r>
          <rPr>
            <sz val="9"/>
            <color indexed="81"/>
            <rFont val="Tahoma"/>
            <family val="2"/>
          </rPr>
          <t xml:space="preserve">
SE NEL 2024 NON PRODUCE PRESENZE PERDE I PUNTI E VIENE ESCLUSO</t>
        </r>
      </text>
    </comment>
    <comment ref="D192" authorId="0" shapeId="0" xr:uid="{00000000-0006-0000-0D00-00002C000000}">
      <text>
        <r>
          <rPr>
            <b/>
            <sz val="9"/>
            <color indexed="81"/>
            <rFont val="Tahoma"/>
            <family val="2"/>
          </rPr>
          <t>Oscar:</t>
        </r>
        <r>
          <rPr>
            <sz val="9"/>
            <color indexed="81"/>
            <rFont val="Tahoma"/>
            <family val="2"/>
          </rPr>
          <t xml:space="preserve">
SE NEL 2025 NON PRODUCE PUNTEGGIO PERDE I PUNTI E VIENE ESCLUSO </t>
        </r>
      </text>
    </comment>
    <comment ref="D193" authorId="0" shapeId="0" xr:uid="{00000000-0006-0000-0D00-00002D000000}">
      <text>
        <r>
          <rPr>
            <b/>
            <sz val="9"/>
            <color indexed="81"/>
            <rFont val="Tahoma"/>
            <family val="2"/>
          </rPr>
          <t>Oscar:</t>
        </r>
        <r>
          <rPr>
            <sz val="9"/>
            <color indexed="81"/>
            <rFont val="Tahoma"/>
            <family val="2"/>
          </rPr>
          <t xml:space="preserve">
SE NEL 2025 NON PRODUCE PUNTEGGIO PERDE I PUNTI E VIENE ESCLUSO </t>
        </r>
      </text>
    </comment>
    <comment ref="D194" authorId="0" shapeId="0" xr:uid="{00000000-0006-0000-0D00-00002E000000}">
      <text>
        <r>
          <rPr>
            <b/>
            <sz val="9"/>
            <color indexed="81"/>
            <rFont val="Tahoma"/>
            <family val="2"/>
          </rPr>
          <t>Oscar:</t>
        </r>
        <r>
          <rPr>
            <sz val="9"/>
            <color indexed="81"/>
            <rFont val="Tahoma"/>
            <family val="2"/>
          </rPr>
          <t xml:space="preserve">
SE NEL 2025 NON PRODUCE PUNTEGGIO PERDE I PUNTI E VIENE ESCLUSO </t>
        </r>
      </text>
    </comment>
    <comment ref="D201" authorId="0" shapeId="0" xr:uid="{00000000-0006-0000-0D00-00002F000000}">
      <text>
        <r>
          <rPr>
            <b/>
            <sz val="9"/>
            <color indexed="81"/>
            <rFont val="Tahoma"/>
            <family val="2"/>
          </rPr>
          <t>Oscar:</t>
        </r>
        <r>
          <rPr>
            <sz val="9"/>
            <color indexed="81"/>
            <rFont val="Tahoma"/>
            <family val="2"/>
          </rPr>
          <t xml:space="preserve">
SE NEL 2024 NON PRODUCE PRESENZE PERDE I PUNTI E VIENE ESCLUSO</t>
        </r>
      </text>
    </comment>
    <comment ref="D212" authorId="4" shapeId="0" xr:uid="{00000000-0006-0000-0D00-000030000000}">
      <text>
        <r>
          <rPr>
            <b/>
            <sz val="9"/>
            <color indexed="81"/>
            <rFont val="Tahoma"/>
            <family val="2"/>
          </rPr>
          <t>HP1:</t>
        </r>
        <r>
          <rPr>
            <sz val="9"/>
            <color indexed="81"/>
            <rFont val="Tahoma"/>
            <family val="2"/>
          </rPr>
          <t xml:space="preserve">
SE NEL 2023 NON PRODUCE PUNTEGGIO VIENE ESCLUSO E PERDE I PUNTI</t>
        </r>
      </text>
    </comment>
    <comment ref="D213" authorId="4" shapeId="0" xr:uid="{00000000-0006-0000-0D00-000031000000}">
      <text>
        <r>
          <rPr>
            <b/>
            <sz val="9"/>
            <color indexed="81"/>
            <rFont val="Tahoma"/>
            <family val="2"/>
          </rPr>
          <t>HP1:</t>
        </r>
        <r>
          <rPr>
            <sz val="9"/>
            <color indexed="81"/>
            <rFont val="Tahoma"/>
            <family val="2"/>
          </rPr>
          <t xml:space="preserve">
SE NEL 2023 NON PRODUCE PUNTEGGIO VIENE ESCLUSO E PERDE I PUNTI</t>
        </r>
      </text>
    </comment>
    <comment ref="D214" authorId="4" shapeId="0" xr:uid="{00000000-0006-0000-0D00-000032000000}">
      <text>
        <r>
          <rPr>
            <b/>
            <sz val="9"/>
            <color indexed="81"/>
            <rFont val="Tahoma"/>
            <family val="2"/>
          </rPr>
          <t>HP1:</t>
        </r>
        <r>
          <rPr>
            <sz val="9"/>
            <color indexed="81"/>
            <rFont val="Tahoma"/>
            <family val="2"/>
          </rPr>
          <t xml:space="preserve">
SE NEL 2023 NON PRODUCE PUNTEGGIO VIENE ESCLUSO E PERDE I PUNTI</t>
        </r>
      </text>
    </comment>
    <comment ref="D215" authorId="4" shapeId="0" xr:uid="{00000000-0006-0000-0D00-000033000000}">
      <text>
        <r>
          <rPr>
            <b/>
            <sz val="9"/>
            <color indexed="81"/>
            <rFont val="Tahoma"/>
            <family val="2"/>
          </rPr>
          <t>HP1:</t>
        </r>
        <r>
          <rPr>
            <sz val="9"/>
            <color indexed="81"/>
            <rFont val="Tahoma"/>
            <family val="2"/>
          </rPr>
          <t xml:space="preserve">
SE NEL 2023 NON PRODUCE PUNTEGGIO VIENE ESCLUSO E PERDE I PUNTI</t>
        </r>
      </text>
    </comment>
    <comment ref="D216" authorId="4" shapeId="0" xr:uid="{00000000-0006-0000-0D00-000034000000}">
      <text>
        <r>
          <rPr>
            <b/>
            <sz val="9"/>
            <color indexed="81"/>
            <rFont val="Tahoma"/>
            <family val="2"/>
          </rPr>
          <t>HP1:</t>
        </r>
        <r>
          <rPr>
            <sz val="9"/>
            <color indexed="81"/>
            <rFont val="Tahoma"/>
            <family val="2"/>
          </rPr>
          <t xml:space="preserve">
SE NEL 2023 NON PRODUCE PUNTEGGIO VIENE ESCLUSO E PERDE I PUNTI</t>
        </r>
      </text>
    </comment>
    <comment ref="D217" authorId="4" shapeId="0" xr:uid="{00000000-0006-0000-0D00-000035000000}">
      <text>
        <r>
          <rPr>
            <b/>
            <sz val="9"/>
            <color indexed="81"/>
            <rFont val="Tahoma"/>
            <family val="2"/>
          </rPr>
          <t>HP1:</t>
        </r>
        <r>
          <rPr>
            <sz val="9"/>
            <color indexed="81"/>
            <rFont val="Tahoma"/>
            <family val="2"/>
          </rPr>
          <t xml:space="preserve">
SE NEL 2023 NON PRODUCE PUNTEGGIO VIENE ESCLUSO E PERDE I PUNTI</t>
        </r>
      </text>
    </comment>
    <comment ref="D218" authorId="4" shapeId="0" xr:uid="{00000000-0006-0000-0D00-000036000000}">
      <text>
        <r>
          <rPr>
            <b/>
            <sz val="9"/>
            <color indexed="81"/>
            <rFont val="Tahoma"/>
            <family val="2"/>
          </rPr>
          <t>HP1:</t>
        </r>
        <r>
          <rPr>
            <sz val="9"/>
            <color indexed="81"/>
            <rFont val="Tahoma"/>
            <family val="2"/>
          </rPr>
          <t xml:space="preserve">
SE NEL 2023 NON PRODUCE PUNTEGGIO VIENE ESCLUSO E PERDE I PUNTI</t>
        </r>
      </text>
    </comment>
    <comment ref="D219" authorId="4" shapeId="0" xr:uid="{00000000-0006-0000-0D00-000037000000}">
      <text>
        <r>
          <rPr>
            <b/>
            <sz val="9"/>
            <color indexed="81"/>
            <rFont val="Tahoma"/>
            <family val="2"/>
          </rPr>
          <t>HP1:</t>
        </r>
        <r>
          <rPr>
            <sz val="9"/>
            <color indexed="81"/>
            <rFont val="Tahoma"/>
            <family val="2"/>
          </rPr>
          <t xml:space="preserve">
SE NEL 2023 NON PRODUCE PUNTEGGIO VIENE ESCLUSO E PERDE I PUNTI</t>
        </r>
      </text>
    </comment>
    <comment ref="D220" authorId="4" shapeId="0" xr:uid="{00000000-0006-0000-0D00-000038000000}">
      <text>
        <r>
          <rPr>
            <b/>
            <sz val="9"/>
            <color indexed="81"/>
            <rFont val="Tahoma"/>
            <family val="2"/>
          </rPr>
          <t>HP1:</t>
        </r>
        <r>
          <rPr>
            <sz val="9"/>
            <color indexed="81"/>
            <rFont val="Tahoma"/>
            <family val="2"/>
          </rPr>
          <t xml:space="preserve">
SE NEL 2023 NON PRODUCE PUNTEGGIO VIENE ESCLUSO E PERDE I PUNTI</t>
        </r>
      </text>
    </comment>
    <comment ref="D221" authorId="4" shapeId="0" xr:uid="{00000000-0006-0000-0D00-000039000000}">
      <text>
        <r>
          <rPr>
            <b/>
            <sz val="9"/>
            <color indexed="81"/>
            <rFont val="Tahoma"/>
            <family val="2"/>
          </rPr>
          <t>HP1:</t>
        </r>
        <r>
          <rPr>
            <sz val="9"/>
            <color indexed="81"/>
            <rFont val="Tahoma"/>
            <family val="2"/>
          </rPr>
          <t xml:space="preserve">
SE NEL 2023 NON PRODUCE PUNTEGGIO VIENE ESCLUSO E PERDE I PUNTI</t>
        </r>
      </text>
    </comment>
    <comment ref="D222" authorId="4" shapeId="0" xr:uid="{00000000-0006-0000-0D00-00003A000000}">
      <text>
        <r>
          <rPr>
            <b/>
            <sz val="9"/>
            <color indexed="81"/>
            <rFont val="Tahoma"/>
            <family val="2"/>
          </rPr>
          <t>HP1:</t>
        </r>
        <r>
          <rPr>
            <sz val="9"/>
            <color indexed="81"/>
            <rFont val="Tahoma"/>
            <family val="2"/>
          </rPr>
          <t xml:space="preserve">
SE NEL 2023 NON PRODUCE PUNTEGGIO VIENE ESCLUSO E PERDE I PUNTI</t>
        </r>
      </text>
    </comment>
    <comment ref="D228" authorId="4" shapeId="0" xr:uid="{00000000-0006-0000-0D00-00003B000000}">
      <text>
        <r>
          <rPr>
            <b/>
            <sz val="9"/>
            <color indexed="81"/>
            <rFont val="Tahoma"/>
            <family val="2"/>
          </rPr>
          <t>HP1:</t>
        </r>
        <r>
          <rPr>
            <sz val="9"/>
            <color indexed="81"/>
            <rFont val="Tahoma"/>
            <family val="2"/>
          </rPr>
          <t xml:space="preserve">
SE NEL 2023 NON PRODUCE PUNTEGGIO VIENE ESCLUSO E PERDE I PUNTI</t>
        </r>
      </text>
    </comment>
    <comment ref="D229" authorId="4" shapeId="0" xr:uid="{00000000-0006-0000-0D00-00003C000000}">
      <text>
        <r>
          <rPr>
            <b/>
            <sz val="9"/>
            <color indexed="81"/>
            <rFont val="Tahoma"/>
            <family val="2"/>
          </rPr>
          <t>HP1:</t>
        </r>
        <r>
          <rPr>
            <sz val="9"/>
            <color indexed="81"/>
            <rFont val="Tahoma"/>
            <family val="2"/>
          </rPr>
          <t xml:space="preserve">
SE NEL 2023 NON PRODUCE PUNTEGGIO VIENE ESCLUSO E PERDE I PUNTI</t>
        </r>
      </text>
    </comment>
    <comment ref="D231" authorId="4" shapeId="0" xr:uid="{00000000-0006-0000-0D00-00003D000000}">
      <text>
        <r>
          <rPr>
            <b/>
            <sz val="9"/>
            <color indexed="81"/>
            <rFont val="Tahoma"/>
            <family val="2"/>
          </rPr>
          <t>HP1:</t>
        </r>
        <r>
          <rPr>
            <sz val="9"/>
            <color indexed="81"/>
            <rFont val="Tahoma"/>
            <family val="2"/>
          </rPr>
          <t xml:space="preserve">
SE NEL 2023 NON PRODUCE PUNTEGGIO VIENE ESCLUSO E PERDE I PUNTI</t>
        </r>
      </text>
    </comment>
    <comment ref="D234" authorId="0" shapeId="0" xr:uid="{00000000-0006-0000-0D00-00003E000000}">
      <text>
        <r>
          <rPr>
            <b/>
            <sz val="9"/>
            <color indexed="81"/>
            <rFont val="Tahoma"/>
            <family val="2"/>
          </rPr>
          <t>Oscar:</t>
        </r>
        <r>
          <rPr>
            <sz val="9"/>
            <color indexed="81"/>
            <rFont val="Tahoma"/>
            <family val="2"/>
          </rPr>
          <t xml:space="preserve">
SE NEL 2024 NON PRODUCE PRESENZE PERDE I PUNTI E VIENE ESCLUSO</t>
        </r>
      </text>
    </comment>
    <comment ref="D235" authorId="4" shapeId="0" xr:uid="{00000000-0006-0000-0D00-00003F000000}">
      <text>
        <r>
          <rPr>
            <b/>
            <sz val="9"/>
            <color indexed="81"/>
            <rFont val="Tahoma"/>
            <family val="2"/>
          </rPr>
          <t>HP1:</t>
        </r>
        <r>
          <rPr>
            <sz val="9"/>
            <color indexed="81"/>
            <rFont val="Tahoma"/>
            <family val="2"/>
          </rPr>
          <t xml:space="preserve">
SE NEL 2023 NON PRODUCE PUNTEGGIO VIENE ESCLUSO E PERDE I PUNTI</t>
        </r>
      </text>
    </comment>
    <comment ref="D240" authorId="4" shapeId="0" xr:uid="{00000000-0006-0000-0D00-000040000000}">
      <text>
        <r>
          <rPr>
            <b/>
            <sz val="9"/>
            <color indexed="81"/>
            <rFont val="Tahoma"/>
            <family val="2"/>
          </rPr>
          <t>HP1:</t>
        </r>
        <r>
          <rPr>
            <sz val="9"/>
            <color indexed="81"/>
            <rFont val="Tahoma"/>
            <family val="2"/>
          </rPr>
          <t xml:space="preserve">
SE NEL 2023 NON PRODUCE PUNTEGGIO VIENE ESCLUSO E PERDE I PUNTI</t>
        </r>
      </text>
    </comment>
    <comment ref="D241" authorId="0" shapeId="0" xr:uid="{00000000-0006-0000-0D00-000041000000}">
      <text>
        <r>
          <rPr>
            <b/>
            <sz val="9"/>
            <color indexed="81"/>
            <rFont val="Tahoma"/>
            <family val="2"/>
          </rPr>
          <t>Oscar:</t>
        </r>
        <r>
          <rPr>
            <sz val="9"/>
            <color indexed="81"/>
            <rFont val="Tahoma"/>
            <family val="2"/>
          </rPr>
          <t xml:space="preserve">
ESCLUSO IL 01/03/2024 PROT. 0079429/2024</t>
        </r>
      </text>
    </comment>
    <comment ref="D246" authorId="4" shapeId="0" xr:uid="{00000000-0006-0000-0D00-000042000000}">
      <text>
        <r>
          <rPr>
            <b/>
            <sz val="9"/>
            <color indexed="81"/>
            <rFont val="Tahoma"/>
            <family val="2"/>
          </rPr>
          <t>HP1:</t>
        </r>
        <r>
          <rPr>
            <sz val="9"/>
            <color indexed="81"/>
            <rFont val="Tahoma"/>
            <family val="2"/>
          </rPr>
          <t xml:space="preserve">
SE NEL 2023 NON PRODUCE PUNTEGGIO VIENE ESCLUSO E PERDE I PUNTI</t>
        </r>
      </text>
    </comment>
    <comment ref="D247" authorId="4" shapeId="0" xr:uid="{00000000-0006-0000-0D00-000043000000}">
      <text>
        <r>
          <rPr>
            <b/>
            <sz val="9"/>
            <color indexed="81"/>
            <rFont val="Tahoma"/>
            <family val="2"/>
          </rPr>
          <t>HP1:</t>
        </r>
        <r>
          <rPr>
            <sz val="9"/>
            <color indexed="81"/>
            <rFont val="Tahoma"/>
            <family val="2"/>
          </rPr>
          <t xml:space="preserve">
SE NEL 2023 NON PRODUCE PUNTEGGIO VIENE ESCLUSO E PERDE I PUNTI</t>
        </r>
      </text>
    </comment>
    <comment ref="D254" authorId="3" shapeId="0" xr:uid="{00000000-0006-0000-0D00-000044000000}">
      <text>
        <r>
          <rPr>
            <b/>
            <sz val="9"/>
            <color indexed="81"/>
            <rFont val="Tahoma"/>
            <family val="2"/>
          </rPr>
          <t>OSCAR:</t>
        </r>
        <r>
          <rPr>
            <sz val="9"/>
            <color indexed="81"/>
            <rFont val="Tahoma"/>
            <family val="2"/>
          </rPr>
          <t xml:space="preserve">
SE NEL 2022 NON PRODUCE PUNTEGGIO VIENE ESCLUSO E EPERDE I PUNTI</t>
        </r>
      </text>
    </comment>
    <comment ref="D255" authorId="3" shapeId="0" xr:uid="{00000000-0006-0000-0D00-000045000000}">
      <text>
        <r>
          <rPr>
            <b/>
            <sz val="9"/>
            <color indexed="81"/>
            <rFont val="Tahoma"/>
            <family val="2"/>
          </rPr>
          <t>OSCAR:</t>
        </r>
        <r>
          <rPr>
            <sz val="9"/>
            <color indexed="81"/>
            <rFont val="Tahoma"/>
            <family val="2"/>
          </rPr>
          <t xml:space="preserve">
SE NEL 2022 NON PRODUCE PUNTEGGIO VIENE ESCLUSO E EPERDE I PUNTI</t>
        </r>
      </text>
    </comment>
    <comment ref="D257" authorId="3" shapeId="0" xr:uid="{00000000-0006-0000-0D00-000046000000}">
      <text>
        <r>
          <rPr>
            <b/>
            <sz val="9"/>
            <color indexed="81"/>
            <rFont val="Tahoma"/>
            <family val="2"/>
          </rPr>
          <t>OSCAR:</t>
        </r>
        <r>
          <rPr>
            <sz val="9"/>
            <color indexed="81"/>
            <rFont val="Tahoma"/>
            <family val="2"/>
          </rPr>
          <t xml:space="preserve">
SE NEL 2022 NON PRODUCE PUNTEGGIO VIENE ESCLUSO E PERDE I PUNTI</t>
        </r>
      </text>
    </comment>
    <comment ref="D258" authorId="3" shapeId="0" xr:uid="{00000000-0006-0000-0D00-000047000000}">
      <text>
        <r>
          <rPr>
            <b/>
            <sz val="9"/>
            <color indexed="81"/>
            <rFont val="Tahoma"/>
            <family val="2"/>
          </rPr>
          <t>OSCAR:</t>
        </r>
        <r>
          <rPr>
            <sz val="9"/>
            <color indexed="81"/>
            <rFont val="Tahoma"/>
            <family val="2"/>
          </rPr>
          <t xml:space="preserve">
SE NEL 2022 NON PRODUCE PUNTEGGIO VIENE ESCLUSO E PERDE I PUNTI</t>
        </r>
      </text>
    </comment>
    <comment ref="D259" authorId="3" shapeId="0" xr:uid="{00000000-0006-0000-0D00-000048000000}">
      <text>
        <r>
          <rPr>
            <b/>
            <sz val="9"/>
            <color indexed="81"/>
            <rFont val="Tahoma"/>
            <family val="2"/>
          </rPr>
          <t>OSCAR:</t>
        </r>
        <r>
          <rPr>
            <sz val="9"/>
            <color indexed="81"/>
            <rFont val="Tahoma"/>
            <family val="2"/>
          </rPr>
          <t xml:space="preserve">
SE NEL 2022 NON PRODUCE PUNTEGGIO VIENE ESCLUSO E PERDE I PUNTI</t>
        </r>
      </text>
    </comment>
    <comment ref="D260" authorId="3" shapeId="0" xr:uid="{00000000-0006-0000-0D00-000049000000}">
      <text>
        <r>
          <rPr>
            <b/>
            <sz val="9"/>
            <color indexed="81"/>
            <rFont val="Tahoma"/>
            <family val="2"/>
          </rPr>
          <t>OSCAR:</t>
        </r>
        <r>
          <rPr>
            <sz val="9"/>
            <color indexed="81"/>
            <rFont val="Tahoma"/>
            <family val="2"/>
          </rPr>
          <t xml:space="preserve">
SE NEL 2022 NON PRODUCE PUNTEGGIO VIENE ESCLUSO E PERDE I PUNTI</t>
        </r>
      </text>
    </comment>
    <comment ref="D261" authorId="3" shapeId="0" xr:uid="{00000000-0006-0000-0D00-00004A000000}">
      <text>
        <r>
          <rPr>
            <b/>
            <sz val="9"/>
            <color indexed="81"/>
            <rFont val="Tahoma"/>
            <family val="2"/>
          </rPr>
          <t>OSCAR:</t>
        </r>
        <r>
          <rPr>
            <sz val="9"/>
            <color indexed="81"/>
            <rFont val="Tahoma"/>
            <family val="2"/>
          </rPr>
          <t xml:space="preserve">
SE NEL 2022 NON PRODUCE PUNTEGGIO VIENE ESCLUSO E PERDE I PUNTI</t>
        </r>
      </text>
    </comment>
    <comment ref="D262" authorId="3" shapeId="0" xr:uid="{00000000-0006-0000-0D00-00004B000000}">
      <text>
        <r>
          <rPr>
            <b/>
            <sz val="9"/>
            <color indexed="81"/>
            <rFont val="Tahoma"/>
            <family val="2"/>
          </rPr>
          <t>OSCAR:</t>
        </r>
        <r>
          <rPr>
            <sz val="9"/>
            <color indexed="81"/>
            <rFont val="Tahoma"/>
            <family val="2"/>
          </rPr>
          <t xml:space="preserve">
SE NEL 2022 NON PRODUCE PUNTEGGIO VIENE ESCLUSO E PERDE I PUNTI</t>
        </r>
      </text>
    </comment>
    <comment ref="D263" authorId="3" shapeId="0" xr:uid="{00000000-0006-0000-0D00-00004C000000}">
      <text>
        <r>
          <rPr>
            <b/>
            <sz val="9"/>
            <color indexed="81"/>
            <rFont val="Tahoma"/>
            <family val="2"/>
          </rPr>
          <t>OSCAR:</t>
        </r>
        <r>
          <rPr>
            <sz val="9"/>
            <color indexed="81"/>
            <rFont val="Tahoma"/>
            <family val="2"/>
          </rPr>
          <t xml:space="preserve">
SE NEL 2022 NON PRODUCE PUNTEGGIO VIENE ESCLUSO E PERDE I PUNTI</t>
        </r>
      </text>
    </comment>
    <comment ref="D264" authorId="3" shapeId="0" xr:uid="{00000000-0006-0000-0D00-00004D000000}">
      <text>
        <r>
          <rPr>
            <b/>
            <sz val="9"/>
            <color indexed="81"/>
            <rFont val="Tahoma"/>
            <family val="2"/>
          </rPr>
          <t>OSCAR:</t>
        </r>
        <r>
          <rPr>
            <sz val="9"/>
            <color indexed="81"/>
            <rFont val="Tahoma"/>
            <family val="2"/>
          </rPr>
          <t xml:space="preserve">
SE NEL 2022 NON PRODUCE PUNTEGGIO VIENE ESCLUSO E PERDE I PUNTI</t>
        </r>
      </text>
    </comment>
    <comment ref="D265" authorId="3" shapeId="0" xr:uid="{00000000-0006-0000-0D00-00004E000000}">
      <text>
        <r>
          <rPr>
            <b/>
            <sz val="9"/>
            <color indexed="81"/>
            <rFont val="Tahoma"/>
            <family val="2"/>
          </rPr>
          <t>OSCAR:</t>
        </r>
        <r>
          <rPr>
            <sz val="9"/>
            <color indexed="81"/>
            <rFont val="Tahoma"/>
            <family val="2"/>
          </rPr>
          <t xml:space="preserve">
SE NEL 2022 NON PRODUCE PUNTEGGIO VIENE ESCLUSO E PERDE I PUNTI</t>
        </r>
      </text>
    </comment>
    <comment ref="I265" authorId="1" shapeId="0" xr:uid="{00000000-0006-0000-0D00-00004F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266" authorId="3" shapeId="0" xr:uid="{00000000-0006-0000-0D00-000050000000}">
      <text>
        <r>
          <rPr>
            <b/>
            <sz val="9"/>
            <color indexed="81"/>
            <rFont val="Tahoma"/>
            <family val="2"/>
          </rPr>
          <t>OSCAR:</t>
        </r>
        <r>
          <rPr>
            <sz val="9"/>
            <color indexed="81"/>
            <rFont val="Tahoma"/>
            <family val="2"/>
          </rPr>
          <t xml:space="preserve">
SE NEL 2022 NON PRODUCE PUNTEGGIO VIENE ESCLUSO E PERDE I PUNTI</t>
        </r>
      </text>
    </comment>
    <comment ref="D267" authorId="3" shapeId="0" xr:uid="{00000000-0006-0000-0D00-000051000000}">
      <text>
        <r>
          <rPr>
            <b/>
            <sz val="9"/>
            <color indexed="81"/>
            <rFont val="Tahoma"/>
            <family val="2"/>
          </rPr>
          <t>OSCAR:</t>
        </r>
        <r>
          <rPr>
            <sz val="9"/>
            <color indexed="81"/>
            <rFont val="Tahoma"/>
            <family val="2"/>
          </rPr>
          <t xml:space="preserve">
SE NEL 2022 NON PRODUCE PUNTEGGIO VIENE ESCLUSO E PERDE I PUNTI</t>
        </r>
      </text>
    </comment>
    <comment ref="D268" authorId="3" shapeId="0" xr:uid="{00000000-0006-0000-0D00-000052000000}">
      <text>
        <r>
          <rPr>
            <b/>
            <sz val="9"/>
            <color indexed="81"/>
            <rFont val="Tahoma"/>
            <family val="2"/>
          </rPr>
          <t>OSCAR:</t>
        </r>
        <r>
          <rPr>
            <sz val="9"/>
            <color indexed="81"/>
            <rFont val="Tahoma"/>
            <family val="2"/>
          </rPr>
          <t xml:space="preserve">
SE NEL 2022 NON PRODUCE PUNTEGGIO VIENE ESCLUSO E PERDE I PUNTI</t>
        </r>
      </text>
    </comment>
    <comment ref="D270" authorId="3" shapeId="0" xr:uid="{00000000-0006-0000-0D00-000053000000}">
      <text>
        <r>
          <rPr>
            <b/>
            <sz val="9"/>
            <color indexed="81"/>
            <rFont val="Tahoma"/>
            <family val="2"/>
          </rPr>
          <t>OSCAR:</t>
        </r>
        <r>
          <rPr>
            <sz val="9"/>
            <color indexed="81"/>
            <rFont val="Tahoma"/>
            <family val="2"/>
          </rPr>
          <t xml:space="preserve">
SE NEL 2022 NON PRODUCE PUNTEGGIO VIENE ESCLUSO E PERDE I PUNTI</t>
        </r>
      </text>
    </comment>
    <comment ref="D271" authorId="3" shapeId="0" xr:uid="{00000000-0006-0000-0D00-000054000000}">
      <text>
        <r>
          <rPr>
            <b/>
            <sz val="9"/>
            <color indexed="81"/>
            <rFont val="Tahoma"/>
            <family val="2"/>
          </rPr>
          <t>OSCAR:</t>
        </r>
        <r>
          <rPr>
            <sz val="9"/>
            <color indexed="81"/>
            <rFont val="Tahoma"/>
            <family val="2"/>
          </rPr>
          <t xml:space="preserve">
SE NEL 2022 NON PRODUCE PUNTEGGIO VIENE ESCLUSO E PERDE I PUNTI</t>
        </r>
      </text>
    </comment>
    <comment ref="D272" authorId="3" shapeId="0" xr:uid="{00000000-0006-0000-0D00-000055000000}">
      <text>
        <r>
          <rPr>
            <b/>
            <sz val="9"/>
            <color indexed="81"/>
            <rFont val="Tahoma"/>
            <family val="2"/>
          </rPr>
          <t>OSCAR:</t>
        </r>
        <r>
          <rPr>
            <sz val="9"/>
            <color indexed="81"/>
            <rFont val="Tahoma"/>
            <family val="2"/>
          </rPr>
          <t xml:space="preserve">
SE NEL 2022 NON PRODUCE PUNTEGGIO VIENE ESCLUSO E PERDE I PUNTI</t>
        </r>
      </text>
    </comment>
    <comment ref="D273" authorId="3" shapeId="0" xr:uid="{00000000-0006-0000-0D00-000056000000}">
      <text>
        <r>
          <rPr>
            <b/>
            <sz val="9"/>
            <color indexed="81"/>
            <rFont val="Tahoma"/>
            <family val="2"/>
          </rPr>
          <t>OSCAR:</t>
        </r>
        <r>
          <rPr>
            <sz val="9"/>
            <color indexed="81"/>
            <rFont val="Tahoma"/>
            <family val="2"/>
          </rPr>
          <t xml:space="preserve">
SE NEL 2022 NON PRODUCE PUNTEGGIO VIENE ESCLUSO E PERDE I PUNTI</t>
        </r>
      </text>
    </comment>
    <comment ref="D274" authorId="3" shapeId="0" xr:uid="{00000000-0006-0000-0D00-000057000000}">
      <text>
        <r>
          <rPr>
            <b/>
            <sz val="9"/>
            <color indexed="81"/>
            <rFont val="Tahoma"/>
            <family val="2"/>
          </rPr>
          <t>OSCAR:</t>
        </r>
        <r>
          <rPr>
            <sz val="9"/>
            <color indexed="81"/>
            <rFont val="Tahoma"/>
            <family val="2"/>
          </rPr>
          <t xml:space="preserve">
SE NEL 2022 NON PRODUCE PUNTEGGIO VIENE ESCLUSO E PERDE I PUNTI</t>
        </r>
      </text>
    </comment>
    <comment ref="D275" authorId="3" shapeId="0" xr:uid="{00000000-0006-0000-0D00-000058000000}">
      <text>
        <r>
          <rPr>
            <b/>
            <sz val="9"/>
            <color indexed="81"/>
            <rFont val="Tahoma"/>
            <family val="2"/>
          </rPr>
          <t>OSCAR:</t>
        </r>
        <r>
          <rPr>
            <sz val="9"/>
            <color indexed="81"/>
            <rFont val="Tahoma"/>
            <family val="2"/>
          </rPr>
          <t xml:space="preserve">
SE NEL 2022 NON PRODUCE PUNTEGGIO VIENE ESCLUSO E PERDE I PUNTI</t>
        </r>
      </text>
    </comment>
    <comment ref="D276" authorId="3" shapeId="0" xr:uid="{00000000-0006-0000-0D00-000059000000}">
      <text>
        <r>
          <rPr>
            <b/>
            <sz val="9"/>
            <color indexed="81"/>
            <rFont val="Tahoma"/>
            <family val="2"/>
          </rPr>
          <t>OSCAR:</t>
        </r>
        <r>
          <rPr>
            <sz val="9"/>
            <color indexed="81"/>
            <rFont val="Tahoma"/>
            <family val="2"/>
          </rPr>
          <t xml:space="preserve">
SE NEL 2022 NON PRODUCE PUNTEGGIO VIENE ESCLUSO E PERDE I PUNTI</t>
        </r>
      </text>
    </comment>
    <comment ref="D277" authorId="3" shapeId="0" xr:uid="{00000000-0006-0000-0D00-00005A000000}">
      <text>
        <r>
          <rPr>
            <b/>
            <sz val="9"/>
            <color indexed="81"/>
            <rFont val="Tahoma"/>
            <family val="2"/>
          </rPr>
          <t>OSCAR:</t>
        </r>
        <r>
          <rPr>
            <sz val="9"/>
            <color indexed="81"/>
            <rFont val="Tahoma"/>
            <family val="2"/>
          </rPr>
          <t xml:space="preserve">
SE NEL 2022 NON PRODUCE PUNTEGGIO VIENE ESCLUSO E PERDE I PUNTI</t>
        </r>
      </text>
    </comment>
    <comment ref="D278" authorId="3" shapeId="0" xr:uid="{00000000-0006-0000-0D00-00005B000000}">
      <text>
        <r>
          <rPr>
            <b/>
            <sz val="9"/>
            <color indexed="81"/>
            <rFont val="Tahoma"/>
            <family val="2"/>
          </rPr>
          <t>OSCAR:</t>
        </r>
        <r>
          <rPr>
            <sz val="9"/>
            <color indexed="81"/>
            <rFont val="Tahoma"/>
            <family val="2"/>
          </rPr>
          <t xml:space="preserve">
SE NEL 2022 NON PRODUCE PUNTEGGIO VIENE ESCLUSO E PERDE I PUNTI</t>
        </r>
      </text>
    </comment>
    <comment ref="D287" authorId="4" shapeId="0" xr:uid="{00000000-0006-0000-0D00-00005C000000}">
      <text>
        <r>
          <rPr>
            <b/>
            <sz val="9"/>
            <color indexed="81"/>
            <rFont val="Tahoma"/>
            <family val="2"/>
          </rPr>
          <t>HP1:</t>
        </r>
        <r>
          <rPr>
            <sz val="9"/>
            <color indexed="81"/>
            <rFont val="Tahoma"/>
            <family val="2"/>
          </rPr>
          <t xml:space="preserve">
SE NEL 2023 NON PRODUCE PUNTEGGIO VIENE ESCLUSO E PERDE I PUNTI</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Cocap2</author>
    <author>utente</author>
    <author>Oscar</author>
    <author>OSCAR</author>
    <author>HP1</author>
  </authors>
  <commentList>
    <comment ref="D9" authorId="0" shapeId="0" xr:uid="{B30538B9-C91E-413B-9831-0F0064A990BD}">
      <text>
        <r>
          <rPr>
            <b/>
            <sz val="9"/>
            <color indexed="81"/>
            <rFont val="Tahoma"/>
            <family val="2"/>
          </rPr>
          <t>Cocap2:</t>
        </r>
        <r>
          <rPr>
            <sz val="9"/>
            <color indexed="81"/>
            <rFont val="Tahoma"/>
            <family val="2"/>
          </rPr>
          <t xml:space="preserve">
SE NEL 2026 NON PRODUCE PUNTEGGIO PERDE I PUNTI E VIENE ESCLUSO</t>
        </r>
      </text>
    </comment>
    <comment ref="D10" authorId="0" shapeId="0" xr:uid="{E4BBE995-0B8F-4789-9409-B44AC1C9E709}">
      <text>
        <r>
          <rPr>
            <b/>
            <sz val="9"/>
            <color indexed="81"/>
            <rFont val="Tahoma"/>
            <family val="2"/>
          </rPr>
          <t>Cocap2:</t>
        </r>
        <r>
          <rPr>
            <sz val="9"/>
            <color indexed="81"/>
            <rFont val="Tahoma"/>
            <family val="2"/>
          </rPr>
          <t xml:space="preserve">
SE NEL 2026 NON PRODUCE PUNTEGGIO PERDE I PUNTI E VIENE ESCLUSO</t>
        </r>
      </text>
    </comment>
    <comment ref="D13" authorId="0" shapeId="0" xr:uid="{182E37FD-E559-4BA4-B0F0-C5AB53FD4CB7}">
      <text>
        <r>
          <rPr>
            <b/>
            <sz val="9"/>
            <color indexed="81"/>
            <rFont val="Tahoma"/>
            <family val="2"/>
          </rPr>
          <t>Cocap2:</t>
        </r>
        <r>
          <rPr>
            <sz val="9"/>
            <color indexed="81"/>
            <rFont val="Tahoma"/>
            <family val="2"/>
          </rPr>
          <t xml:space="preserve">
SE NEL 2026 NON PRODUCE PUNTEGGIO PERDE I PUNTI E VIENE ESCLUSO</t>
        </r>
      </text>
    </comment>
    <comment ref="D20" authorId="0" shapeId="0" xr:uid="{16CD9218-E395-43B8-A24A-224BB1146950}">
      <text>
        <r>
          <rPr>
            <b/>
            <sz val="9"/>
            <color indexed="81"/>
            <rFont val="Tahoma"/>
            <family val="2"/>
          </rPr>
          <t>Cocap2:</t>
        </r>
        <r>
          <rPr>
            <sz val="9"/>
            <color indexed="81"/>
            <rFont val="Tahoma"/>
            <family val="2"/>
          </rPr>
          <t xml:space="preserve">
SE NEL 2026 NON PRODUCE PUNTEGGIO PERDE I PUNTI E VIENE ESCLUSO</t>
        </r>
      </text>
    </comment>
    <comment ref="D23" authorId="0" shapeId="0" xr:uid="{4E3E669B-4F42-483C-8938-7D5754869531}">
      <text>
        <r>
          <rPr>
            <b/>
            <sz val="9"/>
            <color indexed="81"/>
            <rFont val="Tahoma"/>
            <family val="2"/>
          </rPr>
          <t>Cocap2:</t>
        </r>
        <r>
          <rPr>
            <sz val="9"/>
            <color indexed="81"/>
            <rFont val="Tahoma"/>
            <family val="2"/>
          </rPr>
          <t xml:space="preserve">
SE NEL 2026 NON PRODUCE PUNTEGGIO PERDE I PUNTI E VIENE ESCLUSO</t>
        </r>
      </text>
    </comment>
    <comment ref="D24" authorId="0" shapeId="0" xr:uid="{F370C12A-E1D4-40ED-9897-FB9F3E38801D}">
      <text>
        <r>
          <rPr>
            <b/>
            <sz val="9"/>
            <color indexed="81"/>
            <rFont val="Tahoma"/>
            <charset val="1"/>
          </rPr>
          <t>Cocap2SE NEL 2026 NON PRODUCE PUNTEGGIO PERDE I PUNTI E VIENE ESCLUSO</t>
        </r>
      </text>
    </comment>
    <comment ref="D25" authorId="0" shapeId="0" xr:uid="{4FAEA3F0-BB12-4435-A863-A8C5460158CF}">
      <text>
        <r>
          <rPr>
            <b/>
            <sz val="9"/>
            <color indexed="81"/>
            <rFont val="Tahoma"/>
            <family val="2"/>
          </rPr>
          <t>Cocap2:</t>
        </r>
        <r>
          <rPr>
            <sz val="9"/>
            <color indexed="81"/>
            <rFont val="Tahoma"/>
            <family val="2"/>
          </rPr>
          <t xml:space="preserve">
SE NEL 2026 NON PRODUCE PUNTEGGIO PERDE I PUNTI E VIENE ESCLUSO</t>
        </r>
      </text>
    </comment>
    <comment ref="D26" authorId="0" shapeId="0" xr:uid="{4DA1C344-8FAA-4FAD-9341-4B638BE6E8B1}">
      <text>
        <r>
          <rPr>
            <b/>
            <sz val="9"/>
            <color indexed="81"/>
            <rFont val="Tahoma"/>
            <family val="2"/>
          </rPr>
          <t>Cocap2:</t>
        </r>
        <r>
          <rPr>
            <sz val="9"/>
            <color indexed="81"/>
            <rFont val="Tahoma"/>
            <family val="2"/>
          </rPr>
          <t xml:space="preserve">
SE NEL 2026 NON PRODUCE PUNTEGGIO PERDE I PUNTI E VIENE ESCLUSO</t>
        </r>
      </text>
    </comment>
    <comment ref="D28" authorId="0" shapeId="0" xr:uid="{5623191B-5016-458D-BA36-6130F6DB3233}">
      <text>
        <r>
          <rPr>
            <b/>
            <sz val="9"/>
            <color indexed="81"/>
            <rFont val="Tahoma"/>
            <family val="2"/>
          </rPr>
          <t>Cocap2:</t>
        </r>
        <r>
          <rPr>
            <sz val="9"/>
            <color indexed="81"/>
            <rFont val="Tahoma"/>
            <family val="2"/>
          </rPr>
          <t xml:space="preserve">
SE NEL 2026 NON PRODUCE PUNTEGGIO PERDE I PUNTI E VIENE ESCLUSO</t>
        </r>
      </text>
    </comment>
    <comment ref="D37" authorId="0" shapeId="0" xr:uid="{988AE64C-BB3B-4586-8FB2-A80E2373D762}">
      <text>
        <r>
          <rPr>
            <b/>
            <sz val="9"/>
            <color indexed="81"/>
            <rFont val="Tahoma"/>
            <family val="2"/>
          </rPr>
          <t>Cocap2:</t>
        </r>
        <r>
          <rPr>
            <sz val="9"/>
            <color indexed="81"/>
            <rFont val="Tahoma"/>
            <family val="2"/>
          </rPr>
          <t xml:space="preserve">
SE NEL 2026 NON PRODUCE PUNTEGGIO PERDE I PUNTI E VIENE ESCLUSO</t>
        </r>
      </text>
    </comment>
    <comment ref="D39" authorId="0" shapeId="0" xr:uid="{52DB725F-76E5-44ED-8E19-F74F8AEE957E}">
      <text>
        <r>
          <rPr>
            <b/>
            <sz val="9"/>
            <color indexed="81"/>
            <rFont val="Tahoma"/>
            <family val="2"/>
          </rPr>
          <t>Cocap2:</t>
        </r>
        <r>
          <rPr>
            <sz val="9"/>
            <color indexed="81"/>
            <rFont val="Tahoma"/>
            <family val="2"/>
          </rPr>
          <t xml:space="preserve">
SE NEL 2026 NON PRODUCE PUNTEGGIO PERDE I PUNTI E VIENE ESCLUSO</t>
        </r>
      </text>
    </comment>
    <comment ref="D42" authorId="0" shapeId="0" xr:uid="{92EF8E74-647E-4D46-875C-6D9D3D3D136B}">
      <text>
        <r>
          <rPr>
            <b/>
            <sz val="9"/>
            <color indexed="81"/>
            <rFont val="Tahoma"/>
            <family val="2"/>
          </rPr>
          <t>Cocap2:</t>
        </r>
        <r>
          <rPr>
            <sz val="9"/>
            <color indexed="81"/>
            <rFont val="Tahoma"/>
            <family val="2"/>
          </rPr>
          <t xml:space="preserve">
SE NEL 2026 NON PRODUCE PUNTEGGIO PERDE I PUNTI E VIENE ESCLUSO</t>
        </r>
      </text>
    </comment>
    <comment ref="D43" authorId="0" shapeId="0" xr:uid="{A1D09521-B02E-45E8-A84B-F94BEC28526C}">
      <text>
        <r>
          <rPr>
            <b/>
            <sz val="9"/>
            <color indexed="81"/>
            <rFont val="Tahoma"/>
            <family val="2"/>
          </rPr>
          <t>Cocap2:</t>
        </r>
        <r>
          <rPr>
            <sz val="9"/>
            <color indexed="81"/>
            <rFont val="Tahoma"/>
            <family val="2"/>
          </rPr>
          <t xml:space="preserve">
SE NEL 2026 NON PRODUCE PUNTEGGIO PERDE I PUNTI E VIENE ESCLUSO</t>
        </r>
      </text>
    </comment>
    <comment ref="I44" authorId="1" shapeId="0" xr:uid="{00000000-0006-0000-0E00-00000A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49" authorId="0" shapeId="0" xr:uid="{5157241D-DF9E-4D99-812D-A22D1D48C096}">
      <text>
        <r>
          <rPr>
            <b/>
            <sz val="9"/>
            <color indexed="81"/>
            <rFont val="Tahoma"/>
            <family val="2"/>
          </rPr>
          <t>Cocap2:</t>
        </r>
        <r>
          <rPr>
            <sz val="9"/>
            <color indexed="81"/>
            <rFont val="Tahoma"/>
            <family val="2"/>
          </rPr>
          <t xml:space="preserve">
SE NEL 2026 NON PRODUCE PUNTEGGIO PERDE I PUNTI E VIENE ESCLUSO</t>
        </r>
      </text>
    </comment>
    <comment ref="D51" authorId="0" shapeId="0" xr:uid="{698B5F68-78F4-4DFB-B071-C4C65B3F30C4}">
      <text>
        <r>
          <rPr>
            <b/>
            <sz val="9"/>
            <color indexed="81"/>
            <rFont val="Tahoma"/>
            <family val="2"/>
          </rPr>
          <t>Cocap2:</t>
        </r>
        <r>
          <rPr>
            <sz val="9"/>
            <color indexed="81"/>
            <rFont val="Tahoma"/>
            <family val="2"/>
          </rPr>
          <t xml:space="preserve">
SE NEL 2026 NON PRODUCE PUNTEGGIO PERDE I PUNTI E VIENE ESCLUSO</t>
        </r>
      </text>
    </comment>
    <comment ref="D52" authorId="0" shapeId="0" xr:uid="{6AD37CAD-0381-4EF8-A544-6347E9B918C4}">
      <text>
        <r>
          <rPr>
            <b/>
            <sz val="9"/>
            <color indexed="81"/>
            <rFont val="Tahoma"/>
            <family val="2"/>
          </rPr>
          <t>Cocap2:</t>
        </r>
        <r>
          <rPr>
            <sz val="9"/>
            <color indexed="81"/>
            <rFont val="Tahoma"/>
            <family val="2"/>
          </rPr>
          <t xml:space="preserve">
SE NEL 2026 NON PRODUCE PUNTEGGIO PERDE I PUNTI E VIENE ESCLUSO</t>
        </r>
      </text>
    </comment>
    <comment ref="D56" authorId="0" shapeId="0" xr:uid="{8F3ACBD9-5B64-491D-83D2-84CF889A6F46}">
      <text>
        <r>
          <rPr>
            <b/>
            <sz val="9"/>
            <color indexed="81"/>
            <rFont val="Tahoma"/>
            <family val="2"/>
          </rPr>
          <t>Cocap2:</t>
        </r>
        <r>
          <rPr>
            <sz val="9"/>
            <color indexed="81"/>
            <rFont val="Tahoma"/>
            <family val="2"/>
          </rPr>
          <t xml:space="preserve">
SE NEL 2026 NON PRODUCE PUNTEGGIO PERDE I PUNTI E VIENE ESCLUSO</t>
        </r>
      </text>
    </comment>
    <comment ref="D59" authorId="0" shapeId="0" xr:uid="{47D556B6-944E-47C1-A9CE-A4190DBD40F9}">
      <text>
        <r>
          <rPr>
            <b/>
            <sz val="9"/>
            <color indexed="81"/>
            <rFont val="Tahoma"/>
            <family val="2"/>
          </rPr>
          <t>Cocap2:</t>
        </r>
        <r>
          <rPr>
            <sz val="9"/>
            <color indexed="81"/>
            <rFont val="Tahoma"/>
            <family val="2"/>
          </rPr>
          <t xml:space="preserve">
SE NEL 2026 NON PRODUCE PUNTEGGIO PERDE I PUNTI E VIENE ESCLUSO</t>
        </r>
      </text>
    </comment>
    <comment ref="D63" authorId="0" shapeId="0" xr:uid="{292FF17C-37BA-4336-921C-926749D0A273}">
      <text>
        <r>
          <rPr>
            <b/>
            <sz val="9"/>
            <color indexed="81"/>
            <rFont val="Tahoma"/>
            <family val="2"/>
          </rPr>
          <t>Cocap2:</t>
        </r>
        <r>
          <rPr>
            <sz val="9"/>
            <color indexed="81"/>
            <rFont val="Tahoma"/>
            <family val="2"/>
          </rPr>
          <t xml:space="preserve">
SE NEL 2026 NON PRODUCE PUNTEGGIO PERDE I PUNTI E VIENE ESCLUSO</t>
        </r>
      </text>
    </comment>
    <comment ref="D65" authorId="0" shapeId="0" xr:uid="{1F484BB5-1266-4DE5-A88E-18F04C88279D}">
      <text>
        <r>
          <rPr>
            <b/>
            <sz val="9"/>
            <color indexed="81"/>
            <rFont val="Tahoma"/>
            <family val="2"/>
          </rPr>
          <t>Cocap2:</t>
        </r>
        <r>
          <rPr>
            <sz val="9"/>
            <color indexed="81"/>
            <rFont val="Tahoma"/>
            <family val="2"/>
          </rPr>
          <t xml:space="preserve">
SE NEL 2026 NON PRODUCE PUNTEGGIO PERDE I PUNTI E VIENE ESCLUSO</t>
        </r>
      </text>
    </comment>
    <comment ref="D66" authorId="0" shapeId="0" xr:uid="{502486AB-3E91-4A66-B36E-F752BF418F86}">
      <text>
        <r>
          <rPr>
            <b/>
            <sz val="9"/>
            <color indexed="81"/>
            <rFont val="Tahoma"/>
            <family val="2"/>
          </rPr>
          <t>Cocap2:</t>
        </r>
        <r>
          <rPr>
            <sz val="9"/>
            <color indexed="81"/>
            <rFont val="Tahoma"/>
            <family val="2"/>
          </rPr>
          <t xml:space="preserve">
SE NEL 2026 NON PRODUCE PUNTEGGIO PERDE I PUNTI E VIENE ESCLUSO</t>
        </r>
      </text>
    </comment>
    <comment ref="D68" authorId="0" shapeId="0" xr:uid="{F4DCE1D3-7813-477A-B23B-3A0CFDD48592}">
      <text>
        <r>
          <rPr>
            <b/>
            <sz val="9"/>
            <color indexed="81"/>
            <rFont val="Tahoma"/>
            <family val="2"/>
          </rPr>
          <t>Cocap2:</t>
        </r>
        <r>
          <rPr>
            <sz val="9"/>
            <color indexed="81"/>
            <rFont val="Tahoma"/>
            <family val="2"/>
          </rPr>
          <t xml:space="preserve">
SE NEL 2026 NON PRODUCE PUNTEGGIO PERDE I PUNTI E VIENE ESCLUSO</t>
        </r>
      </text>
    </comment>
    <comment ref="F69" authorId="0" shapeId="0" xr:uid="{CB750779-0E34-4950-A35C-0FEBE91B19C4}">
      <text>
        <r>
          <rPr>
            <b/>
            <sz val="12"/>
            <color indexed="81"/>
            <rFont val="Tahoma"/>
            <family val="2"/>
          </rPr>
          <t>Cocap2:</t>
        </r>
        <r>
          <rPr>
            <sz val="12"/>
            <color indexed="81"/>
            <rFont val="Tahoma"/>
            <family val="2"/>
          </rPr>
          <t xml:space="preserve">
la data di inizio attività dichiarata da Nditi Everlyne Semo è 01/03/2023.
Susanna di Uff. mercati ha invece detto di utilizzare come data il 26/01/2023 in quanto Nditi è iscritta in C.C.I.A.A. come imprenditrice speciale.</t>
        </r>
      </text>
    </comment>
    <comment ref="D70" authorId="0" shapeId="0" xr:uid="{E1B36B0C-9A06-489A-8BE3-D48658BE6CA4}">
      <text>
        <r>
          <rPr>
            <b/>
            <sz val="9"/>
            <color indexed="81"/>
            <rFont val="Tahoma"/>
            <family val="2"/>
          </rPr>
          <t>Cocap2:</t>
        </r>
        <r>
          <rPr>
            <sz val="9"/>
            <color indexed="81"/>
            <rFont val="Tahoma"/>
            <family val="2"/>
          </rPr>
          <t xml:space="preserve">
SE NEL 2026 NON PRODUCE PUNTEGGIO PERDE I PUNTI E VIENE ESCLUSO</t>
        </r>
      </text>
    </comment>
    <comment ref="D97" authorId="2" shapeId="0" xr:uid="{5936BD9A-4678-4CE6-BD5F-DB42E5460769}">
      <text>
        <r>
          <rPr>
            <b/>
            <sz val="9"/>
            <color indexed="81"/>
            <rFont val="Tahoma"/>
            <family val="2"/>
          </rPr>
          <t>Oscar:</t>
        </r>
        <r>
          <rPr>
            <sz val="9"/>
            <color indexed="81"/>
            <rFont val="Tahoma"/>
            <family val="2"/>
          </rPr>
          <t xml:space="preserve">
se nel 2025 non produce punteggio perde i punti e viene escluso</t>
        </r>
      </text>
    </comment>
    <comment ref="D98" authorId="2" shapeId="0" xr:uid="{96B4F1F1-D477-4CC0-B020-A3C7688A200C}">
      <text>
        <r>
          <rPr>
            <b/>
            <sz val="9"/>
            <color indexed="81"/>
            <rFont val="Tahoma"/>
            <family val="2"/>
          </rPr>
          <t>Oscar:</t>
        </r>
        <r>
          <rPr>
            <sz val="9"/>
            <color indexed="81"/>
            <rFont val="Tahoma"/>
            <family val="2"/>
          </rPr>
          <t xml:space="preserve">
se nel 2025 non produce punteggio perde i punti e viene escluso</t>
        </r>
      </text>
    </comment>
    <comment ref="D99" authorId="2" shapeId="0" xr:uid="{1EDBD1A1-CB03-4987-AC23-0D014BFF482F}">
      <text>
        <r>
          <rPr>
            <b/>
            <sz val="9"/>
            <color indexed="81"/>
            <rFont val="Tahoma"/>
            <family val="2"/>
          </rPr>
          <t>Oscar:</t>
        </r>
        <r>
          <rPr>
            <sz val="9"/>
            <color indexed="81"/>
            <rFont val="Tahoma"/>
            <family val="2"/>
          </rPr>
          <t xml:space="preserve">
se nel 2025 non produce punteggio perde i punti e viene escluso</t>
        </r>
      </text>
    </comment>
    <comment ref="D100" authorId="2" shapeId="0" xr:uid="{0400ED3A-C733-4B24-BFC7-79D5398E504B}">
      <text>
        <r>
          <rPr>
            <b/>
            <sz val="9"/>
            <color indexed="81"/>
            <rFont val="Tahoma"/>
            <family val="2"/>
          </rPr>
          <t>Oscar:</t>
        </r>
        <r>
          <rPr>
            <sz val="9"/>
            <color indexed="81"/>
            <rFont val="Tahoma"/>
            <family val="2"/>
          </rPr>
          <t xml:space="preserve">
se nel 2025 non produce punteggio perde i punti e viene escluso</t>
        </r>
      </text>
    </comment>
    <comment ref="D101" authorId="2" shapeId="0" xr:uid="{B9D98FB5-7323-4436-90D0-ADDD0A541803}">
      <text>
        <r>
          <rPr>
            <b/>
            <sz val="9"/>
            <color indexed="81"/>
            <rFont val="Tahoma"/>
            <family val="2"/>
          </rPr>
          <t>Oscar:</t>
        </r>
        <r>
          <rPr>
            <sz val="9"/>
            <color indexed="81"/>
            <rFont val="Tahoma"/>
            <family val="2"/>
          </rPr>
          <t xml:space="preserve">
se nel 2025 non produce punteggio perde i punti e viene escluso</t>
        </r>
      </text>
    </comment>
    <comment ref="D102" authorId="2" shapeId="0" xr:uid="{6ED945A1-2F01-4EE0-88C9-28358E40B276}">
      <text>
        <r>
          <rPr>
            <b/>
            <sz val="9"/>
            <color indexed="81"/>
            <rFont val="Tahoma"/>
            <family val="2"/>
          </rPr>
          <t>Oscar:</t>
        </r>
        <r>
          <rPr>
            <sz val="9"/>
            <color indexed="81"/>
            <rFont val="Tahoma"/>
            <family val="2"/>
          </rPr>
          <t xml:space="preserve">
se nel 2025 non produce punteggio perde i punti e viene escluso</t>
        </r>
      </text>
    </comment>
    <comment ref="D103" authorId="2" shapeId="0" xr:uid="{A2200AAE-733F-476D-B194-884FE4214311}">
      <text>
        <r>
          <rPr>
            <b/>
            <sz val="9"/>
            <color indexed="81"/>
            <rFont val="Tahoma"/>
            <family val="2"/>
          </rPr>
          <t>Oscar:</t>
        </r>
        <r>
          <rPr>
            <sz val="9"/>
            <color indexed="81"/>
            <rFont val="Tahoma"/>
            <family val="2"/>
          </rPr>
          <t xml:space="preserve">
se nel 2025 non produce punteggio perde i punti e viene escluso</t>
        </r>
      </text>
    </comment>
    <comment ref="D104" authorId="2" shapeId="0" xr:uid="{3DF3F7BA-B4ED-4446-8E78-509132EA5694}">
      <text>
        <r>
          <rPr>
            <b/>
            <sz val="9"/>
            <color indexed="81"/>
            <rFont val="Tahoma"/>
            <family val="2"/>
          </rPr>
          <t>Oscar:</t>
        </r>
        <r>
          <rPr>
            <sz val="9"/>
            <color indexed="81"/>
            <rFont val="Tahoma"/>
            <family val="2"/>
          </rPr>
          <t xml:space="preserve">
se nel 2025 non produce punteggio perde i punti e viene escluso</t>
        </r>
      </text>
    </comment>
    <comment ref="D105" authorId="2" shapeId="0" xr:uid="{85FE7E86-89B1-4473-92D6-A6BE9B42049F}">
      <text>
        <r>
          <rPr>
            <b/>
            <sz val="9"/>
            <color indexed="81"/>
            <rFont val="Tahoma"/>
            <family val="2"/>
          </rPr>
          <t>Oscar:</t>
        </r>
        <r>
          <rPr>
            <sz val="9"/>
            <color indexed="81"/>
            <rFont val="Tahoma"/>
            <family val="2"/>
          </rPr>
          <t xml:space="preserve">
se nel 2025 non produce punteggio perde i punti e viene escluso</t>
        </r>
      </text>
    </comment>
    <comment ref="D106" authorId="2" shapeId="0" xr:uid="{6F196BB1-40AE-4853-9F71-451EAAA04C93}">
      <text>
        <r>
          <rPr>
            <b/>
            <sz val="9"/>
            <color indexed="81"/>
            <rFont val="Tahoma"/>
            <family val="2"/>
          </rPr>
          <t>Oscar:</t>
        </r>
        <r>
          <rPr>
            <sz val="9"/>
            <color indexed="81"/>
            <rFont val="Tahoma"/>
            <family val="2"/>
          </rPr>
          <t xml:space="preserve">
se nel 2025 non produce punteggio perde i punti e viene escluso</t>
        </r>
      </text>
    </comment>
    <comment ref="D107" authorId="2" shapeId="0" xr:uid="{669F80D4-5FD9-4B67-AED9-663BC08BE12F}">
      <text>
        <r>
          <rPr>
            <b/>
            <sz val="9"/>
            <color indexed="81"/>
            <rFont val="Tahoma"/>
            <family val="2"/>
          </rPr>
          <t>Oscar:</t>
        </r>
        <r>
          <rPr>
            <sz val="9"/>
            <color indexed="81"/>
            <rFont val="Tahoma"/>
            <family val="2"/>
          </rPr>
          <t xml:space="preserve">
se nel 2025 non produce punteggio perde i punti e viene escluso</t>
        </r>
      </text>
    </comment>
    <comment ref="D108" authorId="2" shapeId="0" xr:uid="{345C95B3-611B-4265-BBC3-1C2B467E9D23}">
      <text>
        <r>
          <rPr>
            <b/>
            <sz val="9"/>
            <color indexed="81"/>
            <rFont val="Tahoma"/>
            <family val="2"/>
          </rPr>
          <t>Oscar:</t>
        </r>
        <r>
          <rPr>
            <sz val="9"/>
            <color indexed="81"/>
            <rFont val="Tahoma"/>
            <family val="2"/>
          </rPr>
          <t xml:space="preserve">
se nel 2025 non produce punteggio perde i punti e viene escluso</t>
        </r>
      </text>
    </comment>
    <comment ref="D109" authorId="2" shapeId="0" xr:uid="{814E5468-205C-407E-9B71-DA512FA13C86}">
      <text>
        <r>
          <rPr>
            <b/>
            <sz val="9"/>
            <color indexed="81"/>
            <rFont val="Tahoma"/>
            <family val="2"/>
          </rPr>
          <t>Oscar:</t>
        </r>
        <r>
          <rPr>
            <sz val="9"/>
            <color indexed="81"/>
            <rFont val="Tahoma"/>
            <family val="2"/>
          </rPr>
          <t xml:space="preserve">
se nel 2025 non produce punteggio perde i punti e viene escluso</t>
        </r>
      </text>
    </comment>
    <comment ref="D110" authorId="2" shapeId="0" xr:uid="{16F40295-17D9-479C-BAE2-8EBCED8EEE10}">
      <text>
        <r>
          <rPr>
            <b/>
            <sz val="9"/>
            <color indexed="81"/>
            <rFont val="Tahoma"/>
            <family val="2"/>
          </rPr>
          <t>Oscar:</t>
        </r>
        <r>
          <rPr>
            <sz val="9"/>
            <color indexed="81"/>
            <rFont val="Tahoma"/>
            <family val="2"/>
          </rPr>
          <t xml:space="preserve">
se nel 2025 non produce punteggio perde i punti e viene escluso</t>
        </r>
      </text>
    </comment>
    <comment ref="D115" authorId="0" shapeId="0" xr:uid="{09F4A3B1-181C-4AD8-8C92-5AEB355B969D}">
      <text>
        <r>
          <rPr>
            <b/>
            <sz val="9"/>
            <color indexed="81"/>
            <rFont val="Tahoma"/>
            <family val="2"/>
          </rPr>
          <t>Cocap2:</t>
        </r>
        <r>
          <rPr>
            <sz val="9"/>
            <color indexed="81"/>
            <rFont val="Tahoma"/>
            <family val="2"/>
          </rPr>
          <t xml:space="preserve">
SE NEL 2026 NON PRODUCE PUNTEGGIO PERDE I PUNTI E VIENE ESCLUSO</t>
        </r>
      </text>
    </comment>
    <comment ref="I115" authorId="1" shapeId="0" xr:uid="{7A0C9809-A41C-4908-84B2-54FC4AEDE2EC}">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117" authorId="0" shapeId="0" xr:uid="{534B47CA-DA13-4C66-8094-607F2EFA323E}">
      <text>
        <r>
          <rPr>
            <b/>
            <sz val="9"/>
            <color indexed="81"/>
            <rFont val="Tahoma"/>
            <family val="2"/>
          </rPr>
          <t>Cocap2:</t>
        </r>
        <r>
          <rPr>
            <sz val="9"/>
            <color indexed="81"/>
            <rFont val="Tahoma"/>
            <family val="2"/>
          </rPr>
          <t xml:space="preserve">
SE NEL 2026 NON PRODUCE PUNTEGGIO PERDE I PUNTI E VIENE ESCLUSO</t>
        </r>
      </text>
    </comment>
    <comment ref="D119" authorId="2" shapeId="0" xr:uid="{877D2BD2-A997-4B73-9F45-3DE5CEDA20EB}">
      <text>
        <r>
          <rPr>
            <b/>
            <sz val="9"/>
            <color indexed="81"/>
            <rFont val="Tahoma"/>
            <family val="2"/>
          </rPr>
          <t>Oscar:</t>
        </r>
        <r>
          <rPr>
            <sz val="9"/>
            <color indexed="81"/>
            <rFont val="Tahoma"/>
            <family val="2"/>
          </rPr>
          <t xml:space="preserve">
se nel 2025 non produce punteggio perde i punti e viene escluso</t>
        </r>
      </text>
    </comment>
    <comment ref="D124" authorId="2" shapeId="0" xr:uid="{46CFB3AE-5808-4344-B9CD-2AA1A74D1FFB}">
      <text>
        <r>
          <rPr>
            <b/>
            <sz val="9"/>
            <color indexed="81"/>
            <rFont val="Tahoma"/>
            <family val="2"/>
          </rPr>
          <t>Oscar:</t>
        </r>
        <r>
          <rPr>
            <sz val="9"/>
            <color indexed="81"/>
            <rFont val="Tahoma"/>
            <family val="2"/>
          </rPr>
          <t xml:space="preserve">
se nel 2025 non produce punteggio perde i punti e viene escluso</t>
        </r>
      </text>
    </comment>
    <comment ref="D129" authorId="2" shapeId="0" xr:uid="{00000000-0006-0000-0E00-000016000000}">
      <text>
        <r>
          <rPr>
            <b/>
            <sz val="9"/>
            <color indexed="81"/>
            <rFont val="Tahoma"/>
            <family val="2"/>
          </rPr>
          <t>Oscar:</t>
        </r>
        <r>
          <rPr>
            <sz val="9"/>
            <color indexed="81"/>
            <rFont val="Tahoma"/>
            <family val="2"/>
          </rPr>
          <t xml:space="preserve">
SE NEL 2024 NON PRODUCE PUNTEGGIO PERDE I PUNTI E VIENE ESCLUSO</t>
        </r>
      </text>
    </comment>
    <comment ref="D130" authorId="2" shapeId="0" xr:uid="{00000000-0006-0000-0E00-000017000000}">
      <text>
        <r>
          <rPr>
            <b/>
            <sz val="9"/>
            <color indexed="81"/>
            <rFont val="Tahoma"/>
            <family val="2"/>
          </rPr>
          <t>Oscar:</t>
        </r>
        <r>
          <rPr>
            <sz val="9"/>
            <color indexed="81"/>
            <rFont val="Tahoma"/>
            <family val="2"/>
          </rPr>
          <t xml:space="preserve">
SE NEL 2024 NON PRODUCE PUNTEGGIO PERDE I PUNTI E VIENE ESCLUSO</t>
        </r>
      </text>
    </comment>
    <comment ref="D131" authorId="2" shapeId="0" xr:uid="{00000000-0006-0000-0E00-000018000000}">
      <text>
        <r>
          <rPr>
            <b/>
            <sz val="9"/>
            <color indexed="81"/>
            <rFont val="Tahoma"/>
            <family val="2"/>
          </rPr>
          <t>Oscar:</t>
        </r>
        <r>
          <rPr>
            <sz val="9"/>
            <color indexed="81"/>
            <rFont val="Tahoma"/>
            <family val="2"/>
          </rPr>
          <t xml:space="preserve">
SE NEL 2024 NON PRODUCE PUNTEGGIO PERDE I PUNTI E VIENE ESCLUSO</t>
        </r>
      </text>
    </comment>
    <comment ref="D132" authorId="2" shapeId="0" xr:uid="{00000000-0006-0000-0E00-000019000000}">
      <text>
        <r>
          <rPr>
            <b/>
            <sz val="9"/>
            <color indexed="81"/>
            <rFont val="Tahoma"/>
            <family val="2"/>
          </rPr>
          <t>Oscar:</t>
        </r>
        <r>
          <rPr>
            <sz val="9"/>
            <color indexed="81"/>
            <rFont val="Tahoma"/>
            <family val="2"/>
          </rPr>
          <t xml:space="preserve">
SE NEL 2024 NON PRODUCE PUNTEGGIO PERDE I PUNTI E VIENE ESCLUSO</t>
        </r>
      </text>
    </comment>
    <comment ref="D133" authorId="2" shapeId="0" xr:uid="{00000000-0006-0000-0E00-00001A000000}">
      <text>
        <r>
          <rPr>
            <b/>
            <sz val="9"/>
            <color indexed="81"/>
            <rFont val="Tahoma"/>
            <family val="2"/>
          </rPr>
          <t>Oscar:</t>
        </r>
        <r>
          <rPr>
            <sz val="9"/>
            <color indexed="81"/>
            <rFont val="Tahoma"/>
            <family val="2"/>
          </rPr>
          <t xml:space="preserve">
SE NEL 2024 NON PRODUCE PUNTEGGIO PERDE I PUNTI E VIENE ESCLUSO</t>
        </r>
      </text>
    </comment>
    <comment ref="D134" authorId="2" shapeId="0" xr:uid="{00000000-0006-0000-0E00-00001B000000}">
      <text>
        <r>
          <rPr>
            <b/>
            <sz val="9"/>
            <color indexed="81"/>
            <rFont val="Tahoma"/>
            <family val="2"/>
          </rPr>
          <t>Oscar:</t>
        </r>
        <r>
          <rPr>
            <sz val="9"/>
            <color indexed="81"/>
            <rFont val="Tahoma"/>
            <family val="2"/>
          </rPr>
          <t xml:space="preserve">
SE NEL 2024 NON PRODUCE PUNTEGGIO PERDE I PUNTI E VIENE ESCLUSO</t>
        </r>
      </text>
    </comment>
    <comment ref="D135" authorId="2" shapeId="0" xr:uid="{00000000-0006-0000-0E00-00001C000000}">
      <text>
        <r>
          <rPr>
            <b/>
            <sz val="9"/>
            <color indexed="81"/>
            <rFont val="Tahoma"/>
            <family val="2"/>
          </rPr>
          <t>Oscar:</t>
        </r>
        <r>
          <rPr>
            <sz val="9"/>
            <color indexed="81"/>
            <rFont val="Tahoma"/>
            <family val="2"/>
          </rPr>
          <t xml:space="preserve">
SE NEL 2024 NON PRODUCE PUNTEGGIO PERDE I PUNTI E VIENE ESCLUSO</t>
        </r>
      </text>
    </comment>
    <comment ref="D136" authorId="2" shapeId="0" xr:uid="{00000000-0006-0000-0E00-00001D000000}">
      <text>
        <r>
          <rPr>
            <b/>
            <sz val="9"/>
            <color indexed="81"/>
            <rFont val="Tahoma"/>
            <family val="2"/>
          </rPr>
          <t>Oscar:</t>
        </r>
        <r>
          <rPr>
            <sz val="9"/>
            <color indexed="81"/>
            <rFont val="Tahoma"/>
            <family val="2"/>
          </rPr>
          <t xml:space="preserve">
SE NEL 2024 NON PRODUCE PUNTEGGIO PERDE I PUNTI E VIENE ESCLUSO</t>
        </r>
      </text>
    </comment>
    <comment ref="D137" authorId="2" shapeId="0" xr:uid="{00000000-0006-0000-0E00-00001E000000}">
      <text>
        <r>
          <rPr>
            <b/>
            <sz val="9"/>
            <color indexed="81"/>
            <rFont val="Tahoma"/>
            <family val="2"/>
          </rPr>
          <t>Oscar:</t>
        </r>
        <r>
          <rPr>
            <sz val="9"/>
            <color indexed="81"/>
            <rFont val="Tahoma"/>
            <family val="2"/>
          </rPr>
          <t xml:space="preserve">
SE NEL 2024 NON PRODUCE PUNTEGGIO PERDE I PUNTI E VIENE ESCLUSO</t>
        </r>
      </text>
    </comment>
    <comment ref="D138" authorId="2" shapeId="0" xr:uid="{00000000-0006-0000-0E00-00001F000000}">
      <text>
        <r>
          <rPr>
            <b/>
            <sz val="9"/>
            <color indexed="81"/>
            <rFont val="Tahoma"/>
            <family val="2"/>
          </rPr>
          <t>Oscar:</t>
        </r>
        <r>
          <rPr>
            <sz val="9"/>
            <color indexed="81"/>
            <rFont val="Tahoma"/>
            <family val="2"/>
          </rPr>
          <t xml:space="preserve">
SE NEL 2024 NON PRODUCE PUNTEGGIO PERDE I PUNTI E VIENE ESCLUSO</t>
        </r>
      </text>
    </comment>
    <comment ref="D139" authorId="2" shapeId="0" xr:uid="{00000000-0006-0000-0E00-000020000000}">
      <text>
        <r>
          <rPr>
            <b/>
            <sz val="9"/>
            <color indexed="81"/>
            <rFont val="Tahoma"/>
            <family val="2"/>
          </rPr>
          <t>Oscar:</t>
        </r>
        <r>
          <rPr>
            <sz val="9"/>
            <color indexed="81"/>
            <rFont val="Tahoma"/>
            <family val="2"/>
          </rPr>
          <t xml:space="preserve">
SE NEL 2024 NON PRODUCE PUNTEGGIO PERDE I PUNTI E VIENE ESCLUSO</t>
        </r>
      </text>
    </comment>
    <comment ref="D140" authorId="2" shapeId="0" xr:uid="{00000000-0006-0000-0E00-000021000000}">
      <text>
        <r>
          <rPr>
            <b/>
            <sz val="9"/>
            <color indexed="81"/>
            <rFont val="Tahoma"/>
            <family val="2"/>
          </rPr>
          <t>Oscar:</t>
        </r>
        <r>
          <rPr>
            <sz val="9"/>
            <color indexed="81"/>
            <rFont val="Tahoma"/>
            <family val="2"/>
          </rPr>
          <t xml:space="preserve">
SE NEL 2024 NON PRODUCE PUNTEGGIO PERDE I PUNTI E VIENE ESCLUSO</t>
        </r>
      </text>
    </comment>
    <comment ref="D142" authorId="2" shapeId="0" xr:uid="{00000000-0006-0000-0E00-000022000000}">
      <text>
        <r>
          <rPr>
            <b/>
            <sz val="9"/>
            <color indexed="81"/>
            <rFont val="Tahoma"/>
            <family val="2"/>
          </rPr>
          <t>Oscar:</t>
        </r>
        <r>
          <rPr>
            <sz val="9"/>
            <color indexed="81"/>
            <rFont val="Tahoma"/>
            <family val="2"/>
          </rPr>
          <t xml:space="preserve">
SE NEL 2024 NON PRODUCE PUNTEGGIO PERDE I PUNTI E VIENE ESCLUSO</t>
        </r>
      </text>
    </comment>
    <comment ref="D143" authorId="2" shapeId="0" xr:uid="{00000000-0006-0000-0E00-000023000000}">
      <text>
        <r>
          <rPr>
            <b/>
            <sz val="9"/>
            <color indexed="81"/>
            <rFont val="Tahoma"/>
            <family val="2"/>
          </rPr>
          <t>Oscar:</t>
        </r>
        <r>
          <rPr>
            <sz val="9"/>
            <color indexed="81"/>
            <rFont val="Tahoma"/>
            <family val="2"/>
          </rPr>
          <t xml:space="preserve">
SE NEL 2024 NON PRODUCE PUNTEGGIO PERDE I PUNTI E VIENE ESCLUSO</t>
        </r>
      </text>
    </comment>
    <comment ref="D144" authorId="2" shapeId="0" xr:uid="{00000000-0006-0000-0E00-000024000000}">
      <text>
        <r>
          <rPr>
            <b/>
            <sz val="9"/>
            <color indexed="81"/>
            <rFont val="Tahoma"/>
            <family val="2"/>
          </rPr>
          <t>Oscar:</t>
        </r>
        <r>
          <rPr>
            <sz val="9"/>
            <color indexed="81"/>
            <rFont val="Tahoma"/>
            <family val="2"/>
          </rPr>
          <t xml:space="preserve">
SE NEL 2024 NON PRODUCE PUNTEGGIO PERDE I PUNTI E VIENE ESCLUSO</t>
        </r>
      </text>
    </comment>
    <comment ref="D145" authorId="2" shapeId="0" xr:uid="{00000000-0006-0000-0E00-000025000000}">
      <text>
        <r>
          <rPr>
            <b/>
            <sz val="9"/>
            <color indexed="81"/>
            <rFont val="Tahoma"/>
            <family val="2"/>
          </rPr>
          <t>Oscar:</t>
        </r>
        <r>
          <rPr>
            <sz val="9"/>
            <color indexed="81"/>
            <rFont val="Tahoma"/>
            <family val="2"/>
          </rPr>
          <t xml:space="preserve">
SE NEL 2024 NON PRODUCE PUNTEGGIO PERDE I PUNTI E VIENE ESCLUSO</t>
        </r>
      </text>
    </comment>
    <comment ref="D146" authorId="2" shapeId="0" xr:uid="{00000000-0006-0000-0E00-000026000000}">
      <text>
        <r>
          <rPr>
            <b/>
            <sz val="9"/>
            <color indexed="81"/>
            <rFont val="Tahoma"/>
            <family val="2"/>
          </rPr>
          <t>Oscar:</t>
        </r>
        <r>
          <rPr>
            <sz val="9"/>
            <color indexed="81"/>
            <rFont val="Tahoma"/>
            <family val="2"/>
          </rPr>
          <t xml:space="preserve">
SE NEL 2024 NON PRODUCE PUNTEGGIO PERDE I PUNTI E VIENE ESCLUSO</t>
        </r>
      </text>
    </comment>
    <comment ref="D147" authorId="2" shapeId="0" xr:uid="{00000000-0006-0000-0E00-000027000000}">
      <text>
        <r>
          <rPr>
            <b/>
            <sz val="9"/>
            <color indexed="81"/>
            <rFont val="Tahoma"/>
            <family val="2"/>
          </rPr>
          <t>Oscar:</t>
        </r>
        <r>
          <rPr>
            <sz val="9"/>
            <color indexed="81"/>
            <rFont val="Tahoma"/>
            <family val="2"/>
          </rPr>
          <t xml:space="preserve">
SE NEL 2024 NON PRODUCE PUNTEGGIO PERDE I PUNTI E VIENE ESCLUSO</t>
        </r>
      </text>
    </comment>
    <comment ref="D148" authorId="2" shapeId="0" xr:uid="{00000000-0006-0000-0E00-000028000000}">
      <text>
        <r>
          <rPr>
            <b/>
            <sz val="9"/>
            <color indexed="81"/>
            <rFont val="Tahoma"/>
            <family val="2"/>
          </rPr>
          <t>Oscar:</t>
        </r>
        <r>
          <rPr>
            <sz val="9"/>
            <color indexed="81"/>
            <rFont val="Tahoma"/>
            <family val="2"/>
          </rPr>
          <t xml:space="preserve">
SE NEL 2024 NON PRODUCE PUNTEGGIO PERDE I PUNTI E VIENE ESCLUSO</t>
        </r>
      </text>
    </comment>
    <comment ref="D149" authorId="2" shapeId="0" xr:uid="{00000000-0006-0000-0E00-000029000000}">
      <text>
        <r>
          <rPr>
            <b/>
            <sz val="9"/>
            <color indexed="81"/>
            <rFont val="Tahoma"/>
            <family val="2"/>
          </rPr>
          <t>Oscar:</t>
        </r>
        <r>
          <rPr>
            <sz val="9"/>
            <color indexed="81"/>
            <rFont val="Tahoma"/>
            <family val="2"/>
          </rPr>
          <t xml:space="preserve">
SE NEL 2024 NON PRODUCE PUNTEGGIO PERDE I PUNTI E VIENE ESCLUSO</t>
        </r>
      </text>
    </comment>
    <comment ref="F155" authorId="3" shapeId="0" xr:uid="{00000000-0006-0000-0E00-00002A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156" authorId="2" shapeId="0" xr:uid="{00000000-0006-0000-0E00-00002B000000}">
      <text>
        <r>
          <rPr>
            <b/>
            <sz val="9"/>
            <color indexed="81"/>
            <rFont val="Tahoma"/>
            <family val="2"/>
          </rPr>
          <t>Oscar:</t>
        </r>
        <r>
          <rPr>
            <sz val="9"/>
            <color indexed="81"/>
            <rFont val="Tahoma"/>
            <family val="2"/>
          </rPr>
          <t xml:space="preserve">
SE NEL 2024 NON PRODUCE PUNTEGGIO PERDE I PUNTI E VIENE ESCLUSO</t>
        </r>
      </text>
    </comment>
    <comment ref="D158" authorId="2" shapeId="0" xr:uid="{00000000-0006-0000-0E00-00002C000000}">
      <text>
        <r>
          <rPr>
            <b/>
            <sz val="9"/>
            <color indexed="81"/>
            <rFont val="Tahoma"/>
            <family val="2"/>
          </rPr>
          <t>Oscar:</t>
        </r>
        <r>
          <rPr>
            <sz val="9"/>
            <color indexed="81"/>
            <rFont val="Tahoma"/>
            <family val="2"/>
          </rPr>
          <t xml:space="preserve">
SE NEL 2024 NON PRODUCE PUNTEGGIO PERDE I PUNTI E VIENE ESCLUSO</t>
        </r>
      </text>
    </comment>
    <comment ref="D159" authorId="2" shapeId="0" xr:uid="{00000000-0006-0000-0E00-00002D000000}">
      <text>
        <r>
          <rPr>
            <b/>
            <sz val="9"/>
            <color indexed="81"/>
            <rFont val="Tahoma"/>
            <family val="2"/>
          </rPr>
          <t>Oscar:</t>
        </r>
        <r>
          <rPr>
            <sz val="9"/>
            <color indexed="81"/>
            <rFont val="Tahoma"/>
            <family val="2"/>
          </rPr>
          <t xml:space="preserve">
se nel 2025 non produce punteggio perde i punti e viene escluso</t>
        </r>
      </text>
    </comment>
    <comment ref="D160" authorId="2" shapeId="0" xr:uid="{00000000-0006-0000-0E00-00002E000000}">
      <text>
        <r>
          <rPr>
            <b/>
            <sz val="9"/>
            <color indexed="81"/>
            <rFont val="Tahoma"/>
            <family val="2"/>
          </rPr>
          <t>Oscar:</t>
        </r>
        <r>
          <rPr>
            <sz val="9"/>
            <color indexed="81"/>
            <rFont val="Tahoma"/>
            <family val="2"/>
          </rPr>
          <t xml:space="preserve">
se nel 2025 non produce punteggio perde i punti e viene escluso</t>
        </r>
      </text>
    </comment>
    <comment ref="D161" authorId="2" shapeId="0" xr:uid="{00000000-0006-0000-0E00-00002F000000}">
      <text>
        <r>
          <rPr>
            <b/>
            <sz val="9"/>
            <color indexed="81"/>
            <rFont val="Tahoma"/>
            <family val="2"/>
          </rPr>
          <t>Oscar:</t>
        </r>
        <r>
          <rPr>
            <sz val="9"/>
            <color indexed="81"/>
            <rFont val="Tahoma"/>
            <family val="2"/>
          </rPr>
          <t xml:space="preserve">
se nel 2025 non produce punteggio perde i punti e viene escluso</t>
        </r>
      </text>
    </comment>
    <comment ref="D162" authorId="2" shapeId="0" xr:uid="{00000000-0006-0000-0E00-000030000000}">
      <text>
        <r>
          <rPr>
            <b/>
            <sz val="9"/>
            <color indexed="81"/>
            <rFont val="Tahoma"/>
            <family val="2"/>
          </rPr>
          <t>Oscar:</t>
        </r>
        <r>
          <rPr>
            <sz val="9"/>
            <color indexed="81"/>
            <rFont val="Tahoma"/>
            <family val="2"/>
          </rPr>
          <t xml:space="preserve">
SE NEL 2024 NON PRODUCE PUNTEGGIO PERDE I PUNTI E VIENE ESCLUSO</t>
        </r>
      </text>
    </comment>
    <comment ref="D169" authorId="2" shapeId="0" xr:uid="{00000000-0006-0000-0E00-000031000000}">
      <text>
        <r>
          <rPr>
            <b/>
            <sz val="9"/>
            <color indexed="81"/>
            <rFont val="Tahoma"/>
            <family val="2"/>
          </rPr>
          <t>Oscar:</t>
        </r>
        <r>
          <rPr>
            <sz val="9"/>
            <color indexed="81"/>
            <rFont val="Tahoma"/>
            <family val="2"/>
          </rPr>
          <t xml:space="preserve">
SE NEL 2024 NON PRODUCE PUNTEGGIO PERDE I PUNTI E VIENE ESCLUSO</t>
        </r>
      </text>
    </comment>
    <comment ref="D187" authorId="4" shapeId="0" xr:uid="{00000000-0006-0000-0E00-000032000000}">
      <text>
        <r>
          <rPr>
            <b/>
            <sz val="9"/>
            <color indexed="81"/>
            <rFont val="Tahoma"/>
            <family val="2"/>
          </rPr>
          <t>HP1:</t>
        </r>
        <r>
          <rPr>
            <sz val="9"/>
            <color indexed="81"/>
            <rFont val="Tahoma"/>
            <family val="2"/>
          </rPr>
          <t xml:space="preserve">
SE NEL 2023 NON PRODUCE PUNTEGGIO VIENE ESCLUSO E PERDE I PUNTI</t>
        </r>
      </text>
    </comment>
    <comment ref="D188" authorId="4" shapeId="0" xr:uid="{00000000-0006-0000-0E00-000033000000}">
      <text>
        <r>
          <rPr>
            <b/>
            <sz val="9"/>
            <color indexed="81"/>
            <rFont val="Tahoma"/>
            <family val="2"/>
          </rPr>
          <t>HP1:</t>
        </r>
        <r>
          <rPr>
            <sz val="9"/>
            <color indexed="81"/>
            <rFont val="Tahoma"/>
            <family val="2"/>
          </rPr>
          <t xml:space="preserve">
SE NEL 2023 NON PRODUCE PUNTEGGIO VIENE ESCLUSO E PERDE I PUNTI</t>
        </r>
      </text>
    </comment>
    <comment ref="D189" authorId="4" shapeId="0" xr:uid="{00000000-0006-0000-0E00-000034000000}">
      <text>
        <r>
          <rPr>
            <b/>
            <sz val="9"/>
            <color indexed="81"/>
            <rFont val="Tahoma"/>
            <family val="2"/>
          </rPr>
          <t>HP1:</t>
        </r>
        <r>
          <rPr>
            <sz val="9"/>
            <color indexed="81"/>
            <rFont val="Tahoma"/>
            <family val="2"/>
          </rPr>
          <t xml:space="preserve">
SE NEL 2023 NON PRODUCE PUNTEGGIO VIENE ESCLUSO E PERDE I PUNTI</t>
        </r>
      </text>
    </comment>
    <comment ref="D190" authorId="4" shapeId="0" xr:uid="{00000000-0006-0000-0E00-000035000000}">
      <text>
        <r>
          <rPr>
            <b/>
            <sz val="9"/>
            <color indexed="81"/>
            <rFont val="Tahoma"/>
            <family val="2"/>
          </rPr>
          <t>HP1:</t>
        </r>
        <r>
          <rPr>
            <sz val="9"/>
            <color indexed="81"/>
            <rFont val="Tahoma"/>
            <family val="2"/>
          </rPr>
          <t xml:space="preserve">
SE NEL 2023 NON PRODUCE PUNTEGGIO VIENE ESCLUSO E PERDE I PUNTI</t>
        </r>
      </text>
    </comment>
    <comment ref="D191" authorId="4" shapeId="0" xr:uid="{00000000-0006-0000-0E00-000036000000}">
      <text>
        <r>
          <rPr>
            <b/>
            <sz val="9"/>
            <color indexed="81"/>
            <rFont val="Tahoma"/>
            <family val="2"/>
          </rPr>
          <t>HP1:</t>
        </r>
        <r>
          <rPr>
            <sz val="9"/>
            <color indexed="81"/>
            <rFont val="Tahoma"/>
            <family val="2"/>
          </rPr>
          <t xml:space="preserve">
SE NEL 2023 NON PRODUCE PUNTEGGIO VIENE ESCLUSO E PERDE I PUNTI</t>
        </r>
      </text>
    </comment>
    <comment ref="D192" authorId="4" shapeId="0" xr:uid="{00000000-0006-0000-0E00-000037000000}">
      <text>
        <r>
          <rPr>
            <b/>
            <sz val="9"/>
            <color indexed="81"/>
            <rFont val="Tahoma"/>
            <family val="2"/>
          </rPr>
          <t>HP1:</t>
        </r>
        <r>
          <rPr>
            <sz val="9"/>
            <color indexed="81"/>
            <rFont val="Tahoma"/>
            <family val="2"/>
          </rPr>
          <t xml:space="preserve">
SE NEL 2023 NON PRODUCE PUNTEGGIO VIENE ESCLUSO E PERDE I PUNTI</t>
        </r>
      </text>
    </comment>
    <comment ref="D193" authorId="4" shapeId="0" xr:uid="{00000000-0006-0000-0E00-000038000000}">
      <text>
        <r>
          <rPr>
            <b/>
            <sz val="9"/>
            <color indexed="81"/>
            <rFont val="Tahoma"/>
            <family val="2"/>
          </rPr>
          <t>HP1:</t>
        </r>
        <r>
          <rPr>
            <sz val="9"/>
            <color indexed="81"/>
            <rFont val="Tahoma"/>
            <family val="2"/>
          </rPr>
          <t xml:space="preserve">
SE NEL 2023 NON PRODUCE PUNTEGGIO VIENE ESCLUSO E PERDE I PUNTI</t>
        </r>
      </text>
    </comment>
    <comment ref="D194" authorId="4" shapeId="0" xr:uid="{00000000-0006-0000-0E00-000039000000}">
      <text>
        <r>
          <rPr>
            <b/>
            <sz val="9"/>
            <color indexed="81"/>
            <rFont val="Tahoma"/>
            <family val="2"/>
          </rPr>
          <t>HP1:</t>
        </r>
        <r>
          <rPr>
            <sz val="9"/>
            <color indexed="81"/>
            <rFont val="Tahoma"/>
            <family val="2"/>
          </rPr>
          <t xml:space="preserve">
SE NEL 2023 NON PRODUCE PUNTEGGIO VIENE ESCLUSO E PERDE I PUNTI</t>
        </r>
      </text>
    </comment>
    <comment ref="D195" authorId="4" shapeId="0" xr:uid="{00000000-0006-0000-0E00-00003A000000}">
      <text>
        <r>
          <rPr>
            <b/>
            <sz val="9"/>
            <color indexed="81"/>
            <rFont val="Tahoma"/>
            <family val="2"/>
          </rPr>
          <t>HP1:</t>
        </r>
        <r>
          <rPr>
            <sz val="9"/>
            <color indexed="81"/>
            <rFont val="Tahoma"/>
            <family val="2"/>
          </rPr>
          <t xml:space="preserve">
SE NEL 2023 NON PRODUCE PUNTEGGIO VIENE ESCLUSO E PERDE I PUNTI</t>
        </r>
      </text>
    </comment>
    <comment ref="D196" authorId="4" shapeId="0" xr:uid="{00000000-0006-0000-0E00-00003B000000}">
      <text>
        <r>
          <rPr>
            <b/>
            <sz val="9"/>
            <color indexed="81"/>
            <rFont val="Tahoma"/>
            <family val="2"/>
          </rPr>
          <t>HP1:</t>
        </r>
        <r>
          <rPr>
            <sz val="9"/>
            <color indexed="81"/>
            <rFont val="Tahoma"/>
            <family val="2"/>
          </rPr>
          <t xml:space="preserve">
SE NEL 2023 NON PRODUCE PUNTEGGIO VIENE ESCLUSO E PERDE I PUNTI</t>
        </r>
      </text>
    </comment>
    <comment ref="D197" authorId="4" shapeId="0" xr:uid="{00000000-0006-0000-0E00-00003C000000}">
      <text>
        <r>
          <rPr>
            <b/>
            <sz val="9"/>
            <color indexed="81"/>
            <rFont val="Tahoma"/>
            <family val="2"/>
          </rPr>
          <t>HP1:</t>
        </r>
        <r>
          <rPr>
            <sz val="9"/>
            <color indexed="81"/>
            <rFont val="Tahoma"/>
            <family val="2"/>
          </rPr>
          <t xml:space="preserve">
SE NEL 2023 NON PRODUCE PUNTEGGIO VIENE ESCLUSO E PERDE I PUNTI</t>
        </r>
      </text>
    </comment>
    <comment ref="D198" authorId="4" shapeId="0" xr:uid="{00000000-0006-0000-0E00-00003D000000}">
      <text>
        <r>
          <rPr>
            <b/>
            <sz val="9"/>
            <color indexed="81"/>
            <rFont val="Tahoma"/>
            <family val="2"/>
          </rPr>
          <t>HP1:</t>
        </r>
        <r>
          <rPr>
            <sz val="9"/>
            <color indexed="81"/>
            <rFont val="Tahoma"/>
            <family val="2"/>
          </rPr>
          <t xml:space="preserve">
SE NEL 2023 NON PRODUCE PUNTEGGIO VIENE ESCLUSO E PERDE I PUNTI</t>
        </r>
      </text>
    </comment>
    <comment ref="D199" authorId="4" shapeId="0" xr:uid="{00000000-0006-0000-0E00-00003E000000}">
      <text>
        <r>
          <rPr>
            <b/>
            <sz val="9"/>
            <color indexed="81"/>
            <rFont val="Tahoma"/>
            <family val="2"/>
          </rPr>
          <t>HP1:</t>
        </r>
        <r>
          <rPr>
            <sz val="9"/>
            <color indexed="81"/>
            <rFont val="Tahoma"/>
            <family val="2"/>
          </rPr>
          <t xml:space="preserve">
SE NEL 2023 NON PRODUCE PUNTEGGIO VIENE ESCLUSO E PERDE I PUNTI</t>
        </r>
      </text>
    </comment>
    <comment ref="D200" authorId="4" shapeId="0" xr:uid="{00000000-0006-0000-0E00-00003F000000}">
      <text>
        <r>
          <rPr>
            <b/>
            <sz val="9"/>
            <color indexed="81"/>
            <rFont val="Tahoma"/>
            <family val="2"/>
          </rPr>
          <t>HP1:</t>
        </r>
        <r>
          <rPr>
            <sz val="9"/>
            <color indexed="81"/>
            <rFont val="Tahoma"/>
            <family val="2"/>
          </rPr>
          <t xml:space="preserve">
SE NEL 2023 NON PRODUCE PUNTEGGIO VIENE ESCLUSO E PERDE I PUNTI</t>
        </r>
      </text>
    </comment>
    <comment ref="D201" authorId="4" shapeId="0" xr:uid="{00000000-0006-0000-0E00-000040000000}">
      <text>
        <r>
          <rPr>
            <b/>
            <sz val="9"/>
            <color indexed="81"/>
            <rFont val="Tahoma"/>
            <family val="2"/>
          </rPr>
          <t>HP1:</t>
        </r>
        <r>
          <rPr>
            <sz val="9"/>
            <color indexed="81"/>
            <rFont val="Tahoma"/>
            <family val="2"/>
          </rPr>
          <t xml:space="preserve">
SE NEL 2023 NON PRODUCE PUNTEGGIO VIENE ESCLUSO E PERDE I PUNTI</t>
        </r>
      </text>
    </comment>
    <comment ref="D202" authorId="4" shapeId="0" xr:uid="{00000000-0006-0000-0E00-000041000000}">
      <text>
        <r>
          <rPr>
            <b/>
            <sz val="9"/>
            <color indexed="81"/>
            <rFont val="Tahoma"/>
            <family val="2"/>
          </rPr>
          <t>HP1:</t>
        </r>
        <r>
          <rPr>
            <sz val="9"/>
            <color indexed="81"/>
            <rFont val="Tahoma"/>
            <family val="2"/>
          </rPr>
          <t xml:space="preserve">
SE NEL 2023 NON PRODUCE PUNTEGGIO VIENE ESCLUSO E PERDE I PUNTI</t>
        </r>
      </text>
    </comment>
    <comment ref="D211" authorId="2" shapeId="0" xr:uid="{00000000-0006-0000-0E00-000042000000}">
      <text>
        <r>
          <rPr>
            <b/>
            <sz val="9"/>
            <color indexed="81"/>
            <rFont val="Tahoma"/>
            <family val="2"/>
          </rPr>
          <t>Oscar:</t>
        </r>
        <r>
          <rPr>
            <sz val="9"/>
            <color indexed="81"/>
            <rFont val="Tahoma"/>
            <family val="2"/>
          </rPr>
          <t xml:space="preserve">
SE NEL 2024 NON PRODUCE PUNTEGGIO PERDE I PUNTI E VIENE ESCLUSO</t>
        </r>
      </text>
    </comment>
    <comment ref="D212" authorId="2" shapeId="0" xr:uid="{00000000-0006-0000-0E00-000043000000}">
      <text>
        <r>
          <rPr>
            <b/>
            <sz val="9"/>
            <color indexed="81"/>
            <rFont val="Tahoma"/>
            <family val="2"/>
          </rPr>
          <t>Oscar:</t>
        </r>
        <r>
          <rPr>
            <sz val="9"/>
            <color indexed="81"/>
            <rFont val="Tahoma"/>
            <family val="2"/>
          </rPr>
          <t xml:space="preserve">
SE NEL 2024 NON PRODUCE PUNTEGGIO PERDE I PUNTI E VIENE ESCLUSO</t>
        </r>
      </text>
    </comment>
    <comment ref="D216" authorId="4" shapeId="0" xr:uid="{00000000-0006-0000-0E00-000044000000}">
      <text>
        <r>
          <rPr>
            <b/>
            <sz val="9"/>
            <color indexed="81"/>
            <rFont val="Tahoma"/>
            <family val="2"/>
          </rPr>
          <t>HP1:</t>
        </r>
        <r>
          <rPr>
            <sz val="9"/>
            <color indexed="81"/>
            <rFont val="Tahoma"/>
            <family val="2"/>
          </rPr>
          <t xml:space="preserve">
SE NEL 2023 NON PRODUCE PUNTEGGIO VIENE ESCLUSO E PERDE I PUNTI</t>
        </r>
      </text>
    </comment>
    <comment ref="D217" authorId="4" shapeId="0" xr:uid="{00000000-0006-0000-0E00-000045000000}">
      <text>
        <r>
          <rPr>
            <b/>
            <sz val="9"/>
            <color indexed="81"/>
            <rFont val="Tahoma"/>
            <family val="2"/>
          </rPr>
          <t>HP1:</t>
        </r>
        <r>
          <rPr>
            <sz val="9"/>
            <color indexed="81"/>
            <rFont val="Tahoma"/>
            <family val="2"/>
          </rPr>
          <t xml:space="preserve">
SE NEL 2023 NON PRODUCE PUNTEGGIO VIENE ESCLUSO E PERDE I PUNTI</t>
        </r>
      </text>
    </comment>
    <comment ref="D218" authorId="4" shapeId="0" xr:uid="{00000000-0006-0000-0E00-000046000000}">
      <text>
        <r>
          <rPr>
            <b/>
            <sz val="9"/>
            <color indexed="81"/>
            <rFont val="Tahoma"/>
            <family val="2"/>
          </rPr>
          <t>HP1:</t>
        </r>
        <r>
          <rPr>
            <sz val="9"/>
            <color indexed="81"/>
            <rFont val="Tahoma"/>
            <family val="2"/>
          </rPr>
          <t xml:space="preserve">
SE NEL 2023 NON PRODUCE PUNTEGGIO VIENE ESCLUSO E PERDE I PUNTI</t>
        </r>
      </text>
    </comment>
    <comment ref="D224" authorId="4" shapeId="0" xr:uid="{00000000-0006-0000-0E00-000047000000}">
      <text>
        <r>
          <rPr>
            <b/>
            <sz val="9"/>
            <color indexed="81"/>
            <rFont val="Tahoma"/>
            <family val="2"/>
          </rPr>
          <t>HP1:</t>
        </r>
        <r>
          <rPr>
            <sz val="9"/>
            <color indexed="81"/>
            <rFont val="Tahoma"/>
            <family val="2"/>
          </rPr>
          <t xml:space="preserve">
SE NEL 2023 NON PRODUCE PUNTEGGIO VIENE ESCLUSO E PERDE I PUNTI</t>
        </r>
      </text>
    </comment>
    <comment ref="D229" authorId="3" shapeId="0" xr:uid="{00000000-0006-0000-0E00-000048000000}">
      <text>
        <r>
          <rPr>
            <b/>
            <sz val="9"/>
            <color indexed="81"/>
            <rFont val="Tahoma"/>
            <family val="2"/>
          </rPr>
          <t>OSCAR:</t>
        </r>
        <r>
          <rPr>
            <sz val="9"/>
            <color indexed="81"/>
            <rFont val="Tahoma"/>
            <family val="2"/>
          </rPr>
          <t xml:space="preserve">
SE NEL 2022 NON PRODUCE PUNTEGGIO VIENE ESCLUSO E PERDE I PUNTI</t>
        </r>
      </text>
    </comment>
    <comment ref="D230" authorId="3" shapeId="0" xr:uid="{00000000-0006-0000-0E00-000049000000}">
      <text>
        <r>
          <rPr>
            <b/>
            <sz val="9"/>
            <color indexed="81"/>
            <rFont val="Tahoma"/>
            <family val="2"/>
          </rPr>
          <t>OSCAR:</t>
        </r>
        <r>
          <rPr>
            <sz val="9"/>
            <color indexed="81"/>
            <rFont val="Tahoma"/>
            <family val="2"/>
          </rPr>
          <t xml:space="preserve">
SE NEL 2022 NON PRODUCE PUNTEGGIO VIENE ESCLUSO E PERDE I PUNTI</t>
        </r>
      </text>
    </comment>
    <comment ref="D231" authorId="3" shapeId="0" xr:uid="{00000000-0006-0000-0E00-00004A000000}">
      <text>
        <r>
          <rPr>
            <b/>
            <sz val="9"/>
            <color indexed="81"/>
            <rFont val="Tahoma"/>
            <family val="2"/>
          </rPr>
          <t>OSCAR:</t>
        </r>
        <r>
          <rPr>
            <sz val="9"/>
            <color indexed="81"/>
            <rFont val="Tahoma"/>
            <family val="2"/>
          </rPr>
          <t xml:space="preserve">
SE NEL 2022 NON PRODUCE PUNTEGGIO VIENE ESCLUSO E PERDE I PUNTI</t>
        </r>
      </text>
    </comment>
    <comment ref="D232" authorId="3" shapeId="0" xr:uid="{00000000-0006-0000-0E00-00004B000000}">
      <text>
        <r>
          <rPr>
            <b/>
            <sz val="9"/>
            <color indexed="81"/>
            <rFont val="Tahoma"/>
            <family val="2"/>
          </rPr>
          <t>OSCAR:</t>
        </r>
        <r>
          <rPr>
            <sz val="9"/>
            <color indexed="81"/>
            <rFont val="Tahoma"/>
            <family val="2"/>
          </rPr>
          <t xml:space="preserve">
SE NEL 2022 NON PRODUCE PUNTEGGIO VIENE ESCLUSO E PERDE I PUNTI</t>
        </r>
      </text>
    </comment>
    <comment ref="D233" authorId="3" shapeId="0" xr:uid="{00000000-0006-0000-0E00-00004C000000}">
      <text>
        <r>
          <rPr>
            <b/>
            <sz val="9"/>
            <color indexed="81"/>
            <rFont val="Tahoma"/>
            <family val="2"/>
          </rPr>
          <t>OSCAR:</t>
        </r>
        <r>
          <rPr>
            <sz val="9"/>
            <color indexed="81"/>
            <rFont val="Tahoma"/>
            <family val="2"/>
          </rPr>
          <t xml:space="preserve">
SE NEL 2022 NON PRODUCE PUNTEGGIO VIENE ESCLUSO E PERDE I PUNTI</t>
        </r>
      </text>
    </comment>
    <comment ref="D234" authorId="3" shapeId="0" xr:uid="{00000000-0006-0000-0E00-00004D000000}">
      <text>
        <r>
          <rPr>
            <b/>
            <sz val="9"/>
            <color indexed="81"/>
            <rFont val="Tahoma"/>
            <family val="2"/>
          </rPr>
          <t>OSCAR:</t>
        </r>
        <r>
          <rPr>
            <sz val="9"/>
            <color indexed="81"/>
            <rFont val="Tahoma"/>
            <family val="2"/>
          </rPr>
          <t xml:space="preserve">
SE NEL 2022 NON PRODUCE PUNTEGGIO VIENE ESCLUSO E PERDE I PUNTI</t>
        </r>
      </text>
    </comment>
    <comment ref="D235" authorId="3" shapeId="0" xr:uid="{00000000-0006-0000-0E00-00004E000000}">
      <text>
        <r>
          <rPr>
            <b/>
            <sz val="9"/>
            <color indexed="81"/>
            <rFont val="Tahoma"/>
            <family val="2"/>
          </rPr>
          <t>OSCAR:</t>
        </r>
        <r>
          <rPr>
            <sz val="9"/>
            <color indexed="81"/>
            <rFont val="Tahoma"/>
            <family val="2"/>
          </rPr>
          <t xml:space="preserve">
SE NEL 2022 NON PRODUCE PUNTEGGIO VIENE ESCLUSO E PERDE I PUNTI</t>
        </r>
      </text>
    </comment>
    <comment ref="D236" authorId="3" shapeId="0" xr:uid="{00000000-0006-0000-0E00-00004F000000}">
      <text>
        <r>
          <rPr>
            <b/>
            <sz val="9"/>
            <color indexed="81"/>
            <rFont val="Tahoma"/>
            <family val="2"/>
          </rPr>
          <t>OSCAR:</t>
        </r>
        <r>
          <rPr>
            <sz val="9"/>
            <color indexed="81"/>
            <rFont val="Tahoma"/>
            <family val="2"/>
          </rPr>
          <t xml:space="preserve">
SE NEL 2022 NON PRODUCE PUNTEGGIO VIENE ESCLUSO E PERDE I PUNTI</t>
        </r>
      </text>
    </comment>
    <comment ref="D237" authorId="3" shapeId="0" xr:uid="{00000000-0006-0000-0E00-000050000000}">
      <text>
        <r>
          <rPr>
            <b/>
            <sz val="9"/>
            <color indexed="81"/>
            <rFont val="Tahoma"/>
            <family val="2"/>
          </rPr>
          <t>OSCAR:</t>
        </r>
        <r>
          <rPr>
            <sz val="9"/>
            <color indexed="81"/>
            <rFont val="Tahoma"/>
            <family val="2"/>
          </rPr>
          <t xml:space="preserve">
SE NEL 2022 NON PRODUCE PUNTEGGIO VIENE ESCLUSO E PERDE I PUNTI</t>
        </r>
      </text>
    </comment>
    <comment ref="D238" authorId="3" shapeId="0" xr:uid="{00000000-0006-0000-0E00-000051000000}">
      <text>
        <r>
          <rPr>
            <b/>
            <sz val="9"/>
            <color indexed="81"/>
            <rFont val="Tahoma"/>
            <family val="2"/>
          </rPr>
          <t>OSCAR:</t>
        </r>
        <r>
          <rPr>
            <sz val="9"/>
            <color indexed="81"/>
            <rFont val="Tahoma"/>
            <family val="2"/>
          </rPr>
          <t xml:space="preserve">
SE NEL 2022 NON PRODUCE PUNTEGGIO VIENE ESCLUSO E PERDE I PUNTI</t>
        </r>
      </text>
    </comment>
    <comment ref="D239" authorId="3" shapeId="0" xr:uid="{00000000-0006-0000-0E00-000052000000}">
      <text>
        <r>
          <rPr>
            <b/>
            <sz val="9"/>
            <color indexed="81"/>
            <rFont val="Tahoma"/>
            <family val="2"/>
          </rPr>
          <t>OSCAR:</t>
        </r>
        <r>
          <rPr>
            <sz val="9"/>
            <color indexed="81"/>
            <rFont val="Tahoma"/>
            <family val="2"/>
          </rPr>
          <t xml:space="preserve">
SE NEL 2022 NON PRODUCE PUNTEGGIO VIENE ESCLUSO E PERDE I PUNTI</t>
        </r>
      </text>
    </comment>
    <comment ref="D240" authorId="3" shapeId="0" xr:uid="{00000000-0006-0000-0E00-000053000000}">
      <text>
        <r>
          <rPr>
            <b/>
            <sz val="9"/>
            <color indexed="81"/>
            <rFont val="Tahoma"/>
            <family val="2"/>
          </rPr>
          <t>OSCAR:</t>
        </r>
        <r>
          <rPr>
            <sz val="9"/>
            <color indexed="81"/>
            <rFont val="Tahoma"/>
            <family val="2"/>
          </rPr>
          <t xml:space="preserve">
SE NEL 2022 NON PRODUCE PUNTEGGIO VIENE ESCLUSO E PERDE I PUNTI</t>
        </r>
      </text>
    </comment>
    <comment ref="D241" authorId="3" shapeId="0" xr:uid="{00000000-0006-0000-0E00-000054000000}">
      <text>
        <r>
          <rPr>
            <b/>
            <sz val="9"/>
            <color indexed="81"/>
            <rFont val="Tahoma"/>
            <family val="2"/>
          </rPr>
          <t>OSCAR:</t>
        </r>
        <r>
          <rPr>
            <sz val="9"/>
            <color indexed="81"/>
            <rFont val="Tahoma"/>
            <family val="2"/>
          </rPr>
          <t xml:space="preserve">
SE NEL 2022 NON PRODUCE PUNTEGGIO VIENE ESCLUSO E PERDE I PUNTI</t>
        </r>
      </text>
    </comment>
    <comment ref="D243" authorId="3" shapeId="0" xr:uid="{00000000-0006-0000-0E00-000055000000}">
      <text>
        <r>
          <rPr>
            <b/>
            <sz val="9"/>
            <color indexed="81"/>
            <rFont val="Tahoma"/>
            <family val="2"/>
          </rPr>
          <t>OSCAR:</t>
        </r>
        <r>
          <rPr>
            <sz val="9"/>
            <color indexed="81"/>
            <rFont val="Tahoma"/>
            <family val="2"/>
          </rPr>
          <t xml:space="preserve">
SE NEL 2022 NON PRODUCE PUNTEGGIO VIENE ESCLUSO E PERDE I PUNTI</t>
        </r>
      </text>
    </comment>
    <comment ref="D244" authorId="3" shapeId="0" xr:uid="{00000000-0006-0000-0E00-000056000000}">
      <text>
        <r>
          <rPr>
            <b/>
            <sz val="9"/>
            <color indexed="81"/>
            <rFont val="Tahoma"/>
            <family val="2"/>
          </rPr>
          <t>OSCAR:</t>
        </r>
        <r>
          <rPr>
            <sz val="9"/>
            <color indexed="81"/>
            <rFont val="Tahoma"/>
            <family val="2"/>
          </rPr>
          <t xml:space="preserve">
SE NEL 2022 NON PRODUCE PUNTEGGIO VIENE ESCLUSO E PERDE I PUNTI</t>
        </r>
      </text>
    </comment>
    <comment ref="D250" authorId="4" shapeId="0" xr:uid="{00000000-0006-0000-0E00-000057000000}">
      <text>
        <r>
          <rPr>
            <b/>
            <sz val="9"/>
            <color indexed="81"/>
            <rFont val="Tahoma"/>
            <family val="2"/>
          </rPr>
          <t>HP1:</t>
        </r>
        <r>
          <rPr>
            <sz val="9"/>
            <color indexed="81"/>
            <rFont val="Tahoma"/>
            <family val="2"/>
          </rPr>
          <t xml:space="preserve">
SE NEL 2023 NON PRODUCE PUNTEGGIO VIENE ESCLUSO E PERDE I PUNTI</t>
        </r>
      </text>
    </comment>
    <comment ref="D251" authorId="4" shapeId="0" xr:uid="{00000000-0006-0000-0E00-000058000000}">
      <text>
        <r>
          <rPr>
            <b/>
            <sz val="9"/>
            <color indexed="81"/>
            <rFont val="Tahoma"/>
            <family val="2"/>
          </rPr>
          <t>HP1:</t>
        </r>
        <r>
          <rPr>
            <sz val="9"/>
            <color indexed="81"/>
            <rFont val="Tahoma"/>
            <family val="2"/>
          </rPr>
          <t xml:space="preserve">
SE NEL 2023 NON PRODUCE PUNTEGGIO VIENE ESCLUSO E PERDE I PUNTI</t>
        </r>
      </text>
    </comment>
    <comment ref="D256" authorId="2" shapeId="0" xr:uid="{00000000-0006-0000-0E00-000059000000}">
      <text>
        <r>
          <rPr>
            <b/>
            <sz val="9"/>
            <color indexed="81"/>
            <rFont val="Tahoma"/>
            <family val="2"/>
          </rPr>
          <t>Oscar:</t>
        </r>
        <r>
          <rPr>
            <sz val="9"/>
            <color indexed="81"/>
            <rFont val="Tahoma"/>
            <family val="2"/>
          </rPr>
          <t xml:space="preserve">
D'Elia Ornella ha venduto questa licenza a Zeka Mehdi nel 2019.
Zeka non ha mai comunicato il subentro e pertanto perde tutti i punti perché per tre anni consecutivi non ha fatto presenza</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OSCAR</author>
    <author>HP1</author>
  </authors>
  <commentList>
    <comment ref="D9" authorId="0" shapeId="0" xr:uid="{06421634-AE6F-4D79-A78E-5B19480870E4}">
      <text>
        <r>
          <rPr>
            <b/>
            <sz val="9"/>
            <color indexed="81"/>
            <rFont val="Tahoma"/>
            <family val="2"/>
          </rPr>
          <t>Cocap2:</t>
        </r>
        <r>
          <rPr>
            <sz val="9"/>
            <color indexed="81"/>
            <rFont val="Tahoma"/>
            <family val="2"/>
          </rPr>
          <t xml:space="preserve">
SE NEL 2026 NON PRODUCE PUNTEGGIO PERDE I PUNTI E VIENE ESCLUSO</t>
        </r>
      </text>
    </comment>
    <comment ref="D12" authorId="0" shapeId="0" xr:uid="{00DF8DA4-F3E9-45E6-9F72-808E8C76E32E}">
      <text>
        <r>
          <rPr>
            <b/>
            <sz val="9"/>
            <color indexed="81"/>
            <rFont val="Tahoma"/>
            <family val="2"/>
          </rPr>
          <t>Cocap2:</t>
        </r>
        <r>
          <rPr>
            <sz val="9"/>
            <color indexed="81"/>
            <rFont val="Tahoma"/>
            <family val="2"/>
          </rPr>
          <t xml:space="preserve">
SE NEL 2026 NON PRODUCE PUNTEGGIO PERDE I PUNTI E VIENE ESCLUSO</t>
        </r>
      </text>
    </comment>
    <comment ref="D13" authorId="0" shapeId="0" xr:uid="{8CAF9F5C-543C-4059-9883-DFA5D01BA25F}">
      <text>
        <r>
          <rPr>
            <b/>
            <sz val="9"/>
            <color indexed="81"/>
            <rFont val="Tahoma"/>
            <family val="2"/>
          </rPr>
          <t>Cocap2:</t>
        </r>
        <r>
          <rPr>
            <sz val="9"/>
            <color indexed="81"/>
            <rFont val="Tahoma"/>
            <family val="2"/>
          </rPr>
          <t xml:space="preserve">
SE NEL 2026 NON PRODUCE PUNTEGGIO PERDE I PUNTI E VIENE ESCLUSO</t>
        </r>
      </text>
    </comment>
    <comment ref="D15" authorId="0" shapeId="0" xr:uid="{E78C77B5-563D-41B4-AD0A-03BF3B97D1B3}">
      <text>
        <r>
          <rPr>
            <b/>
            <sz val="9"/>
            <color indexed="81"/>
            <rFont val="Tahoma"/>
            <family val="2"/>
          </rPr>
          <t>Cocap2:</t>
        </r>
        <r>
          <rPr>
            <sz val="9"/>
            <color indexed="81"/>
            <rFont val="Tahoma"/>
            <family val="2"/>
          </rPr>
          <t xml:space="preserve">
SE NEL 2026 NON PRODUCE PUNTEGGIO PERDE I PUNTI E VIENE ESCLUSO</t>
        </r>
      </text>
    </comment>
    <comment ref="D17" authorId="0" shapeId="0" xr:uid="{8D993889-AAE0-4437-A933-BEC32BC9C275}">
      <text>
        <r>
          <rPr>
            <b/>
            <sz val="9"/>
            <color indexed="81"/>
            <rFont val="Tahoma"/>
            <family val="2"/>
          </rPr>
          <t>Cocap2:</t>
        </r>
        <r>
          <rPr>
            <sz val="9"/>
            <color indexed="81"/>
            <rFont val="Tahoma"/>
            <family val="2"/>
          </rPr>
          <t xml:space="preserve">
SE NEL 2026 NON PRODUCE PUNTEGGIO PERDE I PUNTI E VIENE ESCLUSO</t>
        </r>
      </text>
    </comment>
    <comment ref="D20" authorId="0" shapeId="0" xr:uid="{460F7CE7-BE68-4008-BDB8-4425C27B963B}">
      <text>
        <r>
          <rPr>
            <b/>
            <sz val="9"/>
            <color indexed="81"/>
            <rFont val="Tahoma"/>
            <family val="2"/>
          </rPr>
          <t>Cocap2:</t>
        </r>
        <r>
          <rPr>
            <sz val="9"/>
            <color indexed="81"/>
            <rFont val="Tahoma"/>
            <family val="2"/>
          </rPr>
          <t xml:space="preserve">
SE NEL 2026 NON PRODUCE PUNTEGGIO PERDE I PUNTI E VIENE ESCLUSO</t>
        </r>
      </text>
    </comment>
    <comment ref="D21" authorId="0" shapeId="0" xr:uid="{577B79E0-C74A-4284-9244-120B89FCEADB}">
      <text>
        <r>
          <rPr>
            <b/>
            <sz val="9"/>
            <color indexed="81"/>
            <rFont val="Tahoma"/>
            <family val="2"/>
          </rPr>
          <t>Cocap2:</t>
        </r>
        <r>
          <rPr>
            <sz val="9"/>
            <color indexed="81"/>
            <rFont val="Tahoma"/>
            <family val="2"/>
          </rPr>
          <t xml:space="preserve">
SE NEL 2026 NON PRODUCE PUNTEGGIO PERDE I PUNTI E VIENE ESCLUSO</t>
        </r>
      </text>
    </comment>
    <comment ref="D29" authorId="0" shapeId="0" xr:uid="{0FC492E3-DC84-4B00-B8A9-F3587F0D9197}">
      <text>
        <r>
          <rPr>
            <b/>
            <sz val="9"/>
            <color indexed="81"/>
            <rFont val="Tahoma"/>
            <family val="2"/>
          </rPr>
          <t>Cocap2:</t>
        </r>
        <r>
          <rPr>
            <sz val="9"/>
            <color indexed="81"/>
            <rFont val="Tahoma"/>
            <family val="2"/>
          </rPr>
          <t xml:space="preserve">
SE NEL 2026 NON PRODUCE PUNTEGGIO PERDE I PUNTI E VIENE ESCLUSO</t>
        </r>
      </text>
    </comment>
    <comment ref="D34" authorId="0" shapeId="0" xr:uid="{38EECEBA-3136-40D5-B26B-64903D980AE2}">
      <text>
        <r>
          <rPr>
            <b/>
            <sz val="9"/>
            <color indexed="81"/>
            <rFont val="Tahoma"/>
            <family val="2"/>
          </rPr>
          <t>Cocap2:</t>
        </r>
        <r>
          <rPr>
            <sz val="9"/>
            <color indexed="81"/>
            <rFont val="Tahoma"/>
            <family val="2"/>
          </rPr>
          <t xml:space="preserve">
SE NEL 2026 NON PRODUCE PUNTEGGIO PERDE I PUNTI E VIENE ESCLUSO</t>
        </r>
      </text>
    </comment>
    <comment ref="D36" authorId="0" shapeId="0" xr:uid="{4E0251F3-CF70-404A-BBAA-07CB2BAB9AE7}">
      <text>
        <r>
          <rPr>
            <b/>
            <sz val="9"/>
            <color indexed="81"/>
            <rFont val="Tahoma"/>
            <family val="2"/>
          </rPr>
          <t>Cocap2:</t>
        </r>
        <r>
          <rPr>
            <sz val="9"/>
            <color indexed="81"/>
            <rFont val="Tahoma"/>
            <family val="2"/>
          </rPr>
          <t xml:space="preserve">
SE NEL 2026 NON PRODUCE PUNTEGGIO PERDE I PUNTI E VIENE ESCLUSO</t>
        </r>
      </text>
    </comment>
    <comment ref="D39" authorId="0" shapeId="0" xr:uid="{858DFBC5-89CF-4A55-A723-DC32973475CE}">
      <text>
        <r>
          <rPr>
            <b/>
            <sz val="9"/>
            <color indexed="81"/>
            <rFont val="Tahoma"/>
            <family val="2"/>
          </rPr>
          <t>Cocap2:</t>
        </r>
        <r>
          <rPr>
            <sz val="9"/>
            <color indexed="81"/>
            <rFont val="Tahoma"/>
            <family val="2"/>
          </rPr>
          <t xml:space="preserve">
SE NEL 2026 NON PRODUCE PUNTEGGIO PERDE I PUNTI E VIENE ESCLUSO</t>
        </r>
      </text>
    </comment>
    <comment ref="D40" authorId="0" shapeId="0" xr:uid="{0EF91E58-9290-4FBC-8C5C-3C4628BEA002}">
      <text>
        <r>
          <rPr>
            <b/>
            <sz val="9"/>
            <color indexed="81"/>
            <rFont val="Tahoma"/>
            <family val="2"/>
          </rPr>
          <t>Cocap2:</t>
        </r>
        <r>
          <rPr>
            <sz val="9"/>
            <color indexed="81"/>
            <rFont val="Tahoma"/>
            <family val="2"/>
          </rPr>
          <t xml:space="preserve">
SE NEL 2026 NON PRODUCE PUNTEGGIO PERDE I PUNTI E VIENE ESCLUSO</t>
        </r>
      </text>
    </comment>
    <comment ref="D44" authorId="0" shapeId="0" xr:uid="{70FA55C7-573E-43B5-A72F-D2A37574653C}">
      <text>
        <r>
          <rPr>
            <b/>
            <sz val="9"/>
            <color indexed="81"/>
            <rFont val="Tahoma"/>
            <family val="2"/>
          </rPr>
          <t>Cocap2:</t>
        </r>
        <r>
          <rPr>
            <sz val="9"/>
            <color indexed="81"/>
            <rFont val="Tahoma"/>
            <family val="2"/>
          </rPr>
          <t xml:space="preserve">
SE NEL 2026 NON PRODUCE PUNTEGGIO PERDE I PUNTI E VIENE ESCLUSO</t>
        </r>
      </text>
    </comment>
    <comment ref="D45" authorId="0" shapeId="0" xr:uid="{E0C8C8F2-F053-45E2-8EAA-D6DCBA674555}">
      <text>
        <r>
          <rPr>
            <b/>
            <sz val="9"/>
            <color indexed="81"/>
            <rFont val="Tahoma"/>
            <family val="2"/>
          </rPr>
          <t>Cocap2:</t>
        </r>
        <r>
          <rPr>
            <sz val="9"/>
            <color indexed="81"/>
            <rFont val="Tahoma"/>
            <family val="2"/>
          </rPr>
          <t xml:space="preserve">
SE NEL 2026 NON PRODUCE PUNTEGGIO PERDE I PUNTI E VIENE ESCLUSO</t>
        </r>
      </text>
    </comment>
    <comment ref="D48" authorId="0" shapeId="0" xr:uid="{E250C2CA-BD6F-43CE-8640-091CAB6B9D07}">
      <text>
        <r>
          <rPr>
            <b/>
            <sz val="9"/>
            <color indexed="81"/>
            <rFont val="Tahoma"/>
            <family val="2"/>
          </rPr>
          <t>Cocap2:</t>
        </r>
        <r>
          <rPr>
            <sz val="9"/>
            <color indexed="81"/>
            <rFont val="Tahoma"/>
            <family val="2"/>
          </rPr>
          <t xml:space="preserve">
SE NEL 2026 NON PRODUCE PUNTEGGIO PERDE I PUNTI E VIENE ESCLUSO</t>
        </r>
      </text>
    </comment>
    <comment ref="D50" authorId="0" shapeId="0" xr:uid="{E23BA70F-A9F5-42ED-B841-68F2C9B37C91}">
      <text>
        <r>
          <rPr>
            <b/>
            <sz val="9"/>
            <color indexed="81"/>
            <rFont val="Tahoma"/>
            <family val="2"/>
          </rPr>
          <t>Cocap2:</t>
        </r>
        <r>
          <rPr>
            <sz val="9"/>
            <color indexed="81"/>
            <rFont val="Tahoma"/>
            <family val="2"/>
          </rPr>
          <t xml:space="preserve">
SE NEL 2026 NON PRODUCE PUNTEGGIO PERDE I PUNTI E VIENE ESCLUSO</t>
        </r>
      </text>
    </comment>
    <comment ref="D51" authorId="0" shapeId="0" xr:uid="{AC77F421-57D2-4B70-8FC0-C939203A7352}">
      <text>
        <r>
          <rPr>
            <b/>
            <sz val="9"/>
            <color indexed="81"/>
            <rFont val="Tahoma"/>
            <family val="2"/>
          </rPr>
          <t>Cocap2:</t>
        </r>
        <r>
          <rPr>
            <sz val="9"/>
            <color indexed="81"/>
            <rFont val="Tahoma"/>
            <family val="2"/>
          </rPr>
          <t xml:space="preserve">
SE NEL 2026 NON PRODUCE PUNTEGGIO PERDE I PUNTI E VIENE ESCLUSO</t>
        </r>
      </text>
    </comment>
    <comment ref="D53" authorId="0" shapeId="0" xr:uid="{B4BA3D22-0EFA-44C0-8A48-9AD7427447DB}">
      <text>
        <r>
          <rPr>
            <b/>
            <sz val="9"/>
            <color indexed="81"/>
            <rFont val="Tahoma"/>
            <family val="2"/>
          </rPr>
          <t>Cocap2:</t>
        </r>
        <r>
          <rPr>
            <sz val="9"/>
            <color indexed="81"/>
            <rFont val="Tahoma"/>
            <family val="2"/>
          </rPr>
          <t xml:space="preserve">
SE NEL 2026 NON PRODUCE PUNTEGGIO PERDE I PUNTI E VIENE ESCLUSO</t>
        </r>
      </text>
    </comment>
    <comment ref="D54" authorId="0" shapeId="0" xr:uid="{9652F8FD-C634-411D-86D0-C4ED97F28D12}">
      <text>
        <r>
          <rPr>
            <b/>
            <sz val="9"/>
            <color indexed="81"/>
            <rFont val="Tahoma"/>
            <family val="2"/>
          </rPr>
          <t>Cocap2:</t>
        </r>
        <r>
          <rPr>
            <sz val="9"/>
            <color indexed="81"/>
            <rFont val="Tahoma"/>
            <family val="2"/>
          </rPr>
          <t xml:space="preserve">
SE NEL 2026 NON PRODUCE PUNTEGGIO PERDE I PUNTI E VIENE ESCLUSO</t>
        </r>
      </text>
    </comment>
    <comment ref="F55" authorId="0" shapeId="0" xr:uid="{49F24B44-64CB-4357-9321-946D71750BD5}">
      <text>
        <r>
          <rPr>
            <b/>
            <sz val="12"/>
            <color indexed="81"/>
            <rFont val="Tahoma"/>
            <family val="2"/>
          </rPr>
          <t>Cocap2:</t>
        </r>
        <r>
          <rPr>
            <sz val="12"/>
            <color indexed="81"/>
            <rFont val="Tahoma"/>
            <family val="2"/>
          </rPr>
          <t xml:space="preserve">
la data di inizio attività dichiarata da Nditi Everlyne Semo è 01/03/2023.
Susanna di Uff. mercati ha invece detto di utilizzare come data il 26/01/2023 in quanto Nditi è iscritta in C.C.I.A.A. come imprenditrice speciale.</t>
        </r>
      </text>
    </comment>
    <comment ref="D56" authorId="0" shapeId="0" xr:uid="{4C923631-54E5-44ED-82E7-134171EA5E99}">
      <text>
        <r>
          <rPr>
            <b/>
            <sz val="9"/>
            <color indexed="81"/>
            <rFont val="Tahoma"/>
            <family val="2"/>
          </rPr>
          <t>Cocap2:</t>
        </r>
        <r>
          <rPr>
            <sz val="9"/>
            <color indexed="81"/>
            <rFont val="Tahoma"/>
            <family val="2"/>
          </rPr>
          <t xml:space="preserve">
SE NEL 2026 NON PRODUCE PUNTEGGIO PERDE I PUNTI E VIENE ESCLUSO</t>
        </r>
      </text>
    </comment>
    <comment ref="D90" authorId="1" shapeId="0" xr:uid="{626B3DE7-8B71-4B35-8396-87401604FF92}">
      <text>
        <r>
          <rPr>
            <b/>
            <sz val="9"/>
            <color indexed="81"/>
            <rFont val="Tahoma"/>
            <family val="2"/>
          </rPr>
          <t>Oscar:</t>
        </r>
        <r>
          <rPr>
            <sz val="9"/>
            <color indexed="81"/>
            <rFont val="Tahoma"/>
            <family val="2"/>
          </rPr>
          <t xml:space="preserve">
SE NEL 2025 NON PRODUCE PUNTEGGIO PERDE I PUNTIO E VIENE ESCLUSO</t>
        </r>
      </text>
    </comment>
    <comment ref="D91" authorId="1" shapeId="0" xr:uid="{6DC1912D-E42D-4B9B-957D-C185C5FFFC2B}">
      <text>
        <r>
          <rPr>
            <b/>
            <sz val="9"/>
            <color indexed="81"/>
            <rFont val="Tahoma"/>
            <family val="2"/>
          </rPr>
          <t>Oscar:</t>
        </r>
        <r>
          <rPr>
            <sz val="9"/>
            <color indexed="81"/>
            <rFont val="Tahoma"/>
            <family val="2"/>
          </rPr>
          <t xml:space="preserve">
SE NEL 2025 NON PRODUCE PUNTEGGIO PERDE I PUNTIO E VIENE ESCLUSO</t>
        </r>
      </text>
    </comment>
    <comment ref="D92" authorId="1" shapeId="0" xr:uid="{23FE628F-1DD8-41DA-B2BE-035252E4544E}">
      <text>
        <r>
          <rPr>
            <b/>
            <sz val="9"/>
            <color indexed="81"/>
            <rFont val="Tahoma"/>
            <family val="2"/>
          </rPr>
          <t>Oscar:</t>
        </r>
        <r>
          <rPr>
            <sz val="9"/>
            <color indexed="81"/>
            <rFont val="Tahoma"/>
            <family val="2"/>
          </rPr>
          <t xml:space="preserve">
SE NEL 2025 NON PRODUCE PUNTEGGIO PERDE I PUNTIO E VIENE ESCLUSO</t>
        </r>
      </text>
    </comment>
    <comment ref="D93" authorId="1" shapeId="0" xr:uid="{5F499DEC-5BCF-402E-AA6C-E4A0D9E05915}">
      <text>
        <r>
          <rPr>
            <b/>
            <sz val="9"/>
            <color indexed="81"/>
            <rFont val="Tahoma"/>
            <family val="2"/>
          </rPr>
          <t>Oscar:</t>
        </r>
        <r>
          <rPr>
            <sz val="9"/>
            <color indexed="81"/>
            <rFont val="Tahoma"/>
            <family val="2"/>
          </rPr>
          <t xml:space="preserve">
SE NEL 2025 NON PRODUCE PUNTEGGIO PERDE I PUNTIO E VIENE ESCLUSO</t>
        </r>
      </text>
    </comment>
    <comment ref="D94" authorId="1" shapeId="0" xr:uid="{2AB3A8F2-447B-4423-8E60-493410CA3528}">
      <text>
        <r>
          <rPr>
            <b/>
            <sz val="9"/>
            <color indexed="81"/>
            <rFont val="Tahoma"/>
            <family val="2"/>
          </rPr>
          <t>Oscar:</t>
        </r>
        <r>
          <rPr>
            <sz val="9"/>
            <color indexed="81"/>
            <rFont val="Tahoma"/>
            <family val="2"/>
          </rPr>
          <t xml:space="preserve">
SE NEL 2025 NON PRODUCE PUNTEGGIO PERDE I PUNTIO E VIENE ESCLUSO</t>
        </r>
      </text>
    </comment>
    <comment ref="D95" authorId="1" shapeId="0" xr:uid="{E76E863F-FE08-4D83-8CB5-A9DE1E179B1D}">
      <text>
        <r>
          <rPr>
            <b/>
            <sz val="9"/>
            <color indexed="81"/>
            <rFont val="Tahoma"/>
            <family val="2"/>
          </rPr>
          <t>Oscar:</t>
        </r>
        <r>
          <rPr>
            <sz val="9"/>
            <color indexed="81"/>
            <rFont val="Tahoma"/>
            <family val="2"/>
          </rPr>
          <t xml:space="preserve">
SE NEL 2025 NON PRODUCE PUNTEGGIO PERDE I PUNTIO E VIENE ESCLUSO</t>
        </r>
      </text>
    </comment>
    <comment ref="D96" authorId="1" shapeId="0" xr:uid="{461F0BF4-4740-46E3-A22F-0CF64B8E56D6}">
      <text>
        <r>
          <rPr>
            <b/>
            <sz val="9"/>
            <color indexed="81"/>
            <rFont val="Tahoma"/>
            <family val="2"/>
          </rPr>
          <t>Oscar:</t>
        </r>
        <r>
          <rPr>
            <sz val="9"/>
            <color indexed="81"/>
            <rFont val="Tahoma"/>
            <family val="2"/>
          </rPr>
          <t xml:space="preserve">
SE NEL 2025 NON PRODUCE PUNTEGGIO PERDE I PUNTIO E VIENE ESCLUSO</t>
        </r>
      </text>
    </comment>
    <comment ref="D97" authorId="1" shapeId="0" xr:uid="{A5CA3E72-56EB-40ED-8337-6A06715EEB8F}">
      <text>
        <r>
          <rPr>
            <b/>
            <sz val="9"/>
            <color indexed="81"/>
            <rFont val="Tahoma"/>
            <family val="2"/>
          </rPr>
          <t>Oscar:</t>
        </r>
        <r>
          <rPr>
            <sz val="9"/>
            <color indexed="81"/>
            <rFont val="Tahoma"/>
            <family val="2"/>
          </rPr>
          <t xml:space="preserve">
SE NEL 2025 NON PRODUCE PUNTEGGIO PERDE I PUNTIO E VIENE ESCLUSO</t>
        </r>
      </text>
    </comment>
    <comment ref="D98" authorId="1" shapeId="0" xr:uid="{9FE7F371-AC70-411B-9D90-68B4DB5CD438}">
      <text>
        <r>
          <rPr>
            <b/>
            <sz val="9"/>
            <color indexed="81"/>
            <rFont val="Tahoma"/>
            <family val="2"/>
          </rPr>
          <t>Oscar:</t>
        </r>
        <r>
          <rPr>
            <sz val="9"/>
            <color indexed="81"/>
            <rFont val="Tahoma"/>
            <family val="2"/>
          </rPr>
          <t xml:space="preserve">
SE NEL 2025 NON PRODUCE PUNTEGGIO PERDE I PUNTIO E VIENE ESCLUSO</t>
        </r>
      </text>
    </comment>
    <comment ref="D99" authorId="1" shapeId="0" xr:uid="{23280FBE-6BB1-4C74-9486-256C241CB783}">
      <text>
        <r>
          <rPr>
            <b/>
            <sz val="9"/>
            <color indexed="81"/>
            <rFont val="Tahoma"/>
            <family val="2"/>
          </rPr>
          <t>Oscar:</t>
        </r>
        <r>
          <rPr>
            <sz val="9"/>
            <color indexed="81"/>
            <rFont val="Tahoma"/>
            <family val="2"/>
          </rPr>
          <t xml:space="preserve">
SE NEL 2025 NON PRODUCE PUNTEGGIO PERDE I PUNTIO E VIENE ESCLUSO</t>
        </r>
      </text>
    </comment>
    <comment ref="D100" authorId="1" shapeId="0" xr:uid="{86731734-E1B8-4525-AA3E-67598C5D2324}">
      <text>
        <r>
          <rPr>
            <b/>
            <sz val="9"/>
            <color indexed="81"/>
            <rFont val="Tahoma"/>
            <family val="2"/>
          </rPr>
          <t>Oscar:</t>
        </r>
        <r>
          <rPr>
            <sz val="9"/>
            <color indexed="81"/>
            <rFont val="Tahoma"/>
            <family val="2"/>
          </rPr>
          <t xml:space="preserve">
SE NEL 2025 NON PRODUCE PUNTEGGIO PERDE I PUNTIO E VIENE ESCLUSO</t>
        </r>
      </text>
    </comment>
    <comment ref="D101" authorId="1" shapeId="0" xr:uid="{2F6BD872-E5BB-4198-BAEC-00BE9E79A250}">
      <text>
        <r>
          <rPr>
            <b/>
            <sz val="9"/>
            <color indexed="81"/>
            <rFont val="Tahoma"/>
            <family val="2"/>
          </rPr>
          <t>Oscar:</t>
        </r>
        <r>
          <rPr>
            <sz val="9"/>
            <color indexed="81"/>
            <rFont val="Tahoma"/>
            <family val="2"/>
          </rPr>
          <t xml:space="preserve">
SE NEL 2025 NON PRODUCE PUNTEGGIO PERDE I PUNTIO E VIENE ESCLUSO</t>
        </r>
      </text>
    </comment>
    <comment ref="D102" authorId="1" shapeId="0" xr:uid="{C7EB64AE-05E2-4B38-9747-512DFAE3521B}">
      <text>
        <r>
          <rPr>
            <b/>
            <sz val="9"/>
            <color indexed="81"/>
            <rFont val="Tahoma"/>
            <family val="2"/>
          </rPr>
          <t>Oscar:</t>
        </r>
        <r>
          <rPr>
            <sz val="9"/>
            <color indexed="81"/>
            <rFont val="Tahoma"/>
            <family val="2"/>
          </rPr>
          <t xml:space="preserve">
SE NEL 2025 NON PRODUCE PUNTEGGIO PERDE I PUNTIO E VIENE ESCLUSO</t>
        </r>
      </text>
    </comment>
    <comment ref="D103" authorId="1" shapeId="0" xr:uid="{81AE55E6-F34F-4DEB-8917-E2FDE3B6F8B6}">
      <text>
        <r>
          <rPr>
            <b/>
            <sz val="9"/>
            <color indexed="81"/>
            <rFont val="Tahoma"/>
            <family val="2"/>
          </rPr>
          <t>Oscar:</t>
        </r>
        <r>
          <rPr>
            <sz val="9"/>
            <color indexed="81"/>
            <rFont val="Tahoma"/>
            <family val="2"/>
          </rPr>
          <t xml:space="preserve">
SE NEL 2025 NON PRODUCE PUNTEGGIO PERDE I PUNTIO E VIENE ESCLUSO</t>
        </r>
      </text>
    </comment>
    <comment ref="D104" authorId="1" shapeId="0" xr:uid="{21DC2B0E-D77E-4A21-A594-CF06BABC232E}">
      <text>
        <r>
          <rPr>
            <b/>
            <sz val="9"/>
            <color indexed="81"/>
            <rFont val="Tahoma"/>
            <family val="2"/>
          </rPr>
          <t>Oscar:</t>
        </r>
        <r>
          <rPr>
            <sz val="9"/>
            <color indexed="81"/>
            <rFont val="Tahoma"/>
            <family val="2"/>
          </rPr>
          <t xml:space="preserve">
SE NEL 2025 NON PRODUCE PUNTEGGIO PERDE I PUNTIO E VIENE ESCLUSO</t>
        </r>
      </text>
    </comment>
    <comment ref="D105" authorId="1" shapeId="0" xr:uid="{A7DFEF6C-4AE6-4A54-B894-D958EFC797C3}">
      <text>
        <r>
          <rPr>
            <b/>
            <sz val="9"/>
            <color indexed="81"/>
            <rFont val="Tahoma"/>
            <family val="2"/>
          </rPr>
          <t>Oscar:</t>
        </r>
        <r>
          <rPr>
            <sz val="9"/>
            <color indexed="81"/>
            <rFont val="Tahoma"/>
            <family val="2"/>
          </rPr>
          <t xml:space="preserve">
SE NEL 2025 NON PRODUCE PUNTEGGIO PERDE I PUNTIO E VIENE ESCLUSO</t>
        </r>
      </text>
    </comment>
    <comment ref="D106" authorId="1" shapeId="0" xr:uid="{823C4BB4-D6D1-4742-BC33-538BEC4AEE67}">
      <text>
        <r>
          <rPr>
            <b/>
            <sz val="9"/>
            <color indexed="81"/>
            <rFont val="Tahoma"/>
            <family val="2"/>
          </rPr>
          <t>Oscar:</t>
        </r>
        <r>
          <rPr>
            <sz val="9"/>
            <color indexed="81"/>
            <rFont val="Tahoma"/>
            <family val="2"/>
          </rPr>
          <t xml:space="preserve">
SE NEL 2025 NON PRODUCE PUNTEGGIO PERDE I PUNTIO E VIENE ESCLUSO</t>
        </r>
      </text>
    </comment>
    <comment ref="D107" authorId="1" shapeId="0" xr:uid="{669D5FB7-2876-4DC5-B24B-31A21734D2BA}">
      <text>
        <r>
          <rPr>
            <b/>
            <sz val="9"/>
            <color indexed="81"/>
            <rFont val="Tahoma"/>
            <family val="2"/>
          </rPr>
          <t>Oscar:</t>
        </r>
        <r>
          <rPr>
            <sz val="9"/>
            <color indexed="81"/>
            <rFont val="Tahoma"/>
            <family val="2"/>
          </rPr>
          <t xml:space="preserve">
SE NEL 2025 NON PRODUCE PUNTEGGIO PERDE I PUNTIO E VIENE ESCLUSO</t>
        </r>
      </text>
    </comment>
    <comment ref="D113" authorId="1" shapeId="0" xr:uid="{9915E2A7-7105-4049-8264-E03DDA9134AA}">
      <text>
        <r>
          <rPr>
            <b/>
            <sz val="9"/>
            <color indexed="81"/>
            <rFont val="Tahoma"/>
            <family val="2"/>
          </rPr>
          <t>Oscar:</t>
        </r>
        <r>
          <rPr>
            <sz val="9"/>
            <color indexed="81"/>
            <rFont val="Tahoma"/>
            <family val="2"/>
          </rPr>
          <t xml:space="preserve">
SE NEL 2025 NON PRODUCE PUNTEGGIO PERDE I PUNTIO E VIENE ESCLUSO</t>
        </r>
      </text>
    </comment>
    <comment ref="D114" authorId="1" shapeId="0" xr:uid="{9B2F11E0-9747-489D-BD2B-FC4813EBF68B}">
      <text>
        <r>
          <rPr>
            <b/>
            <sz val="9"/>
            <color indexed="81"/>
            <rFont val="Tahoma"/>
            <family val="2"/>
          </rPr>
          <t>Oscar:</t>
        </r>
        <r>
          <rPr>
            <sz val="9"/>
            <color indexed="81"/>
            <rFont val="Tahoma"/>
            <family val="2"/>
          </rPr>
          <t xml:space="preserve">
SE NEL 2025 NON PRODUCE PUNTEGGIO PERDE I PUNTIO E VIENE ESCLUSO</t>
        </r>
      </text>
    </comment>
    <comment ref="D120" authorId="0" shapeId="0" xr:uid="{486CC212-F701-4E65-B7EF-4F3C50D0D7D4}">
      <text>
        <r>
          <rPr>
            <b/>
            <sz val="9"/>
            <color indexed="81"/>
            <rFont val="Tahoma"/>
            <family val="2"/>
          </rPr>
          <t>Cocap2:</t>
        </r>
        <r>
          <rPr>
            <sz val="9"/>
            <color indexed="81"/>
            <rFont val="Tahoma"/>
            <family val="2"/>
          </rPr>
          <t xml:space="preserve">
SE NEL 2026 NON PRODUCE PUNTEGGIO PERDE I PUNTI E VIENE ESCLUSO</t>
        </r>
      </text>
    </comment>
    <comment ref="D122" authorId="1" shapeId="0" xr:uid="{8D5C3469-B2C9-4C81-AEEE-ADC566E5AA67}">
      <text>
        <r>
          <rPr>
            <b/>
            <sz val="9"/>
            <color indexed="81"/>
            <rFont val="Tahoma"/>
            <family val="2"/>
          </rPr>
          <t>Oscar:</t>
        </r>
        <r>
          <rPr>
            <sz val="9"/>
            <color indexed="81"/>
            <rFont val="Tahoma"/>
            <family val="2"/>
          </rPr>
          <t xml:space="preserve">
SE NEL 2025 NON PRODUCE PUNTEGGIO PERDE I PUNTIO E VIENE ESCLUSO</t>
        </r>
      </text>
    </comment>
    <comment ref="D127" authorId="1" shapeId="0" xr:uid="{57E27CDF-02D5-4CF4-B3D3-BAE80969EAD6}">
      <text>
        <r>
          <rPr>
            <b/>
            <sz val="9"/>
            <color indexed="81"/>
            <rFont val="Tahoma"/>
            <family val="2"/>
          </rPr>
          <t>Oscar:</t>
        </r>
        <r>
          <rPr>
            <sz val="9"/>
            <color indexed="81"/>
            <rFont val="Tahoma"/>
            <family val="2"/>
          </rPr>
          <t xml:space="preserve">
SE NEL 2025 NON PRODUCE PUNTEGGIO PERDE I PUNTIO E VIENE ESCLUSO</t>
        </r>
      </text>
    </comment>
    <comment ref="D138" authorId="1" shapeId="0" xr:uid="{00000000-0006-0000-0F00-000018000000}">
      <text>
        <r>
          <rPr>
            <b/>
            <sz val="9"/>
            <color indexed="81"/>
            <rFont val="Tahoma"/>
            <family val="2"/>
          </rPr>
          <t>Oscar:</t>
        </r>
        <r>
          <rPr>
            <sz val="9"/>
            <color indexed="81"/>
            <rFont val="Tahoma"/>
            <family val="2"/>
          </rPr>
          <t xml:space="preserve">
SE NEL 2025 NON PRODUCE PUNTEGGIO PERDE I PUNTIO E VIENE ESCLUSO</t>
        </r>
      </text>
    </comment>
    <comment ref="D143" authorId="1" shapeId="0" xr:uid="{00000000-0006-0000-0F00-000019000000}">
      <text>
        <r>
          <rPr>
            <b/>
            <sz val="9"/>
            <color indexed="81"/>
            <rFont val="Tahoma"/>
            <family val="2"/>
          </rPr>
          <t>Oscar:</t>
        </r>
        <r>
          <rPr>
            <sz val="9"/>
            <color indexed="81"/>
            <rFont val="Tahoma"/>
            <family val="2"/>
          </rPr>
          <t xml:space="preserve">
SE NEL 2024 NON PRODUCE PUNTEGGIO PERDE I PUNTI E VIENE ESCLUSO</t>
        </r>
      </text>
    </comment>
    <comment ref="D144" authorId="1" shapeId="0" xr:uid="{00000000-0006-0000-0F00-00001A000000}">
      <text>
        <r>
          <rPr>
            <b/>
            <sz val="9"/>
            <color indexed="81"/>
            <rFont val="Tahoma"/>
            <family val="2"/>
          </rPr>
          <t>Oscar:</t>
        </r>
        <r>
          <rPr>
            <sz val="9"/>
            <color indexed="81"/>
            <rFont val="Tahoma"/>
            <family val="2"/>
          </rPr>
          <t xml:space="preserve">
SE NEL 2024 NON PRODUCE PUNTEGGIO PERDE I PUNTI E VIENE ESCLUSO</t>
        </r>
      </text>
    </comment>
    <comment ref="D145" authorId="1" shapeId="0" xr:uid="{00000000-0006-0000-0F00-00001B000000}">
      <text>
        <r>
          <rPr>
            <b/>
            <sz val="9"/>
            <color indexed="81"/>
            <rFont val="Tahoma"/>
            <family val="2"/>
          </rPr>
          <t>Oscar:</t>
        </r>
        <r>
          <rPr>
            <sz val="9"/>
            <color indexed="81"/>
            <rFont val="Tahoma"/>
            <family val="2"/>
          </rPr>
          <t xml:space="preserve">
SE NEL 2024 NON PRODUCE PUNTEGGIO PERDE I PUNTI MA RESTA ISCRITTO</t>
        </r>
      </text>
    </comment>
    <comment ref="D146" authorId="1" shapeId="0" xr:uid="{00000000-0006-0000-0F00-00001C000000}">
      <text>
        <r>
          <rPr>
            <b/>
            <sz val="9"/>
            <color indexed="81"/>
            <rFont val="Tahoma"/>
            <family val="2"/>
          </rPr>
          <t>Oscar:</t>
        </r>
        <r>
          <rPr>
            <sz val="9"/>
            <color indexed="81"/>
            <rFont val="Tahoma"/>
            <family val="2"/>
          </rPr>
          <t xml:space="preserve">
SE NEL 2024 NON PRODUCE PUNTEGGIO PERDE I PUNTI E VIENE ESCLUSO</t>
        </r>
      </text>
    </comment>
    <comment ref="D147" authorId="1" shapeId="0" xr:uid="{00000000-0006-0000-0F00-00001D000000}">
      <text>
        <r>
          <rPr>
            <b/>
            <sz val="9"/>
            <color indexed="81"/>
            <rFont val="Tahoma"/>
            <family val="2"/>
          </rPr>
          <t>Oscar:</t>
        </r>
        <r>
          <rPr>
            <sz val="9"/>
            <color indexed="81"/>
            <rFont val="Tahoma"/>
            <family val="2"/>
          </rPr>
          <t xml:space="preserve">
SE NEL 2024 NON PRODUCE PUNTEGGIO PERDE I PUNTI E VIENE ESCLUSO</t>
        </r>
      </text>
    </comment>
    <comment ref="D148" authorId="1" shapeId="0" xr:uid="{00000000-0006-0000-0F00-00001E000000}">
      <text>
        <r>
          <rPr>
            <b/>
            <sz val="9"/>
            <color indexed="81"/>
            <rFont val="Tahoma"/>
            <family val="2"/>
          </rPr>
          <t>Oscar:</t>
        </r>
        <r>
          <rPr>
            <sz val="9"/>
            <color indexed="81"/>
            <rFont val="Tahoma"/>
            <family val="2"/>
          </rPr>
          <t xml:space="preserve">
SE NEL 2024 NON PRODUCE PUNTEGGIO PERDE I PUNTI E VIENE ESCLUSO</t>
        </r>
      </text>
    </comment>
    <comment ref="D149" authorId="1" shapeId="0" xr:uid="{00000000-0006-0000-0F00-00001F000000}">
      <text>
        <r>
          <rPr>
            <b/>
            <sz val="9"/>
            <color indexed="81"/>
            <rFont val="Tahoma"/>
            <family val="2"/>
          </rPr>
          <t>Oscar:</t>
        </r>
        <r>
          <rPr>
            <sz val="9"/>
            <color indexed="81"/>
            <rFont val="Tahoma"/>
            <family val="2"/>
          </rPr>
          <t xml:space="preserve">
SE NEL 2024 NON PRODUCE PUNTEGGIO PERDE I PUNTI E VIENE ESCLUSO</t>
        </r>
      </text>
    </comment>
    <comment ref="D150" authorId="1" shapeId="0" xr:uid="{00000000-0006-0000-0F00-000020000000}">
      <text>
        <r>
          <rPr>
            <b/>
            <sz val="9"/>
            <color indexed="81"/>
            <rFont val="Tahoma"/>
            <family val="2"/>
          </rPr>
          <t>Oscar:</t>
        </r>
        <r>
          <rPr>
            <sz val="9"/>
            <color indexed="81"/>
            <rFont val="Tahoma"/>
            <family val="2"/>
          </rPr>
          <t xml:space="preserve">
SE NEL 2024 NON PRODUCE PUNTEGGIO PERDE I PUNTI E VIENE ESCLUSO</t>
        </r>
      </text>
    </comment>
    <comment ref="D151" authorId="1" shapeId="0" xr:uid="{00000000-0006-0000-0F00-000021000000}">
      <text>
        <r>
          <rPr>
            <b/>
            <sz val="9"/>
            <color indexed="81"/>
            <rFont val="Tahoma"/>
            <family val="2"/>
          </rPr>
          <t>Oscar:</t>
        </r>
        <r>
          <rPr>
            <sz val="9"/>
            <color indexed="81"/>
            <rFont val="Tahoma"/>
            <family val="2"/>
          </rPr>
          <t xml:space="preserve">
SE NEL 2024 NON PRODUCE PUNTEGGIO PERDE I PUNTI E VIENE ESCLUSO</t>
        </r>
      </text>
    </comment>
    <comment ref="D152" authorId="1" shapeId="0" xr:uid="{00000000-0006-0000-0F00-000022000000}">
      <text>
        <r>
          <rPr>
            <b/>
            <sz val="9"/>
            <color indexed="81"/>
            <rFont val="Tahoma"/>
            <family val="2"/>
          </rPr>
          <t>Oscar:</t>
        </r>
        <r>
          <rPr>
            <sz val="9"/>
            <color indexed="81"/>
            <rFont val="Tahoma"/>
            <family val="2"/>
          </rPr>
          <t xml:space="preserve">
SE NEL 2024 NON PRODUCE PUNTEGGIO PERDE I PUNTI E VIENE ESCLUSO</t>
        </r>
      </text>
    </comment>
    <comment ref="D153" authorId="1" shapeId="0" xr:uid="{00000000-0006-0000-0F00-000023000000}">
      <text>
        <r>
          <rPr>
            <b/>
            <sz val="9"/>
            <color indexed="81"/>
            <rFont val="Tahoma"/>
            <family val="2"/>
          </rPr>
          <t>Oscar:</t>
        </r>
        <r>
          <rPr>
            <sz val="9"/>
            <color indexed="81"/>
            <rFont val="Tahoma"/>
            <family val="2"/>
          </rPr>
          <t xml:space="preserve">
SE NEL 2024 NON PRODUCE PUNTEGGIO PERDE I PUNTI E VIENE ESCLUSO</t>
        </r>
      </text>
    </comment>
    <comment ref="D154" authorId="1" shapeId="0" xr:uid="{00000000-0006-0000-0F00-000024000000}">
      <text>
        <r>
          <rPr>
            <b/>
            <sz val="9"/>
            <color indexed="81"/>
            <rFont val="Tahoma"/>
            <family val="2"/>
          </rPr>
          <t>Oscar:</t>
        </r>
        <r>
          <rPr>
            <sz val="9"/>
            <color indexed="81"/>
            <rFont val="Tahoma"/>
            <family val="2"/>
          </rPr>
          <t xml:space="preserve">
SE NEL 2024 NON PRODUCE PUNTEGGIO PERDE I PUNTI E VIENE ESCLUSO</t>
        </r>
      </text>
    </comment>
    <comment ref="D155" authorId="1" shapeId="0" xr:uid="{00000000-0006-0000-0F00-000025000000}">
      <text>
        <r>
          <rPr>
            <b/>
            <sz val="9"/>
            <color indexed="81"/>
            <rFont val="Tahoma"/>
            <family val="2"/>
          </rPr>
          <t>Oscar:</t>
        </r>
        <r>
          <rPr>
            <sz val="9"/>
            <color indexed="81"/>
            <rFont val="Tahoma"/>
            <family val="2"/>
          </rPr>
          <t xml:space="preserve">
SE NEL 2024 NON PRODUCE PUNTEGGIO PERDE I PUNTI E VIENE ESCLUSO</t>
        </r>
      </text>
    </comment>
    <comment ref="D156" authorId="1" shapeId="0" xr:uid="{00000000-0006-0000-0F00-000026000000}">
      <text>
        <r>
          <rPr>
            <b/>
            <sz val="9"/>
            <color indexed="81"/>
            <rFont val="Tahoma"/>
            <family val="2"/>
          </rPr>
          <t>Oscar:</t>
        </r>
        <r>
          <rPr>
            <sz val="9"/>
            <color indexed="81"/>
            <rFont val="Tahoma"/>
            <family val="2"/>
          </rPr>
          <t xml:space="preserve">
SE NEL 2024 NON PRODUCE PUNTEGGIO PERDE I PUNTI E VIENE ESCLUSO</t>
        </r>
      </text>
    </comment>
    <comment ref="D157" authorId="1" shapeId="0" xr:uid="{00000000-0006-0000-0F00-000027000000}">
      <text>
        <r>
          <rPr>
            <b/>
            <sz val="9"/>
            <color indexed="81"/>
            <rFont val="Tahoma"/>
            <family val="2"/>
          </rPr>
          <t>Oscar:</t>
        </r>
        <r>
          <rPr>
            <sz val="9"/>
            <color indexed="81"/>
            <rFont val="Tahoma"/>
            <family val="2"/>
          </rPr>
          <t xml:space="preserve">
SE NEL 2024 NON PRODUCE PUNTEGGIO PERDE I PUNTI E VIENE ESCLUSO</t>
        </r>
      </text>
    </comment>
    <comment ref="F166" authorId="2" shapeId="0" xr:uid="{00000000-0006-0000-0F00-000028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167" authorId="1" shapeId="0" xr:uid="{00000000-0006-0000-0F00-000029000000}">
      <text>
        <r>
          <rPr>
            <b/>
            <sz val="9"/>
            <color indexed="81"/>
            <rFont val="Tahoma"/>
            <family val="2"/>
          </rPr>
          <t>Oscar:</t>
        </r>
        <r>
          <rPr>
            <sz val="9"/>
            <color indexed="81"/>
            <rFont val="Tahoma"/>
            <family val="2"/>
          </rPr>
          <t xml:space="preserve">
SE NEL 2024 NON PRODUCE PUNTEGGIO PERDE I PUNTI E VIENE ESCLUSO</t>
        </r>
      </text>
    </comment>
    <comment ref="D171" authorId="1" shapeId="0" xr:uid="{00000000-0006-0000-0F00-00002A000000}">
      <text>
        <r>
          <rPr>
            <b/>
            <sz val="9"/>
            <color indexed="81"/>
            <rFont val="Tahoma"/>
            <family val="2"/>
          </rPr>
          <t>Oscar:</t>
        </r>
        <r>
          <rPr>
            <sz val="9"/>
            <color indexed="81"/>
            <rFont val="Tahoma"/>
            <family val="2"/>
          </rPr>
          <t xml:space="preserve">
SE NEL 2025 NON PRODUCE PUNTEGGIO PERDE I PUNTIO E VIENE ESCLUSO</t>
        </r>
      </text>
    </comment>
    <comment ref="D172" authorId="1" shapeId="0" xr:uid="{00000000-0006-0000-0F00-00002B000000}">
      <text>
        <r>
          <rPr>
            <b/>
            <sz val="9"/>
            <color indexed="81"/>
            <rFont val="Tahoma"/>
            <family val="2"/>
          </rPr>
          <t>Oscar:</t>
        </r>
        <r>
          <rPr>
            <sz val="9"/>
            <color indexed="81"/>
            <rFont val="Tahoma"/>
            <family val="2"/>
          </rPr>
          <t xml:space="preserve">
SE NEL 2025 NON PRODUCE PUNTEGGIO PERDE I PUNTIO E VIENE ESCLUSO</t>
        </r>
      </text>
    </comment>
    <comment ref="D173" authorId="1" shapeId="0" xr:uid="{00000000-0006-0000-0F00-00002C000000}">
      <text>
        <r>
          <rPr>
            <b/>
            <sz val="9"/>
            <color indexed="81"/>
            <rFont val="Tahoma"/>
            <family val="2"/>
          </rPr>
          <t>Oscar:</t>
        </r>
        <r>
          <rPr>
            <sz val="9"/>
            <color indexed="81"/>
            <rFont val="Tahoma"/>
            <family val="2"/>
          </rPr>
          <t xml:space="preserve">
SE NEL 2024 NON PRODUCE PUNTEGGIO PERDE I PUNTI E VIENE ESCLUSO</t>
        </r>
      </text>
    </comment>
    <comment ref="D181" authorId="1" shapeId="0" xr:uid="{00000000-0006-0000-0F00-00002D000000}">
      <text>
        <r>
          <rPr>
            <b/>
            <sz val="9"/>
            <color indexed="81"/>
            <rFont val="Tahoma"/>
            <family val="2"/>
          </rPr>
          <t>Oscar:</t>
        </r>
        <r>
          <rPr>
            <sz val="9"/>
            <color indexed="81"/>
            <rFont val="Tahoma"/>
            <family val="2"/>
          </rPr>
          <t xml:space="preserve">
SE NEL 2025 NON PRODUCE PUNTEGGIO PERDE I PUNTIO E VIENE ESCLUSO</t>
        </r>
      </text>
    </comment>
    <comment ref="D193" authorId="1" shapeId="0" xr:uid="{00000000-0006-0000-0F00-00002E000000}">
      <text>
        <r>
          <rPr>
            <b/>
            <sz val="9"/>
            <color indexed="81"/>
            <rFont val="Tahoma"/>
            <family val="2"/>
          </rPr>
          <t>Oscar:</t>
        </r>
        <r>
          <rPr>
            <sz val="9"/>
            <color indexed="81"/>
            <rFont val="Tahoma"/>
            <family val="2"/>
          </rPr>
          <t xml:space="preserve">
SE NEL 2024 NON PRODUCE PUNTEGGIO PERDE I PUNTI E VIENE ESCLUSO</t>
        </r>
      </text>
    </comment>
    <comment ref="D198" authorId="3" shapeId="0" xr:uid="{00000000-0006-0000-0F00-00002F000000}">
      <text>
        <r>
          <rPr>
            <b/>
            <sz val="9"/>
            <color indexed="81"/>
            <rFont val="Tahoma"/>
            <family val="2"/>
          </rPr>
          <t>HP1:</t>
        </r>
        <r>
          <rPr>
            <sz val="9"/>
            <color indexed="81"/>
            <rFont val="Tahoma"/>
            <family val="2"/>
          </rPr>
          <t xml:space="preserve">
SE NEL 2023 NON PRODUCE PUNTEGGIO VIENE ESCLUSO E PERDE I PUNTI</t>
        </r>
      </text>
    </comment>
    <comment ref="D199" authorId="3" shapeId="0" xr:uid="{00000000-0006-0000-0F00-000030000000}">
      <text>
        <r>
          <rPr>
            <b/>
            <sz val="9"/>
            <color indexed="81"/>
            <rFont val="Tahoma"/>
            <family val="2"/>
          </rPr>
          <t>HP1:</t>
        </r>
        <r>
          <rPr>
            <sz val="9"/>
            <color indexed="81"/>
            <rFont val="Tahoma"/>
            <family val="2"/>
          </rPr>
          <t xml:space="preserve">
SE NEL 2023 NON PRODUCE PUNTEGGIO VIENE ESCLUSO E PERDE I PUNTI</t>
        </r>
      </text>
    </comment>
    <comment ref="D200" authorId="3" shapeId="0" xr:uid="{00000000-0006-0000-0F00-000031000000}">
      <text>
        <r>
          <rPr>
            <b/>
            <sz val="9"/>
            <color indexed="81"/>
            <rFont val="Tahoma"/>
            <family val="2"/>
          </rPr>
          <t>HP1:</t>
        </r>
        <r>
          <rPr>
            <sz val="9"/>
            <color indexed="81"/>
            <rFont val="Tahoma"/>
            <family val="2"/>
          </rPr>
          <t xml:space="preserve">
SE NEL 2023 NON PRODUCE PUNTEGGIO VIENE ESCLUSO E PERDE I PUNTI</t>
        </r>
      </text>
    </comment>
    <comment ref="D201" authorId="3" shapeId="0" xr:uid="{00000000-0006-0000-0F00-000032000000}">
      <text>
        <r>
          <rPr>
            <b/>
            <sz val="9"/>
            <color indexed="81"/>
            <rFont val="Tahoma"/>
            <family val="2"/>
          </rPr>
          <t>HP1:</t>
        </r>
        <r>
          <rPr>
            <sz val="9"/>
            <color indexed="81"/>
            <rFont val="Tahoma"/>
            <family val="2"/>
          </rPr>
          <t xml:space="preserve">
SE NEL 2023 NON PRODUCE PUNTEGGIO VIENE ESCLUSO E PERDE I PUNTI</t>
        </r>
      </text>
    </comment>
    <comment ref="D202" authorId="3" shapeId="0" xr:uid="{00000000-0006-0000-0F00-000033000000}">
      <text>
        <r>
          <rPr>
            <b/>
            <sz val="9"/>
            <color indexed="81"/>
            <rFont val="Tahoma"/>
            <family val="2"/>
          </rPr>
          <t>HP1:</t>
        </r>
        <r>
          <rPr>
            <sz val="9"/>
            <color indexed="81"/>
            <rFont val="Tahoma"/>
            <family val="2"/>
          </rPr>
          <t xml:space="preserve">
SE NEL 2023 NON PRODUCE PUNTEGGIO VIENE ESCLUSO E PERDE I PUNTI</t>
        </r>
      </text>
    </comment>
    <comment ref="D203" authorId="3" shapeId="0" xr:uid="{00000000-0006-0000-0F00-000034000000}">
      <text>
        <r>
          <rPr>
            <b/>
            <sz val="9"/>
            <color indexed="81"/>
            <rFont val="Tahoma"/>
            <family val="2"/>
          </rPr>
          <t>HP1:</t>
        </r>
        <r>
          <rPr>
            <sz val="9"/>
            <color indexed="81"/>
            <rFont val="Tahoma"/>
            <family val="2"/>
          </rPr>
          <t xml:space="preserve">
SE NEL 2023 NON PRODUCE PUNTEGGIO VIENE ESCLUSO E PERDE I PUNTI</t>
        </r>
      </text>
    </comment>
    <comment ref="D204" authorId="3" shapeId="0" xr:uid="{00000000-0006-0000-0F00-000035000000}">
      <text>
        <r>
          <rPr>
            <b/>
            <sz val="9"/>
            <color indexed="81"/>
            <rFont val="Tahoma"/>
            <family val="2"/>
          </rPr>
          <t>HP1:</t>
        </r>
        <r>
          <rPr>
            <sz val="9"/>
            <color indexed="81"/>
            <rFont val="Tahoma"/>
            <family val="2"/>
          </rPr>
          <t xml:space="preserve">
SE NEL 2023 NON PRODUCE PUNTEGGIO VIENE ESCLUSO E PERDE I PUNTI</t>
        </r>
      </text>
    </comment>
    <comment ref="D205" authorId="3" shapeId="0" xr:uid="{00000000-0006-0000-0F00-000036000000}">
      <text>
        <r>
          <rPr>
            <b/>
            <sz val="9"/>
            <color indexed="81"/>
            <rFont val="Tahoma"/>
            <family val="2"/>
          </rPr>
          <t>HP1:</t>
        </r>
        <r>
          <rPr>
            <sz val="9"/>
            <color indexed="81"/>
            <rFont val="Tahoma"/>
            <family val="2"/>
          </rPr>
          <t xml:space="preserve">
SE NEL 2023 NON PRODUCE PUNTEGGIO VIENE ESCLUSO E PERDE I PUNTI</t>
        </r>
      </text>
    </comment>
    <comment ref="D206" authorId="3" shapeId="0" xr:uid="{00000000-0006-0000-0F00-000037000000}">
      <text>
        <r>
          <rPr>
            <b/>
            <sz val="9"/>
            <color indexed="81"/>
            <rFont val="Tahoma"/>
            <family val="2"/>
          </rPr>
          <t>HP1:</t>
        </r>
        <r>
          <rPr>
            <sz val="9"/>
            <color indexed="81"/>
            <rFont val="Tahoma"/>
            <family val="2"/>
          </rPr>
          <t xml:space="preserve">
SE NEL 2023 NON PRODUCE PUNTEGGIO VIENE ESCLUSO E PERDE I PUNTI</t>
        </r>
      </text>
    </comment>
    <comment ref="D207" authorId="3" shapeId="0" xr:uid="{00000000-0006-0000-0F00-000038000000}">
      <text>
        <r>
          <rPr>
            <b/>
            <sz val="9"/>
            <color indexed="81"/>
            <rFont val="Tahoma"/>
            <family val="2"/>
          </rPr>
          <t>HP1:</t>
        </r>
        <r>
          <rPr>
            <sz val="9"/>
            <color indexed="81"/>
            <rFont val="Tahoma"/>
            <family val="2"/>
          </rPr>
          <t xml:space="preserve">
SE NEL 2023 NON PRODUCE PUNTEGGIO VIENE ESCLUSO E PERDE I PUNTI</t>
        </r>
      </text>
    </comment>
    <comment ref="D208" authorId="3" shapeId="0" xr:uid="{00000000-0006-0000-0F00-000039000000}">
      <text>
        <r>
          <rPr>
            <b/>
            <sz val="9"/>
            <color indexed="81"/>
            <rFont val="Tahoma"/>
            <family val="2"/>
          </rPr>
          <t>HP1:</t>
        </r>
        <r>
          <rPr>
            <sz val="9"/>
            <color indexed="81"/>
            <rFont val="Tahoma"/>
            <family val="2"/>
          </rPr>
          <t xml:space="preserve">
SE NEL 2023 NON PRODUCE PUNTEGGIO VIENE ESCLUSO E PERDE I PUNTI</t>
        </r>
      </text>
    </comment>
    <comment ref="D209" authorId="3" shapeId="0" xr:uid="{00000000-0006-0000-0F00-00003A000000}">
      <text>
        <r>
          <rPr>
            <b/>
            <sz val="9"/>
            <color indexed="81"/>
            <rFont val="Tahoma"/>
            <family val="2"/>
          </rPr>
          <t>HP1:</t>
        </r>
        <r>
          <rPr>
            <sz val="9"/>
            <color indexed="81"/>
            <rFont val="Tahoma"/>
            <family val="2"/>
          </rPr>
          <t xml:space="preserve">
SE NEL 2023 NON PRODUCE PUNTEGGIO VIENE ESCLUSO E PERDE I PUNTI</t>
        </r>
      </text>
    </comment>
    <comment ref="D210" authorId="3" shapeId="0" xr:uid="{00000000-0006-0000-0F00-00003B000000}">
      <text>
        <r>
          <rPr>
            <b/>
            <sz val="9"/>
            <color indexed="81"/>
            <rFont val="Tahoma"/>
            <family val="2"/>
          </rPr>
          <t>HP1:</t>
        </r>
        <r>
          <rPr>
            <sz val="9"/>
            <color indexed="81"/>
            <rFont val="Tahoma"/>
            <family val="2"/>
          </rPr>
          <t xml:space="preserve">
SE NEL 2023 NON PRODUCE PUNTEGGIO VIENE ESCLUSO E PERDE I PUNTI</t>
        </r>
      </text>
    </comment>
    <comment ref="D212" authorId="3" shapeId="0" xr:uid="{00000000-0006-0000-0F00-00003C000000}">
      <text>
        <r>
          <rPr>
            <b/>
            <sz val="9"/>
            <color indexed="81"/>
            <rFont val="Tahoma"/>
            <family val="2"/>
          </rPr>
          <t>HP1:</t>
        </r>
        <r>
          <rPr>
            <sz val="9"/>
            <color indexed="81"/>
            <rFont val="Tahoma"/>
            <family val="2"/>
          </rPr>
          <t xml:space="preserve">
SE NEL 2023 NON PRODUCE PUNTEGGIO VIENE ESCLUSO E PERDE I PUNTI</t>
        </r>
      </text>
    </comment>
    <comment ref="D220" authorId="1" shapeId="0" xr:uid="{00000000-0006-0000-0F00-00003D000000}">
      <text>
        <r>
          <rPr>
            <b/>
            <sz val="9"/>
            <color indexed="81"/>
            <rFont val="Tahoma"/>
            <family val="2"/>
          </rPr>
          <t>Oscar:</t>
        </r>
        <r>
          <rPr>
            <sz val="9"/>
            <color indexed="81"/>
            <rFont val="Tahoma"/>
            <family val="2"/>
          </rPr>
          <t xml:space="preserve">
SE NEL 2024 NON PRODUCE PUNTEGGIO PERDE I PUNTI E VIENE ESCLUSO</t>
        </r>
      </text>
    </comment>
    <comment ref="D221" authorId="3" shapeId="0" xr:uid="{00000000-0006-0000-0F00-00003E000000}">
      <text>
        <r>
          <rPr>
            <b/>
            <sz val="9"/>
            <color indexed="81"/>
            <rFont val="Tahoma"/>
            <family val="2"/>
          </rPr>
          <t>HP1:</t>
        </r>
        <r>
          <rPr>
            <sz val="9"/>
            <color indexed="81"/>
            <rFont val="Tahoma"/>
            <family val="2"/>
          </rPr>
          <t xml:space="preserve">
SE NEL 2023 NON PRODUCE PUNTEGGIO VIENE ESCLUSO E PERDE I PUNTI</t>
        </r>
      </text>
    </comment>
    <comment ref="D222" authorId="1" shapeId="0" xr:uid="{00000000-0006-0000-0F00-00003F000000}">
      <text>
        <r>
          <rPr>
            <b/>
            <sz val="9"/>
            <color indexed="81"/>
            <rFont val="Tahoma"/>
            <family val="2"/>
          </rPr>
          <t>Oscar:</t>
        </r>
        <r>
          <rPr>
            <sz val="9"/>
            <color indexed="81"/>
            <rFont val="Tahoma"/>
            <family val="2"/>
          </rPr>
          <t xml:space="preserve">
SE NEL 2024 NON PRODUCE PUNTEGGIO PERDE I PUNTI E VIENE ESCLUSO</t>
        </r>
      </text>
    </comment>
    <comment ref="D223" authorId="3" shapeId="0" xr:uid="{00000000-0006-0000-0F00-000040000000}">
      <text>
        <r>
          <rPr>
            <b/>
            <sz val="9"/>
            <color indexed="81"/>
            <rFont val="Tahoma"/>
            <family val="2"/>
          </rPr>
          <t>HP1:</t>
        </r>
        <r>
          <rPr>
            <sz val="9"/>
            <color indexed="81"/>
            <rFont val="Tahoma"/>
            <family val="2"/>
          </rPr>
          <t xml:space="preserve">
SE NEL 2023 NON PRODUCE PUNTEGGIO VIENE ESCLUSO E PERDE I PUNTI</t>
        </r>
      </text>
    </comment>
    <comment ref="D227" authorId="3" shapeId="0" xr:uid="{00000000-0006-0000-0F00-000041000000}">
      <text>
        <r>
          <rPr>
            <b/>
            <sz val="9"/>
            <color indexed="81"/>
            <rFont val="Tahoma"/>
            <family val="2"/>
          </rPr>
          <t>HP1:</t>
        </r>
        <r>
          <rPr>
            <sz val="9"/>
            <color indexed="81"/>
            <rFont val="Tahoma"/>
            <family val="2"/>
          </rPr>
          <t xml:space="preserve">
SE NEL 2023 NON PRODUCE PUNTEGGIO VIENE ESCLUSO E PERDE I PUNTI</t>
        </r>
      </text>
    </comment>
    <comment ref="D233" authorId="3" shapeId="0" xr:uid="{00000000-0006-0000-0F00-000042000000}">
      <text>
        <r>
          <rPr>
            <b/>
            <sz val="9"/>
            <color indexed="81"/>
            <rFont val="Tahoma"/>
            <family val="2"/>
          </rPr>
          <t>HP1:</t>
        </r>
        <r>
          <rPr>
            <sz val="9"/>
            <color indexed="81"/>
            <rFont val="Tahoma"/>
            <family val="2"/>
          </rPr>
          <t xml:space="preserve">
SE NEL 2023 NON PRODUCE PUNTEGGIO VIENE ESCLUSO E PERDE I PUNTI</t>
        </r>
      </text>
    </comment>
    <comment ref="D248" authorId="2" shapeId="0" xr:uid="{00000000-0006-0000-0F00-000043000000}">
      <text>
        <r>
          <rPr>
            <b/>
            <sz val="9"/>
            <color indexed="81"/>
            <rFont val="Tahoma"/>
            <family val="2"/>
          </rPr>
          <t>OSCAR:</t>
        </r>
        <r>
          <rPr>
            <sz val="9"/>
            <color indexed="81"/>
            <rFont val="Tahoma"/>
            <family val="2"/>
          </rPr>
          <t xml:space="preserve">
SE NEL 2022 NON PRODUCE PRESENZE VIENE ESCLUSO E PERDE I PUNTI</t>
        </r>
      </text>
    </comment>
    <comment ref="D250" authorId="2" shapeId="0" xr:uid="{00000000-0006-0000-0F00-000044000000}">
      <text>
        <r>
          <rPr>
            <b/>
            <sz val="9"/>
            <color indexed="81"/>
            <rFont val="Tahoma"/>
            <family val="2"/>
          </rPr>
          <t>OSCAR:</t>
        </r>
        <r>
          <rPr>
            <sz val="9"/>
            <color indexed="81"/>
            <rFont val="Tahoma"/>
            <family val="2"/>
          </rPr>
          <t xml:space="preserve">
SE NEL 2022 NON PRODUCE PRESENZE VIENE ESCLUSO E PERDE I PUNTI</t>
        </r>
      </text>
    </comment>
    <comment ref="D251" authorId="2" shapeId="0" xr:uid="{00000000-0006-0000-0F00-000045000000}">
      <text>
        <r>
          <rPr>
            <b/>
            <sz val="9"/>
            <color indexed="81"/>
            <rFont val="Tahoma"/>
            <family val="2"/>
          </rPr>
          <t>OSCAR:</t>
        </r>
        <r>
          <rPr>
            <sz val="9"/>
            <color indexed="81"/>
            <rFont val="Tahoma"/>
            <family val="2"/>
          </rPr>
          <t xml:space="preserve">
SE NEL 2022 NON PRODUCE PRESENZE VIENE ESCLUSO E PERDE I PUNTI</t>
        </r>
      </text>
    </comment>
    <comment ref="D252" authorId="2" shapeId="0" xr:uid="{00000000-0006-0000-0F00-000046000000}">
      <text>
        <r>
          <rPr>
            <b/>
            <sz val="9"/>
            <color indexed="81"/>
            <rFont val="Tahoma"/>
            <family val="2"/>
          </rPr>
          <t>OSCAR:</t>
        </r>
        <r>
          <rPr>
            <sz val="9"/>
            <color indexed="81"/>
            <rFont val="Tahoma"/>
            <family val="2"/>
          </rPr>
          <t xml:space="preserve">
SE NEL 2022 NON PRODUCE PRESENZE VIENE ESCLUSO E PERDE I PUNTI</t>
        </r>
      </text>
    </comment>
    <comment ref="D253" authorId="2" shapeId="0" xr:uid="{00000000-0006-0000-0F00-000047000000}">
      <text>
        <r>
          <rPr>
            <b/>
            <sz val="9"/>
            <color indexed="81"/>
            <rFont val="Tahoma"/>
            <family val="2"/>
          </rPr>
          <t>OSCAR:</t>
        </r>
        <r>
          <rPr>
            <sz val="9"/>
            <color indexed="81"/>
            <rFont val="Tahoma"/>
            <family val="2"/>
          </rPr>
          <t xml:space="preserve">
SE NEL 2022 NON PRODUCE PRESENZE VIENE ESCLUSO E PERDE I PUNTI</t>
        </r>
      </text>
    </comment>
    <comment ref="D254" authorId="2" shapeId="0" xr:uid="{00000000-0006-0000-0F00-000048000000}">
      <text>
        <r>
          <rPr>
            <b/>
            <sz val="9"/>
            <color indexed="81"/>
            <rFont val="Tahoma"/>
            <family val="2"/>
          </rPr>
          <t>OSCAR:</t>
        </r>
        <r>
          <rPr>
            <sz val="9"/>
            <color indexed="81"/>
            <rFont val="Tahoma"/>
            <family val="2"/>
          </rPr>
          <t xml:space="preserve">
SE NEL 2022 NON PRODUCE PRESENZE VIENE ESCLUSO E PERDE I PUNTI</t>
        </r>
      </text>
    </comment>
    <comment ref="D255" authorId="2" shapeId="0" xr:uid="{00000000-0006-0000-0F00-000049000000}">
      <text>
        <r>
          <rPr>
            <b/>
            <sz val="9"/>
            <color indexed="81"/>
            <rFont val="Tahoma"/>
            <family val="2"/>
          </rPr>
          <t>OSCAR:</t>
        </r>
        <r>
          <rPr>
            <sz val="9"/>
            <color indexed="81"/>
            <rFont val="Tahoma"/>
            <family val="2"/>
          </rPr>
          <t xml:space="preserve">
SE NEL 2022 NON PRODUCE PRESENZE VIENE ESCLUSO E PERDE I PUNTI</t>
        </r>
      </text>
    </comment>
    <comment ref="D257" authorId="2" shapeId="0" xr:uid="{00000000-0006-0000-0F00-00004A000000}">
      <text>
        <r>
          <rPr>
            <b/>
            <sz val="9"/>
            <color indexed="81"/>
            <rFont val="Tahoma"/>
            <family val="2"/>
          </rPr>
          <t>OSCAR:</t>
        </r>
        <r>
          <rPr>
            <sz val="9"/>
            <color indexed="81"/>
            <rFont val="Tahoma"/>
            <family val="2"/>
          </rPr>
          <t xml:space="preserve">
SE NEL 2022 NON PRODUCE PRESENZE VIENE ESCLUSO E PERDE I PUNTI</t>
        </r>
      </text>
    </comment>
    <comment ref="D264" authorId="3" shapeId="0" xr:uid="{00000000-0006-0000-0F00-00004B000000}">
      <text>
        <r>
          <rPr>
            <b/>
            <sz val="9"/>
            <color indexed="81"/>
            <rFont val="Tahoma"/>
            <family val="2"/>
          </rPr>
          <t>HP1:</t>
        </r>
        <r>
          <rPr>
            <sz val="9"/>
            <color indexed="81"/>
            <rFont val="Tahoma"/>
            <family val="2"/>
          </rPr>
          <t xml:space="preserve">
SE NEL 2023 NON PRODUCE PUNTEGGIO VIENE ESCLUSO E PERDE I PUNTI</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OSCAR</author>
    <author>HP1</author>
  </authors>
  <commentList>
    <comment ref="F18" authorId="0" shapeId="0" xr:uid="{8ECB3F4C-5137-4230-86E9-8B24805F4CA6}">
      <text>
        <r>
          <rPr>
            <b/>
            <sz val="12"/>
            <color indexed="81"/>
            <rFont val="Tahoma"/>
            <family val="2"/>
          </rPr>
          <t>Cocap2:</t>
        </r>
        <r>
          <rPr>
            <sz val="12"/>
            <color indexed="81"/>
            <rFont val="Tahoma"/>
            <family val="2"/>
          </rPr>
          <t xml:space="preserve">
la data di inizio attività dichiarata da Nditi Everlyne Semo è 01/03/2023.
Susanna di Uff. mercati ha invece detto di utilizzare come data il 26/01/2023 in quanto Nditi è iscritta in C.C.I.A.A. come imprenditrice speciale.</t>
        </r>
      </text>
    </comment>
    <comment ref="D19" authorId="0" shapeId="0" xr:uid="{988B30EF-494F-4F9C-827B-5255FF6D975B}">
      <text>
        <r>
          <rPr>
            <b/>
            <sz val="9"/>
            <color indexed="81"/>
            <rFont val="Tahoma"/>
            <family val="2"/>
          </rPr>
          <t>Cocap2:</t>
        </r>
        <r>
          <rPr>
            <sz val="9"/>
            <color indexed="81"/>
            <rFont val="Tahoma"/>
            <family val="2"/>
          </rPr>
          <t xml:space="preserve">
SE NEL 2026 NON PRODUCE PUNTEGGIO PERDE I PUNTI E VIENE ESCLUSO</t>
        </r>
      </text>
    </comment>
    <comment ref="D21" authorId="0" shapeId="0" xr:uid="{F87BC93A-523E-4DB3-B9CE-130B1CF5BB1E}">
      <text>
        <r>
          <rPr>
            <b/>
            <sz val="9"/>
            <color indexed="81"/>
            <rFont val="Tahoma"/>
            <family val="2"/>
          </rPr>
          <t>Cocap2:</t>
        </r>
        <r>
          <rPr>
            <sz val="9"/>
            <color indexed="81"/>
            <rFont val="Tahoma"/>
            <family val="2"/>
          </rPr>
          <t xml:space="preserve">
SE NEL 2026 NON PRODUCE PUNTEGGIO PERDE I PUNTI E VIENE ESCLUSO</t>
        </r>
      </text>
    </comment>
    <comment ref="D23" authorId="0" shapeId="0" xr:uid="{9EF0FBA1-318A-4A06-A630-06AA9970908F}">
      <text>
        <r>
          <rPr>
            <b/>
            <sz val="9"/>
            <color indexed="81"/>
            <rFont val="Tahoma"/>
            <family val="2"/>
          </rPr>
          <t>Cocap2:</t>
        </r>
        <r>
          <rPr>
            <sz val="9"/>
            <color indexed="81"/>
            <rFont val="Tahoma"/>
            <family val="2"/>
          </rPr>
          <t xml:space="preserve">
SE NEL 2026 NON PRODUCE PUNTEGGIO PERDE I PUNTI E VIENE ESCLUSO</t>
        </r>
      </text>
    </comment>
    <comment ref="D24" authorId="0" shapeId="0" xr:uid="{4D3C57EF-1018-4F2B-8927-DCDBE6476C7A}">
      <text>
        <r>
          <rPr>
            <b/>
            <sz val="9"/>
            <color indexed="81"/>
            <rFont val="Tahoma"/>
            <family val="2"/>
          </rPr>
          <t>Cocap2:</t>
        </r>
        <r>
          <rPr>
            <sz val="9"/>
            <color indexed="81"/>
            <rFont val="Tahoma"/>
            <family val="2"/>
          </rPr>
          <t xml:space="preserve">
SE NEL 2026 NON PRODUCE PUNTEGGIO PERDE I PUNTI E VIENE ESCLUSO</t>
        </r>
      </text>
    </comment>
    <comment ref="D25" authorId="0" shapeId="0" xr:uid="{1ECCD431-237F-48B1-A003-44E25CC164CB}">
      <text>
        <r>
          <rPr>
            <b/>
            <sz val="9"/>
            <color indexed="81"/>
            <rFont val="Tahoma"/>
            <family val="2"/>
          </rPr>
          <t>Cocap2:</t>
        </r>
        <r>
          <rPr>
            <sz val="9"/>
            <color indexed="81"/>
            <rFont val="Tahoma"/>
            <family val="2"/>
          </rPr>
          <t xml:space="preserve">
SE NEL 2026 NON PRODUCE PUNTEGGIO PERDE I PUNTI E VIENE ESCLUSO</t>
        </r>
      </text>
    </comment>
    <comment ref="D28" authorId="0" shapeId="0" xr:uid="{F8230EA1-F837-4E16-A596-5AAE14CD4153}">
      <text>
        <r>
          <rPr>
            <b/>
            <sz val="9"/>
            <color indexed="81"/>
            <rFont val="Tahoma"/>
            <family val="2"/>
          </rPr>
          <t>Cocap2:</t>
        </r>
        <r>
          <rPr>
            <sz val="9"/>
            <color indexed="81"/>
            <rFont val="Tahoma"/>
            <family val="2"/>
          </rPr>
          <t xml:space="preserve">
SE NEL 2026 NON PRODUCE PUNTEGGIO PERDE I PUNTI E VIENE ESCLUSO</t>
        </r>
      </text>
    </comment>
    <comment ref="D30" authorId="0" shapeId="0" xr:uid="{68F8A95C-71D1-49D6-B203-AE5F35B0FBAA}">
      <text>
        <r>
          <rPr>
            <b/>
            <sz val="9"/>
            <color indexed="81"/>
            <rFont val="Tahoma"/>
            <family val="2"/>
          </rPr>
          <t>Cocap2:</t>
        </r>
        <r>
          <rPr>
            <sz val="9"/>
            <color indexed="81"/>
            <rFont val="Tahoma"/>
            <family val="2"/>
          </rPr>
          <t xml:space="preserve">
SE NEL 2026 NON PRODUCE PUNTEGGIO PERDE I PUNTI E VIENE ESCLUSO</t>
        </r>
      </text>
    </comment>
    <comment ref="D34" authorId="0" shapeId="0" xr:uid="{D4D01B95-A3B5-4DB6-A676-A158FF5228FA}">
      <text>
        <r>
          <rPr>
            <b/>
            <sz val="9"/>
            <color indexed="81"/>
            <rFont val="Tahoma"/>
            <family val="2"/>
          </rPr>
          <t>Cocap2:</t>
        </r>
        <r>
          <rPr>
            <sz val="9"/>
            <color indexed="81"/>
            <rFont val="Tahoma"/>
            <family val="2"/>
          </rPr>
          <t xml:space="preserve">
SE NEL 2026 NON PRODUCE PUNTEGGIO PERDE I PUNTI E VIENE ESCLUSO</t>
        </r>
      </text>
    </comment>
    <comment ref="D35" authorId="0" shapeId="0" xr:uid="{744C270E-CBF7-4CD9-ACFC-A3F760EAD9B1}">
      <text>
        <r>
          <rPr>
            <b/>
            <sz val="9"/>
            <color indexed="81"/>
            <rFont val="Tahoma"/>
            <family val="2"/>
          </rPr>
          <t>Cocap2:</t>
        </r>
        <r>
          <rPr>
            <sz val="9"/>
            <color indexed="81"/>
            <rFont val="Tahoma"/>
            <family val="2"/>
          </rPr>
          <t xml:space="preserve">
SE NEL 2026 NON PRODUCE PUNTEGGIO PERDE I PUNTI E VIENE ESCLUSO</t>
        </r>
      </text>
    </comment>
    <comment ref="D40" authorId="0" shapeId="0" xr:uid="{0FA2E6AC-8847-42D8-AB9F-938341FC4159}">
      <text>
        <r>
          <rPr>
            <b/>
            <sz val="9"/>
            <color indexed="81"/>
            <rFont val="Tahoma"/>
            <family val="2"/>
          </rPr>
          <t>Cocap2:</t>
        </r>
        <r>
          <rPr>
            <sz val="9"/>
            <color indexed="81"/>
            <rFont val="Tahoma"/>
            <family val="2"/>
          </rPr>
          <t xml:space="preserve">
SE NEL 2026 NON PRODUCE PUNTEGGIO PERDE I PUNTI E VIENE ESCLUSO</t>
        </r>
      </text>
    </comment>
    <comment ref="D43" authorId="0" shapeId="0" xr:uid="{149DBDCF-7868-420C-BB6F-9A7FB7A75659}">
      <text>
        <r>
          <rPr>
            <b/>
            <sz val="9"/>
            <color indexed="81"/>
            <rFont val="Tahoma"/>
            <family val="2"/>
          </rPr>
          <t>Cocap2:</t>
        </r>
        <r>
          <rPr>
            <sz val="9"/>
            <color indexed="81"/>
            <rFont val="Tahoma"/>
            <family val="2"/>
          </rPr>
          <t xml:space="preserve">
SE NEL 2026 NON PRODUCE PUNTEGGIO PERDE I PUNTI E VIENE ESCLUSO</t>
        </r>
      </text>
    </comment>
    <comment ref="D44" authorId="0" shapeId="0" xr:uid="{C0023EDB-457C-4A42-8ECF-E96EC5F0EE66}">
      <text>
        <r>
          <rPr>
            <b/>
            <sz val="9"/>
            <color indexed="81"/>
            <rFont val="Tahoma"/>
            <family val="2"/>
          </rPr>
          <t>Cocap2:</t>
        </r>
        <r>
          <rPr>
            <sz val="9"/>
            <color indexed="81"/>
            <rFont val="Tahoma"/>
            <family val="2"/>
          </rPr>
          <t xml:space="preserve">
SE NEL 2026 NON PRODUCE PUNTEGGIO PERDE I PUNTI E VIENE ESCLUSO</t>
        </r>
      </text>
    </comment>
    <comment ref="D45" authorId="0" shapeId="0" xr:uid="{4A21BC80-A215-43D9-8EF0-D6B634318B99}">
      <text>
        <r>
          <rPr>
            <b/>
            <sz val="9"/>
            <color indexed="81"/>
            <rFont val="Tahoma"/>
            <family val="2"/>
          </rPr>
          <t>Cocap2:</t>
        </r>
        <r>
          <rPr>
            <sz val="9"/>
            <color indexed="81"/>
            <rFont val="Tahoma"/>
            <family val="2"/>
          </rPr>
          <t xml:space="preserve">
SE NEL 2026 NON PRODUCE PUNTEGGIO PERDE I PUNTI E VIENE ESCLUSO</t>
        </r>
      </text>
    </comment>
    <comment ref="D46" authorId="0" shapeId="0" xr:uid="{2BE2EB7F-51C3-4CC4-B613-75936D1D9FB2}">
      <text>
        <r>
          <rPr>
            <b/>
            <sz val="9"/>
            <color indexed="81"/>
            <rFont val="Tahoma"/>
            <family val="2"/>
          </rPr>
          <t>Cocap2:</t>
        </r>
        <r>
          <rPr>
            <sz val="9"/>
            <color indexed="81"/>
            <rFont val="Tahoma"/>
            <family val="2"/>
          </rPr>
          <t xml:space="preserve">
SE NEL 2026 NON PRODUCE PUNTEGGIO PERDE I PUNTI E VIENE ESCLUSO</t>
        </r>
      </text>
    </comment>
    <comment ref="D47" authorId="0" shapeId="0" xr:uid="{B17D93FC-A4BA-47A3-833D-57F11F8DCE68}">
      <text>
        <r>
          <rPr>
            <b/>
            <sz val="9"/>
            <color indexed="81"/>
            <rFont val="Tahoma"/>
            <family val="2"/>
          </rPr>
          <t>Cocap2:</t>
        </r>
        <r>
          <rPr>
            <sz val="9"/>
            <color indexed="81"/>
            <rFont val="Tahoma"/>
            <family val="2"/>
          </rPr>
          <t xml:space="preserve">
SE NEL 2026 NON PRODUCE PUNTEGGIO PERDE I PUNTI E VIENE ESCLUSO</t>
        </r>
      </text>
    </comment>
    <comment ref="D48" authorId="0" shapeId="0" xr:uid="{F468EE2B-E89A-4679-9D81-50F820BA70E4}">
      <text>
        <r>
          <rPr>
            <b/>
            <sz val="9"/>
            <color indexed="81"/>
            <rFont val="Tahoma"/>
            <family val="2"/>
          </rPr>
          <t>Cocap2:</t>
        </r>
        <r>
          <rPr>
            <sz val="9"/>
            <color indexed="81"/>
            <rFont val="Tahoma"/>
            <family val="2"/>
          </rPr>
          <t xml:space="preserve">
SE NEL 2026 NON PRODUCE PUNTEGGIO PERDE I PUNTI E VIENE ESCLUSO</t>
        </r>
      </text>
    </comment>
    <comment ref="D49" authorId="0" shapeId="0" xr:uid="{4A083485-267E-415C-BA2C-30C1C99A43BD}">
      <text>
        <r>
          <rPr>
            <b/>
            <sz val="9"/>
            <color indexed="81"/>
            <rFont val="Tahoma"/>
            <family val="2"/>
          </rPr>
          <t>Cocap2:</t>
        </r>
        <r>
          <rPr>
            <sz val="9"/>
            <color indexed="81"/>
            <rFont val="Tahoma"/>
            <family val="2"/>
          </rPr>
          <t xml:space="preserve">
SE NEL 2026 NON PRODUCE PUNTEGGIO PERDE I PUNTI E VIENE ESCLUSO</t>
        </r>
      </text>
    </comment>
    <comment ref="D87" authorId="1" shapeId="0" xr:uid="{2D6096EF-1AD7-439E-8931-9A50A4BC8F3A}">
      <text>
        <r>
          <rPr>
            <b/>
            <sz val="9"/>
            <color indexed="81"/>
            <rFont val="Tahoma"/>
            <family val="2"/>
          </rPr>
          <t>Oscar:</t>
        </r>
        <r>
          <rPr>
            <sz val="9"/>
            <color indexed="81"/>
            <rFont val="Tahoma"/>
            <family val="2"/>
          </rPr>
          <t xml:space="preserve">
SE NEL 2025 NON PRODUCE PUNTEGGIO PERDE I PUNTI E VIENE ESCLUSO</t>
        </r>
      </text>
    </comment>
    <comment ref="D88" authorId="1" shapeId="0" xr:uid="{142D41B5-55A6-4D0F-A241-A67080F4BFA2}">
      <text>
        <r>
          <rPr>
            <b/>
            <sz val="9"/>
            <color indexed="81"/>
            <rFont val="Tahoma"/>
            <family val="2"/>
          </rPr>
          <t>Oscar:</t>
        </r>
        <r>
          <rPr>
            <sz val="9"/>
            <color indexed="81"/>
            <rFont val="Tahoma"/>
            <family val="2"/>
          </rPr>
          <t xml:space="preserve">
SE NEL 2025 NON PRODUCE PUNTEGGIO PERDE I PUNTI E VIENE ESCLUSO</t>
        </r>
      </text>
    </comment>
    <comment ref="D89" authorId="1" shapeId="0" xr:uid="{DEC75060-60A1-473F-A7EC-9737D7C0905E}">
      <text>
        <r>
          <rPr>
            <b/>
            <sz val="9"/>
            <color indexed="81"/>
            <rFont val="Tahoma"/>
            <family val="2"/>
          </rPr>
          <t>Oscar:</t>
        </r>
        <r>
          <rPr>
            <sz val="9"/>
            <color indexed="81"/>
            <rFont val="Tahoma"/>
            <family val="2"/>
          </rPr>
          <t xml:space="preserve">
SE NEL 2025 NON PRODUCE PUNTEGGIO PERDE I PUNTI E VIENE ESCLUSO</t>
        </r>
      </text>
    </comment>
    <comment ref="D90" authorId="1" shapeId="0" xr:uid="{68245AF0-4C3C-42EC-BEC7-29CDC89802CC}">
      <text>
        <r>
          <rPr>
            <b/>
            <sz val="9"/>
            <color indexed="81"/>
            <rFont val="Tahoma"/>
            <family val="2"/>
          </rPr>
          <t>Oscar:</t>
        </r>
        <r>
          <rPr>
            <sz val="9"/>
            <color indexed="81"/>
            <rFont val="Tahoma"/>
            <family val="2"/>
          </rPr>
          <t xml:space="preserve">
SE NEL 2025 NON PRODUCE PUNTEGGIO PERDE I PUNTI E VIENE ESCLUSO</t>
        </r>
      </text>
    </comment>
    <comment ref="D91" authorId="1" shapeId="0" xr:uid="{CF9904A3-3033-47D3-A28B-B23A8BB8CF6F}">
      <text>
        <r>
          <rPr>
            <b/>
            <sz val="9"/>
            <color indexed="81"/>
            <rFont val="Tahoma"/>
            <family val="2"/>
          </rPr>
          <t>Oscar:</t>
        </r>
        <r>
          <rPr>
            <sz val="9"/>
            <color indexed="81"/>
            <rFont val="Tahoma"/>
            <family val="2"/>
          </rPr>
          <t xml:space="preserve">
SE NEL 2025 NON PRODUCE PUNTEGGIO PERDE I PUNTI E VIENE ESCLUSO</t>
        </r>
      </text>
    </comment>
    <comment ref="D92" authorId="1" shapeId="0" xr:uid="{1526351C-E084-4694-BD59-A0B9C55754D3}">
      <text>
        <r>
          <rPr>
            <b/>
            <sz val="9"/>
            <color indexed="81"/>
            <rFont val="Tahoma"/>
            <family val="2"/>
          </rPr>
          <t>Oscar:</t>
        </r>
        <r>
          <rPr>
            <sz val="9"/>
            <color indexed="81"/>
            <rFont val="Tahoma"/>
            <family val="2"/>
          </rPr>
          <t xml:space="preserve">
SE NEL 2025 NON PRODUCE PUNTEGGIO PERDE I PUNTI E VIENE ESCLUSO</t>
        </r>
      </text>
    </comment>
    <comment ref="D93" authorId="1" shapeId="0" xr:uid="{263215F5-4768-4B61-91C8-AF5F6A6393B6}">
      <text>
        <r>
          <rPr>
            <b/>
            <sz val="9"/>
            <color indexed="81"/>
            <rFont val="Tahoma"/>
            <family val="2"/>
          </rPr>
          <t>Oscar:</t>
        </r>
        <r>
          <rPr>
            <sz val="9"/>
            <color indexed="81"/>
            <rFont val="Tahoma"/>
            <family val="2"/>
          </rPr>
          <t xml:space="preserve">
SE NEL 2025 NON PRODUCE PUNTEGGIO PERDE I PUNTI E VIENE ESCLUSO</t>
        </r>
      </text>
    </comment>
    <comment ref="D94" authorId="1" shapeId="0" xr:uid="{1AC6AE5A-EB53-4262-BD44-4F2DE023D33A}">
      <text>
        <r>
          <rPr>
            <b/>
            <sz val="9"/>
            <color indexed="81"/>
            <rFont val="Tahoma"/>
            <family val="2"/>
          </rPr>
          <t>Oscar:</t>
        </r>
        <r>
          <rPr>
            <sz val="9"/>
            <color indexed="81"/>
            <rFont val="Tahoma"/>
            <family val="2"/>
          </rPr>
          <t xml:space="preserve">
SE NEL 2025 NON PRODUCE PUNTEGGIO PERDE I PUNTI E VIENE ESCLUSO</t>
        </r>
      </text>
    </comment>
    <comment ref="D95" authorId="1" shapeId="0" xr:uid="{72B2E15A-B2EB-4383-9157-239C79BB1335}">
      <text>
        <r>
          <rPr>
            <b/>
            <sz val="9"/>
            <color indexed="81"/>
            <rFont val="Tahoma"/>
            <family val="2"/>
          </rPr>
          <t>Oscar:</t>
        </r>
        <r>
          <rPr>
            <sz val="9"/>
            <color indexed="81"/>
            <rFont val="Tahoma"/>
            <family val="2"/>
          </rPr>
          <t xml:space="preserve">
SE NEL 2025 NON PRODUCE PUNTEGGIO PERDE I PUNTI E VIENE ESCLUSO</t>
        </r>
      </text>
    </comment>
    <comment ref="D96" authorId="1" shapeId="0" xr:uid="{92A5A89D-AE4B-43A5-A2F0-71A80D55CC31}">
      <text>
        <r>
          <rPr>
            <b/>
            <sz val="9"/>
            <color indexed="81"/>
            <rFont val="Tahoma"/>
            <family val="2"/>
          </rPr>
          <t>Oscar:</t>
        </r>
        <r>
          <rPr>
            <sz val="9"/>
            <color indexed="81"/>
            <rFont val="Tahoma"/>
            <family val="2"/>
          </rPr>
          <t xml:space="preserve">
SE NEL 2025 NON PRODUCE PUNTEGGIO PERDE I PUNTI E VIENE ESCLUSO</t>
        </r>
      </text>
    </comment>
    <comment ref="D105" authorId="0" shapeId="0" xr:uid="{F6BF191D-DDB5-4746-AE22-206D069B236C}">
      <text>
        <r>
          <rPr>
            <b/>
            <sz val="9"/>
            <color indexed="81"/>
            <rFont val="Tahoma"/>
            <family val="2"/>
          </rPr>
          <t>Cocap2:</t>
        </r>
        <r>
          <rPr>
            <sz val="9"/>
            <color indexed="81"/>
            <rFont val="Tahoma"/>
            <family val="2"/>
          </rPr>
          <t xml:space="preserve">
SE NEL 2026 NON PRODUCE PUNTEGGIO PERDE I PUNTI E VIENE ESCLUSO</t>
        </r>
      </text>
    </comment>
    <comment ref="D107" authorId="1" shapeId="0" xr:uid="{DD35F5D2-6BB4-4E85-83E4-1F34BE241703}">
      <text>
        <r>
          <rPr>
            <b/>
            <sz val="9"/>
            <color indexed="81"/>
            <rFont val="Tahoma"/>
            <family val="2"/>
          </rPr>
          <t>Oscar:</t>
        </r>
        <r>
          <rPr>
            <sz val="9"/>
            <color indexed="81"/>
            <rFont val="Tahoma"/>
            <family val="2"/>
          </rPr>
          <t xml:space="preserve">
SE NEL 2025 NON PRODUCE PUNTEGGIO PERDE I PUNTI E VIENE ESCLUSO</t>
        </r>
      </text>
    </comment>
    <comment ref="D112" authorId="1" shapeId="0" xr:uid="{4D94E34F-5A5C-4465-900C-F18D63FAFC3D}">
      <text>
        <r>
          <rPr>
            <b/>
            <sz val="9"/>
            <color indexed="81"/>
            <rFont val="Tahoma"/>
            <family val="2"/>
          </rPr>
          <t>Oscar:</t>
        </r>
        <r>
          <rPr>
            <sz val="9"/>
            <color indexed="81"/>
            <rFont val="Tahoma"/>
            <family val="2"/>
          </rPr>
          <t xml:space="preserve">
SE NEL 2025 NON PRODUCE PUNTEGGIO PERDE I PUNTI E VIENE ESCLUSO</t>
        </r>
      </text>
    </comment>
    <comment ref="D117" authorId="1" shapeId="0" xr:uid="{00000000-0006-0000-1000-00000D000000}">
      <text>
        <r>
          <rPr>
            <b/>
            <sz val="9"/>
            <color indexed="81"/>
            <rFont val="Tahoma"/>
            <family val="2"/>
          </rPr>
          <t>Oscar:</t>
        </r>
        <r>
          <rPr>
            <sz val="9"/>
            <color indexed="81"/>
            <rFont val="Tahoma"/>
            <family val="2"/>
          </rPr>
          <t xml:space="preserve">
SE NEL 2024 NON PRODUCE PRESENZE PERDE I PUNTI E VIENE ESCLUSO</t>
        </r>
      </text>
    </comment>
    <comment ref="D118" authorId="1" shapeId="0" xr:uid="{00000000-0006-0000-1000-00000E000000}">
      <text>
        <r>
          <rPr>
            <b/>
            <sz val="9"/>
            <color indexed="81"/>
            <rFont val="Tahoma"/>
            <family val="2"/>
          </rPr>
          <t>Oscar:</t>
        </r>
        <r>
          <rPr>
            <sz val="9"/>
            <color indexed="81"/>
            <rFont val="Tahoma"/>
            <family val="2"/>
          </rPr>
          <t xml:space="preserve">
SE NEL 2024 NON PRODUCE PRESENZE PERDE I PUNTI E VIENE ESCLUSO</t>
        </r>
      </text>
    </comment>
    <comment ref="D119" authorId="1" shapeId="0" xr:uid="{00000000-0006-0000-1000-00000F000000}">
      <text>
        <r>
          <rPr>
            <b/>
            <sz val="9"/>
            <color indexed="81"/>
            <rFont val="Tahoma"/>
            <family val="2"/>
          </rPr>
          <t>Oscar:</t>
        </r>
        <r>
          <rPr>
            <sz val="9"/>
            <color indexed="81"/>
            <rFont val="Tahoma"/>
            <family val="2"/>
          </rPr>
          <t xml:space="preserve">
SE NEL 2024 NON PRODUCE PUNTEGGIO PERDE I PUNTI E VIENE ESCLUSO</t>
        </r>
      </text>
    </comment>
    <comment ref="D120" authorId="1" shapeId="0" xr:uid="{00000000-0006-0000-1000-000010000000}">
      <text>
        <r>
          <rPr>
            <b/>
            <sz val="9"/>
            <color indexed="81"/>
            <rFont val="Tahoma"/>
            <family val="2"/>
          </rPr>
          <t>Oscar:</t>
        </r>
        <r>
          <rPr>
            <sz val="9"/>
            <color indexed="81"/>
            <rFont val="Tahoma"/>
            <family val="2"/>
          </rPr>
          <t xml:space="preserve">
SE NEL 2024 NON PRODUCE PRESENZE PERDE I PUNTI E VIENE ESCLUSO</t>
        </r>
      </text>
    </comment>
    <comment ref="D121" authorId="1" shapeId="0" xr:uid="{00000000-0006-0000-1000-000011000000}">
      <text>
        <r>
          <rPr>
            <b/>
            <sz val="9"/>
            <color indexed="81"/>
            <rFont val="Tahoma"/>
            <family val="2"/>
          </rPr>
          <t>Oscar:</t>
        </r>
        <r>
          <rPr>
            <sz val="9"/>
            <color indexed="81"/>
            <rFont val="Tahoma"/>
            <family val="2"/>
          </rPr>
          <t xml:space="preserve">
SE NEL 2024 NON PRODUCE PRESENZE PERDE I PUNTI E VIENE ESCLUSO</t>
        </r>
      </text>
    </comment>
    <comment ref="D122" authorId="1" shapeId="0" xr:uid="{00000000-0006-0000-1000-000012000000}">
      <text>
        <r>
          <rPr>
            <b/>
            <sz val="9"/>
            <color indexed="81"/>
            <rFont val="Tahoma"/>
            <family val="2"/>
          </rPr>
          <t>Oscar:</t>
        </r>
        <r>
          <rPr>
            <sz val="9"/>
            <color indexed="81"/>
            <rFont val="Tahoma"/>
            <family val="2"/>
          </rPr>
          <t xml:space="preserve">
SE NEL 2024 NON PRODUCE PRESENZE PERDE I PUNTI E VIENE ESCLUSO</t>
        </r>
      </text>
    </comment>
    <comment ref="D123" authorId="1" shapeId="0" xr:uid="{00000000-0006-0000-1000-000013000000}">
      <text>
        <r>
          <rPr>
            <b/>
            <sz val="9"/>
            <color indexed="81"/>
            <rFont val="Tahoma"/>
            <family val="2"/>
          </rPr>
          <t>Oscar:</t>
        </r>
        <r>
          <rPr>
            <sz val="9"/>
            <color indexed="81"/>
            <rFont val="Tahoma"/>
            <family val="2"/>
          </rPr>
          <t xml:space="preserve">
SE NEL 2024 NON PRODUCE PRESENZE PERDE I PUNTI E VIENE ESCLUSO</t>
        </r>
      </text>
    </comment>
    <comment ref="D124" authorId="1" shapeId="0" xr:uid="{00000000-0006-0000-1000-000014000000}">
      <text>
        <r>
          <rPr>
            <b/>
            <sz val="9"/>
            <color indexed="81"/>
            <rFont val="Tahoma"/>
            <family val="2"/>
          </rPr>
          <t>Oscar:</t>
        </r>
        <r>
          <rPr>
            <sz val="9"/>
            <color indexed="81"/>
            <rFont val="Tahoma"/>
            <family val="2"/>
          </rPr>
          <t xml:space="preserve">
SE NEL 2024 NON PRODUCE PRESENZE PERDE I PUNTI E VIENE ESCLUSO</t>
        </r>
      </text>
    </comment>
    <comment ref="D125" authorId="1" shapeId="0" xr:uid="{00000000-0006-0000-1000-000015000000}">
      <text>
        <r>
          <rPr>
            <b/>
            <sz val="9"/>
            <color indexed="81"/>
            <rFont val="Tahoma"/>
            <family val="2"/>
          </rPr>
          <t>Oscar:</t>
        </r>
        <r>
          <rPr>
            <sz val="9"/>
            <color indexed="81"/>
            <rFont val="Tahoma"/>
            <family val="2"/>
          </rPr>
          <t xml:space="preserve">
SE NEL 2024 NON PRODUCE PRESENZE PERDE I PUNTI E VIENE ESCLUSO</t>
        </r>
      </text>
    </comment>
    <comment ref="D126" authorId="1" shapeId="0" xr:uid="{00000000-0006-0000-1000-000016000000}">
      <text>
        <r>
          <rPr>
            <b/>
            <sz val="9"/>
            <color indexed="81"/>
            <rFont val="Tahoma"/>
            <family val="2"/>
          </rPr>
          <t>Oscar:</t>
        </r>
        <r>
          <rPr>
            <sz val="9"/>
            <color indexed="81"/>
            <rFont val="Tahoma"/>
            <family val="2"/>
          </rPr>
          <t xml:space="preserve">
SE NEL 2024 NON PRODUCE PRESENZE PERDE I PUNTI E VIENE ESCLUSO</t>
        </r>
      </text>
    </comment>
    <comment ref="F132" authorId="2" shapeId="0" xr:uid="{00000000-0006-0000-1000-000017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133" authorId="1" shapeId="0" xr:uid="{00000000-0006-0000-1000-000018000000}">
      <text>
        <r>
          <rPr>
            <b/>
            <sz val="9"/>
            <color indexed="81"/>
            <rFont val="Tahoma"/>
            <family val="2"/>
          </rPr>
          <t>Oscar:</t>
        </r>
        <r>
          <rPr>
            <sz val="9"/>
            <color indexed="81"/>
            <rFont val="Tahoma"/>
            <family val="2"/>
          </rPr>
          <t xml:space="preserve">
SE NEL 2024 NON PRODUCE PRESENZE PERDE I PUNTI E VIENE ESCLUSO</t>
        </r>
      </text>
    </comment>
    <comment ref="D136" authorId="1" shapeId="0" xr:uid="{00000000-0006-0000-1000-000019000000}">
      <text>
        <r>
          <rPr>
            <b/>
            <sz val="9"/>
            <color indexed="81"/>
            <rFont val="Tahoma"/>
            <family val="2"/>
          </rPr>
          <t>Oscar:</t>
        </r>
        <r>
          <rPr>
            <sz val="9"/>
            <color indexed="81"/>
            <rFont val="Tahoma"/>
            <family val="2"/>
          </rPr>
          <t xml:space="preserve">
SE NEL 2025 NON PRODUCE PUNTEGGIO PERDE I PUNTI E VIENE ESCLUSO</t>
        </r>
      </text>
    </comment>
    <comment ref="D137" authorId="1" shapeId="0" xr:uid="{00000000-0006-0000-1000-00001A000000}">
      <text>
        <r>
          <rPr>
            <b/>
            <sz val="9"/>
            <color indexed="81"/>
            <rFont val="Tahoma"/>
            <family val="2"/>
          </rPr>
          <t>Oscar:</t>
        </r>
        <r>
          <rPr>
            <sz val="9"/>
            <color indexed="81"/>
            <rFont val="Tahoma"/>
            <family val="2"/>
          </rPr>
          <t xml:space="preserve">
SE NEL 2025 NON PRODUCE PUNTEGGIO PERDE I PUNTI E VIENE ESCLUSO</t>
        </r>
      </text>
    </comment>
    <comment ref="D155" authorId="3" shapeId="0" xr:uid="{00000000-0006-0000-1000-00001B000000}">
      <text>
        <r>
          <rPr>
            <b/>
            <sz val="9"/>
            <color indexed="81"/>
            <rFont val="Tahoma"/>
            <family val="2"/>
          </rPr>
          <t>HP1:</t>
        </r>
        <r>
          <rPr>
            <sz val="9"/>
            <color indexed="81"/>
            <rFont val="Tahoma"/>
            <family val="2"/>
          </rPr>
          <t xml:space="preserve">
SE NEL 2023 NON PRODUCE PRESENZE VIENE ESCLUSO E PERDE I PUNTI</t>
        </r>
      </text>
    </comment>
    <comment ref="D156" authorId="3" shapeId="0" xr:uid="{00000000-0006-0000-1000-00001C000000}">
      <text>
        <r>
          <rPr>
            <b/>
            <sz val="9"/>
            <color indexed="81"/>
            <rFont val="Tahoma"/>
            <family val="2"/>
          </rPr>
          <t>HP1:</t>
        </r>
        <r>
          <rPr>
            <sz val="9"/>
            <color indexed="81"/>
            <rFont val="Tahoma"/>
            <family val="2"/>
          </rPr>
          <t xml:space="preserve">
SE NEL 2023 NON PRODUCE PRESENZE VIENE ESCLUSO E PERDE I PUNTI</t>
        </r>
      </text>
    </comment>
    <comment ref="D157" authorId="3" shapeId="0" xr:uid="{00000000-0006-0000-1000-00001D000000}">
      <text>
        <r>
          <rPr>
            <b/>
            <sz val="9"/>
            <color indexed="81"/>
            <rFont val="Tahoma"/>
            <family val="2"/>
          </rPr>
          <t>HP1:</t>
        </r>
        <r>
          <rPr>
            <sz val="9"/>
            <color indexed="81"/>
            <rFont val="Tahoma"/>
            <family val="2"/>
          </rPr>
          <t xml:space="preserve">
SE NEL 2023 NON PRODUCE PRESENZE VIENE ESCLUSO E PERDE I PUNTI</t>
        </r>
      </text>
    </comment>
    <comment ref="D158" authorId="3" shapeId="0" xr:uid="{00000000-0006-0000-1000-00001E000000}">
      <text>
        <r>
          <rPr>
            <b/>
            <sz val="9"/>
            <color indexed="81"/>
            <rFont val="Tahoma"/>
            <family val="2"/>
          </rPr>
          <t>HP1:</t>
        </r>
        <r>
          <rPr>
            <sz val="9"/>
            <color indexed="81"/>
            <rFont val="Tahoma"/>
            <family val="2"/>
          </rPr>
          <t xml:space="preserve">
SE NEL 2023 NON PRODUCE PRESENZE VIENE ESCLUSO E PERDE I PUNTI</t>
        </r>
      </text>
    </comment>
    <comment ref="D159" authorId="3" shapeId="0" xr:uid="{00000000-0006-0000-1000-00001F000000}">
      <text>
        <r>
          <rPr>
            <b/>
            <sz val="9"/>
            <color indexed="81"/>
            <rFont val="Tahoma"/>
            <family val="2"/>
          </rPr>
          <t>HP1:</t>
        </r>
        <r>
          <rPr>
            <sz val="9"/>
            <color indexed="81"/>
            <rFont val="Tahoma"/>
            <family val="2"/>
          </rPr>
          <t xml:space="preserve">
SE NEL 2023 NON PRODUCE PRESENZE VIENE ESCLUSO E PERDE I PUNTI</t>
        </r>
      </text>
    </comment>
    <comment ref="D160" authorId="3" shapeId="0" xr:uid="{00000000-0006-0000-1000-000020000000}">
      <text>
        <r>
          <rPr>
            <b/>
            <sz val="9"/>
            <color indexed="81"/>
            <rFont val="Tahoma"/>
            <family val="2"/>
          </rPr>
          <t>HP1:</t>
        </r>
        <r>
          <rPr>
            <sz val="9"/>
            <color indexed="81"/>
            <rFont val="Tahoma"/>
            <family val="2"/>
          </rPr>
          <t xml:space="preserve">
SE NEL 2023 NON PRODUCE PRESENZE VIENE ESCLUSO E PERDE I PUNTI</t>
        </r>
      </text>
    </comment>
    <comment ref="D161" authorId="3" shapeId="0" xr:uid="{00000000-0006-0000-1000-000021000000}">
      <text>
        <r>
          <rPr>
            <b/>
            <sz val="9"/>
            <color indexed="81"/>
            <rFont val="Tahoma"/>
            <family val="2"/>
          </rPr>
          <t>HP1:</t>
        </r>
        <r>
          <rPr>
            <sz val="9"/>
            <color indexed="81"/>
            <rFont val="Tahoma"/>
            <family val="2"/>
          </rPr>
          <t xml:space="preserve">
SE NEL 2023 NON PRODUCE PRESENZE VIENE ESCLUSO E PERDE I PUNTI</t>
        </r>
      </text>
    </comment>
    <comment ref="D162" authorId="3" shapeId="0" xr:uid="{00000000-0006-0000-1000-000022000000}">
      <text>
        <r>
          <rPr>
            <b/>
            <sz val="9"/>
            <color indexed="81"/>
            <rFont val="Tahoma"/>
            <family val="2"/>
          </rPr>
          <t>HP1:</t>
        </r>
        <r>
          <rPr>
            <sz val="9"/>
            <color indexed="81"/>
            <rFont val="Tahoma"/>
            <family val="2"/>
          </rPr>
          <t xml:space="preserve">
SE NEL 2023 NON PRODUCE PRESENZE VIENE ESCLUSO E PERDE I PUNTI</t>
        </r>
      </text>
    </comment>
    <comment ref="D163" authorId="3" shapeId="0" xr:uid="{00000000-0006-0000-1000-000023000000}">
      <text>
        <r>
          <rPr>
            <b/>
            <sz val="9"/>
            <color indexed="81"/>
            <rFont val="Tahoma"/>
            <family val="2"/>
          </rPr>
          <t>HP1:</t>
        </r>
        <r>
          <rPr>
            <sz val="9"/>
            <color indexed="81"/>
            <rFont val="Tahoma"/>
            <family val="2"/>
          </rPr>
          <t xml:space="preserve">
SE NEL 2023 NON PRODUCE PRESENZE VIENE ESCLUSO E PERDE I PUNTI</t>
        </r>
      </text>
    </comment>
    <comment ref="D164" authorId="3" shapeId="0" xr:uid="{00000000-0006-0000-1000-000024000000}">
      <text>
        <r>
          <rPr>
            <b/>
            <sz val="9"/>
            <color indexed="81"/>
            <rFont val="Tahoma"/>
            <family val="2"/>
          </rPr>
          <t>HP1:</t>
        </r>
        <r>
          <rPr>
            <sz val="9"/>
            <color indexed="81"/>
            <rFont val="Tahoma"/>
            <family val="2"/>
          </rPr>
          <t xml:space="preserve">
SE NEL 2023 NON PRODUCE PRESENZE VIENE ESCLUSO E PERDE I PUNTI</t>
        </r>
      </text>
    </comment>
    <comment ref="D165" authorId="3" shapeId="0" xr:uid="{00000000-0006-0000-1000-000025000000}">
      <text>
        <r>
          <rPr>
            <b/>
            <sz val="9"/>
            <color indexed="81"/>
            <rFont val="Tahoma"/>
            <family val="2"/>
          </rPr>
          <t>HP1:</t>
        </r>
        <r>
          <rPr>
            <sz val="9"/>
            <color indexed="81"/>
            <rFont val="Tahoma"/>
            <family val="2"/>
          </rPr>
          <t xml:space="preserve">
SE NEL 2023 NON PRODUCE PRESENZE VIENE ESCLUSO E PERDE I PUNTI</t>
        </r>
      </text>
    </comment>
    <comment ref="D166" authorId="3" shapeId="0" xr:uid="{00000000-0006-0000-1000-000026000000}">
      <text>
        <r>
          <rPr>
            <b/>
            <sz val="9"/>
            <color indexed="81"/>
            <rFont val="Tahoma"/>
            <family val="2"/>
          </rPr>
          <t>HP1:</t>
        </r>
        <r>
          <rPr>
            <sz val="9"/>
            <color indexed="81"/>
            <rFont val="Tahoma"/>
            <family val="2"/>
          </rPr>
          <t xml:space="preserve">
SE NEL 2023 NON PRODUCE PRESENZE VIENE ESCLUSO E PERDE I PUNTI</t>
        </r>
      </text>
    </comment>
    <comment ref="D167" authorId="3" shapeId="0" xr:uid="{00000000-0006-0000-1000-000027000000}">
      <text>
        <r>
          <rPr>
            <b/>
            <sz val="9"/>
            <color indexed="81"/>
            <rFont val="Tahoma"/>
            <family val="2"/>
          </rPr>
          <t>HP1:</t>
        </r>
        <r>
          <rPr>
            <sz val="9"/>
            <color indexed="81"/>
            <rFont val="Tahoma"/>
            <family val="2"/>
          </rPr>
          <t xml:space="preserve">
SE NEL 2023 NON PRODUCE PRESENZE VIENE ESCLUSO E PERDE I PUNTI</t>
        </r>
      </text>
    </comment>
    <comment ref="D168" authorId="3" shapeId="0" xr:uid="{00000000-0006-0000-1000-000028000000}">
      <text>
        <r>
          <rPr>
            <b/>
            <sz val="9"/>
            <color indexed="81"/>
            <rFont val="Tahoma"/>
            <family val="2"/>
          </rPr>
          <t>HP1:</t>
        </r>
        <r>
          <rPr>
            <sz val="9"/>
            <color indexed="81"/>
            <rFont val="Tahoma"/>
            <family val="2"/>
          </rPr>
          <t xml:space="preserve">
SE NEL 2023 NON PRODUCE PRESENZE VIENE ESCLUSO E PERDE I PUNTI</t>
        </r>
      </text>
    </comment>
    <comment ref="D169" authorId="3" shapeId="0" xr:uid="{00000000-0006-0000-1000-000029000000}">
      <text>
        <r>
          <rPr>
            <b/>
            <sz val="9"/>
            <color indexed="81"/>
            <rFont val="Tahoma"/>
            <family val="2"/>
          </rPr>
          <t>HP1:</t>
        </r>
        <r>
          <rPr>
            <sz val="9"/>
            <color indexed="81"/>
            <rFont val="Tahoma"/>
            <family val="2"/>
          </rPr>
          <t xml:space="preserve">
SE NEL 2023 NON PRODUCE PRESENZE VIENE ESCLUSO E PERDE I PUNTI</t>
        </r>
      </text>
    </comment>
    <comment ref="D170" authorId="3" shapeId="0" xr:uid="{00000000-0006-0000-1000-00002A000000}">
      <text>
        <r>
          <rPr>
            <b/>
            <sz val="9"/>
            <color indexed="81"/>
            <rFont val="Tahoma"/>
            <family val="2"/>
          </rPr>
          <t>HP1:</t>
        </r>
        <r>
          <rPr>
            <sz val="9"/>
            <color indexed="81"/>
            <rFont val="Tahoma"/>
            <family val="2"/>
          </rPr>
          <t xml:space="preserve">
SE NEL 2023 NON PRODUCE PRESENZE VIENE ESCLUSO E PERDE I PUNTI</t>
        </r>
      </text>
    </comment>
    <comment ref="D172" authorId="3" shapeId="0" xr:uid="{00000000-0006-0000-1000-00002B000000}">
      <text>
        <r>
          <rPr>
            <b/>
            <sz val="9"/>
            <color indexed="81"/>
            <rFont val="Tahoma"/>
            <family val="2"/>
          </rPr>
          <t>HP1:</t>
        </r>
        <r>
          <rPr>
            <sz val="9"/>
            <color indexed="81"/>
            <rFont val="Tahoma"/>
            <family val="2"/>
          </rPr>
          <t xml:space="preserve">
SE NEL 2023 NON PRODUCE PRESENZE VIENE ESCLUSO E PERDE I PUNTI</t>
        </r>
      </text>
    </comment>
    <comment ref="D173" authorId="3" shapeId="0" xr:uid="{00000000-0006-0000-1000-00002C000000}">
      <text>
        <r>
          <rPr>
            <b/>
            <sz val="9"/>
            <color indexed="81"/>
            <rFont val="Tahoma"/>
            <family val="2"/>
          </rPr>
          <t>HP1:</t>
        </r>
        <r>
          <rPr>
            <sz val="9"/>
            <color indexed="81"/>
            <rFont val="Tahoma"/>
            <family val="2"/>
          </rPr>
          <t xml:space="preserve">
SE NEL 2023 NON PRODUCE PRESENZE VIENE ESCLUSO E PERDE I PUNTI</t>
        </r>
      </text>
    </comment>
    <comment ref="D178" authorId="3" shapeId="0" xr:uid="{00000000-0006-0000-1000-00002D000000}">
      <text>
        <r>
          <rPr>
            <b/>
            <sz val="9"/>
            <color indexed="81"/>
            <rFont val="Tahoma"/>
            <family val="2"/>
          </rPr>
          <t>HP1:</t>
        </r>
        <r>
          <rPr>
            <sz val="9"/>
            <color indexed="81"/>
            <rFont val="Tahoma"/>
            <family val="2"/>
          </rPr>
          <t xml:space="preserve">
SE NEL 2023 NON PRODUCE PRESENZE VIENE ESCLUSO E PERDE I PUNTI</t>
        </r>
      </text>
    </comment>
    <comment ref="D179" authorId="1" shapeId="0" xr:uid="{00000000-0006-0000-1000-00002E000000}">
      <text>
        <r>
          <rPr>
            <b/>
            <sz val="9"/>
            <color indexed="81"/>
            <rFont val="Tahoma"/>
            <family val="2"/>
          </rPr>
          <t>Oscar:</t>
        </r>
        <r>
          <rPr>
            <sz val="9"/>
            <color indexed="81"/>
            <rFont val="Tahoma"/>
            <family val="2"/>
          </rPr>
          <t xml:space="preserve">
SE NEL 2024 NON PRODUCE PRESENZE PERDE I PUNTI E VIENE ESCLUSO</t>
        </r>
      </text>
    </comment>
    <comment ref="D180" authorId="3" shapeId="0" xr:uid="{00000000-0006-0000-1000-00002F000000}">
      <text>
        <r>
          <rPr>
            <b/>
            <sz val="9"/>
            <color indexed="81"/>
            <rFont val="Tahoma"/>
            <family val="2"/>
          </rPr>
          <t>HP1:</t>
        </r>
        <r>
          <rPr>
            <sz val="9"/>
            <color indexed="81"/>
            <rFont val="Tahoma"/>
            <family val="2"/>
          </rPr>
          <t xml:space="preserve">
SE NEL 2023 NON PRODUCE PUNTEGGIO VIENE ESCLUSO E PERDE I PUNTI</t>
        </r>
      </text>
    </comment>
    <comment ref="D182" authorId="3" shapeId="0" xr:uid="{00000000-0006-0000-1000-000030000000}">
      <text>
        <r>
          <rPr>
            <b/>
            <sz val="9"/>
            <color indexed="81"/>
            <rFont val="Tahoma"/>
            <family val="2"/>
          </rPr>
          <t>HP1:</t>
        </r>
        <r>
          <rPr>
            <sz val="9"/>
            <color indexed="81"/>
            <rFont val="Tahoma"/>
            <family val="2"/>
          </rPr>
          <t xml:space="preserve">
SE NEL 2023 NON PRODUCE PRESENZE VIENE ESCLUSO E PERDE I PUNTI</t>
        </r>
      </text>
    </comment>
    <comment ref="D184" authorId="1" shapeId="0" xr:uid="{00000000-0006-0000-1000-000031000000}">
      <text>
        <r>
          <rPr>
            <b/>
            <sz val="9"/>
            <color indexed="81"/>
            <rFont val="Tahoma"/>
            <family val="2"/>
          </rPr>
          <t>Oscar:</t>
        </r>
        <r>
          <rPr>
            <sz val="9"/>
            <color indexed="81"/>
            <rFont val="Tahoma"/>
            <family val="2"/>
          </rPr>
          <t xml:space="preserve">
SE NEL 2024 NON PRODUCE PRESENZE PERDE I PUNTI E VIENE ESCLUSO</t>
        </r>
      </text>
    </comment>
    <comment ref="D186" authorId="3" shapeId="0" xr:uid="{00000000-0006-0000-1000-000032000000}">
      <text>
        <r>
          <rPr>
            <b/>
            <sz val="9"/>
            <color indexed="81"/>
            <rFont val="Tahoma"/>
            <family val="2"/>
          </rPr>
          <t>HP1:</t>
        </r>
        <r>
          <rPr>
            <sz val="9"/>
            <color indexed="81"/>
            <rFont val="Tahoma"/>
            <family val="2"/>
          </rPr>
          <t xml:space="preserve">
SE NEL 2023 NON PRODUCE PRESENZE VIENE ESCLUSO E PERDE I PUNTI</t>
        </r>
      </text>
    </comment>
    <comment ref="D191" authorId="3" shapeId="0" xr:uid="{00000000-0006-0000-1000-000033000000}">
      <text>
        <r>
          <rPr>
            <b/>
            <sz val="9"/>
            <color indexed="81"/>
            <rFont val="Tahoma"/>
            <family val="2"/>
          </rPr>
          <t>HP1:</t>
        </r>
        <r>
          <rPr>
            <sz val="9"/>
            <color indexed="81"/>
            <rFont val="Tahoma"/>
            <family val="2"/>
          </rPr>
          <t xml:space="preserve">
SE NEL 2023 NON PRODUCE PRESENZE VIENE ESCLUSO E PERDE I PUNTI</t>
        </r>
      </text>
    </comment>
    <comment ref="D192" authorId="3" shapeId="0" xr:uid="{00000000-0006-0000-1000-000034000000}">
      <text>
        <r>
          <rPr>
            <b/>
            <sz val="9"/>
            <color indexed="81"/>
            <rFont val="Tahoma"/>
            <family val="2"/>
          </rPr>
          <t>HP1:</t>
        </r>
        <r>
          <rPr>
            <sz val="9"/>
            <color indexed="81"/>
            <rFont val="Tahoma"/>
            <family val="2"/>
          </rPr>
          <t xml:space="preserve">
SE NEL 2023 NON PRODUCE PRESENZE VIENE ESCLUSO E PERDE I PUNTI</t>
        </r>
      </text>
    </comment>
    <comment ref="D197" authorId="3" shapeId="0" xr:uid="{00000000-0006-0000-1000-000035000000}">
      <text>
        <r>
          <rPr>
            <b/>
            <sz val="9"/>
            <color indexed="81"/>
            <rFont val="Tahoma"/>
            <family val="2"/>
          </rPr>
          <t>HP1:</t>
        </r>
        <r>
          <rPr>
            <sz val="9"/>
            <color indexed="81"/>
            <rFont val="Tahoma"/>
            <family val="2"/>
          </rPr>
          <t xml:space="preserve">
SE NEL 2022 NON PRODUCE PUNTEGGIO VIENE ESCLUSO E PERDE I PUNTI</t>
        </r>
      </text>
    </comment>
    <comment ref="D199" authorId="2" shapeId="0" xr:uid="{00000000-0006-0000-1000-000036000000}">
      <text>
        <r>
          <rPr>
            <b/>
            <sz val="9"/>
            <color indexed="81"/>
            <rFont val="Tahoma"/>
            <family val="2"/>
          </rPr>
          <t>OSCAR:</t>
        </r>
        <r>
          <rPr>
            <sz val="9"/>
            <color indexed="81"/>
            <rFont val="Tahoma"/>
            <family val="2"/>
          </rPr>
          <t xml:space="preserve">
SE NEL 2022 NON PRODUCE PRESENZE VIENE ELIMINATO E PERDE I PUNTI</t>
        </r>
      </text>
    </comment>
    <comment ref="D200" authorId="2" shapeId="0" xr:uid="{00000000-0006-0000-1000-000037000000}">
      <text>
        <r>
          <rPr>
            <b/>
            <sz val="9"/>
            <color indexed="81"/>
            <rFont val="Tahoma"/>
            <family val="2"/>
          </rPr>
          <t>OSCAR:</t>
        </r>
        <r>
          <rPr>
            <sz val="9"/>
            <color indexed="81"/>
            <rFont val="Tahoma"/>
            <family val="2"/>
          </rPr>
          <t xml:space="preserve">
SE NEL 2022 NON PRODUCE PRESENZE VIENE ELIMINATO E PERDE I PUNTI</t>
        </r>
      </text>
    </comment>
    <comment ref="D201" authorId="2" shapeId="0" xr:uid="{00000000-0006-0000-1000-000038000000}">
      <text>
        <r>
          <rPr>
            <b/>
            <sz val="9"/>
            <color indexed="81"/>
            <rFont val="Tahoma"/>
            <family val="2"/>
          </rPr>
          <t>OSCAR:</t>
        </r>
        <r>
          <rPr>
            <sz val="9"/>
            <color indexed="81"/>
            <rFont val="Tahoma"/>
            <family val="2"/>
          </rPr>
          <t xml:space="preserve">
SE NEL 2022 NON PRODUCE PRESENZE VIENE ELIMINATO E PERDE I PUNTI</t>
        </r>
      </text>
    </comment>
    <comment ref="D202" authorId="2" shapeId="0" xr:uid="{00000000-0006-0000-1000-000039000000}">
      <text>
        <r>
          <rPr>
            <b/>
            <sz val="9"/>
            <color indexed="81"/>
            <rFont val="Tahoma"/>
            <family val="2"/>
          </rPr>
          <t>OSCAR:</t>
        </r>
        <r>
          <rPr>
            <sz val="9"/>
            <color indexed="81"/>
            <rFont val="Tahoma"/>
            <family val="2"/>
          </rPr>
          <t xml:space="preserve">
SE NEL 2022 NON PRODUCE PRESENZE VIENE ELIMINATO E PERDE I PUNTI</t>
        </r>
      </text>
    </comment>
    <comment ref="D203" authorId="2" shapeId="0" xr:uid="{00000000-0006-0000-1000-00003A000000}">
      <text>
        <r>
          <rPr>
            <b/>
            <sz val="9"/>
            <color indexed="81"/>
            <rFont val="Tahoma"/>
            <family val="2"/>
          </rPr>
          <t>OSCAR:</t>
        </r>
        <r>
          <rPr>
            <sz val="9"/>
            <color indexed="81"/>
            <rFont val="Tahoma"/>
            <family val="2"/>
          </rPr>
          <t xml:space="preserve">
SE NEL 2022 NON PRODUCE PRESENZE VIENE ELIMINATO E PERDE I PUNTI</t>
        </r>
      </text>
    </comment>
    <comment ref="D204" authorId="2" shapeId="0" xr:uid="{00000000-0006-0000-1000-00003B000000}">
      <text>
        <r>
          <rPr>
            <b/>
            <sz val="9"/>
            <color indexed="81"/>
            <rFont val="Tahoma"/>
            <family val="2"/>
          </rPr>
          <t>OSCAR:</t>
        </r>
        <r>
          <rPr>
            <sz val="9"/>
            <color indexed="81"/>
            <rFont val="Tahoma"/>
            <family val="2"/>
          </rPr>
          <t xml:space="preserve">
SE NEL 2022 NON PRODUCE PRESENZE VIENE ELIMINATO E PERDE I PUNTI</t>
        </r>
      </text>
    </comment>
    <comment ref="D205" authorId="2" shapeId="0" xr:uid="{00000000-0006-0000-1000-00003C000000}">
      <text>
        <r>
          <rPr>
            <b/>
            <sz val="9"/>
            <color indexed="81"/>
            <rFont val="Tahoma"/>
            <family val="2"/>
          </rPr>
          <t>OSCAR:</t>
        </r>
        <r>
          <rPr>
            <sz val="9"/>
            <color indexed="81"/>
            <rFont val="Tahoma"/>
            <family val="2"/>
          </rPr>
          <t xml:space="preserve">
SE NEL 2022 NON PRODUCE PRESENZE VIENE ELIMINATO E PERDE I PUNTI</t>
        </r>
      </text>
    </comment>
    <comment ref="D206" authorId="2" shapeId="0" xr:uid="{00000000-0006-0000-1000-00003D000000}">
      <text>
        <r>
          <rPr>
            <b/>
            <sz val="9"/>
            <color indexed="81"/>
            <rFont val="Tahoma"/>
            <family val="2"/>
          </rPr>
          <t>OSCAR:</t>
        </r>
        <r>
          <rPr>
            <sz val="9"/>
            <color indexed="81"/>
            <rFont val="Tahoma"/>
            <family val="2"/>
          </rPr>
          <t xml:space="preserve">
SE NEL 2022 NON PRODUCE PRESENZE VIENE ELIMINATO E PERDE I PUNTI</t>
        </r>
      </text>
    </comment>
    <comment ref="D207" authorId="2" shapeId="0" xr:uid="{00000000-0006-0000-1000-00003E000000}">
      <text>
        <r>
          <rPr>
            <b/>
            <sz val="9"/>
            <color indexed="81"/>
            <rFont val="Tahoma"/>
            <family val="2"/>
          </rPr>
          <t>OSCAR:</t>
        </r>
        <r>
          <rPr>
            <sz val="9"/>
            <color indexed="81"/>
            <rFont val="Tahoma"/>
            <family val="2"/>
          </rPr>
          <t xml:space="preserve">
SE NEL 2022 NON PRODUCE PRESENZE VIENE ELIMINATO E PERDE I PUNTI</t>
        </r>
      </text>
    </comment>
    <comment ref="D208" authorId="2" shapeId="0" xr:uid="{00000000-0006-0000-1000-00003F000000}">
      <text>
        <r>
          <rPr>
            <b/>
            <sz val="9"/>
            <color indexed="81"/>
            <rFont val="Tahoma"/>
            <family val="2"/>
          </rPr>
          <t>OSCAR:</t>
        </r>
        <r>
          <rPr>
            <sz val="9"/>
            <color indexed="81"/>
            <rFont val="Tahoma"/>
            <family val="2"/>
          </rPr>
          <t xml:space="preserve">
SE NEL 2022 NON PRODUCE PRESENZE VIENE ELIMINATO E PERDE I PUNTI</t>
        </r>
      </text>
    </comment>
    <comment ref="D209" authorId="2" shapeId="0" xr:uid="{00000000-0006-0000-1000-000040000000}">
      <text>
        <r>
          <rPr>
            <b/>
            <sz val="9"/>
            <color indexed="81"/>
            <rFont val="Tahoma"/>
            <family val="2"/>
          </rPr>
          <t>OSCAR:</t>
        </r>
        <r>
          <rPr>
            <sz val="9"/>
            <color indexed="81"/>
            <rFont val="Tahoma"/>
            <family val="2"/>
          </rPr>
          <t xml:space="preserve">
SE NEL 2022 NON PRODUCE PRESENZE VIENE ELIMINATO E PERDE I PUNTI</t>
        </r>
      </text>
    </comment>
    <comment ref="D210" authorId="2" shapeId="0" xr:uid="{00000000-0006-0000-1000-000041000000}">
      <text>
        <r>
          <rPr>
            <b/>
            <sz val="9"/>
            <color indexed="81"/>
            <rFont val="Tahoma"/>
            <family val="2"/>
          </rPr>
          <t>OSCAR:</t>
        </r>
        <r>
          <rPr>
            <sz val="9"/>
            <color indexed="81"/>
            <rFont val="Tahoma"/>
            <family val="2"/>
          </rPr>
          <t xml:space="preserve">
SE NEL 2022 NON PRODUCE PRESENZE VIENE ELIMINATO E PERDE I PUNTI</t>
        </r>
      </text>
    </comment>
    <comment ref="D216" authorId="3" shapeId="0" xr:uid="{00000000-0006-0000-1000-000042000000}">
      <text>
        <r>
          <rPr>
            <b/>
            <sz val="9"/>
            <color indexed="81"/>
            <rFont val="Tahoma"/>
            <family val="2"/>
          </rPr>
          <t>HP1:</t>
        </r>
        <r>
          <rPr>
            <sz val="9"/>
            <color indexed="81"/>
            <rFont val="Tahoma"/>
            <family val="2"/>
          </rPr>
          <t xml:space="preserve">
SE NEL 2023 NON PRODUCE PRESENZE VIENE ESCLUSO E PERDE I PUNTI</t>
        </r>
      </text>
    </comment>
    <comment ref="D217" authorId="3" shapeId="0" xr:uid="{00000000-0006-0000-1000-000043000000}">
      <text>
        <r>
          <rPr>
            <b/>
            <sz val="9"/>
            <color indexed="81"/>
            <rFont val="Tahoma"/>
            <family val="2"/>
          </rPr>
          <t>HP1:</t>
        </r>
        <r>
          <rPr>
            <sz val="9"/>
            <color indexed="81"/>
            <rFont val="Tahoma"/>
            <family val="2"/>
          </rPr>
          <t xml:space="preserve">
SE NEL 2023 NON PRODUCE PRESENZE VIENE ESCLUSO E PERDE I PUNTI</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OSCAR</author>
    <author>HP1</author>
  </authors>
  <commentList>
    <comment ref="D12" authorId="0" shapeId="0" xr:uid="{FEEF16C2-F9C8-4A2A-8391-695AF64F912F}">
      <text>
        <r>
          <rPr>
            <b/>
            <sz val="9"/>
            <color indexed="81"/>
            <rFont val="Tahoma"/>
            <charset val="1"/>
          </rPr>
          <t>Cocap2SE NEL 2026 NON PRODUCE PUNTEGGIO PERDE I PUNTI E VIENE ESCLUSO</t>
        </r>
      </text>
    </comment>
    <comment ref="D14" authorId="0" shapeId="0" xr:uid="{CB95E1BD-85D7-4C78-9266-3B5981382B06}">
      <text>
        <r>
          <rPr>
            <b/>
            <sz val="9"/>
            <color indexed="81"/>
            <rFont val="Tahoma"/>
            <family val="2"/>
          </rPr>
          <t>Cocap2:</t>
        </r>
        <r>
          <rPr>
            <sz val="9"/>
            <color indexed="81"/>
            <rFont val="Tahoma"/>
            <family val="2"/>
          </rPr>
          <t xml:space="preserve">
SE NEL 2026 NON PRODUCE PUNTEGGIO PERDE I PUNTI E VIENE ESCLUSO</t>
        </r>
      </text>
    </comment>
    <comment ref="D17" authorId="0" shapeId="0" xr:uid="{92DD6060-C9AA-407A-9151-961E0CB3DE1B}">
      <text>
        <r>
          <rPr>
            <b/>
            <sz val="9"/>
            <color indexed="81"/>
            <rFont val="Tahoma"/>
            <family val="2"/>
          </rPr>
          <t>Cocap2:</t>
        </r>
        <r>
          <rPr>
            <sz val="9"/>
            <color indexed="81"/>
            <rFont val="Tahoma"/>
            <family val="2"/>
          </rPr>
          <t xml:space="preserve">
SE NEL 2026 NON PRODUCE PUNTEGGIO PERDE I PUNTI E VIENE ESCLUSO</t>
        </r>
      </text>
    </comment>
    <comment ref="D24" authorId="0" shapeId="0" xr:uid="{774AAB73-EEDA-4731-AA6A-32D7BB901CC9}">
      <text>
        <r>
          <rPr>
            <b/>
            <sz val="9"/>
            <color indexed="81"/>
            <rFont val="Tahoma"/>
            <family val="2"/>
          </rPr>
          <t>Cocap2:</t>
        </r>
        <r>
          <rPr>
            <sz val="9"/>
            <color indexed="81"/>
            <rFont val="Tahoma"/>
            <family val="2"/>
          </rPr>
          <t xml:space="preserve">
SE NEL 2026 NON PRODUCE PUNTEGGIO PERDE I PUNTI E VIENE ESCLUSO</t>
        </r>
      </text>
    </comment>
    <comment ref="D26" authorId="0" shapeId="0" xr:uid="{5FB8728F-474C-4F59-A468-71D5BFE54748}">
      <text>
        <r>
          <rPr>
            <b/>
            <sz val="9"/>
            <color indexed="81"/>
            <rFont val="Tahoma"/>
            <family val="2"/>
          </rPr>
          <t>Cocap2:</t>
        </r>
        <r>
          <rPr>
            <sz val="9"/>
            <color indexed="81"/>
            <rFont val="Tahoma"/>
            <family val="2"/>
          </rPr>
          <t xml:space="preserve">
SE NEL 2026 NON PRODUCE PUNTEGGIO PERDE I PUNTI E VIENE ESCLUSO</t>
        </r>
      </text>
    </comment>
    <comment ref="D33" authorId="0" shapeId="0" xr:uid="{E2FC4152-4E03-48E4-9DB0-45904F68CAE2}">
      <text>
        <r>
          <rPr>
            <b/>
            <sz val="9"/>
            <color indexed="81"/>
            <rFont val="Tahoma"/>
            <family val="2"/>
          </rPr>
          <t>Cocap2:</t>
        </r>
        <r>
          <rPr>
            <sz val="9"/>
            <color indexed="81"/>
            <rFont val="Tahoma"/>
            <family val="2"/>
          </rPr>
          <t xml:space="preserve">
SE NEL 2026 NON PRODUCE PUNTEGGIO PERDE I PUNTI E VIENE ESCLUSO</t>
        </r>
      </text>
    </comment>
    <comment ref="D38" authorId="0" shapeId="0" xr:uid="{129B0376-B5BB-4808-8529-1F7F7DF1D19E}">
      <text>
        <r>
          <rPr>
            <b/>
            <sz val="9"/>
            <color indexed="81"/>
            <rFont val="Tahoma"/>
            <family val="2"/>
          </rPr>
          <t>Cocap2:</t>
        </r>
        <r>
          <rPr>
            <sz val="9"/>
            <color indexed="81"/>
            <rFont val="Tahoma"/>
            <family val="2"/>
          </rPr>
          <t xml:space="preserve">
SE NEL 2026 NON PRODUCE PUNTEGGIO PERDE I PUNTI E VIENE ESCLUSO</t>
        </r>
      </text>
    </comment>
    <comment ref="D40" authorId="0" shapeId="0" xr:uid="{B2848EA1-A83C-4E0F-9A77-91F4E00A6F94}">
      <text>
        <r>
          <rPr>
            <b/>
            <sz val="9"/>
            <color indexed="81"/>
            <rFont val="Tahoma"/>
            <family val="2"/>
          </rPr>
          <t>Cocap2:</t>
        </r>
        <r>
          <rPr>
            <sz val="9"/>
            <color indexed="81"/>
            <rFont val="Tahoma"/>
            <family val="2"/>
          </rPr>
          <t xml:space="preserve">
SE NEL 2026 NON PRODUCE PUNTEGGIO PERDE I PUNTI E VIENE ESCLUSO</t>
        </r>
      </text>
    </comment>
    <comment ref="D43" authorId="0" shapeId="0" xr:uid="{D8E69BBE-5131-4EFF-B283-CF668B209765}">
      <text>
        <r>
          <rPr>
            <b/>
            <sz val="9"/>
            <color indexed="81"/>
            <rFont val="Tahoma"/>
            <family val="2"/>
          </rPr>
          <t>Cocap2:</t>
        </r>
        <r>
          <rPr>
            <sz val="9"/>
            <color indexed="81"/>
            <rFont val="Tahoma"/>
            <family val="2"/>
          </rPr>
          <t xml:space="preserve">
SE NEL 2026 NON PRODUCE PUNTEGGIO PERDE I PUNTI E VIENE ESCLUSO</t>
        </r>
      </text>
    </comment>
    <comment ref="D44" authorId="0" shapeId="0" xr:uid="{E493270D-67C1-4F7D-9EB0-E42F78E26CB3}">
      <text>
        <r>
          <rPr>
            <b/>
            <sz val="9"/>
            <color indexed="81"/>
            <rFont val="Tahoma"/>
            <family val="2"/>
          </rPr>
          <t>Cocap2:</t>
        </r>
        <r>
          <rPr>
            <sz val="9"/>
            <color indexed="81"/>
            <rFont val="Tahoma"/>
            <family val="2"/>
          </rPr>
          <t xml:space="preserve">
SE NEL 2026 NON PRODUCE PUNTEGGIO PERDE I PUNTI E VIENE ESCLUSO</t>
        </r>
      </text>
    </comment>
    <comment ref="D47" authorId="0" shapeId="0" xr:uid="{58B9D9CB-64F9-4FB1-875E-9767DD72F903}">
      <text>
        <r>
          <rPr>
            <b/>
            <sz val="9"/>
            <color indexed="81"/>
            <rFont val="Tahoma"/>
            <family val="2"/>
          </rPr>
          <t>Cocap2:</t>
        </r>
        <r>
          <rPr>
            <sz val="9"/>
            <color indexed="81"/>
            <rFont val="Tahoma"/>
            <family val="2"/>
          </rPr>
          <t xml:space="preserve">
SE NEL 2026 NON PRODUCE PUNTEGGIO PERDE I PUNTI E VIENE ESCLUSO</t>
        </r>
      </text>
    </comment>
    <comment ref="D48" authorId="0" shapeId="0" xr:uid="{9BB13D48-DFDD-4576-9F8B-2A9A13F8BDD6}">
      <text>
        <r>
          <rPr>
            <b/>
            <sz val="9"/>
            <color indexed="81"/>
            <rFont val="Tahoma"/>
            <family val="2"/>
          </rPr>
          <t>Cocap2:</t>
        </r>
        <r>
          <rPr>
            <sz val="9"/>
            <color indexed="81"/>
            <rFont val="Tahoma"/>
            <family val="2"/>
          </rPr>
          <t xml:space="preserve">
SE NEL 2026 NON PRODUCE PUNTEGGIO PERDE I PUNTI E VIENE ESCLUSO</t>
        </r>
      </text>
    </comment>
    <comment ref="D49" authorId="0" shapeId="0" xr:uid="{778D529A-F1D7-42E9-A110-D5C0C0C61D5F}">
      <text>
        <r>
          <rPr>
            <b/>
            <sz val="9"/>
            <color indexed="81"/>
            <rFont val="Tahoma"/>
            <family val="2"/>
          </rPr>
          <t>Cocap2:</t>
        </r>
        <r>
          <rPr>
            <sz val="9"/>
            <color indexed="81"/>
            <rFont val="Tahoma"/>
            <family val="2"/>
          </rPr>
          <t xml:space="preserve">
SE NEL 2026 NON PRODUCE PUNTEGGIO PERDE I PUNTI E VIENE ESCLUSO</t>
        </r>
      </text>
    </comment>
    <comment ref="D50" authorId="0" shapeId="0" xr:uid="{67974F82-FB8A-4DB8-938B-1FB9C611BDB8}">
      <text>
        <r>
          <rPr>
            <b/>
            <sz val="9"/>
            <color indexed="81"/>
            <rFont val="Tahoma"/>
            <family val="2"/>
          </rPr>
          <t>Cocap2:</t>
        </r>
        <r>
          <rPr>
            <sz val="9"/>
            <color indexed="81"/>
            <rFont val="Tahoma"/>
            <family val="2"/>
          </rPr>
          <t xml:space="preserve">
SE NEL 2026 NON PRODUCE PUNTEGGIO PERDE I PUNTI E VIENE ESCLUSO</t>
        </r>
      </text>
    </comment>
    <comment ref="D70" authorId="1" shapeId="0" xr:uid="{9C428A5A-2DF1-4A01-8C75-1F03E204E07A}">
      <text>
        <r>
          <rPr>
            <b/>
            <sz val="9"/>
            <color indexed="81"/>
            <rFont val="Tahoma"/>
            <family val="2"/>
          </rPr>
          <t>Oscar:</t>
        </r>
        <r>
          <rPr>
            <sz val="9"/>
            <color indexed="81"/>
            <rFont val="Tahoma"/>
            <family val="2"/>
          </rPr>
          <t xml:space="preserve">
SE NEL 2025 NON PRODUCE PUNTEGGIO PERDE I PUNTI E VIENE ESCLUSO</t>
        </r>
      </text>
    </comment>
    <comment ref="D71" authorId="1" shapeId="0" xr:uid="{DCF7962E-B108-4488-A375-CFECA3D82ACC}">
      <text>
        <r>
          <rPr>
            <b/>
            <sz val="9"/>
            <color indexed="81"/>
            <rFont val="Tahoma"/>
            <family val="2"/>
          </rPr>
          <t>Oscar:</t>
        </r>
        <r>
          <rPr>
            <sz val="9"/>
            <color indexed="81"/>
            <rFont val="Tahoma"/>
            <family val="2"/>
          </rPr>
          <t xml:space="preserve">
SE NEL 2025 NON PRODUCE PUNTEGGIO PERDE I PUNTI E VIENE ESCLUSO</t>
        </r>
      </text>
    </comment>
    <comment ref="D72" authorId="1" shapeId="0" xr:uid="{918F5A7D-0937-4D5E-9F3E-48BD855101C7}">
      <text>
        <r>
          <rPr>
            <b/>
            <sz val="9"/>
            <color indexed="81"/>
            <rFont val="Tahoma"/>
            <family val="2"/>
          </rPr>
          <t>Oscar:</t>
        </r>
        <r>
          <rPr>
            <sz val="9"/>
            <color indexed="81"/>
            <rFont val="Tahoma"/>
            <family val="2"/>
          </rPr>
          <t xml:space="preserve">
SE NEL 2025 NON PRODUCE PUNTEGGIO PERDE I PUNTI E VIENE ESCLUSO</t>
        </r>
      </text>
    </comment>
    <comment ref="D73" authorId="1" shapeId="0" xr:uid="{DC29DFDA-AE27-42BB-802A-421A7D60660A}">
      <text>
        <r>
          <rPr>
            <b/>
            <sz val="9"/>
            <color indexed="81"/>
            <rFont val="Tahoma"/>
            <family val="2"/>
          </rPr>
          <t>Oscar:</t>
        </r>
        <r>
          <rPr>
            <sz val="9"/>
            <color indexed="81"/>
            <rFont val="Tahoma"/>
            <family val="2"/>
          </rPr>
          <t xml:space="preserve">
SE NEL 2025 NON PRODUCE PUNTEGGIO PERDE I PUNTI E VIENE ESCLUSO</t>
        </r>
      </text>
    </comment>
    <comment ref="D74" authorId="1" shapeId="0" xr:uid="{4653ECF7-7143-4050-B13A-0C671C4D35D2}">
      <text>
        <r>
          <rPr>
            <b/>
            <sz val="9"/>
            <color indexed="81"/>
            <rFont val="Tahoma"/>
            <family val="2"/>
          </rPr>
          <t>Oscar:</t>
        </r>
        <r>
          <rPr>
            <sz val="9"/>
            <color indexed="81"/>
            <rFont val="Tahoma"/>
            <family val="2"/>
          </rPr>
          <t xml:space="preserve">
SE NEL 2025 NON PRODUCE PUNTEGGIO PERDE I PUNTI E VIENE ESCLUSO</t>
        </r>
      </text>
    </comment>
    <comment ref="D75" authorId="1" shapeId="0" xr:uid="{BBC1B859-6111-4388-A0B3-F9B1CA7A9681}">
      <text>
        <r>
          <rPr>
            <b/>
            <sz val="9"/>
            <color indexed="81"/>
            <rFont val="Tahoma"/>
            <family val="2"/>
          </rPr>
          <t>Oscar:</t>
        </r>
        <r>
          <rPr>
            <sz val="9"/>
            <color indexed="81"/>
            <rFont val="Tahoma"/>
            <family val="2"/>
          </rPr>
          <t xml:space="preserve">
SE NEL 2025 NON PRODUCE PUNTEGGIO PERDE I PUNTI E VIENE ESCLUSO</t>
        </r>
      </text>
    </comment>
    <comment ref="D76" authorId="1" shapeId="0" xr:uid="{40A830D9-7479-4382-874D-227E94487A31}">
      <text>
        <r>
          <rPr>
            <b/>
            <sz val="9"/>
            <color indexed="81"/>
            <rFont val="Tahoma"/>
            <family val="2"/>
          </rPr>
          <t>Oscar:</t>
        </r>
        <r>
          <rPr>
            <sz val="9"/>
            <color indexed="81"/>
            <rFont val="Tahoma"/>
            <family val="2"/>
          </rPr>
          <t xml:space="preserve">
SE NEL 2025 NON PRODUCE PUNTEGGIO PERDE I PUNTI E VIENE ESCLUSO</t>
        </r>
      </text>
    </comment>
    <comment ref="D77" authorId="1" shapeId="0" xr:uid="{70526100-2AC2-4EC4-9BC0-A5B36FB9C2C8}">
      <text>
        <r>
          <rPr>
            <b/>
            <sz val="9"/>
            <color indexed="81"/>
            <rFont val="Tahoma"/>
            <family val="2"/>
          </rPr>
          <t>Oscar:</t>
        </r>
        <r>
          <rPr>
            <sz val="9"/>
            <color indexed="81"/>
            <rFont val="Tahoma"/>
            <family val="2"/>
          </rPr>
          <t xml:space="preserve">
SE NEL 2025 NON PRODUCE PUNTEGGIO PERDE I PUNTI E VIENE ESCLUSO</t>
        </r>
      </text>
    </comment>
    <comment ref="D78" authorId="1" shapeId="0" xr:uid="{D092A838-AEC8-4515-9756-ADA5B680B429}">
      <text>
        <r>
          <rPr>
            <b/>
            <sz val="9"/>
            <color indexed="81"/>
            <rFont val="Tahoma"/>
            <family val="2"/>
          </rPr>
          <t>Oscar:</t>
        </r>
        <r>
          <rPr>
            <sz val="9"/>
            <color indexed="81"/>
            <rFont val="Tahoma"/>
            <family val="2"/>
          </rPr>
          <t xml:space="preserve">
SE NEL 2025 NON PRODUCE PUNTEGGIO PERDE I PUNTI E VIENE ESCLUSO</t>
        </r>
      </text>
    </comment>
    <comment ref="D79" authorId="1" shapeId="0" xr:uid="{C717B647-BB75-4276-9963-69185C3F2EF6}">
      <text>
        <r>
          <rPr>
            <b/>
            <sz val="9"/>
            <color indexed="81"/>
            <rFont val="Tahoma"/>
            <family val="2"/>
          </rPr>
          <t>Oscar:</t>
        </r>
        <r>
          <rPr>
            <sz val="9"/>
            <color indexed="81"/>
            <rFont val="Tahoma"/>
            <family val="2"/>
          </rPr>
          <t xml:space="preserve">
SE NEL 2025 NON PRODUCE PUNTEGGIO PERDE I PUNTI E VIENE ESCLUSO</t>
        </r>
      </text>
    </comment>
    <comment ref="D80" authorId="1" shapeId="0" xr:uid="{4F19D957-2A82-4A20-B5C3-F32047CA46EA}">
      <text>
        <r>
          <rPr>
            <b/>
            <sz val="9"/>
            <color indexed="81"/>
            <rFont val="Tahoma"/>
            <family val="2"/>
          </rPr>
          <t>Oscar:</t>
        </r>
        <r>
          <rPr>
            <sz val="9"/>
            <color indexed="81"/>
            <rFont val="Tahoma"/>
            <family val="2"/>
          </rPr>
          <t xml:space="preserve">
SE NEL 2025 NON PRODUCE PUNTEGGIO PERDE I PUNTI E VIENE ESCLUSO</t>
        </r>
      </text>
    </comment>
    <comment ref="D81" authorId="1" shapeId="0" xr:uid="{29E0BF7C-7857-4A97-9994-8B3DA75D39C4}">
      <text>
        <r>
          <rPr>
            <b/>
            <sz val="9"/>
            <color indexed="81"/>
            <rFont val="Tahoma"/>
            <family val="2"/>
          </rPr>
          <t>Oscar:</t>
        </r>
        <r>
          <rPr>
            <sz val="9"/>
            <color indexed="81"/>
            <rFont val="Tahoma"/>
            <family val="2"/>
          </rPr>
          <t xml:space="preserve">
SE NEL 2025 NON PRODUCE PUNTEGGIO PERDE I PUNTI E VIENE ESCLUSO</t>
        </r>
      </text>
    </comment>
    <comment ref="D82" authorId="1" shapeId="0" xr:uid="{0C0EF012-C31A-43E4-BFD3-B80F5AE6CA93}">
      <text>
        <r>
          <rPr>
            <b/>
            <sz val="9"/>
            <color indexed="81"/>
            <rFont val="Tahoma"/>
            <family val="2"/>
          </rPr>
          <t>Oscar:</t>
        </r>
        <r>
          <rPr>
            <sz val="9"/>
            <color indexed="81"/>
            <rFont val="Tahoma"/>
            <family val="2"/>
          </rPr>
          <t xml:space="preserve">
SE NEL 2025 NON PRODUCE PUNTEGGIO PERDE I PUNTI E VIENE ESCLUSO</t>
        </r>
      </text>
    </comment>
    <comment ref="D83" authorId="1" shapeId="0" xr:uid="{0BDF0CCB-D33A-4A66-A23F-AF4B6B55B18E}">
      <text>
        <r>
          <rPr>
            <b/>
            <sz val="9"/>
            <color indexed="81"/>
            <rFont val="Tahoma"/>
            <family val="2"/>
          </rPr>
          <t>Oscar:</t>
        </r>
        <r>
          <rPr>
            <sz val="9"/>
            <color indexed="81"/>
            <rFont val="Tahoma"/>
            <family val="2"/>
          </rPr>
          <t xml:space="preserve">
SE NEL 2025 NON PRODUCE PUNTEGGIO PERDE I PUNTI E VIENE ESCLUSO</t>
        </r>
      </text>
    </comment>
    <comment ref="D84" authorId="1" shapeId="0" xr:uid="{E3DF740F-9B0F-4E10-A1FF-35D85FD01525}">
      <text>
        <r>
          <rPr>
            <b/>
            <sz val="9"/>
            <color indexed="81"/>
            <rFont val="Tahoma"/>
            <family val="2"/>
          </rPr>
          <t>Oscar:</t>
        </r>
        <r>
          <rPr>
            <sz val="9"/>
            <color indexed="81"/>
            <rFont val="Tahoma"/>
            <family val="2"/>
          </rPr>
          <t xml:space="preserve">
SE NEL 2025 NON PRODUCE PUNTEGGIO PERDE I PUNTI E VIENE ESCLUSO</t>
        </r>
      </text>
    </comment>
    <comment ref="D85" authorId="1" shapeId="0" xr:uid="{BA916A00-5BC4-489E-AA0A-776380FE6F10}">
      <text>
        <r>
          <rPr>
            <b/>
            <sz val="9"/>
            <color indexed="81"/>
            <rFont val="Tahoma"/>
            <family val="2"/>
          </rPr>
          <t>Oscar:</t>
        </r>
        <r>
          <rPr>
            <sz val="9"/>
            <color indexed="81"/>
            <rFont val="Tahoma"/>
            <family val="2"/>
          </rPr>
          <t xml:space="preserve">
SE NEL 2025 NON PRODUCE PUNTEGGIO PERDE I PUNTI E VIENE ESCLUSO</t>
        </r>
      </text>
    </comment>
    <comment ref="D92" authorId="0" shapeId="0" xr:uid="{8551F73C-6539-4289-A719-5A582F70949C}">
      <text>
        <r>
          <rPr>
            <b/>
            <sz val="9"/>
            <color indexed="81"/>
            <rFont val="Tahoma"/>
            <family val="2"/>
          </rPr>
          <t>Cocap2:</t>
        </r>
        <r>
          <rPr>
            <sz val="9"/>
            <color indexed="81"/>
            <rFont val="Tahoma"/>
            <family val="2"/>
          </rPr>
          <t xml:space="preserve">
SE NEL 2026 NON PRODUCE PUNTEGGIO PERDE I PUNTI E VIENE ESCLUSO</t>
        </r>
      </text>
    </comment>
    <comment ref="D93" authorId="1" shapeId="0" xr:uid="{37B4EA2C-EAE4-4C1F-BBED-3185CB57CDC8}">
      <text>
        <r>
          <rPr>
            <b/>
            <sz val="9"/>
            <color indexed="81"/>
            <rFont val="Tahoma"/>
            <family val="2"/>
          </rPr>
          <t>Oscar:</t>
        </r>
        <r>
          <rPr>
            <sz val="9"/>
            <color indexed="81"/>
            <rFont val="Tahoma"/>
            <family val="2"/>
          </rPr>
          <t xml:space="preserve">
SE NEL 2025 NON PRODUCE PUNTEGGIO PERDE I PUNTI E VIENE ESCLUSO</t>
        </r>
      </text>
    </comment>
    <comment ref="D94" authorId="1" shapeId="0" xr:uid="{1E1DAE77-570A-43A0-A6D6-82D600053CF7}">
      <text>
        <r>
          <rPr>
            <b/>
            <sz val="9"/>
            <color indexed="81"/>
            <rFont val="Tahoma"/>
            <family val="2"/>
          </rPr>
          <t>Oscar:</t>
        </r>
        <r>
          <rPr>
            <sz val="9"/>
            <color indexed="81"/>
            <rFont val="Tahoma"/>
            <family val="2"/>
          </rPr>
          <t xml:space="preserve">
SE NEL 2025 NON PRODUCE PUNTEGGIO PERDE I PUNTI E VIENE ESCLUSO</t>
        </r>
      </text>
    </comment>
    <comment ref="D99" authorId="1" shapeId="0" xr:uid="{61CE8283-26BD-4164-B1BB-0D51262B6BC0}">
      <text>
        <r>
          <rPr>
            <b/>
            <sz val="9"/>
            <color indexed="81"/>
            <rFont val="Tahoma"/>
            <family val="2"/>
          </rPr>
          <t>Oscar:</t>
        </r>
        <r>
          <rPr>
            <sz val="9"/>
            <color indexed="81"/>
            <rFont val="Tahoma"/>
            <family val="2"/>
          </rPr>
          <t xml:space="preserve">
SE NEL 2025 NON PRODUCE PUNTEGGIO PERDE I PUNTI E VIENE ESCLUSO</t>
        </r>
      </text>
    </comment>
    <comment ref="D104" authorId="1" shapeId="0" xr:uid="{87FDA95A-28F1-49A8-95A5-EBF0333E68E1}">
      <text>
        <r>
          <rPr>
            <b/>
            <sz val="9"/>
            <color indexed="81"/>
            <rFont val="Tahoma"/>
            <family val="2"/>
          </rPr>
          <t>Oscar:</t>
        </r>
        <r>
          <rPr>
            <sz val="9"/>
            <color indexed="81"/>
            <rFont val="Tahoma"/>
            <family val="2"/>
          </rPr>
          <t xml:space="preserve">
SE NEL 2025 NON PRODUCE PUNTEGGIO PERDE I PUNTI E VIENE ESCLUSO</t>
        </r>
      </text>
    </comment>
    <comment ref="D109" authorId="1" shapeId="0" xr:uid="{00000000-0006-0000-1100-000016000000}">
      <text>
        <r>
          <rPr>
            <b/>
            <sz val="9"/>
            <color indexed="81"/>
            <rFont val="Tahoma"/>
            <family val="2"/>
          </rPr>
          <t>Oscar:</t>
        </r>
        <r>
          <rPr>
            <sz val="9"/>
            <color indexed="81"/>
            <rFont val="Tahoma"/>
            <family val="2"/>
          </rPr>
          <t xml:space="preserve">
SE NEL 2024 NON PRODUCE PRESENZE PERDE I PUNTI E VIENE ESCLUSO</t>
        </r>
      </text>
    </comment>
    <comment ref="D110" authorId="1" shapeId="0" xr:uid="{00000000-0006-0000-1100-000017000000}">
      <text>
        <r>
          <rPr>
            <b/>
            <sz val="9"/>
            <color indexed="81"/>
            <rFont val="Tahoma"/>
            <family val="2"/>
          </rPr>
          <t>Oscar:</t>
        </r>
        <r>
          <rPr>
            <sz val="9"/>
            <color indexed="81"/>
            <rFont val="Tahoma"/>
            <family val="2"/>
          </rPr>
          <t xml:space="preserve">
SE NEL 2024 NON PRODUCE PRESENZE PERDE I PUNTI E VIENE ESCLUSO</t>
        </r>
      </text>
    </comment>
    <comment ref="D111" authorId="1" shapeId="0" xr:uid="{00000000-0006-0000-1100-000018000000}">
      <text>
        <r>
          <rPr>
            <b/>
            <sz val="9"/>
            <color indexed="81"/>
            <rFont val="Tahoma"/>
            <family val="2"/>
          </rPr>
          <t>Oscar:</t>
        </r>
        <r>
          <rPr>
            <sz val="9"/>
            <color indexed="81"/>
            <rFont val="Tahoma"/>
            <family val="2"/>
          </rPr>
          <t xml:space="preserve">
SE NEL 2024 NON PRODUCE PRESENZE PERDE I PUNTI E VIENE ESCLUSO</t>
        </r>
      </text>
    </comment>
    <comment ref="D112" authorId="1" shapeId="0" xr:uid="{00000000-0006-0000-1100-000019000000}">
      <text>
        <r>
          <rPr>
            <b/>
            <sz val="9"/>
            <color indexed="81"/>
            <rFont val="Tahoma"/>
            <family val="2"/>
          </rPr>
          <t>Oscar:</t>
        </r>
        <r>
          <rPr>
            <sz val="9"/>
            <color indexed="81"/>
            <rFont val="Tahoma"/>
            <family val="2"/>
          </rPr>
          <t xml:space="preserve">
SE NEL 2024 NON PRODUCE PRESENZE PERDE I PUNTI E VIENE ESCLUSO</t>
        </r>
      </text>
    </comment>
    <comment ref="D113" authorId="1" shapeId="0" xr:uid="{00000000-0006-0000-1100-00001A000000}">
      <text>
        <r>
          <rPr>
            <b/>
            <sz val="9"/>
            <color indexed="81"/>
            <rFont val="Tahoma"/>
            <family val="2"/>
          </rPr>
          <t>Oscar:</t>
        </r>
        <r>
          <rPr>
            <sz val="9"/>
            <color indexed="81"/>
            <rFont val="Tahoma"/>
            <family val="2"/>
          </rPr>
          <t xml:space="preserve">
SE NEL 2024 NON PRODUCE PUNTEGGIO PERDE I PUNTI E VIENE ESCLUSO</t>
        </r>
      </text>
    </comment>
    <comment ref="D114" authorId="1" shapeId="0" xr:uid="{00000000-0006-0000-1100-00001B000000}">
      <text>
        <r>
          <rPr>
            <b/>
            <sz val="9"/>
            <color indexed="81"/>
            <rFont val="Tahoma"/>
            <family val="2"/>
          </rPr>
          <t>Oscar:</t>
        </r>
        <r>
          <rPr>
            <sz val="9"/>
            <color indexed="81"/>
            <rFont val="Tahoma"/>
            <family val="2"/>
          </rPr>
          <t xml:space="preserve">
SE NEL 2024 NON PRODUCE PRESENZE PERDE I PUNTI E VIENE ESCLUSO</t>
        </r>
      </text>
    </comment>
    <comment ref="D115" authorId="1" shapeId="0" xr:uid="{00000000-0006-0000-1100-00001C000000}">
      <text>
        <r>
          <rPr>
            <b/>
            <sz val="9"/>
            <color indexed="81"/>
            <rFont val="Tahoma"/>
            <family val="2"/>
          </rPr>
          <t>Oscar:</t>
        </r>
        <r>
          <rPr>
            <sz val="9"/>
            <color indexed="81"/>
            <rFont val="Tahoma"/>
            <family val="2"/>
          </rPr>
          <t xml:space="preserve">
SE NEL 2024 NON PRODUCE PRESENZE PERDE I PUNTI E VIENE ESCLUSO</t>
        </r>
      </text>
    </comment>
    <comment ref="D116" authorId="1" shapeId="0" xr:uid="{00000000-0006-0000-1100-00001D000000}">
      <text>
        <r>
          <rPr>
            <b/>
            <sz val="9"/>
            <color indexed="81"/>
            <rFont val="Tahoma"/>
            <family val="2"/>
          </rPr>
          <t>Oscar:</t>
        </r>
        <r>
          <rPr>
            <sz val="9"/>
            <color indexed="81"/>
            <rFont val="Tahoma"/>
            <family val="2"/>
          </rPr>
          <t xml:space="preserve">
SE NEL 2024 NON PRODUCE PRESENZE PERDE I PUNTI E VIENE ESCLUSO</t>
        </r>
      </text>
    </comment>
    <comment ref="D117" authorId="1" shapeId="0" xr:uid="{00000000-0006-0000-1100-00001E000000}">
      <text>
        <r>
          <rPr>
            <b/>
            <sz val="9"/>
            <color indexed="81"/>
            <rFont val="Tahoma"/>
            <family val="2"/>
          </rPr>
          <t>Oscar:</t>
        </r>
        <r>
          <rPr>
            <sz val="9"/>
            <color indexed="81"/>
            <rFont val="Tahoma"/>
            <family val="2"/>
          </rPr>
          <t xml:space="preserve">
SE NEL 2024 NON PRODUCE PRESENZE PERDE I PUNTI E VIENE ESCLUSO</t>
        </r>
      </text>
    </comment>
    <comment ref="D118" authorId="1" shapeId="0" xr:uid="{00000000-0006-0000-1100-00001F000000}">
      <text>
        <r>
          <rPr>
            <b/>
            <sz val="9"/>
            <color indexed="81"/>
            <rFont val="Tahoma"/>
            <family val="2"/>
          </rPr>
          <t>Oscar:</t>
        </r>
        <r>
          <rPr>
            <sz val="9"/>
            <color indexed="81"/>
            <rFont val="Tahoma"/>
            <family val="2"/>
          </rPr>
          <t xml:space="preserve">
SE NEL 2024 NON PRODUCE PRESENZE PERDE I PUNTI E VIENE ESCLUSO</t>
        </r>
      </text>
    </comment>
    <comment ref="D119" authorId="1" shapeId="0" xr:uid="{00000000-0006-0000-1100-000020000000}">
      <text>
        <r>
          <rPr>
            <b/>
            <sz val="9"/>
            <color indexed="81"/>
            <rFont val="Tahoma"/>
            <family val="2"/>
          </rPr>
          <t>Oscar:</t>
        </r>
        <r>
          <rPr>
            <sz val="9"/>
            <color indexed="81"/>
            <rFont val="Tahoma"/>
            <family val="2"/>
          </rPr>
          <t xml:space="preserve">
SE NEL 2024 NON PRODUCE PRESENZE PERDE I PUNTI E VIENE ESCLUSO</t>
        </r>
      </text>
    </comment>
    <comment ref="F125" authorId="2" shapeId="0" xr:uid="{00000000-0006-0000-1100-000021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126" authorId="1" shapeId="0" xr:uid="{00000000-0006-0000-1100-000022000000}">
      <text>
        <r>
          <rPr>
            <b/>
            <sz val="9"/>
            <color indexed="81"/>
            <rFont val="Tahoma"/>
            <family val="2"/>
          </rPr>
          <t>Oscar:</t>
        </r>
        <r>
          <rPr>
            <sz val="9"/>
            <color indexed="81"/>
            <rFont val="Tahoma"/>
            <family val="2"/>
          </rPr>
          <t xml:space="preserve">
SE NEL 2024 NON PRODUCE PRESENZE PERDE I PUNTI E VIENE ESCLUSO</t>
        </r>
      </text>
    </comment>
    <comment ref="D127" authorId="1" shapeId="0" xr:uid="{00000000-0006-0000-1100-000023000000}">
      <text>
        <r>
          <rPr>
            <b/>
            <sz val="9"/>
            <color indexed="81"/>
            <rFont val="Tahoma"/>
            <family val="2"/>
          </rPr>
          <t>Oscar:</t>
        </r>
        <r>
          <rPr>
            <sz val="9"/>
            <color indexed="81"/>
            <rFont val="Tahoma"/>
            <family val="2"/>
          </rPr>
          <t xml:space="preserve">
SE NEL 2025 NON PRODUCE PUNTEGGIO PERDE I PUNTI E VIENE ESCLUSO</t>
        </r>
      </text>
    </comment>
    <comment ref="D128" authorId="1" shapeId="0" xr:uid="{00000000-0006-0000-1100-000024000000}">
      <text>
        <r>
          <rPr>
            <b/>
            <sz val="9"/>
            <color indexed="81"/>
            <rFont val="Tahoma"/>
            <family val="2"/>
          </rPr>
          <t>Oscar:</t>
        </r>
        <r>
          <rPr>
            <sz val="9"/>
            <color indexed="81"/>
            <rFont val="Tahoma"/>
            <family val="2"/>
          </rPr>
          <t xml:space="preserve">
SE NEL 2025 NON PRODUCE PUNTEGGIO PERDE I PUNTI E VIENE ESCLUSO</t>
        </r>
      </text>
    </comment>
    <comment ref="D130" authorId="1" shapeId="0" xr:uid="{00000000-0006-0000-1100-000025000000}">
      <text>
        <r>
          <rPr>
            <b/>
            <sz val="9"/>
            <color indexed="81"/>
            <rFont val="Tahoma"/>
            <family val="2"/>
          </rPr>
          <t>Oscar:</t>
        </r>
        <r>
          <rPr>
            <sz val="9"/>
            <color indexed="81"/>
            <rFont val="Tahoma"/>
            <family val="2"/>
          </rPr>
          <t xml:space="preserve">
SE NEL 2025 NON PRODUCE PUNTEGGIO PERDE I PUNTI E VIENE ESCLUSO</t>
        </r>
      </text>
    </comment>
    <comment ref="D131" authorId="1" shapeId="0" xr:uid="{00000000-0006-0000-1100-000026000000}">
      <text>
        <r>
          <rPr>
            <b/>
            <sz val="9"/>
            <color indexed="81"/>
            <rFont val="Tahoma"/>
            <family val="2"/>
          </rPr>
          <t>Oscar:</t>
        </r>
        <r>
          <rPr>
            <sz val="9"/>
            <color indexed="81"/>
            <rFont val="Tahoma"/>
            <family val="2"/>
          </rPr>
          <t xml:space="preserve">
SE NEL 2025 NON PRODUCE PUNTEGGIO PERDE I PUNTI E VIENE ESCLUSO</t>
        </r>
      </text>
    </comment>
    <comment ref="D132" authorId="1" shapeId="0" xr:uid="{00000000-0006-0000-1100-000027000000}">
      <text>
        <r>
          <rPr>
            <b/>
            <sz val="9"/>
            <color indexed="81"/>
            <rFont val="Tahoma"/>
            <family val="2"/>
          </rPr>
          <t>Oscar:</t>
        </r>
        <r>
          <rPr>
            <sz val="9"/>
            <color indexed="81"/>
            <rFont val="Tahoma"/>
            <family val="2"/>
          </rPr>
          <t xml:space="preserve">
SE NEL 2025 NON PRODUCE PUNTEGGIO PERDE I PUNTI E VIENE ESCLUSO</t>
        </r>
      </text>
    </comment>
    <comment ref="D133" authorId="1" shapeId="0" xr:uid="{00000000-0006-0000-1100-000028000000}">
      <text>
        <r>
          <rPr>
            <b/>
            <sz val="9"/>
            <color indexed="81"/>
            <rFont val="Tahoma"/>
            <family val="2"/>
          </rPr>
          <t>Oscar:</t>
        </r>
        <r>
          <rPr>
            <sz val="9"/>
            <color indexed="81"/>
            <rFont val="Tahoma"/>
            <family val="2"/>
          </rPr>
          <t xml:space="preserve">
SE NEL 2025 NON PRODUCE PUNTEGGIO PERDE I PUNTI E VIENE ESCLUSO</t>
        </r>
      </text>
    </comment>
    <comment ref="D139" authorId="1" shapeId="0" xr:uid="{00000000-0006-0000-1100-000029000000}">
      <text>
        <r>
          <rPr>
            <b/>
            <sz val="9"/>
            <color indexed="81"/>
            <rFont val="Tahoma"/>
            <family val="2"/>
          </rPr>
          <t>Oscar:</t>
        </r>
        <r>
          <rPr>
            <sz val="9"/>
            <color indexed="81"/>
            <rFont val="Tahoma"/>
            <family val="2"/>
          </rPr>
          <t xml:space="preserve">
SE NEL 2024 NON PRODUCE PRESENZE PERDE I PUNTI E VIENE ESCLUSO</t>
        </r>
      </text>
    </comment>
    <comment ref="D140" authorId="1" shapeId="0" xr:uid="{00000000-0006-0000-1100-00002A000000}">
      <text>
        <r>
          <rPr>
            <b/>
            <sz val="9"/>
            <color indexed="81"/>
            <rFont val="Tahoma"/>
            <family val="2"/>
          </rPr>
          <t>Oscar:</t>
        </r>
        <r>
          <rPr>
            <sz val="9"/>
            <color indexed="81"/>
            <rFont val="Tahoma"/>
            <family val="2"/>
          </rPr>
          <t xml:space="preserve">
SE NEL 2025 NON PRODUCE PUNTEGGIO PERDE I PUNTI E VIENE ESCLUSO</t>
        </r>
      </text>
    </comment>
    <comment ref="D152" authorId="2" shapeId="0" xr:uid="{00000000-0006-0000-1100-00002B000000}">
      <text>
        <r>
          <rPr>
            <b/>
            <sz val="9"/>
            <color indexed="81"/>
            <rFont val="Tahoma"/>
            <family val="2"/>
          </rPr>
          <t>OSCAR:</t>
        </r>
        <r>
          <rPr>
            <sz val="9"/>
            <color indexed="81"/>
            <rFont val="Tahoma"/>
            <family val="2"/>
          </rPr>
          <t xml:space="preserve">
SE NEL 2023 NON PRODUCE PUNTEGGIO VIENE ESCLUSO E PERDE I PUNTI</t>
        </r>
      </text>
    </comment>
    <comment ref="D153" authorId="2" shapeId="0" xr:uid="{00000000-0006-0000-1100-00002C000000}">
      <text>
        <r>
          <rPr>
            <b/>
            <sz val="9"/>
            <color indexed="81"/>
            <rFont val="Tahoma"/>
            <family val="2"/>
          </rPr>
          <t>OSCAR:</t>
        </r>
        <r>
          <rPr>
            <sz val="9"/>
            <color indexed="81"/>
            <rFont val="Tahoma"/>
            <family val="2"/>
          </rPr>
          <t xml:space="preserve">
SE NEL 2023 NON PRODUCE PUNTEGGIO VIENE ESCLUSO E PERDE I PUNTI</t>
        </r>
      </text>
    </comment>
    <comment ref="D154" authorId="2" shapeId="0" xr:uid="{00000000-0006-0000-1100-00002D000000}">
      <text>
        <r>
          <rPr>
            <b/>
            <sz val="9"/>
            <color indexed="81"/>
            <rFont val="Tahoma"/>
            <family val="2"/>
          </rPr>
          <t>OSCAR:</t>
        </r>
        <r>
          <rPr>
            <sz val="9"/>
            <color indexed="81"/>
            <rFont val="Tahoma"/>
            <family val="2"/>
          </rPr>
          <t xml:space="preserve">
SE NEL 2023 NON PRODUCE PUNTEGGIO VIENE ESCLUSO E PERDE I PUNTI</t>
        </r>
      </text>
    </comment>
    <comment ref="D155" authorId="2" shapeId="0" xr:uid="{00000000-0006-0000-1100-00002E000000}">
      <text>
        <r>
          <rPr>
            <b/>
            <sz val="9"/>
            <color indexed="81"/>
            <rFont val="Tahoma"/>
            <family val="2"/>
          </rPr>
          <t>OSCAR:</t>
        </r>
        <r>
          <rPr>
            <sz val="9"/>
            <color indexed="81"/>
            <rFont val="Tahoma"/>
            <family val="2"/>
          </rPr>
          <t xml:space="preserve">
SE NEL 2023 NON PRODUCE PUNTEGGIO VIENE ESCLUSO E PERDE I PUNTI</t>
        </r>
      </text>
    </comment>
    <comment ref="D156" authorId="2" shapeId="0" xr:uid="{00000000-0006-0000-1100-00002F000000}">
      <text>
        <r>
          <rPr>
            <b/>
            <sz val="9"/>
            <color indexed="81"/>
            <rFont val="Tahoma"/>
            <family val="2"/>
          </rPr>
          <t>OSCAR:</t>
        </r>
        <r>
          <rPr>
            <sz val="9"/>
            <color indexed="81"/>
            <rFont val="Tahoma"/>
            <family val="2"/>
          </rPr>
          <t xml:space="preserve">
SE NEL 2023 NON PRODUCE PUNTEGGIO VIENE ESCLUSO E PERDE I PUNTI</t>
        </r>
      </text>
    </comment>
    <comment ref="D157" authorId="2" shapeId="0" xr:uid="{00000000-0006-0000-1100-000030000000}">
      <text>
        <r>
          <rPr>
            <b/>
            <sz val="9"/>
            <color indexed="81"/>
            <rFont val="Tahoma"/>
            <family val="2"/>
          </rPr>
          <t>OSCAR:</t>
        </r>
        <r>
          <rPr>
            <sz val="9"/>
            <color indexed="81"/>
            <rFont val="Tahoma"/>
            <family val="2"/>
          </rPr>
          <t xml:space="preserve">
SE NEL 2023 NON PRODUCE PUNTEGGIO VIENE ESCLUSO E PERDE I PUNTI</t>
        </r>
      </text>
    </comment>
    <comment ref="D158" authorId="2" shapeId="0" xr:uid="{00000000-0006-0000-1100-000031000000}">
      <text>
        <r>
          <rPr>
            <b/>
            <sz val="9"/>
            <color indexed="81"/>
            <rFont val="Tahoma"/>
            <family val="2"/>
          </rPr>
          <t>OSCAR:</t>
        </r>
        <r>
          <rPr>
            <sz val="9"/>
            <color indexed="81"/>
            <rFont val="Tahoma"/>
            <family val="2"/>
          </rPr>
          <t xml:space="preserve">
SE NEL 2023 NON PRODUCE PUNTEGGIO VIENE ESCLUSO E PERDE I PUNTI</t>
        </r>
      </text>
    </comment>
    <comment ref="D159" authorId="2" shapeId="0" xr:uid="{00000000-0006-0000-1100-000032000000}">
      <text>
        <r>
          <rPr>
            <b/>
            <sz val="9"/>
            <color indexed="81"/>
            <rFont val="Tahoma"/>
            <family val="2"/>
          </rPr>
          <t>OSCAR:</t>
        </r>
        <r>
          <rPr>
            <sz val="9"/>
            <color indexed="81"/>
            <rFont val="Tahoma"/>
            <family val="2"/>
          </rPr>
          <t xml:space="preserve">
SE NEL 2023 NON PRODUCE PUNTEGGIO VIENE ESCLUSO E PERDE I PUNTI</t>
        </r>
      </text>
    </comment>
    <comment ref="D160" authorId="2" shapeId="0" xr:uid="{00000000-0006-0000-1100-000033000000}">
      <text>
        <r>
          <rPr>
            <b/>
            <sz val="9"/>
            <color indexed="81"/>
            <rFont val="Tahoma"/>
            <family val="2"/>
          </rPr>
          <t>OSCAR:</t>
        </r>
        <r>
          <rPr>
            <sz val="9"/>
            <color indexed="81"/>
            <rFont val="Tahoma"/>
            <family val="2"/>
          </rPr>
          <t xml:space="preserve">
SE NEL 2023 NON PRODUCE PUNTEGGIO VIENE ESCLUSO E PERDE I PUNTI</t>
        </r>
      </text>
    </comment>
    <comment ref="D161" authorId="2" shapeId="0" xr:uid="{00000000-0006-0000-1100-000034000000}">
      <text>
        <r>
          <rPr>
            <b/>
            <sz val="9"/>
            <color indexed="81"/>
            <rFont val="Tahoma"/>
            <family val="2"/>
          </rPr>
          <t>OSCAR:</t>
        </r>
        <r>
          <rPr>
            <sz val="9"/>
            <color indexed="81"/>
            <rFont val="Tahoma"/>
            <family val="2"/>
          </rPr>
          <t xml:space="preserve">
SE NEL 2023 NON PRODUCE PUNTEGGIO VIENE ESCLUSO E PERDE I PUNTI</t>
        </r>
      </text>
    </comment>
    <comment ref="D162" authorId="2" shapeId="0" xr:uid="{00000000-0006-0000-1100-000035000000}">
      <text>
        <r>
          <rPr>
            <b/>
            <sz val="9"/>
            <color indexed="81"/>
            <rFont val="Tahoma"/>
            <family val="2"/>
          </rPr>
          <t>OSCAR:</t>
        </r>
        <r>
          <rPr>
            <sz val="9"/>
            <color indexed="81"/>
            <rFont val="Tahoma"/>
            <family val="2"/>
          </rPr>
          <t xml:space="preserve">
SE NEL 2023 NON PRODUCE PUNTEGGIO VIENE ESCLUSO E PERDE I PUNTI</t>
        </r>
      </text>
    </comment>
    <comment ref="D163" authorId="2" shapeId="0" xr:uid="{00000000-0006-0000-1100-000036000000}">
      <text>
        <r>
          <rPr>
            <b/>
            <sz val="9"/>
            <color indexed="81"/>
            <rFont val="Tahoma"/>
            <family val="2"/>
          </rPr>
          <t>OSCAR:</t>
        </r>
        <r>
          <rPr>
            <sz val="9"/>
            <color indexed="81"/>
            <rFont val="Tahoma"/>
            <family val="2"/>
          </rPr>
          <t xml:space="preserve">
SE NEL 2023 NON PRODUCE PUNTEGGIO VIENE ESCLUSO E PERDE I PUNTI</t>
        </r>
      </text>
    </comment>
    <comment ref="D164" authorId="2" shapeId="0" xr:uid="{00000000-0006-0000-1100-000037000000}">
      <text>
        <r>
          <rPr>
            <b/>
            <sz val="9"/>
            <color indexed="81"/>
            <rFont val="Tahoma"/>
            <family val="2"/>
          </rPr>
          <t>OSCAR:</t>
        </r>
        <r>
          <rPr>
            <sz val="9"/>
            <color indexed="81"/>
            <rFont val="Tahoma"/>
            <family val="2"/>
          </rPr>
          <t xml:space="preserve">
SE NEL 2023 NON PRODUCE PUNTEGGIO VIENE ESCLUSO E PERDE I PUNTI</t>
        </r>
      </text>
    </comment>
    <comment ref="D175" authorId="1" shapeId="0" xr:uid="{00000000-0006-0000-1100-000038000000}">
      <text>
        <r>
          <rPr>
            <b/>
            <sz val="9"/>
            <color indexed="81"/>
            <rFont val="Tahoma"/>
            <family val="2"/>
          </rPr>
          <t>Oscar:</t>
        </r>
        <r>
          <rPr>
            <sz val="9"/>
            <color indexed="81"/>
            <rFont val="Tahoma"/>
            <family val="2"/>
          </rPr>
          <t xml:space="preserve">
SE NEL 2024 NON PRODUCE PRESENZE PERDE I PUNTI E VIENE ESCLUSO</t>
        </r>
      </text>
    </comment>
    <comment ref="D176" authorId="2" shapeId="0" xr:uid="{00000000-0006-0000-1100-000039000000}">
      <text>
        <r>
          <rPr>
            <b/>
            <sz val="9"/>
            <color indexed="81"/>
            <rFont val="Tahoma"/>
            <family val="2"/>
          </rPr>
          <t>OSCAR:</t>
        </r>
        <r>
          <rPr>
            <sz val="9"/>
            <color indexed="81"/>
            <rFont val="Tahoma"/>
            <family val="2"/>
          </rPr>
          <t xml:space="preserve">
SE NEL 2023 NON PRODUCE PUNTEGGIO VIENE ESCLUSO E PERDE I PUNTI</t>
        </r>
      </text>
    </comment>
    <comment ref="D177" authorId="3" shapeId="0" xr:uid="{00000000-0006-0000-1100-00003A000000}">
      <text>
        <r>
          <rPr>
            <b/>
            <sz val="9"/>
            <color indexed="81"/>
            <rFont val="Tahoma"/>
            <family val="2"/>
          </rPr>
          <t>HP1:</t>
        </r>
        <r>
          <rPr>
            <sz val="9"/>
            <color indexed="81"/>
            <rFont val="Tahoma"/>
            <family val="2"/>
          </rPr>
          <t xml:space="preserve">
SE NEL 2023 NON PRODUCE PUNTEGGIO VIENE ESCLUSO E PERDE I PUNTI</t>
        </r>
      </text>
    </comment>
    <comment ref="D178" authorId="2" shapeId="0" xr:uid="{00000000-0006-0000-1100-00003B000000}">
      <text>
        <r>
          <rPr>
            <b/>
            <sz val="9"/>
            <color indexed="81"/>
            <rFont val="Tahoma"/>
            <family val="2"/>
          </rPr>
          <t>OSCAR:</t>
        </r>
        <r>
          <rPr>
            <sz val="9"/>
            <color indexed="81"/>
            <rFont val="Tahoma"/>
            <family val="2"/>
          </rPr>
          <t xml:space="preserve">
SE NEL 2023 NON PRODUCE PUNTEGGIO VIENE ESCLUSO E PERDE I PUNTI</t>
        </r>
      </text>
    </comment>
    <comment ref="D183" authorId="2" shapeId="0" xr:uid="{00000000-0006-0000-1100-00003C000000}">
      <text>
        <r>
          <rPr>
            <b/>
            <strike/>
            <sz val="9"/>
            <color indexed="81"/>
            <rFont val="Tahoma"/>
            <family val="2"/>
          </rPr>
          <t>OSCAR:</t>
        </r>
        <r>
          <rPr>
            <strike/>
            <sz val="9"/>
            <color indexed="81"/>
            <rFont val="Tahoma"/>
            <family val="2"/>
          </rPr>
          <t xml:space="preserve">
SE MNEL 2023 NON PRODUCE PUNTEGGIO PERDE I PUNTI E VIENE ESCLUSO
</t>
        </r>
        <r>
          <rPr>
            <sz val="9"/>
            <color indexed="81"/>
            <rFont val="Tahoma"/>
            <family val="2"/>
          </rPr>
          <t>Maurizio:
ha fatto anche domanda nel 2023</t>
        </r>
      </text>
    </comment>
    <comment ref="D184" authorId="2" shapeId="0" xr:uid="{00000000-0006-0000-1100-00003D000000}">
      <text>
        <r>
          <rPr>
            <b/>
            <sz val="9"/>
            <color indexed="81"/>
            <rFont val="Tahoma"/>
            <family val="2"/>
          </rPr>
          <t>OSCAR:</t>
        </r>
        <r>
          <rPr>
            <sz val="9"/>
            <color indexed="81"/>
            <rFont val="Tahoma"/>
            <family val="2"/>
          </rPr>
          <t xml:space="preserve">
SE NEL 2023 NON PRODUCE PUNTEGGIO VIENE ESCLUSO E PERDE I PUNTI</t>
        </r>
      </text>
    </comment>
    <comment ref="D189" authorId="2" shapeId="0" xr:uid="{00000000-0006-0000-1100-00003E000000}">
      <text>
        <r>
          <rPr>
            <b/>
            <sz val="9"/>
            <color indexed="81"/>
            <rFont val="Tahoma"/>
            <family val="2"/>
          </rPr>
          <t>OSCAR:</t>
        </r>
        <r>
          <rPr>
            <sz val="9"/>
            <color indexed="81"/>
            <rFont val="Tahoma"/>
            <family val="2"/>
          </rPr>
          <t xml:space="preserve">
SE NEL 2022 NON PRODUCE PUNTEGGIO VIENE ESCLUSO E PERDE I PUNTI</t>
        </r>
      </text>
    </comment>
    <comment ref="D190" authorId="2" shapeId="0" xr:uid="{00000000-0006-0000-1100-00003F000000}">
      <text>
        <r>
          <rPr>
            <b/>
            <sz val="9"/>
            <color indexed="81"/>
            <rFont val="Tahoma"/>
            <family val="2"/>
          </rPr>
          <t>OSCAR:</t>
        </r>
        <r>
          <rPr>
            <sz val="9"/>
            <color indexed="81"/>
            <rFont val="Tahoma"/>
            <family val="2"/>
          </rPr>
          <t xml:space="preserve">
SE NEL 2022 NON PRODUCE PUNTEGGIO VIENE ESCLUSO E PERDE I PUNTI</t>
        </r>
      </text>
    </comment>
    <comment ref="D191" authorId="2" shapeId="0" xr:uid="{00000000-0006-0000-1100-000040000000}">
      <text>
        <r>
          <rPr>
            <b/>
            <sz val="9"/>
            <color indexed="81"/>
            <rFont val="Tahoma"/>
            <family val="2"/>
          </rPr>
          <t>OSCAR:</t>
        </r>
        <r>
          <rPr>
            <sz val="9"/>
            <color indexed="81"/>
            <rFont val="Tahoma"/>
            <family val="2"/>
          </rPr>
          <t xml:space="preserve">
SE NEL 2022 NON PRODUCE PUNTEGGIO VIENE ESCLUSO E PERDE I PUNTI</t>
        </r>
      </text>
    </comment>
    <comment ref="D192" authorId="2" shapeId="0" xr:uid="{00000000-0006-0000-1100-000041000000}">
      <text>
        <r>
          <rPr>
            <b/>
            <sz val="9"/>
            <color indexed="81"/>
            <rFont val="Tahoma"/>
            <family val="2"/>
          </rPr>
          <t>OSCAR:</t>
        </r>
        <r>
          <rPr>
            <sz val="9"/>
            <color indexed="81"/>
            <rFont val="Tahoma"/>
            <family val="2"/>
          </rPr>
          <t xml:space="preserve">
SE NEL 2022 NON PRODUCE PUNTEGGIO VIENE ESCLUSO E PERDE I PUNTI</t>
        </r>
      </text>
    </comment>
    <comment ref="D193" authorId="2" shapeId="0" xr:uid="{00000000-0006-0000-1100-000042000000}">
      <text>
        <r>
          <rPr>
            <b/>
            <sz val="9"/>
            <color indexed="81"/>
            <rFont val="Tahoma"/>
            <family val="2"/>
          </rPr>
          <t>OSCAR:</t>
        </r>
        <r>
          <rPr>
            <sz val="9"/>
            <color indexed="81"/>
            <rFont val="Tahoma"/>
            <family val="2"/>
          </rPr>
          <t xml:space="preserve">
SE NEL 2022 NON PRODUCE PUNTEGGIO VIENE ESCLUSO E PERDE I PUNTI</t>
        </r>
      </text>
    </comment>
    <comment ref="D194" authorId="2" shapeId="0" xr:uid="{00000000-0006-0000-1100-000043000000}">
      <text>
        <r>
          <rPr>
            <b/>
            <sz val="9"/>
            <color indexed="81"/>
            <rFont val="Tahoma"/>
            <family val="2"/>
          </rPr>
          <t>OSCAR:</t>
        </r>
        <r>
          <rPr>
            <sz val="9"/>
            <color indexed="81"/>
            <rFont val="Tahoma"/>
            <family val="2"/>
          </rPr>
          <t xml:space="preserve">
SE NEL 2022 NON PRODUCE PUNTEGGIO VIENE ESCLUSO E PERDE I PUNTI</t>
        </r>
      </text>
    </comment>
    <comment ref="D195" authorId="2" shapeId="0" xr:uid="{00000000-0006-0000-1100-000044000000}">
      <text>
        <r>
          <rPr>
            <b/>
            <sz val="9"/>
            <color indexed="81"/>
            <rFont val="Tahoma"/>
            <family val="2"/>
          </rPr>
          <t>OSCAR:</t>
        </r>
        <r>
          <rPr>
            <sz val="9"/>
            <color indexed="81"/>
            <rFont val="Tahoma"/>
            <family val="2"/>
          </rPr>
          <t xml:space="preserve">
SE NEL 2022 NON PRODUCE PUNTEGGIO VIENE ESCLUSO E PERDE I PUNTI</t>
        </r>
      </text>
    </comment>
    <comment ref="D196" authorId="2" shapeId="0" xr:uid="{00000000-0006-0000-1100-000045000000}">
      <text>
        <r>
          <rPr>
            <b/>
            <sz val="9"/>
            <color indexed="81"/>
            <rFont val="Tahoma"/>
            <family val="2"/>
          </rPr>
          <t>OSCAR:</t>
        </r>
        <r>
          <rPr>
            <sz val="9"/>
            <color indexed="81"/>
            <rFont val="Tahoma"/>
            <family val="2"/>
          </rPr>
          <t xml:space="preserve">
SE NEL 2022 NON PRODUCE PUNTEGGIO VIENE ESCLUSO E PERDE I PUNTI</t>
        </r>
      </text>
    </comment>
    <comment ref="D197" authorId="2" shapeId="0" xr:uid="{00000000-0006-0000-1100-000046000000}">
      <text>
        <r>
          <rPr>
            <b/>
            <sz val="9"/>
            <color indexed="81"/>
            <rFont val="Tahoma"/>
            <family val="2"/>
          </rPr>
          <t>OSCAR:</t>
        </r>
        <r>
          <rPr>
            <sz val="9"/>
            <color indexed="81"/>
            <rFont val="Tahoma"/>
            <family val="2"/>
          </rPr>
          <t xml:space="preserve">
SE NEL 2022 NON PRODUCE PUNTEGGIO VIENE ESCLUSO E PERDE I PUNTI</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Cocap2</author>
    <author>utente</author>
    <author>HP1</author>
    <author>Oscar</author>
    <author>OSCAR</author>
  </authors>
  <commentList>
    <comment ref="D27" authorId="0" shapeId="0" xr:uid="{733F6056-E663-4D78-B913-58800F3EB7EC}">
      <text>
        <r>
          <rPr>
            <b/>
            <sz val="9"/>
            <color indexed="81"/>
            <rFont val="Tahoma"/>
            <family val="2"/>
          </rPr>
          <t>Cocap2:</t>
        </r>
        <r>
          <rPr>
            <sz val="9"/>
            <color indexed="81"/>
            <rFont val="Tahoma"/>
            <family val="2"/>
          </rPr>
          <t xml:space="preserve">
SE NEL 2026 NOJN PRODUCE PUNTEGGIO PERDE I PUNTI E VIENE ESCLUSO</t>
        </r>
      </text>
    </comment>
    <comment ref="I29" authorId="1" shapeId="0" xr:uid="{00000000-0006-0000-1200-000001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31" authorId="0" shapeId="0" xr:uid="{B8EC712C-368E-4D72-9210-543BD95AE46B}">
      <text>
        <r>
          <rPr>
            <b/>
            <sz val="9"/>
            <color indexed="81"/>
            <rFont val="Tahoma"/>
            <family val="2"/>
          </rPr>
          <t>Cocap2:</t>
        </r>
        <r>
          <rPr>
            <sz val="9"/>
            <color indexed="81"/>
            <rFont val="Tahoma"/>
            <family val="2"/>
          </rPr>
          <t xml:space="preserve">
SE NEL 2026 NOJN PRODUCE PUNTEGGIO PERDE I PUNTI E VIENE ESCLUSO</t>
        </r>
      </text>
    </comment>
    <comment ref="D36" authorId="0" shapeId="0" xr:uid="{F687BBEB-0B8F-4D4E-9CB9-27CB59C906CB}">
      <text>
        <r>
          <rPr>
            <b/>
            <sz val="9"/>
            <color indexed="81"/>
            <rFont val="Tahoma"/>
            <family val="2"/>
          </rPr>
          <t>Cocap2:</t>
        </r>
        <r>
          <rPr>
            <sz val="9"/>
            <color indexed="81"/>
            <rFont val="Tahoma"/>
            <family val="2"/>
          </rPr>
          <t xml:space="preserve">
SE NEL 2026 NOJN PRODUCE PUNTEGGIO PERDE I PUNTI E VIENE ESCLUSO</t>
        </r>
      </text>
    </comment>
    <comment ref="D37" authorId="0" shapeId="0" xr:uid="{AA623209-A0F4-40DB-884E-73AB70B3444B}">
      <text>
        <r>
          <rPr>
            <b/>
            <sz val="9"/>
            <color indexed="81"/>
            <rFont val="Tahoma"/>
            <family val="2"/>
          </rPr>
          <t>Cocap2:</t>
        </r>
        <r>
          <rPr>
            <sz val="9"/>
            <color indexed="81"/>
            <rFont val="Tahoma"/>
            <family val="2"/>
          </rPr>
          <t xml:space="preserve">
SE NEL 2026 NOJN PRODUCE PUNTEGGIO PERDE I PUNTI E VIENE ESCLUSO</t>
        </r>
      </text>
    </comment>
    <comment ref="D38" authorId="0" shapeId="0" xr:uid="{A47DFA9E-241C-444E-90B2-A6B641F915DC}">
      <text>
        <r>
          <rPr>
            <b/>
            <sz val="9"/>
            <color indexed="81"/>
            <rFont val="Tahoma"/>
            <family val="2"/>
          </rPr>
          <t>Cocap2:</t>
        </r>
        <r>
          <rPr>
            <sz val="9"/>
            <color indexed="81"/>
            <rFont val="Tahoma"/>
            <family val="2"/>
          </rPr>
          <t xml:space="preserve">
SE NEL 2026 NOJN PRODUCE PUNTEGGIO PERDE I PUNTI E VIENE ESCLUSO</t>
        </r>
      </text>
    </comment>
    <comment ref="D41" authorId="0" shapeId="0" xr:uid="{8D21DDAE-4428-4735-B9DE-6467637BE25B}">
      <text>
        <r>
          <rPr>
            <b/>
            <sz val="9"/>
            <color indexed="81"/>
            <rFont val="Tahoma"/>
            <family val="2"/>
          </rPr>
          <t>Cocap2:</t>
        </r>
        <r>
          <rPr>
            <sz val="9"/>
            <color indexed="81"/>
            <rFont val="Tahoma"/>
            <family val="2"/>
          </rPr>
          <t xml:space="preserve">
SE NEL 2026 NOJN PRODUCE PUNTEGGIO PERDE I PUNTI E VIENE ESCLUSO</t>
        </r>
      </text>
    </comment>
    <comment ref="D42" authorId="0" shapeId="0" xr:uid="{7F8709B3-A649-47B9-B9B3-FC12AAA6FDEA}">
      <text>
        <r>
          <rPr>
            <b/>
            <sz val="9"/>
            <color indexed="81"/>
            <rFont val="Tahoma"/>
            <family val="2"/>
          </rPr>
          <t>Cocap2:</t>
        </r>
        <r>
          <rPr>
            <sz val="9"/>
            <color indexed="81"/>
            <rFont val="Tahoma"/>
            <family val="2"/>
          </rPr>
          <t xml:space="preserve">
SE NEL 2026 NOJN PRODUCE PUNTEGGIO PERDE I PUNTI E VIENE ESCLUSO</t>
        </r>
      </text>
    </comment>
    <comment ref="D46" authorId="0" shapeId="0" xr:uid="{F0F72310-4FE6-4201-8788-2AB8224D2486}">
      <text>
        <r>
          <rPr>
            <b/>
            <sz val="9"/>
            <color indexed="81"/>
            <rFont val="Tahoma"/>
            <family val="2"/>
          </rPr>
          <t>Cocap2:</t>
        </r>
        <r>
          <rPr>
            <sz val="9"/>
            <color indexed="81"/>
            <rFont val="Tahoma"/>
            <family val="2"/>
          </rPr>
          <t xml:space="preserve">
SE NEL 2026 NOJN PRODUCE PUNTEGGIO PERDE I PUNTI E VIENE ESCLUSO</t>
        </r>
      </text>
    </comment>
    <comment ref="D50" authorId="0" shapeId="0" xr:uid="{312D520D-B976-43AC-B335-622D87479085}">
      <text>
        <r>
          <rPr>
            <b/>
            <sz val="9"/>
            <color indexed="81"/>
            <rFont val="Tahoma"/>
            <family val="2"/>
          </rPr>
          <t>Cocap2:</t>
        </r>
        <r>
          <rPr>
            <sz val="9"/>
            <color indexed="81"/>
            <rFont val="Tahoma"/>
            <family val="2"/>
          </rPr>
          <t xml:space="preserve">
SE NEL 2026 NOJN PRODUCE PUNTEGGIO PERDE I PUNTI E VIENE ESCLUSO</t>
        </r>
      </text>
    </comment>
    <comment ref="D52" authorId="0" shapeId="0" xr:uid="{CCC60112-6316-4EC1-9E91-6ADC8332B432}">
      <text>
        <r>
          <rPr>
            <b/>
            <sz val="9"/>
            <color indexed="81"/>
            <rFont val="Tahoma"/>
            <family val="2"/>
          </rPr>
          <t>Cocap2:</t>
        </r>
        <r>
          <rPr>
            <sz val="9"/>
            <color indexed="81"/>
            <rFont val="Tahoma"/>
            <family val="2"/>
          </rPr>
          <t xml:space="preserve">
SE NEL 2026 NOJN PRODUCE PUNTEGGIO PERDE I PUNTI E VIENE ESCLUSO</t>
        </r>
      </text>
    </comment>
    <comment ref="D53" authorId="0" shapeId="0" xr:uid="{EE34DD3C-5050-4889-84AC-80CA20C0BE60}">
      <text>
        <r>
          <rPr>
            <b/>
            <sz val="9"/>
            <color indexed="81"/>
            <rFont val="Tahoma"/>
            <family val="2"/>
          </rPr>
          <t>Cocap2:</t>
        </r>
        <r>
          <rPr>
            <sz val="9"/>
            <color indexed="81"/>
            <rFont val="Tahoma"/>
            <family val="2"/>
          </rPr>
          <t xml:space="preserve">
SE NEL 2026 NOJN PRODUCE PUNTEGGIO PERDE I PUNTI E VIENE ESCLUSO</t>
        </r>
      </text>
    </comment>
    <comment ref="D54" authorId="0" shapeId="0" xr:uid="{D30912AF-CFB1-45E3-9719-F440DF4F6A34}">
      <text>
        <r>
          <rPr>
            <b/>
            <sz val="9"/>
            <color indexed="81"/>
            <rFont val="Tahoma"/>
            <family val="2"/>
          </rPr>
          <t>Cocap2:</t>
        </r>
        <r>
          <rPr>
            <sz val="9"/>
            <color indexed="81"/>
            <rFont val="Tahoma"/>
            <family val="2"/>
          </rPr>
          <t xml:space="preserve">
SE NEL 2026 NOJN PRODUCE PUNTEGGIO PERDE I PUNTI E VIENE ESCLUSO</t>
        </r>
      </text>
    </comment>
    <comment ref="D57" authorId="0" shapeId="0" xr:uid="{17012220-6A4D-4A20-A1E0-0244DF9E6B2C}">
      <text>
        <r>
          <rPr>
            <b/>
            <sz val="9"/>
            <color indexed="81"/>
            <rFont val="Tahoma"/>
            <charset val="1"/>
          </rPr>
          <t>Cocap2SE NEL 2026 NON PRODUCE PUNTEGGIO PERDE I PUNTI E VIENE ESCLUSO</t>
        </r>
      </text>
    </comment>
    <comment ref="D60" authorId="2" shapeId="0" xr:uid="{00000000-0006-0000-1200-000010000000}">
      <text>
        <r>
          <rPr>
            <b/>
            <sz val="10"/>
            <color indexed="81"/>
            <rFont val="Tahoma"/>
            <family val="2"/>
          </rPr>
          <t>HP1:</t>
        </r>
        <r>
          <rPr>
            <sz val="10"/>
            <color indexed="81"/>
            <rFont val="Tahoma"/>
            <family val="2"/>
          </rPr>
          <t xml:space="preserve">
SE NEL 2026 NON PRODUCE PUNTEGGIO VIENE ESCLUSO E PERDE I PUNTI</t>
        </r>
      </text>
    </comment>
    <comment ref="D67" authorId="2" shapeId="0" xr:uid="{3D8B8CDC-2A42-47CF-9FB3-AD5A8D972E8D}">
      <text>
        <r>
          <rPr>
            <b/>
            <sz val="10"/>
            <color indexed="81"/>
            <rFont val="Tahoma"/>
            <family val="2"/>
          </rPr>
          <t>HP1:</t>
        </r>
        <r>
          <rPr>
            <sz val="10"/>
            <color indexed="81"/>
            <rFont val="Tahoma"/>
            <family val="2"/>
          </rPr>
          <t xml:space="preserve">
SE NEL 2026 NON PRODUCE PUNTEGGIO VIENE ESCLUSO E PERDE I PUNTI</t>
        </r>
      </text>
    </comment>
    <comment ref="D82" authorId="3" shapeId="0" xr:uid="{85178AD7-040F-420E-841E-A76A3691CA4B}">
      <text>
        <r>
          <rPr>
            <b/>
            <sz val="9"/>
            <color indexed="81"/>
            <rFont val="Tahoma"/>
            <family val="2"/>
          </rPr>
          <t>Oscar:</t>
        </r>
        <r>
          <rPr>
            <sz val="9"/>
            <color indexed="81"/>
            <rFont val="Tahoma"/>
            <family val="2"/>
          </rPr>
          <t xml:space="preserve">
SE NEL 2025 NON PRODUCE PUNTEGGIO PERDE I PUNTI E VIENE ESCLUSO</t>
        </r>
      </text>
    </comment>
    <comment ref="D83" authorId="3" shapeId="0" xr:uid="{D63370E8-BDE4-4C08-8D62-9D00E9140895}">
      <text>
        <r>
          <rPr>
            <b/>
            <sz val="9"/>
            <color indexed="81"/>
            <rFont val="Tahoma"/>
            <family val="2"/>
          </rPr>
          <t>Oscar:</t>
        </r>
        <r>
          <rPr>
            <sz val="9"/>
            <color indexed="81"/>
            <rFont val="Tahoma"/>
            <family val="2"/>
          </rPr>
          <t xml:space="preserve">
SE NEL 2025 NON PRODUCE PUNTEGGIO PERDE I PUNTI E VIENE ESCLUSO</t>
        </r>
      </text>
    </comment>
    <comment ref="D84" authorId="3" shapeId="0" xr:uid="{D96CDE42-E435-418A-A82B-D9C3B0D21676}">
      <text>
        <r>
          <rPr>
            <b/>
            <sz val="9"/>
            <color indexed="81"/>
            <rFont val="Tahoma"/>
            <family val="2"/>
          </rPr>
          <t>Oscar:</t>
        </r>
        <r>
          <rPr>
            <sz val="9"/>
            <color indexed="81"/>
            <rFont val="Tahoma"/>
            <family val="2"/>
          </rPr>
          <t xml:space="preserve">
SE NEL 2025 NON PRODUCE PUNTEGGIO PERDE I PUNTI E VIENE ESCLUSO</t>
        </r>
      </text>
    </comment>
    <comment ref="D85" authorId="3" shapeId="0" xr:uid="{DEC48470-965F-4793-940B-AFA2067AA684}">
      <text>
        <r>
          <rPr>
            <b/>
            <sz val="9"/>
            <color indexed="81"/>
            <rFont val="Tahoma"/>
            <family val="2"/>
          </rPr>
          <t>Oscar:</t>
        </r>
        <r>
          <rPr>
            <sz val="9"/>
            <color indexed="81"/>
            <rFont val="Tahoma"/>
            <family val="2"/>
          </rPr>
          <t xml:space="preserve">
SE NEL 2025 NON PRODUCE PUNTEGGIO PERDE I PUNTI E VIENE ESCLUSO</t>
        </r>
      </text>
    </comment>
    <comment ref="D86" authorId="3" shapeId="0" xr:uid="{F7DE07A6-372C-4C28-B66C-866F613BB7E3}">
      <text>
        <r>
          <rPr>
            <b/>
            <sz val="9"/>
            <color indexed="81"/>
            <rFont val="Tahoma"/>
            <family val="2"/>
          </rPr>
          <t>Oscar:</t>
        </r>
        <r>
          <rPr>
            <sz val="9"/>
            <color indexed="81"/>
            <rFont val="Tahoma"/>
            <family val="2"/>
          </rPr>
          <t xml:space="preserve">
SE NEL 2025 NON PRODUCE PUNTEGGIO PERDE I PUNTI E VIENE ESCLUSO</t>
        </r>
      </text>
    </comment>
    <comment ref="D87" authorId="3" shapeId="0" xr:uid="{E7AF9844-F764-4A21-8C58-51CA86D7810F}">
      <text>
        <r>
          <rPr>
            <b/>
            <sz val="9"/>
            <color indexed="81"/>
            <rFont val="Tahoma"/>
            <family val="2"/>
          </rPr>
          <t>Oscar:</t>
        </r>
        <r>
          <rPr>
            <sz val="9"/>
            <color indexed="81"/>
            <rFont val="Tahoma"/>
            <family val="2"/>
          </rPr>
          <t xml:space="preserve">
SE NEL 2025 NON PRODUCE PUNTEGGIO PERDE I PUNTI E VIENE ESCLUSO</t>
        </r>
      </text>
    </comment>
    <comment ref="D88" authorId="3" shapeId="0" xr:uid="{62DA287C-DD89-4F6D-83E7-3F2532EF340D}">
      <text>
        <r>
          <rPr>
            <b/>
            <sz val="9"/>
            <color indexed="81"/>
            <rFont val="Tahoma"/>
            <family val="2"/>
          </rPr>
          <t>Oscar:</t>
        </r>
        <r>
          <rPr>
            <sz val="9"/>
            <color indexed="81"/>
            <rFont val="Tahoma"/>
            <family val="2"/>
          </rPr>
          <t xml:space="preserve">
SE NEL 2025 NON PRODUCE PUNTEGGIO PERDE I PUNTI E VIENE ESCLUSO</t>
        </r>
      </text>
    </comment>
    <comment ref="D89" authorId="3" shapeId="0" xr:uid="{2B7366D7-3421-4CE4-B828-25901E097C18}">
      <text>
        <r>
          <rPr>
            <b/>
            <sz val="9"/>
            <color indexed="81"/>
            <rFont val="Tahoma"/>
            <family val="2"/>
          </rPr>
          <t>Oscar:</t>
        </r>
        <r>
          <rPr>
            <sz val="9"/>
            <color indexed="81"/>
            <rFont val="Tahoma"/>
            <family val="2"/>
          </rPr>
          <t xml:space="preserve">
SE NEL 2025 NON PRODUCE PUNTEGGIO PERDE I PUNTI E VIENE ESCLUSO</t>
        </r>
      </text>
    </comment>
    <comment ref="D90" authorId="3" shapeId="0" xr:uid="{9C0603A1-407B-4953-BB0B-B388B64B8B8B}">
      <text>
        <r>
          <rPr>
            <b/>
            <sz val="9"/>
            <color indexed="81"/>
            <rFont val="Tahoma"/>
            <family val="2"/>
          </rPr>
          <t>Oscar:</t>
        </r>
        <r>
          <rPr>
            <sz val="9"/>
            <color indexed="81"/>
            <rFont val="Tahoma"/>
            <family val="2"/>
          </rPr>
          <t xml:space="preserve">
SE NEL 2025 NON PRODUCE PUNTEGGIO PERDE I PUNTI E VIENE ESCLUSO</t>
        </r>
      </text>
    </comment>
    <comment ref="D91" authorId="3" shapeId="0" xr:uid="{178D3C44-C726-4A2A-A5C8-BCBA0C69AE9A}">
      <text>
        <r>
          <rPr>
            <b/>
            <sz val="9"/>
            <color indexed="81"/>
            <rFont val="Tahoma"/>
            <family val="2"/>
          </rPr>
          <t>Oscar:</t>
        </r>
        <r>
          <rPr>
            <sz val="9"/>
            <color indexed="81"/>
            <rFont val="Tahoma"/>
            <family val="2"/>
          </rPr>
          <t xml:space="preserve">
SE NEL 2025 NON PRODUCE PUNTEGGIO PERDE I PUNTI E VIENE ESCLUSO</t>
        </r>
      </text>
    </comment>
    <comment ref="D97" authorId="2" shapeId="0" xr:uid="{4BF61BA5-3747-4682-A40A-1FC168C7F842}">
      <text>
        <r>
          <rPr>
            <b/>
            <sz val="10"/>
            <color indexed="81"/>
            <rFont val="Tahoma"/>
            <family val="2"/>
          </rPr>
          <t>HP1:</t>
        </r>
        <r>
          <rPr>
            <sz val="10"/>
            <color indexed="81"/>
            <rFont val="Tahoma"/>
            <family val="2"/>
          </rPr>
          <t xml:space="preserve">
SE NEL 2025 NON PRODUCE PUNTEGGIO VIENE ESCLUSO E PERDE I PUNTI</t>
        </r>
      </text>
    </comment>
    <comment ref="D102" authorId="0" shapeId="0" xr:uid="{F122CB23-F487-4FB4-B96D-4700381EDC9E}">
      <text>
        <r>
          <rPr>
            <b/>
            <sz val="9"/>
            <color indexed="81"/>
            <rFont val="Tahoma"/>
            <family val="2"/>
          </rPr>
          <t>Cocap2:</t>
        </r>
        <r>
          <rPr>
            <sz val="9"/>
            <color indexed="81"/>
            <rFont val="Tahoma"/>
            <family val="2"/>
          </rPr>
          <t xml:space="preserve">
SE NEL 2026 NOJN PRODUCE PUNTEGGIO PERDE I PUNTI E VIENE ESCLUSO</t>
        </r>
      </text>
    </comment>
    <comment ref="I102" authorId="1" shapeId="0" xr:uid="{6E31F5BD-3195-4030-901D-4F6C43F26D18}">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104" authorId="0" shapeId="0" xr:uid="{C000E96A-8F0B-4514-8AE9-D75B3D7205C4}">
      <text>
        <r>
          <rPr>
            <b/>
            <sz val="9"/>
            <color indexed="81"/>
            <rFont val="Tahoma"/>
            <family val="2"/>
          </rPr>
          <t>Cocap2:</t>
        </r>
        <r>
          <rPr>
            <sz val="9"/>
            <color indexed="81"/>
            <rFont val="Tahoma"/>
            <family val="2"/>
          </rPr>
          <t xml:space="preserve">
SE NEL 2026 NOJN PRODUCE PUNTEGGIO PERDE I PUNTI E VIENE ESCLUSO</t>
        </r>
      </text>
    </comment>
    <comment ref="D106" authorId="3" shapeId="0" xr:uid="{78E46778-BDA9-44F2-82DB-10891AB3CCDF}">
      <text>
        <r>
          <rPr>
            <b/>
            <sz val="9"/>
            <color indexed="81"/>
            <rFont val="Tahoma"/>
            <family val="2"/>
          </rPr>
          <t>Oscar:</t>
        </r>
        <r>
          <rPr>
            <sz val="9"/>
            <color indexed="81"/>
            <rFont val="Tahoma"/>
            <family val="2"/>
          </rPr>
          <t xml:space="preserve">
SE NEL 2025 NON PRODUCE PUNTEGGIO PERDE I PUNTI E VIENE ESCLUSO</t>
        </r>
      </text>
    </comment>
    <comment ref="D114" authorId="3" shapeId="0" xr:uid="{6A9C64A3-EE0E-420F-89E6-FA35C4CF56D9}">
      <text>
        <r>
          <rPr>
            <b/>
            <sz val="9"/>
            <color indexed="81"/>
            <rFont val="Tahoma"/>
            <family val="2"/>
          </rPr>
          <t>Oscar:</t>
        </r>
        <r>
          <rPr>
            <sz val="9"/>
            <color indexed="81"/>
            <rFont val="Tahoma"/>
            <family val="2"/>
          </rPr>
          <t xml:space="preserve">
SE NEL 2025 NON PRODUCE PUNTEGGIO PERDE I PUNTI E VIENE ESCLUSO</t>
        </r>
      </text>
    </comment>
    <comment ref="D119" authorId="3" shapeId="0" xr:uid="{00000000-0006-0000-1200-000011000000}">
      <text>
        <r>
          <rPr>
            <b/>
            <sz val="9"/>
            <color indexed="81"/>
            <rFont val="Tahoma"/>
            <family val="2"/>
          </rPr>
          <t>Oscar:</t>
        </r>
        <r>
          <rPr>
            <sz val="9"/>
            <color indexed="81"/>
            <rFont val="Tahoma"/>
            <family val="2"/>
          </rPr>
          <t xml:space="preserve">
SE NEL 2024 NON PRODUCE PUNTEGGIO PERDE I PUNTI E VIENE ESCLUSO</t>
        </r>
      </text>
    </comment>
    <comment ref="D120" authorId="3" shapeId="0" xr:uid="{00000000-0006-0000-1200-000012000000}">
      <text>
        <r>
          <rPr>
            <b/>
            <sz val="9"/>
            <color indexed="81"/>
            <rFont val="Tahoma"/>
            <family val="2"/>
          </rPr>
          <t>Oscar:</t>
        </r>
        <r>
          <rPr>
            <sz val="9"/>
            <color indexed="81"/>
            <rFont val="Tahoma"/>
            <family val="2"/>
          </rPr>
          <t xml:space="preserve">
SE NEL 2024 NON PRODUCE PUNTEGGIO PERDE I PUNTI E VIENE ESCLUSO</t>
        </r>
      </text>
    </comment>
    <comment ref="D121" authorId="3" shapeId="0" xr:uid="{00000000-0006-0000-1200-000013000000}">
      <text>
        <r>
          <rPr>
            <b/>
            <sz val="9"/>
            <color indexed="81"/>
            <rFont val="Tahoma"/>
            <family val="2"/>
          </rPr>
          <t>Oscar:</t>
        </r>
        <r>
          <rPr>
            <sz val="9"/>
            <color indexed="81"/>
            <rFont val="Tahoma"/>
            <family val="2"/>
          </rPr>
          <t xml:space="preserve">
SE NEL 2024 NON PRODUCE PUNTEGGIO PERDE I PUNTI E VIENE ESCLUSO</t>
        </r>
      </text>
    </comment>
    <comment ref="D122" authorId="3" shapeId="0" xr:uid="{00000000-0006-0000-1200-000014000000}">
      <text>
        <r>
          <rPr>
            <b/>
            <sz val="9"/>
            <color indexed="81"/>
            <rFont val="Tahoma"/>
            <family val="2"/>
          </rPr>
          <t>Oscar:</t>
        </r>
        <r>
          <rPr>
            <sz val="9"/>
            <color indexed="81"/>
            <rFont val="Tahoma"/>
            <family val="2"/>
          </rPr>
          <t xml:space="preserve">
SE NEL 2024 NON PRODUCE PUNTEGGIO PERDE I PUNTI E VIENE ESCLUSO</t>
        </r>
      </text>
    </comment>
    <comment ref="D123" authorId="3" shapeId="0" xr:uid="{00000000-0006-0000-1200-000015000000}">
      <text>
        <r>
          <rPr>
            <b/>
            <sz val="9"/>
            <color indexed="81"/>
            <rFont val="Tahoma"/>
            <family val="2"/>
          </rPr>
          <t>Oscar:</t>
        </r>
        <r>
          <rPr>
            <sz val="9"/>
            <color indexed="81"/>
            <rFont val="Tahoma"/>
            <family val="2"/>
          </rPr>
          <t xml:space="preserve">
SE NEL 2024 NON PRODUCE PUNTEGGIO PERDE I PUNTI E VIENE ESCLUSO</t>
        </r>
      </text>
    </comment>
    <comment ref="D124" authorId="3" shapeId="0" xr:uid="{00000000-0006-0000-1200-000016000000}">
      <text>
        <r>
          <rPr>
            <b/>
            <sz val="9"/>
            <color indexed="81"/>
            <rFont val="Tahoma"/>
            <family val="2"/>
          </rPr>
          <t>Oscar:</t>
        </r>
        <r>
          <rPr>
            <sz val="9"/>
            <color indexed="81"/>
            <rFont val="Tahoma"/>
            <family val="2"/>
          </rPr>
          <t xml:space="preserve">
SE NEL 2024 NON PRODUCE PUNTEGGIO PERDE I PUNTI E VIENE ESCLUSO</t>
        </r>
      </text>
    </comment>
    <comment ref="D125" authorId="3" shapeId="0" xr:uid="{00000000-0006-0000-1200-000017000000}">
      <text>
        <r>
          <rPr>
            <b/>
            <sz val="9"/>
            <color indexed="81"/>
            <rFont val="Tahoma"/>
            <family val="2"/>
          </rPr>
          <t>Oscar:</t>
        </r>
        <r>
          <rPr>
            <sz val="9"/>
            <color indexed="81"/>
            <rFont val="Tahoma"/>
            <family val="2"/>
          </rPr>
          <t xml:space="preserve">
SE NEL 2024 NON PRODUCE PUNTEGGIO PERDE I PUNTI E VIENE ESCLUSO</t>
        </r>
      </text>
    </comment>
    <comment ref="D126" authorId="3" shapeId="0" xr:uid="{00000000-0006-0000-1200-000018000000}">
      <text>
        <r>
          <rPr>
            <b/>
            <sz val="9"/>
            <color indexed="81"/>
            <rFont val="Tahoma"/>
            <family val="2"/>
          </rPr>
          <t>Oscar:</t>
        </r>
        <r>
          <rPr>
            <sz val="9"/>
            <color indexed="81"/>
            <rFont val="Tahoma"/>
            <family val="2"/>
          </rPr>
          <t xml:space="preserve">
SE NEL 2024 NON PRODUCE PUNTEGGIO PERDE I PUNTI E VIENE ESCLUSO</t>
        </r>
      </text>
    </comment>
    <comment ref="D127" authorId="3" shapeId="0" xr:uid="{00000000-0006-0000-1200-000019000000}">
      <text>
        <r>
          <rPr>
            <b/>
            <sz val="9"/>
            <color indexed="81"/>
            <rFont val="Tahoma"/>
            <family val="2"/>
          </rPr>
          <t>Oscar:</t>
        </r>
        <r>
          <rPr>
            <sz val="9"/>
            <color indexed="81"/>
            <rFont val="Tahoma"/>
            <family val="2"/>
          </rPr>
          <t xml:space="preserve">
SE NEL 2024 NON PRODUCE PUNTEGGIO PERDE I PUNTI E VIENE ESCLUSO</t>
        </r>
      </text>
    </comment>
    <comment ref="D128" authorId="3" shapeId="0" xr:uid="{00000000-0006-0000-1200-00001A000000}">
      <text>
        <r>
          <rPr>
            <b/>
            <sz val="9"/>
            <color indexed="81"/>
            <rFont val="Tahoma"/>
            <family val="2"/>
          </rPr>
          <t>Oscar:</t>
        </r>
        <r>
          <rPr>
            <sz val="9"/>
            <color indexed="81"/>
            <rFont val="Tahoma"/>
            <family val="2"/>
          </rPr>
          <t xml:space="preserve">
SE NEL 2024 NON PRODUCE PUNTEGGIO PERDE I PUNTI E VIENE ESCLUSO</t>
        </r>
      </text>
    </comment>
    <comment ref="D129" authorId="3" shapeId="0" xr:uid="{00000000-0006-0000-1200-00001B000000}">
      <text>
        <r>
          <rPr>
            <b/>
            <sz val="9"/>
            <color indexed="81"/>
            <rFont val="Tahoma"/>
            <family val="2"/>
          </rPr>
          <t>Oscar:</t>
        </r>
        <r>
          <rPr>
            <sz val="9"/>
            <color indexed="81"/>
            <rFont val="Tahoma"/>
            <family val="2"/>
          </rPr>
          <t xml:space="preserve">
SE NEL 2024 NON PRODUCE PUNTEGGIO PERDE I PUNTI E VIENE ESCLUSO</t>
        </r>
      </text>
    </comment>
    <comment ref="D130" authorId="3" shapeId="0" xr:uid="{00000000-0006-0000-1200-00001C000000}">
      <text>
        <r>
          <rPr>
            <b/>
            <sz val="9"/>
            <color indexed="81"/>
            <rFont val="Tahoma"/>
            <family val="2"/>
          </rPr>
          <t>Oscar:</t>
        </r>
        <r>
          <rPr>
            <sz val="9"/>
            <color indexed="81"/>
            <rFont val="Tahoma"/>
            <family val="2"/>
          </rPr>
          <t xml:space="preserve">
SE NEL 2024 NON PRODUCE PUNTEGGIO PERDE I PUNTI E VIENE ESCLUSO</t>
        </r>
      </text>
    </comment>
    <comment ref="D131" authorId="3" shapeId="0" xr:uid="{00000000-0006-0000-1200-00001D000000}">
      <text>
        <r>
          <rPr>
            <b/>
            <sz val="9"/>
            <color indexed="81"/>
            <rFont val="Tahoma"/>
            <family val="2"/>
          </rPr>
          <t>Oscar:</t>
        </r>
        <r>
          <rPr>
            <sz val="9"/>
            <color indexed="81"/>
            <rFont val="Tahoma"/>
            <family val="2"/>
          </rPr>
          <t xml:space="preserve">
SE NEL 2024 NON PRODUCE PUNTEGGIO PERDE I PUNTI E VIENE ESCLUSO</t>
        </r>
      </text>
    </comment>
    <comment ref="D132" authorId="3" shapeId="0" xr:uid="{00000000-0006-0000-1200-00001E000000}">
      <text>
        <r>
          <rPr>
            <b/>
            <sz val="9"/>
            <color indexed="81"/>
            <rFont val="Tahoma"/>
            <family val="2"/>
          </rPr>
          <t>Oscar:</t>
        </r>
        <r>
          <rPr>
            <sz val="9"/>
            <color indexed="81"/>
            <rFont val="Tahoma"/>
            <family val="2"/>
          </rPr>
          <t xml:space="preserve">
SE NEL 2024 NON PRODUCE PUNTEGGIO PERDE I PUNTI E VIENE ESCLUSO</t>
        </r>
      </text>
    </comment>
    <comment ref="D134" authorId="3" shapeId="0" xr:uid="{00000000-0006-0000-1200-00001F000000}">
      <text>
        <r>
          <rPr>
            <b/>
            <sz val="9"/>
            <color indexed="81"/>
            <rFont val="Tahoma"/>
            <family val="2"/>
          </rPr>
          <t>Oscar:</t>
        </r>
        <r>
          <rPr>
            <sz val="9"/>
            <color indexed="81"/>
            <rFont val="Tahoma"/>
            <family val="2"/>
          </rPr>
          <t xml:space="preserve">
SE NEL 2024 NON PRODUCE PUNTEGGIO PERDE I PUNTI E VIENE ESCLUSO</t>
        </r>
      </text>
    </comment>
    <comment ref="D135" authorId="3" shapeId="0" xr:uid="{00000000-0006-0000-1200-000020000000}">
      <text>
        <r>
          <rPr>
            <b/>
            <sz val="9"/>
            <color indexed="81"/>
            <rFont val="Tahoma"/>
            <family val="2"/>
          </rPr>
          <t>Oscar:</t>
        </r>
        <r>
          <rPr>
            <sz val="9"/>
            <color indexed="81"/>
            <rFont val="Tahoma"/>
            <family val="2"/>
          </rPr>
          <t xml:space="preserve">
SE NEL 2024 NON PRODUCE PUNTEGGIO PERDE I PUNTI E VIENE ESCLUSO</t>
        </r>
      </text>
    </comment>
    <comment ref="F141" authorId="4" shapeId="0" xr:uid="{00000000-0006-0000-1200-000021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142" authorId="3" shapeId="0" xr:uid="{00000000-0006-0000-1200-000022000000}">
      <text>
        <r>
          <rPr>
            <b/>
            <sz val="9"/>
            <color indexed="81"/>
            <rFont val="Tahoma"/>
            <family val="2"/>
          </rPr>
          <t>Oscar:</t>
        </r>
        <r>
          <rPr>
            <sz val="9"/>
            <color indexed="81"/>
            <rFont val="Tahoma"/>
            <family val="2"/>
          </rPr>
          <t xml:space="preserve">
SE NEL 2024 NON PRODUCE PUNTEGGIO PERDE I PUNTI E VIENE ESCLUSO</t>
        </r>
      </text>
    </comment>
    <comment ref="D143" authorId="3" shapeId="0" xr:uid="{00000000-0006-0000-1200-000023000000}">
      <text>
        <r>
          <rPr>
            <b/>
            <sz val="9"/>
            <color indexed="81"/>
            <rFont val="Tahoma"/>
            <family val="2"/>
          </rPr>
          <t>Oscar:</t>
        </r>
        <r>
          <rPr>
            <sz val="9"/>
            <color indexed="81"/>
            <rFont val="Tahoma"/>
            <family val="2"/>
          </rPr>
          <t xml:space="preserve">
SE NEL 2024 NON PRODUCE PUNTEGGIO PERDE I PUNTI E VIENE ESCLUSO</t>
        </r>
      </text>
    </comment>
    <comment ref="D145" authorId="3" shapeId="0" xr:uid="{00000000-0006-0000-1200-000024000000}">
      <text>
        <r>
          <rPr>
            <b/>
            <sz val="9"/>
            <color indexed="81"/>
            <rFont val="Tahoma"/>
            <family val="2"/>
          </rPr>
          <t>Oscar:</t>
        </r>
        <r>
          <rPr>
            <sz val="9"/>
            <color indexed="81"/>
            <rFont val="Tahoma"/>
            <family val="2"/>
          </rPr>
          <t xml:space="preserve">
SE NEL 2025 NON PRODUCE PUNTEGGIO PERDE I PUNTI E VIENE ESCLUSO</t>
        </r>
      </text>
    </comment>
    <comment ref="D146" authorId="3" shapeId="0" xr:uid="{00000000-0006-0000-1200-000025000000}">
      <text>
        <r>
          <rPr>
            <b/>
            <sz val="9"/>
            <color indexed="81"/>
            <rFont val="Tahoma"/>
            <family val="2"/>
          </rPr>
          <t>Oscar:</t>
        </r>
        <r>
          <rPr>
            <sz val="9"/>
            <color indexed="81"/>
            <rFont val="Tahoma"/>
            <family val="2"/>
          </rPr>
          <t xml:space="preserve">
SE NEL 2025 NON PRODUCE PUNTEGGIO PERDE I PUNTI E VIENE ESCLUSO</t>
        </r>
      </text>
    </comment>
    <comment ref="D153" authorId="3" shapeId="0" xr:uid="{00000000-0006-0000-1200-000026000000}">
      <text>
        <r>
          <rPr>
            <b/>
            <sz val="9"/>
            <color indexed="81"/>
            <rFont val="Tahoma"/>
            <family val="2"/>
          </rPr>
          <t>Oscar:</t>
        </r>
        <r>
          <rPr>
            <sz val="9"/>
            <color indexed="81"/>
            <rFont val="Tahoma"/>
            <family val="2"/>
          </rPr>
          <t xml:space="preserve">
SE NEL 2024 NON PRODUCE PUNTEGGIO PERDE I PUNTI E VIENE ESCLUSO</t>
        </r>
      </text>
    </comment>
    <comment ref="D164" authorId="2" shapeId="0" xr:uid="{00000000-0006-0000-1200-000027000000}">
      <text>
        <r>
          <rPr>
            <b/>
            <sz val="9"/>
            <color indexed="81"/>
            <rFont val="Tahoma"/>
            <family val="2"/>
          </rPr>
          <t>HP1:</t>
        </r>
        <r>
          <rPr>
            <sz val="9"/>
            <color indexed="81"/>
            <rFont val="Tahoma"/>
            <family val="2"/>
          </rPr>
          <t xml:space="preserve">
SE NEL 2023 NON PRODUCE PUNTEGGIO VIENE ESCLUSO E PERDE I PUNTI</t>
        </r>
      </text>
    </comment>
    <comment ref="D165" authorId="2" shapeId="0" xr:uid="{00000000-0006-0000-1200-000028000000}">
      <text>
        <r>
          <rPr>
            <b/>
            <sz val="9"/>
            <color indexed="81"/>
            <rFont val="Tahoma"/>
            <family val="2"/>
          </rPr>
          <t>HP1:</t>
        </r>
        <r>
          <rPr>
            <sz val="9"/>
            <color indexed="81"/>
            <rFont val="Tahoma"/>
            <family val="2"/>
          </rPr>
          <t xml:space="preserve">
SE NEL 2023 NON PRODUCE PUNTEGGIO VIENE ESCLUSO E PERDE I PUNTI</t>
        </r>
      </text>
    </comment>
    <comment ref="D166" authorId="2" shapeId="0" xr:uid="{00000000-0006-0000-1200-000029000000}">
      <text>
        <r>
          <rPr>
            <b/>
            <sz val="9"/>
            <color indexed="81"/>
            <rFont val="Tahoma"/>
            <family val="2"/>
          </rPr>
          <t>HP1:</t>
        </r>
        <r>
          <rPr>
            <sz val="9"/>
            <color indexed="81"/>
            <rFont val="Tahoma"/>
            <family val="2"/>
          </rPr>
          <t xml:space="preserve">
SE NEL 2023 NON PRODUCE PUNTEGGIO VIENE ESCLUSO E PERDE I PUNTI</t>
        </r>
      </text>
    </comment>
    <comment ref="D167" authorId="2" shapeId="0" xr:uid="{00000000-0006-0000-1200-00002A000000}">
      <text>
        <r>
          <rPr>
            <b/>
            <sz val="9"/>
            <color indexed="81"/>
            <rFont val="Tahoma"/>
            <family val="2"/>
          </rPr>
          <t>HP1:</t>
        </r>
        <r>
          <rPr>
            <sz val="9"/>
            <color indexed="81"/>
            <rFont val="Tahoma"/>
            <family val="2"/>
          </rPr>
          <t xml:space="preserve">
SE NEL 2023 NON PRODUCE PUNTEGGIO VIENE ESCLUSO E PERDE I PUNTI</t>
        </r>
      </text>
    </comment>
    <comment ref="D168" authorId="2" shapeId="0" xr:uid="{00000000-0006-0000-1200-00002B000000}">
      <text>
        <r>
          <rPr>
            <b/>
            <sz val="9"/>
            <color indexed="81"/>
            <rFont val="Tahoma"/>
            <family val="2"/>
          </rPr>
          <t>HP1:</t>
        </r>
        <r>
          <rPr>
            <sz val="9"/>
            <color indexed="81"/>
            <rFont val="Tahoma"/>
            <family val="2"/>
          </rPr>
          <t xml:space="preserve">
SE NEL 2023 NON PRODUCE PUNTEGGIO VIENE ESCLUSO E PERDE I PUNTI</t>
        </r>
      </text>
    </comment>
    <comment ref="D169" authorId="2" shapeId="0" xr:uid="{00000000-0006-0000-1200-00002C000000}">
      <text>
        <r>
          <rPr>
            <b/>
            <sz val="9"/>
            <color indexed="81"/>
            <rFont val="Tahoma"/>
            <family val="2"/>
          </rPr>
          <t>HP1:</t>
        </r>
        <r>
          <rPr>
            <sz val="9"/>
            <color indexed="81"/>
            <rFont val="Tahoma"/>
            <family val="2"/>
          </rPr>
          <t xml:space="preserve">
SE NEL 2023 NON PRODUCE PUNTEGGIO VIENE ESCLUSO E PERDE I PUNTI</t>
        </r>
      </text>
    </comment>
    <comment ref="D170" authorId="2" shapeId="0" xr:uid="{00000000-0006-0000-1200-00002D000000}">
      <text>
        <r>
          <rPr>
            <b/>
            <sz val="9"/>
            <color indexed="81"/>
            <rFont val="Tahoma"/>
            <family val="2"/>
          </rPr>
          <t>HP1:</t>
        </r>
        <r>
          <rPr>
            <sz val="9"/>
            <color indexed="81"/>
            <rFont val="Tahoma"/>
            <family val="2"/>
          </rPr>
          <t xml:space="preserve">
SE NEL 2023 NON PRODUCE PUNTEGGIO VIENE ESCLUSO E PERDE I PUNTI</t>
        </r>
      </text>
    </comment>
    <comment ref="D171" authorId="2" shapeId="0" xr:uid="{00000000-0006-0000-1200-00002E000000}">
      <text>
        <r>
          <rPr>
            <b/>
            <sz val="9"/>
            <color indexed="81"/>
            <rFont val="Tahoma"/>
            <family val="2"/>
          </rPr>
          <t>HP1:</t>
        </r>
        <r>
          <rPr>
            <sz val="9"/>
            <color indexed="81"/>
            <rFont val="Tahoma"/>
            <family val="2"/>
          </rPr>
          <t xml:space="preserve">
SE NEL 2023 NON PRODUCE PUNTEGGIO VIENE ESCLUSO E PERDE I PUNTI</t>
        </r>
      </text>
    </comment>
    <comment ref="D172" authorId="2" shapeId="0" xr:uid="{00000000-0006-0000-1200-00002F000000}">
      <text>
        <r>
          <rPr>
            <b/>
            <sz val="9"/>
            <color indexed="81"/>
            <rFont val="Tahoma"/>
            <family val="2"/>
          </rPr>
          <t>HP1:</t>
        </r>
        <r>
          <rPr>
            <sz val="9"/>
            <color indexed="81"/>
            <rFont val="Tahoma"/>
            <family val="2"/>
          </rPr>
          <t xml:space="preserve">
SE NEL 2023 NON PRODUCE PUNTEGGIO VIENE ESCLUSO E PERDE I PUNTI</t>
        </r>
      </text>
    </comment>
    <comment ref="D173" authorId="2" shapeId="0" xr:uid="{00000000-0006-0000-1200-000030000000}">
      <text>
        <r>
          <rPr>
            <b/>
            <sz val="9"/>
            <color indexed="81"/>
            <rFont val="Tahoma"/>
            <family val="2"/>
          </rPr>
          <t>HP1:</t>
        </r>
        <r>
          <rPr>
            <sz val="9"/>
            <color indexed="81"/>
            <rFont val="Tahoma"/>
            <family val="2"/>
          </rPr>
          <t xml:space="preserve">
SE NEL 2023 NON PRODUCE PUNTEGGIO VIENE ESCLUSO E PERDE I PUNTI</t>
        </r>
      </text>
    </comment>
    <comment ref="D174" authorId="2" shapeId="0" xr:uid="{00000000-0006-0000-1200-000031000000}">
      <text>
        <r>
          <rPr>
            <b/>
            <sz val="9"/>
            <color indexed="81"/>
            <rFont val="Tahoma"/>
            <family val="2"/>
          </rPr>
          <t>HP1:</t>
        </r>
        <r>
          <rPr>
            <sz val="9"/>
            <color indexed="81"/>
            <rFont val="Tahoma"/>
            <family val="2"/>
          </rPr>
          <t xml:space="preserve">
SE NEL 2023 NON PRODUCE PUNTEGGIO VIENE ESCLUSO E PERDE I PUNTI</t>
        </r>
      </text>
    </comment>
    <comment ref="D175" authorId="2" shapeId="0" xr:uid="{00000000-0006-0000-1200-000032000000}">
      <text>
        <r>
          <rPr>
            <b/>
            <sz val="9"/>
            <color indexed="81"/>
            <rFont val="Tahoma"/>
            <family val="2"/>
          </rPr>
          <t>HP1:</t>
        </r>
        <r>
          <rPr>
            <sz val="9"/>
            <color indexed="81"/>
            <rFont val="Tahoma"/>
            <family val="2"/>
          </rPr>
          <t xml:space="preserve">
SE NEL 2023 NON PRODUCE PUNTEGGIO VIENE ESCLUSO E PERDE I PUNTI</t>
        </r>
      </text>
    </comment>
    <comment ref="D176" authorId="2" shapeId="0" xr:uid="{00000000-0006-0000-1200-000033000000}">
      <text>
        <r>
          <rPr>
            <b/>
            <sz val="9"/>
            <color indexed="81"/>
            <rFont val="Tahoma"/>
            <family val="2"/>
          </rPr>
          <t>HP1:</t>
        </r>
        <r>
          <rPr>
            <sz val="9"/>
            <color indexed="81"/>
            <rFont val="Tahoma"/>
            <family val="2"/>
          </rPr>
          <t xml:space="preserve">
SE NEL 2023 NON PRODUCE PUNTEGGIO VIENE ESCLUSO E PERDE I PUNTI</t>
        </r>
      </text>
    </comment>
    <comment ref="D177" authorId="2" shapeId="0" xr:uid="{00000000-0006-0000-1200-000034000000}">
      <text>
        <r>
          <rPr>
            <b/>
            <sz val="9"/>
            <color indexed="81"/>
            <rFont val="Tahoma"/>
            <family val="2"/>
          </rPr>
          <t>HP1:</t>
        </r>
        <r>
          <rPr>
            <sz val="9"/>
            <color indexed="81"/>
            <rFont val="Tahoma"/>
            <family val="2"/>
          </rPr>
          <t xml:space="preserve">
SE NEL 2023 NON PRODUCE PUNTEGGIO VIENE ESCLUSO E PERDE I PUNTI</t>
        </r>
      </text>
    </comment>
    <comment ref="D178" authorId="2" shapeId="0" xr:uid="{00000000-0006-0000-1200-000035000000}">
      <text>
        <r>
          <rPr>
            <b/>
            <sz val="9"/>
            <color indexed="81"/>
            <rFont val="Tahoma"/>
            <family val="2"/>
          </rPr>
          <t>HP1:</t>
        </r>
        <r>
          <rPr>
            <sz val="9"/>
            <color indexed="81"/>
            <rFont val="Tahoma"/>
            <family val="2"/>
          </rPr>
          <t xml:space="preserve">
SE NEL 2023 NON PRODUCE PUNTEGGIO VIENE ESCLUSO E PERDE I PUNTI</t>
        </r>
      </text>
    </comment>
    <comment ref="D179" authorId="2" shapeId="0" xr:uid="{00000000-0006-0000-1200-000036000000}">
      <text>
        <r>
          <rPr>
            <b/>
            <sz val="9"/>
            <color indexed="81"/>
            <rFont val="Tahoma"/>
            <family val="2"/>
          </rPr>
          <t>HP1:</t>
        </r>
        <r>
          <rPr>
            <sz val="9"/>
            <color indexed="81"/>
            <rFont val="Tahoma"/>
            <family val="2"/>
          </rPr>
          <t xml:space="preserve">
SE NEL 2023 NON PRODUCE PUNTEGGIO VIENE ESCLUSO E PERDE I PUNTI</t>
        </r>
      </text>
    </comment>
    <comment ref="D180" authorId="2" shapeId="0" xr:uid="{00000000-0006-0000-1200-000037000000}">
      <text>
        <r>
          <rPr>
            <b/>
            <sz val="9"/>
            <color indexed="81"/>
            <rFont val="Tahoma"/>
            <family val="2"/>
          </rPr>
          <t>HP1:</t>
        </r>
        <r>
          <rPr>
            <sz val="9"/>
            <color indexed="81"/>
            <rFont val="Tahoma"/>
            <family val="2"/>
          </rPr>
          <t xml:space="preserve">
SE NEL 2023 NON PRODUCE PUNTEGGIO VIENE ESCLUSO E PERDE I PUNTI</t>
        </r>
      </text>
    </comment>
    <comment ref="D181" authorId="2" shapeId="0" xr:uid="{00000000-0006-0000-1200-000038000000}">
      <text>
        <r>
          <rPr>
            <b/>
            <sz val="9"/>
            <color indexed="81"/>
            <rFont val="Tahoma"/>
            <family val="2"/>
          </rPr>
          <t>HP1:</t>
        </r>
        <r>
          <rPr>
            <sz val="9"/>
            <color indexed="81"/>
            <rFont val="Tahoma"/>
            <family val="2"/>
          </rPr>
          <t xml:space="preserve">
SE NEL 2023 NON PRODUCE PUNTEGGIO VIENE ESCLUSO E PERDE I PUNTI</t>
        </r>
      </text>
    </comment>
    <comment ref="D183" authorId="2" shapeId="0" xr:uid="{00000000-0006-0000-1200-000039000000}">
      <text>
        <r>
          <rPr>
            <b/>
            <sz val="9"/>
            <color indexed="81"/>
            <rFont val="Tahoma"/>
            <family val="2"/>
          </rPr>
          <t>HP1:</t>
        </r>
        <r>
          <rPr>
            <sz val="9"/>
            <color indexed="81"/>
            <rFont val="Tahoma"/>
            <family val="2"/>
          </rPr>
          <t xml:space="preserve">
SE NEL 2023 NON PRODUCE PUNTEGGIO VIENE ESCLUSO E PERDE I PUNTI</t>
        </r>
      </text>
    </comment>
    <comment ref="D184" authorId="2" shapeId="0" xr:uid="{00000000-0006-0000-1200-00003A000000}">
      <text>
        <r>
          <rPr>
            <b/>
            <sz val="9"/>
            <color indexed="81"/>
            <rFont val="Tahoma"/>
            <family val="2"/>
          </rPr>
          <t>HP1:</t>
        </r>
        <r>
          <rPr>
            <sz val="9"/>
            <color indexed="81"/>
            <rFont val="Tahoma"/>
            <family val="2"/>
          </rPr>
          <t xml:space="preserve">
SE NEL 2023 NON PRODUCE PUNTEGGIO VIENE ESCLUSO E PERDE I PUNTI</t>
        </r>
      </text>
    </comment>
    <comment ref="D190" authorId="2" shapeId="0" xr:uid="{00000000-0006-0000-1200-00003B000000}">
      <text>
        <r>
          <rPr>
            <b/>
            <sz val="9"/>
            <color indexed="81"/>
            <rFont val="Tahoma"/>
            <family val="2"/>
          </rPr>
          <t>HP1:</t>
        </r>
        <r>
          <rPr>
            <sz val="9"/>
            <color indexed="81"/>
            <rFont val="Tahoma"/>
            <family val="2"/>
          </rPr>
          <t xml:space="preserve">
SE NEL 2023 NON PRODUCE PUNTEGGIO VIENE ESCLUSO E PERDE I PUNTI</t>
        </r>
      </text>
    </comment>
    <comment ref="D191" authorId="3" shapeId="0" xr:uid="{00000000-0006-0000-1200-00003C000000}">
      <text>
        <r>
          <rPr>
            <b/>
            <sz val="9"/>
            <color indexed="81"/>
            <rFont val="Tahoma"/>
            <family val="2"/>
          </rPr>
          <t>Oscar:</t>
        </r>
        <r>
          <rPr>
            <sz val="9"/>
            <color indexed="81"/>
            <rFont val="Tahoma"/>
            <family val="2"/>
          </rPr>
          <t xml:space="preserve">
SE NEL 2024 NON PRODUCE PUNTEGGIO PERDE I PUNTI E VIENE ESCLUSO</t>
        </r>
      </text>
    </comment>
    <comment ref="D192" authorId="3" shapeId="0" xr:uid="{00000000-0006-0000-1200-00003D000000}">
      <text>
        <r>
          <rPr>
            <b/>
            <sz val="9"/>
            <color indexed="81"/>
            <rFont val="Tahoma"/>
            <family val="2"/>
          </rPr>
          <t>Oscar:</t>
        </r>
        <r>
          <rPr>
            <sz val="9"/>
            <color indexed="81"/>
            <rFont val="Tahoma"/>
            <family val="2"/>
          </rPr>
          <t xml:space="preserve">
SE NEL 2024 NON PRODUCE PUNTEGGIO PERDE I PUNTI E VIENE ESCLUSO</t>
        </r>
      </text>
    </comment>
    <comment ref="D193" authorId="3" shapeId="0" xr:uid="{00000000-0006-0000-1200-00003E000000}">
      <text>
        <r>
          <rPr>
            <b/>
            <sz val="9"/>
            <color indexed="81"/>
            <rFont val="Tahoma"/>
            <family val="2"/>
          </rPr>
          <t>Oscar:</t>
        </r>
        <r>
          <rPr>
            <sz val="9"/>
            <color indexed="81"/>
            <rFont val="Tahoma"/>
            <family val="2"/>
          </rPr>
          <t xml:space="preserve">
SE NEL 2024 NON PRODUCE PUNTEGGIO PERDE I PUNTI E VIENE ESCLUSO</t>
        </r>
      </text>
    </comment>
    <comment ref="D194" authorId="3" shapeId="0" xr:uid="{00000000-0006-0000-1200-00003F000000}">
      <text>
        <r>
          <rPr>
            <b/>
            <sz val="9"/>
            <color indexed="81"/>
            <rFont val="Tahoma"/>
            <family val="2"/>
          </rPr>
          <t>Oscar:</t>
        </r>
        <r>
          <rPr>
            <sz val="9"/>
            <color indexed="81"/>
            <rFont val="Tahoma"/>
            <family val="2"/>
          </rPr>
          <t xml:space="preserve">
SE NEL 2024 NON PRODUCE PUNTEGGIO PERDE I PUNTI E VIENE ESCLUSO</t>
        </r>
      </text>
    </comment>
    <comment ref="D195" authorId="3" shapeId="0" xr:uid="{00000000-0006-0000-1200-000040000000}">
      <text>
        <r>
          <rPr>
            <b/>
            <sz val="9"/>
            <color indexed="81"/>
            <rFont val="Tahoma"/>
            <family val="2"/>
          </rPr>
          <t>Oscar:</t>
        </r>
        <r>
          <rPr>
            <sz val="9"/>
            <color indexed="81"/>
            <rFont val="Tahoma"/>
            <family val="2"/>
          </rPr>
          <t xml:space="preserve">
SE NEL 2024 NON PRODUCE PUNTEGGIO PERDE I PUNTI E VIENE ESCLUSO</t>
        </r>
      </text>
    </comment>
    <comment ref="D196" authorId="3" shapeId="0" xr:uid="{00000000-0006-0000-1200-000041000000}">
      <text>
        <r>
          <rPr>
            <b/>
            <sz val="9"/>
            <color indexed="81"/>
            <rFont val="Tahoma"/>
            <family val="2"/>
          </rPr>
          <t>Oscar:</t>
        </r>
        <r>
          <rPr>
            <sz val="9"/>
            <color indexed="81"/>
            <rFont val="Tahoma"/>
            <family val="2"/>
          </rPr>
          <t xml:space="preserve">
SE NEL 2024 NON PRODUCE PUNTEGGIO PERDE I PUNTI E VIENE ESCLUSO</t>
        </r>
      </text>
    </comment>
    <comment ref="D203" authorId="2" shapeId="0" xr:uid="{00000000-0006-0000-1200-000042000000}">
      <text>
        <r>
          <rPr>
            <b/>
            <sz val="9"/>
            <color indexed="81"/>
            <rFont val="Tahoma"/>
            <family val="2"/>
          </rPr>
          <t>HP1:</t>
        </r>
        <r>
          <rPr>
            <sz val="9"/>
            <color indexed="81"/>
            <rFont val="Tahoma"/>
            <family val="2"/>
          </rPr>
          <t xml:space="preserve">
SE NEL 2023 NON PRODUCE PUNTEGGIO VIENE ESCLUSO E PERDE I PUNTI</t>
        </r>
      </text>
    </comment>
    <comment ref="D204" authorId="2" shapeId="0" xr:uid="{00000000-0006-0000-1200-000043000000}">
      <text>
        <r>
          <rPr>
            <b/>
            <sz val="9"/>
            <color indexed="81"/>
            <rFont val="Tahoma"/>
            <family val="2"/>
          </rPr>
          <t>HP1:</t>
        </r>
        <r>
          <rPr>
            <sz val="9"/>
            <color indexed="81"/>
            <rFont val="Tahoma"/>
            <family val="2"/>
          </rPr>
          <t xml:space="preserve">
SE NEL 2023 NON PRODUCE PUNTEGGIO VIENE ESCLUSO E PERDE I PUNTI</t>
        </r>
      </text>
    </comment>
    <comment ref="D206" authorId="3" shapeId="0" xr:uid="{00000000-0006-0000-1200-000044000000}">
      <text>
        <r>
          <rPr>
            <b/>
            <sz val="9"/>
            <color indexed="81"/>
            <rFont val="Tahoma"/>
            <family val="2"/>
          </rPr>
          <t>Oscar:</t>
        </r>
        <r>
          <rPr>
            <sz val="9"/>
            <color indexed="81"/>
            <rFont val="Tahoma"/>
            <family val="2"/>
          </rPr>
          <t xml:space="preserve">
SE NEL 2024 NON PRODUCE PUNTEGGIO PERDE I PUNTI E VIENE ESCLUSO</t>
        </r>
      </text>
    </comment>
    <comment ref="D216" authorId="4" shapeId="0" xr:uid="{00000000-0006-0000-1200-000045000000}">
      <text>
        <r>
          <rPr>
            <b/>
            <sz val="9"/>
            <color indexed="81"/>
            <rFont val="Tahoma"/>
            <family val="2"/>
          </rPr>
          <t>OSCAR:</t>
        </r>
        <r>
          <rPr>
            <sz val="9"/>
            <color indexed="81"/>
            <rFont val="Tahoma"/>
            <family val="2"/>
          </rPr>
          <t xml:space="preserve">
SE NEL 2022 NON PRODUCE PUNTEGGIO VIENE ESCLUSO E PERDE I PUNTI</t>
        </r>
      </text>
    </comment>
    <comment ref="D217" authorId="4" shapeId="0" xr:uid="{00000000-0006-0000-1200-000046000000}">
      <text>
        <r>
          <rPr>
            <b/>
            <sz val="9"/>
            <color indexed="81"/>
            <rFont val="Tahoma"/>
            <family val="2"/>
          </rPr>
          <t>OSCAR:</t>
        </r>
        <r>
          <rPr>
            <sz val="9"/>
            <color indexed="81"/>
            <rFont val="Tahoma"/>
            <family val="2"/>
          </rPr>
          <t xml:space="preserve">
SE NEL 2022 NON PRODUCE PUNTEGGIO VIENE ESCLUSO E PERDE I PUNTI</t>
        </r>
      </text>
    </comment>
    <comment ref="D218" authorId="4" shapeId="0" xr:uid="{00000000-0006-0000-1200-000047000000}">
      <text>
        <r>
          <rPr>
            <b/>
            <sz val="9"/>
            <color indexed="81"/>
            <rFont val="Tahoma"/>
            <family val="2"/>
          </rPr>
          <t>OSCAR:</t>
        </r>
        <r>
          <rPr>
            <sz val="9"/>
            <color indexed="81"/>
            <rFont val="Tahoma"/>
            <family val="2"/>
          </rPr>
          <t xml:space="preserve">
SE NEL 2022 NON PRODUCE PUNTEGGIO VIENE ESCLUSO E PERDE I PUNTI</t>
        </r>
      </text>
    </comment>
    <comment ref="D219" authorId="4" shapeId="0" xr:uid="{00000000-0006-0000-1200-000048000000}">
      <text>
        <r>
          <rPr>
            <b/>
            <sz val="9"/>
            <color indexed="81"/>
            <rFont val="Tahoma"/>
            <family val="2"/>
          </rPr>
          <t>OSCAR:</t>
        </r>
        <r>
          <rPr>
            <sz val="9"/>
            <color indexed="81"/>
            <rFont val="Tahoma"/>
            <family val="2"/>
          </rPr>
          <t xml:space="preserve">
SE NEL 2022 NON PRODUCE PUNTEGGIO VIENE ESCLUSO E PERDE I PUNTI</t>
        </r>
      </text>
    </comment>
    <comment ref="D220" authorId="4" shapeId="0" xr:uid="{00000000-0006-0000-1200-000049000000}">
      <text>
        <r>
          <rPr>
            <b/>
            <sz val="9"/>
            <color indexed="81"/>
            <rFont val="Tahoma"/>
            <family val="2"/>
          </rPr>
          <t>OSCAR:</t>
        </r>
        <r>
          <rPr>
            <sz val="9"/>
            <color indexed="81"/>
            <rFont val="Tahoma"/>
            <family val="2"/>
          </rPr>
          <t xml:space="preserve">
SE NEL 2022 NON PRODUCE PUNTEGGIO VIENE ESCLUSO E PERDE I PUNTI</t>
        </r>
      </text>
    </comment>
    <comment ref="D221" authorId="4" shapeId="0" xr:uid="{00000000-0006-0000-1200-00004A000000}">
      <text>
        <r>
          <rPr>
            <b/>
            <sz val="9"/>
            <color indexed="81"/>
            <rFont val="Tahoma"/>
            <family val="2"/>
          </rPr>
          <t>OSCAR:</t>
        </r>
        <r>
          <rPr>
            <sz val="9"/>
            <color indexed="81"/>
            <rFont val="Tahoma"/>
            <family val="2"/>
          </rPr>
          <t xml:space="preserve">
SE NEL 2022 NON PRODUCE PUNTEGGIO VIENE ESCLUSO E PERDE I PUNTI</t>
        </r>
      </text>
    </comment>
    <comment ref="D222" authorId="4" shapeId="0" xr:uid="{00000000-0006-0000-1200-00004B000000}">
      <text>
        <r>
          <rPr>
            <b/>
            <sz val="9"/>
            <color indexed="81"/>
            <rFont val="Tahoma"/>
            <family val="2"/>
          </rPr>
          <t>OSCAR:</t>
        </r>
        <r>
          <rPr>
            <sz val="9"/>
            <color indexed="81"/>
            <rFont val="Tahoma"/>
            <family val="2"/>
          </rPr>
          <t xml:space="preserve">
SE NEL 2022 NON PRODUCE PUNTEGGIO VIENE ESCLUSO E PERDE I PUNTI</t>
        </r>
      </text>
    </comment>
    <comment ref="D223" authorId="4" shapeId="0" xr:uid="{00000000-0006-0000-1200-00004C000000}">
      <text>
        <r>
          <rPr>
            <b/>
            <sz val="9"/>
            <color indexed="81"/>
            <rFont val="Tahoma"/>
            <family val="2"/>
          </rPr>
          <t>OSCAR:</t>
        </r>
        <r>
          <rPr>
            <sz val="9"/>
            <color indexed="81"/>
            <rFont val="Tahoma"/>
            <family val="2"/>
          </rPr>
          <t xml:space="preserve">
SE NEL 2022 NON PRODUCE PUNTEGGIO VIENE ESCLUSO E PERDE I PUNTI</t>
        </r>
      </text>
    </comment>
    <comment ref="D224" authorId="4" shapeId="0" xr:uid="{00000000-0006-0000-1200-00004D000000}">
      <text>
        <r>
          <rPr>
            <b/>
            <sz val="9"/>
            <color indexed="81"/>
            <rFont val="Tahoma"/>
            <family val="2"/>
          </rPr>
          <t>OSCAR:</t>
        </r>
        <r>
          <rPr>
            <sz val="9"/>
            <color indexed="81"/>
            <rFont val="Tahoma"/>
            <family val="2"/>
          </rPr>
          <t xml:space="preserve">
SE NEL 2022 NON PRODUCE PUNTEGGIO VIENE ESCLUSO E PERDE I PUNTI</t>
        </r>
      </text>
    </comment>
    <comment ref="D225" authorId="4" shapeId="0" xr:uid="{00000000-0006-0000-1200-00004E000000}">
      <text>
        <r>
          <rPr>
            <b/>
            <sz val="9"/>
            <color indexed="81"/>
            <rFont val="Tahoma"/>
            <family val="2"/>
          </rPr>
          <t>OSCAR:</t>
        </r>
        <r>
          <rPr>
            <sz val="9"/>
            <color indexed="81"/>
            <rFont val="Tahoma"/>
            <family val="2"/>
          </rPr>
          <t xml:space="preserve">
SE NEL 2022 NON PRODUCE PUNTEGGIO VIENE ESCLUSO E PERDE I PUNTI</t>
        </r>
      </text>
    </comment>
    <comment ref="D226" authorId="4" shapeId="0" xr:uid="{00000000-0006-0000-1200-00004F000000}">
      <text>
        <r>
          <rPr>
            <b/>
            <sz val="9"/>
            <color indexed="81"/>
            <rFont val="Tahoma"/>
            <family val="2"/>
          </rPr>
          <t>OSCAR:</t>
        </r>
        <r>
          <rPr>
            <sz val="9"/>
            <color indexed="81"/>
            <rFont val="Tahoma"/>
            <family val="2"/>
          </rPr>
          <t xml:space="preserve">
SE NEL 2022 NON PRODUCE PUNTEGGIO VIENE ESCLUSO E PERDE I PUNTI</t>
        </r>
      </text>
    </comment>
    <comment ref="D227" authorId="4" shapeId="0" xr:uid="{00000000-0006-0000-1200-000050000000}">
      <text>
        <r>
          <rPr>
            <b/>
            <sz val="9"/>
            <color indexed="81"/>
            <rFont val="Tahoma"/>
            <family val="2"/>
          </rPr>
          <t>OSCAR:</t>
        </r>
        <r>
          <rPr>
            <sz val="9"/>
            <color indexed="81"/>
            <rFont val="Tahoma"/>
            <family val="2"/>
          </rPr>
          <t xml:space="preserve">
SE NEL 2022 NON PRODUCE PUNTEGGIO VIENE ESCLUSO E PERDE I PUNTI</t>
        </r>
      </text>
    </comment>
    <comment ref="D228" authorId="4" shapeId="0" xr:uid="{00000000-0006-0000-1200-000051000000}">
      <text>
        <r>
          <rPr>
            <b/>
            <sz val="9"/>
            <color indexed="81"/>
            <rFont val="Tahoma"/>
            <family val="2"/>
          </rPr>
          <t>OSCAR:</t>
        </r>
        <r>
          <rPr>
            <sz val="9"/>
            <color indexed="81"/>
            <rFont val="Tahoma"/>
            <family val="2"/>
          </rPr>
          <t xml:space="preserve">
SE NEL 2022 NON PRODUCE PUNTEGGIO VIENE ESCLUSO E PERDE I PUNTI</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Cocap2</author>
    <author>utente</author>
    <author>Oscar</author>
    <author>OSCAR</author>
    <author>Nuovo</author>
  </authors>
  <commentList>
    <comment ref="B12" authorId="0" shapeId="0" xr:uid="{79AD7574-2DD7-487C-8AD0-CD05627676BD}">
      <text>
        <r>
          <rPr>
            <b/>
            <sz val="9"/>
            <color indexed="81"/>
            <rFont val="Tahoma"/>
            <family val="2"/>
          </rPr>
          <t>Cocap2:</t>
        </r>
        <r>
          <rPr>
            <sz val="9"/>
            <color indexed="81"/>
            <rFont val="Tahoma"/>
            <family val="2"/>
          </rPr>
          <t xml:space="preserve">
SE NEL 2026 NON PRODUCE PUNTREGGIO PERDE I PUNTI E VIENE ESCLUSO</t>
        </r>
      </text>
    </comment>
    <comment ref="B14" authorId="0" shapeId="0" xr:uid="{48549AE3-2029-4958-9757-B3E7D1E77C82}">
      <text>
        <r>
          <rPr>
            <b/>
            <sz val="9"/>
            <color indexed="81"/>
            <rFont val="Tahoma"/>
            <family val="2"/>
          </rPr>
          <t>Cocap2:</t>
        </r>
        <r>
          <rPr>
            <sz val="9"/>
            <color indexed="81"/>
            <rFont val="Tahoma"/>
            <family val="2"/>
          </rPr>
          <t xml:space="preserve">
SE NEL 2026 NON PRODUCE PUNTREGGIO PERDE I PUNTI E VIENE ESCLUSO</t>
        </r>
      </text>
    </comment>
    <comment ref="G14" authorId="1" shapeId="0" xr:uid="{00000000-0006-0000-1300-000003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B15" authorId="0" shapeId="0" xr:uid="{429C27BA-70AA-44F7-9C28-1465A8AE04B8}">
      <text>
        <r>
          <rPr>
            <b/>
            <sz val="9"/>
            <color indexed="81"/>
            <rFont val="Tahoma"/>
            <family val="2"/>
          </rPr>
          <t>Cocap2:</t>
        </r>
        <r>
          <rPr>
            <sz val="9"/>
            <color indexed="81"/>
            <rFont val="Tahoma"/>
            <family val="2"/>
          </rPr>
          <t xml:space="preserve">
SE NEL 2026 NON PRODUCE PUNTREGGIO PERDE I PUNTI E VIENE ESCLUSO</t>
        </r>
      </text>
    </comment>
    <comment ref="B16" authorId="0" shapeId="0" xr:uid="{2994CB4A-5F87-41AD-ADF8-C1D8CCA03BC2}">
      <text>
        <r>
          <rPr>
            <b/>
            <sz val="9"/>
            <color indexed="81"/>
            <rFont val="Tahoma"/>
            <family val="2"/>
          </rPr>
          <t>Cocap2:</t>
        </r>
        <r>
          <rPr>
            <sz val="9"/>
            <color indexed="81"/>
            <rFont val="Tahoma"/>
            <family val="2"/>
          </rPr>
          <t xml:space="preserve">
SE NEL 2026 NON PRODUCE PUNTREGGIO PERDE I PUNTI E VIENE ESCLUSO</t>
        </r>
      </text>
    </comment>
    <comment ref="B19" authorId="0" shapeId="0" xr:uid="{ED4A0D21-9614-46FF-9C18-144B94222F48}">
      <text>
        <r>
          <rPr>
            <b/>
            <sz val="9"/>
            <color indexed="81"/>
            <rFont val="Tahoma"/>
            <family val="2"/>
          </rPr>
          <t>Cocap2:</t>
        </r>
        <r>
          <rPr>
            <sz val="9"/>
            <color indexed="81"/>
            <rFont val="Tahoma"/>
            <family val="2"/>
          </rPr>
          <t xml:space="preserve">
SE NEL 2026 NON PRODUCE PUNTREGGIO PERDE I PUNTI E VIENE ESCLUSO</t>
        </r>
      </text>
    </comment>
    <comment ref="B21" authorId="0" shapeId="0" xr:uid="{4EED697C-FFB2-4E87-8AD8-E7F31B700CCD}">
      <text>
        <r>
          <rPr>
            <b/>
            <sz val="9"/>
            <color indexed="81"/>
            <rFont val="Tahoma"/>
            <family val="2"/>
          </rPr>
          <t>Cocap2:</t>
        </r>
        <r>
          <rPr>
            <sz val="9"/>
            <color indexed="81"/>
            <rFont val="Tahoma"/>
            <family val="2"/>
          </rPr>
          <t xml:space="preserve">
SE NEL 2026 NON PRODUCE PUNTREGGIO PERDE I PUNTI E VIENE ESCLUSO</t>
        </r>
      </text>
    </comment>
    <comment ref="B26" authorId="0" shapeId="0" xr:uid="{4AC480C2-6732-4C2B-B41E-E4673C96CD16}">
      <text>
        <r>
          <rPr>
            <b/>
            <sz val="9"/>
            <color indexed="81"/>
            <rFont val="Tahoma"/>
            <family val="2"/>
          </rPr>
          <t>Cocap2:</t>
        </r>
        <r>
          <rPr>
            <sz val="9"/>
            <color indexed="81"/>
            <rFont val="Tahoma"/>
            <family val="2"/>
          </rPr>
          <t xml:space="preserve">
SE NEL 2026 NON PRODUCE PUNTREGGIO PERDE I PUNTI E VIENE ESCLUSO</t>
        </r>
      </text>
    </comment>
    <comment ref="B31" authorId="0" shapeId="0" xr:uid="{5D73D52A-3C20-4FD8-93AE-D725893893E3}">
      <text>
        <r>
          <rPr>
            <b/>
            <sz val="9"/>
            <color indexed="81"/>
            <rFont val="Tahoma"/>
            <family val="2"/>
          </rPr>
          <t>Cocap2:</t>
        </r>
        <r>
          <rPr>
            <sz val="9"/>
            <color indexed="81"/>
            <rFont val="Tahoma"/>
            <family val="2"/>
          </rPr>
          <t xml:space="preserve">
SE NEL 2026 NON PRODUCE PUNTREGGIO PERDE I PUNTI E VIENE ESCLUSO</t>
        </r>
      </text>
    </comment>
    <comment ref="B32" authorId="0" shapeId="0" xr:uid="{2B4CDFAF-8622-4BC1-876D-6C9072EFCBAD}">
      <text>
        <r>
          <rPr>
            <b/>
            <sz val="9"/>
            <color indexed="81"/>
            <rFont val="Tahoma"/>
            <family val="2"/>
          </rPr>
          <t>Cocap2:</t>
        </r>
        <r>
          <rPr>
            <sz val="9"/>
            <color indexed="81"/>
            <rFont val="Tahoma"/>
            <family val="2"/>
          </rPr>
          <t xml:space="preserve">
SE NEL 2026 NON PRODUCE PUNTREGGIO PERDE I PUNTI E VIENE ESCLUSO</t>
        </r>
      </text>
    </comment>
    <comment ref="B33" authorId="0" shapeId="0" xr:uid="{EEB180D6-B7F8-496C-8988-F18EC6EE17C9}">
      <text>
        <r>
          <rPr>
            <b/>
            <sz val="9"/>
            <color indexed="81"/>
            <rFont val="Tahoma"/>
            <family val="2"/>
          </rPr>
          <t>Cocap2:</t>
        </r>
        <r>
          <rPr>
            <sz val="9"/>
            <color indexed="81"/>
            <rFont val="Tahoma"/>
            <family val="2"/>
          </rPr>
          <t xml:space="preserve">
SE NEL 2026 NON PRODUCE PUNTREGGIO PERDE I PUNTI E VIENE ESCLUSO</t>
        </r>
      </text>
    </comment>
    <comment ref="B34" authorId="0" shapeId="0" xr:uid="{8D2C8B3F-5453-4FC2-BFF8-CB149A2618F2}">
      <text>
        <r>
          <rPr>
            <b/>
            <sz val="9"/>
            <color indexed="81"/>
            <rFont val="Tahoma"/>
            <family val="2"/>
          </rPr>
          <t>Cocap2:</t>
        </r>
        <r>
          <rPr>
            <sz val="9"/>
            <color indexed="81"/>
            <rFont val="Tahoma"/>
            <family val="2"/>
          </rPr>
          <t xml:space="preserve">
SE NEL 2026 NON PRODUCE PUNTREGGIO PERDE I PUNTI E VIENE ESCLUSO</t>
        </r>
      </text>
    </comment>
    <comment ref="B36" authorId="0" shapeId="0" xr:uid="{C5035EEE-B07A-48DB-836F-788C76D73CAA}">
      <text>
        <r>
          <rPr>
            <b/>
            <sz val="9"/>
            <color indexed="81"/>
            <rFont val="Tahoma"/>
            <family val="2"/>
          </rPr>
          <t>Cocap2:</t>
        </r>
        <r>
          <rPr>
            <sz val="9"/>
            <color indexed="81"/>
            <rFont val="Tahoma"/>
            <family val="2"/>
          </rPr>
          <t xml:space="preserve">
SE NEL 2026 NON PRODUCE PUNTREGGIO PERDE I PUNTI E VIENE ESCLUSO</t>
        </r>
      </text>
    </comment>
    <comment ref="B37" authorId="0" shapeId="0" xr:uid="{C0CD9AC7-38B5-42A6-ADC6-0A76E2DB1E09}">
      <text>
        <r>
          <rPr>
            <b/>
            <sz val="9"/>
            <color indexed="81"/>
            <rFont val="Tahoma"/>
            <family val="2"/>
          </rPr>
          <t>Cocap2:</t>
        </r>
        <r>
          <rPr>
            <sz val="9"/>
            <color indexed="81"/>
            <rFont val="Tahoma"/>
            <family val="2"/>
          </rPr>
          <t xml:space="preserve">
SE NEL 2026 NON PRODUCE PUNTREGGIO PERDE I PUNTI E VIENE ESCLUSO</t>
        </r>
      </text>
    </comment>
    <comment ref="B94" authorId="2" shapeId="0" xr:uid="{3AD0BE18-5BA6-4D08-8A81-6E0535AA5A0D}">
      <text>
        <r>
          <rPr>
            <b/>
            <sz val="9"/>
            <color indexed="81"/>
            <rFont val="Tahoma"/>
            <family val="2"/>
          </rPr>
          <t>Oscar:</t>
        </r>
        <r>
          <rPr>
            <sz val="9"/>
            <color indexed="81"/>
            <rFont val="Tahoma"/>
            <family val="2"/>
          </rPr>
          <t xml:space="preserve">
se nel 2025 non produce punteggio perde i punti e viene escluso</t>
        </r>
      </text>
    </comment>
    <comment ref="B95" authorId="2" shapeId="0" xr:uid="{2478ABA2-3F6A-47A0-9BFB-374449880F06}">
      <text>
        <r>
          <rPr>
            <b/>
            <sz val="9"/>
            <color indexed="81"/>
            <rFont val="Tahoma"/>
            <family val="2"/>
          </rPr>
          <t>Oscar:</t>
        </r>
        <r>
          <rPr>
            <sz val="9"/>
            <color indexed="81"/>
            <rFont val="Tahoma"/>
            <family val="2"/>
          </rPr>
          <t xml:space="preserve">
se nel 2025 non produce punteggio perde i punti e viene escluso</t>
        </r>
      </text>
    </comment>
    <comment ref="B96" authorId="2" shapeId="0" xr:uid="{C48E7465-B75C-4BC9-9442-5655139B0489}">
      <text>
        <r>
          <rPr>
            <b/>
            <sz val="9"/>
            <color indexed="81"/>
            <rFont val="Tahoma"/>
            <family val="2"/>
          </rPr>
          <t>Oscar:</t>
        </r>
        <r>
          <rPr>
            <sz val="9"/>
            <color indexed="81"/>
            <rFont val="Tahoma"/>
            <family val="2"/>
          </rPr>
          <t xml:space="preserve">
se nel 2025 non produce punteggio perde i punti e viene escluso</t>
        </r>
      </text>
    </comment>
    <comment ref="B97" authorId="2" shapeId="0" xr:uid="{0DE21A0E-D8BC-49F9-8117-2A5C33E7B72B}">
      <text>
        <r>
          <rPr>
            <b/>
            <sz val="9"/>
            <color indexed="81"/>
            <rFont val="Tahoma"/>
            <family val="2"/>
          </rPr>
          <t>Oscar:</t>
        </r>
        <r>
          <rPr>
            <sz val="9"/>
            <color indexed="81"/>
            <rFont val="Tahoma"/>
            <family val="2"/>
          </rPr>
          <t xml:space="preserve">
se nel 2025 non produce punteggio perde i punti e viene escluso</t>
        </r>
      </text>
    </comment>
    <comment ref="B98" authorId="2" shapeId="0" xr:uid="{16D22BA8-AA55-44E3-BF1D-472C0D10802E}">
      <text>
        <r>
          <rPr>
            <b/>
            <sz val="9"/>
            <color indexed="81"/>
            <rFont val="Tahoma"/>
            <family val="2"/>
          </rPr>
          <t>Oscar:</t>
        </r>
        <r>
          <rPr>
            <sz val="9"/>
            <color indexed="81"/>
            <rFont val="Tahoma"/>
            <family val="2"/>
          </rPr>
          <t xml:space="preserve">
se nel 2025 non produce punteggio perde i punti e viene escluso</t>
        </r>
      </text>
    </comment>
    <comment ref="B99" authorId="2" shapeId="0" xr:uid="{B6EEDA4B-7F2F-4F27-9930-17DF5E5803A1}">
      <text>
        <r>
          <rPr>
            <b/>
            <sz val="9"/>
            <color indexed="81"/>
            <rFont val="Tahoma"/>
            <family val="2"/>
          </rPr>
          <t>Oscar:</t>
        </r>
        <r>
          <rPr>
            <sz val="9"/>
            <color indexed="81"/>
            <rFont val="Tahoma"/>
            <family val="2"/>
          </rPr>
          <t xml:space="preserve">
se nel 2025 non produce punteggio perde i punti e viene escluso</t>
        </r>
      </text>
    </comment>
    <comment ref="B100" authorId="2" shapeId="0" xr:uid="{44AB4A4B-5592-48D3-99B0-7B9BCD559824}">
      <text>
        <r>
          <rPr>
            <b/>
            <sz val="9"/>
            <color indexed="81"/>
            <rFont val="Tahoma"/>
            <family val="2"/>
          </rPr>
          <t>Oscar:</t>
        </r>
        <r>
          <rPr>
            <sz val="9"/>
            <color indexed="81"/>
            <rFont val="Tahoma"/>
            <family val="2"/>
          </rPr>
          <t xml:space="preserve">
se nel 2025 non produce punteggio perde i punti e viene escluso</t>
        </r>
      </text>
    </comment>
    <comment ref="B101" authorId="2" shapeId="0" xr:uid="{FE0901EA-AC8C-4C24-8DF3-EDAA5769DD4E}">
      <text>
        <r>
          <rPr>
            <b/>
            <sz val="9"/>
            <color indexed="81"/>
            <rFont val="Tahoma"/>
            <family val="2"/>
          </rPr>
          <t>Oscar:</t>
        </r>
        <r>
          <rPr>
            <sz val="9"/>
            <color indexed="81"/>
            <rFont val="Tahoma"/>
            <family val="2"/>
          </rPr>
          <t xml:space="preserve">
se nel 2025 non produce punteggio perde i punti e viene escluso</t>
        </r>
      </text>
    </comment>
    <comment ref="B102" authorId="2" shapeId="0" xr:uid="{E1080830-DA3A-4A93-A854-634A1C44943B}">
      <text>
        <r>
          <rPr>
            <b/>
            <sz val="9"/>
            <color indexed="81"/>
            <rFont val="Tahoma"/>
            <family val="2"/>
          </rPr>
          <t>Oscar:</t>
        </r>
        <r>
          <rPr>
            <sz val="9"/>
            <color indexed="81"/>
            <rFont val="Tahoma"/>
            <family val="2"/>
          </rPr>
          <t xml:space="preserve">
se nel 2025 non produce punteggio perde i punti e viene escluso</t>
        </r>
      </text>
    </comment>
    <comment ref="B108" authorId="0" shapeId="0" xr:uid="{CCDFFE28-B894-4D9D-969A-41C0238E9200}">
      <text>
        <r>
          <rPr>
            <b/>
            <sz val="9"/>
            <color indexed="81"/>
            <rFont val="Tahoma"/>
            <family val="2"/>
          </rPr>
          <t>Cocap2:</t>
        </r>
        <r>
          <rPr>
            <sz val="9"/>
            <color indexed="81"/>
            <rFont val="Tahoma"/>
            <family val="2"/>
          </rPr>
          <t xml:space="preserve">
SE NEL 2026 NON PRODUCE PUNTREGGIO PERDE I PUNTI E VIENE ESCLUSO</t>
        </r>
      </text>
    </comment>
    <comment ref="B110" authorId="2" shapeId="0" xr:uid="{EED00A2C-0836-41E5-B094-ED97D5F6E7DB}">
      <text>
        <r>
          <rPr>
            <b/>
            <sz val="9"/>
            <color indexed="81"/>
            <rFont val="Tahoma"/>
            <family val="2"/>
          </rPr>
          <t>Oscar:</t>
        </r>
        <r>
          <rPr>
            <sz val="9"/>
            <color indexed="81"/>
            <rFont val="Tahoma"/>
            <family val="2"/>
          </rPr>
          <t xml:space="preserve">
se nel 2025 non produce punteggio perde i punti e viene escluso</t>
        </r>
      </text>
    </comment>
    <comment ref="B115" authorId="2" shapeId="0" xr:uid="{F7FCE260-1632-485B-A517-61B439FB4D4B}">
      <text>
        <r>
          <rPr>
            <b/>
            <sz val="9"/>
            <color indexed="81"/>
            <rFont val="Tahoma"/>
            <family val="2"/>
          </rPr>
          <t>Oscar:</t>
        </r>
        <r>
          <rPr>
            <sz val="9"/>
            <color indexed="81"/>
            <rFont val="Tahoma"/>
            <family val="2"/>
          </rPr>
          <t xml:space="preserve">
se nel 2025 non produce punteggio perde i punti e viene escluso</t>
        </r>
      </text>
    </comment>
    <comment ref="B120" authorId="2" shapeId="0" xr:uid="{00000000-0006-0000-1300-00000D000000}">
      <text>
        <r>
          <rPr>
            <b/>
            <sz val="9"/>
            <color indexed="81"/>
            <rFont val="Tahoma"/>
            <family val="2"/>
          </rPr>
          <t>Oscar:</t>
        </r>
        <r>
          <rPr>
            <sz val="9"/>
            <color indexed="81"/>
            <rFont val="Tahoma"/>
            <family val="2"/>
          </rPr>
          <t xml:space="preserve">
se nel 2025 non produce punteggio perde i punti e viene escluso</t>
        </r>
      </text>
    </comment>
    <comment ref="B126" authorId="2" shapeId="0" xr:uid="{00000000-0006-0000-1300-00000E000000}">
      <text>
        <r>
          <rPr>
            <b/>
            <sz val="9"/>
            <color indexed="81"/>
            <rFont val="Tahoma"/>
            <family val="2"/>
          </rPr>
          <t>Oscar:</t>
        </r>
        <r>
          <rPr>
            <sz val="9"/>
            <color indexed="81"/>
            <rFont val="Tahoma"/>
            <family val="2"/>
          </rPr>
          <t xml:space="preserve">
SE NEL 2024 NON PRODUCE PRESENZE PERDE I PUNTI E VIENE ESCLUSO</t>
        </r>
      </text>
    </comment>
    <comment ref="B127" authorId="2" shapeId="0" xr:uid="{00000000-0006-0000-1300-00000F000000}">
      <text>
        <r>
          <rPr>
            <b/>
            <sz val="9"/>
            <color indexed="81"/>
            <rFont val="Tahoma"/>
            <family val="2"/>
          </rPr>
          <t>Oscar:</t>
        </r>
        <r>
          <rPr>
            <sz val="9"/>
            <color indexed="81"/>
            <rFont val="Tahoma"/>
            <family val="2"/>
          </rPr>
          <t xml:space="preserve">
SE NEL 2024 NON PRODUCE PRESENZE PERDE I PUNTI E VIENE ESCLUSO</t>
        </r>
      </text>
    </comment>
    <comment ref="B128" authorId="2" shapeId="0" xr:uid="{00000000-0006-0000-1300-000010000000}">
      <text>
        <r>
          <rPr>
            <b/>
            <sz val="9"/>
            <color indexed="81"/>
            <rFont val="Tahoma"/>
            <family val="2"/>
          </rPr>
          <t>Oscar:</t>
        </r>
        <r>
          <rPr>
            <sz val="9"/>
            <color indexed="81"/>
            <rFont val="Tahoma"/>
            <family val="2"/>
          </rPr>
          <t xml:space="preserve">
SE NEL 2024 NON PRODUCE PRESENZE PERDE I PUNTI E VIENE ESCLUSO</t>
        </r>
      </text>
    </comment>
    <comment ref="B129" authorId="2" shapeId="0" xr:uid="{00000000-0006-0000-1300-000011000000}">
      <text>
        <r>
          <rPr>
            <b/>
            <sz val="9"/>
            <color indexed="81"/>
            <rFont val="Tahoma"/>
            <family val="2"/>
          </rPr>
          <t>Oscar:</t>
        </r>
        <r>
          <rPr>
            <sz val="9"/>
            <color indexed="81"/>
            <rFont val="Tahoma"/>
            <family val="2"/>
          </rPr>
          <t xml:space="preserve">
SE NEL 2024 NON PRODUCE PUNTEGGIO PERDE I PUNTI E VIENE ESCLUSO</t>
        </r>
      </text>
    </comment>
    <comment ref="B130" authorId="2" shapeId="0" xr:uid="{00000000-0006-0000-1300-000012000000}">
      <text>
        <r>
          <rPr>
            <b/>
            <sz val="9"/>
            <color indexed="81"/>
            <rFont val="Tahoma"/>
            <family val="2"/>
          </rPr>
          <t>Oscar:</t>
        </r>
        <r>
          <rPr>
            <sz val="9"/>
            <color indexed="81"/>
            <rFont val="Tahoma"/>
            <family val="2"/>
          </rPr>
          <t xml:space="preserve">
SE NEL 2024 NON PRODUCE PRESENZE PERDE I PUNTI E VIENE ESCLUSO</t>
        </r>
      </text>
    </comment>
    <comment ref="B131" authorId="2" shapeId="0" xr:uid="{00000000-0006-0000-1300-000013000000}">
      <text>
        <r>
          <rPr>
            <b/>
            <sz val="9"/>
            <color indexed="81"/>
            <rFont val="Tahoma"/>
            <family val="2"/>
          </rPr>
          <t>Oscar:</t>
        </r>
        <r>
          <rPr>
            <sz val="9"/>
            <color indexed="81"/>
            <rFont val="Tahoma"/>
            <family val="2"/>
          </rPr>
          <t xml:space="preserve">
SE NEL 2024 NON PRODUCE PRESENZE PERDE I PUNTI E VIENE ESCLUSO</t>
        </r>
      </text>
    </comment>
    <comment ref="B132" authorId="2" shapeId="0" xr:uid="{00000000-0006-0000-1300-000014000000}">
      <text>
        <r>
          <rPr>
            <b/>
            <sz val="9"/>
            <color indexed="81"/>
            <rFont val="Tahoma"/>
            <family val="2"/>
          </rPr>
          <t>Oscar:</t>
        </r>
        <r>
          <rPr>
            <sz val="9"/>
            <color indexed="81"/>
            <rFont val="Tahoma"/>
            <family val="2"/>
          </rPr>
          <t xml:space="preserve">
SE NEL 2024 NON PRODUCE PRESENZE PERDE I PUNTI E VIENE ESCLUSO</t>
        </r>
      </text>
    </comment>
    <comment ref="B133" authorId="2" shapeId="0" xr:uid="{00000000-0006-0000-1300-000015000000}">
      <text>
        <r>
          <rPr>
            <b/>
            <sz val="9"/>
            <color indexed="81"/>
            <rFont val="Tahoma"/>
            <family val="2"/>
          </rPr>
          <t>Oscar:</t>
        </r>
        <r>
          <rPr>
            <sz val="9"/>
            <color indexed="81"/>
            <rFont val="Tahoma"/>
            <family val="2"/>
          </rPr>
          <t xml:space="preserve">
SE NEL 2024 NON PRODUCE PRESENZE PERDE I PUNTI E VIENE ESCLUSO</t>
        </r>
      </text>
    </comment>
    <comment ref="B134" authorId="2" shapeId="0" xr:uid="{00000000-0006-0000-1300-000016000000}">
      <text>
        <r>
          <rPr>
            <b/>
            <sz val="9"/>
            <color indexed="81"/>
            <rFont val="Tahoma"/>
            <family val="2"/>
          </rPr>
          <t>Oscar:</t>
        </r>
        <r>
          <rPr>
            <sz val="9"/>
            <color indexed="81"/>
            <rFont val="Tahoma"/>
            <family val="2"/>
          </rPr>
          <t xml:space="preserve">
SE NEL 2024 NON PRODUCE PRESENZE PERDE I PUNTI E VIENE ESCLUSO</t>
        </r>
      </text>
    </comment>
    <comment ref="B135" authorId="2" shapeId="0" xr:uid="{00000000-0006-0000-1300-000017000000}">
      <text>
        <r>
          <rPr>
            <b/>
            <sz val="9"/>
            <color indexed="81"/>
            <rFont val="Tahoma"/>
            <family val="2"/>
          </rPr>
          <t>Oscar:</t>
        </r>
        <r>
          <rPr>
            <sz val="9"/>
            <color indexed="81"/>
            <rFont val="Tahoma"/>
            <family val="2"/>
          </rPr>
          <t xml:space="preserve">
SE NEL 2024 NON PRODUCE PRESENZE PERDE I PUNTI E VIENE ESCLUSO</t>
        </r>
      </text>
    </comment>
    <comment ref="B141" authorId="2" shapeId="0" xr:uid="{00000000-0006-0000-1300-000018000000}">
      <text>
        <r>
          <rPr>
            <b/>
            <sz val="9"/>
            <color indexed="81"/>
            <rFont val="Tahoma"/>
            <family val="2"/>
          </rPr>
          <t>Oscar:</t>
        </r>
        <r>
          <rPr>
            <sz val="9"/>
            <color indexed="81"/>
            <rFont val="Tahoma"/>
            <family val="2"/>
          </rPr>
          <t xml:space="preserve">
SE NEL 2024 NON PRODUCE PRESENZE PERDE I PUNTI E VIENE ESCLUSO</t>
        </r>
      </text>
    </comment>
    <comment ref="D142" authorId="3" shapeId="0" xr:uid="{00000000-0006-0000-1300-000019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B144" authorId="2" shapeId="0" xr:uid="{00000000-0006-0000-1300-00001A000000}">
      <text>
        <r>
          <rPr>
            <b/>
            <sz val="9"/>
            <color indexed="81"/>
            <rFont val="Tahoma"/>
            <family val="2"/>
          </rPr>
          <t>Oscar:</t>
        </r>
        <r>
          <rPr>
            <sz val="9"/>
            <color indexed="81"/>
            <rFont val="Tahoma"/>
            <family val="2"/>
          </rPr>
          <t xml:space="preserve">
SE NEL 2024 NON PRODUCE PRESENZE PERDE I PUNTI E VIENE ESCLUSO</t>
        </r>
      </text>
    </comment>
    <comment ref="B147" authorId="2" shapeId="0" xr:uid="{00000000-0006-0000-1300-00001B000000}">
      <text>
        <r>
          <rPr>
            <b/>
            <sz val="9"/>
            <color indexed="81"/>
            <rFont val="Tahoma"/>
            <family val="2"/>
          </rPr>
          <t>Oscar:</t>
        </r>
        <r>
          <rPr>
            <sz val="9"/>
            <color indexed="81"/>
            <rFont val="Tahoma"/>
            <family val="2"/>
          </rPr>
          <t xml:space="preserve">
se nel 2025 non produce punteggio perde i punti e viene escluso</t>
        </r>
      </text>
    </comment>
    <comment ref="B148" authorId="2" shapeId="0" xr:uid="{00000000-0006-0000-1300-00001C000000}">
      <text>
        <r>
          <rPr>
            <b/>
            <sz val="9"/>
            <color indexed="81"/>
            <rFont val="Tahoma"/>
            <family val="2"/>
          </rPr>
          <t>Oscar:</t>
        </r>
        <r>
          <rPr>
            <sz val="9"/>
            <color indexed="81"/>
            <rFont val="Tahoma"/>
            <family val="2"/>
          </rPr>
          <t xml:space="preserve">
se nel 2025 non produce punteggio perde i punti e viene escluso</t>
        </r>
      </text>
    </comment>
    <comment ref="B154" authorId="2" shapeId="0" xr:uid="{00000000-0006-0000-1300-00001D000000}">
      <text>
        <r>
          <rPr>
            <b/>
            <sz val="9"/>
            <color indexed="81"/>
            <rFont val="Tahoma"/>
            <family val="2"/>
          </rPr>
          <t>Oscar:</t>
        </r>
        <r>
          <rPr>
            <sz val="9"/>
            <color indexed="81"/>
            <rFont val="Tahoma"/>
            <family val="2"/>
          </rPr>
          <t xml:space="preserve">
SE NEL 2024 NON PRODUCE PRESENZE PERDE I PUNTI E VIENE ESCLUSO</t>
        </r>
      </text>
    </comment>
    <comment ref="B155" authorId="2" shapeId="0" xr:uid="{00000000-0006-0000-1300-00001E000000}">
      <text>
        <r>
          <rPr>
            <b/>
            <sz val="9"/>
            <color indexed="81"/>
            <rFont val="Tahoma"/>
            <family val="2"/>
          </rPr>
          <t>Oscar:</t>
        </r>
        <r>
          <rPr>
            <sz val="9"/>
            <color indexed="81"/>
            <rFont val="Tahoma"/>
            <family val="2"/>
          </rPr>
          <t xml:space="preserve">
se nel 2025 non produce punteggio perde i punti e viene escluso</t>
        </r>
      </text>
    </comment>
    <comment ref="B165" authorId="4" shapeId="0" xr:uid="{00000000-0006-0000-1300-00001F000000}">
      <text>
        <r>
          <rPr>
            <b/>
            <sz val="9"/>
            <color indexed="81"/>
            <rFont val="Tahoma"/>
            <family val="2"/>
          </rPr>
          <t>Nuovo:</t>
        </r>
        <r>
          <rPr>
            <sz val="9"/>
            <color indexed="81"/>
            <rFont val="Tahoma"/>
            <family val="2"/>
          </rPr>
          <t xml:space="preserve">
SE NEL 2023 NON PRODUCE PUNTEGGIO VIENE ESCLUSO E PERDE I PUNTI</t>
        </r>
      </text>
    </comment>
    <comment ref="B166" authorId="4" shapeId="0" xr:uid="{00000000-0006-0000-1300-000020000000}">
      <text>
        <r>
          <rPr>
            <b/>
            <sz val="9"/>
            <color indexed="81"/>
            <rFont val="Tahoma"/>
            <family val="2"/>
          </rPr>
          <t>Nuovo:</t>
        </r>
        <r>
          <rPr>
            <sz val="9"/>
            <color indexed="81"/>
            <rFont val="Tahoma"/>
            <family val="2"/>
          </rPr>
          <t xml:space="preserve">
SE NEL 2023 NON PRODUCE PUNTEGGIO VIENE ESCLUSO E PERDE I PUNTI</t>
        </r>
      </text>
    </comment>
    <comment ref="B167" authorId="4" shapeId="0" xr:uid="{00000000-0006-0000-1300-000021000000}">
      <text>
        <r>
          <rPr>
            <b/>
            <sz val="9"/>
            <color indexed="81"/>
            <rFont val="Tahoma"/>
            <family val="2"/>
          </rPr>
          <t>Nuovo:</t>
        </r>
        <r>
          <rPr>
            <sz val="9"/>
            <color indexed="81"/>
            <rFont val="Tahoma"/>
            <family val="2"/>
          </rPr>
          <t xml:space="preserve">
SE NEL 2023 NON PRODUCE PUNTEGGIO VIENE ESCLUSO E PERDE I PUNTI</t>
        </r>
      </text>
    </comment>
    <comment ref="B168" authorId="4" shapeId="0" xr:uid="{00000000-0006-0000-1300-000022000000}">
      <text>
        <r>
          <rPr>
            <b/>
            <sz val="9"/>
            <color indexed="81"/>
            <rFont val="Tahoma"/>
            <family val="2"/>
          </rPr>
          <t>Nuovo:</t>
        </r>
        <r>
          <rPr>
            <sz val="9"/>
            <color indexed="81"/>
            <rFont val="Tahoma"/>
            <family val="2"/>
          </rPr>
          <t xml:space="preserve">
SE NEL 2023 NON PRODUCE PUNTEGGIO VIENE ESCLUSO E PERDE I PUNTI</t>
        </r>
      </text>
    </comment>
    <comment ref="B169" authorId="4" shapeId="0" xr:uid="{00000000-0006-0000-1300-000023000000}">
      <text>
        <r>
          <rPr>
            <b/>
            <sz val="9"/>
            <color indexed="81"/>
            <rFont val="Tahoma"/>
            <family val="2"/>
          </rPr>
          <t>Nuovo:</t>
        </r>
        <r>
          <rPr>
            <sz val="9"/>
            <color indexed="81"/>
            <rFont val="Tahoma"/>
            <family val="2"/>
          </rPr>
          <t xml:space="preserve">
SE NEL 2023 NON PRODUCE PUNTEGGIO VIENE ESCLUSO E PERDE I PUNTI</t>
        </r>
      </text>
    </comment>
    <comment ref="B170" authorId="4" shapeId="0" xr:uid="{00000000-0006-0000-1300-000024000000}">
      <text>
        <r>
          <rPr>
            <b/>
            <sz val="9"/>
            <color indexed="81"/>
            <rFont val="Tahoma"/>
            <family val="2"/>
          </rPr>
          <t>Nuovo:</t>
        </r>
        <r>
          <rPr>
            <sz val="9"/>
            <color indexed="81"/>
            <rFont val="Tahoma"/>
            <family val="2"/>
          </rPr>
          <t xml:space="preserve">
SE NEL 2023 NON PRODUCE PUNTEGGIO VIENE ESCLUSO E PERDE I PUNTI</t>
        </r>
      </text>
    </comment>
    <comment ref="B171" authorId="4" shapeId="0" xr:uid="{00000000-0006-0000-1300-000025000000}">
      <text>
        <r>
          <rPr>
            <b/>
            <sz val="9"/>
            <color indexed="81"/>
            <rFont val="Tahoma"/>
            <family val="2"/>
          </rPr>
          <t>Nuovo:</t>
        </r>
        <r>
          <rPr>
            <sz val="9"/>
            <color indexed="81"/>
            <rFont val="Tahoma"/>
            <family val="2"/>
          </rPr>
          <t xml:space="preserve">
SE NEL 2023 NON PRODUCE PUNTEGGIO VIENE ESCLUSO E PERDE I PUNTI</t>
        </r>
      </text>
    </comment>
    <comment ref="B173" authorId="4" shapeId="0" xr:uid="{00000000-0006-0000-1300-000026000000}">
      <text>
        <r>
          <rPr>
            <b/>
            <sz val="9"/>
            <color indexed="81"/>
            <rFont val="Tahoma"/>
            <family val="2"/>
          </rPr>
          <t>Nuovo:</t>
        </r>
        <r>
          <rPr>
            <sz val="9"/>
            <color indexed="81"/>
            <rFont val="Tahoma"/>
            <family val="2"/>
          </rPr>
          <t xml:space="preserve">
SE NEL 2023 NON PRODUCE PUNTEGGIO VIENE ESCLUSO E PERDE I PUNTI</t>
        </r>
      </text>
    </comment>
    <comment ref="B174" authorId="4" shapeId="0" xr:uid="{00000000-0006-0000-1300-000027000000}">
      <text>
        <r>
          <rPr>
            <b/>
            <sz val="9"/>
            <color indexed="81"/>
            <rFont val="Tahoma"/>
            <family val="2"/>
          </rPr>
          <t>Nuovo:</t>
        </r>
        <r>
          <rPr>
            <sz val="9"/>
            <color indexed="81"/>
            <rFont val="Tahoma"/>
            <family val="2"/>
          </rPr>
          <t xml:space="preserve">
SE NEL 2023 NON PRODUCE PUNTEGGIO VIENE ESCLUSO E PERDE I PUNTI</t>
        </r>
      </text>
    </comment>
    <comment ref="B175" authorId="4" shapeId="0" xr:uid="{00000000-0006-0000-1300-000028000000}">
      <text>
        <r>
          <rPr>
            <b/>
            <sz val="9"/>
            <color indexed="81"/>
            <rFont val="Tahoma"/>
            <family val="2"/>
          </rPr>
          <t>Nuovo:</t>
        </r>
        <r>
          <rPr>
            <sz val="9"/>
            <color indexed="81"/>
            <rFont val="Tahoma"/>
            <family val="2"/>
          </rPr>
          <t xml:space="preserve">
SE NEL 2023 NON PRODUCE PUNTEGGIO VIENE ESCLUSO E PERDE I PUNTI</t>
        </r>
      </text>
    </comment>
    <comment ref="B176" authorId="4" shapeId="0" xr:uid="{00000000-0006-0000-1300-000029000000}">
      <text>
        <r>
          <rPr>
            <b/>
            <sz val="9"/>
            <color indexed="81"/>
            <rFont val="Tahoma"/>
            <family val="2"/>
          </rPr>
          <t>Nuovo:</t>
        </r>
        <r>
          <rPr>
            <sz val="9"/>
            <color indexed="81"/>
            <rFont val="Tahoma"/>
            <family val="2"/>
          </rPr>
          <t xml:space="preserve">
SE NEL 2023 NON PRODUCE PUNTEGGIO VIENE ESCLUSO E PERDE I PUNTI</t>
        </r>
      </text>
    </comment>
    <comment ref="B177" authorId="4" shapeId="0" xr:uid="{00000000-0006-0000-1300-00002A000000}">
      <text>
        <r>
          <rPr>
            <b/>
            <sz val="9"/>
            <color indexed="81"/>
            <rFont val="Tahoma"/>
            <family val="2"/>
          </rPr>
          <t>Nuovo:</t>
        </r>
        <r>
          <rPr>
            <sz val="9"/>
            <color indexed="81"/>
            <rFont val="Tahoma"/>
            <family val="2"/>
          </rPr>
          <t xml:space="preserve">
SE NEL 2023 NON PRODUCE PUNTEGGIO VIENE ESCLUSO E PERDE I PUNTI</t>
        </r>
      </text>
    </comment>
    <comment ref="B178" authorId="4" shapeId="0" xr:uid="{00000000-0006-0000-1300-00002B000000}">
      <text>
        <r>
          <rPr>
            <b/>
            <sz val="9"/>
            <color indexed="81"/>
            <rFont val="Tahoma"/>
            <family val="2"/>
          </rPr>
          <t>Nuovo:</t>
        </r>
        <r>
          <rPr>
            <sz val="9"/>
            <color indexed="81"/>
            <rFont val="Tahoma"/>
            <family val="2"/>
          </rPr>
          <t xml:space="preserve">
SE NEL 2023 NON PRODUCE PUNTEGGIO VIENE ESCLUSO E PERDE I PUNTI</t>
        </r>
      </text>
    </comment>
    <comment ref="B179" authorId="4" shapeId="0" xr:uid="{00000000-0006-0000-1300-00002C000000}">
      <text>
        <r>
          <rPr>
            <b/>
            <sz val="9"/>
            <color indexed="81"/>
            <rFont val="Tahoma"/>
            <family val="2"/>
          </rPr>
          <t>Nuovo:</t>
        </r>
        <r>
          <rPr>
            <sz val="9"/>
            <color indexed="81"/>
            <rFont val="Tahoma"/>
            <family val="2"/>
          </rPr>
          <t xml:space="preserve">
SE NEL 2023 NON PRODUCE PUNTEGGIO VIENE ESCLUSO E PERDE I PUNTI</t>
        </r>
      </text>
    </comment>
    <comment ref="B180" authorId="4" shapeId="0" xr:uid="{00000000-0006-0000-1300-00002D000000}">
      <text>
        <r>
          <rPr>
            <b/>
            <sz val="9"/>
            <color indexed="81"/>
            <rFont val="Tahoma"/>
            <family val="2"/>
          </rPr>
          <t>Nuovo:</t>
        </r>
        <r>
          <rPr>
            <sz val="9"/>
            <color indexed="81"/>
            <rFont val="Tahoma"/>
            <family val="2"/>
          </rPr>
          <t xml:space="preserve">
SE NEL 2023 NON PRODUCE PUNTEGGIO VIENE ESCLUSO E PERDE I PUNTI</t>
        </r>
      </text>
    </comment>
    <comment ref="B181" authorId="4" shapeId="0" xr:uid="{00000000-0006-0000-1300-00002E000000}">
      <text>
        <r>
          <rPr>
            <b/>
            <sz val="9"/>
            <color indexed="81"/>
            <rFont val="Tahoma"/>
            <family val="2"/>
          </rPr>
          <t>Nuovo:</t>
        </r>
        <r>
          <rPr>
            <sz val="9"/>
            <color indexed="81"/>
            <rFont val="Tahoma"/>
            <family val="2"/>
          </rPr>
          <t xml:space="preserve">
SE NEL 2023 NON PRODUCE PUNTEGGIO VIENE ESCLUSO E PERDE I PUNTI</t>
        </r>
      </text>
    </comment>
    <comment ref="B182" authorId="4" shapeId="0" xr:uid="{00000000-0006-0000-1300-00002F000000}">
      <text>
        <r>
          <rPr>
            <b/>
            <sz val="9"/>
            <color indexed="81"/>
            <rFont val="Tahoma"/>
            <family val="2"/>
          </rPr>
          <t>Nuovo:</t>
        </r>
        <r>
          <rPr>
            <sz val="9"/>
            <color indexed="81"/>
            <rFont val="Tahoma"/>
            <family val="2"/>
          </rPr>
          <t xml:space="preserve">
SE NEL 2023 NON PRODUCE PUNTEGGIO VIENE ESCLUSO E PERDE I PUNTI</t>
        </r>
      </text>
    </comment>
    <comment ref="B183" authorId="4" shapeId="0" xr:uid="{00000000-0006-0000-1300-000030000000}">
      <text>
        <r>
          <rPr>
            <b/>
            <sz val="9"/>
            <color indexed="81"/>
            <rFont val="Tahoma"/>
            <family val="2"/>
          </rPr>
          <t>Nuovo:</t>
        </r>
        <r>
          <rPr>
            <sz val="9"/>
            <color indexed="81"/>
            <rFont val="Tahoma"/>
            <family val="2"/>
          </rPr>
          <t xml:space="preserve">
SE NEL 2023 NON PRODUCE PUNTEGGIO VIENE ESCLUSO E PERDE I PUNTI</t>
        </r>
      </text>
    </comment>
    <comment ref="B184" authorId="4" shapeId="0" xr:uid="{00000000-0006-0000-1300-000031000000}">
      <text>
        <r>
          <rPr>
            <b/>
            <sz val="9"/>
            <color indexed="81"/>
            <rFont val="Tahoma"/>
            <family val="2"/>
          </rPr>
          <t>Nuovo:</t>
        </r>
        <r>
          <rPr>
            <sz val="9"/>
            <color indexed="81"/>
            <rFont val="Tahoma"/>
            <family val="2"/>
          </rPr>
          <t xml:space="preserve">
SE NEL 2023 NON PRODUCE PUNTEGGIO VIENE ESCLUSO E PERDE I PUNTI</t>
        </r>
      </text>
    </comment>
    <comment ref="B185" authorId="4" shapeId="0" xr:uid="{00000000-0006-0000-1300-000032000000}">
      <text>
        <r>
          <rPr>
            <b/>
            <sz val="9"/>
            <color indexed="81"/>
            <rFont val="Tahoma"/>
            <family val="2"/>
          </rPr>
          <t>Nuovo:</t>
        </r>
        <r>
          <rPr>
            <sz val="9"/>
            <color indexed="81"/>
            <rFont val="Tahoma"/>
            <family val="2"/>
          </rPr>
          <t xml:space="preserve">
SE NEL 2023 NON PRODUCE PUNTEGGIO VIENE ESCLUSO E PERDE I PUNTI</t>
        </r>
      </text>
    </comment>
    <comment ref="B186" authorId="4" shapeId="0" xr:uid="{00000000-0006-0000-1300-000033000000}">
      <text>
        <r>
          <rPr>
            <b/>
            <sz val="9"/>
            <color indexed="81"/>
            <rFont val="Tahoma"/>
            <family val="2"/>
          </rPr>
          <t>Nuovo:</t>
        </r>
        <r>
          <rPr>
            <sz val="9"/>
            <color indexed="81"/>
            <rFont val="Tahoma"/>
            <family val="2"/>
          </rPr>
          <t xml:space="preserve">
SE NEL 2023 NON PRODUCE PUNTEGGIO VIENE ESCLUSO E PERDE I PUNTI</t>
        </r>
      </text>
    </comment>
    <comment ref="B187" authorId="4" shapeId="0" xr:uid="{00000000-0006-0000-1300-000034000000}">
      <text>
        <r>
          <rPr>
            <b/>
            <sz val="9"/>
            <color indexed="81"/>
            <rFont val="Tahoma"/>
            <family val="2"/>
          </rPr>
          <t>Nuovo:</t>
        </r>
        <r>
          <rPr>
            <sz val="9"/>
            <color indexed="81"/>
            <rFont val="Tahoma"/>
            <family val="2"/>
          </rPr>
          <t xml:space="preserve">
SE NEL 2023 NON PRODUCE PUNTEGGIO VIENE ESCLUSO E PERDE I PUNTI</t>
        </r>
      </text>
    </comment>
    <comment ref="B188" authorId="4" shapeId="0" xr:uid="{00000000-0006-0000-1300-000035000000}">
      <text>
        <r>
          <rPr>
            <b/>
            <sz val="9"/>
            <color indexed="81"/>
            <rFont val="Tahoma"/>
            <family val="2"/>
          </rPr>
          <t>Nuovo:</t>
        </r>
        <r>
          <rPr>
            <sz val="9"/>
            <color indexed="81"/>
            <rFont val="Tahoma"/>
            <family val="2"/>
          </rPr>
          <t xml:space="preserve">
SE NEL 2023 NON PRODUCE PUNTEGGIO VIENE ESCLUSO E PERDE I PUNTI</t>
        </r>
      </text>
    </comment>
    <comment ref="B189" authorId="4" shapeId="0" xr:uid="{00000000-0006-0000-1300-000036000000}">
      <text>
        <r>
          <rPr>
            <b/>
            <sz val="9"/>
            <color indexed="81"/>
            <rFont val="Tahoma"/>
            <family val="2"/>
          </rPr>
          <t>Nuovo:</t>
        </r>
        <r>
          <rPr>
            <sz val="9"/>
            <color indexed="81"/>
            <rFont val="Tahoma"/>
            <family val="2"/>
          </rPr>
          <t xml:space="preserve">
SE NEL 2023 NON PRODUCE PUNTEGGIO VIENE ESCLUSO E PERDE I PUNTI</t>
        </r>
      </text>
    </comment>
    <comment ref="B190" authorId="4" shapeId="0" xr:uid="{00000000-0006-0000-1300-000037000000}">
      <text>
        <r>
          <rPr>
            <b/>
            <sz val="9"/>
            <color indexed="81"/>
            <rFont val="Tahoma"/>
            <family val="2"/>
          </rPr>
          <t>Nuovo:</t>
        </r>
        <r>
          <rPr>
            <sz val="9"/>
            <color indexed="81"/>
            <rFont val="Tahoma"/>
            <family val="2"/>
          </rPr>
          <t xml:space="preserve">
SE NEL 2023 NON PRODUCE PUNTEGGIO VIENE ESCLUSO E PERDE I PUNTI</t>
        </r>
      </text>
    </comment>
    <comment ref="B191" authorId="4" shapeId="0" xr:uid="{00000000-0006-0000-1300-000038000000}">
      <text>
        <r>
          <rPr>
            <b/>
            <sz val="9"/>
            <color indexed="81"/>
            <rFont val="Tahoma"/>
            <family val="2"/>
          </rPr>
          <t>Nuovo:</t>
        </r>
        <r>
          <rPr>
            <sz val="9"/>
            <color indexed="81"/>
            <rFont val="Tahoma"/>
            <family val="2"/>
          </rPr>
          <t xml:space="preserve">
SE NEL 2023 NON PRODUCE PUNTEGGIO VIENE ESCLUSO E PERDE I PUNTI</t>
        </r>
      </text>
    </comment>
    <comment ref="B192" authorId="4" shapeId="0" xr:uid="{00000000-0006-0000-1300-000039000000}">
      <text>
        <r>
          <rPr>
            <b/>
            <sz val="9"/>
            <color indexed="81"/>
            <rFont val="Tahoma"/>
            <family val="2"/>
          </rPr>
          <t>Nuovo:</t>
        </r>
        <r>
          <rPr>
            <sz val="9"/>
            <color indexed="81"/>
            <rFont val="Tahoma"/>
            <family val="2"/>
          </rPr>
          <t xml:space="preserve">
SE NEL 2023 NON PRODUCE PUNTEGGIO VIENE ESCLUSO E PERDE I PUNTI</t>
        </r>
      </text>
    </comment>
    <comment ref="B193" authorId="4" shapeId="0" xr:uid="{00000000-0006-0000-1300-00003A000000}">
      <text>
        <r>
          <rPr>
            <b/>
            <sz val="9"/>
            <color indexed="81"/>
            <rFont val="Tahoma"/>
            <family val="2"/>
          </rPr>
          <t>Nuovo:</t>
        </r>
        <r>
          <rPr>
            <sz val="9"/>
            <color indexed="81"/>
            <rFont val="Tahoma"/>
            <family val="2"/>
          </rPr>
          <t xml:space="preserve">
SE NEL 2023 NON PRODUCE PUNTEGGIO VIENE ESCLUSO E PERDE I PUNTI</t>
        </r>
      </text>
    </comment>
    <comment ref="B194" authorId="4" shapeId="0" xr:uid="{00000000-0006-0000-1300-00003B000000}">
      <text>
        <r>
          <rPr>
            <b/>
            <sz val="9"/>
            <color indexed="81"/>
            <rFont val="Tahoma"/>
            <family val="2"/>
          </rPr>
          <t>Nuovo:</t>
        </r>
        <r>
          <rPr>
            <sz val="9"/>
            <color indexed="81"/>
            <rFont val="Tahoma"/>
            <family val="2"/>
          </rPr>
          <t xml:space="preserve">
SE NEL 2023 NON PRODUCE PUNTEGGIO VIENE ESCLUSO E PERDE I PUNTI</t>
        </r>
      </text>
    </comment>
    <comment ref="B195" authorId="4" shapeId="0" xr:uid="{00000000-0006-0000-1300-00003C000000}">
      <text>
        <r>
          <rPr>
            <b/>
            <sz val="9"/>
            <color indexed="81"/>
            <rFont val="Tahoma"/>
            <family val="2"/>
          </rPr>
          <t>Nuovo:</t>
        </r>
        <r>
          <rPr>
            <sz val="9"/>
            <color indexed="81"/>
            <rFont val="Tahoma"/>
            <family val="2"/>
          </rPr>
          <t xml:space="preserve">
SE NEL 2023 NON PRODUCE PUNTEGGIO VIENE ESCLUSO E PERDE I PUNTI</t>
        </r>
      </text>
    </comment>
    <comment ref="B196" authorId="4" shapeId="0" xr:uid="{00000000-0006-0000-1300-00003D000000}">
      <text>
        <r>
          <rPr>
            <b/>
            <sz val="9"/>
            <color indexed="81"/>
            <rFont val="Tahoma"/>
            <family val="2"/>
          </rPr>
          <t>Nuovo:</t>
        </r>
        <r>
          <rPr>
            <sz val="9"/>
            <color indexed="81"/>
            <rFont val="Tahoma"/>
            <family val="2"/>
          </rPr>
          <t xml:space="preserve">
SE NEL 2023 NON PRODUCE PUNTEGGIO VIENE ESCLUSO E PERDE I PUNTI</t>
        </r>
      </text>
    </comment>
    <comment ref="B197" authorId="4" shapeId="0" xr:uid="{00000000-0006-0000-1300-00003E000000}">
      <text>
        <r>
          <rPr>
            <b/>
            <sz val="9"/>
            <color indexed="81"/>
            <rFont val="Tahoma"/>
            <family val="2"/>
          </rPr>
          <t>Nuovo:</t>
        </r>
        <r>
          <rPr>
            <sz val="9"/>
            <color indexed="81"/>
            <rFont val="Tahoma"/>
            <family val="2"/>
          </rPr>
          <t xml:space="preserve">
SE NEL 2023 NON PRODUCE PUNTEGGIO VIENE ESCLUSO E PERDE I PUNTI</t>
        </r>
      </text>
    </comment>
    <comment ref="B198" authorId="4" shapeId="0" xr:uid="{00000000-0006-0000-1300-00003F000000}">
      <text>
        <r>
          <rPr>
            <b/>
            <sz val="9"/>
            <color indexed="81"/>
            <rFont val="Tahoma"/>
            <family val="2"/>
          </rPr>
          <t>Nuovo:</t>
        </r>
        <r>
          <rPr>
            <sz val="9"/>
            <color indexed="81"/>
            <rFont val="Tahoma"/>
            <family val="2"/>
          </rPr>
          <t xml:space="preserve">
SE NEL 2023 NON PRODUCE PUNTEGGIO VIENE ESCLUSO E PERDE I PUNTI</t>
        </r>
      </text>
    </comment>
    <comment ref="B199" authorId="4" shapeId="0" xr:uid="{00000000-0006-0000-1300-000040000000}">
      <text>
        <r>
          <rPr>
            <b/>
            <sz val="9"/>
            <color indexed="81"/>
            <rFont val="Tahoma"/>
            <family val="2"/>
          </rPr>
          <t>Nuovo:</t>
        </r>
        <r>
          <rPr>
            <sz val="9"/>
            <color indexed="81"/>
            <rFont val="Tahoma"/>
            <family val="2"/>
          </rPr>
          <t xml:space="preserve">
SE NEL 2023 NON PRODUCE PUNTEGGIO VIENE ESCLUSO E PERDE I PUNTI</t>
        </r>
      </text>
    </comment>
    <comment ref="B202" authorId="4" shapeId="0" xr:uid="{00000000-0006-0000-1300-000041000000}">
      <text>
        <r>
          <rPr>
            <b/>
            <sz val="9"/>
            <color indexed="81"/>
            <rFont val="Tahoma"/>
            <family val="2"/>
          </rPr>
          <t>Nuovo:</t>
        </r>
        <r>
          <rPr>
            <sz val="9"/>
            <color indexed="81"/>
            <rFont val="Tahoma"/>
            <family val="2"/>
          </rPr>
          <t xml:space="preserve">
SE NEL 2023 NON PRODUCE PUNTEGGIO VIENE ESCLUSO E PERDE I PUNTI</t>
        </r>
      </text>
    </comment>
    <comment ref="B203" authorId="2" shapeId="0" xr:uid="{00000000-0006-0000-1300-000042000000}">
      <text>
        <r>
          <rPr>
            <b/>
            <sz val="9"/>
            <color indexed="81"/>
            <rFont val="Tahoma"/>
            <family val="2"/>
          </rPr>
          <t>Oscar:</t>
        </r>
        <r>
          <rPr>
            <sz val="9"/>
            <color indexed="81"/>
            <rFont val="Tahoma"/>
            <family val="2"/>
          </rPr>
          <t xml:space="preserve">
SE NEL 2024 NON PRODUCE PRESENZE PERDE I PUNTI E VIENE ESCLUSO</t>
        </r>
      </text>
    </comment>
    <comment ref="B204" authorId="4" shapeId="0" xr:uid="{00000000-0006-0000-1300-000043000000}">
      <text>
        <r>
          <rPr>
            <b/>
            <sz val="9"/>
            <color indexed="81"/>
            <rFont val="Tahoma"/>
            <family val="2"/>
          </rPr>
          <t>Nuovo:</t>
        </r>
        <r>
          <rPr>
            <sz val="9"/>
            <color indexed="81"/>
            <rFont val="Tahoma"/>
            <family val="2"/>
          </rPr>
          <t xml:space="preserve">
SE NEL 2023 NON PRODUCE PUNTEGGIO VIENE ESCLUSO E PERDE I PUNTI</t>
        </r>
      </text>
    </comment>
    <comment ref="B205" authorId="4" shapeId="0" xr:uid="{00000000-0006-0000-1300-000044000000}">
      <text>
        <r>
          <rPr>
            <b/>
            <sz val="9"/>
            <color indexed="81"/>
            <rFont val="Tahoma"/>
            <family val="2"/>
          </rPr>
          <t>Nuovo:</t>
        </r>
        <r>
          <rPr>
            <sz val="9"/>
            <color indexed="81"/>
            <rFont val="Tahoma"/>
            <family val="2"/>
          </rPr>
          <t xml:space="preserve">
SE NEL 2023 NON PRODUCE PUNTEGGIO VIENE ESCLUSO E PERDE I PUNTI</t>
        </r>
      </text>
    </comment>
    <comment ref="B207" authorId="2" shapeId="0" xr:uid="{00000000-0006-0000-1300-000045000000}">
      <text>
        <r>
          <rPr>
            <b/>
            <sz val="9"/>
            <color indexed="81"/>
            <rFont val="Tahoma"/>
            <family val="2"/>
          </rPr>
          <t>Oscar:</t>
        </r>
        <r>
          <rPr>
            <sz val="9"/>
            <color indexed="81"/>
            <rFont val="Tahoma"/>
            <family val="2"/>
          </rPr>
          <t xml:space="preserve">
SE NEL 2024 NON PRODUCE PRESENZE PERDE I PUNTI E VIENE ESCLUSO</t>
        </r>
      </text>
    </comment>
    <comment ref="B208" authorId="2" shapeId="0" xr:uid="{00000000-0006-0000-1300-000046000000}">
      <text>
        <r>
          <rPr>
            <b/>
            <sz val="9"/>
            <color indexed="81"/>
            <rFont val="Tahoma"/>
            <family val="2"/>
          </rPr>
          <t>Oscar:</t>
        </r>
        <r>
          <rPr>
            <sz val="9"/>
            <color indexed="81"/>
            <rFont val="Tahoma"/>
            <family val="2"/>
          </rPr>
          <t xml:space="preserve">
SE NEL 2024 NON PRODUCE PRESENZE PERDE I PUNTI E VIENE ESCLUSO</t>
        </r>
      </text>
    </comment>
    <comment ref="B215" authorId="4" shapeId="0" xr:uid="{00000000-0006-0000-1300-000047000000}">
      <text>
        <r>
          <rPr>
            <b/>
            <sz val="9"/>
            <color indexed="81"/>
            <rFont val="Tahoma"/>
            <family val="2"/>
          </rPr>
          <t>Nuovo:</t>
        </r>
        <r>
          <rPr>
            <sz val="9"/>
            <color indexed="81"/>
            <rFont val="Tahoma"/>
            <family val="2"/>
          </rPr>
          <t xml:space="preserve">
SE NEL 2023 NON PRODUCE PUNTEGGIO VIENE ESCLUSO E PERDE I PUNTI</t>
        </r>
      </text>
    </comment>
    <comment ref="B216" authorId="4" shapeId="0" xr:uid="{00000000-0006-0000-1300-000048000000}">
      <text>
        <r>
          <rPr>
            <b/>
            <sz val="9"/>
            <color indexed="81"/>
            <rFont val="Tahoma"/>
            <family val="2"/>
          </rPr>
          <t>Nuovo:</t>
        </r>
        <r>
          <rPr>
            <sz val="9"/>
            <color indexed="81"/>
            <rFont val="Tahoma"/>
            <family val="2"/>
          </rPr>
          <t xml:space="preserve">
SE NEL 2023 NON PRODUCE PUNTEGGIO VIENE ESCLUSO E PERDE I PUNTI</t>
        </r>
      </text>
    </comment>
    <comment ref="B221" authorId="3" shapeId="0" xr:uid="{00000000-0006-0000-1300-000049000000}">
      <text>
        <r>
          <rPr>
            <b/>
            <sz val="9"/>
            <color indexed="81"/>
            <rFont val="Tahoma"/>
            <family val="2"/>
          </rPr>
          <t>OSCAR:</t>
        </r>
        <r>
          <rPr>
            <sz val="9"/>
            <color indexed="81"/>
            <rFont val="Tahoma"/>
            <family val="2"/>
          </rPr>
          <t xml:space="preserve">
SE NEL 2022 NON PRODUCE PRESENZE VIENE ESCLUSO E PERDE I PUNTI</t>
        </r>
      </text>
    </comment>
    <comment ref="B222" authorId="3" shapeId="0" xr:uid="{00000000-0006-0000-1300-00004A000000}">
      <text>
        <r>
          <rPr>
            <b/>
            <sz val="9"/>
            <color indexed="81"/>
            <rFont val="Tahoma"/>
            <family val="2"/>
          </rPr>
          <t>OSCAR:</t>
        </r>
        <r>
          <rPr>
            <sz val="9"/>
            <color indexed="81"/>
            <rFont val="Tahoma"/>
            <family val="2"/>
          </rPr>
          <t xml:space="preserve">
SE NEL 2022 NON PRODUCE PRESENZE VIENE ESCLUSO E PERDE I PUNTI</t>
        </r>
      </text>
    </comment>
    <comment ref="B223" authorId="3" shapeId="0" xr:uid="{00000000-0006-0000-1300-00004B000000}">
      <text>
        <r>
          <rPr>
            <b/>
            <sz val="9"/>
            <color indexed="81"/>
            <rFont val="Tahoma"/>
            <family val="2"/>
          </rPr>
          <t>OSCAR:</t>
        </r>
        <r>
          <rPr>
            <sz val="9"/>
            <color indexed="81"/>
            <rFont val="Tahoma"/>
            <family val="2"/>
          </rPr>
          <t xml:space="preserve">
SE NEL 2022 NON PRODUCE PRESENZE VIENE ESCLUSO E PERDE I PUNTI</t>
        </r>
      </text>
    </comment>
    <comment ref="B224" authorId="3" shapeId="0" xr:uid="{00000000-0006-0000-1300-00004C000000}">
      <text>
        <r>
          <rPr>
            <b/>
            <sz val="9"/>
            <color indexed="81"/>
            <rFont val="Tahoma"/>
            <family val="2"/>
          </rPr>
          <t>OSCAR:</t>
        </r>
        <r>
          <rPr>
            <sz val="9"/>
            <color indexed="81"/>
            <rFont val="Tahoma"/>
            <family val="2"/>
          </rPr>
          <t xml:space="preserve">
SE NEL 2022 NON PRODUCE PRESENZE VIENE ESCLUSO E PERDE I PUNTI</t>
        </r>
      </text>
    </comment>
    <comment ref="B225" authorId="3" shapeId="0" xr:uid="{00000000-0006-0000-1300-00004D000000}">
      <text>
        <r>
          <rPr>
            <b/>
            <sz val="9"/>
            <color indexed="81"/>
            <rFont val="Tahoma"/>
            <family val="2"/>
          </rPr>
          <t>OSCAR:</t>
        </r>
        <r>
          <rPr>
            <sz val="9"/>
            <color indexed="81"/>
            <rFont val="Tahoma"/>
            <family val="2"/>
          </rPr>
          <t xml:space="preserve">
SE NEL 2022 NON PRODUCE PRESENZE VIENE ESCLUSO E PERDE I PUNTI</t>
        </r>
      </text>
    </comment>
    <comment ref="B226" authorId="3" shapeId="0" xr:uid="{00000000-0006-0000-1300-00004E000000}">
      <text>
        <r>
          <rPr>
            <b/>
            <sz val="9"/>
            <color indexed="81"/>
            <rFont val="Tahoma"/>
            <family val="2"/>
          </rPr>
          <t>OSCAR:</t>
        </r>
        <r>
          <rPr>
            <sz val="9"/>
            <color indexed="81"/>
            <rFont val="Tahoma"/>
            <family val="2"/>
          </rPr>
          <t xml:space="preserve">
SE NEL 2022 NON PRODUCE PRESENZE VIENE ESCLUSO E PERDE I PUNTI</t>
        </r>
      </text>
    </comment>
    <comment ref="B227" authorId="3" shapeId="0" xr:uid="{00000000-0006-0000-1300-00004F000000}">
      <text>
        <r>
          <rPr>
            <b/>
            <sz val="9"/>
            <color indexed="81"/>
            <rFont val="Tahoma"/>
            <family val="2"/>
          </rPr>
          <t>OSCAR:</t>
        </r>
        <r>
          <rPr>
            <sz val="9"/>
            <color indexed="81"/>
            <rFont val="Tahoma"/>
            <family val="2"/>
          </rPr>
          <t xml:space="preserve">
SE NEL 2022 NON PRODUCE PRESENZE VIENE ESCLUSO E PERDE I PUNTI</t>
        </r>
      </text>
    </comment>
    <comment ref="B228" authorId="3" shapeId="0" xr:uid="{00000000-0006-0000-1300-000050000000}">
      <text>
        <r>
          <rPr>
            <b/>
            <sz val="9"/>
            <color indexed="81"/>
            <rFont val="Tahoma"/>
            <family val="2"/>
          </rPr>
          <t>OSCAR:</t>
        </r>
        <r>
          <rPr>
            <sz val="9"/>
            <color indexed="81"/>
            <rFont val="Tahoma"/>
            <family val="2"/>
          </rPr>
          <t xml:space="preserve">
SE NEL 2022 NON PRODUCE PRESENZE VIENE ESCLUSO E PERDE I PUNTI</t>
        </r>
      </text>
    </comment>
    <comment ref="B229" authorId="3" shapeId="0" xr:uid="{00000000-0006-0000-1300-000051000000}">
      <text>
        <r>
          <rPr>
            <b/>
            <sz val="9"/>
            <color indexed="81"/>
            <rFont val="Tahoma"/>
            <family val="2"/>
          </rPr>
          <t>OSCAR:</t>
        </r>
        <r>
          <rPr>
            <sz val="9"/>
            <color indexed="81"/>
            <rFont val="Tahoma"/>
            <family val="2"/>
          </rPr>
          <t xml:space="preserve">
SE NEL 2022 NON PRODUCE PRESENZE VIENE ESCLUSO E PERDE I PUNTI</t>
        </r>
      </text>
    </comment>
    <comment ref="B230" authorId="3" shapeId="0" xr:uid="{00000000-0006-0000-1300-000052000000}">
      <text>
        <r>
          <rPr>
            <b/>
            <sz val="9"/>
            <color indexed="81"/>
            <rFont val="Tahoma"/>
            <family val="2"/>
          </rPr>
          <t>OSCAR:</t>
        </r>
        <r>
          <rPr>
            <sz val="9"/>
            <color indexed="81"/>
            <rFont val="Tahoma"/>
            <family val="2"/>
          </rPr>
          <t xml:space="preserve">
SE NEL 2022 NON PRODUCE PRESENZE VIENE ESCLUSO E PERDE I PUNTI</t>
        </r>
      </text>
    </comment>
    <comment ref="B232" authorId="3" shapeId="0" xr:uid="{00000000-0006-0000-1300-000053000000}">
      <text>
        <r>
          <rPr>
            <b/>
            <sz val="9"/>
            <color indexed="81"/>
            <rFont val="Tahoma"/>
            <family val="2"/>
          </rPr>
          <t>OSCAR:</t>
        </r>
        <r>
          <rPr>
            <sz val="9"/>
            <color indexed="81"/>
            <rFont val="Tahoma"/>
            <family val="2"/>
          </rPr>
          <t xml:space="preserve">
SE NEL 2022 NON PRODUCE PRESENZE VIENE ESCLUSO E PERDE I PUNTI</t>
        </r>
      </text>
    </comment>
    <comment ref="B233" authorId="3" shapeId="0" xr:uid="{00000000-0006-0000-1300-000054000000}">
      <text>
        <r>
          <rPr>
            <b/>
            <sz val="9"/>
            <color indexed="81"/>
            <rFont val="Tahoma"/>
            <family val="2"/>
          </rPr>
          <t>OSCAR:</t>
        </r>
        <r>
          <rPr>
            <sz val="9"/>
            <color indexed="81"/>
            <rFont val="Tahoma"/>
            <family val="2"/>
          </rPr>
          <t xml:space="preserve">
SE NEL 2022 NON PRODUCE PRESENZE VIENE ESCLUSO E PERDE I PUNTI</t>
        </r>
      </text>
    </comment>
    <comment ref="B234" authorId="3" shapeId="0" xr:uid="{00000000-0006-0000-1300-000055000000}">
      <text>
        <r>
          <rPr>
            <b/>
            <sz val="9"/>
            <color indexed="81"/>
            <rFont val="Tahoma"/>
            <family val="2"/>
          </rPr>
          <t>OSCAR:</t>
        </r>
        <r>
          <rPr>
            <sz val="9"/>
            <color indexed="81"/>
            <rFont val="Tahoma"/>
            <family val="2"/>
          </rPr>
          <t xml:space="preserve">
SE NEL 2022 NON PRODUCE PRESENZE VIENE ESCLUSO E PERDE I PUNTI</t>
        </r>
      </text>
    </comment>
    <comment ref="B235" authorId="3" shapeId="0" xr:uid="{00000000-0006-0000-1300-000056000000}">
      <text>
        <r>
          <rPr>
            <b/>
            <sz val="9"/>
            <color indexed="81"/>
            <rFont val="Tahoma"/>
            <family val="2"/>
          </rPr>
          <t>OSCAR:</t>
        </r>
        <r>
          <rPr>
            <sz val="9"/>
            <color indexed="81"/>
            <rFont val="Tahoma"/>
            <family val="2"/>
          </rPr>
          <t xml:space="preserve">
SE NEL 2022 NON PRODUCE PRESENZE VIENE ESCLUSO E PERDE I PUNTI</t>
        </r>
      </text>
    </comment>
    <comment ref="B236" authorId="3" shapeId="0" xr:uid="{00000000-0006-0000-1300-000057000000}">
      <text>
        <r>
          <rPr>
            <b/>
            <sz val="9"/>
            <color indexed="81"/>
            <rFont val="Tahoma"/>
            <family val="2"/>
          </rPr>
          <t>OSCAR:</t>
        </r>
        <r>
          <rPr>
            <sz val="9"/>
            <color indexed="81"/>
            <rFont val="Tahoma"/>
            <family val="2"/>
          </rPr>
          <t xml:space="preserve">
SE NEL 2022 NON PRODUCE PRESENZE VIENE ESCLUSO E PERDE I PUNTI</t>
        </r>
      </text>
    </comment>
    <comment ref="B237" authorId="3" shapeId="0" xr:uid="{00000000-0006-0000-1300-000058000000}">
      <text>
        <r>
          <rPr>
            <b/>
            <sz val="9"/>
            <color indexed="81"/>
            <rFont val="Tahoma"/>
            <family val="2"/>
          </rPr>
          <t>OSCAR:</t>
        </r>
        <r>
          <rPr>
            <sz val="9"/>
            <color indexed="81"/>
            <rFont val="Tahoma"/>
            <family val="2"/>
          </rPr>
          <t xml:space="preserve">
SE NEL 2022 NON PRODUCE PRESENZE VIENE ESCLUSO E PERDE I PUNTI</t>
        </r>
      </text>
    </comment>
    <comment ref="B238" authorId="3" shapeId="0" xr:uid="{00000000-0006-0000-1300-000059000000}">
      <text>
        <r>
          <rPr>
            <b/>
            <sz val="9"/>
            <color indexed="81"/>
            <rFont val="Tahoma"/>
            <family val="2"/>
          </rPr>
          <t>OSCAR:</t>
        </r>
        <r>
          <rPr>
            <sz val="9"/>
            <color indexed="81"/>
            <rFont val="Tahoma"/>
            <family val="2"/>
          </rPr>
          <t xml:space="preserve">
SE NEL 2022 NON PRODUCE PRESENZE VIENE ESCLUSO E PERDE I PUNTI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AM1" authorId="0" shapeId="0" xr:uid="{00000000-0006-0000-0100-000001000000}">
      <text>
        <r>
          <rPr>
            <b/>
            <sz val="9"/>
            <color rgb="FF000000"/>
            <rFont val="Tahoma"/>
            <family val="2"/>
          </rPr>
          <t>pc:</t>
        </r>
        <r>
          <rPr>
            <sz val="20"/>
            <color rgb="FF000000"/>
            <rFont val="Tahoma"/>
            <family val="2"/>
          </rPr>
          <t xml:space="preserve">
PER QUESTA FIERA (EX SAN GAUDENZO) E' STATA FATTA UNA PROPOSTA DI MODIFICA.
E' STATO CHIESTO DI RIDURRE IL NUMERO DI POSTEGGI (DA 27 A 17) E DI VARIARE LA TIPOLOGIA DI ARTICOLI CHE E' POSSIBILE PROPORRE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Cocap2</author>
    <author>utente</author>
    <author>Oscar</author>
    <author>Nuovo</author>
    <author>OSCAR</author>
  </authors>
  <commentList>
    <comment ref="B9" authorId="0" shapeId="0" xr:uid="{1CD42F66-8339-44BF-A430-36418CE1D6AF}">
      <text>
        <r>
          <rPr>
            <b/>
            <sz val="9"/>
            <color indexed="81"/>
            <rFont val="Tahoma"/>
            <family val="2"/>
          </rPr>
          <t>Cocap2:</t>
        </r>
        <r>
          <rPr>
            <sz val="9"/>
            <color indexed="81"/>
            <rFont val="Tahoma"/>
            <family val="2"/>
          </rPr>
          <t xml:space="preserve">
SE NEL 2026 NON PRODUCE PUNTEGGIO PERDE I PUNTI E VIENE ESCLUSO</t>
        </r>
      </text>
    </comment>
    <comment ref="B11" authorId="0" shapeId="0" xr:uid="{05FF4D5B-6BC4-436F-AA11-6FD54B6FBB5B}">
      <text>
        <r>
          <rPr>
            <b/>
            <sz val="9"/>
            <color indexed="81"/>
            <rFont val="Tahoma"/>
            <family val="2"/>
          </rPr>
          <t>Cocap2:</t>
        </r>
        <r>
          <rPr>
            <sz val="9"/>
            <color indexed="81"/>
            <rFont val="Tahoma"/>
            <family val="2"/>
          </rPr>
          <t xml:space="preserve">
SE NEL 2026 NON PRODUCE PUNTEGGIO PERDE I PUNTI E VIENE ESCLUSO</t>
        </r>
      </text>
    </comment>
    <comment ref="B14" authorId="0" shapeId="0" xr:uid="{CC0794D4-09EA-4E9E-A39A-FB2CEFBD7129}">
      <text>
        <r>
          <rPr>
            <b/>
            <sz val="9"/>
            <color indexed="81"/>
            <rFont val="Tahoma"/>
            <family val="2"/>
          </rPr>
          <t>Cocap2:</t>
        </r>
        <r>
          <rPr>
            <sz val="9"/>
            <color indexed="81"/>
            <rFont val="Tahoma"/>
            <family val="2"/>
          </rPr>
          <t xml:space="preserve">
SE NEL 2026 NON PRODUCE PUNTEGGIO PERDE I PUNTI E VIENE ESCLUSO</t>
        </r>
      </text>
    </comment>
    <comment ref="B16" authorId="0" shapeId="0" xr:uid="{DD9166A4-A543-4D9F-B430-A5F9BFB46336}">
      <text>
        <r>
          <rPr>
            <b/>
            <sz val="9"/>
            <color indexed="81"/>
            <rFont val="Tahoma"/>
            <family val="2"/>
          </rPr>
          <t>Cocap2:</t>
        </r>
        <r>
          <rPr>
            <sz val="9"/>
            <color indexed="81"/>
            <rFont val="Tahoma"/>
            <family val="2"/>
          </rPr>
          <t xml:space="preserve">
SE NEL 2026 NON PRODUCE PUNTEGGIO PERDE I PUNTI E VIENE ESCLUSO</t>
        </r>
      </text>
    </comment>
    <comment ref="G16" authorId="1" shapeId="0" xr:uid="{00000000-0006-0000-1400-000003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B17" authorId="0" shapeId="0" xr:uid="{8FCB12C0-C5BA-4639-90CA-AF0D9DF5B833}">
      <text>
        <r>
          <rPr>
            <b/>
            <sz val="9"/>
            <color indexed="81"/>
            <rFont val="Tahoma"/>
            <family val="2"/>
          </rPr>
          <t>Cocap2:</t>
        </r>
        <r>
          <rPr>
            <sz val="9"/>
            <color indexed="81"/>
            <rFont val="Tahoma"/>
            <family val="2"/>
          </rPr>
          <t xml:space="preserve">
SE NEL 2026 NON PRODUCE PUNTEGGIO PERDE I PUNTI E VIENE ESCLUSO</t>
        </r>
      </text>
    </comment>
    <comment ref="B18" authorId="0" shapeId="0" xr:uid="{E78182AF-95F7-4D62-A460-7BA181784A6B}">
      <text>
        <r>
          <rPr>
            <b/>
            <sz val="9"/>
            <color indexed="81"/>
            <rFont val="Tahoma"/>
            <family val="2"/>
          </rPr>
          <t>Cocap2:</t>
        </r>
        <r>
          <rPr>
            <sz val="9"/>
            <color indexed="81"/>
            <rFont val="Tahoma"/>
            <family val="2"/>
          </rPr>
          <t xml:space="preserve">
SE NEL 2026 NON PRODUCE PUNTEGGIO PERDE I PUNTI E VIENE ESCLUSO</t>
        </r>
      </text>
    </comment>
    <comment ref="B21" authorId="0" shapeId="0" xr:uid="{F6B7D496-555F-4C54-BCED-ECABE39E5E9F}">
      <text>
        <r>
          <rPr>
            <b/>
            <sz val="9"/>
            <color indexed="81"/>
            <rFont val="Tahoma"/>
            <family val="2"/>
          </rPr>
          <t>Cocap2:</t>
        </r>
        <r>
          <rPr>
            <sz val="9"/>
            <color indexed="81"/>
            <rFont val="Tahoma"/>
            <family val="2"/>
          </rPr>
          <t xml:space="preserve">
SE NEL 2026 NON PRODUCE PUNTEGGIO PERDE I PUNTI E VIENE ESCLUSO</t>
        </r>
      </text>
    </comment>
    <comment ref="B26" authorId="0" shapeId="0" xr:uid="{5244C3B5-2E40-44B4-ABD3-734328B96EB0}">
      <text>
        <r>
          <rPr>
            <b/>
            <sz val="9"/>
            <color indexed="81"/>
            <rFont val="Tahoma"/>
            <family val="2"/>
          </rPr>
          <t>Cocap2:</t>
        </r>
        <r>
          <rPr>
            <sz val="9"/>
            <color indexed="81"/>
            <rFont val="Tahoma"/>
            <family val="2"/>
          </rPr>
          <t xml:space="preserve">
SE NEL 2026 NON PRODUCE PUNTEGGIO PERDE I PUNTI E VIENE ESCLUSO</t>
        </r>
      </text>
    </comment>
    <comment ref="B31" authorId="0" shapeId="0" xr:uid="{83C4228E-6A89-4FC0-97DC-52339C9B6CE9}">
      <text>
        <r>
          <rPr>
            <b/>
            <sz val="9"/>
            <color indexed="81"/>
            <rFont val="Tahoma"/>
            <family val="2"/>
          </rPr>
          <t>Cocap2:</t>
        </r>
        <r>
          <rPr>
            <sz val="9"/>
            <color indexed="81"/>
            <rFont val="Tahoma"/>
            <family val="2"/>
          </rPr>
          <t xml:space="preserve">
SE NEL 2026 NON PRODUCE PUNTEGGIO PERDE I PUNTI E VIENE ESCLUSO</t>
        </r>
      </text>
    </comment>
    <comment ref="B32" authorId="0" shapeId="0" xr:uid="{88C50B47-E7D4-418A-8A4C-15B37027AFEA}">
      <text>
        <r>
          <rPr>
            <b/>
            <sz val="9"/>
            <color indexed="81"/>
            <rFont val="Tahoma"/>
            <family val="2"/>
          </rPr>
          <t>Cocap2:</t>
        </r>
        <r>
          <rPr>
            <sz val="9"/>
            <color indexed="81"/>
            <rFont val="Tahoma"/>
            <family val="2"/>
          </rPr>
          <t xml:space="preserve">
SE NEL 2026 NON PRODUCE PUNTEGGIO PERDE I PUNTI E VIENE ESCLUSO</t>
        </r>
      </text>
    </comment>
    <comment ref="B33" authorId="0" shapeId="0" xr:uid="{6135BBDA-AAE7-4A14-8AE4-7CDBC5F7C02D}">
      <text>
        <r>
          <rPr>
            <b/>
            <sz val="9"/>
            <color indexed="81"/>
            <rFont val="Tahoma"/>
            <family val="2"/>
          </rPr>
          <t>Cocap2:</t>
        </r>
        <r>
          <rPr>
            <sz val="9"/>
            <color indexed="81"/>
            <rFont val="Tahoma"/>
            <family val="2"/>
          </rPr>
          <t xml:space="preserve">
SE NEL 2026 NON PRODUCE PUNTEGGIO PERDE I PUNTI E VIENE ESCLUSO</t>
        </r>
      </text>
    </comment>
    <comment ref="B34" authorId="0" shapeId="0" xr:uid="{4C2F05C6-0F3E-485B-8690-6A993F4F3FCB}">
      <text>
        <r>
          <rPr>
            <b/>
            <sz val="9"/>
            <color indexed="81"/>
            <rFont val="Tahoma"/>
            <family val="2"/>
          </rPr>
          <t>Cocap2:</t>
        </r>
        <r>
          <rPr>
            <sz val="9"/>
            <color indexed="81"/>
            <rFont val="Tahoma"/>
            <family val="2"/>
          </rPr>
          <t xml:space="preserve">
SE NEL 2026 NON PRODUCE PUNTEGGIO PERDE I PUNTI E VIENE ESCLUSO</t>
        </r>
      </text>
    </comment>
    <comment ref="B35" authorId="0" shapeId="0" xr:uid="{5D2106A0-BC8A-495F-B5A5-08DEBDC63905}">
      <text>
        <r>
          <rPr>
            <b/>
            <sz val="9"/>
            <color indexed="81"/>
            <rFont val="Tahoma"/>
            <family val="2"/>
          </rPr>
          <t>Cocap2:</t>
        </r>
        <r>
          <rPr>
            <sz val="9"/>
            <color indexed="81"/>
            <rFont val="Tahoma"/>
            <family val="2"/>
          </rPr>
          <t xml:space="preserve">
SE NEL 2026 NON PRODUCE PUNTEGGIO PERDE I PUNTI E VIENE ESCLUSO</t>
        </r>
      </text>
    </comment>
    <comment ref="B37" authorId="0" shapeId="0" xr:uid="{89CB76CA-39FC-4D23-A96E-1BA3BE24355C}">
      <text>
        <r>
          <rPr>
            <b/>
            <sz val="9"/>
            <color indexed="81"/>
            <rFont val="Tahoma"/>
            <family val="2"/>
          </rPr>
          <t>Cocap2:</t>
        </r>
        <r>
          <rPr>
            <sz val="9"/>
            <color indexed="81"/>
            <rFont val="Tahoma"/>
            <family val="2"/>
          </rPr>
          <t xml:space="preserve">
SE NEL 2026 NON PRODUCE PUNTEGGIO PERDE I PUNTI E VIENE ESCLUSO</t>
        </r>
      </text>
    </comment>
    <comment ref="B38" authorId="0" shapeId="0" xr:uid="{07143999-2E84-4C22-BC42-716F9D4DCA0C}">
      <text>
        <r>
          <rPr>
            <b/>
            <sz val="9"/>
            <color indexed="81"/>
            <rFont val="Tahoma"/>
            <family val="2"/>
          </rPr>
          <t>Cocap2:</t>
        </r>
        <r>
          <rPr>
            <sz val="9"/>
            <color indexed="81"/>
            <rFont val="Tahoma"/>
            <family val="2"/>
          </rPr>
          <t xml:space="preserve">
SE NEL 2026 NON PRODUCE PUNTEGGIO PERDE I PUNTI E VIENE ESCLUSO</t>
        </r>
      </text>
    </comment>
    <comment ref="B39" authorId="0" shapeId="0" xr:uid="{A89040E9-39F1-46B7-B3AB-DBCE8BCD262D}">
      <text>
        <r>
          <rPr>
            <b/>
            <sz val="9"/>
            <color indexed="81"/>
            <rFont val="Tahoma"/>
            <family val="2"/>
          </rPr>
          <t>Cocap2:</t>
        </r>
        <r>
          <rPr>
            <sz val="9"/>
            <color indexed="81"/>
            <rFont val="Tahoma"/>
            <family val="2"/>
          </rPr>
          <t xml:space="preserve">
SE NEL 2026 NON PRODUCE PUNTEGGIO PERDE I PUNTI E VIENE ESCLUSO</t>
        </r>
      </text>
    </comment>
    <comment ref="B41" authorId="0" shapeId="0" xr:uid="{6AFD8058-8130-4FC0-BBD2-15BE3A719658}">
      <text>
        <r>
          <rPr>
            <b/>
            <sz val="9"/>
            <color indexed="81"/>
            <rFont val="Tahoma"/>
            <family val="2"/>
          </rPr>
          <t>Cocap2:</t>
        </r>
        <r>
          <rPr>
            <sz val="9"/>
            <color indexed="81"/>
            <rFont val="Tahoma"/>
            <family val="2"/>
          </rPr>
          <t xml:space="preserve">
SE NEL 2026 NON PRODUCE PUNTEGGIO PERDE I PUNTI E VIENE ESCLUSO</t>
        </r>
      </text>
    </comment>
    <comment ref="B97" authorId="2" shapeId="0" xr:uid="{8049F7E8-7B40-4C73-B97A-94FC740AEB8C}">
      <text>
        <r>
          <rPr>
            <b/>
            <sz val="9"/>
            <color indexed="81"/>
            <rFont val="Tahoma"/>
            <family val="2"/>
          </rPr>
          <t>Oscar:</t>
        </r>
        <r>
          <rPr>
            <sz val="9"/>
            <color indexed="81"/>
            <rFont val="Tahoma"/>
            <family val="2"/>
          </rPr>
          <t xml:space="preserve">
SE NEL 2025 NON PRODUCE PUNTEGGIO PERDE I PUNTI E VIENE ESCLUSO</t>
        </r>
      </text>
    </comment>
    <comment ref="B98" authorId="2" shapeId="0" xr:uid="{EAFBE763-717C-4C65-9AD0-26789B2F77E8}">
      <text>
        <r>
          <rPr>
            <b/>
            <sz val="9"/>
            <color indexed="81"/>
            <rFont val="Tahoma"/>
            <family val="2"/>
          </rPr>
          <t>Oscar:</t>
        </r>
        <r>
          <rPr>
            <sz val="9"/>
            <color indexed="81"/>
            <rFont val="Tahoma"/>
            <family val="2"/>
          </rPr>
          <t xml:space="preserve">
SE NEL 2025 NON PRODUCE PUNTEGGIO PERDE I PUNTI E VIENE ESCLUSO</t>
        </r>
      </text>
    </comment>
    <comment ref="B99" authorId="2" shapeId="0" xr:uid="{2F9CCAB9-23F1-4DD9-9D47-D8D01888D24C}">
      <text>
        <r>
          <rPr>
            <b/>
            <sz val="9"/>
            <color indexed="81"/>
            <rFont val="Tahoma"/>
            <family val="2"/>
          </rPr>
          <t>Oscar:</t>
        </r>
        <r>
          <rPr>
            <sz val="9"/>
            <color indexed="81"/>
            <rFont val="Tahoma"/>
            <family val="2"/>
          </rPr>
          <t xml:space="preserve">
SE NEL 2025 NON PRODUCE PUNTEGGIO PERDE I PUNTI E VIENE ESCLUSO</t>
        </r>
      </text>
    </comment>
    <comment ref="B100" authorId="2" shapeId="0" xr:uid="{4D1E1EE4-2EAC-442F-8840-F6E52D5F8617}">
      <text>
        <r>
          <rPr>
            <b/>
            <sz val="9"/>
            <color indexed="81"/>
            <rFont val="Tahoma"/>
            <family val="2"/>
          </rPr>
          <t>Oscar:</t>
        </r>
        <r>
          <rPr>
            <sz val="9"/>
            <color indexed="81"/>
            <rFont val="Tahoma"/>
            <family val="2"/>
          </rPr>
          <t xml:space="preserve">
SE NEL 2025 NON PRODUCE PUNTEGGIO PERDE I PUNTI E VIENE ESCLUSO</t>
        </r>
      </text>
    </comment>
    <comment ref="B101" authorId="2" shapeId="0" xr:uid="{F7C5845D-2B0A-4985-8E73-6763D5DD5C94}">
      <text>
        <r>
          <rPr>
            <b/>
            <sz val="9"/>
            <color indexed="81"/>
            <rFont val="Tahoma"/>
            <family val="2"/>
          </rPr>
          <t>Oscar:</t>
        </r>
        <r>
          <rPr>
            <sz val="9"/>
            <color indexed="81"/>
            <rFont val="Tahoma"/>
            <family val="2"/>
          </rPr>
          <t xml:space="preserve">
SE NEL 2025 NON PRODUCE PUNTEGGIO PERDE I PUNTI E VIENE ESCLUSO</t>
        </r>
      </text>
    </comment>
    <comment ref="B102" authorId="2" shapeId="0" xr:uid="{42EA56BD-A46E-4BFD-990F-9B478F5E41F8}">
      <text>
        <r>
          <rPr>
            <b/>
            <sz val="9"/>
            <color indexed="81"/>
            <rFont val="Tahoma"/>
            <family val="2"/>
          </rPr>
          <t>Oscar:</t>
        </r>
        <r>
          <rPr>
            <sz val="9"/>
            <color indexed="81"/>
            <rFont val="Tahoma"/>
            <family val="2"/>
          </rPr>
          <t xml:space="preserve">
SE NEL 2025 NON PRODUCE PUNTEGGIO PERDE I PUNTI E VIENE ESCLUSO</t>
        </r>
      </text>
    </comment>
    <comment ref="B103" authorId="2" shapeId="0" xr:uid="{D2125649-E86B-4EAB-93D1-18D260093468}">
      <text>
        <r>
          <rPr>
            <b/>
            <sz val="9"/>
            <color indexed="81"/>
            <rFont val="Tahoma"/>
            <family val="2"/>
          </rPr>
          <t>Oscar:</t>
        </r>
        <r>
          <rPr>
            <sz val="9"/>
            <color indexed="81"/>
            <rFont val="Tahoma"/>
            <family val="2"/>
          </rPr>
          <t xml:space="preserve">
SE NEL 2025 NON PRODUCE PUNTEGGIO PERDE I PUNTI E VIENE ESCLUSO</t>
        </r>
      </text>
    </comment>
    <comment ref="B104" authorId="2" shapeId="0" xr:uid="{05AE6DB1-2996-4922-8331-02DAC82C5A78}">
      <text>
        <r>
          <rPr>
            <b/>
            <sz val="9"/>
            <color indexed="81"/>
            <rFont val="Tahoma"/>
            <family val="2"/>
          </rPr>
          <t>Oscar:</t>
        </r>
        <r>
          <rPr>
            <sz val="9"/>
            <color indexed="81"/>
            <rFont val="Tahoma"/>
            <family val="2"/>
          </rPr>
          <t xml:space="preserve">
SE NEL 2025 NON PRODUCE PUNTEGGIO PERDE I PUNTI E VIENE ESCLUSO</t>
        </r>
      </text>
    </comment>
    <comment ref="B105" authorId="2" shapeId="0" xr:uid="{EFED57C9-07B3-4B5E-A6A6-5EB1805C1B27}">
      <text>
        <r>
          <rPr>
            <b/>
            <sz val="9"/>
            <color indexed="81"/>
            <rFont val="Tahoma"/>
            <family val="2"/>
          </rPr>
          <t>Oscar:</t>
        </r>
        <r>
          <rPr>
            <sz val="9"/>
            <color indexed="81"/>
            <rFont val="Tahoma"/>
            <family val="2"/>
          </rPr>
          <t xml:space="preserve">
SE NEL 2025 NON PRODUCE PUNTEGGIO PERDE I PUNTI E VIENE ESCLUSO</t>
        </r>
      </text>
    </comment>
    <comment ref="B111" authorId="0" shapeId="0" xr:uid="{BE11AF0B-DEB9-4901-8624-533B77D50CD8}">
      <text>
        <r>
          <rPr>
            <b/>
            <sz val="9"/>
            <color indexed="81"/>
            <rFont val="Tahoma"/>
            <family val="2"/>
          </rPr>
          <t>Cocap2:</t>
        </r>
        <r>
          <rPr>
            <sz val="9"/>
            <color indexed="81"/>
            <rFont val="Tahoma"/>
            <family val="2"/>
          </rPr>
          <t xml:space="preserve">
SE NEL 2026 NON PRODUCE PUNTEGGIO PERDE I PUNTI E VIENE ESCLUSO</t>
        </r>
      </text>
    </comment>
    <comment ref="B113" authorId="2" shapeId="0" xr:uid="{44B9DDC1-E712-4F3D-BA3D-0877276D96E9}">
      <text>
        <r>
          <rPr>
            <b/>
            <sz val="9"/>
            <color indexed="81"/>
            <rFont val="Tahoma"/>
            <family val="2"/>
          </rPr>
          <t>Oscar:</t>
        </r>
        <r>
          <rPr>
            <sz val="9"/>
            <color indexed="81"/>
            <rFont val="Tahoma"/>
            <family val="2"/>
          </rPr>
          <t xml:space="preserve">
SE NEL 2025 NON PRODUCE PUNTEGGIO PERDE I PUNTI E VIENE ESCLUSO</t>
        </r>
      </text>
    </comment>
    <comment ref="B118" authorId="2" shapeId="0" xr:uid="{6020CD5A-4AEF-43CB-B730-30D5F3FC868C}">
      <text>
        <r>
          <rPr>
            <b/>
            <sz val="9"/>
            <color indexed="81"/>
            <rFont val="Tahoma"/>
            <family val="2"/>
          </rPr>
          <t>Oscar:</t>
        </r>
        <r>
          <rPr>
            <sz val="9"/>
            <color indexed="81"/>
            <rFont val="Tahoma"/>
            <family val="2"/>
          </rPr>
          <t xml:space="preserve">
SE NEL 2025 NON PRODUCE PUNTEGGIO PERDE I PUNTI E VIENE ESCLUSO</t>
        </r>
      </text>
    </comment>
    <comment ref="B123" authorId="2" shapeId="0" xr:uid="{00000000-0006-0000-1400-00000D000000}">
      <text>
        <r>
          <rPr>
            <b/>
            <sz val="9"/>
            <color indexed="81"/>
            <rFont val="Tahoma"/>
            <family val="2"/>
          </rPr>
          <t>Oscar:</t>
        </r>
        <r>
          <rPr>
            <sz val="9"/>
            <color indexed="81"/>
            <rFont val="Tahoma"/>
            <family val="2"/>
          </rPr>
          <t xml:space="preserve">
SE NEL 2025 NON PRODUCE PUNTEGGIO PERDE I PUNTI E VIENE ESCLUSO</t>
        </r>
      </text>
    </comment>
    <comment ref="B128" authorId="2" shapeId="0" xr:uid="{00000000-0006-0000-1400-00000E000000}">
      <text>
        <r>
          <rPr>
            <b/>
            <sz val="9"/>
            <color indexed="81"/>
            <rFont val="Tahoma"/>
            <family val="2"/>
          </rPr>
          <t>Oscar:</t>
        </r>
        <r>
          <rPr>
            <sz val="9"/>
            <color indexed="81"/>
            <rFont val="Tahoma"/>
            <family val="2"/>
          </rPr>
          <t xml:space="preserve">
SE NEL 2024 NON PRODUCE PRESENZE PERDE I PUNTI E VIENE ESCLUSO</t>
        </r>
      </text>
    </comment>
    <comment ref="B129" authorId="2" shapeId="0" xr:uid="{00000000-0006-0000-1400-00000F000000}">
      <text>
        <r>
          <rPr>
            <b/>
            <sz val="9"/>
            <color indexed="81"/>
            <rFont val="Tahoma"/>
            <family val="2"/>
          </rPr>
          <t>Oscar:</t>
        </r>
        <r>
          <rPr>
            <sz val="9"/>
            <color indexed="81"/>
            <rFont val="Tahoma"/>
            <family val="2"/>
          </rPr>
          <t xml:space="preserve">
SE NEL 2024 NON PRODUCE PRESENZE PERDE I PUNTI E VIENE ESCLUSO</t>
        </r>
      </text>
    </comment>
    <comment ref="B130" authorId="2" shapeId="0" xr:uid="{00000000-0006-0000-1400-000010000000}">
      <text>
        <r>
          <rPr>
            <b/>
            <sz val="9"/>
            <color indexed="81"/>
            <rFont val="Tahoma"/>
            <family val="2"/>
          </rPr>
          <t>Oscar:</t>
        </r>
        <r>
          <rPr>
            <sz val="9"/>
            <color indexed="81"/>
            <rFont val="Tahoma"/>
            <family val="2"/>
          </rPr>
          <t xml:space="preserve">
SE NEL 2024 NON PRODUCE PRESENZE PERDE I PUNTI E VIENE ESCLUSO</t>
        </r>
      </text>
    </comment>
    <comment ref="B131" authorId="2" shapeId="0" xr:uid="{00000000-0006-0000-1400-000011000000}">
      <text>
        <r>
          <rPr>
            <b/>
            <sz val="9"/>
            <color indexed="81"/>
            <rFont val="Tahoma"/>
            <family val="2"/>
          </rPr>
          <t>Oscar:</t>
        </r>
        <r>
          <rPr>
            <sz val="9"/>
            <color indexed="81"/>
            <rFont val="Tahoma"/>
            <family val="2"/>
          </rPr>
          <t xml:space="preserve">
SE NEL 2024 NON PRODUCE PRESENZE PERDE I PUNTI E VIENE ESCLUSO</t>
        </r>
      </text>
    </comment>
    <comment ref="B132" authorId="2" shapeId="0" xr:uid="{00000000-0006-0000-1400-000012000000}">
      <text>
        <r>
          <rPr>
            <b/>
            <sz val="9"/>
            <color indexed="81"/>
            <rFont val="Tahoma"/>
            <family val="2"/>
          </rPr>
          <t>Oscar:</t>
        </r>
        <r>
          <rPr>
            <sz val="9"/>
            <color indexed="81"/>
            <rFont val="Tahoma"/>
            <family val="2"/>
          </rPr>
          <t xml:space="preserve">
SE NEL 2024 NON PRODUCE PRESENZE PERDE I PUNTI E VIENE ESCLUSO</t>
        </r>
      </text>
    </comment>
    <comment ref="B133" authorId="2" shapeId="0" xr:uid="{00000000-0006-0000-1400-000013000000}">
      <text>
        <r>
          <rPr>
            <b/>
            <sz val="9"/>
            <color indexed="81"/>
            <rFont val="Tahoma"/>
            <family val="2"/>
          </rPr>
          <t>Oscar:</t>
        </r>
        <r>
          <rPr>
            <sz val="9"/>
            <color indexed="81"/>
            <rFont val="Tahoma"/>
            <family val="2"/>
          </rPr>
          <t xml:space="preserve">
SE NEL 2024 NON PRODUCE PRESENZE PERDE I PUNTI E VIENE ESCLUSO</t>
        </r>
      </text>
    </comment>
    <comment ref="B134" authorId="2" shapeId="0" xr:uid="{00000000-0006-0000-1400-000014000000}">
      <text>
        <r>
          <rPr>
            <b/>
            <sz val="9"/>
            <color indexed="81"/>
            <rFont val="Tahoma"/>
            <family val="2"/>
          </rPr>
          <t>Oscar:</t>
        </r>
        <r>
          <rPr>
            <sz val="9"/>
            <color indexed="81"/>
            <rFont val="Tahoma"/>
            <family val="2"/>
          </rPr>
          <t xml:space="preserve">
SE NEL 2024 NON PRODUCE PRESENZE PERDE I PUNTI E VIENE ESCLUSO</t>
        </r>
      </text>
    </comment>
    <comment ref="B135" authorId="2" shapeId="0" xr:uid="{00000000-0006-0000-1400-000015000000}">
      <text>
        <r>
          <rPr>
            <b/>
            <sz val="9"/>
            <color indexed="81"/>
            <rFont val="Tahoma"/>
            <family val="2"/>
          </rPr>
          <t>Oscar:</t>
        </r>
        <r>
          <rPr>
            <sz val="9"/>
            <color indexed="81"/>
            <rFont val="Tahoma"/>
            <family val="2"/>
          </rPr>
          <t xml:space="preserve">
SE NEL 2024 NON PRODUCE PRESENZE PERDE I PUNTI E VIENE ESCLUSO</t>
        </r>
      </text>
    </comment>
    <comment ref="B136" authorId="2" shapeId="0" xr:uid="{00000000-0006-0000-1400-000016000000}">
      <text>
        <r>
          <rPr>
            <b/>
            <sz val="9"/>
            <color indexed="81"/>
            <rFont val="Tahoma"/>
            <family val="2"/>
          </rPr>
          <t>Oscar:</t>
        </r>
        <r>
          <rPr>
            <sz val="9"/>
            <color indexed="81"/>
            <rFont val="Tahoma"/>
            <family val="2"/>
          </rPr>
          <t xml:space="preserve">
SE NEL 2024 NON PRODUCE PRESENZE PERDE I PUNTI E VIENE ESCLUSO</t>
        </r>
      </text>
    </comment>
    <comment ref="B137" authorId="2" shapeId="0" xr:uid="{00000000-0006-0000-1400-000017000000}">
      <text>
        <r>
          <rPr>
            <b/>
            <sz val="9"/>
            <color indexed="81"/>
            <rFont val="Tahoma"/>
            <family val="2"/>
          </rPr>
          <t>Oscar:</t>
        </r>
        <r>
          <rPr>
            <sz val="9"/>
            <color indexed="81"/>
            <rFont val="Tahoma"/>
            <family val="2"/>
          </rPr>
          <t xml:space="preserve">
SE NEL 2024 NON PRODUCE PRESENZE PERDE I PUNTI E VIENE ESCLUSO</t>
        </r>
      </text>
    </comment>
    <comment ref="B138" authorId="2" shapeId="0" xr:uid="{00000000-0006-0000-1400-000018000000}">
      <text>
        <r>
          <rPr>
            <b/>
            <sz val="9"/>
            <color indexed="81"/>
            <rFont val="Tahoma"/>
            <family val="2"/>
          </rPr>
          <t>Oscar:</t>
        </r>
        <r>
          <rPr>
            <sz val="9"/>
            <color indexed="81"/>
            <rFont val="Tahoma"/>
            <family val="2"/>
          </rPr>
          <t xml:space="preserve">
SE NEL 2024 NON PRODUCE PRESENZE PERDE I PUNTI E VIENE ESCLUSO</t>
        </r>
      </text>
    </comment>
    <comment ref="B139" authorId="2" shapeId="0" xr:uid="{00000000-0006-0000-1400-000019000000}">
      <text>
        <r>
          <rPr>
            <b/>
            <sz val="9"/>
            <color indexed="81"/>
            <rFont val="Tahoma"/>
            <family val="2"/>
          </rPr>
          <t>Oscar:</t>
        </r>
        <r>
          <rPr>
            <sz val="9"/>
            <color indexed="81"/>
            <rFont val="Tahoma"/>
            <family val="2"/>
          </rPr>
          <t xml:space="preserve">
SE NEL 2024 NON PRODUCE PUNTEGGIO PERDE I PUNTI E VIENE ESCLUSO</t>
        </r>
      </text>
    </comment>
    <comment ref="B140" authorId="2" shapeId="0" xr:uid="{00000000-0006-0000-1400-00001A000000}">
      <text>
        <r>
          <rPr>
            <b/>
            <sz val="9"/>
            <color indexed="81"/>
            <rFont val="Tahoma"/>
            <family val="2"/>
          </rPr>
          <t>Oscar:</t>
        </r>
        <r>
          <rPr>
            <sz val="9"/>
            <color indexed="81"/>
            <rFont val="Tahoma"/>
            <family val="2"/>
          </rPr>
          <t xml:space="preserve">
SE NEL 2024 NON PRODUCE PRESENZE PERDE I PUNTI E VIENE ESCLUSO</t>
        </r>
      </text>
    </comment>
    <comment ref="B146" authorId="2" shapeId="0" xr:uid="{00000000-0006-0000-1400-00001B000000}">
      <text>
        <r>
          <rPr>
            <b/>
            <sz val="9"/>
            <color indexed="81"/>
            <rFont val="Tahoma"/>
            <family val="2"/>
          </rPr>
          <t>Oscar:</t>
        </r>
        <r>
          <rPr>
            <sz val="9"/>
            <color indexed="81"/>
            <rFont val="Tahoma"/>
            <family val="2"/>
          </rPr>
          <t xml:space="preserve">
SE NEL 2024 NON PRODUCE PRESENZE PERDE I PUNTI E VIENE ESCLUSO</t>
        </r>
      </text>
    </comment>
    <comment ref="B147" authorId="2" shapeId="0" xr:uid="{00000000-0006-0000-1400-00001C000000}">
      <text>
        <r>
          <rPr>
            <b/>
            <sz val="9"/>
            <color indexed="81"/>
            <rFont val="Tahoma"/>
            <family val="2"/>
          </rPr>
          <t>Oscar:</t>
        </r>
        <r>
          <rPr>
            <sz val="9"/>
            <color indexed="81"/>
            <rFont val="Tahoma"/>
            <family val="2"/>
          </rPr>
          <t xml:space="preserve">
SE NEL 2024 NON PRODUCE PRESENZE PERDE I PUNTI E VIENE ESCLUSO</t>
        </r>
      </text>
    </comment>
    <comment ref="B149" authorId="2" shapeId="0" xr:uid="{00000000-0006-0000-1400-00001D000000}">
      <text>
        <r>
          <rPr>
            <b/>
            <sz val="9"/>
            <color indexed="81"/>
            <rFont val="Tahoma"/>
            <family val="2"/>
          </rPr>
          <t>Oscar:</t>
        </r>
        <r>
          <rPr>
            <sz val="9"/>
            <color indexed="81"/>
            <rFont val="Tahoma"/>
            <family val="2"/>
          </rPr>
          <t xml:space="preserve">
SE NEL 2024 NON PRODUCE PRESENZE PERDE I PUNTI E VIENE ESCLUSO</t>
        </r>
      </text>
    </comment>
    <comment ref="B158" authorId="2" shapeId="0" xr:uid="{00000000-0006-0000-1400-00001E000000}">
      <text>
        <r>
          <rPr>
            <b/>
            <sz val="9"/>
            <color indexed="81"/>
            <rFont val="Tahoma"/>
            <family val="2"/>
          </rPr>
          <t>Oscar:</t>
        </r>
        <r>
          <rPr>
            <sz val="9"/>
            <color indexed="81"/>
            <rFont val="Tahoma"/>
            <family val="2"/>
          </rPr>
          <t xml:space="preserve">
SE NEL 2024 NON PRODUCE PRESENZE PERDE I PUNTI E VIENE ESCLUSO</t>
        </r>
      </text>
    </comment>
    <comment ref="B159" authorId="2" shapeId="0" xr:uid="{00000000-0006-0000-1400-00001F000000}">
      <text>
        <r>
          <rPr>
            <b/>
            <sz val="9"/>
            <color indexed="81"/>
            <rFont val="Tahoma"/>
            <family val="2"/>
          </rPr>
          <t>Oscar:</t>
        </r>
        <r>
          <rPr>
            <sz val="9"/>
            <color indexed="81"/>
            <rFont val="Tahoma"/>
            <family val="2"/>
          </rPr>
          <t xml:space="preserve">
SE NEL 2024 NON PRODUCE PRESENZE PERDE I PUNTI E VIENE ESCLUSO</t>
        </r>
      </text>
    </comment>
    <comment ref="B169" authorId="3" shapeId="0" xr:uid="{00000000-0006-0000-1400-000020000000}">
      <text>
        <r>
          <rPr>
            <b/>
            <sz val="9"/>
            <color indexed="81"/>
            <rFont val="Tahoma"/>
            <family val="2"/>
          </rPr>
          <t>Nuovo:</t>
        </r>
        <r>
          <rPr>
            <sz val="9"/>
            <color indexed="81"/>
            <rFont val="Tahoma"/>
            <family val="2"/>
          </rPr>
          <t xml:space="preserve">
SE NEL 2023 NON PRODUCE PRESENZE VIENE ESCLUSO E PERDE I PUNTI</t>
        </r>
      </text>
    </comment>
    <comment ref="B170" authorId="3" shapeId="0" xr:uid="{00000000-0006-0000-1400-000021000000}">
      <text>
        <r>
          <rPr>
            <b/>
            <sz val="9"/>
            <color indexed="81"/>
            <rFont val="Tahoma"/>
            <family val="2"/>
          </rPr>
          <t>Nuovo:</t>
        </r>
        <r>
          <rPr>
            <sz val="9"/>
            <color indexed="81"/>
            <rFont val="Tahoma"/>
            <family val="2"/>
          </rPr>
          <t xml:space="preserve">
SE NEL 2023 NON PRODUCE PRESENZE VIENE ESCLUSO E PERDE I PUNTI</t>
        </r>
      </text>
    </comment>
    <comment ref="B171" authorId="3" shapeId="0" xr:uid="{00000000-0006-0000-1400-000022000000}">
      <text>
        <r>
          <rPr>
            <b/>
            <sz val="9"/>
            <color indexed="81"/>
            <rFont val="Tahoma"/>
            <family val="2"/>
          </rPr>
          <t>Nuovo:</t>
        </r>
        <r>
          <rPr>
            <sz val="9"/>
            <color indexed="81"/>
            <rFont val="Tahoma"/>
            <family val="2"/>
          </rPr>
          <t xml:space="preserve">
SE NEL 2023 NON PRODUCE PRESENZE VIENE ESCLUSO E PERDE I PUNTI</t>
        </r>
      </text>
    </comment>
    <comment ref="B172" authorId="3" shapeId="0" xr:uid="{00000000-0006-0000-1400-000023000000}">
      <text>
        <r>
          <rPr>
            <b/>
            <sz val="9"/>
            <color indexed="81"/>
            <rFont val="Tahoma"/>
            <family val="2"/>
          </rPr>
          <t>Nuovo:</t>
        </r>
        <r>
          <rPr>
            <sz val="9"/>
            <color indexed="81"/>
            <rFont val="Tahoma"/>
            <family val="2"/>
          </rPr>
          <t xml:space="preserve">
SE NEL 2023 NON PRODUCE PRESENZE VIENE ESCLUSO E PERDE I PUNTI</t>
        </r>
      </text>
    </comment>
    <comment ref="B174" authorId="3" shapeId="0" xr:uid="{00000000-0006-0000-1400-000024000000}">
      <text>
        <r>
          <rPr>
            <b/>
            <sz val="9"/>
            <color indexed="81"/>
            <rFont val="Tahoma"/>
            <family val="2"/>
          </rPr>
          <t>Nuovo:</t>
        </r>
        <r>
          <rPr>
            <sz val="9"/>
            <color indexed="81"/>
            <rFont val="Tahoma"/>
            <family val="2"/>
          </rPr>
          <t xml:space="preserve">
SE NEL 2023 NON PRODUCE PRESENZE VIENE ESCLUSO E PERDE I PUNTI</t>
        </r>
      </text>
    </comment>
    <comment ref="B175" authorId="3" shapeId="0" xr:uid="{00000000-0006-0000-1400-000025000000}">
      <text>
        <r>
          <rPr>
            <b/>
            <sz val="9"/>
            <color indexed="81"/>
            <rFont val="Tahoma"/>
            <family val="2"/>
          </rPr>
          <t>Nuovo:</t>
        </r>
        <r>
          <rPr>
            <sz val="9"/>
            <color indexed="81"/>
            <rFont val="Tahoma"/>
            <family val="2"/>
          </rPr>
          <t xml:space="preserve">
SE NEL 2023 NON PRODUCE PRESENZE VIENE ESCLUSO E PERDE I PUNTI</t>
        </r>
      </text>
    </comment>
    <comment ref="B176" authorId="3" shapeId="0" xr:uid="{00000000-0006-0000-1400-000026000000}">
      <text>
        <r>
          <rPr>
            <b/>
            <sz val="9"/>
            <color indexed="81"/>
            <rFont val="Tahoma"/>
            <family val="2"/>
          </rPr>
          <t>Nuovo:</t>
        </r>
        <r>
          <rPr>
            <sz val="9"/>
            <color indexed="81"/>
            <rFont val="Tahoma"/>
            <family val="2"/>
          </rPr>
          <t xml:space="preserve">
SE NEL 2023 NON PRODUCE PRESENZE VIENE ESCLUSO E PERDE I PUNTI</t>
        </r>
      </text>
    </comment>
    <comment ref="B177" authorId="3" shapeId="0" xr:uid="{00000000-0006-0000-1400-000027000000}">
      <text>
        <r>
          <rPr>
            <b/>
            <sz val="9"/>
            <color indexed="81"/>
            <rFont val="Tahoma"/>
            <family val="2"/>
          </rPr>
          <t>Nuovo:</t>
        </r>
        <r>
          <rPr>
            <sz val="9"/>
            <color indexed="81"/>
            <rFont val="Tahoma"/>
            <family val="2"/>
          </rPr>
          <t xml:space="preserve">
SE NEL 2023 NON PRODUCE PRESENZE VIENE ESCLUSO E PERDE I PUNTI</t>
        </r>
      </text>
    </comment>
    <comment ref="B178" authorId="3" shapeId="0" xr:uid="{00000000-0006-0000-1400-000028000000}">
      <text>
        <r>
          <rPr>
            <b/>
            <sz val="9"/>
            <color indexed="81"/>
            <rFont val="Tahoma"/>
            <family val="2"/>
          </rPr>
          <t>Nuovo:</t>
        </r>
        <r>
          <rPr>
            <sz val="9"/>
            <color indexed="81"/>
            <rFont val="Tahoma"/>
            <family val="2"/>
          </rPr>
          <t xml:space="preserve">
SE NEL 2023 NON PRODUCE PRESENZE VIENE ESCLUSO E PERDE I PUNTI</t>
        </r>
      </text>
    </comment>
    <comment ref="B179" authorId="3" shapeId="0" xr:uid="{00000000-0006-0000-1400-000029000000}">
      <text>
        <r>
          <rPr>
            <b/>
            <sz val="9"/>
            <color indexed="81"/>
            <rFont val="Tahoma"/>
            <family val="2"/>
          </rPr>
          <t>Nuovo:</t>
        </r>
        <r>
          <rPr>
            <sz val="9"/>
            <color indexed="81"/>
            <rFont val="Tahoma"/>
            <family val="2"/>
          </rPr>
          <t xml:space="preserve">
SE NEL 2023 NON PRODUCE PRESENZE VIENE ESCLUSO E PERDE I PUNTI</t>
        </r>
      </text>
    </comment>
    <comment ref="B180" authorId="3" shapeId="0" xr:uid="{00000000-0006-0000-1400-00002A000000}">
      <text>
        <r>
          <rPr>
            <b/>
            <sz val="9"/>
            <color indexed="81"/>
            <rFont val="Tahoma"/>
            <family val="2"/>
          </rPr>
          <t>Nuovo:</t>
        </r>
        <r>
          <rPr>
            <sz val="9"/>
            <color indexed="81"/>
            <rFont val="Tahoma"/>
            <family val="2"/>
          </rPr>
          <t xml:space="preserve">
SE NEL 2023 NON PRODUCE PRESENZE VIENE ESCLUSO E PERDE I PUNTI</t>
        </r>
      </text>
    </comment>
    <comment ref="B181" authorId="3" shapeId="0" xr:uid="{00000000-0006-0000-1400-00002B000000}">
      <text>
        <r>
          <rPr>
            <b/>
            <sz val="9"/>
            <color indexed="81"/>
            <rFont val="Tahoma"/>
            <family val="2"/>
          </rPr>
          <t>Nuovo:</t>
        </r>
        <r>
          <rPr>
            <sz val="9"/>
            <color indexed="81"/>
            <rFont val="Tahoma"/>
            <family val="2"/>
          </rPr>
          <t xml:space="preserve">
SE NEL 2023 NON PRODUCE PRESENZE VIENE ESCLUSO E PERDE I PUNTI</t>
        </r>
      </text>
    </comment>
    <comment ref="B182" authorId="3" shapeId="0" xr:uid="{00000000-0006-0000-1400-00002C000000}">
      <text>
        <r>
          <rPr>
            <b/>
            <sz val="9"/>
            <color indexed="81"/>
            <rFont val="Tahoma"/>
            <family val="2"/>
          </rPr>
          <t>Nuovo:</t>
        </r>
        <r>
          <rPr>
            <sz val="9"/>
            <color indexed="81"/>
            <rFont val="Tahoma"/>
            <family val="2"/>
          </rPr>
          <t xml:space="preserve">
SE NEL 2023 NON PRODUCE PRESENZE VIENE ESCLUSO E PERDE I PUNTI</t>
        </r>
      </text>
    </comment>
    <comment ref="B183" authorId="3" shapeId="0" xr:uid="{00000000-0006-0000-1400-00002D000000}">
      <text>
        <r>
          <rPr>
            <b/>
            <sz val="9"/>
            <color indexed="81"/>
            <rFont val="Tahoma"/>
            <family val="2"/>
          </rPr>
          <t>Nuovo:</t>
        </r>
        <r>
          <rPr>
            <sz val="9"/>
            <color indexed="81"/>
            <rFont val="Tahoma"/>
            <family val="2"/>
          </rPr>
          <t xml:space="preserve">
SE NEL 2023 NON PRODUCE PRESENZE VIENE ESCLUSO E PERDE I PUNTI</t>
        </r>
      </text>
    </comment>
    <comment ref="B184" authorId="3" shapeId="0" xr:uid="{00000000-0006-0000-1400-00002E000000}">
      <text>
        <r>
          <rPr>
            <b/>
            <sz val="9"/>
            <color indexed="81"/>
            <rFont val="Tahoma"/>
            <family val="2"/>
          </rPr>
          <t>Nuovo:</t>
        </r>
        <r>
          <rPr>
            <sz val="9"/>
            <color indexed="81"/>
            <rFont val="Tahoma"/>
            <family val="2"/>
          </rPr>
          <t xml:space="preserve">
SE NEL 2023 NON PRODUCE PRESENZE VIENE ESCLUSO E PERDE I PUNTI</t>
        </r>
      </text>
    </comment>
    <comment ref="B185" authorId="3" shapeId="0" xr:uid="{00000000-0006-0000-1400-00002F000000}">
      <text>
        <r>
          <rPr>
            <b/>
            <sz val="9"/>
            <color indexed="81"/>
            <rFont val="Tahoma"/>
            <family val="2"/>
          </rPr>
          <t>Nuovo:</t>
        </r>
        <r>
          <rPr>
            <sz val="9"/>
            <color indexed="81"/>
            <rFont val="Tahoma"/>
            <family val="2"/>
          </rPr>
          <t xml:space="preserve">
SE NEL 2023 NON PRODUCE PRESENZE VIENE ESCLUSO E PERDE I PUNTI</t>
        </r>
      </text>
    </comment>
    <comment ref="B186" authorId="3" shapeId="0" xr:uid="{00000000-0006-0000-1400-000030000000}">
      <text>
        <r>
          <rPr>
            <b/>
            <sz val="9"/>
            <color indexed="81"/>
            <rFont val="Tahoma"/>
            <family val="2"/>
          </rPr>
          <t>Nuovo:</t>
        </r>
        <r>
          <rPr>
            <sz val="9"/>
            <color indexed="81"/>
            <rFont val="Tahoma"/>
            <family val="2"/>
          </rPr>
          <t xml:space="preserve">
SE NEL 2023 NON PRODUCE PRESENZE VIENE ESCLUSO E PERDE I PUNTI</t>
        </r>
      </text>
    </comment>
    <comment ref="B187" authorId="3" shapeId="0" xr:uid="{00000000-0006-0000-1400-000031000000}">
      <text>
        <r>
          <rPr>
            <b/>
            <sz val="9"/>
            <color indexed="81"/>
            <rFont val="Tahoma"/>
            <family val="2"/>
          </rPr>
          <t>Nuovo:</t>
        </r>
        <r>
          <rPr>
            <sz val="9"/>
            <color indexed="81"/>
            <rFont val="Tahoma"/>
            <family val="2"/>
          </rPr>
          <t xml:space="preserve">
SE NEL 2023 NON PRODUCE PRESENZE VIENE ESCLUSO E PERDE I PUNTI</t>
        </r>
      </text>
    </comment>
    <comment ref="B188" authorId="3" shapeId="0" xr:uid="{00000000-0006-0000-1400-000032000000}">
      <text>
        <r>
          <rPr>
            <b/>
            <sz val="9"/>
            <color indexed="81"/>
            <rFont val="Tahoma"/>
            <family val="2"/>
          </rPr>
          <t>Nuovo:</t>
        </r>
        <r>
          <rPr>
            <sz val="9"/>
            <color indexed="81"/>
            <rFont val="Tahoma"/>
            <family val="2"/>
          </rPr>
          <t xml:space="preserve">
SE NEL 2023 NON PRODUCE PRESENZE VIENE ESCLUSO E PERDE I PUNTI</t>
        </r>
      </text>
    </comment>
    <comment ref="B189" authorId="3" shapeId="0" xr:uid="{00000000-0006-0000-1400-000033000000}">
      <text>
        <r>
          <rPr>
            <b/>
            <sz val="9"/>
            <color indexed="81"/>
            <rFont val="Tahoma"/>
            <family val="2"/>
          </rPr>
          <t>Nuovo:</t>
        </r>
        <r>
          <rPr>
            <sz val="9"/>
            <color indexed="81"/>
            <rFont val="Tahoma"/>
            <family val="2"/>
          </rPr>
          <t xml:space="preserve">
SE NEL 2023 NON PRODUCE PRESENZE VIENE ESCLUSO E PERDE I PUNTI</t>
        </r>
      </text>
    </comment>
    <comment ref="B190" authorId="3" shapeId="0" xr:uid="{00000000-0006-0000-1400-000034000000}">
      <text>
        <r>
          <rPr>
            <b/>
            <sz val="9"/>
            <color indexed="81"/>
            <rFont val="Tahoma"/>
            <family val="2"/>
          </rPr>
          <t>Nuovo:</t>
        </r>
        <r>
          <rPr>
            <sz val="9"/>
            <color indexed="81"/>
            <rFont val="Tahoma"/>
            <family val="2"/>
          </rPr>
          <t xml:space="preserve">
SE NEL 2023 NON PRODUCE PRESENZE VIENE ESCLUSO E PERDE I PUNTI</t>
        </r>
      </text>
    </comment>
    <comment ref="B191" authorId="3" shapeId="0" xr:uid="{00000000-0006-0000-1400-000035000000}">
      <text>
        <r>
          <rPr>
            <b/>
            <sz val="9"/>
            <color indexed="81"/>
            <rFont val="Tahoma"/>
            <family val="2"/>
          </rPr>
          <t>Nuovo:</t>
        </r>
        <r>
          <rPr>
            <sz val="9"/>
            <color indexed="81"/>
            <rFont val="Tahoma"/>
            <family val="2"/>
          </rPr>
          <t xml:space="preserve">
SE NEL 2023 NON PRODUCE PRESENZE VIENE ESCLUSO E PERDE I PUNTI</t>
        </r>
      </text>
    </comment>
    <comment ref="B192" authorId="3" shapeId="0" xr:uid="{00000000-0006-0000-1400-000036000000}">
      <text>
        <r>
          <rPr>
            <b/>
            <sz val="9"/>
            <color indexed="81"/>
            <rFont val="Tahoma"/>
            <family val="2"/>
          </rPr>
          <t>Nuovo:</t>
        </r>
        <r>
          <rPr>
            <sz val="9"/>
            <color indexed="81"/>
            <rFont val="Tahoma"/>
            <family val="2"/>
          </rPr>
          <t xml:space="preserve">
SE NEL 2023 NON PRODUCE PRESENZE VIENE ESCLUSO E PERDE I PUNTI</t>
        </r>
      </text>
    </comment>
    <comment ref="B193" authorId="3" shapeId="0" xr:uid="{00000000-0006-0000-1400-000037000000}">
      <text>
        <r>
          <rPr>
            <b/>
            <sz val="9"/>
            <color indexed="81"/>
            <rFont val="Tahoma"/>
            <family val="2"/>
          </rPr>
          <t>Nuovo:</t>
        </r>
        <r>
          <rPr>
            <sz val="9"/>
            <color indexed="81"/>
            <rFont val="Tahoma"/>
            <family val="2"/>
          </rPr>
          <t xml:space="preserve">
SE NEL 2023 NON PRODUCE PRESENZE VIENE ESCLUSO E PERDE I PUNTI</t>
        </r>
      </text>
    </comment>
    <comment ref="B194" authorId="3" shapeId="0" xr:uid="{00000000-0006-0000-1400-000038000000}">
      <text>
        <r>
          <rPr>
            <b/>
            <sz val="9"/>
            <color indexed="81"/>
            <rFont val="Tahoma"/>
            <family val="2"/>
          </rPr>
          <t>Nuovo:</t>
        </r>
        <r>
          <rPr>
            <sz val="9"/>
            <color indexed="81"/>
            <rFont val="Tahoma"/>
            <family val="2"/>
          </rPr>
          <t xml:space="preserve">
SE NEL 2023 NON PRODUCE PRESENZE VIENE ESCLUSO E PERDE I PUNTI</t>
        </r>
      </text>
    </comment>
    <comment ref="B195" authorId="3" shapeId="0" xr:uid="{00000000-0006-0000-1400-000039000000}">
      <text>
        <r>
          <rPr>
            <b/>
            <sz val="9"/>
            <color indexed="81"/>
            <rFont val="Tahoma"/>
            <family val="2"/>
          </rPr>
          <t>Nuovo:</t>
        </r>
        <r>
          <rPr>
            <sz val="9"/>
            <color indexed="81"/>
            <rFont val="Tahoma"/>
            <family val="2"/>
          </rPr>
          <t xml:space="preserve">
SE NEL 2023 NON PRODUCE PRESENZE VIENE ESCLUSO E PERDE I PUNTI</t>
        </r>
      </text>
    </comment>
    <comment ref="B196" authorId="3" shapeId="0" xr:uid="{00000000-0006-0000-1400-00003A000000}">
      <text>
        <r>
          <rPr>
            <b/>
            <sz val="9"/>
            <color indexed="81"/>
            <rFont val="Tahoma"/>
            <family val="2"/>
          </rPr>
          <t>Nuovo:</t>
        </r>
        <r>
          <rPr>
            <sz val="9"/>
            <color indexed="81"/>
            <rFont val="Tahoma"/>
            <family val="2"/>
          </rPr>
          <t xml:space="preserve">
SE NEL 2023 NON PRODUCE PRESENZE VIENE ESCLUSO E PERDE I PUNTI</t>
        </r>
      </text>
    </comment>
    <comment ref="B197" authorId="3" shapeId="0" xr:uid="{00000000-0006-0000-1400-00003B000000}">
      <text>
        <r>
          <rPr>
            <b/>
            <sz val="9"/>
            <color indexed="81"/>
            <rFont val="Tahoma"/>
            <family val="2"/>
          </rPr>
          <t>Nuovo:</t>
        </r>
        <r>
          <rPr>
            <sz val="9"/>
            <color indexed="81"/>
            <rFont val="Tahoma"/>
            <family val="2"/>
          </rPr>
          <t xml:space="preserve">
SE NEL 2023 NON PRODUCE PRESENZE VIENE ESCLUSO E PERDE I PUNTI</t>
        </r>
      </text>
    </comment>
    <comment ref="B198" authorId="3" shapeId="0" xr:uid="{00000000-0006-0000-1400-00003C000000}">
      <text>
        <r>
          <rPr>
            <b/>
            <sz val="9"/>
            <color indexed="81"/>
            <rFont val="Tahoma"/>
            <family val="2"/>
          </rPr>
          <t>Nuovo:</t>
        </r>
        <r>
          <rPr>
            <sz val="9"/>
            <color indexed="81"/>
            <rFont val="Tahoma"/>
            <family val="2"/>
          </rPr>
          <t xml:space="preserve">
SE NEL 2023 NON PRODUCE PRESENZE VIENE ESCLUSO E PERDE I PUNTI</t>
        </r>
      </text>
    </comment>
    <comment ref="B199" authorId="3" shapeId="0" xr:uid="{00000000-0006-0000-1400-00003D000000}">
      <text>
        <r>
          <rPr>
            <b/>
            <sz val="9"/>
            <color indexed="81"/>
            <rFont val="Tahoma"/>
            <family val="2"/>
          </rPr>
          <t>Nuovo:</t>
        </r>
        <r>
          <rPr>
            <sz val="9"/>
            <color indexed="81"/>
            <rFont val="Tahoma"/>
            <family val="2"/>
          </rPr>
          <t xml:space="preserve">
SE NEL 2023 NON PRODUCE PRESENZE VIENE ESCLUSO E PERDE I PUNTI</t>
        </r>
      </text>
    </comment>
    <comment ref="B200" authorId="3" shapeId="0" xr:uid="{00000000-0006-0000-1400-00003E000000}">
      <text>
        <r>
          <rPr>
            <b/>
            <sz val="9"/>
            <color indexed="81"/>
            <rFont val="Tahoma"/>
            <family val="2"/>
          </rPr>
          <t>Nuovo:</t>
        </r>
        <r>
          <rPr>
            <sz val="9"/>
            <color indexed="81"/>
            <rFont val="Tahoma"/>
            <family val="2"/>
          </rPr>
          <t xml:space="preserve">
SE NEL 2023 NON PRODUCE PRESENZE VIENE ESCLUSO E PERDE I PUNTI</t>
        </r>
      </text>
    </comment>
    <comment ref="B201" authorId="3" shapeId="0" xr:uid="{00000000-0006-0000-1400-00003F000000}">
      <text>
        <r>
          <rPr>
            <b/>
            <sz val="9"/>
            <color indexed="81"/>
            <rFont val="Tahoma"/>
            <family val="2"/>
          </rPr>
          <t>Nuovo:</t>
        </r>
        <r>
          <rPr>
            <sz val="9"/>
            <color indexed="81"/>
            <rFont val="Tahoma"/>
            <family val="2"/>
          </rPr>
          <t xml:space="preserve">
SE NEL 2023 NON PRODUCE PRESENZE VIENE ESCLUSO E PERDE I PUNTI</t>
        </r>
      </text>
    </comment>
    <comment ref="B202" authorId="3" shapeId="0" xr:uid="{00000000-0006-0000-1400-000040000000}">
      <text>
        <r>
          <rPr>
            <b/>
            <sz val="9"/>
            <color indexed="81"/>
            <rFont val="Tahoma"/>
            <family val="2"/>
          </rPr>
          <t>Nuovo:</t>
        </r>
        <r>
          <rPr>
            <sz val="9"/>
            <color indexed="81"/>
            <rFont val="Tahoma"/>
            <family val="2"/>
          </rPr>
          <t xml:space="preserve">
SE NEL 2023 NON PRODUCE PRESENZE VIENE ESCLUSO E PERDE I PUNTI</t>
        </r>
      </text>
    </comment>
    <comment ref="B203" authorId="3" shapeId="0" xr:uid="{00000000-0006-0000-1400-000041000000}">
      <text>
        <r>
          <rPr>
            <b/>
            <sz val="9"/>
            <color indexed="81"/>
            <rFont val="Tahoma"/>
            <family val="2"/>
          </rPr>
          <t>Nuovo:</t>
        </r>
        <r>
          <rPr>
            <sz val="9"/>
            <color indexed="81"/>
            <rFont val="Tahoma"/>
            <family val="2"/>
          </rPr>
          <t xml:space="preserve">
SE NEL 2023 NON PRODUCE PRESENZE VIENE ESCLUSO E PERDE I PUNTI</t>
        </r>
      </text>
    </comment>
    <comment ref="B208" authorId="3" shapeId="0" xr:uid="{00000000-0006-0000-1400-000042000000}">
      <text>
        <r>
          <rPr>
            <b/>
            <sz val="9"/>
            <color indexed="81"/>
            <rFont val="Tahoma"/>
            <family val="2"/>
          </rPr>
          <t>Nuovo:</t>
        </r>
        <r>
          <rPr>
            <sz val="9"/>
            <color indexed="81"/>
            <rFont val="Tahoma"/>
            <family val="2"/>
          </rPr>
          <t xml:space="preserve">
SE NEL 2023 NON PRODUCE PRESENZE VIENE ESCLUSO E PERDE I PUNTI</t>
        </r>
      </text>
    </comment>
    <comment ref="B209" authorId="2" shapeId="0" xr:uid="{00000000-0006-0000-1400-000043000000}">
      <text>
        <r>
          <rPr>
            <b/>
            <sz val="9"/>
            <color indexed="81"/>
            <rFont val="Tahoma"/>
            <family val="2"/>
          </rPr>
          <t>Oscar:</t>
        </r>
        <r>
          <rPr>
            <sz val="9"/>
            <color indexed="81"/>
            <rFont val="Tahoma"/>
            <family val="2"/>
          </rPr>
          <t xml:space="preserve">
SE NEL 2024 NON PRODUCE PRESENZE PERDE I PUNTI E VIENE ESCLUSO</t>
        </r>
      </text>
    </comment>
    <comment ref="B210" authorId="3" shapeId="0" xr:uid="{00000000-0006-0000-1400-000044000000}">
      <text>
        <r>
          <rPr>
            <b/>
            <sz val="9"/>
            <color indexed="81"/>
            <rFont val="Tahoma"/>
            <family val="2"/>
          </rPr>
          <t>Nuovo:</t>
        </r>
        <r>
          <rPr>
            <sz val="9"/>
            <color indexed="81"/>
            <rFont val="Tahoma"/>
            <family val="2"/>
          </rPr>
          <t xml:space="preserve">
SE NEL 2023 NON PRODUCE PRESENZE VIENE ESCLUSO E PERDE I PUNTI</t>
        </r>
      </text>
    </comment>
    <comment ref="B211" authorId="3" shapeId="0" xr:uid="{00000000-0006-0000-1400-000045000000}">
      <text>
        <r>
          <rPr>
            <b/>
            <sz val="9"/>
            <color indexed="81"/>
            <rFont val="Tahoma"/>
            <family val="2"/>
          </rPr>
          <t>Nuovo:</t>
        </r>
        <r>
          <rPr>
            <sz val="9"/>
            <color indexed="81"/>
            <rFont val="Tahoma"/>
            <family val="2"/>
          </rPr>
          <t xml:space="preserve">
SE NEL 2023 NON PRODUCE PRESENZE VIENE ESCLUSO E PERDE I PUNTI</t>
        </r>
      </text>
    </comment>
    <comment ref="B214" authorId="2" shapeId="0" xr:uid="{00000000-0006-0000-1400-000046000000}">
      <text>
        <r>
          <rPr>
            <b/>
            <sz val="9"/>
            <color indexed="81"/>
            <rFont val="Tahoma"/>
            <family val="2"/>
          </rPr>
          <t>Oscar:</t>
        </r>
        <r>
          <rPr>
            <sz val="9"/>
            <color indexed="81"/>
            <rFont val="Tahoma"/>
            <family val="2"/>
          </rPr>
          <t xml:space="preserve">
SE NEL 2024 NON PRODUCE PRESENZE PERDE I PUNTI E VIENE ESCLUSO</t>
        </r>
      </text>
    </comment>
    <comment ref="B216" authorId="3" shapeId="0" xr:uid="{00000000-0006-0000-1400-000047000000}">
      <text>
        <r>
          <rPr>
            <b/>
            <sz val="9"/>
            <color indexed="81"/>
            <rFont val="Tahoma"/>
            <family val="2"/>
          </rPr>
          <t>Nuovo:</t>
        </r>
        <r>
          <rPr>
            <sz val="9"/>
            <color indexed="81"/>
            <rFont val="Tahoma"/>
            <family val="2"/>
          </rPr>
          <t xml:space="preserve">
SE NEL 2023 NON PRODUCE PRESENZE VIENE ESCLUSO E PERDE I PUNTI</t>
        </r>
      </text>
    </comment>
    <comment ref="B221" authorId="3" shapeId="0" xr:uid="{00000000-0006-0000-1400-000048000000}">
      <text>
        <r>
          <rPr>
            <b/>
            <sz val="9"/>
            <color indexed="81"/>
            <rFont val="Tahoma"/>
            <family val="2"/>
          </rPr>
          <t>Nuovo:</t>
        </r>
        <r>
          <rPr>
            <sz val="9"/>
            <color indexed="81"/>
            <rFont val="Tahoma"/>
            <family val="2"/>
          </rPr>
          <t xml:space="preserve">
SE NEL 2023 NON PRODUCE PRESENZE VIENE ESCLUSO E PERDE I PUNTI</t>
        </r>
      </text>
    </comment>
    <comment ref="B222" authorId="3" shapeId="0" xr:uid="{00000000-0006-0000-1400-000049000000}">
      <text>
        <r>
          <rPr>
            <b/>
            <sz val="9"/>
            <color indexed="81"/>
            <rFont val="Tahoma"/>
            <family val="2"/>
          </rPr>
          <t>Nuovo:</t>
        </r>
        <r>
          <rPr>
            <sz val="9"/>
            <color indexed="81"/>
            <rFont val="Tahoma"/>
            <family val="2"/>
          </rPr>
          <t xml:space="preserve">
SE NEL 2023 NON PRODUCE PRESENZE VIENE ESCLUSO E PERDE I PUNTI</t>
        </r>
      </text>
    </comment>
    <comment ref="B227" authorId="4" shapeId="0" xr:uid="{00000000-0006-0000-1400-00004A000000}">
      <text>
        <r>
          <rPr>
            <b/>
            <sz val="9"/>
            <color indexed="81"/>
            <rFont val="Tahoma"/>
            <family val="2"/>
          </rPr>
          <t>OSCAR:</t>
        </r>
        <r>
          <rPr>
            <sz val="9"/>
            <color indexed="81"/>
            <rFont val="Tahoma"/>
            <family val="2"/>
          </rPr>
          <t xml:space="preserve">
se nel 2022 non produce presenze viene escluso e perde i punti</t>
        </r>
      </text>
    </comment>
    <comment ref="B228" authorId="4" shapeId="0" xr:uid="{00000000-0006-0000-1400-00004B000000}">
      <text>
        <r>
          <rPr>
            <b/>
            <sz val="9"/>
            <color indexed="81"/>
            <rFont val="Tahoma"/>
            <family val="2"/>
          </rPr>
          <t>OSCAR:</t>
        </r>
        <r>
          <rPr>
            <sz val="9"/>
            <color indexed="81"/>
            <rFont val="Tahoma"/>
            <family val="2"/>
          </rPr>
          <t xml:space="preserve">
se nel 2022 non produce presenze viene escluso e perde i punti</t>
        </r>
      </text>
    </comment>
    <comment ref="B229" authorId="4" shapeId="0" xr:uid="{00000000-0006-0000-1400-00004C000000}">
      <text>
        <r>
          <rPr>
            <b/>
            <sz val="9"/>
            <color indexed="81"/>
            <rFont val="Tahoma"/>
            <family val="2"/>
          </rPr>
          <t>OSCAR:</t>
        </r>
        <r>
          <rPr>
            <sz val="9"/>
            <color indexed="81"/>
            <rFont val="Tahoma"/>
            <family val="2"/>
          </rPr>
          <t xml:space="preserve">
se nel 2022 non produce presenze viene escluso e perde i punti</t>
        </r>
      </text>
    </comment>
    <comment ref="B230" authorId="4" shapeId="0" xr:uid="{00000000-0006-0000-1400-00004D000000}">
      <text>
        <r>
          <rPr>
            <b/>
            <sz val="9"/>
            <color indexed="81"/>
            <rFont val="Tahoma"/>
            <family val="2"/>
          </rPr>
          <t>OSCAR:</t>
        </r>
        <r>
          <rPr>
            <sz val="9"/>
            <color indexed="81"/>
            <rFont val="Tahoma"/>
            <family val="2"/>
          </rPr>
          <t xml:space="preserve">
se nel 2022 non produce presenze viene escluso e perde i punti</t>
        </r>
      </text>
    </comment>
    <comment ref="B231" authorId="4" shapeId="0" xr:uid="{00000000-0006-0000-1400-00004E000000}">
      <text>
        <r>
          <rPr>
            <b/>
            <sz val="9"/>
            <color indexed="81"/>
            <rFont val="Tahoma"/>
            <family val="2"/>
          </rPr>
          <t>OSCAR:</t>
        </r>
        <r>
          <rPr>
            <sz val="9"/>
            <color indexed="81"/>
            <rFont val="Tahoma"/>
            <family val="2"/>
          </rPr>
          <t xml:space="preserve">
se nel 2022 non produce presenze viene escluso e perde i punti</t>
        </r>
      </text>
    </comment>
    <comment ref="B232" authorId="4" shapeId="0" xr:uid="{00000000-0006-0000-1400-00004F000000}">
      <text>
        <r>
          <rPr>
            <b/>
            <sz val="9"/>
            <color indexed="81"/>
            <rFont val="Tahoma"/>
            <family val="2"/>
          </rPr>
          <t>OSCAR:</t>
        </r>
        <r>
          <rPr>
            <sz val="9"/>
            <color indexed="81"/>
            <rFont val="Tahoma"/>
            <family val="2"/>
          </rPr>
          <t xml:space="preserve">
se nel 2022 non produce presenze viene escluso e perde i punti</t>
        </r>
      </text>
    </comment>
    <comment ref="B233" authorId="4" shapeId="0" xr:uid="{00000000-0006-0000-1400-000050000000}">
      <text>
        <r>
          <rPr>
            <b/>
            <sz val="9"/>
            <color indexed="81"/>
            <rFont val="Tahoma"/>
            <family val="2"/>
          </rPr>
          <t>OSCAR:</t>
        </r>
        <r>
          <rPr>
            <sz val="9"/>
            <color indexed="81"/>
            <rFont val="Tahoma"/>
            <family val="2"/>
          </rPr>
          <t xml:space="preserve">
se nel 2022 non produce presenze viene escluso e perde i punti</t>
        </r>
      </text>
    </comment>
    <comment ref="B234" authorId="4" shapeId="0" xr:uid="{00000000-0006-0000-1400-000051000000}">
      <text>
        <r>
          <rPr>
            <b/>
            <sz val="9"/>
            <color indexed="81"/>
            <rFont val="Tahoma"/>
            <family val="2"/>
          </rPr>
          <t>OSCAR:</t>
        </r>
        <r>
          <rPr>
            <sz val="9"/>
            <color indexed="81"/>
            <rFont val="Tahoma"/>
            <family val="2"/>
          </rPr>
          <t xml:space="preserve">
se nel 2022 non produce presenze viene escluso e perde i punti</t>
        </r>
      </text>
    </comment>
    <comment ref="B235" authorId="4" shapeId="0" xr:uid="{00000000-0006-0000-1400-000052000000}">
      <text>
        <r>
          <rPr>
            <b/>
            <sz val="9"/>
            <color indexed="81"/>
            <rFont val="Tahoma"/>
            <family val="2"/>
          </rPr>
          <t>OSCAR:</t>
        </r>
        <r>
          <rPr>
            <sz val="9"/>
            <color indexed="81"/>
            <rFont val="Tahoma"/>
            <family val="2"/>
          </rPr>
          <t xml:space="preserve">
se nel 2022 non produce presenze viene escluso e perde i punti</t>
        </r>
      </text>
    </comment>
    <comment ref="B236" authorId="4" shapeId="0" xr:uid="{00000000-0006-0000-1400-000053000000}">
      <text>
        <r>
          <rPr>
            <b/>
            <sz val="9"/>
            <color indexed="81"/>
            <rFont val="Tahoma"/>
            <family val="2"/>
          </rPr>
          <t>OSCAR:</t>
        </r>
        <r>
          <rPr>
            <sz val="9"/>
            <color indexed="81"/>
            <rFont val="Tahoma"/>
            <family val="2"/>
          </rPr>
          <t xml:space="preserve">
se nel 2022 non produce presenze viene escluso e perde i punti</t>
        </r>
      </text>
    </comment>
    <comment ref="B237" authorId="4" shapeId="0" xr:uid="{00000000-0006-0000-1400-000054000000}">
      <text>
        <r>
          <rPr>
            <b/>
            <sz val="9"/>
            <color indexed="81"/>
            <rFont val="Tahoma"/>
            <family val="2"/>
          </rPr>
          <t>OSCAR:</t>
        </r>
        <r>
          <rPr>
            <sz val="9"/>
            <color indexed="81"/>
            <rFont val="Tahoma"/>
            <family val="2"/>
          </rPr>
          <t xml:space="preserve">
se nel 2022 non produce presenze viene escluso e perde i punti</t>
        </r>
      </text>
    </comment>
    <comment ref="B238" authorId="4" shapeId="0" xr:uid="{00000000-0006-0000-1400-000055000000}">
      <text>
        <r>
          <rPr>
            <b/>
            <sz val="9"/>
            <color indexed="81"/>
            <rFont val="Tahoma"/>
            <family val="2"/>
          </rPr>
          <t>OSCAR:</t>
        </r>
        <r>
          <rPr>
            <sz val="9"/>
            <color indexed="81"/>
            <rFont val="Tahoma"/>
            <family val="2"/>
          </rPr>
          <t xml:space="preserve">
se nel 2022 non produce presenze viene escluso e perde i punti</t>
        </r>
      </text>
    </comment>
    <comment ref="B239" authorId="4" shapeId="0" xr:uid="{00000000-0006-0000-1400-000056000000}">
      <text>
        <r>
          <rPr>
            <b/>
            <sz val="9"/>
            <color indexed="81"/>
            <rFont val="Tahoma"/>
            <family val="2"/>
          </rPr>
          <t>OSCAR:</t>
        </r>
        <r>
          <rPr>
            <sz val="9"/>
            <color indexed="81"/>
            <rFont val="Tahoma"/>
            <family val="2"/>
          </rPr>
          <t xml:space="preserve">
se nel 2022 non produce presenze viene escluso e perde i punti</t>
        </r>
      </text>
    </comment>
    <comment ref="B240" authorId="4" shapeId="0" xr:uid="{00000000-0006-0000-1400-000057000000}">
      <text>
        <r>
          <rPr>
            <b/>
            <sz val="9"/>
            <color indexed="81"/>
            <rFont val="Tahoma"/>
            <family val="2"/>
          </rPr>
          <t>OSCAR:</t>
        </r>
        <r>
          <rPr>
            <sz val="9"/>
            <color indexed="81"/>
            <rFont val="Tahoma"/>
            <family val="2"/>
          </rPr>
          <t xml:space="preserve">
se nel 2022 non produce presenze viene escluso e perde i punti</t>
        </r>
      </text>
    </comment>
    <comment ref="B241" authorId="4" shapeId="0" xr:uid="{00000000-0006-0000-1400-000058000000}">
      <text>
        <r>
          <rPr>
            <b/>
            <sz val="9"/>
            <color indexed="81"/>
            <rFont val="Tahoma"/>
            <family val="2"/>
          </rPr>
          <t>OSCAR:</t>
        </r>
        <r>
          <rPr>
            <sz val="9"/>
            <color indexed="81"/>
            <rFont val="Tahoma"/>
            <family val="2"/>
          </rPr>
          <t xml:space="preserve">
SE NEL 2022 NON PRODUCE PUNTEGGIO PERDE I PUNTI E VIENE ESCLUSO</t>
        </r>
      </text>
    </comment>
    <comment ref="B242" authorId="4" shapeId="0" xr:uid="{00000000-0006-0000-1400-000059000000}">
      <text>
        <r>
          <rPr>
            <b/>
            <sz val="9"/>
            <color indexed="81"/>
            <rFont val="Tahoma"/>
            <family val="2"/>
          </rPr>
          <t>OSCAR:</t>
        </r>
        <r>
          <rPr>
            <sz val="9"/>
            <color indexed="81"/>
            <rFont val="Tahoma"/>
            <family val="2"/>
          </rPr>
          <t xml:space="preserve">
se nel 2022 non produce presenze viene escluso e perde i punti</t>
        </r>
      </text>
    </comment>
    <comment ref="B243" authorId="4" shapeId="0" xr:uid="{00000000-0006-0000-1400-00005A000000}">
      <text>
        <r>
          <rPr>
            <b/>
            <sz val="9"/>
            <color indexed="81"/>
            <rFont val="Tahoma"/>
            <family val="2"/>
          </rPr>
          <t>OSCAR:</t>
        </r>
        <r>
          <rPr>
            <sz val="9"/>
            <color indexed="81"/>
            <rFont val="Tahoma"/>
            <family val="2"/>
          </rPr>
          <t xml:space="preserve">
se nel 2022 non produce presenze viene escluso e perde i punti</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Cocap2</author>
    <author>utente</author>
    <author>Oscar</author>
    <author>OSCAR</author>
    <author>Nuovo</author>
    <author>HP1</author>
    <author>HP3</author>
  </authors>
  <commentList>
    <comment ref="B8" authorId="0" shapeId="0" xr:uid="{5AFD55B8-5E15-46B2-B4F3-211E776B67C1}">
      <text>
        <r>
          <rPr>
            <b/>
            <sz val="9"/>
            <color indexed="81"/>
            <rFont val="Tahoma"/>
            <family val="2"/>
          </rPr>
          <t>Cocap2:</t>
        </r>
        <r>
          <rPr>
            <sz val="9"/>
            <color indexed="81"/>
            <rFont val="Tahoma"/>
            <family val="2"/>
          </rPr>
          <t xml:space="preserve">
SE NEL 2027 NON PRODUCE PUNTEGGIO PERDE I PUNTI E VIENE ESCLUSO</t>
        </r>
      </text>
    </comment>
    <comment ref="B11" authorId="0" shapeId="0" xr:uid="{130876CB-8F3A-4138-B939-31E37618505A}">
      <text>
        <r>
          <rPr>
            <b/>
            <sz val="9"/>
            <color indexed="81"/>
            <rFont val="Tahoma"/>
            <family val="2"/>
          </rPr>
          <t>Cocap2:</t>
        </r>
        <r>
          <rPr>
            <sz val="9"/>
            <color indexed="81"/>
            <rFont val="Tahoma"/>
            <family val="2"/>
          </rPr>
          <t xml:space="preserve">
SE NEL 2027 NON PRODUCE PUNTEGGIO PERDE I PUNTI E VIENE ESCLUSO</t>
        </r>
      </text>
    </comment>
    <comment ref="B12" authorId="0" shapeId="0" xr:uid="{F0E4BC23-AC5D-4E9B-A51A-29F4CFAE73B6}">
      <text>
        <r>
          <rPr>
            <b/>
            <sz val="9"/>
            <color indexed="81"/>
            <rFont val="Tahoma"/>
            <family val="2"/>
          </rPr>
          <t>Cocap2:</t>
        </r>
        <r>
          <rPr>
            <sz val="9"/>
            <color indexed="81"/>
            <rFont val="Tahoma"/>
            <family val="2"/>
          </rPr>
          <t xml:space="preserve">
SE NEL 2027 NON PRODUCE PUNTEGGIO PERDE I PUNTI E VIENE ESCLUSO</t>
        </r>
      </text>
    </comment>
    <comment ref="B13" authorId="0" shapeId="0" xr:uid="{B3ADEFE0-9533-4F30-8013-22532E98C05C}">
      <text>
        <r>
          <rPr>
            <b/>
            <sz val="9"/>
            <color indexed="81"/>
            <rFont val="Tahoma"/>
            <family val="2"/>
          </rPr>
          <t>Cocap2:</t>
        </r>
        <r>
          <rPr>
            <sz val="9"/>
            <color indexed="81"/>
            <rFont val="Tahoma"/>
            <family val="2"/>
          </rPr>
          <t xml:space="preserve">
SE NEL 2027 NON PRODUCE PUNTEGGIO PERDE I PUNTI E VIENE ESCLUSO</t>
        </r>
      </text>
    </comment>
    <comment ref="B19" authorId="0" shapeId="0" xr:uid="{E9770DDA-25F5-4859-98D7-C1CFD472DBDB}">
      <text>
        <r>
          <rPr>
            <b/>
            <sz val="9"/>
            <color indexed="81"/>
            <rFont val="Tahoma"/>
            <family val="2"/>
          </rPr>
          <t>Cocap2:</t>
        </r>
        <r>
          <rPr>
            <sz val="9"/>
            <color indexed="81"/>
            <rFont val="Tahoma"/>
            <family val="2"/>
          </rPr>
          <t xml:space="preserve">
SE NEL 2026 NON PRODUCE PUNTEGGIO PERDE I PUNTI E VIENE ESCLUSO</t>
        </r>
      </text>
    </comment>
    <comment ref="G19" authorId="1" shapeId="0" xr:uid="{00000000-0006-0000-1500-000003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B20" authorId="0" shapeId="0" xr:uid="{C92592C2-7BB8-40D1-815A-8FD9341030A3}">
      <text>
        <r>
          <rPr>
            <b/>
            <sz val="9"/>
            <color indexed="81"/>
            <rFont val="Tahoma"/>
            <family val="2"/>
          </rPr>
          <t>Cocap2:</t>
        </r>
        <r>
          <rPr>
            <sz val="9"/>
            <color indexed="81"/>
            <rFont val="Tahoma"/>
            <family val="2"/>
          </rPr>
          <t xml:space="preserve">
SE NEL 2026 NON PRODUCE PUNTEGGIO PERDE I PUNTI E VIENE ESCLUSO</t>
        </r>
      </text>
    </comment>
    <comment ref="B21" authorId="0" shapeId="0" xr:uid="{943F7C7E-0D94-4AF2-A9A8-F08EF5493B11}">
      <text>
        <r>
          <rPr>
            <b/>
            <sz val="9"/>
            <color indexed="81"/>
            <rFont val="Tahoma"/>
            <family val="2"/>
          </rPr>
          <t>Cocap2:</t>
        </r>
        <r>
          <rPr>
            <sz val="9"/>
            <color indexed="81"/>
            <rFont val="Tahoma"/>
            <family val="2"/>
          </rPr>
          <t xml:space="preserve">
SE NEL 2026 NON PRODUCE PUNTEGGIO PERDE I PUNTI E VIENE ESCLUSO</t>
        </r>
      </text>
    </comment>
    <comment ref="B23" authorId="0" shapeId="0" xr:uid="{B5190522-5314-43F1-82FC-559D1CA8BC3B}">
      <text>
        <r>
          <rPr>
            <b/>
            <sz val="9"/>
            <color indexed="81"/>
            <rFont val="Tahoma"/>
            <family val="2"/>
          </rPr>
          <t>Cocap2:</t>
        </r>
        <r>
          <rPr>
            <sz val="9"/>
            <color indexed="81"/>
            <rFont val="Tahoma"/>
            <family val="2"/>
          </rPr>
          <t xml:space="preserve">
SE NEL 2026 NON PRODUCE PUNTEGGIO PERDE I PUNTI E VIENE ESCLUSO</t>
        </r>
      </text>
    </comment>
    <comment ref="B25" authorId="0" shapeId="0" xr:uid="{93B306C7-D205-43E2-BAAE-75B16EE1E2B0}">
      <text>
        <r>
          <rPr>
            <b/>
            <sz val="9"/>
            <color indexed="81"/>
            <rFont val="Tahoma"/>
            <family val="2"/>
          </rPr>
          <t>Cocap2:</t>
        </r>
        <r>
          <rPr>
            <sz val="9"/>
            <color indexed="81"/>
            <rFont val="Tahoma"/>
            <family val="2"/>
          </rPr>
          <t xml:space="preserve">
SE NEL 2026 NON PRODUCE PUNTEGGIO PERDE I PUNTI E VIENE ESCLUSO</t>
        </r>
      </text>
    </comment>
    <comment ref="B27" authorId="0" shapeId="0" xr:uid="{F66406ED-D6EE-4093-BE28-02FA4C61E804}">
      <text>
        <r>
          <rPr>
            <b/>
            <sz val="9"/>
            <color indexed="81"/>
            <rFont val="Tahoma"/>
            <family val="2"/>
          </rPr>
          <t>Cocap2:</t>
        </r>
        <r>
          <rPr>
            <sz val="9"/>
            <color indexed="81"/>
            <rFont val="Tahoma"/>
            <family val="2"/>
          </rPr>
          <t xml:space="preserve">
SE NEL 2026 NON PRODUCE PUNTEGGIO PERDE I PUNTI E VIENE ESCLUSO</t>
        </r>
      </text>
    </comment>
    <comment ref="B32" authorId="0" shapeId="0" xr:uid="{0C809E32-423F-41CD-BC93-657A7512FF78}">
      <text>
        <r>
          <rPr>
            <b/>
            <sz val="9"/>
            <color indexed="81"/>
            <rFont val="Tahoma"/>
            <family val="2"/>
          </rPr>
          <t>Cocap2:</t>
        </r>
        <r>
          <rPr>
            <sz val="9"/>
            <color indexed="81"/>
            <rFont val="Tahoma"/>
            <family val="2"/>
          </rPr>
          <t xml:space="preserve">
SE NEL 2026 NON PRODUCE PUNTEGGIO PERDE I PUNTI E VIENE ESCLUSO</t>
        </r>
      </text>
    </comment>
    <comment ref="B33" authorId="0" shapeId="0" xr:uid="{257F0363-61F9-4015-A986-725F833E062D}">
      <text>
        <r>
          <rPr>
            <b/>
            <sz val="9"/>
            <color indexed="81"/>
            <rFont val="Tahoma"/>
            <family val="2"/>
          </rPr>
          <t>Cocap2:</t>
        </r>
        <r>
          <rPr>
            <sz val="9"/>
            <color indexed="81"/>
            <rFont val="Tahoma"/>
            <family val="2"/>
          </rPr>
          <t xml:space="preserve">
SE NEL 2026 NON PRODUCE PUNTEGGIO PERDE I PUNTI E VIENE ESCLUSO</t>
        </r>
      </text>
    </comment>
    <comment ref="B38" authorId="0" shapeId="0" xr:uid="{4B89EEC8-AD2C-420B-9875-446FBE14448C}">
      <text>
        <r>
          <rPr>
            <b/>
            <sz val="9"/>
            <color indexed="81"/>
            <rFont val="Tahoma"/>
            <family val="2"/>
          </rPr>
          <t>Cocap2:</t>
        </r>
        <r>
          <rPr>
            <sz val="9"/>
            <color indexed="81"/>
            <rFont val="Tahoma"/>
            <family val="2"/>
          </rPr>
          <t xml:space="preserve">
SE NEL 2026 NON PRODUCE PUNTEGGIO PERDE I PUNTI E VIENE ESCLUSO</t>
        </r>
      </text>
    </comment>
    <comment ref="B39" authorId="0" shapeId="0" xr:uid="{51DA825D-325B-4A98-88E1-E55CD3552BE7}">
      <text>
        <r>
          <rPr>
            <b/>
            <sz val="9"/>
            <color indexed="81"/>
            <rFont val="Tahoma"/>
            <family val="2"/>
          </rPr>
          <t>Cocap2:</t>
        </r>
        <r>
          <rPr>
            <sz val="9"/>
            <color indexed="81"/>
            <rFont val="Tahoma"/>
            <family val="2"/>
          </rPr>
          <t xml:space="preserve">
SE NEL 2026 NON PRODUCE PUNTEGGIO PERDE I PUNTI E VIENE ESCLUSO</t>
        </r>
      </text>
    </comment>
    <comment ref="B40" authorId="0" shapeId="0" xr:uid="{6C86B158-5067-401E-A800-6F8E83925CE8}">
      <text>
        <r>
          <rPr>
            <b/>
            <sz val="9"/>
            <color indexed="81"/>
            <rFont val="Tahoma"/>
            <family val="2"/>
          </rPr>
          <t>Cocap2:</t>
        </r>
        <r>
          <rPr>
            <sz val="9"/>
            <color indexed="81"/>
            <rFont val="Tahoma"/>
            <family val="2"/>
          </rPr>
          <t xml:space="preserve">
SE NEL 2026 NON PRODUCE PUNTEGGIO PERDE I PUNTI MA RESTA ISCRITTO</t>
        </r>
      </text>
    </comment>
    <comment ref="B41" authorId="0" shapeId="0" xr:uid="{8DD8F362-6873-4EB5-A470-0AFBD994E2C8}">
      <text>
        <r>
          <rPr>
            <b/>
            <sz val="9"/>
            <color indexed="81"/>
            <rFont val="Tahoma"/>
            <family val="2"/>
          </rPr>
          <t>Cocap2:</t>
        </r>
        <r>
          <rPr>
            <sz val="9"/>
            <color indexed="81"/>
            <rFont val="Tahoma"/>
            <family val="2"/>
          </rPr>
          <t xml:space="preserve">
SE NEL 2026 NON PRODUCE PUNTEGGIO PERDE I PUNTI E VIENE ESCLUSO</t>
        </r>
      </text>
    </comment>
    <comment ref="B42" authorId="0" shapeId="0" xr:uid="{551B14F4-0C3A-4340-9F40-77ECA395B1A1}">
      <text>
        <r>
          <rPr>
            <b/>
            <sz val="9"/>
            <color indexed="81"/>
            <rFont val="Tahoma"/>
            <family val="2"/>
          </rPr>
          <t>Cocap2:</t>
        </r>
        <r>
          <rPr>
            <sz val="9"/>
            <color indexed="81"/>
            <rFont val="Tahoma"/>
            <family val="2"/>
          </rPr>
          <t xml:space="preserve">
SE NEL 2026 NON PRODUCE PUNTEGGIO PERDE I PUNTI E VIENE ESCLUSO</t>
        </r>
      </text>
    </comment>
    <comment ref="B44" authorId="0" shapeId="0" xr:uid="{21E51F53-3FE8-42B4-BF29-5424AD4677FF}">
      <text>
        <r>
          <rPr>
            <b/>
            <sz val="9"/>
            <color indexed="81"/>
            <rFont val="Tahoma"/>
            <family val="2"/>
          </rPr>
          <t>Cocap2:</t>
        </r>
        <r>
          <rPr>
            <sz val="9"/>
            <color indexed="81"/>
            <rFont val="Tahoma"/>
            <family val="2"/>
          </rPr>
          <t xml:space="preserve">
SE NEL 2026 NON PRODUCE PUNTEGGIO PERDE I PUNTI E VIENE ESCLUSO</t>
        </r>
      </text>
    </comment>
    <comment ref="B45" authorId="0" shapeId="0" xr:uid="{2A370FD8-8769-40E8-B567-745287345D6C}">
      <text>
        <r>
          <rPr>
            <b/>
            <sz val="9"/>
            <color indexed="81"/>
            <rFont val="Tahoma"/>
            <family val="2"/>
          </rPr>
          <t>Cocap2:</t>
        </r>
        <r>
          <rPr>
            <sz val="9"/>
            <color indexed="81"/>
            <rFont val="Tahoma"/>
            <family val="2"/>
          </rPr>
          <t xml:space="preserve">
SE NEL 2026 NON PRODUCE PUNTEGGIO PERDE I PUNTI E VIENE ESCLUSO</t>
        </r>
      </text>
    </comment>
    <comment ref="B46" authorId="0" shapeId="0" xr:uid="{D37495C9-C735-4C29-8260-D4FC0B1EF725}">
      <text>
        <r>
          <rPr>
            <b/>
            <sz val="9"/>
            <color indexed="81"/>
            <rFont val="Tahoma"/>
            <family val="2"/>
          </rPr>
          <t>Cocap2:</t>
        </r>
        <r>
          <rPr>
            <sz val="9"/>
            <color indexed="81"/>
            <rFont val="Tahoma"/>
            <family val="2"/>
          </rPr>
          <t xml:space="preserve">
SE NEL 2026 NON PRODUCE PUNTEGGIO PERDE I PUNTI E VIENE ESCLUSO</t>
        </r>
      </text>
    </comment>
    <comment ref="B52" authorId="0" shapeId="0" xr:uid="{4449B4DF-DD6B-47B4-8878-1540CE819367}">
      <text>
        <r>
          <rPr>
            <b/>
            <sz val="9"/>
            <color indexed="81"/>
            <rFont val="Tahoma"/>
            <family val="2"/>
          </rPr>
          <t>Cocap2:</t>
        </r>
        <r>
          <rPr>
            <sz val="9"/>
            <color indexed="81"/>
            <rFont val="Tahoma"/>
            <family val="2"/>
          </rPr>
          <t xml:space="preserve">
SE NEL 2026 NON PRODUCE PUNTEGGIO PERDE I PUNTI E VIENE ESCLUSO</t>
        </r>
      </text>
    </comment>
    <comment ref="B96" authorId="2" shapeId="0" xr:uid="{ADA15808-40E6-460D-A35D-EC6BE89DFAA3}">
      <text>
        <r>
          <rPr>
            <b/>
            <sz val="9"/>
            <color indexed="81"/>
            <rFont val="Tahoma"/>
            <family val="2"/>
          </rPr>
          <t>Oscar:</t>
        </r>
        <r>
          <rPr>
            <sz val="9"/>
            <color indexed="81"/>
            <rFont val="Tahoma"/>
            <family val="2"/>
          </rPr>
          <t xml:space="preserve">
SE NEL 2025 NON PRODUCE PUNTEGGIO PERDE I PUNTI EVIENE ESCLUSO</t>
        </r>
      </text>
    </comment>
    <comment ref="B97" authorId="2" shapeId="0" xr:uid="{76E22522-4E9D-470C-AE57-D0868FBFAC42}">
      <text>
        <r>
          <rPr>
            <b/>
            <sz val="9"/>
            <color indexed="81"/>
            <rFont val="Tahoma"/>
            <family val="2"/>
          </rPr>
          <t>Oscar:</t>
        </r>
        <r>
          <rPr>
            <sz val="9"/>
            <color indexed="81"/>
            <rFont val="Tahoma"/>
            <family val="2"/>
          </rPr>
          <t xml:space="preserve">
SE NEL 2025 NON PRODUCE PUNTEGGIO PERDE I PUNTI EVIENE ESCLUSO</t>
        </r>
      </text>
    </comment>
    <comment ref="B98" authorId="2" shapeId="0" xr:uid="{3E61ED9F-AF92-4BA6-B2BF-8A749A899F5A}">
      <text>
        <r>
          <rPr>
            <b/>
            <sz val="9"/>
            <color indexed="81"/>
            <rFont val="Tahoma"/>
            <family val="2"/>
          </rPr>
          <t>Oscar:</t>
        </r>
        <r>
          <rPr>
            <sz val="9"/>
            <color indexed="81"/>
            <rFont val="Tahoma"/>
            <family val="2"/>
          </rPr>
          <t xml:space="preserve">
SE NEL 2025 NON PRODUCE PUNTEGGIO PERDE I PUNTI EVIENE ESCLUSO</t>
        </r>
      </text>
    </comment>
    <comment ref="B99" authorId="2" shapeId="0" xr:uid="{D3BDFF2D-B2D0-4928-8F71-845BAE209742}">
      <text>
        <r>
          <rPr>
            <b/>
            <sz val="9"/>
            <color indexed="81"/>
            <rFont val="Tahoma"/>
            <family val="2"/>
          </rPr>
          <t>Oscar:</t>
        </r>
        <r>
          <rPr>
            <sz val="9"/>
            <color indexed="81"/>
            <rFont val="Tahoma"/>
            <family val="2"/>
          </rPr>
          <t xml:space="preserve">
SE NEL 2025 NON PRODUCE PUNTEGGIO PERDE I PUNTI EVIENE ESCLUSO</t>
        </r>
      </text>
    </comment>
    <comment ref="B100" authorId="2" shapeId="0" xr:uid="{F70FE9E9-FAC5-4FCA-A8DA-A6666DBA7092}">
      <text>
        <r>
          <rPr>
            <b/>
            <sz val="9"/>
            <color indexed="81"/>
            <rFont val="Tahoma"/>
            <family val="2"/>
          </rPr>
          <t>Oscar:</t>
        </r>
        <r>
          <rPr>
            <sz val="9"/>
            <color indexed="81"/>
            <rFont val="Tahoma"/>
            <family val="2"/>
          </rPr>
          <t xml:space="preserve">
SE NEL 2025 NON PRODUCE PUNTEGGIO PERDE I PUNTI EVIENE ESCLUSO</t>
        </r>
      </text>
    </comment>
    <comment ref="B101" authorId="2" shapeId="0" xr:uid="{0495F24A-BE9B-4A8A-B0A1-74F5E06E5A8E}">
      <text>
        <r>
          <rPr>
            <b/>
            <sz val="9"/>
            <color indexed="81"/>
            <rFont val="Tahoma"/>
            <family val="2"/>
          </rPr>
          <t>Oscar:</t>
        </r>
        <r>
          <rPr>
            <sz val="9"/>
            <color indexed="81"/>
            <rFont val="Tahoma"/>
            <family val="2"/>
          </rPr>
          <t xml:space="preserve">
SE NEL 2025 NON PRODUCE PUNTEGGIO PERDE I PUNTI EVIENE ESCLUSO</t>
        </r>
      </text>
    </comment>
    <comment ref="B102" authorId="2" shapeId="0" xr:uid="{D3A5181E-3221-465F-A826-94567FEFBFB7}">
      <text>
        <r>
          <rPr>
            <b/>
            <sz val="9"/>
            <color indexed="81"/>
            <rFont val="Tahoma"/>
            <family val="2"/>
          </rPr>
          <t>Oscar:</t>
        </r>
        <r>
          <rPr>
            <sz val="9"/>
            <color indexed="81"/>
            <rFont val="Tahoma"/>
            <family val="2"/>
          </rPr>
          <t xml:space="preserve">
SE NEL 2025 NON PRODUCE PUNTEGGIO PERDE I PUNTI EVIENE ESCLUSO</t>
        </r>
      </text>
    </comment>
    <comment ref="B103" authorId="2" shapeId="0" xr:uid="{CBED2C0B-12E7-457E-A7F7-12CAE6D601A0}">
      <text>
        <r>
          <rPr>
            <b/>
            <sz val="9"/>
            <color indexed="81"/>
            <rFont val="Tahoma"/>
            <family val="2"/>
          </rPr>
          <t>Oscar:</t>
        </r>
        <r>
          <rPr>
            <sz val="9"/>
            <color indexed="81"/>
            <rFont val="Tahoma"/>
            <family val="2"/>
          </rPr>
          <t xml:space="preserve">
SE NEL 2025 NON PRODUCE PUNTEGGIO PERDE I PUNTI EVIENE ESCLUSO</t>
        </r>
      </text>
    </comment>
    <comment ref="B104" authorId="2" shapeId="0" xr:uid="{137A4FD9-0DBF-4255-B7BC-37BBD4A4687E}">
      <text>
        <r>
          <rPr>
            <b/>
            <sz val="9"/>
            <color indexed="81"/>
            <rFont val="Tahoma"/>
            <family val="2"/>
          </rPr>
          <t>Oscar:</t>
        </r>
        <r>
          <rPr>
            <sz val="9"/>
            <color indexed="81"/>
            <rFont val="Tahoma"/>
            <family val="2"/>
          </rPr>
          <t xml:space="preserve">
SE NEL 2025 NON PRODUCE PUNTEGGIO PERDE I PUNTI EVIENE ESCLUSO</t>
        </r>
      </text>
    </comment>
    <comment ref="B105" authorId="2" shapeId="0" xr:uid="{FD407B11-997A-4BBB-B0AA-8A327E583151}">
      <text>
        <r>
          <rPr>
            <b/>
            <sz val="9"/>
            <color indexed="81"/>
            <rFont val="Tahoma"/>
            <family val="2"/>
          </rPr>
          <t>Oscar:</t>
        </r>
        <r>
          <rPr>
            <sz val="9"/>
            <color indexed="81"/>
            <rFont val="Tahoma"/>
            <family val="2"/>
          </rPr>
          <t xml:space="preserve">
SE NEL 2025 NON PRODUCE PUNTEGGIO PERDE I PUNTI EVIENE ESCLUSO</t>
        </r>
      </text>
    </comment>
    <comment ref="B106" authorId="2" shapeId="0" xr:uid="{C9157ED0-5411-4B26-95C6-237B2A481412}">
      <text>
        <r>
          <rPr>
            <b/>
            <sz val="9"/>
            <color indexed="81"/>
            <rFont val="Tahoma"/>
            <family val="2"/>
          </rPr>
          <t>Oscar:</t>
        </r>
        <r>
          <rPr>
            <sz val="9"/>
            <color indexed="81"/>
            <rFont val="Tahoma"/>
            <family val="2"/>
          </rPr>
          <t xml:space="preserve">
SE NEL 2025 NON PRODUCE PUNTEGGIO PERDE I PUNTI EVIENE ESCLUSO</t>
        </r>
      </text>
    </comment>
    <comment ref="B112" authorId="0" shapeId="0" xr:uid="{470CDA28-1901-4C58-812D-1790CDDB958E}">
      <text>
        <r>
          <rPr>
            <b/>
            <sz val="9"/>
            <color indexed="81"/>
            <rFont val="Tahoma"/>
            <family val="2"/>
          </rPr>
          <t>Cocap2:</t>
        </r>
        <r>
          <rPr>
            <sz val="9"/>
            <color indexed="81"/>
            <rFont val="Tahoma"/>
            <family val="2"/>
          </rPr>
          <t xml:space="preserve">
SE NEL 2026 NON PRODUCE PUNTEGGIO PERDE I PUNTI E VIENE ESCLUSO</t>
        </r>
      </text>
    </comment>
    <comment ref="B114" authorId="2" shapeId="0" xr:uid="{343A7EA3-5A32-445B-9608-C7A7D59E6C3B}">
      <text>
        <r>
          <rPr>
            <b/>
            <sz val="9"/>
            <color indexed="81"/>
            <rFont val="Tahoma"/>
            <family val="2"/>
          </rPr>
          <t>Oscar:</t>
        </r>
        <r>
          <rPr>
            <sz val="9"/>
            <color indexed="81"/>
            <rFont val="Tahoma"/>
            <family val="2"/>
          </rPr>
          <t xml:space="preserve">
SE NEL 2025 NON PRODUCE PUNTEGGIO PERDE I PUNTI EVIENE ESCLUSO</t>
        </r>
      </text>
    </comment>
    <comment ref="B119" authorId="2" shapeId="0" xr:uid="{8043FB87-54DC-40F6-861D-C907A5B0C2DE}">
      <text>
        <r>
          <rPr>
            <b/>
            <sz val="9"/>
            <color indexed="81"/>
            <rFont val="Tahoma"/>
            <family val="2"/>
          </rPr>
          <t>Oscar:</t>
        </r>
        <r>
          <rPr>
            <sz val="9"/>
            <color indexed="81"/>
            <rFont val="Tahoma"/>
            <family val="2"/>
          </rPr>
          <t xml:space="preserve">
SE NEL 2025 NON PRODUCE PUNTEGGIO PERDE I PUNTI EVIENE ESCLUSO</t>
        </r>
      </text>
    </comment>
    <comment ref="B123" authorId="2" shapeId="0" xr:uid="{00000000-0006-0000-1500-00000E000000}">
      <text>
        <r>
          <rPr>
            <b/>
            <sz val="9"/>
            <color indexed="81"/>
            <rFont val="Tahoma"/>
            <family val="2"/>
          </rPr>
          <t>Oscar:</t>
        </r>
        <r>
          <rPr>
            <sz val="9"/>
            <color indexed="81"/>
            <rFont val="Tahoma"/>
            <family val="2"/>
          </rPr>
          <t xml:space="preserve">
SE NEL 2025 NON PRODUCE PUNTEGGIO PERDE I PUNTI EVIENE ESCLUSO</t>
        </r>
      </text>
    </comment>
    <comment ref="B128" authorId="2" shapeId="0" xr:uid="{00000000-0006-0000-1500-00000F000000}">
      <text>
        <r>
          <rPr>
            <b/>
            <sz val="9"/>
            <color indexed="81"/>
            <rFont val="Tahoma"/>
            <family val="2"/>
          </rPr>
          <t>Oscar:</t>
        </r>
        <r>
          <rPr>
            <sz val="9"/>
            <color indexed="81"/>
            <rFont val="Tahoma"/>
            <family val="2"/>
          </rPr>
          <t xml:space="preserve">
SE NEL 2024 NON PRODUCE PRESENZE PERDE I PUNTI E VIENE ESCLUSO</t>
        </r>
      </text>
    </comment>
    <comment ref="B129" authorId="2" shapeId="0" xr:uid="{00000000-0006-0000-1500-000010000000}">
      <text>
        <r>
          <rPr>
            <b/>
            <sz val="9"/>
            <color indexed="81"/>
            <rFont val="Tahoma"/>
            <family val="2"/>
          </rPr>
          <t>Oscar:</t>
        </r>
        <r>
          <rPr>
            <sz val="9"/>
            <color indexed="81"/>
            <rFont val="Tahoma"/>
            <family val="2"/>
          </rPr>
          <t xml:space="preserve">
SE NEL 2024 NON PRODUCE PRESENZE PERDE I PUNTI E VIENE ESCLUSO</t>
        </r>
      </text>
    </comment>
    <comment ref="B130" authorId="2" shapeId="0" xr:uid="{00000000-0006-0000-1500-000011000000}">
      <text>
        <r>
          <rPr>
            <b/>
            <sz val="9"/>
            <color indexed="81"/>
            <rFont val="Tahoma"/>
            <family val="2"/>
          </rPr>
          <t>Oscar:</t>
        </r>
        <r>
          <rPr>
            <sz val="9"/>
            <color indexed="81"/>
            <rFont val="Tahoma"/>
            <family val="2"/>
          </rPr>
          <t xml:space="preserve">
SE NEL 2024 NON PRODUCE PRESENZE PERDE I PUNTI E VIENE ESCLUSO</t>
        </r>
      </text>
    </comment>
    <comment ref="B131" authorId="2" shapeId="0" xr:uid="{00000000-0006-0000-1500-000012000000}">
      <text>
        <r>
          <rPr>
            <b/>
            <sz val="9"/>
            <color indexed="81"/>
            <rFont val="Tahoma"/>
            <family val="2"/>
          </rPr>
          <t>Oscar:</t>
        </r>
        <r>
          <rPr>
            <sz val="9"/>
            <color indexed="81"/>
            <rFont val="Tahoma"/>
            <family val="2"/>
          </rPr>
          <t xml:space="preserve">
SE NEL 2024 NON PRODUCE PRESENZE PERDE I PUNTI E VIENE ESCLUSO</t>
        </r>
      </text>
    </comment>
    <comment ref="B132" authorId="2" shapeId="0" xr:uid="{00000000-0006-0000-1500-000013000000}">
      <text>
        <r>
          <rPr>
            <b/>
            <sz val="9"/>
            <color indexed="81"/>
            <rFont val="Tahoma"/>
            <family val="2"/>
          </rPr>
          <t>Oscar:</t>
        </r>
        <r>
          <rPr>
            <sz val="9"/>
            <color indexed="81"/>
            <rFont val="Tahoma"/>
            <family val="2"/>
          </rPr>
          <t xml:space="preserve">
SE NEL 2024 NON PRODUCE PRESENZE PERDE I PUNTI E VIENE ESCLUSO</t>
        </r>
      </text>
    </comment>
    <comment ref="B133" authorId="2" shapeId="0" xr:uid="{00000000-0006-0000-1500-000014000000}">
      <text>
        <r>
          <rPr>
            <b/>
            <sz val="9"/>
            <color indexed="81"/>
            <rFont val="Tahoma"/>
            <family val="2"/>
          </rPr>
          <t>Oscar:</t>
        </r>
        <r>
          <rPr>
            <sz val="9"/>
            <color indexed="81"/>
            <rFont val="Tahoma"/>
            <family val="2"/>
          </rPr>
          <t xml:space="preserve">
SE NEL 2024 NON PRODUCE PRESENZE PERDE I PUNTI E VIENE ESCLUSO</t>
        </r>
      </text>
    </comment>
    <comment ref="B134" authorId="2" shapeId="0" xr:uid="{00000000-0006-0000-1500-000015000000}">
      <text>
        <r>
          <rPr>
            <b/>
            <sz val="9"/>
            <color indexed="81"/>
            <rFont val="Tahoma"/>
            <family val="2"/>
          </rPr>
          <t>Oscar:</t>
        </r>
        <r>
          <rPr>
            <sz val="9"/>
            <color indexed="81"/>
            <rFont val="Tahoma"/>
            <family val="2"/>
          </rPr>
          <t xml:space="preserve">
SE NEL 2024 NON PRODUCE PRESENZE PERDE I PUNTI E VIENE ESCLUSO</t>
        </r>
      </text>
    </comment>
    <comment ref="B135" authorId="2" shapeId="0" xr:uid="{00000000-0006-0000-1500-000016000000}">
      <text>
        <r>
          <rPr>
            <b/>
            <sz val="9"/>
            <color indexed="81"/>
            <rFont val="Tahoma"/>
            <family val="2"/>
          </rPr>
          <t>Oscar:</t>
        </r>
        <r>
          <rPr>
            <sz val="9"/>
            <color indexed="81"/>
            <rFont val="Tahoma"/>
            <family val="2"/>
          </rPr>
          <t xml:space="preserve">
SE NEL 2024 NON PRODUCE PRESENZE PERDE I PUNTI E VIENE ESCLUSO</t>
        </r>
      </text>
    </comment>
    <comment ref="B136" authorId="2" shapeId="0" xr:uid="{00000000-0006-0000-1500-000017000000}">
      <text>
        <r>
          <rPr>
            <b/>
            <sz val="9"/>
            <color indexed="81"/>
            <rFont val="Tahoma"/>
            <family val="2"/>
          </rPr>
          <t>Oscar:</t>
        </r>
        <r>
          <rPr>
            <sz val="9"/>
            <color indexed="81"/>
            <rFont val="Tahoma"/>
            <family val="2"/>
          </rPr>
          <t xml:space="preserve">
SE NEL 2024 NON PRODUCE PRESENZE PERDE I PUNTI E VIENE ESCLUSO</t>
        </r>
      </text>
    </comment>
    <comment ref="B137" authorId="2" shapeId="0" xr:uid="{00000000-0006-0000-1500-000018000000}">
      <text>
        <r>
          <rPr>
            <b/>
            <sz val="9"/>
            <color indexed="81"/>
            <rFont val="Tahoma"/>
            <family val="2"/>
          </rPr>
          <t>Oscar:</t>
        </r>
        <r>
          <rPr>
            <sz val="9"/>
            <color indexed="81"/>
            <rFont val="Tahoma"/>
            <family val="2"/>
          </rPr>
          <t xml:space="preserve">
SE NEL 2024 NON PRODUCE PRESENZE PERDE I PUNTI E VIENE ESCLUSO</t>
        </r>
      </text>
    </comment>
    <comment ref="B138" authorId="2" shapeId="0" xr:uid="{00000000-0006-0000-1500-000019000000}">
      <text>
        <r>
          <rPr>
            <b/>
            <sz val="9"/>
            <color indexed="81"/>
            <rFont val="Tahoma"/>
            <family val="2"/>
          </rPr>
          <t>Oscar:</t>
        </r>
        <r>
          <rPr>
            <sz val="9"/>
            <color indexed="81"/>
            <rFont val="Tahoma"/>
            <family val="2"/>
          </rPr>
          <t xml:space="preserve">
SE NEL 2024 NON PRODUCE PRESENZE PERDE I PUNTI E VIENE ESCLUSO</t>
        </r>
      </text>
    </comment>
    <comment ref="B139" authorId="2" shapeId="0" xr:uid="{00000000-0006-0000-1500-00001A000000}">
      <text>
        <r>
          <rPr>
            <b/>
            <sz val="9"/>
            <color indexed="81"/>
            <rFont val="Tahoma"/>
            <family val="2"/>
          </rPr>
          <t>Oscar:</t>
        </r>
        <r>
          <rPr>
            <sz val="9"/>
            <color indexed="81"/>
            <rFont val="Tahoma"/>
            <family val="2"/>
          </rPr>
          <t xml:space="preserve">
SE NEL 2024 NON PRODUCE PRESENZE PERDE I PUNTI E VIENE ESCLUSO</t>
        </r>
      </text>
    </comment>
    <comment ref="B140" authorId="2" shapeId="0" xr:uid="{00000000-0006-0000-1500-00001B000000}">
      <text>
        <r>
          <rPr>
            <b/>
            <sz val="9"/>
            <color indexed="81"/>
            <rFont val="Tahoma"/>
            <family val="2"/>
          </rPr>
          <t>Oscar:</t>
        </r>
        <r>
          <rPr>
            <sz val="9"/>
            <color indexed="81"/>
            <rFont val="Tahoma"/>
            <family val="2"/>
          </rPr>
          <t xml:space="preserve">
SE NEL 2024 NON PRODUCE PRESENZE PERDE I PUNTI E VIENE ESCLUSO</t>
        </r>
      </text>
    </comment>
    <comment ref="B141" authorId="2" shapeId="0" xr:uid="{00000000-0006-0000-1500-00001C000000}">
      <text>
        <r>
          <rPr>
            <b/>
            <sz val="9"/>
            <color indexed="81"/>
            <rFont val="Tahoma"/>
            <family val="2"/>
          </rPr>
          <t>Oscar:</t>
        </r>
        <r>
          <rPr>
            <sz val="9"/>
            <color indexed="81"/>
            <rFont val="Tahoma"/>
            <family val="2"/>
          </rPr>
          <t xml:space="preserve">
SE NEL 2024 NON PRODUCE PRESENZE PERDE I PUNTI E VIENE ESCLUSO</t>
        </r>
      </text>
    </comment>
    <comment ref="B142" authorId="2" shapeId="0" xr:uid="{00000000-0006-0000-1500-00001D000000}">
      <text>
        <r>
          <rPr>
            <b/>
            <sz val="9"/>
            <color indexed="81"/>
            <rFont val="Tahoma"/>
            <family val="2"/>
          </rPr>
          <t>Oscar:</t>
        </r>
        <r>
          <rPr>
            <sz val="9"/>
            <color indexed="81"/>
            <rFont val="Tahoma"/>
            <family val="2"/>
          </rPr>
          <t xml:space="preserve">
SE NEL 2024 NON PRODUCE PRESENZE PERDE I PUNTI E VIENE ESCLUSO</t>
        </r>
      </text>
    </comment>
    <comment ref="B143" authorId="2" shapeId="0" xr:uid="{00000000-0006-0000-1500-00001E000000}">
      <text>
        <r>
          <rPr>
            <b/>
            <sz val="9"/>
            <color indexed="81"/>
            <rFont val="Tahoma"/>
            <family val="2"/>
          </rPr>
          <t>Oscar:</t>
        </r>
        <r>
          <rPr>
            <sz val="9"/>
            <color indexed="81"/>
            <rFont val="Tahoma"/>
            <family val="2"/>
          </rPr>
          <t xml:space="preserve">
SE NEL 2024 NON PRODUCE PRESENZE PERDE I PUNTI E VIENE ESCLUSO</t>
        </r>
      </text>
    </comment>
    <comment ref="B144" authorId="2" shapeId="0" xr:uid="{00000000-0006-0000-1500-00001F000000}">
      <text>
        <r>
          <rPr>
            <b/>
            <sz val="9"/>
            <color indexed="81"/>
            <rFont val="Tahoma"/>
            <family val="2"/>
          </rPr>
          <t>Oscar:</t>
        </r>
        <r>
          <rPr>
            <sz val="9"/>
            <color indexed="81"/>
            <rFont val="Tahoma"/>
            <family val="2"/>
          </rPr>
          <t xml:space="preserve">
SE NEL 2024 NON PRODUCE PRESENZE PERDE I PUNTI E VIENE ESCLUSO</t>
        </r>
      </text>
    </comment>
    <comment ref="B145" authorId="2" shapeId="0" xr:uid="{00000000-0006-0000-1500-000020000000}">
      <text>
        <r>
          <rPr>
            <b/>
            <sz val="9"/>
            <color indexed="81"/>
            <rFont val="Tahoma"/>
            <family val="2"/>
          </rPr>
          <t>Oscar:</t>
        </r>
        <r>
          <rPr>
            <sz val="9"/>
            <color indexed="81"/>
            <rFont val="Tahoma"/>
            <family val="2"/>
          </rPr>
          <t xml:space="preserve">
SE NEL 2024 NON PRODUCE PRESENZE PERDE I PUNTI E VIENE ESCLUSO</t>
        </r>
      </text>
    </comment>
    <comment ref="B146" authorId="2" shapeId="0" xr:uid="{00000000-0006-0000-1500-000021000000}">
      <text>
        <r>
          <rPr>
            <b/>
            <sz val="9"/>
            <color indexed="81"/>
            <rFont val="Tahoma"/>
            <family val="2"/>
          </rPr>
          <t>Oscar:</t>
        </r>
        <r>
          <rPr>
            <sz val="9"/>
            <color indexed="81"/>
            <rFont val="Tahoma"/>
            <family val="2"/>
          </rPr>
          <t xml:space="preserve">
SE NEL 2024 NON PRODUCE PRESENZE PERDE I PUNTI E VIENE ESCLUSO</t>
        </r>
      </text>
    </comment>
    <comment ref="B147" authorId="2" shapeId="0" xr:uid="{00000000-0006-0000-1500-000022000000}">
      <text>
        <r>
          <rPr>
            <b/>
            <sz val="9"/>
            <color indexed="81"/>
            <rFont val="Tahoma"/>
            <family val="2"/>
          </rPr>
          <t>Oscar:</t>
        </r>
        <r>
          <rPr>
            <sz val="9"/>
            <color indexed="81"/>
            <rFont val="Tahoma"/>
            <family val="2"/>
          </rPr>
          <t xml:space="preserve">
SE NEL 2024 NON PRODUCE PRESENZE PERDE I PUNTI E VIENE ESCLUSO</t>
        </r>
      </text>
    </comment>
    <comment ref="B148" authorId="2" shapeId="0" xr:uid="{00000000-0006-0000-1500-000023000000}">
      <text>
        <r>
          <rPr>
            <b/>
            <sz val="9"/>
            <color indexed="81"/>
            <rFont val="Tahoma"/>
            <family val="2"/>
          </rPr>
          <t>Oscar:</t>
        </r>
        <r>
          <rPr>
            <sz val="9"/>
            <color indexed="81"/>
            <rFont val="Tahoma"/>
            <family val="2"/>
          </rPr>
          <t xml:space="preserve">
SE NEL 2024 NON PRODUCE PRESENZE PERDE I PUNTI E VIENE ESCLUSO</t>
        </r>
      </text>
    </comment>
    <comment ref="B149" authorId="2" shapeId="0" xr:uid="{00000000-0006-0000-1500-000024000000}">
      <text>
        <r>
          <rPr>
            <b/>
            <sz val="9"/>
            <color indexed="81"/>
            <rFont val="Tahoma"/>
            <family val="2"/>
          </rPr>
          <t>Oscar:</t>
        </r>
        <r>
          <rPr>
            <sz val="9"/>
            <color indexed="81"/>
            <rFont val="Tahoma"/>
            <family val="2"/>
          </rPr>
          <t xml:space="preserve">
SE NEL 2024 NON PRODUCE PRESENZE PERDE I PUNTI E VIENE ESCLUSO</t>
        </r>
      </text>
    </comment>
    <comment ref="B150" authorId="2" shapeId="0" xr:uid="{00000000-0006-0000-1500-000025000000}">
      <text>
        <r>
          <rPr>
            <b/>
            <sz val="9"/>
            <color indexed="81"/>
            <rFont val="Tahoma"/>
            <family val="2"/>
          </rPr>
          <t>Oscar:</t>
        </r>
        <r>
          <rPr>
            <sz val="9"/>
            <color indexed="81"/>
            <rFont val="Tahoma"/>
            <family val="2"/>
          </rPr>
          <t xml:space="preserve">
SE NEL 2024 NON PRODUCE PRESENZE PERDE I PUNTI E VIENE ESCLUSO</t>
        </r>
      </text>
    </comment>
    <comment ref="B151" authorId="2" shapeId="0" xr:uid="{00000000-0006-0000-1500-000026000000}">
      <text>
        <r>
          <rPr>
            <b/>
            <sz val="9"/>
            <color indexed="81"/>
            <rFont val="Tahoma"/>
            <family val="2"/>
          </rPr>
          <t>Oscar:</t>
        </r>
        <r>
          <rPr>
            <sz val="9"/>
            <color indexed="81"/>
            <rFont val="Tahoma"/>
            <family val="2"/>
          </rPr>
          <t xml:space="preserve">
SE NEL 2024 NON PRODUCE PRESENZE PERDE I PUNTI E VIENE ESCLUSO</t>
        </r>
      </text>
    </comment>
    <comment ref="B152" authorId="2" shapeId="0" xr:uid="{00000000-0006-0000-1500-000027000000}">
      <text>
        <r>
          <rPr>
            <b/>
            <sz val="9"/>
            <color indexed="81"/>
            <rFont val="Tahoma"/>
            <family val="2"/>
          </rPr>
          <t>Oscar:</t>
        </r>
        <r>
          <rPr>
            <sz val="9"/>
            <color indexed="81"/>
            <rFont val="Tahoma"/>
            <family val="2"/>
          </rPr>
          <t xml:space="preserve">
SE NEL 2024 NON PRODUCE PRESENZE PERDE I PUNTI E VIENE ESCLUSO</t>
        </r>
      </text>
    </comment>
    <comment ref="B153" authorId="2" shapeId="0" xr:uid="{00000000-0006-0000-1500-000028000000}">
      <text>
        <r>
          <rPr>
            <b/>
            <sz val="9"/>
            <color indexed="81"/>
            <rFont val="Tahoma"/>
            <family val="2"/>
          </rPr>
          <t>Oscar:</t>
        </r>
        <r>
          <rPr>
            <sz val="9"/>
            <color indexed="81"/>
            <rFont val="Tahoma"/>
            <family val="2"/>
          </rPr>
          <t xml:space="preserve">
SE NEL 2024 NON PRODUCE PRESENZE PERDE I PUNTI E VIENE ESCLUSO</t>
        </r>
      </text>
    </comment>
    <comment ref="B154" authorId="2" shapeId="0" xr:uid="{00000000-0006-0000-1500-000029000000}">
      <text>
        <r>
          <rPr>
            <b/>
            <sz val="9"/>
            <color indexed="81"/>
            <rFont val="Tahoma"/>
            <family val="2"/>
          </rPr>
          <t>Oscar:</t>
        </r>
        <r>
          <rPr>
            <sz val="9"/>
            <color indexed="81"/>
            <rFont val="Tahoma"/>
            <family val="2"/>
          </rPr>
          <t xml:space="preserve">
SE NEL 2024 NON PRODUCE PRESENZE PERDE I PUNTI E VIENE ESCLUSO</t>
        </r>
      </text>
    </comment>
    <comment ref="B155" authorId="2" shapeId="0" xr:uid="{00000000-0006-0000-1500-00002A000000}">
      <text>
        <r>
          <rPr>
            <b/>
            <sz val="9"/>
            <color indexed="81"/>
            <rFont val="Tahoma"/>
            <family val="2"/>
          </rPr>
          <t>Oscar:</t>
        </r>
        <r>
          <rPr>
            <sz val="9"/>
            <color indexed="81"/>
            <rFont val="Tahoma"/>
            <family val="2"/>
          </rPr>
          <t xml:space="preserve">
SE NEL 2024 NON PRODUCE PRESENZE PERDE I PUNTI E VIENE ESCLUSO</t>
        </r>
      </text>
    </comment>
    <comment ref="B156" authorId="2" shapeId="0" xr:uid="{00000000-0006-0000-1500-00002B000000}">
      <text>
        <r>
          <rPr>
            <b/>
            <sz val="9"/>
            <color indexed="81"/>
            <rFont val="Tahoma"/>
            <family val="2"/>
          </rPr>
          <t>Oscar:</t>
        </r>
        <r>
          <rPr>
            <sz val="9"/>
            <color indexed="81"/>
            <rFont val="Tahoma"/>
            <family val="2"/>
          </rPr>
          <t xml:space="preserve">
SE NEL 2024 NON PRODUCE PRESENZE PERDE I PUNTI E VIENE ESCLUSO</t>
        </r>
      </text>
    </comment>
    <comment ref="B157" authorId="2" shapeId="0" xr:uid="{00000000-0006-0000-1500-00002C000000}">
      <text>
        <r>
          <rPr>
            <b/>
            <sz val="9"/>
            <color indexed="81"/>
            <rFont val="Tahoma"/>
            <family val="2"/>
          </rPr>
          <t>Oscar:</t>
        </r>
        <r>
          <rPr>
            <sz val="9"/>
            <color indexed="81"/>
            <rFont val="Tahoma"/>
            <family val="2"/>
          </rPr>
          <t xml:space="preserve">
SE NEL 2024 NON PRODUCE PRESENZE PERDE I PUNTI E VIENE ESCLUSO</t>
        </r>
      </text>
    </comment>
    <comment ref="B159" authorId="2" shapeId="0" xr:uid="{00000000-0006-0000-1500-00002D000000}">
      <text>
        <r>
          <rPr>
            <b/>
            <sz val="9"/>
            <color indexed="81"/>
            <rFont val="Tahoma"/>
            <family val="2"/>
          </rPr>
          <t>Oscar:</t>
        </r>
        <r>
          <rPr>
            <sz val="9"/>
            <color indexed="81"/>
            <rFont val="Tahoma"/>
            <family val="2"/>
          </rPr>
          <t xml:space="preserve">
SE NEL 2024 NON PRODUCE PRESENZE PERDE I PUNTI E VIENE ESCLUSO</t>
        </r>
      </text>
    </comment>
    <comment ref="B160" authorId="2" shapeId="0" xr:uid="{00000000-0006-0000-1500-00002E000000}">
      <text>
        <r>
          <rPr>
            <b/>
            <sz val="9"/>
            <color indexed="81"/>
            <rFont val="Tahoma"/>
            <family val="2"/>
          </rPr>
          <t>Oscar:</t>
        </r>
        <r>
          <rPr>
            <sz val="9"/>
            <color indexed="81"/>
            <rFont val="Tahoma"/>
            <family val="2"/>
          </rPr>
          <t xml:space="preserve">
SE NEL 2024 NON PRODUCE PRESENZE PERDE I PUNTI E VIENE ESCLUSO</t>
        </r>
      </text>
    </comment>
    <comment ref="B161" authorId="2" shapeId="0" xr:uid="{00000000-0006-0000-1500-00002F000000}">
      <text>
        <r>
          <rPr>
            <b/>
            <sz val="9"/>
            <color indexed="81"/>
            <rFont val="Tahoma"/>
            <family val="2"/>
          </rPr>
          <t>Oscar:</t>
        </r>
        <r>
          <rPr>
            <sz val="9"/>
            <color indexed="81"/>
            <rFont val="Tahoma"/>
            <family val="2"/>
          </rPr>
          <t xml:space="preserve">
SE NEL 2024 NON PRODUCE PRESENZE PERDE I PUNTI E VIENE ESCLUSO</t>
        </r>
      </text>
    </comment>
    <comment ref="B162" authorId="2" shapeId="0" xr:uid="{00000000-0006-0000-1500-000030000000}">
      <text>
        <r>
          <rPr>
            <b/>
            <sz val="9"/>
            <color indexed="81"/>
            <rFont val="Tahoma"/>
            <family val="2"/>
          </rPr>
          <t>Oscar:</t>
        </r>
        <r>
          <rPr>
            <sz val="9"/>
            <color indexed="81"/>
            <rFont val="Tahoma"/>
            <family val="2"/>
          </rPr>
          <t xml:space="preserve">
SE NEL 2024 NON PRODUCE PRESENZE PERDE I PUNTI E VIENE ESCLUSO</t>
        </r>
      </text>
    </comment>
    <comment ref="B163" authorId="2" shapeId="0" xr:uid="{00000000-0006-0000-1500-000031000000}">
      <text>
        <r>
          <rPr>
            <b/>
            <sz val="9"/>
            <color indexed="81"/>
            <rFont val="Tahoma"/>
            <family val="2"/>
          </rPr>
          <t>Oscar:</t>
        </r>
        <r>
          <rPr>
            <sz val="9"/>
            <color indexed="81"/>
            <rFont val="Tahoma"/>
            <family val="2"/>
          </rPr>
          <t xml:space="preserve">
SE NEL 2024 NON PRODUCE PUNTEGGIO PERDE I PUNTI E VIENE ESCLUSO</t>
        </r>
      </text>
    </comment>
    <comment ref="B164" authorId="2" shapeId="0" xr:uid="{00000000-0006-0000-1500-000032000000}">
      <text>
        <r>
          <rPr>
            <b/>
            <sz val="9"/>
            <color indexed="81"/>
            <rFont val="Tahoma"/>
            <family val="2"/>
          </rPr>
          <t>Oscar:</t>
        </r>
        <r>
          <rPr>
            <sz val="9"/>
            <color indexed="81"/>
            <rFont val="Tahoma"/>
            <family val="2"/>
          </rPr>
          <t xml:space="preserve">
SE NEL 2024 NON PRODUCE PRESENZE PERDE I PUNTI E VIENE ESCLUSO</t>
        </r>
      </text>
    </comment>
    <comment ref="B165" authorId="2" shapeId="0" xr:uid="{00000000-0006-0000-1500-000033000000}">
      <text>
        <r>
          <rPr>
            <b/>
            <sz val="9"/>
            <color indexed="81"/>
            <rFont val="Tahoma"/>
            <family val="2"/>
          </rPr>
          <t>Oscar:</t>
        </r>
        <r>
          <rPr>
            <sz val="9"/>
            <color indexed="81"/>
            <rFont val="Tahoma"/>
            <family val="2"/>
          </rPr>
          <t xml:space="preserve">
SE NEL 2024 NON PRODUCE PRESENZE PERDE I PUNTI E VIENE ESCLUSO</t>
        </r>
      </text>
    </comment>
    <comment ref="B166" authorId="2" shapeId="0" xr:uid="{00000000-0006-0000-1500-000034000000}">
      <text>
        <r>
          <rPr>
            <b/>
            <sz val="9"/>
            <color indexed="81"/>
            <rFont val="Tahoma"/>
            <family val="2"/>
          </rPr>
          <t>Oscar:</t>
        </r>
        <r>
          <rPr>
            <sz val="9"/>
            <color indexed="81"/>
            <rFont val="Tahoma"/>
            <family val="2"/>
          </rPr>
          <t xml:space="preserve">
SE NEL 2024 NON PRODUCE PRESENZE PERDE I PUNTI E VIENE ESCLUSO</t>
        </r>
      </text>
    </comment>
    <comment ref="B167" authorId="2" shapeId="0" xr:uid="{00000000-0006-0000-1500-000035000000}">
      <text>
        <r>
          <rPr>
            <b/>
            <sz val="9"/>
            <color indexed="81"/>
            <rFont val="Tahoma"/>
            <family val="2"/>
          </rPr>
          <t>Oscar:</t>
        </r>
        <r>
          <rPr>
            <sz val="9"/>
            <color indexed="81"/>
            <rFont val="Tahoma"/>
            <family val="2"/>
          </rPr>
          <t xml:space="preserve">
SE NEL 2024 NON PRODUCE PRESENZE PERDE I PUNTI E VIENE ESCLUSO</t>
        </r>
      </text>
    </comment>
    <comment ref="B168" authorId="2" shapeId="0" xr:uid="{00000000-0006-0000-1500-000036000000}">
      <text>
        <r>
          <rPr>
            <b/>
            <sz val="9"/>
            <color indexed="81"/>
            <rFont val="Tahoma"/>
            <family val="2"/>
          </rPr>
          <t>Oscar:</t>
        </r>
        <r>
          <rPr>
            <sz val="9"/>
            <color indexed="81"/>
            <rFont val="Tahoma"/>
            <family val="2"/>
          </rPr>
          <t xml:space="preserve">
SE NEL 2024 NON PRODUCE PRESENZE PERDE I PUNTI E VIENE ESCLUSO</t>
        </r>
      </text>
    </comment>
    <comment ref="B169" authorId="2" shapeId="0" xr:uid="{00000000-0006-0000-1500-000037000000}">
      <text>
        <r>
          <rPr>
            <b/>
            <sz val="9"/>
            <color indexed="81"/>
            <rFont val="Tahoma"/>
            <family val="2"/>
          </rPr>
          <t>Oscar:</t>
        </r>
        <r>
          <rPr>
            <sz val="9"/>
            <color indexed="81"/>
            <rFont val="Tahoma"/>
            <family val="2"/>
          </rPr>
          <t xml:space="preserve">
SE NEL 2024 NON PRODUCE PRESENZE PERDE I PUNTI E VIENE ESCLUSO</t>
        </r>
      </text>
    </comment>
    <comment ref="B170" authorId="2" shapeId="0" xr:uid="{00000000-0006-0000-1500-000038000000}">
      <text>
        <r>
          <rPr>
            <b/>
            <sz val="9"/>
            <color indexed="81"/>
            <rFont val="Tahoma"/>
            <family val="2"/>
          </rPr>
          <t>Oscar:</t>
        </r>
        <r>
          <rPr>
            <sz val="9"/>
            <color indexed="81"/>
            <rFont val="Tahoma"/>
            <family val="2"/>
          </rPr>
          <t xml:space="preserve">
SE NEL 2024 NON PRODUCE PRESENZE PERDE I PUNTI E VIENE ESCLUSO</t>
        </r>
      </text>
    </comment>
    <comment ref="B171" authorId="2" shapeId="0" xr:uid="{00000000-0006-0000-1500-000039000000}">
      <text>
        <r>
          <rPr>
            <b/>
            <sz val="9"/>
            <color indexed="81"/>
            <rFont val="Tahoma"/>
            <family val="2"/>
          </rPr>
          <t>Oscar:</t>
        </r>
        <r>
          <rPr>
            <sz val="9"/>
            <color indexed="81"/>
            <rFont val="Tahoma"/>
            <family val="2"/>
          </rPr>
          <t xml:space="preserve">
SE NEL 2024 NON PRODUCE PRESENZE PERDE I PUNTI E VIENE ESCLUSO</t>
        </r>
      </text>
    </comment>
    <comment ref="B172" authorId="2" shapeId="0" xr:uid="{00000000-0006-0000-1500-00003A000000}">
      <text>
        <r>
          <rPr>
            <b/>
            <sz val="9"/>
            <color indexed="81"/>
            <rFont val="Tahoma"/>
            <family val="2"/>
          </rPr>
          <t>Oscar:</t>
        </r>
        <r>
          <rPr>
            <sz val="9"/>
            <color indexed="81"/>
            <rFont val="Tahoma"/>
            <family val="2"/>
          </rPr>
          <t xml:space="preserve">
SE NEL 2024 NON PRODUCE PRESENZE PERDE I PUNTI E VIENE ESCLUSO</t>
        </r>
      </text>
    </comment>
    <comment ref="B178" authorId="2" shapeId="0" xr:uid="{00000000-0006-0000-1500-00003B000000}">
      <text>
        <r>
          <rPr>
            <b/>
            <sz val="9"/>
            <color indexed="81"/>
            <rFont val="Tahoma"/>
            <family val="2"/>
          </rPr>
          <t>Oscar:</t>
        </r>
        <r>
          <rPr>
            <sz val="9"/>
            <color indexed="81"/>
            <rFont val="Tahoma"/>
            <family val="2"/>
          </rPr>
          <t xml:space="preserve">
SE NEL 2024 NON PRODUCE PRESENZE PERDE I PUNTI E VIENE ESCLUSO</t>
        </r>
      </text>
    </comment>
    <comment ref="B179" authorId="2" shapeId="0" xr:uid="{00000000-0006-0000-1500-00003C000000}">
      <text>
        <r>
          <rPr>
            <b/>
            <sz val="9"/>
            <color indexed="81"/>
            <rFont val="Tahoma"/>
            <family val="2"/>
          </rPr>
          <t>Oscar:</t>
        </r>
        <r>
          <rPr>
            <sz val="9"/>
            <color indexed="81"/>
            <rFont val="Tahoma"/>
            <family val="2"/>
          </rPr>
          <t xml:space="preserve">
SE NEL 2024 NON PRODUCE PRESENZE PERDE I PUNTI E VIENE ESCLUSO</t>
        </r>
      </text>
    </comment>
    <comment ref="D180" authorId="3" shapeId="0" xr:uid="{00000000-0006-0000-1500-00003D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B182" authorId="2" shapeId="0" xr:uid="{00000000-0006-0000-1500-00003E000000}">
      <text>
        <r>
          <rPr>
            <b/>
            <sz val="9"/>
            <color indexed="81"/>
            <rFont val="Tahoma"/>
            <family val="2"/>
          </rPr>
          <t>Oscar:</t>
        </r>
        <r>
          <rPr>
            <sz val="9"/>
            <color indexed="81"/>
            <rFont val="Tahoma"/>
            <family val="2"/>
          </rPr>
          <t xml:space="preserve">
SE NEL 2024 NON PRODUCE PRESENZE PERDE I PUNTI E VIENE ESCLUSO</t>
        </r>
      </text>
    </comment>
    <comment ref="B186" authorId="2" shapeId="0" xr:uid="{00000000-0006-0000-1500-00003F000000}">
      <text>
        <r>
          <rPr>
            <b/>
            <sz val="9"/>
            <color indexed="81"/>
            <rFont val="Tahoma"/>
            <family val="2"/>
          </rPr>
          <t>Oscar:</t>
        </r>
        <r>
          <rPr>
            <sz val="9"/>
            <color indexed="81"/>
            <rFont val="Tahoma"/>
            <family val="2"/>
          </rPr>
          <t xml:space="preserve">
SE NEL 2025 NON PRODUCE PUNTEGGIO PERDE I PUNTI EVIENE ESCLUSO</t>
        </r>
      </text>
    </comment>
    <comment ref="B194" authorId="2" shapeId="0" xr:uid="{00000000-0006-0000-1500-000040000000}">
      <text>
        <r>
          <rPr>
            <b/>
            <sz val="9"/>
            <color indexed="81"/>
            <rFont val="Tahoma"/>
            <family val="2"/>
          </rPr>
          <t>Oscar:</t>
        </r>
        <r>
          <rPr>
            <sz val="9"/>
            <color indexed="81"/>
            <rFont val="Tahoma"/>
            <family val="2"/>
          </rPr>
          <t xml:space="preserve">
SE NEL 2024 NON PRODUCE PRESENZE PERDE I PUNTI E VIENE ESCLUSO</t>
        </r>
      </text>
    </comment>
    <comment ref="B206" authorId="4" shapeId="0" xr:uid="{00000000-0006-0000-1500-000041000000}">
      <text>
        <r>
          <rPr>
            <b/>
            <sz val="9"/>
            <color indexed="81"/>
            <rFont val="Tahoma"/>
            <family val="2"/>
          </rPr>
          <t>Nuovo:</t>
        </r>
        <r>
          <rPr>
            <sz val="9"/>
            <color indexed="81"/>
            <rFont val="Tahoma"/>
            <family val="2"/>
          </rPr>
          <t xml:space="preserve">
SE NEL 2023 NON PRODUCE PUNTEGGIO VIENE ESCLUSO E PERDE I PUNTI</t>
        </r>
      </text>
    </comment>
    <comment ref="B207" authorId="4" shapeId="0" xr:uid="{00000000-0006-0000-1500-000042000000}">
      <text>
        <r>
          <rPr>
            <b/>
            <sz val="9"/>
            <color indexed="81"/>
            <rFont val="Tahoma"/>
            <family val="2"/>
          </rPr>
          <t>Nuovo:</t>
        </r>
        <r>
          <rPr>
            <sz val="9"/>
            <color indexed="81"/>
            <rFont val="Tahoma"/>
            <family val="2"/>
          </rPr>
          <t xml:space="preserve">
SE NEL 2023 NON PRODUCE PUNTEGGIO VIENE ESCLUSO E PERDE I PUNTI</t>
        </r>
      </text>
    </comment>
    <comment ref="B208" authorId="4" shapeId="0" xr:uid="{00000000-0006-0000-1500-000043000000}">
      <text>
        <r>
          <rPr>
            <b/>
            <sz val="9"/>
            <color indexed="81"/>
            <rFont val="Tahoma"/>
            <family val="2"/>
          </rPr>
          <t>Nuovo:</t>
        </r>
        <r>
          <rPr>
            <sz val="9"/>
            <color indexed="81"/>
            <rFont val="Tahoma"/>
            <family val="2"/>
          </rPr>
          <t xml:space="preserve">
SE NEL 2023 NON PRODUCE PUNTEGGIO VIENE ESCLUSO E PERDE I PUNTI</t>
        </r>
      </text>
    </comment>
    <comment ref="B209" authorId="4" shapeId="0" xr:uid="{00000000-0006-0000-1500-000044000000}">
      <text>
        <r>
          <rPr>
            <b/>
            <sz val="9"/>
            <color indexed="81"/>
            <rFont val="Tahoma"/>
            <family val="2"/>
          </rPr>
          <t>Nuovo:</t>
        </r>
        <r>
          <rPr>
            <sz val="9"/>
            <color indexed="81"/>
            <rFont val="Tahoma"/>
            <family val="2"/>
          </rPr>
          <t xml:space="preserve">
SE NEL 2023 NON PRODUCE PUNTEGGIO VIENE ESCLUSO E PERDE I PUNTI</t>
        </r>
      </text>
    </comment>
    <comment ref="B210" authorId="4" shapeId="0" xr:uid="{00000000-0006-0000-1500-000045000000}">
      <text>
        <r>
          <rPr>
            <b/>
            <sz val="9"/>
            <color indexed="81"/>
            <rFont val="Tahoma"/>
            <family val="2"/>
          </rPr>
          <t>Nuovo:</t>
        </r>
        <r>
          <rPr>
            <sz val="9"/>
            <color indexed="81"/>
            <rFont val="Tahoma"/>
            <family val="2"/>
          </rPr>
          <t xml:space="preserve">
SE NEL 2023 NON PRODUCE PUNTEGGIO VIENE ESCLUSO E PERDE I PUNTI</t>
        </r>
      </text>
    </comment>
    <comment ref="B211" authorId="4" shapeId="0" xr:uid="{00000000-0006-0000-1500-000046000000}">
      <text>
        <r>
          <rPr>
            <b/>
            <sz val="9"/>
            <color indexed="81"/>
            <rFont val="Tahoma"/>
            <family val="2"/>
          </rPr>
          <t>Nuovo:</t>
        </r>
        <r>
          <rPr>
            <sz val="9"/>
            <color indexed="81"/>
            <rFont val="Tahoma"/>
            <family val="2"/>
          </rPr>
          <t xml:space="preserve">
SE NEL 2023 NON PRODUCE PUNTEGGIO VIENE ESCLUSO E PERDE I PUNTI</t>
        </r>
      </text>
    </comment>
    <comment ref="B212" authorId="4" shapeId="0" xr:uid="{00000000-0006-0000-1500-000047000000}">
      <text>
        <r>
          <rPr>
            <b/>
            <sz val="9"/>
            <color indexed="81"/>
            <rFont val="Tahoma"/>
            <family val="2"/>
          </rPr>
          <t>Nuovo:</t>
        </r>
        <r>
          <rPr>
            <sz val="9"/>
            <color indexed="81"/>
            <rFont val="Tahoma"/>
            <family val="2"/>
          </rPr>
          <t xml:space="preserve">
SE NEL 2023 NON PRODUCE PUNTEGGIO VIENE ESCLUSO E PERDE I PUNTI</t>
        </r>
      </text>
    </comment>
    <comment ref="B213" authorId="4" shapeId="0" xr:uid="{00000000-0006-0000-1500-000048000000}">
      <text>
        <r>
          <rPr>
            <b/>
            <sz val="9"/>
            <color indexed="81"/>
            <rFont val="Tahoma"/>
            <family val="2"/>
          </rPr>
          <t>Nuovo:</t>
        </r>
        <r>
          <rPr>
            <sz val="9"/>
            <color indexed="81"/>
            <rFont val="Tahoma"/>
            <family val="2"/>
          </rPr>
          <t xml:space="preserve">
SE NEL 2023 NON PRODUCE PUNTEGGIO VIENE ESCLUSO E PERDE I PUNTI</t>
        </r>
      </text>
    </comment>
    <comment ref="B214" authorId="4" shapeId="0" xr:uid="{00000000-0006-0000-1500-000049000000}">
      <text>
        <r>
          <rPr>
            <b/>
            <sz val="9"/>
            <color indexed="81"/>
            <rFont val="Tahoma"/>
            <family val="2"/>
          </rPr>
          <t>Nuovo:</t>
        </r>
        <r>
          <rPr>
            <sz val="9"/>
            <color indexed="81"/>
            <rFont val="Tahoma"/>
            <family val="2"/>
          </rPr>
          <t xml:space="preserve">
SE NEL 2023 NON PRODUCE PUNTEGGIO VIENE ESCLUSO E PERDE I PUNTI</t>
        </r>
      </text>
    </comment>
    <comment ref="B215" authorId="4" shapeId="0" xr:uid="{00000000-0006-0000-1500-00004A000000}">
      <text>
        <r>
          <rPr>
            <b/>
            <sz val="9"/>
            <color indexed="81"/>
            <rFont val="Tahoma"/>
            <family val="2"/>
          </rPr>
          <t>Nuovo:</t>
        </r>
        <r>
          <rPr>
            <sz val="9"/>
            <color indexed="81"/>
            <rFont val="Tahoma"/>
            <family val="2"/>
          </rPr>
          <t xml:space="preserve">
SE NEL 2023 NON PRODUCE PUNTEGGIO VIENE ESCLUSO E PERDE I PUNTI</t>
        </r>
      </text>
    </comment>
    <comment ref="B216" authorId="4" shapeId="0" xr:uid="{00000000-0006-0000-1500-00004B000000}">
      <text>
        <r>
          <rPr>
            <b/>
            <sz val="9"/>
            <color indexed="81"/>
            <rFont val="Tahoma"/>
            <family val="2"/>
          </rPr>
          <t>Nuovo:</t>
        </r>
        <r>
          <rPr>
            <sz val="9"/>
            <color indexed="81"/>
            <rFont val="Tahoma"/>
            <family val="2"/>
          </rPr>
          <t xml:space="preserve">
SE NEL 2023 NON PRODUCE PUNTEGGIO VIENE ESCLUSO E PERDE I PUNTI</t>
        </r>
      </text>
    </comment>
    <comment ref="B217" authorId="4" shapeId="0" xr:uid="{00000000-0006-0000-1500-00004C000000}">
      <text>
        <r>
          <rPr>
            <b/>
            <sz val="9"/>
            <color indexed="81"/>
            <rFont val="Tahoma"/>
            <family val="2"/>
          </rPr>
          <t>Nuovo:</t>
        </r>
        <r>
          <rPr>
            <sz val="9"/>
            <color indexed="81"/>
            <rFont val="Tahoma"/>
            <family val="2"/>
          </rPr>
          <t xml:space="preserve">
SE NEL 2023 NON PRODUCE PUNTEGGIO VIENE ESCLUSO E PERDE I PUNTI</t>
        </r>
      </text>
    </comment>
    <comment ref="B218" authorId="4" shapeId="0" xr:uid="{00000000-0006-0000-1500-00004D000000}">
      <text>
        <r>
          <rPr>
            <b/>
            <sz val="9"/>
            <color indexed="81"/>
            <rFont val="Tahoma"/>
            <family val="2"/>
          </rPr>
          <t>Nuovo:</t>
        </r>
        <r>
          <rPr>
            <sz val="9"/>
            <color indexed="81"/>
            <rFont val="Tahoma"/>
            <family val="2"/>
          </rPr>
          <t xml:space="preserve">
SE NEL 2023 NON PRODUCE PUNTEGGIO VIENE ESCLUSO E PERDE I PUNTI</t>
        </r>
      </text>
    </comment>
    <comment ref="B219" authorId="4" shapeId="0" xr:uid="{00000000-0006-0000-1500-00004E000000}">
      <text>
        <r>
          <rPr>
            <b/>
            <sz val="9"/>
            <color indexed="81"/>
            <rFont val="Tahoma"/>
            <family val="2"/>
          </rPr>
          <t>Nuovo:</t>
        </r>
        <r>
          <rPr>
            <sz val="9"/>
            <color indexed="81"/>
            <rFont val="Tahoma"/>
            <family val="2"/>
          </rPr>
          <t xml:space="preserve">
SE NEL 2023 NON PRODUCE PUNTEGGIO VIENE ESCLUSO E PERDE I PUNTI</t>
        </r>
      </text>
    </comment>
    <comment ref="B220" authorId="4" shapeId="0" xr:uid="{00000000-0006-0000-1500-00004F000000}">
      <text>
        <r>
          <rPr>
            <b/>
            <sz val="9"/>
            <color indexed="81"/>
            <rFont val="Tahoma"/>
            <family val="2"/>
          </rPr>
          <t>Nuovo:</t>
        </r>
        <r>
          <rPr>
            <sz val="9"/>
            <color indexed="81"/>
            <rFont val="Tahoma"/>
            <family val="2"/>
          </rPr>
          <t xml:space="preserve">
SE NEL 2023 NON PRODUCE PUNTEGGIO VIENE ESCLUSO E PERDE I PUNTI</t>
        </r>
      </text>
    </comment>
    <comment ref="B221" authorId="4" shapeId="0" xr:uid="{00000000-0006-0000-1500-000050000000}">
      <text>
        <r>
          <rPr>
            <b/>
            <sz val="9"/>
            <color indexed="81"/>
            <rFont val="Tahoma"/>
            <family val="2"/>
          </rPr>
          <t>Nuovo:</t>
        </r>
        <r>
          <rPr>
            <sz val="9"/>
            <color indexed="81"/>
            <rFont val="Tahoma"/>
            <family val="2"/>
          </rPr>
          <t xml:space="preserve">
SE NEL 2023 NON PRODUCE PUNTEGGIO VIENE ESCLUSO E PERDE I PUNTI</t>
        </r>
      </text>
    </comment>
    <comment ref="B226" authorId="2" shapeId="0" xr:uid="{00000000-0006-0000-1500-000051000000}">
      <text>
        <r>
          <rPr>
            <b/>
            <sz val="9"/>
            <color indexed="81"/>
            <rFont val="Tahoma"/>
            <family val="2"/>
          </rPr>
          <t>Oscar:</t>
        </r>
        <r>
          <rPr>
            <sz val="9"/>
            <color indexed="81"/>
            <rFont val="Tahoma"/>
            <family val="2"/>
          </rPr>
          <t xml:space="preserve">
SE NEL 2024 NON PRODUCE PRESENZE PERDE I PUNTI E VIENE ESCLUSO</t>
        </r>
      </text>
    </comment>
    <comment ref="B227" authorId="2" shapeId="0" xr:uid="{00000000-0006-0000-1500-000052000000}">
      <text>
        <r>
          <rPr>
            <b/>
            <sz val="9"/>
            <color indexed="81"/>
            <rFont val="Tahoma"/>
            <family val="2"/>
          </rPr>
          <t>Oscar:</t>
        </r>
        <r>
          <rPr>
            <sz val="9"/>
            <color indexed="81"/>
            <rFont val="Tahoma"/>
            <family val="2"/>
          </rPr>
          <t xml:space="preserve">
SE NEL 2024 NON PRODUCE PRESENZE PERDE I PUNTI E VIENE ESCLUSO</t>
        </r>
      </text>
    </comment>
    <comment ref="B228" authorId="5" shapeId="0" xr:uid="{00000000-0006-0000-1500-000053000000}">
      <text>
        <r>
          <rPr>
            <b/>
            <sz val="9"/>
            <color indexed="81"/>
            <rFont val="Tahoma"/>
            <family val="2"/>
          </rPr>
          <t>HP1:</t>
        </r>
        <r>
          <rPr>
            <sz val="9"/>
            <color indexed="81"/>
            <rFont val="Tahoma"/>
            <family val="2"/>
          </rPr>
          <t xml:space="preserve">
SE NEL 2024 NON PRODUCE PUNTEGGIO VIENE ESCLUSO E PERDE I PUNTI</t>
        </r>
      </text>
    </comment>
    <comment ref="B229" authorId="2" shapeId="0" xr:uid="{00000000-0006-0000-1500-000054000000}">
      <text>
        <r>
          <rPr>
            <b/>
            <sz val="9"/>
            <color indexed="81"/>
            <rFont val="Tahoma"/>
            <family val="2"/>
          </rPr>
          <t>Oscar:</t>
        </r>
        <r>
          <rPr>
            <sz val="9"/>
            <color indexed="81"/>
            <rFont val="Tahoma"/>
            <family val="2"/>
          </rPr>
          <t xml:space="preserve">
SE NEL 2024 NON PRODUCE PRESENZE PERDE I PUNTI E VIENE ESCLUSO</t>
        </r>
      </text>
    </comment>
    <comment ref="B231" authorId="2" shapeId="0" xr:uid="{00000000-0006-0000-1500-000055000000}">
      <text>
        <r>
          <rPr>
            <b/>
            <sz val="9"/>
            <color indexed="81"/>
            <rFont val="Tahoma"/>
            <family val="2"/>
          </rPr>
          <t>Oscar:</t>
        </r>
        <r>
          <rPr>
            <sz val="9"/>
            <color indexed="81"/>
            <rFont val="Tahoma"/>
            <family val="2"/>
          </rPr>
          <t xml:space="preserve">
SE NEL 2024 NON PRODUCE PRESENZE PERDE I PUNTI E VIENE ESCLUSO</t>
        </r>
      </text>
    </comment>
    <comment ref="B232" authorId="2" shapeId="0" xr:uid="{00000000-0006-0000-1500-000056000000}">
      <text>
        <r>
          <rPr>
            <b/>
            <sz val="9"/>
            <color indexed="81"/>
            <rFont val="Tahoma"/>
            <family val="2"/>
          </rPr>
          <t>Oscar:</t>
        </r>
        <r>
          <rPr>
            <sz val="9"/>
            <color indexed="81"/>
            <rFont val="Tahoma"/>
            <family val="2"/>
          </rPr>
          <t xml:space="preserve">
SE NEL 2024 NON PRODUCE PRESENZE PERDE I PUNTI E VIENE ESCLUSO</t>
        </r>
      </text>
    </comment>
    <comment ref="B234" authorId="2" shapeId="0" xr:uid="{00000000-0006-0000-1500-000057000000}">
      <text>
        <r>
          <rPr>
            <b/>
            <sz val="9"/>
            <color indexed="81"/>
            <rFont val="Tahoma"/>
            <family val="2"/>
          </rPr>
          <t>Oscar:</t>
        </r>
        <r>
          <rPr>
            <sz val="9"/>
            <color indexed="81"/>
            <rFont val="Tahoma"/>
            <family val="2"/>
          </rPr>
          <t xml:space="preserve">
SE NEL 2024 NON PRODUCE PRESENZE PERDE I PUNTI E VIENE ESCLUSO</t>
        </r>
      </text>
    </comment>
    <comment ref="B239" authorId="2" shapeId="0" xr:uid="{00000000-0006-0000-1500-000058000000}">
      <text>
        <r>
          <rPr>
            <b/>
            <sz val="9"/>
            <color indexed="81"/>
            <rFont val="Tahoma"/>
            <family val="2"/>
          </rPr>
          <t>Oscar:</t>
        </r>
        <r>
          <rPr>
            <sz val="9"/>
            <color indexed="81"/>
            <rFont val="Tahoma"/>
            <family val="2"/>
          </rPr>
          <t xml:space="preserve">
SE NEL 2024 NON PRODUCE PRESENZE PERDE I PUNTI E VIENE ESCLUSO</t>
        </r>
      </text>
    </comment>
    <comment ref="B240" authorId="2" shapeId="0" xr:uid="{00000000-0006-0000-1500-000059000000}">
      <text>
        <r>
          <rPr>
            <b/>
            <sz val="9"/>
            <color indexed="81"/>
            <rFont val="Tahoma"/>
            <family val="2"/>
          </rPr>
          <t>Oscar:</t>
        </r>
        <r>
          <rPr>
            <sz val="9"/>
            <color indexed="81"/>
            <rFont val="Tahoma"/>
            <family val="2"/>
          </rPr>
          <t xml:space="preserve">
SE NEL 2024 NON PRODUCE PRESENZE PERDE I PUNTI E VIENE ESCLUSO</t>
        </r>
      </text>
    </comment>
    <comment ref="B245" authorId="6" shapeId="0" xr:uid="{00000000-0006-0000-1500-00005A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46" authorId="6" shapeId="0" xr:uid="{00000000-0006-0000-1500-00005B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47" authorId="6" shapeId="0" xr:uid="{00000000-0006-0000-1500-00005C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48" authorId="6" shapeId="0" xr:uid="{00000000-0006-0000-1500-00005D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49" authorId="6" shapeId="0" xr:uid="{00000000-0006-0000-1500-00005E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50" authorId="6" shapeId="0" xr:uid="{00000000-0006-0000-1500-00005F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51" authorId="6" shapeId="0" xr:uid="{00000000-0006-0000-1500-000060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52" authorId="6" shapeId="0" xr:uid="{00000000-0006-0000-1500-000061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53" authorId="6" shapeId="0" xr:uid="{00000000-0006-0000-1500-000062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54" authorId="6" shapeId="0" xr:uid="{00000000-0006-0000-1500-000063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55" authorId="6" shapeId="0" xr:uid="{00000000-0006-0000-1500-000064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56" authorId="6" shapeId="0" xr:uid="{00000000-0006-0000-1500-000065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57" authorId="6" shapeId="0" xr:uid="{00000000-0006-0000-1500-000066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58" authorId="6" shapeId="0" xr:uid="{00000000-0006-0000-1500-000067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59" authorId="6" shapeId="0" xr:uid="{00000000-0006-0000-1500-000068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60" authorId="6" shapeId="0" xr:uid="{00000000-0006-0000-1500-000069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61" authorId="6" shapeId="0" xr:uid="{00000000-0006-0000-1500-00006A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62" authorId="6" shapeId="0" xr:uid="{00000000-0006-0000-1500-00006B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63" authorId="6" shapeId="0" xr:uid="{00000000-0006-0000-1500-00006C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64" authorId="6" shapeId="0" xr:uid="{00000000-0006-0000-1500-00006D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65" authorId="6" shapeId="0" xr:uid="{00000000-0006-0000-1500-00006E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66" authorId="6" shapeId="0" xr:uid="{00000000-0006-0000-1500-00006F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67" authorId="6" shapeId="0" xr:uid="{00000000-0006-0000-1500-000070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68" authorId="6" shapeId="0" xr:uid="{00000000-0006-0000-1500-000071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69" authorId="6" shapeId="0" xr:uid="{00000000-0006-0000-1500-000072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70" authorId="6" shapeId="0" xr:uid="{00000000-0006-0000-1500-000073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71" authorId="6" shapeId="0" xr:uid="{00000000-0006-0000-1500-000074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 ref="B277" authorId="6" shapeId="0" xr:uid="{00000000-0006-0000-1500-000075000000}">
      <text>
        <r>
          <rPr>
            <b/>
            <sz val="11"/>
            <color indexed="81"/>
            <rFont val="Tahoma"/>
            <family val="2"/>
          </rPr>
          <t>HP3:</t>
        </r>
        <r>
          <rPr>
            <sz val="11"/>
            <color indexed="81"/>
            <rFont val="Tahoma"/>
            <family val="2"/>
          </rPr>
          <t xml:space="preserve">
SE NEL 2022 (IL 2020 E IL 2021  NON VENGONO TENUTI IN CONSIDERAZIONE CAUSA COVID-19) NON PRODUCE PUNTEGGIO VIENE ESCLUSO E PERDE I PUNTI</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s>
  <commentList>
    <comment ref="D105" authorId="0" shapeId="0" xr:uid="{E20ED063-CD90-42F5-979B-6FF8BF730CF9}">
      <text>
        <r>
          <rPr>
            <b/>
            <sz val="12"/>
            <color indexed="81"/>
            <rFont val="Tahoma"/>
            <family val="2"/>
          </rPr>
          <t>Cocap2:</t>
        </r>
        <r>
          <rPr>
            <sz val="12"/>
            <color indexed="81"/>
            <rFont val="Tahoma"/>
            <family val="2"/>
          </rPr>
          <t xml:space="preserve">
la data di inizio attività dichiarata da Nditi Everlyne Semo è 01/03/2023.
Susanna di Uff. mercati ha invece detto di utilizzare come data il 26/01/2023 in quanto Nditi è iscritta in C.C.I.A.A. come imprenditrice speciale.</t>
        </r>
      </text>
    </comment>
    <comment ref="D207" authorId="1" shapeId="0" xr:uid="{00000000-0006-0000-1600-000001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Cocap2</author>
    <author>utente</author>
    <author>Oscar</author>
    <author>OSCAR</author>
    <author>Nuovo</author>
    <author>pc</author>
  </authors>
  <commentList>
    <comment ref="B12" authorId="0" shapeId="0" xr:uid="{06A3618D-DF60-4AAA-8C61-74CB98DEE0BE}">
      <text>
        <r>
          <rPr>
            <b/>
            <sz val="9"/>
            <color indexed="81"/>
            <rFont val="Tahoma"/>
            <family val="2"/>
          </rPr>
          <t>Cocap2:</t>
        </r>
        <r>
          <rPr>
            <sz val="9"/>
            <color indexed="81"/>
            <rFont val="Tahoma"/>
            <family val="2"/>
          </rPr>
          <t xml:space="preserve">
SE NEL 2026 NON PRODUCE PUNTEGGIO PERDE I PUNTI EVIENE ESCLUSO</t>
        </r>
      </text>
    </comment>
    <comment ref="B14" authorId="0" shapeId="0" xr:uid="{B7E5CE86-F5B4-476C-987F-6D6E0BA58EE7}">
      <text>
        <r>
          <rPr>
            <b/>
            <sz val="9"/>
            <color indexed="81"/>
            <rFont val="Tahoma"/>
            <family val="2"/>
          </rPr>
          <t>Cocap2:</t>
        </r>
        <r>
          <rPr>
            <sz val="9"/>
            <color indexed="81"/>
            <rFont val="Tahoma"/>
            <family val="2"/>
          </rPr>
          <t xml:space="preserve">
SE NEL 2026 NON PRODUCE PUNTEGGIO PERDE I PUNTI EVIENE ESCLUSO</t>
        </r>
      </text>
    </comment>
    <comment ref="G14" authorId="1" shapeId="0" xr:uid="{00000000-0006-0000-1700-000005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B15" authorId="0" shapeId="0" xr:uid="{51C7CC06-ED98-4E61-A77A-9491318BDF40}">
      <text>
        <r>
          <rPr>
            <b/>
            <sz val="9"/>
            <color indexed="81"/>
            <rFont val="Tahoma"/>
            <family val="2"/>
          </rPr>
          <t>Cocap2:</t>
        </r>
        <r>
          <rPr>
            <sz val="9"/>
            <color indexed="81"/>
            <rFont val="Tahoma"/>
            <family val="2"/>
          </rPr>
          <t xml:space="preserve">
SE NEL 2026 NON PRODUCE PUNTEGGIO PERDE I PUNTI EVIENE ESCLUSO</t>
        </r>
      </text>
    </comment>
    <comment ref="B16" authorId="0" shapeId="0" xr:uid="{E11DB98C-2214-49C2-9442-E83405C4CA07}">
      <text>
        <r>
          <rPr>
            <b/>
            <sz val="9"/>
            <color indexed="81"/>
            <rFont val="Tahoma"/>
            <family val="2"/>
          </rPr>
          <t>Cocap2:</t>
        </r>
        <r>
          <rPr>
            <sz val="9"/>
            <color indexed="81"/>
            <rFont val="Tahoma"/>
            <family val="2"/>
          </rPr>
          <t xml:space="preserve">
SE NEL 2026 NON PRODUCE PUNTEGGIO PERDE I PUNTI EVIENE ESCLUSO</t>
        </r>
      </text>
    </comment>
    <comment ref="B19" authorId="0" shapeId="0" xr:uid="{42CF9003-5365-4B16-A9BA-075A2ADC084A}">
      <text>
        <r>
          <rPr>
            <b/>
            <sz val="9"/>
            <color indexed="81"/>
            <rFont val="Tahoma"/>
            <family val="2"/>
          </rPr>
          <t>Cocap2:</t>
        </r>
        <r>
          <rPr>
            <sz val="9"/>
            <color indexed="81"/>
            <rFont val="Tahoma"/>
            <family val="2"/>
          </rPr>
          <t xml:space="preserve">
SE NEL 2026 NON PRODUCE PUNTEGGIO PERDE I PUNTI EVIENE ESCLUSO</t>
        </r>
      </text>
    </comment>
    <comment ref="B21" authorId="0" shapeId="0" xr:uid="{658DBF65-4260-4FC7-A947-D9A77D62FD93}">
      <text>
        <r>
          <rPr>
            <b/>
            <sz val="9"/>
            <color indexed="81"/>
            <rFont val="Tahoma"/>
            <family val="2"/>
          </rPr>
          <t>Cocap2:</t>
        </r>
        <r>
          <rPr>
            <sz val="9"/>
            <color indexed="81"/>
            <rFont val="Tahoma"/>
            <family val="2"/>
          </rPr>
          <t xml:space="preserve">
SE NEL 2026 NON PRODUCE PUNTEGGIO PERDE I PUNTI EVIENE ESCLUSO</t>
        </r>
      </text>
    </comment>
    <comment ref="B25" authorId="0" shapeId="0" xr:uid="{F27F1823-E302-48A3-9788-DFE127C73BF1}">
      <text>
        <r>
          <rPr>
            <b/>
            <sz val="9"/>
            <color indexed="81"/>
            <rFont val="Tahoma"/>
            <family val="2"/>
          </rPr>
          <t>Cocap2:</t>
        </r>
        <r>
          <rPr>
            <sz val="9"/>
            <color indexed="81"/>
            <rFont val="Tahoma"/>
            <family val="2"/>
          </rPr>
          <t xml:space="preserve">
SE NEL 2026 NON PRODUCE PUNTEGGIO PERDE I PUNTI EVIENE ESCLUSO</t>
        </r>
      </text>
    </comment>
    <comment ref="B30" authorId="0" shapeId="0" xr:uid="{FD48AC66-7427-4D63-8E89-E443D71160F1}">
      <text>
        <r>
          <rPr>
            <b/>
            <sz val="9"/>
            <color indexed="81"/>
            <rFont val="Tahoma"/>
            <family val="2"/>
          </rPr>
          <t>Cocap2:</t>
        </r>
        <r>
          <rPr>
            <sz val="9"/>
            <color indexed="81"/>
            <rFont val="Tahoma"/>
            <family val="2"/>
          </rPr>
          <t xml:space="preserve">
SE NEL 2026 NON PRODUCE PUNTEGGIO PERDE I PUNTI EVIENE ESCLUSO</t>
        </r>
      </text>
    </comment>
    <comment ref="B32" authorId="0" shapeId="0" xr:uid="{A9F5AC56-5216-4735-BBAD-12D3C9EB914B}">
      <text>
        <r>
          <rPr>
            <b/>
            <sz val="9"/>
            <color indexed="81"/>
            <rFont val="Tahoma"/>
            <family val="2"/>
          </rPr>
          <t>Cocap2:</t>
        </r>
        <r>
          <rPr>
            <sz val="9"/>
            <color indexed="81"/>
            <rFont val="Tahoma"/>
            <family val="2"/>
          </rPr>
          <t xml:space="preserve">
SE NEL 2026 NON PRODUCE PUNTEGGIO PERDE I PUNTI EVIENE ESCLUSO</t>
        </r>
      </text>
    </comment>
    <comment ref="B33" authorId="0" shapeId="0" xr:uid="{63E9F5E3-17E0-4F25-A1B5-F50FEC37FE23}">
      <text>
        <r>
          <rPr>
            <b/>
            <sz val="9"/>
            <color indexed="81"/>
            <rFont val="Tahoma"/>
            <family val="2"/>
          </rPr>
          <t>Cocap2:</t>
        </r>
        <r>
          <rPr>
            <sz val="9"/>
            <color indexed="81"/>
            <rFont val="Tahoma"/>
            <family val="2"/>
          </rPr>
          <t xml:space="preserve">
SE NEL 2026 NON PRODUCE PUNTEGGIO PERDE I PUNTI EVIENE ESCLUSO</t>
        </r>
      </text>
    </comment>
    <comment ref="B35" authorId="0" shapeId="0" xr:uid="{28FE0848-F386-4B91-87E7-009A5229989A}">
      <text>
        <r>
          <rPr>
            <b/>
            <sz val="9"/>
            <color indexed="81"/>
            <rFont val="Tahoma"/>
            <family val="2"/>
          </rPr>
          <t>Cocap2:</t>
        </r>
        <r>
          <rPr>
            <sz val="9"/>
            <color indexed="81"/>
            <rFont val="Tahoma"/>
            <family val="2"/>
          </rPr>
          <t xml:space="preserve">
SE NEL 2026 NON PRODUCE PUNTEGGIO PERDE I PUNTI EVIENE ESCLUSO</t>
        </r>
      </text>
    </comment>
    <comment ref="B36" authorId="0" shapeId="0" xr:uid="{F35593BC-0B28-4058-89C8-E1E8A6DBF068}">
      <text>
        <r>
          <rPr>
            <b/>
            <sz val="9"/>
            <color indexed="81"/>
            <rFont val="Tahoma"/>
            <family val="2"/>
          </rPr>
          <t>Cocap2:</t>
        </r>
        <r>
          <rPr>
            <sz val="9"/>
            <color indexed="81"/>
            <rFont val="Tahoma"/>
            <family val="2"/>
          </rPr>
          <t xml:space="preserve">
SE NEL 2026 NON PRODUCE PUNTEGGIO PERDE I PUNTI EVIENE ESCLUSO</t>
        </r>
      </text>
    </comment>
    <comment ref="D37" authorId="0" shapeId="0" xr:uid="{CDF4255F-22C6-4FA7-8E88-65B1ED685168}">
      <text>
        <r>
          <rPr>
            <b/>
            <sz val="12"/>
            <color indexed="81"/>
            <rFont val="Tahoma"/>
            <family val="2"/>
          </rPr>
          <t>Cocap2:</t>
        </r>
        <r>
          <rPr>
            <sz val="12"/>
            <color indexed="81"/>
            <rFont val="Tahoma"/>
            <family val="2"/>
          </rPr>
          <t xml:space="preserve">
la data di inizio attività dichiarata da Nditi Everlyne Semo è 01/03/2023.
Susanna di Uff. mercati ha invece detto di utilizzare come data il 26/01/2023 in quanto Nditi è iscritta in C.C.I.A.A. come imprenditrice speciale.</t>
        </r>
      </text>
    </comment>
    <comment ref="B39" authorId="0" shapeId="0" xr:uid="{28E82C78-1D20-4BBD-AA58-59926F7063FD}">
      <text>
        <r>
          <rPr>
            <b/>
            <sz val="9"/>
            <color indexed="81"/>
            <rFont val="Tahoma"/>
            <family val="2"/>
          </rPr>
          <t>Cocap2:</t>
        </r>
        <r>
          <rPr>
            <sz val="9"/>
            <color indexed="81"/>
            <rFont val="Tahoma"/>
            <family val="2"/>
          </rPr>
          <t xml:space="preserve">
SE NEL 2026 NON PRODUCE PUNTEGGIO PERDE I PUNTI EVIENE ESCLUSO</t>
        </r>
      </text>
    </comment>
    <comment ref="B92" authorId="2" shapeId="0" xr:uid="{D4237AC9-06B5-4DA9-AC43-60C8D9DFFFFA}">
      <text>
        <r>
          <rPr>
            <b/>
            <sz val="9"/>
            <color indexed="81"/>
            <rFont val="Tahoma"/>
            <family val="2"/>
          </rPr>
          <t>Oscar:</t>
        </r>
        <r>
          <rPr>
            <sz val="9"/>
            <color indexed="81"/>
            <rFont val="Tahoma"/>
            <family val="2"/>
          </rPr>
          <t xml:space="preserve">
SE NEL 2025 NON PRODUCE PUNTEGGIO PERDE I PUNTI E VIENE ESCLUSO</t>
        </r>
      </text>
    </comment>
    <comment ref="B93" authorId="2" shapeId="0" xr:uid="{D7DA5642-FF86-4717-9962-EACA91AAAFF9}">
      <text>
        <r>
          <rPr>
            <b/>
            <sz val="9"/>
            <color indexed="81"/>
            <rFont val="Tahoma"/>
            <family val="2"/>
          </rPr>
          <t>Oscar:</t>
        </r>
        <r>
          <rPr>
            <sz val="9"/>
            <color indexed="81"/>
            <rFont val="Tahoma"/>
            <family val="2"/>
          </rPr>
          <t xml:space="preserve">
SE NEL 2025 NON PRODUCE PUNTEGGIO PERDE I PUNTI E VIENE ESCLUSO</t>
        </r>
      </text>
    </comment>
    <comment ref="B94" authorId="2" shapeId="0" xr:uid="{59E30241-3C71-4189-8E1E-FDC6A5F96206}">
      <text>
        <r>
          <rPr>
            <b/>
            <sz val="9"/>
            <color indexed="81"/>
            <rFont val="Tahoma"/>
            <family val="2"/>
          </rPr>
          <t>Oscar:</t>
        </r>
        <r>
          <rPr>
            <sz val="9"/>
            <color indexed="81"/>
            <rFont val="Tahoma"/>
            <family val="2"/>
          </rPr>
          <t xml:space="preserve">
SE NEL 2025 NON PRODUCE PUNTEGGIO PERDE I PUNTI E VIENE ESCLUSO</t>
        </r>
      </text>
    </comment>
    <comment ref="B95" authorId="2" shapeId="0" xr:uid="{EA569CFC-B7C9-4795-A082-1F8D8DF556DB}">
      <text>
        <r>
          <rPr>
            <b/>
            <sz val="9"/>
            <color indexed="81"/>
            <rFont val="Tahoma"/>
            <family val="2"/>
          </rPr>
          <t>Oscar:</t>
        </r>
        <r>
          <rPr>
            <sz val="9"/>
            <color indexed="81"/>
            <rFont val="Tahoma"/>
            <family val="2"/>
          </rPr>
          <t xml:space="preserve">
SE NEL 2025 NON PRODUCE PUNTEGGIO PERDE I PUNTI E VIENE ESCLUSO</t>
        </r>
      </text>
    </comment>
    <comment ref="B96" authorId="2" shapeId="0" xr:uid="{F6113AA1-BC98-4922-927A-500175FE2953}">
      <text>
        <r>
          <rPr>
            <b/>
            <sz val="9"/>
            <color indexed="81"/>
            <rFont val="Tahoma"/>
            <family val="2"/>
          </rPr>
          <t>Oscar:</t>
        </r>
        <r>
          <rPr>
            <sz val="9"/>
            <color indexed="81"/>
            <rFont val="Tahoma"/>
            <family val="2"/>
          </rPr>
          <t xml:space="preserve">
SE NEL 2025 NON PRODUCE PUNTEGGIO PERDE I PUNTI E VIENE ESCLUSO</t>
        </r>
      </text>
    </comment>
    <comment ref="B97" authorId="2" shapeId="0" xr:uid="{75F392A0-E998-4F40-B794-0A1943FF91AF}">
      <text>
        <r>
          <rPr>
            <b/>
            <sz val="9"/>
            <color indexed="81"/>
            <rFont val="Tahoma"/>
            <family val="2"/>
          </rPr>
          <t>Oscar:</t>
        </r>
        <r>
          <rPr>
            <sz val="9"/>
            <color indexed="81"/>
            <rFont val="Tahoma"/>
            <family val="2"/>
          </rPr>
          <t xml:space="preserve">
SE NEL 2025 NON PRODUCE PUNTEGGIO PERDE I PUNTI E VIENE ESCLUSO</t>
        </r>
      </text>
    </comment>
    <comment ref="B98" authorId="2" shapeId="0" xr:uid="{65CA82B5-D191-4D70-B3F5-048B8ABC83FC}">
      <text>
        <r>
          <rPr>
            <b/>
            <sz val="9"/>
            <color indexed="81"/>
            <rFont val="Tahoma"/>
            <family val="2"/>
          </rPr>
          <t>Oscar:</t>
        </r>
        <r>
          <rPr>
            <sz val="9"/>
            <color indexed="81"/>
            <rFont val="Tahoma"/>
            <family val="2"/>
          </rPr>
          <t xml:space="preserve">
SE NEL 2025 NON PRODUCE PUNTEGGIO PERDE I PUNTI E VIENE ESCLUSO</t>
        </r>
      </text>
    </comment>
    <comment ref="B99" authorId="2" shapeId="0" xr:uid="{3158716A-35A7-423E-88FD-15BA703718E9}">
      <text>
        <r>
          <rPr>
            <b/>
            <sz val="9"/>
            <color indexed="81"/>
            <rFont val="Tahoma"/>
            <family val="2"/>
          </rPr>
          <t>Oscar:</t>
        </r>
        <r>
          <rPr>
            <sz val="9"/>
            <color indexed="81"/>
            <rFont val="Tahoma"/>
            <family val="2"/>
          </rPr>
          <t xml:space="preserve">
SE NEL 2025 NON PRODUCE PUNTEGGIO PERDE I PUNTI E VIENE ESCLUSO</t>
        </r>
      </text>
    </comment>
    <comment ref="B100" authorId="2" shapeId="0" xr:uid="{AC99133F-CEAE-49A9-B8A5-E4C98D80EB70}">
      <text>
        <r>
          <rPr>
            <b/>
            <sz val="9"/>
            <color indexed="81"/>
            <rFont val="Tahoma"/>
            <family val="2"/>
          </rPr>
          <t>Oscar:</t>
        </r>
        <r>
          <rPr>
            <sz val="9"/>
            <color indexed="81"/>
            <rFont val="Tahoma"/>
            <family val="2"/>
          </rPr>
          <t xml:space="preserve">
SE NEL 2025 NON PRODUCE PUNTEGGIO PERDE I PUNTI E VIENE ESCLUSO</t>
        </r>
      </text>
    </comment>
    <comment ref="B101" authorId="2" shapeId="0" xr:uid="{F04454A0-D933-454E-AFDA-C81E3C326D47}">
      <text>
        <r>
          <rPr>
            <b/>
            <sz val="9"/>
            <color indexed="81"/>
            <rFont val="Tahoma"/>
            <family val="2"/>
          </rPr>
          <t>Oscar:</t>
        </r>
        <r>
          <rPr>
            <sz val="9"/>
            <color indexed="81"/>
            <rFont val="Tahoma"/>
            <family val="2"/>
          </rPr>
          <t xml:space="preserve">
SE NEL 2025 NON PRODUCE PUNTEGGIO PERDE I PUNTI E VIENE ESCLUSO</t>
        </r>
      </text>
    </comment>
    <comment ref="B102" authorId="2" shapeId="0" xr:uid="{32A85B1B-002B-43B6-A32A-34456657AF1C}">
      <text>
        <r>
          <rPr>
            <b/>
            <sz val="9"/>
            <color indexed="81"/>
            <rFont val="Tahoma"/>
            <family val="2"/>
          </rPr>
          <t>Oscar:</t>
        </r>
        <r>
          <rPr>
            <sz val="9"/>
            <color indexed="81"/>
            <rFont val="Tahoma"/>
            <family val="2"/>
          </rPr>
          <t xml:space="preserve">
SE NEL 2025 NON PRODUCE PUNTEGGIO PERDE I PUNTI E VIENE ESCLUSO</t>
        </r>
      </text>
    </comment>
    <comment ref="B103" authorId="2" shapeId="0" xr:uid="{CCCA6592-A7CD-4C88-98D1-82616206340B}">
      <text>
        <r>
          <rPr>
            <b/>
            <sz val="9"/>
            <color indexed="81"/>
            <rFont val="Tahoma"/>
            <family val="2"/>
          </rPr>
          <t>Oscar:</t>
        </r>
        <r>
          <rPr>
            <sz val="9"/>
            <color indexed="81"/>
            <rFont val="Tahoma"/>
            <family val="2"/>
          </rPr>
          <t xml:space="preserve">
SE NEL 2025 NON PRODUCE PUNTEGGIO PERDE I PUNTI E VIENE ESCLUSO</t>
        </r>
      </text>
    </comment>
    <comment ref="B104" authorId="2" shapeId="0" xr:uid="{467886F6-3EED-4D87-B3FC-0507528459E7}">
      <text>
        <r>
          <rPr>
            <b/>
            <sz val="9"/>
            <color indexed="81"/>
            <rFont val="Tahoma"/>
            <family val="2"/>
          </rPr>
          <t>Oscar:</t>
        </r>
        <r>
          <rPr>
            <sz val="9"/>
            <color indexed="81"/>
            <rFont val="Tahoma"/>
            <family val="2"/>
          </rPr>
          <t xml:space="preserve">
SE NEL 2025 NON PRODUCE PUNTEGGIO PERDE I PUNTI E VIENE ESCLUSO</t>
        </r>
      </text>
    </comment>
    <comment ref="B109" authorId="0" shapeId="0" xr:uid="{C1D296BF-2E91-4554-AB5B-5A1EBB108581}">
      <text>
        <r>
          <rPr>
            <b/>
            <sz val="9"/>
            <color indexed="81"/>
            <rFont val="Tahoma"/>
            <family val="2"/>
          </rPr>
          <t>Cocap2:</t>
        </r>
        <r>
          <rPr>
            <sz val="9"/>
            <color indexed="81"/>
            <rFont val="Tahoma"/>
            <family val="2"/>
          </rPr>
          <t xml:space="preserve">
SE NEL 2026 NON PRODUCE PUNTEGGIO PERDE I PUNTI EVIENE ESCLUSO</t>
        </r>
      </text>
    </comment>
    <comment ref="G109" authorId="1" shapeId="0" xr:uid="{ADB0F486-A969-48CE-80A4-FA5440890BF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B111" authorId="0" shapeId="0" xr:uid="{3AD652D8-5AB6-4302-AEB2-0AC00554FB7C}">
      <text>
        <r>
          <rPr>
            <b/>
            <sz val="9"/>
            <color indexed="81"/>
            <rFont val="Tahoma"/>
            <family val="2"/>
          </rPr>
          <t>Cocap2:</t>
        </r>
        <r>
          <rPr>
            <sz val="9"/>
            <color indexed="81"/>
            <rFont val="Tahoma"/>
            <family val="2"/>
          </rPr>
          <t xml:space="preserve">
SE NEL 2026 NON PRODUCE PUNTEGGIO PERDE I PUNTI EVIENE ESCLUSO</t>
        </r>
      </text>
    </comment>
    <comment ref="B113" authorId="2" shapeId="0" xr:uid="{1125F841-302D-4F40-BAE8-4FA2AE9CAAA8}">
      <text>
        <r>
          <rPr>
            <b/>
            <sz val="9"/>
            <color indexed="81"/>
            <rFont val="Tahoma"/>
            <family val="2"/>
          </rPr>
          <t>Oscar:</t>
        </r>
        <r>
          <rPr>
            <sz val="9"/>
            <color indexed="81"/>
            <rFont val="Tahoma"/>
            <family val="2"/>
          </rPr>
          <t xml:space="preserve">
SE NEL 2025 NON PRODUCE PUNTEGGIO PERDE I PUNTI E VIENE ESCLUSO</t>
        </r>
      </text>
    </comment>
    <comment ref="B118" authorId="2" shapeId="0" xr:uid="{297A1BF1-AEED-48F2-8B05-5F8BCB0700A4}">
      <text>
        <r>
          <rPr>
            <b/>
            <sz val="9"/>
            <color indexed="81"/>
            <rFont val="Tahoma"/>
            <family val="2"/>
          </rPr>
          <t>Oscar:</t>
        </r>
        <r>
          <rPr>
            <sz val="9"/>
            <color indexed="81"/>
            <rFont val="Tahoma"/>
            <family val="2"/>
          </rPr>
          <t xml:space="preserve">
SE NEL 2025 NON PRODUCE PUNTEGGIO PERDE I PUNTI E VIENE ESCLUSO</t>
        </r>
      </text>
    </comment>
    <comment ref="B123" authorId="2" shapeId="0" xr:uid="{00000000-0006-0000-1700-000012000000}">
      <text>
        <r>
          <rPr>
            <b/>
            <sz val="9"/>
            <color indexed="81"/>
            <rFont val="Tahoma"/>
            <family val="2"/>
          </rPr>
          <t>Oscar:</t>
        </r>
        <r>
          <rPr>
            <sz val="9"/>
            <color indexed="81"/>
            <rFont val="Tahoma"/>
            <family val="2"/>
          </rPr>
          <t xml:space="preserve">
SE NEL 2025 NON PRODUCE PUNTEGGIO PERDE I PUNTI E VIENE ESCLUSO</t>
        </r>
      </text>
    </comment>
    <comment ref="B128" authorId="2" shapeId="0" xr:uid="{00000000-0006-0000-1700-000013000000}">
      <text>
        <r>
          <rPr>
            <b/>
            <sz val="9"/>
            <color indexed="81"/>
            <rFont val="Tahoma"/>
            <family val="2"/>
          </rPr>
          <t>Oscar:</t>
        </r>
        <r>
          <rPr>
            <sz val="9"/>
            <color indexed="81"/>
            <rFont val="Tahoma"/>
            <family val="2"/>
          </rPr>
          <t xml:space="preserve">
SE NEL 2024 NON PRODUCE PUNTEGGIO PERDE I PUNTI E VIENE ESCLUSO</t>
        </r>
      </text>
    </comment>
    <comment ref="B129" authorId="2" shapeId="0" xr:uid="{00000000-0006-0000-1700-000014000000}">
      <text>
        <r>
          <rPr>
            <b/>
            <sz val="9"/>
            <color indexed="81"/>
            <rFont val="Tahoma"/>
            <family val="2"/>
          </rPr>
          <t>Oscar:</t>
        </r>
        <r>
          <rPr>
            <sz val="9"/>
            <color indexed="81"/>
            <rFont val="Tahoma"/>
            <family val="2"/>
          </rPr>
          <t xml:space="preserve">
SE NEL 2024 NON PRODUCE PUNTEGGIO PERDE I PUNTI E VIENE ESCLUSO</t>
        </r>
      </text>
    </comment>
    <comment ref="B130" authorId="2" shapeId="0" xr:uid="{00000000-0006-0000-1700-000015000000}">
      <text>
        <r>
          <rPr>
            <b/>
            <sz val="9"/>
            <color indexed="81"/>
            <rFont val="Tahoma"/>
            <family val="2"/>
          </rPr>
          <t>Oscar:</t>
        </r>
        <r>
          <rPr>
            <sz val="9"/>
            <color indexed="81"/>
            <rFont val="Tahoma"/>
            <family val="2"/>
          </rPr>
          <t xml:space="preserve">
SE NEL 2024 NON PRODUCE PUNTEGGIO PERDE I PUNTI E VIENE ESCLUSO</t>
        </r>
      </text>
    </comment>
    <comment ref="B131" authorId="2" shapeId="0" xr:uid="{00000000-0006-0000-1700-000016000000}">
      <text>
        <r>
          <rPr>
            <b/>
            <sz val="9"/>
            <color indexed="81"/>
            <rFont val="Tahoma"/>
            <family val="2"/>
          </rPr>
          <t>Oscar:</t>
        </r>
        <r>
          <rPr>
            <sz val="9"/>
            <color indexed="81"/>
            <rFont val="Tahoma"/>
            <family val="2"/>
          </rPr>
          <t xml:space="preserve">
SE NEL 2024 NON PRODUCE PUNTEGGIO PERDE I PUNTI E VIENE ESCLUSO</t>
        </r>
      </text>
    </comment>
    <comment ref="B132" authorId="2" shapeId="0" xr:uid="{00000000-0006-0000-1700-000017000000}">
      <text>
        <r>
          <rPr>
            <b/>
            <sz val="9"/>
            <color indexed="81"/>
            <rFont val="Tahoma"/>
            <family val="2"/>
          </rPr>
          <t>Oscar:</t>
        </r>
        <r>
          <rPr>
            <sz val="9"/>
            <color indexed="81"/>
            <rFont val="Tahoma"/>
            <family val="2"/>
          </rPr>
          <t xml:space="preserve">
SE NEL 2024 NON PRODUCE PUNTEGGIO PERDE I PUNTI E VIENE ESCLUSO</t>
        </r>
      </text>
    </comment>
    <comment ref="B133" authorId="2" shapeId="0" xr:uid="{00000000-0006-0000-1700-000018000000}">
      <text>
        <r>
          <rPr>
            <b/>
            <sz val="9"/>
            <color indexed="81"/>
            <rFont val="Tahoma"/>
            <family val="2"/>
          </rPr>
          <t>Oscar:</t>
        </r>
        <r>
          <rPr>
            <sz val="9"/>
            <color indexed="81"/>
            <rFont val="Tahoma"/>
            <family val="2"/>
          </rPr>
          <t xml:space="preserve">
SE NEL 2024 NON PRODUCE PUNTEGGIO PERDE I PUNTI E VIENE ESCLUSO</t>
        </r>
      </text>
    </comment>
    <comment ref="B134" authorId="2" shapeId="0" xr:uid="{00000000-0006-0000-1700-000019000000}">
      <text>
        <r>
          <rPr>
            <b/>
            <sz val="9"/>
            <color indexed="81"/>
            <rFont val="Tahoma"/>
            <family val="2"/>
          </rPr>
          <t>Oscar:</t>
        </r>
        <r>
          <rPr>
            <sz val="9"/>
            <color indexed="81"/>
            <rFont val="Tahoma"/>
            <family val="2"/>
          </rPr>
          <t xml:space="preserve">
SE NEL 2024 NON PRODUCE PUNTEGGIO PERDE I PUNTI E VIENE ESCLUSO</t>
        </r>
      </text>
    </comment>
    <comment ref="B135" authorId="2" shapeId="0" xr:uid="{00000000-0006-0000-1700-00001A000000}">
      <text>
        <r>
          <rPr>
            <b/>
            <sz val="9"/>
            <color indexed="81"/>
            <rFont val="Tahoma"/>
            <family val="2"/>
          </rPr>
          <t>Oscar:</t>
        </r>
        <r>
          <rPr>
            <sz val="9"/>
            <color indexed="81"/>
            <rFont val="Tahoma"/>
            <family val="2"/>
          </rPr>
          <t xml:space="preserve">
SE NEL 2024 NON PRODUCE PUNTEGGIO PERDE I PUNTI E VIENE ESCLUSO</t>
        </r>
      </text>
    </comment>
    <comment ref="B136" authorId="2" shapeId="0" xr:uid="{00000000-0006-0000-1700-00001B000000}">
      <text>
        <r>
          <rPr>
            <b/>
            <sz val="9"/>
            <color indexed="81"/>
            <rFont val="Tahoma"/>
            <family val="2"/>
          </rPr>
          <t>Oscar:</t>
        </r>
        <r>
          <rPr>
            <sz val="9"/>
            <color indexed="81"/>
            <rFont val="Tahoma"/>
            <family val="2"/>
          </rPr>
          <t xml:space="preserve">
SE NEL 2024 NON PRODUCE PUNTEGGIO PERDE I PUNTI E VIENE ESCLUSO</t>
        </r>
      </text>
    </comment>
    <comment ref="B137" authorId="2" shapeId="0" xr:uid="{00000000-0006-0000-1700-00001C000000}">
      <text>
        <r>
          <rPr>
            <b/>
            <sz val="9"/>
            <color indexed="81"/>
            <rFont val="Tahoma"/>
            <family val="2"/>
          </rPr>
          <t>Oscar:</t>
        </r>
        <r>
          <rPr>
            <sz val="9"/>
            <color indexed="81"/>
            <rFont val="Tahoma"/>
            <family val="2"/>
          </rPr>
          <t xml:space="preserve">
SE NEL 2024 NON PRODUCE PUNTEGGIO PERDE I PUNTI E VIENE ESCLUSO</t>
        </r>
      </text>
    </comment>
    <comment ref="B138" authorId="2" shapeId="0" xr:uid="{00000000-0006-0000-1700-00001D000000}">
      <text>
        <r>
          <rPr>
            <b/>
            <sz val="9"/>
            <color indexed="81"/>
            <rFont val="Tahoma"/>
            <family val="2"/>
          </rPr>
          <t>Oscar:</t>
        </r>
        <r>
          <rPr>
            <sz val="9"/>
            <color indexed="81"/>
            <rFont val="Tahoma"/>
            <family val="2"/>
          </rPr>
          <t xml:space="preserve">
SE NEL 2024 NON PRODUCE PUNTEGGIO PERDE I PUNTI E VIENE ESCLUSO</t>
        </r>
      </text>
    </comment>
    <comment ref="B139" authorId="2" shapeId="0" xr:uid="{00000000-0006-0000-1700-00001E000000}">
      <text>
        <r>
          <rPr>
            <b/>
            <sz val="9"/>
            <color indexed="81"/>
            <rFont val="Tahoma"/>
            <family val="2"/>
          </rPr>
          <t>Oscar:</t>
        </r>
        <r>
          <rPr>
            <sz val="9"/>
            <color indexed="81"/>
            <rFont val="Tahoma"/>
            <family val="2"/>
          </rPr>
          <t xml:space="preserve">
SE NEL 2024 NON PRODUCE PUNTEGGIO PERDE I PUNTI E VIENE ESCLUSO</t>
        </r>
      </text>
    </comment>
    <comment ref="B140" authorId="2" shapeId="0" xr:uid="{00000000-0006-0000-1700-00001F000000}">
      <text>
        <r>
          <rPr>
            <b/>
            <sz val="9"/>
            <color indexed="81"/>
            <rFont val="Tahoma"/>
            <family val="2"/>
          </rPr>
          <t>Oscar:</t>
        </r>
        <r>
          <rPr>
            <sz val="9"/>
            <color indexed="81"/>
            <rFont val="Tahoma"/>
            <family val="2"/>
          </rPr>
          <t xml:space="preserve">
SE NEL 2024 NON PRODUCE PUNTEGGIO PERDE I PUNTI E VIENE ESCLUSO</t>
        </r>
      </text>
    </comment>
    <comment ref="B141" authorId="2" shapeId="0" xr:uid="{00000000-0006-0000-1700-000020000000}">
      <text>
        <r>
          <rPr>
            <b/>
            <sz val="9"/>
            <color indexed="81"/>
            <rFont val="Tahoma"/>
            <family val="2"/>
          </rPr>
          <t>Oscar:</t>
        </r>
        <r>
          <rPr>
            <sz val="9"/>
            <color indexed="81"/>
            <rFont val="Tahoma"/>
            <family val="2"/>
          </rPr>
          <t xml:space="preserve">
SE NEL 2024 NON PRODUCE PUNTEGGIO PERDE I PUNTI E VIENE ESCLUSO</t>
        </r>
      </text>
    </comment>
    <comment ref="B142" authorId="2" shapeId="0" xr:uid="{00000000-0006-0000-1700-000021000000}">
      <text>
        <r>
          <rPr>
            <b/>
            <sz val="9"/>
            <color indexed="81"/>
            <rFont val="Tahoma"/>
            <family val="2"/>
          </rPr>
          <t>Oscar:</t>
        </r>
        <r>
          <rPr>
            <sz val="9"/>
            <color indexed="81"/>
            <rFont val="Tahoma"/>
            <family val="2"/>
          </rPr>
          <t xml:space="preserve">
SE NEL 2024 NON PRODUCE PUNTEGGIO PERDE I PUNTI E VIENE ESCLUSO</t>
        </r>
      </text>
    </comment>
    <comment ref="B143" authorId="2" shapeId="0" xr:uid="{00000000-0006-0000-1700-000022000000}">
      <text>
        <r>
          <rPr>
            <b/>
            <sz val="9"/>
            <color indexed="81"/>
            <rFont val="Tahoma"/>
            <family val="2"/>
          </rPr>
          <t>Oscar:</t>
        </r>
        <r>
          <rPr>
            <sz val="9"/>
            <color indexed="81"/>
            <rFont val="Tahoma"/>
            <family val="2"/>
          </rPr>
          <t xml:space="preserve">
SE NEL 2024 NON PRODUCE PUNTEGGIO PERDE I PUNTI E VIENE ESCLUSO</t>
        </r>
      </text>
    </comment>
    <comment ref="B144" authorId="2" shapeId="0" xr:uid="{00000000-0006-0000-1700-000023000000}">
      <text>
        <r>
          <rPr>
            <b/>
            <sz val="9"/>
            <color indexed="81"/>
            <rFont val="Tahoma"/>
            <family val="2"/>
          </rPr>
          <t>Oscar:</t>
        </r>
        <r>
          <rPr>
            <sz val="9"/>
            <color indexed="81"/>
            <rFont val="Tahoma"/>
            <family val="2"/>
          </rPr>
          <t xml:space="preserve">
SE NEL 2024 NON PRODUCE PUNTEGGIO PERDE I PUNTI E VIENE ESCLUSO</t>
        </r>
      </text>
    </comment>
    <comment ref="B146" authorId="2" shapeId="0" xr:uid="{00000000-0006-0000-1700-000024000000}">
      <text>
        <r>
          <rPr>
            <b/>
            <sz val="9"/>
            <color indexed="81"/>
            <rFont val="Tahoma"/>
            <family val="2"/>
          </rPr>
          <t>Oscar:</t>
        </r>
        <r>
          <rPr>
            <sz val="9"/>
            <color indexed="81"/>
            <rFont val="Tahoma"/>
            <family val="2"/>
          </rPr>
          <t xml:space="preserve">
SE NEL 2024 NON PRODUCE PUNTEGGIO PERDE I PUNTI E VIENE ESCLUSO</t>
        </r>
      </text>
    </comment>
    <comment ref="B147" authorId="2" shapeId="0" xr:uid="{00000000-0006-0000-1700-000025000000}">
      <text>
        <r>
          <rPr>
            <b/>
            <sz val="9"/>
            <color indexed="81"/>
            <rFont val="Tahoma"/>
            <family val="2"/>
          </rPr>
          <t>Oscar:</t>
        </r>
        <r>
          <rPr>
            <sz val="9"/>
            <color indexed="81"/>
            <rFont val="Tahoma"/>
            <family val="2"/>
          </rPr>
          <t xml:space="preserve">
SE NEL 2024 NON PRODUCE PUNTEGGIO PERDE I PUNTI E VIENE ESCLUSO</t>
        </r>
      </text>
    </comment>
    <comment ref="D153" authorId="3" shapeId="0" xr:uid="{00000000-0006-0000-1700-000026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B154" authorId="2" shapeId="0" xr:uid="{00000000-0006-0000-1700-000027000000}">
      <text>
        <r>
          <rPr>
            <b/>
            <sz val="9"/>
            <color indexed="81"/>
            <rFont val="Tahoma"/>
            <family val="2"/>
          </rPr>
          <t>Oscar:</t>
        </r>
        <r>
          <rPr>
            <sz val="9"/>
            <color indexed="81"/>
            <rFont val="Tahoma"/>
            <family val="2"/>
          </rPr>
          <t xml:space="preserve">
SE NEL 2024 NON PRODUCE PUNTEGGIO PERDE I PUNTI E VIENE ESCLUSO</t>
        </r>
      </text>
    </comment>
    <comment ref="B155" authorId="2" shapeId="0" xr:uid="{00000000-0006-0000-1700-000028000000}">
      <text>
        <r>
          <rPr>
            <b/>
            <sz val="9"/>
            <color indexed="81"/>
            <rFont val="Tahoma"/>
            <family val="2"/>
          </rPr>
          <t>Oscar:</t>
        </r>
        <r>
          <rPr>
            <sz val="9"/>
            <color indexed="81"/>
            <rFont val="Tahoma"/>
            <family val="2"/>
          </rPr>
          <t xml:space="preserve">
SE NEL 2024 NON PRODUCE PUNTEGGIO PERDE I PUNTI E VIENE ESCLUSO</t>
        </r>
      </text>
    </comment>
    <comment ref="B157" authorId="2" shapeId="0" xr:uid="{00000000-0006-0000-1700-000029000000}">
      <text>
        <r>
          <rPr>
            <b/>
            <sz val="9"/>
            <color indexed="81"/>
            <rFont val="Tahoma"/>
            <family val="2"/>
          </rPr>
          <t>Oscar:</t>
        </r>
        <r>
          <rPr>
            <sz val="9"/>
            <color indexed="81"/>
            <rFont val="Tahoma"/>
            <family val="2"/>
          </rPr>
          <t xml:space="preserve">
SE NEL 2025 NON PRODUCE PUNTEGGIO PERDE I PUNTI E VIENE ESCLUSO</t>
        </r>
      </text>
    </comment>
    <comment ref="B158" authorId="2" shapeId="0" xr:uid="{00000000-0006-0000-1700-00002A000000}">
      <text>
        <r>
          <rPr>
            <b/>
            <sz val="9"/>
            <color indexed="81"/>
            <rFont val="Tahoma"/>
            <family val="2"/>
          </rPr>
          <t>Oscar:</t>
        </r>
        <r>
          <rPr>
            <sz val="9"/>
            <color indexed="81"/>
            <rFont val="Tahoma"/>
            <family val="2"/>
          </rPr>
          <t xml:space="preserve">
SE NEL 2025 NON PRODUCE PUNTEGGIO PERDE I PUNTI E VIENE ESCLUSO</t>
        </r>
      </text>
    </comment>
    <comment ref="B164" authorId="2" shapeId="0" xr:uid="{00000000-0006-0000-1700-00002B000000}">
      <text>
        <r>
          <rPr>
            <b/>
            <sz val="9"/>
            <color indexed="81"/>
            <rFont val="Tahoma"/>
            <family val="2"/>
          </rPr>
          <t>Oscar:</t>
        </r>
        <r>
          <rPr>
            <sz val="9"/>
            <color indexed="81"/>
            <rFont val="Tahoma"/>
            <family val="2"/>
          </rPr>
          <t xml:space="preserve">
SE NEL 2024 NON PRODUCE PUNTEGGIO PERDE I PUNTI E VIENE ESCLUSO</t>
        </r>
      </text>
    </comment>
    <comment ref="B165" authorId="2" shapeId="0" xr:uid="{00000000-0006-0000-1700-00002C000000}">
      <text>
        <r>
          <rPr>
            <b/>
            <sz val="9"/>
            <color indexed="81"/>
            <rFont val="Tahoma"/>
            <family val="2"/>
          </rPr>
          <t>Oscar:</t>
        </r>
        <r>
          <rPr>
            <sz val="9"/>
            <color indexed="81"/>
            <rFont val="Tahoma"/>
            <family val="2"/>
          </rPr>
          <t xml:space="preserve">
SE NEL 2024 NON PRODUCE PUNTEGGIO PERDE I PUNTI E VIENE ESCLUSO</t>
        </r>
      </text>
    </comment>
    <comment ref="B166" authorId="2" shapeId="0" xr:uid="{00000000-0006-0000-1700-00002D000000}">
      <text>
        <r>
          <rPr>
            <b/>
            <sz val="9"/>
            <color indexed="81"/>
            <rFont val="Tahoma"/>
            <family val="2"/>
          </rPr>
          <t>Oscar:</t>
        </r>
        <r>
          <rPr>
            <sz val="9"/>
            <color indexed="81"/>
            <rFont val="Tahoma"/>
            <family val="2"/>
          </rPr>
          <t xml:space="preserve">
SE NEL 2025 NON PRODUCE PUNTEGGIO PERDE I PUNTI E VIENE ESCLUSO</t>
        </r>
      </text>
    </comment>
    <comment ref="B173" authorId="2" shapeId="0" xr:uid="{00000000-0006-0000-1700-00002E000000}">
      <text>
        <r>
          <rPr>
            <b/>
            <sz val="9"/>
            <color indexed="81"/>
            <rFont val="Tahoma"/>
            <family val="2"/>
          </rPr>
          <t>Oscar:</t>
        </r>
        <r>
          <rPr>
            <sz val="9"/>
            <color indexed="81"/>
            <rFont val="Tahoma"/>
            <family val="2"/>
          </rPr>
          <t xml:space="preserve">
SE NEL 2024 NON PRODUCE PUNTEGGIO PERDE I PUNTI E VIENE ESCLUSO</t>
        </r>
      </text>
    </comment>
    <comment ref="B178" authorId="4" shapeId="0" xr:uid="{00000000-0006-0000-1700-00002F000000}">
      <text>
        <r>
          <rPr>
            <b/>
            <sz val="9"/>
            <color indexed="81"/>
            <rFont val="Tahoma"/>
            <family val="2"/>
          </rPr>
          <t>Nuovo:</t>
        </r>
        <r>
          <rPr>
            <sz val="9"/>
            <color indexed="81"/>
            <rFont val="Tahoma"/>
            <family val="2"/>
          </rPr>
          <t xml:space="preserve">
SE NEL 2023 NON PRODUCE PRESENZE VIENE ESCLUSO E PERDE I PUNTI</t>
        </r>
      </text>
    </comment>
    <comment ref="B179" authorId="4" shapeId="0" xr:uid="{00000000-0006-0000-1700-000030000000}">
      <text>
        <r>
          <rPr>
            <b/>
            <sz val="9"/>
            <color indexed="81"/>
            <rFont val="Tahoma"/>
            <family val="2"/>
          </rPr>
          <t>Nuovo:</t>
        </r>
        <r>
          <rPr>
            <sz val="9"/>
            <color indexed="81"/>
            <rFont val="Tahoma"/>
            <family val="2"/>
          </rPr>
          <t xml:space="preserve">
SE NEL 2023 NON PRODUCE PRESENZE VIENE ESCLUSO E PERDE I PUNTI</t>
        </r>
      </text>
    </comment>
    <comment ref="B180" authorId="4" shapeId="0" xr:uid="{00000000-0006-0000-1700-000031000000}">
      <text>
        <r>
          <rPr>
            <b/>
            <sz val="9"/>
            <color indexed="81"/>
            <rFont val="Tahoma"/>
            <family val="2"/>
          </rPr>
          <t>Nuovo:</t>
        </r>
        <r>
          <rPr>
            <sz val="9"/>
            <color indexed="81"/>
            <rFont val="Tahoma"/>
            <family val="2"/>
          </rPr>
          <t xml:space="preserve">
SE NEL 2023 NON PRODUCE PRESENZE VIENE ESCLUSO E PERDE I PUNTI</t>
        </r>
      </text>
    </comment>
    <comment ref="B181" authorId="4" shapeId="0" xr:uid="{00000000-0006-0000-1700-000032000000}">
      <text>
        <r>
          <rPr>
            <b/>
            <sz val="9"/>
            <color indexed="81"/>
            <rFont val="Tahoma"/>
            <family val="2"/>
          </rPr>
          <t>Nuovo:</t>
        </r>
        <r>
          <rPr>
            <sz val="9"/>
            <color indexed="81"/>
            <rFont val="Tahoma"/>
            <family val="2"/>
          </rPr>
          <t xml:space="preserve">
SE NEL 2023 NON PRODUCE PRESENZE VIENE ESCLUSO E PERDE I PUNTI</t>
        </r>
      </text>
    </comment>
    <comment ref="B182" authorId="4" shapeId="0" xr:uid="{00000000-0006-0000-1700-000033000000}">
      <text>
        <r>
          <rPr>
            <b/>
            <sz val="9"/>
            <color indexed="81"/>
            <rFont val="Tahoma"/>
            <family val="2"/>
          </rPr>
          <t>Nuovo:</t>
        </r>
        <r>
          <rPr>
            <sz val="9"/>
            <color indexed="81"/>
            <rFont val="Tahoma"/>
            <family val="2"/>
          </rPr>
          <t xml:space="preserve">
SE NEL 2023 NON PRODUCE PRESENZE VIENE ESCLUSO E PERDE I PUNTI</t>
        </r>
      </text>
    </comment>
    <comment ref="B183" authorId="4" shapeId="0" xr:uid="{00000000-0006-0000-1700-000034000000}">
      <text>
        <r>
          <rPr>
            <b/>
            <sz val="9"/>
            <color indexed="81"/>
            <rFont val="Tahoma"/>
            <family val="2"/>
          </rPr>
          <t>Nuovo:</t>
        </r>
        <r>
          <rPr>
            <sz val="9"/>
            <color indexed="81"/>
            <rFont val="Tahoma"/>
            <family val="2"/>
          </rPr>
          <t xml:space="preserve">
SE NEL 2023 NON PRODUCE PRESENZE VIENE ESCLUSO E PERDE I PUNTI</t>
        </r>
      </text>
    </comment>
    <comment ref="B184" authorId="4" shapeId="0" xr:uid="{00000000-0006-0000-1700-000035000000}">
      <text>
        <r>
          <rPr>
            <b/>
            <sz val="9"/>
            <color indexed="81"/>
            <rFont val="Tahoma"/>
            <family val="2"/>
          </rPr>
          <t>Nuovo:</t>
        </r>
        <r>
          <rPr>
            <sz val="9"/>
            <color indexed="81"/>
            <rFont val="Tahoma"/>
            <family val="2"/>
          </rPr>
          <t xml:space="preserve">
SE NEL 2023 NON PRODUCE PRESENZE VIENE ESCLUSO E PERDE I PUNTI</t>
        </r>
      </text>
    </comment>
    <comment ref="B185" authorId="4" shapeId="0" xr:uid="{00000000-0006-0000-1700-000036000000}">
      <text>
        <r>
          <rPr>
            <b/>
            <sz val="9"/>
            <color indexed="81"/>
            <rFont val="Tahoma"/>
            <family val="2"/>
          </rPr>
          <t>Nuovo:</t>
        </r>
        <r>
          <rPr>
            <sz val="9"/>
            <color indexed="81"/>
            <rFont val="Tahoma"/>
            <family val="2"/>
          </rPr>
          <t xml:space="preserve">
SE NEL 2023 NON PRODUCE PRESENZE VIENE ESCLUSO E PERDE I PUNTI</t>
        </r>
      </text>
    </comment>
    <comment ref="B186" authorId="4" shapeId="0" xr:uid="{00000000-0006-0000-1700-000037000000}">
      <text>
        <r>
          <rPr>
            <b/>
            <sz val="9"/>
            <color indexed="81"/>
            <rFont val="Tahoma"/>
            <family val="2"/>
          </rPr>
          <t>Nuovo:</t>
        </r>
        <r>
          <rPr>
            <sz val="9"/>
            <color indexed="81"/>
            <rFont val="Tahoma"/>
            <family val="2"/>
          </rPr>
          <t xml:space="preserve">
SE NEL 2023 NON PRODUCE PRESENZE VIENE ESCLUSO E PERDE I PUNTI</t>
        </r>
      </text>
    </comment>
    <comment ref="B187" authorId="4" shapeId="0" xr:uid="{00000000-0006-0000-1700-000038000000}">
      <text>
        <r>
          <rPr>
            <b/>
            <sz val="9"/>
            <color indexed="81"/>
            <rFont val="Tahoma"/>
            <family val="2"/>
          </rPr>
          <t>Nuovo:</t>
        </r>
        <r>
          <rPr>
            <sz val="9"/>
            <color indexed="81"/>
            <rFont val="Tahoma"/>
            <family val="2"/>
          </rPr>
          <t xml:space="preserve">
SE NEL 2023 NON PRODUCE PRESENZE VIENE ESCLUSO E PERDE I PUNTI</t>
        </r>
      </text>
    </comment>
    <comment ref="B188" authorId="4" shapeId="0" xr:uid="{00000000-0006-0000-1700-000039000000}">
      <text>
        <r>
          <rPr>
            <b/>
            <sz val="9"/>
            <color indexed="81"/>
            <rFont val="Tahoma"/>
            <family val="2"/>
          </rPr>
          <t>Nuovo:</t>
        </r>
        <r>
          <rPr>
            <sz val="9"/>
            <color indexed="81"/>
            <rFont val="Tahoma"/>
            <family val="2"/>
          </rPr>
          <t xml:space="preserve">
SE NEL 2023 NON PRODUCE PRESENZE VIENE ESCLUSO E PERDE I PUNTI</t>
        </r>
      </text>
    </comment>
    <comment ref="B189" authorId="4" shapeId="0" xr:uid="{00000000-0006-0000-1700-00003A000000}">
      <text>
        <r>
          <rPr>
            <b/>
            <sz val="9"/>
            <color indexed="81"/>
            <rFont val="Tahoma"/>
            <family val="2"/>
          </rPr>
          <t>Nuovo:</t>
        </r>
        <r>
          <rPr>
            <sz val="9"/>
            <color indexed="81"/>
            <rFont val="Tahoma"/>
            <family val="2"/>
          </rPr>
          <t xml:space="preserve">
SE NEL 2023 NON PRODUCE PRESENZE VIENE ESCLUSO E PERDE I PUNTI</t>
        </r>
      </text>
    </comment>
    <comment ref="B190" authorId="4" shapeId="0" xr:uid="{00000000-0006-0000-1700-00003B000000}">
      <text>
        <r>
          <rPr>
            <b/>
            <sz val="9"/>
            <color indexed="81"/>
            <rFont val="Tahoma"/>
            <family val="2"/>
          </rPr>
          <t>Nuovo:</t>
        </r>
        <r>
          <rPr>
            <sz val="9"/>
            <color indexed="81"/>
            <rFont val="Tahoma"/>
            <family val="2"/>
          </rPr>
          <t xml:space="preserve">
SE NEL 2023 NON PRODUCE PRESENZE VIENE ESCLUSO E PERDE I PUNTI</t>
        </r>
      </text>
    </comment>
    <comment ref="B191" authorId="4" shapeId="0" xr:uid="{00000000-0006-0000-1700-00003C000000}">
      <text>
        <r>
          <rPr>
            <b/>
            <sz val="9"/>
            <color indexed="81"/>
            <rFont val="Tahoma"/>
            <family val="2"/>
          </rPr>
          <t>Nuovo:</t>
        </r>
        <r>
          <rPr>
            <sz val="9"/>
            <color indexed="81"/>
            <rFont val="Tahoma"/>
            <family val="2"/>
          </rPr>
          <t xml:space="preserve">
SE NEL 2023 NON PRODUCE PRESENZE VIENE ESCLUSO E PERDE I PUNTI</t>
        </r>
      </text>
    </comment>
    <comment ref="B192" authorId="4" shapeId="0" xr:uid="{00000000-0006-0000-1700-00003D000000}">
      <text>
        <r>
          <rPr>
            <b/>
            <sz val="9"/>
            <color indexed="81"/>
            <rFont val="Tahoma"/>
            <family val="2"/>
          </rPr>
          <t>Nuovo:</t>
        </r>
        <r>
          <rPr>
            <sz val="9"/>
            <color indexed="81"/>
            <rFont val="Tahoma"/>
            <family val="2"/>
          </rPr>
          <t xml:space="preserve">
SE NEL 2023 NON PRODUCE PRESENZE VIENE ESCLUSO E PERDE I PUNTI</t>
        </r>
      </text>
    </comment>
    <comment ref="B193" authorId="4" shapeId="0" xr:uid="{00000000-0006-0000-1700-00003E000000}">
      <text>
        <r>
          <rPr>
            <b/>
            <sz val="9"/>
            <color indexed="81"/>
            <rFont val="Tahoma"/>
            <family val="2"/>
          </rPr>
          <t>Nuovo:</t>
        </r>
        <r>
          <rPr>
            <sz val="9"/>
            <color indexed="81"/>
            <rFont val="Tahoma"/>
            <family val="2"/>
          </rPr>
          <t xml:space="preserve">
SE NEL 2023 NON PRODUCE PRESENZE VIENE ESCLUSO E PERDE I PUNTI</t>
        </r>
      </text>
    </comment>
    <comment ref="B194" authorId="4" shapeId="0" xr:uid="{00000000-0006-0000-1700-00003F000000}">
      <text>
        <r>
          <rPr>
            <b/>
            <sz val="9"/>
            <color indexed="81"/>
            <rFont val="Tahoma"/>
            <family val="2"/>
          </rPr>
          <t>Nuovo:</t>
        </r>
        <r>
          <rPr>
            <sz val="9"/>
            <color indexed="81"/>
            <rFont val="Tahoma"/>
            <family val="2"/>
          </rPr>
          <t xml:space="preserve">
SE NEL 2023 NON PRODUCE PRESENZE VIENE ESCLUSO E PERDE I PUNTI</t>
        </r>
      </text>
    </comment>
    <comment ref="B195" authorId="4" shapeId="0" xr:uid="{00000000-0006-0000-1700-000040000000}">
      <text>
        <r>
          <rPr>
            <b/>
            <sz val="9"/>
            <color indexed="81"/>
            <rFont val="Tahoma"/>
            <family val="2"/>
          </rPr>
          <t>Nuovo:</t>
        </r>
        <r>
          <rPr>
            <sz val="9"/>
            <color indexed="81"/>
            <rFont val="Tahoma"/>
            <family val="2"/>
          </rPr>
          <t xml:space="preserve">
SE NEL 2023 NON PRODUCE PRESENZE VIENE ESCLUSO E PERDE I PUNTI</t>
        </r>
      </text>
    </comment>
    <comment ref="B196" authorId="4" shapeId="0" xr:uid="{00000000-0006-0000-1700-000041000000}">
      <text>
        <r>
          <rPr>
            <b/>
            <sz val="9"/>
            <color indexed="81"/>
            <rFont val="Tahoma"/>
            <family val="2"/>
          </rPr>
          <t>Nuovo:</t>
        </r>
        <r>
          <rPr>
            <sz val="9"/>
            <color indexed="81"/>
            <rFont val="Tahoma"/>
            <family val="2"/>
          </rPr>
          <t xml:space="preserve">
SE NEL 2023 NON PRODUCE PRESENZE VIENE ESCLUSO E PERDE I PUNTI</t>
        </r>
      </text>
    </comment>
    <comment ref="B197" authorId="4" shapeId="0" xr:uid="{00000000-0006-0000-1700-000042000000}">
      <text>
        <r>
          <rPr>
            <b/>
            <sz val="9"/>
            <color indexed="81"/>
            <rFont val="Tahoma"/>
            <family val="2"/>
          </rPr>
          <t>Nuovo:</t>
        </r>
        <r>
          <rPr>
            <sz val="9"/>
            <color indexed="81"/>
            <rFont val="Tahoma"/>
            <family val="2"/>
          </rPr>
          <t xml:space="preserve">
SE NEL 2023 NON PRODUCE PRESENZE VIENE ESCLUSO E PERDE I PUNTI</t>
        </r>
      </text>
    </comment>
    <comment ref="B198" authorId="4" shapeId="0" xr:uid="{00000000-0006-0000-1700-000043000000}">
      <text>
        <r>
          <rPr>
            <b/>
            <sz val="9"/>
            <color indexed="81"/>
            <rFont val="Tahoma"/>
            <family val="2"/>
          </rPr>
          <t>Nuovo:</t>
        </r>
        <r>
          <rPr>
            <sz val="9"/>
            <color indexed="81"/>
            <rFont val="Tahoma"/>
            <family val="2"/>
          </rPr>
          <t xml:space="preserve">
SE NEL 2023 NON PRODUCE PRESENZE VIENE ESCLUSO E PERDE I PUNTI</t>
        </r>
      </text>
    </comment>
    <comment ref="B200" authorId="2" shapeId="0" xr:uid="{00000000-0006-0000-1700-000044000000}">
      <text>
        <r>
          <rPr>
            <b/>
            <sz val="9"/>
            <color indexed="81"/>
            <rFont val="Tahoma"/>
            <family val="2"/>
          </rPr>
          <t>Oscar:</t>
        </r>
        <r>
          <rPr>
            <sz val="9"/>
            <color indexed="81"/>
            <rFont val="Tahoma"/>
            <family val="2"/>
          </rPr>
          <t xml:space="preserve">
SE NEL 2023 NON PRODUCE PUNTEGGIO PERDE I PUNTI E VIENE ESCLUSO</t>
        </r>
      </text>
    </comment>
    <comment ref="B205" authorId="4" shapeId="0" xr:uid="{00000000-0006-0000-1700-000045000000}">
      <text>
        <r>
          <rPr>
            <b/>
            <sz val="9"/>
            <color indexed="81"/>
            <rFont val="Tahoma"/>
            <family val="2"/>
          </rPr>
          <t>Nuovo:</t>
        </r>
        <r>
          <rPr>
            <sz val="9"/>
            <color indexed="81"/>
            <rFont val="Tahoma"/>
            <family val="2"/>
          </rPr>
          <t xml:space="preserve">
SE NEL 2023 NON PRODUCE PRESENZE VIENE ESCLUSO E PERDE I PUNTI</t>
        </r>
      </text>
    </comment>
    <comment ref="B206" authorId="2" shapeId="0" xr:uid="{00000000-0006-0000-1700-000046000000}">
      <text>
        <r>
          <rPr>
            <b/>
            <sz val="9"/>
            <color indexed="81"/>
            <rFont val="Tahoma"/>
            <family val="2"/>
          </rPr>
          <t>Oscar:</t>
        </r>
        <r>
          <rPr>
            <sz val="9"/>
            <color indexed="81"/>
            <rFont val="Tahoma"/>
            <family val="2"/>
          </rPr>
          <t xml:space="preserve">
SE NEL 2024 NON PRODUCE PUNTEGGIO PERDE I PUNTI E VIENE ESCLUSO</t>
        </r>
      </text>
    </comment>
    <comment ref="B207" authorId="4" shapeId="0" xr:uid="{00000000-0006-0000-1700-000047000000}">
      <text>
        <r>
          <rPr>
            <b/>
            <sz val="9"/>
            <color indexed="81"/>
            <rFont val="Tahoma"/>
            <family val="2"/>
          </rPr>
          <t>Nuovo:</t>
        </r>
        <r>
          <rPr>
            <sz val="9"/>
            <color indexed="81"/>
            <rFont val="Tahoma"/>
            <family val="2"/>
          </rPr>
          <t xml:space="preserve">
SE NEL 2023 NON PRODUCE PRESENZE VIENE ESCLUSO E PERDE I PUNTI</t>
        </r>
      </text>
    </comment>
    <comment ref="B210" authorId="2" shapeId="0" xr:uid="{00000000-0006-0000-1700-000048000000}">
      <text>
        <r>
          <rPr>
            <b/>
            <sz val="9"/>
            <color indexed="81"/>
            <rFont val="Tahoma"/>
            <family val="2"/>
          </rPr>
          <t>Oscar:</t>
        </r>
        <r>
          <rPr>
            <sz val="9"/>
            <color indexed="81"/>
            <rFont val="Tahoma"/>
            <family val="2"/>
          </rPr>
          <t xml:space="preserve">
SE NEL 2024 NON PRODUCE PUNTEGGIO PERDE I PUNTI E VIENE ESCLUSO</t>
        </r>
      </text>
    </comment>
    <comment ref="B212" authorId="2" shapeId="0" xr:uid="{00000000-0006-0000-1700-000049000000}">
      <text>
        <r>
          <rPr>
            <b/>
            <sz val="9"/>
            <color indexed="81"/>
            <rFont val="Tahoma"/>
            <family val="2"/>
          </rPr>
          <t>Oscar:</t>
        </r>
        <r>
          <rPr>
            <sz val="9"/>
            <color indexed="81"/>
            <rFont val="Tahoma"/>
            <family val="2"/>
          </rPr>
          <t xml:space="preserve">
SE NEL 2024 NON PRODUCE PUNTEGGIO PERDE I PUNTI E VIENE ESCLUSO</t>
        </r>
      </text>
    </comment>
    <comment ref="B217" authorId="4" shapeId="0" xr:uid="{00000000-0006-0000-1700-00004A000000}">
      <text>
        <r>
          <rPr>
            <b/>
            <sz val="9"/>
            <color indexed="81"/>
            <rFont val="Tahoma"/>
            <family val="2"/>
          </rPr>
          <t>Nuovo:</t>
        </r>
        <r>
          <rPr>
            <sz val="9"/>
            <color indexed="81"/>
            <rFont val="Tahoma"/>
            <family val="2"/>
          </rPr>
          <t xml:space="preserve">
SE NEL 2023 NON PRODUCE PRESENZE VIENE ESCLUSO E PERDE I PUNTI</t>
        </r>
      </text>
    </comment>
    <comment ref="B218" authorId="4" shapeId="0" xr:uid="{00000000-0006-0000-1700-00004B000000}">
      <text>
        <r>
          <rPr>
            <b/>
            <sz val="9"/>
            <color indexed="81"/>
            <rFont val="Tahoma"/>
            <family val="2"/>
          </rPr>
          <t>Nuovo:</t>
        </r>
        <r>
          <rPr>
            <sz val="9"/>
            <color indexed="81"/>
            <rFont val="Tahoma"/>
            <family val="2"/>
          </rPr>
          <t xml:space="preserve">
SE NEL 2023 NON PRODUCE PRESENZE VIENE ESCLUSO E PERDE I PUNTI</t>
        </r>
      </text>
    </comment>
    <comment ref="B223" authorId="3" shapeId="0" xr:uid="{00000000-0006-0000-1700-00004C000000}">
      <text>
        <r>
          <rPr>
            <b/>
            <sz val="9"/>
            <color indexed="81"/>
            <rFont val="Tahoma"/>
            <family val="2"/>
          </rPr>
          <t>OSCAR:</t>
        </r>
        <r>
          <rPr>
            <sz val="9"/>
            <color indexed="81"/>
            <rFont val="Tahoma"/>
            <family val="2"/>
          </rPr>
          <t xml:space="preserve">
SE NEL 2022 NON PRODUCE PUNTEGGIO VIENE ESCLUSO E PERDE I PUNTI</t>
        </r>
      </text>
    </comment>
    <comment ref="B224" authorId="3" shapeId="0" xr:uid="{00000000-0006-0000-1700-00004D000000}">
      <text>
        <r>
          <rPr>
            <b/>
            <sz val="9"/>
            <color indexed="81"/>
            <rFont val="Tahoma"/>
            <family val="2"/>
          </rPr>
          <t>OSCAR:</t>
        </r>
        <r>
          <rPr>
            <sz val="9"/>
            <color indexed="81"/>
            <rFont val="Tahoma"/>
            <family val="2"/>
          </rPr>
          <t xml:space="preserve">
SE NEL 2022 NON PRODUCE PUNTEGGIO VIENE ESCLUSO E PERDE I PUNTI</t>
        </r>
      </text>
    </comment>
    <comment ref="B225" authorId="3" shapeId="0" xr:uid="{00000000-0006-0000-1700-00004E000000}">
      <text>
        <r>
          <rPr>
            <b/>
            <sz val="9"/>
            <color indexed="81"/>
            <rFont val="Tahoma"/>
            <family val="2"/>
          </rPr>
          <t>OSCAR:</t>
        </r>
        <r>
          <rPr>
            <sz val="9"/>
            <color indexed="81"/>
            <rFont val="Tahoma"/>
            <family val="2"/>
          </rPr>
          <t xml:space="preserve">
SE NEL 2022 NON PRODUCE PUNTEGGIO VIENE ESCLUSO E PERDE I PUNTI</t>
        </r>
      </text>
    </comment>
    <comment ref="B226" authorId="3" shapeId="0" xr:uid="{00000000-0006-0000-1700-00004F000000}">
      <text>
        <r>
          <rPr>
            <b/>
            <sz val="9"/>
            <color indexed="81"/>
            <rFont val="Tahoma"/>
            <family val="2"/>
          </rPr>
          <t>OSCAR:</t>
        </r>
        <r>
          <rPr>
            <sz val="9"/>
            <color indexed="81"/>
            <rFont val="Tahoma"/>
            <family val="2"/>
          </rPr>
          <t xml:space="preserve">
SE NEL 2022 NON PRODUCE PUNTEGGIO VIENE ESCLUSO E PERDE I PUNTI</t>
        </r>
      </text>
    </comment>
    <comment ref="B227" authorId="3" shapeId="0" xr:uid="{00000000-0006-0000-1700-000050000000}">
      <text>
        <r>
          <rPr>
            <b/>
            <sz val="9"/>
            <color indexed="81"/>
            <rFont val="Tahoma"/>
            <family val="2"/>
          </rPr>
          <t>OSCAR:</t>
        </r>
        <r>
          <rPr>
            <sz val="9"/>
            <color indexed="81"/>
            <rFont val="Tahoma"/>
            <family val="2"/>
          </rPr>
          <t xml:space="preserve">
SE NEL 2022 NON PRODUCE PUNTEGGIO VIENE ESCLUSO E PERDE I PUNTI</t>
        </r>
      </text>
    </comment>
    <comment ref="B228" authorId="3" shapeId="0" xr:uid="{00000000-0006-0000-1700-000051000000}">
      <text>
        <r>
          <rPr>
            <b/>
            <sz val="9"/>
            <color indexed="81"/>
            <rFont val="Tahoma"/>
            <family val="2"/>
          </rPr>
          <t>OSCAR:</t>
        </r>
        <r>
          <rPr>
            <sz val="9"/>
            <color indexed="81"/>
            <rFont val="Tahoma"/>
            <family val="2"/>
          </rPr>
          <t xml:space="preserve">
SE NEL 2022 NON PRODUCE PUNTEGGIO VIENE ESCLUSO E PERDE I PUNTI</t>
        </r>
      </text>
    </comment>
    <comment ref="B229" authorId="5" shapeId="0" xr:uid="{00000000-0006-0000-1700-000052000000}">
      <text>
        <r>
          <rPr>
            <b/>
            <sz val="9"/>
            <color indexed="81"/>
            <rFont val="Tahoma"/>
            <family val="2"/>
          </rPr>
          <t>pc:</t>
        </r>
        <r>
          <rPr>
            <sz val="9"/>
            <color indexed="81"/>
            <rFont val="Tahoma"/>
            <family val="2"/>
          </rPr>
          <t xml:space="preserve">
SE NEL 2020 NON PRODUCE PUNTEGGIO VIENE ESCLUSO</t>
        </r>
      </text>
    </comment>
    <comment ref="B230" authorId="3" shapeId="0" xr:uid="{00000000-0006-0000-1700-000053000000}">
      <text>
        <r>
          <rPr>
            <b/>
            <sz val="9"/>
            <color indexed="81"/>
            <rFont val="Tahoma"/>
            <family val="2"/>
          </rPr>
          <t>OSCAR:</t>
        </r>
        <r>
          <rPr>
            <sz val="9"/>
            <color indexed="81"/>
            <rFont val="Tahoma"/>
            <family val="2"/>
          </rPr>
          <t xml:space="preserve">
SE NEL 2022 NON PRODUCE PUNTEGGIO VIENE ESCLUSO E PERDE I PUNTI</t>
        </r>
      </text>
    </comment>
    <comment ref="B242" authorId="3" shapeId="0" xr:uid="{00000000-0006-0000-1700-000054000000}">
      <text>
        <r>
          <rPr>
            <b/>
            <sz val="9"/>
            <color indexed="81"/>
            <rFont val="Tahoma"/>
            <family val="2"/>
          </rPr>
          <t>OSCAR:</t>
        </r>
        <r>
          <rPr>
            <sz val="9"/>
            <color indexed="81"/>
            <rFont val="Tahoma"/>
            <family val="2"/>
          </rPr>
          <t xml:space="preserve">
SE NEL 2022 NON PRODUCE PRESENSE VIENE ESCLUSO E PERDE I PUNTI</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Cocap2</author>
    <author>utente</author>
    <author>Oscar</author>
    <author>OSCAR</author>
    <author>Nuovo</author>
  </authors>
  <commentList>
    <comment ref="B9" authorId="0" shapeId="0" xr:uid="{338814BA-1A6E-48E7-8814-C9C9D98A5F8C}">
      <text>
        <r>
          <rPr>
            <b/>
            <sz val="9"/>
            <color indexed="81"/>
            <rFont val="Tahoma"/>
            <family val="2"/>
          </rPr>
          <t>Cocap2:</t>
        </r>
        <r>
          <rPr>
            <sz val="9"/>
            <color indexed="81"/>
            <rFont val="Tahoma"/>
            <family val="2"/>
          </rPr>
          <t xml:space="preserve">
SE NEL 2026 NON PRODUCE PUNTEGGIO PERDE I PUNTI E VIENE ESCLUSO</t>
        </r>
      </text>
    </comment>
    <comment ref="B11" authorId="0" shapeId="0" xr:uid="{3CBDF38F-CC6A-4650-BD69-1443EE3C4218}">
      <text>
        <r>
          <rPr>
            <b/>
            <sz val="9"/>
            <color indexed="81"/>
            <rFont val="Tahoma"/>
            <family val="2"/>
          </rPr>
          <t>Cocap2:</t>
        </r>
        <r>
          <rPr>
            <sz val="9"/>
            <color indexed="81"/>
            <rFont val="Tahoma"/>
            <family val="2"/>
          </rPr>
          <t xml:space="preserve">
SE NEL 2026 NON PRODUCE PUNTEGGIO PERDE I PUNTI E VIENE ESCLUSO</t>
        </r>
      </text>
    </comment>
    <comment ref="G11" authorId="1" shapeId="0" xr:uid="{00000000-0006-0000-1800-000004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B12" authorId="0" shapeId="0" xr:uid="{0D7DFE60-CE75-4AB9-8995-DD4D96E04CB1}">
      <text>
        <r>
          <rPr>
            <b/>
            <sz val="9"/>
            <color indexed="81"/>
            <rFont val="Tahoma"/>
            <family val="2"/>
          </rPr>
          <t>Cocap2:</t>
        </r>
        <r>
          <rPr>
            <sz val="9"/>
            <color indexed="81"/>
            <rFont val="Tahoma"/>
            <family val="2"/>
          </rPr>
          <t xml:space="preserve">
SE NEL 2026 NON PRODUCE PUNTEGGIO PERDE I PUNTI E VIENE ESCLUSO</t>
        </r>
      </text>
    </comment>
    <comment ref="B13" authorId="0" shapeId="0" xr:uid="{F8E4CEAC-FCBA-40CE-B62B-D39278CAA9C2}">
      <text>
        <r>
          <rPr>
            <b/>
            <sz val="9"/>
            <color indexed="81"/>
            <rFont val="Tahoma"/>
            <family val="2"/>
          </rPr>
          <t>Cocap2:</t>
        </r>
        <r>
          <rPr>
            <sz val="9"/>
            <color indexed="81"/>
            <rFont val="Tahoma"/>
            <family val="2"/>
          </rPr>
          <t xml:space="preserve">
SE NEL 2026 NON PRODUCE PUNTEGGIO PERDE I PUNTI E VIENE ESCLUSO</t>
        </r>
      </text>
    </comment>
    <comment ref="B16" authorId="0" shapeId="0" xr:uid="{B4E70798-CDB1-4399-97F9-5D16854072C4}">
      <text>
        <r>
          <rPr>
            <b/>
            <sz val="9"/>
            <color indexed="81"/>
            <rFont val="Tahoma"/>
            <family val="2"/>
          </rPr>
          <t>Cocap2:</t>
        </r>
        <r>
          <rPr>
            <sz val="9"/>
            <color indexed="81"/>
            <rFont val="Tahoma"/>
            <family val="2"/>
          </rPr>
          <t xml:space="preserve">
SE NEL 2026 NON PRODUCE PUNTEGGIO PERDE I PUNTI E VIENE ESCLUSO</t>
        </r>
      </text>
    </comment>
    <comment ref="B18" authorId="0" shapeId="0" xr:uid="{9786068A-7302-4A66-B801-B293840FF33A}">
      <text>
        <r>
          <rPr>
            <b/>
            <sz val="9"/>
            <color indexed="81"/>
            <rFont val="Tahoma"/>
            <family val="2"/>
          </rPr>
          <t>Cocap2:</t>
        </r>
        <r>
          <rPr>
            <sz val="9"/>
            <color indexed="81"/>
            <rFont val="Tahoma"/>
            <family val="2"/>
          </rPr>
          <t xml:space="preserve">
SE NEL 2026 NON PRODUCE PUNTEGGIO PERDE I PUNTI E VIENE ESCLUSO</t>
        </r>
      </text>
    </comment>
    <comment ref="B22" authorId="0" shapeId="0" xr:uid="{D1850849-2716-458D-9CFE-E4B6506C4C0B}">
      <text>
        <r>
          <rPr>
            <b/>
            <sz val="9"/>
            <color indexed="81"/>
            <rFont val="Tahoma"/>
            <family val="2"/>
          </rPr>
          <t>Cocap2:</t>
        </r>
        <r>
          <rPr>
            <sz val="9"/>
            <color indexed="81"/>
            <rFont val="Tahoma"/>
            <family val="2"/>
          </rPr>
          <t xml:space="preserve">
SE NEL 2026 NON PRODUCE PUNTEGGIO PERDE I PUNTI E VIENE ESCLUSO</t>
        </r>
      </text>
    </comment>
    <comment ref="B26" authorId="0" shapeId="0" xr:uid="{7151207D-DA15-4B12-8627-FD5CF5768151}">
      <text>
        <r>
          <rPr>
            <b/>
            <sz val="9"/>
            <color indexed="81"/>
            <rFont val="Tahoma"/>
            <family val="2"/>
          </rPr>
          <t>Cocap2:</t>
        </r>
        <r>
          <rPr>
            <sz val="9"/>
            <color indexed="81"/>
            <rFont val="Tahoma"/>
            <family val="2"/>
          </rPr>
          <t xml:space="preserve">
SE NEL 2026 NON PRODUCE PUNTEGGIO PERDE I PUNTI E VIENE ESCLUSO</t>
        </r>
      </text>
    </comment>
    <comment ref="B29" authorId="0" shapeId="0" xr:uid="{D19973FF-3E38-438C-9B69-A8683FDFCE51}">
      <text>
        <r>
          <rPr>
            <b/>
            <sz val="9"/>
            <color indexed="81"/>
            <rFont val="Tahoma"/>
            <family val="2"/>
          </rPr>
          <t>Cocap2:</t>
        </r>
        <r>
          <rPr>
            <sz val="9"/>
            <color indexed="81"/>
            <rFont val="Tahoma"/>
            <family val="2"/>
          </rPr>
          <t xml:space="preserve">
SE NEL 2026 NON PRODUCE PUNTEGGIO PERDE I PUNTI E VIENE ESCLUSO</t>
        </r>
      </text>
    </comment>
    <comment ref="B31" authorId="0" shapeId="0" xr:uid="{3E90563A-7D7E-4AFF-83C5-082DA9D956C9}">
      <text>
        <r>
          <rPr>
            <b/>
            <sz val="9"/>
            <color indexed="81"/>
            <rFont val="Tahoma"/>
            <family val="2"/>
          </rPr>
          <t>Cocap2:</t>
        </r>
        <r>
          <rPr>
            <sz val="9"/>
            <color indexed="81"/>
            <rFont val="Tahoma"/>
            <family val="2"/>
          </rPr>
          <t xml:space="preserve">
SE NEL 2026 NON PRODUCE PUNTEGGIO PERDE I PUNTI E VIENE ESCLUSO</t>
        </r>
      </text>
    </comment>
    <comment ref="B32" authorId="0" shapeId="0" xr:uid="{111BE635-79FD-4B02-AF17-A684CD1B11A7}">
      <text>
        <r>
          <rPr>
            <b/>
            <sz val="9"/>
            <color indexed="81"/>
            <rFont val="Tahoma"/>
            <family val="2"/>
          </rPr>
          <t>Cocap2:</t>
        </r>
        <r>
          <rPr>
            <sz val="9"/>
            <color indexed="81"/>
            <rFont val="Tahoma"/>
            <family val="2"/>
          </rPr>
          <t xml:space="preserve">
SE NEL 2026 NON PRODUCE PUNTEGGIO PERDE I PUNTI E VIENE ESCLUSO</t>
        </r>
      </text>
    </comment>
    <comment ref="B34" authorId="0" shapeId="0" xr:uid="{E3C3D87C-DA27-4813-A216-3E6850FF15E7}">
      <text>
        <r>
          <rPr>
            <b/>
            <sz val="9"/>
            <color indexed="81"/>
            <rFont val="Tahoma"/>
            <family val="2"/>
          </rPr>
          <t>Cocap2:</t>
        </r>
        <r>
          <rPr>
            <sz val="9"/>
            <color indexed="81"/>
            <rFont val="Tahoma"/>
            <family val="2"/>
          </rPr>
          <t xml:space="preserve">
SE NEL 2026 NON PRODUCE PUNTEGGIO PERDE I PUNTI E VIENE ESCLUSO</t>
        </r>
      </text>
    </comment>
    <comment ref="B35" authorId="0" shapeId="0" xr:uid="{713A40D4-D947-47CB-86FC-139FBDF5917D}">
      <text>
        <r>
          <rPr>
            <b/>
            <sz val="9"/>
            <color indexed="81"/>
            <rFont val="Tahoma"/>
            <family val="2"/>
          </rPr>
          <t>Cocap2:</t>
        </r>
        <r>
          <rPr>
            <sz val="9"/>
            <color indexed="81"/>
            <rFont val="Tahoma"/>
            <family val="2"/>
          </rPr>
          <t xml:space="preserve">
SE NEL 2026 NON PRODUCE PUNTEGGIO PERDE I PUNTI E VIENE ESCLUSO</t>
        </r>
      </text>
    </comment>
    <comment ref="D36" authorId="0" shapeId="0" xr:uid="{4ADB9512-7F91-47E3-908A-12B6198E1087}">
      <text>
        <r>
          <rPr>
            <b/>
            <sz val="12"/>
            <color indexed="81"/>
            <rFont val="Tahoma"/>
            <family val="2"/>
          </rPr>
          <t>Cocap2:</t>
        </r>
        <r>
          <rPr>
            <sz val="12"/>
            <color indexed="81"/>
            <rFont val="Tahoma"/>
            <family val="2"/>
          </rPr>
          <t xml:space="preserve">
la data di inizio attività dichiarata da Nditi Everlyne Semo è 01/03/2023.
Susanna di Uff. mercati ha invece detto di utilizzare come data il 26/01/2023 in quanto Nditi è iscritta in C.C.I.A.A. come imprenditrice speciale.</t>
        </r>
      </text>
    </comment>
    <comment ref="B37" authorId="0" shapeId="0" xr:uid="{ED01B7D2-2942-48A6-85FA-B9EB000EF8E3}">
      <text>
        <r>
          <rPr>
            <b/>
            <sz val="9"/>
            <color indexed="81"/>
            <rFont val="Tahoma"/>
            <family val="2"/>
          </rPr>
          <t>Cocap2:</t>
        </r>
        <r>
          <rPr>
            <sz val="9"/>
            <color indexed="81"/>
            <rFont val="Tahoma"/>
            <family val="2"/>
          </rPr>
          <t xml:space="preserve">
SE NEL 2026 NON PRODUCE PUNTEGGIO PERDE I PUNTI E VIENE ESCLUSO</t>
        </r>
      </text>
    </comment>
    <comment ref="B87" authorId="2" shapeId="0" xr:uid="{502004C0-A211-49FE-8488-CBF300732A41}">
      <text>
        <r>
          <rPr>
            <b/>
            <sz val="9"/>
            <color indexed="81"/>
            <rFont val="Tahoma"/>
            <family val="2"/>
          </rPr>
          <t>Oscar:</t>
        </r>
        <r>
          <rPr>
            <sz val="9"/>
            <color indexed="81"/>
            <rFont val="Tahoma"/>
            <family val="2"/>
          </rPr>
          <t xml:space="preserve">
SE NEL 2025 NON PRODUCE PUNTEGGIO PERDE I PUNTI E VIENE ESCLUSO</t>
        </r>
      </text>
    </comment>
    <comment ref="B88" authorId="2" shapeId="0" xr:uid="{A14E13A1-8328-46C3-8682-297FBF8B11A3}">
      <text>
        <r>
          <rPr>
            <b/>
            <sz val="9"/>
            <color indexed="81"/>
            <rFont val="Tahoma"/>
            <family val="2"/>
          </rPr>
          <t>Oscar:</t>
        </r>
        <r>
          <rPr>
            <sz val="9"/>
            <color indexed="81"/>
            <rFont val="Tahoma"/>
            <family val="2"/>
          </rPr>
          <t xml:space="preserve">
SE NEL 2025 NON PRODUCE PUNTEGGIO PERDE I PUNTI E VIENE ESCLUSO</t>
        </r>
      </text>
    </comment>
    <comment ref="B89" authorId="2" shapeId="0" xr:uid="{C6EE258F-5888-4978-8495-9E02F43BBA4C}">
      <text>
        <r>
          <rPr>
            <b/>
            <sz val="9"/>
            <color indexed="81"/>
            <rFont val="Tahoma"/>
            <family val="2"/>
          </rPr>
          <t>Oscar:</t>
        </r>
        <r>
          <rPr>
            <sz val="9"/>
            <color indexed="81"/>
            <rFont val="Tahoma"/>
            <family val="2"/>
          </rPr>
          <t xml:space="preserve">
SE NEL 2025 NON PRODUCE PUNTEGGIO PERDE I PUNTI E VIENE ESCLUSO</t>
        </r>
      </text>
    </comment>
    <comment ref="B90" authorId="2" shapeId="0" xr:uid="{3374DEBD-E873-4B22-97E8-1941A4F50B27}">
      <text>
        <r>
          <rPr>
            <b/>
            <sz val="9"/>
            <color indexed="81"/>
            <rFont val="Tahoma"/>
            <family val="2"/>
          </rPr>
          <t>Oscar:</t>
        </r>
        <r>
          <rPr>
            <sz val="9"/>
            <color indexed="81"/>
            <rFont val="Tahoma"/>
            <family val="2"/>
          </rPr>
          <t xml:space="preserve">
SE NEL 2025 NON PRODUCE PUNTEGGIO PERDE I PUNTI E VIENE ESCLUSO</t>
        </r>
      </text>
    </comment>
    <comment ref="B91" authorId="2" shapeId="0" xr:uid="{19047019-8AFE-4ED7-91B2-F6DBE8EDA106}">
      <text>
        <r>
          <rPr>
            <b/>
            <sz val="9"/>
            <color indexed="81"/>
            <rFont val="Tahoma"/>
            <family val="2"/>
          </rPr>
          <t>Oscar:</t>
        </r>
        <r>
          <rPr>
            <sz val="9"/>
            <color indexed="81"/>
            <rFont val="Tahoma"/>
            <family val="2"/>
          </rPr>
          <t xml:space="preserve">
SE NEL 2025 NON PRODUCE PUNTEGGIO PERDE I PUNTI E VIENE ESCLUSO</t>
        </r>
      </text>
    </comment>
    <comment ref="B92" authorId="2" shapeId="0" xr:uid="{825DD09E-D579-4E17-89FB-CFEAFCDCF778}">
      <text>
        <r>
          <rPr>
            <b/>
            <sz val="9"/>
            <color indexed="81"/>
            <rFont val="Tahoma"/>
            <family val="2"/>
          </rPr>
          <t>Oscar:</t>
        </r>
        <r>
          <rPr>
            <sz val="9"/>
            <color indexed="81"/>
            <rFont val="Tahoma"/>
            <family val="2"/>
          </rPr>
          <t xml:space="preserve">
SE NEL 2025 NON PRODUCE PUNTEGGIO PERDE I PUNTI E VIENE ESCLUSO</t>
        </r>
      </text>
    </comment>
    <comment ref="B93" authorId="2" shapeId="0" xr:uid="{9C2BA88A-1E44-45B5-9509-B97352B545DF}">
      <text>
        <r>
          <rPr>
            <b/>
            <sz val="9"/>
            <color indexed="81"/>
            <rFont val="Tahoma"/>
            <family val="2"/>
          </rPr>
          <t>Oscar:</t>
        </r>
        <r>
          <rPr>
            <sz val="9"/>
            <color indexed="81"/>
            <rFont val="Tahoma"/>
            <family val="2"/>
          </rPr>
          <t xml:space="preserve">
SE NEL 2025 NON PRODUCE PUNTEGGIO PERDE I PUNTI E VIENE ESCLUSO</t>
        </r>
      </text>
    </comment>
    <comment ref="B94" authorId="2" shapeId="0" xr:uid="{D6E3527A-AA2B-45AF-ABB0-938E85C3F5F1}">
      <text>
        <r>
          <rPr>
            <b/>
            <sz val="9"/>
            <color indexed="81"/>
            <rFont val="Tahoma"/>
            <family val="2"/>
          </rPr>
          <t>Oscar:</t>
        </r>
        <r>
          <rPr>
            <sz val="9"/>
            <color indexed="81"/>
            <rFont val="Tahoma"/>
            <family val="2"/>
          </rPr>
          <t xml:space="preserve">
SE NEL 2025 NON PRODUCE PUNTEGGIO PERDE I PUNTI E VIENE ESCLUSO</t>
        </r>
      </text>
    </comment>
    <comment ref="B95" authorId="2" shapeId="0" xr:uid="{DD2D57C5-9FF6-4939-B031-0C47574303C2}">
      <text>
        <r>
          <rPr>
            <b/>
            <sz val="9"/>
            <color indexed="81"/>
            <rFont val="Tahoma"/>
            <family val="2"/>
          </rPr>
          <t>Oscar:</t>
        </r>
        <r>
          <rPr>
            <sz val="9"/>
            <color indexed="81"/>
            <rFont val="Tahoma"/>
            <family val="2"/>
          </rPr>
          <t xml:space="preserve">
SE NEL 2025 NON PRODUCE PUNTEGGIO PERDE I PUNTI E VIENE ESCLUSO</t>
        </r>
      </text>
    </comment>
    <comment ref="B96" authorId="2" shapeId="0" xr:uid="{085AF1B2-C20D-4D89-BFBE-9E889B11610E}">
      <text>
        <r>
          <rPr>
            <b/>
            <sz val="9"/>
            <color indexed="81"/>
            <rFont val="Tahoma"/>
            <family val="2"/>
          </rPr>
          <t>Oscar:</t>
        </r>
        <r>
          <rPr>
            <sz val="9"/>
            <color indexed="81"/>
            <rFont val="Tahoma"/>
            <family val="2"/>
          </rPr>
          <t xml:space="preserve">
SE NEL 2025 NON PRODUCE PUNTEGGIO PERDE I PUNTI E VIENE ESCLUSO</t>
        </r>
      </text>
    </comment>
    <comment ref="B97" authorId="2" shapeId="0" xr:uid="{F0C31C85-11FD-4B99-95FC-A942E9E4D32F}">
      <text>
        <r>
          <rPr>
            <b/>
            <sz val="9"/>
            <color indexed="81"/>
            <rFont val="Tahoma"/>
            <family val="2"/>
          </rPr>
          <t>Oscar:</t>
        </r>
        <r>
          <rPr>
            <sz val="9"/>
            <color indexed="81"/>
            <rFont val="Tahoma"/>
            <family val="2"/>
          </rPr>
          <t xml:space="preserve">
SE NEL 2025 NON PRODUCE PUNTEGGIO PERDE I PUNTI E VIENE ESCLUSO</t>
        </r>
      </text>
    </comment>
    <comment ref="B102" authorId="0" shapeId="0" xr:uid="{A33E7250-598E-46C6-B9D1-265E24B1FFC0}">
      <text>
        <r>
          <rPr>
            <b/>
            <sz val="9"/>
            <color indexed="81"/>
            <rFont val="Tahoma"/>
            <family val="2"/>
          </rPr>
          <t>Cocap2:</t>
        </r>
        <r>
          <rPr>
            <sz val="9"/>
            <color indexed="81"/>
            <rFont val="Tahoma"/>
            <family val="2"/>
          </rPr>
          <t xml:space="preserve">
SE NEL 2026 NON PRODUCE PUNTEGGIO PERDE I PUNTI E VIENE ESCLUSO</t>
        </r>
      </text>
    </comment>
    <comment ref="G102" authorId="1" shapeId="0" xr:uid="{BA8A6837-E147-4C5B-9F01-5B7C08B9B4D6}">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B104" authorId="0" shapeId="0" xr:uid="{AB3B38A8-181F-42CC-8496-EA9789D74242}">
      <text>
        <r>
          <rPr>
            <b/>
            <sz val="9"/>
            <color indexed="81"/>
            <rFont val="Tahoma"/>
            <family val="2"/>
          </rPr>
          <t>Cocap2:</t>
        </r>
        <r>
          <rPr>
            <sz val="9"/>
            <color indexed="81"/>
            <rFont val="Tahoma"/>
            <family val="2"/>
          </rPr>
          <t xml:space="preserve">
SE NEL 2026 NON PRODUCE PUNTEGGIO PERDE I PUNTI E VIENE ESCLUSO</t>
        </r>
      </text>
    </comment>
    <comment ref="B106" authorId="2" shapeId="0" xr:uid="{0E2C38FD-BF8D-4A2A-AC50-817176C4A00E}">
      <text>
        <r>
          <rPr>
            <b/>
            <sz val="9"/>
            <color indexed="81"/>
            <rFont val="Tahoma"/>
            <family val="2"/>
          </rPr>
          <t>Oscar:</t>
        </r>
        <r>
          <rPr>
            <sz val="9"/>
            <color indexed="81"/>
            <rFont val="Tahoma"/>
            <family val="2"/>
          </rPr>
          <t xml:space="preserve">
SE NEL 2025 NON PRODUCE PUNTEGGIO PERDE I PUNTI E VIENE ESCLUSO</t>
        </r>
      </text>
    </comment>
    <comment ref="B114" authorId="2" shapeId="0" xr:uid="{A98573A2-1B8D-458F-9B11-EB022FA55128}">
      <text>
        <r>
          <rPr>
            <b/>
            <sz val="9"/>
            <color indexed="81"/>
            <rFont val="Tahoma"/>
            <family val="2"/>
          </rPr>
          <t>Oscar:</t>
        </r>
        <r>
          <rPr>
            <sz val="9"/>
            <color indexed="81"/>
            <rFont val="Tahoma"/>
            <family val="2"/>
          </rPr>
          <t xml:space="preserve">
SE NEL 2025 NON PRODUCE PUNTEGGIO PERDE I PUNTI E VIENE ESCLUSO</t>
        </r>
      </text>
    </comment>
    <comment ref="B119" authorId="2" shapeId="0" xr:uid="{00000000-0006-0000-1800-000010000000}">
      <text>
        <r>
          <rPr>
            <b/>
            <sz val="9"/>
            <color indexed="81"/>
            <rFont val="Tahoma"/>
            <family val="2"/>
          </rPr>
          <t>Oscar:</t>
        </r>
        <r>
          <rPr>
            <sz val="9"/>
            <color indexed="81"/>
            <rFont val="Tahoma"/>
            <family val="2"/>
          </rPr>
          <t xml:space="preserve">
SE NEL 2025 NON PRODUCE PUNTEGGIO PERDE I PUNTI E VIENE ESCLUSO</t>
        </r>
      </text>
    </comment>
    <comment ref="B124" authorId="2" shapeId="0" xr:uid="{00000000-0006-0000-1800-000011000000}">
      <text>
        <r>
          <rPr>
            <b/>
            <sz val="9"/>
            <color indexed="81"/>
            <rFont val="Tahoma"/>
            <family val="2"/>
          </rPr>
          <t>Oscar:</t>
        </r>
        <r>
          <rPr>
            <sz val="9"/>
            <color indexed="81"/>
            <rFont val="Tahoma"/>
            <family val="2"/>
          </rPr>
          <t xml:space="preserve">
SE NEL 2024 NON PRODUCE PUNTEGGIO PERDE I PUINTI E VIENE ESCLUSO</t>
        </r>
      </text>
    </comment>
    <comment ref="B125" authorId="2" shapeId="0" xr:uid="{00000000-0006-0000-1800-000012000000}">
      <text>
        <r>
          <rPr>
            <b/>
            <sz val="9"/>
            <color indexed="81"/>
            <rFont val="Tahoma"/>
            <family val="2"/>
          </rPr>
          <t>Oscar:</t>
        </r>
        <r>
          <rPr>
            <sz val="9"/>
            <color indexed="81"/>
            <rFont val="Tahoma"/>
            <family val="2"/>
          </rPr>
          <t xml:space="preserve">
SE NEL 2024 NON PRODUCE PUNTEGGIO PERDE I PUINTI E VIENE ESCLUSO</t>
        </r>
      </text>
    </comment>
    <comment ref="B126" authorId="2" shapeId="0" xr:uid="{00000000-0006-0000-1800-000013000000}">
      <text>
        <r>
          <rPr>
            <b/>
            <sz val="9"/>
            <color indexed="81"/>
            <rFont val="Tahoma"/>
            <family val="2"/>
          </rPr>
          <t>Oscar:</t>
        </r>
        <r>
          <rPr>
            <sz val="9"/>
            <color indexed="81"/>
            <rFont val="Tahoma"/>
            <family val="2"/>
          </rPr>
          <t xml:space="preserve">
SE NEL 2024 NON PRODUCE PUNTEGGIO PERDE I PUINTI E VIENE ESCLUSO</t>
        </r>
      </text>
    </comment>
    <comment ref="B127" authorId="2" shapeId="0" xr:uid="{00000000-0006-0000-1800-000014000000}">
      <text>
        <r>
          <rPr>
            <b/>
            <sz val="9"/>
            <color indexed="81"/>
            <rFont val="Tahoma"/>
            <family val="2"/>
          </rPr>
          <t>Oscar:</t>
        </r>
        <r>
          <rPr>
            <sz val="9"/>
            <color indexed="81"/>
            <rFont val="Tahoma"/>
            <family val="2"/>
          </rPr>
          <t xml:space="preserve">
SE NEL 2024 NON PRODUCE PUNTEGGIO PERDE I PUINTI E VIENE ESCLUSO</t>
        </r>
      </text>
    </comment>
    <comment ref="B128" authorId="2" shapeId="0" xr:uid="{00000000-0006-0000-1800-000015000000}">
      <text>
        <r>
          <rPr>
            <b/>
            <sz val="9"/>
            <color indexed="81"/>
            <rFont val="Tahoma"/>
            <family val="2"/>
          </rPr>
          <t>Oscar:</t>
        </r>
        <r>
          <rPr>
            <sz val="9"/>
            <color indexed="81"/>
            <rFont val="Tahoma"/>
            <family val="2"/>
          </rPr>
          <t xml:space="preserve">
SE NEL 2024 NON PRODUCE PUNTEGGIO PERDE I PUINTI E VIENE ESCLUSO</t>
        </r>
      </text>
    </comment>
    <comment ref="B129" authorId="2" shapeId="0" xr:uid="{00000000-0006-0000-1800-000016000000}">
      <text>
        <r>
          <rPr>
            <b/>
            <sz val="9"/>
            <color indexed="81"/>
            <rFont val="Tahoma"/>
            <family val="2"/>
          </rPr>
          <t>Oscar:</t>
        </r>
        <r>
          <rPr>
            <sz val="9"/>
            <color indexed="81"/>
            <rFont val="Tahoma"/>
            <family val="2"/>
          </rPr>
          <t xml:space="preserve">
SE NEL 2024 NON PRODUCE PUNTEGGIO PERDE I PUNTI E VIENE ESCLUSO</t>
        </r>
      </text>
    </comment>
    <comment ref="B130" authorId="2" shapeId="0" xr:uid="{00000000-0006-0000-1800-000017000000}">
      <text>
        <r>
          <rPr>
            <b/>
            <sz val="9"/>
            <color indexed="81"/>
            <rFont val="Tahoma"/>
            <family val="2"/>
          </rPr>
          <t>Oscar:</t>
        </r>
        <r>
          <rPr>
            <sz val="9"/>
            <color indexed="81"/>
            <rFont val="Tahoma"/>
            <family val="2"/>
          </rPr>
          <t xml:space="preserve">
SE NEL 2024 NON PRODUCE PUNTEGGIO PERDE I PUINTI E VIENE ESCLUSO</t>
        </r>
      </text>
    </comment>
    <comment ref="B131" authorId="2" shapeId="0" xr:uid="{00000000-0006-0000-1800-000018000000}">
      <text>
        <r>
          <rPr>
            <b/>
            <sz val="9"/>
            <color indexed="81"/>
            <rFont val="Tahoma"/>
            <family val="2"/>
          </rPr>
          <t>Oscar:</t>
        </r>
        <r>
          <rPr>
            <sz val="9"/>
            <color indexed="81"/>
            <rFont val="Tahoma"/>
            <family val="2"/>
          </rPr>
          <t xml:space="preserve">
SE NEL 2024 NON PRODUCE PUNTEGGIO PERDE I PUINTI E VIENE ESCLUSO</t>
        </r>
      </text>
    </comment>
    <comment ref="B132" authorId="2" shapeId="0" xr:uid="{00000000-0006-0000-1800-000019000000}">
      <text>
        <r>
          <rPr>
            <b/>
            <sz val="9"/>
            <color indexed="81"/>
            <rFont val="Tahoma"/>
            <family val="2"/>
          </rPr>
          <t>Oscar:</t>
        </r>
        <r>
          <rPr>
            <sz val="9"/>
            <color indexed="81"/>
            <rFont val="Tahoma"/>
            <family val="2"/>
          </rPr>
          <t xml:space="preserve">
SE NEL 2024 NON PRODUCE PUNTEGGIO PERDE I PUINTI E VIENE ESCLUSO</t>
        </r>
      </text>
    </comment>
    <comment ref="B133" authorId="2" shapeId="0" xr:uid="{00000000-0006-0000-1800-00001A000000}">
      <text>
        <r>
          <rPr>
            <b/>
            <sz val="9"/>
            <color indexed="81"/>
            <rFont val="Tahoma"/>
            <family val="2"/>
          </rPr>
          <t>Oscar:</t>
        </r>
        <r>
          <rPr>
            <sz val="9"/>
            <color indexed="81"/>
            <rFont val="Tahoma"/>
            <family val="2"/>
          </rPr>
          <t xml:space="preserve">
SE NEL 2024 NON PRODUCE PUNTEGGIO PERDE I PUINTI E VIENE ESCLUSO</t>
        </r>
      </text>
    </comment>
    <comment ref="B134" authorId="2" shapeId="0" xr:uid="{00000000-0006-0000-1800-00001B000000}">
      <text>
        <r>
          <rPr>
            <b/>
            <sz val="9"/>
            <color indexed="81"/>
            <rFont val="Tahoma"/>
            <family val="2"/>
          </rPr>
          <t>Oscar:</t>
        </r>
        <r>
          <rPr>
            <sz val="9"/>
            <color indexed="81"/>
            <rFont val="Tahoma"/>
            <family val="2"/>
          </rPr>
          <t xml:space="preserve">
SE NEL 2024 NON PRODUCE PUNTEGGIO PERDE I PUINTI E VIENE ESCLUSO</t>
        </r>
      </text>
    </comment>
    <comment ref="B135" authorId="2" shapeId="0" xr:uid="{00000000-0006-0000-1800-00001C000000}">
      <text>
        <r>
          <rPr>
            <b/>
            <sz val="9"/>
            <color indexed="81"/>
            <rFont val="Tahoma"/>
            <family val="2"/>
          </rPr>
          <t>Oscar:</t>
        </r>
        <r>
          <rPr>
            <sz val="9"/>
            <color indexed="81"/>
            <rFont val="Tahoma"/>
            <family val="2"/>
          </rPr>
          <t xml:space="preserve">
SE NEL 2024 NON PRODUCE PUNTEGGIO PERDE I PUINTI E VIENE ESCLUSO</t>
        </r>
      </text>
    </comment>
    <comment ref="B136" authorId="2" shapeId="0" xr:uid="{00000000-0006-0000-1800-00001D000000}">
      <text>
        <r>
          <rPr>
            <b/>
            <sz val="9"/>
            <color indexed="81"/>
            <rFont val="Tahoma"/>
            <family val="2"/>
          </rPr>
          <t>Oscar:</t>
        </r>
        <r>
          <rPr>
            <sz val="9"/>
            <color indexed="81"/>
            <rFont val="Tahoma"/>
            <family val="2"/>
          </rPr>
          <t xml:space="preserve">
SE NEL 2024 NON PRODUCE PUNTEGGIO PERDE I PUINTI E VIENE ESCLUSO</t>
        </r>
      </text>
    </comment>
    <comment ref="D142" authorId="3" shapeId="0" xr:uid="{00000000-0006-0000-1800-00001E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B143" authorId="2" shapeId="0" xr:uid="{00000000-0006-0000-1800-00001F000000}">
      <text>
        <r>
          <rPr>
            <b/>
            <sz val="9"/>
            <color indexed="81"/>
            <rFont val="Tahoma"/>
            <family val="2"/>
          </rPr>
          <t>Oscar:</t>
        </r>
        <r>
          <rPr>
            <sz val="9"/>
            <color indexed="81"/>
            <rFont val="Tahoma"/>
            <family val="2"/>
          </rPr>
          <t xml:space="preserve">
SE NEL 2024 NON PRODUCE PUNTEGGIO PERDE I PUINTI E VIENE ESCLUSO</t>
        </r>
      </text>
    </comment>
    <comment ref="B145" authorId="2" shapeId="0" xr:uid="{00000000-0006-0000-1800-000020000000}">
      <text>
        <r>
          <rPr>
            <b/>
            <sz val="9"/>
            <color indexed="81"/>
            <rFont val="Tahoma"/>
            <family val="2"/>
          </rPr>
          <t>Oscar:</t>
        </r>
        <r>
          <rPr>
            <sz val="9"/>
            <color indexed="81"/>
            <rFont val="Tahoma"/>
            <family val="2"/>
          </rPr>
          <t xml:space="preserve">
SE NEL 2025 NON PRODUCE PUNTEGGIO PERDE I PUNTI E VIENE ESCLUSO</t>
        </r>
      </text>
    </comment>
    <comment ref="B151" authorId="2" shapeId="0" xr:uid="{00000000-0006-0000-1800-000021000000}">
      <text>
        <r>
          <rPr>
            <b/>
            <sz val="9"/>
            <color indexed="81"/>
            <rFont val="Tahoma"/>
            <family val="2"/>
          </rPr>
          <t>Oscar:</t>
        </r>
        <r>
          <rPr>
            <sz val="9"/>
            <color indexed="81"/>
            <rFont val="Tahoma"/>
            <family val="2"/>
          </rPr>
          <t xml:space="preserve">
SE NEL 2024 NON PRODUCE PUNTEGGIO PERDE I PUINTI E VIENE ESCLUSO</t>
        </r>
      </text>
    </comment>
    <comment ref="B152" authorId="2" shapeId="0" xr:uid="{00000000-0006-0000-1800-000022000000}">
      <text>
        <r>
          <rPr>
            <b/>
            <sz val="9"/>
            <color indexed="81"/>
            <rFont val="Tahoma"/>
            <family val="2"/>
          </rPr>
          <t>Oscar:</t>
        </r>
        <r>
          <rPr>
            <sz val="9"/>
            <color indexed="81"/>
            <rFont val="Tahoma"/>
            <family val="2"/>
          </rPr>
          <t xml:space="preserve">
SE NEL 2024 NON PRODUCE PUNTEGGIO PERDE I PUINTI E VIENE ESCLUSO</t>
        </r>
      </text>
    </comment>
    <comment ref="B162" authorId="4" shapeId="0" xr:uid="{00000000-0006-0000-1800-000023000000}">
      <text>
        <r>
          <rPr>
            <b/>
            <sz val="9"/>
            <color indexed="81"/>
            <rFont val="Tahoma"/>
            <family val="2"/>
          </rPr>
          <t>Nuovo:</t>
        </r>
        <r>
          <rPr>
            <sz val="9"/>
            <color indexed="81"/>
            <rFont val="Tahoma"/>
            <family val="2"/>
          </rPr>
          <t xml:space="preserve">
SE NEL 2023 NON PRODUCE PUNTEGGIO VIENE ESCLUSO E PERDE I PUNTI</t>
        </r>
      </text>
    </comment>
    <comment ref="B163" authorId="4" shapeId="0" xr:uid="{00000000-0006-0000-1800-000024000000}">
      <text>
        <r>
          <rPr>
            <b/>
            <sz val="9"/>
            <color indexed="81"/>
            <rFont val="Tahoma"/>
            <family val="2"/>
          </rPr>
          <t>Nuovo:</t>
        </r>
        <r>
          <rPr>
            <sz val="9"/>
            <color indexed="81"/>
            <rFont val="Tahoma"/>
            <family val="2"/>
          </rPr>
          <t xml:space="preserve">
SE NEL 2023 NON PRODUCE PUNTEGGIO VIENE ESCLUSO E PERDE I PUNTI</t>
        </r>
      </text>
    </comment>
    <comment ref="B164" authorId="4" shapeId="0" xr:uid="{00000000-0006-0000-1800-000025000000}">
      <text>
        <r>
          <rPr>
            <b/>
            <sz val="9"/>
            <color indexed="81"/>
            <rFont val="Tahoma"/>
            <family val="2"/>
          </rPr>
          <t>Nuovo:</t>
        </r>
        <r>
          <rPr>
            <sz val="9"/>
            <color indexed="81"/>
            <rFont val="Tahoma"/>
            <family val="2"/>
          </rPr>
          <t xml:space="preserve">
SE NEL 2023 NON PRODUCE PUNTEGGIO VIENE ESCLUSO E PERDE I PUNTI</t>
        </r>
      </text>
    </comment>
    <comment ref="B165" authorId="4" shapeId="0" xr:uid="{00000000-0006-0000-1800-000026000000}">
      <text>
        <r>
          <rPr>
            <b/>
            <sz val="9"/>
            <color indexed="81"/>
            <rFont val="Tahoma"/>
            <family val="2"/>
          </rPr>
          <t>Nuovo:</t>
        </r>
        <r>
          <rPr>
            <sz val="9"/>
            <color indexed="81"/>
            <rFont val="Tahoma"/>
            <family val="2"/>
          </rPr>
          <t xml:space="preserve">
SE NEL 2023 NON PRODUCE PUNTEGGIO VIENE ESCLUSO E PERDE I PUNTI</t>
        </r>
      </text>
    </comment>
    <comment ref="B166" authorId="4" shapeId="0" xr:uid="{00000000-0006-0000-1800-000027000000}">
      <text>
        <r>
          <rPr>
            <b/>
            <sz val="9"/>
            <color indexed="81"/>
            <rFont val="Tahoma"/>
            <family val="2"/>
          </rPr>
          <t>Nuovo:</t>
        </r>
        <r>
          <rPr>
            <sz val="9"/>
            <color indexed="81"/>
            <rFont val="Tahoma"/>
            <family val="2"/>
          </rPr>
          <t xml:space="preserve">
SE NEL 2023 NON PRODUCE PUNTEGGIO VIENE ESCLUSO E PERDE I PUNTI</t>
        </r>
      </text>
    </comment>
    <comment ref="B167" authorId="4" shapeId="0" xr:uid="{00000000-0006-0000-1800-000028000000}">
      <text>
        <r>
          <rPr>
            <b/>
            <sz val="9"/>
            <color indexed="81"/>
            <rFont val="Tahoma"/>
            <family val="2"/>
          </rPr>
          <t>Nuovo:</t>
        </r>
        <r>
          <rPr>
            <sz val="9"/>
            <color indexed="81"/>
            <rFont val="Tahoma"/>
            <family val="2"/>
          </rPr>
          <t xml:space="preserve">
SE NEL 2023 NON PRODUCE PUNTEGGIO VIENE ESCLUSO E PERDE I PUNTI</t>
        </r>
      </text>
    </comment>
    <comment ref="B168" authorId="4" shapeId="0" xr:uid="{00000000-0006-0000-1800-000029000000}">
      <text>
        <r>
          <rPr>
            <b/>
            <sz val="9"/>
            <color indexed="81"/>
            <rFont val="Tahoma"/>
            <family val="2"/>
          </rPr>
          <t>Nuovo:</t>
        </r>
        <r>
          <rPr>
            <sz val="9"/>
            <color indexed="81"/>
            <rFont val="Tahoma"/>
            <family val="2"/>
          </rPr>
          <t xml:space="preserve">
SE NEL 2023 NON PRODUCE PUNTEGGIO VIENE ESCLUSO E PERDE I PUNTI</t>
        </r>
      </text>
    </comment>
    <comment ref="B169" authorId="4" shapeId="0" xr:uid="{00000000-0006-0000-1800-00002A000000}">
      <text>
        <r>
          <rPr>
            <b/>
            <sz val="9"/>
            <color indexed="81"/>
            <rFont val="Tahoma"/>
            <family val="2"/>
          </rPr>
          <t>Nuovo:</t>
        </r>
        <r>
          <rPr>
            <sz val="9"/>
            <color indexed="81"/>
            <rFont val="Tahoma"/>
            <family val="2"/>
          </rPr>
          <t xml:space="preserve">
SE NEL 2023 NON PRODUCE PUNTEGGIO VIENE ESCLUSO E PERDE I PUNTI</t>
        </r>
      </text>
    </comment>
    <comment ref="B170" authorId="4" shapeId="0" xr:uid="{00000000-0006-0000-1800-00002B000000}">
      <text>
        <r>
          <rPr>
            <b/>
            <sz val="9"/>
            <color indexed="81"/>
            <rFont val="Tahoma"/>
            <family val="2"/>
          </rPr>
          <t>Nuovo:</t>
        </r>
        <r>
          <rPr>
            <sz val="9"/>
            <color indexed="81"/>
            <rFont val="Tahoma"/>
            <family val="2"/>
          </rPr>
          <t xml:space="preserve">
SE NEL 2023 NON PRODUCE PUNTEGGIO VIENE ESCLUSO E PERDE I PUNTI</t>
        </r>
      </text>
    </comment>
    <comment ref="B171" authorId="4" shapeId="0" xr:uid="{00000000-0006-0000-1800-00002C000000}">
      <text>
        <r>
          <rPr>
            <b/>
            <sz val="9"/>
            <color indexed="81"/>
            <rFont val="Tahoma"/>
            <family val="2"/>
          </rPr>
          <t>Nuovo:</t>
        </r>
        <r>
          <rPr>
            <sz val="9"/>
            <color indexed="81"/>
            <rFont val="Tahoma"/>
            <family val="2"/>
          </rPr>
          <t xml:space="preserve">
SE NEL 2023 NON PRODUCE PUNTEGGIO VIENE ESCLUSO E PERDE I PUNTI</t>
        </r>
      </text>
    </comment>
    <comment ref="B172" authorId="4" shapeId="0" xr:uid="{00000000-0006-0000-1800-00002D000000}">
      <text>
        <r>
          <rPr>
            <b/>
            <sz val="9"/>
            <color indexed="81"/>
            <rFont val="Tahoma"/>
            <family val="2"/>
          </rPr>
          <t>Nuovo:</t>
        </r>
        <r>
          <rPr>
            <sz val="9"/>
            <color indexed="81"/>
            <rFont val="Tahoma"/>
            <family val="2"/>
          </rPr>
          <t xml:space="preserve">
SE NEL 2023 NON PRODUCE PUNTEGGIO VIENE ESCLUSO E PERDE I PUNTI</t>
        </r>
      </text>
    </comment>
    <comment ref="B173" authorId="4" shapeId="0" xr:uid="{00000000-0006-0000-1800-00002E000000}">
      <text>
        <r>
          <rPr>
            <b/>
            <sz val="9"/>
            <color indexed="81"/>
            <rFont val="Tahoma"/>
            <family val="2"/>
          </rPr>
          <t>Nuovo:</t>
        </r>
        <r>
          <rPr>
            <sz val="9"/>
            <color indexed="81"/>
            <rFont val="Tahoma"/>
            <family val="2"/>
          </rPr>
          <t xml:space="preserve">
SE NEL 2023 NON PRODUCE PUNTEGGIO VIENE ESCLUSO E PERDE I PUNTI</t>
        </r>
      </text>
    </comment>
    <comment ref="B174" authorId="4" shapeId="0" xr:uid="{00000000-0006-0000-1800-00002F000000}">
      <text>
        <r>
          <rPr>
            <b/>
            <sz val="9"/>
            <color indexed="81"/>
            <rFont val="Tahoma"/>
            <family val="2"/>
          </rPr>
          <t>Nuovo:</t>
        </r>
        <r>
          <rPr>
            <sz val="9"/>
            <color indexed="81"/>
            <rFont val="Tahoma"/>
            <family val="2"/>
          </rPr>
          <t xml:space="preserve">
SE NEL 2023 NON PRODUCE PUNTEGGIO VIENE ESCLUSO E PERDE I PUNTI</t>
        </r>
      </text>
    </comment>
    <comment ref="B175" authorId="4" shapeId="0" xr:uid="{00000000-0006-0000-1800-000030000000}">
      <text>
        <r>
          <rPr>
            <b/>
            <sz val="9"/>
            <color indexed="81"/>
            <rFont val="Tahoma"/>
            <family val="2"/>
          </rPr>
          <t>Nuovo:</t>
        </r>
        <r>
          <rPr>
            <sz val="9"/>
            <color indexed="81"/>
            <rFont val="Tahoma"/>
            <family val="2"/>
          </rPr>
          <t xml:space="preserve">
SE NEL 2023 NON PRODUCE PUNTEGGIO VIENE ESCLUSO E PERDE I PUNTI</t>
        </r>
      </text>
    </comment>
    <comment ref="B176" authorId="4" shapeId="0" xr:uid="{00000000-0006-0000-1800-000031000000}">
      <text>
        <r>
          <rPr>
            <b/>
            <sz val="9"/>
            <color indexed="81"/>
            <rFont val="Tahoma"/>
            <family val="2"/>
          </rPr>
          <t>Nuovo:</t>
        </r>
        <r>
          <rPr>
            <sz val="9"/>
            <color indexed="81"/>
            <rFont val="Tahoma"/>
            <family val="2"/>
          </rPr>
          <t xml:space="preserve">
SE NEL 2023 NON PRODUCE PUNTEGGIO VIENE ESCLUSO E PERDE I PUNTI</t>
        </r>
      </text>
    </comment>
    <comment ref="B177" authorId="4" shapeId="0" xr:uid="{00000000-0006-0000-1800-000032000000}">
      <text>
        <r>
          <rPr>
            <b/>
            <sz val="9"/>
            <color indexed="81"/>
            <rFont val="Tahoma"/>
            <family val="2"/>
          </rPr>
          <t>Nuovo:</t>
        </r>
        <r>
          <rPr>
            <sz val="9"/>
            <color indexed="81"/>
            <rFont val="Tahoma"/>
            <family val="2"/>
          </rPr>
          <t xml:space="preserve">
SE NEL 2023 NON PRODUCE PUNTEGGIO VIENE ESCLUSO E PERDE I PUNTI</t>
        </r>
      </text>
    </comment>
    <comment ref="B178" authorId="4" shapeId="0" xr:uid="{00000000-0006-0000-1800-000033000000}">
      <text>
        <r>
          <rPr>
            <b/>
            <sz val="9"/>
            <color indexed="81"/>
            <rFont val="Tahoma"/>
            <family val="2"/>
          </rPr>
          <t>Nuovo:</t>
        </r>
        <r>
          <rPr>
            <sz val="9"/>
            <color indexed="81"/>
            <rFont val="Tahoma"/>
            <family val="2"/>
          </rPr>
          <t xml:space="preserve">
SE NEL 2023 NON PRODUCE PUNTEGGIO VIENE ESCLUSO E PERDE I PUNTI</t>
        </r>
      </text>
    </comment>
    <comment ref="B179" authorId="4" shapeId="0" xr:uid="{00000000-0006-0000-1800-000034000000}">
      <text>
        <r>
          <rPr>
            <b/>
            <sz val="9"/>
            <color indexed="81"/>
            <rFont val="Tahoma"/>
            <family val="2"/>
          </rPr>
          <t>Nuovo:</t>
        </r>
        <r>
          <rPr>
            <sz val="9"/>
            <color indexed="81"/>
            <rFont val="Tahoma"/>
            <family val="2"/>
          </rPr>
          <t xml:space="preserve">
SE NEL 2023 NON PRODUCE PUNTEGGIO VIENE ESCLUSO E PERDE I PUNTI</t>
        </r>
      </text>
    </comment>
    <comment ref="B180" authorId="4" shapeId="0" xr:uid="{00000000-0006-0000-1800-000035000000}">
      <text>
        <r>
          <rPr>
            <b/>
            <sz val="9"/>
            <color indexed="81"/>
            <rFont val="Tahoma"/>
            <family val="2"/>
          </rPr>
          <t>Nuovo:</t>
        </r>
        <r>
          <rPr>
            <sz val="9"/>
            <color indexed="81"/>
            <rFont val="Tahoma"/>
            <family val="2"/>
          </rPr>
          <t xml:space="preserve">
SE NEL 2023 NON PRODUCE PUNTEGGIO VIENE ESCLUSO E PERDE I PUNTI</t>
        </r>
      </text>
    </comment>
    <comment ref="B181" authorId="4" shapeId="0" xr:uid="{00000000-0006-0000-1800-000036000000}">
      <text>
        <r>
          <rPr>
            <b/>
            <sz val="9"/>
            <color indexed="81"/>
            <rFont val="Tahoma"/>
            <family val="2"/>
          </rPr>
          <t>Nuovo:</t>
        </r>
        <r>
          <rPr>
            <sz val="9"/>
            <color indexed="81"/>
            <rFont val="Tahoma"/>
            <family val="2"/>
          </rPr>
          <t xml:space="preserve">
SE NEL 2023 NON PRODUCE PUNTEGGIO VIENE ESCLUSO E PERDE I PUNTI</t>
        </r>
      </text>
    </comment>
    <comment ref="B182" authorId="4" shapeId="0" xr:uid="{00000000-0006-0000-1800-000037000000}">
      <text>
        <r>
          <rPr>
            <b/>
            <sz val="9"/>
            <color indexed="81"/>
            <rFont val="Tahoma"/>
            <family val="2"/>
          </rPr>
          <t>Nuovo:</t>
        </r>
        <r>
          <rPr>
            <sz val="9"/>
            <color indexed="81"/>
            <rFont val="Tahoma"/>
            <family val="2"/>
          </rPr>
          <t xml:space="preserve">
SE NEL 2023 NON PRODUCE PUNTEGGIO VIENE ESCLUSO E PERDE I PUNTI</t>
        </r>
      </text>
    </comment>
    <comment ref="B187" authorId="2" shapeId="0" xr:uid="{00000000-0006-0000-1800-000038000000}">
      <text>
        <r>
          <rPr>
            <b/>
            <sz val="9"/>
            <color indexed="81"/>
            <rFont val="Tahoma"/>
            <family val="2"/>
          </rPr>
          <t>Oscar:</t>
        </r>
        <r>
          <rPr>
            <sz val="9"/>
            <color indexed="81"/>
            <rFont val="Tahoma"/>
            <family val="2"/>
          </rPr>
          <t xml:space="preserve">
SE NEL 2024 NON PRODUCE PUNTEGGIO PERDE I PUINTI E VIENE ESCLUSO</t>
        </r>
      </text>
    </comment>
    <comment ref="B188" authorId="4" shapeId="0" xr:uid="{00000000-0006-0000-1800-000039000000}">
      <text>
        <r>
          <rPr>
            <b/>
            <sz val="9"/>
            <color indexed="81"/>
            <rFont val="Tahoma"/>
            <family val="2"/>
          </rPr>
          <t>Nuovo:</t>
        </r>
        <r>
          <rPr>
            <sz val="9"/>
            <color indexed="81"/>
            <rFont val="Tahoma"/>
            <family val="2"/>
          </rPr>
          <t xml:space="preserve">
SE NEL 2023 NON PRODUCE PUNTEGGIO VIENE ESCLUSO E PERDE I PUNTI</t>
        </r>
      </text>
    </comment>
    <comment ref="B190" authorId="2" shapeId="0" xr:uid="{00000000-0006-0000-1800-00003A000000}">
      <text>
        <r>
          <rPr>
            <b/>
            <sz val="9"/>
            <color indexed="81"/>
            <rFont val="Tahoma"/>
            <family val="2"/>
          </rPr>
          <t>Oscar:</t>
        </r>
        <r>
          <rPr>
            <sz val="9"/>
            <color indexed="81"/>
            <rFont val="Tahoma"/>
            <family val="2"/>
          </rPr>
          <t xml:space="preserve">
SE NEL 2024 NON PRODUCE PUNTEGGIO PERDE I PUINTI E VIENE ESCLUSO</t>
        </r>
      </text>
    </comment>
    <comment ref="B191" authorId="2" shapeId="0" xr:uid="{00000000-0006-0000-1800-00003B000000}">
      <text>
        <r>
          <rPr>
            <b/>
            <sz val="9"/>
            <color indexed="81"/>
            <rFont val="Tahoma"/>
            <family val="2"/>
          </rPr>
          <t>Oscar:</t>
        </r>
        <r>
          <rPr>
            <sz val="9"/>
            <color indexed="81"/>
            <rFont val="Tahoma"/>
            <family val="2"/>
          </rPr>
          <t xml:space="preserve">
SE NEL 2024 NON PRODUCE PUNTEGGIO PERDE I PUINTI E VIENE ESCLUSO</t>
        </r>
      </text>
    </comment>
    <comment ref="B193" authorId="4" shapeId="0" xr:uid="{00000000-0006-0000-1800-00003C000000}">
      <text>
        <r>
          <rPr>
            <b/>
            <sz val="9"/>
            <color indexed="81"/>
            <rFont val="Tahoma"/>
            <family val="2"/>
          </rPr>
          <t>Nuovo:</t>
        </r>
        <r>
          <rPr>
            <sz val="9"/>
            <color indexed="81"/>
            <rFont val="Tahoma"/>
            <family val="2"/>
          </rPr>
          <t xml:space="preserve">
SE NEL 2023 NON PRODUCE PUNTEGGIO VIENE ESCLUSO E PERDE I PUNTI</t>
        </r>
      </text>
    </comment>
    <comment ref="B198" authorId="4" shapeId="0" xr:uid="{00000000-0006-0000-1800-00003D000000}">
      <text>
        <r>
          <rPr>
            <b/>
            <sz val="9"/>
            <color indexed="81"/>
            <rFont val="Tahoma"/>
            <family val="2"/>
          </rPr>
          <t>Nuovo:</t>
        </r>
        <r>
          <rPr>
            <sz val="9"/>
            <color indexed="81"/>
            <rFont val="Tahoma"/>
            <family val="2"/>
          </rPr>
          <t xml:space="preserve">
SE NEL 2023 NON PRODUCE PUNTEGGIO VIENE ESCLUSO E PERDE I PUNTI</t>
        </r>
      </text>
    </comment>
    <comment ref="B199" authorId="4" shapeId="0" xr:uid="{00000000-0006-0000-1800-00003E000000}">
      <text>
        <r>
          <rPr>
            <b/>
            <sz val="9"/>
            <color indexed="81"/>
            <rFont val="Tahoma"/>
            <family val="2"/>
          </rPr>
          <t>Nuovo:</t>
        </r>
        <r>
          <rPr>
            <sz val="9"/>
            <color indexed="81"/>
            <rFont val="Tahoma"/>
            <family val="2"/>
          </rPr>
          <t xml:space="preserve">
SE NEL 2023 NON PRODUCE PUNTEGGIO VIENE ESCLUSO E PERDE I PUNTI</t>
        </r>
      </text>
    </comment>
    <comment ref="B204" authorId="3" shapeId="0" xr:uid="{00000000-0006-0000-1800-00003F000000}">
      <text>
        <r>
          <rPr>
            <b/>
            <sz val="9"/>
            <color indexed="81"/>
            <rFont val="Tahoma"/>
            <family val="2"/>
          </rPr>
          <t>OSCAR:</t>
        </r>
        <r>
          <rPr>
            <sz val="9"/>
            <color indexed="81"/>
            <rFont val="Tahoma"/>
            <family val="2"/>
          </rPr>
          <t xml:space="preserve">
SE NEL 2022 NON PRODUCE PUNTEGGIO VIENE ESCLUSO E PERDE I PUNTI</t>
        </r>
      </text>
    </comment>
    <comment ref="B205" authorId="3" shapeId="0" xr:uid="{00000000-0006-0000-1800-000040000000}">
      <text>
        <r>
          <rPr>
            <b/>
            <sz val="9"/>
            <color indexed="81"/>
            <rFont val="Tahoma"/>
            <family val="2"/>
          </rPr>
          <t>OSCAR:</t>
        </r>
        <r>
          <rPr>
            <sz val="9"/>
            <color indexed="81"/>
            <rFont val="Tahoma"/>
            <family val="2"/>
          </rPr>
          <t xml:space="preserve">
SE NEL 2022 NON PRODUCE PUNTEGGIO VIENE ESCLUSO E PERDE I PUNTI</t>
        </r>
      </text>
    </comment>
    <comment ref="B206" authorId="3" shapeId="0" xr:uid="{00000000-0006-0000-1800-000041000000}">
      <text>
        <r>
          <rPr>
            <b/>
            <sz val="9"/>
            <color indexed="81"/>
            <rFont val="Tahoma"/>
            <family val="2"/>
          </rPr>
          <t>OSCAR:</t>
        </r>
        <r>
          <rPr>
            <sz val="9"/>
            <color indexed="81"/>
            <rFont val="Tahoma"/>
            <family val="2"/>
          </rPr>
          <t xml:space="preserve">
SE NEL 2022 NON PRODUCE PUNTEGGIO VIENE ESCLUSO E PERDE I PUNTI</t>
        </r>
      </text>
    </comment>
    <comment ref="B207" authorId="3" shapeId="0" xr:uid="{00000000-0006-0000-1800-000042000000}">
      <text>
        <r>
          <rPr>
            <b/>
            <sz val="9"/>
            <color indexed="81"/>
            <rFont val="Tahoma"/>
            <family val="2"/>
          </rPr>
          <t>OSCAR:</t>
        </r>
        <r>
          <rPr>
            <sz val="9"/>
            <color indexed="81"/>
            <rFont val="Tahoma"/>
            <family val="2"/>
          </rPr>
          <t xml:space="preserve">
SE NEL 2022 NON PRODUCE PUNTEGGIO VIENE ESCLUSO E PERDE I PUNTI</t>
        </r>
      </text>
    </comment>
    <comment ref="B208" authorId="3" shapeId="0" xr:uid="{00000000-0006-0000-1800-000043000000}">
      <text>
        <r>
          <rPr>
            <b/>
            <sz val="9"/>
            <color indexed="81"/>
            <rFont val="Tahoma"/>
            <family val="2"/>
          </rPr>
          <t>OSCAR:</t>
        </r>
        <r>
          <rPr>
            <sz val="9"/>
            <color indexed="81"/>
            <rFont val="Tahoma"/>
            <family val="2"/>
          </rPr>
          <t xml:space="preserve">
SE NEL 2022 NON PRODUCE PUNTEGGIO VIENE ESCLUSO E PERDE I PUNTI</t>
        </r>
      </text>
    </comment>
    <comment ref="B209" authorId="3" shapeId="0" xr:uid="{00000000-0006-0000-1800-000044000000}">
      <text>
        <r>
          <rPr>
            <b/>
            <sz val="9"/>
            <color indexed="81"/>
            <rFont val="Tahoma"/>
            <family val="2"/>
          </rPr>
          <t>OSCAR:</t>
        </r>
        <r>
          <rPr>
            <sz val="9"/>
            <color indexed="81"/>
            <rFont val="Tahoma"/>
            <family val="2"/>
          </rPr>
          <t xml:space="preserve">
SE NEL 2022 NON PRODUCE PUNTEGGIO VIENE ESCLUSO E PERDE I PUNTI</t>
        </r>
      </text>
    </comment>
    <comment ref="B210" authorId="3" shapeId="0" xr:uid="{00000000-0006-0000-1800-000045000000}">
      <text>
        <r>
          <rPr>
            <b/>
            <sz val="9"/>
            <color indexed="81"/>
            <rFont val="Tahoma"/>
            <family val="2"/>
          </rPr>
          <t>OSCAR:</t>
        </r>
        <r>
          <rPr>
            <sz val="9"/>
            <color indexed="81"/>
            <rFont val="Tahoma"/>
            <family val="2"/>
          </rPr>
          <t xml:space="preserve">
SE NEL 2022 NON PRODUCE PUNTEGGIO VIENE ESCLUSO E PERDE I PUNTI</t>
        </r>
      </text>
    </comment>
    <comment ref="B211" authorId="3" shapeId="0" xr:uid="{00000000-0006-0000-1800-000046000000}">
      <text>
        <r>
          <rPr>
            <b/>
            <sz val="9"/>
            <color indexed="81"/>
            <rFont val="Tahoma"/>
            <family val="2"/>
          </rPr>
          <t>OSCAR:</t>
        </r>
        <r>
          <rPr>
            <sz val="9"/>
            <color indexed="81"/>
            <rFont val="Tahoma"/>
            <family val="2"/>
          </rPr>
          <t xml:space="preserve">
SE NEL 2022 NON PRODUCE PUNTEGGIO VIENE ESCLUSO E PERDE I PUNTI</t>
        </r>
      </text>
    </comment>
    <comment ref="B212" authorId="3" shapeId="0" xr:uid="{00000000-0006-0000-1800-000047000000}">
      <text>
        <r>
          <rPr>
            <b/>
            <sz val="9"/>
            <color indexed="81"/>
            <rFont val="Tahoma"/>
            <family val="2"/>
          </rPr>
          <t>OSCAR:</t>
        </r>
        <r>
          <rPr>
            <sz val="9"/>
            <color indexed="81"/>
            <rFont val="Tahoma"/>
            <family val="2"/>
          </rPr>
          <t xml:space="preserve">
SE NEL 2022 NON PRODUCE PUNTEGGIO VIENE ESCLUSO E PERDE I PUNTI</t>
        </r>
      </text>
    </comment>
    <comment ref="B213" authorId="3" shapeId="0" xr:uid="{00000000-0006-0000-1800-000048000000}">
      <text>
        <r>
          <rPr>
            <b/>
            <sz val="9"/>
            <color indexed="81"/>
            <rFont val="Tahoma"/>
            <family val="2"/>
          </rPr>
          <t>OSCAR:</t>
        </r>
        <r>
          <rPr>
            <sz val="9"/>
            <color indexed="81"/>
            <rFont val="Tahoma"/>
            <family val="2"/>
          </rPr>
          <t xml:space="preserve">
SE NEL 2022 NON PRODUCE PUNTEGGIO VIENE ESCLUSO E PERDE I PUNTI</t>
        </r>
      </text>
    </comment>
    <comment ref="B214" authorId="3" shapeId="0" xr:uid="{00000000-0006-0000-1800-000049000000}">
      <text>
        <r>
          <rPr>
            <b/>
            <sz val="9"/>
            <color indexed="81"/>
            <rFont val="Tahoma"/>
            <family val="2"/>
          </rPr>
          <t>OSCAR:</t>
        </r>
        <r>
          <rPr>
            <sz val="9"/>
            <color indexed="81"/>
            <rFont val="Tahoma"/>
            <family val="2"/>
          </rPr>
          <t xml:space="preserve">
SE NEL 2022 NON PRODUCE PUNTEGGIO VIENE ESCLUSO E PERDE I PUNTI</t>
        </r>
      </text>
    </comment>
    <comment ref="B215" authorId="3" shapeId="0" xr:uid="{00000000-0006-0000-1800-00004A000000}">
      <text>
        <r>
          <rPr>
            <b/>
            <sz val="9"/>
            <color indexed="81"/>
            <rFont val="Tahoma"/>
            <family val="2"/>
          </rPr>
          <t>OSCAR:</t>
        </r>
        <r>
          <rPr>
            <sz val="9"/>
            <color indexed="81"/>
            <rFont val="Tahoma"/>
            <family val="2"/>
          </rPr>
          <t xml:space="preserve">
SE NEL 2022 NON PRODUCE PUNTEGGIO VIENE ESCLUSO E PERDE I PUNTI</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Cocap2</author>
    <author>utente</author>
    <author>Oscar</author>
    <author>OSCAR</author>
    <author>Nuovo</author>
  </authors>
  <commentList>
    <comment ref="B6" authorId="0" shapeId="0" xr:uid="{8E78EB20-9E60-4F2A-8912-6AC45DCC8744}">
      <text>
        <r>
          <rPr>
            <b/>
            <sz val="9"/>
            <color indexed="81"/>
            <rFont val="Tahoma"/>
            <family val="2"/>
          </rPr>
          <t>Cocap2:</t>
        </r>
        <r>
          <rPr>
            <sz val="9"/>
            <color indexed="81"/>
            <rFont val="Tahoma"/>
            <family val="2"/>
          </rPr>
          <t xml:space="preserve">
SE NEL 2026 NON PRODUCE PUNTEGGIO PERDE I PUNTI EVIENE ESCLUSO</t>
        </r>
      </text>
    </comment>
    <comment ref="B8" authorId="0" shapeId="0" xr:uid="{42BF2191-34EF-4E90-8E5A-FE600275293B}">
      <text>
        <r>
          <rPr>
            <b/>
            <sz val="9"/>
            <color indexed="81"/>
            <rFont val="Tahoma"/>
            <family val="2"/>
          </rPr>
          <t>Cocap2:</t>
        </r>
        <r>
          <rPr>
            <sz val="9"/>
            <color indexed="81"/>
            <rFont val="Tahoma"/>
            <family val="2"/>
          </rPr>
          <t xml:space="preserve">
SE NEL 2026 NON PRODUCE PUNTEGGIO PERDE I PUNTI EVIENE ESCLUSO</t>
        </r>
      </text>
    </comment>
    <comment ref="G8" authorId="1" shapeId="0" xr:uid="{00000000-0006-0000-1900-000004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B9" authorId="0" shapeId="0" xr:uid="{5FA9F943-D2CC-4AD5-9B75-33BD3A2FE9C1}">
      <text>
        <r>
          <rPr>
            <b/>
            <sz val="9"/>
            <color indexed="81"/>
            <rFont val="Tahoma"/>
            <family val="2"/>
          </rPr>
          <t>Cocap2:</t>
        </r>
        <r>
          <rPr>
            <sz val="9"/>
            <color indexed="81"/>
            <rFont val="Tahoma"/>
            <family val="2"/>
          </rPr>
          <t xml:space="preserve">
SE NEL 2026 NON PRODUCE PUNTEGGIO PERDE I PUNTI EVIENE ESCLUSO</t>
        </r>
      </text>
    </comment>
    <comment ref="B10" authorId="0" shapeId="0" xr:uid="{F25A6EDB-BD01-4F1E-902D-8205B9B2F820}">
      <text>
        <r>
          <rPr>
            <b/>
            <sz val="9"/>
            <color indexed="81"/>
            <rFont val="Tahoma"/>
            <family val="2"/>
          </rPr>
          <t>Cocap2:</t>
        </r>
        <r>
          <rPr>
            <sz val="9"/>
            <color indexed="81"/>
            <rFont val="Tahoma"/>
            <family val="2"/>
          </rPr>
          <t xml:space="preserve">
SE NEL 2026 NON PRODUCE PUNTEGGIO PERDE I PUNTI EVIENE ESCLUSO</t>
        </r>
      </text>
    </comment>
    <comment ref="B13" authorId="0" shapeId="0" xr:uid="{BD99A13C-A355-4735-AEB8-1DE98CE6FDC6}">
      <text>
        <r>
          <rPr>
            <b/>
            <sz val="9"/>
            <color indexed="81"/>
            <rFont val="Tahoma"/>
            <family val="2"/>
          </rPr>
          <t>Cocap2:</t>
        </r>
        <r>
          <rPr>
            <sz val="9"/>
            <color indexed="81"/>
            <rFont val="Tahoma"/>
            <family val="2"/>
          </rPr>
          <t xml:space="preserve">
SE NEL 2026 NON PRODUCE PUNTEGGIO PERDE I PUNTI EVIENE ESCLUSO</t>
        </r>
      </text>
    </comment>
    <comment ref="B15" authorId="0" shapeId="0" xr:uid="{D69ABFA4-945A-4679-99D4-8932CBBC856F}">
      <text>
        <r>
          <rPr>
            <b/>
            <sz val="9"/>
            <color indexed="81"/>
            <rFont val="Tahoma"/>
            <family val="2"/>
          </rPr>
          <t>Cocap2:</t>
        </r>
        <r>
          <rPr>
            <sz val="9"/>
            <color indexed="81"/>
            <rFont val="Tahoma"/>
            <family val="2"/>
          </rPr>
          <t xml:space="preserve">
SE NEL 2026 NON PRODUCE PUNTEGGIO PERDE I PUNTI EVIENE ESCLUSO</t>
        </r>
      </text>
    </comment>
    <comment ref="B19" authorId="0" shapeId="0" xr:uid="{5488B686-5441-452D-825E-605AF1DAA354}">
      <text>
        <r>
          <rPr>
            <b/>
            <sz val="9"/>
            <color indexed="81"/>
            <rFont val="Tahoma"/>
            <family val="2"/>
          </rPr>
          <t>Cocap2:</t>
        </r>
        <r>
          <rPr>
            <sz val="9"/>
            <color indexed="81"/>
            <rFont val="Tahoma"/>
            <family val="2"/>
          </rPr>
          <t xml:space="preserve">
SE NEL 2026 NON PRODUCE PUNTEGGIO PERDE I PUNTI EVIENE ESCLUSO</t>
        </r>
      </text>
    </comment>
    <comment ref="B25" authorId="0" shapeId="0" xr:uid="{3F9F0F8A-1EB4-4670-981A-011269FDADF0}">
      <text>
        <r>
          <rPr>
            <b/>
            <sz val="9"/>
            <color indexed="81"/>
            <rFont val="Tahoma"/>
            <family val="2"/>
          </rPr>
          <t>Cocap2:</t>
        </r>
        <r>
          <rPr>
            <sz val="9"/>
            <color indexed="81"/>
            <rFont val="Tahoma"/>
            <family val="2"/>
          </rPr>
          <t xml:space="preserve">
SE NEL 2026 NON PRODUCE PUNTEGGIO PERDE I PUNTI EVIENE ESCLUSO</t>
        </r>
      </text>
    </comment>
    <comment ref="B26" authorId="0" shapeId="0" xr:uid="{66A88555-4087-4187-947A-65957B54DA45}">
      <text>
        <r>
          <rPr>
            <b/>
            <sz val="9"/>
            <color indexed="81"/>
            <rFont val="Tahoma"/>
            <family val="2"/>
          </rPr>
          <t>Cocap2:</t>
        </r>
        <r>
          <rPr>
            <sz val="9"/>
            <color indexed="81"/>
            <rFont val="Tahoma"/>
            <family val="2"/>
          </rPr>
          <t xml:space="preserve">
SE NEL 2026 NON PRODUCE PUNTEGGIO PERDE I PUNTI EVIENE ESCLUSO</t>
        </r>
      </text>
    </comment>
    <comment ref="B28" authorId="0" shapeId="0" xr:uid="{8805C83E-B77F-4896-AA24-AE5BEBFAF3D2}">
      <text>
        <r>
          <rPr>
            <b/>
            <sz val="9"/>
            <color indexed="81"/>
            <rFont val="Tahoma"/>
            <family val="2"/>
          </rPr>
          <t>Cocap2:</t>
        </r>
        <r>
          <rPr>
            <sz val="9"/>
            <color indexed="81"/>
            <rFont val="Tahoma"/>
            <family val="2"/>
          </rPr>
          <t xml:space="preserve">
SE NEL 2026 NON PRODUCE PUNTEGGIO PERDE I PUNTI EVIENE ESCLUSO</t>
        </r>
      </text>
    </comment>
    <comment ref="B29" authorId="0" shapeId="0" xr:uid="{E75723C6-2367-48D7-AED1-D8F9C982B6FE}">
      <text>
        <r>
          <rPr>
            <b/>
            <sz val="9"/>
            <color indexed="81"/>
            <rFont val="Tahoma"/>
            <family val="2"/>
          </rPr>
          <t>Cocap2:</t>
        </r>
        <r>
          <rPr>
            <sz val="9"/>
            <color indexed="81"/>
            <rFont val="Tahoma"/>
            <family val="2"/>
          </rPr>
          <t xml:space="preserve">
SE NEL 2026 NON PRODUCE PUNTEGGIO PERDE I PUNTI EVIENE ESCLUSO</t>
        </r>
      </text>
    </comment>
    <comment ref="B31" authorId="0" shapeId="0" xr:uid="{31B6B309-E401-45C2-B82C-ADF2B663EAE0}">
      <text>
        <r>
          <rPr>
            <b/>
            <sz val="9"/>
            <color indexed="81"/>
            <rFont val="Tahoma"/>
            <family val="2"/>
          </rPr>
          <t>Cocap2:</t>
        </r>
        <r>
          <rPr>
            <sz val="9"/>
            <color indexed="81"/>
            <rFont val="Tahoma"/>
            <family val="2"/>
          </rPr>
          <t xml:space="preserve">
SE NEL 2026 NON PRODUCE PUNTEGGIO PERDE I PUNTI EVIENE ESCLUSO</t>
        </r>
      </text>
    </comment>
    <comment ref="B32" authorId="0" shapeId="0" xr:uid="{050DC234-AD7F-489B-82D5-98D8E6C1E538}">
      <text>
        <r>
          <rPr>
            <b/>
            <sz val="9"/>
            <color indexed="81"/>
            <rFont val="Tahoma"/>
            <family val="2"/>
          </rPr>
          <t>Cocap2:</t>
        </r>
        <r>
          <rPr>
            <sz val="9"/>
            <color indexed="81"/>
            <rFont val="Tahoma"/>
            <family val="2"/>
          </rPr>
          <t xml:space="preserve">
SE NEL 2026 NON PRODUCE PUNTEGGIO PERDE I PUNTI EVIENE ESCLUSO</t>
        </r>
      </text>
    </comment>
    <comment ref="D33" authorId="0" shapeId="0" xr:uid="{FAFA33CA-08CC-46E1-AA48-BD78FBA19C33}">
      <text>
        <r>
          <rPr>
            <b/>
            <sz val="12"/>
            <color indexed="81"/>
            <rFont val="Tahoma"/>
            <family val="2"/>
          </rPr>
          <t>Cocap2:</t>
        </r>
        <r>
          <rPr>
            <sz val="12"/>
            <color indexed="81"/>
            <rFont val="Tahoma"/>
            <family val="2"/>
          </rPr>
          <t xml:space="preserve">
la data di inizio attività dichiarata da Nditi Everlyne Semo è 01/03/2023.
Susanna di Uff. mercati ha invece detto di utilizzare come data il 26/01/2023 in quanto Nditi è iscritta in C.C.I.A.A. come imprenditrice speciale.</t>
        </r>
      </text>
    </comment>
    <comment ref="B35" authorId="0" shapeId="0" xr:uid="{B86C5DCF-B31B-4712-B962-AC7F8EDF8D26}">
      <text>
        <r>
          <rPr>
            <b/>
            <sz val="9"/>
            <color indexed="81"/>
            <rFont val="Tahoma"/>
            <family val="2"/>
          </rPr>
          <t>Cocap2:</t>
        </r>
        <r>
          <rPr>
            <sz val="9"/>
            <color indexed="81"/>
            <rFont val="Tahoma"/>
            <family val="2"/>
          </rPr>
          <t xml:space="preserve">
SE NEL 2026 NON PRODUCE PUNTEGGIO PERDE I PUNTI EVIENE ESCLUSO</t>
        </r>
      </text>
    </comment>
    <comment ref="B93" authorId="2" shapeId="0" xr:uid="{80C1A473-21D5-47C5-BF85-8CAEDCE898C4}">
      <text>
        <r>
          <rPr>
            <b/>
            <sz val="9"/>
            <color indexed="81"/>
            <rFont val="Tahoma"/>
            <family val="2"/>
          </rPr>
          <t>Oscar:</t>
        </r>
        <r>
          <rPr>
            <sz val="9"/>
            <color indexed="81"/>
            <rFont val="Tahoma"/>
            <family val="2"/>
          </rPr>
          <t xml:space="preserve">
SE NEL 2025 NON PRODUCE PUNTEGGIO PERDE I PUNTI E VIENE ESCLUSO</t>
        </r>
      </text>
    </comment>
    <comment ref="B94" authorId="2" shapeId="0" xr:uid="{7840E495-5964-428C-9563-CFEC06EF0C21}">
      <text>
        <r>
          <rPr>
            <b/>
            <sz val="9"/>
            <color indexed="81"/>
            <rFont val="Tahoma"/>
            <family val="2"/>
          </rPr>
          <t>Oscar:</t>
        </r>
        <r>
          <rPr>
            <sz val="9"/>
            <color indexed="81"/>
            <rFont val="Tahoma"/>
            <family val="2"/>
          </rPr>
          <t xml:space="preserve">
SE NEL 2025 NON PRODUCE PUNTEGGIO PERDE I PUNTI E VIENE ESCLUSO</t>
        </r>
      </text>
    </comment>
    <comment ref="B95" authorId="2" shapeId="0" xr:uid="{D7A853A3-BA18-4DD9-88EB-0DB46E05697F}">
      <text>
        <r>
          <rPr>
            <b/>
            <sz val="9"/>
            <color indexed="81"/>
            <rFont val="Tahoma"/>
            <family val="2"/>
          </rPr>
          <t>Oscar:</t>
        </r>
        <r>
          <rPr>
            <sz val="9"/>
            <color indexed="81"/>
            <rFont val="Tahoma"/>
            <family val="2"/>
          </rPr>
          <t xml:space="preserve">
SE NEL 2025 NON PRODUCE PUNTEGGIO PERDE I PUNTI E VIENE ESCLUSO</t>
        </r>
      </text>
    </comment>
    <comment ref="B96" authorId="2" shapeId="0" xr:uid="{F7D1AE9D-4237-4B60-9EA6-DF06730169DE}">
      <text>
        <r>
          <rPr>
            <b/>
            <sz val="9"/>
            <color indexed="81"/>
            <rFont val="Tahoma"/>
            <family val="2"/>
          </rPr>
          <t>Oscar:</t>
        </r>
        <r>
          <rPr>
            <sz val="9"/>
            <color indexed="81"/>
            <rFont val="Tahoma"/>
            <family val="2"/>
          </rPr>
          <t xml:space="preserve">
SE NEL 2025 NON PRODUCE PUNTEGGIO PERDE I PUNTI E VIENE ESCLUSO</t>
        </r>
      </text>
    </comment>
    <comment ref="B97" authorId="2" shapeId="0" xr:uid="{8CC8CEF1-E3B3-4D4A-AE17-AB13B68D477D}">
      <text>
        <r>
          <rPr>
            <b/>
            <sz val="9"/>
            <color indexed="81"/>
            <rFont val="Tahoma"/>
            <family val="2"/>
          </rPr>
          <t>Oscar:</t>
        </r>
        <r>
          <rPr>
            <sz val="9"/>
            <color indexed="81"/>
            <rFont val="Tahoma"/>
            <family val="2"/>
          </rPr>
          <t xml:space="preserve">
SE NEL 2025 NON PRODUCE PUNTEGGIO PERDE I PUNTI E VIENE ESCLUSO</t>
        </r>
      </text>
    </comment>
    <comment ref="B98" authorId="2" shapeId="0" xr:uid="{05DE3EE9-59DC-49EC-B6D2-1610CEFC91B2}">
      <text>
        <r>
          <rPr>
            <b/>
            <sz val="9"/>
            <color indexed="81"/>
            <rFont val="Tahoma"/>
            <family val="2"/>
          </rPr>
          <t>Oscar:</t>
        </r>
        <r>
          <rPr>
            <sz val="9"/>
            <color indexed="81"/>
            <rFont val="Tahoma"/>
            <family val="2"/>
          </rPr>
          <t xml:space="preserve">
SE NEL 2025 NON PRODUCE PUNTEGGIO PERDE I PUNTI E VIENE ESCLUSO</t>
        </r>
      </text>
    </comment>
    <comment ref="B99" authorId="2" shapeId="0" xr:uid="{71FC402D-9E88-4F34-9BC4-9ACA884681EC}">
      <text>
        <r>
          <rPr>
            <b/>
            <sz val="9"/>
            <color indexed="81"/>
            <rFont val="Tahoma"/>
            <family val="2"/>
          </rPr>
          <t>Oscar:</t>
        </r>
        <r>
          <rPr>
            <sz val="9"/>
            <color indexed="81"/>
            <rFont val="Tahoma"/>
            <family val="2"/>
          </rPr>
          <t xml:space="preserve">
SE NEL 2025 NON PRODUCE PUNTEGGIO PERDE I PUNTI E VIENE ESCLUSO</t>
        </r>
      </text>
    </comment>
    <comment ref="B100" authorId="2" shapeId="0" xr:uid="{8175DBFF-BD0E-492B-88FB-45E264BD6830}">
      <text>
        <r>
          <rPr>
            <b/>
            <sz val="9"/>
            <color indexed="81"/>
            <rFont val="Tahoma"/>
            <family val="2"/>
          </rPr>
          <t>Oscar:</t>
        </r>
        <r>
          <rPr>
            <sz val="9"/>
            <color indexed="81"/>
            <rFont val="Tahoma"/>
            <family val="2"/>
          </rPr>
          <t xml:space="preserve">
SE NEL 2025 NON PRODUCE PUNTEGGIO PERDE I PUNTI E VIENE ESCLUSO</t>
        </r>
      </text>
    </comment>
    <comment ref="B101" authorId="2" shapeId="0" xr:uid="{7520DE29-46A9-4CC8-846D-506218571A37}">
      <text>
        <r>
          <rPr>
            <b/>
            <sz val="9"/>
            <color indexed="81"/>
            <rFont val="Tahoma"/>
            <family val="2"/>
          </rPr>
          <t>Oscar:</t>
        </r>
        <r>
          <rPr>
            <sz val="9"/>
            <color indexed="81"/>
            <rFont val="Tahoma"/>
            <family val="2"/>
          </rPr>
          <t xml:space="preserve">
SE NEL 2025 NON PRODUCE PUNTEGGIO PERDE I PUNTI E VIENE ESCLUSO</t>
        </r>
      </text>
    </comment>
    <comment ref="B102" authorId="2" shapeId="0" xr:uid="{0B46398B-FEA1-4E5F-9883-BED7523EA276}">
      <text>
        <r>
          <rPr>
            <b/>
            <sz val="9"/>
            <color indexed="81"/>
            <rFont val="Tahoma"/>
            <family val="2"/>
          </rPr>
          <t>Oscar:</t>
        </r>
        <r>
          <rPr>
            <sz val="9"/>
            <color indexed="81"/>
            <rFont val="Tahoma"/>
            <family val="2"/>
          </rPr>
          <t xml:space="preserve">
SE NEL 2025 NON PRODUCE PUNTEGGIO PERDE I PUNTI E VIENE ESCLUSO</t>
        </r>
      </text>
    </comment>
    <comment ref="B103" authorId="2" shapeId="0" xr:uid="{E3A67D1D-30BF-481A-B6E6-2A6CC5C0B058}">
      <text>
        <r>
          <rPr>
            <b/>
            <sz val="9"/>
            <color indexed="81"/>
            <rFont val="Tahoma"/>
            <family val="2"/>
          </rPr>
          <t>Oscar:</t>
        </r>
        <r>
          <rPr>
            <sz val="9"/>
            <color indexed="81"/>
            <rFont val="Tahoma"/>
            <family val="2"/>
          </rPr>
          <t xml:space="preserve">
SE NEL 2025 NON PRODUCE PUNTEGGIO PERDE I PUNTI E VIENE ESCLUSO</t>
        </r>
      </text>
    </comment>
    <comment ref="B108" authorId="0" shapeId="0" xr:uid="{AEFD569D-8F1F-43A1-BF2F-5424FE899752}">
      <text>
        <r>
          <rPr>
            <b/>
            <sz val="9"/>
            <color indexed="81"/>
            <rFont val="Tahoma"/>
            <family val="2"/>
          </rPr>
          <t>Cocap2:</t>
        </r>
        <r>
          <rPr>
            <sz val="9"/>
            <color indexed="81"/>
            <rFont val="Tahoma"/>
            <family val="2"/>
          </rPr>
          <t xml:space="preserve">
SE NEL 2026 NON PRODUCE PUNTEGGIO PERDE I PUNTI EVIENE ESCLUSO</t>
        </r>
      </text>
    </comment>
    <comment ref="G108" authorId="1" shapeId="0" xr:uid="{1AE26FE9-8FA8-47B5-B15E-FD733360F3DD}">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B109" authorId="0" shapeId="0" xr:uid="{B88985DB-ECDD-41B5-B4EC-66FF39A30D6D}">
      <text>
        <r>
          <rPr>
            <b/>
            <sz val="9"/>
            <color indexed="81"/>
            <rFont val="Tahoma"/>
            <family val="2"/>
          </rPr>
          <t>Cocap2:</t>
        </r>
        <r>
          <rPr>
            <sz val="9"/>
            <color indexed="81"/>
            <rFont val="Tahoma"/>
            <family val="2"/>
          </rPr>
          <t xml:space="preserve">
SE NEL 2026 NON PRODUCE PUNTEGGIO PERDE I PUNTI EVIENE ESCLUSO</t>
        </r>
      </text>
    </comment>
    <comment ref="B111" authorId="2" shapeId="0" xr:uid="{1E1676FD-4FB0-4ADD-9D74-E6009940FAF1}">
      <text>
        <r>
          <rPr>
            <b/>
            <sz val="9"/>
            <color indexed="81"/>
            <rFont val="Tahoma"/>
            <family val="2"/>
          </rPr>
          <t>Oscar:</t>
        </r>
        <r>
          <rPr>
            <sz val="9"/>
            <color indexed="81"/>
            <rFont val="Tahoma"/>
            <family val="2"/>
          </rPr>
          <t xml:space="preserve">
SE NEL 2025 NON PRODUCE PUNTEGGIO PERDE I PUNTI E VIENE ESCLUSO</t>
        </r>
      </text>
    </comment>
    <comment ref="B116" authorId="2" shapeId="0" xr:uid="{00000000-0006-0000-1900-000010000000}">
      <text>
        <r>
          <rPr>
            <b/>
            <sz val="9"/>
            <color indexed="81"/>
            <rFont val="Tahoma"/>
            <family val="2"/>
          </rPr>
          <t>Oscar:</t>
        </r>
        <r>
          <rPr>
            <sz val="9"/>
            <color indexed="81"/>
            <rFont val="Tahoma"/>
            <family val="2"/>
          </rPr>
          <t xml:space="preserve">
SE NEL 2024 NON PRODUCE PUNTEGGIO PERDE I PUNTI E VIENE ESCLUSO</t>
        </r>
      </text>
    </comment>
    <comment ref="B117" authorId="2" shapeId="0" xr:uid="{00000000-0006-0000-1900-000011000000}">
      <text>
        <r>
          <rPr>
            <b/>
            <sz val="9"/>
            <color indexed="81"/>
            <rFont val="Tahoma"/>
            <family val="2"/>
          </rPr>
          <t>Oscar:</t>
        </r>
        <r>
          <rPr>
            <sz val="9"/>
            <color indexed="81"/>
            <rFont val="Tahoma"/>
            <family val="2"/>
          </rPr>
          <t xml:space="preserve">
SE NEL 2024 NON PRODUCE PUNTEGGIO PERDE I PUNTI E VIENE ESCLUSO</t>
        </r>
      </text>
    </comment>
    <comment ref="B118" authorId="2" shapeId="0" xr:uid="{00000000-0006-0000-1900-000012000000}">
      <text>
        <r>
          <rPr>
            <b/>
            <sz val="9"/>
            <color indexed="81"/>
            <rFont val="Tahoma"/>
            <family val="2"/>
          </rPr>
          <t>Oscar:</t>
        </r>
        <r>
          <rPr>
            <sz val="9"/>
            <color indexed="81"/>
            <rFont val="Tahoma"/>
            <family val="2"/>
          </rPr>
          <t xml:space="preserve">
SE NEL 2024 NON PRODUCE PUNTEGGIO PERDE I PUNTI E VIENE ESCLUSO</t>
        </r>
      </text>
    </comment>
    <comment ref="B119" authorId="2" shapeId="0" xr:uid="{00000000-0006-0000-1900-000013000000}">
      <text>
        <r>
          <rPr>
            <b/>
            <sz val="9"/>
            <color indexed="81"/>
            <rFont val="Tahoma"/>
            <family val="2"/>
          </rPr>
          <t>Oscar:</t>
        </r>
        <r>
          <rPr>
            <sz val="9"/>
            <color indexed="81"/>
            <rFont val="Tahoma"/>
            <family val="2"/>
          </rPr>
          <t xml:space="preserve">
SE NEL 2024 NON PRODUCE PUNTEGGIO PERDE I PUNTI E VIENE ESCLUSO</t>
        </r>
      </text>
    </comment>
    <comment ref="B120" authorId="2" shapeId="0" xr:uid="{00000000-0006-0000-1900-000014000000}">
      <text>
        <r>
          <rPr>
            <b/>
            <sz val="9"/>
            <color indexed="81"/>
            <rFont val="Tahoma"/>
            <family val="2"/>
          </rPr>
          <t>Oscar:</t>
        </r>
        <r>
          <rPr>
            <sz val="9"/>
            <color indexed="81"/>
            <rFont val="Tahoma"/>
            <family val="2"/>
          </rPr>
          <t xml:space="preserve">
SE NEL 2024 NON PRODUCE PUNTEGGIO PERDE I PUNTI E VIENE ESCLUSO</t>
        </r>
      </text>
    </comment>
    <comment ref="B121" authorId="2" shapeId="0" xr:uid="{00000000-0006-0000-1900-000015000000}">
      <text>
        <r>
          <rPr>
            <b/>
            <sz val="9"/>
            <color indexed="81"/>
            <rFont val="Tahoma"/>
            <family val="2"/>
          </rPr>
          <t>Oscar:</t>
        </r>
        <r>
          <rPr>
            <sz val="9"/>
            <color indexed="81"/>
            <rFont val="Tahoma"/>
            <family val="2"/>
          </rPr>
          <t xml:space="preserve">
SE NEL 2024 NON PRODUCE PUNTEGGIO PERDE I PUNTI E VIENE ESCLUSO</t>
        </r>
      </text>
    </comment>
    <comment ref="B122" authorId="2" shapeId="0" xr:uid="{00000000-0006-0000-1900-000016000000}">
      <text>
        <r>
          <rPr>
            <b/>
            <sz val="9"/>
            <color indexed="81"/>
            <rFont val="Tahoma"/>
            <family val="2"/>
          </rPr>
          <t>Oscar:</t>
        </r>
        <r>
          <rPr>
            <sz val="9"/>
            <color indexed="81"/>
            <rFont val="Tahoma"/>
            <family val="2"/>
          </rPr>
          <t xml:space="preserve">
SE NEL 2024 NON PRODUCE PUNTEGGIO PERDE I PUNTI E VIENE ESCLUSO</t>
        </r>
      </text>
    </comment>
    <comment ref="B123" authorId="2" shapeId="0" xr:uid="{00000000-0006-0000-1900-000017000000}">
      <text>
        <r>
          <rPr>
            <b/>
            <sz val="9"/>
            <color indexed="81"/>
            <rFont val="Tahoma"/>
            <family val="2"/>
          </rPr>
          <t>Oscar:</t>
        </r>
        <r>
          <rPr>
            <sz val="9"/>
            <color indexed="81"/>
            <rFont val="Tahoma"/>
            <family val="2"/>
          </rPr>
          <t xml:space="preserve">
SE NEL 2024 NON PRODUCE PUNTEGGIO PERDE I PUNTI E VIENE ESCLUSO</t>
        </r>
      </text>
    </comment>
    <comment ref="B124" authorId="2" shapeId="0" xr:uid="{00000000-0006-0000-1900-000018000000}">
      <text>
        <r>
          <rPr>
            <b/>
            <sz val="9"/>
            <color indexed="81"/>
            <rFont val="Tahoma"/>
            <family val="2"/>
          </rPr>
          <t>Oscar:</t>
        </r>
        <r>
          <rPr>
            <sz val="9"/>
            <color indexed="81"/>
            <rFont val="Tahoma"/>
            <family val="2"/>
          </rPr>
          <t xml:space="preserve">
SE NEL 2024 NON PRODUCE PUNTEGGIO PERDE I PUNTI E VIENE ESCLUSO</t>
        </r>
      </text>
    </comment>
    <comment ref="B125" authorId="2" shapeId="0" xr:uid="{00000000-0006-0000-1900-000019000000}">
      <text>
        <r>
          <rPr>
            <b/>
            <sz val="9"/>
            <color indexed="81"/>
            <rFont val="Tahoma"/>
            <family val="2"/>
          </rPr>
          <t>Oscar:</t>
        </r>
        <r>
          <rPr>
            <sz val="9"/>
            <color indexed="81"/>
            <rFont val="Tahoma"/>
            <family val="2"/>
          </rPr>
          <t xml:space="preserve">
SE NEL 2024 NON PRODUCE PUNTEGGIO PERDE I PUNTI E VIENE ESCLUSO</t>
        </r>
      </text>
    </comment>
    <comment ref="B126" authorId="2" shapeId="0" xr:uid="{00000000-0006-0000-1900-00001A000000}">
      <text>
        <r>
          <rPr>
            <b/>
            <sz val="9"/>
            <color indexed="81"/>
            <rFont val="Tahoma"/>
            <family val="2"/>
          </rPr>
          <t>Oscar:</t>
        </r>
        <r>
          <rPr>
            <sz val="9"/>
            <color indexed="81"/>
            <rFont val="Tahoma"/>
            <family val="2"/>
          </rPr>
          <t xml:space="preserve">
SE NEL 2024 NON PRODUCE PUNTEGGIO PERDE I PUNTI E VIENE ESCLUSO</t>
        </r>
      </text>
    </comment>
    <comment ref="B127" authorId="2" shapeId="0" xr:uid="{00000000-0006-0000-1900-00001B000000}">
      <text>
        <r>
          <rPr>
            <b/>
            <sz val="9"/>
            <color indexed="81"/>
            <rFont val="Tahoma"/>
            <family val="2"/>
          </rPr>
          <t>Oscar:</t>
        </r>
        <r>
          <rPr>
            <sz val="9"/>
            <color indexed="81"/>
            <rFont val="Tahoma"/>
            <family val="2"/>
          </rPr>
          <t xml:space="preserve">
SE NEL 2024 NON PRODUCE PUNTEGGIO PERDE I PUNTI E VIENE ESCLUSO</t>
        </r>
      </text>
    </comment>
    <comment ref="B128" authorId="2" shapeId="0" xr:uid="{00000000-0006-0000-1900-00001C000000}">
      <text>
        <r>
          <rPr>
            <b/>
            <sz val="9"/>
            <color indexed="81"/>
            <rFont val="Tahoma"/>
            <family val="2"/>
          </rPr>
          <t>Oscar:</t>
        </r>
        <r>
          <rPr>
            <sz val="9"/>
            <color indexed="81"/>
            <rFont val="Tahoma"/>
            <family val="2"/>
          </rPr>
          <t xml:space="preserve">
SE NEL 2024 NON PRODUCE PUNTEGGIO PERDE I PUNTI E VIENE ESCLUSO</t>
        </r>
      </text>
    </comment>
    <comment ref="B129" authorId="2" shapeId="0" xr:uid="{00000000-0006-0000-1900-00001D000000}">
      <text>
        <r>
          <rPr>
            <b/>
            <sz val="9"/>
            <color indexed="81"/>
            <rFont val="Tahoma"/>
            <family val="2"/>
          </rPr>
          <t>Oscar:</t>
        </r>
        <r>
          <rPr>
            <sz val="9"/>
            <color indexed="81"/>
            <rFont val="Tahoma"/>
            <family val="2"/>
          </rPr>
          <t xml:space="preserve">
SE NEL 2024 NON PRODUCE PUNTEGGIO PERDE I PUNTI E VIENE ESCLUSO</t>
        </r>
      </text>
    </comment>
    <comment ref="B130" authorId="2" shapeId="0" xr:uid="{00000000-0006-0000-1900-00001E000000}">
      <text>
        <r>
          <rPr>
            <b/>
            <sz val="9"/>
            <color indexed="81"/>
            <rFont val="Tahoma"/>
            <family val="2"/>
          </rPr>
          <t>Oscar:</t>
        </r>
        <r>
          <rPr>
            <sz val="9"/>
            <color indexed="81"/>
            <rFont val="Tahoma"/>
            <family val="2"/>
          </rPr>
          <t xml:space="preserve">
SE NEL 2024 NON PRODUCE PUNTEGGIO PERDE I PUNTI E VIENE ESCLUSO</t>
        </r>
      </text>
    </comment>
    <comment ref="B131" authorId="2" shapeId="0" xr:uid="{00000000-0006-0000-1900-00001F000000}">
      <text>
        <r>
          <rPr>
            <b/>
            <sz val="9"/>
            <color indexed="81"/>
            <rFont val="Tahoma"/>
            <family val="2"/>
          </rPr>
          <t>Oscar:</t>
        </r>
        <r>
          <rPr>
            <sz val="9"/>
            <color indexed="81"/>
            <rFont val="Tahoma"/>
            <family val="2"/>
          </rPr>
          <t xml:space="preserve">
SE NEL 2024 NON PRODUCE PUNTEGGIO PERDE I PUNTI E VIENE ESCLUSO</t>
        </r>
      </text>
    </comment>
    <comment ref="B132" authorId="2" shapeId="0" xr:uid="{00000000-0006-0000-1900-000020000000}">
      <text>
        <r>
          <rPr>
            <b/>
            <sz val="9"/>
            <color indexed="81"/>
            <rFont val="Tahoma"/>
            <family val="2"/>
          </rPr>
          <t>Oscar:</t>
        </r>
        <r>
          <rPr>
            <sz val="9"/>
            <color indexed="81"/>
            <rFont val="Tahoma"/>
            <family val="2"/>
          </rPr>
          <t xml:space="preserve">
SE NEL 2024 NON PRODUCE PUNTEGGIO PERDE I PUNTI E VIENE ESCLUSO</t>
        </r>
      </text>
    </comment>
    <comment ref="B133" authorId="2" shapeId="0" xr:uid="{00000000-0006-0000-1900-000021000000}">
      <text>
        <r>
          <rPr>
            <b/>
            <sz val="9"/>
            <color indexed="81"/>
            <rFont val="Tahoma"/>
            <family val="2"/>
          </rPr>
          <t>Oscar:</t>
        </r>
        <r>
          <rPr>
            <sz val="9"/>
            <color indexed="81"/>
            <rFont val="Tahoma"/>
            <family val="2"/>
          </rPr>
          <t xml:space="preserve">
SE NEL 2024 NON PRODUCE PUNTEGGIO PERDE I PUNTI E VIENE ESCLUSO</t>
        </r>
      </text>
    </comment>
    <comment ref="B134" authorId="2" shapeId="0" xr:uid="{00000000-0006-0000-1900-000022000000}">
      <text>
        <r>
          <rPr>
            <b/>
            <sz val="9"/>
            <color indexed="81"/>
            <rFont val="Tahoma"/>
            <family val="2"/>
          </rPr>
          <t>Oscar:</t>
        </r>
        <r>
          <rPr>
            <sz val="9"/>
            <color indexed="81"/>
            <rFont val="Tahoma"/>
            <family val="2"/>
          </rPr>
          <t xml:space="preserve">
SE NEL 2024 NON PRODUCE PUNTEGGIO PERDE I PUNTI E VIENE ESCLUSO</t>
        </r>
      </text>
    </comment>
    <comment ref="B135" authorId="2" shapeId="0" xr:uid="{00000000-0006-0000-1900-000023000000}">
      <text>
        <r>
          <rPr>
            <b/>
            <sz val="9"/>
            <color indexed="81"/>
            <rFont val="Tahoma"/>
            <family val="2"/>
          </rPr>
          <t>Oscar:</t>
        </r>
        <r>
          <rPr>
            <sz val="9"/>
            <color indexed="81"/>
            <rFont val="Tahoma"/>
            <family val="2"/>
          </rPr>
          <t xml:space="preserve">
SE NEL 2024 NON PRODUCE PUNTEGGIO PERDE I PUNTI E VIENE ESCLUSO</t>
        </r>
      </text>
    </comment>
    <comment ref="B136" authorId="2" shapeId="0" xr:uid="{00000000-0006-0000-1900-000024000000}">
      <text>
        <r>
          <rPr>
            <b/>
            <sz val="9"/>
            <color indexed="81"/>
            <rFont val="Tahoma"/>
            <family val="2"/>
          </rPr>
          <t>Oscar:</t>
        </r>
        <r>
          <rPr>
            <sz val="9"/>
            <color indexed="81"/>
            <rFont val="Tahoma"/>
            <family val="2"/>
          </rPr>
          <t xml:space="preserve">
SE NEL 2024 NON PRODUCE PUNTEGGIO PERDE I PUNTI E VIENE ESCLUSO</t>
        </r>
      </text>
    </comment>
    <comment ref="B137" authorId="2" shapeId="0" xr:uid="{00000000-0006-0000-1900-000025000000}">
      <text>
        <r>
          <rPr>
            <b/>
            <sz val="9"/>
            <color indexed="81"/>
            <rFont val="Tahoma"/>
            <family val="2"/>
          </rPr>
          <t>Oscar:</t>
        </r>
        <r>
          <rPr>
            <sz val="9"/>
            <color indexed="81"/>
            <rFont val="Tahoma"/>
            <family val="2"/>
          </rPr>
          <t xml:space="preserve">
SE NEL 2024 NON PRODUCE PUNTEGGIO PERDE I PUNTI E VIENE ESCLUSO</t>
        </r>
      </text>
    </comment>
    <comment ref="B138" authorId="2" shapeId="0" xr:uid="{00000000-0006-0000-1900-000026000000}">
      <text>
        <r>
          <rPr>
            <b/>
            <sz val="9"/>
            <color indexed="81"/>
            <rFont val="Tahoma"/>
            <family val="2"/>
          </rPr>
          <t>Oscar:</t>
        </r>
        <r>
          <rPr>
            <sz val="9"/>
            <color indexed="81"/>
            <rFont val="Tahoma"/>
            <family val="2"/>
          </rPr>
          <t xml:space="preserve">
SE NEL 2024 NON PRODUCE PUNTEGGIO PERDE I PUNTI E VIENE ESCLUSO</t>
        </r>
      </text>
    </comment>
    <comment ref="B139" authorId="2" shapeId="0" xr:uid="{00000000-0006-0000-1900-000027000000}">
      <text>
        <r>
          <rPr>
            <b/>
            <sz val="9"/>
            <color indexed="81"/>
            <rFont val="Tahoma"/>
            <family val="2"/>
          </rPr>
          <t>Oscar:</t>
        </r>
        <r>
          <rPr>
            <sz val="9"/>
            <color indexed="81"/>
            <rFont val="Tahoma"/>
            <family val="2"/>
          </rPr>
          <t xml:space="preserve">
SE NEL 2024 NON PRODUCE PUNTEGGIO PERDE I PUNTI E VIENE ESCLUSO</t>
        </r>
      </text>
    </comment>
    <comment ref="B140" authorId="2" shapeId="0" xr:uid="{00000000-0006-0000-1900-000028000000}">
      <text>
        <r>
          <rPr>
            <b/>
            <sz val="9"/>
            <color indexed="81"/>
            <rFont val="Tahoma"/>
            <family val="2"/>
          </rPr>
          <t>Oscar:</t>
        </r>
        <r>
          <rPr>
            <sz val="9"/>
            <color indexed="81"/>
            <rFont val="Tahoma"/>
            <family val="2"/>
          </rPr>
          <t xml:space="preserve">
SE NEL 2024 NON PRODUCE PUNTEGGIO PERDE I PUNTI E VIENE ESCLUSO</t>
        </r>
      </text>
    </comment>
    <comment ref="B141" authorId="2" shapeId="0" xr:uid="{00000000-0006-0000-1900-000029000000}">
      <text>
        <r>
          <rPr>
            <b/>
            <sz val="9"/>
            <color indexed="81"/>
            <rFont val="Tahoma"/>
            <family val="2"/>
          </rPr>
          <t>Oscar:</t>
        </r>
        <r>
          <rPr>
            <sz val="9"/>
            <color indexed="81"/>
            <rFont val="Tahoma"/>
            <family val="2"/>
          </rPr>
          <t xml:space="preserve">
SE NEL 2024 NON PRODUCE PUNTEGGIO PERDE I PUNTI E VIENE ESCLUSO</t>
        </r>
      </text>
    </comment>
    <comment ref="B142" authorId="2" shapeId="0" xr:uid="{00000000-0006-0000-1900-00002A000000}">
      <text>
        <r>
          <rPr>
            <b/>
            <sz val="9"/>
            <color indexed="81"/>
            <rFont val="Tahoma"/>
            <family val="2"/>
          </rPr>
          <t>Oscar:</t>
        </r>
        <r>
          <rPr>
            <sz val="9"/>
            <color indexed="81"/>
            <rFont val="Tahoma"/>
            <family val="2"/>
          </rPr>
          <t xml:space="preserve">
SE NEL 2024 NON PRODUCE PUNTEGGIO PERDE I PUNTI E VIENE ESCLUSO</t>
        </r>
      </text>
    </comment>
    <comment ref="B143" authorId="2" shapeId="0" xr:uid="{00000000-0006-0000-1900-00002B000000}">
      <text>
        <r>
          <rPr>
            <b/>
            <sz val="9"/>
            <color indexed="81"/>
            <rFont val="Tahoma"/>
            <family val="2"/>
          </rPr>
          <t>Oscar:</t>
        </r>
        <r>
          <rPr>
            <sz val="9"/>
            <color indexed="81"/>
            <rFont val="Tahoma"/>
            <family val="2"/>
          </rPr>
          <t xml:space="preserve">
SE NEL 2024 NON PRODUCE PUNTEGGIO PERDE I PUNTI E VIENE ESCLUSO</t>
        </r>
      </text>
    </comment>
    <comment ref="B144" authorId="2" shapeId="0" xr:uid="{00000000-0006-0000-1900-00002C000000}">
      <text>
        <r>
          <rPr>
            <b/>
            <sz val="9"/>
            <color indexed="81"/>
            <rFont val="Tahoma"/>
            <family val="2"/>
          </rPr>
          <t>Oscar:</t>
        </r>
        <r>
          <rPr>
            <sz val="9"/>
            <color indexed="81"/>
            <rFont val="Tahoma"/>
            <family val="2"/>
          </rPr>
          <t xml:space="preserve">
SE NEL 2024 NON PRODUCE PUNTEGGIO PERDE I PUNTI E VIENE ESCLUSO</t>
        </r>
      </text>
    </comment>
    <comment ref="B145" authorId="2" shapeId="0" xr:uid="{00000000-0006-0000-1900-00002D000000}">
      <text>
        <r>
          <rPr>
            <b/>
            <sz val="9"/>
            <color indexed="81"/>
            <rFont val="Tahoma"/>
            <family val="2"/>
          </rPr>
          <t>Oscar:</t>
        </r>
        <r>
          <rPr>
            <sz val="9"/>
            <color indexed="81"/>
            <rFont val="Tahoma"/>
            <family val="2"/>
          </rPr>
          <t xml:space="preserve">
SE NEL 2024 NON PRODUCE PUNTEGGIO PERDE I PUNTI E VIENE ESCLUSO</t>
        </r>
      </text>
    </comment>
    <comment ref="B146" authorId="2" shapeId="0" xr:uid="{00000000-0006-0000-1900-00002E000000}">
      <text>
        <r>
          <rPr>
            <b/>
            <sz val="9"/>
            <color indexed="81"/>
            <rFont val="Tahoma"/>
            <family val="2"/>
          </rPr>
          <t>Oscar:</t>
        </r>
        <r>
          <rPr>
            <sz val="9"/>
            <color indexed="81"/>
            <rFont val="Tahoma"/>
            <family val="2"/>
          </rPr>
          <t xml:space="preserve">
SE NEL 2024 NON PRODUCE PUNTEGGIO PERDE I PUNTI E VIENE ESCLUSO</t>
        </r>
      </text>
    </comment>
    <comment ref="B147" authorId="2" shapeId="0" xr:uid="{00000000-0006-0000-1900-00002F000000}">
      <text>
        <r>
          <rPr>
            <b/>
            <sz val="9"/>
            <color indexed="81"/>
            <rFont val="Tahoma"/>
            <family val="2"/>
          </rPr>
          <t>Oscar:</t>
        </r>
        <r>
          <rPr>
            <sz val="9"/>
            <color indexed="81"/>
            <rFont val="Tahoma"/>
            <family val="2"/>
          </rPr>
          <t xml:space="preserve">
SE NEL 2024 NON PRODUCE PUNTEGGIO PERDE I PUNTI E VIENE ESCLUSO</t>
        </r>
      </text>
    </comment>
    <comment ref="B148" authorId="2" shapeId="0" xr:uid="{00000000-0006-0000-1900-000030000000}">
      <text>
        <r>
          <rPr>
            <b/>
            <sz val="9"/>
            <color indexed="81"/>
            <rFont val="Tahoma"/>
            <family val="2"/>
          </rPr>
          <t>Oscar:</t>
        </r>
        <r>
          <rPr>
            <sz val="9"/>
            <color indexed="81"/>
            <rFont val="Tahoma"/>
            <family val="2"/>
          </rPr>
          <t xml:space="preserve">
SE NEL 2024 NON PRODUCE PUNTEGGIO PERDE I PUNTI E VIENE ESCLUSO</t>
        </r>
      </text>
    </comment>
    <comment ref="B154" authorId="2" shapeId="0" xr:uid="{00000000-0006-0000-1900-000031000000}">
      <text>
        <r>
          <rPr>
            <b/>
            <sz val="9"/>
            <color indexed="81"/>
            <rFont val="Tahoma"/>
            <family val="2"/>
          </rPr>
          <t>Oscar:</t>
        </r>
        <r>
          <rPr>
            <sz val="9"/>
            <color indexed="81"/>
            <rFont val="Tahoma"/>
            <family val="2"/>
          </rPr>
          <t xml:space="preserve">
SE NEL 2024 NON PRODUCE PUNTEGGIO PERDE I PUNTI E VIENE ESCLUSO</t>
        </r>
      </text>
    </comment>
    <comment ref="B155" authorId="2" shapeId="0" xr:uid="{00000000-0006-0000-1900-000032000000}">
      <text>
        <r>
          <rPr>
            <b/>
            <sz val="9"/>
            <color indexed="81"/>
            <rFont val="Tahoma"/>
            <family val="2"/>
          </rPr>
          <t>Oscar:</t>
        </r>
        <r>
          <rPr>
            <sz val="9"/>
            <color indexed="81"/>
            <rFont val="Tahoma"/>
            <family val="2"/>
          </rPr>
          <t xml:space="preserve">
SE NEL 2024 NON PRODUCE PUNTEGGIO PERDE I PUNTI E VIENE ESCLUSO</t>
        </r>
      </text>
    </comment>
    <comment ref="D156" authorId="3" shapeId="0" xr:uid="{00000000-0006-0000-1900-000033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B157" authorId="2" shapeId="0" xr:uid="{00000000-0006-0000-1900-000034000000}">
      <text>
        <r>
          <rPr>
            <b/>
            <sz val="9"/>
            <color indexed="81"/>
            <rFont val="Tahoma"/>
            <family val="2"/>
          </rPr>
          <t>Oscar:</t>
        </r>
        <r>
          <rPr>
            <sz val="9"/>
            <color indexed="81"/>
            <rFont val="Tahoma"/>
            <family val="2"/>
          </rPr>
          <t xml:space="preserve">
SE NEL 2024 NON PRODUCE PUNTEGGIO PERDE I PUNTI E VIENE ESCLUSO</t>
        </r>
      </text>
    </comment>
    <comment ref="B158" authorId="2" shapeId="0" xr:uid="{00000000-0006-0000-1900-000035000000}">
      <text>
        <r>
          <rPr>
            <b/>
            <sz val="9"/>
            <color indexed="81"/>
            <rFont val="Tahoma"/>
            <family val="2"/>
          </rPr>
          <t>Oscar:</t>
        </r>
        <r>
          <rPr>
            <sz val="9"/>
            <color indexed="81"/>
            <rFont val="Tahoma"/>
            <family val="2"/>
          </rPr>
          <t xml:space="preserve">
SE NEL 2024 NON PRODUCE PUNTEGGIO PERDE I PUNTI E VIENE ESCLUSO</t>
        </r>
      </text>
    </comment>
    <comment ref="B159" authorId="2" shapeId="0" xr:uid="{00000000-0006-0000-1900-000036000000}">
      <text>
        <r>
          <rPr>
            <b/>
            <sz val="9"/>
            <color indexed="81"/>
            <rFont val="Tahoma"/>
            <family val="2"/>
          </rPr>
          <t>Oscar:</t>
        </r>
        <r>
          <rPr>
            <sz val="9"/>
            <color indexed="81"/>
            <rFont val="Tahoma"/>
            <family val="2"/>
          </rPr>
          <t xml:space="preserve">
SE NEL 2024 NON PRODUCE PUNTEGGIO PERDE I PUNTI E VIENE ESCLUSO</t>
        </r>
      </text>
    </comment>
    <comment ref="B160" authorId="2" shapeId="0" xr:uid="{00000000-0006-0000-1900-000037000000}">
      <text>
        <r>
          <rPr>
            <b/>
            <sz val="9"/>
            <color indexed="81"/>
            <rFont val="Tahoma"/>
            <family val="2"/>
          </rPr>
          <t>Oscar:</t>
        </r>
        <r>
          <rPr>
            <sz val="9"/>
            <color indexed="81"/>
            <rFont val="Tahoma"/>
            <family val="2"/>
          </rPr>
          <t xml:space="preserve">
SE NEL 2025 NON PRODUCE PUNTEGGIO PERDE I PUNTI E VIENE ESCLUSO</t>
        </r>
      </text>
    </comment>
    <comment ref="B161" authorId="2" shapeId="0" xr:uid="{00000000-0006-0000-1900-000038000000}">
      <text>
        <r>
          <rPr>
            <b/>
            <sz val="9"/>
            <color indexed="81"/>
            <rFont val="Tahoma"/>
            <family val="2"/>
          </rPr>
          <t>Oscar:</t>
        </r>
        <r>
          <rPr>
            <sz val="9"/>
            <color indexed="81"/>
            <rFont val="Tahoma"/>
            <family val="2"/>
          </rPr>
          <t xml:space="preserve">
SE NEL 2025 NON PRODUCE PUNTEGGIO PERDE I PUNTI E VIENE ESCLUSO</t>
        </r>
      </text>
    </comment>
    <comment ref="B169" authorId="2" shapeId="0" xr:uid="{00000000-0006-0000-1900-000039000000}">
      <text>
        <r>
          <rPr>
            <b/>
            <sz val="9"/>
            <color indexed="81"/>
            <rFont val="Tahoma"/>
            <family val="2"/>
          </rPr>
          <t>Oscar:</t>
        </r>
        <r>
          <rPr>
            <sz val="9"/>
            <color indexed="81"/>
            <rFont val="Tahoma"/>
            <family val="2"/>
          </rPr>
          <t xml:space="preserve">
SE NEL 2024 NON PRODUCE PUNTEGGIO PERDE I PUNTI E VIENE ESCLUSO</t>
        </r>
      </text>
    </comment>
    <comment ref="B170" authorId="2" shapeId="0" xr:uid="{00000000-0006-0000-1900-00003A000000}">
      <text>
        <r>
          <rPr>
            <b/>
            <sz val="9"/>
            <color indexed="81"/>
            <rFont val="Tahoma"/>
            <family val="2"/>
          </rPr>
          <t>Oscar:</t>
        </r>
        <r>
          <rPr>
            <sz val="9"/>
            <color indexed="81"/>
            <rFont val="Tahoma"/>
            <family val="2"/>
          </rPr>
          <t xml:space="preserve">
SE NEL 2024 NON PRODUCE PUNTEGGIO PERDE I PUNTI E VIENE ESCLUSO</t>
        </r>
      </text>
    </comment>
    <comment ref="B182" authorId="4" shapeId="0" xr:uid="{00000000-0006-0000-1900-00003B000000}">
      <text>
        <r>
          <rPr>
            <b/>
            <sz val="9"/>
            <color indexed="81"/>
            <rFont val="Tahoma"/>
            <family val="2"/>
          </rPr>
          <t>Nuovo:</t>
        </r>
        <r>
          <rPr>
            <sz val="9"/>
            <color indexed="81"/>
            <rFont val="Tahoma"/>
            <family val="2"/>
          </rPr>
          <t xml:space="preserve">
SE NEL 2023 NON PRODUCE PRESENZE VIENE ESCLUSO E PERDE I PUNTI</t>
        </r>
      </text>
    </comment>
    <comment ref="B183" authorId="4" shapeId="0" xr:uid="{00000000-0006-0000-1900-00003C000000}">
      <text>
        <r>
          <rPr>
            <b/>
            <sz val="9"/>
            <color indexed="81"/>
            <rFont val="Tahoma"/>
            <family val="2"/>
          </rPr>
          <t>Nuovo:</t>
        </r>
        <r>
          <rPr>
            <sz val="9"/>
            <color indexed="81"/>
            <rFont val="Tahoma"/>
            <family val="2"/>
          </rPr>
          <t xml:space="preserve">
SE NEL 2023 NON PRODUCE PRESENZE VIENE ESCLUSO E PERDE I PUNTI</t>
        </r>
      </text>
    </comment>
    <comment ref="B184" authorId="4" shapeId="0" xr:uid="{00000000-0006-0000-1900-00003D000000}">
      <text>
        <r>
          <rPr>
            <b/>
            <sz val="9"/>
            <color indexed="81"/>
            <rFont val="Tahoma"/>
            <family val="2"/>
          </rPr>
          <t>Nuovo:</t>
        </r>
        <r>
          <rPr>
            <sz val="9"/>
            <color indexed="81"/>
            <rFont val="Tahoma"/>
            <family val="2"/>
          </rPr>
          <t xml:space="preserve">
SE NEL 2023 NON PRODUCE PRESENZE VIENE ESCLUSO E PERDE I PUNTI</t>
        </r>
      </text>
    </comment>
    <comment ref="B185" authorId="4" shapeId="0" xr:uid="{00000000-0006-0000-1900-00003E000000}">
      <text>
        <r>
          <rPr>
            <b/>
            <sz val="9"/>
            <color indexed="81"/>
            <rFont val="Tahoma"/>
            <family val="2"/>
          </rPr>
          <t>Nuovo:</t>
        </r>
        <r>
          <rPr>
            <sz val="9"/>
            <color indexed="81"/>
            <rFont val="Tahoma"/>
            <family val="2"/>
          </rPr>
          <t xml:space="preserve">
SE NEL 2023 NON PRODUCE PRESENZE VIENE ESCLUSO E PERDE I PUNTI</t>
        </r>
      </text>
    </comment>
    <comment ref="B186" authorId="4" shapeId="0" xr:uid="{00000000-0006-0000-1900-00003F000000}">
      <text>
        <r>
          <rPr>
            <b/>
            <sz val="9"/>
            <color indexed="81"/>
            <rFont val="Tahoma"/>
            <family val="2"/>
          </rPr>
          <t>Nuovo:</t>
        </r>
        <r>
          <rPr>
            <sz val="9"/>
            <color indexed="81"/>
            <rFont val="Tahoma"/>
            <family val="2"/>
          </rPr>
          <t xml:space="preserve">
SE NEL 2023 NON PRODUCE PRESENZE VIENE ESCLUSO E PERDE I PUNTI</t>
        </r>
      </text>
    </comment>
    <comment ref="B187" authorId="4" shapeId="0" xr:uid="{00000000-0006-0000-1900-000040000000}">
      <text>
        <r>
          <rPr>
            <b/>
            <sz val="9"/>
            <color indexed="81"/>
            <rFont val="Tahoma"/>
            <family val="2"/>
          </rPr>
          <t>Nuovo:</t>
        </r>
        <r>
          <rPr>
            <sz val="9"/>
            <color indexed="81"/>
            <rFont val="Tahoma"/>
            <family val="2"/>
          </rPr>
          <t xml:space="preserve">
SE NEL 2023 NON PRODUCE PRESENZE VIENE ESCLUSO E PERDE I PUNTI</t>
        </r>
      </text>
    </comment>
    <comment ref="B188" authorId="4" shapeId="0" xr:uid="{00000000-0006-0000-1900-000041000000}">
      <text>
        <r>
          <rPr>
            <b/>
            <sz val="9"/>
            <color indexed="81"/>
            <rFont val="Tahoma"/>
            <family val="2"/>
          </rPr>
          <t>Nuovo:</t>
        </r>
        <r>
          <rPr>
            <sz val="9"/>
            <color indexed="81"/>
            <rFont val="Tahoma"/>
            <family val="2"/>
          </rPr>
          <t xml:space="preserve">
SE NEL 2023 NON PRODUCE PRESENZE VIENE ESCLUSO E PERDE I PUNTI</t>
        </r>
      </text>
    </comment>
    <comment ref="B189" authorId="4" shapeId="0" xr:uid="{00000000-0006-0000-1900-000042000000}">
      <text>
        <r>
          <rPr>
            <b/>
            <sz val="9"/>
            <color indexed="81"/>
            <rFont val="Tahoma"/>
            <family val="2"/>
          </rPr>
          <t>Nuovo:</t>
        </r>
        <r>
          <rPr>
            <sz val="9"/>
            <color indexed="81"/>
            <rFont val="Tahoma"/>
            <family val="2"/>
          </rPr>
          <t xml:space="preserve">
SE NEL 2023 NON PRODUCE PRESENZE VIENE ESCLUSO E PERDE I PUNTI</t>
        </r>
      </text>
    </comment>
    <comment ref="B190" authorId="4" shapeId="0" xr:uid="{00000000-0006-0000-1900-000043000000}">
      <text>
        <r>
          <rPr>
            <b/>
            <sz val="9"/>
            <color indexed="81"/>
            <rFont val="Tahoma"/>
            <family val="2"/>
          </rPr>
          <t>Nuovo:</t>
        </r>
        <r>
          <rPr>
            <sz val="9"/>
            <color indexed="81"/>
            <rFont val="Tahoma"/>
            <family val="2"/>
          </rPr>
          <t xml:space="preserve">
SE NEL 2023 NON PRODUCE PRESENZE VIENE ESCLUSO E PERDE I PUNTI</t>
        </r>
      </text>
    </comment>
    <comment ref="B191" authorId="4" shapeId="0" xr:uid="{00000000-0006-0000-1900-000044000000}">
      <text>
        <r>
          <rPr>
            <b/>
            <sz val="9"/>
            <color indexed="81"/>
            <rFont val="Tahoma"/>
            <family val="2"/>
          </rPr>
          <t>Nuovo:</t>
        </r>
        <r>
          <rPr>
            <sz val="9"/>
            <color indexed="81"/>
            <rFont val="Tahoma"/>
            <family val="2"/>
          </rPr>
          <t xml:space="preserve">
SE NEL 2023 NON PRODUCE PRESENZE VIENE ESCLUSO E PERDE I PUNTI</t>
        </r>
      </text>
    </comment>
    <comment ref="B192" authorId="4" shapeId="0" xr:uid="{00000000-0006-0000-1900-000045000000}">
      <text>
        <r>
          <rPr>
            <b/>
            <sz val="9"/>
            <color indexed="81"/>
            <rFont val="Tahoma"/>
            <family val="2"/>
          </rPr>
          <t>Nuovo:</t>
        </r>
        <r>
          <rPr>
            <sz val="9"/>
            <color indexed="81"/>
            <rFont val="Tahoma"/>
            <family val="2"/>
          </rPr>
          <t xml:space="preserve">
SE NEL 2023 NON PRODUCE PRESENZE VIENE ESCLUSO E PERDE I PUNTI</t>
        </r>
      </text>
    </comment>
    <comment ref="B193" authorId="4" shapeId="0" xr:uid="{00000000-0006-0000-1900-000046000000}">
      <text>
        <r>
          <rPr>
            <b/>
            <sz val="9"/>
            <color indexed="81"/>
            <rFont val="Tahoma"/>
            <family val="2"/>
          </rPr>
          <t>Nuovo:</t>
        </r>
        <r>
          <rPr>
            <sz val="9"/>
            <color indexed="81"/>
            <rFont val="Tahoma"/>
            <family val="2"/>
          </rPr>
          <t xml:space="preserve">
SE NEL 2023 NON PRODUCE PRESENZE VIENE ESCLUSO E PERDE I PUNTI</t>
        </r>
      </text>
    </comment>
    <comment ref="B194" authorId="4" shapeId="0" xr:uid="{00000000-0006-0000-1900-000047000000}">
      <text>
        <r>
          <rPr>
            <b/>
            <sz val="9"/>
            <color indexed="81"/>
            <rFont val="Tahoma"/>
            <family val="2"/>
          </rPr>
          <t>Nuovo:</t>
        </r>
        <r>
          <rPr>
            <sz val="9"/>
            <color indexed="81"/>
            <rFont val="Tahoma"/>
            <family val="2"/>
          </rPr>
          <t xml:space="preserve">
SE NEL 2023 NON PRODUCE PRESENZE VIENE ESCLUSO E PERDE I PUNTI</t>
        </r>
      </text>
    </comment>
    <comment ref="B195" authorId="4" shapeId="0" xr:uid="{00000000-0006-0000-1900-000048000000}">
      <text>
        <r>
          <rPr>
            <b/>
            <sz val="9"/>
            <color indexed="81"/>
            <rFont val="Tahoma"/>
            <family val="2"/>
          </rPr>
          <t>Nuovo:</t>
        </r>
        <r>
          <rPr>
            <sz val="9"/>
            <color indexed="81"/>
            <rFont val="Tahoma"/>
            <family val="2"/>
          </rPr>
          <t xml:space="preserve">
SE NEL 2023 NON PRODUCE PRESENZE VIENE ESCLUSO E PERDE I PUNTI</t>
        </r>
      </text>
    </comment>
    <comment ref="B196" authorId="4" shapeId="0" xr:uid="{00000000-0006-0000-1900-000049000000}">
      <text>
        <r>
          <rPr>
            <b/>
            <sz val="9"/>
            <color indexed="81"/>
            <rFont val="Tahoma"/>
            <family val="2"/>
          </rPr>
          <t>Nuovo:</t>
        </r>
        <r>
          <rPr>
            <sz val="9"/>
            <color indexed="81"/>
            <rFont val="Tahoma"/>
            <family val="2"/>
          </rPr>
          <t xml:space="preserve">
SE NEL 2023 NON PRODUCE PRESENZE VIENE ESCLUSO E PERDE I PUNTI</t>
        </r>
      </text>
    </comment>
    <comment ref="B198" authorId="4" shapeId="0" xr:uid="{00000000-0006-0000-1900-00004A000000}">
      <text>
        <r>
          <rPr>
            <b/>
            <sz val="9"/>
            <color indexed="81"/>
            <rFont val="Tahoma"/>
            <family val="2"/>
          </rPr>
          <t>Nuovo:</t>
        </r>
        <r>
          <rPr>
            <sz val="9"/>
            <color indexed="81"/>
            <rFont val="Tahoma"/>
            <family val="2"/>
          </rPr>
          <t xml:space="preserve">
SE NEL 2023 NON PRODUCE PRESENZE VIENE ESCLUSO E PERDE I PUNTI</t>
        </r>
      </text>
    </comment>
    <comment ref="B203" authorId="2" shapeId="0" xr:uid="{00000000-0006-0000-1900-00004B000000}">
      <text>
        <r>
          <rPr>
            <b/>
            <sz val="9"/>
            <color indexed="81"/>
            <rFont val="Tahoma"/>
            <family val="2"/>
          </rPr>
          <t>Oscar:</t>
        </r>
        <r>
          <rPr>
            <sz val="9"/>
            <color indexed="81"/>
            <rFont val="Tahoma"/>
            <family val="2"/>
          </rPr>
          <t xml:space="preserve">
SE NEL 2024 NON PRODUCE PUNTEGGIO PERDE I PUNTI E VIENE ESCLUSO</t>
        </r>
      </text>
    </comment>
    <comment ref="B204" authorId="2" shapeId="0" xr:uid="{00000000-0006-0000-1900-00004C000000}">
      <text>
        <r>
          <rPr>
            <b/>
            <sz val="9"/>
            <color indexed="81"/>
            <rFont val="Tahoma"/>
            <family val="2"/>
          </rPr>
          <t>Oscar:</t>
        </r>
        <r>
          <rPr>
            <sz val="9"/>
            <color indexed="81"/>
            <rFont val="Tahoma"/>
            <family val="2"/>
          </rPr>
          <t xml:space="preserve">
SE NEL 2024 NON PRODUCE PUNTEGGIO PERDE I PUNTI E VIENE ESCLUSO</t>
        </r>
      </text>
    </comment>
    <comment ref="B206" authorId="2" shapeId="0" xr:uid="{00000000-0006-0000-1900-00004D000000}">
      <text>
        <r>
          <rPr>
            <b/>
            <sz val="9"/>
            <color indexed="81"/>
            <rFont val="Tahoma"/>
            <family val="2"/>
          </rPr>
          <t>Oscar:</t>
        </r>
        <r>
          <rPr>
            <sz val="9"/>
            <color indexed="81"/>
            <rFont val="Tahoma"/>
            <family val="2"/>
          </rPr>
          <t xml:space="preserve">
SE NEL 2024 NON PRODUCE PUNTEGGIO PERDE I PUNTI E VIENE ESCLUSO</t>
        </r>
      </text>
    </comment>
    <comment ref="B207" authorId="2" shapeId="0" xr:uid="{00000000-0006-0000-1900-00004E000000}">
      <text>
        <r>
          <rPr>
            <b/>
            <sz val="9"/>
            <color indexed="81"/>
            <rFont val="Tahoma"/>
            <family val="2"/>
          </rPr>
          <t>Oscar:</t>
        </r>
        <r>
          <rPr>
            <sz val="9"/>
            <color indexed="81"/>
            <rFont val="Tahoma"/>
            <family val="2"/>
          </rPr>
          <t xml:space="preserve">
SE NEL 2024 NON PRODUCE PUNTEGGIO PERDE I PUNTI E VIENE ESCLUSO</t>
        </r>
      </text>
    </comment>
    <comment ref="B209" authorId="2" shapeId="0" xr:uid="{00000000-0006-0000-1900-00004F000000}">
      <text>
        <r>
          <rPr>
            <b/>
            <sz val="9"/>
            <color indexed="81"/>
            <rFont val="Tahoma"/>
            <family val="2"/>
          </rPr>
          <t>Oscar:</t>
        </r>
        <r>
          <rPr>
            <sz val="9"/>
            <color indexed="81"/>
            <rFont val="Tahoma"/>
            <family val="2"/>
          </rPr>
          <t xml:space="preserve">
SE NEL 2024 NON PRODUCE PUNTEGGIO PERDE I PUNTI E VIENE ESCLUSO</t>
        </r>
      </text>
    </comment>
    <comment ref="B215" authorId="2" shapeId="0" xr:uid="{00000000-0006-0000-1900-000050000000}">
      <text>
        <r>
          <rPr>
            <b/>
            <sz val="9"/>
            <color indexed="81"/>
            <rFont val="Tahoma"/>
            <family val="2"/>
          </rPr>
          <t>Oscar:</t>
        </r>
        <r>
          <rPr>
            <sz val="9"/>
            <color indexed="81"/>
            <rFont val="Tahoma"/>
            <family val="2"/>
          </rPr>
          <t xml:space="preserve">
SE NEL 2024 NON PRODUCE PUNTEGGIO PERDE I PUNTI E VIENE ESCLUSO</t>
        </r>
      </text>
    </comment>
    <comment ref="B216" authorId="2" shapeId="0" xr:uid="{00000000-0006-0000-1900-000051000000}">
      <text>
        <r>
          <rPr>
            <b/>
            <sz val="9"/>
            <color indexed="81"/>
            <rFont val="Tahoma"/>
            <family val="2"/>
          </rPr>
          <t>Oscar:</t>
        </r>
        <r>
          <rPr>
            <sz val="9"/>
            <color indexed="81"/>
            <rFont val="Tahoma"/>
            <family val="2"/>
          </rPr>
          <t xml:space="preserve">
SE NEL 2024 NON PRODUCE PUNTEGGIO PERDE I PUNTI E VIENE ESCLUSO</t>
        </r>
      </text>
    </comment>
    <comment ref="B221" authorId="3" shapeId="0" xr:uid="{00000000-0006-0000-1900-000052000000}">
      <text>
        <r>
          <rPr>
            <b/>
            <sz val="9"/>
            <color indexed="81"/>
            <rFont val="Tahoma"/>
            <family val="2"/>
          </rPr>
          <t>OSCAR:</t>
        </r>
        <r>
          <rPr>
            <sz val="9"/>
            <color indexed="81"/>
            <rFont val="Tahoma"/>
            <family val="2"/>
          </rPr>
          <t xml:space="preserve">
SE NEL 2022 NON PRODUCE PUNTEGGIO VIENE ESCLUSO E PERDE I PUNTI</t>
        </r>
      </text>
    </comment>
    <comment ref="B222" authorId="3" shapeId="0" xr:uid="{00000000-0006-0000-1900-000053000000}">
      <text>
        <r>
          <rPr>
            <b/>
            <sz val="9"/>
            <color indexed="81"/>
            <rFont val="Tahoma"/>
            <family val="2"/>
          </rPr>
          <t>OSCAR:</t>
        </r>
        <r>
          <rPr>
            <sz val="9"/>
            <color indexed="81"/>
            <rFont val="Tahoma"/>
            <family val="2"/>
          </rPr>
          <t xml:space="preserve">
SE NEL 2022 NON PRODUCE PUNTEGGIO VIENE ESCLUSO E PERDE I PUNTI</t>
        </r>
      </text>
    </comment>
    <comment ref="B223" authorId="3" shapeId="0" xr:uid="{00000000-0006-0000-1900-000054000000}">
      <text>
        <r>
          <rPr>
            <b/>
            <sz val="9"/>
            <color indexed="81"/>
            <rFont val="Tahoma"/>
            <family val="2"/>
          </rPr>
          <t>OSCAR:</t>
        </r>
        <r>
          <rPr>
            <sz val="9"/>
            <color indexed="81"/>
            <rFont val="Tahoma"/>
            <family val="2"/>
          </rPr>
          <t xml:space="preserve">
SE NEL 2022 NON PRODUCE PUNTEGGIO VIENE ESCLUSO E PERDE I PUNTI</t>
        </r>
      </text>
    </comment>
    <comment ref="B224" authorId="3" shapeId="0" xr:uid="{00000000-0006-0000-1900-000055000000}">
      <text>
        <r>
          <rPr>
            <b/>
            <sz val="9"/>
            <color indexed="81"/>
            <rFont val="Tahoma"/>
            <family val="2"/>
          </rPr>
          <t>OSCAR:</t>
        </r>
        <r>
          <rPr>
            <sz val="9"/>
            <color indexed="81"/>
            <rFont val="Tahoma"/>
            <family val="2"/>
          </rPr>
          <t xml:space="preserve">
SE NEL 2022 NON PRODUCE PUNTEGGIO VIENE ESCLUSO E PERDE I PUNTI</t>
        </r>
      </text>
    </comment>
    <comment ref="B225" authorId="3" shapeId="0" xr:uid="{00000000-0006-0000-1900-000056000000}">
      <text>
        <r>
          <rPr>
            <b/>
            <sz val="9"/>
            <color indexed="81"/>
            <rFont val="Tahoma"/>
            <family val="2"/>
          </rPr>
          <t>OSCAR:</t>
        </r>
        <r>
          <rPr>
            <sz val="9"/>
            <color indexed="81"/>
            <rFont val="Tahoma"/>
            <family val="2"/>
          </rPr>
          <t xml:space="preserve">
SE NEL 2022 NON PRODUCE PUNTEGGIO VIENE ESCLUSO E PERDE I PUNTI</t>
        </r>
      </text>
    </comment>
    <comment ref="B226" authorId="3" shapeId="0" xr:uid="{00000000-0006-0000-1900-000057000000}">
      <text>
        <r>
          <rPr>
            <b/>
            <sz val="9"/>
            <color indexed="81"/>
            <rFont val="Tahoma"/>
            <family val="2"/>
          </rPr>
          <t>OSCAR:</t>
        </r>
        <r>
          <rPr>
            <sz val="9"/>
            <color indexed="81"/>
            <rFont val="Tahoma"/>
            <family val="2"/>
          </rPr>
          <t xml:space="preserve">
SE NEL 2022 NON PRODUCE PUNTEGGIO VIENE ESCLUSO E PERDE I PUNTI</t>
        </r>
      </text>
    </comment>
    <comment ref="B227" authorId="3" shapeId="0" xr:uid="{00000000-0006-0000-1900-000058000000}">
      <text>
        <r>
          <rPr>
            <b/>
            <sz val="9"/>
            <color indexed="81"/>
            <rFont val="Tahoma"/>
            <family val="2"/>
          </rPr>
          <t>OSCAR:</t>
        </r>
        <r>
          <rPr>
            <sz val="9"/>
            <color indexed="81"/>
            <rFont val="Tahoma"/>
            <family val="2"/>
          </rPr>
          <t xml:space="preserve">
SE NEL 2022 NON PRODUCE PUNTEGGIO VIENE ESCLUSO E PERDE I PUNTI</t>
        </r>
      </text>
    </comment>
    <comment ref="B228" authorId="3" shapeId="0" xr:uid="{00000000-0006-0000-1900-000059000000}">
      <text>
        <r>
          <rPr>
            <b/>
            <sz val="9"/>
            <color indexed="81"/>
            <rFont val="Tahoma"/>
            <family val="2"/>
          </rPr>
          <t>OSCAR:</t>
        </r>
        <r>
          <rPr>
            <sz val="9"/>
            <color indexed="81"/>
            <rFont val="Tahoma"/>
            <family val="2"/>
          </rPr>
          <t xml:space="preserve">
SE NEL 2022 NON PRODUCE PUNTEGGIO VIENE ESCLUSO E PERDE I PUNTI</t>
        </r>
      </text>
    </comment>
    <comment ref="B229" authorId="3" shapeId="0" xr:uid="{00000000-0006-0000-1900-00005A000000}">
      <text>
        <r>
          <rPr>
            <b/>
            <sz val="9"/>
            <color indexed="81"/>
            <rFont val="Tahoma"/>
            <family val="2"/>
          </rPr>
          <t>OSCAR:</t>
        </r>
        <r>
          <rPr>
            <sz val="9"/>
            <color indexed="81"/>
            <rFont val="Tahoma"/>
            <family val="2"/>
          </rPr>
          <t xml:space="preserve">
SE NEL 2022 NON PRODUCE PUNTEGGIO VIENE ESCLUSO E PERDE I PUNTI</t>
        </r>
      </text>
    </comment>
    <comment ref="B230" authorId="3" shapeId="0" xr:uid="{00000000-0006-0000-1900-00005B000000}">
      <text>
        <r>
          <rPr>
            <b/>
            <sz val="9"/>
            <color indexed="81"/>
            <rFont val="Tahoma"/>
            <family val="2"/>
          </rPr>
          <t>OSCAR:</t>
        </r>
        <r>
          <rPr>
            <sz val="9"/>
            <color indexed="81"/>
            <rFont val="Tahoma"/>
            <family val="2"/>
          </rPr>
          <t xml:space="preserve">
SE NEL 2022 NON PRODUCE PUNTEGGIO VIENE ESCLUSO E PERDE I PUNTI</t>
        </r>
      </text>
    </comment>
    <comment ref="B231" authorId="3" shapeId="0" xr:uid="{00000000-0006-0000-1900-00005C000000}">
      <text>
        <r>
          <rPr>
            <b/>
            <sz val="9"/>
            <color indexed="81"/>
            <rFont val="Tahoma"/>
            <family val="2"/>
          </rPr>
          <t>OSCAR:</t>
        </r>
        <r>
          <rPr>
            <sz val="9"/>
            <color indexed="81"/>
            <rFont val="Tahoma"/>
            <family val="2"/>
          </rPr>
          <t xml:space="preserve">
SE NEL 2022 NON PRODUCE PUNTEGGIO VIENE ESCLUSO E PERDE I PUNTI</t>
        </r>
      </text>
    </comment>
    <comment ref="B232" authorId="3" shapeId="0" xr:uid="{00000000-0006-0000-1900-00005D000000}">
      <text>
        <r>
          <rPr>
            <b/>
            <sz val="9"/>
            <color indexed="81"/>
            <rFont val="Tahoma"/>
            <family val="2"/>
          </rPr>
          <t>OSCAR:</t>
        </r>
        <r>
          <rPr>
            <sz val="9"/>
            <color indexed="81"/>
            <rFont val="Tahoma"/>
            <family val="2"/>
          </rPr>
          <t xml:space="preserve">
SE NEL 2022 NON PRODUCE PUNTEGGIO VIENE ESCLUSO E PERDE I PUNTI</t>
        </r>
      </text>
    </comment>
    <comment ref="B233" authorId="3" shapeId="0" xr:uid="{00000000-0006-0000-1900-00005E000000}">
      <text>
        <r>
          <rPr>
            <b/>
            <sz val="9"/>
            <color indexed="81"/>
            <rFont val="Tahoma"/>
            <family val="2"/>
          </rPr>
          <t>OSCAR:</t>
        </r>
        <r>
          <rPr>
            <sz val="9"/>
            <color indexed="81"/>
            <rFont val="Tahoma"/>
            <family val="2"/>
          </rPr>
          <t xml:space="preserve">
SE NEL 2022 NON PRODUCE PUNTEGGIO VIENE ESCLUSO E PERDE I PUNTI</t>
        </r>
      </text>
    </comment>
    <comment ref="B234" authorId="3" shapeId="0" xr:uid="{00000000-0006-0000-1900-00005F000000}">
      <text>
        <r>
          <rPr>
            <b/>
            <sz val="9"/>
            <color indexed="81"/>
            <rFont val="Tahoma"/>
            <family val="2"/>
          </rPr>
          <t>OSCAR:</t>
        </r>
        <r>
          <rPr>
            <sz val="9"/>
            <color indexed="81"/>
            <rFont val="Tahoma"/>
            <family val="2"/>
          </rPr>
          <t xml:space="preserve">
SE NEL 2022 NON PRODUCE PUNTEGGIO VIENE ESCLUSO E PERDE I PUNTI</t>
        </r>
      </text>
    </comment>
    <comment ref="B235" authorId="3" shapeId="0" xr:uid="{00000000-0006-0000-1900-000060000000}">
      <text>
        <r>
          <rPr>
            <b/>
            <sz val="9"/>
            <color indexed="81"/>
            <rFont val="Tahoma"/>
            <family val="2"/>
          </rPr>
          <t>OSCAR:</t>
        </r>
        <r>
          <rPr>
            <sz val="9"/>
            <color indexed="81"/>
            <rFont val="Tahoma"/>
            <family val="2"/>
          </rPr>
          <t xml:space="preserve">
SE NEL 2022 NON PRODUCE PUNTEGGIO VIENE ESCLUSO E PERDE I PUNTI</t>
        </r>
      </text>
    </comment>
    <comment ref="B236" authorId="3" shapeId="0" xr:uid="{00000000-0006-0000-1900-000061000000}">
      <text>
        <r>
          <rPr>
            <b/>
            <sz val="9"/>
            <color indexed="81"/>
            <rFont val="Tahoma"/>
            <family val="2"/>
          </rPr>
          <t>OSCAR:</t>
        </r>
        <r>
          <rPr>
            <sz val="9"/>
            <color indexed="81"/>
            <rFont val="Tahoma"/>
            <family val="2"/>
          </rPr>
          <t xml:space="preserve">
SE NEL 2022 NON PRODUCE PUNTEGGIO VIENE ESCLUSO E PERDE I PUNTI</t>
        </r>
      </text>
    </comment>
    <comment ref="B237" authorId="3" shapeId="0" xr:uid="{00000000-0006-0000-1900-000062000000}">
      <text>
        <r>
          <rPr>
            <b/>
            <sz val="9"/>
            <color indexed="81"/>
            <rFont val="Tahoma"/>
            <family val="2"/>
          </rPr>
          <t>OSCAR:</t>
        </r>
        <r>
          <rPr>
            <sz val="9"/>
            <color indexed="81"/>
            <rFont val="Tahoma"/>
            <family val="2"/>
          </rPr>
          <t xml:space="preserve">
SE NEL 2022 NON PRODUCE PUNTEGGIO VIENE ESCLUSO E PERDE I PUNTI</t>
        </r>
      </text>
    </comment>
    <comment ref="B238" authorId="3" shapeId="0" xr:uid="{00000000-0006-0000-1900-000063000000}">
      <text>
        <r>
          <rPr>
            <b/>
            <sz val="9"/>
            <color indexed="81"/>
            <rFont val="Tahoma"/>
            <family val="2"/>
          </rPr>
          <t>OSCAR:</t>
        </r>
        <r>
          <rPr>
            <sz val="9"/>
            <color indexed="81"/>
            <rFont val="Tahoma"/>
            <family val="2"/>
          </rPr>
          <t xml:space="preserve">
SE NEL 2022 NON PRODUCE PUNTEGGIO VIENE ESCLUSO E PERDE I PUNTI</t>
        </r>
      </text>
    </comment>
    <comment ref="B239" authorId="3" shapeId="0" xr:uid="{00000000-0006-0000-1900-000064000000}">
      <text>
        <r>
          <rPr>
            <b/>
            <sz val="9"/>
            <color indexed="81"/>
            <rFont val="Tahoma"/>
            <family val="2"/>
          </rPr>
          <t>OSCAR:</t>
        </r>
        <r>
          <rPr>
            <sz val="9"/>
            <color indexed="81"/>
            <rFont val="Tahoma"/>
            <family val="2"/>
          </rPr>
          <t xml:space="preserve">
SE NEL 2022 NON PRODUCE PUNTEGGIO VIENE ESCLUSO E PERDE I PUNTI</t>
        </r>
      </text>
    </comment>
    <comment ref="B240" authorId="3" shapeId="0" xr:uid="{00000000-0006-0000-1900-000065000000}">
      <text>
        <r>
          <rPr>
            <b/>
            <sz val="9"/>
            <color indexed="81"/>
            <rFont val="Tahoma"/>
            <family val="2"/>
          </rPr>
          <t>OSCAR:</t>
        </r>
        <r>
          <rPr>
            <sz val="9"/>
            <color indexed="81"/>
            <rFont val="Tahoma"/>
            <family val="2"/>
          </rPr>
          <t xml:space="preserve">
SE NEL 2022 NON PRODUCE PUNTEGGIO VIENE ESCLUSO E PERDE I PUNTI</t>
        </r>
      </text>
    </comment>
    <comment ref="B241" authorId="3" shapeId="0" xr:uid="{00000000-0006-0000-1900-000066000000}">
      <text>
        <r>
          <rPr>
            <b/>
            <sz val="9"/>
            <color indexed="81"/>
            <rFont val="Tahoma"/>
            <family val="2"/>
          </rPr>
          <t>OSCAR:</t>
        </r>
        <r>
          <rPr>
            <sz val="9"/>
            <color indexed="81"/>
            <rFont val="Tahoma"/>
            <family val="2"/>
          </rPr>
          <t xml:space="preserve">
SE NEL 2022 NON PRODUCE PUNTEGGIO VIENE ESCLUSO E PERDE I PUNTI</t>
        </r>
      </text>
    </comment>
    <comment ref="B242" authorId="3" shapeId="0" xr:uid="{00000000-0006-0000-1900-000067000000}">
      <text>
        <r>
          <rPr>
            <b/>
            <sz val="9"/>
            <color indexed="81"/>
            <rFont val="Tahoma"/>
            <family val="2"/>
          </rPr>
          <t>OSCAR:</t>
        </r>
        <r>
          <rPr>
            <sz val="9"/>
            <color indexed="81"/>
            <rFont val="Tahoma"/>
            <family val="2"/>
          </rPr>
          <t xml:space="preserve">
SE NEL 2022 NON PRODUCE PUNTEGGIO VIENE ESCLUSO E PERDE I PUNTI</t>
        </r>
      </text>
    </comment>
    <comment ref="B243" authorId="3" shapeId="0" xr:uid="{00000000-0006-0000-1900-000068000000}">
      <text>
        <r>
          <rPr>
            <b/>
            <sz val="9"/>
            <color indexed="81"/>
            <rFont val="Tahoma"/>
            <family val="2"/>
          </rPr>
          <t>OSCAR:</t>
        </r>
        <r>
          <rPr>
            <sz val="9"/>
            <color indexed="81"/>
            <rFont val="Tahoma"/>
            <family val="2"/>
          </rPr>
          <t xml:space="preserve">
SE NEL 2022 NON PRODUCE PUNTEGGIO VIENE ESCLUSO E PERDE I PUNTI</t>
        </r>
      </text>
    </comment>
    <comment ref="B244" authorId="3" shapeId="0" xr:uid="{00000000-0006-0000-1900-000069000000}">
      <text>
        <r>
          <rPr>
            <b/>
            <sz val="9"/>
            <color indexed="81"/>
            <rFont val="Tahoma"/>
            <family val="2"/>
          </rPr>
          <t>OSCAR:</t>
        </r>
        <r>
          <rPr>
            <sz val="9"/>
            <color indexed="81"/>
            <rFont val="Tahoma"/>
            <family val="2"/>
          </rPr>
          <t xml:space="preserve">
SE NEL 2022 NON PRODUCE PUNTEGGIO VIENE ESCLUSO E PERDE I PUNTI</t>
        </r>
      </text>
    </comment>
    <comment ref="B245" authorId="3" shapeId="0" xr:uid="{00000000-0006-0000-1900-00006A000000}">
      <text>
        <r>
          <rPr>
            <b/>
            <sz val="9"/>
            <color indexed="81"/>
            <rFont val="Tahoma"/>
            <family val="2"/>
          </rPr>
          <t>OSCAR:</t>
        </r>
        <r>
          <rPr>
            <sz val="9"/>
            <color indexed="81"/>
            <rFont val="Tahoma"/>
            <family val="2"/>
          </rPr>
          <t xml:space="preserve">
SE NEL 2022 NON PRODUCE PUNTEGGIO VIENE ESCLUSO E PERDE I PUNTI</t>
        </r>
      </text>
    </comment>
    <comment ref="B251" authorId="3" shapeId="0" xr:uid="{00000000-0006-0000-1900-00006B000000}">
      <text>
        <r>
          <rPr>
            <b/>
            <sz val="9"/>
            <color indexed="81"/>
            <rFont val="Tahoma"/>
            <family val="2"/>
          </rPr>
          <t>OSCAR:</t>
        </r>
        <r>
          <rPr>
            <sz val="9"/>
            <color indexed="81"/>
            <rFont val="Tahoma"/>
            <family val="2"/>
          </rPr>
          <t xml:space="preserve">
SE NEL 2022 NON PRODUCE PUNTEGGIO VIENE ESCLUSO E PERDE I PUNTI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Cocap2</author>
    <author>utente</author>
    <author>Oscar</author>
    <author>OSCAR</author>
    <author>HP1</author>
  </authors>
  <commentList>
    <comment ref="D27" authorId="0" shapeId="0" xr:uid="{7866E8E0-DFE9-407F-9696-394925F9815C}">
      <text>
        <r>
          <rPr>
            <b/>
            <sz val="9"/>
            <color indexed="81"/>
            <rFont val="Tahoma"/>
            <family val="2"/>
          </rPr>
          <t>Cocap2:</t>
        </r>
        <r>
          <rPr>
            <sz val="9"/>
            <color indexed="81"/>
            <rFont val="Tahoma"/>
            <family val="2"/>
          </rPr>
          <t xml:space="preserve">
SE NEL 2026 NOO PRODUCE PUNTEGGIO PERDE I PUNTI E VIENE ESCLUSO</t>
        </r>
      </text>
    </comment>
    <comment ref="D29" authorId="0" shapeId="0" xr:uid="{08E6216E-BB21-4ABD-8F09-44F09219D4E4}">
      <text>
        <r>
          <rPr>
            <b/>
            <sz val="9"/>
            <color indexed="81"/>
            <rFont val="Tahoma"/>
            <family val="2"/>
          </rPr>
          <t>Cocap2:</t>
        </r>
        <r>
          <rPr>
            <sz val="9"/>
            <color indexed="81"/>
            <rFont val="Tahoma"/>
            <family val="2"/>
          </rPr>
          <t xml:space="preserve">
SE NEL 2026 NOO PRODUCE PUNTEGGIO PERDE I PUNTI E VIENE ESCLUSO</t>
        </r>
      </text>
    </comment>
    <comment ref="D47" authorId="0" shapeId="0" xr:uid="{A269925B-4158-45B6-911B-5D2E81F9E5BC}">
      <text>
        <r>
          <rPr>
            <b/>
            <sz val="9"/>
            <color indexed="81"/>
            <rFont val="Tahoma"/>
            <family val="2"/>
          </rPr>
          <t>Cocap2:</t>
        </r>
        <r>
          <rPr>
            <sz val="9"/>
            <color indexed="81"/>
            <rFont val="Tahoma"/>
            <family val="2"/>
          </rPr>
          <t xml:space="preserve">
SE NEL 2026 NOO PRODUCE PUNTEGGIO PERDE I PUNTI E VIENE ESCLUSO</t>
        </r>
      </text>
    </comment>
    <comment ref="D48" authorId="0" shapeId="0" xr:uid="{BF12ECD7-B2D6-4C31-945B-96CF2782A458}">
      <text>
        <r>
          <rPr>
            <b/>
            <sz val="9"/>
            <color indexed="81"/>
            <rFont val="Tahoma"/>
            <family val="2"/>
          </rPr>
          <t>Cocap2:</t>
        </r>
        <r>
          <rPr>
            <sz val="9"/>
            <color indexed="81"/>
            <rFont val="Tahoma"/>
            <family val="2"/>
          </rPr>
          <t xml:space="preserve">
SE NEL 2026 NOO PRODUCE PUNTEGGIO PERDE I PUNTI E VIENE ESCLUSO</t>
        </r>
      </text>
    </comment>
    <comment ref="I50" authorId="1" shapeId="0" xr:uid="{00000000-0006-0000-0300-000007000000}">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51" authorId="0" shapeId="0" xr:uid="{15054E71-75A5-49B8-957F-2B9623E7B8D1}">
      <text>
        <r>
          <rPr>
            <b/>
            <sz val="9"/>
            <color indexed="81"/>
            <rFont val="Tahoma"/>
            <family val="2"/>
          </rPr>
          <t>Cocap2:</t>
        </r>
        <r>
          <rPr>
            <sz val="9"/>
            <color indexed="81"/>
            <rFont val="Tahoma"/>
            <family val="2"/>
          </rPr>
          <t xml:space="preserve">
SE NEL 2026 NOO PRODUCE PUNTEGGIO PERDE I PUNTI E VIENE ESCLUSO</t>
        </r>
      </text>
    </comment>
    <comment ref="D52" authorId="0" shapeId="0" xr:uid="{83FC891C-D4CF-4257-AF8D-DB2E1471931C}">
      <text>
        <r>
          <rPr>
            <b/>
            <sz val="9"/>
            <color indexed="81"/>
            <rFont val="Tahoma"/>
            <family val="2"/>
          </rPr>
          <t>Cocap2:</t>
        </r>
        <r>
          <rPr>
            <sz val="9"/>
            <color indexed="81"/>
            <rFont val="Tahoma"/>
            <family val="2"/>
          </rPr>
          <t xml:space="preserve">
SE NEL 2026 NOO PRODUCE PUNTEGGIO PERDE I PUNTI E VIENE ESCLUSO</t>
        </r>
      </text>
    </comment>
    <comment ref="D60" authorId="0" shapeId="0" xr:uid="{139FAFC4-7E9E-4946-858E-7CCFEDE9CC34}">
      <text>
        <r>
          <rPr>
            <b/>
            <sz val="9"/>
            <color indexed="81"/>
            <rFont val="Tahoma"/>
            <family val="2"/>
          </rPr>
          <t>Cocap2:</t>
        </r>
        <r>
          <rPr>
            <sz val="9"/>
            <color indexed="81"/>
            <rFont val="Tahoma"/>
            <family val="2"/>
          </rPr>
          <t xml:space="preserve">
SE NEL 2026 NOO PRODUCE PUNTEGGIO PERDE I PUNTI E VIENE ESCLUSO</t>
        </r>
      </text>
    </comment>
    <comment ref="D72" authorId="0" shapeId="0" xr:uid="{3D9B5A13-6C00-4164-A5D0-4196A6E207A0}">
      <text>
        <r>
          <rPr>
            <b/>
            <sz val="9"/>
            <color indexed="81"/>
            <rFont val="Tahoma"/>
            <family val="2"/>
          </rPr>
          <t>Cocap2:</t>
        </r>
        <r>
          <rPr>
            <sz val="9"/>
            <color indexed="81"/>
            <rFont val="Tahoma"/>
            <family val="2"/>
          </rPr>
          <t xml:space="preserve">
SE NEL 2026 NOO PRODUCE PUNTEGGIO PERDE I PUNTI E VIENE ESCLUSO</t>
        </r>
      </text>
    </comment>
    <comment ref="D74" authorId="0" shapeId="0" xr:uid="{02883C56-1806-46BD-94E1-B3EF2FC3B6D6}">
      <text>
        <r>
          <rPr>
            <b/>
            <sz val="9"/>
            <color indexed="81"/>
            <rFont val="Tahoma"/>
            <family val="2"/>
          </rPr>
          <t>Cocap2:</t>
        </r>
        <r>
          <rPr>
            <sz val="9"/>
            <color indexed="81"/>
            <rFont val="Tahoma"/>
            <family val="2"/>
          </rPr>
          <t xml:space="preserve">
SE NEL 2026 NOO PRODUCE PUNTEGGIO PERDE I PUNTI E VIENE ESCLUSO</t>
        </r>
      </text>
    </comment>
    <comment ref="D75" authorId="0" shapeId="0" xr:uid="{26E726C3-77AA-4180-A160-8FE30E95E93B}">
      <text>
        <r>
          <rPr>
            <b/>
            <sz val="9"/>
            <color indexed="81"/>
            <rFont val="Tahoma"/>
            <family val="2"/>
          </rPr>
          <t>Cocap2:</t>
        </r>
        <r>
          <rPr>
            <sz val="9"/>
            <color indexed="81"/>
            <rFont val="Tahoma"/>
            <family val="2"/>
          </rPr>
          <t xml:space="preserve">
SE NEL 2026 NOO PRODUCE PUNTEGGIO PERDE I PUNTI E VIENE ESCLUSO</t>
        </r>
      </text>
    </comment>
    <comment ref="D76" authorId="0" shapeId="0" xr:uid="{FA51A310-F0EA-46F2-A1F8-E7A29A493BF0}">
      <text>
        <r>
          <rPr>
            <b/>
            <sz val="9"/>
            <color indexed="81"/>
            <rFont val="Tahoma"/>
            <family val="2"/>
          </rPr>
          <t>Cocap2:</t>
        </r>
        <r>
          <rPr>
            <sz val="9"/>
            <color indexed="81"/>
            <rFont val="Tahoma"/>
            <family val="2"/>
          </rPr>
          <t xml:space="preserve">
SE NEL 2026 NOO PRODUCE PUNTEGGIO PERDE I PUNTI E VIENE ESCLUSO</t>
        </r>
      </text>
    </comment>
    <comment ref="D80" authorId="2" shapeId="0" xr:uid="{00000000-0006-0000-0300-000009000000}">
      <text>
        <r>
          <rPr>
            <b/>
            <sz val="9"/>
            <color indexed="81"/>
            <rFont val="Tahoma"/>
            <family val="2"/>
          </rPr>
          <t>Oscar:</t>
        </r>
        <r>
          <rPr>
            <sz val="9"/>
            <color indexed="81"/>
            <rFont val="Tahoma"/>
            <family val="2"/>
          </rPr>
          <t xml:space="preserve">
PER TRE ANNI CONSECUTIVI NON HA PRODOTTO PUNTEGGIO PER CUI PERDE I PUNTI MA RESTA ISCRITTO PER QUEST'ANNO.
SE NEL 2026 NON PRODUCE PUNTEGGIO PERDE I PUNTI E VIENE ESCLUSO</t>
        </r>
      </text>
    </comment>
    <comment ref="D81" authorId="0" shapeId="0" xr:uid="{4ABCA503-56E8-4BE8-8EEE-1665077E9DCD}">
      <text>
        <r>
          <rPr>
            <b/>
            <sz val="9"/>
            <color indexed="81"/>
            <rFont val="Tahoma"/>
            <family val="2"/>
          </rPr>
          <t>Cocap2:</t>
        </r>
        <r>
          <rPr>
            <sz val="9"/>
            <color indexed="81"/>
            <rFont val="Tahoma"/>
            <family val="2"/>
          </rPr>
          <t xml:space="preserve">
SE NEL 2026 NOO PRODUCE PUNTEGGIO PERDE I PUNTI E VIENE ESCLUSO</t>
        </r>
      </text>
    </comment>
    <comment ref="D86" authorId="0" shapeId="0" xr:uid="{F83353F4-2386-4AE2-8A10-834B5DC6D836}">
      <text>
        <r>
          <rPr>
            <b/>
            <sz val="9"/>
            <color indexed="81"/>
            <rFont val="Tahoma"/>
            <family val="2"/>
          </rPr>
          <t>Cocap2:</t>
        </r>
        <r>
          <rPr>
            <sz val="9"/>
            <color indexed="81"/>
            <rFont val="Tahoma"/>
            <family val="2"/>
          </rPr>
          <t xml:space="preserve">
SE NEL 2026 NOO PRODUCE PUNTEGGIO PERDE I PUNTI E VIENE ESCLUSO</t>
        </r>
      </text>
    </comment>
    <comment ref="D88" authorId="0" shapeId="0" xr:uid="{4D4F4C21-D76F-429E-84DC-20E15A702762}">
      <text>
        <r>
          <rPr>
            <b/>
            <sz val="9"/>
            <color indexed="81"/>
            <rFont val="Tahoma"/>
            <family val="2"/>
          </rPr>
          <t>Cocap2:</t>
        </r>
        <r>
          <rPr>
            <sz val="9"/>
            <color indexed="81"/>
            <rFont val="Tahoma"/>
            <family val="2"/>
          </rPr>
          <t xml:space="preserve">
SE NEL 2026 NOO PRODUCE PUNTEGGIO PERDE I PUNTI E VIENE ESCLUSO</t>
        </r>
      </text>
    </comment>
    <comment ref="D90" authorId="0" shapeId="0" xr:uid="{A86EB3E7-ECB4-48B9-9842-3BA8362F624C}">
      <text>
        <r>
          <rPr>
            <b/>
            <sz val="9"/>
            <color indexed="81"/>
            <rFont val="Tahoma"/>
            <family val="2"/>
          </rPr>
          <t>Cocap2:</t>
        </r>
        <r>
          <rPr>
            <sz val="9"/>
            <color indexed="81"/>
            <rFont val="Tahoma"/>
            <family val="2"/>
          </rPr>
          <t xml:space="preserve">
SE NEL 2026 NOO PRODUCE PUNTEGGIO PERDE I PUNTI E VIENE ESCLUSO</t>
        </r>
      </text>
    </comment>
    <comment ref="D92" authorId="0" shapeId="0" xr:uid="{8F151EAE-1D03-4E98-83A7-960CCEBF8FD6}">
      <text>
        <r>
          <rPr>
            <b/>
            <sz val="9"/>
            <color indexed="81"/>
            <rFont val="Tahoma"/>
            <family val="2"/>
          </rPr>
          <t>Cocap2:</t>
        </r>
        <r>
          <rPr>
            <sz val="9"/>
            <color indexed="81"/>
            <rFont val="Tahoma"/>
            <family val="2"/>
          </rPr>
          <t xml:space="preserve">
SE NEL 2026 NOO PRODUCE PUNTEGGIO PERDE I PUNTI E VIENE ESCLUSO</t>
        </r>
      </text>
    </comment>
    <comment ref="D103" authorId="0" shapeId="0" xr:uid="{994C69A5-50EF-4340-BBE1-463824F064CE}">
      <text>
        <r>
          <rPr>
            <b/>
            <sz val="9"/>
            <color indexed="81"/>
            <rFont val="Tahoma"/>
            <family val="2"/>
          </rPr>
          <t>Cocap2:</t>
        </r>
        <r>
          <rPr>
            <sz val="9"/>
            <color indexed="81"/>
            <rFont val="Tahoma"/>
            <family val="2"/>
          </rPr>
          <t xml:space="preserve">
SE NEL 2026 NON PRODUCE PUNTEGGIO PERDE I PUNTI E VIENE ESCLUSO</t>
        </r>
      </text>
    </comment>
    <comment ref="D111" authorId="0" shapeId="0" xr:uid="{6685E050-BC40-4621-868C-8AFA718ED09D}">
      <text>
        <r>
          <rPr>
            <b/>
            <sz val="9"/>
            <color indexed="81"/>
            <rFont val="Tahoma"/>
            <family val="2"/>
          </rPr>
          <t>Cocap2:</t>
        </r>
        <r>
          <rPr>
            <sz val="9"/>
            <color indexed="81"/>
            <rFont val="Tahoma"/>
            <family val="2"/>
          </rPr>
          <t xml:space="preserve">
SE NEL 2026 NON PRODUCE PUNTEGGIO PERDE I PUNTI E VIENE ESCLUSO</t>
        </r>
      </text>
    </comment>
    <comment ref="D113" authorId="0" shapeId="0" xr:uid="{1AA555EA-2F49-47B9-A4A7-216B6A91128C}">
      <text>
        <r>
          <rPr>
            <b/>
            <sz val="9"/>
            <color indexed="81"/>
            <rFont val="Tahoma"/>
            <family val="2"/>
          </rPr>
          <t>Cocap2:</t>
        </r>
        <r>
          <rPr>
            <sz val="9"/>
            <color indexed="81"/>
            <rFont val="Tahoma"/>
            <family val="2"/>
          </rPr>
          <t xml:space="preserve">
SE NEL 2026 NON PRODUCE PUNTEGGIO PERDE I PUNTI E VIENE ESCLUSO</t>
        </r>
      </text>
    </comment>
    <comment ref="D116" authorId="0" shapeId="0" xr:uid="{F0D12C34-96C9-4126-AF7D-A5C8C215F336}">
      <text>
        <r>
          <rPr>
            <b/>
            <sz val="9"/>
            <color indexed="81"/>
            <rFont val="Tahoma"/>
            <family val="2"/>
          </rPr>
          <t>Cocap2:</t>
        </r>
        <r>
          <rPr>
            <sz val="9"/>
            <color indexed="81"/>
            <rFont val="Tahoma"/>
            <family val="2"/>
          </rPr>
          <t xml:space="preserve">
SE NEL 2026 NON PRODUCE PUNTEGGIO PERDE I PUNTI E VIENE ESCLUSO</t>
        </r>
      </text>
    </comment>
    <comment ref="D140" authorId="2" shapeId="0" xr:uid="{5B7AA0D7-E7CE-4E42-9480-1EAF1ACD77C8}">
      <text>
        <r>
          <rPr>
            <b/>
            <sz val="9"/>
            <color indexed="81"/>
            <rFont val="Tahoma"/>
            <family val="2"/>
          </rPr>
          <t>Oscar:</t>
        </r>
        <r>
          <rPr>
            <sz val="9"/>
            <color indexed="81"/>
            <rFont val="Tahoma"/>
            <family val="2"/>
          </rPr>
          <t xml:space="preserve">
SE NEL 2025 NON PRODUCE PUNTEGGIO PERDE I PUNTI E VIENE ESCLUSO</t>
        </r>
      </text>
    </comment>
    <comment ref="D141" authorId="2" shapeId="0" xr:uid="{9ADF6183-F091-44C9-82EA-50F6DB1C8361}">
      <text>
        <r>
          <rPr>
            <b/>
            <sz val="9"/>
            <color indexed="81"/>
            <rFont val="Tahoma"/>
            <family val="2"/>
          </rPr>
          <t>Oscar:</t>
        </r>
        <r>
          <rPr>
            <sz val="9"/>
            <color indexed="81"/>
            <rFont val="Tahoma"/>
            <family val="2"/>
          </rPr>
          <t xml:space="preserve">
SE NEL 2025 NON PRODUCE PUNTEGGIO PERDE I PUNTI E VIENE ESCLUSO</t>
        </r>
      </text>
    </comment>
    <comment ref="D142" authorId="2" shapeId="0" xr:uid="{3003FE1B-30A7-4F66-83E8-79416F07CAEE}">
      <text>
        <r>
          <rPr>
            <b/>
            <sz val="9"/>
            <color indexed="81"/>
            <rFont val="Tahoma"/>
            <family val="2"/>
          </rPr>
          <t>Oscar:</t>
        </r>
        <r>
          <rPr>
            <sz val="9"/>
            <color indexed="81"/>
            <rFont val="Tahoma"/>
            <family val="2"/>
          </rPr>
          <t xml:space="preserve">
SE NEL 2025 NON PRODUCE PUNTEGGIO PERDE I PUNTI E VIENE ESCLUSO</t>
        </r>
      </text>
    </comment>
    <comment ref="D143" authorId="2" shapeId="0" xr:uid="{FCB75C87-320C-48A6-8618-CEDDA0763F36}">
      <text>
        <r>
          <rPr>
            <b/>
            <sz val="9"/>
            <color indexed="81"/>
            <rFont val="Tahoma"/>
            <family val="2"/>
          </rPr>
          <t>Oscar:</t>
        </r>
        <r>
          <rPr>
            <sz val="9"/>
            <color indexed="81"/>
            <rFont val="Tahoma"/>
            <family val="2"/>
          </rPr>
          <t xml:space="preserve">
SE NEL 2025 NON PRODUCE PUNTEGGIO PERDE I PUNTI E VIENE ESCLUSO</t>
        </r>
      </text>
    </comment>
    <comment ref="D144" authorId="2" shapeId="0" xr:uid="{3192CD9E-A375-4732-8DBA-A39441BF44A7}">
      <text>
        <r>
          <rPr>
            <b/>
            <sz val="9"/>
            <color indexed="81"/>
            <rFont val="Tahoma"/>
            <family val="2"/>
          </rPr>
          <t>Oscar:</t>
        </r>
        <r>
          <rPr>
            <sz val="9"/>
            <color indexed="81"/>
            <rFont val="Tahoma"/>
            <family val="2"/>
          </rPr>
          <t xml:space="preserve">
SE NEL 2025 NON PRODUCE PUNTEGGIO PERDE I PUNTI E VIENE ESCLUSO</t>
        </r>
      </text>
    </comment>
    <comment ref="D145" authorId="2" shapeId="0" xr:uid="{CC723703-D148-4306-BCEB-F442A7DE4F28}">
      <text>
        <r>
          <rPr>
            <b/>
            <sz val="9"/>
            <color indexed="81"/>
            <rFont val="Tahoma"/>
            <family val="2"/>
          </rPr>
          <t>Oscar:</t>
        </r>
        <r>
          <rPr>
            <sz val="9"/>
            <color indexed="81"/>
            <rFont val="Tahoma"/>
            <family val="2"/>
          </rPr>
          <t xml:space="preserve">
SE NEL 2025 NON PRODUCE PUNTEGGIO PERDE I PUNTI E VIENE ESCLUSO</t>
        </r>
      </text>
    </comment>
    <comment ref="D146" authorId="2" shapeId="0" xr:uid="{C23BAF96-48F9-45AF-BCAF-94BCB7D21301}">
      <text>
        <r>
          <rPr>
            <b/>
            <sz val="9"/>
            <color indexed="81"/>
            <rFont val="Tahoma"/>
            <family val="2"/>
          </rPr>
          <t>Oscar:</t>
        </r>
        <r>
          <rPr>
            <sz val="9"/>
            <color indexed="81"/>
            <rFont val="Tahoma"/>
            <family val="2"/>
          </rPr>
          <t xml:space="preserve">
SE NEL 2025 NON PRODUCE PUNTEGGIO PERDE I PUNTI E VIENE ESCLUSO</t>
        </r>
      </text>
    </comment>
    <comment ref="D147" authorId="2" shapeId="0" xr:uid="{FD88C991-726F-4DD2-9A76-288EB56AB5B2}">
      <text>
        <r>
          <rPr>
            <b/>
            <sz val="9"/>
            <color indexed="81"/>
            <rFont val="Tahoma"/>
            <family val="2"/>
          </rPr>
          <t>Oscar:</t>
        </r>
        <r>
          <rPr>
            <sz val="9"/>
            <color indexed="81"/>
            <rFont val="Tahoma"/>
            <family val="2"/>
          </rPr>
          <t xml:space="preserve">
SE NEL 2025 NON PRODUCE PUNTEGGIO PERDE I PUNTI E VIENE ESCLUSO</t>
        </r>
      </text>
    </comment>
    <comment ref="D148" authorId="2" shapeId="0" xr:uid="{2CDE187A-D722-4314-A410-A2D6B3559305}">
      <text>
        <r>
          <rPr>
            <b/>
            <sz val="9"/>
            <color indexed="81"/>
            <rFont val="Tahoma"/>
            <family val="2"/>
          </rPr>
          <t>Oscar:</t>
        </r>
        <r>
          <rPr>
            <sz val="9"/>
            <color indexed="81"/>
            <rFont val="Tahoma"/>
            <family val="2"/>
          </rPr>
          <t xml:space="preserve">
SE NEL 2025 NON PRODUCE PUNTEGGIO PERDE I PUNTI E VIENE ESCLUSO</t>
        </r>
      </text>
    </comment>
    <comment ref="D149" authorId="2" shapeId="0" xr:uid="{FB83BB20-CA42-4AEE-87F2-3973906F0458}">
      <text>
        <r>
          <rPr>
            <b/>
            <sz val="9"/>
            <color indexed="81"/>
            <rFont val="Tahoma"/>
            <family val="2"/>
          </rPr>
          <t>Oscar:</t>
        </r>
        <r>
          <rPr>
            <sz val="9"/>
            <color indexed="81"/>
            <rFont val="Tahoma"/>
            <family val="2"/>
          </rPr>
          <t xml:space="preserve">
SE NEL 2025 NON PRODUCE PUNTEGGIO PERDE I PUNTI E VIENE ESCLUSO</t>
        </r>
      </text>
    </comment>
    <comment ref="D150" authorId="2" shapeId="0" xr:uid="{997731A5-920B-481A-BEF7-F4E1E9ACF470}">
      <text>
        <r>
          <rPr>
            <b/>
            <sz val="9"/>
            <color indexed="81"/>
            <rFont val="Tahoma"/>
            <family val="2"/>
          </rPr>
          <t>Oscar:</t>
        </r>
        <r>
          <rPr>
            <sz val="9"/>
            <color indexed="81"/>
            <rFont val="Tahoma"/>
            <family val="2"/>
          </rPr>
          <t xml:space="preserve">
SE NEL 2025 NON PRODUCE PUNTEGGIO PERDE I PUNTI E VIENE ESCLUSO</t>
        </r>
      </text>
    </comment>
    <comment ref="D151" authorId="2" shapeId="0" xr:uid="{6D65FB6F-6958-410F-B095-FC7C7569CC41}">
      <text>
        <r>
          <rPr>
            <b/>
            <sz val="9"/>
            <color indexed="81"/>
            <rFont val="Tahoma"/>
            <family val="2"/>
          </rPr>
          <t>Oscar:</t>
        </r>
        <r>
          <rPr>
            <sz val="9"/>
            <color indexed="81"/>
            <rFont val="Tahoma"/>
            <family val="2"/>
          </rPr>
          <t xml:space="preserve">
SE NEL 2025 NON PRODUCE PUNTEGGIO PERDE I PUNTI E VIENE ESCLUSO</t>
        </r>
      </text>
    </comment>
    <comment ref="D152" authorId="2" shapeId="0" xr:uid="{A0493749-5175-4F09-A98F-BC1475EC50E5}">
      <text>
        <r>
          <rPr>
            <b/>
            <sz val="9"/>
            <color indexed="81"/>
            <rFont val="Tahoma"/>
            <family val="2"/>
          </rPr>
          <t>Oscar:</t>
        </r>
        <r>
          <rPr>
            <sz val="9"/>
            <color indexed="81"/>
            <rFont val="Tahoma"/>
            <family val="2"/>
          </rPr>
          <t xml:space="preserve">
SE NEL 2025 NON PRODUCE PUNTEGGIO PERDE I PUNTI E VIENE ESCLUSO</t>
        </r>
      </text>
    </comment>
    <comment ref="D153" authorId="2" shapeId="0" xr:uid="{77E8015F-318C-466B-A126-C55892C50649}">
      <text>
        <r>
          <rPr>
            <b/>
            <sz val="9"/>
            <color indexed="81"/>
            <rFont val="Tahoma"/>
            <family val="2"/>
          </rPr>
          <t>Oscar:</t>
        </r>
        <r>
          <rPr>
            <sz val="9"/>
            <color indexed="81"/>
            <rFont val="Tahoma"/>
            <family val="2"/>
          </rPr>
          <t xml:space="preserve">
SE NEL 2025 NON PRODUCE PUNTEGGIO PERDE I PUNTI E VIENE ESCLUSO</t>
        </r>
      </text>
    </comment>
    <comment ref="D154" authorId="2" shapeId="0" xr:uid="{7F4AF621-8498-4CB4-A531-79BE4A65FF13}">
      <text>
        <r>
          <rPr>
            <b/>
            <sz val="9"/>
            <color indexed="81"/>
            <rFont val="Tahoma"/>
            <family val="2"/>
          </rPr>
          <t>Oscar:</t>
        </r>
        <r>
          <rPr>
            <sz val="9"/>
            <color indexed="81"/>
            <rFont val="Tahoma"/>
            <family val="2"/>
          </rPr>
          <t xml:space="preserve">
SE NEL 2025 NON PRODUCE PUNTEGGIO PERDE I PUNTI E VIENE ESCLUSO</t>
        </r>
      </text>
    </comment>
    <comment ref="D155" authorId="2" shapeId="0" xr:uid="{0E234838-4C33-4BCB-8A3D-4F642A73CDF4}">
      <text>
        <r>
          <rPr>
            <b/>
            <sz val="9"/>
            <color indexed="81"/>
            <rFont val="Tahoma"/>
            <family val="2"/>
          </rPr>
          <t>Oscar:</t>
        </r>
        <r>
          <rPr>
            <sz val="9"/>
            <color indexed="81"/>
            <rFont val="Tahoma"/>
            <family val="2"/>
          </rPr>
          <t xml:space="preserve">
SE NEL 2025 NON PRODUCE PUNTEGGIO PERDE I PUNTI E VIENE ESCLUSO</t>
        </r>
      </text>
    </comment>
    <comment ref="D156" authorId="2" shapeId="0" xr:uid="{C628EC03-735E-4CDD-A4FC-DE83C2D726A9}">
      <text>
        <r>
          <rPr>
            <b/>
            <sz val="9"/>
            <color indexed="81"/>
            <rFont val="Tahoma"/>
            <family val="2"/>
          </rPr>
          <t>Oscar:</t>
        </r>
        <r>
          <rPr>
            <sz val="9"/>
            <color indexed="81"/>
            <rFont val="Tahoma"/>
            <family val="2"/>
          </rPr>
          <t xml:space="preserve">
SE NEL 2025 NON PRODUCE PUNTEGGIO PERDE I PUNTI E VIENE ESCLUSO</t>
        </r>
      </text>
    </comment>
    <comment ref="D157" authorId="2" shapeId="0" xr:uid="{88485145-3214-4A7A-80E3-68FC19AF0684}">
      <text>
        <r>
          <rPr>
            <b/>
            <sz val="9"/>
            <color indexed="81"/>
            <rFont val="Tahoma"/>
            <family val="2"/>
          </rPr>
          <t>Oscar:</t>
        </r>
        <r>
          <rPr>
            <sz val="9"/>
            <color indexed="81"/>
            <rFont val="Tahoma"/>
            <family val="2"/>
          </rPr>
          <t xml:space="preserve">
SE NEL 2025 NON PRODUCE PUNTEGGIO PERDE I PUNTI E VIENE ESCLUSO</t>
        </r>
      </text>
    </comment>
    <comment ref="D158" authorId="2" shapeId="0" xr:uid="{009F4F8C-DF27-4AA3-8679-BFE97110CD95}">
      <text>
        <r>
          <rPr>
            <b/>
            <sz val="9"/>
            <color indexed="81"/>
            <rFont val="Tahoma"/>
            <family val="2"/>
          </rPr>
          <t>Oscar:</t>
        </r>
        <r>
          <rPr>
            <sz val="9"/>
            <color indexed="81"/>
            <rFont val="Tahoma"/>
            <family val="2"/>
          </rPr>
          <t xml:space="preserve">
SE NEL 2025 NON PRODUCE PUNTEGGIO PERDE I PUNTI E VIENE ESCLUSO</t>
        </r>
      </text>
    </comment>
    <comment ref="D159" authorId="2" shapeId="0" xr:uid="{DEAD8F31-4779-4394-8CC3-11A65CF07D62}">
      <text>
        <r>
          <rPr>
            <b/>
            <sz val="9"/>
            <color indexed="81"/>
            <rFont val="Tahoma"/>
            <family val="2"/>
          </rPr>
          <t>Oscar:</t>
        </r>
        <r>
          <rPr>
            <sz val="9"/>
            <color indexed="81"/>
            <rFont val="Tahoma"/>
            <family val="2"/>
          </rPr>
          <t xml:space="preserve">
SE NEL 2025 NON PRODUCE PUNTEGGIO PERDE I PUNTI E VIENE ESCLUSO</t>
        </r>
      </text>
    </comment>
    <comment ref="D160" authorId="2" shapeId="0" xr:uid="{CB23A2A5-7416-4B61-A3FC-377AC4A7EA70}">
      <text>
        <r>
          <rPr>
            <b/>
            <sz val="9"/>
            <color indexed="81"/>
            <rFont val="Tahoma"/>
            <family val="2"/>
          </rPr>
          <t>Oscar:</t>
        </r>
        <r>
          <rPr>
            <sz val="9"/>
            <color indexed="81"/>
            <rFont val="Tahoma"/>
            <family val="2"/>
          </rPr>
          <t xml:space="preserve">
SE NEL 2025 NON PRODUCE PUNTEGGIO PERDE I PUNTI E VIENE ESCLUSO</t>
        </r>
      </text>
    </comment>
    <comment ref="D161" authorId="2" shapeId="0" xr:uid="{99E1A00B-A9C2-42A6-ABC5-0803F85FB461}">
      <text>
        <r>
          <rPr>
            <b/>
            <sz val="9"/>
            <color indexed="81"/>
            <rFont val="Tahoma"/>
            <family val="2"/>
          </rPr>
          <t>Oscar:</t>
        </r>
        <r>
          <rPr>
            <sz val="9"/>
            <color indexed="81"/>
            <rFont val="Tahoma"/>
            <family val="2"/>
          </rPr>
          <t xml:space="preserve">
SE NEL 2025 NON PRODUCE PUNTEGGIO PERDE I PUNTI E VIENE ESCLUSO</t>
        </r>
      </text>
    </comment>
    <comment ref="D164" authorId="2" shapeId="0" xr:uid="{7F67508A-A832-4513-BB60-9BCD3A8F3959}">
      <text>
        <r>
          <rPr>
            <b/>
            <sz val="9"/>
            <color indexed="81"/>
            <rFont val="Tahoma"/>
            <family val="2"/>
          </rPr>
          <t>Oscar:</t>
        </r>
        <r>
          <rPr>
            <sz val="9"/>
            <color indexed="81"/>
            <rFont val="Tahoma"/>
            <family val="2"/>
          </rPr>
          <t xml:space="preserve">
SE NEL 2025 NON PRODUCE PUNTEGGIO PERDE I PUNTI E VIENE ESCLUSO</t>
        </r>
      </text>
    </comment>
    <comment ref="D167" authorId="2" shapeId="0" xr:uid="{A77472FC-32F5-40E5-A5E9-D022A434040C}">
      <text>
        <r>
          <rPr>
            <b/>
            <sz val="9"/>
            <color indexed="81"/>
            <rFont val="Tahoma"/>
            <family val="2"/>
          </rPr>
          <t>Oscar:</t>
        </r>
        <r>
          <rPr>
            <sz val="9"/>
            <color indexed="81"/>
            <rFont val="Tahoma"/>
            <family val="2"/>
          </rPr>
          <t xml:space="preserve">
SE NEL 2025 NON PRODUCE PUNTEGGIO PERDE I PUNTI E VIENE ESCLUSO</t>
        </r>
      </text>
    </comment>
    <comment ref="D168" authorId="2" shapeId="0" xr:uid="{631EF5D5-7B3F-403D-970F-808D5E359391}">
      <text>
        <r>
          <rPr>
            <b/>
            <sz val="9"/>
            <color indexed="81"/>
            <rFont val="Tahoma"/>
            <family val="2"/>
          </rPr>
          <t>Oscar:</t>
        </r>
        <r>
          <rPr>
            <sz val="9"/>
            <color indexed="81"/>
            <rFont val="Tahoma"/>
            <family val="2"/>
          </rPr>
          <t xml:space="preserve">
SE NEL 2025 NON PRODUCE PUNTEGGIO PERDE I PUNTI E VIENE ESCLUSO</t>
        </r>
      </text>
    </comment>
    <comment ref="I174" authorId="1" shapeId="0" xr:uid="{F43D85C4-60A5-41E0-9C9F-D4586731302B}">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177" authorId="0" shapeId="0" xr:uid="{9B59ED67-50BC-43E3-B02B-8DAECEEB4D83}">
      <text>
        <r>
          <rPr>
            <b/>
            <sz val="9"/>
            <color indexed="81"/>
            <rFont val="Tahoma"/>
            <family val="2"/>
          </rPr>
          <t>Cocap2:</t>
        </r>
        <r>
          <rPr>
            <sz val="9"/>
            <color indexed="81"/>
            <rFont val="Tahoma"/>
            <family val="2"/>
          </rPr>
          <t xml:space="preserve">
SE NEL 2026 NOO PRODUCE PUNTEGGIO PERDE I PUNTI E VIENE ESCLUSO</t>
        </r>
      </text>
    </comment>
    <comment ref="D179" authorId="0" shapeId="0" xr:uid="{345BAAA8-DA93-4DD1-8A21-1C16E46D51F3}">
      <text>
        <r>
          <rPr>
            <b/>
            <sz val="9"/>
            <color indexed="81"/>
            <rFont val="Tahoma"/>
            <family val="2"/>
          </rPr>
          <t>Cocap2:</t>
        </r>
        <r>
          <rPr>
            <sz val="9"/>
            <color indexed="81"/>
            <rFont val="Tahoma"/>
            <family val="2"/>
          </rPr>
          <t xml:space="preserve">
SE NEL 2026 NOO PRODUCE PUNTEGGIO PERDE I PUNTI E VIENE ESCLUSO</t>
        </r>
      </text>
    </comment>
    <comment ref="D181" authorId="2" shapeId="0" xr:uid="{7B71B3CF-1A91-4BBC-B96E-531AD491DCB0}">
      <text>
        <r>
          <rPr>
            <b/>
            <sz val="9"/>
            <color indexed="81"/>
            <rFont val="Tahoma"/>
            <family val="2"/>
          </rPr>
          <t>Oscar:</t>
        </r>
        <r>
          <rPr>
            <sz val="9"/>
            <color indexed="81"/>
            <rFont val="Tahoma"/>
            <family val="2"/>
          </rPr>
          <t xml:space="preserve">
SE NEL 2025 NON PRODUCE PUNTEGGIO PERDE I PUNTI E VIENE ESCLUSO</t>
        </r>
      </text>
    </comment>
    <comment ref="D182" authorId="2" shapeId="0" xr:uid="{51596978-F1B1-4713-8000-D5245D55A40E}">
      <text>
        <r>
          <rPr>
            <b/>
            <sz val="9"/>
            <color indexed="81"/>
            <rFont val="Tahoma"/>
            <family val="2"/>
          </rPr>
          <t>Oscar:</t>
        </r>
        <r>
          <rPr>
            <sz val="9"/>
            <color indexed="81"/>
            <rFont val="Tahoma"/>
            <family val="2"/>
          </rPr>
          <t xml:space="preserve">
SE NEL 2025 NON PRODUCE PUNTEGGIO PERDE I PUNTI E VIENE ESCLUSO</t>
        </r>
      </text>
    </comment>
    <comment ref="D191" authorId="2" shapeId="0" xr:uid="{D63D9A53-A529-4F98-838E-C2993EF5153E}">
      <text>
        <r>
          <rPr>
            <b/>
            <sz val="9"/>
            <color indexed="81"/>
            <rFont val="Tahoma"/>
            <family val="2"/>
          </rPr>
          <t>Oscar:</t>
        </r>
        <r>
          <rPr>
            <sz val="9"/>
            <color indexed="81"/>
            <rFont val="Tahoma"/>
            <family val="2"/>
          </rPr>
          <t xml:space="preserve">
SE NEL 2025 NON PRODUCE PUNTEGGIO PERDE I PUNTI E VIENE ESCLUSO</t>
        </r>
      </text>
    </comment>
    <comment ref="D192" authorId="0" shapeId="0" xr:uid="{52C3CBE9-A596-42B9-BD19-160EE660080A}">
      <text>
        <r>
          <rPr>
            <b/>
            <sz val="9"/>
            <color indexed="81"/>
            <rFont val="Tahoma"/>
            <family val="2"/>
          </rPr>
          <t>Cocap2:</t>
        </r>
        <r>
          <rPr>
            <sz val="9"/>
            <color indexed="81"/>
            <rFont val="Tahoma"/>
            <family val="2"/>
          </rPr>
          <t xml:space="preserve">
SE NEL 2026 NOO PRODUCE PUNTEGGIO PERDE I PUNTI E VIENE ESCLUSO</t>
        </r>
      </text>
    </comment>
    <comment ref="D195" authorId="0" shapeId="0" xr:uid="{18D83B94-DF58-4E92-A6EB-ABD358B28D59}">
      <text>
        <r>
          <rPr>
            <b/>
            <sz val="9"/>
            <color indexed="81"/>
            <rFont val="Tahoma"/>
            <family val="2"/>
          </rPr>
          <t>Cocap2:</t>
        </r>
        <r>
          <rPr>
            <sz val="9"/>
            <color indexed="81"/>
            <rFont val="Tahoma"/>
            <family val="2"/>
          </rPr>
          <t xml:space="preserve">
SE NEL 2026 NON PRODUCE PUNTEGGIO PERDE I PUNTI E VIENE ESCLUSO</t>
        </r>
      </text>
    </comment>
    <comment ref="D200" authorId="2" shapeId="0" xr:uid="{20A93409-80A5-4FC3-8C62-94F4F3FE46BE}">
      <text>
        <r>
          <rPr>
            <b/>
            <sz val="9"/>
            <color indexed="81"/>
            <rFont val="Tahoma"/>
            <family val="2"/>
          </rPr>
          <t>Oscar:</t>
        </r>
        <r>
          <rPr>
            <sz val="9"/>
            <color indexed="81"/>
            <rFont val="Tahoma"/>
            <family val="2"/>
          </rPr>
          <t xml:space="preserve">
SE NEL 2025 NON PRODUCE PUNTEGGIO PERDE I PUNTI E VIENE ESCLUSO</t>
        </r>
      </text>
    </comment>
    <comment ref="D205" authorId="2" shapeId="0" xr:uid="{00000000-0006-0000-0300-000025000000}">
      <text>
        <r>
          <rPr>
            <b/>
            <sz val="9"/>
            <color indexed="81"/>
            <rFont val="Tahoma"/>
            <family val="2"/>
          </rPr>
          <t>Oscar:</t>
        </r>
        <r>
          <rPr>
            <sz val="9"/>
            <color indexed="81"/>
            <rFont val="Tahoma"/>
            <family val="2"/>
          </rPr>
          <t xml:space="preserve">
SE NEL 2025 NON PRODUCE PUNTEGGIO PERDE I PUNTI E VIENE ESCLUSO</t>
        </r>
      </text>
    </comment>
    <comment ref="D210" authorId="2" shapeId="0" xr:uid="{00000000-0006-0000-0300-000026000000}">
      <text>
        <r>
          <rPr>
            <b/>
            <sz val="9"/>
            <color indexed="81"/>
            <rFont val="Tahoma"/>
            <family val="2"/>
          </rPr>
          <t>Oscar:</t>
        </r>
        <r>
          <rPr>
            <sz val="9"/>
            <color indexed="81"/>
            <rFont val="Tahoma"/>
            <family val="2"/>
          </rPr>
          <t xml:space="preserve">
SE NEL 2024 NON PRODUCE PUNTEGGIO PERDE I PUNTI E VIENE ESCLUSO</t>
        </r>
      </text>
    </comment>
    <comment ref="D211" authorId="2" shapeId="0" xr:uid="{00000000-0006-0000-0300-000027000000}">
      <text>
        <r>
          <rPr>
            <b/>
            <sz val="9"/>
            <color indexed="81"/>
            <rFont val="Tahoma"/>
            <family val="2"/>
          </rPr>
          <t>Oscar:</t>
        </r>
        <r>
          <rPr>
            <sz val="9"/>
            <color indexed="81"/>
            <rFont val="Tahoma"/>
            <family val="2"/>
          </rPr>
          <t xml:space="preserve">
SE NEL 2024 NON PRODUCE PUNTEGGIO PERDE I PUNTI E VIENE ESCLUSO</t>
        </r>
      </text>
    </comment>
    <comment ref="D212" authorId="2" shapeId="0" xr:uid="{00000000-0006-0000-0300-000028000000}">
      <text>
        <r>
          <rPr>
            <b/>
            <sz val="9"/>
            <color indexed="81"/>
            <rFont val="Tahoma"/>
            <family val="2"/>
          </rPr>
          <t>Oscar:</t>
        </r>
        <r>
          <rPr>
            <sz val="9"/>
            <color indexed="81"/>
            <rFont val="Tahoma"/>
            <family val="2"/>
          </rPr>
          <t xml:space="preserve">
SE NEL 2024 NON PRODUCE PUNTEGGIO PERDE I PUNTI E VIENE ESCLUSO</t>
        </r>
      </text>
    </comment>
    <comment ref="D213" authorId="2" shapeId="0" xr:uid="{00000000-0006-0000-0300-000029000000}">
      <text>
        <r>
          <rPr>
            <b/>
            <sz val="9"/>
            <color indexed="81"/>
            <rFont val="Tahoma"/>
            <family val="2"/>
          </rPr>
          <t>Oscar:</t>
        </r>
        <r>
          <rPr>
            <sz val="9"/>
            <color indexed="81"/>
            <rFont val="Tahoma"/>
            <family val="2"/>
          </rPr>
          <t xml:space="preserve">
SE NEL 2024 NON PRODUCE PUNTEGGIO PERDE I PUNTI E VIENE ESCLUSO</t>
        </r>
      </text>
    </comment>
    <comment ref="D214" authorId="2" shapeId="0" xr:uid="{00000000-0006-0000-0300-00002A000000}">
      <text>
        <r>
          <rPr>
            <b/>
            <sz val="9"/>
            <color indexed="81"/>
            <rFont val="Tahoma"/>
            <family val="2"/>
          </rPr>
          <t>Oscar:</t>
        </r>
        <r>
          <rPr>
            <sz val="9"/>
            <color indexed="81"/>
            <rFont val="Tahoma"/>
            <family val="2"/>
          </rPr>
          <t xml:space="preserve">
SE NEL 2024 NON PRODUCE PUNTEGGIO PERDE I PUNTI E VIENE ESCLUSO</t>
        </r>
      </text>
    </comment>
    <comment ref="D215" authorId="2" shapeId="0" xr:uid="{00000000-0006-0000-0300-00002B000000}">
      <text>
        <r>
          <rPr>
            <b/>
            <sz val="9"/>
            <color indexed="81"/>
            <rFont val="Tahoma"/>
            <family val="2"/>
          </rPr>
          <t>Oscar:</t>
        </r>
        <r>
          <rPr>
            <sz val="9"/>
            <color indexed="81"/>
            <rFont val="Tahoma"/>
            <family val="2"/>
          </rPr>
          <t xml:space="preserve">
SE NEL 2024 NON PRODUCE PUNTEGGIO PERDE I PUNTI E VIENE ESCLUSO</t>
        </r>
      </text>
    </comment>
    <comment ref="D217" authorId="2" shapeId="0" xr:uid="{00000000-0006-0000-0300-00002C000000}">
      <text>
        <r>
          <rPr>
            <b/>
            <sz val="9"/>
            <color indexed="81"/>
            <rFont val="Tahoma"/>
            <family val="2"/>
          </rPr>
          <t>Oscar:</t>
        </r>
        <r>
          <rPr>
            <sz val="9"/>
            <color indexed="81"/>
            <rFont val="Tahoma"/>
            <family val="2"/>
          </rPr>
          <t xml:space="preserve">
SE NEL 2024 NON PRODUCE PUNTEGGIO PERDE I PUNTI E VIENE ESCLUSO</t>
        </r>
      </text>
    </comment>
    <comment ref="D218" authorId="2" shapeId="0" xr:uid="{00000000-0006-0000-0300-00002D000000}">
      <text>
        <r>
          <rPr>
            <b/>
            <sz val="9"/>
            <color indexed="81"/>
            <rFont val="Tahoma"/>
            <family val="2"/>
          </rPr>
          <t>Oscar:</t>
        </r>
        <r>
          <rPr>
            <sz val="9"/>
            <color indexed="81"/>
            <rFont val="Tahoma"/>
            <family val="2"/>
          </rPr>
          <t xml:space="preserve">
SE NEL 2024 NON PRODUCE PUNTEGGIO PERDE I PUNTI E VIENE ESCLUSO</t>
        </r>
      </text>
    </comment>
    <comment ref="D219" authorId="2" shapeId="0" xr:uid="{00000000-0006-0000-0300-00002E000000}">
      <text>
        <r>
          <rPr>
            <b/>
            <sz val="9"/>
            <color indexed="81"/>
            <rFont val="Tahoma"/>
            <family val="2"/>
          </rPr>
          <t>Oscar:</t>
        </r>
        <r>
          <rPr>
            <sz val="9"/>
            <color indexed="81"/>
            <rFont val="Tahoma"/>
            <family val="2"/>
          </rPr>
          <t xml:space="preserve">
SE NEL 2024 NON PRODUCE PUNTEGGIO PERDE I PUNTI E VIENE ESCLUSO</t>
        </r>
      </text>
    </comment>
    <comment ref="D220" authorId="2" shapeId="0" xr:uid="{00000000-0006-0000-0300-00002F000000}">
      <text>
        <r>
          <rPr>
            <b/>
            <sz val="9"/>
            <color indexed="81"/>
            <rFont val="Tahoma"/>
            <family val="2"/>
          </rPr>
          <t>Oscar:</t>
        </r>
        <r>
          <rPr>
            <sz val="9"/>
            <color indexed="81"/>
            <rFont val="Tahoma"/>
            <family val="2"/>
          </rPr>
          <t xml:space="preserve">
SE NEL 2024 NON PRODUCE PUNTEGGIO PERDE I PUNTI E VIENE ESCLUSO</t>
        </r>
      </text>
    </comment>
    <comment ref="D221" authorId="2" shapeId="0" xr:uid="{00000000-0006-0000-0300-000030000000}">
      <text>
        <r>
          <rPr>
            <b/>
            <sz val="9"/>
            <color indexed="81"/>
            <rFont val="Tahoma"/>
            <family val="2"/>
          </rPr>
          <t>Oscar:</t>
        </r>
        <r>
          <rPr>
            <sz val="9"/>
            <color indexed="81"/>
            <rFont val="Tahoma"/>
            <family val="2"/>
          </rPr>
          <t xml:space="preserve">
SE NEL 2024 NON PRODUCE PUNTEGGIO PERDE I PUNTI E VIENE ESCLUSO</t>
        </r>
      </text>
    </comment>
    <comment ref="D222" authorId="2" shapeId="0" xr:uid="{00000000-0006-0000-0300-000031000000}">
      <text>
        <r>
          <rPr>
            <b/>
            <sz val="9"/>
            <color indexed="81"/>
            <rFont val="Tahoma"/>
            <family val="2"/>
          </rPr>
          <t>Oscar:</t>
        </r>
        <r>
          <rPr>
            <sz val="9"/>
            <color indexed="81"/>
            <rFont val="Tahoma"/>
            <family val="2"/>
          </rPr>
          <t xml:space="preserve">
SE NEL 2024 NON PRODUCE PUNTEGGIO PERDE I PUNTI E VIENE ESCLUSO</t>
        </r>
      </text>
    </comment>
    <comment ref="D223" authorId="2" shapeId="0" xr:uid="{00000000-0006-0000-0300-000032000000}">
      <text>
        <r>
          <rPr>
            <b/>
            <sz val="9"/>
            <color indexed="81"/>
            <rFont val="Tahoma"/>
            <family val="2"/>
          </rPr>
          <t>Oscar:</t>
        </r>
        <r>
          <rPr>
            <sz val="9"/>
            <color indexed="81"/>
            <rFont val="Tahoma"/>
            <family val="2"/>
          </rPr>
          <t xml:space="preserve">
SE NEL 2024 NON PRODUCE PUNTEGGIO PERDE I PUNTI E VIENE ESCLUSO</t>
        </r>
      </text>
    </comment>
    <comment ref="D224" authorId="2" shapeId="0" xr:uid="{00000000-0006-0000-0300-000033000000}">
      <text>
        <r>
          <rPr>
            <b/>
            <sz val="9"/>
            <color indexed="81"/>
            <rFont val="Tahoma"/>
            <family val="2"/>
          </rPr>
          <t>Oscar:</t>
        </r>
        <r>
          <rPr>
            <sz val="9"/>
            <color indexed="81"/>
            <rFont val="Tahoma"/>
            <family val="2"/>
          </rPr>
          <t xml:space="preserve">
SE NEL 2024 NON PRODUCE PUNTEGGIO PERDE I PUNTI E VIENE ESCLUSO</t>
        </r>
      </text>
    </comment>
    <comment ref="D226" authorId="2" shapeId="0" xr:uid="{00000000-0006-0000-0300-000034000000}">
      <text>
        <r>
          <rPr>
            <b/>
            <sz val="9"/>
            <color indexed="81"/>
            <rFont val="Tahoma"/>
            <family val="2"/>
          </rPr>
          <t>Oscar:</t>
        </r>
        <r>
          <rPr>
            <sz val="9"/>
            <color indexed="81"/>
            <rFont val="Tahoma"/>
            <family val="2"/>
          </rPr>
          <t xml:space="preserve">
SE NEL 2024 NON PRODUCE PUNTEGGIO PERDE I PUNTI E VIENE ESCLUSO</t>
        </r>
      </text>
    </comment>
    <comment ref="D234" authorId="2" shapeId="0" xr:uid="{00000000-0006-0000-0300-000035000000}">
      <text>
        <r>
          <rPr>
            <b/>
            <sz val="9"/>
            <color indexed="81"/>
            <rFont val="Tahoma"/>
            <family val="2"/>
          </rPr>
          <t>Oscar:</t>
        </r>
        <r>
          <rPr>
            <sz val="9"/>
            <color indexed="81"/>
            <rFont val="Tahoma"/>
            <family val="2"/>
          </rPr>
          <t xml:space="preserve">
SE NEL 2024 NON PRODUCE PUNTEGGIO PERDE I PUNTI E VIENE ESCLUSO</t>
        </r>
      </text>
    </comment>
    <comment ref="D236" authorId="2" shapeId="0" xr:uid="{00000000-0006-0000-0300-000036000000}">
      <text>
        <r>
          <rPr>
            <b/>
            <sz val="9"/>
            <color indexed="81"/>
            <rFont val="Tahoma"/>
            <family val="2"/>
          </rPr>
          <t>Oscar:</t>
        </r>
        <r>
          <rPr>
            <sz val="9"/>
            <color indexed="81"/>
            <rFont val="Tahoma"/>
            <family val="2"/>
          </rPr>
          <t xml:space="preserve">
SE NEL 2025 NON PRODUCE PUNTEGGIO PERDE I PUNTI E VIENE ESCLUSO</t>
        </r>
      </text>
    </comment>
    <comment ref="D237" authorId="2" shapeId="0" xr:uid="{00000000-0006-0000-0300-000037000000}">
      <text>
        <r>
          <rPr>
            <b/>
            <sz val="9"/>
            <color indexed="81"/>
            <rFont val="Tahoma"/>
            <family val="2"/>
          </rPr>
          <t>Oscar:</t>
        </r>
        <r>
          <rPr>
            <sz val="9"/>
            <color indexed="81"/>
            <rFont val="Tahoma"/>
            <family val="2"/>
          </rPr>
          <t xml:space="preserve">
SE NEL 2024 NON PRODUCE PUNTEGGIO PERDE I PUNTI E VIENE ESCLUSO</t>
        </r>
      </text>
    </comment>
    <comment ref="F238" authorId="3" shapeId="0" xr:uid="{00000000-0006-0000-0300-000038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241" authorId="2" shapeId="0" xr:uid="{00000000-0006-0000-0300-000039000000}">
      <text>
        <r>
          <rPr>
            <b/>
            <sz val="9"/>
            <color indexed="81"/>
            <rFont val="Tahoma"/>
            <family val="2"/>
          </rPr>
          <t>Oscar:</t>
        </r>
        <r>
          <rPr>
            <sz val="9"/>
            <color indexed="81"/>
            <rFont val="Tahoma"/>
            <family val="2"/>
          </rPr>
          <t xml:space="preserve">
SE NEL 2024 NON PRODUCE PUNTEGGIO PERDE I PUNTI E VIENE ESCLUSO</t>
        </r>
      </text>
    </comment>
    <comment ref="D248" authorId="2" shapeId="0" xr:uid="{00000000-0006-0000-0300-00003A000000}">
      <text>
        <r>
          <rPr>
            <b/>
            <sz val="9"/>
            <color indexed="81"/>
            <rFont val="Tahoma"/>
            <family val="2"/>
          </rPr>
          <t>Oscar:</t>
        </r>
        <r>
          <rPr>
            <sz val="9"/>
            <color indexed="81"/>
            <rFont val="Tahoma"/>
            <family val="2"/>
          </rPr>
          <t xml:space="preserve">
SE NEL 2025 NON PRODUCE PUNTEGGIO PERDE I PUNTI E VIENE ESCLUSO</t>
        </r>
      </text>
    </comment>
    <comment ref="D256" authorId="2" shapeId="0" xr:uid="{00000000-0006-0000-0300-00003B000000}">
      <text>
        <r>
          <rPr>
            <b/>
            <sz val="9"/>
            <color indexed="81"/>
            <rFont val="Tahoma"/>
            <family val="2"/>
          </rPr>
          <t>Oscar:</t>
        </r>
        <r>
          <rPr>
            <sz val="9"/>
            <color indexed="81"/>
            <rFont val="Tahoma"/>
            <family val="2"/>
          </rPr>
          <t xml:space="preserve">
SE NEL 2024 NON PRODUCE PUNTEGGIO PERDE I PUNTI E VIENE ESCLUSO</t>
        </r>
      </text>
    </comment>
    <comment ref="D258" authorId="2" shapeId="0" xr:uid="{00000000-0006-0000-0300-00003C000000}">
      <text>
        <r>
          <rPr>
            <b/>
            <sz val="9"/>
            <color indexed="81"/>
            <rFont val="Tahoma"/>
            <family val="2"/>
          </rPr>
          <t>Oscar:</t>
        </r>
        <r>
          <rPr>
            <sz val="9"/>
            <color indexed="81"/>
            <rFont val="Tahoma"/>
            <family val="2"/>
          </rPr>
          <t xml:space="preserve">
SE NEL 2025 NON PRODUCE PUNTEGGIO PERDE I PUNTI E VIENE ESCLUSO</t>
        </r>
      </text>
    </comment>
    <comment ref="D275" authorId="4" shapeId="0" xr:uid="{00000000-0006-0000-0300-00003D000000}">
      <text>
        <r>
          <rPr>
            <b/>
            <sz val="9"/>
            <color indexed="81"/>
            <rFont val="Tahoma"/>
            <family val="2"/>
          </rPr>
          <t>HP1:</t>
        </r>
        <r>
          <rPr>
            <sz val="9"/>
            <color indexed="81"/>
            <rFont val="Tahoma"/>
            <family val="2"/>
          </rPr>
          <t xml:space="preserve">
SE MNEL 2023 NON PRODUCE PUNTEGGIO PERDE I PUNTI E VIENE ESCLUSO</t>
        </r>
      </text>
    </comment>
    <comment ref="D276" authorId="4" shapeId="0" xr:uid="{00000000-0006-0000-0300-00003E000000}">
      <text>
        <r>
          <rPr>
            <b/>
            <sz val="9"/>
            <color indexed="81"/>
            <rFont val="Tahoma"/>
            <family val="2"/>
          </rPr>
          <t>HP1:</t>
        </r>
        <r>
          <rPr>
            <sz val="9"/>
            <color indexed="81"/>
            <rFont val="Tahoma"/>
            <family val="2"/>
          </rPr>
          <t xml:space="preserve">
SE MNEL 2023 NON PRODUCE PUNTEGGIO PERDE I PUNTI E VIENE ESCLUSO</t>
        </r>
      </text>
    </comment>
    <comment ref="D277" authorId="4" shapeId="0" xr:uid="{00000000-0006-0000-0300-00003F000000}">
      <text>
        <r>
          <rPr>
            <b/>
            <sz val="9"/>
            <color indexed="81"/>
            <rFont val="Tahoma"/>
            <family val="2"/>
          </rPr>
          <t>HP1:</t>
        </r>
        <r>
          <rPr>
            <sz val="9"/>
            <color indexed="81"/>
            <rFont val="Tahoma"/>
            <family val="2"/>
          </rPr>
          <t xml:space="preserve">
SE MNEL 2023 NON PRODUCE PUNTEGGIO PERDE I PUNTI E VIENE ESCLUSO</t>
        </r>
      </text>
    </comment>
    <comment ref="D278" authorId="4" shapeId="0" xr:uid="{00000000-0006-0000-0300-000040000000}">
      <text>
        <r>
          <rPr>
            <b/>
            <sz val="9"/>
            <color indexed="81"/>
            <rFont val="Tahoma"/>
            <family val="2"/>
          </rPr>
          <t>HP1:</t>
        </r>
        <r>
          <rPr>
            <sz val="9"/>
            <color indexed="81"/>
            <rFont val="Tahoma"/>
            <family val="2"/>
          </rPr>
          <t xml:space="preserve">
SE MNEL 2023 NON PRODUCE PUNTEGGIO PERDE I PUNTI E VIENE ESCLUSO</t>
        </r>
      </text>
    </comment>
    <comment ref="D279" authorId="4" shapeId="0" xr:uid="{00000000-0006-0000-0300-000041000000}">
      <text>
        <r>
          <rPr>
            <b/>
            <sz val="9"/>
            <color indexed="81"/>
            <rFont val="Tahoma"/>
            <family val="2"/>
          </rPr>
          <t>HP1:</t>
        </r>
        <r>
          <rPr>
            <sz val="9"/>
            <color indexed="81"/>
            <rFont val="Tahoma"/>
            <family val="2"/>
          </rPr>
          <t xml:space="preserve">
SE MNEL 2023 NON PRODUCE PUNTEGGIO PERDE I PUNTI E VIENE ESCLUSO</t>
        </r>
      </text>
    </comment>
    <comment ref="D280" authorId="4" shapeId="0" xr:uid="{00000000-0006-0000-0300-000042000000}">
      <text>
        <r>
          <rPr>
            <b/>
            <sz val="9"/>
            <color indexed="81"/>
            <rFont val="Tahoma"/>
            <family val="2"/>
          </rPr>
          <t>HP1:</t>
        </r>
        <r>
          <rPr>
            <sz val="9"/>
            <color indexed="81"/>
            <rFont val="Tahoma"/>
            <family val="2"/>
          </rPr>
          <t xml:space="preserve">
SE MNEL 2023 NON PRODUCE PUNTEGGIO PERDE I PUNTI E VIENE ESCLUSO</t>
        </r>
      </text>
    </comment>
    <comment ref="D281" authorId="4" shapeId="0" xr:uid="{00000000-0006-0000-0300-000043000000}">
      <text>
        <r>
          <rPr>
            <b/>
            <sz val="9"/>
            <color indexed="81"/>
            <rFont val="Tahoma"/>
            <family val="2"/>
          </rPr>
          <t>HP1:</t>
        </r>
        <r>
          <rPr>
            <sz val="9"/>
            <color indexed="81"/>
            <rFont val="Tahoma"/>
            <family val="2"/>
          </rPr>
          <t xml:space="preserve">
SE MNEL 2023 NON PRODUCE PUNTEGGIO PERDE I PUNTI E VIENE ESCLUSO</t>
        </r>
      </text>
    </comment>
    <comment ref="D282" authorId="4" shapeId="0" xr:uid="{00000000-0006-0000-0300-000044000000}">
      <text>
        <r>
          <rPr>
            <b/>
            <sz val="9"/>
            <color indexed="81"/>
            <rFont val="Tahoma"/>
            <family val="2"/>
          </rPr>
          <t>HP1:</t>
        </r>
        <r>
          <rPr>
            <sz val="9"/>
            <color indexed="81"/>
            <rFont val="Tahoma"/>
            <family val="2"/>
          </rPr>
          <t xml:space="preserve">
SE MNEL 2023 NON PRODUCE PUNTEGGIO PERDE I PUNTI E VIENE ESCLUSO</t>
        </r>
      </text>
    </comment>
    <comment ref="D283" authorId="4" shapeId="0" xr:uid="{00000000-0006-0000-0300-000045000000}">
      <text>
        <r>
          <rPr>
            <b/>
            <sz val="9"/>
            <color indexed="81"/>
            <rFont val="Tahoma"/>
            <family val="2"/>
          </rPr>
          <t>HP1:</t>
        </r>
        <r>
          <rPr>
            <sz val="9"/>
            <color indexed="81"/>
            <rFont val="Tahoma"/>
            <family val="2"/>
          </rPr>
          <t xml:space="preserve">
SE MNEL 2023 NON PRODUCE PUNTEGGIO PERDE I PUNTI E VIENE ESCLUSO</t>
        </r>
      </text>
    </comment>
    <comment ref="D284" authorId="4" shapeId="0" xr:uid="{00000000-0006-0000-0300-000046000000}">
      <text>
        <r>
          <rPr>
            <b/>
            <sz val="9"/>
            <color indexed="81"/>
            <rFont val="Tahoma"/>
            <family val="2"/>
          </rPr>
          <t>HP1:</t>
        </r>
        <r>
          <rPr>
            <sz val="9"/>
            <color indexed="81"/>
            <rFont val="Tahoma"/>
            <family val="2"/>
          </rPr>
          <t xml:space="preserve">
SE MNEL 2023 NON PRODUCE PUNTEGGIO PERDE I PUNTI E VIENE ESCLUSO</t>
        </r>
      </text>
    </comment>
    <comment ref="D285" authorId="4" shapeId="0" xr:uid="{00000000-0006-0000-0300-000047000000}">
      <text>
        <r>
          <rPr>
            <b/>
            <sz val="9"/>
            <color indexed="81"/>
            <rFont val="Tahoma"/>
            <family val="2"/>
          </rPr>
          <t>HP1:</t>
        </r>
        <r>
          <rPr>
            <sz val="9"/>
            <color indexed="81"/>
            <rFont val="Tahoma"/>
            <family val="2"/>
          </rPr>
          <t xml:space="preserve">
SE MNEL 2023 NON PRODUCE PUNTEGGIO PERDE I PUNTI E VIENE ESCLUSO</t>
        </r>
      </text>
    </comment>
    <comment ref="D286" authorId="4" shapeId="0" xr:uid="{00000000-0006-0000-0300-000048000000}">
      <text>
        <r>
          <rPr>
            <b/>
            <sz val="9"/>
            <color indexed="81"/>
            <rFont val="Tahoma"/>
            <family val="2"/>
          </rPr>
          <t>HP1:</t>
        </r>
        <r>
          <rPr>
            <sz val="9"/>
            <color indexed="81"/>
            <rFont val="Tahoma"/>
            <family val="2"/>
          </rPr>
          <t xml:space="preserve">
SE MNEL 2023 NON PRODUCE PUNTEGGIO PERDE I PUNTI E VIENE ESCLUSO</t>
        </r>
      </text>
    </comment>
    <comment ref="D287" authorId="4" shapeId="0" xr:uid="{00000000-0006-0000-0300-000049000000}">
      <text>
        <r>
          <rPr>
            <b/>
            <sz val="9"/>
            <color indexed="81"/>
            <rFont val="Tahoma"/>
            <family val="2"/>
          </rPr>
          <t>HP1:</t>
        </r>
        <r>
          <rPr>
            <sz val="9"/>
            <color indexed="81"/>
            <rFont val="Tahoma"/>
            <family val="2"/>
          </rPr>
          <t xml:space="preserve">
SE MNEL 2023 NON PRODUCE PUNTEGGIO PERDE I PUNTI E VIENE ESCLUSO</t>
        </r>
      </text>
    </comment>
    <comment ref="D288" authorId="4" shapeId="0" xr:uid="{00000000-0006-0000-0300-00004A000000}">
      <text>
        <r>
          <rPr>
            <b/>
            <sz val="9"/>
            <color indexed="81"/>
            <rFont val="Tahoma"/>
            <family val="2"/>
          </rPr>
          <t>HP1:</t>
        </r>
        <r>
          <rPr>
            <sz val="9"/>
            <color indexed="81"/>
            <rFont val="Tahoma"/>
            <family val="2"/>
          </rPr>
          <t xml:space="preserve">
SE MNEL 2023 NON PRODUCE PUNTEGGIO PERDE I PUNTI E VIENE ESCLUSO</t>
        </r>
      </text>
    </comment>
    <comment ref="D290" authorId="3" shapeId="0" xr:uid="{00000000-0006-0000-0300-00004B000000}">
      <text>
        <r>
          <rPr>
            <b/>
            <sz val="9"/>
            <color indexed="81"/>
            <rFont val="Tahoma"/>
            <family val="2"/>
          </rPr>
          <t>:</t>
        </r>
        <r>
          <rPr>
            <sz val="9"/>
            <color indexed="81"/>
            <rFont val="Tahoma"/>
            <family val="2"/>
          </rPr>
          <t xml:space="preserve">
SE NEL 2023 NON PRODUCE PUNTEGGIO VIENE ESCLUSO E PERDE I PUNTI</t>
        </r>
      </text>
    </comment>
    <comment ref="D291" authorId="3" shapeId="0" xr:uid="{00000000-0006-0000-0300-00004C000000}">
      <text>
        <r>
          <rPr>
            <b/>
            <sz val="9"/>
            <color indexed="81"/>
            <rFont val="Tahoma"/>
            <family val="2"/>
          </rPr>
          <t>:</t>
        </r>
        <r>
          <rPr>
            <sz val="9"/>
            <color indexed="81"/>
            <rFont val="Tahoma"/>
            <family val="2"/>
          </rPr>
          <t xml:space="preserve">
SE NEL 2023 NON PRODUCE PUNTEGGIO VIENE ESCLUSO E PERDE I PUNTI</t>
        </r>
      </text>
    </comment>
    <comment ref="D292" authorId="3" shapeId="0" xr:uid="{00000000-0006-0000-0300-00004D000000}">
      <text>
        <r>
          <rPr>
            <b/>
            <sz val="9"/>
            <color indexed="81"/>
            <rFont val="Tahoma"/>
            <family val="2"/>
          </rPr>
          <t>:</t>
        </r>
        <r>
          <rPr>
            <sz val="9"/>
            <color indexed="81"/>
            <rFont val="Tahoma"/>
            <family val="2"/>
          </rPr>
          <t xml:space="preserve">
SE NEL 2023 NON PRODUCE PUNTEGGIO VIENE ESCLUSO E PERDE I PUNTI</t>
        </r>
      </text>
    </comment>
    <comment ref="D294" authorId="4" shapeId="0" xr:uid="{00000000-0006-0000-0300-00004E000000}">
      <text>
        <r>
          <rPr>
            <b/>
            <sz val="9"/>
            <color indexed="81"/>
            <rFont val="Tahoma"/>
            <family val="2"/>
          </rPr>
          <t>HP1:</t>
        </r>
        <r>
          <rPr>
            <sz val="9"/>
            <color indexed="81"/>
            <rFont val="Tahoma"/>
            <family val="2"/>
          </rPr>
          <t xml:space="preserve">
SE MNEL 2023 NON PRODUCE PUNTEGGIO PERDE I PUNTI E VIENE ESCLUSO</t>
        </r>
      </text>
    </comment>
    <comment ref="D295" authorId="4" shapeId="0" xr:uid="{00000000-0006-0000-0300-00004F000000}">
      <text>
        <r>
          <rPr>
            <b/>
            <sz val="9"/>
            <color indexed="81"/>
            <rFont val="Tahoma"/>
            <family val="2"/>
          </rPr>
          <t>HP1:</t>
        </r>
        <r>
          <rPr>
            <sz val="9"/>
            <color indexed="81"/>
            <rFont val="Tahoma"/>
            <family val="2"/>
          </rPr>
          <t xml:space="preserve">
SE MNEL 2023 NON PRODUCE PUNTEGGIO PERDE I PUNTI E VIENE ESCLUSO</t>
        </r>
      </text>
    </comment>
    <comment ref="D301" authorId="4" shapeId="0" xr:uid="{00000000-0006-0000-0300-000050000000}">
      <text>
        <r>
          <rPr>
            <b/>
            <sz val="9"/>
            <color indexed="81"/>
            <rFont val="Tahoma"/>
            <family val="2"/>
          </rPr>
          <t>HP1:</t>
        </r>
        <r>
          <rPr>
            <sz val="9"/>
            <color indexed="81"/>
            <rFont val="Tahoma"/>
            <family val="2"/>
          </rPr>
          <t xml:space="preserve">
SE MNEL 2023 NON PRODUCE PUNTEGGIO PERDE I PUNTI E VIENE ESCLUSO</t>
        </r>
      </text>
    </comment>
    <comment ref="D303" authorId="2" shapeId="0" xr:uid="{00000000-0006-0000-0300-000051000000}">
      <text>
        <r>
          <rPr>
            <b/>
            <sz val="9"/>
            <color indexed="81"/>
            <rFont val="Tahoma"/>
            <family val="2"/>
          </rPr>
          <t>Oscar:</t>
        </r>
        <r>
          <rPr>
            <sz val="9"/>
            <color indexed="81"/>
            <rFont val="Tahoma"/>
            <family val="2"/>
          </rPr>
          <t xml:space="preserve">
SE NEL 2024 NON PRODUCE PUNTEGGIO PERDE I PUNTI E VIENE ESCLUSO</t>
        </r>
      </text>
    </comment>
    <comment ref="D306" authorId="2" shapeId="0" xr:uid="{00000000-0006-0000-0300-000052000000}">
      <text>
        <r>
          <rPr>
            <b/>
            <sz val="9"/>
            <color indexed="81"/>
            <rFont val="Tahoma"/>
            <family val="2"/>
          </rPr>
          <t>Oscar:</t>
        </r>
        <r>
          <rPr>
            <sz val="9"/>
            <color indexed="81"/>
            <rFont val="Tahoma"/>
            <family val="2"/>
          </rPr>
          <t xml:space="preserve">
SE NEL 2024 NON PRODUCE PUNTEGGIO PERDE I PUNTI E VIENE ESCLUSO</t>
        </r>
      </text>
    </comment>
    <comment ref="D312" authorId="2" shapeId="0" xr:uid="{00000000-0006-0000-0300-000053000000}">
      <text>
        <r>
          <rPr>
            <b/>
            <sz val="9"/>
            <color indexed="81"/>
            <rFont val="Tahoma"/>
            <family val="2"/>
          </rPr>
          <t>Oscar:</t>
        </r>
        <r>
          <rPr>
            <sz val="9"/>
            <color indexed="81"/>
            <rFont val="Tahoma"/>
            <family val="2"/>
          </rPr>
          <t xml:space="preserve">
SE NEL 2024 NON PRODUCE PUNTEGGIO PERDE I PUNTI E VIENE ESCLUSO</t>
        </r>
      </text>
    </comment>
    <comment ref="D313" authorId="4" shapeId="0" xr:uid="{00000000-0006-0000-0300-000054000000}">
      <text>
        <r>
          <rPr>
            <b/>
            <sz val="9"/>
            <color indexed="81"/>
            <rFont val="Tahoma"/>
            <family val="2"/>
          </rPr>
          <t>HP1:</t>
        </r>
        <r>
          <rPr>
            <sz val="9"/>
            <color indexed="81"/>
            <rFont val="Tahoma"/>
            <family val="2"/>
          </rPr>
          <t xml:space="preserve">
SE MNEL 2023 NON PRODUCE PUNTEGGIO PERDE I PUNTI E VIENE ESCLUSO</t>
        </r>
      </text>
    </comment>
    <comment ref="D316" authorId="2" shapeId="0" xr:uid="{00000000-0006-0000-0300-000055000000}">
      <text>
        <r>
          <rPr>
            <b/>
            <sz val="9"/>
            <color indexed="81"/>
            <rFont val="Tahoma"/>
            <family val="2"/>
          </rPr>
          <t>Oscar:</t>
        </r>
        <r>
          <rPr>
            <sz val="9"/>
            <color indexed="81"/>
            <rFont val="Tahoma"/>
            <family val="2"/>
          </rPr>
          <t xml:space="preserve">
ESCLUSO IL 01/03/2024 PROT. 0079429/2024</t>
        </r>
      </text>
    </comment>
    <comment ref="D322" authorId="4" shapeId="0" xr:uid="{00000000-0006-0000-0300-000056000000}">
      <text>
        <r>
          <rPr>
            <b/>
            <sz val="9"/>
            <color indexed="81"/>
            <rFont val="Tahoma"/>
            <family val="2"/>
          </rPr>
          <t>HP1:</t>
        </r>
        <r>
          <rPr>
            <sz val="9"/>
            <color indexed="81"/>
            <rFont val="Tahoma"/>
            <family val="2"/>
          </rPr>
          <t xml:space="preserve">
SE MNEL 2023 NON PRODUCE PUNTEGGIO PERDE I PUNTI E VIENE ESCLUSO</t>
        </r>
      </text>
    </comment>
    <comment ref="D323" authorId="2" shapeId="0" xr:uid="{00000000-0006-0000-0300-000057000000}">
      <text>
        <r>
          <rPr>
            <b/>
            <sz val="9"/>
            <color indexed="81"/>
            <rFont val="Tahoma"/>
            <family val="2"/>
          </rPr>
          <t>Oscar:</t>
        </r>
        <r>
          <rPr>
            <sz val="9"/>
            <color indexed="81"/>
            <rFont val="Tahoma"/>
            <family val="2"/>
          </rPr>
          <t xml:space="preserve">
SE NEL 2024 NON PRODUCE PUNTEGGIO PERDE I PUNTI E VIENE ESCLUSO</t>
        </r>
      </text>
    </comment>
    <comment ref="D324" authorId="2" shapeId="0" xr:uid="{00000000-0006-0000-0300-000058000000}">
      <text>
        <r>
          <rPr>
            <b/>
            <sz val="9"/>
            <color indexed="81"/>
            <rFont val="Tahoma"/>
            <family val="2"/>
          </rPr>
          <t>Oscar:</t>
        </r>
        <r>
          <rPr>
            <sz val="9"/>
            <color indexed="81"/>
            <rFont val="Tahoma"/>
            <family val="2"/>
          </rPr>
          <t xml:space="preserve">
SE NEL 2024 NON PRODUCE PUNTEGGIO PERDE I PUNTI E VIENE ESCLUSO</t>
        </r>
      </text>
    </comment>
    <comment ref="D326" authorId="2" shapeId="0" xr:uid="{00000000-0006-0000-0300-000059000000}">
      <text>
        <r>
          <rPr>
            <b/>
            <sz val="9"/>
            <color indexed="81"/>
            <rFont val="Tahoma"/>
            <family val="2"/>
          </rPr>
          <t>Oscar:</t>
        </r>
        <r>
          <rPr>
            <sz val="9"/>
            <color indexed="81"/>
            <rFont val="Tahoma"/>
            <family val="2"/>
          </rPr>
          <t xml:space="preserve">
SE NEL 2024 NON PRODUCE PUNTEGGIO PERDE I PUNTI E VIENE ESCLUSO</t>
        </r>
      </text>
    </comment>
    <comment ref="D327" authorId="3" shapeId="0" xr:uid="{00000000-0006-0000-0300-00005A000000}">
      <text>
        <r>
          <rPr>
            <b/>
            <sz val="9"/>
            <color indexed="81"/>
            <rFont val="Tahoma"/>
            <family val="2"/>
          </rPr>
          <t>:</t>
        </r>
        <r>
          <rPr>
            <sz val="9"/>
            <color indexed="81"/>
            <rFont val="Tahoma"/>
            <family val="2"/>
          </rPr>
          <t xml:space="preserve">
SE NEL 2023 NON PRODUCE PUNTEGGIO VIENE ESCLUSO E PERDE I PUNTI</t>
        </r>
      </text>
    </comment>
    <comment ref="D330" authorId="2" shapeId="0" xr:uid="{00000000-0006-0000-0300-00005B000000}">
      <text>
        <r>
          <rPr>
            <b/>
            <sz val="9"/>
            <color indexed="81"/>
            <rFont val="Tahoma"/>
            <family val="2"/>
          </rPr>
          <t>Oscar:</t>
        </r>
        <r>
          <rPr>
            <sz val="9"/>
            <color indexed="81"/>
            <rFont val="Tahoma"/>
            <family val="2"/>
          </rPr>
          <t xml:space="preserve">
SE NEL 2024 NON PRODUCE PUNTEGGIO PERDE I PUNTI E VIENE ESCLUSO</t>
        </r>
      </text>
    </comment>
    <comment ref="D341" authorId="3" shapeId="0" xr:uid="{00000000-0006-0000-0300-00005C000000}">
      <text>
        <r>
          <rPr>
            <b/>
            <sz val="9"/>
            <color indexed="81"/>
            <rFont val="Tahoma"/>
            <family val="2"/>
          </rPr>
          <t>OSCAR:</t>
        </r>
        <r>
          <rPr>
            <sz val="9"/>
            <color indexed="81"/>
            <rFont val="Tahoma"/>
            <family val="2"/>
          </rPr>
          <t xml:space="preserve">
SE NEL 2022 NON PRODUCE PUNTEGGIO VIENE ESCLUSO E PERDE I PUNTI</t>
        </r>
      </text>
    </comment>
    <comment ref="D343" authorId="3" shapeId="0" xr:uid="{00000000-0006-0000-0300-00005D000000}">
      <text>
        <r>
          <rPr>
            <b/>
            <sz val="9"/>
            <color indexed="81"/>
            <rFont val="Tahoma"/>
            <family val="2"/>
          </rPr>
          <t>:</t>
        </r>
        <r>
          <rPr>
            <sz val="9"/>
            <color indexed="81"/>
            <rFont val="Tahoma"/>
            <family val="2"/>
          </rPr>
          <t xml:space="preserve">
SE NEL 2022 NON PRODUCE PUNTEGGIO VIENE ESCLUSO E PERDE I PUNTI</t>
        </r>
      </text>
    </comment>
    <comment ref="D344" authorId="3" shapeId="0" xr:uid="{00000000-0006-0000-0300-00005E000000}">
      <text>
        <r>
          <rPr>
            <b/>
            <sz val="9"/>
            <color indexed="81"/>
            <rFont val="Tahoma"/>
            <family val="2"/>
          </rPr>
          <t>:</t>
        </r>
        <r>
          <rPr>
            <sz val="9"/>
            <color indexed="81"/>
            <rFont val="Tahoma"/>
            <family val="2"/>
          </rPr>
          <t xml:space="preserve">
SE NEL 2022 NON PRODUCE PUNTEGGIO VIENE ESCLUSO E PERDE I PUNTI</t>
        </r>
      </text>
    </comment>
    <comment ref="D345" authorId="3" shapeId="0" xr:uid="{00000000-0006-0000-0300-00005F000000}">
      <text>
        <r>
          <rPr>
            <b/>
            <sz val="9"/>
            <color indexed="81"/>
            <rFont val="Tahoma"/>
            <family val="2"/>
          </rPr>
          <t>:</t>
        </r>
        <r>
          <rPr>
            <sz val="9"/>
            <color indexed="81"/>
            <rFont val="Tahoma"/>
            <family val="2"/>
          </rPr>
          <t xml:space="preserve">
SE NEL 2022 NON PRODUCE PUNTEGGIO VIENE ESCLUSO E PERDE I PUNTI</t>
        </r>
      </text>
    </comment>
    <comment ref="D346" authorId="3" shapeId="0" xr:uid="{00000000-0006-0000-0300-000060000000}">
      <text>
        <r>
          <rPr>
            <b/>
            <sz val="9"/>
            <color indexed="81"/>
            <rFont val="Tahoma"/>
            <family val="2"/>
          </rPr>
          <t>:</t>
        </r>
        <r>
          <rPr>
            <sz val="9"/>
            <color indexed="81"/>
            <rFont val="Tahoma"/>
            <family val="2"/>
          </rPr>
          <t xml:space="preserve">
SE NEL 2022 NON PRODUCE PUNTEGGIO VIENE ESCLUSO E PERDE I PUNTI</t>
        </r>
      </text>
    </comment>
    <comment ref="D347" authorId="3" shapeId="0" xr:uid="{00000000-0006-0000-0300-000061000000}">
      <text>
        <r>
          <rPr>
            <b/>
            <sz val="9"/>
            <color indexed="81"/>
            <rFont val="Tahoma"/>
            <family val="2"/>
          </rPr>
          <t>:</t>
        </r>
        <r>
          <rPr>
            <sz val="9"/>
            <color indexed="81"/>
            <rFont val="Tahoma"/>
            <family val="2"/>
          </rPr>
          <t xml:space="preserve">
SE NEL 2022 NON PRODUCE PUNTEGGIO VIENE ESCLUSO E PERDE I PUNTI</t>
        </r>
      </text>
    </comment>
    <comment ref="D348" authorId="3" shapeId="0" xr:uid="{00000000-0006-0000-0300-000062000000}">
      <text>
        <r>
          <rPr>
            <b/>
            <sz val="9"/>
            <color indexed="81"/>
            <rFont val="Tahoma"/>
            <family val="2"/>
          </rPr>
          <t>:</t>
        </r>
        <r>
          <rPr>
            <sz val="9"/>
            <color indexed="81"/>
            <rFont val="Tahoma"/>
            <family val="2"/>
          </rPr>
          <t xml:space="preserve">
SE NEL 2022 NON PRODUCE PUNTEGGIO VIENE ESCLUSO E PERDE I PUNTI</t>
        </r>
      </text>
    </comment>
    <comment ref="D349" authorId="3" shapeId="0" xr:uid="{00000000-0006-0000-0300-000063000000}">
      <text>
        <r>
          <rPr>
            <b/>
            <sz val="9"/>
            <color indexed="81"/>
            <rFont val="Tahoma"/>
            <family val="2"/>
          </rPr>
          <t>:</t>
        </r>
        <r>
          <rPr>
            <sz val="9"/>
            <color indexed="81"/>
            <rFont val="Tahoma"/>
            <family val="2"/>
          </rPr>
          <t xml:space="preserve">
SE NEL 2022 NON PRODUCE PUNTEGGIO VIENE ESCLUSO E PERDE I PUNTI</t>
        </r>
      </text>
    </comment>
    <comment ref="D350" authorId="3" shapeId="0" xr:uid="{00000000-0006-0000-0300-000064000000}">
      <text>
        <r>
          <rPr>
            <b/>
            <sz val="9"/>
            <color indexed="81"/>
            <rFont val="Tahoma"/>
            <family val="2"/>
          </rPr>
          <t>:</t>
        </r>
        <r>
          <rPr>
            <sz val="9"/>
            <color indexed="81"/>
            <rFont val="Tahoma"/>
            <family val="2"/>
          </rPr>
          <t xml:space="preserve">
SE NEL 2022 NON PRODUCE PUNTEGGIO VIENE ESCLUSO E PERDE I PUNTI</t>
        </r>
      </text>
    </comment>
    <comment ref="D351" authorId="3" shapeId="0" xr:uid="{00000000-0006-0000-0300-000065000000}">
      <text>
        <r>
          <rPr>
            <b/>
            <sz val="9"/>
            <color indexed="81"/>
            <rFont val="Tahoma"/>
            <family val="2"/>
          </rPr>
          <t>:</t>
        </r>
        <r>
          <rPr>
            <sz val="9"/>
            <color indexed="81"/>
            <rFont val="Tahoma"/>
            <family val="2"/>
          </rPr>
          <t xml:space="preserve">
SE NEL 2022 NON PRODUCE PUNTEGGIO VIENE ESCLUSO E PERDE I PUNTI</t>
        </r>
      </text>
    </comment>
    <comment ref="D352" authorId="3" shapeId="0" xr:uid="{00000000-0006-0000-0300-000066000000}">
      <text>
        <r>
          <rPr>
            <b/>
            <sz val="9"/>
            <color indexed="81"/>
            <rFont val="Tahoma"/>
            <family val="2"/>
          </rPr>
          <t>:</t>
        </r>
        <r>
          <rPr>
            <sz val="9"/>
            <color indexed="81"/>
            <rFont val="Tahoma"/>
            <family val="2"/>
          </rPr>
          <t xml:space="preserve">
SE NEL 2022 NON PRODUCE PUNTEGGIO VIENE ESCLUSO E PERDE I PUNTI</t>
        </r>
      </text>
    </comment>
    <comment ref="D353" authorId="3" shapeId="0" xr:uid="{00000000-0006-0000-0300-000067000000}">
      <text>
        <r>
          <rPr>
            <b/>
            <sz val="9"/>
            <color indexed="81"/>
            <rFont val="Tahoma"/>
            <family val="2"/>
          </rPr>
          <t>:</t>
        </r>
        <r>
          <rPr>
            <sz val="9"/>
            <color indexed="81"/>
            <rFont val="Tahoma"/>
            <family val="2"/>
          </rPr>
          <t xml:space="preserve">
SE NEL 2022 NON PRODUCE PUNTEGGIO VIENE ESCLUSO E PERDE I PUNTI</t>
        </r>
      </text>
    </comment>
    <comment ref="D354" authorId="3" shapeId="0" xr:uid="{00000000-0006-0000-0300-000068000000}">
      <text>
        <r>
          <rPr>
            <b/>
            <sz val="9"/>
            <color indexed="81"/>
            <rFont val="Tahoma"/>
            <family val="2"/>
          </rPr>
          <t>:</t>
        </r>
        <r>
          <rPr>
            <sz val="9"/>
            <color indexed="81"/>
            <rFont val="Tahoma"/>
            <family val="2"/>
          </rPr>
          <t xml:space="preserve">
SE NEL 2022 NON PRODUCE PUNTEGGIO VIENE ESCLUSO E PERDE I PUNTI</t>
        </r>
      </text>
    </comment>
    <comment ref="D355" authorId="3" shapeId="0" xr:uid="{00000000-0006-0000-0300-000069000000}">
      <text>
        <r>
          <rPr>
            <b/>
            <sz val="9"/>
            <color indexed="81"/>
            <rFont val="Tahoma"/>
            <family val="2"/>
          </rPr>
          <t>:</t>
        </r>
        <r>
          <rPr>
            <sz val="9"/>
            <color indexed="81"/>
            <rFont val="Tahoma"/>
            <family val="2"/>
          </rPr>
          <t xml:space="preserve">
SE NEL 2022 NON PRODUCE PUNTEGGIO VIENE ESCLUSO E PERDE I PUNTI</t>
        </r>
      </text>
    </comment>
    <comment ref="D356" authorId="3" shapeId="0" xr:uid="{00000000-0006-0000-0300-00006A000000}">
      <text>
        <r>
          <rPr>
            <b/>
            <sz val="9"/>
            <color indexed="81"/>
            <rFont val="Tahoma"/>
            <family val="2"/>
          </rPr>
          <t>:</t>
        </r>
        <r>
          <rPr>
            <sz val="9"/>
            <color indexed="81"/>
            <rFont val="Tahoma"/>
            <family val="2"/>
          </rPr>
          <t xml:space="preserve">
SE NEL 2022 NON PRODUCE PUNTEGGIO VIENE ESCLUSO E PERDE I PUNTI</t>
        </r>
      </text>
    </comment>
    <comment ref="D357" authorId="3" shapeId="0" xr:uid="{00000000-0006-0000-0300-00006B000000}">
      <text>
        <r>
          <rPr>
            <b/>
            <sz val="9"/>
            <color indexed="81"/>
            <rFont val="Tahoma"/>
            <family val="2"/>
          </rPr>
          <t>:</t>
        </r>
        <r>
          <rPr>
            <sz val="9"/>
            <color indexed="81"/>
            <rFont val="Tahoma"/>
            <family val="2"/>
          </rPr>
          <t xml:space="preserve">
SE NEL 2022 NON PRODUCE PUNTEGGIO VIENE ESCLUSO E PERDE I PUNTI</t>
        </r>
      </text>
    </comment>
    <comment ref="D358" authorId="3" shapeId="0" xr:uid="{00000000-0006-0000-0300-00006C000000}">
      <text>
        <r>
          <rPr>
            <b/>
            <sz val="9"/>
            <color indexed="81"/>
            <rFont val="Tahoma"/>
            <family val="2"/>
          </rPr>
          <t>:</t>
        </r>
        <r>
          <rPr>
            <sz val="9"/>
            <color indexed="81"/>
            <rFont val="Tahoma"/>
            <family val="2"/>
          </rPr>
          <t xml:space="preserve">
SE NEL 2022 NON PRODUCE PUNTEGGIO VIENE ESCLUSO E PERDE I PUNTI</t>
        </r>
      </text>
    </comment>
    <comment ref="D359" authorId="3" shapeId="0" xr:uid="{00000000-0006-0000-0300-00006D000000}">
      <text>
        <r>
          <rPr>
            <b/>
            <sz val="9"/>
            <color indexed="81"/>
            <rFont val="Tahoma"/>
            <family val="2"/>
          </rPr>
          <t>:</t>
        </r>
        <r>
          <rPr>
            <sz val="9"/>
            <color indexed="81"/>
            <rFont val="Tahoma"/>
            <family val="2"/>
          </rPr>
          <t xml:space="preserve">
SE NEL 2022 NON PRODUCE PUNTEGGIO VIENE ESCLUSO E PERDE I PUNTI</t>
        </r>
      </text>
    </comment>
    <comment ref="D360" authorId="3" shapeId="0" xr:uid="{00000000-0006-0000-0300-00006E000000}">
      <text>
        <r>
          <rPr>
            <b/>
            <sz val="9"/>
            <color indexed="81"/>
            <rFont val="Tahoma"/>
            <family val="2"/>
          </rPr>
          <t>:</t>
        </r>
        <r>
          <rPr>
            <sz val="9"/>
            <color indexed="81"/>
            <rFont val="Tahoma"/>
            <family val="2"/>
          </rPr>
          <t xml:space="preserve">
SE NEL 2022 NON PRODUCE PUNTEGGIO VIENE ESCLUSO E PERDE I PUNTI</t>
        </r>
      </text>
    </comment>
    <comment ref="D362" authorId="3" shapeId="0" xr:uid="{00000000-0006-0000-0300-00006F000000}">
      <text>
        <r>
          <rPr>
            <b/>
            <sz val="9"/>
            <color indexed="81"/>
            <rFont val="Tahoma"/>
            <family val="2"/>
          </rPr>
          <t>OSCAR:</t>
        </r>
        <r>
          <rPr>
            <sz val="9"/>
            <color indexed="81"/>
            <rFont val="Tahoma"/>
            <family val="2"/>
          </rPr>
          <t xml:space="preserve">
SE NEL 2022 NON PRODUCE PUNTEGGIO VIENE ESCLUSO E PERDE I PUNTI</t>
        </r>
      </text>
    </comment>
    <comment ref="D363" authorId="3" shapeId="0" xr:uid="{00000000-0006-0000-0300-000070000000}">
      <text>
        <r>
          <rPr>
            <b/>
            <sz val="9"/>
            <color indexed="81"/>
            <rFont val="Tahoma"/>
            <family val="2"/>
          </rPr>
          <t>OSCAR:</t>
        </r>
        <r>
          <rPr>
            <sz val="9"/>
            <color indexed="81"/>
            <rFont val="Tahoma"/>
            <family val="2"/>
          </rPr>
          <t xml:space="preserve">
SE NEL 2022 NON PRODUCE PUNTEGGIO VIENE ESCLUSO E PERDE I PUNTI</t>
        </r>
      </text>
    </comment>
    <comment ref="D368" authorId="4" shapeId="0" xr:uid="{00000000-0006-0000-0300-000071000000}">
      <text>
        <r>
          <rPr>
            <b/>
            <sz val="9"/>
            <color indexed="81"/>
            <rFont val="Tahoma"/>
            <family val="2"/>
          </rPr>
          <t>HP1:</t>
        </r>
        <r>
          <rPr>
            <sz val="9"/>
            <color indexed="81"/>
            <rFont val="Tahoma"/>
            <family val="2"/>
          </rPr>
          <t xml:space="preserve">
SE MNEL 2023 NON PRODUCE PUNTEGGIO PERDE I PUNTI E VIENE ESCLUSO</t>
        </r>
      </text>
    </comment>
    <comment ref="D372" authorId="3" shapeId="0" xr:uid="{00000000-0006-0000-0300-000072000000}">
      <text>
        <r>
          <rPr>
            <b/>
            <sz val="9"/>
            <color indexed="81"/>
            <rFont val="Tahoma"/>
            <family val="2"/>
          </rPr>
          <t>:</t>
        </r>
        <r>
          <rPr>
            <sz val="9"/>
            <color indexed="81"/>
            <rFont val="Tahoma"/>
            <family val="2"/>
          </rPr>
          <t xml:space="preserve">
SE NEL 2023 NON PRODUCE PUNTEGGIO VIENE ESCLUSO E PERDE I PUNTI</t>
        </r>
      </text>
    </comment>
    <comment ref="D389" authorId="3" shapeId="0" xr:uid="{00000000-0006-0000-0300-000073000000}">
      <text>
        <r>
          <rPr>
            <b/>
            <sz val="9"/>
            <color indexed="81"/>
            <rFont val="Tahoma"/>
            <family val="2"/>
          </rPr>
          <t>OSCAR:</t>
        </r>
        <r>
          <rPr>
            <sz val="9"/>
            <color indexed="81"/>
            <rFont val="Tahoma"/>
            <family val="2"/>
          </rPr>
          <t xml:space="preserve">
SE NEL 2022 NON PRODUCE PUNTEGGIO VIENE ESCLUSO E PERDE I PUNTI</t>
        </r>
      </text>
    </comment>
    <comment ref="D392" authorId="3" shapeId="0" xr:uid="{00000000-0006-0000-0300-000074000000}">
      <text>
        <r>
          <rPr>
            <b/>
            <sz val="9"/>
            <color indexed="81"/>
            <rFont val="Tahoma"/>
            <family val="2"/>
          </rPr>
          <t>:</t>
        </r>
        <r>
          <rPr>
            <sz val="9"/>
            <color indexed="81"/>
            <rFont val="Tahoma"/>
            <family val="2"/>
          </rPr>
          <t xml:space="preserve">
SE NEL 2022 NON PRODUCE PUNTEGGIO VIENE ESCLUSO E PERDE I PUNTI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utente</author>
    <author>OSCAR</author>
    <author>HP1</author>
  </authors>
  <commentList>
    <comment ref="D21" authorId="0" shapeId="0" xr:uid="{9BDD0F38-4678-4E43-B40B-B3753947ED2A}">
      <text>
        <r>
          <rPr>
            <b/>
            <sz val="9"/>
            <color indexed="81"/>
            <rFont val="Tahoma"/>
            <family val="2"/>
          </rPr>
          <t>Cocap2:</t>
        </r>
        <r>
          <rPr>
            <sz val="9"/>
            <color indexed="81"/>
            <rFont val="Tahoma"/>
            <family val="2"/>
          </rPr>
          <t xml:space="preserve">
SE NEL 2026 NON PRODUCE PUNTEGGIO PERDE I PUNTI E VIENE ESCLUSO</t>
        </r>
      </text>
    </comment>
    <comment ref="D36" authorId="0" shapeId="0" xr:uid="{786A8433-B791-4883-ABD7-D7DBC09E8E0F}">
      <text>
        <r>
          <rPr>
            <b/>
            <sz val="9"/>
            <color indexed="81"/>
            <rFont val="Tahoma"/>
            <family val="2"/>
          </rPr>
          <t>Cocap2:</t>
        </r>
        <r>
          <rPr>
            <sz val="9"/>
            <color indexed="81"/>
            <rFont val="Tahoma"/>
            <family val="2"/>
          </rPr>
          <t xml:space="preserve">
SE NEL 2026 NON PRODUCE PUNTEGGIO PERDE I PUNTI E VIENE ESCLUSO</t>
        </r>
      </text>
    </comment>
    <comment ref="D39" authorId="0" shapeId="0" xr:uid="{73FF73EA-1E68-4F04-B596-3A33A7AACD02}">
      <text>
        <r>
          <rPr>
            <b/>
            <sz val="9"/>
            <color indexed="81"/>
            <rFont val="Tahoma"/>
            <family val="2"/>
          </rPr>
          <t>Cocap2:</t>
        </r>
        <r>
          <rPr>
            <sz val="9"/>
            <color indexed="81"/>
            <rFont val="Tahoma"/>
            <family val="2"/>
          </rPr>
          <t xml:space="preserve">
SE NEL 2026 NON PRODUCE PUNTEGGIO PERDE I PUNTI E VIENE ESCLUSO</t>
        </r>
      </text>
    </comment>
    <comment ref="D42" authorId="0" shapeId="0" xr:uid="{F8574C8E-6854-44D4-96DB-298BC123FF0A}">
      <text>
        <r>
          <rPr>
            <b/>
            <sz val="9"/>
            <color indexed="81"/>
            <rFont val="Tahoma"/>
            <family val="2"/>
          </rPr>
          <t>Cocap2:</t>
        </r>
        <r>
          <rPr>
            <sz val="9"/>
            <color indexed="81"/>
            <rFont val="Tahoma"/>
            <family val="2"/>
          </rPr>
          <t xml:space="preserve">
SE NEL 2026 NON PRODUCE PUNTEGGIO PERDE I PUNTI E VIENE ESCLUSO</t>
        </r>
      </text>
    </comment>
    <comment ref="D47" authorId="0" shapeId="0" xr:uid="{8A62077D-59E9-4CFA-A7C9-2D7D19570785}">
      <text>
        <r>
          <rPr>
            <b/>
            <sz val="9"/>
            <color indexed="81"/>
            <rFont val="Tahoma"/>
            <family val="2"/>
          </rPr>
          <t>Cocap2:</t>
        </r>
        <r>
          <rPr>
            <sz val="9"/>
            <color indexed="81"/>
            <rFont val="Tahoma"/>
            <family val="2"/>
          </rPr>
          <t xml:space="preserve">
SE NEL 2026 NON PRODUCE PUNTEGGIO PERDE I PUNTI E VIENE ESCLUSO</t>
        </r>
      </text>
    </comment>
    <comment ref="D52" authorId="0" shapeId="0" xr:uid="{E0BF7BF1-2C48-4D67-B0D2-6EFCC83C38F3}">
      <text>
        <r>
          <rPr>
            <b/>
            <sz val="9"/>
            <color indexed="81"/>
            <rFont val="Tahoma"/>
            <family val="2"/>
          </rPr>
          <t>Cocap2:</t>
        </r>
        <r>
          <rPr>
            <sz val="9"/>
            <color indexed="81"/>
            <rFont val="Tahoma"/>
            <family val="2"/>
          </rPr>
          <t xml:space="preserve">
SE NEL 2026 NON PRODUCE PUNTEGGIO PERDE I PUNTI E VIENE ESCLUSO</t>
        </r>
      </text>
    </comment>
    <comment ref="D55" authorId="0" shapeId="0" xr:uid="{B64DF319-F7EB-4E58-940C-DDAE36ACAE15}">
      <text>
        <r>
          <rPr>
            <b/>
            <sz val="9"/>
            <color indexed="81"/>
            <rFont val="Tahoma"/>
            <family val="2"/>
          </rPr>
          <t>Cocap2:</t>
        </r>
        <r>
          <rPr>
            <sz val="9"/>
            <color indexed="81"/>
            <rFont val="Tahoma"/>
            <family val="2"/>
          </rPr>
          <t xml:space="preserve">
SE NEL 2026 NON PRODUCE PUNTEGGIO PERDE I PUNTI E VIENE ESCLUSO</t>
        </r>
      </text>
    </comment>
    <comment ref="D58" authorId="0" shapeId="0" xr:uid="{3885BEBF-730D-44DA-9492-3840D97434B2}">
      <text>
        <r>
          <rPr>
            <b/>
            <sz val="9"/>
            <color indexed="81"/>
            <rFont val="Tahoma"/>
            <family val="2"/>
          </rPr>
          <t>Cocap2:</t>
        </r>
        <r>
          <rPr>
            <sz val="9"/>
            <color indexed="81"/>
            <rFont val="Tahoma"/>
            <family val="2"/>
          </rPr>
          <t xml:space="preserve">
SE NEL 2026 NON PRODUCE PUNTEGGIO PERDE I PUNTI E VIENE ESCLUSO</t>
        </r>
      </text>
    </comment>
    <comment ref="D60" authorId="0" shapeId="0" xr:uid="{3CC152D8-0E44-4F16-BFE7-0F8E5CD0BE3B}">
      <text>
        <r>
          <rPr>
            <b/>
            <sz val="9"/>
            <color indexed="81"/>
            <rFont val="Tahoma"/>
            <family val="2"/>
          </rPr>
          <t>Cocap2:</t>
        </r>
        <r>
          <rPr>
            <sz val="9"/>
            <color indexed="81"/>
            <rFont val="Tahoma"/>
            <family val="2"/>
          </rPr>
          <t xml:space="preserve">
SE NEL 2026 NON PRODUCE PUNTEGGIO PERDE I PUNTI E VIENE ESCLUSO</t>
        </r>
      </text>
    </comment>
    <comment ref="D61" authorId="0" shapeId="0" xr:uid="{AA5E7B41-B64C-42CE-8F0A-783D11CE89FD}">
      <text>
        <r>
          <rPr>
            <b/>
            <sz val="9"/>
            <color indexed="81"/>
            <rFont val="Tahoma"/>
            <family val="2"/>
          </rPr>
          <t>Cocap2:</t>
        </r>
        <r>
          <rPr>
            <sz val="9"/>
            <color indexed="81"/>
            <rFont val="Tahoma"/>
            <family val="2"/>
          </rPr>
          <t xml:space="preserve">
SE NEL 2026 NON PRODUCE PUNTEGGIO PERDE I PUNTI E VIENE ESCLUSO</t>
        </r>
      </text>
    </comment>
    <comment ref="D65" authorId="0" shapeId="0" xr:uid="{2D74ED75-9E9B-48E4-9C3A-9166A02DE07F}">
      <text>
        <r>
          <rPr>
            <b/>
            <sz val="9"/>
            <color indexed="81"/>
            <rFont val="Tahoma"/>
            <family val="2"/>
          </rPr>
          <t>Cocap2:</t>
        </r>
        <r>
          <rPr>
            <sz val="9"/>
            <color indexed="81"/>
            <rFont val="Tahoma"/>
            <family val="2"/>
          </rPr>
          <t xml:space="preserve">
SE NEL 2026 NON PRODUCE PUNTEGGIO PERDE I PUNTI E VIENE ESCLUSO</t>
        </r>
      </text>
    </comment>
    <comment ref="D66" authorId="0" shapeId="0" xr:uid="{86960A2A-A731-461A-8400-8BA8C037AB35}">
      <text>
        <r>
          <rPr>
            <b/>
            <sz val="9"/>
            <color indexed="81"/>
            <rFont val="Tahoma"/>
            <family val="2"/>
          </rPr>
          <t>Cocap2:</t>
        </r>
        <r>
          <rPr>
            <sz val="9"/>
            <color indexed="81"/>
            <rFont val="Tahoma"/>
            <family val="2"/>
          </rPr>
          <t xml:space="preserve">
SE NEL 2026 NON PRODUCE PUNTEGGIO PERDE I PUNTI E VIENE ESCLUSO</t>
        </r>
      </text>
    </comment>
    <comment ref="D71" authorId="0" shapeId="0" xr:uid="{9B3501A0-6E54-4285-9B28-8BE44A84DB48}">
      <text>
        <r>
          <rPr>
            <b/>
            <sz val="9"/>
            <color indexed="81"/>
            <rFont val="Tahoma"/>
            <family val="2"/>
          </rPr>
          <t>Cocap2:</t>
        </r>
        <r>
          <rPr>
            <sz val="9"/>
            <color indexed="81"/>
            <rFont val="Tahoma"/>
            <family val="2"/>
          </rPr>
          <t xml:space="preserve">
SE NEL 2026 NON PRODUCE PUNTEGGIO PERDE I PUNTI E VIENE ESCLUSO</t>
        </r>
      </text>
    </comment>
    <comment ref="D73" authorId="0" shapeId="0" xr:uid="{519AF7CF-F34F-4D12-9139-64789AB218CA}">
      <text>
        <r>
          <rPr>
            <b/>
            <sz val="9"/>
            <color indexed="81"/>
            <rFont val="Tahoma"/>
            <family val="2"/>
          </rPr>
          <t>Cocap2:</t>
        </r>
        <r>
          <rPr>
            <sz val="9"/>
            <color indexed="81"/>
            <rFont val="Tahoma"/>
            <family val="2"/>
          </rPr>
          <t xml:space="preserve">
SE NEL 2026 NON PRODUCE PUNTEGGIO PERDE I PUNTI E VIENE ESCLUSO</t>
        </r>
      </text>
    </comment>
    <comment ref="D74" authorId="0" shapeId="0" xr:uid="{841D3D8D-72D3-453B-A4D3-52D7E48F5414}">
      <text>
        <r>
          <rPr>
            <b/>
            <sz val="9"/>
            <color indexed="81"/>
            <rFont val="Tahoma"/>
            <family val="2"/>
          </rPr>
          <t>Cocap2:</t>
        </r>
        <r>
          <rPr>
            <sz val="9"/>
            <color indexed="81"/>
            <rFont val="Tahoma"/>
            <family val="2"/>
          </rPr>
          <t xml:space="preserve">
SE NEL 2026 NON PRODUCE PUNTEGGIO PERDE I PUNTI E VIENE ESCLUSO</t>
        </r>
      </text>
    </comment>
    <comment ref="D75" authorId="0" shapeId="0" xr:uid="{FDAAB086-D343-416F-8052-F4618ED9EEC2}">
      <text>
        <r>
          <rPr>
            <b/>
            <sz val="9"/>
            <color indexed="81"/>
            <rFont val="Tahoma"/>
            <family val="2"/>
          </rPr>
          <t>Cocap2:</t>
        </r>
        <r>
          <rPr>
            <sz val="9"/>
            <color indexed="81"/>
            <rFont val="Tahoma"/>
            <family val="2"/>
          </rPr>
          <t xml:space="preserve">
SE NEL 2026 NON PRODUCE PUNTEGGIO PERDE I PUNTI E VIENE ESCLUSO</t>
        </r>
      </text>
    </comment>
    <comment ref="D76" authorId="0" shapeId="0" xr:uid="{CE15FC35-831A-41D1-A98A-5A6604A09607}">
      <text>
        <r>
          <rPr>
            <b/>
            <sz val="9"/>
            <color indexed="81"/>
            <rFont val="Tahoma"/>
            <family val="2"/>
          </rPr>
          <t>Cocap2:</t>
        </r>
        <r>
          <rPr>
            <sz val="9"/>
            <color indexed="81"/>
            <rFont val="Tahoma"/>
            <family val="2"/>
          </rPr>
          <t xml:space="preserve">
SE NEL 2026 NON PRODUCE PUNTEGGIO PERDE I PUNTI E VIENE ESCLUSO</t>
        </r>
      </text>
    </comment>
    <comment ref="D79" authorId="0" shapeId="0" xr:uid="{B8111DB0-2AED-485D-88EE-277A7A3CBE56}">
      <text>
        <r>
          <rPr>
            <b/>
            <sz val="9"/>
            <color indexed="81"/>
            <rFont val="Tahoma"/>
            <family val="2"/>
          </rPr>
          <t>Cocap2:</t>
        </r>
        <r>
          <rPr>
            <sz val="9"/>
            <color indexed="81"/>
            <rFont val="Tahoma"/>
            <family val="2"/>
          </rPr>
          <t xml:space="preserve">
SE NEL 2026 NON PRODUCE PUNTEGGIO PERDE I PUNTI E VIENE ESCLUSO</t>
        </r>
      </text>
    </comment>
    <comment ref="D81" authorId="0" shapeId="0" xr:uid="{B24166EF-32A5-45C3-880D-5CA0108FA281}">
      <text>
        <r>
          <rPr>
            <b/>
            <sz val="9"/>
            <color indexed="81"/>
            <rFont val="Tahoma"/>
            <family val="2"/>
          </rPr>
          <t>Cocap2:</t>
        </r>
        <r>
          <rPr>
            <sz val="9"/>
            <color indexed="81"/>
            <rFont val="Tahoma"/>
            <family val="2"/>
          </rPr>
          <t xml:space="preserve">
SE NEL 2026 NON PRODUCE PUNTEGGIO PERDE I PUNTI E VIENE ESCLUSO</t>
        </r>
      </text>
    </comment>
    <comment ref="D88" authorId="0" shapeId="0" xr:uid="{0044D725-D799-4B9D-A2A1-DDFE843BE2E1}">
      <text>
        <r>
          <rPr>
            <b/>
            <sz val="9"/>
            <color indexed="81"/>
            <rFont val="Tahoma"/>
            <family val="2"/>
          </rPr>
          <t>Cocap2:</t>
        </r>
        <r>
          <rPr>
            <sz val="9"/>
            <color indexed="81"/>
            <rFont val="Tahoma"/>
            <family val="2"/>
          </rPr>
          <t xml:space="preserve">
SE NEL 2026 NON PRODUCE PUNTEGGIO PERDE I PUNTI E VIENE ESCLUSO</t>
        </r>
      </text>
    </comment>
    <comment ref="D89" authorId="0" shapeId="0" xr:uid="{253C3CBC-E75B-4BAD-A718-1AA278756EE9}">
      <text>
        <r>
          <rPr>
            <b/>
            <sz val="9"/>
            <color indexed="81"/>
            <rFont val="Tahoma"/>
            <family val="2"/>
          </rPr>
          <t>Cocap2:</t>
        </r>
        <r>
          <rPr>
            <sz val="9"/>
            <color indexed="81"/>
            <rFont val="Tahoma"/>
            <family val="2"/>
          </rPr>
          <t xml:space="preserve">
SE NEL 2026 NON PRODUCE PUNTEGGIO PERDE I PUNTI E VIENE ESCLUSO</t>
        </r>
      </text>
    </comment>
    <comment ref="D90" authorId="0" shapeId="0" xr:uid="{7A8AF244-9AC9-41E5-9AB8-FBDE13995CED}">
      <text>
        <r>
          <rPr>
            <b/>
            <sz val="9"/>
            <color indexed="81"/>
            <rFont val="Tahoma"/>
            <family val="2"/>
          </rPr>
          <t>Cocap2:</t>
        </r>
        <r>
          <rPr>
            <sz val="9"/>
            <color indexed="81"/>
            <rFont val="Tahoma"/>
            <family val="2"/>
          </rPr>
          <t xml:space="preserve">
SE NEL 2026 NON PRODUCE PUNTEGGIO PERDE I PUNTI E VIENE ESCLUSO</t>
        </r>
      </text>
    </comment>
    <comment ref="D91" authorId="0" shapeId="0" xr:uid="{8965B29B-0212-4E6B-AAB6-9E6BECA20393}">
      <text>
        <r>
          <rPr>
            <b/>
            <sz val="9"/>
            <color indexed="81"/>
            <rFont val="Tahoma"/>
            <family val="2"/>
          </rPr>
          <t>Cocap2:</t>
        </r>
        <r>
          <rPr>
            <sz val="9"/>
            <color indexed="81"/>
            <rFont val="Tahoma"/>
            <family val="2"/>
          </rPr>
          <t xml:space="preserve">
SE NEL 2026 NON PRODUCE PUNTEGGIO PERDE I PUNTI E VIENE ESCLUSO</t>
        </r>
      </text>
    </comment>
    <comment ref="D93" authorId="0" shapeId="0" xr:uid="{C99BDCDA-687B-45AC-AFED-1018AAB1F994}">
      <text>
        <r>
          <rPr>
            <b/>
            <sz val="9"/>
            <color indexed="81"/>
            <rFont val="Tahoma"/>
            <family val="2"/>
          </rPr>
          <t>Cocap2:</t>
        </r>
        <r>
          <rPr>
            <sz val="9"/>
            <color indexed="81"/>
            <rFont val="Tahoma"/>
            <family val="2"/>
          </rPr>
          <t xml:space="preserve">
SE NEL 2026 NON PRODUCE PUNTEGGIO PERDE I PUNTI E VIENE ESCLUSO</t>
        </r>
      </text>
    </comment>
    <comment ref="D95" authorId="0" shapeId="0" xr:uid="{34609DA1-D872-41AB-AA68-185D0532B5F1}">
      <text>
        <r>
          <rPr>
            <b/>
            <sz val="9"/>
            <color indexed="81"/>
            <rFont val="Tahoma"/>
            <family val="2"/>
          </rPr>
          <t>Cocap2:</t>
        </r>
        <r>
          <rPr>
            <sz val="9"/>
            <color indexed="81"/>
            <rFont val="Tahoma"/>
            <family val="2"/>
          </rPr>
          <t xml:space="preserve">
SE NEL 2026 NON PRODUCE PUNTEGGIO PERDE I PUNTI E VIENE ESCLUSO</t>
        </r>
      </text>
    </comment>
    <comment ref="D106" authorId="0" shapeId="0" xr:uid="{1C6E721B-CB67-4A5C-A758-A776D4603720}">
      <text>
        <r>
          <rPr>
            <b/>
            <sz val="9"/>
            <color indexed="81"/>
            <rFont val="Tahoma"/>
            <family val="2"/>
          </rPr>
          <t>Cocap2:</t>
        </r>
        <r>
          <rPr>
            <sz val="9"/>
            <color indexed="81"/>
            <rFont val="Tahoma"/>
            <family val="2"/>
          </rPr>
          <t xml:space="preserve">
SE NEL 2026 NON PRODUCE PUNTEGGIO PERDE I PUNTI E VIENE ESCLUSA</t>
        </r>
      </text>
    </comment>
    <comment ref="D115" authorId="0" shapeId="0" xr:uid="{10C02582-53C2-44A2-98DA-5B8947BEC2C3}">
      <text>
        <r>
          <rPr>
            <b/>
            <sz val="9"/>
            <color indexed="81"/>
            <rFont val="Tahoma"/>
            <family val="2"/>
          </rPr>
          <t>Cocap2:</t>
        </r>
        <r>
          <rPr>
            <sz val="9"/>
            <color indexed="81"/>
            <rFont val="Tahoma"/>
            <family val="2"/>
          </rPr>
          <t xml:space="preserve">
SE NEL 2026 NON PRODUCE PUNTEGGIO PERDE I PUNTI E VIENE ESCLUSO</t>
        </r>
      </text>
    </comment>
    <comment ref="D130" authorId="0" shapeId="0" xr:uid="{20D0386C-B5A0-42C6-A3B2-5B88C88374CB}">
      <text>
        <r>
          <rPr>
            <b/>
            <sz val="9"/>
            <color indexed="81"/>
            <rFont val="Tahoma"/>
            <family val="2"/>
          </rPr>
          <t>Cocap2:</t>
        </r>
        <r>
          <rPr>
            <sz val="9"/>
            <color indexed="81"/>
            <rFont val="Tahoma"/>
            <family val="2"/>
          </rPr>
          <t xml:space="preserve">
PER TRE ANNI CONSECUTIVI NON HA PRODOTTO PUNTEGGIO PERTANTO PERDE I PUNTI MA RESTA ISCRITTA</t>
        </r>
      </text>
    </comment>
    <comment ref="D143" authorId="1" shapeId="0" xr:uid="{602BAF2E-F151-44CC-9632-1E943FCF0DAD}">
      <text>
        <r>
          <rPr>
            <b/>
            <sz val="9"/>
            <color indexed="81"/>
            <rFont val="Tahoma"/>
            <family val="2"/>
          </rPr>
          <t>Oscar:</t>
        </r>
        <r>
          <rPr>
            <sz val="9"/>
            <color indexed="81"/>
            <rFont val="Tahoma"/>
            <family val="2"/>
          </rPr>
          <t xml:space="preserve">
SE NEL 2025 NON PRODUCE PUNTEGGIO PERDE I PUNTI E VIENE ESCLUSO</t>
        </r>
      </text>
    </comment>
    <comment ref="D144" authorId="1" shapeId="0" xr:uid="{503960CE-C3BA-470A-8DD8-10E41A582506}">
      <text>
        <r>
          <rPr>
            <b/>
            <sz val="9"/>
            <color indexed="81"/>
            <rFont val="Tahoma"/>
            <family val="2"/>
          </rPr>
          <t>Oscar:</t>
        </r>
        <r>
          <rPr>
            <sz val="9"/>
            <color indexed="81"/>
            <rFont val="Tahoma"/>
            <family val="2"/>
          </rPr>
          <t xml:space="preserve">
SE NEL 2025 NON PRODUCE PUNTEGGIO PERDE I PUNTI E VIENE ESCLUSO</t>
        </r>
      </text>
    </comment>
    <comment ref="D145" authorId="1" shapeId="0" xr:uid="{B76A3784-4E5C-442E-8A34-91CAC2B87181}">
      <text>
        <r>
          <rPr>
            <b/>
            <sz val="9"/>
            <color indexed="81"/>
            <rFont val="Tahoma"/>
            <family val="2"/>
          </rPr>
          <t>Oscar:</t>
        </r>
        <r>
          <rPr>
            <sz val="9"/>
            <color indexed="81"/>
            <rFont val="Tahoma"/>
            <family val="2"/>
          </rPr>
          <t xml:space="preserve">
SE NEL 2025 NON PRODUCE PUNTEGGIO PERDE I PUNTI E VIENE ESCLUSO</t>
        </r>
      </text>
    </comment>
    <comment ref="D146" authorId="1" shapeId="0" xr:uid="{D403191A-BDDE-47D9-BD67-AB256E9CBF6B}">
      <text>
        <r>
          <rPr>
            <b/>
            <sz val="9"/>
            <color indexed="81"/>
            <rFont val="Tahoma"/>
            <family val="2"/>
          </rPr>
          <t>Oscar:</t>
        </r>
        <r>
          <rPr>
            <sz val="9"/>
            <color indexed="81"/>
            <rFont val="Tahoma"/>
            <family val="2"/>
          </rPr>
          <t xml:space="preserve">
SE NEL 2025 NON PRODUCE PUNTEGGIO PERDE I PUNTI E VIENE ESCLUSO</t>
        </r>
      </text>
    </comment>
    <comment ref="D147" authorId="1" shapeId="0" xr:uid="{6F651C57-E7CA-462F-BBA0-A5904578B001}">
      <text>
        <r>
          <rPr>
            <b/>
            <sz val="9"/>
            <color indexed="81"/>
            <rFont val="Tahoma"/>
            <family val="2"/>
          </rPr>
          <t>Oscar:</t>
        </r>
        <r>
          <rPr>
            <sz val="9"/>
            <color indexed="81"/>
            <rFont val="Tahoma"/>
            <family val="2"/>
          </rPr>
          <t xml:space="preserve">
SE NEL 2025 NON PRODUCE PUNTEGGIO PERDE I PUNTI E VIENE ESCLUSO</t>
        </r>
      </text>
    </comment>
    <comment ref="D148" authorId="1" shapeId="0" xr:uid="{A409EF1C-DDD3-403A-8407-098D3B7A3C6F}">
      <text>
        <r>
          <rPr>
            <b/>
            <sz val="9"/>
            <color indexed="81"/>
            <rFont val="Tahoma"/>
            <family val="2"/>
          </rPr>
          <t>Oscar:</t>
        </r>
        <r>
          <rPr>
            <sz val="9"/>
            <color indexed="81"/>
            <rFont val="Tahoma"/>
            <family val="2"/>
          </rPr>
          <t xml:space="preserve">
SE NEL 2025 NON PRODUCE PUNTEGGIO PERDE I PUNTI E VIENE ESCLUSO</t>
        </r>
      </text>
    </comment>
    <comment ref="D149" authorId="1" shapeId="0" xr:uid="{324F9F54-2162-4BE1-830D-C351A623950B}">
      <text>
        <r>
          <rPr>
            <b/>
            <sz val="9"/>
            <color indexed="81"/>
            <rFont val="Tahoma"/>
            <family val="2"/>
          </rPr>
          <t>Oscar:</t>
        </r>
        <r>
          <rPr>
            <sz val="9"/>
            <color indexed="81"/>
            <rFont val="Tahoma"/>
            <family val="2"/>
          </rPr>
          <t xml:space="preserve">
SE NEL 2025 NON PRODUCE PUNTEGGIO PERDE I PUNTI E VIENE ESCLUSO</t>
        </r>
      </text>
    </comment>
    <comment ref="D150" authorId="1" shapeId="0" xr:uid="{F5743D54-57A7-48B1-A7EC-EE957D6F6C05}">
      <text>
        <r>
          <rPr>
            <b/>
            <sz val="9"/>
            <color indexed="81"/>
            <rFont val="Tahoma"/>
            <family val="2"/>
          </rPr>
          <t>Oscar:</t>
        </r>
        <r>
          <rPr>
            <sz val="9"/>
            <color indexed="81"/>
            <rFont val="Tahoma"/>
            <family val="2"/>
          </rPr>
          <t xml:space="preserve">
SE NEL 2025 NON PRODUCE PUNTEGGIO PERDE I PUNTI E VIENE ESCLUSO</t>
        </r>
      </text>
    </comment>
    <comment ref="D151" authorId="1" shapeId="0" xr:uid="{FDD643A0-9CEF-419C-BA3A-597CE63D7CA1}">
      <text>
        <r>
          <rPr>
            <b/>
            <sz val="9"/>
            <color indexed="81"/>
            <rFont val="Tahoma"/>
            <family val="2"/>
          </rPr>
          <t>Oscar:</t>
        </r>
        <r>
          <rPr>
            <sz val="9"/>
            <color indexed="81"/>
            <rFont val="Tahoma"/>
            <family val="2"/>
          </rPr>
          <t xml:space="preserve">
SE NEL 2025 NON PRODUCE PUNTEGGIO PERDE I PUNTI E VIENE ESCLUSO</t>
        </r>
      </text>
    </comment>
    <comment ref="D152" authorId="1" shapeId="0" xr:uid="{5821B2B4-CAB1-48FD-B5BC-264C24129AC2}">
      <text>
        <r>
          <rPr>
            <b/>
            <sz val="9"/>
            <color indexed="81"/>
            <rFont val="Tahoma"/>
            <family val="2"/>
          </rPr>
          <t>Oscar:</t>
        </r>
        <r>
          <rPr>
            <sz val="9"/>
            <color indexed="81"/>
            <rFont val="Tahoma"/>
            <family val="2"/>
          </rPr>
          <t xml:space="preserve">
SE NEL 2025 NON PRODUCE PUNTEGGIO PERDE I PUNTI E VIENE ESCLUSO</t>
        </r>
      </text>
    </comment>
    <comment ref="D153" authorId="1" shapeId="0" xr:uid="{1C2B2199-7768-4889-B4C6-4B47FE3456E6}">
      <text>
        <r>
          <rPr>
            <b/>
            <sz val="9"/>
            <color indexed="81"/>
            <rFont val="Tahoma"/>
            <family val="2"/>
          </rPr>
          <t>Oscar:</t>
        </r>
        <r>
          <rPr>
            <sz val="9"/>
            <color indexed="81"/>
            <rFont val="Tahoma"/>
            <family val="2"/>
          </rPr>
          <t xml:space="preserve">
SE NEL 2025 NON PRODUCE PUNTEGGIO PERDE I PUNTI E VIENE ESCLUSO</t>
        </r>
      </text>
    </comment>
    <comment ref="D154" authorId="1" shapeId="0" xr:uid="{997C7C3B-E863-4CC8-963C-8FC30042B695}">
      <text>
        <r>
          <rPr>
            <b/>
            <sz val="9"/>
            <color indexed="81"/>
            <rFont val="Tahoma"/>
            <family val="2"/>
          </rPr>
          <t>Oscar:</t>
        </r>
        <r>
          <rPr>
            <sz val="9"/>
            <color indexed="81"/>
            <rFont val="Tahoma"/>
            <family val="2"/>
          </rPr>
          <t xml:space="preserve">
SE NEL 2025 NON PRODUCE PUNTEGGIO PERDE I PUNTI E VIENE ESCLUSO</t>
        </r>
      </text>
    </comment>
    <comment ref="D155" authorId="1" shapeId="0" xr:uid="{0770690F-3EC7-4D6A-ADB1-2165E4B6441A}">
      <text>
        <r>
          <rPr>
            <b/>
            <sz val="9"/>
            <color indexed="81"/>
            <rFont val="Tahoma"/>
            <family val="2"/>
          </rPr>
          <t>Oscar:</t>
        </r>
        <r>
          <rPr>
            <sz val="9"/>
            <color indexed="81"/>
            <rFont val="Tahoma"/>
            <family val="2"/>
          </rPr>
          <t xml:space="preserve">
SE NEL 2025 NON PRODUCE PUNTEGGIO PERDE I PUNTI E VIENE ESCLUSO</t>
        </r>
      </text>
    </comment>
    <comment ref="D156" authorId="1" shapeId="0" xr:uid="{61835470-C368-4D53-BEAC-90E0225AA28F}">
      <text>
        <r>
          <rPr>
            <b/>
            <sz val="9"/>
            <color indexed="81"/>
            <rFont val="Tahoma"/>
            <family val="2"/>
          </rPr>
          <t>Oscar:</t>
        </r>
        <r>
          <rPr>
            <sz val="9"/>
            <color indexed="81"/>
            <rFont val="Tahoma"/>
            <family val="2"/>
          </rPr>
          <t xml:space="preserve">
SE NEL 2025 NON PRODUCE PUNTEGGIO PERDE I PUNTI E VIENE ESCLUSO</t>
        </r>
      </text>
    </comment>
    <comment ref="D157" authorId="1" shapeId="0" xr:uid="{F4EA6008-74A5-4560-A60A-D21E771CEFFB}">
      <text>
        <r>
          <rPr>
            <b/>
            <sz val="9"/>
            <color indexed="81"/>
            <rFont val="Tahoma"/>
            <family val="2"/>
          </rPr>
          <t>Oscar:</t>
        </r>
        <r>
          <rPr>
            <sz val="9"/>
            <color indexed="81"/>
            <rFont val="Tahoma"/>
            <family val="2"/>
          </rPr>
          <t xml:space="preserve">
SE NEL 2025 NON PRODUCE PUNTEGGIO PERDE I PUNTI E VIENE ESCLUSO</t>
        </r>
      </text>
    </comment>
    <comment ref="D158" authorId="1" shapeId="0" xr:uid="{6391E752-788E-4496-B312-A0B7C5678BC3}">
      <text>
        <r>
          <rPr>
            <b/>
            <sz val="9"/>
            <color indexed="81"/>
            <rFont val="Tahoma"/>
            <family val="2"/>
          </rPr>
          <t>Oscar:</t>
        </r>
        <r>
          <rPr>
            <sz val="9"/>
            <color indexed="81"/>
            <rFont val="Tahoma"/>
            <family val="2"/>
          </rPr>
          <t xml:space="preserve">
SE NEL 2025 NON PRODUCE PUNTEGGIO PERDE I PUNTI E VIENE ESCLUSO</t>
        </r>
      </text>
    </comment>
    <comment ref="D159" authorId="1" shapeId="0" xr:uid="{A2934397-E0F0-4F9F-82E7-A3F283B004E4}">
      <text>
        <r>
          <rPr>
            <b/>
            <sz val="9"/>
            <color indexed="81"/>
            <rFont val="Tahoma"/>
            <family val="2"/>
          </rPr>
          <t>Oscar:</t>
        </r>
        <r>
          <rPr>
            <sz val="9"/>
            <color indexed="81"/>
            <rFont val="Tahoma"/>
            <family val="2"/>
          </rPr>
          <t xml:space="preserve">
SE NEL 2025 NON PRODUCE PUNTEGGIO PERDE I PUNTI E VIENE ESCLUSO</t>
        </r>
      </text>
    </comment>
    <comment ref="D160" authorId="1" shapeId="0" xr:uid="{BFF6E4B5-451D-49AA-9390-D31C82EE81E7}">
      <text>
        <r>
          <rPr>
            <b/>
            <sz val="9"/>
            <color indexed="81"/>
            <rFont val="Tahoma"/>
            <family val="2"/>
          </rPr>
          <t>Oscar:</t>
        </r>
        <r>
          <rPr>
            <sz val="9"/>
            <color indexed="81"/>
            <rFont val="Tahoma"/>
            <family val="2"/>
          </rPr>
          <t xml:space="preserve">
SE NEL 2025 NON PRODUCE PUNTEGGIO PERDE I PUNTI E VIENE ESCLUSO</t>
        </r>
      </text>
    </comment>
    <comment ref="D163" authorId="1" shapeId="0" xr:uid="{4D0F4445-10EB-40FF-8051-4EEF84001816}">
      <text>
        <r>
          <rPr>
            <b/>
            <sz val="9"/>
            <color indexed="81"/>
            <rFont val="Tahoma"/>
            <family val="2"/>
          </rPr>
          <t>Oscar:</t>
        </r>
        <r>
          <rPr>
            <sz val="9"/>
            <color indexed="81"/>
            <rFont val="Tahoma"/>
            <family val="2"/>
          </rPr>
          <t xml:space="preserve">
SE NEL 2025 NON PRODUCE PUNTEGGIO PERDE I PUNTI E VIENE ESCLUSO</t>
        </r>
      </text>
    </comment>
    <comment ref="D166" authorId="1" shapeId="0" xr:uid="{3DDF3AF2-1195-4E6B-8CB5-88A4A58A6095}">
      <text>
        <r>
          <rPr>
            <b/>
            <sz val="9"/>
            <color indexed="81"/>
            <rFont val="Tahoma"/>
            <family val="2"/>
          </rPr>
          <t>Oscar:</t>
        </r>
        <r>
          <rPr>
            <sz val="9"/>
            <color indexed="81"/>
            <rFont val="Tahoma"/>
            <family val="2"/>
          </rPr>
          <t xml:space="preserve">
SE NEL 2025 NON PRODUCE PUNTEGGIO PERDE I PUNTI E VIENE ESCLUSO</t>
        </r>
      </text>
    </comment>
    <comment ref="D167" authorId="1" shapeId="0" xr:uid="{ACAD56D4-DBCC-44A0-83DC-E645EF21D32F}">
      <text>
        <r>
          <rPr>
            <b/>
            <sz val="9"/>
            <color indexed="81"/>
            <rFont val="Tahoma"/>
            <family val="2"/>
          </rPr>
          <t>Oscar:</t>
        </r>
        <r>
          <rPr>
            <sz val="9"/>
            <color indexed="81"/>
            <rFont val="Tahoma"/>
            <family val="2"/>
          </rPr>
          <t xml:space="preserve">
SE NEL 2025 NON PRODUCE PUNTEGGIO PERDE I PUNTI E VIENE ESCLUSO</t>
        </r>
      </text>
    </comment>
    <comment ref="D172" authorId="0" shapeId="0" xr:uid="{401C7552-AC32-4DC3-B792-5446A5CFB98A}">
      <text>
        <r>
          <rPr>
            <b/>
            <sz val="9"/>
            <color indexed="81"/>
            <rFont val="Tahoma"/>
            <family val="2"/>
          </rPr>
          <t>Cocap2:</t>
        </r>
        <r>
          <rPr>
            <sz val="9"/>
            <color indexed="81"/>
            <rFont val="Tahoma"/>
            <family val="2"/>
          </rPr>
          <t xml:space="preserve">
SE NEL 2026 NON PRODUCE PUNTEGGIO PERDE I PUNTI E VIENE ESCLUSO</t>
        </r>
      </text>
    </comment>
    <comment ref="I172" authorId="2" shapeId="0" xr:uid="{9E393978-07E9-4FB7-9824-3185CD548C28}">
      <text>
        <r>
          <rPr>
            <b/>
            <sz val="10"/>
            <color rgb="FF000000"/>
            <rFont val="Tahoma"/>
            <family val="2"/>
          </rPr>
          <t>utente:</t>
        </r>
        <r>
          <rPr>
            <sz val="10"/>
            <color rgb="FF000000"/>
            <rFont val="Tahoma"/>
            <family val="2"/>
          </rPr>
          <t xml:space="preserve">
</t>
        </r>
        <r>
          <rPr>
            <sz val="16"/>
            <color rgb="FF000000"/>
            <rFont val="Tahoma"/>
            <family val="2"/>
          </rPr>
          <t>comunicata da paola deriva dalla licenza 212 di bellaria per conversione della nr 45 del 23/06/1987</t>
        </r>
      </text>
    </comment>
    <comment ref="D175" authorId="0" shapeId="0" xr:uid="{1547F714-4996-46D2-B714-8BB9F678CD5E}">
      <text>
        <r>
          <rPr>
            <b/>
            <sz val="9"/>
            <color indexed="81"/>
            <rFont val="Tahoma"/>
            <family val="2"/>
          </rPr>
          <t>Cocap2:</t>
        </r>
        <r>
          <rPr>
            <sz val="9"/>
            <color indexed="81"/>
            <rFont val="Tahoma"/>
            <family val="2"/>
          </rPr>
          <t xml:space="preserve">
SE NEL 2026 NON PRODUCE PUNTEGGIO PERDE I PUNTI E VIENE ESCLUSO</t>
        </r>
      </text>
    </comment>
    <comment ref="D177" authorId="1" shapeId="0" xr:uid="{421AB9E2-A01F-4A32-A8EF-006675183C62}">
      <text>
        <r>
          <rPr>
            <b/>
            <sz val="9"/>
            <color indexed="81"/>
            <rFont val="Tahoma"/>
            <family val="2"/>
          </rPr>
          <t>Oscar:</t>
        </r>
        <r>
          <rPr>
            <sz val="9"/>
            <color indexed="81"/>
            <rFont val="Tahoma"/>
            <family val="2"/>
          </rPr>
          <t xml:space="preserve">
SE NEL 2025 NON PRODUCE PUNTEGGIO PERDE I PUNTI E VIENE ESCLUSO</t>
        </r>
      </text>
    </comment>
    <comment ref="D178" authorId="1" shapeId="0" xr:uid="{9C8B3709-3A00-4EF0-A3A0-0CF763E0015C}">
      <text>
        <r>
          <rPr>
            <b/>
            <sz val="9"/>
            <color indexed="81"/>
            <rFont val="Tahoma"/>
            <family val="2"/>
          </rPr>
          <t>Oscar:</t>
        </r>
        <r>
          <rPr>
            <sz val="9"/>
            <color indexed="81"/>
            <rFont val="Tahoma"/>
            <family val="2"/>
          </rPr>
          <t xml:space="preserve">
SE NEL 2025 NON PRODUCE PUNTEGGIO PERDE I PUNTI E VIENE ESCLUSO</t>
        </r>
      </text>
    </comment>
    <comment ref="D187" authorId="1" shapeId="0" xr:uid="{FCBB0CF4-07C5-401F-9EB1-FD23EDB49181}">
      <text>
        <r>
          <rPr>
            <b/>
            <sz val="9"/>
            <color indexed="81"/>
            <rFont val="Tahoma"/>
            <family val="2"/>
          </rPr>
          <t>Oscar:</t>
        </r>
        <r>
          <rPr>
            <sz val="9"/>
            <color indexed="81"/>
            <rFont val="Tahoma"/>
            <family val="2"/>
          </rPr>
          <t xml:space="preserve">
SE NEL 2025 NON PRODUCE PUNTEGGIO PERDE I PUNTI E VIENE ESCLUSO</t>
        </r>
      </text>
    </comment>
    <comment ref="D193" authorId="1" shapeId="0" xr:uid="{D65182BA-8ABA-4480-A48D-0EBAABAD3B55}">
      <text>
        <r>
          <rPr>
            <b/>
            <sz val="9"/>
            <color indexed="81"/>
            <rFont val="Tahoma"/>
            <family val="2"/>
          </rPr>
          <t>Oscar:</t>
        </r>
        <r>
          <rPr>
            <sz val="9"/>
            <color indexed="81"/>
            <rFont val="Tahoma"/>
            <family val="2"/>
          </rPr>
          <t xml:space="preserve">
SE NEL 2025 NON PRODUCE PUNTEGGIO PERDE I PUNTI E VIENE ESCLUSO</t>
        </r>
      </text>
    </comment>
    <comment ref="D194" authorId="0" shapeId="0" xr:uid="{19AE79AB-C9AA-4B2B-B449-45D7AD6D04C3}">
      <text>
        <r>
          <rPr>
            <b/>
            <sz val="9"/>
            <color indexed="81"/>
            <rFont val="Tahoma"/>
            <family val="2"/>
          </rPr>
          <t>Cocap2:</t>
        </r>
        <r>
          <rPr>
            <sz val="9"/>
            <color indexed="81"/>
            <rFont val="Tahoma"/>
            <family val="2"/>
          </rPr>
          <t xml:space="preserve">
SE NEL 2026 NON PRODUCE PUNTEGGIO PERDE I PUNTI E VIENE ESCLUSO</t>
        </r>
      </text>
    </comment>
    <comment ref="D197" authorId="0" shapeId="0" xr:uid="{360DC407-A889-45E1-AE6D-EAF6CF29DA49}">
      <text>
        <r>
          <rPr>
            <b/>
            <sz val="9"/>
            <color indexed="81"/>
            <rFont val="Tahoma"/>
            <family val="2"/>
          </rPr>
          <t>Cocap2:</t>
        </r>
        <r>
          <rPr>
            <sz val="9"/>
            <color indexed="81"/>
            <rFont val="Tahoma"/>
            <family val="2"/>
          </rPr>
          <t xml:space="preserve">
SE NEL 2026 NON PRODUCE PUNTEGGIO PERDE I PUNTI E VIENE ESCLUSO</t>
        </r>
      </text>
    </comment>
    <comment ref="D203" authorId="1" shapeId="0" xr:uid="{00000000-0006-0000-0400-000020000000}">
      <text>
        <r>
          <rPr>
            <b/>
            <sz val="9"/>
            <color indexed="81"/>
            <rFont val="Tahoma"/>
            <family val="2"/>
          </rPr>
          <t>Oscar:</t>
        </r>
        <r>
          <rPr>
            <sz val="9"/>
            <color indexed="81"/>
            <rFont val="Tahoma"/>
            <family val="2"/>
          </rPr>
          <t xml:space="preserve">
SE NEL 2025 NON PRODUCE PUNTEGGIO PERDE I PUNTI E VIENE ESCLUSO</t>
        </r>
      </text>
    </comment>
    <comment ref="D208" authorId="1" shapeId="0" xr:uid="{00000000-0006-0000-0400-000021000000}">
      <text>
        <r>
          <rPr>
            <b/>
            <sz val="9"/>
            <color indexed="81"/>
            <rFont val="Tahoma"/>
            <family val="2"/>
          </rPr>
          <t>Oscar:</t>
        </r>
        <r>
          <rPr>
            <sz val="9"/>
            <color indexed="81"/>
            <rFont val="Tahoma"/>
            <family val="2"/>
          </rPr>
          <t xml:space="preserve">
SE NEL 2024 NON PRODUCE PRESENZE PERDE I PUNTI E VIENE ESCLUSO</t>
        </r>
      </text>
    </comment>
    <comment ref="D209" authorId="1" shapeId="0" xr:uid="{00000000-0006-0000-0400-000022000000}">
      <text>
        <r>
          <rPr>
            <b/>
            <sz val="9"/>
            <color indexed="81"/>
            <rFont val="Tahoma"/>
            <family val="2"/>
          </rPr>
          <t>Oscar:</t>
        </r>
        <r>
          <rPr>
            <sz val="9"/>
            <color indexed="81"/>
            <rFont val="Tahoma"/>
            <family val="2"/>
          </rPr>
          <t xml:space="preserve">
SE NEL 2024 NON PRODUCE PRESENZE PERDE I PUNTI E VIENE ESCLUSO</t>
        </r>
      </text>
    </comment>
    <comment ref="D210" authorId="1" shapeId="0" xr:uid="{00000000-0006-0000-0400-000023000000}">
      <text>
        <r>
          <rPr>
            <b/>
            <sz val="9"/>
            <color indexed="81"/>
            <rFont val="Tahoma"/>
            <family val="2"/>
          </rPr>
          <t>Oscar:</t>
        </r>
        <r>
          <rPr>
            <sz val="9"/>
            <color indexed="81"/>
            <rFont val="Tahoma"/>
            <family val="2"/>
          </rPr>
          <t xml:space="preserve">
SE NEL 2024 NON PRODUCE PRESENZE PERDE I PUNTI E VIENE ESCLUSO</t>
        </r>
      </text>
    </comment>
    <comment ref="D211" authorId="1" shapeId="0" xr:uid="{00000000-0006-0000-0400-000024000000}">
      <text>
        <r>
          <rPr>
            <b/>
            <sz val="9"/>
            <color indexed="81"/>
            <rFont val="Tahoma"/>
            <family val="2"/>
          </rPr>
          <t>Oscar:</t>
        </r>
        <r>
          <rPr>
            <sz val="9"/>
            <color indexed="81"/>
            <rFont val="Tahoma"/>
            <family val="2"/>
          </rPr>
          <t xml:space="preserve">
SE NEL 2024 NON PRODUCE PRESENZE PERDE I PUNTI E VIENE ESCLUSO</t>
        </r>
      </text>
    </comment>
    <comment ref="D212" authorId="1" shapeId="0" xr:uid="{00000000-0006-0000-0400-000025000000}">
      <text>
        <r>
          <rPr>
            <b/>
            <sz val="9"/>
            <color indexed="81"/>
            <rFont val="Tahoma"/>
            <family val="2"/>
          </rPr>
          <t>Oscar:</t>
        </r>
        <r>
          <rPr>
            <sz val="9"/>
            <color indexed="81"/>
            <rFont val="Tahoma"/>
            <family val="2"/>
          </rPr>
          <t xml:space="preserve">
SE NEL 2024 NON PRODUCE PRESENZE PERDE I PUNTI E VIENE ESCLUSO</t>
        </r>
      </text>
    </comment>
    <comment ref="D213" authorId="1" shapeId="0" xr:uid="{00000000-0006-0000-0400-000026000000}">
      <text>
        <r>
          <rPr>
            <b/>
            <sz val="9"/>
            <color indexed="81"/>
            <rFont val="Tahoma"/>
            <family val="2"/>
          </rPr>
          <t>Oscar:</t>
        </r>
        <r>
          <rPr>
            <sz val="9"/>
            <color indexed="81"/>
            <rFont val="Tahoma"/>
            <family val="2"/>
          </rPr>
          <t xml:space="preserve">
SE NEL 2024 NON PRODUCE PRESENZE PERDE I PUNTI E VIENE ESCLUSO</t>
        </r>
      </text>
    </comment>
    <comment ref="D214" authorId="1" shapeId="0" xr:uid="{00000000-0006-0000-0400-000027000000}">
      <text>
        <r>
          <rPr>
            <b/>
            <sz val="9"/>
            <color indexed="81"/>
            <rFont val="Tahoma"/>
            <family val="2"/>
          </rPr>
          <t>Oscar:</t>
        </r>
        <r>
          <rPr>
            <sz val="9"/>
            <color indexed="81"/>
            <rFont val="Tahoma"/>
            <family val="2"/>
          </rPr>
          <t xml:space="preserve">
SE NEL 2024 NON PRODUCE PRESENZE PERDE I PUNTI E VIENE ESCLUSO</t>
        </r>
      </text>
    </comment>
    <comment ref="D215" authorId="1" shapeId="0" xr:uid="{00000000-0006-0000-0400-000028000000}">
      <text>
        <r>
          <rPr>
            <b/>
            <sz val="9"/>
            <color indexed="81"/>
            <rFont val="Tahoma"/>
            <family val="2"/>
          </rPr>
          <t>Oscar:</t>
        </r>
        <r>
          <rPr>
            <sz val="9"/>
            <color indexed="81"/>
            <rFont val="Tahoma"/>
            <family val="2"/>
          </rPr>
          <t xml:space="preserve">
SE NEL 2024 NON PRODUCE PRESENZE PERDE I PUNTI E VIENE ESCLUSO</t>
        </r>
      </text>
    </comment>
    <comment ref="D216" authorId="1" shapeId="0" xr:uid="{00000000-0006-0000-0400-000029000000}">
      <text>
        <r>
          <rPr>
            <b/>
            <sz val="9"/>
            <color indexed="81"/>
            <rFont val="Tahoma"/>
            <family val="2"/>
          </rPr>
          <t>Oscar:</t>
        </r>
        <r>
          <rPr>
            <sz val="9"/>
            <color indexed="81"/>
            <rFont val="Tahoma"/>
            <family val="2"/>
          </rPr>
          <t xml:space="preserve">
SE NEL 2024 NON PRODUCE PRESENZE PERDE I PUNTI E VIENE ESCLUSO</t>
        </r>
      </text>
    </comment>
    <comment ref="D217" authorId="1" shapeId="0" xr:uid="{00000000-0006-0000-0400-00002A000000}">
      <text>
        <r>
          <rPr>
            <b/>
            <sz val="9"/>
            <color indexed="81"/>
            <rFont val="Tahoma"/>
            <family val="2"/>
          </rPr>
          <t>Oscar:</t>
        </r>
        <r>
          <rPr>
            <sz val="9"/>
            <color indexed="81"/>
            <rFont val="Tahoma"/>
            <family val="2"/>
          </rPr>
          <t xml:space="preserve">
SE NEL 2024 NON PRODUCE PRESENZE PERDE I PUNTI E VIENE ESCLUSO</t>
        </r>
      </text>
    </comment>
    <comment ref="D218" authorId="1" shapeId="0" xr:uid="{00000000-0006-0000-0400-00002B000000}">
      <text>
        <r>
          <rPr>
            <b/>
            <sz val="9"/>
            <color indexed="81"/>
            <rFont val="Tahoma"/>
            <family val="2"/>
          </rPr>
          <t>Oscar:</t>
        </r>
        <r>
          <rPr>
            <sz val="9"/>
            <color indexed="81"/>
            <rFont val="Tahoma"/>
            <family val="2"/>
          </rPr>
          <t xml:space="preserve">
SE NEL 2024 NON PRODUCE PRESENZE PERDE I PUNTI E VIENE ESCLUSO</t>
        </r>
      </text>
    </comment>
    <comment ref="D219" authorId="1" shapeId="0" xr:uid="{00000000-0006-0000-0400-00002C000000}">
      <text>
        <r>
          <rPr>
            <b/>
            <sz val="9"/>
            <color indexed="81"/>
            <rFont val="Tahoma"/>
            <family val="2"/>
          </rPr>
          <t>Oscar:</t>
        </r>
        <r>
          <rPr>
            <sz val="9"/>
            <color indexed="81"/>
            <rFont val="Tahoma"/>
            <family val="2"/>
          </rPr>
          <t xml:space="preserve">
SE NEL 2024 NON PRODUCE PRESENZE PERDE I PUNTI E VIENE ESCLUSO</t>
        </r>
      </text>
    </comment>
    <comment ref="D220" authorId="1" shapeId="0" xr:uid="{00000000-0006-0000-0400-00002D000000}">
      <text>
        <r>
          <rPr>
            <b/>
            <sz val="9"/>
            <color indexed="81"/>
            <rFont val="Tahoma"/>
            <family val="2"/>
          </rPr>
          <t>Oscar:</t>
        </r>
        <r>
          <rPr>
            <sz val="9"/>
            <color indexed="81"/>
            <rFont val="Tahoma"/>
            <family val="2"/>
          </rPr>
          <t xml:space="preserve">
SE NEL 2024 NON PRODUCE PRESENZE PERDE I PUNTI E VIENE ESCLUSO</t>
        </r>
      </text>
    </comment>
    <comment ref="D221" authorId="1" shapeId="0" xr:uid="{00000000-0006-0000-0400-00002E000000}">
      <text>
        <r>
          <rPr>
            <b/>
            <sz val="9"/>
            <color indexed="81"/>
            <rFont val="Tahoma"/>
            <family val="2"/>
          </rPr>
          <t>Oscar:</t>
        </r>
        <r>
          <rPr>
            <sz val="9"/>
            <color indexed="81"/>
            <rFont val="Tahoma"/>
            <family val="2"/>
          </rPr>
          <t xml:space="preserve">
SE NEL 2024 NON PRODUCE PRESENZE PERDE I PUNTI E VIENE ESCLUSO</t>
        </r>
      </text>
    </comment>
    <comment ref="D222" authorId="1" shapeId="0" xr:uid="{00000000-0006-0000-0400-00002F000000}">
      <text>
        <r>
          <rPr>
            <b/>
            <sz val="9"/>
            <color indexed="81"/>
            <rFont val="Tahoma"/>
            <family val="2"/>
          </rPr>
          <t>Oscar:</t>
        </r>
        <r>
          <rPr>
            <sz val="9"/>
            <color indexed="81"/>
            <rFont val="Tahoma"/>
            <family val="2"/>
          </rPr>
          <t xml:space="preserve">
SE NEL 2024 NON PRODUCE PRESENZE PERDE I PUNTI E VIENE ESCLUSO</t>
        </r>
      </text>
    </comment>
    <comment ref="D223" authorId="1" shapeId="0" xr:uid="{00000000-0006-0000-0400-000030000000}">
      <text>
        <r>
          <rPr>
            <b/>
            <sz val="9"/>
            <color indexed="81"/>
            <rFont val="Tahoma"/>
            <family val="2"/>
          </rPr>
          <t>Oscar:</t>
        </r>
        <r>
          <rPr>
            <sz val="9"/>
            <color indexed="81"/>
            <rFont val="Tahoma"/>
            <family val="2"/>
          </rPr>
          <t xml:space="preserve">
SE NEL 2024 NON PRODUCE PRESENZE PERDE I PUNTI E VIENE ESCLUSO</t>
        </r>
      </text>
    </comment>
    <comment ref="D224" authorId="1" shapeId="0" xr:uid="{00000000-0006-0000-0400-000031000000}">
      <text>
        <r>
          <rPr>
            <b/>
            <sz val="9"/>
            <color indexed="81"/>
            <rFont val="Tahoma"/>
            <family val="2"/>
          </rPr>
          <t>Oscar:</t>
        </r>
        <r>
          <rPr>
            <sz val="9"/>
            <color indexed="81"/>
            <rFont val="Tahoma"/>
            <family val="2"/>
          </rPr>
          <t xml:space="preserve">
SE NEL 2024 NON PRODUCE PRESENZE PERDE I PUNTI E VIENE ESCLUSO</t>
        </r>
      </text>
    </comment>
    <comment ref="D226" authorId="1" shapeId="0" xr:uid="{00000000-0006-0000-0400-000032000000}">
      <text>
        <r>
          <rPr>
            <b/>
            <sz val="9"/>
            <color indexed="81"/>
            <rFont val="Tahoma"/>
            <family val="2"/>
          </rPr>
          <t>Oscar:</t>
        </r>
        <r>
          <rPr>
            <sz val="9"/>
            <color indexed="81"/>
            <rFont val="Tahoma"/>
            <family val="2"/>
          </rPr>
          <t xml:space="preserve">
SE NEL 2024 NON PRODUCE PRESENZE PERDE I PUNTI E VIENE ESCLUSO</t>
        </r>
      </text>
    </comment>
    <comment ref="D227" authorId="1" shapeId="0" xr:uid="{00000000-0006-0000-0400-000033000000}">
      <text>
        <r>
          <rPr>
            <b/>
            <sz val="9"/>
            <color indexed="81"/>
            <rFont val="Tahoma"/>
            <family val="2"/>
          </rPr>
          <t>Oscar:</t>
        </r>
        <r>
          <rPr>
            <sz val="9"/>
            <color indexed="81"/>
            <rFont val="Tahoma"/>
            <family val="2"/>
          </rPr>
          <t xml:space="preserve">
SE NEL 2024 NON PRODUCE PRESENZE PERDE I PUNTI E VIENE ESCLUSO</t>
        </r>
      </text>
    </comment>
    <comment ref="D234" authorId="1" shapeId="0" xr:uid="{00000000-0006-0000-0400-000034000000}">
      <text>
        <r>
          <rPr>
            <b/>
            <sz val="9"/>
            <color indexed="81"/>
            <rFont val="Tahoma"/>
            <family val="2"/>
          </rPr>
          <t>Oscar:</t>
        </r>
        <r>
          <rPr>
            <sz val="9"/>
            <color indexed="81"/>
            <rFont val="Tahoma"/>
            <family val="2"/>
          </rPr>
          <t xml:space="preserve">
SE NEL 2024 NON PRODUCE PRESENZE PERDE I PUNTI E VIENE ESCLUSO</t>
        </r>
      </text>
    </comment>
    <comment ref="D235" authorId="1" shapeId="0" xr:uid="{00000000-0006-0000-0400-000035000000}">
      <text>
        <r>
          <rPr>
            <b/>
            <sz val="9"/>
            <color indexed="81"/>
            <rFont val="Tahoma"/>
            <family val="2"/>
          </rPr>
          <t>Oscar:</t>
        </r>
        <r>
          <rPr>
            <sz val="9"/>
            <color indexed="81"/>
            <rFont val="Tahoma"/>
            <family val="2"/>
          </rPr>
          <t xml:space="preserve">
SE NEL 2024 NON PRODUCE PRESENZE PERDE I PUNTI E VIENE ESCLUSO</t>
        </r>
      </text>
    </comment>
    <comment ref="D236" authorId="1" shapeId="0" xr:uid="{00000000-0006-0000-0400-000036000000}">
      <text>
        <r>
          <rPr>
            <b/>
            <sz val="9"/>
            <color indexed="81"/>
            <rFont val="Tahoma"/>
            <family val="2"/>
          </rPr>
          <t>Oscar:</t>
        </r>
        <r>
          <rPr>
            <sz val="9"/>
            <color indexed="81"/>
            <rFont val="Tahoma"/>
            <family val="2"/>
          </rPr>
          <t xml:space="preserve">
SE NEL 2024 NON PRODUCE PRESENZE PERDE I PUNTI E VIENE ESCLUSO</t>
        </r>
      </text>
    </comment>
    <comment ref="F237" authorId="3" shapeId="0" xr:uid="{00000000-0006-0000-0400-000037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238" authorId="1" shapeId="0" xr:uid="{00000000-0006-0000-0400-000038000000}">
      <text>
        <r>
          <rPr>
            <b/>
            <sz val="9"/>
            <color indexed="81"/>
            <rFont val="Tahoma"/>
            <family val="2"/>
          </rPr>
          <t>Oscar:</t>
        </r>
        <r>
          <rPr>
            <sz val="9"/>
            <color indexed="81"/>
            <rFont val="Tahoma"/>
            <family val="2"/>
          </rPr>
          <t xml:space="preserve">
SE NEL 2025 NON PRODUCE PUNTEGGIO PERDE I PUNTI E VIENE ESCLUSO</t>
        </r>
      </text>
    </comment>
    <comment ref="D240" authorId="1" shapeId="0" xr:uid="{00000000-0006-0000-0400-000039000000}">
      <text>
        <r>
          <rPr>
            <b/>
            <sz val="9"/>
            <color indexed="81"/>
            <rFont val="Tahoma"/>
            <family val="2"/>
          </rPr>
          <t>Oscar:</t>
        </r>
        <r>
          <rPr>
            <sz val="9"/>
            <color indexed="81"/>
            <rFont val="Tahoma"/>
            <family val="2"/>
          </rPr>
          <t xml:space="preserve">
SE NEL 2025 NON PRODUCE PUNTEGGIO PERDE I PUNTI E VIENE ESCLUSO</t>
        </r>
      </text>
    </comment>
    <comment ref="D241" authorId="1" shapeId="0" xr:uid="{00000000-0006-0000-0400-00003A000000}">
      <text>
        <r>
          <rPr>
            <b/>
            <sz val="9"/>
            <color indexed="81"/>
            <rFont val="Tahoma"/>
            <family val="2"/>
          </rPr>
          <t>Oscar:</t>
        </r>
        <r>
          <rPr>
            <sz val="9"/>
            <color indexed="81"/>
            <rFont val="Tahoma"/>
            <family val="2"/>
          </rPr>
          <t xml:space="preserve">
SE NEL 2025 NON PRODUCE PUNTEGGIO PERDE I PUNTI E VIENE ESCLUSO</t>
        </r>
      </text>
    </comment>
    <comment ref="D246" authorId="1" shapeId="0" xr:uid="{00000000-0006-0000-0400-00003B000000}">
      <text>
        <r>
          <rPr>
            <b/>
            <sz val="9"/>
            <color indexed="81"/>
            <rFont val="Tahoma"/>
            <family val="2"/>
          </rPr>
          <t>Oscar:</t>
        </r>
        <r>
          <rPr>
            <sz val="9"/>
            <color indexed="81"/>
            <rFont val="Tahoma"/>
            <family val="2"/>
          </rPr>
          <t xml:space="preserve">
SE NEL 2025 NON PRODUCE PUNTEGGIO PERDE I PUNTI E VIENE ESCLUSO</t>
        </r>
      </text>
    </comment>
    <comment ref="D247" authorId="1" shapeId="0" xr:uid="{00000000-0006-0000-0400-00003C000000}">
      <text>
        <r>
          <rPr>
            <b/>
            <sz val="9"/>
            <color indexed="81"/>
            <rFont val="Tahoma"/>
            <family val="2"/>
          </rPr>
          <t>Oscar:</t>
        </r>
        <r>
          <rPr>
            <sz val="9"/>
            <color indexed="81"/>
            <rFont val="Tahoma"/>
            <family val="2"/>
          </rPr>
          <t xml:space="preserve">
SE NEL 2025 NON PRODUCE PUNTEGGIO PERDE I PUNTI E VIENE ESCLUSO</t>
        </r>
      </text>
    </comment>
    <comment ref="D254" authorId="1" shapeId="0" xr:uid="{00000000-0006-0000-0400-00003D000000}">
      <text>
        <r>
          <rPr>
            <b/>
            <sz val="9"/>
            <color indexed="81"/>
            <rFont val="Tahoma"/>
            <family val="2"/>
          </rPr>
          <t>Oscar:</t>
        </r>
        <r>
          <rPr>
            <sz val="9"/>
            <color indexed="81"/>
            <rFont val="Tahoma"/>
            <family val="2"/>
          </rPr>
          <t xml:space="preserve">
SE NEL 2024 NON PRODUCE PRESENZE PERDE I PUNTI E VIENE ESCLUSO</t>
        </r>
      </text>
    </comment>
    <comment ref="D256" authorId="1" shapeId="0" xr:uid="{00000000-0006-0000-0400-00003E000000}">
      <text>
        <r>
          <rPr>
            <b/>
            <sz val="9"/>
            <color indexed="81"/>
            <rFont val="Tahoma"/>
            <family val="2"/>
          </rPr>
          <t>Oscar:</t>
        </r>
        <r>
          <rPr>
            <sz val="9"/>
            <color indexed="81"/>
            <rFont val="Tahoma"/>
            <family val="2"/>
          </rPr>
          <t xml:space="preserve">
SE NEL 2025 NON PRODUCE PUNTEGGIO PERDE I PUNTI E VIENE ESCLUSO</t>
        </r>
      </text>
    </comment>
    <comment ref="D273" authorId="4" shapeId="0" xr:uid="{00000000-0006-0000-0400-00003F000000}">
      <text>
        <r>
          <rPr>
            <b/>
            <sz val="9"/>
            <color indexed="81"/>
            <rFont val="Tahoma"/>
            <family val="2"/>
          </rPr>
          <t>HP1:</t>
        </r>
        <r>
          <rPr>
            <sz val="9"/>
            <color indexed="81"/>
            <rFont val="Tahoma"/>
            <family val="2"/>
          </rPr>
          <t xml:space="preserve">
SE NEL 2023 NON PRODUCE PUNTEGGIO VIENE ESCLUSO E PERDE I PUNTI</t>
        </r>
      </text>
    </comment>
    <comment ref="D274" authorId="4" shapeId="0" xr:uid="{00000000-0006-0000-0400-000040000000}">
      <text>
        <r>
          <rPr>
            <b/>
            <sz val="9"/>
            <color indexed="81"/>
            <rFont val="Tahoma"/>
            <family val="2"/>
          </rPr>
          <t>HP1:</t>
        </r>
        <r>
          <rPr>
            <sz val="9"/>
            <color indexed="81"/>
            <rFont val="Tahoma"/>
            <family val="2"/>
          </rPr>
          <t xml:space="preserve">
SE NEL 2023 NON PRODUCE PUNTEGGIO VIENE ESCLUSO E PERDE I PUNTI</t>
        </r>
      </text>
    </comment>
    <comment ref="D275" authorId="4" shapeId="0" xr:uid="{00000000-0006-0000-0400-000041000000}">
      <text>
        <r>
          <rPr>
            <b/>
            <sz val="9"/>
            <color indexed="81"/>
            <rFont val="Tahoma"/>
            <family val="2"/>
          </rPr>
          <t>HP1:</t>
        </r>
        <r>
          <rPr>
            <sz val="9"/>
            <color indexed="81"/>
            <rFont val="Tahoma"/>
            <family val="2"/>
          </rPr>
          <t xml:space="preserve">
SE NEL 2023 NON PRODUCE PUNTEGGIO VIENE ESCLUSO E PERDE I PUNTI</t>
        </r>
      </text>
    </comment>
    <comment ref="D276" authorId="4" shapeId="0" xr:uid="{00000000-0006-0000-0400-000042000000}">
      <text>
        <r>
          <rPr>
            <b/>
            <sz val="9"/>
            <color indexed="81"/>
            <rFont val="Tahoma"/>
            <family val="2"/>
          </rPr>
          <t>HP1:</t>
        </r>
        <r>
          <rPr>
            <sz val="9"/>
            <color indexed="81"/>
            <rFont val="Tahoma"/>
            <family val="2"/>
          </rPr>
          <t xml:space="preserve">
SE NEL 2023 NON PRODUCE PUNTEGGIO VIENE ESCLUSO E PERDE I PUNTI</t>
        </r>
      </text>
    </comment>
    <comment ref="D277" authorId="4" shapeId="0" xr:uid="{00000000-0006-0000-0400-000043000000}">
      <text>
        <r>
          <rPr>
            <b/>
            <sz val="9"/>
            <color indexed="81"/>
            <rFont val="Tahoma"/>
            <family val="2"/>
          </rPr>
          <t>HP1:</t>
        </r>
        <r>
          <rPr>
            <sz val="9"/>
            <color indexed="81"/>
            <rFont val="Tahoma"/>
            <family val="2"/>
          </rPr>
          <t xml:space="preserve">
SE NEL 2023 NON PRODUCE PUNTEGGIO VIENE ESCLUSO E PERDE I PUNTI</t>
        </r>
      </text>
    </comment>
    <comment ref="D278" authorId="4" shapeId="0" xr:uid="{00000000-0006-0000-0400-000044000000}">
      <text>
        <r>
          <rPr>
            <b/>
            <sz val="9"/>
            <color indexed="81"/>
            <rFont val="Tahoma"/>
            <family val="2"/>
          </rPr>
          <t>HP1:</t>
        </r>
        <r>
          <rPr>
            <sz val="9"/>
            <color indexed="81"/>
            <rFont val="Tahoma"/>
            <family val="2"/>
          </rPr>
          <t xml:space="preserve">
SE NEL 2023 NON PRODUCE PUNTEGGIO VIENE ESCLUSO E PERDE I PUNTI</t>
        </r>
      </text>
    </comment>
    <comment ref="D279" authorId="4" shapeId="0" xr:uid="{00000000-0006-0000-0400-000045000000}">
      <text>
        <r>
          <rPr>
            <b/>
            <sz val="9"/>
            <color indexed="81"/>
            <rFont val="Tahoma"/>
            <family val="2"/>
          </rPr>
          <t>HP1:</t>
        </r>
        <r>
          <rPr>
            <sz val="9"/>
            <color indexed="81"/>
            <rFont val="Tahoma"/>
            <family val="2"/>
          </rPr>
          <t xml:space="preserve">
SE NEL 2023 NON PRODUCE PUNTEGGIO VIENE ESCLUSO E PERDE I PUNTI</t>
        </r>
      </text>
    </comment>
    <comment ref="D280" authorId="4" shapeId="0" xr:uid="{00000000-0006-0000-0400-000046000000}">
      <text>
        <r>
          <rPr>
            <b/>
            <sz val="9"/>
            <color indexed="81"/>
            <rFont val="Tahoma"/>
            <family val="2"/>
          </rPr>
          <t>HP1:</t>
        </r>
        <r>
          <rPr>
            <sz val="9"/>
            <color indexed="81"/>
            <rFont val="Tahoma"/>
            <family val="2"/>
          </rPr>
          <t xml:space="preserve">
SE NEL 2023 NON PRODUCE PUNTEGGIO VIENE ESCLUSO E PERDE I PUNTI</t>
        </r>
      </text>
    </comment>
    <comment ref="D281" authorId="4" shapeId="0" xr:uid="{00000000-0006-0000-0400-000047000000}">
      <text>
        <r>
          <rPr>
            <b/>
            <sz val="9"/>
            <color indexed="81"/>
            <rFont val="Tahoma"/>
            <family val="2"/>
          </rPr>
          <t>HP1:</t>
        </r>
        <r>
          <rPr>
            <sz val="9"/>
            <color indexed="81"/>
            <rFont val="Tahoma"/>
            <family val="2"/>
          </rPr>
          <t xml:space="preserve">
SE NEL 2023 NON PRODUCE PUNTEGGIO VIENE ESCLUSO E PERDE I PUNTI</t>
        </r>
      </text>
    </comment>
    <comment ref="D282" authorId="4" shapeId="0" xr:uid="{00000000-0006-0000-0400-000048000000}">
      <text>
        <r>
          <rPr>
            <b/>
            <sz val="9"/>
            <color indexed="81"/>
            <rFont val="Tahoma"/>
            <family val="2"/>
          </rPr>
          <t>HP1:</t>
        </r>
        <r>
          <rPr>
            <sz val="9"/>
            <color indexed="81"/>
            <rFont val="Tahoma"/>
            <family val="2"/>
          </rPr>
          <t xml:space="preserve">
SE NEL 2023 NON PRODUCE PUNTEGGIO VIENE ESCLUSO E PERDE I PUNTI</t>
        </r>
      </text>
    </comment>
    <comment ref="D283" authorId="4" shapeId="0" xr:uid="{00000000-0006-0000-0400-000049000000}">
      <text>
        <r>
          <rPr>
            <b/>
            <sz val="9"/>
            <color indexed="81"/>
            <rFont val="Tahoma"/>
            <family val="2"/>
          </rPr>
          <t>HP1:</t>
        </r>
        <r>
          <rPr>
            <sz val="9"/>
            <color indexed="81"/>
            <rFont val="Tahoma"/>
            <family val="2"/>
          </rPr>
          <t xml:space="preserve">
SE NEL 2023 NON PRODUCE PUNTEGGIO VIENE ESCLUSO E PERDE I PUNTI</t>
        </r>
      </text>
    </comment>
    <comment ref="D284" authorId="4" shapeId="0" xr:uid="{00000000-0006-0000-0400-00004A000000}">
      <text>
        <r>
          <rPr>
            <b/>
            <sz val="9"/>
            <color indexed="81"/>
            <rFont val="Tahoma"/>
            <family val="2"/>
          </rPr>
          <t>HP1:</t>
        </r>
        <r>
          <rPr>
            <sz val="9"/>
            <color indexed="81"/>
            <rFont val="Tahoma"/>
            <family val="2"/>
          </rPr>
          <t xml:space="preserve">
SE NEL 2023 NON PRODUCE PUNTEGGIO VIENE ESCLUSO E PERDE I PUNTI</t>
        </r>
      </text>
    </comment>
    <comment ref="D285" authorId="4" shapeId="0" xr:uid="{00000000-0006-0000-0400-00004B000000}">
      <text>
        <r>
          <rPr>
            <b/>
            <sz val="9"/>
            <color indexed="81"/>
            <rFont val="Tahoma"/>
            <family val="2"/>
          </rPr>
          <t>HP1:</t>
        </r>
        <r>
          <rPr>
            <sz val="9"/>
            <color indexed="81"/>
            <rFont val="Tahoma"/>
            <family val="2"/>
          </rPr>
          <t xml:space="preserve">
SE NEL 2023 NON PRODUCE PUNTEGGIO VIENE ESCLUSO E PERDE I PUNTI</t>
        </r>
      </text>
    </comment>
    <comment ref="D286" authorId="4" shapeId="0" xr:uid="{00000000-0006-0000-0400-00004C000000}">
      <text>
        <r>
          <rPr>
            <b/>
            <sz val="9"/>
            <color indexed="81"/>
            <rFont val="Tahoma"/>
            <family val="2"/>
          </rPr>
          <t>HP1:</t>
        </r>
        <r>
          <rPr>
            <sz val="9"/>
            <color indexed="81"/>
            <rFont val="Tahoma"/>
            <family val="2"/>
          </rPr>
          <t xml:space="preserve">
SE NEL 2023 NON PRODUCE PUNTEGGIO VIENE ESCLUSO E PERDE I PUNTI</t>
        </r>
      </text>
    </comment>
    <comment ref="D287" authorId="4" shapeId="0" xr:uid="{00000000-0006-0000-0400-00004D000000}">
      <text>
        <r>
          <rPr>
            <b/>
            <sz val="9"/>
            <color indexed="81"/>
            <rFont val="Tahoma"/>
            <family val="2"/>
          </rPr>
          <t>HP1:</t>
        </r>
        <r>
          <rPr>
            <sz val="9"/>
            <color indexed="81"/>
            <rFont val="Tahoma"/>
            <family val="2"/>
          </rPr>
          <t xml:space="preserve">
SE NEL 2023 NON PRODUCE PUNTEGGIO VIENE ESCLUSO E PERDE I PUNTI</t>
        </r>
      </text>
    </comment>
    <comment ref="D288" authorId="4" shapeId="0" xr:uid="{00000000-0006-0000-0400-00004E000000}">
      <text>
        <r>
          <rPr>
            <b/>
            <sz val="9"/>
            <color indexed="81"/>
            <rFont val="Tahoma"/>
            <family val="2"/>
          </rPr>
          <t>HP1:</t>
        </r>
        <r>
          <rPr>
            <sz val="9"/>
            <color indexed="81"/>
            <rFont val="Tahoma"/>
            <family val="2"/>
          </rPr>
          <t xml:space="preserve">
SE NEL 2023 NON PRODUCE PUNTEGGIO VIENE ESCLUSO E PERDE I PUNTI</t>
        </r>
      </text>
    </comment>
    <comment ref="D289" authorId="4" shapeId="0" xr:uid="{00000000-0006-0000-0400-00004F000000}">
      <text>
        <r>
          <rPr>
            <b/>
            <sz val="9"/>
            <color indexed="81"/>
            <rFont val="Tahoma"/>
            <family val="2"/>
          </rPr>
          <t>HP1:</t>
        </r>
        <r>
          <rPr>
            <sz val="9"/>
            <color indexed="81"/>
            <rFont val="Tahoma"/>
            <family val="2"/>
          </rPr>
          <t xml:space="preserve">
SE NEL 2023 NON PRODUCE PUNTEGGIO VIENE ESCLUSO E PERDE I PUNTI</t>
        </r>
      </text>
    </comment>
    <comment ref="D291" authorId="4" shapeId="0" xr:uid="{00000000-0006-0000-0400-000050000000}">
      <text>
        <r>
          <rPr>
            <b/>
            <sz val="9"/>
            <color indexed="81"/>
            <rFont val="Tahoma"/>
            <family val="2"/>
          </rPr>
          <t>HP1:</t>
        </r>
        <r>
          <rPr>
            <sz val="9"/>
            <color indexed="81"/>
            <rFont val="Tahoma"/>
            <family val="2"/>
          </rPr>
          <t xml:space="preserve">
SE NEL 2023 NON PRODUCE PUNTEGGIO VIENE ESCLUSO E PERDE I PUNTI</t>
        </r>
      </text>
    </comment>
    <comment ref="D292" authorId="4" shapeId="0" xr:uid="{00000000-0006-0000-0400-000051000000}">
      <text>
        <r>
          <rPr>
            <b/>
            <sz val="9"/>
            <color indexed="81"/>
            <rFont val="Tahoma"/>
            <family val="2"/>
          </rPr>
          <t>HP1:</t>
        </r>
        <r>
          <rPr>
            <sz val="9"/>
            <color indexed="81"/>
            <rFont val="Tahoma"/>
            <family val="2"/>
          </rPr>
          <t xml:space="preserve">
SE NEL 2023 NON PRODUCE PUNTEGGIO VIENE ESCLUSO E PERDE I PUNTI</t>
        </r>
      </text>
    </comment>
    <comment ref="D293" authorId="4" shapeId="0" xr:uid="{00000000-0006-0000-0400-000052000000}">
      <text>
        <r>
          <rPr>
            <b/>
            <sz val="9"/>
            <color indexed="81"/>
            <rFont val="Tahoma"/>
            <family val="2"/>
          </rPr>
          <t>HP1:</t>
        </r>
        <r>
          <rPr>
            <sz val="9"/>
            <color indexed="81"/>
            <rFont val="Tahoma"/>
            <family val="2"/>
          </rPr>
          <t xml:space="preserve">
SE NEL 2023 NON PRODUCE PUNTEGGIO VIENE ESCLUSO E PERDE I PUNTI</t>
        </r>
      </text>
    </comment>
    <comment ref="D295" authorId="4" shapeId="0" xr:uid="{00000000-0006-0000-0400-000053000000}">
      <text>
        <r>
          <rPr>
            <b/>
            <sz val="9"/>
            <color indexed="81"/>
            <rFont val="Tahoma"/>
            <family val="2"/>
          </rPr>
          <t>HP1:</t>
        </r>
        <r>
          <rPr>
            <sz val="9"/>
            <color indexed="81"/>
            <rFont val="Tahoma"/>
            <family val="2"/>
          </rPr>
          <t xml:space="preserve">
SE NEL 2023 NON PRODUCE PUNTEGGIO VIENE ESCLUSO E PERDE I PUNTI</t>
        </r>
      </text>
    </comment>
    <comment ref="D296" authorId="4" shapeId="0" xr:uid="{00000000-0006-0000-0400-000054000000}">
      <text>
        <r>
          <rPr>
            <b/>
            <sz val="9"/>
            <color indexed="81"/>
            <rFont val="Tahoma"/>
            <family val="2"/>
          </rPr>
          <t>HP1:</t>
        </r>
        <r>
          <rPr>
            <sz val="9"/>
            <color indexed="81"/>
            <rFont val="Tahoma"/>
            <family val="2"/>
          </rPr>
          <t xml:space="preserve">
SE NEL 2023 NON PRODUCE PUNTEGGIO VIENE ESCLUSO E PERDE I PUNTI</t>
        </r>
      </text>
    </comment>
    <comment ref="D302" authorId="4" shapeId="0" xr:uid="{00000000-0006-0000-0400-000055000000}">
      <text>
        <r>
          <rPr>
            <b/>
            <sz val="9"/>
            <color indexed="81"/>
            <rFont val="Tahoma"/>
            <family val="2"/>
          </rPr>
          <t>HP1:</t>
        </r>
        <r>
          <rPr>
            <sz val="9"/>
            <color indexed="81"/>
            <rFont val="Tahoma"/>
            <family val="2"/>
          </rPr>
          <t xml:space="preserve">
SE NEL 2023 NON PRODUCE PUNTEGGIO VIENE ESCLUSO E PERDE I PUNTI</t>
        </r>
      </text>
    </comment>
    <comment ref="D304" authorId="4" shapeId="0" xr:uid="{00000000-0006-0000-0400-000056000000}">
      <text>
        <r>
          <rPr>
            <b/>
            <sz val="9"/>
            <color indexed="81"/>
            <rFont val="Tahoma"/>
            <family val="2"/>
          </rPr>
          <t>HP1:</t>
        </r>
        <r>
          <rPr>
            <sz val="9"/>
            <color indexed="81"/>
            <rFont val="Tahoma"/>
            <family val="2"/>
          </rPr>
          <t xml:space="preserve">
SE NEL 2023 NON PRODUCE PUNTEGGIO VIENE ESCLUSO E PERDE I PUNTI</t>
        </r>
      </text>
    </comment>
    <comment ref="D307" authorId="4" shapeId="0" xr:uid="{00000000-0006-0000-0400-000057000000}">
      <text>
        <r>
          <rPr>
            <b/>
            <sz val="9"/>
            <color indexed="81"/>
            <rFont val="Tahoma"/>
            <family val="2"/>
          </rPr>
          <t>HP1:</t>
        </r>
        <r>
          <rPr>
            <sz val="9"/>
            <color indexed="81"/>
            <rFont val="Tahoma"/>
            <family val="2"/>
          </rPr>
          <t xml:space="preserve">
SE NEL 2023 NON PRODUCE PUNTEGGIO VIENE ESCLUSO E PERDE I PUNTI</t>
        </r>
      </text>
    </comment>
    <comment ref="D310" authorId="1" shapeId="0" xr:uid="{00000000-0006-0000-0400-000058000000}">
      <text>
        <r>
          <rPr>
            <b/>
            <sz val="9"/>
            <color indexed="81"/>
            <rFont val="Tahoma"/>
            <family val="2"/>
          </rPr>
          <t>Oscar:</t>
        </r>
        <r>
          <rPr>
            <sz val="9"/>
            <color indexed="81"/>
            <rFont val="Tahoma"/>
            <family val="2"/>
          </rPr>
          <t xml:space="preserve">
SE NEL 2024 NON PRODUCE PRESENZE PERDE I PUNTI E VIENE ESCLUSO</t>
        </r>
      </text>
    </comment>
    <comment ref="D311" authorId="1" shapeId="0" xr:uid="{00000000-0006-0000-0400-000059000000}">
      <text>
        <r>
          <rPr>
            <b/>
            <sz val="9"/>
            <color indexed="81"/>
            <rFont val="Tahoma"/>
            <family val="2"/>
          </rPr>
          <t>Oscar:</t>
        </r>
        <r>
          <rPr>
            <sz val="9"/>
            <color indexed="81"/>
            <rFont val="Tahoma"/>
            <family val="2"/>
          </rPr>
          <t xml:space="preserve">
SE NEL 2024 NON PRODUCE PRESENZE PERDE I PUNTI E VIENE ESCLUSO</t>
        </r>
      </text>
    </comment>
    <comment ref="D312" authorId="4" shapeId="0" xr:uid="{00000000-0006-0000-0400-00005A000000}">
      <text>
        <r>
          <rPr>
            <b/>
            <sz val="9"/>
            <color indexed="81"/>
            <rFont val="Tahoma"/>
            <family val="2"/>
          </rPr>
          <t>HP1:</t>
        </r>
        <r>
          <rPr>
            <sz val="9"/>
            <color indexed="81"/>
            <rFont val="Tahoma"/>
            <family val="2"/>
          </rPr>
          <t xml:space="preserve">
SE NEL 2023 NON PRODUCE PUNTEGGIO VIENE ESCLUSO E PERDE I PUNTI</t>
        </r>
      </text>
    </comment>
    <comment ref="D315" authorId="1" shapeId="0" xr:uid="{00000000-0006-0000-0400-00005B000000}">
      <text>
        <r>
          <rPr>
            <b/>
            <sz val="9"/>
            <color indexed="81"/>
            <rFont val="Tahoma"/>
            <family val="2"/>
          </rPr>
          <t>Oscar:</t>
        </r>
        <r>
          <rPr>
            <sz val="9"/>
            <color indexed="81"/>
            <rFont val="Tahoma"/>
            <family val="2"/>
          </rPr>
          <t xml:space="preserve">
ESCLUSO IL 01/03/2024 PROT. 0073429/2024</t>
        </r>
      </text>
    </comment>
    <comment ref="D317" authorId="4" shapeId="0" xr:uid="{00000000-0006-0000-0400-00005C000000}">
      <text>
        <r>
          <rPr>
            <b/>
            <sz val="9"/>
            <color indexed="81"/>
            <rFont val="Tahoma"/>
            <family val="2"/>
          </rPr>
          <t>HP1:</t>
        </r>
        <r>
          <rPr>
            <sz val="9"/>
            <color indexed="81"/>
            <rFont val="Tahoma"/>
            <family val="2"/>
          </rPr>
          <t xml:space="preserve">
SE NEL 2023 NON PRODUCE PUNTEGGIO VIENE ESCLUSO E PERDE I PUNTI</t>
        </r>
      </text>
    </comment>
    <comment ref="D326" authorId="1" shapeId="0" xr:uid="{00000000-0006-0000-0400-00005D000000}">
      <text>
        <r>
          <rPr>
            <b/>
            <sz val="9"/>
            <color indexed="81"/>
            <rFont val="Tahoma"/>
            <family val="2"/>
          </rPr>
          <t>Oscar:</t>
        </r>
        <r>
          <rPr>
            <sz val="9"/>
            <color indexed="81"/>
            <rFont val="Tahoma"/>
            <family val="2"/>
          </rPr>
          <t xml:space="preserve">
SE NEL 2024 NON PRODUCE PRESENZE PERDE I PUNTI E VIENE ESCLUSO</t>
        </r>
      </text>
    </comment>
    <comment ref="D327" authorId="4" shapeId="0" xr:uid="{00000000-0006-0000-0400-00005E000000}">
      <text>
        <r>
          <rPr>
            <b/>
            <sz val="9"/>
            <color indexed="81"/>
            <rFont val="Tahoma"/>
            <family val="2"/>
          </rPr>
          <t>HP1:</t>
        </r>
        <r>
          <rPr>
            <sz val="9"/>
            <color indexed="81"/>
            <rFont val="Tahoma"/>
            <family val="2"/>
          </rPr>
          <t xml:space="preserve">
SE NEL 2023 NON PRODUCE PUNTEGGIO VIENE ESCLUSO E PERDE I PUNTI</t>
        </r>
      </text>
    </comment>
    <comment ref="D329" authorId="4" shapeId="0" xr:uid="{00000000-0006-0000-0400-00005F000000}">
      <text>
        <r>
          <rPr>
            <b/>
            <sz val="9"/>
            <color indexed="81"/>
            <rFont val="Tahoma"/>
            <family val="2"/>
          </rPr>
          <t>HP1:</t>
        </r>
        <r>
          <rPr>
            <sz val="9"/>
            <color indexed="81"/>
            <rFont val="Tahoma"/>
            <family val="2"/>
          </rPr>
          <t xml:space="preserve">
SE NEL 2023 NON PRODUCE PUNTEGGIO VIENE ESCLUSO E PERDE I PUNTI</t>
        </r>
      </text>
    </comment>
    <comment ref="D331" authorId="1" shapeId="0" xr:uid="{00000000-0006-0000-0400-000060000000}">
      <text>
        <r>
          <rPr>
            <b/>
            <sz val="9"/>
            <color indexed="81"/>
            <rFont val="Tahoma"/>
            <family val="2"/>
          </rPr>
          <t>Oscar:</t>
        </r>
        <r>
          <rPr>
            <sz val="9"/>
            <color indexed="81"/>
            <rFont val="Tahoma"/>
            <family val="2"/>
          </rPr>
          <t xml:space="preserve">
SE NEL 2024 NON PRODUCE PRESENZE PERDE I PUNTI E VIENE ESCLUSO</t>
        </r>
      </text>
    </comment>
    <comment ref="D337" authorId="4" shapeId="0" xr:uid="{00000000-0006-0000-0400-000061000000}">
      <text>
        <r>
          <rPr>
            <b/>
            <sz val="9"/>
            <color indexed="81"/>
            <rFont val="Tahoma"/>
            <family val="2"/>
          </rPr>
          <t>HP1:</t>
        </r>
        <r>
          <rPr>
            <sz val="9"/>
            <color indexed="81"/>
            <rFont val="Tahoma"/>
            <family val="2"/>
          </rPr>
          <t xml:space="preserve">
SE NEL 2023 NON PRODUCE PUNTEGGIO VIENE ESCLUSO E PERDE I PUNTI</t>
        </r>
      </text>
    </comment>
    <comment ref="D342" authorId="3" shapeId="0" xr:uid="{00000000-0006-0000-0400-000062000000}">
      <text>
        <r>
          <rPr>
            <b/>
            <sz val="9"/>
            <color indexed="81"/>
            <rFont val="Tahoma"/>
            <family val="2"/>
          </rPr>
          <t>OSCAR:</t>
        </r>
        <r>
          <rPr>
            <sz val="9"/>
            <color indexed="81"/>
            <rFont val="Tahoma"/>
            <family val="2"/>
          </rPr>
          <t xml:space="preserve">
SE NEL 2022 NON PRODUCE PUNTEGGIO VIENE ESCLUSO E PERDE I PUNTI</t>
        </r>
      </text>
    </comment>
    <comment ref="D343" authorId="3" shapeId="0" xr:uid="{00000000-0006-0000-0400-000063000000}">
      <text>
        <r>
          <rPr>
            <b/>
            <sz val="9"/>
            <color indexed="81"/>
            <rFont val="Tahoma"/>
            <family val="2"/>
          </rPr>
          <t>OSCAR:</t>
        </r>
        <r>
          <rPr>
            <sz val="9"/>
            <color indexed="81"/>
            <rFont val="Tahoma"/>
            <family val="2"/>
          </rPr>
          <t xml:space="preserve">
SE NEL 2022 NON PRODUCE PUNTEGGIO VIENE ESCLUSO E PERDE I PUNTI</t>
        </r>
      </text>
    </comment>
    <comment ref="D346" authorId="3" shapeId="0" xr:uid="{00000000-0006-0000-0400-000064000000}">
      <text>
        <r>
          <rPr>
            <b/>
            <sz val="9"/>
            <color indexed="81"/>
            <rFont val="Tahoma"/>
            <family val="2"/>
          </rPr>
          <t>OSCAR:</t>
        </r>
        <r>
          <rPr>
            <sz val="9"/>
            <color indexed="81"/>
            <rFont val="Tahoma"/>
            <family val="2"/>
          </rPr>
          <t xml:space="preserve">
SE NEL 2022 NON PRODUCE PUNTEGGIO VIENE ESCLUSO E PERDE I PUNTI</t>
        </r>
      </text>
    </comment>
    <comment ref="D347" authorId="3" shapeId="0" xr:uid="{00000000-0006-0000-0400-000065000000}">
      <text>
        <r>
          <rPr>
            <b/>
            <sz val="9"/>
            <color indexed="81"/>
            <rFont val="Tahoma"/>
            <family val="2"/>
          </rPr>
          <t>OSCAR:</t>
        </r>
        <r>
          <rPr>
            <sz val="9"/>
            <color indexed="81"/>
            <rFont val="Tahoma"/>
            <family val="2"/>
          </rPr>
          <t xml:space="preserve">
SE NEL 2022 NON PRODUCE PUNTEGGIO VIENE ESCLUSO E PERDE I PUNTI</t>
        </r>
      </text>
    </comment>
    <comment ref="D348" authorId="3" shapeId="0" xr:uid="{00000000-0006-0000-0400-000066000000}">
      <text>
        <r>
          <rPr>
            <b/>
            <sz val="9"/>
            <color indexed="81"/>
            <rFont val="Tahoma"/>
            <family val="2"/>
          </rPr>
          <t>OSCAR:</t>
        </r>
        <r>
          <rPr>
            <sz val="9"/>
            <color indexed="81"/>
            <rFont val="Tahoma"/>
            <family val="2"/>
          </rPr>
          <t xml:space="preserve">
SE NEL 2022 NON PRODUCE PUNTEGGIO VIENE ESCLUSO E PERDE I PUNTI</t>
        </r>
      </text>
    </comment>
    <comment ref="D349" authorId="3" shapeId="0" xr:uid="{00000000-0006-0000-0400-000067000000}">
      <text>
        <r>
          <rPr>
            <b/>
            <sz val="9"/>
            <color indexed="81"/>
            <rFont val="Tahoma"/>
            <family val="2"/>
          </rPr>
          <t>OSCAR:</t>
        </r>
        <r>
          <rPr>
            <sz val="9"/>
            <color indexed="81"/>
            <rFont val="Tahoma"/>
            <family val="2"/>
          </rPr>
          <t xml:space="preserve">
SE NEL 2022 NON PRODUCE PUNTEGGIO VIENE ESCLUSO E PERDE I PUNTI</t>
        </r>
      </text>
    </comment>
    <comment ref="D350" authorId="3" shapeId="0" xr:uid="{00000000-0006-0000-0400-000068000000}">
      <text>
        <r>
          <rPr>
            <b/>
            <sz val="9"/>
            <color indexed="81"/>
            <rFont val="Tahoma"/>
            <family val="2"/>
          </rPr>
          <t>OSCAR:</t>
        </r>
        <r>
          <rPr>
            <sz val="9"/>
            <color indexed="81"/>
            <rFont val="Tahoma"/>
            <family val="2"/>
          </rPr>
          <t xml:space="preserve">
SE NEL 2022 NON PRODUCE PUNTEGGIO VIENE ESCLUSO E PERDE I PUNTI</t>
        </r>
      </text>
    </comment>
    <comment ref="D351" authorId="3" shapeId="0" xr:uid="{00000000-0006-0000-0400-000069000000}">
      <text>
        <r>
          <rPr>
            <b/>
            <sz val="9"/>
            <color indexed="81"/>
            <rFont val="Tahoma"/>
            <family val="2"/>
          </rPr>
          <t>OSCAR:</t>
        </r>
        <r>
          <rPr>
            <sz val="9"/>
            <color indexed="81"/>
            <rFont val="Tahoma"/>
            <family val="2"/>
          </rPr>
          <t xml:space="preserve">
SE NEL 2022 NON PRODUCE PUNTEGGIO VIENE ESCLUSO E PERDE I PUNTI</t>
        </r>
      </text>
    </comment>
    <comment ref="D352" authorId="3" shapeId="0" xr:uid="{00000000-0006-0000-0400-00006A000000}">
      <text>
        <r>
          <rPr>
            <b/>
            <sz val="9"/>
            <color indexed="81"/>
            <rFont val="Tahoma"/>
            <family val="2"/>
          </rPr>
          <t>OSCAR:</t>
        </r>
        <r>
          <rPr>
            <sz val="9"/>
            <color indexed="81"/>
            <rFont val="Tahoma"/>
            <family val="2"/>
          </rPr>
          <t xml:space="preserve">
SE NEL 2022 NON PRODUCE PUNTEGGIO VIENE ESCLUSO E PERDE I PUNTI</t>
        </r>
      </text>
    </comment>
    <comment ref="D353" authorId="3" shapeId="0" xr:uid="{00000000-0006-0000-0400-00006B000000}">
      <text>
        <r>
          <rPr>
            <b/>
            <sz val="9"/>
            <color indexed="81"/>
            <rFont val="Tahoma"/>
            <family val="2"/>
          </rPr>
          <t>OSCAR:</t>
        </r>
        <r>
          <rPr>
            <sz val="9"/>
            <color indexed="81"/>
            <rFont val="Tahoma"/>
            <family val="2"/>
          </rPr>
          <t xml:space="preserve">
SE NEL 2022 NON PRODUCE PUNTEGGIO VIENE ESCLUSO E PERDE I PUNTI</t>
        </r>
      </text>
    </comment>
    <comment ref="D354" authorId="3" shapeId="0" xr:uid="{00000000-0006-0000-0400-00006C000000}">
      <text>
        <r>
          <rPr>
            <b/>
            <sz val="9"/>
            <color indexed="81"/>
            <rFont val="Tahoma"/>
            <family val="2"/>
          </rPr>
          <t>OSCAR:</t>
        </r>
        <r>
          <rPr>
            <sz val="9"/>
            <color indexed="81"/>
            <rFont val="Tahoma"/>
            <family val="2"/>
          </rPr>
          <t xml:space="preserve">
SE NEL 2022 NON PRODUCE PUNTEGGIO VIENE ESCLUSO E PERDE I PUNTI</t>
        </r>
      </text>
    </comment>
    <comment ref="D355" authorId="3" shapeId="0" xr:uid="{00000000-0006-0000-0400-00006D000000}">
      <text>
        <r>
          <rPr>
            <b/>
            <sz val="9"/>
            <color indexed="81"/>
            <rFont val="Tahoma"/>
            <family val="2"/>
          </rPr>
          <t>OSCAR:</t>
        </r>
        <r>
          <rPr>
            <sz val="9"/>
            <color indexed="81"/>
            <rFont val="Tahoma"/>
            <family val="2"/>
          </rPr>
          <t xml:space="preserve">
SE NEL 2022 NON PRODUCE PUNTEGGIO VIENE ESCLUSO E PERDE I PUNTI</t>
        </r>
      </text>
    </comment>
    <comment ref="D356" authorId="3" shapeId="0" xr:uid="{00000000-0006-0000-0400-00006E000000}">
      <text>
        <r>
          <rPr>
            <b/>
            <sz val="9"/>
            <color indexed="81"/>
            <rFont val="Tahoma"/>
            <family val="2"/>
          </rPr>
          <t>OSCAR:</t>
        </r>
        <r>
          <rPr>
            <sz val="9"/>
            <color indexed="81"/>
            <rFont val="Tahoma"/>
            <family val="2"/>
          </rPr>
          <t xml:space="preserve">
SE NEL 2022 NON PRODUCE PUNTEGGIO VIENE ESCLUSO E PERDE I PUNTI</t>
        </r>
      </text>
    </comment>
    <comment ref="D358" authorId="3" shapeId="0" xr:uid="{00000000-0006-0000-0400-00006F000000}">
      <text>
        <r>
          <rPr>
            <b/>
            <sz val="9"/>
            <color indexed="81"/>
            <rFont val="Tahoma"/>
            <family val="2"/>
          </rPr>
          <t>OSCAR:</t>
        </r>
        <r>
          <rPr>
            <sz val="9"/>
            <color indexed="81"/>
            <rFont val="Tahoma"/>
            <family val="2"/>
          </rPr>
          <t xml:space="preserve">
SE NEL 2022 NON PRODUCE PUNTEGGIO VIENE ESCLUSO E PERDE I PUNTI</t>
        </r>
      </text>
    </comment>
    <comment ref="D363" authorId="4" shapeId="0" xr:uid="{00000000-0006-0000-0400-000070000000}">
      <text>
        <r>
          <rPr>
            <b/>
            <sz val="9"/>
            <color indexed="81"/>
            <rFont val="Tahoma"/>
            <family val="2"/>
          </rPr>
          <t>HP1:</t>
        </r>
        <r>
          <rPr>
            <sz val="9"/>
            <color indexed="81"/>
            <rFont val="Tahoma"/>
            <family val="2"/>
          </rPr>
          <t xml:space="preserve">
SE NEL 2023 NON PRODUCE PUNTEGGIO VIENE ESCLUSO E PERDE I PUNTI</t>
        </r>
      </text>
    </comment>
    <comment ref="D367" authorId="4" shapeId="0" xr:uid="{00000000-0006-0000-0400-000071000000}">
      <text>
        <r>
          <rPr>
            <b/>
            <sz val="9"/>
            <color indexed="81"/>
            <rFont val="Tahoma"/>
            <family val="2"/>
          </rPr>
          <t>HP1:</t>
        </r>
        <r>
          <rPr>
            <sz val="9"/>
            <color indexed="81"/>
            <rFont val="Tahoma"/>
            <family val="2"/>
          </rPr>
          <t xml:space="preserve">
SE NEL 2023 NON PRODUCE PUNTEGGIO VIENE ESCLUSO E PERDE I PUNTI</t>
        </r>
      </text>
    </comment>
    <comment ref="D373" authorId="3" shapeId="0" xr:uid="{00000000-0006-0000-0400-000072000000}">
      <text>
        <r>
          <rPr>
            <b/>
            <sz val="9"/>
            <color indexed="81"/>
            <rFont val="Tahoma"/>
            <family val="2"/>
          </rPr>
          <t>OSCAR:</t>
        </r>
        <r>
          <rPr>
            <sz val="9"/>
            <color indexed="81"/>
            <rFont val="Tahoma"/>
            <family val="2"/>
          </rPr>
          <t xml:space="preserve">
SE NEL 2022 NON PRODUCE PUNTEGGIO VIENE ESCLUSO E PERDE I PUNTI</t>
        </r>
      </text>
    </comment>
    <comment ref="D385" authorId="3" shapeId="0" xr:uid="{00000000-0006-0000-0400-000073000000}">
      <text>
        <r>
          <rPr>
            <b/>
            <sz val="9"/>
            <color indexed="81"/>
            <rFont val="Tahoma"/>
            <family val="2"/>
          </rPr>
          <t>OSCAR:</t>
        </r>
        <r>
          <rPr>
            <sz val="9"/>
            <color indexed="81"/>
            <rFont val="Tahoma"/>
            <family val="2"/>
          </rPr>
          <t xml:space="preserve">
SE NEL 2022 NON PRODUCE PUNTEGGIO VIENE ESCLUSO E PERDE I PUNTI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HP1</author>
    <author>OSCAR</author>
  </authors>
  <commentList>
    <comment ref="D7" authorId="0" shapeId="0" xr:uid="{1B3414F8-4F7B-49AE-8A18-CB0D8F7411CE}">
      <text>
        <r>
          <rPr>
            <b/>
            <sz val="9"/>
            <color indexed="81"/>
            <rFont val="Tahoma"/>
            <family val="2"/>
          </rPr>
          <t>Cocap2:</t>
        </r>
        <r>
          <rPr>
            <sz val="9"/>
            <color indexed="81"/>
            <rFont val="Tahoma"/>
            <family val="2"/>
          </rPr>
          <t xml:space="preserve">
SE NEL 2026 NON PRODUCE PUNTEGGIO PERDE U PUNTI E VIENE ESCLUSO</t>
        </r>
      </text>
    </comment>
    <comment ref="D8" authorId="0" shapeId="0" xr:uid="{D280EF58-110B-464A-A26A-7C535C3C4558}">
      <text>
        <r>
          <rPr>
            <b/>
            <sz val="9"/>
            <color indexed="81"/>
            <rFont val="Tahoma"/>
            <family val="2"/>
          </rPr>
          <t>Cocap2:</t>
        </r>
        <r>
          <rPr>
            <sz val="9"/>
            <color indexed="81"/>
            <rFont val="Tahoma"/>
            <family val="2"/>
          </rPr>
          <t xml:space="preserve">
SE NEL 2026 NON PRODUCE PUNTEGGIO PERDE U PUNTI E VIENE ESCLUSO</t>
        </r>
      </text>
    </comment>
    <comment ref="D10" authorId="0" shapeId="0" xr:uid="{808EAECB-D601-4D58-A234-3FCF17ADAA69}">
      <text>
        <r>
          <rPr>
            <b/>
            <sz val="9"/>
            <color indexed="81"/>
            <rFont val="Tahoma"/>
            <family val="2"/>
          </rPr>
          <t>Cocap2:</t>
        </r>
        <r>
          <rPr>
            <sz val="9"/>
            <color indexed="81"/>
            <rFont val="Tahoma"/>
            <family val="2"/>
          </rPr>
          <t xml:space="preserve">
SE NEL 2026 NON PRODUCE PUNTEGGIO PERDE U PUNTI E VIENE ESCLUSO</t>
        </r>
      </text>
    </comment>
    <comment ref="D12" authorId="0" shapeId="0" xr:uid="{DB7ECDF1-1715-474A-8AFC-A93EDED4F505}">
      <text>
        <r>
          <rPr>
            <b/>
            <sz val="9"/>
            <color indexed="81"/>
            <rFont val="Tahoma"/>
            <family val="2"/>
          </rPr>
          <t>Cocap2:</t>
        </r>
        <r>
          <rPr>
            <sz val="9"/>
            <color indexed="81"/>
            <rFont val="Tahoma"/>
            <family val="2"/>
          </rPr>
          <t xml:space="preserve">
SE NEL 2026 NON PRODUCE PUNTEGGIO PERDE U PUNTI E VIENE ESCLUSO</t>
        </r>
      </text>
    </comment>
    <comment ref="D13" authorId="0" shapeId="0" xr:uid="{0F93CC38-A206-4E08-BAC9-C4A1CC4356F5}">
      <text>
        <r>
          <rPr>
            <b/>
            <sz val="9"/>
            <color indexed="81"/>
            <rFont val="Tahoma"/>
            <family val="2"/>
          </rPr>
          <t>Cocap2:</t>
        </r>
        <r>
          <rPr>
            <sz val="9"/>
            <color indexed="81"/>
            <rFont val="Tahoma"/>
            <family val="2"/>
          </rPr>
          <t xml:space="preserve">
SE NEL 2026 NON PRODUCE PUNTEGGIO PERDE U PUNTI E VIENE ESCLUSO</t>
        </r>
      </text>
    </comment>
    <comment ref="D14" authorId="0" shapeId="0" xr:uid="{04615DF3-60F6-4E75-B592-CF48264446B4}">
      <text>
        <r>
          <rPr>
            <b/>
            <sz val="9"/>
            <color indexed="81"/>
            <rFont val="Tahoma"/>
            <family val="2"/>
          </rPr>
          <t>Cocap2:</t>
        </r>
        <r>
          <rPr>
            <sz val="9"/>
            <color indexed="81"/>
            <rFont val="Tahoma"/>
            <family val="2"/>
          </rPr>
          <t xml:space="preserve">
SE NEL 2026 NON PRODUCE PUNTEGGIO PERDE U PUNTI E VIENE ESCLUSO</t>
        </r>
      </text>
    </comment>
    <comment ref="D17" authorId="0" shapeId="0" xr:uid="{38F73629-FAF7-493B-82D6-C5CAE3688886}">
      <text>
        <r>
          <rPr>
            <b/>
            <sz val="9"/>
            <color indexed="81"/>
            <rFont val="Tahoma"/>
            <family val="2"/>
          </rPr>
          <t>Cocap2:</t>
        </r>
        <r>
          <rPr>
            <sz val="9"/>
            <color indexed="81"/>
            <rFont val="Tahoma"/>
            <family val="2"/>
          </rPr>
          <t xml:space="preserve">
SE NEL 2026 NON PRODUCE PUNTEGGIO PERDE U PUNTI E VIENE ESCLUSO</t>
        </r>
      </text>
    </comment>
    <comment ref="D19" authorId="0" shapeId="0" xr:uid="{6CEE8B25-987D-446E-8542-40A0059B3734}">
      <text>
        <r>
          <rPr>
            <b/>
            <sz val="9"/>
            <color indexed="81"/>
            <rFont val="Tahoma"/>
            <family val="2"/>
          </rPr>
          <t>Cocap2:</t>
        </r>
        <r>
          <rPr>
            <sz val="9"/>
            <color indexed="81"/>
            <rFont val="Tahoma"/>
            <family val="2"/>
          </rPr>
          <t xml:space="preserve">
SE NEL 2026 NON PRODUCE PUNTEGGIO PERDE U PUNTI E VIENE ESCLUSO</t>
        </r>
      </text>
    </comment>
    <comment ref="D23" authorId="0" shapeId="0" xr:uid="{646D5C4D-56FB-48EC-8A85-E92AD2AC3F36}">
      <text>
        <r>
          <rPr>
            <b/>
            <sz val="9"/>
            <color indexed="81"/>
            <rFont val="Tahoma"/>
            <family val="2"/>
          </rPr>
          <t>Cocap2:</t>
        </r>
        <r>
          <rPr>
            <sz val="9"/>
            <color indexed="81"/>
            <rFont val="Tahoma"/>
            <family val="2"/>
          </rPr>
          <t xml:space="preserve">
SE NEL 2026 NON PRODUCE PUNTEGGIO PERDE U PUNTI E VIENE ESCLUSO</t>
        </r>
      </text>
    </comment>
    <comment ref="D29" authorId="0" shapeId="0" xr:uid="{4345F014-FBA7-440F-BFB3-077851A07347}">
      <text>
        <r>
          <rPr>
            <b/>
            <sz val="9"/>
            <color indexed="81"/>
            <rFont val="Tahoma"/>
            <family val="2"/>
          </rPr>
          <t>Cocap2:</t>
        </r>
        <r>
          <rPr>
            <sz val="9"/>
            <color indexed="81"/>
            <rFont val="Tahoma"/>
            <family val="2"/>
          </rPr>
          <t xml:space="preserve">
SE NEL 2026 NON PRODUCE PUNTEGGIO PERDE U PUNTI E VIENE ESCLUSO</t>
        </r>
      </text>
    </comment>
    <comment ref="D30" authorId="0" shapeId="0" xr:uid="{40CDF415-6518-48CA-AB6F-42AE3295B768}">
      <text>
        <r>
          <rPr>
            <b/>
            <sz val="9"/>
            <color indexed="81"/>
            <rFont val="Tahoma"/>
            <family val="2"/>
          </rPr>
          <t>Cocap2:</t>
        </r>
        <r>
          <rPr>
            <sz val="9"/>
            <color indexed="81"/>
            <rFont val="Tahoma"/>
            <family val="2"/>
          </rPr>
          <t xml:space="preserve">
SE NEL 2026 NON PRODUCE PUNTEGGIO PERDE U PUNTI E VIENE ESCLUSO</t>
        </r>
      </text>
    </comment>
    <comment ref="D31" authorId="0" shapeId="0" xr:uid="{C5505D52-14CD-4EAA-A946-3D454D591DDD}">
      <text>
        <r>
          <rPr>
            <b/>
            <sz val="9"/>
            <color indexed="81"/>
            <rFont val="Tahoma"/>
            <family val="2"/>
          </rPr>
          <t>Cocap2:</t>
        </r>
        <r>
          <rPr>
            <sz val="9"/>
            <color indexed="81"/>
            <rFont val="Tahoma"/>
            <family val="2"/>
          </rPr>
          <t xml:space="preserve">
SE NEL 2026 NON PRODUCE PUNTEGGIO PERDE U PUNTI E VIENE ESCLUSO</t>
        </r>
      </text>
    </comment>
    <comment ref="D33" authorId="0" shapeId="0" xr:uid="{A65835C9-114D-411E-B684-54312C2CA91C}">
      <text>
        <r>
          <rPr>
            <b/>
            <sz val="9"/>
            <color indexed="81"/>
            <rFont val="Tahoma"/>
            <family val="2"/>
          </rPr>
          <t>Cocap2:</t>
        </r>
        <r>
          <rPr>
            <sz val="9"/>
            <color indexed="81"/>
            <rFont val="Tahoma"/>
            <family val="2"/>
          </rPr>
          <t xml:space="preserve">
SE NEL 2026 NON PRODUCE PUNTEGGIO PERDE U PUNTI E VIENE ESCLUSO</t>
        </r>
      </text>
    </comment>
    <comment ref="D61" authorId="1" shapeId="0" xr:uid="{325E4444-A287-4CD0-AFCC-BFAA43743E3E}">
      <text>
        <r>
          <rPr>
            <b/>
            <sz val="9"/>
            <color indexed="81"/>
            <rFont val="Tahoma"/>
            <family val="2"/>
          </rPr>
          <t>Oscar:</t>
        </r>
        <r>
          <rPr>
            <sz val="9"/>
            <color indexed="81"/>
            <rFont val="Tahoma"/>
            <family val="2"/>
          </rPr>
          <t xml:space="preserve">
se nel 2025 non produce punteggio perde i punti e viene escluso</t>
        </r>
      </text>
    </comment>
    <comment ref="D62" authorId="1" shapeId="0" xr:uid="{57CB95AE-3B70-4D47-8397-F204A2F4419D}">
      <text>
        <r>
          <rPr>
            <b/>
            <sz val="9"/>
            <color indexed="81"/>
            <rFont val="Tahoma"/>
            <family val="2"/>
          </rPr>
          <t>Oscar:</t>
        </r>
        <r>
          <rPr>
            <sz val="9"/>
            <color indexed="81"/>
            <rFont val="Tahoma"/>
            <family val="2"/>
          </rPr>
          <t xml:space="preserve">
SE NEL 2025 NON PRODUCE PUNTEGGIO PERDE I PUNTI E VIENE ESCLUSO</t>
        </r>
      </text>
    </comment>
    <comment ref="D63" authorId="1" shapeId="0" xr:uid="{F05BD733-B6E4-4CF0-B975-1797014B87DC}">
      <text>
        <r>
          <rPr>
            <b/>
            <sz val="9"/>
            <color indexed="81"/>
            <rFont val="Tahoma"/>
            <family val="2"/>
          </rPr>
          <t>Oscar:</t>
        </r>
        <r>
          <rPr>
            <sz val="9"/>
            <color indexed="81"/>
            <rFont val="Tahoma"/>
            <family val="2"/>
          </rPr>
          <t xml:space="preserve">
SE NEL 2025 NON PRODUCE PUNTEGGIO PERDE I PUNTI E VIENE ESCLUSO</t>
        </r>
      </text>
    </comment>
    <comment ref="D64" authorId="1" shapeId="0" xr:uid="{1345754E-60B2-4B93-A733-874CFF8284B1}">
      <text>
        <r>
          <rPr>
            <b/>
            <sz val="9"/>
            <color indexed="81"/>
            <rFont val="Tahoma"/>
            <family val="2"/>
          </rPr>
          <t>Oscar:</t>
        </r>
        <r>
          <rPr>
            <sz val="9"/>
            <color indexed="81"/>
            <rFont val="Tahoma"/>
            <family val="2"/>
          </rPr>
          <t xml:space="preserve">
SE NEL 2025 NON PRODUCE PUNTEGGIO PERDE I PUNTI E VIENE ESCLUSO</t>
        </r>
      </text>
    </comment>
    <comment ref="D65" authorId="1" shapeId="0" xr:uid="{E2387BD8-97BE-458F-8781-6BF74AA71412}">
      <text>
        <r>
          <rPr>
            <b/>
            <sz val="9"/>
            <color indexed="81"/>
            <rFont val="Tahoma"/>
            <family val="2"/>
          </rPr>
          <t>Oscar:</t>
        </r>
        <r>
          <rPr>
            <sz val="9"/>
            <color indexed="81"/>
            <rFont val="Tahoma"/>
            <family val="2"/>
          </rPr>
          <t xml:space="preserve">
SE NEL 2025 NON PRODUCE PUNTEGGIO PERDE I PUNTI E VIENE ESCLUSO</t>
        </r>
      </text>
    </comment>
    <comment ref="D66" authorId="1" shapeId="0" xr:uid="{D2A94553-2ECA-4837-B265-7263426EC0F0}">
      <text>
        <r>
          <rPr>
            <b/>
            <sz val="9"/>
            <color indexed="81"/>
            <rFont val="Tahoma"/>
            <family val="2"/>
          </rPr>
          <t>Oscar:</t>
        </r>
        <r>
          <rPr>
            <sz val="9"/>
            <color indexed="81"/>
            <rFont val="Tahoma"/>
            <family val="2"/>
          </rPr>
          <t xml:space="preserve">
SE NEL 2025 NON PRODUCE PUNTEGGIO PERDE I PUNTI E VIENE ESCLUSO</t>
        </r>
      </text>
    </comment>
    <comment ref="D67" authorId="1" shapeId="0" xr:uid="{C1478907-F530-4575-B44D-BF4E777B4CE6}">
      <text>
        <r>
          <rPr>
            <b/>
            <sz val="9"/>
            <color indexed="81"/>
            <rFont val="Tahoma"/>
            <family val="2"/>
          </rPr>
          <t>Oscar:</t>
        </r>
        <r>
          <rPr>
            <sz val="9"/>
            <color indexed="81"/>
            <rFont val="Tahoma"/>
            <family val="2"/>
          </rPr>
          <t xml:space="preserve">
SE NEL 2025 NON PRODUCE PUNTEGGIO PERDE I PUNTI E VIENE ESCLUSO</t>
        </r>
      </text>
    </comment>
    <comment ref="D68" authorId="1" shapeId="0" xr:uid="{B4A85768-4347-43A0-A847-582B3016FBD1}">
      <text>
        <r>
          <rPr>
            <b/>
            <sz val="9"/>
            <color indexed="81"/>
            <rFont val="Tahoma"/>
            <family val="2"/>
          </rPr>
          <t>Oscar:</t>
        </r>
        <r>
          <rPr>
            <sz val="9"/>
            <color indexed="81"/>
            <rFont val="Tahoma"/>
            <family val="2"/>
          </rPr>
          <t xml:space="preserve">
SE NEL 2025 NON PRODUCE PUNTEGGIO PERDE I PUNTI E VIENE ESCLUSO</t>
        </r>
      </text>
    </comment>
    <comment ref="D74" authorId="1" shapeId="0" xr:uid="{2FB98685-D0AB-4AD8-9BAE-02035F52F979}">
      <text>
        <r>
          <rPr>
            <b/>
            <sz val="9"/>
            <color indexed="81"/>
            <rFont val="Tahoma"/>
            <family val="2"/>
          </rPr>
          <t>Oscar:</t>
        </r>
        <r>
          <rPr>
            <sz val="9"/>
            <color indexed="81"/>
            <rFont val="Tahoma"/>
            <family val="2"/>
          </rPr>
          <t xml:space="preserve">
SE NEL 2025 NON PRODUCE PUNTEGGIO PERDE I PUNTI E VIENE ESCLUSO</t>
        </r>
      </text>
    </comment>
    <comment ref="D75" authorId="1" shapeId="0" xr:uid="{EC9DB345-9BE3-402F-8AD4-BBD744CC05B0}">
      <text>
        <r>
          <rPr>
            <b/>
            <sz val="9"/>
            <color indexed="81"/>
            <rFont val="Tahoma"/>
            <family val="2"/>
          </rPr>
          <t>Oscar:</t>
        </r>
        <r>
          <rPr>
            <sz val="9"/>
            <color indexed="81"/>
            <rFont val="Tahoma"/>
            <family val="2"/>
          </rPr>
          <t xml:space="preserve">
SE NEL 2025 NON PRODUCE PUNTEGGIO PERDE I PUNTI E VIENE ESCLUSO</t>
        </r>
      </text>
    </comment>
    <comment ref="D81" authorId="0" shapeId="0" xr:uid="{3675148F-22AF-466B-9E88-C4F386C1C680}">
      <text>
        <r>
          <rPr>
            <b/>
            <sz val="9"/>
            <color indexed="81"/>
            <rFont val="Tahoma"/>
            <family val="2"/>
          </rPr>
          <t>Cocap2:</t>
        </r>
        <r>
          <rPr>
            <sz val="9"/>
            <color indexed="81"/>
            <rFont val="Tahoma"/>
            <family val="2"/>
          </rPr>
          <t xml:space="preserve">
SE NEL 2026 NON PRODUCE PUNTEGGIO PERDE U PUNTI E VIENE ESCLUSO</t>
        </r>
      </text>
    </comment>
    <comment ref="D83" authorId="1" shapeId="0" xr:uid="{6FC8E213-6451-4284-8D2F-CBB7C26603FA}">
      <text>
        <r>
          <rPr>
            <b/>
            <sz val="9"/>
            <color indexed="81"/>
            <rFont val="Tahoma"/>
            <family val="2"/>
          </rPr>
          <t>Oscar:</t>
        </r>
        <r>
          <rPr>
            <sz val="9"/>
            <color indexed="81"/>
            <rFont val="Tahoma"/>
            <family val="2"/>
          </rPr>
          <t xml:space="preserve">
SE NEL 2025 NON PRODUCE PUNTEGGIO PERDE I PUNTI E VIENE ESCLUSO</t>
        </r>
      </text>
    </comment>
    <comment ref="D91" authorId="1" shapeId="0" xr:uid="{2ED67BFD-3428-48AE-91BB-923AA499A1B9}">
      <text>
        <r>
          <rPr>
            <b/>
            <sz val="9"/>
            <color indexed="81"/>
            <rFont val="Tahoma"/>
            <family val="2"/>
          </rPr>
          <t>Oscar:</t>
        </r>
        <r>
          <rPr>
            <sz val="9"/>
            <color indexed="81"/>
            <rFont val="Tahoma"/>
            <family val="2"/>
          </rPr>
          <t xml:space="preserve">
SE NEL 2025 NON PRODUCE PUNTEGGIO PERDE I PUNTI E VIENE ESCLUSO</t>
        </r>
      </text>
    </comment>
    <comment ref="D96" authorId="1" shapeId="0" xr:uid="{00000000-0006-0000-0500-00000D000000}">
      <text>
        <r>
          <rPr>
            <b/>
            <sz val="9"/>
            <color indexed="81"/>
            <rFont val="Tahoma"/>
            <family val="2"/>
          </rPr>
          <t>Oscar:</t>
        </r>
        <r>
          <rPr>
            <sz val="9"/>
            <color indexed="81"/>
            <rFont val="Tahoma"/>
            <family val="2"/>
          </rPr>
          <t xml:space="preserve">
SE NEL 2024 NON PRODUCE PUNTEGGIO PERDE I PUNTI E VIENE ESCLUSO</t>
        </r>
      </text>
    </comment>
    <comment ref="D97" authorId="1" shapeId="0" xr:uid="{00000000-0006-0000-0500-00000E000000}">
      <text>
        <r>
          <rPr>
            <b/>
            <sz val="9"/>
            <color indexed="81"/>
            <rFont val="Tahoma"/>
            <family val="2"/>
          </rPr>
          <t>Oscar:</t>
        </r>
        <r>
          <rPr>
            <sz val="9"/>
            <color indexed="81"/>
            <rFont val="Tahoma"/>
            <family val="2"/>
          </rPr>
          <t xml:space="preserve">
SE NEL 2024 NON PRODUCE PUNTEGGIO PERDE I PUNTI E VIENE ESCLUSO</t>
        </r>
      </text>
    </comment>
    <comment ref="D98" authorId="1" shapeId="0" xr:uid="{00000000-0006-0000-0500-00000F000000}">
      <text>
        <r>
          <rPr>
            <b/>
            <sz val="9"/>
            <color indexed="81"/>
            <rFont val="Tahoma"/>
            <family val="2"/>
          </rPr>
          <t>Oscar:</t>
        </r>
        <r>
          <rPr>
            <sz val="9"/>
            <color indexed="81"/>
            <rFont val="Tahoma"/>
            <family val="2"/>
          </rPr>
          <t xml:space="preserve">
SE NEL 2024 NON PRODUCE PUNTEGGIO PERDE I PUNTI E VIENE ESCLUSO</t>
        </r>
      </text>
    </comment>
    <comment ref="D99" authorId="1" shapeId="0" xr:uid="{00000000-0006-0000-0500-000010000000}">
      <text>
        <r>
          <rPr>
            <b/>
            <sz val="9"/>
            <color indexed="81"/>
            <rFont val="Tahoma"/>
            <family val="2"/>
          </rPr>
          <t>Oscar:</t>
        </r>
        <r>
          <rPr>
            <sz val="9"/>
            <color indexed="81"/>
            <rFont val="Tahoma"/>
            <family val="2"/>
          </rPr>
          <t xml:space="preserve">
SE NEL 2024 NON PRODUCE PUNTEGGIO PERDE I PUNTI E VIENE ESCLUSO</t>
        </r>
      </text>
    </comment>
    <comment ref="D100" authorId="1" shapeId="0" xr:uid="{00000000-0006-0000-0500-000011000000}">
      <text>
        <r>
          <rPr>
            <b/>
            <sz val="9"/>
            <color indexed="81"/>
            <rFont val="Tahoma"/>
            <family val="2"/>
          </rPr>
          <t>Oscar:</t>
        </r>
        <r>
          <rPr>
            <sz val="9"/>
            <color indexed="81"/>
            <rFont val="Tahoma"/>
            <family val="2"/>
          </rPr>
          <t xml:space="preserve">
SE NEL 2024 NON PRODUCE PUNTEGGIO PERDE I PUNTI E VIENE ESCLUSO</t>
        </r>
      </text>
    </comment>
    <comment ref="D101" authorId="1" shapeId="0" xr:uid="{00000000-0006-0000-0500-000012000000}">
      <text>
        <r>
          <rPr>
            <b/>
            <sz val="9"/>
            <color indexed="81"/>
            <rFont val="Tahoma"/>
            <family val="2"/>
          </rPr>
          <t>Oscar:</t>
        </r>
        <r>
          <rPr>
            <sz val="9"/>
            <color indexed="81"/>
            <rFont val="Tahoma"/>
            <family val="2"/>
          </rPr>
          <t xml:space="preserve">
SE NEL 2024 NON PRODUCE PUNTEGGIO PERDE I PUNTI E VIENE ESCLUSO</t>
        </r>
      </text>
    </comment>
    <comment ref="D102" authorId="1" shapeId="0" xr:uid="{00000000-0006-0000-0500-000013000000}">
      <text>
        <r>
          <rPr>
            <b/>
            <sz val="9"/>
            <color indexed="81"/>
            <rFont val="Tahoma"/>
            <family val="2"/>
          </rPr>
          <t>Oscar:</t>
        </r>
        <r>
          <rPr>
            <sz val="9"/>
            <color indexed="81"/>
            <rFont val="Tahoma"/>
            <family val="2"/>
          </rPr>
          <t xml:space="preserve">
SE NEL 2024 NON PRODUCE PUNTEGGIO PERDE I PUNTI E VIENE ESCLUSO</t>
        </r>
      </text>
    </comment>
    <comment ref="D103" authorId="1" shapeId="0" xr:uid="{00000000-0006-0000-0500-000014000000}">
      <text>
        <r>
          <rPr>
            <b/>
            <sz val="9"/>
            <color indexed="81"/>
            <rFont val="Tahoma"/>
            <family val="2"/>
          </rPr>
          <t>Oscar:</t>
        </r>
        <r>
          <rPr>
            <sz val="9"/>
            <color indexed="81"/>
            <rFont val="Tahoma"/>
            <family val="2"/>
          </rPr>
          <t xml:space="preserve">
SE NEL 2024 NON PRODUCE PUNTEGGIO PERDE I PUNTI E VIENE ESCLUSO</t>
        </r>
      </text>
    </comment>
    <comment ref="D104" authorId="1" shapeId="0" xr:uid="{00000000-0006-0000-0500-000015000000}">
      <text>
        <r>
          <rPr>
            <b/>
            <sz val="9"/>
            <color indexed="81"/>
            <rFont val="Tahoma"/>
            <family val="2"/>
          </rPr>
          <t>Oscar:</t>
        </r>
        <r>
          <rPr>
            <sz val="9"/>
            <color indexed="81"/>
            <rFont val="Tahoma"/>
            <family val="2"/>
          </rPr>
          <t xml:space="preserve">
SE NEL 2024 NON PRODUCE PUNTEGGIO PERDE I PUNTI E VIENE ESCLUSO</t>
        </r>
      </text>
    </comment>
    <comment ref="D105" authorId="1" shapeId="0" xr:uid="{00000000-0006-0000-0500-000016000000}">
      <text>
        <r>
          <rPr>
            <b/>
            <sz val="9"/>
            <color indexed="81"/>
            <rFont val="Tahoma"/>
            <family val="2"/>
          </rPr>
          <t>Oscar:</t>
        </r>
        <r>
          <rPr>
            <sz val="9"/>
            <color indexed="81"/>
            <rFont val="Tahoma"/>
            <family val="2"/>
          </rPr>
          <t xml:space="preserve">
SE NEL 2024 NON PRODUCE PUNTEGGIO PERDE I PUNTI E VIENE ESCLUSO</t>
        </r>
      </text>
    </comment>
    <comment ref="D106" authorId="1" shapeId="0" xr:uid="{00000000-0006-0000-0500-000017000000}">
      <text>
        <r>
          <rPr>
            <b/>
            <sz val="9"/>
            <color indexed="81"/>
            <rFont val="Tahoma"/>
            <family val="2"/>
          </rPr>
          <t>Oscar:</t>
        </r>
        <r>
          <rPr>
            <sz val="9"/>
            <color indexed="81"/>
            <rFont val="Tahoma"/>
            <family val="2"/>
          </rPr>
          <t xml:space="preserve">
SE NEL 2024 NON PRODUCE PUNTEGGIO PERDE I PUNTI E VIENE ESCLUSO</t>
        </r>
      </text>
    </comment>
    <comment ref="D108" authorId="1" shapeId="0" xr:uid="{00000000-0006-0000-0500-000018000000}">
      <text>
        <r>
          <rPr>
            <b/>
            <sz val="9"/>
            <color indexed="81"/>
            <rFont val="Tahoma"/>
            <family val="2"/>
          </rPr>
          <t>Oscar:</t>
        </r>
        <r>
          <rPr>
            <sz val="9"/>
            <color indexed="81"/>
            <rFont val="Tahoma"/>
            <family val="2"/>
          </rPr>
          <t xml:space="preserve">
SE NEL 2024 NON PRODUCE PUNTEGGIO PERDE I PUNTI E VIENE ESCLUSO</t>
        </r>
      </text>
    </comment>
    <comment ref="D109" authorId="1" shapeId="0" xr:uid="{00000000-0006-0000-0500-000019000000}">
      <text>
        <r>
          <rPr>
            <b/>
            <sz val="9"/>
            <color indexed="81"/>
            <rFont val="Tahoma"/>
            <family val="2"/>
          </rPr>
          <t>Oscar:</t>
        </r>
        <r>
          <rPr>
            <sz val="9"/>
            <color indexed="81"/>
            <rFont val="Tahoma"/>
            <family val="2"/>
          </rPr>
          <t xml:space="preserve">
SE NEL 2024 NON PRODUCE PUNTEGGIO PERDE I PUNTI E VIENE ESCLUSO</t>
        </r>
      </text>
    </comment>
    <comment ref="D115" authorId="1" shapeId="0" xr:uid="{00000000-0006-0000-0500-00001A000000}">
      <text>
        <r>
          <rPr>
            <b/>
            <sz val="9"/>
            <color indexed="81"/>
            <rFont val="Tahoma"/>
            <family val="2"/>
          </rPr>
          <t>Oscar:</t>
        </r>
        <r>
          <rPr>
            <sz val="9"/>
            <color indexed="81"/>
            <rFont val="Tahoma"/>
            <family val="2"/>
          </rPr>
          <t xml:space="preserve">
SE NEL 2025 NON PRODUCE PUNTEGGIO PERDE I PUNTI E VIENE ESCLUSO</t>
        </r>
      </text>
    </comment>
    <comment ref="D116" authorId="1" shapeId="0" xr:uid="{00000000-0006-0000-0500-00001B000000}">
      <text>
        <r>
          <rPr>
            <b/>
            <sz val="9"/>
            <color indexed="81"/>
            <rFont val="Tahoma"/>
            <family val="2"/>
          </rPr>
          <t>Oscar:</t>
        </r>
        <r>
          <rPr>
            <sz val="9"/>
            <color indexed="81"/>
            <rFont val="Tahoma"/>
            <family val="2"/>
          </rPr>
          <t xml:space="preserve">
SE NEL 2025 NON PRODUCE PUNTEGGIO PERDE I PUNTI E VIENE ESCLUSO</t>
        </r>
      </text>
    </comment>
    <comment ref="D121" authorId="1" shapeId="0" xr:uid="{00000000-0006-0000-0500-00001C000000}">
      <text>
        <r>
          <rPr>
            <b/>
            <sz val="9"/>
            <color indexed="81"/>
            <rFont val="Tahoma"/>
            <family val="2"/>
          </rPr>
          <t>Oscar:</t>
        </r>
        <r>
          <rPr>
            <sz val="9"/>
            <color indexed="81"/>
            <rFont val="Tahoma"/>
            <family val="2"/>
          </rPr>
          <t xml:space="preserve">
SE NEL 2024 NON PRODUCE PUNTEGGIO PERDE I PUNTI E VIENE ESCLUSO</t>
        </r>
      </text>
    </comment>
    <comment ref="D131" authorId="2" shapeId="0" xr:uid="{00000000-0006-0000-0500-00001D000000}">
      <text>
        <r>
          <rPr>
            <b/>
            <sz val="9"/>
            <color indexed="81"/>
            <rFont val="Tahoma"/>
            <family val="2"/>
          </rPr>
          <t>HP1:</t>
        </r>
        <r>
          <rPr>
            <sz val="9"/>
            <color indexed="81"/>
            <rFont val="Tahoma"/>
            <family val="2"/>
          </rPr>
          <t xml:space="preserve">
SE NEL 2023 NON PRODUCE PUNTEGGIO VIENE ESCLUSO E PERDE I PUNTI
</t>
        </r>
      </text>
    </comment>
    <comment ref="D132" authorId="2" shapeId="0" xr:uid="{00000000-0006-0000-0500-00001E000000}">
      <text>
        <r>
          <rPr>
            <b/>
            <sz val="9"/>
            <color indexed="81"/>
            <rFont val="Tahoma"/>
            <family val="2"/>
          </rPr>
          <t>HP1:</t>
        </r>
        <r>
          <rPr>
            <sz val="9"/>
            <color indexed="81"/>
            <rFont val="Tahoma"/>
            <family val="2"/>
          </rPr>
          <t xml:space="preserve">
SE NEL 2023 NON PRODUCE PUNTEGGIO VIENE ESCLUSO E PERDE I PUNTI
</t>
        </r>
      </text>
    </comment>
    <comment ref="D133" authorId="2" shapeId="0" xr:uid="{00000000-0006-0000-0500-00001F000000}">
      <text>
        <r>
          <rPr>
            <b/>
            <sz val="9"/>
            <color indexed="81"/>
            <rFont val="Tahoma"/>
            <family val="2"/>
          </rPr>
          <t>HP1:</t>
        </r>
        <r>
          <rPr>
            <sz val="9"/>
            <color indexed="81"/>
            <rFont val="Tahoma"/>
            <family val="2"/>
          </rPr>
          <t xml:space="preserve">
SE NEL 2023 NON PRODUCE PUNTEGGIO VIENE ESCLUSO E PERDE I PUNTI
</t>
        </r>
      </text>
    </comment>
    <comment ref="D134" authorId="2" shapeId="0" xr:uid="{00000000-0006-0000-0500-000020000000}">
      <text>
        <r>
          <rPr>
            <b/>
            <sz val="9"/>
            <color indexed="81"/>
            <rFont val="Tahoma"/>
            <family val="2"/>
          </rPr>
          <t>HP1:</t>
        </r>
        <r>
          <rPr>
            <sz val="9"/>
            <color indexed="81"/>
            <rFont val="Tahoma"/>
            <family val="2"/>
          </rPr>
          <t xml:space="preserve">
SE NEL 2023 NON PRODUCE PUNTEGGIO VIENE ESCLUSO E PERDE I PUNTI
</t>
        </r>
      </text>
    </comment>
    <comment ref="D135" authorId="2" shapeId="0" xr:uid="{00000000-0006-0000-0500-000021000000}">
      <text>
        <r>
          <rPr>
            <b/>
            <sz val="9"/>
            <color indexed="81"/>
            <rFont val="Tahoma"/>
            <family val="2"/>
          </rPr>
          <t>HP1:</t>
        </r>
        <r>
          <rPr>
            <sz val="9"/>
            <color indexed="81"/>
            <rFont val="Tahoma"/>
            <family val="2"/>
          </rPr>
          <t xml:space="preserve">
SE NEL 2023 NON PRODUCE PUNTEGGIO VIENE ESCLUSO E PERDE I PUNTI
</t>
        </r>
      </text>
    </comment>
    <comment ref="D136" authorId="2" shapeId="0" xr:uid="{00000000-0006-0000-0500-000022000000}">
      <text>
        <r>
          <rPr>
            <b/>
            <sz val="9"/>
            <color indexed="81"/>
            <rFont val="Tahoma"/>
            <family val="2"/>
          </rPr>
          <t>HP1:</t>
        </r>
        <r>
          <rPr>
            <sz val="9"/>
            <color indexed="81"/>
            <rFont val="Tahoma"/>
            <family val="2"/>
          </rPr>
          <t xml:space="preserve">
SE NEL 2023 NON PRODUCE PUNTEGGIO VIENE ESCLUSO E PERDE I PUNTI
</t>
        </r>
      </text>
    </comment>
    <comment ref="D137" authorId="2" shapeId="0" xr:uid="{00000000-0006-0000-0500-000023000000}">
      <text>
        <r>
          <rPr>
            <b/>
            <sz val="9"/>
            <color indexed="81"/>
            <rFont val="Tahoma"/>
            <family val="2"/>
          </rPr>
          <t>HP1:</t>
        </r>
        <r>
          <rPr>
            <sz val="9"/>
            <color indexed="81"/>
            <rFont val="Tahoma"/>
            <family val="2"/>
          </rPr>
          <t xml:space="preserve">
SE NEL 2023 NON PRODUCE PUNTEGGIO VIENE ESCLUSO E PERDE I PUNTI
</t>
        </r>
      </text>
    </comment>
    <comment ref="D138" authorId="2" shapeId="0" xr:uid="{00000000-0006-0000-0500-000024000000}">
      <text>
        <r>
          <rPr>
            <b/>
            <sz val="9"/>
            <color indexed="81"/>
            <rFont val="Tahoma"/>
            <family val="2"/>
          </rPr>
          <t>HP1:</t>
        </r>
        <r>
          <rPr>
            <sz val="9"/>
            <color indexed="81"/>
            <rFont val="Tahoma"/>
            <family val="2"/>
          </rPr>
          <t xml:space="preserve">
SE NEL 2023 NON PRODUCE PUNTEGGIO VIENE ESCLUSO E PERDE I PUNTI
</t>
        </r>
      </text>
    </comment>
    <comment ref="D139" authorId="2" shapeId="0" xr:uid="{00000000-0006-0000-0500-000025000000}">
      <text>
        <r>
          <rPr>
            <b/>
            <sz val="9"/>
            <color indexed="81"/>
            <rFont val="Tahoma"/>
            <family val="2"/>
          </rPr>
          <t>HP1:</t>
        </r>
        <r>
          <rPr>
            <sz val="9"/>
            <color indexed="81"/>
            <rFont val="Tahoma"/>
            <family val="2"/>
          </rPr>
          <t xml:space="preserve">
SE NEL 2023 NON PRODUCE PUNTEGGIO VIENE ESCLUSO E PERDE I PUNTI
</t>
        </r>
      </text>
    </comment>
    <comment ref="D140" authorId="2" shapeId="0" xr:uid="{00000000-0006-0000-0500-000026000000}">
      <text>
        <r>
          <rPr>
            <b/>
            <sz val="9"/>
            <color indexed="81"/>
            <rFont val="Tahoma"/>
            <family val="2"/>
          </rPr>
          <t>HP1:</t>
        </r>
        <r>
          <rPr>
            <sz val="9"/>
            <color indexed="81"/>
            <rFont val="Tahoma"/>
            <family val="2"/>
          </rPr>
          <t xml:space="preserve">
SE NEL 2023 NON PRODUCE PUNTEGGIO VIENE ESCLUSO E PERDE I PUNTI
</t>
        </r>
      </text>
    </comment>
    <comment ref="D141" authorId="2" shapeId="0" xr:uid="{00000000-0006-0000-0500-000027000000}">
      <text>
        <r>
          <rPr>
            <b/>
            <sz val="9"/>
            <color indexed="81"/>
            <rFont val="Tahoma"/>
            <family val="2"/>
          </rPr>
          <t>HP1:</t>
        </r>
        <r>
          <rPr>
            <sz val="9"/>
            <color indexed="81"/>
            <rFont val="Tahoma"/>
            <family val="2"/>
          </rPr>
          <t xml:space="preserve">
SE NEL 2023 NON PRODUCE PUNTEGGIO VIENE ESCLUSO E PERDE I PUNTI
</t>
        </r>
      </text>
    </comment>
    <comment ref="D142" authorId="2" shapeId="0" xr:uid="{00000000-0006-0000-0500-000028000000}">
      <text>
        <r>
          <rPr>
            <b/>
            <sz val="9"/>
            <color indexed="81"/>
            <rFont val="Tahoma"/>
            <family val="2"/>
          </rPr>
          <t>HP1:</t>
        </r>
        <r>
          <rPr>
            <sz val="9"/>
            <color indexed="81"/>
            <rFont val="Tahoma"/>
            <family val="2"/>
          </rPr>
          <t xml:space="preserve">
SE NEL 2023 NON PRODUCE PUNTEGGIO VIENE ESCLUSO E PERDE I PUNTI
</t>
        </r>
      </text>
    </comment>
    <comment ref="D143" authorId="2" shapeId="0" xr:uid="{00000000-0006-0000-0500-000029000000}">
      <text>
        <r>
          <rPr>
            <b/>
            <sz val="9"/>
            <color indexed="81"/>
            <rFont val="Tahoma"/>
            <family val="2"/>
          </rPr>
          <t>HP1:</t>
        </r>
        <r>
          <rPr>
            <sz val="9"/>
            <color indexed="81"/>
            <rFont val="Tahoma"/>
            <family val="2"/>
          </rPr>
          <t xml:space="preserve">
SE NEL 2023 NON PRODUCE PUNTEGGIO VIENE ESCLUSO E PERDE I PUNTI
</t>
        </r>
      </text>
    </comment>
    <comment ref="D144" authorId="2" shapeId="0" xr:uid="{00000000-0006-0000-0500-00002A000000}">
      <text>
        <r>
          <rPr>
            <b/>
            <sz val="9"/>
            <color indexed="81"/>
            <rFont val="Tahoma"/>
            <family val="2"/>
          </rPr>
          <t>HP1:</t>
        </r>
        <r>
          <rPr>
            <sz val="9"/>
            <color indexed="81"/>
            <rFont val="Tahoma"/>
            <family val="2"/>
          </rPr>
          <t xml:space="preserve">
SE NEL 2023 NON PRODUCE PUNTEGGIO VIENE ESCLUSO E PERDE I PUNTI
</t>
        </r>
      </text>
    </comment>
    <comment ref="D145" authorId="2" shapeId="0" xr:uid="{00000000-0006-0000-0500-00002B000000}">
      <text>
        <r>
          <rPr>
            <b/>
            <sz val="9"/>
            <color indexed="81"/>
            <rFont val="Tahoma"/>
            <family val="2"/>
          </rPr>
          <t>HP1:</t>
        </r>
        <r>
          <rPr>
            <sz val="9"/>
            <color indexed="81"/>
            <rFont val="Tahoma"/>
            <family val="2"/>
          </rPr>
          <t xml:space="preserve">
SE NEL 2023 NON PRODUCE PUNTEGGIO VIENE ESCLUSO E PERDE I PUNTI
</t>
        </r>
      </text>
    </comment>
    <comment ref="D146" authorId="2" shapeId="0" xr:uid="{00000000-0006-0000-0500-00002C000000}">
      <text>
        <r>
          <rPr>
            <b/>
            <sz val="9"/>
            <color indexed="81"/>
            <rFont val="Tahoma"/>
            <family val="2"/>
          </rPr>
          <t>HP1:</t>
        </r>
        <r>
          <rPr>
            <sz val="9"/>
            <color indexed="81"/>
            <rFont val="Tahoma"/>
            <family val="2"/>
          </rPr>
          <t xml:space="preserve">
SE NEL 2023 NON PRODUCE PUNTEGGIO VIENE ESCLUSO E PERDE I PUNTI
</t>
        </r>
      </text>
    </comment>
    <comment ref="D147" authorId="2" shapeId="0" xr:uid="{00000000-0006-0000-0500-00002D000000}">
      <text>
        <r>
          <rPr>
            <b/>
            <sz val="9"/>
            <color indexed="81"/>
            <rFont val="Tahoma"/>
            <family val="2"/>
          </rPr>
          <t>HP1:</t>
        </r>
        <r>
          <rPr>
            <sz val="9"/>
            <color indexed="81"/>
            <rFont val="Tahoma"/>
            <family val="2"/>
          </rPr>
          <t xml:space="preserve">
SE NEL 2023 NON PRODUCE PUNTEGGIO VIENE ESCLUSO E PERDE I PUNTI
</t>
        </r>
      </text>
    </comment>
    <comment ref="D149" authorId="2" shapeId="0" xr:uid="{00000000-0006-0000-0500-00002E000000}">
      <text>
        <r>
          <rPr>
            <b/>
            <sz val="9"/>
            <color indexed="81"/>
            <rFont val="Tahoma"/>
            <family val="2"/>
          </rPr>
          <t>HP1:</t>
        </r>
        <r>
          <rPr>
            <sz val="9"/>
            <color indexed="81"/>
            <rFont val="Tahoma"/>
            <family val="2"/>
          </rPr>
          <t xml:space="preserve">
SE NEL 2023 NON PRODUCE PUNTEGGIO VIENE ESCLUSO E PERDE I PUNTI</t>
        </r>
      </text>
    </comment>
    <comment ref="D154" authorId="2" shapeId="0" xr:uid="{00000000-0006-0000-0500-00002F000000}">
      <text>
        <r>
          <rPr>
            <b/>
            <sz val="9"/>
            <color indexed="81"/>
            <rFont val="Tahoma"/>
            <family val="2"/>
          </rPr>
          <t>HP1:</t>
        </r>
        <r>
          <rPr>
            <sz val="9"/>
            <color indexed="81"/>
            <rFont val="Tahoma"/>
            <family val="2"/>
          </rPr>
          <t xml:space="preserve">
SE NEL 2023 NON PRODUCE PUNTEGGIO VIENE ESCLUSO E PERDE I PUNTI
</t>
        </r>
      </text>
    </comment>
    <comment ref="D155" authorId="1" shapeId="0" xr:uid="{00000000-0006-0000-0500-000030000000}">
      <text>
        <r>
          <rPr>
            <b/>
            <sz val="9"/>
            <color indexed="81"/>
            <rFont val="Tahoma"/>
            <family val="2"/>
          </rPr>
          <t>Oscar:</t>
        </r>
        <r>
          <rPr>
            <sz val="9"/>
            <color indexed="81"/>
            <rFont val="Tahoma"/>
            <family val="2"/>
          </rPr>
          <t xml:space="preserve">
SE NEL 2024 NON PRODUCE PUNTEGGIO PERDE I PUNTI E VIENE ESCLUSO</t>
        </r>
      </text>
    </comment>
    <comment ref="D156" authorId="2" shapeId="0" xr:uid="{00000000-0006-0000-0500-000031000000}">
      <text>
        <r>
          <rPr>
            <b/>
            <sz val="9"/>
            <color indexed="81"/>
            <rFont val="Tahoma"/>
            <family val="2"/>
          </rPr>
          <t>HP1:</t>
        </r>
        <r>
          <rPr>
            <sz val="9"/>
            <color indexed="81"/>
            <rFont val="Tahoma"/>
            <family val="2"/>
          </rPr>
          <t xml:space="preserve">
SE NEL 2023 NON PRODUCE PUNTEGGIO VIENE ESCLUSO E PERDE I PUNTI
</t>
        </r>
      </text>
    </comment>
    <comment ref="D157" authorId="2" shapeId="0" xr:uid="{00000000-0006-0000-0500-000032000000}">
      <text>
        <r>
          <rPr>
            <b/>
            <sz val="9"/>
            <color indexed="81"/>
            <rFont val="Tahoma"/>
            <family val="2"/>
          </rPr>
          <t>HP1:</t>
        </r>
        <r>
          <rPr>
            <sz val="9"/>
            <color indexed="81"/>
            <rFont val="Tahoma"/>
            <family val="2"/>
          </rPr>
          <t xml:space="preserve">
SE NEL 2023 NON PRODUCE PUNTEGGIO VIENE ESCLUSO E PERDE I PUNTI
</t>
        </r>
      </text>
    </comment>
    <comment ref="D159" authorId="1" shapeId="0" xr:uid="{00000000-0006-0000-0500-000033000000}">
      <text>
        <r>
          <rPr>
            <b/>
            <sz val="9"/>
            <color indexed="81"/>
            <rFont val="Tahoma"/>
            <family val="2"/>
          </rPr>
          <t>Oscar:</t>
        </r>
        <r>
          <rPr>
            <sz val="9"/>
            <color indexed="81"/>
            <rFont val="Tahoma"/>
            <family val="2"/>
          </rPr>
          <t xml:space="preserve">
SE NEL 2024 NON PRODUCE PUNTEGGIO PERDE I PUNTI E VIENE ESCLUSO</t>
        </r>
      </text>
    </comment>
    <comment ref="D160" authorId="1" shapeId="0" xr:uid="{00000000-0006-0000-0500-000034000000}">
      <text>
        <r>
          <rPr>
            <b/>
            <sz val="9"/>
            <color indexed="81"/>
            <rFont val="Tahoma"/>
            <family val="2"/>
          </rPr>
          <t>Oscar:</t>
        </r>
        <r>
          <rPr>
            <sz val="9"/>
            <color indexed="81"/>
            <rFont val="Tahoma"/>
            <family val="2"/>
          </rPr>
          <t xml:space="preserve">
SE NEL 2024 NON PRODUCE PUNTEGGIO PERDE I PUNTI E VIENE ESCLUSO</t>
        </r>
      </text>
    </comment>
    <comment ref="D162" authorId="1" shapeId="0" xr:uid="{00000000-0006-0000-0500-000035000000}">
      <text>
        <r>
          <rPr>
            <b/>
            <sz val="9"/>
            <color indexed="81"/>
            <rFont val="Tahoma"/>
            <family val="2"/>
          </rPr>
          <t>Oscar:</t>
        </r>
        <r>
          <rPr>
            <sz val="9"/>
            <color indexed="81"/>
            <rFont val="Tahoma"/>
            <family val="2"/>
          </rPr>
          <t xml:space="preserve">
ESCLUSO IL 01/03/2024 PROT. 0079429/2024</t>
        </r>
      </text>
    </comment>
    <comment ref="D167" authorId="2" shapeId="0" xr:uid="{00000000-0006-0000-0500-000036000000}">
      <text>
        <r>
          <rPr>
            <b/>
            <sz val="9"/>
            <color indexed="81"/>
            <rFont val="Tahoma"/>
            <family val="2"/>
          </rPr>
          <t>HP1:</t>
        </r>
        <r>
          <rPr>
            <sz val="9"/>
            <color indexed="81"/>
            <rFont val="Tahoma"/>
            <family val="2"/>
          </rPr>
          <t xml:space="preserve">
SE NEL 2023 NON PRODUCE PUNTEGGIO VIENE ESCLUSO E PERDE I PUNTI
</t>
        </r>
      </text>
    </comment>
    <comment ref="D168" authorId="2" shapeId="0" xr:uid="{00000000-0006-0000-0500-000037000000}">
      <text>
        <r>
          <rPr>
            <b/>
            <sz val="9"/>
            <color indexed="81"/>
            <rFont val="Tahoma"/>
            <family val="2"/>
          </rPr>
          <t>HP1:</t>
        </r>
        <r>
          <rPr>
            <sz val="9"/>
            <color indexed="81"/>
            <rFont val="Tahoma"/>
            <family val="2"/>
          </rPr>
          <t xml:space="preserve">
SE NEL 2023 NON PRODUCE PUNTEGGIO VIENE ESCLUSO E PERDE I PUNTI
</t>
        </r>
      </text>
    </comment>
    <comment ref="D170" authorId="1" shapeId="0" xr:uid="{00000000-0006-0000-0500-000038000000}">
      <text>
        <r>
          <rPr>
            <b/>
            <sz val="9"/>
            <color indexed="81"/>
            <rFont val="Tahoma"/>
            <family val="2"/>
          </rPr>
          <t>Oscar:</t>
        </r>
        <r>
          <rPr>
            <sz val="9"/>
            <color indexed="81"/>
            <rFont val="Tahoma"/>
            <family val="2"/>
          </rPr>
          <t xml:space="preserve">
SE NEL 2024 NON PRODUCE PUNTEGGIO PERDE I PUNTI E VIENE ESCLUSO</t>
        </r>
      </text>
    </comment>
    <comment ref="D175" authorId="3" shapeId="0" xr:uid="{00000000-0006-0000-0500-000039000000}">
      <text>
        <r>
          <rPr>
            <b/>
            <sz val="9"/>
            <color indexed="81"/>
            <rFont val="Tahoma"/>
            <family val="2"/>
          </rPr>
          <t>OSCAR:</t>
        </r>
        <r>
          <rPr>
            <sz val="9"/>
            <color indexed="81"/>
            <rFont val="Tahoma"/>
            <family val="2"/>
          </rPr>
          <t xml:space="preserve">
SE NEL 2022 NON PRODUCE PUNTEGGIO VIENE ESCLUSO E PERDE I PUNTI</t>
        </r>
      </text>
    </comment>
    <comment ref="D177" authorId="3" shapeId="0" xr:uid="{00000000-0006-0000-0500-00003A000000}">
      <text>
        <r>
          <rPr>
            <b/>
            <sz val="9"/>
            <color indexed="81"/>
            <rFont val="Tahoma"/>
            <family val="2"/>
          </rPr>
          <t>OSCAR:</t>
        </r>
        <r>
          <rPr>
            <sz val="9"/>
            <color indexed="81"/>
            <rFont val="Tahoma"/>
            <family val="2"/>
          </rPr>
          <t xml:space="preserve">
SE NEL 2022 NON PRODUCE PUNTEGGIO VIENE ESCLUSO E PERDE I PUNTI</t>
        </r>
      </text>
    </comment>
    <comment ref="D178" authorId="3" shapeId="0" xr:uid="{00000000-0006-0000-0500-00003B000000}">
      <text>
        <r>
          <rPr>
            <b/>
            <sz val="9"/>
            <color indexed="81"/>
            <rFont val="Tahoma"/>
            <family val="2"/>
          </rPr>
          <t>OSCAR:</t>
        </r>
        <r>
          <rPr>
            <sz val="9"/>
            <color indexed="81"/>
            <rFont val="Tahoma"/>
            <family val="2"/>
          </rPr>
          <t xml:space="preserve">
SE NEL 2022 NON PRODUCE PUNTEGGIO VIENE ESCLUSO E PERDE I PUNTI</t>
        </r>
      </text>
    </comment>
    <comment ref="D179" authorId="3" shapeId="0" xr:uid="{00000000-0006-0000-0500-00003C000000}">
      <text>
        <r>
          <rPr>
            <b/>
            <sz val="9"/>
            <color indexed="81"/>
            <rFont val="Tahoma"/>
            <family val="2"/>
          </rPr>
          <t>OSCAR:</t>
        </r>
        <r>
          <rPr>
            <sz val="9"/>
            <color indexed="81"/>
            <rFont val="Tahoma"/>
            <family val="2"/>
          </rPr>
          <t xml:space="preserve">
SE NEL 2022 NON PRODUCE PUNTEGGIO VIENE ESCLUSO E PERDE I PUNTI</t>
        </r>
      </text>
    </comment>
    <comment ref="D180" authorId="3" shapeId="0" xr:uid="{00000000-0006-0000-0500-00003D000000}">
      <text>
        <r>
          <rPr>
            <b/>
            <sz val="9"/>
            <color indexed="81"/>
            <rFont val="Tahoma"/>
            <family val="2"/>
          </rPr>
          <t>OSCAR:</t>
        </r>
        <r>
          <rPr>
            <sz val="9"/>
            <color indexed="81"/>
            <rFont val="Tahoma"/>
            <family val="2"/>
          </rPr>
          <t xml:space="preserve">
SE NEL 2022 NON PRODUCE PUNTEGGIO VIENE ESCLUSO E PERDE I PUNTI</t>
        </r>
      </text>
    </comment>
    <comment ref="D181" authorId="3" shapeId="0" xr:uid="{00000000-0006-0000-0500-00003E000000}">
      <text>
        <r>
          <rPr>
            <b/>
            <sz val="9"/>
            <color indexed="81"/>
            <rFont val="Tahoma"/>
            <family val="2"/>
          </rPr>
          <t>OSCAR:</t>
        </r>
        <r>
          <rPr>
            <sz val="9"/>
            <color indexed="81"/>
            <rFont val="Tahoma"/>
            <family val="2"/>
          </rPr>
          <t xml:space="preserve">
SE NEL 2022 NON PRODUCE PUNTEGGIO VIENE ESCLUSO E PERDE I PUNTI</t>
        </r>
      </text>
    </comment>
    <comment ref="D182" authorId="3" shapeId="0" xr:uid="{00000000-0006-0000-0500-00003F000000}">
      <text>
        <r>
          <rPr>
            <b/>
            <sz val="9"/>
            <color indexed="81"/>
            <rFont val="Tahoma"/>
            <family val="2"/>
          </rPr>
          <t>OSCAR:</t>
        </r>
        <r>
          <rPr>
            <sz val="9"/>
            <color indexed="81"/>
            <rFont val="Tahoma"/>
            <family val="2"/>
          </rPr>
          <t xml:space="preserve">
SE NEL 2022 NON PRODUCE PUNTEGGIO VIENE ESCLUSO E PERDE I PUNTI</t>
        </r>
      </text>
    </comment>
    <comment ref="D183" authorId="3" shapeId="0" xr:uid="{00000000-0006-0000-0500-000040000000}">
      <text>
        <r>
          <rPr>
            <b/>
            <sz val="9"/>
            <color indexed="81"/>
            <rFont val="Tahoma"/>
            <family val="2"/>
          </rPr>
          <t>OSCAR:</t>
        </r>
        <r>
          <rPr>
            <sz val="9"/>
            <color indexed="81"/>
            <rFont val="Tahoma"/>
            <family val="2"/>
          </rPr>
          <t xml:space="preserve">
SE NEL 2022 NON PRODUCE PUNTEGGIO VIENE ESCLUSO E PERDE I PUNTI</t>
        </r>
      </text>
    </comment>
    <comment ref="D184" authorId="3" shapeId="0" xr:uid="{00000000-0006-0000-0500-000041000000}">
      <text>
        <r>
          <rPr>
            <b/>
            <sz val="9"/>
            <color indexed="81"/>
            <rFont val="Tahoma"/>
            <family val="2"/>
          </rPr>
          <t>OSCAR:</t>
        </r>
        <r>
          <rPr>
            <sz val="9"/>
            <color indexed="81"/>
            <rFont val="Tahoma"/>
            <family val="2"/>
          </rPr>
          <t xml:space="preserve">
SE NEL 2022 NON PRODUCE PUNTEGGIO VIENE ESCLUSO E PERDE I PUNTI</t>
        </r>
      </text>
    </comment>
    <comment ref="D185" authorId="3" shapeId="0" xr:uid="{00000000-0006-0000-0500-000042000000}">
      <text>
        <r>
          <rPr>
            <b/>
            <sz val="9"/>
            <color indexed="81"/>
            <rFont val="Tahoma"/>
            <family val="2"/>
          </rPr>
          <t>OSCAR:</t>
        </r>
        <r>
          <rPr>
            <sz val="9"/>
            <color indexed="81"/>
            <rFont val="Tahoma"/>
            <family val="2"/>
          </rPr>
          <t xml:space="preserve">
SE NEL 2022 NON PRODUCE PUNTEGGIO VIENE ESCLUSO E PERDE I PUNTI</t>
        </r>
      </text>
    </comment>
    <comment ref="D187" authorId="3" shapeId="0" xr:uid="{00000000-0006-0000-0500-000043000000}">
      <text>
        <r>
          <rPr>
            <b/>
            <sz val="9"/>
            <color indexed="81"/>
            <rFont val="Tahoma"/>
            <family val="2"/>
          </rPr>
          <t>OSCAR:</t>
        </r>
        <r>
          <rPr>
            <sz val="9"/>
            <color indexed="81"/>
            <rFont val="Tahoma"/>
            <family val="2"/>
          </rPr>
          <t xml:space="preserve">
SE NEL 2022 NON PRODUCE PUNTEGGIO VIENE ESCLUSO E PERDE I PUNTI</t>
        </r>
      </text>
    </comment>
    <comment ref="D194" authorId="2" shapeId="0" xr:uid="{00000000-0006-0000-0500-000044000000}">
      <text>
        <r>
          <rPr>
            <b/>
            <sz val="9"/>
            <color indexed="81"/>
            <rFont val="Tahoma"/>
            <family val="2"/>
          </rPr>
          <t>HP1:</t>
        </r>
        <r>
          <rPr>
            <sz val="9"/>
            <color indexed="81"/>
            <rFont val="Tahoma"/>
            <family val="2"/>
          </rPr>
          <t xml:space="preserve">
SE NEL 2023 NON PRODUCE PUNTEGGIO VIENE ESCLUSO E PERDE I PUNTI
</t>
        </r>
      </text>
    </comment>
    <comment ref="D195" authorId="2" shapeId="0" xr:uid="{00000000-0006-0000-0500-000045000000}">
      <text>
        <r>
          <rPr>
            <b/>
            <sz val="9"/>
            <color indexed="81"/>
            <rFont val="Tahoma"/>
            <family val="2"/>
          </rPr>
          <t>HP1:</t>
        </r>
        <r>
          <rPr>
            <sz val="9"/>
            <color indexed="81"/>
            <rFont val="Tahoma"/>
            <family val="2"/>
          </rPr>
          <t xml:space="preserve">
SE NEL 2023 NON PRODUCE PUNTEGGIO VIENE ESCLUSO E PERDE I PUNTI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OSCAR</author>
    <author>HP1</author>
  </authors>
  <commentList>
    <comment ref="D5" authorId="0" shapeId="0" xr:uid="{9DCC961F-1A1E-4253-A327-B85E7B69028B}">
      <text>
        <r>
          <rPr>
            <b/>
            <sz val="9"/>
            <color indexed="81"/>
            <rFont val="Tahoma"/>
            <family val="2"/>
          </rPr>
          <t>Cocap2:</t>
        </r>
        <r>
          <rPr>
            <sz val="9"/>
            <color indexed="81"/>
            <rFont val="Tahoma"/>
            <family val="2"/>
          </rPr>
          <t xml:space="preserve">
SE NEL 2026 NON PRODUCE PUNTEGGIO PERDE I PUNTI MA RESTA ISCRITTA</t>
        </r>
      </text>
    </comment>
    <comment ref="D6" authorId="0" shapeId="0" xr:uid="{86A783C1-F43A-41AC-A68F-455CBDCB17A2}">
      <text>
        <r>
          <rPr>
            <b/>
            <sz val="9"/>
            <color indexed="81"/>
            <rFont val="Tahoma"/>
            <family val="2"/>
          </rPr>
          <t>Cocap2:</t>
        </r>
        <r>
          <rPr>
            <sz val="9"/>
            <color indexed="81"/>
            <rFont val="Tahoma"/>
            <family val="2"/>
          </rPr>
          <t xml:space="preserve">
SE NEL 2026 NON PRODUCE PUNTEGGIO PERDE I PUNTI E VIENE ESCLUSO</t>
        </r>
      </text>
    </comment>
    <comment ref="D7" authorId="0" shapeId="0" xr:uid="{A5A0408B-484F-4717-A2E1-1D49237E53E3}">
      <text>
        <r>
          <rPr>
            <b/>
            <sz val="9"/>
            <color indexed="81"/>
            <rFont val="Tahoma"/>
            <family val="2"/>
          </rPr>
          <t>Cocap2:</t>
        </r>
        <r>
          <rPr>
            <sz val="9"/>
            <color indexed="81"/>
            <rFont val="Tahoma"/>
            <family val="2"/>
          </rPr>
          <t xml:space="preserve">
SE NEL 2026 NON PRODUCE PUNTEGGIO PERDE I PUNTI E VIENE ESCLUSO</t>
        </r>
      </text>
    </comment>
    <comment ref="D8" authorId="0" shapeId="0" xr:uid="{2D420E9D-B897-4B10-A3F1-3BB302745A21}">
      <text>
        <r>
          <rPr>
            <b/>
            <sz val="9"/>
            <color indexed="81"/>
            <rFont val="Tahoma"/>
            <family val="2"/>
          </rPr>
          <t>Cocap2:</t>
        </r>
        <r>
          <rPr>
            <sz val="9"/>
            <color indexed="81"/>
            <rFont val="Tahoma"/>
            <family val="2"/>
          </rPr>
          <t xml:space="preserve">
SE NEL 2026 NON PRODUCE PUNTEGGIO PERDE I PUNTI E VIENE ESCLUSO</t>
        </r>
      </text>
    </comment>
    <comment ref="D9" authorId="0" shapeId="0" xr:uid="{BBB7BC0C-24CB-46CE-973E-B6FEAF29CE15}">
      <text>
        <r>
          <rPr>
            <b/>
            <sz val="9"/>
            <color indexed="81"/>
            <rFont val="Tahoma"/>
            <family val="2"/>
          </rPr>
          <t>Cocap2:</t>
        </r>
        <r>
          <rPr>
            <sz val="9"/>
            <color indexed="81"/>
            <rFont val="Tahoma"/>
            <family val="2"/>
          </rPr>
          <t xml:space="preserve">
SE NEL 2026 NON PRODUCE PUNTEGGIO PERDE I PUNTI E VIENE ESCLUSO</t>
        </r>
      </text>
    </comment>
    <comment ref="D12" authorId="0" shapeId="0" xr:uid="{58672144-6123-43CD-AF3D-5E56FCF7E4BC}">
      <text>
        <r>
          <rPr>
            <b/>
            <sz val="9"/>
            <color indexed="81"/>
            <rFont val="Tahoma"/>
            <family val="2"/>
          </rPr>
          <t>Cocap2:</t>
        </r>
        <r>
          <rPr>
            <sz val="9"/>
            <color indexed="81"/>
            <rFont val="Tahoma"/>
            <family val="2"/>
          </rPr>
          <t xml:space="preserve">
SE NEL 2026 NON PRODUCE PUNTEGGIO PERDE I PUNTI E VIENE ESCLUSO</t>
        </r>
      </text>
    </comment>
    <comment ref="D14" authorId="0" shapeId="0" xr:uid="{50904D14-202E-4057-B6B0-EFECB9F1FF60}">
      <text>
        <r>
          <rPr>
            <b/>
            <sz val="9"/>
            <color indexed="81"/>
            <rFont val="Tahoma"/>
            <family val="2"/>
          </rPr>
          <t>Cocap2:</t>
        </r>
        <r>
          <rPr>
            <sz val="9"/>
            <color indexed="81"/>
            <rFont val="Tahoma"/>
            <family val="2"/>
          </rPr>
          <t xml:space="preserve">
SE NEL 2026 NON PRODUCE PUNTEGGIO PERDE I PUNTI E VIENE ESCLUSO</t>
        </r>
      </text>
    </comment>
    <comment ref="D18" authorId="0" shapeId="0" xr:uid="{FE978ED3-44FD-4D2A-A853-10F2392179D4}">
      <text>
        <r>
          <rPr>
            <b/>
            <sz val="9"/>
            <color indexed="81"/>
            <rFont val="Tahoma"/>
            <family val="2"/>
          </rPr>
          <t>Cocap2:</t>
        </r>
        <r>
          <rPr>
            <sz val="9"/>
            <color indexed="81"/>
            <rFont val="Tahoma"/>
            <family val="2"/>
          </rPr>
          <t xml:space="preserve">
SE NEL 2026 NON PRODUCE PUNTEGGIO PERDE I PUNTI E VIENE ESCLUSO</t>
        </r>
      </text>
    </comment>
    <comment ref="D19" authorId="0" shapeId="0" xr:uid="{7A396CDF-CE45-4DD2-8134-360D4A2DE51A}">
      <text>
        <r>
          <rPr>
            <b/>
            <sz val="9"/>
            <color indexed="81"/>
            <rFont val="Tahoma"/>
            <family val="2"/>
          </rPr>
          <t>Cocap2:</t>
        </r>
        <r>
          <rPr>
            <sz val="9"/>
            <color indexed="81"/>
            <rFont val="Tahoma"/>
            <family val="2"/>
          </rPr>
          <t xml:space="preserve">
SE NEL 2026 NON PRODUCE PUNTEGGIO PERDE I PUNTI E VIENE ESCLUSO</t>
        </r>
      </text>
    </comment>
    <comment ref="D26" authorId="0" shapeId="0" xr:uid="{28C59735-55BB-459D-B06C-580970FF0679}">
      <text>
        <r>
          <rPr>
            <b/>
            <sz val="9"/>
            <color indexed="81"/>
            <rFont val="Tahoma"/>
            <family val="2"/>
          </rPr>
          <t>Cocap2:</t>
        </r>
        <r>
          <rPr>
            <sz val="9"/>
            <color indexed="81"/>
            <rFont val="Tahoma"/>
            <family val="2"/>
          </rPr>
          <t xml:space="preserve">
SE NEL 2026 NON PRODUCE PUNTEGGIO PERDE I PUNTI E VIENE ESCLUSO</t>
        </r>
      </text>
    </comment>
    <comment ref="D27" authorId="0" shapeId="0" xr:uid="{F2369880-6ADA-4517-8FEC-40AA929BA959}">
      <text>
        <r>
          <rPr>
            <b/>
            <sz val="9"/>
            <color indexed="81"/>
            <rFont val="Tahoma"/>
            <family val="2"/>
          </rPr>
          <t>Cocap2:</t>
        </r>
        <r>
          <rPr>
            <sz val="9"/>
            <color indexed="81"/>
            <rFont val="Tahoma"/>
            <family val="2"/>
          </rPr>
          <t xml:space="preserve">
SE NEL 2026 NON PRODUCE PUNTEGGIO PERDE I PUNTI E VIENE ESCLUSO</t>
        </r>
      </text>
    </comment>
    <comment ref="D28" authorId="0" shapeId="0" xr:uid="{8267FCE0-2B5C-4219-AB91-67E003571D29}">
      <text>
        <r>
          <rPr>
            <b/>
            <sz val="9"/>
            <color indexed="81"/>
            <rFont val="Tahoma"/>
            <family val="2"/>
          </rPr>
          <t>Cocap2:</t>
        </r>
        <r>
          <rPr>
            <sz val="9"/>
            <color indexed="81"/>
            <rFont val="Tahoma"/>
            <family val="2"/>
          </rPr>
          <t xml:space="preserve">
SE NEL 2026 NON PRODUCE PUNTEGGIO PERDE I PUNTI E VIENE ESCLUSO</t>
        </r>
      </text>
    </comment>
    <comment ref="D30" authorId="0" shapeId="0" xr:uid="{28382E9B-B44D-4F45-8BAE-71DBF54E7B17}">
      <text>
        <r>
          <rPr>
            <b/>
            <sz val="9"/>
            <color indexed="81"/>
            <rFont val="Tahoma"/>
            <family val="2"/>
          </rPr>
          <t>Cocap2:</t>
        </r>
        <r>
          <rPr>
            <sz val="9"/>
            <color indexed="81"/>
            <rFont val="Tahoma"/>
            <family val="2"/>
          </rPr>
          <t xml:space="preserve">
SE NEL 2026 NON PRODUCE PUNTEGGIO PERDE I PUNTI E VIENE ESCLUSO</t>
        </r>
      </text>
    </comment>
    <comment ref="D31" authorId="0" shapeId="0" xr:uid="{055FA249-CB2D-4FED-915A-974632A89E4B}">
      <text>
        <r>
          <rPr>
            <b/>
            <sz val="9"/>
            <color indexed="81"/>
            <rFont val="Tahoma"/>
            <family val="2"/>
          </rPr>
          <t>Cocap2:</t>
        </r>
        <r>
          <rPr>
            <sz val="9"/>
            <color indexed="81"/>
            <rFont val="Tahoma"/>
            <family val="2"/>
          </rPr>
          <t xml:space="preserve">
SE NEL 2026 NON PRODUCE PUNTEGGIO PERDE I PUNTI E VIENE ESCLUSO</t>
        </r>
      </text>
    </comment>
    <comment ref="D33" authorId="0" shapeId="0" xr:uid="{8D7531C2-BDF0-42C1-8B4E-FFD08023470D}">
      <text>
        <r>
          <rPr>
            <b/>
            <sz val="9"/>
            <color indexed="81"/>
            <rFont val="Tahoma"/>
            <family val="2"/>
          </rPr>
          <t>Cocap2:</t>
        </r>
        <r>
          <rPr>
            <sz val="9"/>
            <color indexed="81"/>
            <rFont val="Tahoma"/>
            <family val="2"/>
          </rPr>
          <t xml:space="preserve">
SE NEL 2026 NON PRODUCE PUNTEGGIO PERDE I PUNTI E VIENE ESCLUSO</t>
        </r>
      </text>
    </comment>
    <comment ref="D38" authorId="0" shapeId="0" xr:uid="{EFAA31E2-23C5-4428-A573-5364B5238463}">
      <text>
        <r>
          <rPr>
            <b/>
            <sz val="9"/>
            <color indexed="81"/>
            <rFont val="Tahoma"/>
            <family val="2"/>
          </rPr>
          <t>Cocap2:</t>
        </r>
        <r>
          <rPr>
            <sz val="9"/>
            <color indexed="81"/>
            <rFont val="Tahoma"/>
            <family val="2"/>
          </rPr>
          <t xml:space="preserve">
SE NEL 2026 NON PRODUCE PUNTEGGIO PERDE I PUNTI E VIENE ESCLUSO</t>
        </r>
      </text>
    </comment>
    <comment ref="D57" authorId="1" shapeId="0" xr:uid="{66A6EDAB-F7EE-4DF0-AA60-34DC9F2C57F9}">
      <text>
        <r>
          <rPr>
            <b/>
            <sz val="9"/>
            <color indexed="81"/>
            <rFont val="Tahoma"/>
            <family val="2"/>
          </rPr>
          <t>Oscar:</t>
        </r>
        <r>
          <rPr>
            <sz val="9"/>
            <color indexed="81"/>
            <rFont val="Tahoma"/>
            <family val="2"/>
          </rPr>
          <t xml:space="preserve">
SE NEL 2025 NON PRODUCE PUNTEGGIO PERDE I PUNTI E VIENE ESCLUSO</t>
        </r>
      </text>
    </comment>
    <comment ref="D58" authorId="1" shapeId="0" xr:uid="{D154AB1E-798D-490B-8B8E-49A7E6370513}">
      <text>
        <r>
          <rPr>
            <b/>
            <sz val="9"/>
            <color indexed="81"/>
            <rFont val="Tahoma"/>
            <family val="2"/>
          </rPr>
          <t>Oscar:</t>
        </r>
        <r>
          <rPr>
            <sz val="9"/>
            <color indexed="81"/>
            <rFont val="Tahoma"/>
            <family val="2"/>
          </rPr>
          <t xml:space="preserve">
SE NEL 2025 NON PRODUCE PUNTEGGIO PERDE I PUNTI E VIENE ESCLUSO</t>
        </r>
      </text>
    </comment>
    <comment ref="D59" authorId="1" shapeId="0" xr:uid="{15C0FC40-BF6C-4F62-869E-D546D1C7C7FB}">
      <text>
        <r>
          <rPr>
            <b/>
            <sz val="9"/>
            <color indexed="81"/>
            <rFont val="Tahoma"/>
            <family val="2"/>
          </rPr>
          <t>Oscar:</t>
        </r>
        <r>
          <rPr>
            <sz val="9"/>
            <color indexed="81"/>
            <rFont val="Tahoma"/>
            <family val="2"/>
          </rPr>
          <t xml:space="preserve">
SE NEL 2025 NON PRODUCE PUNTEGGIO PERDE I PUNTI E VIENE ESCLUSO</t>
        </r>
      </text>
    </comment>
    <comment ref="D60" authorId="1" shapeId="0" xr:uid="{96C0D05F-AAFA-4CC2-9538-3FAA06F32663}">
      <text>
        <r>
          <rPr>
            <b/>
            <sz val="9"/>
            <color indexed="81"/>
            <rFont val="Tahoma"/>
            <family val="2"/>
          </rPr>
          <t>Oscar:</t>
        </r>
        <r>
          <rPr>
            <sz val="9"/>
            <color indexed="81"/>
            <rFont val="Tahoma"/>
            <family val="2"/>
          </rPr>
          <t xml:space="preserve">
SE NEL 2025 NON PRODUCE PUNTEGGIO PERDE I PUNTI E VIENE ESCLUSO</t>
        </r>
      </text>
    </comment>
    <comment ref="D61" authorId="1" shapeId="0" xr:uid="{F3509109-E184-437C-B220-0C2E00FCE6E6}">
      <text>
        <r>
          <rPr>
            <b/>
            <sz val="9"/>
            <color indexed="81"/>
            <rFont val="Tahoma"/>
            <family val="2"/>
          </rPr>
          <t>Oscar:</t>
        </r>
        <r>
          <rPr>
            <sz val="9"/>
            <color indexed="81"/>
            <rFont val="Tahoma"/>
            <family val="2"/>
          </rPr>
          <t xml:space="preserve">
SE NEL 2025 NON PRODUCE PUNTEGGIO PERDE I PUNTI E VIENE ESCLUSO</t>
        </r>
      </text>
    </comment>
    <comment ref="D62" authorId="1" shapeId="0" xr:uid="{FDB3048B-85EF-4EA9-B5D9-807F903C1E35}">
      <text>
        <r>
          <rPr>
            <b/>
            <sz val="9"/>
            <color indexed="81"/>
            <rFont val="Tahoma"/>
            <family val="2"/>
          </rPr>
          <t>Oscar:</t>
        </r>
        <r>
          <rPr>
            <sz val="9"/>
            <color indexed="81"/>
            <rFont val="Tahoma"/>
            <family val="2"/>
          </rPr>
          <t xml:space="preserve">
SE NEL 2025 NON PRODUCE PUNTEGGIO PERDE I PUNTI E VIENE ESCLUSO</t>
        </r>
      </text>
    </comment>
    <comment ref="D63" authorId="1" shapeId="0" xr:uid="{35643FC1-F71D-497F-A852-347A757CBA7B}">
      <text>
        <r>
          <rPr>
            <b/>
            <sz val="9"/>
            <color indexed="81"/>
            <rFont val="Tahoma"/>
            <family val="2"/>
          </rPr>
          <t>Oscar:</t>
        </r>
        <r>
          <rPr>
            <sz val="9"/>
            <color indexed="81"/>
            <rFont val="Tahoma"/>
            <family val="2"/>
          </rPr>
          <t xml:space="preserve">
SE NEL 2025 NON PRODUCE PUNTEGGIO PERDE I PUNTI E VIENE ESCLUSO</t>
        </r>
      </text>
    </comment>
    <comment ref="D64" authorId="1" shapeId="0" xr:uid="{1EC8EDDB-3CFC-478E-BE19-8396391788B4}">
      <text>
        <r>
          <rPr>
            <b/>
            <sz val="9"/>
            <color indexed="81"/>
            <rFont val="Tahoma"/>
            <family val="2"/>
          </rPr>
          <t>Oscar:</t>
        </r>
        <r>
          <rPr>
            <sz val="9"/>
            <color indexed="81"/>
            <rFont val="Tahoma"/>
            <family val="2"/>
          </rPr>
          <t xml:space="preserve">
SE NEL 2025 NON PRODUCE PUNTEGGIO PERDE I PUNTI E VIENE ESCLUSO</t>
        </r>
      </text>
    </comment>
    <comment ref="D65" authorId="1" shapeId="0" xr:uid="{C8696D27-6130-4A6E-A27A-7BD06D6E4353}">
      <text>
        <r>
          <rPr>
            <b/>
            <sz val="9"/>
            <color indexed="81"/>
            <rFont val="Tahoma"/>
            <family val="2"/>
          </rPr>
          <t>Oscar:</t>
        </r>
        <r>
          <rPr>
            <sz val="9"/>
            <color indexed="81"/>
            <rFont val="Tahoma"/>
            <family val="2"/>
          </rPr>
          <t xml:space="preserve">
SE NEL 2025 NON PRODUCE PUNTEGGIO PERDE I PUNTI E VIENE ESCLUSO</t>
        </r>
      </text>
    </comment>
    <comment ref="D68" authorId="1" shapeId="0" xr:uid="{D2BC2FA7-533B-4B89-BFE4-A65C9D9EF6C9}">
      <text>
        <r>
          <rPr>
            <b/>
            <sz val="9"/>
            <color indexed="81"/>
            <rFont val="Tahoma"/>
            <family val="2"/>
          </rPr>
          <t>Oscar:</t>
        </r>
        <r>
          <rPr>
            <sz val="9"/>
            <color indexed="81"/>
            <rFont val="Tahoma"/>
            <family val="2"/>
          </rPr>
          <t xml:space="preserve">
SE NEL 2025 NON PRODUCE PUNTEGGIO PERDE I PUNTI E VIENE ESCLUSO</t>
        </r>
      </text>
    </comment>
    <comment ref="D74" authorId="0" shapeId="0" xr:uid="{E6DC693D-BB63-44D6-A147-F03B492BF697}">
      <text>
        <r>
          <rPr>
            <b/>
            <sz val="9"/>
            <color indexed="81"/>
            <rFont val="Tahoma"/>
            <family val="2"/>
          </rPr>
          <t>Cocap2:</t>
        </r>
        <r>
          <rPr>
            <sz val="9"/>
            <color indexed="81"/>
            <rFont val="Tahoma"/>
            <family val="2"/>
          </rPr>
          <t xml:space="preserve">
SE NEL 2026 NON PRODUCE PUNTEGGIO PERDE I PUNTI E VIENE ESCLUSO</t>
        </r>
      </text>
    </comment>
    <comment ref="D76" authorId="1" shapeId="0" xr:uid="{964AE95B-3380-48A0-9273-5782B76D5EF7}">
      <text>
        <r>
          <rPr>
            <b/>
            <sz val="9"/>
            <color indexed="81"/>
            <rFont val="Tahoma"/>
            <family val="2"/>
          </rPr>
          <t>Oscar:</t>
        </r>
        <r>
          <rPr>
            <sz val="9"/>
            <color indexed="81"/>
            <rFont val="Tahoma"/>
            <family val="2"/>
          </rPr>
          <t xml:space="preserve">
SE NEL 2025 NON PRODUCE PUNTEGGIO PERDE I PUNTI E VIENE ESCLUSO</t>
        </r>
      </text>
    </comment>
    <comment ref="D81" authorId="1" shapeId="0" xr:uid="{09276BB6-454F-4544-A630-4654BF86F33F}">
      <text>
        <r>
          <rPr>
            <b/>
            <sz val="9"/>
            <color indexed="81"/>
            <rFont val="Tahoma"/>
            <family val="2"/>
          </rPr>
          <t>Oscar:</t>
        </r>
        <r>
          <rPr>
            <sz val="9"/>
            <color indexed="81"/>
            <rFont val="Tahoma"/>
            <family val="2"/>
          </rPr>
          <t xml:space="preserve">
SE NEL 2025 NON PRODUCE PUNTEGGIO PERDE I PUNTI E VIENE ESCLUSO</t>
        </r>
      </text>
    </comment>
    <comment ref="D86" authorId="1" shapeId="0" xr:uid="{00000000-0006-0000-0600-00000D000000}">
      <text>
        <r>
          <rPr>
            <b/>
            <sz val="9"/>
            <color indexed="81"/>
            <rFont val="Tahoma"/>
            <family val="2"/>
          </rPr>
          <t>Oscar:</t>
        </r>
        <r>
          <rPr>
            <sz val="9"/>
            <color indexed="81"/>
            <rFont val="Tahoma"/>
            <family val="2"/>
          </rPr>
          <t xml:space="preserve">
SE NEL 2024 NON PRODUCE PUNTEGGIO PERDE I PUNTI E VIENE ESCLUSO</t>
        </r>
      </text>
    </comment>
    <comment ref="D87" authorId="1" shapeId="0" xr:uid="{00000000-0006-0000-0600-00000E000000}">
      <text>
        <r>
          <rPr>
            <b/>
            <sz val="9"/>
            <color indexed="81"/>
            <rFont val="Tahoma"/>
            <family val="2"/>
          </rPr>
          <t>Oscar:</t>
        </r>
        <r>
          <rPr>
            <sz val="9"/>
            <color indexed="81"/>
            <rFont val="Tahoma"/>
            <family val="2"/>
          </rPr>
          <t xml:space="preserve">
SE NEL 2024 NON PRODUCE PUNTEGGIO PERDE I PUNTI E VIENE ESCLUSO</t>
        </r>
      </text>
    </comment>
    <comment ref="D88" authorId="1" shapeId="0" xr:uid="{00000000-0006-0000-0600-00000F000000}">
      <text>
        <r>
          <rPr>
            <b/>
            <sz val="9"/>
            <color indexed="81"/>
            <rFont val="Tahoma"/>
            <family val="2"/>
          </rPr>
          <t>Oscar:</t>
        </r>
        <r>
          <rPr>
            <sz val="9"/>
            <color indexed="81"/>
            <rFont val="Tahoma"/>
            <family val="2"/>
          </rPr>
          <t xml:space="preserve">
SE NEL 2024 NON PRODUCE PUNTEGGIO PERDE I PUNTI E VIENE ESCLUSO</t>
        </r>
      </text>
    </comment>
    <comment ref="D89" authorId="1" shapeId="0" xr:uid="{00000000-0006-0000-0600-000010000000}">
      <text>
        <r>
          <rPr>
            <b/>
            <sz val="9"/>
            <color indexed="81"/>
            <rFont val="Tahoma"/>
            <family val="2"/>
          </rPr>
          <t>Oscar:</t>
        </r>
        <r>
          <rPr>
            <sz val="9"/>
            <color indexed="81"/>
            <rFont val="Tahoma"/>
            <family val="2"/>
          </rPr>
          <t xml:space="preserve">
SE NEL 2024 NON PRODUCE PUNTEGGIO PERDE I PUNTI E VIENE ESCLUSO</t>
        </r>
      </text>
    </comment>
    <comment ref="D90" authorId="1" shapeId="0" xr:uid="{00000000-0006-0000-0600-000011000000}">
      <text>
        <r>
          <rPr>
            <b/>
            <sz val="9"/>
            <color indexed="81"/>
            <rFont val="Tahoma"/>
            <family val="2"/>
          </rPr>
          <t>Oscar:</t>
        </r>
        <r>
          <rPr>
            <sz val="9"/>
            <color indexed="81"/>
            <rFont val="Tahoma"/>
            <family val="2"/>
          </rPr>
          <t xml:space="preserve">
SE NEL 2024 NON PRODUCE PUNTEGGIO PERDE I PUNTI E VIENE ESCLUSO</t>
        </r>
      </text>
    </comment>
    <comment ref="D91" authorId="1" shapeId="0" xr:uid="{00000000-0006-0000-0600-000012000000}">
      <text>
        <r>
          <rPr>
            <b/>
            <sz val="9"/>
            <color indexed="81"/>
            <rFont val="Tahoma"/>
            <family val="2"/>
          </rPr>
          <t>Oscar:</t>
        </r>
        <r>
          <rPr>
            <sz val="9"/>
            <color indexed="81"/>
            <rFont val="Tahoma"/>
            <family val="2"/>
          </rPr>
          <t xml:space="preserve">
SE NEL 2024 NON PRODUCE PUNTEGGIO PERDE I PUNTI E VIENE ESCLUSO</t>
        </r>
      </text>
    </comment>
    <comment ref="D92" authorId="1" shapeId="0" xr:uid="{00000000-0006-0000-0600-000013000000}">
      <text>
        <r>
          <rPr>
            <b/>
            <sz val="9"/>
            <color indexed="81"/>
            <rFont val="Tahoma"/>
            <family val="2"/>
          </rPr>
          <t>Oscar:</t>
        </r>
        <r>
          <rPr>
            <sz val="9"/>
            <color indexed="81"/>
            <rFont val="Tahoma"/>
            <family val="2"/>
          </rPr>
          <t xml:space="preserve">
SE NEL 2024 NON PRODUCE PUNTEGGIO PERDE I PUNTI E VIENE ESCLUSO</t>
        </r>
      </text>
    </comment>
    <comment ref="D93" authorId="1" shapeId="0" xr:uid="{00000000-0006-0000-0600-000014000000}">
      <text>
        <r>
          <rPr>
            <b/>
            <sz val="9"/>
            <color indexed="81"/>
            <rFont val="Tahoma"/>
            <family val="2"/>
          </rPr>
          <t>Oscar:</t>
        </r>
        <r>
          <rPr>
            <sz val="9"/>
            <color indexed="81"/>
            <rFont val="Tahoma"/>
            <family val="2"/>
          </rPr>
          <t xml:space="preserve">
SE NEL 2024 NON PRODUCE PUNTEGGIO PERDE I PUNTI E VIENE ESCLUSO</t>
        </r>
      </text>
    </comment>
    <comment ref="D94" authorId="1" shapeId="0" xr:uid="{00000000-0006-0000-0600-000015000000}">
      <text>
        <r>
          <rPr>
            <b/>
            <sz val="9"/>
            <color indexed="81"/>
            <rFont val="Tahoma"/>
            <family val="2"/>
          </rPr>
          <t>Oscar:</t>
        </r>
        <r>
          <rPr>
            <sz val="9"/>
            <color indexed="81"/>
            <rFont val="Tahoma"/>
            <family val="2"/>
          </rPr>
          <t xml:space="preserve">
SE NEL 2024 NON PRODUCE PUNTEGGIO PERDE I PUNTI E VIENE ESCLUSO</t>
        </r>
      </text>
    </comment>
    <comment ref="D95" authorId="1" shapeId="0" xr:uid="{00000000-0006-0000-0600-000016000000}">
      <text>
        <r>
          <rPr>
            <b/>
            <sz val="9"/>
            <color indexed="81"/>
            <rFont val="Tahoma"/>
            <family val="2"/>
          </rPr>
          <t>Oscar:</t>
        </r>
        <r>
          <rPr>
            <sz val="9"/>
            <color indexed="81"/>
            <rFont val="Tahoma"/>
            <family val="2"/>
          </rPr>
          <t xml:space="preserve">
SE NEL 2024 NON PRODUCE PUNTEGGIO PERDE I PUNTI E VIENE ESCLUSO</t>
        </r>
      </text>
    </comment>
    <comment ref="D96" authorId="1" shapeId="0" xr:uid="{00000000-0006-0000-0600-000017000000}">
      <text>
        <r>
          <rPr>
            <b/>
            <sz val="9"/>
            <color indexed="81"/>
            <rFont val="Tahoma"/>
            <family val="2"/>
          </rPr>
          <t>Oscar:</t>
        </r>
        <r>
          <rPr>
            <sz val="9"/>
            <color indexed="81"/>
            <rFont val="Tahoma"/>
            <family val="2"/>
          </rPr>
          <t xml:space="preserve">
SE NEL 2024 NON PRODUCE PUNTEGGIO PERDE I PUNTI E VIENE ESCLUSO</t>
        </r>
      </text>
    </comment>
    <comment ref="D97" authorId="1" shapeId="0" xr:uid="{00000000-0006-0000-0600-000018000000}">
      <text>
        <r>
          <rPr>
            <b/>
            <sz val="9"/>
            <color indexed="81"/>
            <rFont val="Tahoma"/>
            <family val="2"/>
          </rPr>
          <t>Oscar:</t>
        </r>
        <r>
          <rPr>
            <sz val="9"/>
            <color indexed="81"/>
            <rFont val="Tahoma"/>
            <family val="2"/>
          </rPr>
          <t xml:space="preserve">
SE NEL 2024 NON PRODUCE PUNTEGGIO PERDE I PUNTI E VIENE ESCLUSO</t>
        </r>
      </text>
    </comment>
    <comment ref="D103" authorId="1" shapeId="0" xr:uid="{00000000-0006-0000-0600-000019000000}">
      <text>
        <r>
          <rPr>
            <b/>
            <sz val="9"/>
            <color indexed="81"/>
            <rFont val="Tahoma"/>
            <family val="2"/>
          </rPr>
          <t>Oscar:</t>
        </r>
        <r>
          <rPr>
            <sz val="9"/>
            <color indexed="81"/>
            <rFont val="Tahoma"/>
            <family val="2"/>
          </rPr>
          <t xml:space="preserve">
SE NEL 2024 NON PRODUCE PUNTEGGIO PERDE I PUNTI E VIENE ESCLUSO</t>
        </r>
      </text>
    </comment>
    <comment ref="F104" authorId="2" shapeId="0" xr:uid="{00000000-0006-0000-0600-00001A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106" authorId="1" shapeId="0" xr:uid="{00000000-0006-0000-0600-00001B000000}">
      <text>
        <r>
          <rPr>
            <b/>
            <sz val="9"/>
            <color indexed="81"/>
            <rFont val="Tahoma"/>
            <family val="2"/>
          </rPr>
          <t>Oscar:</t>
        </r>
        <r>
          <rPr>
            <sz val="9"/>
            <color indexed="81"/>
            <rFont val="Tahoma"/>
            <family val="2"/>
          </rPr>
          <t xml:space="preserve">
SE NEL 2025 NON PRODUCE PUNTEGGIO PERDE I PUNTI E VIENE ESCLUSO</t>
        </r>
      </text>
    </comment>
    <comment ref="D107" authorId="1" shapeId="0" xr:uid="{00000000-0006-0000-0600-00001C000000}">
      <text>
        <r>
          <rPr>
            <b/>
            <sz val="9"/>
            <color indexed="81"/>
            <rFont val="Tahoma"/>
            <family val="2"/>
          </rPr>
          <t>Oscar:</t>
        </r>
        <r>
          <rPr>
            <sz val="9"/>
            <color indexed="81"/>
            <rFont val="Tahoma"/>
            <family val="2"/>
          </rPr>
          <t xml:space="preserve">
SE NEL 2025 NON PRODUCE PUNTEGGIO PERDE I PUNTI E VIENE ESCLUSO</t>
        </r>
      </text>
    </comment>
    <comment ref="D113" authorId="1" shapeId="0" xr:uid="{00000000-0006-0000-0600-00001D000000}">
      <text>
        <r>
          <rPr>
            <b/>
            <sz val="9"/>
            <color indexed="81"/>
            <rFont val="Tahoma"/>
            <family val="2"/>
          </rPr>
          <t>Oscar:</t>
        </r>
        <r>
          <rPr>
            <sz val="9"/>
            <color indexed="81"/>
            <rFont val="Tahoma"/>
            <family val="2"/>
          </rPr>
          <t xml:space="preserve">
SE NEL 2024 NON PRODUCE PUNTEGGIO PERDE I PUNTI E VIENE ESCLUSO</t>
        </r>
      </text>
    </comment>
    <comment ref="D124" authorId="3" shapeId="0" xr:uid="{00000000-0006-0000-0600-00001E000000}">
      <text>
        <r>
          <rPr>
            <b/>
            <sz val="9"/>
            <color indexed="81"/>
            <rFont val="Tahoma"/>
            <family val="2"/>
          </rPr>
          <t>HP1:</t>
        </r>
        <r>
          <rPr>
            <sz val="9"/>
            <color indexed="81"/>
            <rFont val="Tahoma"/>
            <family val="2"/>
          </rPr>
          <t xml:space="preserve">
SE NEL 2023 NON PRODUCE PUNTEGGIO VIENE ESCLUSO E PERDE I PUNTI</t>
        </r>
      </text>
    </comment>
    <comment ref="D125" authorId="3" shapeId="0" xr:uid="{00000000-0006-0000-0600-00001F000000}">
      <text>
        <r>
          <rPr>
            <b/>
            <sz val="9"/>
            <color indexed="81"/>
            <rFont val="Tahoma"/>
            <family val="2"/>
          </rPr>
          <t>HP1:</t>
        </r>
        <r>
          <rPr>
            <sz val="9"/>
            <color indexed="81"/>
            <rFont val="Tahoma"/>
            <family val="2"/>
          </rPr>
          <t xml:space="preserve">
SE NEL 2023 NON PRODUCE PUNTEGGIO VIENE ESCLUSO E PERDE I PUNTI</t>
        </r>
      </text>
    </comment>
    <comment ref="D126" authorId="3" shapeId="0" xr:uid="{00000000-0006-0000-0600-000020000000}">
      <text>
        <r>
          <rPr>
            <b/>
            <sz val="9"/>
            <color indexed="81"/>
            <rFont val="Tahoma"/>
            <family val="2"/>
          </rPr>
          <t>HP1:</t>
        </r>
        <r>
          <rPr>
            <sz val="9"/>
            <color indexed="81"/>
            <rFont val="Tahoma"/>
            <family val="2"/>
          </rPr>
          <t xml:space="preserve">
SE NEL 2023 NON PRODUCE PUNTEGGIO VIENE ESCLUSO E PERDE I PUNTI</t>
        </r>
      </text>
    </comment>
    <comment ref="D127" authorId="3" shapeId="0" xr:uid="{00000000-0006-0000-0600-000021000000}">
      <text>
        <r>
          <rPr>
            <b/>
            <sz val="9"/>
            <color indexed="81"/>
            <rFont val="Tahoma"/>
            <family val="2"/>
          </rPr>
          <t>HP1:</t>
        </r>
        <r>
          <rPr>
            <sz val="9"/>
            <color indexed="81"/>
            <rFont val="Tahoma"/>
            <family val="2"/>
          </rPr>
          <t xml:space="preserve">
SE NEL 2023 NON PRODUCE PUNTEGGIO VIENE ESCLUSO E PERDE I PUNTI</t>
        </r>
      </text>
    </comment>
    <comment ref="D128" authorId="3" shapeId="0" xr:uid="{00000000-0006-0000-0600-000022000000}">
      <text>
        <r>
          <rPr>
            <b/>
            <sz val="9"/>
            <color indexed="81"/>
            <rFont val="Tahoma"/>
            <family val="2"/>
          </rPr>
          <t>HP1:</t>
        </r>
        <r>
          <rPr>
            <sz val="9"/>
            <color indexed="81"/>
            <rFont val="Tahoma"/>
            <family val="2"/>
          </rPr>
          <t xml:space="preserve">
SE NEL 2023 NON PRODUCE PUNTEGGIO VIENE ESCLUSO E PERDE I PUNTI</t>
        </r>
      </text>
    </comment>
    <comment ref="D129" authorId="3" shapeId="0" xr:uid="{00000000-0006-0000-0600-000023000000}">
      <text>
        <r>
          <rPr>
            <b/>
            <sz val="9"/>
            <color indexed="81"/>
            <rFont val="Tahoma"/>
            <family val="2"/>
          </rPr>
          <t>HP1:</t>
        </r>
        <r>
          <rPr>
            <sz val="9"/>
            <color indexed="81"/>
            <rFont val="Tahoma"/>
            <family val="2"/>
          </rPr>
          <t xml:space="preserve">
SE NEL 2023 NON PRODUCE PUNTEGGIO VIENE ESCLUSO E PERDE I PUNTI</t>
        </r>
      </text>
    </comment>
    <comment ref="D130" authorId="3" shapeId="0" xr:uid="{00000000-0006-0000-0600-000024000000}">
      <text>
        <r>
          <rPr>
            <b/>
            <sz val="9"/>
            <color indexed="81"/>
            <rFont val="Tahoma"/>
            <family val="2"/>
          </rPr>
          <t>HP1:</t>
        </r>
        <r>
          <rPr>
            <sz val="9"/>
            <color indexed="81"/>
            <rFont val="Tahoma"/>
            <family val="2"/>
          </rPr>
          <t xml:space="preserve">
SE NEL 2023 NON PRODUCE PUNTEGGIO VIENE ESCLUSO E PERDE I PUNTI</t>
        </r>
      </text>
    </comment>
    <comment ref="D131" authorId="3" shapeId="0" xr:uid="{00000000-0006-0000-0600-000025000000}">
      <text>
        <r>
          <rPr>
            <b/>
            <sz val="9"/>
            <color indexed="81"/>
            <rFont val="Tahoma"/>
            <family val="2"/>
          </rPr>
          <t>HP1:</t>
        </r>
        <r>
          <rPr>
            <sz val="9"/>
            <color indexed="81"/>
            <rFont val="Tahoma"/>
            <family val="2"/>
          </rPr>
          <t xml:space="preserve">
SE NEL 2023 NON PRODUCE PUNTEGGIO VIENE ESCLUSO E PERDE I PUNTI</t>
        </r>
      </text>
    </comment>
    <comment ref="D132" authorId="3" shapeId="0" xr:uid="{00000000-0006-0000-0600-000026000000}">
      <text>
        <r>
          <rPr>
            <b/>
            <sz val="9"/>
            <color indexed="81"/>
            <rFont val="Tahoma"/>
            <family val="2"/>
          </rPr>
          <t>HP1:</t>
        </r>
        <r>
          <rPr>
            <sz val="9"/>
            <color indexed="81"/>
            <rFont val="Tahoma"/>
            <family val="2"/>
          </rPr>
          <t xml:space="preserve">
SE NEL 2023 NON PRODUCE PUNTEGGIO VIENE ESCLUSO E PERDE I PUNTI</t>
        </r>
      </text>
    </comment>
    <comment ref="D133" authorId="3" shapeId="0" xr:uid="{00000000-0006-0000-0600-000027000000}">
      <text>
        <r>
          <rPr>
            <b/>
            <sz val="9"/>
            <color indexed="81"/>
            <rFont val="Tahoma"/>
            <family val="2"/>
          </rPr>
          <t>HP1:</t>
        </r>
        <r>
          <rPr>
            <sz val="9"/>
            <color indexed="81"/>
            <rFont val="Tahoma"/>
            <family val="2"/>
          </rPr>
          <t xml:space="preserve">
SE NEL 2023 NON PRODUCE PUNTEGGIO VIENE ESCLUSO E PERDE I PUNTI</t>
        </r>
      </text>
    </comment>
    <comment ref="D134" authorId="3" shapeId="0" xr:uid="{00000000-0006-0000-0600-000028000000}">
      <text>
        <r>
          <rPr>
            <b/>
            <sz val="9"/>
            <color indexed="81"/>
            <rFont val="Tahoma"/>
            <family val="2"/>
          </rPr>
          <t>HP1:</t>
        </r>
        <r>
          <rPr>
            <sz val="9"/>
            <color indexed="81"/>
            <rFont val="Tahoma"/>
            <family val="2"/>
          </rPr>
          <t xml:space="preserve">
SE NEL 2023 NON PRODUCE PUNTEGGIO VIENE ESCLUSO E PERDE I PUNTI</t>
        </r>
      </text>
    </comment>
    <comment ref="D135" authorId="3" shapeId="0" xr:uid="{00000000-0006-0000-0600-000029000000}">
      <text>
        <r>
          <rPr>
            <b/>
            <sz val="9"/>
            <color indexed="81"/>
            <rFont val="Tahoma"/>
            <family val="2"/>
          </rPr>
          <t>HP1:</t>
        </r>
        <r>
          <rPr>
            <sz val="9"/>
            <color indexed="81"/>
            <rFont val="Tahoma"/>
            <family val="2"/>
          </rPr>
          <t xml:space="preserve">
SE NEL 2023 NON PRODUCE PUNTEGGIO VIENE ESCLUSO E PERDE I PUNTI</t>
        </r>
      </text>
    </comment>
    <comment ref="D136" authorId="3" shapeId="0" xr:uid="{00000000-0006-0000-0600-00002A000000}">
      <text>
        <r>
          <rPr>
            <b/>
            <sz val="9"/>
            <color indexed="81"/>
            <rFont val="Tahoma"/>
            <family val="2"/>
          </rPr>
          <t>HP1:</t>
        </r>
        <r>
          <rPr>
            <sz val="9"/>
            <color indexed="81"/>
            <rFont val="Tahoma"/>
            <family val="2"/>
          </rPr>
          <t xml:space="preserve">
SE NEL 2023 NON PRODUCE PUNTEGGIO VIENE ESCLUSO E PERDE I PUNTI</t>
        </r>
      </text>
    </comment>
    <comment ref="D137" authorId="3" shapeId="0" xr:uid="{00000000-0006-0000-0600-00002B000000}">
      <text>
        <r>
          <rPr>
            <b/>
            <sz val="9"/>
            <color indexed="81"/>
            <rFont val="Tahoma"/>
            <family val="2"/>
          </rPr>
          <t>HP1:</t>
        </r>
        <r>
          <rPr>
            <sz val="9"/>
            <color indexed="81"/>
            <rFont val="Tahoma"/>
            <family val="2"/>
          </rPr>
          <t xml:space="preserve">
SE NEL 2023 NON PRODUCE PUNTEGGIO VIENE ESCLUSO E PERDE I PUNTI</t>
        </r>
      </text>
    </comment>
    <comment ref="D138" authorId="3" shapeId="0" xr:uid="{00000000-0006-0000-0600-00002C000000}">
      <text>
        <r>
          <rPr>
            <b/>
            <sz val="9"/>
            <color indexed="81"/>
            <rFont val="Tahoma"/>
            <family val="2"/>
          </rPr>
          <t>HP1:</t>
        </r>
        <r>
          <rPr>
            <sz val="9"/>
            <color indexed="81"/>
            <rFont val="Tahoma"/>
            <family val="2"/>
          </rPr>
          <t xml:space="preserve">
SE NEL 2023 NON PRODUCE PUNTEGGIO VIENE ESCLUSO E PERDE I PUNTI</t>
        </r>
      </text>
    </comment>
    <comment ref="D139" authorId="3" shapeId="0" xr:uid="{00000000-0006-0000-0600-00002D000000}">
      <text>
        <r>
          <rPr>
            <b/>
            <sz val="9"/>
            <color indexed="81"/>
            <rFont val="Tahoma"/>
            <family val="2"/>
          </rPr>
          <t>HP1:</t>
        </r>
        <r>
          <rPr>
            <sz val="9"/>
            <color indexed="81"/>
            <rFont val="Tahoma"/>
            <family val="2"/>
          </rPr>
          <t xml:space="preserve">
SE NEL 2023 NON PRODUCE PUNTEGGIO VIENE ESCLUSO E PERDE I PUNTI</t>
        </r>
      </text>
    </comment>
    <comment ref="D141" authorId="3" shapeId="0" xr:uid="{00000000-0006-0000-0600-00002E000000}">
      <text>
        <r>
          <rPr>
            <b/>
            <sz val="9"/>
            <color indexed="81"/>
            <rFont val="Tahoma"/>
            <family val="2"/>
          </rPr>
          <t>HP1:</t>
        </r>
        <r>
          <rPr>
            <sz val="9"/>
            <color indexed="81"/>
            <rFont val="Tahoma"/>
            <family val="2"/>
          </rPr>
          <t xml:space="preserve">
SE NEL 2023 NON PRODUCE PUNTEGGIO VIENE ESCLUSO E PERDE I PUNTI</t>
        </r>
      </text>
    </comment>
    <comment ref="D146" authorId="3" shapeId="0" xr:uid="{00000000-0006-0000-0600-00002F000000}">
      <text>
        <r>
          <rPr>
            <b/>
            <sz val="9"/>
            <color indexed="81"/>
            <rFont val="Tahoma"/>
            <family val="2"/>
          </rPr>
          <t>HP1:</t>
        </r>
        <r>
          <rPr>
            <sz val="9"/>
            <color indexed="81"/>
            <rFont val="Tahoma"/>
            <family val="2"/>
          </rPr>
          <t xml:space="preserve">
SE NEL 2023 NON PRODUCE PUNTEGGIO VIENE ESCLUSO E PERDE I PUNTI</t>
        </r>
      </text>
    </comment>
    <comment ref="D147" authorId="1" shapeId="0" xr:uid="{00000000-0006-0000-0600-000030000000}">
      <text>
        <r>
          <rPr>
            <b/>
            <sz val="9"/>
            <color indexed="81"/>
            <rFont val="Tahoma"/>
            <family val="2"/>
          </rPr>
          <t>Oscar:</t>
        </r>
        <r>
          <rPr>
            <sz val="9"/>
            <color indexed="81"/>
            <rFont val="Tahoma"/>
            <family val="2"/>
          </rPr>
          <t xml:space="preserve">
SE NEL 2024 NON PRODUCE PUNTEGGIO PERDE I PUNTI E VIENE ESCLUSO</t>
        </r>
      </text>
    </comment>
    <comment ref="D148" authorId="3" shapeId="0" xr:uid="{00000000-0006-0000-0600-000031000000}">
      <text>
        <r>
          <rPr>
            <b/>
            <sz val="9"/>
            <color indexed="81"/>
            <rFont val="Tahoma"/>
            <family val="2"/>
          </rPr>
          <t>HP1:</t>
        </r>
        <r>
          <rPr>
            <sz val="9"/>
            <color indexed="81"/>
            <rFont val="Tahoma"/>
            <family val="2"/>
          </rPr>
          <t xml:space="preserve">
SE NEL 2023 NON PRODUCE PUNTEGGIO VIENE ESCLUSO E PERDE I PUNTI</t>
        </r>
      </text>
    </comment>
    <comment ref="D149" authorId="3" shapeId="0" xr:uid="{00000000-0006-0000-0600-000032000000}">
      <text>
        <r>
          <rPr>
            <b/>
            <sz val="9"/>
            <color indexed="81"/>
            <rFont val="Tahoma"/>
            <family val="2"/>
          </rPr>
          <t>HP1:</t>
        </r>
        <r>
          <rPr>
            <sz val="9"/>
            <color indexed="81"/>
            <rFont val="Tahoma"/>
            <family val="2"/>
          </rPr>
          <t xml:space="preserve">
SE NEL 2024 NON PRODUCE PUNTEGGIO VIENE ESCLUSO E PERDE I PUNTI</t>
        </r>
      </text>
    </comment>
    <comment ref="D150" authorId="3" shapeId="0" xr:uid="{00000000-0006-0000-0600-000033000000}">
      <text>
        <r>
          <rPr>
            <b/>
            <sz val="9"/>
            <color indexed="81"/>
            <rFont val="Tahoma"/>
            <family val="2"/>
          </rPr>
          <t>HP1:</t>
        </r>
        <r>
          <rPr>
            <sz val="9"/>
            <color indexed="81"/>
            <rFont val="Tahoma"/>
            <family val="2"/>
          </rPr>
          <t xml:space="preserve">
SE NEL 2023 NON PRODUCE PUNTEGGIO VIENE ESCLUSO E PERDE I PUNTI</t>
        </r>
      </text>
    </comment>
    <comment ref="D151" authorId="3" shapeId="0" xr:uid="{00000000-0006-0000-0600-000034000000}">
      <text>
        <r>
          <rPr>
            <b/>
            <sz val="9"/>
            <color indexed="81"/>
            <rFont val="Tahoma"/>
            <family val="2"/>
          </rPr>
          <t>HP1:</t>
        </r>
        <r>
          <rPr>
            <sz val="9"/>
            <color indexed="81"/>
            <rFont val="Tahoma"/>
            <family val="2"/>
          </rPr>
          <t xml:space="preserve">
SE NEL 2023 NON PRODUCE PUNTEGGIO VIENE ESCLUSO E PERDE I PUNTI</t>
        </r>
      </text>
    </comment>
    <comment ref="D153" authorId="1" shapeId="0" xr:uid="{00000000-0006-0000-0600-000035000000}">
      <text>
        <r>
          <rPr>
            <b/>
            <sz val="9"/>
            <color indexed="81"/>
            <rFont val="Tahoma"/>
            <family val="2"/>
          </rPr>
          <t>Oscar:</t>
        </r>
        <r>
          <rPr>
            <sz val="9"/>
            <color indexed="81"/>
            <rFont val="Tahoma"/>
            <family val="2"/>
          </rPr>
          <t xml:space="preserve">
SE NEL 2024 NON PRODUCE PUNTEGGIO PERDE I PUNTI E VIENE ESCLUSO</t>
        </r>
      </text>
    </comment>
    <comment ref="D154" authorId="1" shapeId="0" xr:uid="{00000000-0006-0000-0600-000036000000}">
      <text>
        <r>
          <rPr>
            <b/>
            <sz val="9"/>
            <color indexed="81"/>
            <rFont val="Tahoma"/>
            <family val="2"/>
          </rPr>
          <t>Oscar:</t>
        </r>
        <r>
          <rPr>
            <sz val="9"/>
            <color indexed="81"/>
            <rFont val="Tahoma"/>
            <family val="2"/>
          </rPr>
          <t xml:space="preserve">
SE NEL 2024 NON PRODUCE PUNTEGGIO PERDE I PUNTI E VIENE ESCLUSO</t>
        </r>
      </text>
    </comment>
    <comment ref="D156" authorId="3" shapeId="0" xr:uid="{00000000-0006-0000-0600-000037000000}">
      <text>
        <r>
          <rPr>
            <b/>
            <sz val="9"/>
            <color indexed="81"/>
            <rFont val="Tahoma"/>
            <family val="2"/>
          </rPr>
          <t>HP1:</t>
        </r>
        <r>
          <rPr>
            <sz val="9"/>
            <color indexed="81"/>
            <rFont val="Tahoma"/>
            <family val="2"/>
          </rPr>
          <t xml:space="preserve">
SE NEL 2023 NON PRODUCE PUNTEGGIO VIENE ESCLUSO E PERDE I PUNTI</t>
        </r>
      </text>
    </comment>
    <comment ref="D162" authorId="3" shapeId="0" xr:uid="{00000000-0006-0000-0600-000038000000}">
      <text>
        <r>
          <rPr>
            <b/>
            <sz val="9"/>
            <color indexed="81"/>
            <rFont val="Tahoma"/>
            <family val="2"/>
          </rPr>
          <t>HP1:</t>
        </r>
        <r>
          <rPr>
            <sz val="9"/>
            <color indexed="81"/>
            <rFont val="Tahoma"/>
            <family val="2"/>
          </rPr>
          <t xml:space="preserve">
SE NEL 2023 NON PRODUCE PUNTEGGIO VIENE ESCLUSO E PERDE I PUNTI</t>
        </r>
      </text>
    </comment>
    <comment ref="D163" authorId="3" shapeId="0" xr:uid="{00000000-0006-0000-0600-000039000000}">
      <text>
        <r>
          <rPr>
            <b/>
            <sz val="9"/>
            <color indexed="81"/>
            <rFont val="Tahoma"/>
            <family val="2"/>
          </rPr>
          <t>HP1:</t>
        </r>
        <r>
          <rPr>
            <sz val="9"/>
            <color indexed="81"/>
            <rFont val="Tahoma"/>
            <family val="2"/>
          </rPr>
          <t xml:space="preserve">
SE NEL 2023 NON PRODUCE PUNTEGGIO VIENE ESCLUSO E PERDE I PUNTI</t>
        </r>
      </text>
    </comment>
    <comment ref="D170" authorId="2" shapeId="0" xr:uid="{00000000-0006-0000-0600-00003A000000}">
      <text>
        <r>
          <rPr>
            <b/>
            <sz val="9"/>
            <color indexed="81"/>
            <rFont val="Tahoma"/>
            <family val="2"/>
          </rPr>
          <t>OSCAR:</t>
        </r>
        <r>
          <rPr>
            <sz val="9"/>
            <color indexed="81"/>
            <rFont val="Tahoma"/>
            <family val="2"/>
          </rPr>
          <t xml:space="preserve">
SE NEL 2022 NON PRODUCE PUNTEGGIO PERDE I PUNTI E VIENE ESCLUSO</t>
        </r>
      </text>
    </comment>
    <comment ref="D173" authorId="2" shapeId="0" xr:uid="{00000000-0006-0000-0600-00003B000000}">
      <text>
        <r>
          <rPr>
            <b/>
            <sz val="9"/>
            <color indexed="81"/>
            <rFont val="Tahoma"/>
            <family val="2"/>
          </rPr>
          <t>OSCAR:</t>
        </r>
        <r>
          <rPr>
            <sz val="9"/>
            <color indexed="81"/>
            <rFont val="Tahoma"/>
            <family val="2"/>
          </rPr>
          <t xml:space="preserve">
SE NEL 2022 NON PRODUCE PUNTEGGIO VIENE ESCLUSO E PERDE I PUNTI</t>
        </r>
      </text>
    </comment>
    <comment ref="D174" authorId="2" shapeId="0" xr:uid="{00000000-0006-0000-0600-00003C000000}">
      <text>
        <r>
          <rPr>
            <b/>
            <sz val="9"/>
            <color indexed="81"/>
            <rFont val="Tahoma"/>
            <family val="2"/>
          </rPr>
          <t>OSCAR:</t>
        </r>
        <r>
          <rPr>
            <sz val="9"/>
            <color indexed="81"/>
            <rFont val="Tahoma"/>
            <family val="2"/>
          </rPr>
          <t xml:space="preserve">
SE NEL 2022 NON PRODUCE PUNTEGGIO VIENE ESCLUSO E PERDE I PUNTI</t>
        </r>
      </text>
    </comment>
    <comment ref="D176" authorId="2" shapeId="0" xr:uid="{00000000-0006-0000-0600-00003D000000}">
      <text>
        <r>
          <rPr>
            <b/>
            <sz val="9"/>
            <color indexed="81"/>
            <rFont val="Tahoma"/>
            <family val="2"/>
          </rPr>
          <t>OSCAR:</t>
        </r>
        <r>
          <rPr>
            <sz val="9"/>
            <color indexed="81"/>
            <rFont val="Tahoma"/>
            <family val="2"/>
          </rPr>
          <t xml:space="preserve">
SE NEL 2022 NON PRODUCE PUNTEGGIO VIENE ESCLUSO E PERDE I PUNTI</t>
        </r>
      </text>
    </comment>
    <comment ref="D177" authorId="2" shapeId="0" xr:uid="{00000000-0006-0000-0600-00003E000000}">
      <text>
        <r>
          <rPr>
            <b/>
            <sz val="9"/>
            <color indexed="81"/>
            <rFont val="Tahoma"/>
            <family val="2"/>
          </rPr>
          <t>OSCAR:</t>
        </r>
        <r>
          <rPr>
            <sz val="9"/>
            <color indexed="81"/>
            <rFont val="Tahoma"/>
            <family val="2"/>
          </rPr>
          <t xml:space="preserve">
SE NEL 2022 NON PRODUCE PUNTEGGIO VIENE ESCLUSO E PERDE I PUNTI</t>
        </r>
      </text>
    </comment>
    <comment ref="D178" authorId="2" shapeId="0" xr:uid="{00000000-0006-0000-0600-00003F000000}">
      <text>
        <r>
          <rPr>
            <b/>
            <sz val="9"/>
            <color indexed="81"/>
            <rFont val="Tahoma"/>
            <family val="2"/>
          </rPr>
          <t>OSCAR:</t>
        </r>
        <r>
          <rPr>
            <sz val="9"/>
            <color indexed="81"/>
            <rFont val="Tahoma"/>
            <family val="2"/>
          </rPr>
          <t xml:space="preserve">
SE NEL 2022 NON PRODUCE PUNTEGGIO VIENE ESCLUSO E PERDE I PUNTI</t>
        </r>
      </text>
    </comment>
    <comment ref="D179" authorId="2" shapeId="0" xr:uid="{00000000-0006-0000-0600-000040000000}">
      <text>
        <r>
          <rPr>
            <b/>
            <sz val="9"/>
            <color indexed="81"/>
            <rFont val="Tahoma"/>
            <family val="2"/>
          </rPr>
          <t>OSCAR:</t>
        </r>
        <r>
          <rPr>
            <sz val="9"/>
            <color indexed="81"/>
            <rFont val="Tahoma"/>
            <family val="2"/>
          </rPr>
          <t xml:space="preserve">
SE NEL 2022 NON PRODUCE PUNTEGGIO VIENE ESCLUSO E PERDE I PUNTI</t>
        </r>
      </text>
    </comment>
    <comment ref="D180" authorId="2" shapeId="0" xr:uid="{00000000-0006-0000-0600-000041000000}">
      <text>
        <r>
          <rPr>
            <b/>
            <sz val="9"/>
            <color indexed="81"/>
            <rFont val="Tahoma"/>
            <family val="2"/>
          </rPr>
          <t>OSCAR:</t>
        </r>
        <r>
          <rPr>
            <sz val="9"/>
            <color indexed="81"/>
            <rFont val="Tahoma"/>
            <family val="2"/>
          </rPr>
          <t xml:space="preserve">
SE NEL 2022 NON PRODUCE PUNTEGGIO VIENE ESCLUSO E PERDE I PUNTI</t>
        </r>
      </text>
    </comment>
    <comment ref="D181" authorId="2" shapeId="0" xr:uid="{00000000-0006-0000-0600-000042000000}">
      <text>
        <r>
          <rPr>
            <b/>
            <sz val="9"/>
            <color indexed="81"/>
            <rFont val="Tahoma"/>
            <family val="2"/>
          </rPr>
          <t>OSCAR:</t>
        </r>
        <r>
          <rPr>
            <sz val="9"/>
            <color indexed="81"/>
            <rFont val="Tahoma"/>
            <family val="2"/>
          </rPr>
          <t xml:space="preserve">
SE NEL 2022 NON PRODUCE PUNTEGGIO VIENE ESCLUSO E PERDE I PUNTI</t>
        </r>
      </text>
    </comment>
    <comment ref="D187" authorId="3" shapeId="0" xr:uid="{00000000-0006-0000-0600-000043000000}">
      <text>
        <r>
          <rPr>
            <b/>
            <sz val="9"/>
            <color indexed="81"/>
            <rFont val="Tahoma"/>
            <family val="2"/>
          </rPr>
          <t>HP1:</t>
        </r>
        <r>
          <rPr>
            <sz val="9"/>
            <color indexed="81"/>
            <rFont val="Tahoma"/>
            <family val="2"/>
          </rPr>
          <t xml:space="preserve">
SE NEL 2023 NON PRODUCE PUNTEGGIO VIENE ESCLUSO E PERDE I PUNTI</t>
        </r>
      </text>
    </comment>
    <comment ref="D192" authorId="2" shapeId="0" xr:uid="{00000000-0006-0000-0600-000044000000}">
      <text>
        <r>
          <rPr>
            <b/>
            <sz val="9"/>
            <color indexed="81"/>
            <rFont val="Tahoma"/>
            <family val="2"/>
          </rPr>
          <t>OSCAR:</t>
        </r>
        <r>
          <rPr>
            <sz val="9"/>
            <color indexed="81"/>
            <rFont val="Tahoma"/>
            <family val="2"/>
          </rPr>
          <t xml:space="preserve">
SE NEL 2022 NON PRODUCE PUNTEGGIO VIENE ESCLUSO E PERDE I PUNTI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OSCAR</author>
    <author>HP1</author>
  </authors>
  <commentList>
    <comment ref="D4" authorId="0" shapeId="0" xr:uid="{42DAAC81-6219-42B6-839A-BE3BA7D7AC27}">
      <text>
        <r>
          <rPr>
            <b/>
            <sz val="9"/>
            <color indexed="81"/>
            <rFont val="Tahoma"/>
            <family val="2"/>
          </rPr>
          <t>Cocap2:</t>
        </r>
        <r>
          <rPr>
            <sz val="9"/>
            <color indexed="81"/>
            <rFont val="Tahoma"/>
            <family val="2"/>
          </rPr>
          <t xml:space="preserve">
SE NEL 2026 NON PRODUCE PUNTEGGIO PERDE I PUNTI EVIENE ESCLUSO</t>
        </r>
      </text>
    </comment>
    <comment ref="D5" authorId="0" shapeId="0" xr:uid="{DB0C7FF8-EC43-4E01-9405-E23829749DEE}">
      <text>
        <r>
          <rPr>
            <b/>
            <sz val="9"/>
            <color indexed="81"/>
            <rFont val="Tahoma"/>
            <family val="2"/>
          </rPr>
          <t>Cocap2:</t>
        </r>
        <r>
          <rPr>
            <sz val="9"/>
            <color indexed="81"/>
            <rFont val="Tahoma"/>
            <family val="2"/>
          </rPr>
          <t xml:space="preserve">
SE NEL 2026 NON PRODUCE PUNTEGGIO PERDE I PUNTI EVIENE ESCLUSO</t>
        </r>
      </text>
    </comment>
    <comment ref="D6" authorId="0" shapeId="0" xr:uid="{4C9A297E-54C9-4E67-9AAA-32FDFC0AEA70}">
      <text>
        <r>
          <rPr>
            <b/>
            <sz val="9"/>
            <color indexed="81"/>
            <rFont val="Tahoma"/>
            <family val="2"/>
          </rPr>
          <t>Cocap2:</t>
        </r>
        <r>
          <rPr>
            <sz val="9"/>
            <color indexed="81"/>
            <rFont val="Tahoma"/>
            <family val="2"/>
          </rPr>
          <t xml:space="preserve">
SE NEL 2026 NON PRODUCE PUNTEGGIO PERDE I PUNTI EVIENE ESCLUSO</t>
        </r>
      </text>
    </comment>
    <comment ref="D7" authorId="0" shapeId="0" xr:uid="{7A0AC864-E9EA-4D4E-937F-5566ACAFB9A9}">
      <text>
        <r>
          <rPr>
            <b/>
            <sz val="9"/>
            <color indexed="81"/>
            <rFont val="Tahoma"/>
            <family val="2"/>
          </rPr>
          <t>Cocap2:</t>
        </r>
        <r>
          <rPr>
            <sz val="9"/>
            <color indexed="81"/>
            <rFont val="Tahoma"/>
            <family val="2"/>
          </rPr>
          <t xml:space="preserve">
SE NEL 2026 NON PRODUCE PUNTEGGIO PERDE I PUNTI EVIENE ESCLUSO</t>
        </r>
      </text>
    </comment>
    <comment ref="D8" authorId="0" shapeId="0" xr:uid="{7065E692-784C-4589-988B-F591BF31A723}">
      <text>
        <r>
          <rPr>
            <b/>
            <sz val="9"/>
            <color indexed="81"/>
            <rFont val="Tahoma"/>
            <family val="2"/>
          </rPr>
          <t>Cocap2:</t>
        </r>
        <r>
          <rPr>
            <sz val="9"/>
            <color indexed="81"/>
            <rFont val="Tahoma"/>
            <family val="2"/>
          </rPr>
          <t xml:space="preserve">
SE NEL 2026 NON PRODUCE PUNTEGGIO PERDE I PUNTI EVIENE ESCLUSO</t>
        </r>
      </text>
    </comment>
    <comment ref="D9" authorId="0" shapeId="0" xr:uid="{11D7AD21-D541-4A42-B0D8-87A70F82892A}">
      <text>
        <r>
          <rPr>
            <b/>
            <sz val="9"/>
            <color indexed="81"/>
            <rFont val="Tahoma"/>
            <family val="2"/>
          </rPr>
          <t>Cocap2:</t>
        </r>
        <r>
          <rPr>
            <sz val="9"/>
            <color indexed="81"/>
            <rFont val="Tahoma"/>
            <family val="2"/>
          </rPr>
          <t xml:space="preserve">
SE NEL 2026 NON PRODUCE PUNTEGGIO PERDE I PUNTI EVIENE ESCLUSO</t>
        </r>
      </text>
    </comment>
    <comment ref="D10" authorId="0" shapeId="0" xr:uid="{1A5885C9-FAC6-4411-8C0A-928870C40B65}">
      <text>
        <r>
          <rPr>
            <b/>
            <sz val="9"/>
            <color indexed="81"/>
            <rFont val="Tahoma"/>
            <family val="2"/>
          </rPr>
          <t>Cocap2:</t>
        </r>
        <r>
          <rPr>
            <sz val="9"/>
            <color indexed="81"/>
            <rFont val="Tahoma"/>
            <family val="2"/>
          </rPr>
          <t xml:space="preserve">
SE NEL 2026 NON PRODUCE PUNTEGGIO PERDE I PUNTI EVIENE ESCLUSO</t>
        </r>
      </text>
    </comment>
    <comment ref="D11" authorId="0" shapeId="0" xr:uid="{EE95E4D9-91AD-4B57-AAD1-8A90CA471F1B}">
      <text>
        <r>
          <rPr>
            <b/>
            <sz val="9"/>
            <color indexed="81"/>
            <rFont val="Tahoma"/>
            <family val="2"/>
          </rPr>
          <t>Cocap2:</t>
        </r>
        <r>
          <rPr>
            <sz val="9"/>
            <color indexed="81"/>
            <rFont val="Tahoma"/>
            <family val="2"/>
          </rPr>
          <t xml:space="preserve">
SE NEL 2026 NON PRODUCE PUNTEGGIO PERDE I PUNTI EVIENE ESCLUSO</t>
        </r>
      </text>
    </comment>
    <comment ref="D12" authorId="0" shapeId="0" xr:uid="{8609B320-B637-45EB-9BF2-746D84EEFC3A}">
      <text>
        <r>
          <rPr>
            <b/>
            <sz val="9"/>
            <color indexed="81"/>
            <rFont val="Tahoma"/>
            <family val="2"/>
          </rPr>
          <t>Cocap2:</t>
        </r>
        <r>
          <rPr>
            <sz val="9"/>
            <color indexed="81"/>
            <rFont val="Tahoma"/>
            <family val="2"/>
          </rPr>
          <t xml:space="preserve">
SE NEL 2026 NON PRODUCE PUNTEGGIO PERDE I PUNTI EVIENE ESCLUSO</t>
        </r>
      </text>
    </comment>
    <comment ref="D13" authorId="0" shapeId="0" xr:uid="{0119A470-AEA7-4EB2-A389-89CD1B55ACDE}">
      <text>
        <r>
          <rPr>
            <b/>
            <sz val="9"/>
            <color indexed="81"/>
            <rFont val="Tahoma"/>
            <family val="2"/>
          </rPr>
          <t>Cocap2:</t>
        </r>
        <r>
          <rPr>
            <sz val="9"/>
            <color indexed="81"/>
            <rFont val="Tahoma"/>
            <family val="2"/>
          </rPr>
          <t xml:space="preserve">
SE NEL 2026 NON PRODUCE PUNTEGGIO PERDE I PUNTI EVIENE ESCLUSO</t>
        </r>
      </text>
    </comment>
    <comment ref="D14" authorId="0" shapeId="0" xr:uid="{535CF7CE-D917-46E9-8C53-82B6437347C2}">
      <text>
        <r>
          <rPr>
            <b/>
            <sz val="9"/>
            <color indexed="81"/>
            <rFont val="Tahoma"/>
            <family val="2"/>
          </rPr>
          <t>Cocap2:</t>
        </r>
        <r>
          <rPr>
            <sz val="9"/>
            <color indexed="81"/>
            <rFont val="Tahoma"/>
            <family val="2"/>
          </rPr>
          <t xml:space="preserve">
SE NEL 2026 NON PRODUCE PUNTEGGIO PERDE I PUNTI EVIENE ESCLUSO</t>
        </r>
      </text>
    </comment>
    <comment ref="D17" authorId="0" shapeId="0" xr:uid="{071099AB-DDB0-480C-BD89-753704F1F0D4}">
      <text>
        <r>
          <rPr>
            <b/>
            <sz val="9"/>
            <color indexed="81"/>
            <rFont val="Tahoma"/>
            <family val="2"/>
          </rPr>
          <t>Cocap2:</t>
        </r>
        <r>
          <rPr>
            <sz val="9"/>
            <color indexed="81"/>
            <rFont val="Tahoma"/>
            <family val="2"/>
          </rPr>
          <t xml:space="preserve">
SE NEL 2026 NON PRODUCE PUNTEGGIO PERDE I PUNTI EVIENE ESCLUSO</t>
        </r>
      </text>
    </comment>
    <comment ref="D19" authorId="0" shapeId="0" xr:uid="{F576BACC-C781-4EA0-A100-13AB41EF1E89}">
      <text>
        <r>
          <rPr>
            <b/>
            <sz val="9"/>
            <color indexed="81"/>
            <rFont val="Tahoma"/>
            <family val="2"/>
          </rPr>
          <t>Cocap2:</t>
        </r>
        <r>
          <rPr>
            <sz val="9"/>
            <color indexed="81"/>
            <rFont val="Tahoma"/>
            <family val="2"/>
          </rPr>
          <t xml:space="preserve">
SE NEL 2026 NON PRODUCE PUNTEGGIO PERDE I PUNTI EVIENE ESCLUSO</t>
        </r>
      </text>
    </comment>
    <comment ref="D20" authorId="0" shapeId="0" xr:uid="{27BD16A2-C5EB-41AE-83DE-09E749E045EC}">
      <text>
        <r>
          <rPr>
            <b/>
            <sz val="9"/>
            <color indexed="81"/>
            <rFont val="Tahoma"/>
            <family val="2"/>
          </rPr>
          <t>Cocap2:</t>
        </r>
        <r>
          <rPr>
            <sz val="9"/>
            <color indexed="81"/>
            <rFont val="Tahoma"/>
            <family val="2"/>
          </rPr>
          <t xml:space="preserve">
SE NEL 2026 NON PRODUCE PUNTEGGIO PERDE I PUNTI EVIENE ESCLUSO</t>
        </r>
      </text>
    </comment>
    <comment ref="D24" authorId="0" shapeId="0" xr:uid="{05AFBE1C-0260-4804-A986-429D1060155B}">
      <text>
        <r>
          <rPr>
            <b/>
            <sz val="9"/>
            <color indexed="81"/>
            <rFont val="Tahoma"/>
            <family val="2"/>
          </rPr>
          <t>Cocap2:</t>
        </r>
        <r>
          <rPr>
            <sz val="9"/>
            <color indexed="81"/>
            <rFont val="Tahoma"/>
            <family val="2"/>
          </rPr>
          <t xml:space="preserve">
SE NEL 2026 NON PRODUCE PUNTEGGIO PERDE I PUNTI EVIENE ESCLUSO</t>
        </r>
      </text>
    </comment>
    <comment ref="D25" authorId="0" shapeId="0" xr:uid="{415E14E1-B139-4A99-9FE2-AB5A22ACD0F0}">
      <text>
        <r>
          <rPr>
            <b/>
            <sz val="9"/>
            <color indexed="81"/>
            <rFont val="Tahoma"/>
            <family val="2"/>
          </rPr>
          <t>Cocap2:</t>
        </r>
        <r>
          <rPr>
            <sz val="9"/>
            <color indexed="81"/>
            <rFont val="Tahoma"/>
            <family val="2"/>
          </rPr>
          <t xml:space="preserve">
SE NEL 2026 NON PRODUCE PUNTEGGIO PERDE I PUNTI EVIENE ESCLUSO</t>
        </r>
      </text>
    </comment>
    <comment ref="D31" authorId="0" shapeId="0" xr:uid="{0E622571-9B30-44B7-AFD9-D4656E67C9AD}">
      <text>
        <r>
          <rPr>
            <b/>
            <sz val="9"/>
            <color indexed="81"/>
            <rFont val="Tahoma"/>
            <family val="2"/>
          </rPr>
          <t>Cocap2:</t>
        </r>
        <r>
          <rPr>
            <sz val="9"/>
            <color indexed="81"/>
            <rFont val="Tahoma"/>
            <family val="2"/>
          </rPr>
          <t xml:space="preserve">
SE NEL 2026 NON PRODUCE PUNTEGGIO PERDE I PUNTI EVIENE ESCLUSO</t>
        </r>
      </text>
    </comment>
    <comment ref="D32" authorId="0" shapeId="0" xr:uid="{93DBD204-BD86-4D14-9E99-B6324EC8FEBF}">
      <text>
        <r>
          <rPr>
            <b/>
            <sz val="9"/>
            <color indexed="81"/>
            <rFont val="Tahoma"/>
            <family val="2"/>
          </rPr>
          <t>Cocap2:</t>
        </r>
        <r>
          <rPr>
            <sz val="9"/>
            <color indexed="81"/>
            <rFont val="Tahoma"/>
            <family val="2"/>
          </rPr>
          <t xml:space="preserve">
SE NEL 2026 NON PRODUCE PUNTEGGIO PERDE I PUNTI EVIENE ESCLUSO</t>
        </r>
      </text>
    </comment>
    <comment ref="D33" authorId="0" shapeId="0" xr:uid="{5B30CCA3-657F-4B75-8831-82B19D2638A9}">
      <text>
        <r>
          <rPr>
            <b/>
            <sz val="9"/>
            <color indexed="81"/>
            <rFont val="Tahoma"/>
            <family val="2"/>
          </rPr>
          <t>Cocap2:</t>
        </r>
        <r>
          <rPr>
            <sz val="9"/>
            <color indexed="81"/>
            <rFont val="Tahoma"/>
            <family val="2"/>
          </rPr>
          <t xml:space="preserve">
SE NEL 2026 NON PRODUCE PUNTEGGIO PERDE I PUNTI EVIENE ESCLUSO</t>
        </r>
      </text>
    </comment>
    <comment ref="D35" authorId="0" shapeId="0" xr:uid="{E524D0D2-8BEA-4C6C-9C74-A182F7489525}">
      <text>
        <r>
          <rPr>
            <b/>
            <sz val="9"/>
            <color indexed="81"/>
            <rFont val="Tahoma"/>
            <family val="2"/>
          </rPr>
          <t>Cocap2:</t>
        </r>
        <r>
          <rPr>
            <sz val="9"/>
            <color indexed="81"/>
            <rFont val="Tahoma"/>
            <family val="2"/>
          </rPr>
          <t xml:space="preserve">
SE NEL 2026 NON PRODUCE PUNTEGGIO PERDE I PUNTI EVIENE ESCLUSO</t>
        </r>
      </text>
    </comment>
    <comment ref="D36" authorId="0" shapeId="0" xr:uid="{DB5A27D2-8BE2-4E70-9DC7-1EFB528E3378}">
      <text>
        <r>
          <rPr>
            <b/>
            <sz val="9"/>
            <color indexed="81"/>
            <rFont val="Tahoma"/>
            <family val="2"/>
          </rPr>
          <t>Cocap2:</t>
        </r>
        <r>
          <rPr>
            <sz val="9"/>
            <color indexed="81"/>
            <rFont val="Tahoma"/>
            <family val="2"/>
          </rPr>
          <t xml:space="preserve">
SE NEL 2026 NON PRODUCE PUNTEGGIO PERDE I PUNTI EVIENE ESCLUSO</t>
        </r>
      </text>
    </comment>
    <comment ref="D38" authorId="0" shapeId="0" xr:uid="{637DCB52-0318-4438-B17F-6C51839D6E6F}">
      <text>
        <r>
          <rPr>
            <b/>
            <sz val="9"/>
            <color indexed="81"/>
            <rFont val="Tahoma"/>
            <family val="2"/>
          </rPr>
          <t>Cocap2:</t>
        </r>
        <r>
          <rPr>
            <sz val="9"/>
            <color indexed="81"/>
            <rFont val="Tahoma"/>
            <family val="2"/>
          </rPr>
          <t xml:space="preserve">
SE NEL 2026 NON PRODUCE PUNTEGGIO PERDE I PUNTI EVIENE ESCLUSO</t>
        </r>
      </text>
    </comment>
    <comment ref="D51" authorId="0" shapeId="0" xr:uid="{785B1EB7-9BF5-441E-90C0-946DBB8CF53A}">
      <text>
        <r>
          <rPr>
            <b/>
            <sz val="9"/>
            <color indexed="81"/>
            <rFont val="Tahoma"/>
            <family val="2"/>
          </rPr>
          <t>Cocap2:</t>
        </r>
        <r>
          <rPr>
            <sz val="9"/>
            <color indexed="81"/>
            <rFont val="Tahoma"/>
            <family val="2"/>
          </rPr>
          <t xml:space="preserve">
SE NEL 2026 NON PRODUCE PUNTEGGIO PERDE I PUNTI E VIENE ESCLUSO</t>
        </r>
      </text>
    </comment>
    <comment ref="D65" authorId="1" shapeId="0" xr:uid="{F2235E1D-67D0-43D1-AFDB-919AA39DC12F}">
      <text>
        <r>
          <rPr>
            <b/>
            <sz val="9"/>
            <color indexed="81"/>
            <rFont val="Tahoma"/>
            <family val="2"/>
          </rPr>
          <t>Oscar:</t>
        </r>
        <r>
          <rPr>
            <sz val="9"/>
            <color indexed="81"/>
            <rFont val="Tahoma"/>
            <family val="2"/>
          </rPr>
          <t xml:space="preserve">
SE NEL 2025 NON PRODUCE PUNTEGGIO PERDE I PUNTI E VIENE ESCLUSO</t>
        </r>
      </text>
    </comment>
    <comment ref="D66" authorId="1" shapeId="0" xr:uid="{566BF651-4A04-4F9D-B53F-1AFF8C04A092}">
      <text>
        <r>
          <rPr>
            <b/>
            <sz val="9"/>
            <color indexed="81"/>
            <rFont val="Tahoma"/>
            <family val="2"/>
          </rPr>
          <t>Oscar:</t>
        </r>
        <r>
          <rPr>
            <sz val="9"/>
            <color indexed="81"/>
            <rFont val="Tahoma"/>
            <family val="2"/>
          </rPr>
          <t xml:space="preserve">
SE NEL 2025 NON PRODUCE PUNTEGGIO PERDE I PUNTI E VIENE ESCLUSO</t>
        </r>
      </text>
    </comment>
    <comment ref="D67" authorId="1" shapeId="0" xr:uid="{764AB3A6-EB7F-4B1E-924D-13077BEEAD97}">
      <text>
        <r>
          <rPr>
            <b/>
            <sz val="9"/>
            <color indexed="81"/>
            <rFont val="Tahoma"/>
            <family val="2"/>
          </rPr>
          <t>Oscar:</t>
        </r>
        <r>
          <rPr>
            <sz val="9"/>
            <color indexed="81"/>
            <rFont val="Tahoma"/>
            <family val="2"/>
          </rPr>
          <t xml:space="preserve">
SE NEL 2025 NON PRODUCE PUNTEGGIO PERDE I PUNTI E VIENE ESCLUSO</t>
        </r>
      </text>
    </comment>
    <comment ref="D68" authorId="1" shapeId="0" xr:uid="{5DE3E2E3-8C11-4C15-9C44-2C1048EDAFD8}">
      <text>
        <r>
          <rPr>
            <b/>
            <sz val="9"/>
            <color indexed="81"/>
            <rFont val="Tahoma"/>
            <family val="2"/>
          </rPr>
          <t>Oscar:</t>
        </r>
        <r>
          <rPr>
            <sz val="9"/>
            <color indexed="81"/>
            <rFont val="Tahoma"/>
            <family val="2"/>
          </rPr>
          <t xml:space="preserve">
SE NEL 2025 NON PRODUCE PUNTEGGIO PERDE I PUNTI E VIENE ESCLUSO</t>
        </r>
      </text>
    </comment>
    <comment ref="D69" authorId="1" shapeId="0" xr:uid="{3872AC8A-9BF0-4F72-A05E-F121C99A33FC}">
      <text>
        <r>
          <rPr>
            <b/>
            <sz val="9"/>
            <color indexed="81"/>
            <rFont val="Tahoma"/>
            <family val="2"/>
          </rPr>
          <t>Oscar:</t>
        </r>
        <r>
          <rPr>
            <sz val="9"/>
            <color indexed="81"/>
            <rFont val="Tahoma"/>
            <family val="2"/>
          </rPr>
          <t xml:space="preserve">
SE NEL 2025 NON PRODUCE PUNTEGGIO PERDE I PUNTI E VIENE ESCLUSO</t>
        </r>
      </text>
    </comment>
    <comment ref="D70" authorId="1" shapeId="0" xr:uid="{F108BF62-F2DF-452F-9AE4-C0DAEB12D8BE}">
      <text>
        <r>
          <rPr>
            <b/>
            <sz val="9"/>
            <color indexed="81"/>
            <rFont val="Tahoma"/>
            <family val="2"/>
          </rPr>
          <t>Oscar:</t>
        </r>
        <r>
          <rPr>
            <sz val="9"/>
            <color indexed="81"/>
            <rFont val="Tahoma"/>
            <family val="2"/>
          </rPr>
          <t xml:space="preserve">
SE NEL 2025 NON PRODUCE PUNTEGGIO PERDE I PUNTI E VIENE ESCLUSO</t>
        </r>
      </text>
    </comment>
    <comment ref="D76" authorId="1" shapeId="0" xr:uid="{05892442-F2FD-443A-B1EE-0C73A62C0AC0}">
      <text>
        <r>
          <rPr>
            <b/>
            <sz val="9"/>
            <color indexed="81"/>
            <rFont val="Tahoma"/>
            <family val="2"/>
          </rPr>
          <t>Oscar:</t>
        </r>
        <r>
          <rPr>
            <sz val="9"/>
            <color indexed="81"/>
            <rFont val="Tahoma"/>
            <family val="2"/>
          </rPr>
          <t xml:space="preserve">
SE NEL 2025 NON PRODUCE PUNTEGGIO PERDE I PUNTI E VIENE ESCLUSO</t>
        </r>
      </text>
    </comment>
    <comment ref="D82" authorId="0" shapeId="0" xr:uid="{D9B7F1B5-4C30-41DC-8FFC-81293CA3DA5D}">
      <text>
        <r>
          <rPr>
            <b/>
            <sz val="9"/>
            <color indexed="81"/>
            <rFont val="Tahoma"/>
            <family val="2"/>
          </rPr>
          <t>Cocap2:</t>
        </r>
        <r>
          <rPr>
            <sz val="9"/>
            <color indexed="81"/>
            <rFont val="Tahoma"/>
            <family val="2"/>
          </rPr>
          <t xml:space="preserve">
SE NEL 2026 NON PRODUCE PUNTEGGIO PERDE I PUNTI EVIENE ESCLUSO</t>
        </r>
      </text>
    </comment>
    <comment ref="D84" authorId="1" shapeId="0" xr:uid="{8E35E2F1-BE8E-4BEF-9331-C740C016E574}">
      <text>
        <r>
          <rPr>
            <b/>
            <sz val="9"/>
            <color indexed="81"/>
            <rFont val="Tahoma"/>
            <family val="2"/>
          </rPr>
          <t>Oscar:</t>
        </r>
        <r>
          <rPr>
            <sz val="9"/>
            <color indexed="81"/>
            <rFont val="Tahoma"/>
            <family val="2"/>
          </rPr>
          <t xml:space="preserve">
SE NEL 2025 NON PRODUCE PUNTEGGIO PERDE I PUNTI E VIENE ESCLUSO</t>
        </r>
      </text>
    </comment>
    <comment ref="D89" authorId="1" shapeId="0" xr:uid="{F8CBDCB6-A0C1-40AA-8B64-792DC7F13048}">
      <text>
        <r>
          <rPr>
            <b/>
            <sz val="9"/>
            <color indexed="81"/>
            <rFont val="Tahoma"/>
            <family val="2"/>
          </rPr>
          <t>Oscar:</t>
        </r>
        <r>
          <rPr>
            <sz val="9"/>
            <color indexed="81"/>
            <rFont val="Tahoma"/>
            <family val="2"/>
          </rPr>
          <t xml:space="preserve">
SE NEL 2025 NON PRODUCE PUNTEGGIO PERDE I PUNTI E VIENE ESCLUSO</t>
        </r>
      </text>
    </comment>
    <comment ref="D94" authorId="1" shapeId="0" xr:uid="{6AAC57D6-9D62-4756-B62E-EFB3992C50F7}">
      <text>
        <r>
          <rPr>
            <b/>
            <sz val="9"/>
            <color indexed="81"/>
            <rFont val="Tahoma"/>
            <family val="2"/>
          </rPr>
          <t>Oscar:</t>
        </r>
        <r>
          <rPr>
            <sz val="9"/>
            <color indexed="81"/>
            <rFont val="Tahoma"/>
            <family val="2"/>
          </rPr>
          <t xml:space="preserve">
SE NEL 2025 NON PRODUCE PUNTEGGIO PERDE I PUNTI E VIENE ESCLUSO</t>
        </r>
      </text>
    </comment>
    <comment ref="D99" authorId="1" shapeId="0" xr:uid="{00000000-0006-0000-0700-00000B000000}">
      <text>
        <r>
          <rPr>
            <b/>
            <sz val="9"/>
            <color indexed="81"/>
            <rFont val="Tahoma"/>
            <family val="2"/>
          </rPr>
          <t>Oscar:</t>
        </r>
        <r>
          <rPr>
            <sz val="9"/>
            <color indexed="81"/>
            <rFont val="Tahoma"/>
            <family val="2"/>
          </rPr>
          <t xml:space="preserve">
SE NEL 2024 NON PRODUCE PUNTEGGIO PERDE I PUNTI E VIENE ESCLUSO</t>
        </r>
      </text>
    </comment>
    <comment ref="D100" authorId="1" shapeId="0" xr:uid="{00000000-0006-0000-0700-00000C000000}">
      <text>
        <r>
          <rPr>
            <b/>
            <sz val="9"/>
            <color indexed="81"/>
            <rFont val="Tahoma"/>
            <family val="2"/>
          </rPr>
          <t>Oscar:</t>
        </r>
        <r>
          <rPr>
            <sz val="9"/>
            <color indexed="81"/>
            <rFont val="Tahoma"/>
            <family val="2"/>
          </rPr>
          <t xml:space="preserve">
SE NEL 2024 NON PRODUCE PUNTEGGIO PERDE I PUNTI E VIENE ESCLUSO</t>
        </r>
      </text>
    </comment>
    <comment ref="D101" authorId="1" shapeId="0" xr:uid="{00000000-0006-0000-0700-00000D000000}">
      <text>
        <r>
          <rPr>
            <b/>
            <sz val="9"/>
            <color indexed="81"/>
            <rFont val="Tahoma"/>
            <family val="2"/>
          </rPr>
          <t>Oscar:</t>
        </r>
        <r>
          <rPr>
            <sz val="9"/>
            <color indexed="81"/>
            <rFont val="Tahoma"/>
            <family val="2"/>
          </rPr>
          <t xml:space="preserve">
SE NEL 2024 NON PRODUCE PUNTEGGIO PERDE I PUNTI E VIENE ESCLUSO</t>
        </r>
      </text>
    </comment>
    <comment ref="D102" authorId="1" shapeId="0" xr:uid="{00000000-0006-0000-0700-00000E000000}">
      <text>
        <r>
          <rPr>
            <b/>
            <sz val="9"/>
            <color indexed="81"/>
            <rFont val="Tahoma"/>
            <family val="2"/>
          </rPr>
          <t>Oscar:</t>
        </r>
        <r>
          <rPr>
            <sz val="9"/>
            <color indexed="81"/>
            <rFont val="Tahoma"/>
            <family val="2"/>
          </rPr>
          <t xml:space="preserve">
SE NEL 2024 NON PRODUCE PUNTEGGIO PERDE I PUNTI E VIENE ESCLUSO</t>
        </r>
      </text>
    </comment>
    <comment ref="D103" authorId="1" shapeId="0" xr:uid="{00000000-0006-0000-0700-00000F000000}">
      <text>
        <r>
          <rPr>
            <b/>
            <sz val="9"/>
            <color indexed="81"/>
            <rFont val="Tahoma"/>
            <family val="2"/>
          </rPr>
          <t>Oscar:</t>
        </r>
        <r>
          <rPr>
            <sz val="9"/>
            <color indexed="81"/>
            <rFont val="Tahoma"/>
            <family val="2"/>
          </rPr>
          <t xml:space="preserve">
SE NEL 2024 NON PRODUCE PUNTEGGIO PERDE I PUNTI E VIENE ESCLUSO</t>
        </r>
      </text>
    </comment>
    <comment ref="D104" authorId="1" shapeId="0" xr:uid="{00000000-0006-0000-0700-000010000000}">
      <text>
        <r>
          <rPr>
            <b/>
            <sz val="9"/>
            <color indexed="81"/>
            <rFont val="Tahoma"/>
            <family val="2"/>
          </rPr>
          <t>Oscar:</t>
        </r>
        <r>
          <rPr>
            <sz val="9"/>
            <color indexed="81"/>
            <rFont val="Tahoma"/>
            <family val="2"/>
          </rPr>
          <t xml:space="preserve">
SE NEL 2024 NON PRODUCE PUNTEGGIO PERDE I PUNTI E VIENE ESCLUSO</t>
        </r>
      </text>
    </comment>
    <comment ref="D105" authorId="1" shapeId="0" xr:uid="{00000000-0006-0000-0700-000011000000}">
      <text>
        <r>
          <rPr>
            <b/>
            <sz val="9"/>
            <color indexed="81"/>
            <rFont val="Tahoma"/>
            <family val="2"/>
          </rPr>
          <t>Oscar:</t>
        </r>
        <r>
          <rPr>
            <sz val="9"/>
            <color indexed="81"/>
            <rFont val="Tahoma"/>
            <family val="2"/>
          </rPr>
          <t xml:space="preserve">
SE NEL 2024 NON PRODUCE PUNTEGGIO PERDE I PUNTI E VIENE ESCLUSO</t>
        </r>
      </text>
    </comment>
    <comment ref="D106" authorId="1" shapeId="0" xr:uid="{00000000-0006-0000-0700-000012000000}">
      <text>
        <r>
          <rPr>
            <b/>
            <sz val="9"/>
            <color indexed="81"/>
            <rFont val="Tahoma"/>
            <family val="2"/>
          </rPr>
          <t>Oscar:</t>
        </r>
        <r>
          <rPr>
            <sz val="9"/>
            <color indexed="81"/>
            <rFont val="Tahoma"/>
            <family val="2"/>
          </rPr>
          <t xml:space="preserve">
SE NEL 2024 NON PRODUCE PUNTEGGIO PERDE I PUNTI E VIENE ESCLUSO</t>
        </r>
      </text>
    </comment>
    <comment ref="D107" authorId="1" shapeId="0" xr:uid="{00000000-0006-0000-0700-000013000000}">
      <text>
        <r>
          <rPr>
            <b/>
            <sz val="9"/>
            <color indexed="81"/>
            <rFont val="Tahoma"/>
            <family val="2"/>
          </rPr>
          <t>Oscar:</t>
        </r>
        <r>
          <rPr>
            <sz val="9"/>
            <color indexed="81"/>
            <rFont val="Tahoma"/>
            <family val="2"/>
          </rPr>
          <t xml:space="preserve">
SE NEL 2024 NON PRODUCE PUNTEGGIO PERDE I PUNTI E VIENE ESCLUSO</t>
        </r>
      </text>
    </comment>
    <comment ref="D108" authorId="1" shapeId="0" xr:uid="{00000000-0006-0000-0700-000014000000}">
      <text>
        <r>
          <rPr>
            <b/>
            <sz val="9"/>
            <color indexed="81"/>
            <rFont val="Tahoma"/>
            <family val="2"/>
          </rPr>
          <t>Oscar:</t>
        </r>
        <r>
          <rPr>
            <sz val="9"/>
            <color indexed="81"/>
            <rFont val="Tahoma"/>
            <family val="2"/>
          </rPr>
          <t xml:space="preserve">
SE NEL 2024 NON PRODUCE PUNTEGGIO PERDE I PUNTI E VIENE ESCLUSO</t>
        </r>
      </text>
    </comment>
    <comment ref="D110" authorId="1" shapeId="0" xr:uid="{00000000-0006-0000-0700-000015000000}">
      <text>
        <r>
          <rPr>
            <b/>
            <sz val="9"/>
            <color indexed="81"/>
            <rFont val="Tahoma"/>
            <family val="2"/>
          </rPr>
          <t>Oscar:</t>
        </r>
        <r>
          <rPr>
            <sz val="9"/>
            <color indexed="81"/>
            <rFont val="Tahoma"/>
            <family val="2"/>
          </rPr>
          <t xml:space="preserve">
SE NEL 2024 NON PRODUCE PUNTEGGIO PERDE I PUNTI E VIENE ESCLUSO</t>
        </r>
      </text>
    </comment>
    <comment ref="D111" authorId="1" shapeId="0" xr:uid="{00000000-0006-0000-0700-000016000000}">
      <text>
        <r>
          <rPr>
            <b/>
            <sz val="9"/>
            <color indexed="81"/>
            <rFont val="Tahoma"/>
            <family val="2"/>
          </rPr>
          <t>Oscar:</t>
        </r>
        <r>
          <rPr>
            <sz val="9"/>
            <color indexed="81"/>
            <rFont val="Tahoma"/>
            <family val="2"/>
          </rPr>
          <t xml:space="preserve">
SE NEL 2024 NON PRODUCE PUNTEGGIO PERDE I PUNTI E VIENE ESCLUSO</t>
        </r>
      </text>
    </comment>
    <comment ref="D117" authorId="1" shapeId="0" xr:uid="{00000000-0006-0000-0700-000017000000}">
      <text>
        <r>
          <rPr>
            <b/>
            <sz val="9"/>
            <color indexed="81"/>
            <rFont val="Tahoma"/>
            <family val="2"/>
          </rPr>
          <t>Oscar:</t>
        </r>
        <r>
          <rPr>
            <sz val="9"/>
            <color indexed="81"/>
            <rFont val="Tahoma"/>
            <family val="2"/>
          </rPr>
          <t xml:space="preserve">
SE NEL 2024 NON PRODUCE PUNTEGGIO PERDE I PUNTI E VIENE ESCLUSO</t>
        </r>
      </text>
    </comment>
    <comment ref="F118" authorId="2" shapeId="0" xr:uid="{00000000-0006-0000-0700-000018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119" authorId="1" shapeId="0" xr:uid="{00000000-0006-0000-0700-000019000000}">
      <text>
        <r>
          <rPr>
            <b/>
            <sz val="9"/>
            <color indexed="81"/>
            <rFont val="Tahoma"/>
            <family val="2"/>
          </rPr>
          <t>Oscar:</t>
        </r>
        <r>
          <rPr>
            <sz val="9"/>
            <color indexed="81"/>
            <rFont val="Tahoma"/>
            <family val="2"/>
          </rPr>
          <t xml:space="preserve">
SE NEL 2025 NON PRODUCE PUNTEGGIO PERDE I PUNTI E VIENE ESCLUSO</t>
        </r>
      </text>
    </comment>
    <comment ref="D120" authorId="1" shapeId="0" xr:uid="{00000000-0006-0000-0700-00001A000000}">
      <text>
        <r>
          <rPr>
            <b/>
            <sz val="9"/>
            <color indexed="81"/>
            <rFont val="Tahoma"/>
            <family val="2"/>
          </rPr>
          <t>Oscar:</t>
        </r>
        <r>
          <rPr>
            <sz val="9"/>
            <color indexed="81"/>
            <rFont val="Tahoma"/>
            <family val="2"/>
          </rPr>
          <t xml:space="preserve">
SE NEL 2025 NON PRODUCE PUNTEGGIO PERDE I PUNTI E VIENE ESCLUSO</t>
        </r>
      </text>
    </comment>
    <comment ref="D126" authorId="1" shapeId="0" xr:uid="{00000000-0006-0000-0700-00001B000000}">
      <text>
        <r>
          <rPr>
            <b/>
            <sz val="9"/>
            <color indexed="81"/>
            <rFont val="Tahoma"/>
            <family val="2"/>
          </rPr>
          <t>Oscar:</t>
        </r>
        <r>
          <rPr>
            <sz val="9"/>
            <color indexed="81"/>
            <rFont val="Tahoma"/>
            <family val="2"/>
          </rPr>
          <t xml:space="preserve">
SE NEL 2024 NON PRODUCE PUNTEGGIO PERDE I PUNTI E VIENE ESCLUSO</t>
        </r>
      </text>
    </comment>
    <comment ref="D128" authorId="1" shapeId="0" xr:uid="{00000000-0006-0000-0700-00001C000000}">
      <text>
        <r>
          <rPr>
            <b/>
            <sz val="9"/>
            <color indexed="81"/>
            <rFont val="Tahoma"/>
            <family val="2"/>
          </rPr>
          <t>Oscar:</t>
        </r>
        <r>
          <rPr>
            <sz val="9"/>
            <color indexed="81"/>
            <rFont val="Tahoma"/>
            <family val="2"/>
          </rPr>
          <t xml:space="preserve">
SE NEL 2025 NON PRODUCE PUNTEGGIO PERDE I PUNTI E VIENE ESCLUSO</t>
        </r>
      </text>
    </comment>
    <comment ref="D139" authorId="3" shapeId="0" xr:uid="{00000000-0006-0000-0700-00001D000000}">
      <text>
        <r>
          <rPr>
            <b/>
            <sz val="9"/>
            <color indexed="81"/>
            <rFont val="Tahoma"/>
            <family val="2"/>
          </rPr>
          <t>HP1:</t>
        </r>
        <r>
          <rPr>
            <sz val="9"/>
            <color indexed="81"/>
            <rFont val="Tahoma"/>
            <family val="2"/>
          </rPr>
          <t xml:space="preserve">
SE NEL 2023 NON PRODUCE PUNTEGGIO VIENE ESCLUSO E PERDE I PUNTI</t>
        </r>
      </text>
    </comment>
    <comment ref="D140" authorId="3" shapeId="0" xr:uid="{00000000-0006-0000-0700-00001E000000}">
      <text>
        <r>
          <rPr>
            <b/>
            <sz val="9"/>
            <color indexed="81"/>
            <rFont val="Tahoma"/>
            <family val="2"/>
          </rPr>
          <t>HP1:</t>
        </r>
        <r>
          <rPr>
            <sz val="9"/>
            <color indexed="81"/>
            <rFont val="Tahoma"/>
            <family val="2"/>
          </rPr>
          <t xml:space="preserve">
SE NEL 2023 NON PRODUCE PUNTEGGIO VIENE ESCLUSO E PERDE I PUNTI</t>
        </r>
      </text>
    </comment>
    <comment ref="D141" authorId="3" shapeId="0" xr:uid="{00000000-0006-0000-0700-00001F000000}">
      <text>
        <r>
          <rPr>
            <b/>
            <sz val="9"/>
            <color indexed="81"/>
            <rFont val="Tahoma"/>
            <family val="2"/>
          </rPr>
          <t>HP1:</t>
        </r>
        <r>
          <rPr>
            <sz val="9"/>
            <color indexed="81"/>
            <rFont val="Tahoma"/>
            <family val="2"/>
          </rPr>
          <t xml:space="preserve">
SE NEL 2023 NON PRODUCE PUNTEGGIO VIENE ESCLUSO E PERDE I PUNTI</t>
        </r>
      </text>
    </comment>
    <comment ref="D142" authorId="3" shapeId="0" xr:uid="{00000000-0006-0000-0700-000020000000}">
      <text>
        <r>
          <rPr>
            <b/>
            <sz val="9"/>
            <color indexed="81"/>
            <rFont val="Tahoma"/>
            <family val="2"/>
          </rPr>
          <t>HP1:</t>
        </r>
        <r>
          <rPr>
            <sz val="9"/>
            <color indexed="81"/>
            <rFont val="Tahoma"/>
            <family val="2"/>
          </rPr>
          <t xml:space="preserve">
SE NEL 2023 NON PRODUCE PUNTEGGIO VIENE ESCLUSO E PERDE I PUNTI</t>
        </r>
      </text>
    </comment>
    <comment ref="D143" authorId="3" shapeId="0" xr:uid="{00000000-0006-0000-0700-000021000000}">
      <text>
        <r>
          <rPr>
            <b/>
            <sz val="9"/>
            <color indexed="81"/>
            <rFont val="Tahoma"/>
            <family val="2"/>
          </rPr>
          <t>HP1:</t>
        </r>
        <r>
          <rPr>
            <sz val="9"/>
            <color indexed="81"/>
            <rFont val="Tahoma"/>
            <family val="2"/>
          </rPr>
          <t xml:space="preserve">
SE NEL 2023 NON PRODUCE PUNTEGGIO VIENE ESCLUSO E PERDE I PUNTI</t>
        </r>
      </text>
    </comment>
    <comment ref="D144" authorId="3" shapeId="0" xr:uid="{00000000-0006-0000-0700-000022000000}">
      <text>
        <r>
          <rPr>
            <b/>
            <sz val="9"/>
            <color indexed="81"/>
            <rFont val="Tahoma"/>
            <family val="2"/>
          </rPr>
          <t>HP1:</t>
        </r>
        <r>
          <rPr>
            <sz val="9"/>
            <color indexed="81"/>
            <rFont val="Tahoma"/>
            <family val="2"/>
          </rPr>
          <t xml:space="preserve">
SE NEL 2023 NON PRODUCE PUNTEGGIO VIENE ESCLUSO E PERDE I PUNTI</t>
        </r>
      </text>
    </comment>
    <comment ref="D145" authorId="3" shapeId="0" xr:uid="{00000000-0006-0000-0700-000023000000}">
      <text>
        <r>
          <rPr>
            <b/>
            <sz val="9"/>
            <color indexed="81"/>
            <rFont val="Tahoma"/>
            <family val="2"/>
          </rPr>
          <t>HP1:</t>
        </r>
        <r>
          <rPr>
            <sz val="9"/>
            <color indexed="81"/>
            <rFont val="Tahoma"/>
            <family val="2"/>
          </rPr>
          <t xml:space="preserve">
SE NEL 2023 NON PRODUCE PUNTEGGIO VIENE ESCLUSO E PERDE I PUNTI</t>
        </r>
      </text>
    </comment>
    <comment ref="D146" authorId="3" shapeId="0" xr:uid="{00000000-0006-0000-0700-000024000000}">
      <text>
        <r>
          <rPr>
            <b/>
            <sz val="9"/>
            <color indexed="81"/>
            <rFont val="Tahoma"/>
            <family val="2"/>
          </rPr>
          <t>HP1:</t>
        </r>
        <r>
          <rPr>
            <sz val="9"/>
            <color indexed="81"/>
            <rFont val="Tahoma"/>
            <family val="2"/>
          </rPr>
          <t xml:space="preserve">
SE NEL 2023 NON PRODUCE PUNTEGGIO VIENE ESCLUSO E PERDE I PUNTI</t>
        </r>
      </text>
    </comment>
    <comment ref="D147" authorId="3" shapeId="0" xr:uid="{00000000-0006-0000-0700-000025000000}">
      <text>
        <r>
          <rPr>
            <b/>
            <sz val="9"/>
            <color indexed="81"/>
            <rFont val="Tahoma"/>
            <family val="2"/>
          </rPr>
          <t>HP1:</t>
        </r>
        <r>
          <rPr>
            <sz val="9"/>
            <color indexed="81"/>
            <rFont val="Tahoma"/>
            <family val="2"/>
          </rPr>
          <t xml:space="preserve">
SE NEL 2023 NON PRODUCE PUNTEGGIO VIENE ESCLUSO E PERDE I PUNTI</t>
        </r>
      </text>
    </comment>
    <comment ref="D148" authorId="3" shapeId="0" xr:uid="{00000000-0006-0000-0700-000026000000}">
      <text>
        <r>
          <rPr>
            <b/>
            <sz val="9"/>
            <color indexed="81"/>
            <rFont val="Tahoma"/>
            <family val="2"/>
          </rPr>
          <t>HP1:</t>
        </r>
        <r>
          <rPr>
            <sz val="9"/>
            <color indexed="81"/>
            <rFont val="Tahoma"/>
            <family val="2"/>
          </rPr>
          <t xml:space="preserve">
SE NEL 2023 NON PRODUCE PUNTEGGIO VIENE ESCLUSO E PERDE I PUNTI</t>
        </r>
      </text>
    </comment>
    <comment ref="D149" authorId="3" shapeId="0" xr:uid="{00000000-0006-0000-0700-000027000000}">
      <text>
        <r>
          <rPr>
            <b/>
            <sz val="9"/>
            <color indexed="81"/>
            <rFont val="Tahoma"/>
            <family val="2"/>
          </rPr>
          <t>HP1:</t>
        </r>
        <r>
          <rPr>
            <sz val="9"/>
            <color indexed="81"/>
            <rFont val="Tahoma"/>
            <family val="2"/>
          </rPr>
          <t xml:space="preserve">
SE NEL 2023 NON PRODUCE PUNTEGGIO VIENE ESCLUSO E PERDE I PUNTI</t>
        </r>
      </text>
    </comment>
    <comment ref="D150" authorId="3" shapeId="0" xr:uid="{00000000-0006-0000-0700-000028000000}">
      <text>
        <r>
          <rPr>
            <b/>
            <sz val="9"/>
            <color indexed="81"/>
            <rFont val="Tahoma"/>
            <family val="2"/>
          </rPr>
          <t>HP1:</t>
        </r>
        <r>
          <rPr>
            <sz val="9"/>
            <color indexed="81"/>
            <rFont val="Tahoma"/>
            <family val="2"/>
          </rPr>
          <t xml:space="preserve">
SE NEL 2023 NON PRODUCE PUNTEGGIO VIENE ESCLUSO E PERDE I PUNTI</t>
        </r>
      </text>
    </comment>
    <comment ref="D151" authorId="3" shapeId="0" xr:uid="{00000000-0006-0000-0700-000029000000}">
      <text>
        <r>
          <rPr>
            <b/>
            <sz val="9"/>
            <color indexed="81"/>
            <rFont val="Tahoma"/>
            <family val="2"/>
          </rPr>
          <t>HP1:</t>
        </r>
        <r>
          <rPr>
            <sz val="9"/>
            <color indexed="81"/>
            <rFont val="Tahoma"/>
            <family val="2"/>
          </rPr>
          <t xml:space="preserve">
SE NEL 2023 NON PRODUCE PUNTEGGIO VIENE ESCLUSO E PERDE I PUNTI</t>
        </r>
      </text>
    </comment>
    <comment ref="D153" authorId="3" shapeId="0" xr:uid="{00000000-0006-0000-0700-00002A000000}">
      <text>
        <r>
          <rPr>
            <b/>
            <sz val="9"/>
            <color indexed="81"/>
            <rFont val="Tahoma"/>
            <family val="2"/>
          </rPr>
          <t>HP1:</t>
        </r>
        <r>
          <rPr>
            <sz val="9"/>
            <color indexed="81"/>
            <rFont val="Tahoma"/>
            <family val="2"/>
          </rPr>
          <t xml:space="preserve">
SE NEL 2023 NON PRODUCE PUNTEGGIO VIENE ESCLUSO E PERDE I PUNTI</t>
        </r>
      </text>
    </comment>
    <comment ref="D155" authorId="3" shapeId="0" xr:uid="{00000000-0006-0000-0700-00002B000000}">
      <text>
        <r>
          <rPr>
            <b/>
            <sz val="9"/>
            <color indexed="81"/>
            <rFont val="Tahoma"/>
            <family val="2"/>
          </rPr>
          <t>HP1:</t>
        </r>
        <r>
          <rPr>
            <sz val="9"/>
            <color indexed="81"/>
            <rFont val="Tahoma"/>
            <family val="2"/>
          </rPr>
          <t xml:space="preserve">
SE NEL 2023 NON PRODUCE PUNTEGGIO VIENE ESCLUSO E PERDE I PUNTI</t>
        </r>
      </text>
    </comment>
    <comment ref="D160" authorId="3" shapeId="0" xr:uid="{00000000-0006-0000-0700-00002C000000}">
      <text>
        <r>
          <rPr>
            <b/>
            <sz val="9"/>
            <color indexed="81"/>
            <rFont val="Tahoma"/>
            <family val="2"/>
          </rPr>
          <t>HP1:</t>
        </r>
        <r>
          <rPr>
            <sz val="9"/>
            <color indexed="81"/>
            <rFont val="Tahoma"/>
            <family val="2"/>
          </rPr>
          <t xml:space="preserve">
SE NEL 2023 NON PRODUCE PUNTEGGIO VIENE ESCLUSO E PERDE I PUNTI</t>
        </r>
      </text>
    </comment>
    <comment ref="D161" authorId="1" shapeId="0" xr:uid="{00000000-0006-0000-0700-00002D000000}">
      <text>
        <r>
          <rPr>
            <b/>
            <sz val="9"/>
            <color indexed="81"/>
            <rFont val="Tahoma"/>
            <family val="2"/>
          </rPr>
          <t>Oscar:</t>
        </r>
        <r>
          <rPr>
            <sz val="9"/>
            <color indexed="81"/>
            <rFont val="Tahoma"/>
            <family val="2"/>
          </rPr>
          <t xml:space="preserve">
SE NEL 2024 NON PRODUCE PUNTEGGIO PERDE I PUNTI E VIENE ESCLUSO</t>
        </r>
      </text>
    </comment>
    <comment ref="D162" authorId="3" shapeId="0" xr:uid="{00000000-0006-0000-0700-00002E000000}">
      <text>
        <r>
          <rPr>
            <b/>
            <sz val="9"/>
            <color indexed="81"/>
            <rFont val="Tahoma"/>
            <family val="2"/>
          </rPr>
          <t>HP1:</t>
        </r>
        <r>
          <rPr>
            <sz val="9"/>
            <color indexed="81"/>
            <rFont val="Tahoma"/>
            <family val="2"/>
          </rPr>
          <t xml:space="preserve">
SE NEL 2023 NON PRODUCE PUNTEGGIO VIENE ESCLUSO E PERDE I PUNTI</t>
        </r>
      </text>
    </comment>
    <comment ref="D163" authorId="3" shapeId="0" xr:uid="{00000000-0006-0000-0700-00002F000000}">
      <text>
        <r>
          <rPr>
            <b/>
            <sz val="9"/>
            <color indexed="81"/>
            <rFont val="Tahoma"/>
            <family val="2"/>
          </rPr>
          <t>HP1:</t>
        </r>
        <r>
          <rPr>
            <sz val="9"/>
            <color indexed="81"/>
            <rFont val="Tahoma"/>
            <family val="2"/>
          </rPr>
          <t xml:space="preserve">
SE NEL 2023 NON PRODUCE PUNTEGGIO VIENE ESCLUSO E PERDE I PUNTI</t>
        </r>
      </text>
    </comment>
    <comment ref="D165" authorId="1" shapeId="0" xr:uid="{00000000-0006-0000-0700-000030000000}">
      <text>
        <r>
          <rPr>
            <b/>
            <sz val="9"/>
            <color indexed="81"/>
            <rFont val="Tahoma"/>
            <family val="2"/>
          </rPr>
          <t>Oscar:</t>
        </r>
        <r>
          <rPr>
            <sz val="9"/>
            <color indexed="81"/>
            <rFont val="Tahoma"/>
            <family val="2"/>
          </rPr>
          <t xml:space="preserve">
SE NEL 2024 NON PRODUCE PUNTEGGIO PERDE I PUNTI E VIENE ESCLUSO</t>
        </r>
      </text>
    </comment>
    <comment ref="D166" authorId="1" shapeId="0" xr:uid="{00000000-0006-0000-0700-000031000000}">
      <text>
        <r>
          <rPr>
            <b/>
            <sz val="9"/>
            <color indexed="81"/>
            <rFont val="Tahoma"/>
            <family val="2"/>
          </rPr>
          <t>Oscar:</t>
        </r>
        <r>
          <rPr>
            <sz val="9"/>
            <color indexed="81"/>
            <rFont val="Tahoma"/>
            <family val="2"/>
          </rPr>
          <t xml:space="preserve">
SE NEL 2024 NON PRODUCE PUNTEGGIO PERDE I PUNTI E VIENE ESCLUSO</t>
        </r>
      </text>
    </comment>
    <comment ref="D172" authorId="3" shapeId="0" xr:uid="{00000000-0006-0000-0700-000032000000}">
      <text>
        <r>
          <rPr>
            <b/>
            <sz val="9"/>
            <color indexed="81"/>
            <rFont val="Tahoma"/>
            <family val="2"/>
          </rPr>
          <t>HP1:</t>
        </r>
        <r>
          <rPr>
            <sz val="9"/>
            <color indexed="81"/>
            <rFont val="Tahoma"/>
            <family val="2"/>
          </rPr>
          <t xml:space="preserve">
SE NEL 2023 NON PRODUCE PUNTEGGIO VIENE ESCLUSO E PERDE I PUNTI</t>
        </r>
      </text>
    </comment>
    <comment ref="D176" authorId="1" shapeId="0" xr:uid="{00000000-0006-0000-0700-000033000000}">
      <text>
        <r>
          <rPr>
            <b/>
            <sz val="9"/>
            <color indexed="81"/>
            <rFont val="Tahoma"/>
            <family val="2"/>
          </rPr>
          <t>Oscar:</t>
        </r>
        <r>
          <rPr>
            <sz val="9"/>
            <color indexed="81"/>
            <rFont val="Tahoma"/>
            <family val="2"/>
          </rPr>
          <t xml:space="preserve">
SE NEL 2024 NON PRODUCE PUNTEGGIO PERDE I PUNTI E VIENE ESCLUSO</t>
        </r>
      </text>
    </comment>
    <comment ref="D181" authorId="2" shapeId="0" xr:uid="{00000000-0006-0000-0700-000034000000}">
      <text>
        <r>
          <rPr>
            <b/>
            <sz val="9"/>
            <color indexed="81"/>
            <rFont val="Tahoma"/>
            <family val="2"/>
          </rPr>
          <t>OSCAR:</t>
        </r>
        <r>
          <rPr>
            <sz val="9"/>
            <color indexed="81"/>
            <rFont val="Tahoma"/>
            <family val="2"/>
          </rPr>
          <t xml:space="preserve">
SE NEL 2022 NON PRODUCE PRESENZE VIENE ESCLUSO E PERDE I PUNTI</t>
        </r>
      </text>
    </comment>
    <comment ref="D183" authorId="2" shapeId="0" xr:uid="{00000000-0006-0000-0700-000035000000}">
      <text>
        <r>
          <rPr>
            <b/>
            <sz val="9"/>
            <color indexed="81"/>
            <rFont val="Tahoma"/>
            <family val="2"/>
          </rPr>
          <t>OSCAR:</t>
        </r>
        <r>
          <rPr>
            <sz val="9"/>
            <color indexed="81"/>
            <rFont val="Tahoma"/>
            <family val="2"/>
          </rPr>
          <t xml:space="preserve">
SE NEL 2022 NON PRODUCE PUNTEGGIO VIENE ESCLUSO E PERDE I PUNTI</t>
        </r>
      </text>
    </comment>
    <comment ref="D184" authorId="2" shapeId="0" xr:uid="{00000000-0006-0000-0700-000036000000}">
      <text>
        <r>
          <rPr>
            <b/>
            <sz val="9"/>
            <color indexed="81"/>
            <rFont val="Tahoma"/>
            <family val="2"/>
          </rPr>
          <t>OSCAR:</t>
        </r>
        <r>
          <rPr>
            <sz val="9"/>
            <color indexed="81"/>
            <rFont val="Tahoma"/>
            <family val="2"/>
          </rPr>
          <t xml:space="preserve">
SE NEL 2022 NON PRODUCE PUNTEGGIO VIENE ESCLUSO E PERDE I PUNTI</t>
        </r>
      </text>
    </comment>
    <comment ref="D185" authorId="2" shapeId="0" xr:uid="{00000000-0006-0000-0700-000037000000}">
      <text>
        <r>
          <rPr>
            <b/>
            <sz val="9"/>
            <color indexed="81"/>
            <rFont val="Tahoma"/>
            <family val="2"/>
          </rPr>
          <t>OSCAR:</t>
        </r>
        <r>
          <rPr>
            <sz val="9"/>
            <color indexed="81"/>
            <rFont val="Tahoma"/>
            <family val="2"/>
          </rPr>
          <t xml:space="preserve">
SE NEL 2022 NON PRODUCE PUNTEGGIO VIENE ESCLUSO E PERDE I PUNTI</t>
        </r>
      </text>
    </comment>
    <comment ref="D186" authorId="2" shapeId="0" xr:uid="{00000000-0006-0000-0700-000038000000}">
      <text>
        <r>
          <rPr>
            <b/>
            <sz val="9"/>
            <color indexed="81"/>
            <rFont val="Tahoma"/>
            <family val="2"/>
          </rPr>
          <t>OSCAR:</t>
        </r>
        <r>
          <rPr>
            <sz val="9"/>
            <color indexed="81"/>
            <rFont val="Tahoma"/>
            <family val="2"/>
          </rPr>
          <t xml:space="preserve">
SE NEL 2022 NON PRODUCE PUNTEGGIO VIENE ESCLUSO E PERDE I PUNTI</t>
        </r>
      </text>
    </comment>
    <comment ref="D187" authorId="2" shapeId="0" xr:uid="{00000000-0006-0000-0700-000039000000}">
      <text>
        <r>
          <rPr>
            <b/>
            <sz val="9"/>
            <color indexed="81"/>
            <rFont val="Tahoma"/>
            <family val="2"/>
          </rPr>
          <t>OSCAR:</t>
        </r>
        <r>
          <rPr>
            <sz val="9"/>
            <color indexed="81"/>
            <rFont val="Tahoma"/>
            <family val="2"/>
          </rPr>
          <t xml:space="preserve">
SE NEL 2022 NON PRODUCE PUNTEGGIO VIENE ESCLUSO E PERDE I PUNTI</t>
        </r>
      </text>
    </comment>
    <comment ref="D189" authorId="2" shapeId="0" xr:uid="{00000000-0006-0000-0700-00003A000000}">
      <text>
        <r>
          <rPr>
            <b/>
            <sz val="9"/>
            <color indexed="81"/>
            <rFont val="Tahoma"/>
            <family val="2"/>
          </rPr>
          <t>OSCAR:</t>
        </r>
        <r>
          <rPr>
            <sz val="9"/>
            <color indexed="81"/>
            <rFont val="Tahoma"/>
            <family val="2"/>
          </rPr>
          <t xml:space="preserve">
SE NEL 2022 NON PRODUCE PUNTEGGIO VIENE ESCLUSO E PERDE I PUNTI</t>
        </r>
      </text>
    </comment>
    <comment ref="D190" authorId="2" shapeId="0" xr:uid="{00000000-0006-0000-0700-00003B000000}">
      <text>
        <r>
          <rPr>
            <b/>
            <sz val="9"/>
            <color indexed="81"/>
            <rFont val="Tahoma"/>
            <family val="2"/>
          </rPr>
          <t>OSCAR:</t>
        </r>
        <r>
          <rPr>
            <sz val="9"/>
            <color indexed="81"/>
            <rFont val="Tahoma"/>
            <family val="2"/>
          </rPr>
          <t xml:space="preserve">
SE NEL 2022 NON PRODUCE PUNTEGGIO VIENE ESCLUSO E PERDE I PUNTI</t>
        </r>
      </text>
    </comment>
    <comment ref="D196" authorId="3" shapeId="0" xr:uid="{00000000-0006-0000-0700-00003C000000}">
      <text>
        <r>
          <rPr>
            <b/>
            <sz val="9"/>
            <color indexed="81"/>
            <rFont val="Tahoma"/>
            <family val="2"/>
          </rPr>
          <t>HP1:</t>
        </r>
        <r>
          <rPr>
            <sz val="9"/>
            <color indexed="81"/>
            <rFont val="Tahoma"/>
            <family val="2"/>
          </rPr>
          <t xml:space="preserve">
SE NEL 2023 NON PRODUCE PUNTEGGIO VIENE ESCLUSO E PERDE I PUNTI</t>
        </r>
      </text>
    </comment>
    <comment ref="D198" authorId="3" shapeId="0" xr:uid="{00000000-0006-0000-0700-00003D000000}">
      <text>
        <r>
          <rPr>
            <b/>
            <sz val="9"/>
            <color indexed="81"/>
            <rFont val="Tahoma"/>
            <family val="2"/>
          </rPr>
          <t>HP1:</t>
        </r>
        <r>
          <rPr>
            <sz val="9"/>
            <color indexed="81"/>
            <rFont val="Tahoma"/>
            <family val="2"/>
          </rPr>
          <t xml:space="preserve">
SE NEL 2023 NON PRODUCE PUNTEGGIO VIENE ESCLUSO E PERDE I PUNTI</t>
        </r>
      </text>
    </comment>
    <comment ref="D203" authorId="2" shapeId="0" xr:uid="{00000000-0006-0000-0700-00003E000000}">
      <text>
        <r>
          <rPr>
            <b/>
            <sz val="9"/>
            <color indexed="81"/>
            <rFont val="Tahoma"/>
            <family val="2"/>
          </rPr>
          <t>OSCAR:</t>
        </r>
        <r>
          <rPr>
            <sz val="9"/>
            <color indexed="81"/>
            <rFont val="Tahoma"/>
            <family val="2"/>
          </rPr>
          <t xml:space="preserve">
SE NEL 2022 NON PRODUCE PUNTEGGIO VIENE ESCLUSO E PERDE I PUNTI</t>
        </r>
      </text>
    </comment>
    <comment ref="D209" authorId="2" shapeId="0" xr:uid="{00000000-0006-0000-0700-00003F000000}">
      <text>
        <r>
          <rPr>
            <b/>
            <sz val="9"/>
            <color indexed="81"/>
            <rFont val="Tahoma"/>
            <family val="2"/>
          </rPr>
          <t>OSCAR:</t>
        </r>
        <r>
          <rPr>
            <sz val="9"/>
            <color indexed="81"/>
            <rFont val="Tahoma"/>
            <family val="2"/>
          </rPr>
          <t xml:space="preserve">
SE NEL 2022 NON PRODUCE PUNTEGGIO VIENE ESCLUSO E PERDE I PUNTI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OSCAR</author>
    <author>HP1</author>
  </authors>
  <commentList>
    <comment ref="D6" authorId="0" shapeId="0" xr:uid="{2EA1004C-E58D-4C21-A577-E488F9566453}">
      <text>
        <r>
          <rPr>
            <b/>
            <sz val="9"/>
            <color indexed="81"/>
            <rFont val="Tahoma"/>
            <family val="2"/>
          </rPr>
          <t>Cocap2:</t>
        </r>
        <r>
          <rPr>
            <sz val="9"/>
            <color indexed="81"/>
            <rFont val="Tahoma"/>
            <family val="2"/>
          </rPr>
          <t xml:space="preserve">
SE NEL 2026 NON PRODUCE PUNTEGGIO PERDE I PUNTI E VIENE ESCLUSO</t>
        </r>
      </text>
    </comment>
    <comment ref="D9" authorId="0" shapeId="0" xr:uid="{39AEB7AD-9D37-4A13-B247-7150B2DE4C95}">
      <text>
        <r>
          <rPr>
            <b/>
            <sz val="9"/>
            <color indexed="81"/>
            <rFont val="Tahoma"/>
            <family val="2"/>
          </rPr>
          <t>Cocap2:</t>
        </r>
        <r>
          <rPr>
            <sz val="9"/>
            <color indexed="81"/>
            <rFont val="Tahoma"/>
            <family val="2"/>
          </rPr>
          <t xml:space="preserve">
SE NEL 2026 NON PRODUCE PUNTEGGIO PERDE I PUNTI E VIENE ESCLUSO</t>
        </r>
      </text>
    </comment>
    <comment ref="D11" authorId="0" shapeId="0" xr:uid="{D8658B00-3AFE-4C63-BF94-A8AE934BF980}">
      <text>
        <r>
          <rPr>
            <b/>
            <sz val="9"/>
            <color indexed="81"/>
            <rFont val="Tahoma"/>
            <family val="2"/>
          </rPr>
          <t>Cocap2:</t>
        </r>
        <r>
          <rPr>
            <sz val="9"/>
            <color indexed="81"/>
            <rFont val="Tahoma"/>
            <family val="2"/>
          </rPr>
          <t xml:space="preserve">
SE NEL 2026 NON PRODUCE PUNTEGGIO PERDE I PUNTI E VIENE ESCLUSO</t>
        </r>
      </text>
    </comment>
    <comment ref="D12" authorId="0" shapeId="0" xr:uid="{0E965F63-13D9-4662-9FFD-AE86E67567C8}">
      <text>
        <r>
          <rPr>
            <b/>
            <sz val="9"/>
            <color indexed="81"/>
            <rFont val="Tahoma"/>
            <family val="2"/>
          </rPr>
          <t>Cocap2:</t>
        </r>
        <r>
          <rPr>
            <sz val="9"/>
            <color indexed="81"/>
            <rFont val="Tahoma"/>
            <family val="2"/>
          </rPr>
          <t xml:space="preserve">
SE NEL 2026 NON PRODUCE PUNTEGGIO PERDE I PUNTI E VIENE ESCLUSO</t>
        </r>
      </text>
    </comment>
    <comment ref="D13" authorId="0" shapeId="0" xr:uid="{1BBDFB40-6335-48CE-BC80-4D0A80A4BE94}">
      <text>
        <r>
          <rPr>
            <b/>
            <sz val="9"/>
            <color indexed="81"/>
            <rFont val="Tahoma"/>
            <family val="2"/>
          </rPr>
          <t>Cocap2:</t>
        </r>
        <r>
          <rPr>
            <sz val="9"/>
            <color indexed="81"/>
            <rFont val="Tahoma"/>
            <family val="2"/>
          </rPr>
          <t xml:space="preserve">
SE NEL 2026 NON PRODUCE PUNTEGGIO PERDE I PUNTI E VIENE ESCLUSO</t>
        </r>
      </text>
    </comment>
    <comment ref="D16" authorId="0" shapeId="0" xr:uid="{F4732764-33CF-4161-ABE9-AB9B9096E068}">
      <text>
        <r>
          <rPr>
            <b/>
            <sz val="9"/>
            <color indexed="81"/>
            <rFont val="Tahoma"/>
            <family val="2"/>
          </rPr>
          <t>Cocap2:</t>
        </r>
        <r>
          <rPr>
            <sz val="9"/>
            <color indexed="81"/>
            <rFont val="Tahoma"/>
            <family val="2"/>
          </rPr>
          <t xml:space="preserve">
SE NEL 2026 NON PRODUCE PUNTEGGIO PERDE I PUNTI E VIENE ESCLUSO</t>
        </r>
      </text>
    </comment>
    <comment ref="D17" authorId="0" shapeId="0" xr:uid="{8D483384-5D41-416F-81DF-73145FCC8D38}">
      <text>
        <r>
          <rPr>
            <b/>
            <sz val="9"/>
            <color indexed="81"/>
            <rFont val="Tahoma"/>
            <family val="2"/>
          </rPr>
          <t>Cocap2:</t>
        </r>
        <r>
          <rPr>
            <sz val="9"/>
            <color indexed="81"/>
            <rFont val="Tahoma"/>
            <family val="2"/>
          </rPr>
          <t xml:space="preserve">
SE NEL 2026 NON PRODUCE PUNTEGGIO PERDE I PUNTI E VIENE ESCLUSO</t>
        </r>
      </text>
    </comment>
    <comment ref="D21" authorId="0" shapeId="0" xr:uid="{F3D69CA7-6CE8-4E37-98B8-B9295113F167}">
      <text>
        <r>
          <rPr>
            <b/>
            <sz val="9"/>
            <color indexed="81"/>
            <rFont val="Tahoma"/>
            <family val="2"/>
          </rPr>
          <t>Cocap2:</t>
        </r>
        <r>
          <rPr>
            <sz val="9"/>
            <color indexed="81"/>
            <rFont val="Tahoma"/>
            <family val="2"/>
          </rPr>
          <t xml:space="preserve">
SE NEL 2026 NON PRODUCE PUNTEGGIO PERDE I PUNTI E VIENE ESCLUSO</t>
        </r>
      </text>
    </comment>
    <comment ref="D22" authorId="0" shapeId="0" xr:uid="{9CC4AB50-B81D-4BDE-9D0C-FEE047253A95}">
      <text>
        <r>
          <rPr>
            <b/>
            <sz val="9"/>
            <color indexed="81"/>
            <rFont val="Tahoma"/>
            <family val="2"/>
          </rPr>
          <t>Cocap2:</t>
        </r>
        <r>
          <rPr>
            <sz val="9"/>
            <color indexed="81"/>
            <rFont val="Tahoma"/>
            <family val="2"/>
          </rPr>
          <t xml:space="preserve">
SE NEL 2026 NON PRODUCE PUNTEGGIO PERDE I PUNTI E VIENE ESCLUSO</t>
        </r>
      </text>
    </comment>
    <comment ref="D29" authorId="0" shapeId="0" xr:uid="{BC393DF3-6891-4B3A-8120-154BEB31E2BA}">
      <text>
        <r>
          <rPr>
            <b/>
            <sz val="9"/>
            <color indexed="81"/>
            <rFont val="Tahoma"/>
            <family val="2"/>
          </rPr>
          <t>Cocap2:</t>
        </r>
        <r>
          <rPr>
            <sz val="9"/>
            <color indexed="81"/>
            <rFont val="Tahoma"/>
            <family val="2"/>
          </rPr>
          <t xml:space="preserve">
SE NEL 2026 NON PRODUCE PUNTEGGIO PERDE I PUNTI E VIENE ESCLUSO</t>
        </r>
      </text>
    </comment>
    <comment ref="D30" authorId="0" shapeId="0" xr:uid="{1780E5D2-A5F4-4F1E-8D19-567A6D63E8D6}">
      <text>
        <r>
          <rPr>
            <b/>
            <sz val="9"/>
            <color indexed="81"/>
            <rFont val="Tahoma"/>
            <family val="2"/>
          </rPr>
          <t>Cocap2:</t>
        </r>
        <r>
          <rPr>
            <sz val="9"/>
            <color indexed="81"/>
            <rFont val="Tahoma"/>
            <family val="2"/>
          </rPr>
          <t xml:space="preserve">
SE NEL 2026 NON PRODUCE PUNTEGGIO PERDE I PUNTI E VIENE ESCLUSO</t>
        </r>
      </text>
    </comment>
    <comment ref="D31" authorId="0" shapeId="0" xr:uid="{42132A3A-1901-4ABD-A53A-DAF79F62ED2F}">
      <text>
        <r>
          <rPr>
            <b/>
            <sz val="9"/>
            <color indexed="81"/>
            <rFont val="Tahoma"/>
            <family val="2"/>
          </rPr>
          <t>Cocap2:</t>
        </r>
        <r>
          <rPr>
            <sz val="9"/>
            <color indexed="81"/>
            <rFont val="Tahoma"/>
            <family val="2"/>
          </rPr>
          <t xml:space="preserve">
SE NEL 2026 NON PRODUCE PUNTEGGIO PERDE I PUNTI E VIENE ESCLUSO</t>
        </r>
      </text>
    </comment>
    <comment ref="D33" authorId="0" shapeId="0" xr:uid="{A8F9227D-908D-4C7A-8844-DB3314F0123A}">
      <text>
        <r>
          <rPr>
            <b/>
            <sz val="9"/>
            <color indexed="81"/>
            <rFont val="Tahoma"/>
            <family val="2"/>
          </rPr>
          <t>Cocap2:</t>
        </r>
        <r>
          <rPr>
            <sz val="9"/>
            <color indexed="81"/>
            <rFont val="Tahoma"/>
            <family val="2"/>
          </rPr>
          <t xml:space="preserve">
SE NEL 2026 NON PRODUCE PUNTEGGIO PERDE I PUNTI E VIENE ESCLUSO</t>
        </r>
      </text>
    </comment>
    <comment ref="D34" authorId="0" shapeId="0" xr:uid="{34C90935-FC47-4473-92B3-442ABB519109}">
      <text>
        <r>
          <rPr>
            <b/>
            <sz val="9"/>
            <color indexed="81"/>
            <rFont val="Tahoma"/>
            <family val="2"/>
          </rPr>
          <t>Cocap2:</t>
        </r>
        <r>
          <rPr>
            <sz val="9"/>
            <color indexed="81"/>
            <rFont val="Tahoma"/>
            <family val="2"/>
          </rPr>
          <t xml:space="preserve">
SE NEL 2026 NON PRODUCE PUNTEGGIO PERDE I PUNTI E VIENE ESCLUSO</t>
        </r>
      </text>
    </comment>
    <comment ref="D36" authorId="0" shapeId="0" xr:uid="{B25AA65A-6BAD-4173-8C0F-B0B99B0A7EE5}">
      <text>
        <r>
          <rPr>
            <b/>
            <sz val="9"/>
            <color indexed="81"/>
            <rFont val="Tahoma"/>
            <family val="2"/>
          </rPr>
          <t>Cocap2:</t>
        </r>
        <r>
          <rPr>
            <sz val="9"/>
            <color indexed="81"/>
            <rFont val="Tahoma"/>
            <family val="2"/>
          </rPr>
          <t xml:space="preserve">
SE NEL 2026 NON PRODUCE PUNTEGGIO PERDE I PUNTI E VIENE ESCLUSO</t>
        </r>
      </text>
    </comment>
    <comment ref="D63" authorId="1" shapeId="0" xr:uid="{86AF2B2E-008F-4DFD-B7DC-FE46A4CF60DB}">
      <text>
        <r>
          <rPr>
            <b/>
            <sz val="9"/>
            <color indexed="81"/>
            <rFont val="Tahoma"/>
            <family val="2"/>
          </rPr>
          <t>Oscar:</t>
        </r>
        <r>
          <rPr>
            <sz val="9"/>
            <color indexed="81"/>
            <rFont val="Tahoma"/>
            <family val="2"/>
          </rPr>
          <t xml:space="preserve">
SE NEL 2025 NON PRODUCE PUNTEGGIO PERDE I PUNTI E VIENE ESCLUSO</t>
        </r>
      </text>
    </comment>
    <comment ref="D64" authorId="1" shapeId="0" xr:uid="{B1F99877-F594-406C-889E-B6348C296419}">
      <text>
        <r>
          <rPr>
            <b/>
            <sz val="9"/>
            <color indexed="81"/>
            <rFont val="Tahoma"/>
            <family val="2"/>
          </rPr>
          <t>Oscar:</t>
        </r>
        <r>
          <rPr>
            <sz val="9"/>
            <color indexed="81"/>
            <rFont val="Tahoma"/>
            <family val="2"/>
          </rPr>
          <t xml:space="preserve">
SE NEL 2025 NON PRODUCE PUNTEGGIO PERDE I PUNTI E VIENE ESCLUSO</t>
        </r>
      </text>
    </comment>
    <comment ref="D65" authorId="1" shapeId="0" xr:uid="{EF998F8B-90B3-4D29-AB1E-D799AE267796}">
      <text>
        <r>
          <rPr>
            <b/>
            <sz val="9"/>
            <color indexed="81"/>
            <rFont val="Tahoma"/>
            <family val="2"/>
          </rPr>
          <t>Oscar:</t>
        </r>
        <r>
          <rPr>
            <sz val="9"/>
            <color indexed="81"/>
            <rFont val="Tahoma"/>
            <family val="2"/>
          </rPr>
          <t xml:space="preserve">
SE NEL 2025 NON PRODUCE PUNTEGGIO PERDE I PUNTI E VIENE ESCLUSO</t>
        </r>
      </text>
    </comment>
    <comment ref="D66" authorId="1" shapeId="0" xr:uid="{F96378A7-CB3D-4915-937E-AF34CBF533F2}">
      <text>
        <r>
          <rPr>
            <b/>
            <sz val="9"/>
            <color indexed="81"/>
            <rFont val="Tahoma"/>
            <family val="2"/>
          </rPr>
          <t>Oscar:</t>
        </r>
        <r>
          <rPr>
            <sz val="9"/>
            <color indexed="81"/>
            <rFont val="Tahoma"/>
            <family val="2"/>
          </rPr>
          <t xml:space="preserve">
SE NEL 2025 NON PRODUCE PUNTEGGIO PERDE I PUNTI E VIENE ESCLUSO</t>
        </r>
      </text>
    </comment>
    <comment ref="D67" authorId="1" shapeId="0" xr:uid="{0CB58047-FCC7-4FA8-887C-57CE188386B2}">
      <text>
        <r>
          <rPr>
            <b/>
            <sz val="9"/>
            <color indexed="81"/>
            <rFont val="Tahoma"/>
            <family val="2"/>
          </rPr>
          <t>Oscar:</t>
        </r>
        <r>
          <rPr>
            <sz val="9"/>
            <color indexed="81"/>
            <rFont val="Tahoma"/>
            <family val="2"/>
          </rPr>
          <t xml:space="preserve">
SE NEL 2025 NON PRODUCE PUNTEGGIO PERDE I PUNTI E VIENE ESCLUSO</t>
        </r>
      </text>
    </comment>
    <comment ref="D68" authorId="1" shapeId="0" xr:uid="{BCB3C713-81C6-4612-8E53-1BDB24F498AA}">
      <text>
        <r>
          <rPr>
            <b/>
            <sz val="9"/>
            <color indexed="81"/>
            <rFont val="Tahoma"/>
            <family val="2"/>
          </rPr>
          <t>Oscar:</t>
        </r>
        <r>
          <rPr>
            <sz val="9"/>
            <color indexed="81"/>
            <rFont val="Tahoma"/>
            <family val="2"/>
          </rPr>
          <t xml:space="preserve">
SE NEL 2025 NON PRODUCE PUNTEGGIO PERDE I PUNTI E VIENE ESCLUSO</t>
        </r>
      </text>
    </comment>
    <comment ref="D69" authorId="1" shapeId="0" xr:uid="{88CA7AD6-6A1A-4973-AA10-4796F73E10FA}">
      <text>
        <r>
          <rPr>
            <b/>
            <sz val="9"/>
            <color indexed="81"/>
            <rFont val="Tahoma"/>
            <family val="2"/>
          </rPr>
          <t>Oscar:</t>
        </r>
        <r>
          <rPr>
            <sz val="9"/>
            <color indexed="81"/>
            <rFont val="Tahoma"/>
            <family val="2"/>
          </rPr>
          <t xml:space="preserve">
SE NEL 2025 NON PRODUCE PUNTEGGIO PERDE I PUNTI E VIENE ESCLUSO</t>
        </r>
      </text>
    </comment>
    <comment ref="D70" authorId="1" shapeId="0" xr:uid="{004BE11D-3294-4872-BA71-6423FD68EF79}">
      <text>
        <r>
          <rPr>
            <b/>
            <sz val="9"/>
            <color indexed="81"/>
            <rFont val="Tahoma"/>
            <family val="2"/>
          </rPr>
          <t>Oscar:</t>
        </r>
        <r>
          <rPr>
            <sz val="9"/>
            <color indexed="81"/>
            <rFont val="Tahoma"/>
            <family val="2"/>
          </rPr>
          <t xml:space="preserve">
SE NEL 2025 NON PRODUCE PUNTEGGIO PERDE I PUNTI E VIENE ESCLUSO</t>
        </r>
      </text>
    </comment>
    <comment ref="D76" authorId="1" shapeId="0" xr:uid="{EF80E1D7-9310-43A4-849E-721A16BC3BE0}">
      <text>
        <r>
          <rPr>
            <b/>
            <sz val="9"/>
            <color indexed="81"/>
            <rFont val="Tahoma"/>
            <family val="2"/>
          </rPr>
          <t>Oscar:</t>
        </r>
        <r>
          <rPr>
            <sz val="9"/>
            <color indexed="81"/>
            <rFont val="Tahoma"/>
            <family val="2"/>
          </rPr>
          <t xml:space="preserve">
SE NEL 2025 NON PRODUCE PUNTEGGIO PERDE I PUNTI E VIENE ESCLUSO</t>
        </r>
      </text>
    </comment>
    <comment ref="D77" authorId="1" shapeId="0" xr:uid="{16E35B54-39F8-4895-BE73-CB89B88FF28F}">
      <text>
        <r>
          <rPr>
            <b/>
            <sz val="9"/>
            <color indexed="81"/>
            <rFont val="Tahoma"/>
            <family val="2"/>
          </rPr>
          <t>Oscar:</t>
        </r>
        <r>
          <rPr>
            <sz val="9"/>
            <color indexed="81"/>
            <rFont val="Tahoma"/>
            <family val="2"/>
          </rPr>
          <t xml:space="preserve">
SE NEL 2025 NON PRODUCE PUNTEGGIO PERDE I PUNTI E VIENE ESCLUSO</t>
        </r>
      </text>
    </comment>
    <comment ref="D83" authorId="0" shapeId="0" xr:uid="{D20D5ABD-A7B8-4209-A571-EA3D318A1622}">
      <text>
        <r>
          <rPr>
            <b/>
            <sz val="9"/>
            <color indexed="81"/>
            <rFont val="Tahoma"/>
            <family val="2"/>
          </rPr>
          <t>Cocap2:</t>
        </r>
        <r>
          <rPr>
            <sz val="9"/>
            <color indexed="81"/>
            <rFont val="Tahoma"/>
            <family val="2"/>
          </rPr>
          <t xml:space="preserve">
SE NEL 2026 NON PRODUCE PUNTEGGIO PERDE I PUNTI E VIENE ESCLUSO</t>
        </r>
      </text>
    </comment>
    <comment ref="D85" authorId="1" shapeId="0" xr:uid="{EC82D7E9-6C70-4BD4-BD15-15A9551D4198}">
      <text>
        <r>
          <rPr>
            <b/>
            <sz val="9"/>
            <color indexed="81"/>
            <rFont val="Tahoma"/>
            <family val="2"/>
          </rPr>
          <t>Oscar:</t>
        </r>
        <r>
          <rPr>
            <sz val="9"/>
            <color indexed="81"/>
            <rFont val="Tahoma"/>
            <family val="2"/>
          </rPr>
          <t xml:space="preserve">
SE NEL 2025 NON PRODUCE PUNTEGGIO PERDE I PUNTI E VIENE ESCLUSO</t>
        </r>
      </text>
    </comment>
    <comment ref="D90" authorId="1" shapeId="0" xr:uid="{297429B5-472C-4033-B44C-E3BB9C1BC31B}">
      <text>
        <r>
          <rPr>
            <b/>
            <sz val="9"/>
            <color indexed="81"/>
            <rFont val="Tahoma"/>
            <family val="2"/>
          </rPr>
          <t>Oscar:</t>
        </r>
        <r>
          <rPr>
            <sz val="9"/>
            <color indexed="81"/>
            <rFont val="Tahoma"/>
            <family val="2"/>
          </rPr>
          <t xml:space="preserve">
SE NEL 2025 NON PRODUCE PUNTEGGIO PERDE I PUNTI E VIENE ESCLUSO</t>
        </r>
      </text>
    </comment>
    <comment ref="D95" authorId="1" shapeId="0" xr:uid="{00000000-0006-0000-0800-00000D000000}">
      <text>
        <r>
          <rPr>
            <b/>
            <sz val="9"/>
            <color indexed="81"/>
            <rFont val="Tahoma"/>
            <family val="2"/>
          </rPr>
          <t>Oscar:</t>
        </r>
        <r>
          <rPr>
            <sz val="9"/>
            <color indexed="81"/>
            <rFont val="Tahoma"/>
            <family val="2"/>
          </rPr>
          <t xml:space="preserve">
SE NEL 2024 NON PRODUCE PRESENZE PERDE I PUNTI E VIENE ESCLUSO)</t>
        </r>
      </text>
    </comment>
    <comment ref="D96" authorId="1" shapeId="0" xr:uid="{00000000-0006-0000-0800-00000E000000}">
      <text>
        <r>
          <rPr>
            <b/>
            <sz val="9"/>
            <color indexed="81"/>
            <rFont val="Tahoma"/>
            <family val="2"/>
          </rPr>
          <t>Oscar:</t>
        </r>
        <r>
          <rPr>
            <sz val="9"/>
            <color indexed="81"/>
            <rFont val="Tahoma"/>
            <family val="2"/>
          </rPr>
          <t xml:space="preserve">
SE NEL 2024 NON PRODUCE PRESENZE PERDE I PUNTI E VIENE ESCLUSO)</t>
        </r>
      </text>
    </comment>
    <comment ref="D97" authorId="1" shapeId="0" xr:uid="{00000000-0006-0000-0800-00000F000000}">
      <text>
        <r>
          <rPr>
            <b/>
            <sz val="9"/>
            <color indexed="81"/>
            <rFont val="Tahoma"/>
            <family val="2"/>
          </rPr>
          <t>Oscar:</t>
        </r>
        <r>
          <rPr>
            <sz val="9"/>
            <color indexed="81"/>
            <rFont val="Tahoma"/>
            <family val="2"/>
          </rPr>
          <t xml:space="preserve">
SE NEL 2024 NON PRODUCE PRESENZE PERDE I PUNTI E VIENE ESCLUSO)</t>
        </r>
      </text>
    </comment>
    <comment ref="D98" authorId="1" shapeId="0" xr:uid="{00000000-0006-0000-0800-000010000000}">
      <text>
        <r>
          <rPr>
            <b/>
            <sz val="9"/>
            <color indexed="81"/>
            <rFont val="Tahoma"/>
            <family val="2"/>
          </rPr>
          <t>Oscar:</t>
        </r>
        <r>
          <rPr>
            <sz val="9"/>
            <color indexed="81"/>
            <rFont val="Tahoma"/>
            <family val="2"/>
          </rPr>
          <t xml:space="preserve">
SE NEL 2024 NON PRODUCE PRESENZE PERDE I PUNTI E VIENE ESCLUSO)</t>
        </r>
      </text>
    </comment>
    <comment ref="D99" authorId="1" shapeId="0" xr:uid="{00000000-0006-0000-0800-000011000000}">
      <text>
        <r>
          <rPr>
            <b/>
            <sz val="9"/>
            <color indexed="81"/>
            <rFont val="Tahoma"/>
            <family val="2"/>
          </rPr>
          <t>Oscar:</t>
        </r>
        <r>
          <rPr>
            <sz val="9"/>
            <color indexed="81"/>
            <rFont val="Tahoma"/>
            <family val="2"/>
          </rPr>
          <t xml:space="preserve">
SE NEL 2024 NON PRODUCE PRESENZE PERDE I PUNTI E VIENE ESCLUSO)</t>
        </r>
      </text>
    </comment>
    <comment ref="D100" authorId="1" shapeId="0" xr:uid="{00000000-0006-0000-0800-000012000000}">
      <text>
        <r>
          <rPr>
            <b/>
            <sz val="9"/>
            <color indexed="81"/>
            <rFont val="Tahoma"/>
            <family val="2"/>
          </rPr>
          <t>Oscar:</t>
        </r>
        <r>
          <rPr>
            <sz val="9"/>
            <color indexed="81"/>
            <rFont val="Tahoma"/>
            <family val="2"/>
          </rPr>
          <t xml:space="preserve">
SE NEL 2024 NON PRODUCE PUNTEGGIO PERDE I PUNTI E VIENE ESCLUSO</t>
        </r>
      </text>
    </comment>
    <comment ref="D101" authorId="1" shapeId="0" xr:uid="{00000000-0006-0000-0800-000013000000}">
      <text>
        <r>
          <rPr>
            <b/>
            <sz val="9"/>
            <color indexed="81"/>
            <rFont val="Tahoma"/>
            <family val="2"/>
          </rPr>
          <t>Oscar:</t>
        </r>
        <r>
          <rPr>
            <sz val="9"/>
            <color indexed="81"/>
            <rFont val="Tahoma"/>
            <family val="2"/>
          </rPr>
          <t xml:space="preserve">
SE NEL 2024 NON PRODUCE PRESENZE PERDE I PUNTI E VIENE ESCLUSO)</t>
        </r>
      </text>
    </comment>
    <comment ref="D102" authorId="1" shapeId="0" xr:uid="{00000000-0006-0000-0800-000014000000}">
      <text>
        <r>
          <rPr>
            <b/>
            <sz val="9"/>
            <color indexed="81"/>
            <rFont val="Tahoma"/>
            <family val="2"/>
          </rPr>
          <t>Oscar:</t>
        </r>
        <r>
          <rPr>
            <sz val="9"/>
            <color indexed="81"/>
            <rFont val="Tahoma"/>
            <family val="2"/>
          </rPr>
          <t xml:space="preserve">
SE NEL 2024 NON PRODUCE PRESENZE PERDE I PUNTI E VIENE ESCLUSO)</t>
        </r>
      </text>
    </comment>
    <comment ref="D103" authorId="1" shapeId="0" xr:uid="{00000000-0006-0000-0800-000015000000}">
      <text>
        <r>
          <rPr>
            <b/>
            <sz val="9"/>
            <color indexed="81"/>
            <rFont val="Tahoma"/>
            <family val="2"/>
          </rPr>
          <t>Oscar:</t>
        </r>
        <r>
          <rPr>
            <sz val="9"/>
            <color indexed="81"/>
            <rFont val="Tahoma"/>
            <family val="2"/>
          </rPr>
          <t xml:space="preserve">
SE NEL 2024 NON PRODUCE PRESENZE PERDE I PUNTI E VIENE ESCLUSO)</t>
        </r>
      </text>
    </comment>
    <comment ref="D104" authorId="1" shapeId="0" xr:uid="{00000000-0006-0000-0800-000016000000}">
      <text>
        <r>
          <rPr>
            <b/>
            <sz val="9"/>
            <color indexed="81"/>
            <rFont val="Tahoma"/>
            <family val="2"/>
          </rPr>
          <t>Oscar:</t>
        </r>
        <r>
          <rPr>
            <sz val="9"/>
            <color indexed="81"/>
            <rFont val="Tahoma"/>
            <family val="2"/>
          </rPr>
          <t xml:space="preserve">
SE NEL 2024 NON PRODUCE PRESENZE PERDE I PUNTI E VIENE ESCLUSO)</t>
        </r>
      </text>
    </comment>
    <comment ref="D105" authorId="1" shapeId="0" xr:uid="{00000000-0006-0000-0800-000017000000}">
      <text>
        <r>
          <rPr>
            <b/>
            <sz val="9"/>
            <color indexed="81"/>
            <rFont val="Tahoma"/>
            <family val="2"/>
          </rPr>
          <t>Oscar:</t>
        </r>
        <r>
          <rPr>
            <sz val="9"/>
            <color indexed="81"/>
            <rFont val="Tahoma"/>
            <family val="2"/>
          </rPr>
          <t xml:space="preserve">
SE NEL 2024 NON PRODUCE PRESENZE PERDE I PUNTI E VIENE ESCLUSO)</t>
        </r>
      </text>
    </comment>
    <comment ref="D106" authorId="1" shapeId="0" xr:uid="{00000000-0006-0000-0800-000018000000}">
      <text>
        <r>
          <rPr>
            <b/>
            <sz val="9"/>
            <color indexed="81"/>
            <rFont val="Tahoma"/>
            <family val="2"/>
          </rPr>
          <t>Oscar:</t>
        </r>
        <r>
          <rPr>
            <sz val="9"/>
            <color indexed="81"/>
            <rFont val="Tahoma"/>
            <family val="2"/>
          </rPr>
          <t xml:space="preserve">
SE NEL 2024 NON PRODUCE PRESENZE PERDE I PUNTI E VIENE ESCLUSO)</t>
        </r>
      </text>
    </comment>
    <comment ref="D107" authorId="1" shapeId="0" xr:uid="{00000000-0006-0000-0800-000019000000}">
      <text>
        <r>
          <rPr>
            <b/>
            <sz val="9"/>
            <color indexed="81"/>
            <rFont val="Tahoma"/>
            <family val="2"/>
          </rPr>
          <t>Oscar:</t>
        </r>
        <r>
          <rPr>
            <sz val="9"/>
            <color indexed="81"/>
            <rFont val="Tahoma"/>
            <family val="2"/>
          </rPr>
          <t xml:space="preserve">
SE NEL 2024 NON PRODUCE PRESENZE PERDE I PUNTI E VIENE ESCLUSO)</t>
        </r>
      </text>
    </comment>
    <comment ref="D108" authorId="1" shapeId="0" xr:uid="{00000000-0006-0000-0800-00001A000000}">
      <text>
        <r>
          <rPr>
            <b/>
            <sz val="9"/>
            <color indexed="81"/>
            <rFont val="Tahoma"/>
            <family val="2"/>
          </rPr>
          <t>Oscar:</t>
        </r>
        <r>
          <rPr>
            <sz val="9"/>
            <color indexed="81"/>
            <rFont val="Tahoma"/>
            <family val="2"/>
          </rPr>
          <t xml:space="preserve">
SE NEL 2024 NON PRODUCE PRESENZE PERDE I PUNTI E VIENE ESCLUSO)</t>
        </r>
      </text>
    </comment>
    <comment ref="D110" authorId="1" shapeId="0" xr:uid="{00000000-0006-0000-0800-00001B000000}">
      <text>
        <r>
          <rPr>
            <b/>
            <sz val="9"/>
            <color indexed="81"/>
            <rFont val="Tahoma"/>
            <family val="2"/>
          </rPr>
          <t>Oscar:</t>
        </r>
        <r>
          <rPr>
            <sz val="9"/>
            <color indexed="81"/>
            <rFont val="Tahoma"/>
            <family val="2"/>
          </rPr>
          <t xml:space="preserve">
SE NEL 2024 NON PRODUCE PRESENZE PERDE I PUNTI E VIENE ESCLUSO)</t>
        </r>
      </text>
    </comment>
    <comment ref="D111" authorId="1" shapeId="0" xr:uid="{00000000-0006-0000-0800-00001C000000}">
      <text>
        <r>
          <rPr>
            <b/>
            <sz val="9"/>
            <color indexed="81"/>
            <rFont val="Tahoma"/>
            <family val="2"/>
          </rPr>
          <t>Oscar:</t>
        </r>
        <r>
          <rPr>
            <sz val="9"/>
            <color indexed="81"/>
            <rFont val="Tahoma"/>
            <family val="2"/>
          </rPr>
          <t xml:space="preserve">
SE NEL 2024 NON PRODUCE PRESENZE PERDE I PUNTI E VIENE ESCLUSO)</t>
        </r>
      </text>
    </comment>
    <comment ref="D117" authorId="1" shapeId="0" xr:uid="{00000000-0006-0000-0800-00001D000000}">
      <text>
        <r>
          <rPr>
            <b/>
            <sz val="9"/>
            <color indexed="81"/>
            <rFont val="Tahoma"/>
            <family val="2"/>
          </rPr>
          <t>Oscar:</t>
        </r>
        <r>
          <rPr>
            <sz val="9"/>
            <color indexed="81"/>
            <rFont val="Tahoma"/>
            <family val="2"/>
          </rPr>
          <t xml:space="preserve">
SE NEL 2024 NON PRODUCE PRESENZE PERDE I PUNTI E VIENE ESCLUSO)</t>
        </r>
      </text>
    </comment>
    <comment ref="F118" authorId="2" shapeId="0" xr:uid="{00000000-0006-0000-0800-00001E000000}">
      <text>
        <r>
          <rPr>
            <b/>
            <sz val="9"/>
            <color indexed="81"/>
            <rFont val="Tahoma"/>
            <family val="2"/>
          </rPr>
          <t>OSCAR:</t>
        </r>
        <r>
          <rPr>
            <sz val="9"/>
            <color indexed="81"/>
            <rFont val="Tahoma"/>
            <family val="2"/>
          </rPr>
          <t xml:space="preserve">
</t>
        </r>
        <r>
          <rPr>
            <sz val="18"/>
            <color indexed="81"/>
            <rFont val="Tahoma"/>
            <family val="2"/>
          </rPr>
          <t>Uff. Mercati di Rimini aveva indicato come inizio attivita' il 01/06/2022.
Pesaro invece nella SCIA ha riportato il 20/07/2022.
Pertanto, Nadia di Uff. Mercati del Comune di Rimini ha detto di indicare quest'ultima.</t>
        </r>
      </text>
    </comment>
    <comment ref="D119" authorId="1" shapeId="0" xr:uid="{00000000-0006-0000-0800-00001F000000}">
      <text>
        <r>
          <rPr>
            <b/>
            <sz val="9"/>
            <color indexed="81"/>
            <rFont val="Tahoma"/>
            <family val="2"/>
          </rPr>
          <t>Oscar:</t>
        </r>
        <r>
          <rPr>
            <sz val="9"/>
            <color indexed="81"/>
            <rFont val="Tahoma"/>
            <family val="2"/>
          </rPr>
          <t xml:space="preserve">
SE NEL 2024 NON PRODUCE PRESENZE PERDE I PUNTI E VIENE ESCLUSO)</t>
        </r>
      </text>
    </comment>
    <comment ref="D120" authorId="1" shapeId="0" xr:uid="{00000000-0006-0000-0800-000020000000}">
      <text>
        <r>
          <rPr>
            <b/>
            <sz val="9"/>
            <color indexed="81"/>
            <rFont val="Tahoma"/>
            <family val="2"/>
          </rPr>
          <t>Oscar:</t>
        </r>
        <r>
          <rPr>
            <sz val="9"/>
            <color indexed="81"/>
            <rFont val="Tahoma"/>
            <family val="2"/>
          </rPr>
          <t xml:space="preserve">
SE NEL 2025 NON PRODUCE PUNTEGGIO PERDE I PUNTI E VIENE ESCLUSO</t>
        </r>
      </text>
    </comment>
    <comment ref="D121" authorId="1" shapeId="0" xr:uid="{00000000-0006-0000-0800-000021000000}">
      <text>
        <r>
          <rPr>
            <b/>
            <sz val="9"/>
            <color indexed="81"/>
            <rFont val="Tahoma"/>
            <family val="2"/>
          </rPr>
          <t>Oscar:</t>
        </r>
        <r>
          <rPr>
            <sz val="9"/>
            <color indexed="81"/>
            <rFont val="Tahoma"/>
            <family val="2"/>
          </rPr>
          <t xml:space="preserve">
SE NEL 2025 NON PRODUCE PUNTEGGIO PERDE I PUNTI E VIENE ESCLUSO</t>
        </r>
      </text>
    </comment>
    <comment ref="D127" authorId="1" shapeId="0" xr:uid="{00000000-0006-0000-0800-000022000000}">
      <text>
        <r>
          <rPr>
            <b/>
            <sz val="9"/>
            <color indexed="81"/>
            <rFont val="Tahoma"/>
            <family val="2"/>
          </rPr>
          <t>Oscar:</t>
        </r>
        <r>
          <rPr>
            <sz val="9"/>
            <color indexed="81"/>
            <rFont val="Tahoma"/>
            <family val="2"/>
          </rPr>
          <t xml:space="preserve">
SE NEL 2024 NON PRODUCE PRESENZE PERDE I PUNTI E VIENE ESCLUSO)</t>
        </r>
      </text>
    </comment>
    <comment ref="D128" authorId="1" shapeId="0" xr:uid="{00000000-0006-0000-0800-000023000000}">
      <text>
        <r>
          <rPr>
            <b/>
            <sz val="9"/>
            <color indexed="81"/>
            <rFont val="Tahoma"/>
            <family val="2"/>
          </rPr>
          <t>Oscar:</t>
        </r>
        <r>
          <rPr>
            <sz val="9"/>
            <color indexed="81"/>
            <rFont val="Tahoma"/>
            <family val="2"/>
          </rPr>
          <t xml:space="preserve">
SE NEL 2025 NON PRODUCE PUNTEGGIO PERDE I PUNTI E VIENE ESCLUSO</t>
        </r>
      </text>
    </comment>
    <comment ref="D140" authorId="2" shapeId="0" xr:uid="{00000000-0006-0000-0800-000024000000}">
      <text>
        <r>
          <rPr>
            <b/>
            <sz val="9"/>
            <color indexed="81"/>
            <rFont val="Tahoma"/>
            <family val="2"/>
          </rPr>
          <t>OSCAR:</t>
        </r>
        <r>
          <rPr>
            <sz val="9"/>
            <color indexed="81"/>
            <rFont val="Tahoma"/>
            <family val="2"/>
          </rPr>
          <t xml:space="preserve">
SE NEL 2023 NON PRODUCE PUNTEGGIO VIENE ESCLUSO E PERDE I PNTI</t>
        </r>
      </text>
    </comment>
    <comment ref="D141" authorId="2" shapeId="0" xr:uid="{00000000-0006-0000-0800-000025000000}">
      <text>
        <r>
          <rPr>
            <b/>
            <sz val="9"/>
            <color indexed="81"/>
            <rFont val="Tahoma"/>
            <family val="2"/>
          </rPr>
          <t>OSCAR:</t>
        </r>
        <r>
          <rPr>
            <sz val="9"/>
            <color indexed="81"/>
            <rFont val="Tahoma"/>
            <family val="2"/>
          </rPr>
          <t xml:space="preserve">
SE NEL 2023 NON PRODUCE PUNTEGGIO VIENE ESCLUSO E PERDE I PNTI</t>
        </r>
      </text>
    </comment>
    <comment ref="D142" authorId="2" shapeId="0" xr:uid="{00000000-0006-0000-0800-000026000000}">
      <text>
        <r>
          <rPr>
            <b/>
            <sz val="9"/>
            <color indexed="81"/>
            <rFont val="Tahoma"/>
            <family val="2"/>
          </rPr>
          <t>OSCAR:</t>
        </r>
        <r>
          <rPr>
            <sz val="9"/>
            <color indexed="81"/>
            <rFont val="Tahoma"/>
            <family val="2"/>
          </rPr>
          <t xml:space="preserve">
SE NEL 2023 NON PRODUCE PUNTEGGIO VIENE ESCLUSO E PERDE I PNTI</t>
        </r>
      </text>
    </comment>
    <comment ref="D143" authorId="2" shapeId="0" xr:uid="{00000000-0006-0000-0800-000027000000}">
      <text>
        <r>
          <rPr>
            <b/>
            <sz val="9"/>
            <color indexed="81"/>
            <rFont val="Tahoma"/>
            <family val="2"/>
          </rPr>
          <t>OSCAR:</t>
        </r>
        <r>
          <rPr>
            <sz val="9"/>
            <color indexed="81"/>
            <rFont val="Tahoma"/>
            <family val="2"/>
          </rPr>
          <t xml:space="preserve">
SE NEL 2023 NON PRODUCE PUNTEGGIO VIENE ESCLUSO E PERDE I PNTI</t>
        </r>
      </text>
    </comment>
    <comment ref="D144" authorId="2" shapeId="0" xr:uid="{00000000-0006-0000-0800-000028000000}">
      <text>
        <r>
          <rPr>
            <b/>
            <sz val="9"/>
            <color indexed="81"/>
            <rFont val="Tahoma"/>
            <family val="2"/>
          </rPr>
          <t>OSCAR:</t>
        </r>
        <r>
          <rPr>
            <sz val="9"/>
            <color indexed="81"/>
            <rFont val="Tahoma"/>
            <family val="2"/>
          </rPr>
          <t xml:space="preserve">
SE NEL 2023 NON PRODUCE PUNTEGGIO VIENE ESCLUSO E PERDE I PNTI</t>
        </r>
      </text>
    </comment>
    <comment ref="D145" authorId="2" shapeId="0" xr:uid="{00000000-0006-0000-0800-000029000000}">
      <text>
        <r>
          <rPr>
            <b/>
            <sz val="9"/>
            <color indexed="81"/>
            <rFont val="Tahoma"/>
            <family val="2"/>
          </rPr>
          <t>OSCAR:</t>
        </r>
        <r>
          <rPr>
            <sz val="9"/>
            <color indexed="81"/>
            <rFont val="Tahoma"/>
            <family val="2"/>
          </rPr>
          <t xml:space="preserve">
SE NEL 2023 NON PRODUCE PUNTEGGIO VIENE ESCLUSO E PERDE I PNTI</t>
        </r>
      </text>
    </comment>
    <comment ref="D146" authorId="2" shapeId="0" xr:uid="{00000000-0006-0000-0800-00002A000000}">
      <text>
        <r>
          <rPr>
            <b/>
            <sz val="9"/>
            <color indexed="81"/>
            <rFont val="Tahoma"/>
            <family val="2"/>
          </rPr>
          <t>OSCAR:</t>
        </r>
        <r>
          <rPr>
            <sz val="9"/>
            <color indexed="81"/>
            <rFont val="Tahoma"/>
            <family val="2"/>
          </rPr>
          <t xml:space="preserve">
SE NEL 2023 NON PRODUCE PUNTEGGIO VIENE ESCLUSO E PERDE I PNTI</t>
        </r>
      </text>
    </comment>
    <comment ref="D147" authorId="2" shapeId="0" xr:uid="{00000000-0006-0000-0800-00002B000000}">
      <text>
        <r>
          <rPr>
            <b/>
            <sz val="9"/>
            <color indexed="81"/>
            <rFont val="Tahoma"/>
            <family val="2"/>
          </rPr>
          <t>OSCAR:</t>
        </r>
        <r>
          <rPr>
            <sz val="9"/>
            <color indexed="81"/>
            <rFont val="Tahoma"/>
            <family val="2"/>
          </rPr>
          <t xml:space="preserve">
SE NEL 2023 NON PRODUCE PUNTEGGIO VIENE ESCLUSO E PERDE I PNTI</t>
        </r>
      </text>
    </comment>
    <comment ref="D148" authorId="2" shapeId="0" xr:uid="{00000000-0006-0000-0800-00002C000000}">
      <text>
        <r>
          <rPr>
            <b/>
            <sz val="9"/>
            <color indexed="81"/>
            <rFont val="Tahoma"/>
            <family val="2"/>
          </rPr>
          <t>OSCAR:</t>
        </r>
        <r>
          <rPr>
            <sz val="9"/>
            <color indexed="81"/>
            <rFont val="Tahoma"/>
            <family val="2"/>
          </rPr>
          <t xml:space="preserve">
SE NEL 2023 NON PRODUCE PUNTEGGIO VIENE ESCLUSO E PERDE I PNTI</t>
        </r>
      </text>
    </comment>
    <comment ref="D149" authorId="2" shapeId="0" xr:uid="{00000000-0006-0000-0800-00002D000000}">
      <text>
        <r>
          <rPr>
            <b/>
            <sz val="9"/>
            <color indexed="81"/>
            <rFont val="Tahoma"/>
            <family val="2"/>
          </rPr>
          <t>OSCAR:</t>
        </r>
        <r>
          <rPr>
            <sz val="9"/>
            <color indexed="81"/>
            <rFont val="Tahoma"/>
            <family val="2"/>
          </rPr>
          <t xml:space="preserve">
SE NEL 2023 NON PRODUCE PUNTEGGIO VIENE ESCLUSO E PERDE I PNTI</t>
        </r>
      </text>
    </comment>
    <comment ref="D150" authorId="2" shapeId="0" xr:uid="{00000000-0006-0000-0800-00002E000000}">
      <text>
        <r>
          <rPr>
            <b/>
            <sz val="9"/>
            <color indexed="81"/>
            <rFont val="Tahoma"/>
            <family val="2"/>
          </rPr>
          <t>OSCAR:</t>
        </r>
        <r>
          <rPr>
            <sz val="9"/>
            <color indexed="81"/>
            <rFont val="Tahoma"/>
            <family val="2"/>
          </rPr>
          <t xml:space="preserve">
SE NEL 2023 NON PRODUCE PUNTEGGIO VIENE ESCLUSO E PERDE I PNTI</t>
        </r>
      </text>
    </comment>
    <comment ref="D151" authorId="2" shapeId="0" xr:uid="{00000000-0006-0000-0800-00002F000000}">
      <text>
        <r>
          <rPr>
            <b/>
            <sz val="9"/>
            <color indexed="81"/>
            <rFont val="Tahoma"/>
            <family val="2"/>
          </rPr>
          <t>OSCAR:</t>
        </r>
        <r>
          <rPr>
            <sz val="9"/>
            <color indexed="81"/>
            <rFont val="Tahoma"/>
            <family val="2"/>
          </rPr>
          <t xml:space="preserve">
SE NEL 2023 NON PRODUCE PUNTEGGIO VIENE ESCLUSO E PERDE I PNTI</t>
        </r>
      </text>
    </comment>
    <comment ref="D152" authorId="2" shapeId="0" xr:uid="{00000000-0006-0000-0800-000030000000}">
      <text>
        <r>
          <rPr>
            <b/>
            <sz val="9"/>
            <color indexed="81"/>
            <rFont val="Tahoma"/>
            <family val="2"/>
          </rPr>
          <t>OSCAR:</t>
        </r>
        <r>
          <rPr>
            <sz val="9"/>
            <color indexed="81"/>
            <rFont val="Tahoma"/>
            <family val="2"/>
          </rPr>
          <t xml:space="preserve">
SE NEL 2023 NON PRODUCE PUNTEGGIO VIENE ESCLUSO E PERDE I PNTI</t>
        </r>
      </text>
    </comment>
    <comment ref="D153" authorId="2" shapeId="0" xr:uid="{00000000-0006-0000-0800-000031000000}">
      <text>
        <r>
          <rPr>
            <b/>
            <sz val="9"/>
            <color indexed="81"/>
            <rFont val="Tahoma"/>
            <family val="2"/>
          </rPr>
          <t>OSCAR:</t>
        </r>
        <r>
          <rPr>
            <sz val="9"/>
            <color indexed="81"/>
            <rFont val="Tahoma"/>
            <family val="2"/>
          </rPr>
          <t xml:space="preserve">
SE NEL 2023 NON PRODUCE PUNTEGGIO VIENE ESCLUSO E PERDE I PNTI</t>
        </r>
      </text>
    </comment>
    <comment ref="D155" authorId="3" shapeId="0" xr:uid="{00000000-0006-0000-0800-000032000000}">
      <text>
        <r>
          <rPr>
            <b/>
            <sz val="9"/>
            <color indexed="81"/>
            <rFont val="Tahoma"/>
            <family val="2"/>
          </rPr>
          <t>HP1:</t>
        </r>
        <r>
          <rPr>
            <sz val="9"/>
            <color indexed="81"/>
            <rFont val="Tahoma"/>
            <family val="2"/>
          </rPr>
          <t xml:space="preserve">
SE NEL 2023 NON PRODUCE PUNTEGGIO VIENE ESCLUSO E PERDE I PUNTI</t>
        </r>
      </text>
    </comment>
    <comment ref="D157" authorId="3" shapeId="0" xr:uid="{00000000-0006-0000-0800-000033000000}">
      <text>
        <r>
          <rPr>
            <b/>
            <sz val="9"/>
            <color indexed="81"/>
            <rFont val="Tahoma"/>
            <family val="2"/>
          </rPr>
          <t>HP1:</t>
        </r>
        <r>
          <rPr>
            <sz val="9"/>
            <color indexed="81"/>
            <rFont val="Tahoma"/>
            <family val="2"/>
          </rPr>
          <t xml:space="preserve">
SE NEL 2023 NON PRODUCE PUNTEGGIO VIENE ESCLUSO E PERDE I PUNTI</t>
        </r>
      </text>
    </comment>
    <comment ref="D162" authorId="2" shapeId="0" xr:uid="{00000000-0006-0000-0800-000034000000}">
      <text>
        <r>
          <rPr>
            <b/>
            <sz val="9"/>
            <color indexed="81"/>
            <rFont val="Tahoma"/>
            <family val="2"/>
          </rPr>
          <t>OSCAR:</t>
        </r>
        <r>
          <rPr>
            <sz val="9"/>
            <color indexed="81"/>
            <rFont val="Tahoma"/>
            <family val="2"/>
          </rPr>
          <t xml:space="preserve">
SE NEL 2023 NON PRODUCE PUNTEGGIO VIENE ESCLUSO E PERDE I PNTI</t>
        </r>
      </text>
    </comment>
    <comment ref="D163" authorId="1" shapeId="0" xr:uid="{00000000-0006-0000-0800-000035000000}">
      <text>
        <r>
          <rPr>
            <b/>
            <sz val="9"/>
            <color indexed="81"/>
            <rFont val="Tahoma"/>
            <family val="2"/>
          </rPr>
          <t>Oscar:</t>
        </r>
        <r>
          <rPr>
            <sz val="9"/>
            <color indexed="81"/>
            <rFont val="Tahoma"/>
            <family val="2"/>
          </rPr>
          <t xml:space="preserve">
SE NEL 2024 NON PRODUCE PRESENZE PERDE I PUNTI E VIENE ESCLUSO)</t>
        </r>
      </text>
    </comment>
    <comment ref="D164" authorId="3" shapeId="0" xr:uid="{00000000-0006-0000-0800-000036000000}">
      <text>
        <r>
          <rPr>
            <b/>
            <sz val="9"/>
            <color indexed="81"/>
            <rFont val="Tahoma"/>
            <family val="2"/>
          </rPr>
          <t>HP1:</t>
        </r>
        <r>
          <rPr>
            <sz val="9"/>
            <color indexed="81"/>
            <rFont val="Tahoma"/>
            <family val="2"/>
          </rPr>
          <t xml:space="preserve">
SE NEL 2023 NON PRODUCE PUNTEGGIO VIENE ESCLUSO E PERDE I PUNTI</t>
        </r>
      </text>
    </comment>
    <comment ref="D166" authorId="2" shapeId="0" xr:uid="{00000000-0006-0000-0800-000037000000}">
      <text>
        <r>
          <rPr>
            <b/>
            <sz val="9"/>
            <color indexed="81"/>
            <rFont val="Tahoma"/>
            <family val="2"/>
          </rPr>
          <t>OSCAR:</t>
        </r>
        <r>
          <rPr>
            <sz val="9"/>
            <color indexed="81"/>
            <rFont val="Tahoma"/>
            <family val="2"/>
          </rPr>
          <t xml:space="preserve">
SE NEL 2023 NON PRODUCE PUNTEGGIO VIENE ESCLUSO E PERDE I PNTI</t>
        </r>
      </text>
    </comment>
    <comment ref="D168" authorId="1" shapeId="0" xr:uid="{00000000-0006-0000-0800-000038000000}">
      <text>
        <r>
          <rPr>
            <b/>
            <sz val="9"/>
            <color indexed="81"/>
            <rFont val="Tahoma"/>
            <family val="2"/>
          </rPr>
          <t>Oscar:</t>
        </r>
        <r>
          <rPr>
            <sz val="9"/>
            <color indexed="81"/>
            <rFont val="Tahoma"/>
            <family val="2"/>
          </rPr>
          <t xml:space="preserve">
SE NEL 2024 NON PRODUCE PRESENZE PERDE I PUNTI E VIENE ESCLUSO)</t>
        </r>
      </text>
    </comment>
    <comment ref="D169" authorId="1" shapeId="0" xr:uid="{00000000-0006-0000-0800-000039000000}">
      <text>
        <r>
          <rPr>
            <b/>
            <sz val="9"/>
            <color indexed="81"/>
            <rFont val="Tahoma"/>
            <family val="2"/>
          </rPr>
          <t>Oscar:</t>
        </r>
        <r>
          <rPr>
            <sz val="9"/>
            <color indexed="81"/>
            <rFont val="Tahoma"/>
            <family val="2"/>
          </rPr>
          <t xml:space="preserve">
SE NEL 2024 NON PRODUCE PRESENZE PERDE I PUNTI E VIENE ESCLUSO)</t>
        </r>
      </text>
    </comment>
    <comment ref="D174" authorId="2" shapeId="0" xr:uid="{00000000-0006-0000-0800-00003A000000}">
      <text>
        <r>
          <rPr>
            <b/>
            <sz val="9"/>
            <color indexed="81"/>
            <rFont val="Tahoma"/>
            <family val="2"/>
          </rPr>
          <t>OSCAR:</t>
        </r>
        <r>
          <rPr>
            <sz val="9"/>
            <color indexed="81"/>
            <rFont val="Tahoma"/>
            <family val="2"/>
          </rPr>
          <t xml:space="preserve">
SE NEL 2023 NON PRODUCE PUNTEGGIO VIENE ESCLUSO E PERDE I PNTI</t>
        </r>
      </text>
    </comment>
    <comment ref="D175" authorId="2" shapeId="0" xr:uid="{00000000-0006-0000-0800-00003B000000}">
      <text>
        <r>
          <rPr>
            <b/>
            <sz val="9"/>
            <color indexed="81"/>
            <rFont val="Tahoma"/>
            <family val="2"/>
          </rPr>
          <t>OSCAR:</t>
        </r>
        <r>
          <rPr>
            <sz val="9"/>
            <color indexed="81"/>
            <rFont val="Tahoma"/>
            <family val="2"/>
          </rPr>
          <t xml:space="preserve">
SE NEL 2023 NON PRODUCE PUNTEGGIO VIENE ESCLUSO E PERDE I PNTI</t>
        </r>
      </text>
    </comment>
    <comment ref="D177" authorId="1" shapeId="0" xr:uid="{00000000-0006-0000-0800-00003C000000}">
      <text>
        <r>
          <rPr>
            <b/>
            <sz val="9"/>
            <color indexed="81"/>
            <rFont val="Tahoma"/>
            <family val="2"/>
          </rPr>
          <t>Oscar:</t>
        </r>
        <r>
          <rPr>
            <sz val="9"/>
            <color indexed="81"/>
            <rFont val="Tahoma"/>
            <family val="2"/>
          </rPr>
          <t xml:space="preserve">
SE NEL 2024 NON PRODUCE PRESENZE PERDE I PUNTI E VIENE ESCLUSO)</t>
        </r>
      </text>
    </comment>
    <comment ref="D182" authorId="2" shapeId="0" xr:uid="{00000000-0006-0000-0800-00003D000000}">
      <text>
        <r>
          <rPr>
            <b/>
            <sz val="9"/>
            <color indexed="81"/>
            <rFont val="Tahoma"/>
            <family val="2"/>
          </rPr>
          <t>OSCAR:</t>
        </r>
        <r>
          <rPr>
            <sz val="9"/>
            <color indexed="81"/>
            <rFont val="Tahoma"/>
            <family val="2"/>
          </rPr>
          <t xml:space="preserve">
SE NEL 2022 NON PRODUCE PUNTEGGIO VIENE ESCLUSO E PERDE I PUNTI</t>
        </r>
      </text>
    </comment>
    <comment ref="D184" authorId="2" shapeId="0" xr:uid="{00000000-0006-0000-0800-00003E000000}">
      <text>
        <r>
          <rPr>
            <b/>
            <sz val="9"/>
            <color indexed="81"/>
            <rFont val="Tahoma"/>
            <family val="2"/>
          </rPr>
          <t>OSCAR:</t>
        </r>
        <r>
          <rPr>
            <sz val="9"/>
            <color indexed="81"/>
            <rFont val="Tahoma"/>
            <family val="2"/>
          </rPr>
          <t xml:space="preserve">
SE NEL 2022 NON PRODUCE PUNTEGGIO VIENE ESCLUSO E PERDE I PUNTI</t>
        </r>
      </text>
    </comment>
    <comment ref="D185" authorId="2" shapeId="0" xr:uid="{00000000-0006-0000-0800-00003F000000}">
      <text>
        <r>
          <rPr>
            <b/>
            <sz val="9"/>
            <color indexed="81"/>
            <rFont val="Tahoma"/>
            <family val="2"/>
          </rPr>
          <t>OSCAR:</t>
        </r>
        <r>
          <rPr>
            <sz val="9"/>
            <color indexed="81"/>
            <rFont val="Tahoma"/>
            <family val="2"/>
          </rPr>
          <t xml:space="preserve">
SE NEL 2022 NON PRODUCE PUNTEGGIO VIENE ESCLUSO E PERDE I PUNTI</t>
        </r>
      </text>
    </comment>
    <comment ref="D186" authorId="2" shapeId="0" xr:uid="{00000000-0006-0000-0800-000040000000}">
      <text>
        <r>
          <rPr>
            <b/>
            <sz val="9"/>
            <color indexed="81"/>
            <rFont val="Tahoma"/>
            <family val="2"/>
          </rPr>
          <t>OSCAR:</t>
        </r>
        <r>
          <rPr>
            <sz val="9"/>
            <color indexed="81"/>
            <rFont val="Tahoma"/>
            <family val="2"/>
          </rPr>
          <t xml:space="preserve">
SE NEL 2022 NON PRODUCE PUNTEGGIO VIENE ESCLUSO E PERDE I PUNTI</t>
        </r>
      </text>
    </comment>
    <comment ref="D187" authorId="2" shapeId="0" xr:uid="{00000000-0006-0000-0800-000041000000}">
      <text>
        <r>
          <rPr>
            <b/>
            <sz val="9"/>
            <color indexed="81"/>
            <rFont val="Tahoma"/>
            <family val="2"/>
          </rPr>
          <t>OSCAR:</t>
        </r>
        <r>
          <rPr>
            <sz val="9"/>
            <color indexed="81"/>
            <rFont val="Tahoma"/>
            <family val="2"/>
          </rPr>
          <t xml:space="preserve">
SE NEL 2022 NON PRODUCE PUNTEGGIO VIENE ESCLUSO E PERDE I PUNTI</t>
        </r>
      </text>
    </comment>
    <comment ref="D188" authorId="2" shapeId="0" xr:uid="{00000000-0006-0000-0800-000042000000}">
      <text>
        <r>
          <rPr>
            <b/>
            <sz val="9"/>
            <color indexed="81"/>
            <rFont val="Tahoma"/>
            <family val="2"/>
          </rPr>
          <t>OSCAR:</t>
        </r>
        <r>
          <rPr>
            <sz val="9"/>
            <color indexed="81"/>
            <rFont val="Tahoma"/>
            <family val="2"/>
          </rPr>
          <t xml:space="preserve">
SE NEL 2022 NON PRODUCE PUNTEGGIO VIENE ESCLUSO E PERDE I PUNTI</t>
        </r>
      </text>
    </comment>
    <comment ref="D189" authorId="2" shapeId="0" xr:uid="{00000000-0006-0000-0800-000043000000}">
      <text>
        <r>
          <rPr>
            <b/>
            <sz val="9"/>
            <color indexed="81"/>
            <rFont val="Tahoma"/>
            <family val="2"/>
          </rPr>
          <t>OSCAR:</t>
        </r>
        <r>
          <rPr>
            <sz val="9"/>
            <color indexed="81"/>
            <rFont val="Tahoma"/>
            <family val="2"/>
          </rPr>
          <t xml:space="preserve">
SE NEL 2022 NON PRODUCE PUNTEGGIO VIENE ESCLUSO E PERDE I PUNTI</t>
        </r>
      </text>
    </comment>
    <comment ref="D190" authorId="2" shapeId="0" xr:uid="{00000000-0006-0000-0800-000044000000}">
      <text>
        <r>
          <rPr>
            <b/>
            <sz val="9"/>
            <color indexed="81"/>
            <rFont val="Tahoma"/>
            <family val="2"/>
          </rPr>
          <t>OSCAR:</t>
        </r>
        <r>
          <rPr>
            <sz val="9"/>
            <color indexed="81"/>
            <rFont val="Tahoma"/>
            <family val="2"/>
          </rPr>
          <t xml:space="preserve">
SE NEL 2022 NON PRODUCE PUNTEGGIO VIENE ESCLUSO E PERDE I PUNTI</t>
        </r>
      </text>
    </comment>
    <comment ref="D191" authorId="2" shapeId="0" xr:uid="{00000000-0006-0000-0800-000045000000}">
      <text>
        <r>
          <rPr>
            <b/>
            <sz val="9"/>
            <color indexed="81"/>
            <rFont val="Tahoma"/>
            <family val="2"/>
          </rPr>
          <t>OSCAR:</t>
        </r>
        <r>
          <rPr>
            <sz val="9"/>
            <color indexed="81"/>
            <rFont val="Tahoma"/>
            <family val="2"/>
          </rPr>
          <t xml:space="preserve">
SE NEL 2022 NON PRODUCE PUNTEGGIO VIENE ESCLUSO E PERDE I PUNTI</t>
        </r>
      </text>
    </comment>
    <comment ref="D197" authorId="2" shapeId="0" xr:uid="{00000000-0006-0000-0800-000046000000}">
      <text>
        <r>
          <rPr>
            <b/>
            <sz val="9"/>
            <color indexed="81"/>
            <rFont val="Tahoma"/>
            <family val="2"/>
          </rPr>
          <t>OSCAR:</t>
        </r>
        <r>
          <rPr>
            <sz val="9"/>
            <color indexed="81"/>
            <rFont val="Tahoma"/>
            <family val="2"/>
          </rPr>
          <t xml:space="preserve">
SE NEL 2023 NON PRODUCE PUNTEGGIO VIENE ESCLUSO E PERDE I PNTI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Cocap2</author>
    <author>Oscar</author>
    <author>HP1</author>
    <author>OSCAR</author>
  </authors>
  <commentList>
    <comment ref="D4" authorId="0" shapeId="0" xr:uid="{38E976C3-0426-452D-B8FA-A0A810A53813}">
      <text>
        <r>
          <rPr>
            <b/>
            <sz val="9"/>
            <color indexed="81"/>
            <rFont val="Tahoma"/>
            <family val="2"/>
          </rPr>
          <t>Cocap2:</t>
        </r>
        <r>
          <rPr>
            <sz val="9"/>
            <color indexed="81"/>
            <rFont val="Tahoma"/>
            <family val="2"/>
          </rPr>
          <t xml:space="preserve">
SE NEL 2026 NON PRODUCE PUNTEGGIO PERDE I PUNTI E VIENE ESCLUSO</t>
        </r>
      </text>
    </comment>
    <comment ref="D5" authorId="0" shapeId="0" xr:uid="{4B833739-CF51-45B5-8534-9B291D6F07A6}">
      <text>
        <r>
          <rPr>
            <b/>
            <sz val="9"/>
            <color indexed="81"/>
            <rFont val="Tahoma"/>
            <family val="2"/>
          </rPr>
          <t>Cocap2:</t>
        </r>
        <r>
          <rPr>
            <sz val="9"/>
            <color indexed="81"/>
            <rFont val="Tahoma"/>
            <family val="2"/>
          </rPr>
          <t xml:space="preserve">
SE NEL 2026 NON PRODUCE PUNTEGGIO PERDE I PUNTI E VIENE ESCLUSO</t>
        </r>
      </text>
    </comment>
    <comment ref="D7" authorId="0" shapeId="0" xr:uid="{4A896BE8-4CC7-4937-9075-B9F6F0301C9D}">
      <text>
        <r>
          <rPr>
            <b/>
            <sz val="9"/>
            <color indexed="81"/>
            <rFont val="Tahoma"/>
            <family val="2"/>
          </rPr>
          <t>Cocap2:</t>
        </r>
        <r>
          <rPr>
            <sz val="9"/>
            <color indexed="81"/>
            <rFont val="Tahoma"/>
            <family val="2"/>
          </rPr>
          <t xml:space="preserve">
SE NEL 2026 NON PRODUCE PUNTEGGIO PERDE I PUNTI E VIENE ESCLUSO</t>
        </r>
      </text>
    </comment>
    <comment ref="D28" authorId="1" shapeId="0" xr:uid="{7F510245-45BE-4E42-BC19-196EF2898D94}">
      <text>
        <r>
          <rPr>
            <b/>
            <sz val="9"/>
            <color indexed="81"/>
            <rFont val="Tahoma"/>
            <family val="2"/>
          </rPr>
          <t>Oscar:</t>
        </r>
        <r>
          <rPr>
            <sz val="9"/>
            <color indexed="81"/>
            <rFont val="Tahoma"/>
            <family val="2"/>
          </rPr>
          <t xml:space="preserve">
SE NEL 2025 NON PRODUCE PUNTEGGIO PERDE I PUNTI E VIENE ESCLUSO</t>
        </r>
      </text>
    </comment>
    <comment ref="D29" authorId="1" shapeId="0" xr:uid="{9CE85A79-5FCD-4A13-8464-91ED502F3A56}">
      <text>
        <r>
          <rPr>
            <b/>
            <sz val="9"/>
            <color indexed="81"/>
            <rFont val="Tahoma"/>
            <family val="2"/>
          </rPr>
          <t>Oscar:</t>
        </r>
        <r>
          <rPr>
            <sz val="9"/>
            <color indexed="81"/>
            <rFont val="Tahoma"/>
            <family val="2"/>
          </rPr>
          <t xml:space="preserve">
SE NEL 2025 NON PRODUCE PUNTEGGIO PERDE I PUNTI E VIENE ESCLUSO</t>
        </r>
      </text>
    </comment>
    <comment ref="D40" authorId="1" shapeId="0" xr:uid="{00000000-0006-0000-0900-000003000000}">
      <text>
        <r>
          <rPr>
            <b/>
            <sz val="9"/>
            <color indexed="81"/>
            <rFont val="Tahoma"/>
            <family val="2"/>
          </rPr>
          <t>Oscar:</t>
        </r>
        <r>
          <rPr>
            <sz val="9"/>
            <color indexed="81"/>
            <rFont val="Tahoma"/>
            <family val="2"/>
          </rPr>
          <t xml:space="preserve">
SE NEL 2024 NON PRODUCE PRESENZE PERDE I PUNTI E VIENE ESCLUSO</t>
        </r>
      </text>
    </comment>
    <comment ref="D41" authorId="1" shapeId="0" xr:uid="{00000000-0006-0000-0900-000004000000}">
      <text>
        <r>
          <rPr>
            <b/>
            <sz val="9"/>
            <color indexed="81"/>
            <rFont val="Tahoma"/>
            <family val="2"/>
          </rPr>
          <t>Oscar:</t>
        </r>
        <r>
          <rPr>
            <sz val="9"/>
            <color indexed="81"/>
            <rFont val="Tahoma"/>
            <family val="2"/>
          </rPr>
          <t xml:space="preserve">
SE NEL 2024 NON PRODUCE PRESENZE PERDE I PUNTI E VIENE ESCLUSO</t>
        </r>
      </text>
    </comment>
    <comment ref="D46" authorId="2" shapeId="0" xr:uid="{00000000-0006-0000-0900-000005000000}">
      <text>
        <r>
          <rPr>
            <b/>
            <sz val="9"/>
            <color indexed="81"/>
            <rFont val="Tahoma"/>
            <family val="2"/>
          </rPr>
          <t>HP1:</t>
        </r>
        <r>
          <rPr>
            <sz val="9"/>
            <color indexed="81"/>
            <rFont val="Tahoma"/>
            <family val="2"/>
          </rPr>
          <t xml:space="preserve">
SE NEL 2023 NON PRODUCE PUNTEGGIO VIENE ESCLUSO E PERDE I PUNTI</t>
        </r>
      </text>
    </comment>
    <comment ref="D47" authorId="2" shapeId="0" xr:uid="{00000000-0006-0000-0900-000006000000}">
      <text>
        <r>
          <rPr>
            <b/>
            <sz val="9"/>
            <color indexed="81"/>
            <rFont val="Tahoma"/>
            <family val="2"/>
          </rPr>
          <t>HP1:</t>
        </r>
        <r>
          <rPr>
            <sz val="9"/>
            <color indexed="81"/>
            <rFont val="Tahoma"/>
            <family val="2"/>
          </rPr>
          <t xml:space="preserve">
SE NEL 2023 NON PRODUCE PUNTEGGIO VIENE ESCLUSO E PERDE I PUNTI</t>
        </r>
      </text>
    </comment>
    <comment ref="D52" authorId="1" shapeId="0" xr:uid="{00000000-0006-0000-0900-000007000000}">
      <text>
        <r>
          <rPr>
            <b/>
            <sz val="9"/>
            <color indexed="81"/>
            <rFont val="Tahoma"/>
            <family val="2"/>
          </rPr>
          <t>Oscar:</t>
        </r>
        <r>
          <rPr>
            <sz val="9"/>
            <color indexed="81"/>
            <rFont val="Tahoma"/>
            <family val="2"/>
          </rPr>
          <t xml:space="preserve">
SE NEL 2024 NON PRODUCE PRESENZE PERDE I PUNTI E VIENE ESCLUSO</t>
        </r>
      </text>
    </comment>
    <comment ref="D57" authorId="3" shapeId="0" xr:uid="{00000000-0006-0000-0900-000008000000}">
      <text>
        <r>
          <rPr>
            <b/>
            <sz val="9"/>
            <color indexed="81"/>
            <rFont val="Tahoma"/>
            <family val="2"/>
          </rPr>
          <t>OSCAR:</t>
        </r>
        <r>
          <rPr>
            <sz val="9"/>
            <color indexed="81"/>
            <rFont val="Tahoma"/>
            <family val="2"/>
          </rPr>
          <t xml:space="preserve">
SE NEL 2022 NON PRODUCE PUNTEGGIO VIENE ESCLUSO E PERDE I PUNTI</t>
        </r>
      </text>
    </comment>
  </commentList>
</comments>
</file>

<file path=xl/sharedStrings.xml><?xml version="1.0" encoding="utf-8"?>
<sst xmlns="http://schemas.openxmlformats.org/spreadsheetml/2006/main" count="30480" uniqueCount="2520">
  <si>
    <t xml:space="preserve">   GENNAIO</t>
  </si>
  <si>
    <t xml:space="preserve">   FEBBRAIO</t>
  </si>
  <si>
    <t xml:space="preserve">         MARZO</t>
  </si>
  <si>
    <t xml:space="preserve">     APRILE</t>
  </si>
  <si>
    <t xml:space="preserve">        MAGGIO</t>
  </si>
  <si>
    <t xml:space="preserve">     GIUGNO</t>
  </si>
  <si>
    <t xml:space="preserve">     LUGLIO</t>
  </si>
  <si>
    <t xml:space="preserve">       AGOSTO</t>
  </si>
  <si>
    <t xml:space="preserve"> SETTEMBRE</t>
  </si>
  <si>
    <t xml:space="preserve">   OTTOBRE</t>
  </si>
  <si>
    <t xml:space="preserve">   DICEMBRE</t>
  </si>
  <si>
    <t>n°</t>
  </si>
  <si>
    <t>Grad.</t>
  </si>
  <si>
    <t>ALIMENTARI - NOMINATIVO</t>
  </si>
  <si>
    <t>INIZIO ATTIVITA'</t>
  </si>
  <si>
    <t>ANZIANITA' LICENZA</t>
  </si>
  <si>
    <t>1°</t>
  </si>
  <si>
    <t>2°</t>
  </si>
  <si>
    <t>SAPORI E DELIZIE DELLE MURGE</t>
  </si>
  <si>
    <t>3°</t>
  </si>
  <si>
    <t>FABBRI QUINTO</t>
  </si>
  <si>
    <t>4°</t>
  </si>
  <si>
    <t>CASTRI ENRICO</t>
  </si>
  <si>
    <t>5°</t>
  </si>
  <si>
    <t>PAGANELLI NOVELLA</t>
  </si>
  <si>
    <t>6°</t>
  </si>
  <si>
    <t>SABATTINI ALESSANDRO</t>
  </si>
  <si>
    <t>7°</t>
  </si>
  <si>
    <t>GAGLIOTTI ANTONIO</t>
  </si>
  <si>
    <t>8°</t>
  </si>
  <si>
    <t>LI BERGOLIS PIETRO</t>
  </si>
  <si>
    <t>9°</t>
  </si>
  <si>
    <t>10°</t>
  </si>
  <si>
    <t>11°</t>
  </si>
  <si>
    <t>12°</t>
  </si>
  <si>
    <t>13°</t>
  </si>
  <si>
    <t>14°</t>
  </si>
  <si>
    <t>PICCIRILLO ANTONIO</t>
  </si>
  <si>
    <t>15°</t>
  </si>
  <si>
    <t>NON ALIMENTARI - NOMINATIVO</t>
  </si>
  <si>
    <t>COLAMARIA GIUSEPPE</t>
  </si>
  <si>
    <t>NANNI STEFANIA</t>
  </si>
  <si>
    <t>COLAMARIA GIUSEPPE 1</t>
  </si>
  <si>
    <t>TROIANI GIANCARLO</t>
  </si>
  <si>
    <t>DE ROSA ANNA ANTONIA</t>
  </si>
  <si>
    <t>SOLTANI ZOUHAIER 1</t>
  </si>
  <si>
    <t>LOFFREDO VINCENZO 3</t>
  </si>
  <si>
    <t>BOUZROUD MOHAMED 2</t>
  </si>
  <si>
    <t>HUNFI GABOR LUIGI</t>
  </si>
  <si>
    <t>ZAMAGNI VITTORIO</t>
  </si>
  <si>
    <t>16°</t>
  </si>
  <si>
    <t>SOLTANI ABDELHAFIDH 1</t>
  </si>
  <si>
    <t>17°</t>
  </si>
  <si>
    <t>SOLTANI MAHJOUB 1</t>
  </si>
  <si>
    <t>18°</t>
  </si>
  <si>
    <t>NDIAYE MAYIB</t>
  </si>
  <si>
    <t>19°</t>
  </si>
  <si>
    <t>MBENGUE CHEIKH ALY</t>
  </si>
  <si>
    <t>20°</t>
  </si>
  <si>
    <t>21°</t>
  </si>
  <si>
    <t>BOUZROUD MOHAMED 1</t>
  </si>
  <si>
    <t>22°</t>
  </si>
  <si>
    <t>COLAMARIA GIUSEPPE 2</t>
  </si>
  <si>
    <t>23°</t>
  </si>
  <si>
    <t>24°</t>
  </si>
  <si>
    <t>D'ELIA ORNELLA 2</t>
  </si>
  <si>
    <t>25°</t>
  </si>
  <si>
    <t>LOFFREDO VINCENZO 1</t>
  </si>
  <si>
    <t>26°</t>
  </si>
  <si>
    <t>NG WAH HO</t>
  </si>
  <si>
    <t>27°</t>
  </si>
  <si>
    <t>COLETTA MAURIZIO</t>
  </si>
  <si>
    <t>28°</t>
  </si>
  <si>
    <t>VECCI ARNOLFO</t>
  </si>
  <si>
    <t>29°</t>
  </si>
  <si>
    <t>30°</t>
  </si>
  <si>
    <t>SUZZI MICHELE 1</t>
  </si>
  <si>
    <t>31°</t>
  </si>
  <si>
    <t>MD NUR NABI</t>
  </si>
  <si>
    <t>32°</t>
  </si>
  <si>
    <t>33°</t>
  </si>
  <si>
    <t>34°</t>
  </si>
  <si>
    <t>BRESCIA MIRCO</t>
  </si>
  <si>
    <t>35°</t>
  </si>
  <si>
    <t>DI GUIDA VALERIANO</t>
  </si>
  <si>
    <t>36°</t>
  </si>
  <si>
    <t>RONCONI MARCO</t>
  </si>
  <si>
    <t>37°</t>
  </si>
  <si>
    <t>COLAMARIA GIUSEPPE 3</t>
  </si>
  <si>
    <t>38°</t>
  </si>
  <si>
    <t>ZEKA MEHDI 1</t>
  </si>
  <si>
    <t>39°</t>
  </si>
  <si>
    <t>40°</t>
  </si>
  <si>
    <t>VIOLINI LORENZO</t>
  </si>
  <si>
    <t>41°</t>
  </si>
  <si>
    <t>LIU CUILIAN</t>
  </si>
  <si>
    <t>42°</t>
  </si>
  <si>
    <t>43°</t>
  </si>
  <si>
    <t>44°</t>
  </si>
  <si>
    <t>45°</t>
  </si>
  <si>
    <t>HOSSAIN MOHAMMAD SHAHADAT 1</t>
  </si>
  <si>
    <t>46°</t>
  </si>
  <si>
    <t>DANIELE ANTONIO</t>
  </si>
  <si>
    <t>47°</t>
  </si>
  <si>
    <t>BEGUM ASMA</t>
  </si>
  <si>
    <t>48°</t>
  </si>
  <si>
    <t>49°</t>
  </si>
  <si>
    <t>FARUK OMAR 1</t>
  </si>
  <si>
    <t>50°</t>
  </si>
  <si>
    <t>SOLTANI ZOUHAIER 2</t>
  </si>
  <si>
    <t>51°</t>
  </si>
  <si>
    <t>52°</t>
  </si>
  <si>
    <t>DE FALCO STANISLAO</t>
  </si>
  <si>
    <t>53°</t>
  </si>
  <si>
    <t>DIONGUE MAGUETTE</t>
  </si>
  <si>
    <t>54°</t>
  </si>
  <si>
    <t>ZEKA MEHDI 2</t>
  </si>
  <si>
    <t>55°</t>
  </si>
  <si>
    <t>EL BERNI ABDELLAH</t>
  </si>
  <si>
    <t>56°</t>
  </si>
  <si>
    <t>57°</t>
  </si>
  <si>
    <t>58°</t>
  </si>
  <si>
    <t>LOFFREDO VINCENZO 2</t>
  </si>
  <si>
    <t>59°</t>
  </si>
  <si>
    <t>MI. &amp; LE. di MUANGMEE RATTANA</t>
  </si>
  <si>
    <t>60°</t>
  </si>
  <si>
    <t>OUAHIDI EL MOULOUDI</t>
  </si>
  <si>
    <t>61°</t>
  </si>
  <si>
    <t>RAIS UDDIN 2</t>
  </si>
  <si>
    <t>62°</t>
  </si>
  <si>
    <t>63°</t>
  </si>
  <si>
    <t>64°</t>
  </si>
  <si>
    <t>HOSSAIN MOHAMMAD SHAHADAT 2</t>
  </si>
  <si>
    <t>65°</t>
  </si>
  <si>
    <t>MONTINI DARIO</t>
  </si>
  <si>
    <t>66°</t>
  </si>
  <si>
    <t>67°</t>
  </si>
  <si>
    <t>SUZZI MICHELE 2</t>
  </si>
  <si>
    <t>68°</t>
  </si>
  <si>
    <t>69°</t>
  </si>
  <si>
    <t>SCRIVANTI STEFANO</t>
  </si>
  <si>
    <t>70°</t>
  </si>
  <si>
    <t>71°</t>
  </si>
  <si>
    <t>HOQUE ZIAUL</t>
  </si>
  <si>
    <t>72°</t>
  </si>
  <si>
    <t>GRILLI WALTER 1</t>
  </si>
  <si>
    <t>73°</t>
  </si>
  <si>
    <t>XU SHI KANG</t>
  </si>
  <si>
    <t>74°</t>
  </si>
  <si>
    <t>75°</t>
  </si>
  <si>
    <t>76°</t>
  </si>
  <si>
    <t>77°</t>
  </si>
  <si>
    <t>78°</t>
  </si>
  <si>
    <t>LITTA ALESSANDRO</t>
  </si>
  <si>
    <t>79°</t>
  </si>
  <si>
    <t>80°</t>
  </si>
  <si>
    <t>CALM ARTI GRAFICHE di Varga Anca Crina</t>
  </si>
  <si>
    <t>81°</t>
  </si>
  <si>
    <t>ZINNO MANUELA</t>
  </si>
  <si>
    <t>82°</t>
  </si>
  <si>
    <t>AFSANA TAMANNA</t>
  </si>
  <si>
    <t>83°</t>
  </si>
  <si>
    <t>GIANI ROBERTO</t>
  </si>
  <si>
    <t>84°</t>
  </si>
  <si>
    <t>85°</t>
  </si>
  <si>
    <t>86°</t>
  </si>
  <si>
    <t>87°</t>
  </si>
  <si>
    <t>88°</t>
  </si>
  <si>
    <t>LEPORATTI CLAUDIO</t>
  </si>
  <si>
    <t>89°</t>
  </si>
  <si>
    <t>90°</t>
  </si>
  <si>
    <t>PELLEGRINI UMBERTO EZIO</t>
  </si>
  <si>
    <t>91°</t>
  </si>
  <si>
    <t>TORSANI LOREDANA</t>
  </si>
  <si>
    <t>92°</t>
  </si>
  <si>
    <t>RAIS UDDIN 1</t>
  </si>
  <si>
    <t>93°</t>
  </si>
  <si>
    <t>MAGGI FRANCESCO</t>
  </si>
  <si>
    <t>94°</t>
  </si>
  <si>
    <t>95°</t>
  </si>
  <si>
    <t>96°</t>
  </si>
  <si>
    <t>ZAHRIDDINE RACHID</t>
  </si>
  <si>
    <t>97°</t>
  </si>
  <si>
    <t>98°</t>
  </si>
  <si>
    <t>GRILLI WALTER 2</t>
  </si>
  <si>
    <t>99°</t>
  </si>
  <si>
    <t>GAIANI LORIS</t>
  </si>
  <si>
    <t>100°</t>
  </si>
  <si>
    <t>101°</t>
  </si>
  <si>
    <t>NANNI ANDREA</t>
  </si>
  <si>
    <t>102°</t>
  </si>
  <si>
    <t>103°</t>
  </si>
  <si>
    <t>104°</t>
  </si>
  <si>
    <t>105°</t>
  </si>
  <si>
    <t>106°</t>
  </si>
  <si>
    <t>107°</t>
  </si>
  <si>
    <t>VETERANI BRUNO</t>
  </si>
  <si>
    <t>108°</t>
  </si>
  <si>
    <t>109°</t>
  </si>
  <si>
    <t>110°</t>
  </si>
  <si>
    <t>111°</t>
  </si>
  <si>
    <t>CEPPI ROBERTO</t>
  </si>
  <si>
    <t>112°</t>
  </si>
  <si>
    <t>PAGANELLI MASSIMO</t>
  </si>
  <si>
    <t>113°</t>
  </si>
  <si>
    <t>VIROLI GIORGIO</t>
  </si>
  <si>
    <t>114°</t>
  </si>
  <si>
    <t>115°</t>
  </si>
  <si>
    <t>PETRICCA MAURIZIO</t>
  </si>
  <si>
    <t>116°</t>
  </si>
  <si>
    <t>IMOLA MONICA</t>
  </si>
  <si>
    <t>117°</t>
  </si>
  <si>
    <t>118°</t>
  </si>
  <si>
    <t>119°</t>
  </si>
  <si>
    <t>SOLTANI ZOUHAIER 3</t>
  </si>
  <si>
    <t>120°</t>
  </si>
  <si>
    <t>UBALDI CESARE</t>
  </si>
  <si>
    <t>EL BOUAMRI MOHAMED</t>
  </si>
  <si>
    <t>PITRUZZELLO MASSIMILIANO</t>
  </si>
  <si>
    <t>123°</t>
  </si>
  <si>
    <t>HAJJI ABDERRAHIM</t>
  </si>
  <si>
    <t>124°</t>
  </si>
  <si>
    <t>MINELLI DAVIDE 2</t>
  </si>
  <si>
    <t>QUATTRINI SIMONA</t>
  </si>
  <si>
    <t>SOLTANI MAHJOUB 2</t>
  </si>
  <si>
    <t>SOLTANI MAHJOUB 3</t>
  </si>
  <si>
    <t>XU QIUYUN</t>
  </si>
  <si>
    <t>ROSSI DANIELE</t>
  </si>
  <si>
    <t>YE CIPING</t>
  </si>
  <si>
    <t>DONINI GIROLAMO</t>
  </si>
  <si>
    <t>LI XIULIN</t>
  </si>
  <si>
    <t>SOLTANI ABDELHAFIDH 2</t>
  </si>
  <si>
    <t>SOLTANI ABDELHAFIDH 3</t>
  </si>
  <si>
    <t>BACIC MANDA</t>
  </si>
  <si>
    <t>HU XIAOCHUN</t>
  </si>
  <si>
    <t>XIA YUN YONG</t>
  </si>
  <si>
    <t>MARO' KLARA</t>
  </si>
  <si>
    <t>INSIGNE VITTORIA</t>
  </si>
  <si>
    <t>SERAFINI FABIANA</t>
  </si>
  <si>
    <t>WU YU</t>
  </si>
  <si>
    <t>DONG PINGPING</t>
  </si>
  <si>
    <t>ZINNO MANUELA 1</t>
  </si>
  <si>
    <t>WANG YONG LIN</t>
  </si>
  <si>
    <t>DE FELICE IOLANDA</t>
  </si>
  <si>
    <t>CAPPELLI CARLA E C. snc</t>
  </si>
  <si>
    <t>FESTA GABRIELE</t>
  </si>
  <si>
    <t>KHAN RAJIB</t>
  </si>
  <si>
    <t>CEPEDA AMAGUANA LUIS TARQUINO</t>
  </si>
  <si>
    <t>ROMANI MASSIMO</t>
  </si>
  <si>
    <t>CAVALLI MASSIMO</t>
  </si>
  <si>
    <t>STEFANINI CINZIA</t>
  </si>
  <si>
    <t>PERSIANO GIOVANNI</t>
  </si>
  <si>
    <t>GOLAM KABIR</t>
  </si>
  <si>
    <t>CHIODI MARCO</t>
  </si>
  <si>
    <t>2017</t>
  </si>
  <si>
    <t>2016</t>
  </si>
  <si>
    <t>2015</t>
  </si>
  <si>
    <t>2014</t>
  </si>
  <si>
    <t>2019</t>
  </si>
  <si>
    <t>2018</t>
  </si>
  <si>
    <t>CAPPELLI CARLA E C. SNC</t>
  </si>
  <si>
    <t xml:space="preserve">DE ROSA ANNA ANTONIA </t>
  </si>
  <si>
    <t xml:space="preserve">MARO' KLARA </t>
  </si>
  <si>
    <t>MI. &amp; LE. di Muangmee Rattana</t>
  </si>
  <si>
    <t xml:space="preserve">NDIAYE MAYIB </t>
  </si>
  <si>
    <t>CESSATA ATTIVITA'</t>
  </si>
  <si>
    <t>PRODUTTORI - NOMINATIVO</t>
  </si>
  <si>
    <t>SCARPELLINI GIULIO</t>
  </si>
  <si>
    <t>BAGLI FERRUCCIO</t>
  </si>
  <si>
    <t>PUNTO VERDE Coop. Soc. a Resp. Limitata</t>
  </si>
  <si>
    <t>NICOLINI RENZO</t>
  </si>
  <si>
    <t>CAMPISI GIUSEPPA</t>
  </si>
  <si>
    <t>DELLA BARTOLA QUINTO</t>
  </si>
  <si>
    <t>BLATTI FEBRONIA CLARA</t>
  </si>
  <si>
    <t>Az. Agr. LA TERRA DI AGOSTINO di Semprini Agostino Stefano</t>
  </si>
  <si>
    <t>MARINO GIUSEPPE</t>
  </si>
  <si>
    <t>Az. Agr. CRETAIA di Cappella Maria Luisa</t>
  </si>
  <si>
    <t>BRONTE GRAZIA MARIA ORNELLA</t>
  </si>
  <si>
    <t>ASIA IMPORT EXPORT sas di Hm Ibrahim</t>
  </si>
  <si>
    <t>NDIAYE ABDOU</t>
  </si>
  <si>
    <t>SAMB SERIGNE</t>
  </si>
  <si>
    <t xml:space="preserve">    GENNAIO</t>
  </si>
  <si>
    <t xml:space="preserve">  FEBBRAIO</t>
  </si>
  <si>
    <t xml:space="preserve">      MARZO</t>
  </si>
  <si>
    <t xml:space="preserve">         APRILE</t>
  </si>
  <si>
    <t xml:space="preserve">     MAGGIO</t>
  </si>
  <si>
    <t xml:space="preserve">         LUGLIO</t>
  </si>
  <si>
    <t xml:space="preserve">    AGOSTO</t>
  </si>
  <si>
    <t xml:space="preserve">    OTTOBRE</t>
  </si>
  <si>
    <t xml:space="preserve">  NOVEMBRE</t>
  </si>
  <si>
    <t xml:space="preserve">      DICEMBRE</t>
  </si>
  <si>
    <t>POMPILI MARCO</t>
  </si>
  <si>
    <t>ZINNO  MANUELA</t>
  </si>
  <si>
    <t>NICOLETTI NANCY ALICIA</t>
  </si>
  <si>
    <t>Soc. Agr. SU NURAGHE s.s. di Mulargia Gilberto</t>
  </si>
  <si>
    <t>DELVECCHIO AGNESE</t>
  </si>
  <si>
    <t>NOTE</t>
  </si>
  <si>
    <t>ANNO COMUNICAZIONE</t>
  </si>
  <si>
    <t>PARTITA IVA</t>
  </si>
  <si>
    <t>CODICE FISCALE</t>
  </si>
  <si>
    <t>TIPO</t>
  </si>
  <si>
    <t>N°</t>
  </si>
  <si>
    <t>COMUNE</t>
  </si>
  <si>
    <t>DATA</t>
  </si>
  <si>
    <t>RIMINI MERCOLEDI</t>
  </si>
  <si>
    <t>RIMINI SABATO</t>
  </si>
  <si>
    <t>PEEP AUSA VENERDI</t>
  </si>
  <si>
    <t>CORPOLO LUNEDI</t>
  </si>
  <si>
    <t>S.GIUSTINA MARTEDI</t>
  </si>
  <si>
    <t>SAN VITO LUNEDI</t>
  </si>
  <si>
    <t>CADUTI DI CEFALONIA</t>
  </si>
  <si>
    <t>T.P. ALIM. GIOVEDI</t>
  </si>
  <si>
    <t>BELLARIVA GIOVEDI</t>
  </si>
  <si>
    <t>MIRAMARE MARTEDI</t>
  </si>
  <si>
    <t>TORRE PEDR. DOMENICA</t>
  </si>
  <si>
    <t>VISERBA LUNEDI</t>
  </si>
  <si>
    <t>RIVABELLA LUNEDI</t>
  </si>
  <si>
    <t>19/24 DICEMBRE</t>
  </si>
  <si>
    <t>DOMENICHE DI DICEMBRE</t>
  </si>
  <si>
    <t>DOMENICA DI PRIMAVERA</t>
  </si>
  <si>
    <t>PASQUA</t>
  </si>
  <si>
    <t>DOMENICA DI AUTUNNO</t>
  </si>
  <si>
    <t>FOGHERACCIA</t>
  </si>
  <si>
    <t>NATALE PONTE DI TIBERIO</t>
  </si>
  <si>
    <t>A</t>
  </si>
  <si>
    <t>5116</t>
  </si>
  <si>
    <t>RIMINI</t>
  </si>
  <si>
    <t>B</t>
  </si>
  <si>
    <t>04272430408</t>
  </si>
  <si>
    <t>FSNTNN93M41Z249W</t>
  </si>
  <si>
    <t>CERVIA (RA)</t>
  </si>
  <si>
    <t>SAN GIOVANNI IN MARIGNANO (RN)</t>
  </si>
  <si>
    <t>GATTEO (FC)</t>
  </si>
  <si>
    <t>MILANO</t>
  </si>
  <si>
    <t>CESENATICO (FC)</t>
  </si>
  <si>
    <t>469</t>
  </si>
  <si>
    <t>UNIONE COMUNI DELLA ROMAGNA FORLIVESE</t>
  </si>
  <si>
    <t>CATTOLICA</t>
  </si>
  <si>
    <t>ANDRUCCIOLI GIOVANNI</t>
  </si>
  <si>
    <t>02504040409</t>
  </si>
  <si>
    <t>NDRGNN64L28G479B</t>
  </si>
  <si>
    <t>58/2007</t>
  </si>
  <si>
    <t>AREZZO</t>
  </si>
  <si>
    <t>2022</t>
  </si>
  <si>
    <t>RICCIONE</t>
  </si>
  <si>
    <t>02254880400</t>
  </si>
  <si>
    <t>BCCMND44A55Z149U</t>
  </si>
  <si>
    <t>MISANO ADRIATICO (RN)</t>
  </si>
  <si>
    <t>02/2014</t>
  </si>
  <si>
    <t>UNIONE VALCONCA</t>
  </si>
  <si>
    <t>04161570405</t>
  </si>
  <si>
    <t>BGMSMA72P69Z249I</t>
  </si>
  <si>
    <t>2099</t>
  </si>
  <si>
    <t>BELLARIA IGEA MARINA (RN)</t>
  </si>
  <si>
    <t>03668600400</t>
  </si>
  <si>
    <t>BLLMHL73E03I459E</t>
  </si>
  <si>
    <t>CESENA</t>
  </si>
  <si>
    <t>506</t>
  </si>
  <si>
    <t>SAVIGNANO SUL RUBICONE (FC)</t>
  </si>
  <si>
    <t>BENINI GIANMARIA</t>
  </si>
  <si>
    <t>02351180407</t>
  </si>
  <si>
    <t xml:space="preserve">BNNGMR66R20H294G </t>
  </si>
  <si>
    <t>4072</t>
  </si>
  <si>
    <t>RICCIONE (RN)</t>
  </si>
  <si>
    <t>BINDI CINZIA</t>
  </si>
  <si>
    <t>02051050405</t>
  </si>
  <si>
    <t>BNDCNZ67S48H294Y</t>
  </si>
  <si>
    <t>23</t>
  </si>
  <si>
    <t>VERUCCHIO (RN)</t>
  </si>
  <si>
    <t>03916830403</t>
  </si>
  <si>
    <t xml:space="preserve">BZRMMD89E28Z330E </t>
  </si>
  <si>
    <t>184</t>
  </si>
  <si>
    <t>UNIONE DELLA VALCONCA</t>
  </si>
  <si>
    <t>183</t>
  </si>
  <si>
    <t>BRAVI DAVIDE</t>
  </si>
  <si>
    <t>02030540401</t>
  </si>
  <si>
    <t>BRVDVD68L15H294K</t>
  </si>
  <si>
    <t>03777860408</t>
  </si>
  <si>
    <t xml:space="preserve">BRSMRC82A18H294T </t>
  </si>
  <si>
    <t>230</t>
  </si>
  <si>
    <t>04317300400</t>
  </si>
  <si>
    <t>74</t>
  </si>
  <si>
    <t>CORIANO (RN)</t>
  </si>
  <si>
    <t>190</t>
  </si>
  <si>
    <t>01937260402</t>
  </si>
  <si>
    <t>SOGLIANO AL RUBICONE (FC)</t>
  </si>
  <si>
    <t>1302</t>
  </si>
  <si>
    <t>FORLI</t>
  </si>
  <si>
    <t>04350640407</t>
  </si>
  <si>
    <t xml:space="preserve">CSTNRC34S25E202I </t>
  </si>
  <si>
    <t>3037</t>
  </si>
  <si>
    <t>04137700409</t>
  </si>
  <si>
    <t>CVLMSM57C02H294W</t>
  </si>
  <si>
    <t>04038810406</t>
  </si>
  <si>
    <t>CPDLTR78B08Z605K</t>
  </si>
  <si>
    <t>2035</t>
  </si>
  <si>
    <t>CESENA (FC)</t>
  </si>
  <si>
    <t>02150980403</t>
  </si>
  <si>
    <t>CPPRRT64L22I304R</t>
  </si>
  <si>
    <t>2711</t>
  </si>
  <si>
    <t>659</t>
  </si>
  <si>
    <t>SANTARCANGELO DI ROMAGNA (RN)</t>
  </si>
  <si>
    <t>BOLOGNA</t>
  </si>
  <si>
    <t>CHEN XU</t>
  </si>
  <si>
    <t>03935870406</t>
  </si>
  <si>
    <t>CHNXUX74E63Z210N</t>
  </si>
  <si>
    <t>1015</t>
  </si>
  <si>
    <t>03159050404</t>
  </si>
  <si>
    <t>CHCDRH68L66D612D</t>
  </si>
  <si>
    <t>1935</t>
  </si>
  <si>
    <t>4975</t>
  </si>
  <si>
    <t>04124690407</t>
  </si>
  <si>
    <t>CHDMRC69A30L103K</t>
  </si>
  <si>
    <t>2277</t>
  </si>
  <si>
    <t>03209190408</t>
  </si>
  <si>
    <t>CLMGPP58A30A893P</t>
  </si>
  <si>
    <t>1856</t>
  </si>
  <si>
    <t>4357</t>
  </si>
  <si>
    <t>326</t>
  </si>
  <si>
    <t>COLETTA CARMINE</t>
  </si>
  <si>
    <t>00772530655</t>
  </si>
  <si>
    <t>CLTCMN57M12G476O</t>
  </si>
  <si>
    <t>4190</t>
  </si>
  <si>
    <t>BELLARIA - IGEA MARINA (RN)</t>
  </si>
  <si>
    <t>04176520403</t>
  </si>
  <si>
    <t>CCCLSE77P61H294Y</t>
  </si>
  <si>
    <t>291</t>
  </si>
  <si>
    <t>SANTARCANGELO (RN)</t>
  </si>
  <si>
    <t>02480450408</t>
  </si>
  <si>
    <t>DNLNTN61C12B963W</t>
  </si>
  <si>
    <t>863</t>
  </si>
  <si>
    <t>03989380401</t>
  </si>
  <si>
    <t>DFLSNS63M02C129I</t>
  </si>
  <si>
    <t>2051</t>
  </si>
  <si>
    <t>03418300368</t>
  </si>
  <si>
    <t>DFLLND74A43I158L</t>
  </si>
  <si>
    <t>325</t>
  </si>
  <si>
    <t>SAN GIOVANNI IN PERSICETO (BO)</t>
  </si>
  <si>
    <t>03652110408</t>
  </si>
  <si>
    <t>DRSNNT53C68D171O</t>
  </si>
  <si>
    <t>114</t>
  </si>
  <si>
    <t>DE SIMONE MARIA</t>
  </si>
  <si>
    <t>03982310405</t>
  </si>
  <si>
    <t>DSMMRA71B49H294G</t>
  </si>
  <si>
    <t>03975540406</t>
  </si>
  <si>
    <t xml:space="preserve"> DLERLL82C63L245B </t>
  </si>
  <si>
    <t>03986400400</t>
  </si>
  <si>
    <t>DGDVRN74H12H501W</t>
  </si>
  <si>
    <t>1362</t>
  </si>
  <si>
    <t>DI MAIO MASSIMO</t>
  </si>
  <si>
    <t>03830450403</t>
  </si>
  <si>
    <t>DMIMSM76A12H274C</t>
  </si>
  <si>
    <t>374</t>
  </si>
  <si>
    <t>10592360019</t>
  </si>
  <si>
    <t>DNGMTT70C53Z343B</t>
  </si>
  <si>
    <t>TORINO</t>
  </si>
  <si>
    <t>03913350405</t>
  </si>
  <si>
    <t>DNGPGP84R58Z210L</t>
  </si>
  <si>
    <t>900</t>
  </si>
  <si>
    <t>02602150407</t>
  </si>
  <si>
    <t>DNNGLM49M28G273O</t>
  </si>
  <si>
    <t>18</t>
  </si>
  <si>
    <t>MACERATA FELTRIA</t>
  </si>
  <si>
    <t>BORGHI (FC)</t>
  </si>
  <si>
    <t>02425060411</t>
  </si>
  <si>
    <t>LBRBLL63A01Z33LJ</t>
  </si>
  <si>
    <t>798</t>
  </si>
  <si>
    <t>02645430048</t>
  </si>
  <si>
    <t>LBMMMD59A01Z3P0X</t>
  </si>
  <si>
    <t>SAVIGLIANO (CN)</t>
  </si>
  <si>
    <t>1349</t>
  </si>
  <si>
    <t>02413070406</t>
  </si>
  <si>
    <t>SPSMRC71P02H294N</t>
  </si>
  <si>
    <t>07270830966</t>
  </si>
  <si>
    <t>2120</t>
  </si>
  <si>
    <t>FARUK OMAR 2</t>
  </si>
  <si>
    <t>03982070405</t>
  </si>
  <si>
    <t>FSTGRL72S16I304L</t>
  </si>
  <si>
    <t>1248</t>
  </si>
  <si>
    <t>FIORINI ANDREA</t>
  </si>
  <si>
    <t>04171970405</t>
  </si>
  <si>
    <t>FRNNDR86M05C573Q</t>
  </si>
  <si>
    <t>67</t>
  </si>
  <si>
    <t>LONGIANO (FC)</t>
  </si>
  <si>
    <t>01190010403</t>
  </si>
  <si>
    <t>GNALRS60D24D704Y</t>
  </si>
  <si>
    <t>4335</t>
  </si>
  <si>
    <t>GALVANI NERINA</t>
  </si>
  <si>
    <t>01996220404</t>
  </si>
  <si>
    <t>GLVNRN51A58H294J</t>
  </si>
  <si>
    <t>2546</t>
  </si>
  <si>
    <t>01486930405</t>
  </si>
  <si>
    <t>GNIRRT56R05H294F</t>
  </si>
  <si>
    <t>2096</t>
  </si>
  <si>
    <t>03974160404</t>
  </si>
  <si>
    <t>GLMKBR78M18Z249H</t>
  </si>
  <si>
    <t>00453880403</t>
  </si>
  <si>
    <t>GRLWTR46E28H294I</t>
  </si>
  <si>
    <t>2931</t>
  </si>
  <si>
    <t>01673020408</t>
  </si>
  <si>
    <t>GGNLNI43H26D004J</t>
  </si>
  <si>
    <t>02645420049</t>
  </si>
  <si>
    <t>438</t>
  </si>
  <si>
    <t>BELLARIA</t>
  </si>
  <si>
    <t>02512910411</t>
  </si>
  <si>
    <t>HQOZLI81A10Z249D</t>
  </si>
  <si>
    <t>CATTOLICA (RN)</t>
  </si>
  <si>
    <t>04157840408</t>
  </si>
  <si>
    <t>03307900401</t>
  </si>
  <si>
    <t>HUXXHN79C03Z210D</t>
  </si>
  <si>
    <t>1239</t>
  </si>
  <si>
    <t>03881280402</t>
  </si>
  <si>
    <t xml:space="preserve">HNFGRL69C18Z134Y </t>
  </si>
  <si>
    <t>615</t>
  </si>
  <si>
    <t>02458390404</t>
  </si>
  <si>
    <t>MLIMNC63S54H294A</t>
  </si>
  <si>
    <t>4189</t>
  </si>
  <si>
    <t>03825650405</t>
  </si>
  <si>
    <t>NSGVTR66L45E224L</t>
  </si>
  <si>
    <t>362</t>
  </si>
  <si>
    <t>210</t>
  </si>
  <si>
    <t>1286</t>
  </si>
  <si>
    <t>1673</t>
  </si>
  <si>
    <t>3/07</t>
  </si>
  <si>
    <t>MORCIANO DI ROMAGNA (RN)</t>
  </si>
  <si>
    <t>01242370409</t>
  </si>
  <si>
    <t>LMPGPP43C15L571B</t>
  </si>
  <si>
    <t>4075</t>
  </si>
  <si>
    <t>00411000474</t>
  </si>
  <si>
    <t>LPRCLD55D30H109P</t>
  </si>
  <si>
    <t>2157</t>
  </si>
  <si>
    <t>RAVENNA</t>
  </si>
  <si>
    <t>03537160404</t>
  </si>
  <si>
    <t>LIXXLN70S22Z210P</t>
  </si>
  <si>
    <t>504</t>
  </si>
  <si>
    <t>04167180407</t>
  </si>
  <si>
    <t>LNIXYN77A54Z210L</t>
  </si>
  <si>
    <t>02684730407</t>
  </si>
  <si>
    <t>LTTLSN60T01H501S</t>
  </si>
  <si>
    <t>2339</t>
  </si>
  <si>
    <t>03582990408</t>
  </si>
  <si>
    <t>LIUCLN76T59Z210M</t>
  </si>
  <si>
    <t>1268</t>
  </si>
  <si>
    <t>02615060403</t>
  </si>
  <si>
    <t>LFFVNC71S23F839S</t>
  </si>
  <si>
    <t>001/2011</t>
  </si>
  <si>
    <t>3588</t>
  </si>
  <si>
    <t>03461240404</t>
  </si>
  <si>
    <t xml:space="preserve">MGGFNC44B25E205M </t>
  </si>
  <si>
    <t>1119</t>
  </si>
  <si>
    <t>1746</t>
  </si>
  <si>
    <t>03773750405</t>
  </si>
  <si>
    <t>MRAKLR66B42Z134E</t>
  </si>
  <si>
    <t>566</t>
  </si>
  <si>
    <t>02092570346</t>
  </si>
  <si>
    <t>1423</t>
  </si>
  <si>
    <t>02372220414</t>
  </si>
  <si>
    <t>MDNNBA75E01Z249K</t>
  </si>
  <si>
    <t>04322170400</t>
  </si>
  <si>
    <t>MNGRTN82E50Z241E</t>
  </si>
  <si>
    <t>7/2017</t>
  </si>
  <si>
    <t>03311130409</t>
  </si>
  <si>
    <t>MNLDVD75H07H294H</t>
  </si>
  <si>
    <t>1766</t>
  </si>
  <si>
    <t>04319380400</t>
  </si>
  <si>
    <t>MNTDRA70L29H294A</t>
  </si>
  <si>
    <t>2517</t>
  </si>
  <si>
    <t>01597980406</t>
  </si>
  <si>
    <t>MNTTNM56S61E738U</t>
  </si>
  <si>
    <t>776</t>
  </si>
  <si>
    <t>2864</t>
  </si>
  <si>
    <t>04392640407</t>
  </si>
  <si>
    <t>NNNNDR87H26H294Y</t>
  </si>
  <si>
    <t>2498</t>
  </si>
  <si>
    <t>PESARO</t>
  </si>
  <si>
    <t>01702410406</t>
  </si>
  <si>
    <t>NNNSFN57E42H294J</t>
  </si>
  <si>
    <t>04091960403</t>
  </si>
  <si>
    <t xml:space="preserve">NDYMYB65C18Z343Q </t>
  </si>
  <si>
    <t>1101</t>
  </si>
  <si>
    <t>MISANO</t>
  </si>
  <si>
    <t>03588980403</t>
  </si>
  <si>
    <t>NGXWHH55E05Z221N</t>
  </si>
  <si>
    <t>3358</t>
  </si>
  <si>
    <t>04274830407</t>
  </si>
  <si>
    <t>NCLNCY91A66Z603D</t>
  </si>
  <si>
    <t>811</t>
  </si>
  <si>
    <t>ORLANDI DAVIDE</t>
  </si>
  <si>
    <t>02321750404</t>
  </si>
  <si>
    <t>RLNDVD60B11I472W</t>
  </si>
  <si>
    <t>3892</t>
  </si>
  <si>
    <t>03153460401</t>
  </si>
  <si>
    <t>HDOLLD51A01Z330W</t>
  </si>
  <si>
    <t>1070</t>
  </si>
  <si>
    <t>02155590405</t>
  </si>
  <si>
    <t>PGNMSM66A29H294K</t>
  </si>
  <si>
    <t>01520580406</t>
  </si>
  <si>
    <t>PGNNLL62C45H294W</t>
  </si>
  <si>
    <t>7696</t>
  </si>
  <si>
    <t>01473760401</t>
  </si>
  <si>
    <t>PLLMRT49E22B001P</t>
  </si>
  <si>
    <t>03579331202</t>
  </si>
  <si>
    <t>PRSGNN66A10A944Z</t>
  </si>
  <si>
    <t>SCIA</t>
  </si>
  <si>
    <t>02434190407</t>
  </si>
  <si>
    <t>PTRMRZ68E22H294O</t>
  </si>
  <si>
    <t>COMACCHIO (FE)</t>
  </si>
  <si>
    <t>02366640395</t>
  </si>
  <si>
    <t>PCCNTN79P12B963Q</t>
  </si>
  <si>
    <t>2179</t>
  </si>
  <si>
    <t>1576</t>
  </si>
  <si>
    <t>03153570407</t>
  </si>
  <si>
    <t>PTRMSM74B28H294I</t>
  </si>
  <si>
    <t>01010960407</t>
  </si>
  <si>
    <t>PMPMRC61D11H294Q</t>
  </si>
  <si>
    <t>3091</t>
  </si>
  <si>
    <t>02828780367</t>
  </si>
  <si>
    <t>QTTSMN75E67F257S</t>
  </si>
  <si>
    <t>SOLIERA (MO)</t>
  </si>
  <si>
    <t>03260850403</t>
  </si>
  <si>
    <t>RSADDN73C01Z249A</t>
  </si>
  <si>
    <t>927</t>
  </si>
  <si>
    <t>4/2002</t>
  </si>
  <si>
    <t>PESARO (PU)</t>
  </si>
  <si>
    <t>RIZZO MARIA</t>
  </si>
  <si>
    <t>02644680403</t>
  </si>
  <si>
    <t>RZZMRA64M66Z110F</t>
  </si>
  <si>
    <t>04064730403</t>
  </si>
  <si>
    <t>RMNMSM70T04F839I</t>
  </si>
  <si>
    <t>1688</t>
  </si>
  <si>
    <t>03798780403</t>
  </si>
  <si>
    <t>2098</t>
  </si>
  <si>
    <t>04253910402</t>
  </si>
  <si>
    <t xml:space="preserve">RNCMRC71C12H294D </t>
  </si>
  <si>
    <t>2411</t>
  </si>
  <si>
    <t>03358920407</t>
  </si>
  <si>
    <t>RSSDNL71E19H294V</t>
  </si>
  <si>
    <t>04185330406</t>
  </si>
  <si>
    <t>5129</t>
  </si>
  <si>
    <t>92</t>
  </si>
  <si>
    <t>SARTINI STEFANO</t>
  </si>
  <si>
    <t>02383400401</t>
  </si>
  <si>
    <t>SRTSFN67L01L797L</t>
  </si>
  <si>
    <t>2005</t>
  </si>
  <si>
    <t>04208100406</t>
  </si>
  <si>
    <t>SCRSFN80T27A010R</t>
  </si>
  <si>
    <t>2451</t>
  </si>
  <si>
    <t>03819650403</t>
  </si>
  <si>
    <t>SRFFBN74T42H294E</t>
  </si>
  <si>
    <t>597</t>
  </si>
  <si>
    <t>04103890408</t>
  </si>
  <si>
    <t>SNGMDP88S13Z222C</t>
  </si>
  <si>
    <t>2199</t>
  </si>
  <si>
    <t>03464830409</t>
  </si>
  <si>
    <t>SLTBLH67D18Z352K</t>
  </si>
  <si>
    <t>1345</t>
  </si>
  <si>
    <t>03349530406</t>
  </si>
  <si>
    <t>SLTMJB76D23Z352W</t>
  </si>
  <si>
    <t>2347</t>
  </si>
  <si>
    <t>03107360400</t>
  </si>
  <si>
    <t>SLTZHR70C19Z352A</t>
  </si>
  <si>
    <t>599</t>
  </si>
  <si>
    <t>735</t>
  </si>
  <si>
    <t>04291580407</t>
  </si>
  <si>
    <t>STFCNZ68H53C573Q</t>
  </si>
  <si>
    <t>03255790408</t>
  </si>
  <si>
    <t xml:space="preserve">SZZMHL80D02H294F </t>
  </si>
  <si>
    <t>1455</t>
  </si>
  <si>
    <t>766</t>
  </si>
  <si>
    <t>01922140403</t>
  </si>
  <si>
    <t>TNTGPP61C31H274N</t>
  </si>
  <si>
    <t>1867</t>
  </si>
  <si>
    <t>SAN MAURO PASCOLI (FC)</t>
  </si>
  <si>
    <t>01735480400</t>
  </si>
  <si>
    <t xml:space="preserve">TRSLDN54E70H294I </t>
  </si>
  <si>
    <t xml:space="preserve">2886 </t>
  </si>
  <si>
    <t>03338320405</t>
  </si>
  <si>
    <t>TRNGCR67L21H274F</t>
  </si>
  <si>
    <t>03111210401</t>
  </si>
  <si>
    <t>BLDCSR59A13D691D</t>
  </si>
  <si>
    <t>518</t>
  </si>
  <si>
    <t>00447840406</t>
  </si>
  <si>
    <t xml:space="preserve">VCCRLF42R13H294W </t>
  </si>
  <si>
    <t>241</t>
  </si>
  <si>
    <t>NOVAFELTRIA (RN)</t>
  </si>
  <si>
    <t>03604420400</t>
  </si>
  <si>
    <t>VLSLRM88B28Z605J</t>
  </si>
  <si>
    <t>7</t>
  </si>
  <si>
    <t>MONTIANO (FC)</t>
  </si>
  <si>
    <t>01860770401</t>
  </si>
  <si>
    <t>VTRBRN62A30H274F</t>
  </si>
  <si>
    <t>04151250406</t>
  </si>
  <si>
    <t>VLNLNZ74T31L500E</t>
  </si>
  <si>
    <t>2167 già 1867</t>
  </si>
  <si>
    <t>02170950402</t>
  </si>
  <si>
    <t>VRLGRG46D30C573C</t>
  </si>
  <si>
    <t>VURCHIO RUGGIERO</t>
  </si>
  <si>
    <t>04222100721</t>
  </si>
  <si>
    <t>VRCRGR69D10B619W</t>
  </si>
  <si>
    <t>81</t>
  </si>
  <si>
    <t>CANOSA DI PUGLIA (BA)</t>
  </si>
  <si>
    <t>03960390403</t>
  </si>
  <si>
    <t>WNGYGL63P03Z210E</t>
  </si>
  <si>
    <t>1132</t>
  </si>
  <si>
    <t>03910740400</t>
  </si>
  <si>
    <t>WUXYUX66R14Z210T</t>
  </si>
  <si>
    <t>869</t>
  </si>
  <si>
    <t>03618510402</t>
  </si>
  <si>
    <t>XIAYYN75B27Z210M</t>
  </si>
  <si>
    <t>02530240403</t>
  </si>
  <si>
    <t>XUXQYN62E53Z210L</t>
  </si>
  <si>
    <t>548</t>
  </si>
  <si>
    <t>03645970405</t>
  </si>
  <si>
    <t>XUXSKN63D07Z210V</t>
  </si>
  <si>
    <t>4253</t>
  </si>
  <si>
    <t>03508980400</t>
  </si>
  <si>
    <t>YEXCNG76S53Z210E</t>
  </si>
  <si>
    <t>1462</t>
  </si>
  <si>
    <t>268</t>
  </si>
  <si>
    <t>CHIARAVALLE (AN)</t>
  </si>
  <si>
    <t>04329890406</t>
  </si>
  <si>
    <t>ZHRRHD81A06Z330R</t>
  </si>
  <si>
    <t>7045</t>
  </si>
  <si>
    <t>UNIONE COMUNI ROMAGNA FORLIVESE</t>
  </si>
  <si>
    <t>01226640405</t>
  </si>
  <si>
    <t xml:space="preserve">ZMGVTR42M02I027I </t>
  </si>
  <si>
    <t>461</t>
  </si>
  <si>
    <t>02521630406</t>
  </si>
  <si>
    <t>ZKEMHD66H01Z160O</t>
  </si>
  <si>
    <t>5/2005</t>
  </si>
  <si>
    <t>9</t>
  </si>
  <si>
    <t>GABICCE MARE (PU)</t>
  </si>
  <si>
    <t>03917960407</t>
  </si>
  <si>
    <t>ZNNMNL81A69C495Y</t>
  </si>
  <si>
    <t>1961</t>
  </si>
  <si>
    <t>1726</t>
  </si>
  <si>
    <t>TOTALE</t>
  </si>
  <si>
    <t>658</t>
  </si>
  <si>
    <t>02241230396</t>
  </si>
  <si>
    <t>MELDOLA (FC)</t>
  </si>
  <si>
    <t>03139110401</t>
  </si>
  <si>
    <t>NDYBDA70E04Z343D</t>
  </si>
  <si>
    <t>01377350390</t>
  </si>
  <si>
    <t xml:space="preserve">SMBSGN62C12Z343L </t>
  </si>
  <si>
    <t>3240</t>
  </si>
  <si>
    <t>35</t>
  </si>
  <si>
    <t>512</t>
  </si>
  <si>
    <t>205</t>
  </si>
  <si>
    <t>2021</t>
  </si>
  <si>
    <t>FANO (PU)</t>
  </si>
  <si>
    <t>FALCONARA MARITTIMA (AN)</t>
  </si>
  <si>
    <t>N</t>
  </si>
  <si>
    <t>SAPORI DI AUTUNNO</t>
  </si>
  <si>
    <t>04142090408</t>
  </si>
  <si>
    <t>2</t>
  </si>
  <si>
    <t>BERTUCCIOLI MIRCO</t>
  </si>
  <si>
    <t>02283910400</t>
  </si>
  <si>
    <t>BRTMRC65P27F715B</t>
  </si>
  <si>
    <t>GRADARA (PU)</t>
  </si>
  <si>
    <t>01038280408</t>
  </si>
  <si>
    <t>FBBQNT60R31I779S</t>
  </si>
  <si>
    <t>70</t>
  </si>
  <si>
    <t>03222980405</t>
  </si>
  <si>
    <t>GGLNTN62M15F839G</t>
  </si>
  <si>
    <t>3047</t>
  </si>
  <si>
    <t>03477210714</t>
  </si>
  <si>
    <t>LBRPTR83A06H926M</t>
  </si>
  <si>
    <t>4704</t>
  </si>
  <si>
    <t>344</t>
  </si>
  <si>
    <t>02577010404</t>
  </si>
  <si>
    <t>SBTLSN75T22H294G</t>
  </si>
  <si>
    <t>SAPORI E DELIZIE DELLE MURGE di Cartagena Sante e C. s.a.s.</t>
  </si>
  <si>
    <t>02498600416</t>
  </si>
  <si>
    <t>2766</t>
  </si>
  <si>
    <t>ZANANDREA TOMAS</t>
  </si>
  <si>
    <t>04298410400</t>
  </si>
  <si>
    <t>ZNNTMS76P06H294A</t>
  </si>
  <si>
    <r>
      <rPr>
        <sz val="28"/>
        <color rgb="FF000000"/>
        <rFont val="Arial"/>
        <family val="2"/>
      </rPr>
      <t xml:space="preserve">ALIMENTARI                                                                           </t>
    </r>
    <r>
      <rPr>
        <sz val="16"/>
        <color rgb="FF000000"/>
        <rFont val="Arial"/>
        <family val="2"/>
      </rPr>
      <t xml:space="preserve">  NOMINATIVO DEL TITOLARE DELLA LICENZA </t>
    </r>
  </si>
  <si>
    <t>NUMERO REA</t>
  </si>
  <si>
    <r>
      <rPr>
        <sz val="28"/>
        <color rgb="FF000000"/>
        <rFont val="Arial"/>
        <family val="2"/>
      </rPr>
      <t xml:space="preserve">PRODUTTORI                                                                           </t>
    </r>
    <r>
      <rPr>
        <sz val="16"/>
        <color rgb="FF000000"/>
        <rFont val="Arial"/>
        <family val="2"/>
      </rPr>
      <t xml:space="preserve">   NOMINATIVO DEL TITOLARE DELLA LICENZA</t>
    </r>
  </si>
  <si>
    <t>ISCRIZIONE REG. IMPRESE</t>
  </si>
  <si>
    <t>C.C.I.A.A. DI</t>
  </si>
  <si>
    <t>RN 265720</t>
  </si>
  <si>
    <t>CPPMLS57S43G433V</t>
  </si>
  <si>
    <t>ROMAGNA - FORLI-CESENA                             E RIMINI</t>
  </si>
  <si>
    <t>FO 318423</t>
  </si>
  <si>
    <t>Az. Agr. LA TERRA DI AGOSTINO                                                   di Semprini Agostino Stefano</t>
  </si>
  <si>
    <t>SMPGTN59P21H294N</t>
  </si>
  <si>
    <t>FO 279530</t>
  </si>
  <si>
    <t>Az. Agr. LODDO GIOVANNINA e MAZZONE ANTONELLA s.s.</t>
  </si>
  <si>
    <t>02259900401</t>
  </si>
  <si>
    <t>RN 284505</t>
  </si>
  <si>
    <t>BGLFRC61H04F715Z</t>
  </si>
  <si>
    <t>CT 329908</t>
  </si>
  <si>
    <t>BLTFRN70S47Z133G</t>
  </si>
  <si>
    <t>CATANIA, RAGUSA E SIRACUSA DELLA SICILIA ORIENTALE</t>
  </si>
  <si>
    <t>RN 320315</t>
  </si>
  <si>
    <t>BRNGZM57D69B302P</t>
  </si>
  <si>
    <t>CT 303833</t>
  </si>
  <si>
    <t>CMPGPP71E56G253K</t>
  </si>
  <si>
    <t>RN 266017</t>
  </si>
  <si>
    <t>DLLQNT45B28I304G</t>
  </si>
  <si>
    <t>FC 267841</t>
  </si>
  <si>
    <t>DLVGNS56S48C574B</t>
  </si>
  <si>
    <t>FO 267849</t>
  </si>
  <si>
    <t>DELVECCHIO MARCO</t>
  </si>
  <si>
    <t>DLVMRC60R06C573N</t>
  </si>
  <si>
    <t>RN 297187</t>
  </si>
  <si>
    <t>MZZDNL75T19H294G</t>
  </si>
  <si>
    <t>RN 333664</t>
  </si>
  <si>
    <t>GABRIELLI Società Agricola s.r.l.</t>
  </si>
  <si>
    <t>04275730408</t>
  </si>
  <si>
    <t>CT 315404</t>
  </si>
  <si>
    <t>MRNGPP62S27F209C</t>
  </si>
  <si>
    <t>RN 267414</t>
  </si>
  <si>
    <t>NCLRNZ46S05I304W</t>
  </si>
  <si>
    <t>RN 267538</t>
  </si>
  <si>
    <t>POGGI GIORGIO</t>
  </si>
  <si>
    <t>PGGGRG47M06H294T</t>
  </si>
  <si>
    <t>RN 233596</t>
  </si>
  <si>
    <t>PUNTO VERDE                                                               Cooperativa Sociale a Responsabilità Limitata</t>
  </si>
  <si>
    <t>02009230406</t>
  </si>
  <si>
    <t>RN 268166</t>
  </si>
  <si>
    <t>SCRGLI36B20G755T</t>
  </si>
  <si>
    <t>POGGIO BERNI (RN)</t>
  </si>
  <si>
    <t>RN 272074</t>
  </si>
  <si>
    <t>Soc. Agr. BARBIERI e BELLEFFI s.s.                                        di Barbieri Salvatore e Belleffi Palmina</t>
  </si>
  <si>
    <t>02044720403</t>
  </si>
  <si>
    <t>RN 291390</t>
  </si>
  <si>
    <t>Soc. Agr. Floricoltura FABBRI RICCARDO e MASSIMO s.s. di Fabbri Riccardo e Massimo</t>
  </si>
  <si>
    <t>03410310407</t>
  </si>
  <si>
    <t>RN 285704</t>
  </si>
  <si>
    <t>Soc. Agr. SU NURAGHE                                                             di Mulargia Gilberto e C. s.a.s.</t>
  </si>
  <si>
    <t>03285230409</t>
  </si>
  <si>
    <t>RN 278663</t>
  </si>
  <si>
    <t>Soc. Agr. Vivaio F.lli GHISELLI                                                  di Ghiselli Gerard Patrick Jean e C. s.s.</t>
  </si>
  <si>
    <t>03124340401</t>
  </si>
  <si>
    <t xml:space="preserve">        MARZO</t>
  </si>
  <si>
    <t xml:space="preserve">        GIUGNO</t>
  </si>
  <si>
    <t>ESPOSITO MARCO</t>
  </si>
  <si>
    <t xml:space="preserve">       GENNAIO</t>
  </si>
  <si>
    <t xml:space="preserve">     MARZO</t>
  </si>
  <si>
    <t xml:space="preserve">      APRILE</t>
  </si>
  <si>
    <t xml:space="preserve">        LUGLIO</t>
  </si>
  <si>
    <t xml:space="preserve">    GIUGNO</t>
  </si>
  <si>
    <t xml:space="preserve">    LUGLIO</t>
  </si>
  <si>
    <t xml:space="preserve">   NOVEMBRE</t>
  </si>
  <si>
    <t xml:space="preserve">    MAGGIO</t>
  </si>
  <si>
    <t xml:space="preserve">  SETTEMBRE</t>
  </si>
  <si>
    <t xml:space="preserve">    DICEMBRE</t>
  </si>
  <si>
    <t>L U G L I O</t>
  </si>
  <si>
    <t>A  G  O  S  T  O</t>
  </si>
  <si>
    <t>S  E  T  T  E  M  B  R  E</t>
  </si>
  <si>
    <t>O  T  T  O  B  R  E</t>
  </si>
  <si>
    <t>N  O  V  E  M  B  R  E</t>
  </si>
  <si>
    <t>D  I  C  E  M  B  R  E</t>
  </si>
  <si>
    <t>VELASQUEZ CACHIGUANGO LUIS ARMANDO</t>
  </si>
  <si>
    <t>NON ALIMENTARE - NOMINATIVO</t>
  </si>
  <si>
    <t>CUCCHI ELISA</t>
  </si>
  <si>
    <t xml:space="preserve">      OTTOBRE</t>
  </si>
  <si>
    <t xml:space="preserve">G E N N A I O </t>
  </si>
  <si>
    <t>F E B B R A I O</t>
  </si>
  <si>
    <t>M A R Z O</t>
  </si>
  <si>
    <t>A P R I L E</t>
  </si>
  <si>
    <t>M A G G I O</t>
  </si>
  <si>
    <t>G I U G N O</t>
  </si>
  <si>
    <t>PRESENZE TOTALI 2019</t>
  </si>
  <si>
    <t>FERRARIS SIMONE</t>
  </si>
  <si>
    <t>02473680037</t>
  </si>
  <si>
    <t>FRRSMN71C03B885C</t>
  </si>
  <si>
    <t>NOVARA</t>
  </si>
  <si>
    <t>DI SOMMA ALFREDO</t>
  </si>
  <si>
    <t>02498490404</t>
  </si>
  <si>
    <t>DSMLRD59B02F839K</t>
  </si>
  <si>
    <t>283/A-282/B</t>
  </si>
  <si>
    <t>AP/2011 00000992/I</t>
  </si>
  <si>
    <t>PRESENZE DAL 01 GENNAIO AL 30 GIUGNO</t>
  </si>
  <si>
    <t>PRESENZE DAL 01 LUGLIO AL 31 DICEMBRE</t>
  </si>
  <si>
    <t>PRESENZE DAL 01 MAGGIO AL 30 GIUGNO</t>
  </si>
  <si>
    <t>PRESENZE DAL 01 LUGLIO AL 30 SETTEMBRE</t>
  </si>
  <si>
    <t>PRESENZE DAL 01 GIUGNO AL 30 GIUGNO</t>
  </si>
  <si>
    <t>PRESENZE DAL 01 LUGLIO AL 15 SETTEMBRE</t>
  </si>
  <si>
    <t>PRESENZE DAL 01 GENNAIO AL 30 APRILE</t>
  </si>
  <si>
    <t>PRESENZE DAL 01 OTTOBRE AL 31 DICEMBRE</t>
  </si>
  <si>
    <t>TENTONI GIUSEPPE</t>
  </si>
  <si>
    <t>170</t>
  </si>
  <si>
    <t>UNIONE VALCONCA / SAN CLEMENTE</t>
  </si>
  <si>
    <t>BARTOLINI SINCERO</t>
  </si>
  <si>
    <t>01777270404</t>
  </si>
  <si>
    <t>BRTSCR58T16Z130V</t>
  </si>
  <si>
    <t>1238</t>
  </si>
  <si>
    <t>BELLUCCI MICHELANGELO</t>
  </si>
  <si>
    <t>2859</t>
  </si>
  <si>
    <t>RUSFOL s.r.l.s. 2</t>
  </si>
  <si>
    <t>RUSFOL s.r.l.s. 3</t>
  </si>
  <si>
    <t>RUSFOL s.r.l.s. 1</t>
  </si>
  <si>
    <t>04423300401</t>
  </si>
  <si>
    <t>MHMRZA82A15Z236L</t>
  </si>
  <si>
    <t>MUHAMMAD RAZA</t>
  </si>
  <si>
    <t>HUANG XIANQING</t>
  </si>
  <si>
    <t>03545490405</t>
  </si>
  <si>
    <t>HNGXQN71A19Z210E</t>
  </si>
  <si>
    <t>032</t>
  </si>
  <si>
    <t>BARATTINI ALESSIA</t>
  </si>
  <si>
    <t>02690610411</t>
  </si>
  <si>
    <t>BRTLSS89R42A944V</t>
  </si>
  <si>
    <t>RA 216583</t>
  </si>
  <si>
    <t>GIACOMONI FABRIZIO</t>
  </si>
  <si>
    <t>GCMFRZ63P20D829M</t>
  </si>
  <si>
    <t>18532/2019</t>
  </si>
  <si>
    <t>COMUNIONE/UNIONE DEI COMUNI SUAP DI FANO</t>
  </si>
  <si>
    <t>AHMED SARFRAZ</t>
  </si>
  <si>
    <t>03143851206</t>
  </si>
  <si>
    <t>HMDSFR78S07Z236E</t>
  </si>
  <si>
    <t>VITILLO LIBERATO</t>
  </si>
  <si>
    <t>VTLLRT83S09A399H</t>
  </si>
  <si>
    <t>2735</t>
  </si>
  <si>
    <t>FO 325975</t>
  </si>
  <si>
    <t>TTVLCU92D30H294N</t>
  </si>
  <si>
    <t>Az. Agr. MALOURA                                                                                               di Ottaviani Luca</t>
  </si>
  <si>
    <t>LI BERGOLIS PIETRO 2</t>
  </si>
  <si>
    <t>757</t>
  </si>
  <si>
    <t>XU SHI KANG 1</t>
  </si>
  <si>
    <t>2020</t>
  </si>
  <si>
    <t>RN 282264</t>
  </si>
  <si>
    <t>NICOLINI GIOVANNI</t>
  </si>
  <si>
    <t>NCLGNN45M21L797X</t>
  </si>
  <si>
    <t>PIADINERIA DALLA MARTA DI FRANCIONI ALESSANDRO S.N.C.</t>
  </si>
  <si>
    <t>02601390418</t>
  </si>
  <si>
    <t>FRNLSN80D07C573C</t>
  </si>
  <si>
    <t>SCIA 1768</t>
  </si>
  <si>
    <t>CARPEGNA</t>
  </si>
  <si>
    <t>PIADINERIA DALLA MARTA di Francioni Alessandro snc</t>
  </si>
  <si>
    <t>JI WEIYAN</t>
  </si>
  <si>
    <t>04079120400</t>
  </si>
  <si>
    <t>JIXWYN77L68Z210Q</t>
  </si>
  <si>
    <t>906</t>
  </si>
  <si>
    <t>FO 334061</t>
  </si>
  <si>
    <t>RVLGRG70T43H501L</t>
  </si>
  <si>
    <t>248</t>
  </si>
  <si>
    <t>04474210400</t>
  </si>
  <si>
    <t>GLMMMD70C02Z249D</t>
  </si>
  <si>
    <t>GOLAM NABI MOHAMED 2</t>
  </si>
  <si>
    <t>GOLAM NABI MOHAMED 1</t>
  </si>
  <si>
    <t>PARI GIUSEPPE</t>
  </si>
  <si>
    <t>RN 409012</t>
  </si>
  <si>
    <t>ISCRIZIONE REG. IMP.</t>
  </si>
  <si>
    <t>01953070388</t>
  </si>
  <si>
    <t>CHNLNG66P01Z210V</t>
  </si>
  <si>
    <t>917</t>
  </si>
  <si>
    <t>CHEN LITONG</t>
  </si>
  <si>
    <t>ESPOSITO GIUSEPPE</t>
  </si>
  <si>
    <t>04461170401</t>
  </si>
  <si>
    <t>SPSGPP82A15F839R</t>
  </si>
  <si>
    <t>2221</t>
  </si>
  <si>
    <t>PGLNTN63D10D643F</t>
  </si>
  <si>
    <t>PAGLIA ANTONIO</t>
  </si>
  <si>
    <t>04437190400</t>
  </si>
  <si>
    <t>BNFBGI54R06C321X</t>
  </si>
  <si>
    <t>RN 329504</t>
  </si>
  <si>
    <t>POSTEGGIO SALTUARIO CIMITERO RIMINI</t>
  </si>
  <si>
    <t>ripresentato domanda per il 2020 solo per il Mercoledi e il Sabato</t>
  </si>
  <si>
    <t>PRESENZE TOTALI 2020</t>
  </si>
  <si>
    <t>RN 334078</t>
  </si>
  <si>
    <t>SBARAGLIA MATTEO</t>
  </si>
  <si>
    <t>YANG ZINIAN</t>
  </si>
  <si>
    <t>02668430024</t>
  </si>
  <si>
    <t>YNGZNN90T30Z210Z</t>
  </si>
  <si>
    <t>2203</t>
  </si>
  <si>
    <t>04103710408</t>
  </si>
  <si>
    <t xml:space="preserve">FABBRI LORETTA (ex Sbarbati Aldo Daniele) </t>
  </si>
  <si>
    <t>04466820406</t>
  </si>
  <si>
    <t>FBBLTT57P65H294A</t>
  </si>
  <si>
    <t>04337690400</t>
  </si>
  <si>
    <t>BRDDRN76T13Z140T</t>
  </si>
  <si>
    <t>7733</t>
  </si>
  <si>
    <t>SERAFINI FRANCESCO</t>
  </si>
  <si>
    <t>02396180412</t>
  </si>
  <si>
    <t>SRFFNC70E23D488N</t>
  </si>
  <si>
    <t>61</t>
  </si>
  <si>
    <t>SALTARA (PU)</t>
  </si>
  <si>
    <t>09/01/210</t>
  </si>
  <si>
    <t>MUSSONI FABRIZIO</t>
  </si>
  <si>
    <t>04486380407</t>
  </si>
  <si>
    <t>MSSFRZ62A02H294J</t>
  </si>
  <si>
    <t>04486740402</t>
  </si>
  <si>
    <t>CRRGNN87C44D883U</t>
  </si>
  <si>
    <t>HJJBRR58A01Z33LE</t>
  </si>
  <si>
    <t>04086200401</t>
  </si>
  <si>
    <t>BAMA s.r.l.</t>
  </si>
  <si>
    <t>03319740407</t>
  </si>
  <si>
    <t>ZNGCLR51R58D004D</t>
  </si>
  <si>
    <t>127°</t>
  </si>
  <si>
    <t>ZANGHERI E GROSSI s.n.c. di Zangheri Clara</t>
  </si>
  <si>
    <t>1790</t>
  </si>
  <si>
    <t>ONYX TRADE s.r.l. di Burduja Adrian</t>
  </si>
  <si>
    <t>PICCININI SIMONE</t>
  </si>
  <si>
    <t>04391480409</t>
  </si>
  <si>
    <t>PCCSMN79P10H237Q</t>
  </si>
  <si>
    <t>128°</t>
  </si>
  <si>
    <t>BRONZETTI MILENA</t>
  </si>
  <si>
    <t>02359540404</t>
  </si>
  <si>
    <t>BRNMLN58S49H294Y</t>
  </si>
  <si>
    <t>130°</t>
  </si>
  <si>
    <t>LOMBARDI ANDREA</t>
  </si>
  <si>
    <t>LMBNDR66H22F097A</t>
  </si>
  <si>
    <t>385</t>
  </si>
  <si>
    <t>ZHU SHANHAO</t>
  </si>
  <si>
    <t>04213680400</t>
  </si>
  <si>
    <t>ZHUSNH89A29Z210T</t>
  </si>
  <si>
    <t>7720</t>
  </si>
  <si>
    <t>mq</t>
  </si>
  <si>
    <t>DI GIULIO VITO</t>
  </si>
  <si>
    <t>DGLVTI36P12A801X</t>
  </si>
  <si>
    <t>4572</t>
  </si>
  <si>
    <t>04497890402</t>
  </si>
  <si>
    <t>MLEGRL63R61D704U</t>
  </si>
  <si>
    <t>MELA GABRIELLA</t>
  </si>
  <si>
    <t>NERI LUCA</t>
  </si>
  <si>
    <t>04501100400</t>
  </si>
  <si>
    <t>NRELCU95L31H294P</t>
  </si>
  <si>
    <t>7737</t>
  </si>
  <si>
    <t xml:space="preserve"> MERC. COP. VISERBA</t>
  </si>
  <si>
    <t>DEL ZOPPO FAUSTA</t>
  </si>
  <si>
    <t>03867700407</t>
  </si>
  <si>
    <t>DLZFST58B66H294T</t>
  </si>
  <si>
    <t>5318</t>
  </si>
  <si>
    <t>SPECIALITA' PUGLIESI s.r.l. di Anelli Francesco</t>
  </si>
  <si>
    <t>08389340723</t>
  </si>
  <si>
    <t>2553</t>
  </si>
  <si>
    <t>132°</t>
  </si>
  <si>
    <t>PETRUZZI GIANLUCA</t>
  </si>
  <si>
    <t>04488040405</t>
  </si>
  <si>
    <t>PTRGLC85L30L049H</t>
  </si>
  <si>
    <t>000079</t>
  </si>
  <si>
    <t>CLEMENTI MARIA</t>
  </si>
  <si>
    <t>03196940401</t>
  </si>
  <si>
    <t>CLMMRA45T71H294P</t>
  </si>
  <si>
    <t>712</t>
  </si>
  <si>
    <t>Soc. Agr. VIVAIO F.LLI GHISELLI s.s. di Ghiselli Gerard Patrik</t>
  </si>
  <si>
    <t>HOSSAIN JAKIR</t>
  </si>
  <si>
    <t>04469920278</t>
  </si>
  <si>
    <t>HSSJKR82A10Z249Y</t>
  </si>
  <si>
    <t>1638</t>
  </si>
  <si>
    <t>FIORANI EMILIANO</t>
  </si>
  <si>
    <t>04461380406</t>
  </si>
  <si>
    <t>FRNMLN94L03C357Q</t>
  </si>
  <si>
    <t>02/2019</t>
  </si>
  <si>
    <t>04071840401</t>
  </si>
  <si>
    <t>BSHRNL86M66Z100R</t>
  </si>
  <si>
    <t>BUSHATI ORNELA</t>
  </si>
  <si>
    <t>D'IPPOLITO ANDREA</t>
  </si>
  <si>
    <t>04486630405</t>
  </si>
  <si>
    <t>DPPNDR89E17A940N</t>
  </si>
  <si>
    <t>01/2020</t>
  </si>
  <si>
    <t>MIANO ROBERTO</t>
  </si>
  <si>
    <t>03465130874</t>
  </si>
  <si>
    <t>MNIRRT73R22C351N</t>
  </si>
  <si>
    <t>5083</t>
  </si>
  <si>
    <t>01287630402</t>
  </si>
  <si>
    <t>DE SIMONE GIUSEPPE</t>
  </si>
  <si>
    <t>06950100484</t>
  </si>
  <si>
    <t>DSMGPP91E05H703M</t>
  </si>
  <si>
    <t>424</t>
  </si>
  <si>
    <t>CREMONA</t>
  </si>
  <si>
    <t>PALMIERO FRANCO</t>
  </si>
  <si>
    <t>02652240405</t>
  </si>
  <si>
    <t>PLMFNC71E21B371Z</t>
  </si>
  <si>
    <t>31/2003</t>
  </si>
  <si>
    <t>CAPASSO PATRIZIA</t>
  </si>
  <si>
    <t>02478280411</t>
  </si>
  <si>
    <t>CPSPRZ64R50F839F</t>
  </si>
  <si>
    <t>196</t>
  </si>
  <si>
    <t>UNIONE COMUNI PIAN DEL BRUSCOLO (PU)</t>
  </si>
  <si>
    <t xml:space="preserve">CAPASSO PATRIZIA </t>
  </si>
  <si>
    <t>YACELGA LITA JORGE JAIME</t>
  </si>
  <si>
    <t>10773780969</t>
  </si>
  <si>
    <t>YCLJGJ73M17Z605Q</t>
  </si>
  <si>
    <t>02145070401</t>
  </si>
  <si>
    <t>1074</t>
  </si>
  <si>
    <t>SAN MAURO PASCOLI (RN)</t>
  </si>
  <si>
    <t>LAMPIGNANO GIUSEPPE 1</t>
  </si>
  <si>
    <t>LAMPIGNANO GIUSEPPE 2</t>
  </si>
  <si>
    <t>404</t>
  </si>
  <si>
    <t>FIRENZE</t>
  </si>
  <si>
    <t>LAMPIGNANO GIUSEPPE 3</t>
  </si>
  <si>
    <t>2251</t>
  </si>
  <si>
    <t>SINGH AMAN DEEP 3</t>
  </si>
  <si>
    <t>SINGH AMAN DEEP 1</t>
  </si>
  <si>
    <t>SINGH AMAN DEEP 2</t>
  </si>
  <si>
    <t>06/10</t>
  </si>
  <si>
    <r>
      <t>NOMINATIVO</t>
    </r>
    <r>
      <rPr>
        <sz val="12"/>
        <rFont val="Arial"/>
        <family val="2"/>
      </rPr>
      <t xml:space="preserve">                                                                                 (alimentari e non alimentari)</t>
    </r>
  </si>
  <si>
    <t xml:space="preserve">MONTINI DARIO </t>
  </si>
  <si>
    <r>
      <t>NOMINATIVO</t>
    </r>
    <r>
      <rPr>
        <sz val="12"/>
        <rFont val="Arial"/>
        <family val="2"/>
      </rPr>
      <t xml:space="preserve">                                                                                                       (alimentari e non alimentari)</t>
    </r>
  </si>
  <si>
    <t>MANCINI GIUSEPPE</t>
  </si>
  <si>
    <t>03660740402</t>
  </si>
  <si>
    <t>MNCGPP56H28H294R</t>
  </si>
  <si>
    <t>4080</t>
  </si>
  <si>
    <t>MIGALE PATRIZIA</t>
  </si>
  <si>
    <t>04363560402</t>
  </si>
  <si>
    <t>2519</t>
  </si>
  <si>
    <t>21815</t>
  </si>
  <si>
    <t>FARI CATIA</t>
  </si>
  <si>
    <t>FRACTA61D59D704V</t>
  </si>
  <si>
    <t>005997</t>
  </si>
  <si>
    <t>ZICCARDI GIOVANNI</t>
  </si>
  <si>
    <t>02868240652</t>
  </si>
  <si>
    <t>ZCCGNN68A27Z110J</t>
  </si>
  <si>
    <t>365</t>
  </si>
  <si>
    <t>SPILAMBERTO (MO)</t>
  </si>
  <si>
    <t>BOUNCIR HICHAM</t>
  </si>
  <si>
    <t>HASAN MOHAMMAD</t>
  </si>
  <si>
    <t>04013200409</t>
  </si>
  <si>
    <t>SHUBERT ANDRII</t>
  </si>
  <si>
    <t>04504290406</t>
  </si>
  <si>
    <t>SHBNDR95P11Z138D</t>
  </si>
  <si>
    <t>BELLARIA-IGEA MARINA (RN)</t>
  </si>
  <si>
    <t>1005259</t>
  </si>
  <si>
    <t>2018/2021</t>
  </si>
  <si>
    <t>SHILL PRIYANKA RANI</t>
  </si>
  <si>
    <t>04511270409</t>
  </si>
  <si>
    <t>SHLPYN92R67Z249C</t>
  </si>
  <si>
    <t>5153</t>
  </si>
  <si>
    <t>03942850409</t>
  </si>
  <si>
    <t>02186190407</t>
  </si>
  <si>
    <t>RAVAGLIOLI LUCA</t>
  </si>
  <si>
    <t>02174970406</t>
  </si>
  <si>
    <t>2529/B</t>
  </si>
  <si>
    <t>PRESENZE TOTALI 2021</t>
  </si>
  <si>
    <t>06/04/1996</t>
  </si>
  <si>
    <t>1488</t>
  </si>
  <si>
    <t>ZUPPIROLI ENRICO</t>
  </si>
  <si>
    <t>01702441203</t>
  </si>
  <si>
    <t>ZPPNRC68E19A944W</t>
  </si>
  <si>
    <t>654</t>
  </si>
  <si>
    <t>Az. Agr. IL FORNACCIO di Rovelli Giorgia</t>
  </si>
  <si>
    <t>DI MAIO MASSIMO 1</t>
  </si>
  <si>
    <t>ESPOSITO GIUSEPPE 1</t>
  </si>
  <si>
    <t>CORPOLO'</t>
  </si>
  <si>
    <t>BELLARIVA</t>
  </si>
  <si>
    <t xml:space="preserve">TORRE PEDRERA </t>
  </si>
  <si>
    <t>RIVABELLA</t>
  </si>
  <si>
    <t>VISERBA INVERNALE</t>
  </si>
  <si>
    <t>02730710411</t>
  </si>
  <si>
    <t>002703/2020</t>
  </si>
  <si>
    <t>MAZZOTTI EMANUELA</t>
  </si>
  <si>
    <t>04107480404</t>
  </si>
  <si>
    <t>5045</t>
  </si>
  <si>
    <t>BELLARIA (RN)</t>
  </si>
  <si>
    <t>35 ASAP - 2468</t>
  </si>
  <si>
    <t>GIANI ROBERTO 1</t>
  </si>
  <si>
    <t>121°</t>
  </si>
  <si>
    <t>ESPOSITO GIUSEPPE 2</t>
  </si>
  <si>
    <t>122°</t>
  </si>
  <si>
    <t>COPPOLA TIZIANA</t>
  </si>
  <si>
    <t>01534070402</t>
  </si>
  <si>
    <t>CPPTZN57S47H294F</t>
  </si>
  <si>
    <t>04549330407</t>
  </si>
  <si>
    <t>FRDJNT97C60Z249Y</t>
  </si>
  <si>
    <t>2349</t>
  </si>
  <si>
    <t>SINGH AMAN DEEP 4</t>
  </si>
  <si>
    <t>SINGH AMAN DEEP 5</t>
  </si>
  <si>
    <t>GENNARI LUIGI</t>
  </si>
  <si>
    <t>04298590409</t>
  </si>
  <si>
    <t>GNNLGU74S17H274R</t>
  </si>
  <si>
    <t>6</t>
  </si>
  <si>
    <t>Per il 2021 ripresentato comunicazione specificando "Rivabella serale" e poi integrazione con Bellariva e Torre Pedrera</t>
  </si>
  <si>
    <t>6527</t>
  </si>
  <si>
    <t>BACIC MANDA 1</t>
  </si>
  <si>
    <t>6151</t>
  </si>
  <si>
    <t>GRILLI WALTER 3</t>
  </si>
  <si>
    <t>19/NO/C/2017/BOLK</t>
  </si>
  <si>
    <t>SUAP VALMARECCHIA - NOVAFELTRIA</t>
  </si>
  <si>
    <t>80</t>
  </si>
  <si>
    <t>ARENA SIMONE</t>
  </si>
  <si>
    <t>03912790403</t>
  </si>
  <si>
    <t>RNASMN77L12H294F</t>
  </si>
  <si>
    <t>3</t>
  </si>
  <si>
    <t>104</t>
  </si>
  <si>
    <t>RUSFOL s.r.l.s. 4</t>
  </si>
  <si>
    <t>RUSFOL s.r.l.s. 5</t>
  </si>
  <si>
    <t>6957</t>
  </si>
  <si>
    <t>SUN YONGSHI</t>
  </si>
  <si>
    <t>03385270404</t>
  </si>
  <si>
    <t>SNUYGS73T30Z210M</t>
  </si>
  <si>
    <t>6445</t>
  </si>
  <si>
    <t>BERRETTI MARIO</t>
  </si>
  <si>
    <t>01668990409</t>
  </si>
  <si>
    <t>BRRMRA55E16B001M</t>
  </si>
  <si>
    <t>150</t>
  </si>
  <si>
    <t>UNIONE COMUNI VALMARECCHIA</t>
  </si>
  <si>
    <t>annullata con provvedimento prot. 0143955/2021 del 11/05/2021</t>
  </si>
  <si>
    <t>BENNAOUI EL MOSTAFA</t>
  </si>
  <si>
    <t>04567580404</t>
  </si>
  <si>
    <t>7760</t>
  </si>
  <si>
    <t>RONCHI CLAUDIO</t>
  </si>
  <si>
    <t>00635860406</t>
  </si>
  <si>
    <t>RNCCLD53H07E675U</t>
  </si>
  <si>
    <t>15880,96</t>
  </si>
  <si>
    <t>RAVENNA (RA)</t>
  </si>
  <si>
    <t>ROHMAN SAYEDUR</t>
  </si>
  <si>
    <t>ROHMAN SAYEDUR 1</t>
  </si>
  <si>
    <t>BAMA s.r.l. 1</t>
  </si>
  <si>
    <t>SARKAR SAYLA</t>
  </si>
  <si>
    <t>04563040403</t>
  </si>
  <si>
    <t>SRKSYL92C42Z249U</t>
  </si>
  <si>
    <t>7759</t>
  </si>
  <si>
    <t>BRIZI MARIACRISTINA</t>
  </si>
  <si>
    <t>04570130403</t>
  </si>
  <si>
    <t>BRZMCR64M59H294L</t>
  </si>
  <si>
    <t>86/2021</t>
  </si>
  <si>
    <t>04537190409</t>
  </si>
  <si>
    <t>04285000404</t>
  </si>
  <si>
    <t>DSPNNA72D46B160K</t>
  </si>
  <si>
    <t>5350</t>
  </si>
  <si>
    <t>335989/2018</t>
  </si>
  <si>
    <t>ASHIEDU LUCKY</t>
  </si>
  <si>
    <t>11675600966</t>
  </si>
  <si>
    <t>SHDLKY65B42Z335K</t>
  </si>
  <si>
    <t>15528</t>
  </si>
  <si>
    <t>subentrata Boschelli Annalisa il 08/07/2021</t>
  </si>
  <si>
    <t>BOSCHELLI ANNALISA</t>
  </si>
  <si>
    <t>04545890404</t>
  </si>
  <si>
    <t>BSCNLS79C68L175P</t>
  </si>
  <si>
    <t>MUSSONI FABRIZIO 1</t>
  </si>
  <si>
    <t>7765</t>
  </si>
  <si>
    <t>195</t>
  </si>
  <si>
    <t>6789</t>
  </si>
  <si>
    <t>SORCE ANTONIO</t>
  </si>
  <si>
    <t>10864170583</t>
  </si>
  <si>
    <t>SRCNTN68A26H501F</t>
  </si>
  <si>
    <t>7554</t>
  </si>
  <si>
    <t>GUGNALI LINO</t>
  </si>
  <si>
    <t>1336</t>
  </si>
  <si>
    <t>XU SHI KANG 2</t>
  </si>
  <si>
    <t>4575</t>
  </si>
  <si>
    <t>200</t>
  </si>
  <si>
    <t>BAIATA dei F.lli Masini Manuel e Luca e C. snc</t>
  </si>
  <si>
    <t>ARTE DIGITALE di Cenci Andrea</t>
  </si>
  <si>
    <t>04370200406</t>
  </si>
  <si>
    <t>CNCNDR74T18H294P</t>
  </si>
  <si>
    <t>86</t>
  </si>
  <si>
    <t>FORLI (FC)</t>
  </si>
  <si>
    <t>04369200409</t>
  </si>
  <si>
    <t>GSSLCU97B13H294R</t>
  </si>
  <si>
    <t>91</t>
  </si>
  <si>
    <t>L'ANGOLO DEI TIGLI Piadineria di Luca Gessaroli</t>
  </si>
  <si>
    <t>2149</t>
  </si>
  <si>
    <t>2019/2021</t>
  </si>
  <si>
    <t>CATALLO ANNA</t>
  </si>
  <si>
    <t>04513610404</t>
  </si>
  <si>
    <t>CTLNNA66T43A944L</t>
  </si>
  <si>
    <t>101</t>
  </si>
  <si>
    <t>123/2018</t>
  </si>
  <si>
    <t>DE CRESCENZO ANNA MARIA</t>
  </si>
  <si>
    <t>04596980401</t>
  </si>
  <si>
    <t>DCRNMR55R65F839C</t>
  </si>
  <si>
    <t>1837</t>
  </si>
  <si>
    <t>2020/2022</t>
  </si>
  <si>
    <t>INTERNAZIONALE s.r.l.s.</t>
  </si>
  <si>
    <t>03900891205</t>
  </si>
  <si>
    <t>PT 2022</t>
  </si>
  <si>
    <t>PRESENZE TOTALI 2022</t>
  </si>
  <si>
    <t>02/10</t>
  </si>
  <si>
    <t>2018/2022</t>
  </si>
  <si>
    <t>04288190400</t>
  </si>
  <si>
    <t>CHFBLM88D04Z330R</t>
  </si>
  <si>
    <t>CHAFOUI ABDELMAJID</t>
  </si>
  <si>
    <t>PARTITA IVA CESSATA 2022</t>
  </si>
  <si>
    <t>CLTSFN92D17A717B</t>
  </si>
  <si>
    <t>04557520402</t>
  </si>
  <si>
    <t>FANCELLU MATTIA</t>
  </si>
  <si>
    <t>04512030406</t>
  </si>
  <si>
    <t>FNCMTT90S01C573I</t>
  </si>
  <si>
    <t>129°</t>
  </si>
  <si>
    <t>2976</t>
  </si>
  <si>
    <t>VENTURINI GIOVANNI</t>
  </si>
  <si>
    <t>01986410403</t>
  </si>
  <si>
    <t>VNTGNN68D15H294U</t>
  </si>
  <si>
    <t>48</t>
  </si>
  <si>
    <t>COLETTA STEFANO 2</t>
  </si>
  <si>
    <t>COLETTA STEFANO 1</t>
  </si>
  <si>
    <r>
      <t xml:space="preserve">ESCLUSI 2022 - </t>
    </r>
    <r>
      <rPr>
        <sz val="20"/>
        <color rgb="FF000000"/>
        <rFont val="Arial"/>
        <family val="2"/>
      </rPr>
      <t>NON HANNO PRODOTTO PRESENZE NELL'ULTIMO TRIENNIO E NON HANNO PRESENTATO NUOVA COMUNICAZIONE</t>
    </r>
  </si>
  <si>
    <t>MARINO PAOLO</t>
  </si>
  <si>
    <t>04601130406</t>
  </si>
  <si>
    <t>MRNPLA91H20C351A</t>
  </si>
  <si>
    <t>7770</t>
  </si>
  <si>
    <t>2020/2021</t>
  </si>
  <si>
    <t>2018/2019</t>
  </si>
  <si>
    <t>2015/2021</t>
  </si>
  <si>
    <t>DERVISHI ISMAIL</t>
  </si>
  <si>
    <t>1167</t>
  </si>
  <si>
    <t>ROHMAN SAYEDUR - deve lasciare il 126</t>
  </si>
  <si>
    <t>LOFFREDO VINCENZO 2 - deve lasciare il 50</t>
  </si>
  <si>
    <t>RUSFOL s.r.l.s. 4 - deve lasciare il 119</t>
  </si>
  <si>
    <t>GOLAM NABI MOHAMED 2 deve lasciare il 16</t>
  </si>
  <si>
    <t>03390780710</t>
  </si>
  <si>
    <t>DRVSML59A21Z100C</t>
  </si>
  <si>
    <t>7319</t>
  </si>
  <si>
    <t>133°</t>
  </si>
  <si>
    <t>587</t>
  </si>
  <si>
    <t>PELLEGRINI UMBERTO EZIO 1</t>
  </si>
  <si>
    <t>SINGH AMAN DEEP 6</t>
  </si>
  <si>
    <t>FACHECHI ANNA MARIA</t>
  </si>
  <si>
    <t>04616050409</t>
  </si>
  <si>
    <t>FCHNMR64D50I059R</t>
  </si>
  <si>
    <t>45/2002</t>
  </si>
  <si>
    <t>PLACHESI FRANCA</t>
  </si>
  <si>
    <t>04129180404</t>
  </si>
  <si>
    <t>PLCFNC58S60D704L</t>
  </si>
  <si>
    <t>2207</t>
  </si>
  <si>
    <t>UNIONE DEI COMUNI BASSA ROMAGNA - COMUNE DI LUGO</t>
  </si>
  <si>
    <t>RHMSDR72B04Z249C</t>
  </si>
  <si>
    <t>DI DATO PASQUALINA</t>
  </si>
  <si>
    <t>04611050610</t>
  </si>
  <si>
    <t>DDTPQL61M63H243W</t>
  </si>
  <si>
    <t>1158</t>
  </si>
  <si>
    <t>CASERTA (CE)</t>
  </si>
  <si>
    <t>138°</t>
  </si>
  <si>
    <t>5351</t>
  </si>
  <si>
    <t>ZHAN YAN</t>
  </si>
  <si>
    <t>04607540400</t>
  </si>
  <si>
    <t>ZHNYNA81C64Z210K</t>
  </si>
  <si>
    <t>ZHAN YAN 1</t>
  </si>
  <si>
    <t>LIN XIAOYAN 1</t>
  </si>
  <si>
    <t>04444480406</t>
  </si>
  <si>
    <t>BVSBJY83S19Z249I</t>
  </si>
  <si>
    <t>2018 / 2020 (fiere) / 2022 (T.P. e Mir.Inv.)</t>
  </si>
  <si>
    <t>PAPA PATRIZIA</t>
  </si>
  <si>
    <t>994</t>
  </si>
  <si>
    <t>04514180407</t>
  </si>
  <si>
    <t>BRIZI MARIACRISTINA 1</t>
  </si>
  <si>
    <t>HERNANDEZ SALINAS ISMAEL DAVID</t>
  </si>
  <si>
    <t>15212241002</t>
  </si>
  <si>
    <t>HRNSLD98L24H501N</t>
  </si>
  <si>
    <t>2171</t>
  </si>
  <si>
    <t>TIVOLI (ROMA)</t>
  </si>
  <si>
    <t>TOPADER IBRAHIM</t>
  </si>
  <si>
    <t>04391890409</t>
  </si>
  <si>
    <t>TPDBHM96D25Z249O</t>
  </si>
  <si>
    <t>prot. 88271</t>
  </si>
  <si>
    <t>Unione della Romagna Faentina</t>
  </si>
  <si>
    <t>WANG CHUNPING</t>
  </si>
  <si>
    <t>03812810400</t>
  </si>
  <si>
    <t>WNGCNP66R21Z210U</t>
  </si>
  <si>
    <t>403</t>
  </si>
  <si>
    <t>02542930744</t>
  </si>
  <si>
    <t>GGLNGL59C20B180A</t>
  </si>
  <si>
    <t>153879</t>
  </si>
  <si>
    <t>BRINDISI</t>
  </si>
  <si>
    <t>PT AL 30/06</t>
  </si>
  <si>
    <t>BEGUM ASMA 1 (ex Sapucci Vilma)</t>
  </si>
  <si>
    <t>Begum ha acquistato questa licenza ma non ha presentato la comunicazione di subentro nelle liste d'attesa</t>
  </si>
  <si>
    <t>PT 2023</t>
  </si>
  <si>
    <t>GIORNI DI PRESENZA 2022</t>
  </si>
  <si>
    <t>HUANG SHENGHUA</t>
  </si>
  <si>
    <t>03837200405</t>
  </si>
  <si>
    <t>HNGSNG71R21Z210T</t>
  </si>
  <si>
    <t>133</t>
  </si>
  <si>
    <t>ZHAN YAN 2</t>
  </si>
  <si>
    <t>179/2022</t>
  </si>
  <si>
    <t>MAGGI GIULIA</t>
  </si>
  <si>
    <t>04613690405</t>
  </si>
  <si>
    <t>MGGGLI90D66H294G</t>
  </si>
  <si>
    <t>7776</t>
  </si>
  <si>
    <t>DIAZ HERNANDEZ ASHLEY BRYAN</t>
  </si>
  <si>
    <t>02751040417</t>
  </si>
  <si>
    <t>DZHSLY98C31G479T</t>
  </si>
  <si>
    <t>86337/2022</t>
  </si>
  <si>
    <t>PIERMARIA CALZATURE s.n.c. di Piermaria Amedeo e Michele</t>
  </si>
  <si>
    <t>02480390414</t>
  </si>
  <si>
    <t>UNIONE DEI COMUNI PIAN DEL BRUSCOLO (PU)</t>
  </si>
  <si>
    <t>04638420408</t>
  </si>
  <si>
    <t>HASSAN AHMAD</t>
  </si>
  <si>
    <t>HSSHMD94E01Z236B</t>
  </si>
  <si>
    <t>11</t>
  </si>
  <si>
    <t>COMUNE DI FORLI</t>
  </si>
  <si>
    <t>AMADUZZI THOMAS</t>
  </si>
  <si>
    <t>04008970404</t>
  </si>
  <si>
    <t>MDZTMS84S18H294C</t>
  </si>
  <si>
    <t>7/2021</t>
  </si>
  <si>
    <t>SUAP MONTEFELTRO - COMUNE DI MACERATA FELTRIA (PU)</t>
  </si>
  <si>
    <t>03276080128</t>
  </si>
  <si>
    <t>KHNRJB87P23Z249F</t>
  </si>
  <si>
    <t>146</t>
  </si>
  <si>
    <t>LIMITI LUCA MARIA</t>
  </si>
  <si>
    <t>02928060421</t>
  </si>
  <si>
    <t>LMTLMR75M16C615H</t>
  </si>
  <si>
    <t>0007165</t>
  </si>
  <si>
    <t>CASTELPLANIO (AN)</t>
  </si>
  <si>
    <t>04645440407</t>
  </si>
  <si>
    <t>DRFLSD68E27Z352A</t>
  </si>
  <si>
    <t>7775</t>
  </si>
  <si>
    <t>ASIF IKRAM</t>
  </si>
  <si>
    <t>03720111206</t>
  </si>
  <si>
    <t>SFAKRM90M08Z236Y</t>
  </si>
  <si>
    <t>LIU CUILIAN 1</t>
  </si>
  <si>
    <t>KOUTHAR SARA</t>
  </si>
  <si>
    <t>04646650400</t>
  </si>
  <si>
    <t>KTHSRA97E70Z330P</t>
  </si>
  <si>
    <t>122</t>
  </si>
  <si>
    <t>MONTINI TIZIANA</t>
  </si>
  <si>
    <t>YANG ZINIAN 1</t>
  </si>
  <si>
    <t>2023</t>
  </si>
  <si>
    <t>ZHU EMILY</t>
  </si>
  <si>
    <t>02746980412</t>
  </si>
  <si>
    <t>ZHUMLY87T47Z110S</t>
  </si>
  <si>
    <t>3212</t>
  </si>
  <si>
    <t>ZANGHI ARIANNA</t>
  </si>
  <si>
    <t>04554510406</t>
  </si>
  <si>
    <t>ZNGRNN93C52C573N</t>
  </si>
  <si>
    <t>446</t>
  </si>
  <si>
    <t>KONDRATOVA IRYNA</t>
  </si>
  <si>
    <t>04649220409</t>
  </si>
  <si>
    <t>KNDRYN71B62Z138W</t>
  </si>
  <si>
    <t>13</t>
  </si>
  <si>
    <t>2022/2023</t>
  </si>
  <si>
    <t>CEVOLI MIRCO</t>
  </si>
  <si>
    <t>04518740404</t>
  </si>
  <si>
    <t>CVLMRC73L24H294N</t>
  </si>
  <si>
    <t>JIANG XIAOFEI</t>
  </si>
  <si>
    <t>04616470409</t>
  </si>
  <si>
    <t>JNGXFI74C50Z210B</t>
  </si>
  <si>
    <t>MONTICELLI ELISA</t>
  </si>
  <si>
    <t>04653840407</t>
  </si>
  <si>
    <t>MNTLSE83H65H294E</t>
  </si>
  <si>
    <t>7785</t>
  </si>
  <si>
    <t>6988</t>
  </si>
  <si>
    <t>MERCATO DI RIFERIMENTO DEL COMUNE DI RIMINI</t>
  </si>
  <si>
    <t>SABATO 66</t>
  </si>
  <si>
    <t>BELLARIVA 17</t>
  </si>
  <si>
    <t>MERCOLEDI 317</t>
  </si>
  <si>
    <t>SABATO 317</t>
  </si>
  <si>
    <t>SABATO 238</t>
  </si>
  <si>
    <t>BIVISON MOZUMDAR BIJOY</t>
  </si>
  <si>
    <t>MIR. INV. 26</t>
  </si>
  <si>
    <t>SABATO 156</t>
  </si>
  <si>
    <t>SABATO 63</t>
  </si>
  <si>
    <t>MIR. EST. 80</t>
  </si>
  <si>
    <t>VIS. EST. 38</t>
  </si>
  <si>
    <t>SABATO 174</t>
  </si>
  <si>
    <t>MERCOLEDI 237</t>
  </si>
  <si>
    <t>SABATO 240</t>
  </si>
  <si>
    <t>SABATO 304</t>
  </si>
  <si>
    <t>MERCOLEDI 337</t>
  </si>
  <si>
    <t>escludere non ha piu la licenza</t>
  </si>
  <si>
    <t>MIR. EST. 127</t>
  </si>
  <si>
    <t>SABATO 229</t>
  </si>
  <si>
    <t>BELLARIVA 19</t>
  </si>
  <si>
    <t>FIERA 19-24 16</t>
  </si>
  <si>
    <t>SABATO 376</t>
  </si>
  <si>
    <t>MIR. INV. 13</t>
  </si>
  <si>
    <t>SABATO 325</t>
  </si>
  <si>
    <t>MERCOLEDI 52</t>
  </si>
  <si>
    <t>SABATO 48</t>
  </si>
  <si>
    <t>MERCOLEDI 274</t>
  </si>
  <si>
    <t>VIS. EST. 96</t>
  </si>
  <si>
    <t>V PEEP 10</t>
  </si>
  <si>
    <t>SABATO 323</t>
  </si>
  <si>
    <t>SABATO 26</t>
  </si>
  <si>
    <t>MERCOLEDI 126</t>
  </si>
  <si>
    <t>MIR. EST. 136</t>
  </si>
  <si>
    <t>VIS. EST. 89</t>
  </si>
  <si>
    <t>VIS. INV. 38</t>
  </si>
  <si>
    <t>MIR. EST. 119</t>
  </si>
  <si>
    <t>BELLARIVA 38</t>
  </si>
  <si>
    <t>MERCOLEDI 62</t>
  </si>
  <si>
    <t>FIERA DOM. DIC. 44</t>
  </si>
  <si>
    <t>SABATO 233</t>
  </si>
  <si>
    <t>SABATO 169</t>
  </si>
  <si>
    <t>MIR. INV. 10</t>
  </si>
  <si>
    <t xml:space="preserve">NON CE L'HA PIU - VENDUTA A GATTI MARCO </t>
  </si>
  <si>
    <t>TORRE P. 25</t>
  </si>
  <si>
    <t>MERCOLEDI 76</t>
  </si>
  <si>
    <t>SABATO 353</t>
  </si>
  <si>
    <t>BIVISON MOZUMDAR BIJOY deve lasciare il 26</t>
  </si>
  <si>
    <t>DE SIMONE MARIA - deve lasciare il 174</t>
  </si>
  <si>
    <t>PELLEGRINI UMBERTO EZIO - deve lasciare il 323</t>
  </si>
  <si>
    <t>ROSSI DANIELE - deve lasciare il 136</t>
  </si>
  <si>
    <t>DRAIEF LASSAAD</t>
  </si>
  <si>
    <t>ESCLUSI 2023 PER CESSATA ATTIVITA'</t>
  </si>
  <si>
    <t>08/10</t>
  </si>
  <si>
    <t>PRESENZE TOTALI 2023</t>
  </si>
  <si>
    <t>PARTITA IVA CESSATA 2023</t>
  </si>
  <si>
    <t>HA RINUNCIATO A QUESTA LICENZA</t>
  </si>
  <si>
    <t>BNNLST71A01Z3P0M</t>
  </si>
  <si>
    <t>HSNMMM70A03Z249V</t>
  </si>
  <si>
    <t>MBNCKH68B10Z343O</t>
  </si>
  <si>
    <t>PGNRSL66B68D969K</t>
  </si>
  <si>
    <t>663???</t>
  </si>
  <si>
    <t>7753</t>
  </si>
  <si>
    <t>04628600407</t>
  </si>
  <si>
    <t>SMMMRZ64S29H294P</t>
  </si>
  <si>
    <t>14</t>
  </si>
  <si>
    <t>SOMMA MAURIZIO</t>
  </si>
  <si>
    <t>D'Elia Ornella ha venduto questa licenza a Zeka Mehdi nel 2019</t>
  </si>
  <si>
    <t>PELLEGRINI UMB. EZIO</t>
  </si>
  <si>
    <r>
      <t>NOMINATIVO</t>
    </r>
    <r>
      <rPr>
        <sz val="12"/>
        <rFont val="Arial"/>
        <family val="2"/>
      </rPr>
      <t xml:space="preserve">                                                                                 (alimentari / non alimentari)</t>
    </r>
  </si>
  <si>
    <r>
      <t>NOMINATIVO</t>
    </r>
    <r>
      <rPr>
        <sz val="12"/>
        <rFont val="Arial"/>
        <family val="2"/>
      </rPr>
      <t xml:space="preserve">                                                                                                       (alimentari / non alimentari)</t>
    </r>
  </si>
  <si>
    <r>
      <t xml:space="preserve">ESCLUSI 2023 - </t>
    </r>
    <r>
      <rPr>
        <sz val="20"/>
        <color rgb="FF000000"/>
        <rFont val="Arial"/>
        <family val="2"/>
      </rPr>
      <t>NON HANNO PRODOTTO PRESENZE NELL'ULTIMO TRIENNIO E NON HANNO PRESENTATO NUOVA COMUNICAZIONE</t>
    </r>
  </si>
  <si>
    <t>2015/2023</t>
  </si>
  <si>
    <t>BASCHETTI GIUSEPPE</t>
  </si>
  <si>
    <t>04661930406</t>
  </si>
  <si>
    <t>BSCGPP75C17H294S</t>
  </si>
  <si>
    <t>42</t>
  </si>
  <si>
    <t>Soc. Agr. Coop. Soc. SAN PATRIGNANO</t>
  </si>
  <si>
    <t>RN 178771</t>
  </si>
  <si>
    <t>00908800402</t>
  </si>
  <si>
    <t>RN 404231</t>
  </si>
  <si>
    <t>CASADEI PARLANTI DANIEL</t>
  </si>
  <si>
    <t>CSDDNL96S09H294Y</t>
  </si>
  <si>
    <t>1151</t>
  </si>
  <si>
    <t>SERENI PATRICK</t>
  </si>
  <si>
    <t>02074440419</t>
  </si>
  <si>
    <t>SRNPRC72T06H294W</t>
  </si>
  <si>
    <t>001/2022</t>
  </si>
  <si>
    <t>SUAP CATTOLICA (RN)</t>
  </si>
  <si>
    <t xml:space="preserve">CASADEI PARLANTI DANIEL </t>
  </si>
  <si>
    <t>QARRI ERVIS</t>
  </si>
  <si>
    <t>04611190408</t>
  </si>
  <si>
    <t>QRRRVS85E12Z100L</t>
  </si>
  <si>
    <t>49</t>
  </si>
  <si>
    <t>UNIONE DELLA VALMARECCHIA</t>
  </si>
  <si>
    <t>CADUTI DI CEFALONIA GIOVEDI'</t>
  </si>
  <si>
    <t xml:space="preserve"> MERC. COP. VISERBA LUNEDI</t>
  </si>
  <si>
    <t>7028</t>
  </si>
  <si>
    <t>MIRAMARE ESTIVO 28 (ex 107)</t>
  </si>
  <si>
    <t>TORRE P. DOMENICA</t>
  </si>
  <si>
    <t>MAZZOTTI ALESSANDRO</t>
  </si>
  <si>
    <t>03175210404</t>
  </si>
  <si>
    <t>MZZLSN68A01C573Z</t>
  </si>
  <si>
    <t>244</t>
  </si>
  <si>
    <t>BIANCO NICOLE</t>
  </si>
  <si>
    <t>BNCNCL95B50E379O</t>
  </si>
  <si>
    <t>113</t>
  </si>
  <si>
    <t>CASELLE TORINESE (TO)</t>
  </si>
  <si>
    <t>11769850014</t>
  </si>
  <si>
    <t>139°</t>
  </si>
  <si>
    <t>CASADEI BARBARA</t>
  </si>
  <si>
    <t>03312230406</t>
  </si>
  <si>
    <t>CSDBBR66M48H294K</t>
  </si>
  <si>
    <t>SABATO 78</t>
  </si>
  <si>
    <t>DELOSA MASSIMO</t>
  </si>
  <si>
    <t>04359220409</t>
  </si>
  <si>
    <t>DLSMSM89T11F839B</t>
  </si>
  <si>
    <t>1446</t>
  </si>
  <si>
    <t>UNIONE DEI COMUNI DELLA ROMAGNA FORLIVESE - FORLI</t>
  </si>
  <si>
    <t>SOLTANI MAHJOUB 2 - lasciare il 29</t>
  </si>
  <si>
    <t>7100</t>
  </si>
  <si>
    <t>RIVABELLA 1</t>
  </si>
  <si>
    <t>729</t>
  </si>
  <si>
    <t>PR 2023</t>
  </si>
  <si>
    <t>PT 2024</t>
  </si>
  <si>
    <t>GIORNI DI PRESENZA 2023</t>
  </si>
  <si>
    <t>NDITI EVERLYNE SEMO</t>
  </si>
  <si>
    <t>01280720077</t>
  </si>
  <si>
    <t>NDTVLY82S48Z322Z</t>
  </si>
  <si>
    <t>AOSTA (AO)</t>
  </si>
  <si>
    <t>833</t>
  </si>
  <si>
    <t>UNIONE COMUNI DELLA VALMARECCHIA</t>
  </si>
  <si>
    <t>ESCLUSO AGOSTO 2023 PER CANCELLAZIONE DA C.C.I.A.A.</t>
  </si>
  <si>
    <t>02553630399</t>
  </si>
  <si>
    <t>HMXBHM78L06Z249B</t>
  </si>
  <si>
    <t>H M IBRAHIM</t>
  </si>
  <si>
    <t>CHIOCCINI DEBORAH</t>
  </si>
  <si>
    <t>CHELBI MOHAMED ALI</t>
  </si>
  <si>
    <t>04621910407</t>
  </si>
  <si>
    <t>CHLMMD80C25Z352A</t>
  </si>
  <si>
    <t>10</t>
  </si>
  <si>
    <t>UNIONE COMUNI VALLE DEL SAVIO</t>
  </si>
  <si>
    <t>BOLOGNA ANTONELLA</t>
  </si>
  <si>
    <t>BLGNNL68A70H294C</t>
  </si>
  <si>
    <t>625</t>
  </si>
  <si>
    <t>SUAP SANTARCANGELO</t>
  </si>
  <si>
    <t>04255020408</t>
  </si>
  <si>
    <t>CLTMRZ81R15I422L</t>
  </si>
  <si>
    <t>30/06/1197</t>
  </si>
  <si>
    <t>1366</t>
  </si>
  <si>
    <t>147°</t>
  </si>
  <si>
    <t>ALI AWAIS</t>
  </si>
  <si>
    <t>04108381205</t>
  </si>
  <si>
    <t>LAIWSA97R02Z236Q</t>
  </si>
  <si>
    <t>MERCOLEDI 98</t>
  </si>
  <si>
    <t>1053</t>
  </si>
  <si>
    <t>MERLI GIUSEPPE</t>
  </si>
  <si>
    <t>02520170404</t>
  </si>
  <si>
    <t>MRLGPP79B07G479T</t>
  </si>
  <si>
    <t>6607</t>
  </si>
  <si>
    <t>SABATO 28</t>
  </si>
  <si>
    <t>BUSHATI ORNELA - deve lasciare il 63</t>
  </si>
  <si>
    <t>MERLI GIUSEPPE - deve lasciare il 28</t>
  </si>
  <si>
    <t>01/10</t>
  </si>
  <si>
    <t>169</t>
  </si>
  <si>
    <t>2024</t>
  </si>
  <si>
    <t>62</t>
  </si>
  <si>
    <t>COMUNITA MONTANA VALLE DEL MARECCHIA - COMUNE DI VERUCCHIO</t>
  </si>
  <si>
    <t>334</t>
  </si>
  <si>
    <t>BUSHATI ERLIND</t>
  </si>
  <si>
    <t>04614450403</t>
  </si>
  <si>
    <t>BSHRND88S22Z100R</t>
  </si>
  <si>
    <t>382</t>
  </si>
  <si>
    <t>MQ</t>
  </si>
  <si>
    <t>22 DICEMBRE</t>
  </si>
  <si>
    <t>Sabato</t>
  </si>
  <si>
    <t>2019/2024</t>
  </si>
  <si>
    <t>MUNSHI ABDUR RAZZAK</t>
  </si>
  <si>
    <t>04018110405</t>
  </si>
  <si>
    <t>MNSBRR83H15Z249V</t>
  </si>
  <si>
    <t>5033</t>
  </si>
  <si>
    <t>MODENA</t>
  </si>
  <si>
    <t>RVGLCU64L21H294F</t>
  </si>
  <si>
    <t>Anno comunicazione</t>
  </si>
  <si>
    <t>Anzianità licenza</t>
  </si>
  <si>
    <t>Iscriz. Registro Imprese</t>
  </si>
  <si>
    <t>02708980400</t>
  </si>
  <si>
    <t>NON SI SVOLGE</t>
  </si>
  <si>
    <t>14/2015</t>
  </si>
  <si>
    <t>PRAGPP44M10H294E</t>
  </si>
  <si>
    <t>PARTITA IVA CESSATA 2024</t>
  </si>
  <si>
    <r>
      <t xml:space="preserve">ESCLUSI 2024 - </t>
    </r>
    <r>
      <rPr>
        <sz val="20"/>
        <color rgb="FF000000"/>
        <rFont val="Arial"/>
        <family val="2"/>
      </rPr>
      <t>NON HANNO PRODOTTO PRESENZE NELL'ULTIMO TRIENNIO E NON HANNO PRESENTATO NUOVA COMUNICAZIONE</t>
    </r>
  </si>
  <si>
    <t>ESCLUSI 2024 PER CESSATA ATTIVITA'</t>
  </si>
  <si>
    <t>IDUTENTE</t>
  </si>
  <si>
    <t>ASIA IMPORT EXPORT SAS DI HM IBRAHIM</t>
  </si>
  <si>
    <t>ASIA IMPORT EXPORT SAS DI HM IBRAHIM 1</t>
  </si>
  <si>
    <t>BARTOLI DENIS &amp; C SAS</t>
  </si>
  <si>
    <t>RUSFOL S.R.L.S. 1</t>
  </si>
  <si>
    <t>RUSFOL S.R.L.S. 2</t>
  </si>
  <si>
    <t>RUSFOL S.R.L.S. 3</t>
  </si>
  <si>
    <t>RUSFOL S.R.L.S. 4</t>
  </si>
  <si>
    <t>RUSFOL S.R.L.S. 5</t>
  </si>
  <si>
    <t>WANG YONGLIN</t>
  </si>
  <si>
    <t>MZZMNL78P69H294M</t>
  </si>
  <si>
    <t>MGLPRZ86M46C710D</t>
  </si>
  <si>
    <t>PPAPRZ60H62F839C</t>
  </si>
  <si>
    <t>ROVELLI GIORGIA</t>
  </si>
  <si>
    <t>SOC. AGR. BONIFAZI BIAGIO S.S.</t>
  </si>
  <si>
    <t>MAZZOTTI DANILO</t>
  </si>
  <si>
    <t>02559150400</t>
  </si>
  <si>
    <t>04197430400</t>
  </si>
  <si>
    <t>03259240400</t>
  </si>
  <si>
    <t>04720260878</t>
  </si>
  <si>
    <t>04150350405</t>
  </si>
  <si>
    <t>03993420409</t>
  </si>
  <si>
    <t>04555190877</t>
  </si>
  <si>
    <t>04350310407</t>
  </si>
  <si>
    <t>01849440407</t>
  </si>
  <si>
    <t>01969510401</t>
  </si>
  <si>
    <t>03538970405</t>
  </si>
  <si>
    <t>04696920877</t>
  </si>
  <si>
    <t>02628040400</t>
  </si>
  <si>
    <t>03444640407</t>
  </si>
  <si>
    <t>01162350407</t>
  </si>
  <si>
    <t>04285820405</t>
  </si>
  <si>
    <t>SBRMTT89R10H294E</t>
  </si>
  <si>
    <t>02569180405</t>
  </si>
  <si>
    <t>00941210403</t>
  </si>
  <si>
    <t>00943350405</t>
  </si>
  <si>
    <t>Az. Agr. CRETAIA                                                                   di Cappella Maria Luisa</t>
  </si>
  <si>
    <t>PIERMARIA CALZATURE SNC DI PIERMARIA AMEDEO E MICHELE</t>
  </si>
  <si>
    <t>BARTOLI DENIS &amp; C. SAS</t>
  </si>
  <si>
    <t>Soc. Agr. Coop. Soc SAN PATRIGNANO</t>
  </si>
  <si>
    <t>Soc. Agr. Floricoltura FABBRI RICCARDO e MASSIMO s.s.</t>
  </si>
  <si>
    <t>FERDOUS JANNATUL</t>
  </si>
  <si>
    <t>DI SPIRITO ANNA</t>
  </si>
  <si>
    <t>PAGNINI ROSSELLA CATIA</t>
  </si>
  <si>
    <t>ID</t>
  </si>
  <si>
    <t>ASIA IMPORT EXPORTsas di Hm Ibrahim 1</t>
  </si>
  <si>
    <t>PUNTO VERDE Cooperativa sociale a responsabilità limitata</t>
  </si>
  <si>
    <t>PRESENZE TOTALI</t>
  </si>
  <si>
    <t>XIA JINFU</t>
  </si>
  <si>
    <t>XIAJNF64E16Z210O</t>
  </si>
  <si>
    <t>03658690403</t>
  </si>
  <si>
    <t>1621</t>
  </si>
  <si>
    <t>03658630403</t>
  </si>
  <si>
    <t>PRESENZE</t>
  </si>
  <si>
    <t>PETRUZZI GIANLUCA ***</t>
  </si>
  <si>
    <t>ZHU SHANHAO ***</t>
  </si>
  <si>
    <t>ZHU SHANHAO *** ammesso con riserva</t>
  </si>
  <si>
    <t>Iscriz. Reg. Imprese</t>
  </si>
  <si>
    <t>GOLAM KABIR deve lasciare il 1</t>
  </si>
  <si>
    <t>JIANG XIAOFEI - deve lasciare il 325</t>
  </si>
  <si>
    <t>ASIA IMPORT EXPORTsas di Hm Ibrahim</t>
  </si>
  <si>
    <t>HSSMMM84C01Z24VF</t>
  </si>
  <si>
    <t>CIUCCI CLAUDIO</t>
  </si>
  <si>
    <t>04544910401</t>
  </si>
  <si>
    <t>7807</t>
  </si>
  <si>
    <t>CCCCLD75H04M082R</t>
  </si>
  <si>
    <t>02515930416</t>
  </si>
  <si>
    <t>ASIA IMPORT EXPORT sas di Hm Ibrahim 1</t>
  </si>
  <si>
    <t>NO PRESENZE ESCLUSI NEL 2024 - PER TRE ANNI NON HANNO PRODOTTO PUNTEGGIO, PERDONO I PUNTI E VENGONO ESCLUSI</t>
  </si>
  <si>
    <t>ESCLUSI GENNAIO 2024 - DURC</t>
  </si>
  <si>
    <t>ESCLUSI GENNAIO 2024 - PER CESSATA ATTIVITA'</t>
  </si>
  <si>
    <t>NO PRESENZE ESCLUSI NEL 2023 - PER TRE ANNI NON HANNO PRODOTTO PUNTEGGIO, PERDONO I PUNTI E VENGONO ESCLUSI</t>
  </si>
  <si>
    <t>ESCLUSI GENNAIO 2023 - DURC</t>
  </si>
  <si>
    <t>ESCLUSI GENNAIO 2023 - NON HA PIU QUESTA LICENZA</t>
  </si>
  <si>
    <t>ESCLUSI GENNAIO 2023 - PER CESSATA ATTIVITA'</t>
  </si>
  <si>
    <t>NO PRESENZE ESCLUSI GENNAIO 2024 - PER TRE ANNI NON HANNO PRODOTTO PUNTEGGIO, PERDONO I PUNTI E VENGONO ESCLUSI</t>
  </si>
  <si>
    <t>NO PRESENZE ESCLUSI GENNAIO 2023 - PER TRE ANNI NON HANNO PRODOTTO PUNTEGGIO, PERDONO I PUNTI E VENGONO ESCLUSI</t>
  </si>
  <si>
    <t>ESCLUSI GENNAIO 2023 - LICENZA VENDUTA A GATTI MARCO CHE NON HA FATTO IL SUBENTRO NELLA SPUNTA</t>
  </si>
  <si>
    <t>Grad</t>
  </si>
  <si>
    <t>Produttori e Commercianti di                                                                  piante, fiori e affini</t>
  </si>
  <si>
    <t>2014/2020</t>
  </si>
  <si>
    <t>2016/2019</t>
  </si>
  <si>
    <t xml:space="preserve">ESCLUSO IL 01/03/2024 Prot. 0079429/2024 </t>
  </si>
  <si>
    <t>LE DADE di Daniela e Debora Melucci snc</t>
  </si>
  <si>
    <t>2023/2024</t>
  </si>
  <si>
    <t>UNIONE DEI COMUNI "VALLE DEL SAVIO" - CESENA</t>
  </si>
  <si>
    <t>SAPORI E DELIZIE DELLE MURGE di Cartagena Vincenzo e C. sas</t>
  </si>
  <si>
    <t>NOACCO MICHELE</t>
  </si>
  <si>
    <t>NCCMHL81C11F119O</t>
  </si>
  <si>
    <t>09500590964</t>
  </si>
  <si>
    <t>35/16</t>
  </si>
  <si>
    <t>TRUGGIO (MB)</t>
  </si>
  <si>
    <t>N° TELEFONO</t>
  </si>
  <si>
    <t>3926673213</t>
  </si>
  <si>
    <t>3202779143</t>
  </si>
  <si>
    <t>6181</t>
  </si>
  <si>
    <t>MERCOLEDI 349</t>
  </si>
  <si>
    <t>ISLAM MOMIN</t>
  </si>
  <si>
    <t>SLMMMN98E17Z249N</t>
  </si>
  <si>
    <t>04733360400</t>
  </si>
  <si>
    <t>7809</t>
  </si>
  <si>
    <t>SEMPRINI OMAR</t>
  </si>
  <si>
    <t>SMPMRO70E20H294Q</t>
  </si>
  <si>
    <t>04629770407</t>
  </si>
  <si>
    <t>3498487589</t>
  </si>
  <si>
    <t>REGGIANI PAOLO</t>
  </si>
  <si>
    <t>RGGPLA74T10D711C</t>
  </si>
  <si>
    <t>03670640360</t>
  </si>
  <si>
    <t>1044</t>
  </si>
  <si>
    <t>FORMIGINE (MO)</t>
  </si>
  <si>
    <t>FRKMRO74A01Z24VC</t>
  </si>
  <si>
    <t>DI LUCERA STEFANIA</t>
  </si>
  <si>
    <t>DLCSFN81B57I152L</t>
  </si>
  <si>
    <t>02818560415</t>
  </si>
  <si>
    <t>2708</t>
  </si>
  <si>
    <t>SUAP VALLEFOGLIA (PU)</t>
  </si>
  <si>
    <t>DLCSFN81B57I158L</t>
  </si>
  <si>
    <t>8143</t>
  </si>
  <si>
    <t>10916</t>
  </si>
  <si>
    <t>187</t>
  </si>
  <si>
    <t>10685</t>
  </si>
  <si>
    <t>7755</t>
  </si>
  <si>
    <t>CANTIELLO GENOVEFFA</t>
  </si>
  <si>
    <t>CNTGVF91A62B963S</t>
  </si>
  <si>
    <t>04718830401</t>
  </si>
  <si>
    <t>7810</t>
  </si>
  <si>
    <t>CARROCCIA GIOVANNA</t>
  </si>
  <si>
    <t>Soc. Agr. BARBIERI e BELLEFFI s.s. di Barbieri Salvatore e Beleffi Palmina</t>
  </si>
  <si>
    <t>IZELMADEN ALI</t>
  </si>
  <si>
    <t>ZLMLAI75P10Z330F</t>
  </si>
  <si>
    <t>04019590407</t>
  </si>
  <si>
    <t>358</t>
  </si>
  <si>
    <t>CIVITELLA DI ROMAGNA (FC)</t>
  </si>
  <si>
    <t>NOURI MUSTAPHA</t>
  </si>
  <si>
    <t>NROMTP79P04Z330H</t>
  </si>
  <si>
    <t>04715270403</t>
  </si>
  <si>
    <t>6132</t>
  </si>
  <si>
    <t>107</t>
  </si>
  <si>
    <t>GIGLIO ANGELO</t>
  </si>
  <si>
    <t>PR 2024</t>
  </si>
  <si>
    <t>PT 2025</t>
  </si>
  <si>
    <t>GIORNI DI PRESENZA 2024</t>
  </si>
  <si>
    <t>ESCLUSO LUGLIO 2024  CON PROVVEDIMENTO DI ANNULLAMENTO DEL COMUNE DI RIMINI</t>
  </si>
  <si>
    <t>GEORGIEVA ROSITSA RUSKOVA</t>
  </si>
  <si>
    <t>GRGRTS85S51Z104P</t>
  </si>
  <si>
    <t>04671250407</t>
  </si>
  <si>
    <t>7815</t>
  </si>
  <si>
    <t>136°</t>
  </si>
  <si>
    <t>PEC</t>
  </si>
  <si>
    <t>giraffeandbee@pec.it</t>
  </si>
  <si>
    <t>GALANTINI ERIKA</t>
  </si>
  <si>
    <t>GLNRKE91P60A390O</t>
  </si>
  <si>
    <t>04627440409</t>
  </si>
  <si>
    <t>7789</t>
  </si>
  <si>
    <t>SOLTANI MAHJOUB 3 - lasciare il 21</t>
  </si>
  <si>
    <t>GOLAM NABI MOHAMED 1 - lasciare il 14</t>
  </si>
  <si>
    <t>6863</t>
  </si>
  <si>
    <t>BELLARIVA 14</t>
  </si>
  <si>
    <t>6866</t>
  </si>
  <si>
    <t>BELLARIVA 21</t>
  </si>
  <si>
    <t>SOLTANI ABDELHAFIDH 2 - lasciare il 47</t>
  </si>
  <si>
    <t>7233</t>
  </si>
  <si>
    <t>TORRE. P. 47</t>
  </si>
  <si>
    <t>7230</t>
  </si>
  <si>
    <t>TORRE P. 57</t>
  </si>
  <si>
    <t>HASAN MOHAMMAD - lasciare il 70</t>
  </si>
  <si>
    <t>VIS. EST. 1</t>
  </si>
  <si>
    <t>LIU CUILIAN 1 - deve lasciare l'1</t>
  </si>
  <si>
    <t>7317</t>
  </si>
  <si>
    <t>VIS. EST. 70</t>
  </si>
  <si>
    <t>LIU CUILIAN - deve lasciare il 34</t>
  </si>
  <si>
    <t>7353</t>
  </si>
  <si>
    <t>VIS. INV. 34</t>
  </si>
  <si>
    <t>HOSSAIN M. SHAHADAT 1 - deve lasciare il 12</t>
  </si>
  <si>
    <t>7363</t>
  </si>
  <si>
    <t>VIS. INV. 12</t>
  </si>
  <si>
    <t>7081</t>
  </si>
  <si>
    <t>3284742283</t>
  </si>
  <si>
    <t>dionguemaguette@pec.it</t>
  </si>
  <si>
    <t>3403724661</t>
  </si>
  <si>
    <t>3391875858</t>
  </si>
  <si>
    <t>3381811889</t>
  </si>
  <si>
    <t>CHEN LITONG 1</t>
  </si>
  <si>
    <t>34</t>
  </si>
  <si>
    <r>
      <t>HOSSAIN MOHAMMAD</t>
    </r>
    <r>
      <rPr>
        <sz val="8"/>
        <rFont val="Arial"/>
        <family val="2"/>
      </rPr>
      <t xml:space="preserve"> </t>
    </r>
    <r>
      <rPr>
        <sz val="12"/>
        <rFont val="Arial"/>
        <family val="2"/>
      </rPr>
      <t>SHAHADAT 2 - lasciare il 57</t>
    </r>
  </si>
  <si>
    <t>3383455809</t>
  </si>
  <si>
    <t>maggi.ambulanti@pec.it</t>
  </si>
  <si>
    <t xml:space="preserve">NON ALIMENTARI                                                      NOMINATIVO DEL TITOLARE DELLA LICENZA </t>
  </si>
  <si>
    <t>MELANI MASSIMILIANO</t>
  </si>
  <si>
    <t>7544</t>
  </si>
  <si>
    <t>melanimassimiliano@pec.it</t>
  </si>
  <si>
    <t>MLNMSM64S30G713V</t>
  </si>
  <si>
    <t>01742140476</t>
  </si>
  <si>
    <t>ROBERTAZZI FRANCESCA</t>
  </si>
  <si>
    <t>RBRFNC95D41C357I</t>
  </si>
  <si>
    <t>04694940406</t>
  </si>
  <si>
    <t>7607</t>
  </si>
  <si>
    <t>robertazzifrancesca95@pec.it</t>
  </si>
  <si>
    <t>piccinini.simone@pec.cgn.it</t>
  </si>
  <si>
    <t>PICCININI SIMONE 1</t>
  </si>
  <si>
    <t>7801</t>
  </si>
  <si>
    <t xml:space="preserve">MAGGI FRANCESCO </t>
  </si>
  <si>
    <t>GIOVAGNOLI LAURA</t>
  </si>
  <si>
    <t>3404160399</t>
  </si>
  <si>
    <t>giovagnolilaura@pecbuffetti.it</t>
  </si>
  <si>
    <t>GVGLRA60T50H294F</t>
  </si>
  <si>
    <t>03308090400</t>
  </si>
  <si>
    <t>7819</t>
  </si>
  <si>
    <t>WANG YONGLIN 1</t>
  </si>
  <si>
    <t>2025</t>
  </si>
  <si>
    <t>1129</t>
  </si>
  <si>
    <t>142°</t>
  </si>
  <si>
    <r>
      <t>2021/2022/</t>
    </r>
    <r>
      <rPr>
        <sz val="14"/>
        <color rgb="FF002060"/>
        <rFont val="Arial"/>
        <family val="2"/>
      </rPr>
      <t>2023</t>
    </r>
  </si>
  <si>
    <t>3778385262</t>
  </si>
  <si>
    <t>3778181558</t>
  </si>
  <si>
    <t>wuyu@poste-certificate.eu</t>
  </si>
  <si>
    <t>2017/2019/2025</t>
  </si>
  <si>
    <t>GRECHI MARINO</t>
  </si>
  <si>
    <t>GRCMRN62P12F715C</t>
  </si>
  <si>
    <t>01782140402</t>
  </si>
  <si>
    <t>6357</t>
  </si>
  <si>
    <t>2024/2025</t>
  </si>
  <si>
    <t>nencyalicia@pec.it</t>
  </si>
  <si>
    <t>AGUILAR AGUILAR JOSE ALBERTO</t>
  </si>
  <si>
    <t>GLRJLB78L24Z605L</t>
  </si>
  <si>
    <t>13189600961</t>
  </si>
  <si>
    <t>16405</t>
  </si>
  <si>
    <t>VITALE MORENA</t>
  </si>
  <si>
    <t>VTLMRN97M41H860T</t>
  </si>
  <si>
    <t>03071180354</t>
  </si>
  <si>
    <t>17/2024</t>
  </si>
  <si>
    <t>REGGIO EMILIA</t>
  </si>
  <si>
    <t>ilsorriso.detersivi@legalmail.it</t>
  </si>
  <si>
    <t>3792586670</t>
  </si>
  <si>
    <t>3445258887</t>
  </si>
  <si>
    <t>aguilaraguilar@pec.it</t>
  </si>
  <si>
    <t>3388619827</t>
  </si>
  <si>
    <t>AMADUZZI EMILIANO</t>
  </si>
  <si>
    <t>MDZMLN77S22H294Q</t>
  </si>
  <si>
    <t>03845100407</t>
  </si>
  <si>
    <t>130</t>
  </si>
  <si>
    <t>amaduzziemiliano@pec.it</t>
  </si>
  <si>
    <t>3933602944</t>
  </si>
  <si>
    <t>OUAHIDI snc di Ouahidi M'Hammed e Ouahidi Noureddine</t>
  </si>
  <si>
    <t>03812490401</t>
  </si>
  <si>
    <t>2092</t>
  </si>
  <si>
    <t>MAJID ABDUL</t>
  </si>
  <si>
    <t>MJDBDL98S11Z294U</t>
  </si>
  <si>
    <t>04652460405</t>
  </si>
  <si>
    <t>6412</t>
  </si>
  <si>
    <t>SABATO 96</t>
  </si>
  <si>
    <t>porchettadibaiata@pec.it</t>
  </si>
  <si>
    <t>ROMANO S.A.S. di Pongiluppi Oreste e Athos &amp; C.</t>
  </si>
  <si>
    <t>PIERMARIA CALZATURE SNC di Piermaria Amedeo e Michele</t>
  </si>
  <si>
    <t>LE DADE di Daniela e Debora Melucci s.n.c.</t>
  </si>
  <si>
    <t>NO PRESENZE ESCLUSI GENNAIO 2025 - PER TRE ANNI NON HANNO PRODOTTO PUNTEGGIO, PERDONO I PUNTI E VENGONO ESCLUSI</t>
  </si>
  <si>
    <t>ESCLUSI GENNAIO 2025 - PER CESSATA ATTIVITA'</t>
  </si>
  <si>
    <t>ESCLUSI GENNAIO 2025 - RINUNCIATO ALLA LICENZA</t>
  </si>
  <si>
    <t>NO PRESENZE ESCLUSI NEL 2025 - PER TRE ANNI NON HANNO PRODOTTO PUNTEGGIO, PERDONO I PUNTI E VENGONO ESCLUSI</t>
  </si>
  <si>
    <t>21 DICEMBRE</t>
  </si>
  <si>
    <t>Mercoledì</t>
  </si>
  <si>
    <t>Posto n°</t>
  </si>
  <si>
    <t>MERCOLEDI 202</t>
  </si>
  <si>
    <t>VIS. INV. 31</t>
  </si>
  <si>
    <t>MIR. EST. 10</t>
  </si>
  <si>
    <t>VIS. EST. 54</t>
  </si>
  <si>
    <t>SABATO 5</t>
  </si>
  <si>
    <t>BELLARIVA 52</t>
  </si>
  <si>
    <t>FIERA DELLE DOMENICHE DI DICEMBRE 34</t>
  </si>
  <si>
    <t>FIERA DI NATALE 19/24 DICEMBRE 1</t>
  </si>
  <si>
    <t>TORRE P. 26</t>
  </si>
  <si>
    <t>VIS. EST. 8</t>
  </si>
  <si>
    <t>BELLARIVA 172</t>
  </si>
  <si>
    <t>LOFFREDO VINCENZO 2 ORA DIVENTA BRIZI 2</t>
  </si>
  <si>
    <t>PARTITA IVA CESSATA 2025</t>
  </si>
  <si>
    <r>
      <t xml:space="preserve">ESCLUSI GENNAIO 2025 - </t>
    </r>
    <r>
      <rPr>
        <sz val="20"/>
        <color rgb="FF000000"/>
        <rFont val="Arial"/>
        <family val="2"/>
      </rPr>
      <t>SONO SUBENTRATI NELLA LICENZA MA NON HANNO COMUNICATO L'INTENZIONE DI SUBENTRARE NELLA SPUNTA</t>
    </r>
  </si>
  <si>
    <r>
      <t xml:space="preserve">ESCLUSI GENNAIO 2025 - </t>
    </r>
    <r>
      <rPr>
        <sz val="20"/>
        <color rgb="FF000000"/>
        <rFont val="Arial"/>
        <family val="2"/>
      </rPr>
      <t>PER IRREGOLARITA' DURC</t>
    </r>
  </si>
  <si>
    <r>
      <t xml:space="preserve">ESCLUSI GENNAIO 2025 - </t>
    </r>
    <r>
      <rPr>
        <sz val="20"/>
        <color rgb="FF000000"/>
        <rFont val="Arial"/>
        <family val="2"/>
      </rPr>
      <t>NON HA PIU QUESTA LICENZA</t>
    </r>
  </si>
  <si>
    <t>ORA DI BRIZI CRISTINA</t>
  </si>
  <si>
    <t>LOFFREDO VINCENZO 2 - ORA DI BRIZI CRISTINA 2</t>
  </si>
  <si>
    <t>NOVEMBRE</t>
  </si>
  <si>
    <t>ESCLUSI GENNAIO 2025 - DURC</t>
  </si>
  <si>
    <t>Non ha più questa licenza perché ha perso il posteggio per assenze</t>
  </si>
  <si>
    <t>ORA DI KHAN AFRA SAYAB, IL QUALE NON HA COMUNICATO L'INTERESSE A SUBENTRARE NELLA SPUNTA</t>
  </si>
  <si>
    <r>
      <t xml:space="preserve">ESCLUSI GENNAIO 2024 - </t>
    </r>
    <r>
      <rPr>
        <sz val="20"/>
        <color rgb="FF000000"/>
        <rFont val="Arial"/>
        <family val="2"/>
      </rPr>
      <t>PER IRREGOLARITA' DURC</t>
    </r>
  </si>
  <si>
    <r>
      <t xml:space="preserve">ESCLUSI GENNAIO 2023 - </t>
    </r>
    <r>
      <rPr>
        <sz val="20"/>
        <color rgb="FF000000"/>
        <rFont val="Arial"/>
        <family val="2"/>
      </rPr>
      <t>PER IRREGOLARITA' DURC</t>
    </r>
  </si>
  <si>
    <t>ORA DI BRIZI CRISTINA, LA QUALE NON HA COMUNICATO L'INTERESSE A SUBENTRARE NELLA SPUNTA</t>
  </si>
  <si>
    <t>sarfraz@pec.it</t>
  </si>
  <si>
    <t>3204475653</t>
  </si>
  <si>
    <t>arenasimone@pec.it</t>
  </si>
  <si>
    <t>3387125227</t>
  </si>
  <si>
    <t>asiaimportsas@aruba.it</t>
  </si>
  <si>
    <t>3358135160</t>
  </si>
  <si>
    <t>bama.snc@legalmail.it</t>
  </si>
  <si>
    <t>3479395698</t>
  </si>
  <si>
    <t>a.barattini@pec.it</t>
  </si>
  <si>
    <t>3332372331 (marito)</t>
  </si>
  <si>
    <t>bartolisnc@pec.cgn.it</t>
  </si>
  <si>
    <t>3355287799</t>
  </si>
  <si>
    <t>3483244043</t>
  </si>
  <si>
    <t>3396643412</t>
  </si>
  <si>
    <t>le.cosedicasa@pec.it</t>
  </si>
  <si>
    <t>3334510440</t>
  </si>
  <si>
    <t>nicole.bianco@legalmail.it</t>
  </si>
  <si>
    <t>3483288638</t>
  </si>
  <si>
    <t>bivison@pec.it</t>
  </si>
  <si>
    <t>3488244526</t>
  </si>
  <si>
    <t>3279451594</t>
  </si>
  <si>
    <t>bravidavide@pecconfesercentisar.it</t>
  </si>
  <si>
    <t>3295484550</t>
  </si>
  <si>
    <t>marycris@pec.it</t>
  </si>
  <si>
    <t>bushatierlind@pec.it</t>
  </si>
  <si>
    <t>bushatiornela@pec.it</t>
  </si>
  <si>
    <t>boutiqueinthehome@pec.it</t>
  </si>
  <si>
    <t>3335692570</t>
  </si>
  <si>
    <t>3311255889</t>
  </si>
  <si>
    <t>patriziacapasso.per@pec.it</t>
  </si>
  <si>
    <t>casadeibarbara@legalmail.it</t>
  </si>
  <si>
    <t>3495667788</t>
  </si>
  <si>
    <t>tarquino@pec.it</t>
  </si>
  <si>
    <t>3389852720</t>
  </si>
  <si>
    <t>cevolimirco@pecconfesercentirn.it</t>
  </si>
  <si>
    <t>3334061454</t>
  </si>
  <si>
    <t>chioccini.deborah@pec.buffetti.it</t>
  </si>
  <si>
    <t>ciucci.claudio@pec.it</t>
  </si>
  <si>
    <t>coppola.tiziana@pec.it</t>
  </si>
  <si>
    <t>colamariagiuseppe@pec.buffetti.it</t>
  </si>
  <si>
    <t>3357072220</t>
  </si>
  <si>
    <t>celda.sas@cgn.legalmail.it</t>
  </si>
  <si>
    <t>0541790408</t>
  </si>
  <si>
    <t>3356659175</t>
  </si>
  <si>
    <t>antoniodaniele@legalmail.it</t>
  </si>
  <si>
    <t>3388046260</t>
  </si>
  <si>
    <t>annamaria.decrescenzo@pec.cgn.it</t>
  </si>
  <si>
    <t>3382789514 (Salvatore)</t>
  </si>
  <si>
    <t>defelice.iolanda@legalcert.it</t>
  </si>
  <si>
    <t>3803456716</t>
  </si>
  <si>
    <t>3292923532</t>
  </si>
  <si>
    <t>3289831861</t>
  </si>
  <si>
    <t>maria.desimone@arubapec.it</t>
  </si>
  <si>
    <t>dressnostress@pec.it</t>
  </si>
  <si>
    <t>0544292758</t>
  </si>
  <si>
    <t>ismaildervishi@pecconfesercentira.it</t>
  </si>
  <si>
    <t>digiuliovito@legalmail.it</t>
  </si>
  <si>
    <t>3341703328</t>
  </si>
  <si>
    <t>valerianodiguida@pec.cgn.it</t>
  </si>
  <si>
    <t>3342885112</t>
  </si>
  <si>
    <t>dilucerastefania@pec.it</t>
  </si>
  <si>
    <t>dimaiomassimo12@pec.it</t>
  </si>
  <si>
    <t>elbouamri.mohamed@pec.it</t>
  </si>
  <si>
    <t>3381125416</t>
  </si>
  <si>
    <t>discomix@pec.it</t>
  </si>
  <si>
    <t>3475823315</t>
  </si>
  <si>
    <t>fachechiannamaria64@pec.it</t>
  </si>
  <si>
    <t>3333333436</t>
  </si>
  <si>
    <t>farukomar1974@pec.it</t>
  </si>
  <si>
    <t>3299183670</t>
  </si>
  <si>
    <t>simone3371@pec.it</t>
  </si>
  <si>
    <t>fioriniandrea@casellapec.it</t>
  </si>
  <si>
    <t>054752497</t>
  </si>
  <si>
    <t>lorisgaiani@pec.it</t>
  </si>
  <si>
    <t>3393225255</t>
  </si>
  <si>
    <t>3393061626</t>
  </si>
  <si>
    <t>golamnabi@pec.it</t>
  </si>
  <si>
    <t>3808919272</t>
  </si>
  <si>
    <t>grilli.walter@confcommercio.legalmail.it</t>
  </si>
  <si>
    <t>fratellimasinisnc@pec-service.it</t>
  </si>
  <si>
    <t>3355620014</t>
  </si>
  <si>
    <t>bertucciolimirco@pec.it</t>
  </si>
  <si>
    <t>antonio.gagliotti@pec.it</t>
  </si>
  <si>
    <t>galantinierika@pecconfartigianato.it</t>
  </si>
  <si>
    <t>angelo5959@pec.it</t>
  </si>
  <si>
    <t>grechimarino@pec.it</t>
  </si>
  <si>
    <t>3298574630</t>
  </si>
  <si>
    <t>pietrolibergolis83@pec.it</t>
  </si>
  <si>
    <t>3406926057</t>
  </si>
  <si>
    <t>marinopaolo91@pec.it</t>
  </si>
  <si>
    <t>luca.neri@pec.buffetti.it</t>
  </si>
  <si>
    <t>3279932936</t>
  </si>
  <si>
    <t>0541657882</t>
  </si>
  <si>
    <t>lescrepesenricozuppiroli@pec.it</t>
  </si>
  <si>
    <t>3383364055</t>
  </si>
  <si>
    <t>rusfolsrls@pec.it</t>
  </si>
  <si>
    <t>3317071558</t>
  </si>
  <si>
    <t>SORCE ANTONIO - deve lasciare il 44</t>
  </si>
  <si>
    <t>SULTAN TRADERS SRLS</t>
  </si>
  <si>
    <t>03686741202</t>
  </si>
  <si>
    <t>Dir.452/2024                   del 02/09/2024</t>
  </si>
  <si>
    <t>2022/2025</t>
  </si>
  <si>
    <t>3296346962</t>
  </si>
  <si>
    <t>hajji.abderrahim.pec.it</t>
  </si>
  <si>
    <t>3926887149</t>
  </si>
  <si>
    <t>mohammad.hasan@pec.it</t>
  </si>
  <si>
    <t>ahmad.hassan@pec.it</t>
  </si>
  <si>
    <t>3935640315</t>
  </si>
  <si>
    <t>3334385753</t>
  </si>
  <si>
    <t>huang.shenghua@pec.it</t>
  </si>
  <si>
    <t>3396107371</t>
  </si>
  <si>
    <t>huangxianqing@legalmail.it</t>
  </si>
  <si>
    <t>3778828912</t>
  </si>
  <si>
    <t>3911470548</t>
  </si>
  <si>
    <t>imolamonica@pec.it</t>
  </si>
  <si>
    <t>3388782234 (Franco)</t>
  </si>
  <si>
    <t>islammomin@pec.it</t>
  </si>
  <si>
    <t>3273695455</t>
  </si>
  <si>
    <t>jiweiyan@legalmail.it</t>
  </si>
  <si>
    <t>jiangxiaofei@pec.it</t>
  </si>
  <si>
    <t>3398849892</t>
  </si>
  <si>
    <t>3661453156</t>
  </si>
  <si>
    <t>lucalimiti@legalmail.it</t>
  </si>
  <si>
    <t>linxiaoyan@pec.it</t>
  </si>
  <si>
    <t>3921053392 - 3281990108</t>
  </si>
  <si>
    <t>liucuilian@pecconfesercentisar.it</t>
  </si>
  <si>
    <t>3932820627 - 3888659418</t>
  </si>
  <si>
    <t>loffredovincenzo@pcert.postecert.it</t>
  </si>
  <si>
    <t>abdulmajid@pec.it</t>
  </si>
  <si>
    <t>3289605123</t>
  </si>
  <si>
    <t>3478172890</t>
  </si>
  <si>
    <t>3495229645</t>
  </si>
  <si>
    <t>mazzotti.emanuela@pec.it</t>
  </si>
  <si>
    <t>mbengue.cheikhaly@pec.it</t>
  </si>
  <si>
    <t>3886914261</t>
  </si>
  <si>
    <t>mdnurnabi@arubapec.it</t>
  </si>
  <si>
    <t>melagabriella@pec.cgn.it</t>
  </si>
  <si>
    <t>3485629130</t>
  </si>
  <si>
    <t>merligiuseppe@pecconfesercentirn.it</t>
  </si>
  <si>
    <t>robertomiano@pec.it</t>
  </si>
  <si>
    <t>riempin@pec.it</t>
  </si>
  <si>
    <t>3204179369</t>
  </si>
  <si>
    <t>dario.montini@sicurezzapostale.it</t>
  </si>
  <si>
    <t>3491969219</t>
  </si>
  <si>
    <t>tizianaemma2013@pec.it</t>
  </si>
  <si>
    <t>3207657746</t>
  </si>
  <si>
    <t>fabriziomussoni@pec.it</t>
  </si>
  <si>
    <t>3403569480</t>
  </si>
  <si>
    <t>andreananni1987@pec.it</t>
  </si>
  <si>
    <t>3920430369</t>
  </si>
  <si>
    <t>3494682092</t>
  </si>
  <si>
    <t>everlynesemonditi@pec.it</t>
  </si>
  <si>
    <t>ngwahho@pec.it</t>
  </si>
  <si>
    <t>michele.noacco@pec.it</t>
  </si>
  <si>
    <t>3397024326</t>
  </si>
  <si>
    <t>nourimustapha1979@pec.it</t>
  </si>
  <si>
    <t>ouahidi.snc@legalmail.it</t>
  </si>
  <si>
    <t>5607620@pec.it</t>
  </si>
  <si>
    <t>antoniopaglia1@pec.it</t>
  </si>
  <si>
    <t>3482836735</t>
  </si>
  <si>
    <t>palmierofranco@pec.it</t>
  </si>
  <si>
    <t>3358356006</t>
  </si>
  <si>
    <t>papapatrizia@pec.cgn.it</t>
  </si>
  <si>
    <t>3313092128</t>
  </si>
  <si>
    <t>pellegriniumbertoezio@arubapec.it</t>
  </si>
  <si>
    <t>3735244329</t>
  </si>
  <si>
    <t>piermariacalzature@legalmail.it</t>
  </si>
  <si>
    <t>3339633374</t>
  </si>
  <si>
    <t>3200781643</t>
  </si>
  <si>
    <t>3894770125</t>
  </si>
  <si>
    <t>ervisqarri@pec.it</t>
  </si>
  <si>
    <t>simoquattrini@legalmail.it</t>
  </si>
  <si>
    <t>3474522991</t>
  </si>
  <si>
    <t>ORA DI MONTINI DARIO IL QUALE NON HA COMUNICATO INTERESSE A SUBENTRARE NELLA SPUNTA</t>
  </si>
  <si>
    <t>VENTURINI FEDERICO</t>
  </si>
  <si>
    <t>VNTFRC69E27H294E</t>
  </si>
  <si>
    <t>03580110405</t>
  </si>
  <si>
    <t>6829</t>
  </si>
  <si>
    <t>BELLARIVA 169</t>
  </si>
  <si>
    <t>VENTURINI FEDERICO - deve lasciare il 169</t>
  </si>
  <si>
    <t>ilpianetaarcobaleno@pec.it</t>
  </si>
  <si>
    <t>3897860068</t>
  </si>
  <si>
    <t>romanorn@pec.it</t>
  </si>
  <si>
    <t>3383279162</t>
  </si>
  <si>
    <t>marcoronconiriccione@pec.it</t>
  </si>
  <si>
    <t>3391024585</t>
  </si>
  <si>
    <t>studio@pec.rossietordi.it</t>
  </si>
  <si>
    <t>trash.rimini@cert.cna.it</t>
  </si>
  <si>
    <t>3384515302</t>
  </si>
  <si>
    <t>scrivantistefano@pec.it</t>
  </si>
  <si>
    <t>sommamaurizio@pec.it</t>
  </si>
  <si>
    <t>semprini.omar@pec.it</t>
  </si>
  <si>
    <t>3333574808</t>
  </si>
  <si>
    <t>serafinifabiana@pec.cgn.it</t>
  </si>
  <si>
    <t>335270248</t>
  </si>
  <si>
    <t>patricksereni@pec.it</t>
  </si>
  <si>
    <t>amandeepsingh@pec.it</t>
  </si>
  <si>
    <t>3883082405</t>
  </si>
  <si>
    <t>soltaniabdel@pec.it</t>
  </si>
  <si>
    <t>3336477817</t>
  </si>
  <si>
    <t>3381094466</t>
  </si>
  <si>
    <t>mahjoubsoltani@pec.buffetti.it</t>
  </si>
  <si>
    <t>soltanizouhaier@pec.it</t>
  </si>
  <si>
    <t>3474331596</t>
  </si>
  <si>
    <t>vurchioruggiero@pec.it</t>
  </si>
  <si>
    <t>3346240251</t>
  </si>
  <si>
    <t>3931266005</t>
  </si>
  <si>
    <t>antonio.s@pec.cgn.it</t>
  </si>
  <si>
    <t>cinziastefanini68@legalmail.it</t>
  </si>
  <si>
    <t>3476462592</t>
  </si>
  <si>
    <t>sultan-tradersrls@pec.it</t>
  </si>
  <si>
    <t>3201595547</t>
  </si>
  <si>
    <t>3332806682</t>
  </si>
  <si>
    <t>giuseppetentoni@pcert.postecert.it</t>
  </si>
  <si>
    <t>topader96@pec.it</t>
  </si>
  <si>
    <t>3510422321</t>
  </si>
  <si>
    <t>troianigiancarlo@pec.buffetti.it</t>
  </si>
  <si>
    <t>3485430392</t>
  </si>
  <si>
    <t>arnolfo.vecci@pec.it</t>
  </si>
  <si>
    <t>3474445030</t>
  </si>
  <si>
    <t>3284151720</t>
  </si>
  <si>
    <t>federicoventurini@pec.it</t>
  </si>
  <si>
    <t>3395498518</t>
  </si>
  <si>
    <t>giovanniventurini@pec.it</t>
  </si>
  <si>
    <t>veterani.bruno@pec.it</t>
  </si>
  <si>
    <t>3381346006</t>
  </si>
  <si>
    <t>3398396301</t>
  </si>
  <si>
    <t>vitilloliberato.comfort@pec.it</t>
  </si>
  <si>
    <t>3923205211</t>
  </si>
  <si>
    <t>yeciping@pec.it</t>
  </si>
  <si>
    <t>xiajinfu@legalmail.it</t>
  </si>
  <si>
    <t>3318685606</t>
  </si>
  <si>
    <t>xiayunyong@pec.it</t>
  </si>
  <si>
    <t>3778400792</t>
  </si>
  <si>
    <t>cedponisrl@cgn.legalmail.it segreteria.poni@pec.cgn.it</t>
  </si>
  <si>
    <t>shikang.xu@pec.it</t>
  </si>
  <si>
    <t>yacelga@pec.it</t>
  </si>
  <si>
    <t>3713045416</t>
  </si>
  <si>
    <t>3928815067</t>
  </si>
  <si>
    <t>yangzinian@oec.it</t>
  </si>
  <si>
    <t>3389564490</t>
  </si>
  <si>
    <t>3485566560</t>
  </si>
  <si>
    <t>vizam@legalmail.it</t>
  </si>
  <si>
    <t>3392833301</t>
  </si>
  <si>
    <t>arianna.zanghi@pec.it</t>
  </si>
  <si>
    <t>3887807835</t>
  </si>
  <si>
    <t>zekamehdi@pecconfesercentirn.it</t>
  </si>
  <si>
    <t>3472841940</t>
  </si>
  <si>
    <t>yanzhan@pec.it</t>
  </si>
  <si>
    <t>3516260374</t>
  </si>
  <si>
    <t>zhu_emily@postacert.it</t>
  </si>
  <si>
    <t>3804796413</t>
  </si>
  <si>
    <t>zinnomanuela@sicurezzapostale.it</t>
  </si>
  <si>
    <t>3397049068</t>
  </si>
  <si>
    <t>3667475102 - 3290987897</t>
  </si>
  <si>
    <t xml:space="preserve">3240526018 - 3406280465 </t>
  </si>
  <si>
    <t>3391802030 (Alessandro) - 3492853573 (Walter)</t>
  </si>
  <si>
    <t>3778484167 - 3343938099 - 3398997958</t>
  </si>
  <si>
    <t>3284009357 (Vincenzo) - 3283018383 (Gennaro)</t>
  </si>
  <si>
    <t>3470005251 - 3286930347</t>
  </si>
  <si>
    <t>3383624962 (Tiziana) - 3356844542 (Orazio)</t>
  </si>
  <si>
    <t>3342458132 - 3381217754</t>
  </si>
  <si>
    <t>3889339761 - 3356615146</t>
  </si>
  <si>
    <t>3383904595 - 3394706521 (moglie)</t>
  </si>
  <si>
    <t>3806580357 (Fabiana) - 3396645542 (Paolo)</t>
  </si>
  <si>
    <t>3382877146 - 3397568262</t>
  </si>
  <si>
    <t>3345843969 - 3395298632</t>
  </si>
  <si>
    <t>saporiedeliziedellemurgesas@arubapec.it</t>
  </si>
  <si>
    <t>3272990767</t>
  </si>
  <si>
    <t>2021/2025</t>
  </si>
  <si>
    <t>6510</t>
  </si>
  <si>
    <t>MAHBOOB YASIR</t>
  </si>
  <si>
    <t>MHBYSR85A01Z236V</t>
  </si>
  <si>
    <t>07166471214</t>
  </si>
  <si>
    <t>LUCCA</t>
  </si>
  <si>
    <t>3804361866</t>
  </si>
  <si>
    <t>parisi.cristina@pec.it</t>
  </si>
  <si>
    <t>PARISI CRISTINA</t>
  </si>
  <si>
    <t>PRSCST68C49F839K</t>
  </si>
  <si>
    <t>04468120409</t>
  </si>
  <si>
    <t>7728</t>
  </si>
  <si>
    <t>mahboob@pec.it</t>
  </si>
  <si>
    <t>belluccimichelangelo@pec.it</t>
  </si>
  <si>
    <t>gianmaria.benini@pec.it</t>
  </si>
  <si>
    <t>antonellabologna@pec.rimini.com</t>
  </si>
  <si>
    <t>bouzroud.mohamed@pec.it</t>
  </si>
  <si>
    <t>chenlitong@pec.it</t>
  </si>
  <si>
    <t>elisacucchi@pec.it</t>
  </si>
  <si>
    <t>dittaderosa.anna@pec.it</t>
  </si>
  <si>
    <t>giani.roberto@pec.it</t>
  </si>
  <si>
    <t>huxiao.chun@pec.it</t>
  </si>
  <si>
    <t>hunfigaborluigi@pec.rimini.com</t>
  </si>
  <si>
    <t>lampignanogiuseppe@pec.it</t>
  </si>
  <si>
    <t>mancunigiuseppe@mypec.eu</t>
  </si>
  <si>
    <t>munshi2020@.pec.it</t>
  </si>
  <si>
    <t>victoriasbags@pec.it</t>
  </si>
  <si>
    <t>pitruzzellomassimiliano@pec.it</t>
  </si>
  <si>
    <t>giorgioviroli@pec.it</t>
  </si>
  <si>
    <t>zahriddinerachid@pec.it</t>
  </si>
  <si>
    <t>ravaglioliluca@pec.it</t>
  </si>
  <si>
    <t>NON ALIMENTARI  / ALIMENTARI                             NOMINATIVO</t>
  </si>
  <si>
    <t>Posto              n°</t>
  </si>
  <si>
    <t>hoqueziaul@pec.it</t>
  </si>
  <si>
    <t>3401658416</t>
  </si>
  <si>
    <t>3317054739</t>
  </si>
  <si>
    <t>3890563917</t>
  </si>
  <si>
    <t>3317128964</t>
  </si>
  <si>
    <t>specialita.pugliesi.anelli@pec.it</t>
  </si>
  <si>
    <t>186</t>
  </si>
  <si>
    <t>NOICATTARO (BA)</t>
  </si>
  <si>
    <t>1140/23 (ex 44)</t>
  </si>
  <si>
    <t>3208623745</t>
  </si>
  <si>
    <t>3335411046</t>
  </si>
  <si>
    <t>3920799902</t>
  </si>
  <si>
    <t>3339572353</t>
  </si>
  <si>
    <t>3203242077 - 3512774164</t>
  </si>
  <si>
    <t>ferdousjannatul@pec.it</t>
  </si>
  <si>
    <t>3347143697                                                                        (marito Al Mamun Muhammad Abdullah)</t>
  </si>
  <si>
    <t>LITTA ILENIA</t>
  </si>
  <si>
    <t>ilenialitta@pec.it</t>
  </si>
  <si>
    <t>LTTLNI84L53C573O</t>
  </si>
  <si>
    <t>04802650400</t>
  </si>
  <si>
    <t>7825</t>
  </si>
  <si>
    <t>3273587867</t>
  </si>
  <si>
    <t>hossainmohammadshahadat@pec.it</t>
  </si>
  <si>
    <t>ciaocacao2018@pec.it</t>
  </si>
  <si>
    <t>CIAO CACAO di Bordoni Serafino sas &amp; C.</t>
  </si>
  <si>
    <t>04421400401</t>
  </si>
  <si>
    <t>6328</t>
  </si>
  <si>
    <t>SAN CLEMENTE (RN)</t>
  </si>
  <si>
    <t>3289125382 - 3282161527</t>
  </si>
  <si>
    <t>MAGGIO</t>
  </si>
  <si>
    <t>3497534135</t>
  </si>
  <si>
    <t>gattimarco@aruba.it</t>
  </si>
  <si>
    <t>GATTI MARCO</t>
  </si>
  <si>
    <t>GTTMRC88H06H294D</t>
  </si>
  <si>
    <t>04144100403</t>
  </si>
  <si>
    <t>6269</t>
  </si>
  <si>
    <t>MERCOLEDI 60</t>
  </si>
  <si>
    <t>GATTI MARCO - deve lasciare il 60</t>
  </si>
  <si>
    <t>3290440032</t>
  </si>
  <si>
    <t>khanrajib87@pec.it</t>
  </si>
  <si>
    <t>6421</t>
  </si>
  <si>
    <t>3204024799</t>
  </si>
  <si>
    <t>ROMANO RAFFAELE</t>
  </si>
  <si>
    <t>skup21@pec.it</t>
  </si>
  <si>
    <t>3331466121</t>
  </si>
  <si>
    <t>RMNRFL86L21A509Q</t>
  </si>
  <si>
    <t>04752590408</t>
  </si>
  <si>
    <t>1 del 20/05/2025</t>
  </si>
  <si>
    <t>3896883298</t>
  </si>
  <si>
    <t>AP/2011/00000992/I</t>
  </si>
  <si>
    <t>3381811889 (figlio)</t>
  </si>
  <si>
    <t>3357243122</t>
  </si>
  <si>
    <t>bellettini.valentina@pec.it</t>
  </si>
  <si>
    <t>BELLETTINI VALENTINA</t>
  </si>
  <si>
    <t>BLLVNT83L53H294N</t>
  </si>
  <si>
    <t>04446070403</t>
  </si>
  <si>
    <t>6673</t>
  </si>
  <si>
    <t>SABATO 149</t>
  </si>
  <si>
    <t>3281904396</t>
  </si>
  <si>
    <t>castro.angelo1@pec.it</t>
  </si>
  <si>
    <t>CASTRO ANGELO</t>
  </si>
  <si>
    <t>CSTNGL76P09C351H</t>
  </si>
  <si>
    <t>04792260400</t>
  </si>
  <si>
    <t>7828</t>
  </si>
  <si>
    <t>PARTITA IVA CESSATA LUGLIO 2025</t>
  </si>
  <si>
    <t>ESCLUSI LUGLIO 2025 - PER CESSATA ATTIVITA'</t>
  </si>
  <si>
    <t>PR 2025</t>
  </si>
  <si>
    <t>PT 2026</t>
  </si>
  <si>
    <t>GIORNI DI PRESENZA 2025</t>
  </si>
  <si>
    <t>3202838355</t>
  </si>
  <si>
    <t>hossaintanvir97@pec.it</t>
  </si>
  <si>
    <t>HSSTVR97M21Z249O</t>
  </si>
  <si>
    <t>04802070401</t>
  </si>
  <si>
    <t>1549 (SCIA)</t>
  </si>
  <si>
    <t>3801062063 (Maguette)                                                                                3288459585 (Abdou - marito)</t>
  </si>
  <si>
    <t>HOSSAIN TANVIR</t>
  </si>
  <si>
    <t>3920219335</t>
  </si>
  <si>
    <t>BLU.0 srls di Cenci Andrea</t>
  </si>
  <si>
    <t>blu.0srls@pec.buffetti.it</t>
  </si>
  <si>
    <t>04611890403</t>
  </si>
  <si>
    <t>106</t>
  </si>
  <si>
    <t>UNIONE ROMAGNA FORLIVESE - PREMILCUORE</t>
  </si>
  <si>
    <t>2019/2025</t>
  </si>
  <si>
    <t>SAJID MUHAMMAD</t>
  </si>
  <si>
    <t>muhammad-sajid@pec.it</t>
  </si>
  <si>
    <t>SJDMMM94A18Z236I</t>
  </si>
  <si>
    <t>04270221205</t>
  </si>
  <si>
    <t>presa d'atto del 14/05/2025 prot. 33345</t>
  </si>
  <si>
    <t>3898474257</t>
  </si>
  <si>
    <t>regaihabib@pecconfesercentisar.it</t>
  </si>
  <si>
    <t>REGAI HABIB</t>
  </si>
  <si>
    <t>RGEHBB61L29Z352M</t>
  </si>
  <si>
    <t>04652310402</t>
  </si>
  <si>
    <t>7778</t>
  </si>
  <si>
    <t>3778127241</t>
  </si>
  <si>
    <t>dongpingping@pec.it</t>
  </si>
  <si>
    <t>6514</t>
  </si>
  <si>
    <t>3483137889</t>
  </si>
  <si>
    <t>shafiqusman@pec.it</t>
  </si>
  <si>
    <t>SHAFIQ USMAN</t>
  </si>
  <si>
    <t>SHFSMN90M28Z236H</t>
  </si>
  <si>
    <t>04821490408</t>
  </si>
  <si>
    <t>2332</t>
  </si>
  <si>
    <t>TRABELSI MOHAMED</t>
  </si>
  <si>
    <t>TRBMMD76A12Z352G</t>
  </si>
  <si>
    <t>04808130407</t>
  </si>
  <si>
    <t>mohamedlanouartrabelsi@pec.it</t>
  </si>
  <si>
    <t>3297046292</t>
  </si>
  <si>
    <t>TRABELSI MOHAMED LANOUAR</t>
  </si>
  <si>
    <t>integrazione Viserba Inv. il 15/12/2025</t>
  </si>
  <si>
    <t>2022/2026</t>
  </si>
  <si>
    <t>2026</t>
  </si>
  <si>
    <t>6627</t>
  </si>
  <si>
    <t>6261</t>
  </si>
  <si>
    <t>NO PRESENZE ESCLUSI NEL 2026 - PER TRE ANNI NON HANNO PRODOTTO PUNTEGGIO, PERDONO I PUNTI E VENGONO ESCLUSI</t>
  </si>
  <si>
    <t>NO PRESENZE ESCLUSI GENNAIO 2026 - PER TRE ANNI NON HANNO PRODOTTO PUNTEGGIO, PERDONO I PUNTI E VENGONO ESCLUSI</t>
  </si>
  <si>
    <t>19/12</t>
  </si>
  <si>
    <t>20 DICEMBRE</t>
  </si>
  <si>
    <t>23/12</t>
  </si>
  <si>
    <t>24 DICEMBRE</t>
  </si>
  <si>
    <t xml:space="preserve">  06 DICEMBRE</t>
  </si>
  <si>
    <t xml:space="preserve">   04 APRILE</t>
  </si>
  <si>
    <t xml:space="preserve">   05 APRILE</t>
  </si>
  <si>
    <t xml:space="preserve">   06 APRILE</t>
  </si>
  <si>
    <t xml:space="preserve">                                               A N N O  -  2 0 2 6</t>
  </si>
  <si>
    <t>3933186669 - 05411837968</t>
  </si>
  <si>
    <t>vanessascattino@pec-service.it</t>
  </si>
  <si>
    <t>SCATTINO VANESSA</t>
  </si>
  <si>
    <t>SCTVSS79C59M052D</t>
  </si>
  <si>
    <t>04797250406</t>
  </si>
  <si>
    <t>005/2025</t>
  </si>
  <si>
    <t>CESSATO</t>
  </si>
  <si>
    <t>CESSATA</t>
  </si>
  <si>
    <r>
      <t xml:space="preserve">ESCLUSI GENNAIO 2025 - </t>
    </r>
    <r>
      <rPr>
        <sz val="20"/>
        <color rgb="FF000000"/>
        <rFont val="Arial"/>
        <family val="2"/>
      </rPr>
      <t>NON HANNO PRODOTTO PRESENZE NELL'ULTIMO TRIENNIO E NON HANNO PRESENTATO NUOVA COMUNICAZIONE</t>
    </r>
  </si>
  <si>
    <r>
      <t xml:space="preserve">ESCLUSI GENNAIO 2024 - </t>
    </r>
    <r>
      <rPr>
        <sz val="20"/>
        <color rgb="FF000000"/>
        <rFont val="Arial"/>
        <family val="2"/>
      </rPr>
      <t>NON HANNO PRODOTTO PRESENZE NELL'ULTIMO TRIENNIO E NON HANNO PRESENTATO NUOVA COMUNICAZIONE</t>
    </r>
  </si>
  <si>
    <r>
      <t xml:space="preserve">ESCLUSO AGOSTO 2023 - </t>
    </r>
    <r>
      <rPr>
        <sz val="20"/>
        <color rgb="FF000000"/>
        <rFont val="Arial"/>
        <family val="2"/>
      </rPr>
      <t>DISPOSIZIONE DI NADIA PER CANCELLAZIONE DA C.C.I.A.A.</t>
    </r>
  </si>
  <si>
    <r>
      <t xml:space="preserve">ESCLUSI GENNAIO 2023 - </t>
    </r>
    <r>
      <rPr>
        <sz val="20"/>
        <color rgb="FF000000"/>
        <rFont val="Arial"/>
        <family val="2"/>
      </rPr>
      <t>NON HANNO PRODOTTO PRESENZE NELL'ULTIMO TRIENNIO E NON HANNO PRESENTATO NUOVA COMUNICAZIONE</t>
    </r>
  </si>
  <si>
    <r>
      <t xml:space="preserve">ESCLUSI GENNAIO 2023 - </t>
    </r>
    <r>
      <rPr>
        <sz val="20"/>
        <color rgb="FF000000"/>
        <rFont val="Arial"/>
        <family val="2"/>
      </rPr>
      <t>NON HA PIU QUESTA LICENZA</t>
    </r>
  </si>
  <si>
    <r>
      <t xml:space="preserve">ESCLUSI LUGLIO 2022 - </t>
    </r>
    <r>
      <rPr>
        <sz val="20"/>
        <color rgb="FF000000"/>
        <rFont val="Arial"/>
        <family val="2"/>
      </rPr>
      <t>PER IRREGOLARITA' DURC - CESSATA ATTIVITA'</t>
    </r>
  </si>
  <si>
    <r>
      <t xml:space="preserve">ESCLUSI GENNAIO 2022 - </t>
    </r>
    <r>
      <rPr>
        <sz val="20"/>
        <color rgb="FF000000"/>
        <rFont val="Arial"/>
        <family val="2"/>
      </rPr>
      <t>NON HANNO PRODOTTO PRESENZE NELL'ULTIMO TRIENNIO E NON HANNO PRESENTATO NUOVA COMUNICAZIONE</t>
    </r>
  </si>
  <si>
    <t>RIMINI   MERCOLEDI</t>
  </si>
  <si>
    <t>RIMINI          SABATO</t>
  </si>
  <si>
    <t>V PEEP AUSA VENERDI</t>
  </si>
  <si>
    <t>SANTA GIUSTINA MARTEDI</t>
  </si>
  <si>
    <t>SAN VITO      LUNEDI</t>
  </si>
  <si>
    <t>TORRE PEDRERA GIOVEDI</t>
  </si>
  <si>
    <t>MIRAMARE ESTIVO MARTEDI</t>
  </si>
  <si>
    <t>VISERBA ESTIVO LUNEDI</t>
  </si>
  <si>
    <t xml:space="preserve">VISERBA  MERCATO COPERTO </t>
  </si>
  <si>
    <t>MIRAMARE INVERNALE</t>
  </si>
  <si>
    <t>PARTITA IVA CESSATA GENNAIO 2026</t>
  </si>
  <si>
    <t>PARTITA IVA CESSATA 2026</t>
  </si>
  <si>
    <t>ESCLUSI GENNAIO 2026 - PER CESSATA ATTIVITA'</t>
  </si>
  <si>
    <t>6645 (ex 1214)</t>
  </si>
  <si>
    <t>6761 (ex 5073)</t>
  </si>
  <si>
    <t>6450 (ex 1826)</t>
  </si>
  <si>
    <t>05*/07/2017</t>
  </si>
  <si>
    <t>6679 (ex 153)</t>
  </si>
  <si>
    <t>6642 (ex 1726)</t>
  </si>
  <si>
    <t>6394 (ex 3298)</t>
  </si>
  <si>
    <t>6954 (ex 684)</t>
  </si>
  <si>
    <t>MIR. EST. 69</t>
  </si>
  <si>
    <t>6976 (ex 4190)</t>
  </si>
  <si>
    <t>7284 (ex 7307)</t>
  </si>
  <si>
    <t>6695 (ex 1253)</t>
  </si>
  <si>
    <t>6452 (ex 788)</t>
  </si>
  <si>
    <t>6531 (ex 834)</t>
  </si>
  <si>
    <t>SABATO 345</t>
  </si>
  <si>
    <t>6990 (ex 5185)</t>
  </si>
  <si>
    <t>7599 (ex 2152)</t>
  </si>
  <si>
    <r>
      <t>7070</t>
    </r>
    <r>
      <rPr>
        <sz val="12"/>
        <rFont val="Arial"/>
        <family val="2"/>
      </rPr>
      <t xml:space="preserve"> (ex 1947 già 1575)</t>
    </r>
  </si>
  <si>
    <t>6534 (ex 6359)</t>
  </si>
  <si>
    <t>7276 (ex 1216)</t>
  </si>
  <si>
    <t>6313 (ex 3226)</t>
  </si>
  <si>
    <t>7089 (ex 2685)</t>
  </si>
  <si>
    <t>6546 (ex 1756)</t>
  </si>
  <si>
    <r>
      <t>6605</t>
    </r>
    <r>
      <rPr>
        <sz val="9"/>
        <rFont val="Arial"/>
        <family val="2"/>
      </rPr>
      <t xml:space="preserve">                                                                                                              (ex SCIA 259408 del 16/04/2019)</t>
    </r>
  </si>
  <si>
    <t>6184 (ex 3056)</t>
  </si>
  <si>
    <t>7216 (ex 3931)</t>
  </si>
  <si>
    <t>7334 (ex 736)</t>
  </si>
  <si>
    <t>6285 (ex 3932)</t>
  </si>
  <si>
    <t>6912 (ex 2113)</t>
  </si>
  <si>
    <r>
      <t xml:space="preserve">ESCLUSO GENNAIO 2026 - </t>
    </r>
    <r>
      <rPr>
        <sz val="20"/>
        <color rgb="FF000000"/>
        <rFont val="Arial"/>
        <family val="2"/>
      </rPr>
      <t>PER CANCELLAZIONE DA C.C.I.A.A.</t>
    </r>
  </si>
  <si>
    <t>ESCLUSI GENNAIO 2026 - DURC</t>
  </si>
  <si>
    <t>ESCLUSO GENNAIO 2026 PER CANCELLAZIONE DA C.C.I.A.A.</t>
  </si>
  <si>
    <t>COLAMARIA GIUSEPPE 1 - lasciare il 69</t>
  </si>
  <si>
    <t>NON ALIMENTARI / ALIMENTARI - NOMINATIVO</t>
  </si>
  <si>
    <r>
      <t xml:space="preserve">ESCLUSI GENNAIO 2026 - </t>
    </r>
    <r>
      <rPr>
        <sz val="20"/>
        <color rgb="FF000000"/>
        <rFont val="Arial"/>
        <family val="2"/>
      </rPr>
      <t>PER IRREGOLARITA' DURC</t>
    </r>
  </si>
  <si>
    <t xml:space="preserve"> 13 DICEMBRE</t>
  </si>
  <si>
    <r>
      <t xml:space="preserve">ESCLUSI GENNAIO 2026 - </t>
    </r>
    <r>
      <rPr>
        <sz val="20"/>
        <color rgb="FF000000"/>
        <rFont val="Arial"/>
        <family val="2"/>
      </rPr>
      <t>NON HANNO PRODOTTO PRESENZE NELL'ULTIMO TRIENNIO E NON HANNO PRESENTATO NUOVA COMUNICAZIONE</t>
    </r>
  </si>
  <si>
    <r>
      <t xml:space="preserve">ESCLUSI 2026 - </t>
    </r>
    <r>
      <rPr>
        <sz val="20"/>
        <color rgb="FF000000"/>
        <rFont val="Arial"/>
        <family val="2"/>
      </rPr>
      <t>NON HANNO PRODOTTO PRESENZE NELL'ULTIMO TRIENNIO E NON HANNO PRESENTATO NUOVA COMUNICAZIONE</t>
    </r>
  </si>
  <si>
    <t>00571030071</t>
  </si>
  <si>
    <t>Data: MERCOLEDI' ______  / ______  / 2026</t>
  </si>
  <si>
    <t>Data: SABATO ______  / ______  / 2026</t>
  </si>
  <si>
    <t>Data: VENERDI' ______  / ______  / 2026</t>
  </si>
  <si>
    <t>Data: LUNEDI' ______  / ______ / 2026</t>
  </si>
  <si>
    <t>Data: MARTEDI' ______  / ______  / 2026</t>
  </si>
  <si>
    <t>Data: GIOVEDI' ______ / ______ / 2026</t>
  </si>
  <si>
    <t>Data: ______  / ______  / 2026</t>
  </si>
  <si>
    <t>Data: GIOVEDI' ______  / ______  / 2026</t>
  </si>
  <si>
    <t>Data: DOMENICA ______  / ______  / 2026</t>
  </si>
  <si>
    <t>Data: LUNEDI' ______  / ______  / 2026</t>
  </si>
  <si>
    <t>JI WEIYAN 1</t>
  </si>
  <si>
    <t>b</t>
  </si>
  <si>
    <t>001/2021</t>
  </si>
  <si>
    <t>3512774164 - 3203242077</t>
  </si>
  <si>
    <t>3385925338</t>
  </si>
  <si>
    <t>agostinisamanta@legalmail.it</t>
  </si>
  <si>
    <t>AGOSTINI SAMANTA</t>
  </si>
  <si>
    <t>SABATO  393</t>
  </si>
  <si>
    <t>GSTSNT71B62H294H</t>
  </si>
  <si>
    <t>04482940402</t>
  </si>
  <si>
    <t>6589</t>
  </si>
  <si>
    <t>3405851323</t>
  </si>
  <si>
    <t>soniabimbi@pec.it</t>
  </si>
  <si>
    <t>BIANCHI SONIA</t>
  </si>
  <si>
    <t>BNCSNO71B59H294O</t>
  </si>
  <si>
    <t>02316000401</t>
  </si>
  <si>
    <t>1287</t>
  </si>
  <si>
    <t>18/</t>
  </si>
  <si>
    <t>3332391031</t>
  </si>
  <si>
    <t>bottegaromagnola@pec.it</t>
  </si>
  <si>
    <t>BONDI MATTIA</t>
  </si>
  <si>
    <t>04752120404</t>
  </si>
  <si>
    <t>45</t>
  </si>
  <si>
    <t>BNDMTT93E06D704M</t>
  </si>
  <si>
    <t xml:space="preserve">BONDI MATTIA </t>
  </si>
  <si>
    <t>samb.serigne@pec.it</t>
  </si>
  <si>
    <t>2025 / 2026</t>
  </si>
  <si>
    <t>jaziri.ab@pec.it</t>
  </si>
  <si>
    <t>JAZIRI ABDELKADER</t>
  </si>
  <si>
    <t>JZRBLK77M23Z352G</t>
  </si>
  <si>
    <t>02859400414</t>
  </si>
  <si>
    <t>3334038571</t>
  </si>
  <si>
    <t>425/2025</t>
  </si>
  <si>
    <t>MONTE GRIMANO TERME (PU)</t>
  </si>
  <si>
    <t>emmeklibri@pec.it</t>
  </si>
  <si>
    <t>SOMASCHI KATIA</t>
  </si>
  <si>
    <t>SMSKTA73T41H264V</t>
  </si>
  <si>
    <t>07981690964</t>
  </si>
  <si>
    <t>57</t>
  </si>
  <si>
    <t>SETTIMO MILANESE (MI)</t>
  </si>
  <si>
    <t>NACI DRITAN</t>
  </si>
  <si>
    <t>dritannaci72@pec.it</t>
  </si>
  <si>
    <t>NCADTN72B22Z100B</t>
  </si>
  <si>
    <t>04688850405</t>
  </si>
  <si>
    <t>401/2023</t>
  </si>
  <si>
    <t>2016/2022/2026</t>
  </si>
  <si>
    <t>3936302559</t>
  </si>
  <si>
    <t>tinoshop@pecdotcom.it</t>
  </si>
  <si>
    <t>BLAGOJEVIC ELENA</t>
  </si>
  <si>
    <t>BLGLNE05A65Z158G</t>
  </si>
  <si>
    <t>04351191202</t>
  </si>
  <si>
    <t>194</t>
  </si>
  <si>
    <t>IMOLA (BO)</t>
  </si>
  <si>
    <t>SUBENTRO IN CORSO D'ANNO</t>
  </si>
  <si>
    <t>SUBENTRA GUESMI AMOR A TRABELSI MOHAMED</t>
  </si>
  <si>
    <t>3466759078</t>
  </si>
  <si>
    <t>amorguesmi@pec.it</t>
  </si>
  <si>
    <t>GUESMI AMOR</t>
  </si>
  <si>
    <t>GSMMRA67P09Z352D</t>
  </si>
  <si>
    <t>04854050400</t>
  </si>
  <si>
    <t>PELLEGRINI ROBERTA</t>
  </si>
  <si>
    <t>robertapellegrini@pec.buffetti.it</t>
  </si>
  <si>
    <t>PLLRRT66D56H294K</t>
  </si>
  <si>
    <t>04664150408</t>
  </si>
  <si>
    <t>6141</t>
  </si>
  <si>
    <t>MERCOLEDI 306</t>
  </si>
  <si>
    <t>2025/2026</t>
  </si>
  <si>
    <t>Zamagni Vittorio ha inviato una integrazione il 15/06/2026 per il mercato di Bellariva ma Marta il 29/06/2026 ha detto di cancellarla</t>
  </si>
  <si>
    <t>2023/2026</t>
  </si>
  <si>
    <t>PR AL 30/06</t>
  </si>
  <si>
    <t>PT AL 01/07</t>
  </si>
  <si>
    <t>ESCLUSI LUGLIO 2026 - PER CESSATA ATTIVITA'</t>
  </si>
  <si>
    <t>PR AL30/06</t>
  </si>
  <si>
    <t>PR 2026</t>
  </si>
  <si>
    <t>PT 2027</t>
  </si>
  <si>
    <t>GIORNI DI PRESENZA 2026</t>
  </si>
  <si>
    <t>2021/2026</t>
  </si>
  <si>
    <t>BRIZI MARIACRISTINA 2</t>
  </si>
  <si>
    <t>FARUK OMAR</t>
  </si>
  <si>
    <t xml:space="preserve">GIANI ROBERTO </t>
  </si>
  <si>
    <t>JI WEIYAN 2</t>
  </si>
  <si>
    <t>LAMPIGNANO GIUSEPPE</t>
  </si>
  <si>
    <t>LIN XIAOYAN 2</t>
  </si>
  <si>
    <t>LIU CUILIAN 2</t>
  </si>
  <si>
    <t>akterafroja@pec.it</t>
  </si>
  <si>
    <t>AKTER AFROJA</t>
  </si>
  <si>
    <t>KTRFRJ04B68Z249G</t>
  </si>
  <si>
    <t>04802440406</t>
  </si>
  <si>
    <t>TORRE PEDRERA 72</t>
  </si>
  <si>
    <t>7157</t>
  </si>
  <si>
    <t>PARTITA IVA CESSATA LUGLIO 2026</t>
  </si>
  <si>
    <r>
      <t xml:space="preserve">ESCLUSI LUGLIO 2026 - </t>
    </r>
    <r>
      <rPr>
        <sz val="20"/>
        <color rgb="FF000000"/>
        <rFont val="Arial"/>
        <family val="2"/>
      </rPr>
      <t>PER IRREGOLARITA' DURC</t>
    </r>
  </si>
  <si>
    <t>ESCLUSI LUGLIO 2026 - IRREGOLARITA' DURC</t>
  </si>
  <si>
    <t>ESCLUSI LUGLIO 2026 - DURC</t>
  </si>
  <si>
    <r>
      <t xml:space="preserve">ESCLUSI LUGLIO 2026 - </t>
    </r>
    <r>
      <rPr>
        <sz val="20"/>
        <color rgb="FF000000"/>
        <rFont val="Arial"/>
        <family val="2"/>
      </rPr>
      <t>NON HA PIU QUESTA LICENZA</t>
    </r>
  </si>
  <si>
    <t>AKTER AFROJA 1</t>
  </si>
  <si>
    <t>3892822662 (marito Anowar)</t>
  </si>
  <si>
    <t>HOSSAIN M. SHAHADAT 1 - deve lasciare il 1</t>
  </si>
  <si>
    <t>RUSFOL s.r.l.s. 4 - deve lasciare il 70</t>
  </si>
  <si>
    <t>MAJID ABDUL - deve lasciare il 96</t>
  </si>
  <si>
    <t>3391622398</t>
  </si>
  <si>
    <t>v.cervone@pec.quickpa.it</t>
  </si>
  <si>
    <t>CERVONE VINCENZO</t>
  </si>
  <si>
    <t>CRVVCN69L01D170G</t>
  </si>
  <si>
    <t>02402010397</t>
  </si>
  <si>
    <t>450</t>
  </si>
  <si>
    <t>FAENZA (RA)</t>
  </si>
  <si>
    <t>CERVONE VINCENZO dal 25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</si>
</sst>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
  </numFmts>
  <fonts count="147">
    <font>
      <sz val="12"/>
      <color theme="1"/>
      <name val="Arial"/>
      <family val="2"/>
    </font>
    <font>
      <b/>
      <sz val="24"/>
      <name val="Arial"/>
      <family val="2"/>
    </font>
    <font>
      <b/>
      <sz val="10"/>
      <name val="Arial"/>
      <family val="2"/>
    </font>
    <font>
      <sz val="12"/>
      <color rgb="FF000000"/>
      <name val="Arial"/>
      <family val="2"/>
    </font>
    <font>
      <sz val="12"/>
      <name val="Arial"/>
      <family val="2"/>
    </font>
    <font>
      <b/>
      <sz val="12"/>
      <name val="Arial"/>
      <family val="2"/>
    </font>
    <font>
      <sz val="20"/>
      <name val="Arial"/>
      <family val="2"/>
    </font>
    <font>
      <b/>
      <sz val="12"/>
      <color rgb="FF000000"/>
      <name val="Arial"/>
      <family val="2"/>
    </font>
    <font>
      <sz val="10"/>
      <color rgb="FF000000"/>
      <name val="Arial"/>
      <family val="2"/>
    </font>
    <font>
      <b/>
      <sz val="16"/>
      <name val="Arial"/>
      <family val="2"/>
    </font>
    <font>
      <b/>
      <sz val="9"/>
      <name val="Arial"/>
      <family val="2"/>
    </font>
    <font>
      <b/>
      <sz val="10"/>
      <color rgb="FF000000"/>
      <name val="Arial"/>
      <family val="2"/>
    </font>
    <font>
      <sz val="10"/>
      <color rgb="FF000000"/>
      <name val="Times New Roman"/>
      <family val="1"/>
    </font>
    <font>
      <b/>
      <sz val="16"/>
      <color rgb="FFFF0000"/>
      <name val="Arial"/>
      <family val="2"/>
    </font>
    <font>
      <b/>
      <sz val="16"/>
      <color rgb="FF0070C0"/>
      <name val="Arial"/>
      <family val="2"/>
    </font>
    <font>
      <b/>
      <sz val="16"/>
      <color rgb="FF7030A0"/>
      <name val="Arial"/>
      <family val="2"/>
    </font>
    <font>
      <sz val="22"/>
      <name val="Arial"/>
      <family val="2"/>
    </font>
    <font>
      <b/>
      <sz val="12"/>
      <color rgb="FFFF0000"/>
      <name val="Arial"/>
      <family val="2"/>
    </font>
    <font>
      <b/>
      <sz val="12"/>
      <color rgb="FF000080"/>
      <name val="Arial"/>
      <family val="2"/>
    </font>
    <font>
      <b/>
      <sz val="8"/>
      <name val="Arial"/>
      <family val="2"/>
    </font>
    <font>
      <b/>
      <sz val="11"/>
      <name val="Arial"/>
      <family val="2"/>
    </font>
    <font>
      <sz val="10"/>
      <name val="Arial"/>
      <family val="2"/>
    </font>
    <font>
      <b/>
      <sz val="20"/>
      <name val="Arial"/>
      <family val="2"/>
    </font>
    <font>
      <b/>
      <sz val="14"/>
      <name val="Arial"/>
      <family val="2"/>
    </font>
    <font>
      <sz val="28"/>
      <name val="Arial"/>
      <family val="2"/>
    </font>
    <font>
      <b/>
      <sz val="10"/>
      <color rgb="FF000000"/>
      <name val="Tahoma"/>
      <family val="2"/>
    </font>
    <font>
      <sz val="10"/>
      <color rgb="FF000000"/>
      <name val="Tahoma"/>
      <family val="2"/>
    </font>
    <font>
      <sz val="16"/>
      <color rgb="FF000000"/>
      <name val="Tahoma"/>
      <family val="2"/>
    </font>
    <font>
      <b/>
      <sz val="9"/>
      <color rgb="FF000000"/>
      <name val="Tahoma"/>
      <family val="2"/>
    </font>
    <font>
      <sz val="9"/>
      <color rgb="FF000000"/>
      <name val="Tahoma"/>
      <family val="2"/>
    </font>
    <font>
      <sz val="20"/>
      <color rgb="FF000000"/>
      <name val="Tahoma"/>
      <family val="2"/>
    </font>
    <font>
      <b/>
      <sz val="14"/>
      <color rgb="FF7030A0"/>
      <name val="Arial"/>
      <family val="2"/>
    </font>
    <font>
      <sz val="11"/>
      <name val="Arial"/>
      <family val="2"/>
    </font>
    <font>
      <sz val="16"/>
      <color rgb="FFFF0000"/>
      <name val="Arial"/>
      <family val="2"/>
    </font>
    <font>
      <b/>
      <sz val="14"/>
      <color rgb="FF0000FF"/>
      <name val="Arial"/>
      <family val="2"/>
    </font>
    <font>
      <sz val="24"/>
      <name val="Arial"/>
      <family val="2"/>
    </font>
    <font>
      <sz val="16"/>
      <name val="Arial"/>
      <family val="2"/>
    </font>
    <font>
      <sz val="14"/>
      <name val="Arial"/>
      <family val="2"/>
    </font>
    <font>
      <sz val="18"/>
      <color rgb="FF000000"/>
      <name val="Arial"/>
      <family val="2"/>
    </font>
    <font>
      <sz val="18"/>
      <name val="Arial"/>
      <family val="2"/>
    </font>
    <font>
      <sz val="16"/>
      <color rgb="FF000000"/>
      <name val="Arial"/>
      <family val="2"/>
    </font>
    <font>
      <sz val="20"/>
      <color rgb="FF000000"/>
      <name val="Arial"/>
      <family val="2"/>
    </font>
    <font>
      <sz val="24"/>
      <color rgb="FFFF0000"/>
      <name val="Arial"/>
      <family val="2"/>
    </font>
    <font>
      <sz val="24"/>
      <color rgb="FF0070C0"/>
      <name val="Arial"/>
      <family val="2"/>
    </font>
    <font>
      <sz val="11"/>
      <color rgb="FF000000"/>
      <name val="Arial"/>
      <family val="2"/>
    </font>
    <font>
      <sz val="22"/>
      <color rgb="FF000000"/>
      <name val="Arial"/>
      <family val="2"/>
    </font>
    <font>
      <sz val="16"/>
      <color rgb="FF000000"/>
      <name val="Arial;Arial"/>
      <family val="2"/>
    </font>
    <font>
      <b/>
      <sz val="22"/>
      <name val="Arial"/>
      <family val="2"/>
    </font>
    <font>
      <sz val="10"/>
      <color rgb="FF7030A0"/>
      <name val="Arial"/>
      <family val="2"/>
    </font>
    <font>
      <sz val="16"/>
      <color rgb="FF7030A0"/>
      <name val="Arial"/>
      <family val="2"/>
    </font>
    <font>
      <sz val="36"/>
      <color rgb="FFFF0000"/>
      <name val="Arial"/>
      <family val="2"/>
    </font>
    <font>
      <sz val="48"/>
      <color rgb="FF000000"/>
      <name val="Arial"/>
      <family val="2"/>
    </font>
    <font>
      <sz val="26"/>
      <color rgb="FF000000"/>
      <name val="Tahoma"/>
      <family val="2"/>
    </font>
    <font>
      <b/>
      <sz val="8"/>
      <color rgb="FF000000"/>
      <name val="Tahoma"/>
      <family val="2"/>
    </font>
    <font>
      <sz val="8"/>
      <color rgb="FF000000"/>
      <name val="Tahoma"/>
      <family val="2"/>
    </font>
    <font>
      <sz val="14"/>
      <color rgb="FF000000"/>
      <name val="Tahoma"/>
      <family val="2"/>
    </font>
    <font>
      <sz val="28"/>
      <color rgb="FF000000"/>
      <name val="Arial"/>
      <family val="2"/>
    </font>
    <font>
      <sz val="14"/>
      <color rgb="FF000000"/>
      <name val="Arial"/>
      <family val="2"/>
    </font>
    <font>
      <b/>
      <sz val="16"/>
      <color rgb="FF000000"/>
      <name val="Arial"/>
      <family val="2"/>
    </font>
    <font>
      <sz val="24"/>
      <color rgb="FF000000"/>
      <name val="Arial"/>
      <family val="2"/>
    </font>
    <font>
      <b/>
      <sz val="11"/>
      <color rgb="FF000000"/>
      <name val="Arial"/>
      <family val="2"/>
    </font>
    <font>
      <b/>
      <u val="double"/>
      <sz val="12"/>
      <name val="Times New Roman"/>
      <family val="1"/>
    </font>
    <font>
      <sz val="8"/>
      <name val="Arial"/>
      <family val="2"/>
    </font>
    <font>
      <b/>
      <sz val="10"/>
      <color rgb="FFFF0000"/>
      <name val="Arial"/>
      <family val="2"/>
    </font>
    <font>
      <b/>
      <sz val="26"/>
      <name val="Arial"/>
      <family val="2"/>
    </font>
    <font>
      <sz val="10"/>
      <color rgb="FFFFFF99"/>
      <name val="Arial"/>
      <family val="2"/>
    </font>
    <font>
      <b/>
      <sz val="14"/>
      <color rgb="FF000000"/>
      <name val="Arial"/>
      <family val="2"/>
    </font>
    <font>
      <sz val="12"/>
      <color rgb="FF000080"/>
      <name val="Arial"/>
      <family val="2"/>
    </font>
    <font>
      <sz val="26"/>
      <name val="Arial"/>
      <family val="2"/>
    </font>
    <font>
      <b/>
      <sz val="10"/>
      <color rgb="FFFF00FF"/>
      <name val="Arial"/>
      <family val="2"/>
    </font>
    <font>
      <b/>
      <sz val="10"/>
      <color rgb="FF0070C0"/>
      <name val="Arial"/>
      <family val="2"/>
    </font>
    <font>
      <b/>
      <sz val="10"/>
      <color rgb="FF7030A0"/>
      <name val="Arial"/>
      <family val="2"/>
    </font>
    <font>
      <b/>
      <sz val="14"/>
      <color rgb="FFFF0000"/>
      <name val="Arial"/>
      <family val="2"/>
    </font>
    <font>
      <sz val="9"/>
      <color indexed="81"/>
      <name val="Tahoma"/>
      <family val="2"/>
    </font>
    <font>
      <b/>
      <sz val="9"/>
      <color indexed="81"/>
      <name val="Tahoma"/>
      <family val="2"/>
    </font>
    <font>
      <sz val="12"/>
      <color indexed="81"/>
      <name val="Tahoma"/>
      <family val="2"/>
    </font>
    <font>
      <b/>
      <sz val="12"/>
      <color indexed="81"/>
      <name val="Tahoma"/>
      <family val="2"/>
    </font>
    <font>
      <sz val="22"/>
      <color indexed="8"/>
      <name val="Arial"/>
      <family val="2"/>
    </font>
    <font>
      <sz val="9"/>
      <name val="Arial"/>
      <family val="2"/>
    </font>
    <font>
      <sz val="12"/>
      <color rgb="FFFF0000"/>
      <name val="Arial"/>
      <family val="2"/>
    </font>
    <font>
      <sz val="14"/>
      <color rgb="FF7030A0"/>
      <name val="Arial"/>
      <family val="2"/>
    </font>
    <font>
      <b/>
      <sz val="18"/>
      <color rgb="FFFF0000"/>
      <name val="Arial"/>
      <family val="2"/>
    </font>
    <font>
      <b/>
      <sz val="22"/>
      <color rgb="FFFF0000"/>
      <name val="Arial"/>
      <family val="2"/>
    </font>
    <font>
      <b/>
      <sz val="11"/>
      <color indexed="81"/>
      <name val="Tahoma"/>
      <family val="2"/>
    </font>
    <font>
      <sz val="11"/>
      <color indexed="81"/>
      <name val="Tahoma"/>
      <family val="2"/>
    </font>
    <font>
      <sz val="22"/>
      <color theme="1"/>
      <name val="Arial"/>
      <family val="2"/>
    </font>
    <font>
      <sz val="16"/>
      <color theme="1"/>
      <name val="Arial"/>
      <family val="2"/>
    </font>
    <font>
      <sz val="10"/>
      <color theme="1"/>
      <name val="Arial"/>
      <family val="2"/>
    </font>
    <font>
      <sz val="20"/>
      <color theme="1"/>
      <name val="Arial"/>
      <family val="2"/>
    </font>
    <font>
      <b/>
      <sz val="18"/>
      <color theme="1"/>
      <name val="Arial"/>
      <family val="2"/>
    </font>
    <font>
      <b/>
      <sz val="22"/>
      <color theme="1"/>
      <name val="Arial"/>
      <family val="2"/>
    </font>
    <font>
      <sz val="18"/>
      <color indexed="81"/>
      <name val="Tahoma"/>
      <family val="2"/>
    </font>
    <font>
      <b/>
      <sz val="12"/>
      <color theme="1"/>
      <name val="Arial"/>
      <family val="2"/>
    </font>
    <font>
      <b/>
      <strike/>
      <sz val="12"/>
      <color theme="1"/>
      <name val="Arial"/>
      <family val="2"/>
    </font>
    <font>
      <strike/>
      <sz val="12"/>
      <color theme="1"/>
      <name val="Arial"/>
      <family val="2"/>
    </font>
    <font>
      <b/>
      <strike/>
      <sz val="14"/>
      <color theme="1"/>
      <name val="Arial"/>
      <family val="2"/>
    </font>
    <font>
      <b/>
      <sz val="16"/>
      <color theme="1"/>
      <name val="Arial"/>
      <family val="2"/>
    </font>
    <font>
      <b/>
      <sz val="10"/>
      <color theme="1"/>
      <name val="Arial"/>
      <family val="2"/>
    </font>
    <font>
      <sz val="14"/>
      <color theme="1"/>
      <name val="Arial"/>
      <family val="2"/>
    </font>
    <font>
      <strike/>
      <sz val="9"/>
      <color indexed="81"/>
      <name val="Tahoma"/>
      <family val="2"/>
    </font>
    <font>
      <b/>
      <strike/>
      <sz val="9"/>
      <color indexed="81"/>
      <name val="Tahoma"/>
      <family val="2"/>
    </font>
    <font>
      <sz val="14"/>
      <color indexed="8"/>
      <name val="Arial"/>
      <family val="2"/>
    </font>
    <font>
      <strike/>
      <sz val="14"/>
      <color theme="1"/>
      <name val="Arial"/>
      <family val="2"/>
    </font>
    <font>
      <b/>
      <strike/>
      <sz val="10"/>
      <color theme="1"/>
      <name val="Arial"/>
      <family val="2"/>
    </font>
    <font>
      <strike/>
      <sz val="10"/>
      <color theme="1"/>
      <name val="Arial"/>
      <family val="2"/>
    </font>
    <font>
      <sz val="10"/>
      <color indexed="8"/>
      <name val="Arial"/>
      <family val="2"/>
    </font>
    <font>
      <sz val="11"/>
      <color indexed="8"/>
      <name val="Arial"/>
      <family val="2"/>
    </font>
    <font>
      <b/>
      <u val="double"/>
      <sz val="11"/>
      <name val="Times New Roman"/>
      <family val="1"/>
    </font>
    <font>
      <sz val="11"/>
      <color rgb="FF000000"/>
      <name val="Arial;Arial"/>
      <family val="2"/>
    </font>
    <font>
      <sz val="11"/>
      <color theme="1"/>
      <name val="Arial"/>
      <family val="2"/>
    </font>
    <font>
      <strike/>
      <sz val="11"/>
      <color theme="1"/>
      <name val="Arial"/>
      <family val="2"/>
    </font>
    <font>
      <sz val="13"/>
      <name val="Arial"/>
      <family val="2"/>
    </font>
    <font>
      <sz val="13"/>
      <color rgb="FF000000"/>
      <name val="Arial"/>
      <family val="2"/>
    </font>
    <font>
      <u val="double"/>
      <sz val="11"/>
      <name val="Times New Roman"/>
      <family val="1"/>
    </font>
    <font>
      <b/>
      <u val="double"/>
      <sz val="14"/>
      <name val="Times New Roman"/>
      <family val="1"/>
    </font>
    <font>
      <u val="double"/>
      <sz val="14"/>
      <name val="Times New Roman"/>
      <family val="1"/>
    </font>
    <font>
      <u val="double"/>
      <sz val="12"/>
      <name val="Times New Roman"/>
      <family val="1"/>
    </font>
    <font>
      <sz val="11"/>
      <color rgb="FF7030A0"/>
      <name val="Arial"/>
      <family val="2"/>
    </font>
    <font>
      <sz val="9"/>
      <color rgb="FF000000"/>
      <name val="Arial"/>
      <family val="2"/>
    </font>
    <font>
      <sz val="48"/>
      <name val="Arial"/>
      <family val="2"/>
    </font>
    <font>
      <u/>
      <sz val="12"/>
      <color theme="10"/>
      <name val="Arial"/>
      <family val="2"/>
    </font>
    <font>
      <sz val="12"/>
      <color rgb="FF000000"/>
      <name val="Tahoma"/>
      <family val="2"/>
    </font>
    <font>
      <sz val="14"/>
      <color rgb="FF002060"/>
      <name val="Arial"/>
      <family val="2"/>
    </font>
    <font>
      <sz val="18"/>
      <color rgb="FF000000"/>
      <name val="Tahoma"/>
      <family val="2"/>
    </font>
    <font>
      <sz val="11"/>
      <color rgb="FFFF0000"/>
      <name val="Arial"/>
      <family val="2"/>
    </font>
    <font>
      <sz val="36"/>
      <name val="Arial"/>
      <family val="2"/>
    </font>
    <font>
      <sz val="24"/>
      <color rgb="FFFFFFFF"/>
      <name val="Arial"/>
      <family val="2"/>
    </font>
    <font>
      <sz val="12"/>
      <color theme="0"/>
      <name val="Arial"/>
      <family val="2"/>
    </font>
    <font>
      <sz val="16"/>
      <color indexed="8"/>
      <name val="Arial"/>
      <family val="2"/>
    </font>
    <font>
      <sz val="16"/>
      <color rgb="FF007BB8"/>
      <name val="Arial"/>
      <family val="2"/>
    </font>
    <font>
      <sz val="11"/>
      <color rgb="FF007BB8"/>
      <name val="Calibri"/>
      <family val="2"/>
    </font>
    <font>
      <sz val="10"/>
      <color rgb="FF007BB8"/>
      <name val="Arial"/>
      <family val="2"/>
    </font>
    <font>
      <sz val="48"/>
      <color rgb="FF007BB8"/>
      <name val="Arial"/>
      <family val="2"/>
    </font>
    <font>
      <sz val="18"/>
      <color rgb="FF007BB8"/>
      <name val="Arial"/>
      <family val="2"/>
    </font>
    <font>
      <sz val="24"/>
      <color rgb="FF007BB8"/>
      <name val="Arial"/>
      <family val="2"/>
    </font>
    <font>
      <sz val="12"/>
      <color rgb="FF007BB8"/>
      <name val="Arial"/>
      <family val="2"/>
    </font>
    <font>
      <sz val="16"/>
      <color rgb="FF0000FF"/>
      <name val="Arial"/>
      <family val="2"/>
    </font>
    <font>
      <sz val="14"/>
      <color rgb="FFFF0000"/>
      <name val="Arial"/>
      <family val="2"/>
    </font>
    <font>
      <sz val="16"/>
      <color theme="10"/>
      <name val="Arial"/>
      <family val="2"/>
    </font>
    <font>
      <b/>
      <sz val="10"/>
      <color indexed="81"/>
      <name val="Tahoma"/>
      <family val="2"/>
    </font>
    <font>
      <sz val="10"/>
      <color indexed="81"/>
      <name val="Tahoma"/>
      <family val="2"/>
    </font>
    <font>
      <sz val="20"/>
      <color rgb="FF7030A0"/>
      <name val="Arial"/>
      <family val="2"/>
    </font>
    <font>
      <sz val="18"/>
      <color rgb="FFFF0000"/>
      <name val="Arial"/>
      <family val="2"/>
    </font>
    <font>
      <b/>
      <strike/>
      <sz val="12"/>
      <name val="Arial"/>
      <family val="2"/>
    </font>
    <font>
      <b/>
      <sz val="28"/>
      <color rgb="FF000000"/>
      <name val="Arial"/>
      <family val="2"/>
    </font>
    <font>
      <b/>
      <sz val="48"/>
      <name val="Arial"/>
      <family val="2"/>
    </font>
    <font>
      <b/>
      <sz val="9"/>
      <color indexed="81"/>
      <name val="Tahoma"/>
      <charset val="1"/>
    </font>
  </fonts>
  <fills count="39">
    <fill>
      <patternFill patternType="none"/>
    </fill>
    <fill>
      <patternFill patternType="gray125"/>
    </fill>
    <fill>
      <patternFill patternType="solid">
        <fgColor rgb="FFC0C0C0"/>
        <bgColor rgb="FF000000"/>
      </patternFill>
    </fill>
    <fill>
      <patternFill patternType="solid">
        <fgColor rgb="FF92D050"/>
        <bgColor rgb="FF000000"/>
      </patternFill>
    </fill>
    <fill>
      <patternFill patternType="solid">
        <fgColor rgb="FFFFFF00"/>
        <bgColor rgb="FF000000"/>
      </patternFill>
    </fill>
    <fill>
      <patternFill patternType="solid">
        <fgColor rgb="FFFFFF99"/>
        <bgColor rgb="FF000000"/>
      </patternFill>
    </fill>
    <fill>
      <patternFill patternType="solid">
        <fgColor rgb="FFFFFFFF"/>
        <bgColor rgb="FF000000"/>
      </patternFill>
    </fill>
    <fill>
      <patternFill patternType="solid">
        <fgColor rgb="FFFFC000"/>
        <bgColor rgb="FF000000"/>
      </patternFill>
    </fill>
    <fill>
      <patternFill patternType="solid">
        <fgColor rgb="FFFF0000"/>
        <bgColor rgb="FF000000"/>
      </patternFill>
    </fill>
    <fill>
      <patternFill patternType="solid">
        <fgColor rgb="FF00CCFF"/>
        <bgColor rgb="FF000000"/>
      </patternFill>
    </fill>
    <fill>
      <patternFill patternType="solid">
        <fgColor rgb="FF00B0F0"/>
        <bgColor rgb="FF000000"/>
      </patternFill>
    </fill>
    <fill>
      <patternFill patternType="solid">
        <fgColor rgb="FFFFFF66"/>
        <bgColor rgb="FF000000"/>
      </patternFill>
    </fill>
    <fill>
      <patternFill patternType="solid">
        <fgColor rgb="FFC00000"/>
        <bgColor rgb="FF000000"/>
      </patternFill>
    </fill>
    <fill>
      <patternFill patternType="solid">
        <fgColor rgb="FFC4D79B"/>
        <bgColor rgb="FF000000"/>
      </patternFill>
    </fill>
    <fill>
      <patternFill patternType="solid">
        <fgColor rgb="FFCCC0DA"/>
        <bgColor rgb="FF000000"/>
      </patternFill>
    </fill>
    <fill>
      <patternFill patternType="solid">
        <fgColor rgb="FF00B050"/>
        <bgColor rgb="FF000000"/>
      </patternFill>
    </fill>
    <fill>
      <patternFill patternType="solid">
        <fgColor rgb="FF9999FF"/>
        <bgColor rgb="FFC0C0C0"/>
      </patternFill>
    </fill>
    <fill>
      <patternFill patternType="solid">
        <fgColor rgb="FFFFFF00"/>
        <bgColor rgb="FFC0C0C0"/>
      </patternFill>
    </fill>
    <fill>
      <patternFill patternType="solid">
        <fgColor rgb="FF99CC00"/>
        <bgColor rgb="FF000000"/>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0000"/>
        <bgColor indexed="64"/>
      </patternFill>
    </fill>
    <fill>
      <patternFill patternType="solid">
        <fgColor rgb="FFC00000"/>
        <bgColor indexed="64"/>
      </patternFill>
    </fill>
    <fill>
      <patternFill patternType="solid">
        <fgColor theme="6" tint="0.39997558519241921"/>
        <bgColor rgb="FF000000"/>
      </patternFill>
    </fill>
    <fill>
      <patternFill patternType="solid">
        <fgColor theme="4" tint="0.59999389629810485"/>
        <bgColor indexed="64"/>
      </patternFill>
    </fill>
    <fill>
      <patternFill patternType="solid">
        <fgColor theme="4" tint="0.59999389629810485"/>
        <bgColor rgb="FF000000"/>
      </patternFill>
    </fill>
    <fill>
      <patternFill patternType="solid">
        <fgColor rgb="FF0070C0"/>
        <bgColor indexed="64"/>
      </patternFill>
    </fill>
    <fill>
      <patternFill patternType="solid">
        <fgColor rgb="FF0070C0"/>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002060"/>
        <bgColor indexed="64"/>
      </patternFill>
    </fill>
    <fill>
      <patternFill patternType="solid">
        <fgColor rgb="FFFFFF66"/>
        <bgColor indexed="64"/>
      </patternFill>
    </fill>
    <fill>
      <patternFill patternType="solid">
        <fgColor theme="0"/>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0" tint="-0.499984740745262"/>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5">
    <xf numFmtId="0" fontId="0" fillId="0" borderId="0"/>
    <xf numFmtId="0" fontId="8" fillId="0" borderId="0"/>
    <xf numFmtId="0" fontId="12" fillId="0" borderId="0"/>
    <xf numFmtId="0" fontId="21" fillId="0" borderId="0"/>
    <xf numFmtId="0" fontId="120" fillId="0" borderId="0" applyNumberFormat="0" applyFill="0" applyBorder="0" applyAlignment="0" applyProtection="0"/>
  </cellStyleXfs>
  <cellXfs count="1227">
    <xf numFmtId="0" fontId="0" fillId="0" borderId="0" xfId="0"/>
    <xf numFmtId="0" fontId="1" fillId="0" borderId="0" xfId="0" applyFont="1" applyAlignment="1">
      <alignment horizontal="left" vertical="center"/>
    </xf>
    <xf numFmtId="0" fontId="2" fillId="0" borderId="0" xfId="0" applyFont="1" applyAlignment="1">
      <alignment vertical="center"/>
    </xf>
    <xf numFmtId="14" fontId="2" fillId="0" borderId="0" xfId="0" applyNumberFormat="1" applyFont="1" applyAlignment="1">
      <alignment vertical="center"/>
    </xf>
    <xf numFmtId="164" fontId="2" fillId="0" borderId="0" xfId="0" applyNumberFormat="1" applyFont="1" applyAlignment="1">
      <alignment horizontal="center" vertical="center"/>
    </xf>
    <xf numFmtId="0" fontId="3" fillId="0" borderId="0" xfId="0" applyFont="1" applyAlignment="1">
      <alignment horizontal="right" vertical="center"/>
    </xf>
    <xf numFmtId="0" fontId="6" fillId="0" borderId="2" xfId="0" applyFont="1" applyBorder="1" applyAlignment="1">
      <alignment horizontal="left" vertical="center"/>
    </xf>
    <xf numFmtId="14" fontId="6" fillId="0" borderId="2" xfId="0" applyNumberFormat="1" applyFont="1" applyBorder="1" applyAlignment="1">
      <alignment horizontal="left" vertical="center"/>
    </xf>
    <xf numFmtId="14" fontId="4" fillId="0" borderId="2" xfId="0" applyNumberFormat="1" applyFont="1" applyBorder="1" applyAlignment="1">
      <alignment horizontal="center" vertical="center"/>
    </xf>
    <xf numFmtId="164" fontId="5" fillId="0" borderId="3" xfId="0" applyNumberFormat="1"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11"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5" fillId="0" borderId="4" xfId="0" applyFont="1" applyBorder="1" applyAlignment="1">
      <alignment horizontal="center" vertical="center"/>
    </xf>
    <xf numFmtId="1" fontId="5" fillId="0" borderId="4" xfId="0" applyNumberFormat="1" applyFont="1" applyBorder="1" applyAlignment="1">
      <alignment horizontal="center" vertical="center"/>
    </xf>
    <xf numFmtId="1" fontId="5" fillId="4" borderId="4" xfId="0" applyNumberFormat="1" applyFont="1" applyFill="1" applyBorder="1" applyAlignment="1">
      <alignment horizontal="center" vertical="center"/>
    </xf>
    <xf numFmtId="0" fontId="13" fillId="0" borderId="4" xfId="0" applyFont="1" applyBorder="1" applyAlignment="1">
      <alignment horizontal="center" vertical="center"/>
    </xf>
    <xf numFmtId="0" fontId="14" fillId="0" borderId="4" xfId="0" applyFont="1" applyBorder="1" applyAlignment="1">
      <alignment horizontal="center" vertical="center"/>
    </xf>
    <xf numFmtId="0" fontId="15" fillId="0" borderId="4" xfId="0" applyFont="1" applyBorder="1" applyAlignment="1">
      <alignment horizontal="center" vertical="center"/>
    </xf>
    <xf numFmtId="1" fontId="7" fillId="0" borderId="4" xfId="0" applyNumberFormat="1" applyFont="1" applyBorder="1" applyAlignment="1">
      <alignment horizontal="center" vertical="center"/>
    </xf>
    <xf numFmtId="1" fontId="7" fillId="0" borderId="0" xfId="0" applyNumberFormat="1" applyFont="1" applyAlignment="1">
      <alignment horizontal="center" vertical="center"/>
    </xf>
    <xf numFmtId="0" fontId="5" fillId="0" borderId="0" xfId="0" applyFont="1" applyAlignment="1">
      <alignment horizontal="center" vertical="center"/>
    </xf>
    <xf numFmtId="49" fontId="5" fillId="0" borderId="4" xfId="0" applyNumberFormat="1" applyFont="1" applyBorder="1" applyAlignment="1">
      <alignment horizontal="center" vertical="center"/>
    </xf>
    <xf numFmtId="0" fontId="2" fillId="0" borderId="0" xfId="0" applyFont="1" applyAlignment="1">
      <alignment horizontal="center" vertical="center"/>
    </xf>
    <xf numFmtId="14" fontId="3" fillId="0" borderId="4" xfId="0" applyNumberFormat="1" applyFont="1" applyBorder="1" applyAlignment="1">
      <alignment horizontal="center" vertical="center"/>
    </xf>
    <xf numFmtId="14" fontId="4" fillId="0" borderId="4" xfId="0" applyNumberFormat="1" applyFont="1" applyBorder="1" applyAlignment="1">
      <alignment horizontal="center" vertical="center"/>
    </xf>
    <xf numFmtId="0" fontId="5" fillId="0" borderId="0" xfId="0" applyFont="1" applyAlignment="1">
      <alignment vertical="center"/>
    </xf>
    <xf numFmtId="0" fontId="5" fillId="0" borderId="4" xfId="0" applyFont="1" applyBorder="1" applyAlignment="1">
      <alignment vertical="center"/>
    </xf>
    <xf numFmtId="14" fontId="5" fillId="0" borderId="4" xfId="0" applyNumberFormat="1" applyFont="1" applyBorder="1" applyAlignment="1">
      <alignment horizontal="center" vertical="center"/>
    </xf>
    <xf numFmtId="0" fontId="17" fillId="0" borderId="0" xfId="0" applyFont="1" applyAlignment="1">
      <alignment vertical="center"/>
    </xf>
    <xf numFmtId="14" fontId="18" fillId="0" borderId="4" xfId="0" applyNumberFormat="1" applyFont="1" applyBorder="1" applyAlignment="1">
      <alignment horizontal="center" vertical="center"/>
    </xf>
    <xf numFmtId="0" fontId="5" fillId="6" borderId="0" xfId="0" applyFont="1" applyFill="1" applyAlignment="1">
      <alignment vertical="center"/>
    </xf>
    <xf numFmtId="0" fontId="4" fillId="0" borderId="4" xfId="0" applyFont="1" applyBorder="1" applyAlignment="1">
      <alignment vertical="center"/>
    </xf>
    <xf numFmtId="14" fontId="4"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4" fillId="0" borderId="4" xfId="0" applyFont="1" applyBorder="1" applyAlignment="1">
      <alignment horizontal="center" vertical="center"/>
    </xf>
    <xf numFmtId="0" fontId="20" fillId="0" borderId="0" xfId="0" applyFont="1" applyAlignment="1">
      <alignment horizontal="center" vertical="center"/>
    </xf>
    <xf numFmtId="0" fontId="2" fillId="0" borderId="4" xfId="0" applyFont="1" applyBorder="1" applyAlignment="1">
      <alignment horizontal="center" vertical="center"/>
    </xf>
    <xf numFmtId="0" fontId="5" fillId="0" borderId="0" xfId="0" applyFont="1" applyAlignment="1">
      <alignment horizontal="left" vertical="center"/>
    </xf>
    <xf numFmtId="14" fontId="5" fillId="0" borderId="0" xfId="0" applyNumberFormat="1" applyFont="1" applyAlignment="1">
      <alignment horizontal="left" vertical="center"/>
    </xf>
    <xf numFmtId="1" fontId="5" fillId="0" borderId="0" xfId="0" applyNumberFormat="1" applyFont="1" applyAlignment="1">
      <alignment horizontal="center" vertical="center"/>
    </xf>
    <xf numFmtId="0" fontId="13" fillId="0" borderId="0" xfId="0" applyFont="1" applyAlignment="1">
      <alignment horizontal="center" vertical="center"/>
    </xf>
    <xf numFmtId="0" fontId="21" fillId="0" borderId="0" xfId="0" applyFont="1" applyAlignment="1">
      <alignment vertical="center"/>
    </xf>
    <xf numFmtId="14" fontId="21" fillId="0" borderId="0" xfId="0" applyNumberFormat="1" applyFont="1" applyAlignment="1">
      <alignment horizontal="center" vertical="center"/>
    </xf>
    <xf numFmtId="0" fontId="22" fillId="0" borderId="0" xfId="0" applyFont="1" applyAlignment="1">
      <alignment vertical="center"/>
    </xf>
    <xf numFmtId="0" fontId="23" fillId="0" borderId="0" xfId="0" applyFont="1" applyAlignment="1">
      <alignment horizontal="left" vertical="center"/>
    </xf>
    <xf numFmtId="0" fontId="4" fillId="0" borderId="0" xfId="0" applyFont="1" applyAlignment="1">
      <alignment vertical="center"/>
    </xf>
    <xf numFmtId="0" fontId="24" fillId="0" borderId="0" xfId="0" applyFont="1" applyAlignment="1">
      <alignment vertical="center"/>
    </xf>
    <xf numFmtId="0" fontId="3" fillId="0" borderId="4" xfId="0" applyFont="1" applyBorder="1" applyAlignment="1">
      <alignment horizontal="center" vertical="center"/>
    </xf>
    <xf numFmtId="0" fontId="14" fillId="0" borderId="0" xfId="0" applyFont="1" applyAlignment="1">
      <alignment horizontal="center" vertical="center"/>
    </xf>
    <xf numFmtId="0" fontId="5" fillId="0" borderId="0" xfId="0" applyFont="1" applyAlignment="1">
      <alignment horizontal="center" vertical="center" wrapText="1"/>
    </xf>
    <xf numFmtId="0" fontId="31" fillId="0" borderId="4" xfId="0" applyFont="1" applyBorder="1" applyAlignment="1">
      <alignment horizontal="center" vertical="center"/>
    </xf>
    <xf numFmtId="0" fontId="17" fillId="0" borderId="0" xfId="0" applyFont="1" applyAlignment="1">
      <alignment horizontal="center" vertical="center"/>
    </xf>
    <xf numFmtId="0" fontId="5" fillId="6" borderId="0" xfId="0" applyFont="1" applyFill="1" applyAlignment="1">
      <alignment horizontal="center" vertical="center"/>
    </xf>
    <xf numFmtId="0" fontId="32" fillId="0" borderId="0" xfId="0" applyFont="1" applyAlignment="1">
      <alignment vertical="center"/>
    </xf>
    <xf numFmtId="0" fontId="4" fillId="0" borderId="0" xfId="0" applyFont="1" applyAlignment="1">
      <alignment horizontal="center" vertical="center"/>
    </xf>
    <xf numFmtId="0" fontId="33" fillId="0" borderId="0" xfId="0" applyFont="1" applyAlignment="1">
      <alignment horizontal="center" vertical="center"/>
    </xf>
    <xf numFmtId="0" fontId="34" fillId="0" borderId="0" xfId="0" applyFont="1" applyAlignment="1">
      <alignment horizontal="center" vertical="center"/>
    </xf>
    <xf numFmtId="14" fontId="21" fillId="0" borderId="0" xfId="0" applyNumberFormat="1" applyFont="1" applyAlignment="1">
      <alignment vertical="center"/>
    </xf>
    <xf numFmtId="0" fontId="35" fillId="4" borderId="4" xfId="0" applyFont="1" applyFill="1" applyBorder="1" applyAlignment="1">
      <alignment horizontal="center" vertical="center" wrapText="1"/>
    </xf>
    <xf numFmtId="0" fontId="38" fillId="11" borderId="4" xfId="0" applyFont="1" applyFill="1" applyBorder="1" applyAlignment="1">
      <alignment horizontal="center" vertical="center" wrapText="1"/>
    </xf>
    <xf numFmtId="0" fontId="38" fillId="13" borderId="4" xfId="0" applyFont="1" applyFill="1" applyBorder="1" applyAlignment="1">
      <alignment horizontal="center" vertical="center" wrapText="1"/>
    </xf>
    <xf numFmtId="0" fontId="38" fillId="14" borderId="4" xfId="0" applyFont="1" applyFill="1" applyBorder="1" applyAlignment="1">
      <alignment horizontal="center" vertical="center" wrapText="1"/>
    </xf>
    <xf numFmtId="0" fontId="40" fillId="0" borderId="4" xfId="0" applyFont="1" applyBorder="1" applyAlignment="1">
      <alignment horizontal="center" vertical="center" wrapText="1"/>
    </xf>
    <xf numFmtId="0" fontId="40" fillId="12" borderId="4" xfId="0" applyFont="1" applyFill="1" applyBorder="1" applyAlignment="1">
      <alignment horizontal="center" vertical="center" wrapText="1"/>
    </xf>
    <xf numFmtId="0" fontId="41" fillId="0" borderId="0" xfId="0" applyFont="1" applyAlignment="1">
      <alignment horizontal="center" vertical="center"/>
    </xf>
    <xf numFmtId="14" fontId="35" fillId="0" borderId="4" xfId="0" applyNumberFormat="1" applyFont="1" applyBorder="1" applyAlignment="1">
      <alignment horizontal="center" vertical="center" wrapText="1"/>
    </xf>
    <xf numFmtId="0" fontId="36" fillId="0" borderId="4" xfId="0" applyFont="1" applyBorder="1" applyAlignment="1">
      <alignment vertical="center"/>
    </xf>
    <xf numFmtId="49" fontId="36" fillId="0" borderId="4" xfId="0" applyNumberFormat="1" applyFont="1" applyBorder="1" applyAlignment="1">
      <alignment horizontal="center" vertical="center"/>
    </xf>
    <xf numFmtId="14" fontId="36" fillId="0" borderId="4" xfId="0" applyNumberFormat="1" applyFont="1" applyBorder="1" applyAlignment="1">
      <alignment horizontal="center" vertical="center"/>
    </xf>
    <xf numFmtId="0" fontId="6" fillId="0" borderId="4" xfId="0" applyFont="1" applyBorder="1" applyAlignment="1">
      <alignment horizontal="center" vertical="center"/>
    </xf>
    <xf numFmtId="0" fontId="4" fillId="0" borderId="4" xfId="0" applyFont="1" applyBorder="1" applyAlignment="1">
      <alignment horizontal="left" vertical="center" wrapText="1"/>
    </xf>
    <xf numFmtId="0" fontId="42" fillId="0" borderId="4" xfId="1" applyFont="1" applyBorder="1" applyAlignment="1">
      <alignment horizontal="center" vertical="center" wrapText="1"/>
    </xf>
    <xf numFmtId="0" fontId="42" fillId="0" borderId="4" xfId="0" applyFont="1" applyBorder="1" applyAlignment="1">
      <alignment horizontal="center" vertical="center" wrapText="1"/>
    </xf>
    <xf numFmtId="0" fontId="42" fillId="12" borderId="4" xfId="0" applyFont="1" applyFill="1" applyBorder="1" applyAlignment="1">
      <alignment horizontal="center" vertical="center" wrapText="1"/>
    </xf>
    <xf numFmtId="0" fontId="43" fillId="0" borderId="4" xfId="0" applyFont="1" applyBorder="1" applyAlignment="1">
      <alignment horizontal="center" vertical="center"/>
    </xf>
    <xf numFmtId="0" fontId="43" fillId="12" borderId="4" xfId="0" applyFont="1" applyFill="1" applyBorder="1" applyAlignment="1">
      <alignment horizontal="center" vertical="center"/>
    </xf>
    <xf numFmtId="14" fontId="40" fillId="0" borderId="4" xfId="0" applyNumberFormat="1" applyFont="1" applyBorder="1" applyAlignment="1">
      <alignment horizontal="center" vertical="center" wrapText="1"/>
    </xf>
    <xf numFmtId="49" fontId="40" fillId="0" borderId="4" xfId="0" applyNumberFormat="1" applyFont="1" applyBorder="1" applyAlignment="1">
      <alignment horizontal="center" vertical="center"/>
    </xf>
    <xf numFmtId="14" fontId="40" fillId="0" borderId="4" xfId="0" applyNumberFormat="1" applyFont="1" applyBorder="1" applyAlignment="1">
      <alignment horizontal="center" vertical="center"/>
    </xf>
    <xf numFmtId="0" fontId="8" fillId="0" borderId="0" xfId="0" applyFont="1" applyAlignment="1">
      <alignment vertical="center"/>
    </xf>
    <xf numFmtId="0" fontId="42" fillId="0" borderId="4" xfId="0" applyFont="1" applyBorder="1" applyAlignment="1">
      <alignment horizontal="center" vertical="center"/>
    </xf>
    <xf numFmtId="0" fontId="42" fillId="12" borderId="4" xfId="0" applyFont="1" applyFill="1" applyBorder="1" applyAlignment="1">
      <alignment horizontal="center" vertical="center"/>
    </xf>
    <xf numFmtId="0" fontId="40" fillId="0" borderId="4" xfId="0" applyFont="1" applyBorder="1" applyAlignment="1">
      <alignment horizontal="center" vertical="center"/>
    </xf>
    <xf numFmtId="0" fontId="42" fillId="0" borderId="4" xfId="1" applyFont="1" applyBorder="1" applyAlignment="1">
      <alignment horizontal="center" vertical="center"/>
    </xf>
    <xf numFmtId="0" fontId="44" fillId="0" borderId="0" xfId="0" applyFont="1" applyAlignment="1">
      <alignment vertical="center"/>
    </xf>
    <xf numFmtId="14" fontId="40" fillId="0" borderId="4" xfId="2" applyNumberFormat="1" applyFont="1" applyBorder="1" applyAlignment="1">
      <alignment horizontal="center" vertical="center"/>
    </xf>
    <xf numFmtId="14" fontId="37" fillId="0" borderId="4" xfId="0" applyNumberFormat="1" applyFont="1" applyBorder="1" applyAlignment="1">
      <alignment horizontal="center" vertical="center" wrapText="1"/>
    </xf>
    <xf numFmtId="14" fontId="46" fillId="0" borderId="4" xfId="0" applyNumberFormat="1" applyFont="1" applyBorder="1" applyAlignment="1">
      <alignment horizontal="center" vertical="center"/>
    </xf>
    <xf numFmtId="0" fontId="35" fillId="12" borderId="4" xfId="0" applyFont="1" applyFill="1" applyBorder="1" applyAlignment="1">
      <alignment horizontal="center" vertical="center"/>
    </xf>
    <xf numFmtId="49" fontId="36"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xf>
    <xf numFmtId="14" fontId="4" fillId="0" borderId="4" xfId="0" applyNumberFormat="1" applyFont="1" applyBorder="1" applyAlignment="1">
      <alignment horizontal="left" vertical="center" wrapText="1"/>
    </xf>
    <xf numFmtId="0" fontId="42" fillId="12" borderId="4" xfId="0" applyFont="1" applyFill="1" applyBorder="1" applyAlignment="1">
      <alignment vertical="center"/>
    </xf>
    <xf numFmtId="0" fontId="8" fillId="0" borderId="4" xfId="0" applyFont="1" applyBorder="1" applyAlignment="1">
      <alignment vertical="center"/>
    </xf>
    <xf numFmtId="14" fontId="49" fillId="0" borderId="0" xfId="0" applyNumberFormat="1" applyFont="1" applyAlignment="1">
      <alignment horizontal="center" vertical="center"/>
    </xf>
    <xf numFmtId="14" fontId="40" fillId="0" borderId="0" xfId="0" applyNumberFormat="1" applyFont="1" applyAlignment="1">
      <alignment horizontal="center" vertical="center"/>
    </xf>
    <xf numFmtId="0" fontId="40" fillId="0" borderId="0" xfId="0" applyFont="1" applyAlignment="1">
      <alignment horizontal="center" vertical="center"/>
    </xf>
    <xf numFmtId="0" fontId="40" fillId="0" borderId="0" xfId="0" applyFont="1" applyAlignment="1">
      <alignment horizontal="center" vertical="center" wrapText="1"/>
    </xf>
    <xf numFmtId="0" fontId="8" fillId="0" borderId="0" xfId="0" applyFont="1" applyAlignment="1">
      <alignment horizontal="center" vertical="center"/>
    </xf>
    <xf numFmtId="0" fontId="21" fillId="0" borderId="0" xfId="0" applyFont="1" applyAlignment="1">
      <alignment horizontal="center"/>
    </xf>
    <xf numFmtId="0" fontId="33" fillId="0" borderId="0" xfId="0" applyFont="1"/>
    <xf numFmtId="0" fontId="8" fillId="10" borderId="0" xfId="0" applyFont="1" applyFill="1" applyAlignment="1">
      <alignment vertical="center"/>
    </xf>
    <xf numFmtId="0" fontId="41" fillId="10" borderId="0" xfId="0" applyFont="1" applyFill="1" applyAlignment="1">
      <alignment horizontal="center" vertical="center"/>
    </xf>
    <xf numFmtId="0" fontId="40" fillId="10" borderId="0" xfId="0" applyFont="1" applyFill="1" applyAlignment="1">
      <alignment horizontal="center" vertical="center"/>
    </xf>
    <xf numFmtId="0" fontId="40" fillId="10" borderId="0" xfId="0" applyFont="1" applyFill="1" applyAlignment="1">
      <alignment horizontal="center" vertical="center" wrapText="1"/>
    </xf>
    <xf numFmtId="0" fontId="8" fillId="10" borderId="0" xfId="0" applyFont="1" applyFill="1" applyAlignment="1">
      <alignment horizontal="center" vertical="center"/>
    </xf>
    <xf numFmtId="0" fontId="21" fillId="10" borderId="0" xfId="0" applyFont="1" applyFill="1" applyAlignment="1">
      <alignment horizontal="center"/>
    </xf>
    <xf numFmtId="0" fontId="33" fillId="10" borderId="0" xfId="0" applyFont="1" applyFill="1"/>
    <xf numFmtId="0" fontId="51" fillId="8" borderId="0" xfId="0" applyFont="1" applyFill="1" applyAlignment="1">
      <alignment vertical="center"/>
    </xf>
    <xf numFmtId="0" fontId="8" fillId="8" borderId="0" xfId="0" applyFont="1" applyFill="1" applyAlignment="1">
      <alignment vertical="center"/>
    </xf>
    <xf numFmtId="49" fontId="40" fillId="8" borderId="0" xfId="0" applyNumberFormat="1" applyFont="1" applyFill="1" applyAlignment="1">
      <alignment vertical="center"/>
    </xf>
    <xf numFmtId="14" fontId="49" fillId="8" borderId="0" xfId="0" applyNumberFormat="1" applyFont="1" applyFill="1" applyAlignment="1">
      <alignment horizontal="center" vertical="center"/>
    </xf>
    <xf numFmtId="14" fontId="40" fillId="8" borderId="0" xfId="0" applyNumberFormat="1" applyFont="1" applyFill="1" applyAlignment="1">
      <alignment horizontal="center" vertical="center"/>
    </xf>
    <xf numFmtId="0" fontId="41" fillId="8" borderId="0" xfId="0" applyFont="1" applyFill="1" applyAlignment="1">
      <alignment horizontal="center" vertical="center"/>
    </xf>
    <xf numFmtId="0" fontId="40" fillId="8" borderId="0" xfId="0" applyFont="1" applyFill="1" applyAlignment="1">
      <alignment horizontal="center" vertical="center"/>
    </xf>
    <xf numFmtId="0" fontId="40" fillId="8" borderId="0" xfId="0" applyFont="1" applyFill="1" applyAlignment="1">
      <alignment horizontal="center" vertical="center" wrapText="1"/>
    </xf>
    <xf numFmtId="0" fontId="8" fillId="8" borderId="0" xfId="0" applyFont="1" applyFill="1" applyAlignment="1">
      <alignment horizontal="center" vertical="center"/>
    </xf>
    <xf numFmtId="0" fontId="21" fillId="8" borderId="0" xfId="0" applyFont="1" applyFill="1" applyAlignment="1">
      <alignment horizontal="center"/>
    </xf>
    <xf numFmtId="0" fontId="33" fillId="8" borderId="0" xfId="0" applyFont="1" applyFill="1"/>
    <xf numFmtId="14" fontId="35" fillId="0" borderId="1" xfId="0" applyNumberFormat="1" applyFont="1" applyBorder="1" applyAlignment="1">
      <alignment horizontal="center" vertical="center"/>
    </xf>
    <xf numFmtId="14" fontId="41" fillId="17" borderId="4" xfId="0" applyNumberFormat="1" applyFont="1" applyFill="1" applyBorder="1" applyAlignment="1">
      <alignment horizontal="center" vertical="center" wrapText="1"/>
    </xf>
    <xf numFmtId="14" fontId="41" fillId="7" borderId="4" xfId="0" applyNumberFormat="1" applyFont="1" applyFill="1" applyBorder="1" applyAlignment="1">
      <alignment horizontal="center" vertical="center" wrapText="1"/>
    </xf>
    <xf numFmtId="0" fontId="57" fillId="2" borderId="4"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39" fillId="9" borderId="4" xfId="0" applyFont="1" applyFill="1" applyBorder="1" applyAlignment="1">
      <alignment horizontal="center" vertical="center" wrapText="1"/>
    </xf>
    <xf numFmtId="0" fontId="38" fillId="12" borderId="4" xfId="0" applyFont="1" applyFill="1" applyBorder="1" applyAlignment="1">
      <alignment horizontal="center" vertical="center" wrapText="1"/>
    </xf>
    <xf numFmtId="0" fontId="8" fillId="0" borderId="0" xfId="0" applyFont="1" applyAlignment="1">
      <alignment wrapText="1"/>
    </xf>
    <xf numFmtId="0" fontId="40" fillId="0" borderId="3" xfId="0" applyFont="1" applyBorder="1" applyAlignment="1">
      <alignment horizontal="left" vertical="center"/>
    </xf>
    <xf numFmtId="0" fontId="41" fillId="0" borderId="4" xfId="0" applyFont="1" applyBorder="1" applyAlignment="1">
      <alignment horizontal="center" vertical="center"/>
    </xf>
    <xf numFmtId="49" fontId="57" fillId="0" borderId="4" xfId="0" applyNumberFormat="1" applyFont="1" applyBorder="1" applyAlignment="1">
      <alignment horizontal="center" vertical="center"/>
    </xf>
    <xf numFmtId="0" fontId="3" fillId="0" borderId="4" xfId="0" applyFont="1" applyBorder="1" applyAlignment="1">
      <alignment horizontal="left" vertical="center"/>
    </xf>
    <xf numFmtId="14" fontId="57" fillId="0" borderId="4" xfId="0" applyNumberFormat="1" applyFont="1" applyBorder="1" applyAlignment="1">
      <alignment horizontal="center" vertical="center"/>
    </xf>
    <xf numFmtId="0" fontId="8" fillId="0" borderId="0" xfId="0" applyFont="1"/>
    <xf numFmtId="49" fontId="8" fillId="0" borderId="0" xfId="0" applyNumberFormat="1" applyFont="1"/>
    <xf numFmtId="49" fontId="40" fillId="0" borderId="0" xfId="0" applyNumberFormat="1" applyFont="1"/>
    <xf numFmtId="14" fontId="8" fillId="0" borderId="0" xfId="0" applyNumberFormat="1" applyFont="1"/>
    <xf numFmtId="14" fontId="40" fillId="0" borderId="0" xfId="0" applyNumberFormat="1" applyFont="1"/>
    <xf numFmtId="14" fontId="50" fillId="0" borderId="0" xfId="0" applyNumberFormat="1" applyFont="1" applyAlignment="1">
      <alignment horizontal="center" vertical="center"/>
    </xf>
    <xf numFmtId="0" fontId="3" fillId="0" borderId="0" xfId="0" applyFont="1"/>
    <xf numFmtId="49" fontId="51" fillId="8" borderId="0" xfId="0" applyNumberFormat="1" applyFont="1" applyFill="1" applyAlignment="1">
      <alignment vertical="center"/>
    </xf>
    <xf numFmtId="0" fontId="59" fillId="4" borderId="4" xfId="0" applyFont="1" applyFill="1" applyBorder="1" applyAlignment="1">
      <alignment horizontal="center" vertical="center" wrapText="1"/>
    </xf>
    <xf numFmtId="0" fontId="36" fillId="9" borderId="6" xfId="0" applyFont="1" applyFill="1" applyBorder="1" applyAlignment="1">
      <alignment horizontal="center" vertical="center" wrapText="1"/>
    </xf>
    <xf numFmtId="14" fontId="41" fillId="7" borderId="4" xfId="1" applyNumberFormat="1" applyFont="1" applyFill="1" applyBorder="1" applyAlignment="1">
      <alignment horizontal="center" vertical="center" wrapText="1"/>
    </xf>
    <xf numFmtId="14" fontId="38" fillId="4" borderId="4" xfId="1" applyNumberFormat="1" applyFont="1" applyFill="1" applyBorder="1" applyAlignment="1">
      <alignment horizontal="center" vertical="center" wrapText="1"/>
    </xf>
    <xf numFmtId="164" fontId="41" fillId="2" borderId="4" xfId="0" applyNumberFormat="1" applyFont="1" applyFill="1" applyBorder="1" applyAlignment="1">
      <alignment horizontal="center" vertical="center" wrapText="1"/>
    </xf>
    <xf numFmtId="0" fontId="3" fillId="5" borderId="4" xfId="1"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18" borderId="4" xfId="0" applyFont="1" applyFill="1" applyBorder="1" applyAlignment="1">
      <alignment horizontal="center" vertical="center" wrapText="1"/>
    </xf>
    <xf numFmtId="0" fontId="40" fillId="0" borderId="4" xfId="0" applyFont="1" applyBorder="1" applyAlignment="1">
      <alignment horizontal="left" vertical="center" wrapText="1"/>
    </xf>
    <xf numFmtId="0" fontId="57" fillId="0" borderId="4" xfId="0" applyFont="1" applyBorder="1" applyAlignment="1">
      <alignment horizontal="center" vertical="center" wrapText="1"/>
    </xf>
    <xf numFmtId="0" fontId="57" fillId="0" borderId="0" xfId="0" applyFont="1" applyAlignment="1">
      <alignment horizontal="center" vertical="center" wrapText="1"/>
    </xf>
    <xf numFmtId="0" fontId="8" fillId="0" borderId="0" xfId="0" applyFont="1" applyAlignment="1">
      <alignment horizontal="left"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0" fontId="61" fillId="0" borderId="0" xfId="0" applyFont="1" applyAlignment="1">
      <alignment horizontal="center" vertical="center"/>
    </xf>
    <xf numFmtId="14" fontId="61" fillId="0" borderId="0" xfId="0" applyNumberFormat="1" applyFont="1" applyAlignment="1">
      <alignment horizontal="center" vertical="center"/>
    </xf>
    <xf numFmtId="164" fontId="23" fillId="0" borderId="0" xfId="0" applyNumberFormat="1" applyFont="1" applyAlignment="1">
      <alignment horizontal="center" vertical="center"/>
    </xf>
    <xf numFmtId="0" fontId="7" fillId="0" borderId="0" xfId="0" applyFont="1" applyAlignment="1">
      <alignment horizontal="right" vertical="center"/>
    </xf>
    <xf numFmtId="0" fontId="4" fillId="0" borderId="2" xfId="0" applyFont="1" applyBorder="1" applyAlignment="1">
      <alignment horizontal="center" vertical="center"/>
    </xf>
    <xf numFmtId="0" fontId="6" fillId="0" borderId="3" xfId="0" applyFont="1" applyBorder="1" applyAlignment="1">
      <alignment horizontal="left" vertical="center"/>
    </xf>
    <xf numFmtId="14" fontId="4" fillId="0" borderId="1" xfId="0" applyNumberFormat="1" applyFont="1" applyBorder="1" applyAlignment="1">
      <alignment horizontal="center" vertical="center"/>
    </xf>
    <xf numFmtId="0" fontId="5" fillId="9" borderId="2" xfId="0" applyFont="1" applyFill="1" applyBorder="1" applyAlignment="1">
      <alignment horizontal="left" vertical="center"/>
    </xf>
    <xf numFmtId="0" fontId="5" fillId="9" borderId="3" xfId="0" applyFont="1" applyFill="1" applyBorder="1" applyAlignment="1">
      <alignment horizontal="left" vertical="center"/>
    </xf>
    <xf numFmtId="0" fontId="7" fillId="0" borderId="5" xfId="0" applyFont="1" applyBorder="1" applyAlignment="1">
      <alignment horizontal="left" vertical="center"/>
    </xf>
    <xf numFmtId="0" fontId="7" fillId="0" borderId="4" xfId="0" applyFont="1" applyBorder="1" applyAlignment="1">
      <alignment horizontal="center" vertical="center"/>
    </xf>
    <xf numFmtId="0" fontId="21" fillId="0" borderId="4" xfId="0" applyFont="1" applyBorder="1" applyAlignment="1">
      <alignment horizontal="center" vertical="center"/>
    </xf>
    <xf numFmtId="0" fontId="23" fillId="0" borderId="0" xfId="0" applyFont="1" applyAlignment="1">
      <alignment horizontal="center" vertical="center"/>
    </xf>
    <xf numFmtId="0" fontId="4" fillId="9" borderId="2" xfId="0" applyFont="1" applyFill="1" applyBorder="1" applyAlignment="1">
      <alignment horizontal="left" vertical="center"/>
    </xf>
    <xf numFmtId="0" fontId="7" fillId="0" borderId="7" xfId="0" applyFont="1" applyBorder="1" applyAlignment="1">
      <alignment horizontal="center" vertical="center"/>
    </xf>
    <xf numFmtId="0" fontId="4" fillId="0" borderId="0" xfId="0" applyFont="1" applyAlignment="1">
      <alignment horizontal="center" vertical="center" wrapText="1"/>
    </xf>
    <xf numFmtId="1" fontId="5" fillId="6" borderId="4" xfId="0" applyNumberFormat="1" applyFont="1" applyFill="1" applyBorder="1" applyAlignment="1">
      <alignment horizontal="center" vertical="center"/>
    </xf>
    <xf numFmtId="14" fontId="10" fillId="0" borderId="4"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14" fontId="32" fillId="0" borderId="0" xfId="0" applyNumberFormat="1" applyFont="1" applyAlignment="1">
      <alignment horizontal="center" vertical="center"/>
    </xf>
    <xf numFmtId="164" fontId="4" fillId="0" borderId="0" xfId="0" applyNumberFormat="1" applyFont="1" applyAlignment="1">
      <alignment horizontal="center" vertical="center"/>
    </xf>
    <xf numFmtId="0" fontId="21" fillId="6" borderId="0" xfId="0" applyFont="1" applyFill="1" applyAlignment="1">
      <alignment horizontal="center" vertical="center"/>
    </xf>
    <xf numFmtId="0" fontId="65" fillId="0" borderId="0" xfId="0" applyFont="1" applyAlignment="1">
      <alignment horizontal="center" vertical="center"/>
    </xf>
    <xf numFmtId="0" fontId="11" fillId="0" borderId="0" xfId="0" applyFont="1" applyAlignment="1">
      <alignment vertical="center"/>
    </xf>
    <xf numFmtId="164" fontId="4" fillId="0" borderId="3" xfId="0" applyNumberFormat="1" applyFont="1" applyBorder="1" applyAlignment="1">
      <alignment horizontal="center" vertical="center"/>
    </xf>
    <xf numFmtId="0" fontId="11" fillId="0" borderId="0" xfId="0" applyFont="1" applyAlignment="1">
      <alignment horizontal="center" vertical="center"/>
    </xf>
    <xf numFmtId="0" fontId="37" fillId="0" borderId="0" xfId="0" applyFont="1" applyAlignment="1">
      <alignment horizontal="center" vertical="center"/>
    </xf>
    <xf numFmtId="1" fontId="13" fillId="0" borderId="4" xfId="0" applyNumberFormat="1" applyFont="1" applyBorder="1" applyAlignment="1">
      <alignment horizontal="center" vertical="center"/>
    </xf>
    <xf numFmtId="0" fontId="4" fillId="0" borderId="7" xfId="0" applyFont="1" applyBorder="1" applyAlignment="1">
      <alignment horizontal="center" vertical="center"/>
    </xf>
    <xf numFmtId="0" fontId="2" fillId="0" borderId="4" xfId="0" applyFont="1" applyBorder="1" applyAlignment="1">
      <alignment vertical="center"/>
    </xf>
    <xf numFmtId="0" fontId="21" fillId="6" borderId="0" xfId="0" applyFont="1" applyFill="1" applyAlignment="1">
      <alignment vertical="center"/>
    </xf>
    <xf numFmtId="1" fontId="14" fillId="0" borderId="4" xfId="0" applyNumberFormat="1" applyFont="1" applyBorder="1" applyAlignment="1">
      <alignment horizontal="center" vertical="center"/>
    </xf>
    <xf numFmtId="14" fontId="67" fillId="0" borderId="4" xfId="0" applyNumberFormat="1" applyFont="1" applyBorder="1" applyAlignment="1">
      <alignment horizontal="center" vertical="center"/>
    </xf>
    <xf numFmtId="0" fontId="37" fillId="0" borderId="0" xfId="0" applyFont="1" applyAlignment="1">
      <alignment vertical="center"/>
    </xf>
    <xf numFmtId="0" fontId="37" fillId="0" borderId="5" xfId="0" applyFont="1" applyBorder="1" applyAlignment="1">
      <alignment horizontal="left" vertical="center"/>
    </xf>
    <xf numFmtId="0" fontId="2" fillId="0" borderId="0" xfId="0" applyFont="1" applyAlignment="1">
      <alignment horizontal="center" vertical="center" wrapText="1"/>
    </xf>
    <xf numFmtId="14" fontId="19" fillId="0" borderId="4" xfId="0" applyNumberFormat="1" applyFont="1" applyBorder="1" applyAlignment="1">
      <alignment horizontal="center" vertical="center"/>
    </xf>
    <xf numFmtId="1" fontId="5" fillId="0" borderId="3" xfId="0" applyNumberFormat="1" applyFont="1" applyBorder="1" applyAlignment="1">
      <alignment horizontal="center" vertical="center"/>
    </xf>
    <xf numFmtId="1" fontId="5" fillId="4" borderId="3" xfId="0" applyNumberFormat="1" applyFont="1" applyFill="1" applyBorder="1" applyAlignment="1">
      <alignment horizontal="center" vertical="center"/>
    </xf>
    <xf numFmtId="0" fontId="23" fillId="0" borderId="4" xfId="0" applyFont="1" applyBorder="1" applyAlignment="1">
      <alignment horizontal="center" vertical="center"/>
    </xf>
    <xf numFmtId="14" fontId="2" fillId="0" borderId="0" xfId="0" applyNumberFormat="1" applyFont="1" applyAlignment="1">
      <alignment horizontal="center" vertical="center"/>
    </xf>
    <xf numFmtId="0" fontId="21" fillId="0" borderId="7" xfId="0" applyFont="1" applyBorder="1" applyAlignment="1">
      <alignment vertical="center"/>
    </xf>
    <xf numFmtId="14" fontId="20" fillId="0" borderId="2" xfId="0" applyNumberFormat="1" applyFont="1" applyBorder="1" applyAlignment="1">
      <alignment horizontal="center" vertical="center"/>
    </xf>
    <xf numFmtId="0" fontId="58" fillId="0" borderId="5" xfId="0" applyFont="1" applyBorder="1" applyAlignment="1">
      <alignment horizontal="center" vertical="center"/>
    </xf>
    <xf numFmtId="0" fontId="58" fillId="0" borderId="0" xfId="0" applyFont="1" applyAlignment="1">
      <alignment horizontal="center" vertical="center"/>
    </xf>
    <xf numFmtId="0" fontId="39" fillId="0" borderId="0" xfId="0" applyFont="1" applyAlignment="1">
      <alignment horizontal="left" vertical="center"/>
    </xf>
    <xf numFmtId="0" fontId="19" fillId="0" borderId="4" xfId="0" applyFont="1" applyBorder="1" applyAlignment="1">
      <alignment horizontal="center" vertical="center"/>
    </xf>
    <xf numFmtId="0" fontId="19" fillId="0" borderId="0" xfId="0" applyFont="1" applyAlignment="1">
      <alignment horizontal="center" vertical="center"/>
    </xf>
    <xf numFmtId="0" fontId="22" fillId="0" borderId="0" xfId="0" applyFont="1" applyAlignment="1">
      <alignment horizontal="left" vertical="center"/>
    </xf>
    <xf numFmtId="0" fontId="5" fillId="0" borderId="5" xfId="0" applyFont="1" applyBorder="1" applyAlignment="1">
      <alignment horizontal="center" vertical="center"/>
    </xf>
    <xf numFmtId="14" fontId="21" fillId="0" borderId="0" xfId="0" applyNumberFormat="1" applyFont="1"/>
    <xf numFmtId="0" fontId="21" fillId="0" borderId="0" xfId="0" applyFont="1"/>
    <xf numFmtId="0" fontId="4" fillId="0" borderId="0" xfId="0" applyFont="1"/>
    <xf numFmtId="14" fontId="4" fillId="0" borderId="0" xfId="0" applyNumberFormat="1" applyFont="1" applyAlignment="1">
      <alignment horizontal="center"/>
    </xf>
    <xf numFmtId="0" fontId="2" fillId="0" borderId="0" xfId="0" applyFont="1" applyAlignment="1">
      <alignment horizontal="center"/>
    </xf>
    <xf numFmtId="0" fontId="4" fillId="0" borderId="0" xfId="0" applyFont="1" applyAlignment="1">
      <alignment horizontal="center"/>
    </xf>
    <xf numFmtId="164" fontId="4" fillId="0" borderId="0" xfId="0" applyNumberFormat="1" applyFont="1" applyAlignment="1">
      <alignment horizontal="left" vertical="center"/>
    </xf>
    <xf numFmtId="164" fontId="2" fillId="0" borderId="0" xfId="0" applyNumberFormat="1" applyFont="1" applyAlignment="1">
      <alignment horizontal="left" vertical="center"/>
    </xf>
    <xf numFmtId="0" fontId="21" fillId="6" borderId="0" xfId="0" applyFont="1" applyFill="1" applyAlignment="1">
      <alignment horizontal="left" vertical="center"/>
    </xf>
    <xf numFmtId="0" fontId="21" fillId="0" borderId="0" xfId="0" applyFont="1" applyAlignment="1">
      <alignment horizontal="left" vertical="center"/>
    </xf>
    <xf numFmtId="0" fontId="4" fillId="0" borderId="0" xfId="0" applyFont="1" applyAlignment="1">
      <alignment horizontal="left" vertical="center"/>
    </xf>
    <xf numFmtId="164" fontId="4"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0" fontId="21" fillId="6" borderId="0" xfId="0" applyFont="1" applyFill="1"/>
    <xf numFmtId="14" fontId="68" fillId="0" borderId="0" xfId="0" applyNumberFormat="1" applyFont="1" applyAlignment="1">
      <alignment horizontal="center" vertical="center"/>
    </xf>
    <xf numFmtId="164" fontId="64" fillId="0" borderId="0" xfId="0" applyNumberFormat="1" applyFont="1" applyAlignment="1">
      <alignment horizontal="center" vertical="center"/>
    </xf>
    <xf numFmtId="0" fontId="68" fillId="6" borderId="0" xfId="0" applyFont="1" applyFill="1" applyAlignment="1">
      <alignment horizontal="center" vertical="center"/>
    </xf>
    <xf numFmtId="0" fontId="7" fillId="6" borderId="0" xfId="0" applyFont="1" applyFill="1" applyAlignment="1">
      <alignment horizontal="center" vertical="center"/>
    </xf>
    <xf numFmtId="0" fontId="68" fillId="0" borderId="0" xfId="0" applyFont="1" applyAlignment="1">
      <alignment vertical="center"/>
    </xf>
    <xf numFmtId="14" fontId="32" fillId="0" borderId="2" xfId="0" applyNumberFormat="1" applyFont="1" applyBorder="1" applyAlignment="1">
      <alignment horizontal="center" vertical="center"/>
    </xf>
    <xf numFmtId="0" fontId="7" fillId="6" borderId="0" xfId="0" applyFont="1" applyFill="1" applyAlignment="1">
      <alignment horizontal="left" vertical="center"/>
    </xf>
    <xf numFmtId="0" fontId="7" fillId="6" borderId="4" xfId="0" applyFont="1" applyFill="1" applyBorder="1" applyAlignment="1">
      <alignment horizontal="center" vertical="center"/>
    </xf>
    <xf numFmtId="0" fontId="69" fillId="0" borderId="0" xfId="0" applyFont="1" applyAlignment="1">
      <alignment horizontal="center" vertical="center"/>
    </xf>
    <xf numFmtId="14" fontId="21" fillId="0" borderId="0" xfId="0" applyNumberFormat="1" applyFont="1" applyAlignment="1">
      <alignment horizontal="center"/>
    </xf>
    <xf numFmtId="0" fontId="3" fillId="0" borderId="5" xfId="0" applyFont="1" applyBorder="1" applyAlignment="1">
      <alignment horizontal="center" vertical="center"/>
    </xf>
    <xf numFmtId="0" fontId="72" fillId="0" borderId="0" xfId="0" applyFont="1" applyAlignment="1">
      <alignment horizontal="center" vertical="center"/>
    </xf>
    <xf numFmtId="14" fontId="5" fillId="0" borderId="0" xfId="0" applyNumberFormat="1" applyFont="1" applyAlignment="1">
      <alignment horizontal="center" vertical="center"/>
    </xf>
    <xf numFmtId="0" fontId="5" fillId="0" borderId="4" xfId="0" applyFont="1" applyBorder="1" applyAlignment="1">
      <alignment horizontal="right"/>
    </xf>
    <xf numFmtId="0" fontId="5" fillId="0" borderId="4" xfId="0" applyFont="1" applyBorder="1" applyAlignment="1">
      <alignment horizontal="center"/>
    </xf>
    <xf numFmtId="0" fontId="32" fillId="0" borderId="0" xfId="0" applyFont="1" applyAlignment="1">
      <alignment horizontal="center" vertical="center"/>
    </xf>
    <xf numFmtId="0" fontId="5" fillId="0" borderId="8" xfId="0" applyFont="1" applyBorder="1" applyAlignment="1">
      <alignment horizontal="center" vertical="center"/>
    </xf>
    <xf numFmtId="14" fontId="5" fillId="0" borderId="0" xfId="0" applyNumberFormat="1" applyFont="1" applyAlignment="1">
      <alignment horizontal="center"/>
    </xf>
    <xf numFmtId="0" fontId="3" fillId="0" borderId="0" xfId="0" applyFont="1" applyAlignment="1">
      <alignment horizontal="center"/>
    </xf>
    <xf numFmtId="14" fontId="3" fillId="0" borderId="0" xfId="0" applyNumberFormat="1" applyFont="1" applyAlignment="1">
      <alignment horizontal="center" vertical="center"/>
    </xf>
    <xf numFmtId="14" fontId="5" fillId="0" borderId="7"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57" fillId="0" borderId="0" xfId="0" applyFont="1" applyAlignment="1">
      <alignment horizontal="center" vertical="center"/>
    </xf>
    <xf numFmtId="0" fontId="57" fillId="0" borderId="0" xfId="0" applyFont="1" applyAlignment="1">
      <alignment vertical="center"/>
    </xf>
    <xf numFmtId="0" fontId="40" fillId="0" borderId="0" xfId="0" applyFont="1" applyAlignment="1">
      <alignment vertical="center"/>
    </xf>
    <xf numFmtId="14" fontId="37" fillId="0" borderId="4" xfId="0" applyNumberFormat="1" applyFont="1" applyBorder="1" applyAlignment="1">
      <alignment horizontal="center" vertical="center"/>
    </xf>
    <xf numFmtId="49" fontId="23" fillId="0" borderId="4" xfId="0" applyNumberFormat="1" applyFont="1" applyBorder="1" applyAlignment="1">
      <alignment horizontal="center" vertical="center"/>
    </xf>
    <xf numFmtId="0" fontId="57" fillId="0" borderId="4" xfId="0" applyFont="1" applyBorder="1" applyAlignment="1">
      <alignment vertical="center"/>
    </xf>
    <xf numFmtId="14" fontId="37" fillId="0" borderId="0" xfId="0" applyNumberFormat="1" applyFont="1" applyAlignment="1">
      <alignment horizontal="center" vertical="center"/>
    </xf>
    <xf numFmtId="49" fontId="23" fillId="0" borderId="0" xfId="0" applyNumberFormat="1" applyFont="1" applyAlignment="1">
      <alignment horizontal="center" vertical="center" wrapText="1"/>
    </xf>
    <xf numFmtId="14" fontId="37" fillId="0" borderId="0" xfId="0" applyNumberFormat="1" applyFont="1" applyAlignment="1">
      <alignment horizontal="center" vertical="center" wrapText="1"/>
    </xf>
    <xf numFmtId="14" fontId="57" fillId="0" borderId="0" xfId="0" applyNumberFormat="1" applyFont="1" applyAlignment="1">
      <alignment horizontal="center" vertical="center"/>
    </xf>
    <xf numFmtId="0" fontId="56" fillId="0" borderId="0" xfId="0" applyFont="1" applyAlignment="1">
      <alignment vertical="center"/>
    </xf>
    <xf numFmtId="1" fontId="5" fillId="20" borderId="4" xfId="0" applyNumberFormat="1" applyFont="1" applyFill="1" applyBorder="1" applyAlignment="1">
      <alignment horizontal="center" vertical="center"/>
    </xf>
    <xf numFmtId="14" fontId="4" fillId="0" borderId="4" xfId="0" applyNumberFormat="1" applyFont="1" applyBorder="1" applyAlignment="1">
      <alignment horizontal="center" vertical="center" wrapText="1"/>
    </xf>
    <xf numFmtId="49" fontId="37" fillId="0" borderId="0" xfId="0" applyNumberFormat="1" applyFont="1" applyAlignment="1">
      <alignment horizontal="center" vertical="center"/>
    </xf>
    <xf numFmtId="49" fontId="37" fillId="0" borderId="2" xfId="0" applyNumberFormat="1" applyFont="1" applyBorder="1" applyAlignment="1">
      <alignment horizontal="center" vertical="center"/>
    </xf>
    <xf numFmtId="0" fontId="5" fillId="0" borderId="7" xfId="0" applyFont="1" applyBorder="1" applyAlignment="1">
      <alignment horizontal="left" vertical="center"/>
    </xf>
    <xf numFmtId="1" fontId="7" fillId="20" borderId="4" xfId="0" applyNumberFormat="1" applyFont="1" applyFill="1" applyBorder="1" applyAlignment="1">
      <alignment horizontal="center" vertical="center"/>
    </xf>
    <xf numFmtId="0" fontId="8" fillId="3" borderId="0" xfId="0" applyFont="1" applyFill="1" applyAlignment="1">
      <alignment vertical="center"/>
    </xf>
    <xf numFmtId="0" fontId="40" fillId="3" borderId="0" xfId="0" applyFont="1" applyFill="1" applyAlignment="1">
      <alignment horizontal="center" vertical="center"/>
    </xf>
    <xf numFmtId="0" fontId="41" fillId="3" borderId="0" xfId="0" applyFont="1" applyFill="1" applyAlignment="1">
      <alignment horizontal="center" vertical="center"/>
    </xf>
    <xf numFmtId="0" fontId="40" fillId="3" borderId="0" xfId="0" applyFont="1" applyFill="1" applyAlignment="1">
      <alignment horizontal="center" vertical="center" wrapText="1"/>
    </xf>
    <xf numFmtId="0" fontId="8" fillId="3" borderId="0" xfId="0" applyFont="1" applyFill="1" applyAlignment="1">
      <alignment horizontal="center" vertical="center"/>
    </xf>
    <xf numFmtId="0" fontId="21" fillId="3" borderId="0" xfId="0" applyFont="1" applyFill="1" applyAlignment="1">
      <alignment horizontal="center"/>
    </xf>
    <xf numFmtId="0" fontId="33" fillId="3" borderId="0" xfId="0" applyFont="1" applyFill="1"/>
    <xf numFmtId="0" fontId="51" fillId="0" borderId="0" xfId="0" applyFont="1" applyAlignment="1">
      <alignment horizontal="left" vertical="center"/>
    </xf>
    <xf numFmtId="0" fontId="18" fillId="0" borderId="4" xfId="0" applyFont="1" applyBorder="1" applyAlignment="1">
      <alignment horizontal="center" vertical="center"/>
    </xf>
    <xf numFmtId="0" fontId="17" fillId="0" borderId="2" xfId="0" applyFont="1" applyBorder="1" applyAlignment="1">
      <alignment horizontal="center" vertical="center"/>
    </xf>
    <xf numFmtId="164" fontId="5" fillId="0" borderId="0" xfId="0" applyNumberFormat="1" applyFont="1" applyAlignment="1">
      <alignment horizontal="center" vertical="center"/>
    </xf>
    <xf numFmtId="49" fontId="23" fillId="0" borderId="4" xfId="0" applyNumberFormat="1" applyFont="1" applyBorder="1" applyAlignment="1">
      <alignment horizontal="center" vertical="center" wrapText="1"/>
    </xf>
    <xf numFmtId="14" fontId="36" fillId="0" borderId="4" xfId="0" applyNumberFormat="1" applyFont="1" applyBorder="1" applyAlignment="1">
      <alignment horizontal="center" vertical="center" wrapText="1"/>
    </xf>
    <xf numFmtId="0" fontId="51" fillId="21" borderId="0" xfId="0" applyFont="1" applyFill="1" applyAlignment="1">
      <alignment vertical="center"/>
    </xf>
    <xf numFmtId="0" fontId="39" fillId="0" borderId="1" xfId="0" applyFont="1" applyBorder="1" applyAlignment="1">
      <alignment horizontal="left" vertical="center"/>
    </xf>
    <xf numFmtId="0" fontId="21" fillId="0" borderId="8" xfId="0" applyFont="1" applyBorder="1" applyAlignment="1">
      <alignment horizontal="center" vertical="center"/>
    </xf>
    <xf numFmtId="0" fontId="41" fillId="0" borderId="0" xfId="0" applyFont="1" applyAlignment="1">
      <alignment horizontal="center" vertical="center" wrapText="1"/>
    </xf>
    <xf numFmtId="0" fontId="51" fillId="0" borderId="0" xfId="0" applyFont="1" applyAlignment="1">
      <alignment horizontal="left" vertical="center" wrapText="1"/>
    </xf>
    <xf numFmtId="0" fontId="5" fillId="0" borderId="4" xfId="0" applyFont="1" applyBorder="1" applyAlignment="1">
      <alignment horizontal="center" vertical="center" wrapText="1"/>
    </xf>
    <xf numFmtId="1" fontId="7" fillId="0" borderId="3" xfId="0" applyNumberFormat="1" applyFont="1" applyBorder="1" applyAlignment="1">
      <alignment horizontal="center" vertical="center"/>
    </xf>
    <xf numFmtId="164" fontId="20" fillId="0" borderId="2" xfId="0" applyNumberFormat="1" applyFont="1" applyBorder="1" applyAlignment="1">
      <alignment horizontal="center" vertical="center"/>
    </xf>
    <xf numFmtId="0" fontId="3" fillId="7" borderId="4" xfId="0" applyFont="1" applyFill="1" applyBorder="1" applyAlignment="1">
      <alignment horizontal="center" vertical="center" wrapText="1"/>
    </xf>
    <xf numFmtId="14" fontId="39" fillId="0" borderId="4" xfId="0" applyNumberFormat="1" applyFont="1" applyBorder="1" applyAlignment="1">
      <alignment horizontal="center" vertical="center" wrapText="1"/>
    </xf>
    <xf numFmtId="14" fontId="39" fillId="20" borderId="4" xfId="0" applyNumberFormat="1" applyFont="1" applyFill="1" applyBorder="1" applyAlignment="1">
      <alignment horizontal="center" vertical="center" wrapText="1"/>
    </xf>
    <xf numFmtId="0" fontId="38" fillId="0" borderId="4" xfId="0" applyFont="1" applyBorder="1" applyAlignment="1">
      <alignment horizontal="center" vertical="center" wrapText="1"/>
    </xf>
    <xf numFmtId="0" fontId="15" fillId="0" borderId="0" xfId="0" applyFont="1" applyAlignment="1">
      <alignment horizontal="center" vertical="center"/>
    </xf>
    <xf numFmtId="49" fontId="37" fillId="0" borderId="4" xfId="0" applyNumberFormat="1" applyFont="1" applyBorder="1" applyAlignment="1">
      <alignment horizontal="center" vertical="center"/>
    </xf>
    <xf numFmtId="0" fontId="4" fillId="0" borderId="4" xfId="0" applyFont="1" applyBorder="1" applyAlignment="1">
      <alignment horizontal="center" vertical="center" wrapText="1"/>
    </xf>
    <xf numFmtId="0" fontId="22" fillId="0" borderId="2" xfId="0" applyFont="1" applyBorder="1" applyAlignment="1">
      <alignment horizontal="center" vertical="center"/>
    </xf>
    <xf numFmtId="1" fontId="7" fillId="20" borderId="3" xfId="0" applyNumberFormat="1" applyFont="1" applyFill="1" applyBorder="1" applyAlignment="1">
      <alignment horizontal="center" vertical="center"/>
    </xf>
    <xf numFmtId="14" fontId="21" fillId="0" borderId="4" xfId="0" applyNumberFormat="1" applyFont="1" applyBorder="1" applyAlignment="1">
      <alignment horizontal="center" vertical="center" wrapText="1"/>
    </xf>
    <xf numFmtId="49" fontId="39" fillId="0" borderId="4" xfId="0" applyNumberFormat="1" applyFont="1" applyBorder="1" applyAlignment="1">
      <alignment horizontal="center" vertical="center" wrapText="1"/>
    </xf>
    <xf numFmtId="0" fontId="39" fillId="0" borderId="2" xfId="0" applyFont="1" applyBorder="1" applyAlignment="1">
      <alignment horizontal="left" vertical="center"/>
    </xf>
    <xf numFmtId="0" fontId="4" fillId="0" borderId="8" xfId="0" applyFont="1" applyBorder="1" applyAlignment="1">
      <alignment horizontal="center" vertical="center"/>
    </xf>
    <xf numFmtId="49" fontId="6" fillId="0" borderId="4" xfId="0" applyNumberFormat="1" applyFont="1" applyBorder="1" applyAlignment="1">
      <alignment horizontal="center" vertical="center"/>
    </xf>
    <xf numFmtId="0" fontId="40" fillId="0" borderId="4" xfId="0" applyFont="1" applyBorder="1" applyAlignment="1">
      <alignment horizontal="left" vertical="center"/>
    </xf>
    <xf numFmtId="0" fontId="5" fillId="0" borderId="9" xfId="0" applyFont="1" applyBorder="1" applyAlignment="1">
      <alignment vertical="center"/>
    </xf>
    <xf numFmtId="0" fontId="6" fillId="0" borderId="7" xfId="0" applyFont="1" applyBorder="1" applyAlignment="1">
      <alignment horizontal="left" vertical="center"/>
    </xf>
    <xf numFmtId="0" fontId="40" fillId="23" borderId="4" xfId="0" applyFont="1" applyFill="1" applyBorder="1" applyAlignment="1">
      <alignment horizontal="center" vertical="center"/>
    </xf>
    <xf numFmtId="0" fontId="44" fillId="0" borderId="4" xfId="0" applyFont="1" applyBorder="1" applyAlignment="1">
      <alignment vertical="center"/>
    </xf>
    <xf numFmtId="49" fontId="23" fillId="0" borderId="0" xfId="0" applyNumberFormat="1" applyFont="1" applyAlignment="1">
      <alignment horizontal="center" vertical="center"/>
    </xf>
    <xf numFmtId="14" fontId="80" fillId="0" borderId="0" xfId="0" applyNumberFormat="1" applyFont="1" applyAlignment="1">
      <alignment horizontal="center" vertical="center"/>
    </xf>
    <xf numFmtId="14" fontId="37" fillId="0" borderId="7" xfId="0" applyNumberFormat="1" applyFont="1" applyBorder="1" applyAlignment="1">
      <alignment horizontal="left" vertical="center"/>
    </xf>
    <xf numFmtId="49" fontId="41" fillId="0" borderId="0" xfId="0" applyNumberFormat="1" applyFont="1" applyAlignment="1">
      <alignment horizontal="center" vertical="center" wrapText="1"/>
    </xf>
    <xf numFmtId="0" fontId="81" fillId="0" borderId="4" xfId="0" applyFont="1" applyBorder="1" applyAlignment="1">
      <alignment horizontal="center" vertical="center"/>
    </xf>
    <xf numFmtId="49" fontId="3" fillId="0" borderId="0" xfId="0" applyNumberFormat="1" applyFont="1" applyAlignment="1">
      <alignment horizontal="center" vertical="center"/>
    </xf>
    <xf numFmtId="49" fontId="5" fillId="0" borderId="7" xfId="0" applyNumberFormat="1" applyFont="1" applyBorder="1" applyAlignment="1">
      <alignment horizontal="center" vertical="center"/>
    </xf>
    <xf numFmtId="0" fontId="7" fillId="23" borderId="4" xfId="0" applyFont="1" applyFill="1" applyBorder="1" applyAlignment="1">
      <alignment horizontal="center" vertical="center"/>
    </xf>
    <xf numFmtId="0" fontId="58" fillId="0" borderId="4" xfId="0" applyFont="1" applyBorder="1" applyAlignment="1">
      <alignment horizontal="center" vertical="center"/>
    </xf>
    <xf numFmtId="14" fontId="9" fillId="0" borderId="4" xfId="0" applyNumberFormat="1" applyFont="1" applyBorder="1" applyAlignment="1">
      <alignment horizontal="center" vertical="center" wrapText="1"/>
    </xf>
    <xf numFmtId="0" fontId="82" fillId="0" borderId="0" xfId="0" applyFont="1" applyAlignment="1">
      <alignment horizontal="center" vertical="center"/>
    </xf>
    <xf numFmtId="49" fontId="66" fillId="0" borderId="0" xfId="0" applyNumberFormat="1" applyFont="1" applyAlignment="1">
      <alignment horizontal="center" vertical="center"/>
    </xf>
    <xf numFmtId="49" fontId="23" fillId="0" borderId="7" xfId="0" applyNumberFormat="1" applyFont="1" applyBorder="1" applyAlignment="1">
      <alignment horizontal="center" vertical="center"/>
    </xf>
    <xf numFmtId="0" fontId="45" fillId="0" borderId="0" xfId="0" applyFont="1" applyAlignment="1">
      <alignment horizontal="center" vertical="center"/>
    </xf>
    <xf numFmtId="49" fontId="16" fillId="0" borderId="4" xfId="0" applyNumberFormat="1" applyFont="1" applyBorder="1" applyAlignment="1">
      <alignment horizontal="center" vertical="center"/>
    </xf>
    <xf numFmtId="49" fontId="45" fillId="0" borderId="4" xfId="0" applyNumberFormat="1" applyFont="1" applyBorder="1" applyAlignment="1">
      <alignment horizontal="center" vertical="center"/>
    </xf>
    <xf numFmtId="49" fontId="45" fillId="8" borderId="0" xfId="0" applyNumberFormat="1" applyFont="1" applyFill="1" applyAlignment="1">
      <alignment horizontal="center" vertical="center"/>
    </xf>
    <xf numFmtId="49" fontId="4" fillId="0" borderId="4" xfId="0" applyNumberFormat="1" applyFont="1" applyBorder="1" applyAlignment="1">
      <alignment horizontal="center" vertical="center" wrapText="1"/>
    </xf>
    <xf numFmtId="49" fontId="37" fillId="0" borderId="4" xfId="0" applyNumberFormat="1" applyFont="1" applyBorder="1" applyAlignment="1">
      <alignment horizontal="center" vertical="center" wrapText="1"/>
    </xf>
    <xf numFmtId="49" fontId="37" fillId="0" borderId="0" xfId="0" applyNumberFormat="1" applyFont="1" applyAlignment="1">
      <alignment horizontal="center" vertical="center" wrapText="1"/>
    </xf>
    <xf numFmtId="49" fontId="23" fillId="0" borderId="8" xfId="0" applyNumberFormat="1" applyFont="1" applyBorder="1" applyAlignment="1">
      <alignment horizontal="center" vertical="center" wrapText="1"/>
    </xf>
    <xf numFmtId="164" fontId="19" fillId="0" borderId="0" xfId="0" applyNumberFormat="1" applyFont="1" applyAlignment="1">
      <alignment horizontal="center" vertical="center" wrapText="1"/>
    </xf>
    <xf numFmtId="0" fontId="3" fillId="10" borderId="4" xfId="0" applyFont="1" applyFill="1" applyBorder="1" applyAlignment="1">
      <alignment horizontal="center" vertical="center" wrapText="1"/>
    </xf>
    <xf numFmtId="0" fontId="3" fillId="26" borderId="4" xfId="0" applyFont="1" applyFill="1" applyBorder="1" applyAlignment="1">
      <alignment horizontal="center" vertical="center" wrapText="1"/>
    </xf>
    <xf numFmtId="0" fontId="5" fillId="3" borderId="1" xfId="0" applyFont="1" applyFill="1" applyBorder="1" applyAlignment="1">
      <alignment horizontal="left" vertical="center"/>
    </xf>
    <xf numFmtId="0" fontId="5" fillId="3" borderId="2" xfId="0" applyFont="1" applyFill="1" applyBorder="1" applyAlignment="1">
      <alignment horizontal="center" vertical="center"/>
    </xf>
    <xf numFmtId="0" fontId="5" fillId="3" borderId="2" xfId="0" applyFont="1" applyFill="1" applyBorder="1" applyAlignment="1">
      <alignment horizontal="left" vertical="center"/>
    </xf>
    <xf numFmtId="0" fontId="21" fillId="3" borderId="2" xfId="0" applyFont="1" applyFill="1" applyBorder="1" applyAlignment="1">
      <alignment horizontal="center" vertical="center"/>
    </xf>
    <xf numFmtId="0" fontId="4" fillId="3" borderId="2" xfId="0" applyFont="1" applyFill="1" applyBorder="1" applyAlignment="1">
      <alignment horizontal="left" vertical="center"/>
    </xf>
    <xf numFmtId="0" fontId="78" fillId="0" borderId="4" xfId="0" applyFont="1" applyBorder="1" applyAlignment="1">
      <alignment horizontal="center" vertical="center" wrapText="1"/>
    </xf>
    <xf numFmtId="49" fontId="40" fillId="0" borderId="4" xfId="0" applyNumberFormat="1" applyFont="1" applyBorder="1" applyAlignment="1">
      <alignment horizontal="center" vertical="center" wrapText="1"/>
    </xf>
    <xf numFmtId="49" fontId="62"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38" fillId="0" borderId="0" xfId="0" applyFont="1" applyAlignment="1">
      <alignment horizontal="center" vertical="center"/>
    </xf>
    <xf numFmtId="0" fontId="39" fillId="0" borderId="7" xfId="0" applyFont="1" applyBorder="1" applyAlignment="1">
      <alignment horizontal="center" vertical="center"/>
    </xf>
    <xf numFmtId="0" fontId="38" fillId="0" borderId="4" xfId="0" applyFont="1" applyBorder="1" applyAlignment="1">
      <alignment horizontal="center" vertical="center"/>
    </xf>
    <xf numFmtId="0" fontId="87" fillId="0" borderId="0" xfId="0" applyFont="1" applyAlignment="1">
      <alignment vertical="center"/>
    </xf>
    <xf numFmtId="49" fontId="88" fillId="0" borderId="0" xfId="0" applyNumberFormat="1" applyFont="1" applyAlignment="1">
      <alignment horizontal="center" vertical="center" wrapText="1"/>
    </xf>
    <xf numFmtId="0" fontId="89" fillId="0" borderId="4" xfId="0" applyFont="1" applyBorder="1" applyAlignment="1">
      <alignment horizontal="center" vertical="center"/>
    </xf>
    <xf numFmtId="0" fontId="90" fillId="0" borderId="0" xfId="0" applyFont="1" applyAlignment="1">
      <alignment horizontal="center" vertical="center"/>
    </xf>
    <xf numFmtId="165" fontId="86" fillId="0" borderId="4" xfId="0" applyNumberFormat="1" applyFont="1" applyBorder="1" applyAlignment="1">
      <alignment horizontal="center" vertical="center" wrapText="1"/>
    </xf>
    <xf numFmtId="49" fontId="5" fillId="0" borderId="0" xfId="0" applyNumberFormat="1" applyFont="1" applyAlignment="1">
      <alignment horizontal="center" vertical="center"/>
    </xf>
    <xf numFmtId="14" fontId="32" fillId="0" borderId="4" xfId="0" applyNumberFormat="1" applyFont="1" applyBorder="1" applyAlignment="1">
      <alignment horizontal="center" vertical="center" wrapText="1"/>
    </xf>
    <xf numFmtId="49" fontId="40" fillId="2" borderId="4" xfId="0" applyNumberFormat="1" applyFont="1" applyFill="1" applyBorder="1" applyAlignment="1">
      <alignment horizontal="center" vertical="center" wrapText="1"/>
    </xf>
    <xf numFmtId="0" fontId="40" fillId="0" borderId="0" xfId="0" applyFont="1"/>
    <xf numFmtId="14" fontId="94" fillId="0" borderId="4" xfId="0" applyNumberFormat="1" applyFont="1" applyBorder="1" applyAlignment="1">
      <alignment horizontal="center" vertical="center"/>
    </xf>
    <xf numFmtId="49" fontId="95" fillId="0" borderId="4" xfId="0" applyNumberFormat="1" applyFont="1" applyBorder="1" applyAlignment="1">
      <alignment horizontal="center" vertical="center" wrapText="1"/>
    </xf>
    <xf numFmtId="1" fontId="93" fillId="0" borderId="4" xfId="0" applyNumberFormat="1" applyFont="1" applyBorder="1" applyAlignment="1">
      <alignment horizontal="center" vertical="center"/>
    </xf>
    <xf numFmtId="14" fontId="92" fillId="0" borderId="4" xfId="0" applyNumberFormat="1" applyFont="1" applyBorder="1" applyAlignment="1">
      <alignment horizontal="center" vertical="center"/>
    </xf>
    <xf numFmtId="0" fontId="92" fillId="0" borderId="4" xfId="0" applyFont="1" applyBorder="1" applyAlignment="1">
      <alignment horizontal="center" vertical="center"/>
    </xf>
    <xf numFmtId="0" fontId="97" fillId="0" borderId="0" xfId="0" applyFont="1" applyAlignment="1">
      <alignment horizontal="center" vertical="center"/>
    </xf>
    <xf numFmtId="0" fontId="98" fillId="0" borderId="0" xfId="0" applyFont="1" applyAlignment="1">
      <alignment vertical="center"/>
    </xf>
    <xf numFmtId="0" fontId="57" fillId="15" borderId="4" xfId="0" applyFont="1" applyFill="1" applyBorder="1" applyAlignment="1">
      <alignment horizontal="center" vertical="center" wrapText="1"/>
    </xf>
    <xf numFmtId="0" fontId="41" fillId="30" borderId="0" xfId="0" applyFont="1" applyFill="1" applyAlignment="1">
      <alignment horizontal="center" vertical="center"/>
    </xf>
    <xf numFmtId="0" fontId="40" fillId="30" borderId="0" xfId="0" applyFont="1" applyFill="1" applyAlignment="1">
      <alignment horizontal="center" vertical="center"/>
    </xf>
    <xf numFmtId="0" fontId="40" fillId="30" borderId="0" xfId="0" applyFont="1" applyFill="1" applyAlignment="1">
      <alignment horizontal="center" vertical="center" wrapText="1"/>
    </xf>
    <xf numFmtId="0" fontId="8" fillId="30" borderId="0" xfId="0" applyFont="1" applyFill="1" applyAlignment="1">
      <alignment horizontal="center" vertical="center"/>
    </xf>
    <xf numFmtId="0" fontId="21" fillId="30" borderId="0" xfId="0" applyFont="1" applyFill="1" applyAlignment="1">
      <alignment horizontal="center"/>
    </xf>
    <xf numFmtId="0" fontId="33" fillId="30" borderId="0" xfId="0" applyFont="1" applyFill="1"/>
    <xf numFmtId="0" fontId="8" fillId="30" borderId="0" xfId="0" applyFont="1" applyFill="1" applyAlignment="1">
      <alignment vertical="center"/>
    </xf>
    <xf numFmtId="0" fontId="44" fillId="0" borderId="4" xfId="0" applyFont="1" applyBorder="1" applyAlignment="1">
      <alignment horizontal="center" vertical="center"/>
    </xf>
    <xf numFmtId="49" fontId="38" fillId="0" borderId="3" xfId="0" applyNumberFormat="1" applyFont="1" applyBorder="1" applyAlignment="1">
      <alignment horizontal="left" vertical="center" wrapText="1"/>
    </xf>
    <xf numFmtId="49" fontId="57" fillId="0" borderId="1" xfId="0" applyNumberFormat="1" applyFont="1" applyBorder="1" applyAlignment="1">
      <alignment horizontal="left" vertical="center"/>
    </xf>
    <xf numFmtId="14" fontId="5" fillId="0" borderId="2" xfId="0" applyNumberFormat="1" applyFont="1" applyBorder="1" applyAlignment="1">
      <alignment horizontal="center" vertical="center"/>
    </xf>
    <xf numFmtId="0" fontId="36" fillId="0" borderId="4" xfId="0" applyFont="1" applyBorder="1" applyAlignment="1">
      <alignment horizontal="center" vertical="center" wrapText="1"/>
    </xf>
    <xf numFmtId="0" fontId="36" fillId="0" borderId="0" xfId="0" applyFont="1" applyAlignment="1">
      <alignment vertical="center"/>
    </xf>
    <xf numFmtId="164" fontId="36" fillId="0" borderId="0" xfId="0" applyNumberFormat="1" applyFont="1" applyAlignment="1">
      <alignment horizontal="center" vertical="center" wrapText="1"/>
    </xf>
    <xf numFmtId="49" fontId="40" fillId="0" borderId="2" xfId="0" applyNumberFormat="1" applyFont="1" applyBorder="1" applyAlignment="1">
      <alignment horizontal="center" vertical="center" wrapText="1"/>
    </xf>
    <xf numFmtId="164" fontId="62" fillId="0" borderId="0" xfId="0" applyNumberFormat="1" applyFont="1" applyAlignment="1">
      <alignment horizontal="center" vertical="center" wrapText="1"/>
    </xf>
    <xf numFmtId="0" fontId="6" fillId="0" borderId="0" xfId="0" applyFont="1" applyAlignment="1">
      <alignment horizontal="left" vertical="center"/>
    </xf>
    <xf numFmtId="14" fontId="37" fillId="0" borderId="0" xfId="0" applyNumberFormat="1" applyFont="1" applyAlignment="1">
      <alignment horizontal="left" vertical="center"/>
    </xf>
    <xf numFmtId="49" fontId="57" fillId="0" borderId="4" xfId="0" applyNumberFormat="1" applyFont="1" applyBorder="1" applyAlignment="1">
      <alignment horizontal="center" vertical="center" wrapText="1"/>
    </xf>
    <xf numFmtId="49" fontId="3" fillId="0" borderId="1" xfId="0" applyNumberFormat="1" applyFont="1" applyBorder="1" applyAlignment="1">
      <alignment horizontal="left" vertical="center"/>
    </xf>
    <xf numFmtId="49" fontId="3" fillId="0" borderId="4" xfId="0" applyNumberFormat="1" applyFont="1" applyBorder="1" applyAlignment="1">
      <alignment horizontal="center" vertical="center" wrapText="1"/>
    </xf>
    <xf numFmtId="164" fontId="36" fillId="0" borderId="0" xfId="0" applyNumberFormat="1" applyFont="1" applyAlignment="1">
      <alignment horizontal="center" vertical="center"/>
    </xf>
    <xf numFmtId="0" fontId="3" fillId="23" borderId="4" xfId="0" applyFont="1" applyFill="1" applyBorder="1" applyAlignment="1">
      <alignment horizontal="center" vertical="center"/>
    </xf>
    <xf numFmtId="14" fontId="40" fillId="0" borderId="6" xfId="0" applyNumberFormat="1" applyFont="1" applyBorder="1" applyAlignment="1">
      <alignment horizontal="center" vertical="center"/>
    </xf>
    <xf numFmtId="49" fontId="88" fillId="0" borderId="4" xfId="0" applyNumberFormat="1" applyFont="1" applyBorder="1" applyAlignment="1">
      <alignment horizontal="center" vertical="center"/>
    </xf>
    <xf numFmtId="0" fontId="86" fillId="0" borderId="4" xfId="0" applyFont="1" applyBorder="1" applyAlignment="1">
      <alignment horizontal="center" vertical="center"/>
    </xf>
    <xf numFmtId="0" fontId="88" fillId="0" borderId="4" xfId="0" applyFont="1" applyBorder="1" applyAlignment="1">
      <alignment horizontal="center" vertical="center"/>
    </xf>
    <xf numFmtId="0" fontId="6" fillId="3" borderId="4" xfId="0" applyFont="1" applyFill="1" applyBorder="1" applyAlignment="1">
      <alignment horizontal="center" vertical="center" wrapText="1"/>
    </xf>
    <xf numFmtId="49" fontId="85" fillId="0" borderId="4" xfId="0" applyNumberFormat="1" applyFont="1" applyBorder="1" applyAlignment="1">
      <alignment horizontal="center" vertical="center"/>
    </xf>
    <xf numFmtId="49" fontId="101" fillId="0" borderId="4" xfId="0" applyNumberFormat="1" applyFont="1" applyBorder="1" applyAlignment="1">
      <alignment horizontal="center" vertical="center" wrapText="1"/>
    </xf>
    <xf numFmtId="49" fontId="98" fillId="0" borderId="4" xfId="3" applyNumberFormat="1" applyFont="1" applyBorder="1" applyAlignment="1">
      <alignment horizontal="center" vertical="center"/>
    </xf>
    <xf numFmtId="49" fontId="98" fillId="0" borderId="4" xfId="0" applyNumberFormat="1" applyFont="1" applyBorder="1" applyAlignment="1">
      <alignment horizontal="center" vertical="center"/>
    </xf>
    <xf numFmtId="14" fontId="37" fillId="0" borderId="0" xfId="0" applyNumberFormat="1" applyFont="1" applyAlignment="1">
      <alignment horizontal="center"/>
    </xf>
    <xf numFmtId="14" fontId="5" fillId="0" borderId="0" xfId="0" applyNumberFormat="1" applyFont="1" applyAlignment="1">
      <alignment vertical="center"/>
    </xf>
    <xf numFmtId="14" fontId="4" fillId="0" borderId="2" xfId="0" applyNumberFormat="1" applyFont="1" applyBorder="1" applyAlignment="1">
      <alignment horizontal="left" vertical="center"/>
    </xf>
    <xf numFmtId="1" fontId="5" fillId="0" borderId="7" xfId="0" applyNumberFormat="1" applyFont="1" applyBorder="1" applyAlignment="1">
      <alignment horizontal="center" vertical="center"/>
    </xf>
    <xf numFmtId="0" fontId="57" fillId="0" borderId="4" xfId="0" applyFont="1" applyBorder="1" applyAlignment="1">
      <alignment horizontal="center" vertical="center"/>
    </xf>
    <xf numFmtId="49" fontId="57" fillId="0" borderId="4" xfId="2" applyNumberFormat="1" applyFont="1" applyBorder="1" applyAlignment="1">
      <alignment horizontal="center" vertical="center"/>
    </xf>
    <xf numFmtId="0" fontId="3" fillId="0" borderId="0" xfId="0" applyFont="1" applyAlignment="1">
      <alignment horizontal="left" vertical="center"/>
    </xf>
    <xf numFmtId="49" fontId="57" fillId="0" borderId="0" xfId="0" applyNumberFormat="1" applyFont="1" applyAlignment="1">
      <alignment horizontal="center" vertical="center"/>
    </xf>
    <xf numFmtId="49" fontId="57" fillId="16" borderId="4" xfId="0" applyNumberFormat="1" applyFont="1" applyFill="1" applyBorder="1" applyAlignment="1">
      <alignment horizontal="center" vertical="center" wrapText="1"/>
    </xf>
    <xf numFmtId="49" fontId="57" fillId="0" borderId="6" xfId="0" applyNumberFormat="1" applyFont="1" applyBorder="1" applyAlignment="1">
      <alignment horizontal="center" vertical="center"/>
    </xf>
    <xf numFmtId="14" fontId="37" fillId="0" borderId="2" xfId="0" applyNumberFormat="1" applyFont="1" applyBorder="1" applyAlignment="1">
      <alignment horizontal="center" vertical="center"/>
    </xf>
    <xf numFmtId="0" fontId="77" fillId="0" borderId="4" xfId="0" applyFont="1" applyBorder="1" applyAlignment="1">
      <alignment horizontal="center" vertical="center" wrapText="1"/>
    </xf>
    <xf numFmtId="49" fontId="77" fillId="0" borderId="4" xfId="0" applyNumberFormat="1" applyFont="1" applyBorder="1" applyAlignment="1">
      <alignment horizontal="center" vertical="center" wrapText="1"/>
    </xf>
    <xf numFmtId="49" fontId="85" fillId="0" borderId="4" xfId="3" applyNumberFormat="1" applyFont="1" applyBorder="1" applyAlignment="1">
      <alignment horizontal="center" vertical="center"/>
    </xf>
    <xf numFmtId="49" fontId="45" fillId="0" borderId="0" xfId="0" applyNumberFormat="1" applyFont="1" applyAlignment="1">
      <alignment horizontal="center" vertical="center"/>
    </xf>
    <xf numFmtId="14" fontId="41" fillId="0" borderId="4" xfId="0" applyNumberFormat="1" applyFont="1" applyBorder="1" applyAlignment="1">
      <alignment horizontal="center" vertical="center" wrapText="1"/>
    </xf>
    <xf numFmtId="14" fontId="41" fillId="0" borderId="4" xfId="1" applyNumberFormat="1" applyFont="1" applyBorder="1" applyAlignment="1">
      <alignment horizontal="center" vertical="center" wrapText="1"/>
    </xf>
    <xf numFmtId="49" fontId="57" fillId="8" borderId="0" xfId="0" applyNumberFormat="1" applyFont="1" applyFill="1" applyAlignment="1">
      <alignment vertical="center"/>
    </xf>
    <xf numFmtId="49" fontId="57" fillId="8" borderId="0" xfId="0" applyNumberFormat="1" applyFont="1" applyFill="1" applyAlignment="1">
      <alignment horizontal="center" vertical="center"/>
    </xf>
    <xf numFmtId="14" fontId="4" fillId="0" borderId="0" xfId="0" applyNumberFormat="1" applyFont="1" applyAlignment="1">
      <alignment vertical="center"/>
    </xf>
    <xf numFmtId="49" fontId="6" fillId="3" borderId="4" xfId="0" applyNumberFormat="1" applyFont="1" applyFill="1" applyBorder="1" applyAlignment="1">
      <alignment horizontal="center" vertical="center" wrapText="1"/>
    </xf>
    <xf numFmtId="49" fontId="41" fillId="0" borderId="0" xfId="0" applyNumberFormat="1" applyFont="1"/>
    <xf numFmtId="49" fontId="6" fillId="0" borderId="3" xfId="0" applyNumberFormat="1" applyFont="1" applyBorder="1" applyAlignment="1">
      <alignment horizontal="center" vertical="center" wrapText="1"/>
    </xf>
    <xf numFmtId="0" fontId="41" fillId="0" borderId="0" xfId="0" applyFont="1"/>
    <xf numFmtId="0" fontId="41" fillId="8" borderId="0" xfId="0" applyFont="1" applyFill="1" applyAlignment="1">
      <alignment vertical="center"/>
    </xf>
    <xf numFmtId="0" fontId="37" fillId="0" borderId="4" xfId="0" applyFont="1" applyBorder="1" applyAlignment="1">
      <alignment horizontal="center" vertical="center"/>
    </xf>
    <xf numFmtId="49" fontId="57" fillId="0" borderId="0" xfId="0" applyNumberFormat="1" applyFont="1"/>
    <xf numFmtId="14" fontId="57" fillId="0" borderId="0" xfId="0" applyNumberFormat="1" applyFont="1"/>
    <xf numFmtId="14" fontId="80" fillId="8" borderId="0" xfId="0" applyNumberFormat="1" applyFont="1" applyFill="1" applyAlignment="1">
      <alignment horizontal="center" vertical="center"/>
    </xf>
    <xf numFmtId="0" fontId="57" fillId="0" borderId="0" xfId="0" applyFont="1" applyAlignment="1">
      <alignment horizontal="left" vertical="center" wrapText="1"/>
    </xf>
    <xf numFmtId="0" fontId="57" fillId="0" borderId="4" xfId="0" applyFont="1" applyBorder="1" applyAlignment="1">
      <alignment horizontal="left" vertical="center" wrapText="1"/>
    </xf>
    <xf numFmtId="14" fontId="4" fillId="20" borderId="4" xfId="0" applyNumberFormat="1" applyFont="1" applyFill="1" applyBorder="1" applyAlignment="1">
      <alignment horizontal="center" vertical="center"/>
    </xf>
    <xf numFmtId="0" fontId="40" fillId="0" borderId="6" xfId="0" applyFont="1" applyBorder="1" applyAlignment="1">
      <alignment horizontal="left" vertical="center" wrapText="1"/>
    </xf>
    <xf numFmtId="0" fontId="5" fillId="0" borderId="3" xfId="0" applyFont="1" applyBorder="1" applyAlignment="1">
      <alignment horizontal="center" vertical="center"/>
    </xf>
    <xf numFmtId="164" fontId="2" fillId="0" borderId="7" xfId="0" applyNumberFormat="1" applyFont="1" applyBorder="1" applyAlignment="1">
      <alignment horizontal="center" vertical="center"/>
    </xf>
    <xf numFmtId="164" fontId="2" fillId="0" borderId="2" xfId="0" applyNumberFormat="1" applyFont="1" applyBorder="1" applyAlignment="1">
      <alignment horizontal="center" vertical="center"/>
    </xf>
    <xf numFmtId="1" fontId="2" fillId="0" borderId="0" xfId="0" applyNumberFormat="1" applyFont="1" applyAlignment="1">
      <alignment horizontal="center" vertical="center"/>
    </xf>
    <xf numFmtId="0" fontId="2" fillId="0" borderId="4" xfId="0" applyFont="1" applyBorder="1" applyAlignment="1">
      <alignment horizontal="center" vertical="center" wrapText="1"/>
    </xf>
    <xf numFmtId="1" fontId="2" fillId="0" borderId="4" xfId="0" applyNumberFormat="1" applyFont="1" applyBorder="1" applyAlignment="1">
      <alignment horizontal="center" vertical="center"/>
    </xf>
    <xf numFmtId="14" fontId="21" fillId="0" borderId="2" xfId="0" applyNumberFormat="1" applyFont="1" applyBorder="1" applyAlignment="1">
      <alignment horizontal="left" vertical="center"/>
    </xf>
    <xf numFmtId="14" fontId="2" fillId="0" borderId="0" xfId="0" applyNumberFormat="1" applyFont="1" applyAlignment="1">
      <alignment horizontal="left" vertical="center"/>
    </xf>
    <xf numFmtId="14" fontId="8" fillId="0" borderId="4" xfId="0" applyNumberFormat="1" applyFont="1" applyBorder="1" applyAlignment="1">
      <alignment horizontal="center" vertical="center"/>
    </xf>
    <xf numFmtId="14" fontId="8" fillId="0" borderId="4" xfId="2" applyNumberFormat="1" applyFont="1" applyBorder="1" applyAlignment="1">
      <alignment horizontal="center" vertical="center"/>
    </xf>
    <xf numFmtId="14" fontId="21" fillId="0" borderId="4" xfId="0" applyNumberFormat="1" applyFont="1" applyBorder="1" applyAlignment="1">
      <alignment horizontal="center" vertical="center"/>
    </xf>
    <xf numFmtId="49" fontId="8" fillId="0" borderId="4" xfId="2" applyNumberFormat="1" applyFont="1" applyBorder="1" applyAlignment="1">
      <alignment horizontal="center" vertical="center"/>
    </xf>
    <xf numFmtId="49" fontId="8" fillId="0" borderId="4" xfId="0" applyNumberFormat="1" applyFont="1" applyBorder="1" applyAlignment="1">
      <alignment horizontal="center" vertical="center"/>
    </xf>
    <xf numFmtId="164" fontId="21" fillId="0" borderId="0" xfId="0" applyNumberFormat="1" applyFont="1" applyAlignment="1">
      <alignment horizontal="center" vertical="center"/>
    </xf>
    <xf numFmtId="164" fontId="21" fillId="0" borderId="2" xfId="0" applyNumberFormat="1" applyFont="1" applyBorder="1" applyAlignment="1">
      <alignment horizontal="center" vertical="center"/>
    </xf>
    <xf numFmtId="0" fontId="63" fillId="0" borderId="2" xfId="0" applyFont="1" applyBorder="1" applyAlignment="1">
      <alignment horizontal="center" vertical="center"/>
    </xf>
    <xf numFmtId="1" fontId="2" fillId="0" borderId="3" xfId="0" applyNumberFormat="1" applyFont="1" applyBorder="1" applyAlignment="1">
      <alignment horizontal="center" vertical="center"/>
    </xf>
    <xf numFmtId="49" fontId="21" fillId="0" borderId="4" xfId="0" applyNumberFormat="1" applyFont="1" applyBorder="1" applyAlignment="1">
      <alignment horizontal="center" vertical="center"/>
    </xf>
    <xf numFmtId="14" fontId="104" fillId="0" borderId="4" xfId="2" applyNumberFormat="1" applyFont="1" applyBorder="1" applyAlignment="1">
      <alignment horizontal="center" vertical="center"/>
    </xf>
    <xf numFmtId="0" fontId="11" fillId="0" borderId="4" xfId="0" applyFont="1" applyBorder="1" applyAlignment="1">
      <alignment horizontal="center" vertical="center"/>
    </xf>
    <xf numFmtId="14" fontId="21" fillId="0" borderId="1" xfId="0" applyNumberFormat="1" applyFont="1" applyBorder="1" applyAlignment="1">
      <alignment horizontal="center" vertical="center" wrapText="1"/>
    </xf>
    <xf numFmtId="49" fontId="23" fillId="0" borderId="8"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0" fontId="89" fillId="0" borderId="0" xfId="0" applyFont="1" applyAlignment="1">
      <alignment horizontal="center" vertical="center"/>
    </xf>
    <xf numFmtId="165" fontId="86" fillId="0" borderId="0" xfId="0" applyNumberFormat="1" applyFont="1" applyAlignment="1">
      <alignment horizontal="center" vertical="center" wrapText="1"/>
    </xf>
    <xf numFmtId="49" fontId="102" fillId="0" borderId="4" xfId="0" applyNumberFormat="1" applyFont="1" applyBorder="1" applyAlignment="1">
      <alignment horizontal="center" vertical="center" wrapText="1"/>
    </xf>
    <xf numFmtId="14" fontId="35" fillId="0" borderId="4" xfId="0" applyNumberFormat="1" applyFont="1" applyBorder="1" applyAlignment="1">
      <alignment horizontal="center" vertical="center"/>
    </xf>
    <xf numFmtId="0" fontId="36" fillId="0" borderId="2" xfId="0" applyFont="1" applyBorder="1" applyAlignment="1">
      <alignment horizontal="left" vertical="center"/>
    </xf>
    <xf numFmtId="0" fontId="36" fillId="0" borderId="0" xfId="0" applyFont="1"/>
    <xf numFmtId="164" fontId="20" fillId="0" borderId="0" xfId="0" applyNumberFormat="1" applyFont="1" applyAlignment="1">
      <alignment horizontal="center" vertical="center"/>
    </xf>
    <xf numFmtId="49" fontId="44" fillId="0" borderId="4" xfId="0" applyNumberFormat="1" applyFont="1" applyBorder="1" applyAlignment="1">
      <alignment horizontal="center" vertical="center"/>
    </xf>
    <xf numFmtId="49" fontId="44" fillId="0" borderId="4" xfId="2" applyNumberFormat="1" applyFont="1" applyBorder="1" applyAlignment="1">
      <alignment horizontal="center" vertical="center"/>
    </xf>
    <xf numFmtId="49" fontId="32" fillId="0" borderId="4" xfId="0" applyNumberFormat="1" applyFont="1" applyBorder="1" applyAlignment="1">
      <alignment horizontal="center" vertical="center"/>
    </xf>
    <xf numFmtId="0" fontId="20" fillId="0" borderId="0" xfId="0" applyFont="1" applyAlignment="1">
      <alignment horizontal="center"/>
    </xf>
    <xf numFmtId="1" fontId="20" fillId="0" borderId="4" xfId="0" applyNumberFormat="1" applyFont="1" applyBorder="1" applyAlignment="1">
      <alignment horizontal="center" vertical="center"/>
    </xf>
    <xf numFmtId="0" fontId="36" fillId="0" borderId="4" xfId="0" applyFont="1" applyBorder="1" applyAlignment="1">
      <alignment horizontal="left" vertical="center"/>
    </xf>
    <xf numFmtId="14" fontId="107" fillId="0" borderId="0" xfId="0" applyNumberFormat="1" applyFont="1" applyAlignment="1">
      <alignment horizontal="center" vertical="center"/>
    </xf>
    <xf numFmtId="14" fontId="32" fillId="0" borderId="2" xfId="0" applyNumberFormat="1" applyFont="1" applyBorder="1" applyAlignment="1">
      <alignment horizontal="left" vertical="center"/>
    </xf>
    <xf numFmtId="14" fontId="44" fillId="0" borderId="4" xfId="0" applyNumberFormat="1" applyFont="1" applyBorder="1" applyAlignment="1">
      <alignment horizontal="center" vertical="center"/>
    </xf>
    <xf numFmtId="14" fontId="44" fillId="0" borderId="4" xfId="2" applyNumberFormat="1" applyFont="1" applyBorder="1" applyAlignment="1">
      <alignment horizontal="center" vertical="center"/>
    </xf>
    <xf numFmtId="14" fontId="32" fillId="0" borderId="4" xfId="0" applyNumberFormat="1" applyFont="1" applyBorder="1" applyAlignment="1">
      <alignment horizontal="center" vertical="center"/>
    </xf>
    <xf numFmtId="14" fontId="108" fillId="0" borderId="4" xfId="0" applyNumberFormat="1" applyFont="1" applyBorder="1" applyAlignment="1">
      <alignment horizontal="center" vertical="center"/>
    </xf>
    <xf numFmtId="14" fontId="44" fillId="0" borderId="4" xfId="0" applyNumberFormat="1" applyFont="1" applyBorder="1" applyAlignment="1">
      <alignment horizontal="center" vertical="center" wrapText="1"/>
    </xf>
    <xf numFmtId="14" fontId="20" fillId="0" borderId="0" xfId="0" applyNumberFormat="1" applyFont="1" applyAlignment="1">
      <alignment horizontal="left" vertical="center"/>
    </xf>
    <xf numFmtId="14" fontId="32" fillId="0" borderId="0" xfId="0" applyNumberFormat="1" applyFont="1" applyAlignment="1">
      <alignment vertical="center"/>
    </xf>
    <xf numFmtId="14" fontId="32" fillId="0" borderId="0" xfId="0" applyNumberFormat="1" applyFont="1"/>
    <xf numFmtId="14" fontId="20" fillId="0" borderId="0" xfId="0" applyNumberFormat="1" applyFont="1" applyAlignment="1">
      <alignment vertical="center"/>
    </xf>
    <xf numFmtId="14" fontId="44" fillId="0" borderId="0" xfId="0" applyNumberFormat="1" applyFont="1" applyAlignment="1">
      <alignment horizontal="center" vertical="center"/>
    </xf>
    <xf numFmtId="14" fontId="106" fillId="0" borderId="4" xfId="2" applyNumberFormat="1" applyFont="1" applyBorder="1" applyAlignment="1">
      <alignment horizontal="center" vertical="center"/>
    </xf>
    <xf numFmtId="164" fontId="32" fillId="0" borderId="2" xfId="0" applyNumberFormat="1" applyFont="1" applyBorder="1" applyAlignment="1">
      <alignment horizontal="center" vertical="center"/>
    </xf>
    <xf numFmtId="14" fontId="110" fillId="0" borderId="4" xfId="2" applyNumberFormat="1" applyFont="1" applyBorder="1" applyAlignment="1">
      <alignment horizontal="center" vertical="center"/>
    </xf>
    <xf numFmtId="14" fontId="44" fillId="0" borderId="0" xfId="2" applyNumberFormat="1" applyFont="1" applyAlignment="1">
      <alignment horizontal="center" vertical="center"/>
    </xf>
    <xf numFmtId="14" fontId="32" fillId="0" borderId="0" xfId="0" applyNumberFormat="1" applyFont="1" applyAlignment="1">
      <alignment horizontal="left" vertical="center"/>
    </xf>
    <xf numFmtId="0" fontId="4" fillId="27"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14" fontId="20" fillId="0" borderId="0" xfId="0" applyNumberFormat="1" applyFont="1" applyAlignment="1">
      <alignment horizontal="center" vertical="center"/>
    </xf>
    <xf numFmtId="0" fontId="37" fillId="0" borderId="2" xfId="0" applyFont="1" applyBorder="1" applyAlignment="1">
      <alignment horizontal="center" vertical="center"/>
    </xf>
    <xf numFmtId="0" fontId="98" fillId="0" borderId="4" xfId="0" applyFont="1" applyBorder="1" applyAlignment="1">
      <alignment horizontal="center" vertical="center"/>
    </xf>
    <xf numFmtId="0" fontId="37" fillId="0" borderId="4" xfId="0" applyFont="1" applyBorder="1" applyAlignment="1">
      <alignment horizontal="center" vertical="center" wrapText="1"/>
    </xf>
    <xf numFmtId="0" fontId="102" fillId="0" borderId="4" xfId="0" applyFont="1" applyBorder="1" applyAlignment="1">
      <alignment horizontal="center" vertical="center"/>
    </xf>
    <xf numFmtId="0" fontId="111" fillId="32" borderId="4" xfId="0" applyFont="1" applyFill="1" applyBorder="1" applyAlignment="1">
      <alignment horizontal="center" vertical="center" wrapText="1"/>
    </xf>
    <xf numFmtId="0" fontId="111" fillId="31" borderId="4" xfId="0" applyFont="1" applyFill="1" applyBorder="1" applyAlignment="1">
      <alignment horizontal="center" vertical="center" wrapText="1"/>
    </xf>
    <xf numFmtId="0" fontId="111" fillId="4" borderId="4" xfId="0" applyFont="1" applyFill="1" applyBorder="1" applyAlignment="1">
      <alignment horizontal="center" vertical="center" wrapText="1"/>
    </xf>
    <xf numFmtId="0" fontId="112" fillId="0" borderId="4" xfId="0" applyFont="1" applyBorder="1" applyAlignment="1">
      <alignment horizontal="center" vertical="center" wrapText="1"/>
    </xf>
    <xf numFmtId="0" fontId="111" fillId="0" borderId="0" xfId="0" applyFont="1" applyAlignment="1">
      <alignment horizontal="center" vertical="center" wrapText="1"/>
    </xf>
    <xf numFmtId="0" fontId="32" fillId="0" borderId="4" xfId="1" applyFont="1" applyBorder="1" applyAlignment="1">
      <alignment horizontal="center" vertical="center"/>
    </xf>
    <xf numFmtId="0" fontId="37" fillId="0" borderId="2" xfId="0" applyFont="1" applyBorder="1" applyAlignment="1">
      <alignment horizontal="left" vertical="center"/>
    </xf>
    <xf numFmtId="0" fontId="37" fillId="0" borderId="0" xfId="0" applyFont="1" applyAlignment="1">
      <alignment horizontal="left" vertical="center"/>
    </xf>
    <xf numFmtId="0" fontId="37" fillId="0" borderId="4" xfId="0" applyFont="1" applyBorder="1" applyAlignment="1">
      <alignment horizontal="left" vertical="center"/>
    </xf>
    <xf numFmtId="0" fontId="37" fillId="0" borderId="4" xfId="0" applyFont="1" applyBorder="1" applyAlignment="1">
      <alignment vertical="center"/>
    </xf>
    <xf numFmtId="0" fontId="57" fillId="0" borderId="4" xfId="0" applyFont="1" applyBorder="1" applyAlignment="1">
      <alignment horizontal="left" vertical="center"/>
    </xf>
    <xf numFmtId="0" fontId="37" fillId="0" borderId="0" xfId="0" applyFont="1"/>
    <xf numFmtId="0" fontId="113" fillId="0" borderId="0" xfId="0" applyFont="1" applyAlignment="1">
      <alignment horizontal="center" vertical="center"/>
    </xf>
    <xf numFmtId="0" fontId="114" fillId="0" borderId="0" xfId="0" applyFont="1" applyAlignment="1">
      <alignment horizontal="center" vertical="center"/>
    </xf>
    <xf numFmtId="0" fontId="23" fillId="0" borderId="4" xfId="0" applyFont="1" applyBorder="1" applyAlignment="1">
      <alignment horizontal="left" vertical="center"/>
    </xf>
    <xf numFmtId="0" fontId="23" fillId="0" borderId="4" xfId="0" applyFont="1" applyBorder="1" applyAlignment="1">
      <alignment horizontal="center" vertical="center" wrapText="1"/>
    </xf>
    <xf numFmtId="0" fontId="66" fillId="0" borderId="4" xfId="0" applyFont="1" applyBorder="1" applyAlignment="1">
      <alignment horizontal="left" vertical="center"/>
    </xf>
    <xf numFmtId="0" fontId="111" fillId="0" borderId="0" xfId="0" applyFont="1" applyAlignment="1">
      <alignment horizontal="center" vertical="center"/>
    </xf>
    <xf numFmtId="0" fontId="32" fillId="0" borderId="7" xfId="0" applyFont="1" applyBorder="1" applyAlignment="1">
      <alignment horizontal="center" vertical="center"/>
    </xf>
    <xf numFmtId="0" fontId="37" fillId="0" borderId="7" xfId="0" applyFont="1" applyBorder="1" applyAlignment="1">
      <alignment horizontal="left" vertical="center"/>
    </xf>
    <xf numFmtId="14" fontId="32" fillId="0" borderId="7" xfId="0" applyNumberFormat="1" applyFont="1" applyBorder="1" applyAlignment="1">
      <alignment horizontal="left" vertical="center"/>
    </xf>
    <xf numFmtId="0" fontId="115" fillId="0" borderId="0" xfId="0" applyFont="1" applyAlignment="1">
      <alignment horizontal="center" vertical="center"/>
    </xf>
    <xf numFmtId="0" fontId="116" fillId="0" borderId="0" xfId="0" applyFont="1" applyAlignment="1">
      <alignment horizontal="center" vertical="center"/>
    </xf>
    <xf numFmtId="0" fontId="4" fillId="0" borderId="4" xfId="1" applyFont="1" applyBorder="1" applyAlignment="1">
      <alignment horizontal="center" vertical="center" wrapText="1"/>
    </xf>
    <xf numFmtId="0" fontId="4" fillId="0" borderId="4" xfId="1" applyFont="1" applyBorder="1" applyAlignment="1">
      <alignment horizontal="center" vertical="center"/>
    </xf>
    <xf numFmtId="0" fontId="111" fillId="5" borderId="4" xfId="0" applyFont="1" applyFill="1" applyBorder="1" applyAlignment="1">
      <alignment horizontal="center" vertical="center"/>
    </xf>
    <xf numFmtId="0" fontId="107" fillId="0" borderId="0" xfId="0" applyFont="1" applyAlignment="1">
      <alignment horizontal="left" vertical="center"/>
    </xf>
    <xf numFmtId="0" fontId="32" fillId="0" borderId="0" xfId="0" applyFont="1" applyAlignment="1">
      <alignment horizontal="center"/>
    </xf>
    <xf numFmtId="0" fontId="37" fillId="0" borderId="0" xfId="0" applyFont="1" applyAlignment="1">
      <alignment horizontal="center"/>
    </xf>
    <xf numFmtId="0" fontId="32" fillId="0" borderId="2" xfId="0" applyFont="1" applyBorder="1" applyAlignment="1">
      <alignment horizontal="left" vertical="center"/>
    </xf>
    <xf numFmtId="0" fontId="32" fillId="0" borderId="4" xfId="0" applyFont="1" applyBorder="1" applyAlignment="1">
      <alignment horizontal="center" vertical="center" wrapText="1"/>
    </xf>
    <xf numFmtId="0" fontId="102" fillId="0" borderId="4" xfId="0" applyFont="1" applyBorder="1" applyAlignment="1">
      <alignment horizontal="left" vertical="center"/>
    </xf>
    <xf numFmtId="14" fontId="32" fillId="0" borderId="0" xfId="0" applyNumberFormat="1" applyFont="1" applyAlignment="1">
      <alignment horizontal="center"/>
    </xf>
    <xf numFmtId="14" fontId="32" fillId="0" borderId="1" xfId="0" applyNumberFormat="1" applyFont="1" applyBorder="1" applyAlignment="1">
      <alignment horizontal="left" vertical="center"/>
    </xf>
    <xf numFmtId="164" fontId="2" fillId="0" borderId="0" xfId="0" applyNumberFormat="1" applyFont="1" applyAlignment="1">
      <alignment horizontal="center" vertical="center" wrapText="1"/>
    </xf>
    <xf numFmtId="14" fontId="117" fillId="0" borderId="0" xfId="0" applyNumberFormat="1" applyFont="1" applyAlignment="1">
      <alignment horizontal="center" vertical="center"/>
    </xf>
    <xf numFmtId="0" fontId="111" fillId="7" borderId="4" xfId="0" applyFont="1" applyFill="1" applyBorder="1" applyAlignment="1">
      <alignment horizontal="center" vertical="center" wrapText="1"/>
    </xf>
    <xf numFmtId="0" fontId="112" fillId="0" borderId="0" xfId="0" applyFont="1" applyAlignment="1">
      <alignment horizontal="center" vertical="center"/>
    </xf>
    <xf numFmtId="14" fontId="57" fillId="0" borderId="4" xfId="2" applyNumberFormat="1" applyFont="1" applyBorder="1" applyAlignment="1">
      <alignment horizontal="center" vertical="center"/>
    </xf>
    <xf numFmtId="14" fontId="37" fillId="0" borderId="0" xfId="0" applyNumberFormat="1" applyFont="1" applyAlignment="1">
      <alignment vertical="center"/>
    </xf>
    <xf numFmtId="49" fontId="111" fillId="23" borderId="4" xfId="0" applyNumberFormat="1" applyFont="1" applyFill="1" applyBorder="1" applyAlignment="1">
      <alignment horizontal="center" vertical="center" wrapText="1"/>
    </xf>
    <xf numFmtId="0" fontId="111" fillId="23" borderId="4" xfId="0" applyFont="1" applyFill="1" applyBorder="1" applyAlignment="1">
      <alignment horizontal="center" vertical="center" wrapText="1"/>
    </xf>
    <xf numFmtId="0" fontId="11" fillId="0" borderId="8" xfId="0" applyFont="1" applyBorder="1" applyAlignment="1">
      <alignment horizontal="center" vertical="center"/>
    </xf>
    <xf numFmtId="0" fontId="2" fillId="0" borderId="1" xfId="0" applyFont="1" applyBorder="1" applyAlignment="1">
      <alignment horizontal="center" vertical="center" wrapText="1"/>
    </xf>
    <xf numFmtId="0" fontId="32" fillId="0" borderId="1" xfId="0" applyFont="1" applyBorder="1" applyAlignment="1">
      <alignment horizontal="left" vertical="center"/>
    </xf>
    <xf numFmtId="0" fontId="3" fillId="0" borderId="4" xfId="0" applyFont="1" applyBorder="1" applyAlignment="1">
      <alignment horizontal="left" vertical="center" wrapText="1"/>
    </xf>
    <xf numFmtId="0" fontId="61" fillId="0" borderId="7" xfId="0" applyFont="1" applyBorder="1" applyAlignment="1">
      <alignment horizontal="center" vertical="center"/>
    </xf>
    <xf numFmtId="0" fontId="3" fillId="0" borderId="3" xfId="0" applyFont="1" applyBorder="1" applyAlignment="1">
      <alignment horizontal="center" vertical="center" wrapText="1"/>
    </xf>
    <xf numFmtId="0" fontId="112" fillId="0" borderId="0" xfId="0" applyFont="1" applyAlignment="1">
      <alignment horizontal="center" vertical="center" wrapText="1"/>
    </xf>
    <xf numFmtId="0" fontId="4" fillId="0" borderId="0" xfId="1" applyFont="1" applyAlignment="1">
      <alignment horizontal="center" vertical="center"/>
    </xf>
    <xf numFmtId="0" fontId="116" fillId="0" borderId="0" xfId="0" applyFont="1" applyAlignment="1">
      <alignment horizontal="left" vertical="center"/>
    </xf>
    <xf numFmtId="0" fontId="4" fillId="0" borderId="2" xfId="0" applyFont="1" applyBorder="1" applyAlignment="1">
      <alignment horizontal="left" vertical="center"/>
    </xf>
    <xf numFmtId="0" fontId="0" fillId="0" borderId="4" xfId="0" applyBorder="1" applyAlignment="1">
      <alignment horizontal="center" vertical="center"/>
    </xf>
    <xf numFmtId="49" fontId="4" fillId="0" borderId="0" xfId="0" applyNumberFormat="1" applyFont="1" applyAlignment="1">
      <alignment horizontal="center" vertical="center" wrapText="1"/>
    </xf>
    <xf numFmtId="164" fontId="23" fillId="0" borderId="3" xfId="0" applyNumberFormat="1" applyFont="1" applyBorder="1" applyAlignment="1">
      <alignment horizontal="center" vertical="center"/>
    </xf>
    <xf numFmtId="1" fontId="23" fillId="0" borderId="4" xfId="0" applyNumberFormat="1" applyFont="1" applyBorder="1" applyAlignment="1">
      <alignment horizontal="center" vertical="center"/>
    </xf>
    <xf numFmtId="1" fontId="23" fillId="0" borderId="0" xfId="0" applyNumberFormat="1" applyFont="1" applyAlignment="1">
      <alignment horizontal="center" vertical="center"/>
    </xf>
    <xf numFmtId="0" fontId="23" fillId="0" borderId="0" xfId="0" applyFont="1" applyAlignment="1">
      <alignment horizontal="center"/>
    </xf>
    <xf numFmtId="164" fontId="37" fillId="0" borderId="0" xfId="0" applyNumberFormat="1" applyFont="1" applyAlignment="1">
      <alignment horizontal="center" vertical="center"/>
    </xf>
    <xf numFmtId="164" fontId="37" fillId="0" borderId="3" xfId="0" applyNumberFormat="1" applyFont="1" applyBorder="1" applyAlignment="1">
      <alignment horizontal="center" vertical="center"/>
    </xf>
    <xf numFmtId="0" fontId="66" fillId="0" borderId="4" xfId="0" applyFont="1" applyBorder="1" applyAlignment="1">
      <alignment horizontal="center" vertical="center"/>
    </xf>
    <xf numFmtId="0" fontId="66" fillId="0" borderId="8" xfId="0" applyFont="1" applyBorder="1" applyAlignment="1">
      <alignment horizontal="center" vertical="center"/>
    </xf>
    <xf numFmtId="0" fontId="23" fillId="0" borderId="1" xfId="0" applyFont="1" applyBorder="1" applyAlignment="1">
      <alignment horizontal="center" vertical="center" wrapText="1"/>
    </xf>
    <xf numFmtId="49" fontId="35" fillId="0" borderId="4"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21" fillId="0" borderId="4" xfId="0" applyNumberFormat="1" applyFont="1" applyBorder="1" applyAlignment="1">
      <alignment horizontal="center" vertical="center" wrapText="1"/>
    </xf>
    <xf numFmtId="49" fontId="8" fillId="0" borderId="0" xfId="0" applyNumberFormat="1" applyFont="1" applyAlignment="1">
      <alignment vertical="center" wrapText="1"/>
    </xf>
    <xf numFmtId="49" fontId="8" fillId="0" borderId="0" xfId="0" applyNumberFormat="1" applyFont="1" applyAlignment="1">
      <alignment vertical="center"/>
    </xf>
    <xf numFmtId="1" fontId="5" fillId="20" borderId="3" xfId="0" applyNumberFormat="1" applyFont="1" applyFill="1" applyBorder="1" applyAlignment="1">
      <alignment horizontal="center" vertical="center"/>
    </xf>
    <xf numFmtId="49" fontId="21" fillId="23" borderId="4" xfId="0" applyNumberFormat="1" applyFont="1" applyFill="1" applyBorder="1" applyAlignment="1">
      <alignment horizontal="center" vertical="center" wrapText="1"/>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2" fillId="0" borderId="0" xfId="0" applyFont="1" applyAlignment="1">
      <alignment horizontal="center" vertical="top"/>
    </xf>
    <xf numFmtId="0" fontId="119" fillId="24" borderId="0" xfId="0" applyFont="1" applyFill="1" applyAlignment="1">
      <alignment vertical="center"/>
    </xf>
    <xf numFmtId="0" fontId="8" fillId="24" borderId="0" xfId="0" applyFont="1" applyFill="1" applyAlignment="1">
      <alignment vertical="center"/>
    </xf>
    <xf numFmtId="0" fontId="57" fillId="24" borderId="0" xfId="0" applyFont="1" applyFill="1" applyAlignment="1">
      <alignment vertical="center"/>
    </xf>
    <xf numFmtId="0" fontId="4" fillId="0" borderId="4" xfId="0" applyFont="1" applyBorder="1" applyAlignment="1">
      <alignment horizontal="left" vertical="center"/>
    </xf>
    <xf numFmtId="0" fontId="4" fillId="22" borderId="4" xfId="0" applyFont="1" applyFill="1" applyBorder="1" applyAlignment="1">
      <alignment horizontal="left" vertical="center"/>
    </xf>
    <xf numFmtId="0" fontId="36" fillId="0" borderId="4" xfId="0" applyFont="1" applyBorder="1" applyAlignment="1">
      <alignment horizontal="center" vertical="center"/>
    </xf>
    <xf numFmtId="0" fontId="4" fillId="0" borderId="8" xfId="0" applyFont="1" applyBorder="1" applyAlignment="1">
      <alignment horizontal="left" vertical="center"/>
    </xf>
    <xf numFmtId="0" fontId="68" fillId="0" borderId="0" xfId="0" applyFont="1" applyAlignment="1">
      <alignment horizontal="center" vertical="center"/>
    </xf>
    <xf numFmtId="0" fontId="94" fillId="0" borderId="4" xfId="0" applyFont="1" applyBorder="1" applyAlignment="1">
      <alignment horizontal="left" vertical="center"/>
    </xf>
    <xf numFmtId="0" fontId="35" fillId="0" borderId="0" xfId="0" applyFont="1" applyAlignment="1">
      <alignment vertical="center"/>
    </xf>
    <xf numFmtId="0" fontId="3" fillId="24" borderId="0" xfId="0" applyFont="1" applyFill="1" applyAlignment="1">
      <alignment vertical="center"/>
    </xf>
    <xf numFmtId="0" fontId="3" fillId="21" borderId="0" xfId="0" applyFont="1" applyFill="1" applyAlignment="1">
      <alignment vertical="center"/>
    </xf>
    <xf numFmtId="0" fontId="3" fillId="8" borderId="0" xfId="0" applyFont="1" applyFill="1" applyAlignment="1">
      <alignment vertical="center"/>
    </xf>
    <xf numFmtId="0" fontId="3" fillId="29" borderId="0" xfId="0" applyFont="1" applyFill="1" applyAlignment="1">
      <alignment vertical="center"/>
    </xf>
    <xf numFmtId="0" fontId="3" fillId="19" borderId="0" xfId="0" applyFont="1" applyFill="1" applyAlignment="1">
      <alignment vertical="center"/>
    </xf>
    <xf numFmtId="49" fontId="37" fillId="0" borderId="0" xfId="0" applyNumberFormat="1" applyFont="1" applyAlignment="1">
      <alignment vertical="center" wrapText="1"/>
    </xf>
    <xf numFmtId="49" fontId="37" fillId="21" borderId="0" xfId="0" applyNumberFormat="1" applyFont="1" applyFill="1" applyAlignment="1">
      <alignment vertical="center"/>
    </xf>
    <xf numFmtId="49" fontId="37" fillId="24" borderId="0" xfId="0" applyNumberFormat="1" applyFont="1" applyFill="1" applyAlignment="1">
      <alignment vertical="center"/>
    </xf>
    <xf numFmtId="49" fontId="37" fillId="8" borderId="0" xfId="0" applyNumberFormat="1" applyFont="1" applyFill="1" applyAlignment="1">
      <alignment vertical="center"/>
    </xf>
    <xf numFmtId="49" fontId="37" fillId="29" borderId="0" xfId="0" applyNumberFormat="1" applyFont="1" applyFill="1" applyAlignment="1">
      <alignment vertical="center"/>
    </xf>
    <xf numFmtId="49" fontId="37" fillId="19" borderId="0" xfId="0" applyNumberFormat="1" applyFont="1" applyFill="1" applyAlignment="1">
      <alignment vertical="center"/>
    </xf>
    <xf numFmtId="0" fontId="44" fillId="24" borderId="0" xfId="0" applyFont="1" applyFill="1" applyAlignment="1">
      <alignment vertical="center"/>
    </xf>
    <xf numFmtId="14" fontId="117" fillId="8" borderId="0" xfId="0" applyNumberFormat="1" applyFont="1" applyFill="1" applyAlignment="1">
      <alignment horizontal="center" vertical="center"/>
    </xf>
    <xf numFmtId="14" fontId="3" fillId="8" borderId="0" xfId="0" applyNumberFormat="1" applyFont="1" applyFill="1" applyAlignment="1">
      <alignment horizontal="center" vertical="center"/>
    </xf>
    <xf numFmtId="49" fontId="8" fillId="8" borderId="0" xfId="0" applyNumberFormat="1" applyFont="1" applyFill="1" applyAlignment="1">
      <alignment vertical="center"/>
    </xf>
    <xf numFmtId="0" fontId="101" fillId="0" borderId="4" xfId="0" applyFont="1" applyBorder="1" applyAlignment="1">
      <alignment horizontal="center" vertical="center" wrapText="1"/>
    </xf>
    <xf numFmtId="49" fontId="98" fillId="0" borderId="4" xfId="0" applyNumberFormat="1" applyFont="1" applyBorder="1" applyAlignment="1">
      <alignment horizontal="center" vertical="center" wrapText="1"/>
    </xf>
    <xf numFmtId="49" fontId="105" fillId="0" borderId="4" xfId="0" applyNumberFormat="1" applyFont="1" applyBorder="1" applyAlignment="1">
      <alignment horizontal="center" vertical="center" wrapText="1"/>
    </xf>
    <xf numFmtId="49" fontId="87" fillId="0" borderId="4" xfId="3" applyNumberFormat="1" applyFont="1" applyBorder="1" applyAlignment="1">
      <alignment horizontal="center" vertical="center"/>
    </xf>
    <xf numFmtId="49" fontId="8" fillId="24" borderId="0" xfId="0" applyNumberFormat="1" applyFont="1" applyFill="1" applyAlignment="1">
      <alignment vertical="center"/>
    </xf>
    <xf numFmtId="49" fontId="2" fillId="0" borderId="0" xfId="0" applyNumberFormat="1" applyFont="1" applyAlignment="1">
      <alignment horizontal="center" vertical="center"/>
    </xf>
    <xf numFmtId="49" fontId="2" fillId="0" borderId="2" xfId="0" applyNumberFormat="1" applyFont="1" applyBorder="1" applyAlignment="1">
      <alignment horizontal="center" vertical="center"/>
    </xf>
    <xf numFmtId="49" fontId="21" fillId="0" borderId="0" xfId="0" applyNumberFormat="1" applyFont="1" applyAlignment="1">
      <alignment vertical="center"/>
    </xf>
    <xf numFmtId="49" fontId="2" fillId="0" borderId="0" xfId="0" applyNumberFormat="1" applyFont="1" applyAlignment="1">
      <alignment horizontal="center"/>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49" fontId="103" fillId="0" borderId="4" xfId="0" applyNumberFormat="1" applyFont="1" applyBorder="1" applyAlignment="1">
      <alignment horizontal="center" vertical="center"/>
    </xf>
    <xf numFmtId="0" fontId="8" fillId="0" borderId="4" xfId="0" applyFont="1" applyBorder="1" applyAlignment="1">
      <alignment horizontal="center" vertical="center"/>
    </xf>
    <xf numFmtId="0" fontId="111" fillId="0" borderId="4" xfId="0" applyFont="1" applyBorder="1" applyAlignment="1">
      <alignment horizontal="center" vertical="center" wrapText="1"/>
    </xf>
    <xf numFmtId="0" fontId="111" fillId="0" borderId="4" xfId="1" applyFont="1" applyBorder="1" applyAlignment="1">
      <alignment horizontal="center" vertical="center" wrapText="1"/>
    </xf>
    <xf numFmtId="0" fontId="111" fillId="0" borderId="4" xfId="0" applyFont="1" applyBorder="1" applyAlignment="1">
      <alignment horizontal="center" vertical="center"/>
    </xf>
    <xf numFmtId="14" fontId="111" fillId="0" borderId="4" xfId="0" applyNumberFormat="1" applyFont="1" applyBorder="1" applyAlignment="1">
      <alignment horizontal="center" vertical="center" wrapText="1"/>
    </xf>
    <xf numFmtId="49" fontId="111" fillId="0" borderId="4" xfId="0" applyNumberFormat="1" applyFont="1" applyBorder="1" applyAlignment="1">
      <alignment horizontal="center" vertical="center" wrapText="1"/>
    </xf>
    <xf numFmtId="14" fontId="87" fillId="0" borderId="4" xfId="3" applyNumberFormat="1" applyFont="1" applyBorder="1" applyAlignment="1">
      <alignment horizontal="center" vertical="center"/>
    </xf>
    <xf numFmtId="0" fontId="105" fillId="0" borderId="4" xfId="0" applyFont="1" applyBorder="1" applyAlignment="1">
      <alignment horizontal="center" vertical="center" wrapText="1"/>
    </xf>
    <xf numFmtId="14" fontId="21" fillId="0" borderId="0" xfId="0" applyNumberFormat="1" applyFont="1" applyAlignment="1">
      <alignment horizontal="left" vertical="center"/>
    </xf>
    <xf numFmtId="0" fontId="111" fillId="0" borderId="4" xfId="1" applyFont="1" applyBorder="1" applyAlignment="1">
      <alignment horizontal="center" vertical="center"/>
    </xf>
    <xf numFmtId="14" fontId="37" fillId="0" borderId="7" xfId="0" applyNumberFormat="1" applyFont="1" applyBorder="1" applyAlignment="1">
      <alignment horizontal="center" vertical="center"/>
    </xf>
    <xf numFmtId="14" fontId="4" fillId="0" borderId="7" xfId="0" applyNumberFormat="1" applyFont="1" applyBorder="1" applyAlignment="1">
      <alignment horizontal="center" vertical="center"/>
    </xf>
    <xf numFmtId="0" fontId="37" fillId="0" borderId="7" xfId="0" applyFont="1" applyBorder="1" applyAlignment="1">
      <alignment horizontal="center" vertical="center"/>
    </xf>
    <xf numFmtId="14" fontId="32" fillId="0" borderId="7" xfId="0" applyNumberFormat="1" applyFont="1" applyBorder="1" applyAlignment="1">
      <alignment horizontal="center" vertical="center"/>
    </xf>
    <xf numFmtId="0" fontId="21" fillId="0" borderId="2" xfId="0" applyFont="1" applyBorder="1" applyAlignment="1">
      <alignment horizontal="center" vertical="center"/>
    </xf>
    <xf numFmtId="0" fontId="36" fillId="0" borderId="0" xfId="0" applyFont="1" applyAlignment="1">
      <alignment horizontal="center" vertical="center"/>
    </xf>
    <xf numFmtId="0" fontId="16" fillId="0" borderId="0" xfId="0" applyFont="1" applyAlignment="1">
      <alignment horizontal="left" vertical="center"/>
    </xf>
    <xf numFmtId="0" fontId="32" fillId="0" borderId="0" xfId="0" applyFont="1" applyAlignment="1">
      <alignment horizontal="left" vertical="center"/>
    </xf>
    <xf numFmtId="0" fontId="3" fillId="0" borderId="8" xfId="0" applyFont="1" applyBorder="1" applyAlignment="1">
      <alignment horizontal="left" vertical="center"/>
    </xf>
    <xf numFmtId="0" fontId="16" fillId="0" borderId="7" xfId="0" applyFont="1" applyBorder="1" applyAlignment="1">
      <alignment horizontal="left" vertical="center"/>
    </xf>
    <xf numFmtId="14" fontId="109" fillId="0" borderId="4" xfId="3" applyNumberFormat="1" applyFont="1" applyBorder="1" applyAlignment="1">
      <alignment horizontal="center" vertical="center"/>
    </xf>
    <xf numFmtId="14" fontId="5" fillId="0" borderId="9" xfId="0" applyNumberFormat="1" applyFont="1" applyBorder="1" applyAlignment="1">
      <alignment horizontal="center" vertical="center"/>
    </xf>
    <xf numFmtId="14" fontId="5" fillId="0" borderId="10" xfId="0" applyNumberFormat="1" applyFont="1" applyBorder="1" applyAlignment="1">
      <alignment horizontal="center" vertical="center"/>
    </xf>
    <xf numFmtId="0" fontId="21" fillId="0" borderId="4" xfId="0" applyFont="1" applyBorder="1" applyAlignment="1">
      <alignment horizontal="center" vertical="center" wrapText="1"/>
    </xf>
    <xf numFmtId="0" fontId="32" fillId="0" borderId="4" xfId="0" applyFont="1" applyBorder="1" applyAlignment="1">
      <alignment horizontal="center" vertical="center"/>
    </xf>
    <xf numFmtId="14" fontId="4" fillId="0" borderId="4" xfId="0" applyNumberFormat="1" applyFont="1" applyBorder="1" applyAlignment="1">
      <alignment horizontal="center"/>
    </xf>
    <xf numFmtId="14" fontId="8" fillId="0" borderId="0" xfId="0" applyNumberFormat="1" applyFont="1" applyAlignment="1">
      <alignment horizontal="center" vertical="center"/>
    </xf>
    <xf numFmtId="49" fontId="37" fillId="0" borderId="0" xfId="0" applyNumberFormat="1" applyFont="1" applyAlignment="1">
      <alignment horizontal="center"/>
    </xf>
    <xf numFmtId="0" fontId="3" fillId="0" borderId="3" xfId="0" applyFont="1" applyBorder="1" applyAlignment="1">
      <alignment horizontal="left" vertical="center"/>
    </xf>
    <xf numFmtId="0" fontId="23" fillId="0" borderId="4" xfId="0" applyFont="1" applyBorder="1" applyAlignment="1">
      <alignment vertical="center"/>
    </xf>
    <xf numFmtId="49" fontId="4" fillId="0" borderId="0" xfId="0" applyNumberFormat="1" applyFont="1" applyAlignment="1">
      <alignment horizontal="center" vertical="center"/>
    </xf>
    <xf numFmtId="14" fontId="4" fillId="0" borderId="0" xfId="0" applyNumberFormat="1" applyFont="1"/>
    <xf numFmtId="0" fontId="5" fillId="0" borderId="0" xfId="0" applyFont="1" applyAlignment="1">
      <alignment horizontal="center"/>
    </xf>
    <xf numFmtId="1" fontId="7" fillId="0" borderId="9" xfId="0" applyNumberFormat="1" applyFont="1" applyBorder="1" applyAlignment="1">
      <alignment horizontal="center" vertical="center"/>
    </xf>
    <xf numFmtId="1" fontId="7" fillId="0" borderId="11" xfId="0" applyNumberFormat="1" applyFont="1" applyBorder="1" applyAlignment="1">
      <alignment horizontal="center" vertical="center"/>
    </xf>
    <xf numFmtId="0" fontId="57" fillId="0" borderId="11" xfId="0" applyFont="1" applyBorder="1" applyAlignment="1">
      <alignment vertical="center"/>
    </xf>
    <xf numFmtId="49" fontId="8" fillId="0" borderId="3" xfId="2" applyNumberFormat="1" applyFont="1" applyBorder="1" applyAlignment="1">
      <alignment horizontal="center" vertical="center"/>
    </xf>
    <xf numFmtId="14" fontId="87" fillId="0" borderId="3" xfId="3" applyNumberFormat="1" applyFont="1" applyBorder="1" applyAlignment="1">
      <alignment horizontal="center" vertical="center"/>
    </xf>
    <xf numFmtId="0" fontId="0" fillId="0" borderId="4" xfId="0" applyBorder="1" applyAlignment="1">
      <alignment horizontal="left" vertical="center"/>
    </xf>
    <xf numFmtId="49" fontId="112" fillId="0" borderId="4" xfId="0" applyNumberFormat="1" applyFont="1" applyBorder="1" applyAlignment="1">
      <alignment horizontal="center" vertical="center" wrapText="1"/>
    </xf>
    <xf numFmtId="49" fontId="118" fillId="0" borderId="4" xfId="0" applyNumberFormat="1" applyFont="1" applyBorder="1" applyAlignment="1">
      <alignment horizontal="center" vertical="center" wrapText="1"/>
    </xf>
    <xf numFmtId="0" fontId="124" fillId="0" borderId="4" xfId="0" applyFont="1" applyBorder="1" applyAlignment="1">
      <alignment horizontal="center" vertical="center"/>
    </xf>
    <xf numFmtId="0" fontId="79" fillId="0" borderId="4" xfId="0" applyFont="1" applyBorder="1" applyAlignment="1">
      <alignment horizontal="center" vertical="center"/>
    </xf>
    <xf numFmtId="49" fontId="62" fillId="0" borderId="0" xfId="0" applyNumberFormat="1" applyFont="1" applyAlignment="1">
      <alignment horizontal="center" vertical="center" wrapText="1"/>
    </xf>
    <xf numFmtId="0" fontId="106" fillId="0" borderId="4" xfId="0" applyFont="1" applyBorder="1" applyAlignment="1">
      <alignment horizontal="center" vertical="center" wrapText="1"/>
    </xf>
    <xf numFmtId="0" fontId="8" fillId="21" borderId="0" xfId="0" applyFont="1" applyFill="1" applyAlignment="1">
      <alignment vertical="center"/>
    </xf>
    <xf numFmtId="49" fontId="6" fillId="21" borderId="0" xfId="0" applyNumberFormat="1" applyFont="1" applyFill="1" applyAlignment="1">
      <alignment vertical="center"/>
    </xf>
    <xf numFmtId="14" fontId="49" fillId="21" borderId="0" xfId="0" applyNumberFormat="1" applyFont="1" applyFill="1" applyAlignment="1">
      <alignment horizontal="center" vertical="center"/>
    </xf>
    <xf numFmtId="14" fontId="40" fillId="21" borderId="0" xfId="0" applyNumberFormat="1" applyFont="1" applyFill="1" applyAlignment="1">
      <alignment horizontal="center" vertical="center"/>
    </xf>
    <xf numFmtId="49" fontId="57" fillId="21" borderId="0" xfId="0" applyNumberFormat="1" applyFont="1" applyFill="1" applyAlignment="1">
      <alignment vertical="center"/>
    </xf>
    <xf numFmtId="0" fontId="57" fillId="21" borderId="0" xfId="0" applyFont="1" applyFill="1" applyAlignment="1">
      <alignment horizontal="center" vertical="center"/>
    </xf>
    <xf numFmtId="0" fontId="45" fillId="21" borderId="0" xfId="0" applyFont="1" applyFill="1" applyAlignment="1">
      <alignment horizontal="center" vertical="center"/>
    </xf>
    <xf numFmtId="49" fontId="35" fillId="0" borderId="4" xfId="0" applyNumberFormat="1" applyFont="1" applyBorder="1" applyAlignment="1">
      <alignment horizontal="center" vertical="center"/>
    </xf>
    <xf numFmtId="0" fontId="126" fillId="12" borderId="4" xfId="0" applyFont="1" applyFill="1" applyBorder="1" applyAlignment="1">
      <alignment horizontal="center" vertical="center"/>
    </xf>
    <xf numFmtId="0" fontId="50" fillId="0" borderId="0" xfId="0" applyFont="1" applyAlignment="1">
      <alignment horizontal="center" vertical="center"/>
    </xf>
    <xf numFmtId="49" fontId="51" fillId="19" borderId="0" xfId="0" applyNumberFormat="1" applyFont="1" applyFill="1" applyAlignment="1">
      <alignment vertical="center"/>
    </xf>
    <xf numFmtId="49" fontId="123" fillId="19" borderId="0" xfId="0" applyNumberFormat="1" applyFont="1" applyFill="1" applyAlignment="1">
      <alignment vertical="center"/>
    </xf>
    <xf numFmtId="49" fontId="121" fillId="19" borderId="0" xfId="0" applyNumberFormat="1" applyFont="1" applyFill="1" applyAlignment="1">
      <alignment horizontal="center" vertical="center"/>
    </xf>
    <xf numFmtId="14" fontId="49" fillId="19" borderId="0" xfId="0" applyNumberFormat="1" applyFont="1" applyFill="1" applyAlignment="1">
      <alignment horizontal="center" vertical="center"/>
    </xf>
    <xf numFmtId="14" fontId="3" fillId="19" borderId="0" xfId="0" applyNumberFormat="1" applyFont="1" applyFill="1" applyAlignment="1">
      <alignment horizontal="center" vertical="center"/>
    </xf>
    <xf numFmtId="49" fontId="8" fillId="19" borderId="0" xfId="0" applyNumberFormat="1" applyFont="1" applyFill="1" applyAlignment="1">
      <alignment vertical="center"/>
    </xf>
    <xf numFmtId="49" fontId="57" fillId="19" borderId="0" xfId="0" applyNumberFormat="1" applyFont="1" applyFill="1" applyAlignment="1">
      <alignment horizontal="center" vertical="center"/>
    </xf>
    <xf numFmtId="0" fontId="51" fillId="24" borderId="0" xfId="0" applyFont="1" applyFill="1" applyAlignment="1">
      <alignment vertical="center"/>
    </xf>
    <xf numFmtId="49" fontId="6" fillId="24" borderId="0" xfId="0" applyNumberFormat="1" applyFont="1" applyFill="1" applyAlignment="1">
      <alignment vertical="center"/>
    </xf>
    <xf numFmtId="14" fontId="49" fillId="24" borderId="0" xfId="0" applyNumberFormat="1" applyFont="1" applyFill="1" applyAlignment="1">
      <alignment horizontal="center" vertical="center"/>
    </xf>
    <xf numFmtId="14" fontId="40" fillId="24" borderId="0" xfId="0" applyNumberFormat="1" applyFont="1" applyFill="1" applyAlignment="1">
      <alignment horizontal="center" vertical="center"/>
    </xf>
    <xf numFmtId="49" fontId="57" fillId="24" borderId="0" xfId="0" applyNumberFormat="1" applyFont="1" applyFill="1" applyAlignment="1">
      <alignment vertical="center"/>
    </xf>
    <xf numFmtId="49" fontId="57" fillId="24" borderId="0" xfId="0" applyNumberFormat="1" applyFont="1" applyFill="1" applyAlignment="1">
      <alignment horizontal="center" vertical="center"/>
    </xf>
    <xf numFmtId="49" fontId="45" fillId="24" borderId="0" xfId="0" applyNumberFormat="1" applyFont="1" applyFill="1" applyAlignment="1">
      <alignment horizontal="center" vertical="center"/>
    </xf>
    <xf numFmtId="49" fontId="6" fillId="8" borderId="0" xfId="0" applyNumberFormat="1" applyFont="1" applyFill="1" applyAlignment="1">
      <alignment vertical="center"/>
    </xf>
    <xf numFmtId="0" fontId="42" fillId="25" borderId="4" xfId="0" applyFont="1" applyFill="1" applyBorder="1" applyAlignment="1">
      <alignment horizontal="center" vertical="center"/>
    </xf>
    <xf numFmtId="0" fontId="43" fillId="25" borderId="4" xfId="0" applyFont="1" applyFill="1" applyBorder="1" applyAlignment="1">
      <alignment horizontal="center" vertical="center"/>
    </xf>
    <xf numFmtId="49" fontId="6" fillId="0" borderId="3" xfId="0" applyNumberFormat="1" applyFont="1" applyBorder="1" applyAlignment="1">
      <alignment horizontal="center" vertical="center"/>
    </xf>
    <xf numFmtId="49" fontId="127" fillId="33" borderId="4" xfId="0" applyNumberFormat="1" applyFont="1" applyFill="1" applyBorder="1" applyAlignment="1">
      <alignment horizontal="center" vertical="center" wrapText="1"/>
    </xf>
    <xf numFmtId="49" fontId="35" fillId="0" borderId="1" xfId="0" applyNumberFormat="1" applyFont="1" applyBorder="1" applyAlignment="1">
      <alignment horizontal="center" vertical="center" wrapText="1"/>
    </xf>
    <xf numFmtId="49" fontId="39" fillId="0" borderId="1" xfId="0" applyNumberFormat="1" applyFont="1" applyBorder="1" applyAlignment="1">
      <alignment horizontal="center" vertical="center" wrapText="1"/>
    </xf>
    <xf numFmtId="49" fontId="36" fillId="0" borderId="1" xfId="0" applyNumberFormat="1" applyFont="1" applyBorder="1" applyAlignment="1">
      <alignment horizontal="center" vertical="center" wrapText="1"/>
    </xf>
    <xf numFmtId="49" fontId="16" fillId="0" borderId="1" xfId="0" applyNumberFormat="1" applyFont="1" applyBorder="1" applyAlignment="1">
      <alignment horizontal="center" vertical="center" wrapText="1"/>
    </xf>
    <xf numFmtId="49" fontId="37" fillId="0" borderId="1" xfId="0" applyNumberFormat="1" applyFont="1" applyBorder="1" applyAlignment="1">
      <alignment horizontal="center" vertical="center" wrapText="1"/>
    </xf>
    <xf numFmtId="49" fontId="32" fillId="0" borderId="1" xfId="0" applyNumberFormat="1" applyFont="1" applyBorder="1" applyAlignment="1">
      <alignment horizontal="center" vertical="center" wrapText="1"/>
    </xf>
    <xf numFmtId="49" fontId="21" fillId="0" borderId="1" xfId="0" applyNumberFormat="1" applyFont="1" applyBorder="1" applyAlignment="1">
      <alignment horizontal="center" vertical="center" wrapText="1"/>
    </xf>
    <xf numFmtId="49" fontId="125" fillId="0" borderId="1" xfId="0" applyNumberFormat="1" applyFont="1" applyBorder="1" applyAlignment="1">
      <alignment horizontal="center" vertical="center" wrapText="1"/>
    </xf>
    <xf numFmtId="49" fontId="32" fillId="0" borderId="4" xfId="0" applyNumberFormat="1" applyFont="1" applyBorder="1" applyAlignment="1">
      <alignment horizontal="center" vertical="center" wrapText="1"/>
    </xf>
    <xf numFmtId="49" fontId="35" fillId="0" borderId="2" xfId="0" applyNumberFormat="1" applyFont="1" applyBorder="1" applyAlignment="1">
      <alignment horizontal="center" vertical="center"/>
    </xf>
    <xf numFmtId="49" fontId="36" fillId="0" borderId="3" xfId="0" applyNumberFormat="1" applyFont="1" applyBorder="1" applyAlignment="1">
      <alignment horizontal="center" vertical="center" wrapText="1"/>
    </xf>
    <xf numFmtId="49" fontId="35" fillId="0" borderId="3" xfId="0" applyNumberFormat="1" applyFont="1" applyBorder="1" applyAlignment="1">
      <alignment horizontal="center" vertical="center" wrapText="1"/>
    </xf>
    <xf numFmtId="49" fontId="57" fillId="0" borderId="3" xfId="0" applyNumberFormat="1" applyFont="1" applyBorder="1" applyAlignment="1">
      <alignment horizontal="center" vertical="center" wrapText="1"/>
    </xf>
    <xf numFmtId="49" fontId="32" fillId="0" borderId="0" xfId="0" applyNumberFormat="1" applyFont="1" applyAlignment="1">
      <alignment horizontal="center" vertical="center"/>
    </xf>
    <xf numFmtId="0" fontId="9" fillId="0" borderId="0" xfId="0" applyFont="1" applyAlignment="1">
      <alignment horizontal="left" vertical="center"/>
    </xf>
    <xf numFmtId="0" fontId="4" fillId="0" borderId="6" xfId="0" applyFont="1" applyBorder="1" applyAlignment="1">
      <alignment vertical="center"/>
    </xf>
    <xf numFmtId="14" fontId="4" fillId="0" borderId="6" xfId="0" applyNumberFormat="1" applyFont="1" applyBorder="1" applyAlignment="1">
      <alignment horizontal="center" vertical="center"/>
    </xf>
    <xf numFmtId="49" fontId="112" fillId="0" borderId="0" xfId="0" applyNumberFormat="1" applyFont="1" applyAlignment="1">
      <alignment horizontal="center" vertical="center" wrapText="1"/>
    </xf>
    <xf numFmtId="0" fontId="8" fillId="0" borderId="0" xfId="0" applyFont="1" applyAlignment="1">
      <alignment vertical="center" wrapText="1"/>
    </xf>
    <xf numFmtId="49" fontId="21" fillId="0" borderId="13" xfId="0" applyNumberFormat="1" applyFont="1" applyBorder="1" applyAlignment="1">
      <alignment horizontal="center" vertical="center" wrapText="1"/>
    </xf>
    <xf numFmtId="0" fontId="98" fillId="0" borderId="6" xfId="0" applyFont="1" applyBorder="1" applyAlignment="1">
      <alignment horizontal="center" vertical="center"/>
    </xf>
    <xf numFmtId="14" fontId="44" fillId="0" borderId="6" xfId="0" applyNumberFormat="1" applyFont="1" applyBorder="1" applyAlignment="1">
      <alignment horizontal="center" vertical="center"/>
    </xf>
    <xf numFmtId="49" fontId="37" fillId="0" borderId="6" xfId="0" applyNumberFormat="1" applyFont="1" applyBorder="1" applyAlignment="1">
      <alignment horizontal="center" vertical="center" wrapText="1"/>
    </xf>
    <xf numFmtId="49" fontId="8" fillId="0" borderId="6" xfId="0" applyNumberFormat="1" applyFont="1" applyBorder="1" applyAlignment="1">
      <alignment horizontal="center" vertical="center"/>
    </xf>
    <xf numFmtId="49" fontId="37" fillId="0" borderId="6" xfId="0" applyNumberFormat="1" applyFont="1" applyBorder="1" applyAlignment="1">
      <alignment horizontal="center" vertical="center"/>
    </xf>
    <xf numFmtId="49" fontId="16" fillId="0" borderId="6" xfId="0" applyNumberFormat="1" applyFont="1" applyBorder="1" applyAlignment="1">
      <alignment horizontal="center" vertical="center"/>
    </xf>
    <xf numFmtId="0" fontId="6" fillId="0" borderId="6" xfId="0" applyFont="1" applyBorder="1" applyAlignment="1">
      <alignment horizontal="center" vertical="center"/>
    </xf>
    <xf numFmtId="49" fontId="36" fillId="0" borderId="6" xfId="0" applyNumberFormat="1" applyFont="1" applyBorder="1" applyAlignment="1">
      <alignment horizontal="center" vertical="center" wrapText="1"/>
    </xf>
    <xf numFmtId="0" fontId="4" fillId="0" borderId="6" xfId="0" applyFont="1" applyBorder="1" applyAlignment="1">
      <alignment horizontal="left" vertical="center" wrapText="1"/>
    </xf>
    <xf numFmtId="0" fontId="42" fillId="0" borderId="6" xfId="0" applyFont="1" applyBorder="1" applyAlignment="1">
      <alignment horizontal="center" vertical="center"/>
    </xf>
    <xf numFmtId="0" fontId="42" fillId="0" borderId="6" xfId="0" applyFont="1" applyBorder="1" applyAlignment="1">
      <alignment horizontal="center" vertical="center" wrapText="1"/>
    </xf>
    <xf numFmtId="0" fontId="42" fillId="12" borderId="6" xfId="0" applyFont="1" applyFill="1" applyBorder="1" applyAlignment="1">
      <alignment horizontal="center" vertical="center"/>
    </xf>
    <xf numFmtId="0" fontId="43" fillId="0" borderId="6" xfId="0" applyFont="1" applyBorder="1" applyAlignment="1">
      <alignment horizontal="center" vertical="center"/>
    </xf>
    <xf numFmtId="0" fontId="43" fillId="12" borderId="6" xfId="0" applyFont="1" applyFill="1" applyBorder="1" applyAlignment="1">
      <alignment horizontal="center" vertical="center"/>
    </xf>
    <xf numFmtId="0" fontId="128" fillId="0" borderId="4" xfId="0" applyFont="1" applyBorder="1" applyAlignment="1">
      <alignment horizontal="center" vertical="center" wrapText="1"/>
    </xf>
    <xf numFmtId="49" fontId="40" fillId="0" borderId="0" xfId="0" applyNumberFormat="1" applyFont="1" applyAlignment="1">
      <alignment horizontal="center" vertical="center" wrapText="1"/>
    </xf>
    <xf numFmtId="49" fontId="40" fillId="0" borderId="0" xfId="0" applyNumberFormat="1" applyFont="1" applyAlignment="1">
      <alignment horizontal="center" vertical="center"/>
    </xf>
    <xf numFmtId="49" fontId="40" fillId="8" borderId="0" xfId="0" applyNumberFormat="1" applyFont="1" applyFill="1" applyAlignment="1">
      <alignment horizontal="center" vertical="center"/>
    </xf>
    <xf numFmtId="49" fontId="40" fillId="24" borderId="0" xfId="0" applyNumberFormat="1" applyFont="1" applyFill="1" applyAlignment="1">
      <alignment horizontal="center" vertical="center"/>
    </xf>
    <xf numFmtId="49" fontId="36" fillId="0" borderId="4" xfId="4" applyNumberFormat="1" applyFont="1" applyFill="1" applyBorder="1" applyAlignment="1">
      <alignment horizontal="center" vertical="center" wrapText="1"/>
    </xf>
    <xf numFmtId="49" fontId="128" fillId="0" borderId="4" xfId="0" applyNumberFormat="1" applyFont="1" applyBorder="1" applyAlignment="1">
      <alignment horizontal="center" vertical="center" wrapText="1"/>
    </xf>
    <xf numFmtId="49" fontId="8" fillId="0" borderId="0" xfId="0" applyNumberFormat="1" applyFont="1" applyAlignment="1">
      <alignment horizontal="center"/>
    </xf>
    <xf numFmtId="49" fontId="51" fillId="19" borderId="0" xfId="0" applyNumberFormat="1" applyFont="1" applyFill="1" applyAlignment="1">
      <alignment horizontal="center" vertical="center"/>
    </xf>
    <xf numFmtId="49" fontId="51" fillId="21" borderId="0" xfId="0" applyNumberFormat="1" applyFont="1" applyFill="1" applyAlignment="1">
      <alignment horizontal="center" vertical="center"/>
    </xf>
    <xf numFmtId="49" fontId="51" fillId="24" borderId="0" xfId="0" applyNumberFormat="1" applyFont="1" applyFill="1" applyAlignment="1">
      <alignment horizontal="center" vertical="center"/>
    </xf>
    <xf numFmtId="49" fontId="51" fillId="8" borderId="0" xfId="0" applyNumberFormat="1" applyFont="1" applyFill="1" applyAlignment="1">
      <alignment horizontal="center" vertical="center"/>
    </xf>
    <xf numFmtId="14" fontId="129" fillId="0" borderId="4" xfId="0" applyNumberFormat="1" applyFont="1" applyBorder="1" applyAlignment="1">
      <alignment horizontal="center" vertical="center" wrapText="1"/>
    </xf>
    <xf numFmtId="0" fontId="130" fillId="0" borderId="12" xfId="0" applyFont="1" applyBorder="1" applyAlignment="1">
      <alignment horizontal="center" vertical="center" wrapText="1"/>
    </xf>
    <xf numFmtId="0" fontId="131" fillId="0" borderId="0" xfId="0" applyFont="1" applyAlignment="1">
      <alignment horizontal="center"/>
    </xf>
    <xf numFmtId="49" fontId="132" fillId="19" borderId="0" xfId="0" applyNumberFormat="1" applyFont="1" applyFill="1" applyAlignment="1">
      <alignment horizontal="center" vertical="center"/>
    </xf>
    <xf numFmtId="14" fontId="133" fillId="0" borderId="4" xfId="0" applyNumberFormat="1" applyFont="1" applyBorder="1" applyAlignment="1">
      <alignment horizontal="center" vertical="center" wrapText="1"/>
    </xf>
    <xf numFmtId="0" fontId="132" fillId="21" borderId="0" xfId="0" applyFont="1" applyFill="1" applyAlignment="1">
      <alignment horizontal="center" vertical="center"/>
    </xf>
    <xf numFmtId="14" fontId="134" fillId="0" borderId="4" xfId="0" applyNumberFormat="1" applyFont="1" applyBorder="1" applyAlignment="1">
      <alignment horizontal="center" vertical="center"/>
    </xf>
    <xf numFmtId="0" fontId="132" fillId="24" borderId="0" xfId="0" applyFont="1" applyFill="1" applyAlignment="1">
      <alignment horizontal="center" vertical="center"/>
    </xf>
    <xf numFmtId="14" fontId="134" fillId="0" borderId="2" xfId="0" applyNumberFormat="1" applyFont="1" applyBorder="1" applyAlignment="1">
      <alignment horizontal="center" vertical="center"/>
    </xf>
    <xf numFmtId="0" fontId="132" fillId="8" borderId="0" xfId="0" applyFont="1" applyFill="1" applyAlignment="1">
      <alignment horizontal="center" vertical="center"/>
    </xf>
    <xf numFmtId="14" fontId="134" fillId="0" borderId="4" xfId="0" applyNumberFormat="1" applyFont="1" applyBorder="1" applyAlignment="1">
      <alignment horizontal="center" vertical="center" wrapText="1"/>
    </xf>
    <xf numFmtId="14" fontId="135" fillId="0" borderId="4" xfId="0" applyNumberFormat="1" applyFont="1" applyBorder="1" applyAlignment="1">
      <alignment horizontal="center" vertical="center" wrapText="1"/>
    </xf>
    <xf numFmtId="14" fontId="129" fillId="0" borderId="3" xfId="0" applyNumberFormat="1" applyFont="1" applyBorder="1" applyAlignment="1">
      <alignment horizontal="center" vertical="center" wrapText="1"/>
    </xf>
    <xf numFmtId="14" fontId="134" fillId="0" borderId="3" xfId="0" applyNumberFormat="1" applyFont="1" applyBorder="1" applyAlignment="1">
      <alignment horizontal="center" vertical="center" wrapText="1"/>
    </xf>
    <xf numFmtId="49" fontId="135" fillId="29" borderId="4" xfId="0" applyNumberFormat="1" applyFont="1" applyFill="1" applyBorder="1" applyAlignment="1">
      <alignment horizontal="center" vertical="center" wrapText="1"/>
    </xf>
    <xf numFmtId="14" fontId="80" fillId="19" borderId="0" xfId="0" applyNumberFormat="1" applyFont="1" applyFill="1" applyAlignment="1">
      <alignment horizontal="center" vertical="center"/>
    </xf>
    <xf numFmtId="49" fontId="6" fillId="10" borderId="4" xfId="0" applyNumberFormat="1" applyFont="1" applyFill="1" applyBorder="1" applyAlignment="1">
      <alignment horizontal="center" vertical="center" wrapText="1"/>
    </xf>
    <xf numFmtId="14" fontId="3" fillId="20" borderId="4" xfId="0" applyNumberFormat="1" applyFont="1" applyFill="1" applyBorder="1" applyAlignment="1">
      <alignment horizontal="center" vertical="center"/>
    </xf>
    <xf numFmtId="49" fontId="39" fillId="10" borderId="4" xfId="0" applyNumberFormat="1" applyFont="1" applyFill="1" applyBorder="1" applyAlignment="1">
      <alignment horizontal="center" vertical="center" wrapText="1"/>
    </xf>
    <xf numFmtId="0" fontId="59" fillId="0" borderId="4" xfId="0" applyFont="1" applyBorder="1" applyAlignment="1">
      <alignment horizontal="center" vertical="center" wrapText="1"/>
    </xf>
    <xf numFmtId="49" fontId="35" fillId="21" borderId="0" xfId="0" applyNumberFormat="1" applyFont="1" applyFill="1" applyAlignment="1">
      <alignment vertical="center"/>
    </xf>
    <xf numFmtId="49" fontId="35" fillId="8" borderId="0" xfId="0" applyNumberFormat="1" applyFont="1" applyFill="1" applyAlignment="1">
      <alignment vertical="center"/>
    </xf>
    <xf numFmtId="0" fontId="44" fillId="0" borderId="0" xfId="0" applyFont="1" applyAlignment="1">
      <alignment horizontal="center" vertical="center"/>
    </xf>
    <xf numFmtId="0" fontId="98" fillId="0" borderId="0" xfId="0" applyFont="1" applyAlignment="1">
      <alignment horizontal="center" vertical="center"/>
    </xf>
    <xf numFmtId="0" fontId="66" fillId="0" borderId="0" xfId="0" applyFont="1" applyAlignment="1">
      <alignment horizontal="center" vertical="center"/>
    </xf>
    <xf numFmtId="49" fontId="36" fillId="0" borderId="15" xfId="0" applyNumberFormat="1" applyFont="1" applyBorder="1" applyAlignment="1">
      <alignment horizontal="center" vertical="center"/>
    </xf>
    <xf numFmtId="14" fontId="35" fillId="0" borderId="15" xfId="0" applyNumberFormat="1" applyFont="1" applyBorder="1" applyAlignment="1">
      <alignment horizontal="center" vertical="center"/>
    </xf>
    <xf numFmtId="49" fontId="36" fillId="35" borderId="4" xfId="0" applyNumberFormat="1" applyFont="1" applyFill="1" applyBorder="1" applyAlignment="1">
      <alignment horizontal="center" vertical="center" wrapText="1"/>
    </xf>
    <xf numFmtId="49" fontId="35" fillId="0" borderId="16" xfId="0" applyNumberFormat="1" applyFont="1" applyBorder="1" applyAlignment="1">
      <alignment horizontal="center" vertical="center" wrapText="1"/>
    </xf>
    <xf numFmtId="0" fontId="128" fillId="0" borderId="15" xfId="0" applyFont="1" applyBorder="1" applyAlignment="1">
      <alignment horizontal="center" vertical="center" wrapText="1"/>
    </xf>
    <xf numFmtId="0" fontId="4" fillId="0" borderId="15" xfId="0" applyFont="1" applyBorder="1" applyAlignment="1">
      <alignment vertical="center"/>
    </xf>
    <xf numFmtId="0" fontId="98" fillId="0" borderId="15" xfId="0" applyFont="1" applyBorder="1" applyAlignment="1">
      <alignment horizontal="center" vertical="center"/>
    </xf>
    <xf numFmtId="14" fontId="32" fillId="0" borderId="15" xfId="0" applyNumberFormat="1" applyFont="1" applyBorder="1" applyAlignment="1">
      <alignment horizontal="center" vertical="center"/>
    </xf>
    <xf numFmtId="14" fontId="36" fillId="0" borderId="15" xfId="0" applyNumberFormat="1" applyFont="1" applyBorder="1" applyAlignment="1">
      <alignment horizontal="center" vertical="center"/>
    </xf>
    <xf numFmtId="49" fontId="37" fillId="0" borderId="15" xfId="0" applyNumberFormat="1" applyFont="1" applyBorder="1" applyAlignment="1">
      <alignment horizontal="center" vertical="center" wrapText="1"/>
    </xf>
    <xf numFmtId="14" fontId="4" fillId="0" borderId="15" xfId="0" applyNumberFormat="1" applyFont="1" applyBorder="1" applyAlignment="1">
      <alignment horizontal="center" vertical="center"/>
    </xf>
    <xf numFmtId="49" fontId="21" fillId="0" borderId="15" xfId="0" applyNumberFormat="1" applyFont="1" applyBorder="1" applyAlignment="1">
      <alignment horizontal="center" vertical="center"/>
    </xf>
    <xf numFmtId="49" fontId="37" fillId="0" borderId="15" xfId="0" applyNumberFormat="1" applyFont="1" applyBorder="1" applyAlignment="1">
      <alignment horizontal="center" vertical="center"/>
    </xf>
    <xf numFmtId="49" fontId="16" fillId="0" borderId="15" xfId="0" applyNumberFormat="1" applyFont="1" applyBorder="1" applyAlignment="1">
      <alignment horizontal="center" vertical="center"/>
    </xf>
    <xf numFmtId="0" fontId="6" fillId="0" borderId="15" xfId="0" applyFont="1" applyBorder="1" applyAlignment="1">
      <alignment horizontal="center" vertical="center"/>
    </xf>
    <xf numFmtId="49" fontId="36" fillId="0" borderId="15" xfId="0" applyNumberFormat="1" applyFont="1" applyBorder="1" applyAlignment="1">
      <alignment horizontal="center" vertical="center" wrapText="1"/>
    </xf>
    <xf numFmtId="0" fontId="4" fillId="0" borderId="15" xfId="0" applyFont="1" applyBorder="1" applyAlignment="1">
      <alignment horizontal="left" vertical="center" wrapText="1"/>
    </xf>
    <xf numFmtId="0" fontId="42" fillId="0" borderId="15" xfId="0" applyFont="1" applyBorder="1" applyAlignment="1">
      <alignment horizontal="center" vertical="center"/>
    </xf>
    <xf numFmtId="0" fontId="42" fillId="0" borderId="15" xfId="0" applyFont="1" applyBorder="1" applyAlignment="1">
      <alignment horizontal="center" vertical="center" wrapText="1"/>
    </xf>
    <xf numFmtId="0" fontId="42" fillId="12" borderId="15" xfId="0" applyFont="1" applyFill="1" applyBorder="1" applyAlignment="1">
      <alignment horizontal="center" vertical="center"/>
    </xf>
    <xf numFmtId="0" fontId="43" fillId="0" borderId="15" xfId="0" applyFont="1" applyBorder="1" applyAlignment="1">
      <alignment horizontal="center" vertical="center"/>
    </xf>
    <xf numFmtId="0" fontId="43" fillId="12" borderId="15" xfId="0" applyFont="1" applyFill="1" applyBorder="1" applyAlignment="1">
      <alignment horizontal="center" vertical="center"/>
    </xf>
    <xf numFmtId="0" fontId="136" fillId="0" borderId="4" xfId="4" applyFont="1" applyBorder="1" applyAlignment="1">
      <alignment horizontal="center" vertical="center" wrapText="1"/>
    </xf>
    <xf numFmtId="0" fontId="136" fillId="0" borderId="4" xfId="0" applyFont="1" applyBorder="1" applyAlignment="1">
      <alignment horizontal="center" vertical="center" wrapText="1"/>
    </xf>
    <xf numFmtId="49" fontId="136" fillId="0" borderId="15" xfId="0" applyNumberFormat="1" applyFont="1" applyBorder="1" applyAlignment="1">
      <alignment horizontal="center" vertical="center" wrapText="1"/>
    </xf>
    <xf numFmtId="49" fontId="136" fillId="0" borderId="4" xfId="0" applyNumberFormat="1" applyFont="1" applyBorder="1" applyAlignment="1">
      <alignment horizontal="center" vertical="center" wrapText="1"/>
    </xf>
    <xf numFmtId="14" fontId="136" fillId="0" borderId="4" xfId="4" applyNumberFormat="1" applyFont="1" applyBorder="1" applyAlignment="1">
      <alignment horizontal="center" vertical="center" wrapText="1"/>
    </xf>
    <xf numFmtId="14" fontId="136" fillId="0" borderId="4" xfId="4" applyNumberFormat="1" applyFont="1" applyFill="1" applyBorder="1" applyAlignment="1">
      <alignment horizontal="center" vertical="center" wrapText="1"/>
    </xf>
    <xf numFmtId="14" fontId="136" fillId="0" borderId="4" xfId="4" applyNumberFormat="1" applyFont="1" applyFill="1" applyBorder="1" applyAlignment="1">
      <alignment horizontal="center" vertical="center"/>
    </xf>
    <xf numFmtId="14" fontId="136" fillId="0" borderId="4" xfId="4" applyNumberFormat="1" applyFont="1" applyBorder="1" applyAlignment="1">
      <alignment horizontal="center" vertical="center"/>
    </xf>
    <xf numFmtId="0" fontId="136" fillId="0" borderId="12" xfId="0" applyFont="1" applyBorder="1" applyAlignment="1">
      <alignment horizontal="center" vertical="center" wrapText="1"/>
    </xf>
    <xf numFmtId="0" fontId="5" fillId="0" borderId="15" xfId="0" applyFont="1" applyBorder="1" applyAlignment="1">
      <alignment horizontal="center" vertical="center"/>
    </xf>
    <xf numFmtId="1" fontId="5" fillId="0" borderId="15" xfId="0" applyNumberFormat="1" applyFont="1" applyBorder="1" applyAlignment="1">
      <alignment horizontal="center" vertical="center"/>
    </xf>
    <xf numFmtId="1" fontId="5" fillId="20" borderId="15" xfId="0" applyNumberFormat="1" applyFont="1" applyFill="1" applyBorder="1" applyAlignment="1">
      <alignment horizontal="center" vertical="center"/>
    </xf>
    <xf numFmtId="0" fontId="13" fillId="0" borderId="15" xfId="0" applyFont="1" applyBorder="1" applyAlignment="1">
      <alignment horizontal="center" vertical="center"/>
    </xf>
    <xf numFmtId="0" fontId="14" fillId="0" borderId="15" xfId="0" applyFont="1" applyBorder="1" applyAlignment="1">
      <alignment horizontal="center" vertical="center"/>
    </xf>
    <xf numFmtId="14" fontId="5" fillId="0" borderId="15" xfId="0" applyNumberFormat="1" applyFont="1" applyBorder="1" applyAlignment="1">
      <alignment horizontal="center" vertical="center"/>
    </xf>
    <xf numFmtId="0" fontId="2" fillId="0" borderId="15" xfId="0" applyFont="1" applyBorder="1" applyAlignment="1">
      <alignment horizontal="center" vertical="center"/>
    </xf>
    <xf numFmtId="0" fontId="15" fillId="0" borderId="15" xfId="0" applyFont="1" applyBorder="1" applyAlignment="1">
      <alignment horizontal="center" vertical="center"/>
    </xf>
    <xf numFmtId="14" fontId="10" fillId="0" borderId="15" xfId="0" applyNumberFormat="1" applyFont="1" applyBorder="1" applyAlignment="1">
      <alignment horizontal="center" vertical="center" wrapText="1"/>
    </xf>
    <xf numFmtId="0" fontId="2" fillId="0" borderId="15" xfId="0" applyFont="1" applyBorder="1" applyAlignment="1">
      <alignment vertical="center"/>
    </xf>
    <xf numFmtId="1" fontId="13" fillId="0" borderId="15" xfId="0" applyNumberFormat="1" applyFont="1" applyBorder="1" applyAlignment="1">
      <alignment horizontal="center" vertical="center"/>
    </xf>
    <xf numFmtId="1" fontId="14" fillId="0" borderId="15" xfId="0" applyNumberFormat="1" applyFont="1" applyBorder="1" applyAlignment="1">
      <alignment horizontal="center" vertical="center"/>
    </xf>
    <xf numFmtId="1" fontId="15" fillId="0" borderId="15" xfId="0" applyNumberFormat="1" applyFont="1" applyBorder="1" applyAlignment="1">
      <alignment horizontal="center" vertical="center"/>
    </xf>
    <xf numFmtId="0" fontId="40" fillId="0" borderId="15" xfId="0" applyFont="1" applyBorder="1" applyAlignment="1">
      <alignment horizontal="center" vertical="center"/>
    </xf>
    <xf numFmtId="0" fontId="40" fillId="23" borderId="15" xfId="0" applyFont="1" applyFill="1" applyBorder="1" applyAlignment="1">
      <alignment horizontal="center" vertical="center"/>
    </xf>
    <xf numFmtId="0" fontId="38" fillId="0" borderId="15" xfId="0" applyFont="1" applyBorder="1" applyAlignment="1">
      <alignment horizontal="center" vertical="center"/>
    </xf>
    <xf numFmtId="0" fontId="58" fillId="0" borderId="15" xfId="0" applyFont="1" applyBorder="1" applyAlignment="1">
      <alignment horizontal="center" vertical="center"/>
    </xf>
    <xf numFmtId="0" fontId="3" fillId="0" borderId="15" xfId="0" applyFont="1" applyBorder="1" applyAlignment="1">
      <alignment horizontal="center" vertical="center"/>
    </xf>
    <xf numFmtId="0" fontId="3" fillId="23" borderId="15" xfId="0" applyFont="1" applyFill="1" applyBorder="1" applyAlignment="1">
      <alignment horizontal="center" vertical="center"/>
    </xf>
    <xf numFmtId="0" fontId="8" fillId="0" borderId="15" xfId="0" applyFont="1" applyBorder="1" applyAlignment="1">
      <alignment vertical="center"/>
    </xf>
    <xf numFmtId="0" fontId="89" fillId="0" borderId="15" xfId="0" applyFont="1" applyBorder="1" applyAlignment="1">
      <alignment horizontal="center" vertical="center"/>
    </xf>
    <xf numFmtId="49" fontId="21" fillId="0" borderId="0" xfId="0" applyNumberFormat="1" applyFont="1" applyAlignment="1">
      <alignment horizontal="center" vertical="center"/>
    </xf>
    <xf numFmtId="1" fontId="37" fillId="0" borderId="4" xfId="0" applyNumberFormat="1" applyFont="1" applyBorder="1" applyAlignment="1">
      <alignment horizontal="center" vertical="center"/>
    </xf>
    <xf numFmtId="1" fontId="4" fillId="0" borderId="4" xfId="0" applyNumberFormat="1" applyFont="1" applyBorder="1" applyAlignment="1">
      <alignment horizontal="center" vertical="center"/>
    </xf>
    <xf numFmtId="1" fontId="4" fillId="0" borderId="0" xfId="0" applyNumberFormat="1" applyFont="1" applyAlignment="1">
      <alignment horizontal="center" vertical="center"/>
    </xf>
    <xf numFmtId="1" fontId="4" fillId="0" borderId="7" xfId="0" applyNumberFormat="1" applyFont="1" applyBorder="1" applyAlignment="1">
      <alignment horizontal="center" vertical="center"/>
    </xf>
    <xf numFmtId="1" fontId="94" fillId="0" borderId="4" xfId="0" applyNumberFormat="1" applyFont="1" applyBorder="1" applyAlignment="1">
      <alignment horizontal="center" vertical="center"/>
    </xf>
    <xf numFmtId="1" fontId="37" fillId="0" borderId="15" xfId="0" applyNumberFormat="1" applyFont="1" applyBorder="1" applyAlignment="1">
      <alignment horizontal="center" vertical="center"/>
    </xf>
    <xf numFmtId="1" fontId="37" fillId="0" borderId="0" xfId="0" applyNumberFormat="1" applyFont="1" applyAlignment="1">
      <alignment horizontal="center" vertical="center"/>
    </xf>
    <xf numFmtId="164" fontId="37" fillId="0" borderId="2" xfId="0" applyNumberFormat="1" applyFont="1" applyBorder="1" applyAlignment="1">
      <alignment horizontal="center" vertical="center"/>
    </xf>
    <xf numFmtId="0" fontId="137" fillId="0" borderId="3" xfId="0" applyFont="1" applyBorder="1" applyAlignment="1">
      <alignment horizontal="center" vertical="center"/>
    </xf>
    <xf numFmtId="0" fontId="137" fillId="0" borderId="2" xfId="0" applyFont="1" applyBorder="1" applyAlignment="1">
      <alignment horizontal="center" vertical="center"/>
    </xf>
    <xf numFmtId="1" fontId="57" fillId="0" borderId="4" xfId="0" applyNumberFormat="1" applyFont="1" applyBorder="1" applyAlignment="1">
      <alignment horizontal="center" vertical="center"/>
    </xf>
    <xf numFmtId="1" fontId="37" fillId="0" borderId="3" xfId="0" applyNumberFormat="1" applyFont="1" applyBorder="1" applyAlignment="1">
      <alignment horizontal="center" vertical="center"/>
    </xf>
    <xf numFmtId="164" fontId="37" fillId="0" borderId="0" xfId="0" applyNumberFormat="1" applyFont="1" applyAlignment="1">
      <alignment horizontal="left" vertical="center"/>
    </xf>
    <xf numFmtId="1" fontId="102" fillId="0" borderId="4" xfId="0" applyNumberFormat="1" applyFont="1" applyBorder="1" applyAlignment="1">
      <alignment horizontal="center" vertical="center"/>
    </xf>
    <xf numFmtId="164" fontId="37" fillId="0" borderId="7" xfId="0" applyNumberFormat="1" applyFont="1" applyBorder="1" applyAlignment="1">
      <alignment horizontal="center" vertical="center"/>
    </xf>
    <xf numFmtId="0" fontId="136" fillId="0" borderId="15" xfId="0" applyFont="1" applyBorder="1" applyAlignment="1">
      <alignment horizontal="center" vertical="center" wrapText="1"/>
    </xf>
    <xf numFmtId="14" fontId="138" fillId="0" borderId="4" xfId="4" applyNumberFormat="1" applyFont="1" applyBorder="1" applyAlignment="1">
      <alignment horizontal="center" vertical="center" wrapText="1"/>
    </xf>
    <xf numFmtId="0" fontId="111" fillId="0" borderId="1" xfId="0" applyFont="1" applyBorder="1" applyAlignment="1">
      <alignment horizontal="center" vertical="center" wrapText="1"/>
    </xf>
    <xf numFmtId="0" fontId="40" fillId="0" borderId="1" xfId="0" applyFont="1" applyBorder="1" applyAlignment="1">
      <alignment horizontal="center" vertical="center"/>
    </xf>
    <xf numFmtId="14" fontId="44" fillId="0" borderId="15" xfId="2" applyNumberFormat="1" applyFont="1" applyBorder="1" applyAlignment="1">
      <alignment horizontal="center" vertical="center"/>
    </xf>
    <xf numFmtId="14" fontId="40" fillId="0" borderId="15" xfId="2" applyNumberFormat="1" applyFont="1" applyBorder="1" applyAlignment="1">
      <alignment horizontal="center" vertical="center"/>
    </xf>
    <xf numFmtId="49" fontId="8" fillId="0" borderId="15" xfId="2" applyNumberFormat="1" applyFont="1" applyBorder="1" applyAlignment="1">
      <alignment horizontal="center" vertical="center"/>
    </xf>
    <xf numFmtId="164" fontId="5" fillId="0" borderId="17" xfId="0" applyNumberFormat="1" applyFont="1" applyBorder="1" applyAlignment="1">
      <alignment horizontal="center" vertical="center"/>
    </xf>
    <xf numFmtId="0" fontId="111" fillId="32" borderId="15" xfId="0" applyFont="1" applyFill="1" applyBorder="1" applyAlignment="1">
      <alignment horizontal="center" vertical="center" wrapText="1"/>
    </xf>
    <xf numFmtId="0" fontId="111" fillId="0" borderId="15" xfId="0" applyFont="1" applyBorder="1" applyAlignment="1">
      <alignment horizontal="center" vertical="center" wrapText="1"/>
    </xf>
    <xf numFmtId="0" fontId="20" fillId="0" borderId="15" xfId="0" applyFont="1" applyBorder="1" applyAlignment="1">
      <alignment horizontal="center" vertical="center" wrapText="1"/>
    </xf>
    <xf numFmtId="49" fontId="8" fillId="0" borderId="15" xfId="0" applyNumberFormat="1" applyFont="1" applyBorder="1" applyAlignment="1">
      <alignment horizontal="center" vertical="center"/>
    </xf>
    <xf numFmtId="0" fontId="4" fillId="0" borderId="15" xfId="0" applyFont="1" applyBorder="1" applyAlignment="1">
      <alignment horizontal="left" vertical="center"/>
    </xf>
    <xf numFmtId="1" fontId="5" fillId="6" borderId="15" xfId="0" applyNumberFormat="1" applyFont="1" applyFill="1" applyBorder="1" applyAlignment="1">
      <alignment horizontal="center" vertical="center"/>
    </xf>
    <xf numFmtId="14" fontId="44" fillId="0" borderId="15" xfId="0" applyNumberFormat="1" applyFont="1" applyBorder="1" applyAlignment="1">
      <alignment horizontal="center" vertical="center" wrapText="1"/>
    </xf>
    <xf numFmtId="1" fontId="5" fillId="4" borderId="15" xfId="0" applyNumberFormat="1" applyFont="1" applyFill="1" applyBorder="1" applyAlignment="1">
      <alignment horizontal="center" vertical="center"/>
    </xf>
    <xf numFmtId="164" fontId="4" fillId="0" borderId="17" xfId="0" applyNumberFormat="1" applyFont="1" applyBorder="1" applyAlignment="1">
      <alignment horizontal="center" vertical="center"/>
    </xf>
    <xf numFmtId="0" fontId="17" fillId="0" borderId="17" xfId="0" applyFont="1" applyBorder="1" applyAlignment="1">
      <alignment horizontal="center" vertical="center"/>
    </xf>
    <xf numFmtId="1" fontId="7" fillId="0" borderId="15" xfId="0" applyNumberFormat="1" applyFont="1" applyBorder="1" applyAlignment="1">
      <alignment horizontal="center" vertical="center"/>
    </xf>
    <xf numFmtId="1" fontId="7" fillId="0" borderId="18" xfId="0" applyNumberFormat="1" applyFont="1" applyBorder="1" applyAlignment="1">
      <alignment horizontal="center" vertical="center"/>
    </xf>
    <xf numFmtId="0" fontId="79" fillId="0" borderId="2" xfId="0" applyFont="1" applyBorder="1" applyAlignment="1">
      <alignment horizontal="center" vertical="center"/>
    </xf>
    <xf numFmtId="0" fontId="79" fillId="0" borderId="17" xfId="0" applyFont="1" applyBorder="1" applyAlignment="1">
      <alignment horizontal="center" vertical="center"/>
    </xf>
    <xf numFmtId="0" fontId="5" fillId="0" borderId="15" xfId="0" applyFont="1" applyBorder="1" applyAlignment="1">
      <alignment horizontal="center" vertical="center" wrapText="1"/>
    </xf>
    <xf numFmtId="1" fontId="5" fillId="0" borderId="18" xfId="0" applyNumberFormat="1" applyFont="1" applyBorder="1" applyAlignment="1">
      <alignment horizontal="center" vertical="center"/>
    </xf>
    <xf numFmtId="164" fontId="20" fillId="0" borderId="17" xfId="0" applyNumberFormat="1" applyFont="1" applyBorder="1" applyAlignment="1">
      <alignment horizontal="center" vertical="center"/>
    </xf>
    <xf numFmtId="14" fontId="39" fillId="35" borderId="4" xfId="0" applyNumberFormat="1" applyFont="1" applyFill="1" applyBorder="1" applyAlignment="1">
      <alignment horizontal="center" vertical="center" wrapText="1"/>
    </xf>
    <xf numFmtId="0" fontId="98" fillId="35" borderId="4" xfId="0" applyFont="1" applyFill="1" applyBorder="1" applyAlignment="1">
      <alignment horizontal="center" vertical="center"/>
    </xf>
    <xf numFmtId="49" fontId="60" fillId="0" borderId="4" xfId="0" applyNumberFormat="1" applyFont="1" applyBorder="1" applyAlignment="1">
      <alignment horizontal="center" vertical="center" wrapText="1"/>
    </xf>
    <xf numFmtId="0" fontId="111" fillId="36" borderId="4" xfId="0" applyFont="1" applyFill="1" applyBorder="1" applyAlignment="1">
      <alignment horizontal="center" vertical="center" wrapText="1"/>
    </xf>
    <xf numFmtId="0" fontId="13" fillId="35" borderId="4" xfId="0" applyFont="1" applyFill="1" applyBorder="1" applyAlignment="1">
      <alignment horizontal="center" vertical="center"/>
    </xf>
    <xf numFmtId="0" fontId="14" fillId="35" borderId="4" xfId="0" applyFont="1" applyFill="1" applyBorder="1" applyAlignment="1">
      <alignment horizontal="center" vertical="center"/>
    </xf>
    <xf numFmtId="0" fontId="5" fillId="3" borderId="17" xfId="0" applyFont="1" applyFill="1" applyBorder="1" applyAlignment="1">
      <alignment horizontal="center" vertical="center"/>
    </xf>
    <xf numFmtId="0" fontId="4" fillId="35" borderId="4" xfId="0" applyFont="1" applyFill="1" applyBorder="1" applyAlignment="1">
      <alignment horizontal="center" vertical="center" wrapText="1"/>
    </xf>
    <xf numFmtId="0" fontId="15" fillId="35" borderId="4" xfId="0" applyFont="1" applyFill="1" applyBorder="1" applyAlignment="1">
      <alignment horizontal="center" vertical="center"/>
    </xf>
    <xf numFmtId="0" fontId="31" fillId="35" borderId="4" xfId="0" applyFont="1" applyFill="1" applyBorder="1" applyAlignment="1">
      <alignment horizontal="center" vertical="center"/>
    </xf>
    <xf numFmtId="0" fontId="5" fillId="3" borderId="17" xfId="0" applyFont="1" applyFill="1" applyBorder="1" applyAlignment="1">
      <alignment horizontal="left" vertical="center"/>
    </xf>
    <xf numFmtId="0" fontId="4" fillId="3" borderId="17" xfId="0" applyFont="1" applyFill="1" applyBorder="1" applyAlignment="1">
      <alignment horizontal="left" vertical="center"/>
    </xf>
    <xf numFmtId="0" fontId="111" fillId="4" borderId="15" xfId="0" applyFont="1" applyFill="1" applyBorder="1" applyAlignment="1">
      <alignment horizontal="center" vertical="center" wrapText="1"/>
    </xf>
    <xf numFmtId="1" fontId="7" fillId="20" borderId="15" xfId="0" applyNumberFormat="1" applyFont="1" applyFill="1" applyBorder="1" applyAlignment="1">
      <alignment horizontal="center" vertical="center"/>
    </xf>
    <xf numFmtId="1" fontId="7" fillId="20" borderId="18" xfId="0" applyNumberFormat="1" applyFont="1" applyFill="1" applyBorder="1" applyAlignment="1">
      <alignment horizontal="center" vertical="center"/>
    </xf>
    <xf numFmtId="0" fontId="111" fillId="28" borderId="15" xfId="0" applyFont="1" applyFill="1" applyBorder="1" applyAlignment="1">
      <alignment horizontal="center" vertical="center" wrapText="1"/>
    </xf>
    <xf numFmtId="1" fontId="93" fillId="0" borderId="15" xfId="0" applyNumberFormat="1" applyFont="1" applyBorder="1" applyAlignment="1">
      <alignment horizontal="center" vertical="center"/>
    </xf>
    <xf numFmtId="14" fontId="108" fillId="0" borderId="15" xfId="0" applyNumberFormat="1" applyFont="1" applyBorder="1" applyAlignment="1">
      <alignment horizontal="center" vertical="center"/>
    </xf>
    <xf numFmtId="1" fontId="5" fillId="4" borderId="18" xfId="0" applyNumberFormat="1" applyFont="1" applyFill="1" applyBorder="1" applyAlignment="1">
      <alignment horizontal="center" vertical="center"/>
    </xf>
    <xf numFmtId="0" fontId="5" fillId="0" borderId="2" xfId="0" applyFont="1" applyBorder="1" applyAlignment="1">
      <alignment horizontal="left" vertical="center"/>
    </xf>
    <xf numFmtId="0" fontId="5" fillId="0" borderId="17" xfId="0" applyFont="1" applyBorder="1" applyAlignment="1">
      <alignment horizontal="left" vertical="center"/>
    </xf>
    <xf numFmtId="0" fontId="71" fillId="0" borderId="15" xfId="0" applyFont="1" applyBorder="1" applyAlignment="1">
      <alignment horizontal="center" vertical="center"/>
    </xf>
    <xf numFmtId="0" fontId="111" fillId="27" borderId="15" xfId="0" applyFont="1" applyFill="1" applyBorder="1" applyAlignment="1">
      <alignment horizontal="center" vertical="center" wrapText="1"/>
    </xf>
    <xf numFmtId="0" fontId="96" fillId="0" borderId="15" xfId="0" applyFont="1" applyBorder="1" applyAlignment="1">
      <alignment horizontal="center" vertical="center"/>
    </xf>
    <xf numFmtId="0" fontId="111" fillId="27" borderId="15" xfId="0" applyFont="1" applyFill="1" applyBorder="1" applyAlignment="1">
      <alignment horizontal="center" vertical="center"/>
    </xf>
    <xf numFmtId="0" fontId="111" fillId="0" borderId="15" xfId="0" applyFont="1" applyBorder="1" applyAlignment="1">
      <alignment horizontal="center" vertical="center"/>
    </xf>
    <xf numFmtId="0" fontId="36" fillId="0" borderId="15" xfId="0" applyFont="1" applyBorder="1" applyAlignment="1">
      <alignment horizontal="center" vertical="center" wrapText="1"/>
    </xf>
    <xf numFmtId="14" fontId="37" fillId="0" borderId="15" xfId="0" applyNumberFormat="1" applyFont="1" applyBorder="1" applyAlignment="1">
      <alignment horizontal="center" vertical="center" wrapText="1"/>
    </xf>
    <xf numFmtId="0" fontId="44" fillId="0" borderId="15" xfId="0" applyFont="1" applyBorder="1" applyAlignment="1">
      <alignment vertical="center"/>
    </xf>
    <xf numFmtId="49" fontId="112" fillId="0" borderId="15" xfId="0" applyNumberFormat="1" applyFont="1" applyBorder="1" applyAlignment="1">
      <alignment horizontal="center" vertical="center" wrapText="1"/>
    </xf>
    <xf numFmtId="49" fontId="3" fillId="0" borderId="16" xfId="0" applyNumberFormat="1" applyFont="1" applyBorder="1" applyAlignment="1">
      <alignment horizontal="left" vertical="center"/>
    </xf>
    <xf numFmtId="49" fontId="3" fillId="0" borderId="18" xfId="0" applyNumberFormat="1" applyFont="1" applyBorder="1" applyAlignment="1">
      <alignment horizontal="left" vertical="center"/>
    </xf>
    <xf numFmtId="49" fontId="40" fillId="0" borderId="18" xfId="0" applyNumberFormat="1" applyFont="1" applyBorder="1" applyAlignment="1">
      <alignment horizontal="center" vertical="center" wrapText="1"/>
    </xf>
    <xf numFmtId="0" fontId="4" fillId="0" borderId="15" xfId="0" applyFont="1" applyBorder="1" applyAlignment="1">
      <alignment horizontal="center" vertical="center" wrapText="1"/>
    </xf>
    <xf numFmtId="0" fontId="111" fillId="7" borderId="15" xfId="0" applyFont="1" applyFill="1" applyBorder="1" applyAlignment="1">
      <alignment horizontal="center" vertical="center" wrapText="1"/>
    </xf>
    <xf numFmtId="0" fontId="7" fillId="0" borderId="15" xfId="0" applyFont="1" applyBorder="1" applyAlignment="1">
      <alignment horizontal="center" vertical="center"/>
    </xf>
    <xf numFmtId="0" fontId="7" fillId="23" borderId="15" xfId="0" applyFont="1" applyFill="1" applyBorder="1" applyAlignment="1">
      <alignment horizontal="center" vertical="center"/>
    </xf>
    <xf numFmtId="0" fontId="111" fillId="31" borderId="15" xfId="0" applyFont="1" applyFill="1" applyBorder="1" applyAlignment="1">
      <alignment horizontal="center" vertical="center" wrapText="1"/>
    </xf>
    <xf numFmtId="0" fontId="111" fillId="23" borderId="15" xfId="0"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50" fillId="0" borderId="8" xfId="0" applyFont="1" applyBorder="1" applyAlignment="1">
      <alignment horizontal="center" vertical="center"/>
    </xf>
    <xf numFmtId="49" fontId="57" fillId="0" borderId="0" xfId="0" applyNumberFormat="1" applyFont="1" applyAlignment="1">
      <alignment vertical="center"/>
    </xf>
    <xf numFmtId="49" fontId="59" fillId="0" borderId="0" xfId="0" applyNumberFormat="1" applyFont="1" applyAlignment="1">
      <alignment vertical="center"/>
    </xf>
    <xf numFmtId="49" fontId="51" fillId="21" borderId="0" xfId="0" applyNumberFormat="1" applyFont="1" applyFill="1" applyAlignment="1">
      <alignment vertical="center"/>
    </xf>
    <xf numFmtId="49" fontId="40" fillId="21" borderId="0" xfId="0" applyNumberFormat="1" applyFont="1" applyFill="1" applyAlignment="1">
      <alignment horizontal="center" vertical="center"/>
    </xf>
    <xf numFmtId="14" fontId="117" fillId="21" borderId="0" xfId="0" applyNumberFormat="1" applyFont="1" applyFill="1" applyAlignment="1">
      <alignment horizontal="center" vertical="center"/>
    </xf>
    <xf numFmtId="14" fontId="3" fillId="21" borderId="0" xfId="0" applyNumberFormat="1" applyFont="1" applyFill="1" applyAlignment="1">
      <alignment horizontal="center" vertical="center"/>
    </xf>
    <xf numFmtId="49" fontId="8" fillId="21" borderId="0" xfId="0" applyNumberFormat="1" applyFont="1" applyFill="1" applyAlignment="1">
      <alignment vertical="center"/>
    </xf>
    <xf numFmtId="49" fontId="57" fillId="21" borderId="0" xfId="0" applyNumberFormat="1" applyFont="1" applyFill="1" applyAlignment="1">
      <alignment horizontal="center" vertical="center"/>
    </xf>
    <xf numFmtId="49" fontId="51" fillId="24" borderId="0" xfId="0" applyNumberFormat="1" applyFont="1" applyFill="1" applyAlignment="1">
      <alignment vertical="center"/>
    </xf>
    <xf numFmtId="14" fontId="117" fillId="24" borderId="0" xfId="0" applyNumberFormat="1" applyFont="1" applyFill="1" applyAlignment="1">
      <alignment horizontal="center" vertical="center"/>
    </xf>
    <xf numFmtId="14" fontId="3" fillId="24" borderId="0" xfId="0" applyNumberFormat="1" applyFont="1" applyFill="1" applyAlignment="1">
      <alignment horizontal="center" vertical="center"/>
    </xf>
    <xf numFmtId="49" fontId="40" fillId="19" borderId="0" xfId="0" applyNumberFormat="1" applyFont="1" applyFill="1" applyAlignment="1">
      <alignment horizontal="center" vertical="center"/>
    </xf>
    <xf numFmtId="14" fontId="117" fillId="19" borderId="0" xfId="0" applyNumberFormat="1" applyFont="1" applyFill="1" applyAlignment="1">
      <alignment horizontal="center" vertical="center"/>
    </xf>
    <xf numFmtId="49" fontId="51" fillId="29" borderId="0" xfId="0" applyNumberFormat="1" applyFont="1" applyFill="1" applyAlignment="1">
      <alignment vertical="center"/>
    </xf>
    <xf numFmtId="49" fontId="40" fillId="29" borderId="0" xfId="0" applyNumberFormat="1" applyFont="1" applyFill="1" applyAlignment="1">
      <alignment horizontal="center" vertical="center"/>
    </xf>
    <xf numFmtId="14" fontId="117" fillId="29" borderId="0" xfId="0" applyNumberFormat="1" applyFont="1" applyFill="1" applyAlignment="1">
      <alignment horizontal="center" vertical="center"/>
    </xf>
    <xf numFmtId="14" fontId="49" fillId="29" borderId="0" xfId="0" applyNumberFormat="1" applyFont="1" applyFill="1" applyAlignment="1">
      <alignment horizontal="center" vertical="center"/>
    </xf>
    <xf numFmtId="14" fontId="3" fillId="29" borderId="0" xfId="0" applyNumberFormat="1" applyFont="1" applyFill="1" applyAlignment="1">
      <alignment horizontal="center" vertical="center"/>
    </xf>
    <xf numFmtId="49" fontId="8" fillId="29" borderId="0" xfId="0" applyNumberFormat="1" applyFont="1" applyFill="1" applyAlignment="1">
      <alignment vertical="center"/>
    </xf>
    <xf numFmtId="49" fontId="57" fillId="29" borderId="0" xfId="0" applyNumberFormat="1" applyFont="1" applyFill="1" applyAlignment="1">
      <alignment horizontal="center" vertical="center"/>
    </xf>
    <xf numFmtId="14" fontId="120" fillId="0" borderId="4" xfId="4" applyNumberFormat="1" applyFill="1" applyBorder="1" applyAlignment="1">
      <alignment horizontal="center" vertical="center" wrapText="1"/>
    </xf>
    <xf numFmtId="0" fontId="44" fillId="0" borderId="0" xfId="0" applyFont="1" applyAlignment="1">
      <alignment horizontal="left" vertical="center" wrapText="1"/>
    </xf>
    <xf numFmtId="0" fontId="141" fillId="0" borderId="0" xfId="0" applyFont="1" applyAlignment="1">
      <alignment horizontal="center" vertical="center" wrapText="1"/>
    </xf>
    <xf numFmtId="0" fontId="41" fillId="21" borderId="0" xfId="0" applyFont="1" applyFill="1" applyAlignment="1">
      <alignment vertical="center"/>
    </xf>
    <xf numFmtId="14" fontId="80" fillId="21" borderId="0" xfId="0" applyNumberFormat="1" applyFont="1" applyFill="1" applyAlignment="1">
      <alignment horizontal="center" vertical="center"/>
    </xf>
    <xf numFmtId="49" fontId="40" fillId="21" borderId="0" xfId="0" applyNumberFormat="1" applyFont="1" applyFill="1" applyAlignment="1">
      <alignment vertical="center"/>
    </xf>
    <xf numFmtId="0" fontId="41" fillId="0" borderId="4" xfId="0" applyFont="1" applyBorder="1" applyAlignment="1">
      <alignment horizontal="center" vertical="center" wrapText="1"/>
    </xf>
    <xf numFmtId="14" fontId="44" fillId="0" borderId="15" xfId="0" applyNumberFormat="1" applyFont="1" applyBorder="1" applyAlignment="1">
      <alignment horizontal="center" vertical="center"/>
    </xf>
    <xf numFmtId="0" fontId="86" fillId="0" borderId="15" xfId="0" applyFont="1" applyBorder="1" applyAlignment="1">
      <alignment horizontal="center" vertical="center"/>
    </xf>
    <xf numFmtId="0" fontId="111" fillId="0" borderId="15" xfId="1" applyFont="1" applyBorder="1" applyAlignment="1">
      <alignment horizontal="center" vertical="center"/>
    </xf>
    <xf numFmtId="14" fontId="111" fillId="0" borderId="15" xfId="0" applyNumberFormat="1" applyFont="1" applyBorder="1" applyAlignment="1">
      <alignment horizontal="center" vertical="center" wrapText="1"/>
    </xf>
    <xf numFmtId="0" fontId="37" fillId="0" borderId="15" xfId="0" applyFont="1" applyBorder="1" applyAlignment="1">
      <alignment horizontal="center" vertical="center" wrapText="1"/>
    </xf>
    <xf numFmtId="49" fontId="21" fillId="23" borderId="15" xfId="0" applyNumberFormat="1" applyFont="1" applyFill="1" applyBorder="1" applyAlignment="1">
      <alignment horizontal="center" vertical="center" wrapText="1"/>
    </xf>
    <xf numFmtId="14" fontId="37" fillId="0" borderId="15" xfId="0" applyNumberFormat="1" applyFont="1" applyBorder="1" applyAlignment="1">
      <alignment horizontal="center" vertical="center"/>
    </xf>
    <xf numFmtId="0" fontId="57" fillId="8" borderId="0" xfId="0" applyFont="1" applyFill="1" applyAlignment="1">
      <alignment horizontal="center" vertical="center"/>
    </xf>
    <xf numFmtId="0" fontId="57" fillId="3" borderId="0" xfId="0" applyFont="1" applyFill="1" applyAlignment="1">
      <alignment horizontal="center" vertical="center"/>
    </xf>
    <xf numFmtId="14" fontId="37" fillId="0" borderId="6" xfId="0" applyNumberFormat="1" applyFont="1" applyBorder="1" applyAlignment="1">
      <alignment horizontal="center" vertical="center"/>
    </xf>
    <xf numFmtId="0" fontId="57" fillId="10" borderId="0" xfId="0" applyFont="1" applyFill="1" applyAlignment="1">
      <alignment horizontal="center" vertical="center"/>
    </xf>
    <xf numFmtId="0" fontId="57" fillId="30" borderId="0" xfId="0" applyFont="1" applyFill="1" applyAlignment="1">
      <alignment horizontal="center" vertical="center"/>
    </xf>
    <xf numFmtId="49" fontId="4" fillId="0" borderId="15" xfId="0" applyNumberFormat="1" applyFont="1" applyBorder="1" applyAlignment="1">
      <alignment horizontal="center" vertical="center" wrapText="1"/>
    </xf>
    <xf numFmtId="0" fontId="3" fillId="0" borderId="0" xfId="0" applyFont="1" applyAlignment="1">
      <alignment vertical="center" wrapText="1"/>
    </xf>
    <xf numFmtId="0" fontId="3" fillId="8" borderId="0" xfId="0" applyFont="1" applyFill="1" applyAlignment="1">
      <alignment horizontal="center" vertical="center" wrapText="1"/>
    </xf>
    <xf numFmtId="0" fontId="3" fillId="3" borderId="0" xfId="0" applyFont="1" applyFill="1" applyAlignment="1">
      <alignment horizontal="center" vertical="center" wrapText="1"/>
    </xf>
    <xf numFmtId="49" fontId="4" fillId="0" borderId="6" xfId="0" applyNumberFormat="1" applyFont="1" applyBorder="1" applyAlignment="1">
      <alignment horizontal="center" vertical="center" wrapText="1"/>
    </xf>
    <xf numFmtId="0" fontId="3" fillId="10" borderId="0" xfId="0" applyFont="1" applyFill="1" applyAlignment="1">
      <alignment horizontal="center" vertical="center" wrapText="1"/>
    </xf>
    <xf numFmtId="0" fontId="3" fillId="30" borderId="0" xfId="0" applyFont="1" applyFill="1" applyAlignment="1">
      <alignment horizontal="center" vertical="center" wrapText="1"/>
    </xf>
    <xf numFmtId="0" fontId="4" fillId="0" borderId="15" xfId="0" applyFont="1" applyBorder="1" applyAlignment="1">
      <alignment horizontal="center" vertical="center"/>
    </xf>
    <xf numFmtId="0" fontId="142" fillId="0" borderId="4" xfId="0" applyFont="1" applyBorder="1" applyAlignment="1">
      <alignment horizontal="center" vertical="center"/>
    </xf>
    <xf numFmtId="49" fontId="57" fillId="0" borderId="16" xfId="0" applyNumberFormat="1" applyFont="1" applyBorder="1" applyAlignment="1">
      <alignment horizontal="left" vertical="center"/>
    </xf>
    <xf numFmtId="49" fontId="38" fillId="0" borderId="15" xfId="0" applyNumberFormat="1" applyFont="1" applyBorder="1" applyAlignment="1">
      <alignment horizontal="left" vertical="center" wrapText="1"/>
    </xf>
    <xf numFmtId="49" fontId="136" fillId="0" borderId="0" xfId="0" applyNumberFormat="1" applyFont="1" applyAlignment="1">
      <alignment horizontal="center" vertical="center" wrapText="1"/>
    </xf>
    <xf numFmtId="49" fontId="136" fillId="0" borderId="0" xfId="0" applyNumberFormat="1" applyFont="1" applyAlignment="1">
      <alignment horizontal="center" vertical="center"/>
    </xf>
    <xf numFmtId="49" fontId="136" fillId="21" borderId="0" xfId="0" applyNumberFormat="1" applyFont="1" applyFill="1" applyAlignment="1">
      <alignment horizontal="center" vertical="center"/>
    </xf>
    <xf numFmtId="49" fontId="136" fillId="24" borderId="0" xfId="0" applyNumberFormat="1" applyFont="1" applyFill="1" applyAlignment="1">
      <alignment horizontal="center" vertical="center"/>
    </xf>
    <xf numFmtId="49" fontId="136" fillId="20" borderId="3" xfId="0" applyNumberFormat="1" applyFont="1" applyFill="1" applyBorder="1" applyAlignment="1">
      <alignment horizontal="center" vertical="center" wrapText="1"/>
    </xf>
    <xf numFmtId="49" fontId="136" fillId="29" borderId="0" xfId="0" applyNumberFormat="1" applyFont="1" applyFill="1" applyAlignment="1">
      <alignment horizontal="center" vertical="center"/>
    </xf>
    <xf numFmtId="49" fontId="136" fillId="8" borderId="0" xfId="0" applyNumberFormat="1" applyFont="1" applyFill="1" applyAlignment="1">
      <alignment horizontal="center" vertical="center"/>
    </xf>
    <xf numFmtId="49" fontId="136" fillId="0" borderId="3" xfId="0" applyNumberFormat="1" applyFont="1" applyBorder="1" applyAlignment="1">
      <alignment horizontal="center" vertical="center" wrapText="1"/>
    </xf>
    <xf numFmtId="49" fontId="136" fillId="0" borderId="14" xfId="0" applyNumberFormat="1" applyFont="1" applyBorder="1" applyAlignment="1">
      <alignment horizontal="center" vertical="center" wrapText="1"/>
    </xf>
    <xf numFmtId="49" fontId="136" fillId="19" borderId="0" xfId="0" applyNumberFormat="1" applyFont="1" applyFill="1" applyAlignment="1">
      <alignment horizontal="center" vertical="center"/>
    </xf>
    <xf numFmtId="0" fontId="136" fillId="0" borderId="0" xfId="0" applyFont="1" applyAlignment="1">
      <alignment horizontal="center" vertical="center"/>
    </xf>
    <xf numFmtId="49" fontId="136" fillId="29" borderId="15" xfId="0" applyNumberFormat="1" applyFont="1" applyFill="1" applyBorder="1" applyAlignment="1">
      <alignment horizontal="center" vertical="center" wrapText="1"/>
    </xf>
    <xf numFmtId="0" fontId="136" fillId="0" borderId="15" xfId="0" applyFont="1" applyBorder="1" applyAlignment="1">
      <alignment horizontal="center" vertical="center"/>
    </xf>
    <xf numFmtId="14" fontId="39" fillId="0" borderId="15" xfId="0" applyNumberFormat="1" applyFont="1" applyBorder="1" applyAlignment="1">
      <alignment horizontal="center" vertical="center" wrapText="1"/>
    </xf>
    <xf numFmtId="14" fontId="40" fillId="0" borderId="15" xfId="0" applyNumberFormat="1" applyFont="1" applyBorder="1" applyAlignment="1">
      <alignment horizontal="center" vertical="center"/>
    </xf>
    <xf numFmtId="0" fontId="8" fillId="0" borderId="15" xfId="0" applyFont="1" applyBorder="1" applyAlignment="1">
      <alignment horizontal="center" vertical="center"/>
    </xf>
    <xf numFmtId="49" fontId="57" fillId="0" borderId="15" xfId="0" applyNumberFormat="1" applyFont="1" applyBorder="1" applyAlignment="1">
      <alignment horizontal="center" vertical="center"/>
    </xf>
    <xf numFmtId="49" fontId="45" fillId="0" borderId="15" xfId="0" applyNumberFormat="1" applyFont="1" applyBorder="1" applyAlignment="1">
      <alignment horizontal="center" vertical="center"/>
    </xf>
    <xf numFmtId="0" fontId="126" fillId="12" borderId="15" xfId="0" applyFont="1" applyFill="1" applyBorder="1" applyAlignment="1">
      <alignment horizontal="center" vertical="center"/>
    </xf>
    <xf numFmtId="14" fontId="138" fillId="0" borderId="15" xfId="4" applyNumberFormat="1" applyFont="1" applyBorder="1" applyAlignment="1">
      <alignment horizontal="center" vertical="center" wrapText="1"/>
    </xf>
    <xf numFmtId="14" fontId="36" fillId="20" borderId="15" xfId="0" applyNumberFormat="1" applyFont="1" applyFill="1" applyBorder="1" applyAlignment="1">
      <alignment horizontal="center" vertical="center"/>
    </xf>
    <xf numFmtId="14" fontId="4" fillId="20" borderId="15" xfId="0" applyNumberFormat="1" applyFont="1" applyFill="1" applyBorder="1" applyAlignment="1">
      <alignment horizontal="center" vertical="center"/>
    </xf>
    <xf numFmtId="0" fontId="4" fillId="31" borderId="4" xfId="0" applyFont="1" applyFill="1" applyBorder="1" applyAlignment="1">
      <alignment vertical="center"/>
    </xf>
    <xf numFmtId="0" fontId="4" fillId="31" borderId="4" xfId="0" applyFont="1" applyFill="1" applyBorder="1" applyAlignment="1">
      <alignment horizontal="left" vertical="center"/>
    </xf>
    <xf numFmtId="49" fontId="112" fillId="37" borderId="4" xfId="0" applyNumberFormat="1" applyFont="1" applyFill="1" applyBorder="1" applyAlignment="1">
      <alignment horizontal="center" vertical="center" wrapText="1"/>
    </xf>
    <xf numFmtId="49" fontId="112" fillId="37" borderId="16" xfId="0" applyNumberFormat="1" applyFont="1" applyFill="1" applyBorder="1" applyAlignment="1">
      <alignment horizontal="center" vertical="center" wrapText="1"/>
    </xf>
    <xf numFmtId="49" fontId="112" fillId="37" borderId="15" xfId="0" applyNumberFormat="1" applyFont="1" applyFill="1" applyBorder="1" applyAlignment="1">
      <alignment horizontal="center" vertical="center" wrapText="1"/>
    </xf>
    <xf numFmtId="0" fontId="111" fillId="37" borderId="4" xfId="0" applyFont="1" applyFill="1" applyBorder="1" applyAlignment="1">
      <alignment horizontal="center" vertical="center" wrapText="1"/>
    </xf>
    <xf numFmtId="0" fontId="111" fillId="37" borderId="4" xfId="0" applyFont="1" applyFill="1" applyBorder="1" applyAlignment="1">
      <alignment horizontal="center" vertical="center"/>
    </xf>
    <xf numFmtId="0" fontId="111" fillId="36" borderId="4" xfId="0" applyFont="1" applyFill="1" applyBorder="1" applyAlignment="1">
      <alignment horizontal="center" vertical="center"/>
    </xf>
    <xf numFmtId="49" fontId="36" fillId="20" borderId="15" xfId="0" applyNumberFormat="1" applyFont="1" applyFill="1" applyBorder="1" applyAlignment="1">
      <alignment horizontal="center" vertical="center" wrapText="1"/>
    </xf>
    <xf numFmtId="49" fontId="37" fillId="31" borderId="15" xfId="0" applyNumberFormat="1" applyFont="1" applyFill="1" applyBorder="1" applyAlignment="1">
      <alignment horizontal="center" vertical="center" wrapText="1"/>
    </xf>
    <xf numFmtId="49" fontId="127" fillId="33" borderId="15" xfId="0" applyNumberFormat="1" applyFont="1" applyFill="1" applyBorder="1" applyAlignment="1">
      <alignment horizontal="center" vertical="center" wrapText="1"/>
    </xf>
    <xf numFmtId="0" fontId="37" fillId="2" borderId="15" xfId="0" applyFont="1" applyFill="1" applyBorder="1" applyAlignment="1">
      <alignment horizontal="center" vertical="center" wrapText="1"/>
    </xf>
    <xf numFmtId="49" fontId="37" fillId="3" borderId="15" xfId="0" applyNumberFormat="1" applyFont="1" applyFill="1" applyBorder="1" applyAlignment="1">
      <alignment horizontal="center" vertical="center" wrapText="1"/>
    </xf>
    <xf numFmtId="14" fontId="37" fillId="4" borderId="15" xfId="0" applyNumberFormat="1" applyFont="1" applyFill="1" applyBorder="1" applyAlignment="1">
      <alignment horizontal="center" vertical="center" wrapText="1"/>
    </xf>
    <xf numFmtId="49" fontId="37" fillId="10" borderId="15" xfId="0" applyNumberFormat="1" applyFont="1" applyFill="1" applyBorder="1" applyAlignment="1">
      <alignment horizontal="center" vertical="center" wrapText="1"/>
    </xf>
    <xf numFmtId="14" fontId="37" fillId="7" borderId="15"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4" fillId="2" borderId="15" xfId="0" applyNumberFormat="1" applyFont="1" applyFill="1" applyBorder="1" applyAlignment="1">
      <alignment horizontal="center" vertical="center" wrapText="1"/>
    </xf>
    <xf numFmtId="0" fontId="57" fillId="11" borderId="15" xfId="0" applyFont="1" applyFill="1" applyBorder="1" applyAlignment="1">
      <alignment horizontal="center" vertical="center" wrapText="1"/>
    </xf>
    <xf numFmtId="0" fontId="37" fillId="12" borderId="15" xfId="0" applyFont="1" applyFill="1" applyBorder="1" applyAlignment="1">
      <alignment horizontal="center" vertical="center" wrapText="1"/>
    </xf>
    <xf numFmtId="0" fontId="57" fillId="13" borderId="15" xfId="0" applyFont="1" applyFill="1" applyBorder="1" applyAlignment="1">
      <alignment horizontal="center" vertical="center" wrapText="1"/>
    </xf>
    <xf numFmtId="0" fontId="57" fillId="14" borderId="15" xfId="0" applyFont="1" applyFill="1" applyBorder="1" applyAlignment="1">
      <alignment horizontal="center" vertical="center" wrapText="1"/>
    </xf>
    <xf numFmtId="0" fontId="57" fillId="0" borderId="15" xfId="0" applyFont="1" applyBorder="1" applyAlignment="1">
      <alignment horizontal="center" vertical="center" wrapText="1"/>
    </xf>
    <xf numFmtId="0" fontId="57" fillId="12" borderId="15" xfId="0" applyFont="1" applyFill="1" applyBorder="1" applyAlignment="1">
      <alignment horizontal="center" vertical="center" wrapText="1"/>
    </xf>
    <xf numFmtId="49" fontId="35" fillId="0" borderId="15" xfId="0" applyNumberFormat="1" applyFont="1" applyBorder="1" applyAlignment="1">
      <alignment horizontal="center" vertical="center" wrapText="1"/>
    </xf>
    <xf numFmtId="14" fontId="40" fillId="0" borderId="15" xfId="0" applyNumberFormat="1" applyFont="1" applyBorder="1" applyAlignment="1">
      <alignment horizontal="center" vertical="center" wrapText="1"/>
    </xf>
    <xf numFmtId="0" fontId="42" fillId="0" borderId="15" xfId="1" applyFont="1" applyBorder="1" applyAlignment="1">
      <alignment horizontal="center" vertical="center" wrapText="1"/>
    </xf>
    <xf numFmtId="0" fontId="42" fillId="12" borderId="15" xfId="0" applyFont="1" applyFill="1" applyBorder="1" applyAlignment="1">
      <alignment horizontal="center" vertical="center" wrapText="1"/>
    </xf>
    <xf numFmtId="49" fontId="39" fillId="0" borderId="15" xfId="0" applyNumberFormat="1" applyFont="1" applyBorder="1" applyAlignment="1">
      <alignment horizontal="center" vertical="center" wrapText="1"/>
    </xf>
    <xf numFmtId="49" fontId="36" fillId="34" borderId="15" xfId="0" applyNumberFormat="1" applyFont="1" applyFill="1" applyBorder="1" applyAlignment="1">
      <alignment horizontal="center" vertical="center" wrapText="1"/>
    </xf>
    <xf numFmtId="0" fontId="42" fillId="0" borderId="15" xfId="1" applyFont="1" applyBorder="1" applyAlignment="1">
      <alignment horizontal="center" vertical="center"/>
    </xf>
    <xf numFmtId="0" fontId="35" fillId="12" borderId="15" xfId="0" applyFont="1" applyFill="1" applyBorder="1" applyAlignment="1">
      <alignment horizontal="center" vertical="center"/>
    </xf>
    <xf numFmtId="14" fontId="37" fillId="20" borderId="15" xfId="0" applyNumberFormat="1" applyFont="1" applyFill="1" applyBorder="1" applyAlignment="1">
      <alignment horizontal="center" vertical="center"/>
    </xf>
    <xf numFmtId="49" fontId="16" fillId="0" borderId="15" xfId="0" applyNumberFormat="1" applyFont="1" applyBorder="1" applyAlignment="1">
      <alignment horizontal="center" vertical="center" wrapText="1"/>
    </xf>
    <xf numFmtId="49" fontId="36" fillId="35" borderId="15" xfId="0" applyNumberFormat="1" applyFont="1" applyFill="1" applyBorder="1" applyAlignment="1">
      <alignment horizontal="center" vertical="center" wrapText="1"/>
    </xf>
    <xf numFmtId="0" fontId="128" fillId="35" borderId="15" xfId="0" applyFont="1" applyFill="1" applyBorder="1" applyAlignment="1">
      <alignment horizontal="center" vertical="center" wrapText="1"/>
    </xf>
    <xf numFmtId="49" fontId="87" fillId="0" borderId="15" xfId="3" applyNumberFormat="1" applyFont="1" applyBorder="1" applyAlignment="1">
      <alignment horizontal="center" vertical="center"/>
    </xf>
    <xf numFmtId="49" fontId="98" fillId="0" borderId="15" xfId="3" applyNumberFormat="1" applyFont="1" applyBorder="1" applyAlignment="1">
      <alignment horizontal="center" vertical="center"/>
    </xf>
    <xf numFmtId="49" fontId="85" fillId="0" borderId="15" xfId="3" applyNumberFormat="1" applyFont="1" applyBorder="1" applyAlignment="1">
      <alignment horizontal="center" vertical="center"/>
    </xf>
    <xf numFmtId="49" fontId="32" fillId="0" borderId="15" xfId="0" applyNumberFormat="1" applyFont="1" applyBorder="1" applyAlignment="1">
      <alignment horizontal="center" vertical="center" wrapText="1"/>
    </xf>
    <xf numFmtId="49" fontId="37" fillId="20" borderId="15" xfId="0" applyNumberFormat="1" applyFont="1" applyFill="1" applyBorder="1" applyAlignment="1">
      <alignment horizontal="center" vertical="center" wrapText="1"/>
    </xf>
    <xf numFmtId="49" fontId="6" fillId="0" borderId="15" xfId="0" applyNumberFormat="1" applyFont="1" applyBorder="1" applyAlignment="1">
      <alignment horizontal="center" vertical="center" wrapText="1"/>
    </xf>
    <xf numFmtId="0" fontId="0" fillId="0" borderId="15" xfId="0" applyBorder="1" applyAlignment="1">
      <alignment vertical="center" wrapText="1"/>
    </xf>
    <xf numFmtId="49" fontId="6" fillId="0" borderId="15" xfId="0" applyNumberFormat="1" applyFont="1" applyBorder="1" applyAlignment="1">
      <alignment horizontal="center" vertical="center"/>
    </xf>
    <xf numFmtId="14" fontId="6" fillId="0" borderId="15" xfId="0" applyNumberFormat="1" applyFont="1" applyBorder="1" applyAlignment="1">
      <alignment horizontal="center" vertical="center"/>
    </xf>
    <xf numFmtId="49" fontId="21" fillId="0" borderId="15" xfId="0" applyNumberFormat="1" applyFont="1" applyBorder="1" applyAlignment="1">
      <alignment horizontal="center" vertical="center" wrapText="1"/>
    </xf>
    <xf numFmtId="14" fontId="46" fillId="0" borderId="15" xfId="0" applyNumberFormat="1" applyFont="1" applyBorder="1" applyAlignment="1">
      <alignment horizontal="center" vertical="center"/>
    </xf>
    <xf numFmtId="49" fontId="98" fillId="0" borderId="15" xfId="0" applyNumberFormat="1" applyFont="1" applyBorder="1" applyAlignment="1">
      <alignment horizontal="center" vertical="center" wrapText="1"/>
    </xf>
    <xf numFmtId="49" fontId="24" fillId="15" borderId="15" xfId="0" applyNumberFormat="1" applyFont="1" applyFill="1" applyBorder="1" applyAlignment="1">
      <alignment horizontal="center" vertical="center" wrapText="1"/>
    </xf>
    <xf numFmtId="49" fontId="4" fillId="15" borderId="15" xfId="0" applyNumberFormat="1" applyFont="1" applyFill="1" applyBorder="1" applyAlignment="1">
      <alignment horizontal="center" vertical="center" wrapText="1"/>
    </xf>
    <xf numFmtId="14" fontId="37" fillId="15" borderId="15" xfId="0" applyNumberFormat="1" applyFont="1" applyFill="1" applyBorder="1" applyAlignment="1">
      <alignment horizontal="center" vertical="center"/>
    </xf>
    <xf numFmtId="0" fontId="138" fillId="0" borderId="15" xfId="4" applyFont="1" applyBorder="1" applyAlignment="1">
      <alignment horizontal="center" vertical="center" wrapText="1"/>
    </xf>
    <xf numFmtId="0" fontId="21" fillId="3" borderId="17" xfId="0" applyFont="1" applyFill="1" applyBorder="1" applyAlignment="1">
      <alignment horizontal="center" vertical="center"/>
    </xf>
    <xf numFmtId="0" fontId="5" fillId="3" borderId="16" xfId="0" applyFont="1" applyFill="1" applyBorder="1" applyAlignment="1">
      <alignment horizontal="left" vertical="center"/>
    </xf>
    <xf numFmtId="0" fontId="5" fillId="3" borderId="16" xfId="0" applyFont="1" applyFill="1" applyBorder="1" applyAlignment="1">
      <alignment horizontal="center" vertical="center"/>
    </xf>
    <xf numFmtId="0" fontId="4" fillId="35" borderId="15" xfId="0" applyFont="1" applyFill="1" applyBorder="1" applyAlignment="1">
      <alignment horizontal="center" vertical="center" wrapText="1"/>
    </xf>
    <xf numFmtId="0" fontId="111" fillId="20" borderId="15" xfId="0" applyFont="1" applyFill="1" applyBorder="1" applyAlignment="1">
      <alignment horizontal="center" vertical="center" wrapText="1"/>
    </xf>
    <xf numFmtId="0" fontId="4" fillId="27" borderId="15" xfId="0" applyFont="1" applyFill="1" applyBorder="1" applyAlignment="1">
      <alignment horizontal="center" vertical="center" wrapText="1"/>
    </xf>
    <xf numFmtId="0" fontId="21" fillId="21" borderId="17" xfId="0" applyFont="1" applyFill="1" applyBorder="1" applyAlignment="1">
      <alignment horizontal="center" vertical="center"/>
    </xf>
    <xf numFmtId="0" fontId="5" fillId="3" borderId="18" xfId="0" applyFont="1" applyFill="1" applyBorder="1" applyAlignment="1">
      <alignment horizontal="center" vertical="center"/>
    </xf>
    <xf numFmtId="0" fontId="111" fillId="20" borderId="15" xfId="0" applyFont="1" applyFill="1" applyBorder="1" applyAlignment="1">
      <alignment horizontal="center" vertical="center"/>
    </xf>
    <xf numFmtId="0" fontId="111" fillId="24" borderId="15" xfId="0" applyFont="1" applyFill="1" applyBorder="1" applyAlignment="1">
      <alignment horizontal="center" vertical="center"/>
    </xf>
    <xf numFmtId="0" fontId="5" fillId="3" borderId="18" xfId="0" applyFont="1" applyFill="1" applyBorder="1" applyAlignment="1">
      <alignment horizontal="left" vertical="center"/>
    </xf>
    <xf numFmtId="0" fontId="111" fillId="24" borderId="15" xfId="0" applyFont="1" applyFill="1" applyBorder="1" applyAlignment="1">
      <alignment horizontal="center" vertical="center" wrapText="1"/>
    </xf>
    <xf numFmtId="0" fontId="14" fillId="0" borderId="15" xfId="0" applyFont="1" applyBorder="1" applyAlignment="1">
      <alignment vertical="center"/>
    </xf>
    <xf numFmtId="0" fontId="48" fillId="0" borderId="15" xfId="0" applyFont="1" applyBorder="1" applyAlignment="1">
      <alignment horizontal="center" vertical="center"/>
    </xf>
    <xf numFmtId="0" fontId="57" fillId="0" borderId="15" xfId="0" applyFont="1" applyBorder="1" applyAlignment="1">
      <alignment vertical="center"/>
    </xf>
    <xf numFmtId="0" fontId="13" fillId="0" borderId="15" xfId="0" applyFont="1" applyBorder="1" applyAlignment="1">
      <alignment vertical="center"/>
    </xf>
    <xf numFmtId="0" fontId="21" fillId="3" borderId="17" xfId="0" applyFont="1" applyFill="1" applyBorder="1" applyAlignment="1">
      <alignment horizontal="left" vertical="center"/>
    </xf>
    <xf numFmtId="0" fontId="111" fillId="8" borderId="15" xfId="0" applyFont="1" applyFill="1" applyBorder="1" applyAlignment="1">
      <alignment horizontal="center" vertical="center" wrapText="1"/>
    </xf>
    <xf numFmtId="0" fontId="47" fillId="3" borderId="17" xfId="0" applyFont="1" applyFill="1" applyBorder="1" applyAlignment="1">
      <alignment horizontal="left" vertical="center"/>
    </xf>
    <xf numFmtId="0" fontId="111" fillId="5" borderId="15" xfId="0" applyFont="1" applyFill="1" applyBorder="1" applyAlignment="1">
      <alignment horizontal="center" vertical="center"/>
    </xf>
    <xf numFmtId="0" fontId="13" fillId="0" borderId="18"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6" xfId="0" applyFont="1" applyBorder="1" applyAlignment="1">
      <alignment horizontal="center" vertical="center"/>
    </xf>
    <xf numFmtId="0" fontId="111" fillId="27" borderId="18" xfId="0" applyFont="1" applyFill="1" applyBorder="1" applyAlignment="1">
      <alignment horizontal="center" vertical="center"/>
    </xf>
    <xf numFmtId="0" fontId="15" fillId="0" borderId="18" xfId="0" applyFont="1" applyBorder="1" applyAlignment="1">
      <alignment horizontal="center" vertical="center"/>
    </xf>
    <xf numFmtId="1" fontId="13" fillId="0" borderId="18" xfId="0" applyNumberFormat="1" applyFont="1" applyBorder="1" applyAlignment="1">
      <alignment horizontal="center" vertical="center"/>
    </xf>
    <xf numFmtId="0" fontId="63" fillId="0" borderId="15" xfId="0" applyFont="1" applyBorder="1" applyAlignment="1">
      <alignment horizontal="center" vertical="center"/>
    </xf>
    <xf numFmtId="0" fontId="15" fillId="0" borderId="15" xfId="0" applyFont="1" applyBorder="1" applyAlignment="1">
      <alignment horizontal="center" vertical="center" wrapText="1"/>
    </xf>
    <xf numFmtId="0" fontId="70" fillId="0" borderId="15" xfId="0" applyFont="1" applyBorder="1" applyAlignment="1">
      <alignment horizontal="center" vertical="center"/>
    </xf>
    <xf numFmtId="0" fontId="4" fillId="27" borderId="4" xfId="0" applyFont="1" applyFill="1" applyBorder="1" applyAlignment="1">
      <alignment horizontal="center" vertical="center"/>
    </xf>
    <xf numFmtId="0" fontId="4" fillId="20" borderId="4" xfId="0" applyFont="1" applyFill="1" applyBorder="1" applyAlignment="1">
      <alignment horizontal="center" vertical="center"/>
    </xf>
    <xf numFmtId="0" fontId="4" fillId="24" borderId="4"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7" xfId="0" applyFont="1" applyFill="1" applyBorder="1" applyAlignment="1">
      <alignment horizontal="center" vertical="center"/>
    </xf>
    <xf numFmtId="1" fontId="143" fillId="0" borderId="15" xfId="0" applyNumberFormat="1" applyFont="1" applyBorder="1" applyAlignment="1">
      <alignment horizontal="center" vertical="center"/>
    </xf>
    <xf numFmtId="0" fontId="5" fillId="35" borderId="15" xfId="0" applyFont="1" applyFill="1" applyBorder="1" applyAlignment="1">
      <alignment horizontal="center" vertical="center"/>
    </xf>
    <xf numFmtId="0" fontId="4" fillId="20" borderId="4" xfId="0" applyFont="1" applyFill="1" applyBorder="1" applyAlignment="1">
      <alignment horizontal="center" vertical="center" wrapText="1"/>
    </xf>
    <xf numFmtId="0" fontId="4" fillId="3" borderId="16" xfId="0" applyFont="1" applyFill="1" applyBorder="1" applyAlignment="1">
      <alignment horizontal="center" vertical="center"/>
    </xf>
    <xf numFmtId="0" fontId="4" fillId="24" borderId="4" xfId="0" applyFont="1" applyFill="1" applyBorder="1" applyAlignment="1">
      <alignment horizontal="center" vertical="center" wrapText="1"/>
    </xf>
    <xf numFmtId="0" fontId="4" fillId="6" borderId="0" xfId="0" applyFont="1" applyFill="1" applyAlignment="1">
      <alignment horizontal="center" vertical="center"/>
    </xf>
    <xf numFmtId="0" fontId="4" fillId="6" borderId="0" xfId="0" applyFont="1" applyFill="1" applyAlignment="1">
      <alignment vertical="center"/>
    </xf>
    <xf numFmtId="0" fontId="4" fillId="8" borderId="4" xfId="0" applyFont="1" applyFill="1" applyBorder="1" applyAlignment="1">
      <alignment horizontal="center" vertical="center" wrapText="1"/>
    </xf>
    <xf numFmtId="0" fontId="4" fillId="28" borderId="4" xfId="0" applyFont="1" applyFill="1" applyBorder="1" applyAlignment="1">
      <alignment horizontal="center" vertical="center" wrapText="1"/>
    </xf>
    <xf numFmtId="0" fontId="4" fillId="5" borderId="4" xfId="0" applyFont="1" applyFill="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4" fillId="28" borderId="15" xfId="0" applyFont="1" applyFill="1" applyBorder="1" applyAlignment="1">
      <alignment horizontal="center" vertical="center" wrapText="1"/>
    </xf>
    <xf numFmtId="0" fontId="5" fillId="0" borderId="0" xfId="0" applyFont="1" applyAlignment="1">
      <alignment horizontal="center" vertical="top"/>
    </xf>
    <xf numFmtId="0" fontId="4" fillId="6" borderId="0" xfId="0" applyFont="1" applyFill="1" applyAlignment="1">
      <alignment horizontal="left" vertical="center"/>
    </xf>
    <xf numFmtId="0" fontId="4" fillId="6" borderId="0" xfId="0" applyFont="1" applyFill="1"/>
    <xf numFmtId="0" fontId="4" fillId="6" borderId="7" xfId="0" applyFont="1" applyFill="1" applyBorder="1" applyAlignment="1">
      <alignment horizontal="center" vertical="center"/>
    </xf>
    <xf numFmtId="0" fontId="4" fillId="27" borderId="15" xfId="0" applyFont="1" applyFill="1" applyBorder="1" applyAlignment="1">
      <alignment horizontal="center" vertical="center"/>
    </xf>
    <xf numFmtId="49" fontId="4" fillId="0" borderId="19" xfId="0" applyNumberFormat="1" applyFont="1" applyBorder="1" applyAlignment="1">
      <alignment horizontal="center" vertical="center" wrapText="1"/>
    </xf>
    <xf numFmtId="0" fontId="4" fillId="0" borderId="19" xfId="0" applyFont="1" applyBorder="1" applyAlignment="1">
      <alignment vertical="center"/>
    </xf>
    <xf numFmtId="0" fontId="98" fillId="0" borderId="19" xfId="0" applyFont="1" applyBorder="1" applyAlignment="1">
      <alignment horizontal="center" vertical="center"/>
    </xf>
    <xf numFmtId="14" fontId="32" fillId="0" borderId="19" xfId="0" applyNumberFormat="1" applyFont="1" applyBorder="1" applyAlignment="1">
      <alignment horizontal="center" vertical="center"/>
    </xf>
    <xf numFmtId="14" fontId="36" fillId="0" borderId="19" xfId="0" applyNumberFormat="1" applyFont="1" applyBorder="1" applyAlignment="1">
      <alignment horizontal="center" vertical="center"/>
    </xf>
    <xf numFmtId="49" fontId="37" fillId="0" borderId="19" xfId="0" applyNumberFormat="1" applyFont="1" applyBorder="1" applyAlignment="1">
      <alignment horizontal="center" vertical="center" wrapText="1"/>
    </xf>
    <xf numFmtId="49" fontId="21" fillId="0" borderId="19" xfId="0" applyNumberFormat="1" applyFont="1" applyBorder="1" applyAlignment="1">
      <alignment horizontal="center" vertical="center"/>
    </xf>
    <xf numFmtId="49" fontId="37" fillId="0" borderId="19" xfId="0" applyNumberFormat="1" applyFont="1" applyBorder="1" applyAlignment="1">
      <alignment horizontal="center" vertical="center"/>
    </xf>
    <xf numFmtId="49" fontId="16" fillId="0" borderId="19" xfId="0" applyNumberFormat="1" applyFont="1" applyBorder="1" applyAlignment="1">
      <alignment horizontal="center" vertical="center"/>
    </xf>
    <xf numFmtId="0" fontId="6" fillId="0" borderId="19" xfId="0" applyFont="1" applyBorder="1" applyAlignment="1">
      <alignment horizontal="center" vertical="center"/>
    </xf>
    <xf numFmtId="49" fontId="36" fillId="0" borderId="19" xfId="0" applyNumberFormat="1" applyFont="1" applyBorder="1" applyAlignment="1">
      <alignment horizontal="center" vertical="center" wrapText="1"/>
    </xf>
    <xf numFmtId="0" fontId="4" fillId="0" borderId="19" xfId="0" applyFont="1" applyBorder="1" applyAlignment="1">
      <alignment horizontal="left" vertical="center" wrapText="1"/>
    </xf>
    <xf numFmtId="14" fontId="37" fillId="0" borderId="19" xfId="0" applyNumberFormat="1" applyFont="1" applyBorder="1" applyAlignment="1">
      <alignment horizontal="center" vertical="center"/>
    </xf>
    <xf numFmtId="0" fontId="42" fillId="0" borderId="19" xfId="0" applyFont="1" applyBorder="1" applyAlignment="1">
      <alignment horizontal="center" vertical="center"/>
    </xf>
    <xf numFmtId="0" fontId="42" fillId="0" borderId="19" xfId="0" applyFont="1" applyBorder="1" applyAlignment="1">
      <alignment horizontal="center" vertical="center" wrapText="1"/>
    </xf>
    <xf numFmtId="0" fontId="42" fillId="12" borderId="19" xfId="0" applyFont="1" applyFill="1" applyBorder="1" applyAlignment="1">
      <alignment horizontal="center" vertical="center"/>
    </xf>
    <xf numFmtId="0" fontId="43" fillId="0" borderId="19" xfId="0" applyFont="1" applyBorder="1" applyAlignment="1">
      <alignment horizontal="center" vertical="center"/>
    </xf>
    <xf numFmtId="0" fontId="43" fillId="12" borderId="19" xfId="0" applyFont="1" applyFill="1" applyBorder="1" applyAlignment="1">
      <alignment horizontal="center" vertical="center"/>
    </xf>
    <xf numFmtId="0" fontId="128" fillId="20" borderId="19" xfId="0" applyFont="1" applyFill="1" applyBorder="1" applyAlignment="1">
      <alignment horizontal="center" vertical="center" wrapText="1"/>
    </xf>
    <xf numFmtId="14" fontId="4" fillId="20" borderId="19" xfId="0" applyNumberFormat="1" applyFont="1" applyFill="1" applyBorder="1" applyAlignment="1">
      <alignment horizontal="center" vertical="center"/>
    </xf>
    <xf numFmtId="49" fontId="35" fillId="0" borderId="20" xfId="0" applyNumberFormat="1" applyFont="1" applyBorder="1" applyAlignment="1">
      <alignment horizontal="center" vertical="center" wrapText="1"/>
    </xf>
    <xf numFmtId="49" fontId="36" fillId="0" borderId="20" xfId="0" applyNumberFormat="1" applyFont="1" applyBorder="1" applyAlignment="1">
      <alignment horizontal="center" vertical="center" wrapText="1"/>
    </xf>
    <xf numFmtId="0" fontId="4" fillId="0" borderId="20" xfId="0" applyFont="1" applyBorder="1" applyAlignment="1">
      <alignment vertical="center"/>
    </xf>
    <xf numFmtId="14" fontId="32" fillId="0" borderId="20" xfId="0" applyNumberFormat="1" applyFont="1" applyBorder="1" applyAlignment="1">
      <alignment horizontal="center" vertical="center"/>
    </xf>
    <xf numFmtId="14" fontId="36" fillId="0" borderId="20" xfId="0" applyNumberFormat="1" applyFont="1" applyBorder="1" applyAlignment="1">
      <alignment horizontal="center" vertical="center"/>
    </xf>
    <xf numFmtId="49" fontId="37" fillId="0" borderId="20" xfId="0" applyNumberFormat="1" applyFont="1" applyBorder="1" applyAlignment="1">
      <alignment horizontal="center" vertical="center" wrapText="1"/>
    </xf>
    <xf numFmtId="14" fontId="4" fillId="0" borderId="20" xfId="0" applyNumberFormat="1" applyFont="1" applyBorder="1" applyAlignment="1">
      <alignment horizontal="center" vertical="center"/>
    </xf>
    <xf numFmtId="49" fontId="21" fillId="0" borderId="20" xfId="0" applyNumberFormat="1" applyFont="1" applyBorder="1" applyAlignment="1">
      <alignment horizontal="center" vertical="center"/>
    </xf>
    <xf numFmtId="49" fontId="37" fillId="0" borderId="20" xfId="0" applyNumberFormat="1" applyFont="1" applyBorder="1" applyAlignment="1">
      <alignment horizontal="center" vertical="center"/>
    </xf>
    <xf numFmtId="49" fontId="16" fillId="0" borderId="20" xfId="0" applyNumberFormat="1" applyFont="1" applyBorder="1" applyAlignment="1">
      <alignment horizontal="center" vertical="center"/>
    </xf>
    <xf numFmtId="0" fontId="6" fillId="0" borderId="20" xfId="0" applyFont="1" applyBorder="1" applyAlignment="1">
      <alignment horizontal="center" vertical="center"/>
    </xf>
    <xf numFmtId="49" fontId="4" fillId="0" borderId="20" xfId="0" applyNumberFormat="1" applyFont="1" applyBorder="1" applyAlignment="1">
      <alignment horizontal="center" vertical="center" wrapText="1"/>
    </xf>
    <xf numFmtId="0" fontId="4" fillId="0" borderId="20" xfId="0" applyFont="1" applyBorder="1" applyAlignment="1">
      <alignment horizontal="left" vertical="center" wrapText="1"/>
    </xf>
    <xf numFmtId="14" fontId="37" fillId="0" borderId="20" xfId="0" applyNumberFormat="1" applyFont="1" applyBorder="1" applyAlignment="1">
      <alignment horizontal="center" vertical="center"/>
    </xf>
    <xf numFmtId="0" fontId="42" fillId="0" borderId="20" xfId="0" applyFont="1" applyBorder="1" applyAlignment="1">
      <alignment horizontal="center" vertical="center"/>
    </xf>
    <xf numFmtId="0" fontId="42" fillId="0" borderId="20" xfId="0" applyFont="1" applyBorder="1" applyAlignment="1">
      <alignment horizontal="center" vertical="center" wrapText="1"/>
    </xf>
    <xf numFmtId="0" fontId="42" fillId="12" borderId="20" xfId="0" applyFont="1" applyFill="1" applyBorder="1" applyAlignment="1">
      <alignment horizontal="center" vertical="center"/>
    </xf>
    <xf numFmtId="0" fontId="43" fillId="0" borderId="20" xfId="0" applyFont="1" applyBorder="1" applyAlignment="1">
      <alignment horizontal="center" vertical="center"/>
    </xf>
    <xf numFmtId="0" fontId="43" fillId="12" borderId="20" xfId="0" applyFont="1" applyFill="1" applyBorder="1" applyAlignment="1">
      <alignment horizontal="center" vertical="center"/>
    </xf>
    <xf numFmtId="0" fontId="98" fillId="0" borderId="20" xfId="0" applyFont="1" applyBorder="1" applyAlignment="1">
      <alignment horizontal="center" vertical="center"/>
    </xf>
    <xf numFmtId="49" fontId="39" fillId="0" borderId="21" xfId="0" applyNumberFormat="1" applyFont="1" applyBorder="1" applyAlignment="1">
      <alignment horizontal="center" vertical="center" wrapText="1"/>
    </xf>
    <xf numFmtId="0" fontId="128" fillId="0" borderId="21" xfId="0" applyFont="1" applyBorder="1" applyAlignment="1">
      <alignment horizontal="center" vertical="center" wrapText="1"/>
    </xf>
    <xf numFmtId="0" fontId="4" fillId="0" borderId="21" xfId="0" applyFont="1" applyBorder="1" applyAlignment="1">
      <alignment vertical="center"/>
    </xf>
    <xf numFmtId="0" fontId="98" fillId="0" borderId="21" xfId="0" applyFont="1" applyBorder="1" applyAlignment="1">
      <alignment horizontal="center" vertical="center"/>
    </xf>
    <xf numFmtId="14" fontId="44" fillId="0" borderId="21" xfId="0" applyNumberFormat="1" applyFont="1" applyBorder="1" applyAlignment="1">
      <alignment horizontal="center" vertical="center"/>
    </xf>
    <xf numFmtId="14" fontId="40" fillId="0" borderId="21" xfId="0" applyNumberFormat="1" applyFont="1" applyBorder="1" applyAlignment="1">
      <alignment horizontal="center" vertical="center"/>
    </xf>
    <xf numFmtId="49" fontId="37" fillId="0" borderId="21" xfId="0" applyNumberFormat="1" applyFont="1" applyBorder="1" applyAlignment="1">
      <alignment horizontal="center" vertical="center" wrapText="1"/>
    </xf>
    <xf numFmtId="14" fontId="4" fillId="0" borderId="21"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37" fillId="0" borderId="21" xfId="0" applyNumberFormat="1" applyFont="1" applyBorder="1" applyAlignment="1">
      <alignment horizontal="center" vertical="center"/>
    </xf>
    <xf numFmtId="49" fontId="16" fillId="0" borderId="21" xfId="0" applyNumberFormat="1" applyFont="1" applyBorder="1" applyAlignment="1">
      <alignment horizontal="center" vertical="center"/>
    </xf>
    <xf numFmtId="0" fontId="6" fillId="0" borderId="21" xfId="0" applyFont="1" applyBorder="1" applyAlignment="1">
      <alignment horizontal="center" vertical="center"/>
    </xf>
    <xf numFmtId="49" fontId="36" fillId="0" borderId="21" xfId="0" applyNumberFormat="1" applyFont="1" applyBorder="1" applyAlignment="1">
      <alignment horizontal="center" vertical="center" wrapText="1"/>
    </xf>
    <xf numFmtId="49" fontId="4" fillId="0" borderId="21" xfId="0" applyNumberFormat="1" applyFont="1" applyBorder="1" applyAlignment="1">
      <alignment horizontal="center" vertical="center" wrapText="1"/>
    </xf>
    <xf numFmtId="0" fontId="4" fillId="0" borderId="21" xfId="0" applyFont="1" applyBorder="1" applyAlignment="1">
      <alignment horizontal="left" vertical="center" wrapText="1"/>
    </xf>
    <xf numFmtId="14" fontId="37" fillId="0" borderId="21" xfId="0" applyNumberFormat="1" applyFont="1" applyBorder="1" applyAlignment="1">
      <alignment horizontal="center" vertical="center"/>
    </xf>
    <xf numFmtId="0" fontId="42" fillId="0" borderId="21" xfId="0" applyFont="1" applyBorder="1" applyAlignment="1">
      <alignment horizontal="center" vertical="center"/>
    </xf>
    <xf numFmtId="0" fontId="42" fillId="0" borderId="21" xfId="0" applyFont="1" applyBorder="1" applyAlignment="1">
      <alignment horizontal="center" vertical="center" wrapText="1"/>
    </xf>
    <xf numFmtId="0" fontId="42" fillId="12" borderId="21" xfId="0" applyFont="1" applyFill="1" applyBorder="1" applyAlignment="1">
      <alignment horizontal="center" vertical="center"/>
    </xf>
    <xf numFmtId="0" fontId="43" fillId="0" borderId="21" xfId="0" applyFont="1" applyBorder="1" applyAlignment="1">
      <alignment horizontal="center" vertical="center"/>
    </xf>
    <xf numFmtId="0" fontId="43" fillId="12" borderId="21" xfId="0" applyFont="1" applyFill="1" applyBorder="1" applyAlignment="1">
      <alignment horizontal="center" vertical="center"/>
    </xf>
    <xf numFmtId="0" fontId="40" fillId="24" borderId="4" xfId="0" applyFont="1" applyFill="1" applyBorder="1" applyAlignment="1">
      <alignment horizontal="center" vertical="center"/>
    </xf>
    <xf numFmtId="0" fontId="40" fillId="24" borderId="4" xfId="0" applyFont="1" applyFill="1" applyBorder="1" applyAlignment="1">
      <alignment horizontal="left" vertical="center" wrapText="1"/>
    </xf>
    <xf numFmtId="0" fontId="88" fillId="24" borderId="4" xfId="0" applyFont="1" applyFill="1" applyBorder="1" applyAlignment="1">
      <alignment horizontal="center" vertical="center"/>
    </xf>
    <xf numFmtId="14" fontId="40" fillId="24" borderId="4" xfId="0" applyNumberFormat="1" applyFont="1" applyFill="1" applyBorder="1" applyAlignment="1">
      <alignment horizontal="center" vertical="center"/>
    </xf>
    <xf numFmtId="0" fontId="144" fillId="24" borderId="4" xfId="0" applyFont="1" applyFill="1" applyBorder="1" applyAlignment="1">
      <alignment horizontal="center" vertical="center" wrapText="1"/>
    </xf>
    <xf numFmtId="49" fontId="21" fillId="20" borderId="15" xfId="0" applyNumberFormat="1" applyFont="1" applyFill="1" applyBorder="1" applyAlignment="1">
      <alignment horizontal="center" vertical="center" wrapText="1"/>
    </xf>
    <xf numFmtId="0" fontId="111" fillId="32" borderId="21" xfId="0" applyFont="1" applyFill="1" applyBorder="1" applyAlignment="1">
      <alignment horizontal="center" vertical="center" wrapText="1"/>
    </xf>
    <xf numFmtId="1" fontId="5" fillId="0" borderId="21" xfId="0" applyNumberFormat="1" applyFont="1" applyBorder="1" applyAlignment="1">
      <alignment horizontal="center" vertical="center"/>
    </xf>
    <xf numFmtId="0" fontId="111" fillId="0" borderId="21" xfId="0" applyFont="1" applyBorder="1" applyAlignment="1">
      <alignment horizontal="center" vertical="center" wrapText="1"/>
    </xf>
    <xf numFmtId="0" fontId="20" fillId="0" borderId="21" xfId="0" applyFont="1" applyBorder="1" applyAlignment="1">
      <alignment horizontal="center" vertical="center" wrapText="1"/>
    </xf>
    <xf numFmtId="1" fontId="93" fillId="0" borderId="21" xfId="0" applyNumberFormat="1" applyFont="1" applyBorder="1" applyAlignment="1">
      <alignment horizontal="center" vertical="center"/>
    </xf>
    <xf numFmtId="14" fontId="44" fillId="0" borderId="21" xfId="2" applyNumberFormat="1" applyFont="1" applyBorder="1" applyAlignment="1">
      <alignment horizontal="center" vertical="center"/>
    </xf>
    <xf numFmtId="14" fontId="44" fillId="0" borderId="20" xfId="0" applyNumberFormat="1" applyFont="1" applyBorder="1" applyAlignment="1">
      <alignment horizontal="center" vertical="center"/>
    </xf>
    <xf numFmtId="49" fontId="8" fillId="0" borderId="21" xfId="2" applyNumberFormat="1" applyFont="1" applyBorder="1" applyAlignment="1">
      <alignment horizontal="center" vertical="center"/>
    </xf>
    <xf numFmtId="49" fontId="8" fillId="0" borderId="20" xfId="0" applyNumberFormat="1" applyFont="1" applyBorder="1" applyAlignment="1">
      <alignment horizontal="center" vertical="center"/>
    </xf>
    <xf numFmtId="49" fontId="5" fillId="0" borderId="15" xfId="0" applyNumberFormat="1" applyFont="1" applyBorder="1" applyAlignment="1">
      <alignment horizontal="center" vertical="center"/>
    </xf>
    <xf numFmtId="1" fontId="5" fillId="6" borderId="21" xfId="0" applyNumberFormat="1" applyFont="1" applyFill="1" applyBorder="1" applyAlignment="1">
      <alignment horizontal="center" vertical="center"/>
    </xf>
    <xf numFmtId="0" fontId="4" fillId="0" borderId="3" xfId="0" applyFont="1" applyBorder="1" applyAlignment="1">
      <alignment vertical="center"/>
    </xf>
    <xf numFmtId="14" fontId="44" fillId="0" borderId="20" xfId="0" applyNumberFormat="1" applyFont="1" applyBorder="1" applyAlignment="1">
      <alignment horizontal="center" vertical="center" wrapText="1"/>
    </xf>
    <xf numFmtId="1" fontId="7" fillId="0" borderId="21" xfId="0" applyNumberFormat="1" applyFont="1" applyBorder="1" applyAlignment="1">
      <alignment horizontal="center" vertical="center"/>
    </xf>
    <xf numFmtId="1" fontId="11" fillId="0" borderId="4" xfId="0" applyNumberFormat="1" applyFont="1" applyBorder="1" applyAlignment="1">
      <alignment horizontal="center"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21" fillId="0" borderId="17" xfId="0" applyFont="1" applyBorder="1" applyAlignment="1">
      <alignment horizontal="left" vertical="center"/>
    </xf>
    <xf numFmtId="0" fontId="4" fillId="0" borderId="3" xfId="0" applyFont="1" applyBorder="1" applyAlignment="1">
      <alignment horizontal="left" vertical="center"/>
    </xf>
    <xf numFmtId="14" fontId="4" fillId="0" borderId="19" xfId="0" applyNumberFormat="1" applyFont="1" applyBorder="1" applyAlignment="1">
      <alignment horizontal="center" vertical="center"/>
    </xf>
    <xf numFmtId="0" fontId="5" fillId="0" borderId="21" xfId="0" applyFont="1" applyBorder="1" applyAlignment="1">
      <alignment horizontal="center" vertical="center" wrapText="1"/>
    </xf>
    <xf numFmtId="1" fontId="5" fillId="6" borderId="18" xfId="0" applyNumberFormat="1" applyFont="1" applyFill="1" applyBorder="1" applyAlignment="1">
      <alignment horizontal="center" vertical="center"/>
    </xf>
    <xf numFmtId="0" fontId="40" fillId="0" borderId="21" xfId="0" applyFont="1" applyBorder="1" applyAlignment="1">
      <alignment horizontal="center" vertical="center" wrapText="1"/>
    </xf>
    <xf numFmtId="0" fontId="111" fillId="31" borderId="21" xfId="0" applyFont="1" applyFill="1" applyBorder="1" applyAlignment="1">
      <alignment horizontal="center" vertical="center" wrapText="1"/>
    </xf>
    <xf numFmtId="0" fontId="40" fillId="0" borderId="21" xfId="0" applyFont="1" applyBorder="1" applyAlignment="1">
      <alignment horizontal="center" vertical="center"/>
    </xf>
    <xf numFmtId="0" fontId="4" fillId="0" borderId="21" xfId="0" applyFont="1" applyBorder="1" applyAlignment="1">
      <alignment horizontal="center" vertical="center" wrapText="1"/>
    </xf>
    <xf numFmtId="0" fontId="3" fillId="0" borderId="21" xfId="0" applyFont="1" applyBorder="1" applyAlignment="1">
      <alignment horizontal="center" vertical="center"/>
    </xf>
    <xf numFmtId="0" fontId="111" fillId="23" borderId="21" xfId="0" applyFont="1" applyFill="1" applyBorder="1" applyAlignment="1">
      <alignment horizontal="center" vertical="center" wrapText="1"/>
    </xf>
    <xf numFmtId="0" fontId="40" fillId="23" borderId="21" xfId="0" applyFont="1" applyFill="1" applyBorder="1" applyAlignment="1">
      <alignment horizontal="center" vertical="center"/>
    </xf>
    <xf numFmtId="0" fontId="32" fillId="0" borderId="0" xfId="0" applyFont="1"/>
    <xf numFmtId="0" fontId="36" fillId="0" borderId="0" xfId="0" applyFont="1" applyAlignment="1">
      <alignment horizontal="center"/>
    </xf>
    <xf numFmtId="49" fontId="44" fillId="0" borderId="4" xfId="0" applyNumberFormat="1" applyFont="1" applyBorder="1" applyAlignment="1">
      <alignment horizontal="center" vertical="center" wrapText="1"/>
    </xf>
    <xf numFmtId="0" fontId="111" fillId="7" borderId="21" xfId="0" applyFont="1" applyFill="1" applyBorder="1" applyAlignment="1">
      <alignment horizontal="center" vertical="center" wrapText="1"/>
    </xf>
    <xf numFmtId="0" fontId="3" fillId="23" borderId="21" xfId="0" applyFont="1" applyFill="1" applyBorder="1" applyAlignment="1">
      <alignment horizontal="center" vertical="center"/>
    </xf>
    <xf numFmtId="0" fontId="2" fillId="0" borderId="21" xfId="0" applyFont="1" applyBorder="1" applyAlignment="1">
      <alignment horizontal="center" vertical="center"/>
    </xf>
    <xf numFmtId="1" fontId="37" fillId="0" borderId="21" xfId="0" applyNumberFormat="1" applyFont="1" applyBorder="1" applyAlignment="1">
      <alignment horizontal="center" vertical="center"/>
    </xf>
    <xf numFmtId="1" fontId="5" fillId="20" borderId="21" xfId="0" applyNumberFormat="1" applyFont="1" applyFill="1" applyBorder="1" applyAlignment="1">
      <alignment horizontal="center" vertical="center"/>
    </xf>
    <xf numFmtId="0" fontId="13" fillId="0" borderId="21" xfId="0" applyFont="1" applyBorder="1" applyAlignment="1">
      <alignment horizontal="center" vertical="center"/>
    </xf>
    <xf numFmtId="0" fontId="5" fillId="0" borderId="21" xfId="0" applyFont="1" applyBorder="1" applyAlignment="1">
      <alignment horizontal="center" vertical="center"/>
    </xf>
    <xf numFmtId="0" fontId="14" fillId="0" borderId="21" xfId="0" applyFont="1" applyBorder="1" applyAlignment="1">
      <alignment horizontal="center" vertical="center"/>
    </xf>
    <xf numFmtId="0" fontId="15" fillId="0" borderId="21" xfId="0" applyFont="1" applyBorder="1" applyAlignment="1">
      <alignment horizontal="center" vertical="center"/>
    </xf>
    <xf numFmtId="1" fontId="13" fillId="0" borderId="21" xfId="0" applyNumberFormat="1" applyFont="1" applyBorder="1" applyAlignment="1">
      <alignment horizontal="center" vertical="center"/>
    </xf>
    <xf numFmtId="1" fontId="14" fillId="0" borderId="21" xfId="0" applyNumberFormat="1" applyFont="1" applyBorder="1" applyAlignment="1">
      <alignment horizontal="center" vertical="center"/>
    </xf>
    <xf numFmtId="1" fontId="15" fillId="0" borderId="21" xfId="0" applyNumberFormat="1" applyFont="1" applyBorder="1" applyAlignment="1">
      <alignment horizontal="center" vertical="center"/>
    </xf>
    <xf numFmtId="14" fontId="108" fillId="0" borderId="19" xfId="0" applyNumberFormat="1" applyFont="1" applyBorder="1" applyAlignment="1">
      <alignment horizontal="center" vertical="center"/>
    </xf>
    <xf numFmtId="49" fontId="8" fillId="0" borderId="19" xfId="0" applyNumberFormat="1" applyFont="1" applyBorder="1" applyAlignment="1">
      <alignment horizontal="center" vertical="center"/>
    </xf>
    <xf numFmtId="0" fontId="8" fillId="0" borderId="3" xfId="0" applyFont="1" applyBorder="1" applyAlignment="1">
      <alignment horizontal="center" vertical="center"/>
    </xf>
    <xf numFmtId="14" fontId="108" fillId="0" borderId="20" xfId="0" applyNumberFormat="1" applyFont="1" applyBorder="1" applyAlignment="1">
      <alignment horizontal="center" vertical="center"/>
    </xf>
    <xf numFmtId="14" fontId="5" fillId="0" borderId="21" xfId="0" applyNumberFormat="1" applyFont="1" applyBorder="1" applyAlignment="1">
      <alignment horizontal="center" vertical="center"/>
    </xf>
    <xf numFmtId="0" fontId="38" fillId="0" borderId="21" xfId="0" applyFont="1" applyBorder="1" applyAlignment="1">
      <alignment horizontal="center" vertical="center"/>
    </xf>
    <xf numFmtId="49" fontId="35" fillId="0" borderId="22" xfId="0" applyNumberFormat="1" applyFont="1" applyBorder="1" applyAlignment="1">
      <alignment horizontal="center" vertical="center" wrapText="1"/>
    </xf>
    <xf numFmtId="0" fontId="4" fillId="0" borderId="22" xfId="0" applyFont="1" applyBorder="1" applyAlignment="1">
      <alignment vertical="center"/>
    </xf>
    <xf numFmtId="0" fontId="98" fillId="0" borderId="22" xfId="0" applyFont="1" applyBorder="1" applyAlignment="1">
      <alignment horizontal="center" vertical="center"/>
    </xf>
    <xf numFmtId="14" fontId="44" fillId="0" borderId="22" xfId="0" applyNumberFormat="1" applyFont="1" applyBorder="1" applyAlignment="1">
      <alignment horizontal="center" vertical="center" wrapText="1"/>
    </xf>
    <xf numFmtId="14" fontId="40" fillId="0" borderId="22" xfId="0" applyNumberFormat="1" applyFont="1" applyBorder="1" applyAlignment="1">
      <alignment horizontal="center" vertical="center" wrapText="1"/>
    </xf>
    <xf numFmtId="49" fontId="37" fillId="0" borderId="22" xfId="0" applyNumberFormat="1" applyFont="1" applyBorder="1" applyAlignment="1">
      <alignment horizontal="center" vertical="center" wrapText="1"/>
    </xf>
    <xf numFmtId="14" fontId="4" fillId="0" borderId="22" xfId="0" applyNumberFormat="1" applyFont="1" applyBorder="1" applyAlignment="1">
      <alignment horizontal="center" vertical="center"/>
    </xf>
    <xf numFmtId="49" fontId="21" fillId="0" borderId="22" xfId="0" applyNumberFormat="1" applyFont="1" applyBorder="1" applyAlignment="1">
      <alignment horizontal="center" vertical="center"/>
    </xf>
    <xf numFmtId="49" fontId="37" fillId="0" borderId="22" xfId="0" applyNumberFormat="1" applyFont="1" applyBorder="1" applyAlignment="1">
      <alignment horizontal="center" vertical="center"/>
    </xf>
    <xf numFmtId="49" fontId="16" fillId="0" borderId="22" xfId="0" applyNumberFormat="1" applyFont="1" applyBorder="1" applyAlignment="1">
      <alignment horizontal="center" vertical="center"/>
    </xf>
    <xf numFmtId="0" fontId="6" fillId="0" borderId="22" xfId="0" applyFont="1" applyBorder="1" applyAlignment="1">
      <alignment horizontal="center" vertical="center"/>
    </xf>
    <xf numFmtId="49" fontId="36" fillId="0" borderId="22"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0" fontId="4" fillId="0" borderId="22" xfId="0" applyFont="1" applyBorder="1" applyAlignment="1">
      <alignment horizontal="left" vertical="center" wrapText="1"/>
    </xf>
    <xf numFmtId="14" fontId="37" fillId="0" borderId="22" xfId="0" applyNumberFormat="1" applyFont="1" applyBorder="1" applyAlignment="1">
      <alignment horizontal="center" vertical="center"/>
    </xf>
    <xf numFmtId="0" fontId="42" fillId="0" borderId="22" xfId="1" applyFont="1" applyBorder="1" applyAlignment="1">
      <alignment horizontal="center" vertical="center" wrapText="1"/>
    </xf>
    <xf numFmtId="0" fontId="42" fillId="0" borderId="22" xfId="0" applyFont="1" applyBorder="1" applyAlignment="1">
      <alignment horizontal="center" vertical="center" wrapText="1"/>
    </xf>
    <xf numFmtId="0" fontId="42" fillId="12" borderId="22" xfId="0" applyFont="1" applyFill="1" applyBorder="1" applyAlignment="1">
      <alignment horizontal="center" vertical="center" wrapText="1"/>
    </xf>
    <xf numFmtId="0" fontId="43" fillId="0" borderId="22" xfId="0" applyFont="1" applyBorder="1" applyAlignment="1">
      <alignment horizontal="center" vertical="center"/>
    </xf>
    <xf numFmtId="0" fontId="43" fillId="12" borderId="22" xfId="0" applyFont="1" applyFill="1" applyBorder="1" applyAlignment="1">
      <alignment horizontal="center" vertical="center"/>
    </xf>
    <xf numFmtId="0" fontId="138" fillId="0" borderId="22" xfId="4" applyFont="1" applyBorder="1" applyAlignment="1">
      <alignment horizontal="center" vertical="center"/>
    </xf>
    <xf numFmtId="49" fontId="24" fillId="0" borderId="15" xfId="0" applyNumberFormat="1" applyFont="1" applyBorder="1" applyAlignment="1">
      <alignment horizontal="center" vertical="center" wrapText="1"/>
    </xf>
    <xf numFmtId="0" fontId="138" fillId="0" borderId="15" xfId="4" applyFont="1" applyFill="1" applyBorder="1" applyAlignment="1">
      <alignment horizontal="center" vertical="center"/>
    </xf>
    <xf numFmtId="0" fontId="4" fillId="0" borderId="17" xfId="0" applyFont="1" applyBorder="1" applyAlignment="1">
      <alignment horizontal="left" vertical="center"/>
    </xf>
    <xf numFmtId="1" fontId="92" fillId="0" borderId="4" xfId="0" applyNumberFormat="1" applyFont="1" applyBorder="1" applyAlignment="1">
      <alignment horizontal="center" vertical="center"/>
    </xf>
    <xf numFmtId="1" fontId="17" fillId="0" borderId="4" xfId="0" applyNumberFormat="1" applyFont="1" applyBorder="1" applyAlignment="1">
      <alignment horizontal="center" vertical="center"/>
    </xf>
    <xf numFmtId="0" fontId="92" fillId="0" borderId="15" xfId="0" applyFont="1" applyBorder="1" applyAlignment="1">
      <alignment horizontal="center" vertical="center"/>
    </xf>
    <xf numFmtId="0" fontId="17" fillId="0" borderId="4" xfId="0" applyFont="1" applyBorder="1" applyAlignment="1">
      <alignment horizontal="center" vertical="center"/>
    </xf>
    <xf numFmtId="49" fontId="112" fillId="0" borderId="16" xfId="0" applyNumberFormat="1" applyFont="1" applyBorder="1" applyAlignment="1">
      <alignment horizontal="center" vertical="center" wrapText="1"/>
    </xf>
    <xf numFmtId="0" fontId="4" fillId="0" borderId="22" xfId="0" applyFont="1" applyBorder="1" applyAlignment="1">
      <alignment horizontal="center" vertical="center" wrapText="1"/>
    </xf>
    <xf numFmtId="0" fontId="111" fillId="0" borderId="23" xfId="0" applyFont="1" applyBorder="1" applyAlignment="1">
      <alignment horizontal="center" vertical="center" wrapText="1"/>
    </xf>
    <xf numFmtId="1" fontId="5" fillId="0" borderId="23" xfId="0" applyNumberFormat="1" applyFont="1" applyBorder="1" applyAlignment="1">
      <alignment horizontal="center" vertical="center"/>
    </xf>
    <xf numFmtId="0" fontId="20" fillId="0" borderId="23" xfId="0" applyFont="1" applyBorder="1" applyAlignment="1">
      <alignment horizontal="center" vertical="center" wrapText="1"/>
    </xf>
    <xf numFmtId="0" fontId="111" fillId="0" borderId="24" xfId="0" applyFont="1" applyBorder="1" applyAlignment="1">
      <alignment horizontal="center" vertical="center" wrapText="1"/>
    </xf>
    <xf numFmtId="0" fontId="11" fillId="0" borderId="0" xfId="0" applyFont="1" applyAlignment="1">
      <alignment horizontal="center" vertical="center" wrapText="1"/>
    </xf>
    <xf numFmtId="49" fontId="145" fillId="0" borderId="15" xfId="0" applyNumberFormat="1" applyFont="1" applyBorder="1" applyAlignment="1">
      <alignment horizontal="center" vertical="center" wrapText="1"/>
    </xf>
    <xf numFmtId="0" fontId="136" fillId="0" borderId="22" xfId="0" applyFont="1" applyBorder="1" applyAlignment="1">
      <alignment horizontal="center" vertical="center"/>
    </xf>
    <xf numFmtId="0" fontId="136" fillId="0" borderId="0" xfId="0" applyFont="1" applyAlignment="1">
      <alignment horizontal="center" vertical="center" wrapText="1"/>
    </xf>
    <xf numFmtId="14" fontId="32" fillId="0" borderId="22" xfId="0" applyNumberFormat="1" applyFont="1" applyBorder="1" applyAlignment="1">
      <alignment horizontal="center" vertical="center"/>
    </xf>
    <xf numFmtId="14" fontId="36" fillId="0" borderId="22" xfId="0" applyNumberFormat="1" applyFont="1" applyBorder="1" applyAlignment="1">
      <alignment horizontal="center" vertical="center"/>
    </xf>
    <xf numFmtId="0" fontId="128" fillId="0" borderId="22" xfId="0" applyFont="1" applyBorder="1" applyAlignment="1">
      <alignment horizontal="center" vertical="center" wrapText="1"/>
    </xf>
    <xf numFmtId="0" fontId="111" fillId="0" borderId="18" xfId="0" applyFont="1" applyBorder="1" applyAlignment="1">
      <alignment horizontal="center" vertical="center"/>
    </xf>
    <xf numFmtId="0" fontId="120" fillId="0" borderId="15" xfId="4" applyBorder="1" applyAlignment="1">
      <alignment horizontal="center" vertical="center"/>
    </xf>
    <xf numFmtId="14" fontId="39" fillId="0" borderId="25" xfId="0" applyNumberFormat="1" applyFont="1" applyBorder="1" applyAlignment="1">
      <alignment horizontal="center" vertical="center" wrapText="1"/>
    </xf>
    <xf numFmtId="49" fontId="36" fillId="0" borderId="25" xfId="0" applyNumberFormat="1" applyFont="1" applyBorder="1" applyAlignment="1">
      <alignment horizontal="center" vertical="center" wrapText="1"/>
    </xf>
    <xf numFmtId="0" fontId="4" fillId="0" borderId="25" xfId="0" applyFont="1" applyBorder="1" applyAlignment="1">
      <alignment vertical="center"/>
    </xf>
    <xf numFmtId="14" fontId="44" fillId="0" borderId="25" xfId="0" applyNumberFormat="1" applyFont="1" applyBorder="1" applyAlignment="1">
      <alignment horizontal="center" vertical="center"/>
    </xf>
    <xf numFmtId="14" fontId="40" fillId="0" borderId="25" xfId="0" applyNumberFormat="1" applyFont="1" applyBorder="1" applyAlignment="1">
      <alignment horizontal="center" vertical="center"/>
    </xf>
    <xf numFmtId="49" fontId="37" fillId="0" borderId="25" xfId="0" applyNumberFormat="1" applyFont="1" applyBorder="1" applyAlignment="1">
      <alignment horizontal="center" vertical="center" wrapText="1"/>
    </xf>
    <xf numFmtId="0" fontId="8" fillId="0" borderId="25" xfId="0" applyFont="1" applyBorder="1" applyAlignment="1">
      <alignment horizontal="center" vertical="center"/>
    </xf>
    <xf numFmtId="49" fontId="57" fillId="0" borderId="25" xfId="0" applyNumberFormat="1" applyFont="1" applyBorder="1" applyAlignment="1">
      <alignment horizontal="center" vertical="center"/>
    </xf>
    <xf numFmtId="49" fontId="45" fillId="0" borderId="25" xfId="0" applyNumberFormat="1" applyFont="1" applyBorder="1" applyAlignment="1">
      <alignment horizontal="center" vertical="center"/>
    </xf>
    <xf numFmtId="0" fontId="6" fillId="0" borderId="25" xfId="0" applyFont="1" applyBorder="1" applyAlignment="1">
      <alignment horizontal="center" vertical="center"/>
    </xf>
    <xf numFmtId="49" fontId="36" fillId="0" borderId="25" xfId="0" applyNumberFormat="1" applyFont="1" applyBorder="1" applyAlignment="1">
      <alignment horizontal="center" vertical="center"/>
    </xf>
    <xf numFmtId="0" fontId="4" fillId="0" borderId="25" xfId="0" applyFont="1" applyBorder="1" applyAlignment="1">
      <alignment horizontal="left" vertical="center" wrapText="1"/>
    </xf>
    <xf numFmtId="0" fontId="42" fillId="0" borderId="25" xfId="0" applyFont="1" applyBorder="1" applyAlignment="1">
      <alignment horizontal="center" vertical="center"/>
    </xf>
    <xf numFmtId="0" fontId="126" fillId="12" borderId="25" xfId="0" applyFont="1" applyFill="1" applyBorder="1" applyAlignment="1">
      <alignment horizontal="center" vertical="center"/>
    </xf>
    <xf numFmtId="0" fontId="42" fillId="12" borderId="25" xfId="0" applyFont="1" applyFill="1" applyBorder="1" applyAlignment="1">
      <alignment horizontal="center" vertical="center"/>
    </xf>
    <xf numFmtId="0" fontId="43" fillId="12" borderId="25" xfId="0" applyFont="1" applyFill="1" applyBorder="1" applyAlignment="1">
      <alignment horizontal="center" vertical="center"/>
    </xf>
    <xf numFmtId="0" fontId="43" fillId="0" borderId="25" xfId="0" applyFont="1" applyBorder="1" applyAlignment="1">
      <alignment horizontal="center" vertical="center"/>
    </xf>
    <xf numFmtId="14" fontId="4" fillId="0" borderId="25" xfId="0" applyNumberFormat="1" applyFont="1" applyBorder="1" applyAlignment="1">
      <alignment horizontal="center" vertical="center"/>
    </xf>
    <xf numFmtId="14" fontId="36" fillId="0" borderId="25" xfId="0" applyNumberFormat="1" applyFont="1" applyBorder="1" applyAlignment="1">
      <alignment horizontal="center" vertical="center"/>
    </xf>
    <xf numFmtId="0" fontId="98" fillId="0" borderId="25" xfId="0" applyFont="1" applyBorder="1" applyAlignment="1">
      <alignment horizontal="center" vertical="center"/>
    </xf>
    <xf numFmtId="0" fontId="4" fillId="38" borderId="25" xfId="0" applyFont="1" applyFill="1" applyBorder="1" applyAlignment="1">
      <alignment vertical="center"/>
    </xf>
  </cellXfs>
  <cellStyles count="5">
    <cellStyle name="Collegamento ipertestuale" xfId="4" builtinId="8"/>
    <cellStyle name="Excel Built-in Normal" xfId="2" xr:uid="{00000000-0005-0000-0000-000001000000}"/>
    <cellStyle name="Normale" xfId="0" builtinId="0"/>
    <cellStyle name="Normale 2" xfId="3" xr:uid="{00000000-0005-0000-0000-000003000000}"/>
    <cellStyle name="Normale_Foglio1" xfId="1" xr:uid="{00000000-0005-0000-0000-000004000000}"/>
  </cellStyles>
  <dxfs count="0"/>
  <tableStyles count="0" defaultTableStyle="TableStyleMedium2" defaultPivotStyle="PivotStyleLight16"/>
  <colors>
    <mruColors>
      <color rgb="FFFFFF66"/>
      <color rgb="FF0000FF"/>
      <color rgb="FF9BBB59"/>
      <color rgb="FFCC99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342900</xdr:colOff>
      <xdr:row>192</xdr:row>
      <xdr:rowOff>304800</xdr:rowOff>
    </xdr:from>
    <xdr:to>
      <xdr:col>2</xdr:col>
      <xdr:colOff>742950</xdr:colOff>
      <xdr:row>208</xdr:row>
      <xdr:rowOff>95249</xdr:rowOff>
    </xdr:to>
    <xdr:sp macro="" textlink="">
      <xdr:nvSpPr>
        <xdr:cNvPr id="3" name="Rettangolo 2">
          <a:extLst>
            <a:ext uri="{FF2B5EF4-FFF2-40B4-BE49-F238E27FC236}">
              <a16:creationId xmlns:a16="http://schemas.microsoft.com/office/drawing/2014/main" id="{00000000-0008-0000-0000-000003000000}"/>
            </a:ext>
          </a:extLst>
        </xdr:cNvPr>
        <xdr:cNvSpPr/>
      </xdr:nvSpPr>
      <xdr:spPr>
        <a:xfrm>
          <a:off x="342900" y="119291100"/>
          <a:ext cx="6229350" cy="5886449"/>
        </a:xfrm>
        <a:prstGeom prst="rect">
          <a:avLst/>
        </a:prstGeom>
        <a:solidFill>
          <a:srgbClr val="FFFF00"/>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ts val="3200"/>
            </a:lnSpc>
            <a:spcBef>
              <a:spcPts val="0"/>
            </a:spcBef>
            <a:spcAft>
              <a:spcPts val="0"/>
            </a:spcAft>
            <a:buClrTx/>
            <a:buSzTx/>
            <a:buFontTx/>
            <a:buNone/>
            <a:tabLst/>
            <a:defRPr/>
          </a:pPr>
          <a:r>
            <a:rPr kumimoji="0" lang="it-IT" sz="2800" b="1" i="0" u="none" strike="noStrike" kern="0" cap="none" spc="0" normalizeH="0" baseline="0" noProof="0">
              <a:ln>
                <a:noFill/>
              </a:ln>
              <a:solidFill>
                <a:sysClr val="windowText" lastClr="000000"/>
              </a:solidFill>
              <a:effectLst/>
              <a:uLnTx/>
              <a:uFillTx/>
              <a:latin typeface="Calibri"/>
              <a:ea typeface="+mn-ea"/>
              <a:cs typeface="+mn-cs"/>
            </a:rPr>
            <a:t>ATTENZIONE</a:t>
          </a:r>
        </a:p>
        <a:p>
          <a:pPr marL="0" marR="0" lvl="0" indent="0" algn="ctr" defTabSz="914400" eaLnBrk="1" fontAlgn="auto" latinLnBrk="0" hangingPunct="1">
            <a:lnSpc>
              <a:spcPts val="2300"/>
            </a:lnSpc>
            <a:spcBef>
              <a:spcPts val="0"/>
            </a:spcBef>
            <a:spcAft>
              <a:spcPts val="0"/>
            </a:spcAft>
            <a:buClrTx/>
            <a:buSzTx/>
            <a:buFontTx/>
            <a:buNone/>
            <a:tabLst/>
            <a:defRPr/>
          </a:pPr>
          <a:r>
            <a:rPr kumimoji="0" lang="it-IT" sz="2000" b="0" i="0" u="none" strike="noStrike" kern="0" cap="none" spc="0" normalizeH="0" baseline="0" noProof="0">
              <a:ln>
                <a:noFill/>
              </a:ln>
              <a:solidFill>
                <a:sysClr val="windowText" lastClr="000000"/>
              </a:solidFill>
              <a:effectLst/>
              <a:uLnTx/>
              <a:uFillTx/>
              <a:latin typeface="Calibri"/>
              <a:ea typeface="+mn-ea"/>
              <a:cs typeface="+mn-cs"/>
            </a:rPr>
            <a:t>NELLA FIERA DEI SAPORI DI AUTUNNO (EX SAN GAUDENZO) CI SARA' UN PROBABILE CAMBIO NEL NUMERO DEI POSTEGGI E NELLE TIPOLOGIE MERCEOLOGICHE.</a:t>
          </a:r>
        </a:p>
        <a:p>
          <a:pPr marL="0" marR="0" lvl="0" indent="0" algn="ctr" defTabSz="914400" eaLnBrk="1" fontAlgn="auto" latinLnBrk="0" hangingPunct="1">
            <a:lnSpc>
              <a:spcPts val="2300"/>
            </a:lnSpc>
            <a:spcBef>
              <a:spcPts val="0"/>
            </a:spcBef>
            <a:spcAft>
              <a:spcPts val="0"/>
            </a:spcAft>
            <a:buClrTx/>
            <a:buSzTx/>
            <a:buFontTx/>
            <a:buNone/>
            <a:tabLst/>
            <a:defRPr/>
          </a:pPr>
          <a:endParaRPr kumimoji="0" lang="it-IT" sz="2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ts val="2300"/>
            </a:lnSpc>
            <a:spcBef>
              <a:spcPts val="0"/>
            </a:spcBef>
            <a:spcAft>
              <a:spcPts val="0"/>
            </a:spcAft>
            <a:buClrTx/>
            <a:buSzTx/>
            <a:buFontTx/>
            <a:buNone/>
            <a:tabLst/>
            <a:defRPr/>
          </a:pPr>
          <a:r>
            <a:rPr kumimoji="0" lang="it-IT" sz="2000" b="0" i="0" u="none" strike="noStrike" kern="0" cap="none" spc="0" normalizeH="0" baseline="0" noProof="0">
              <a:ln>
                <a:noFill/>
              </a:ln>
              <a:solidFill>
                <a:sysClr val="windowText" lastClr="000000"/>
              </a:solidFill>
              <a:effectLst/>
              <a:uLnTx/>
              <a:uFillTx/>
              <a:latin typeface="Calibri"/>
              <a:ea typeface="+mn-ea"/>
              <a:cs typeface="+mn-cs"/>
            </a:rPr>
            <a:t>PER QUESTA FIERA (EX SAN GAUDENZO) E' STATA FATTA UNA PROPOSTA DI MODIFICA.</a:t>
          </a:r>
        </a:p>
        <a:p>
          <a:pPr marL="0" marR="0" lvl="0" indent="0" algn="ctr" defTabSz="914400" eaLnBrk="1" fontAlgn="auto" latinLnBrk="0" hangingPunct="1">
            <a:lnSpc>
              <a:spcPts val="2300"/>
            </a:lnSpc>
            <a:spcBef>
              <a:spcPts val="0"/>
            </a:spcBef>
            <a:spcAft>
              <a:spcPts val="0"/>
            </a:spcAft>
            <a:buClrTx/>
            <a:buSzTx/>
            <a:buFontTx/>
            <a:buNone/>
            <a:tabLst/>
            <a:defRPr/>
          </a:pPr>
          <a:r>
            <a:rPr kumimoji="0" lang="it-IT" sz="2000" b="0" i="0" u="none" strike="noStrike" kern="0" cap="none" spc="0" normalizeH="0" baseline="0" noProof="0">
              <a:ln>
                <a:noFill/>
              </a:ln>
              <a:solidFill>
                <a:sysClr val="windowText" lastClr="000000"/>
              </a:solidFill>
              <a:effectLst/>
              <a:uLnTx/>
              <a:uFillTx/>
              <a:latin typeface="Calibri"/>
              <a:ea typeface="+mn-ea"/>
              <a:cs typeface="+mn-cs"/>
            </a:rPr>
            <a:t>E' STATO CHIESTO DI RIDURRE IL NUMERO DI POSTEGGI (DA 27 A 17) E DI VARIARE LA TIPOLOGIA DI ARTICOLI CHE E' POSSIBILE PROPORRE</a:t>
          </a:r>
        </a:p>
        <a:p>
          <a:pPr marL="0" marR="0" lvl="0" indent="0" algn="ctr" defTabSz="914400" eaLnBrk="1" fontAlgn="auto" latinLnBrk="0" hangingPunct="1">
            <a:lnSpc>
              <a:spcPts val="1100"/>
            </a:lnSpc>
            <a:spcBef>
              <a:spcPts val="0"/>
            </a:spcBef>
            <a:spcAft>
              <a:spcPts val="0"/>
            </a:spcAft>
            <a:buClrTx/>
            <a:buSzTx/>
            <a:buFontTx/>
            <a:buNone/>
            <a:tabLst/>
            <a:defRPr/>
          </a:pPr>
          <a:endParaRPr kumimoji="0" lang="it-IT" sz="105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200" b="1" i="0" u="none" strike="noStrike" kern="0" cap="none" spc="0" normalizeH="0" baseline="0" noProof="0">
              <a:ln>
                <a:noFill/>
              </a:ln>
              <a:solidFill>
                <a:sysClr val="windowText" lastClr="000000"/>
              </a:solidFill>
              <a:effectLst/>
              <a:uLnTx/>
              <a:uFillTx/>
              <a:latin typeface="Calibri"/>
              <a:ea typeface="+mn-ea"/>
              <a:cs typeface="+mn-cs"/>
            </a:rPr>
            <a:t>VERIFICARE</a:t>
          </a:r>
          <a:r>
            <a:rPr kumimoji="0" lang="it-IT" sz="2000" b="0" i="0" u="none" strike="noStrike" kern="0" cap="none" spc="0" normalizeH="0" baseline="0" noProof="0">
              <a:ln>
                <a:noFill/>
              </a:ln>
              <a:solidFill>
                <a:sysClr val="windowText" lastClr="000000"/>
              </a:solidFill>
              <a:effectLst/>
              <a:uLnTx/>
              <a:uFillTx/>
              <a:latin typeface="Calibri"/>
              <a:ea typeface="+mn-ea"/>
              <a:cs typeface="+mn-cs"/>
            </a:rPr>
            <a:t>  </a:t>
          </a:r>
          <a:r>
            <a:rPr kumimoji="0" lang="it-IT" sz="2400" b="1" i="0" u="none" strike="noStrike" kern="0" cap="none" spc="0" normalizeH="0" baseline="0" noProof="0">
              <a:ln>
                <a:noFill/>
              </a:ln>
              <a:solidFill>
                <a:sysClr val="windowText" lastClr="000000"/>
              </a:solidFill>
              <a:effectLst/>
              <a:uLnTx/>
              <a:uFillTx/>
              <a:latin typeface="Calibri"/>
              <a:ea typeface="+mn-ea"/>
              <a:cs typeface="+mn-cs"/>
            </a:rPr>
            <a:t>CHI HA DIRITTO DI PARTECIPARE E CHI NO</a:t>
          </a:r>
        </a:p>
      </xdr:txBody>
    </xdr:sp>
    <xdr:clientData/>
  </xdr:twoCellAnchor>
  <xdr:twoCellAnchor>
    <xdr:from>
      <xdr:col>2</xdr:col>
      <xdr:colOff>1143001</xdr:colOff>
      <xdr:row>189</xdr:row>
      <xdr:rowOff>357188</xdr:rowOff>
    </xdr:from>
    <xdr:to>
      <xdr:col>26</xdr:col>
      <xdr:colOff>571501</xdr:colOff>
      <xdr:row>211</xdr:row>
      <xdr:rowOff>57149</xdr:rowOff>
    </xdr:to>
    <xdr:sp macro="" textlink="">
      <xdr:nvSpPr>
        <xdr:cNvPr id="5" name="Rettangolo 4">
          <a:extLst>
            <a:ext uri="{FF2B5EF4-FFF2-40B4-BE49-F238E27FC236}">
              <a16:creationId xmlns:a16="http://schemas.microsoft.com/office/drawing/2014/main" id="{00000000-0008-0000-0000-000005000000}"/>
            </a:ext>
          </a:extLst>
        </xdr:cNvPr>
        <xdr:cNvSpPr/>
      </xdr:nvSpPr>
      <xdr:spPr>
        <a:xfrm>
          <a:off x="6324601" y="102693788"/>
          <a:ext cx="15659100" cy="8081961"/>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2000" b="1">
            <a:solidFill>
              <a:schemeClr val="tx1"/>
            </a:solidFill>
          </a:endParaRPr>
        </a:p>
        <a:p>
          <a:pPr algn="ctr"/>
          <a:r>
            <a:rPr lang="it-IT" sz="3600" b="1">
              <a:solidFill>
                <a:schemeClr val="tx1"/>
              </a:solidFill>
            </a:rPr>
            <a:t>PROMEMORIA SU COME SI PROCEDE PER PREDISPORRE LE</a:t>
          </a:r>
          <a:r>
            <a:rPr lang="it-IT" sz="3600" b="1" baseline="0">
              <a:solidFill>
                <a:schemeClr val="tx1"/>
              </a:solidFill>
            </a:rPr>
            <a:t> GRADUATORIE PER LA PUBBLICAZIONE DI FINE GENNAIO</a:t>
          </a:r>
          <a:r>
            <a:rPr lang="it-IT" sz="2800" b="0" baseline="0">
              <a:solidFill>
                <a:schemeClr val="tx1"/>
              </a:solidFill>
            </a:rPr>
            <a:t> </a:t>
          </a:r>
        </a:p>
        <a:p>
          <a:pPr algn="ctr"/>
          <a:r>
            <a:rPr lang="it-IT" sz="3600" b="0" baseline="0">
              <a:solidFill>
                <a:schemeClr val="tx1"/>
              </a:solidFill>
            </a:rPr>
            <a:t>(IN QUESTA LEGENDA SI E' PRESO COME ANNO DI RIFERIMENTO IL 2020)</a:t>
          </a:r>
          <a:endParaRPr lang="it-IT" sz="3600" b="0">
            <a:solidFill>
              <a:schemeClr val="tx1"/>
            </a:solidFill>
          </a:endParaRPr>
        </a:p>
        <a:p>
          <a:pPr algn="l"/>
          <a:endParaRPr lang="it-IT" sz="2000" b="1">
            <a:solidFill>
              <a:schemeClr val="tx1"/>
            </a:solidFill>
          </a:endParaRPr>
        </a:p>
        <a:p>
          <a:pPr algn="l"/>
          <a:r>
            <a:rPr lang="it-IT" sz="2000" b="1">
              <a:solidFill>
                <a:schemeClr val="tx1"/>
              </a:solidFill>
            </a:rPr>
            <a:t>INIZIALMENTE HO FATTO QUESTO:</a:t>
          </a:r>
        </a:p>
        <a:p>
          <a:pPr algn="l"/>
          <a:r>
            <a:rPr lang="it-IT" sz="2000">
              <a:solidFill>
                <a:schemeClr val="tx1"/>
              </a:solidFill>
            </a:rPr>
            <a:t>- SISTEMATO IL PUNTEGGIO PER IL 2020 </a:t>
          </a:r>
          <a:r>
            <a:rPr lang="it-IT" sz="2000" b="1">
              <a:solidFill>
                <a:schemeClr val="tx1"/>
              </a:solidFill>
            </a:rPr>
            <a:t>(SOMMA PT 2019 + PR 2019)</a:t>
          </a:r>
        </a:p>
        <a:p>
          <a:pPr algn="l"/>
          <a:r>
            <a:rPr lang="it-IT" sz="2000">
              <a:solidFill>
                <a:schemeClr val="tx1"/>
              </a:solidFill>
            </a:rPr>
            <a:t>- SISTEMATO LE DATE NEI SINGOLI MESI</a:t>
          </a:r>
        </a:p>
        <a:p>
          <a:pPr algn="l"/>
          <a:r>
            <a:rPr lang="it-IT" sz="2000">
              <a:solidFill>
                <a:schemeClr val="tx1"/>
              </a:solidFill>
            </a:rPr>
            <a:t>- SISTEMATO LA DATA NELLA TESTATA - </a:t>
          </a:r>
          <a:r>
            <a:rPr lang="it-IT" sz="2000" b="1">
              <a:solidFill>
                <a:schemeClr val="tx1"/>
              </a:solidFill>
            </a:rPr>
            <a:t>DA 2019 A 2020</a:t>
          </a:r>
        </a:p>
        <a:p>
          <a:pPr algn="l"/>
          <a:r>
            <a:rPr lang="it-IT" sz="2000" b="0">
              <a:solidFill>
                <a:schemeClr val="tx1"/>
              </a:solidFill>
            </a:rPr>
            <a:t>- INSERITO TUTTI GLI "0" PRIMA DI FARE LE ESCLUSIONI (PER SISTEMARLI TUTTI NEL GIUSTO ORDINE)</a:t>
          </a:r>
        </a:p>
        <a:p>
          <a:pPr algn="l"/>
          <a:r>
            <a:rPr lang="it-IT" sz="2000">
              <a:solidFill>
                <a:schemeClr val="tx1"/>
              </a:solidFill>
            </a:rPr>
            <a:t>- ESCLUSO QUELLI </a:t>
          </a:r>
          <a:r>
            <a:rPr lang="it-IT" sz="2000" b="1" i="1">
              <a:solidFill>
                <a:schemeClr val="tx1"/>
              </a:solidFill>
            </a:rPr>
            <a:t>"NO PRESENZE"</a:t>
          </a:r>
          <a:r>
            <a:rPr lang="it-IT" sz="2000">
              <a:solidFill>
                <a:schemeClr val="tx1"/>
              </a:solidFill>
            </a:rPr>
            <a:t> NEGLI ULTIMI TRE ANNI</a:t>
          </a:r>
        </a:p>
        <a:p>
          <a:pPr algn="l"/>
          <a:r>
            <a:rPr lang="it-IT" sz="2000" baseline="0">
              <a:solidFill>
                <a:schemeClr val="tx1"/>
              </a:solidFill>
            </a:rPr>
            <a:t>- ESCLUSO QUELLI CHE SONO A ZERO PUNTI E CHE HANNO FATTO DOMANDA ALMENO TRE ANNI FA (2017)</a:t>
          </a:r>
        </a:p>
        <a:p>
          <a:pPr algn="l"/>
          <a:r>
            <a:rPr lang="it-IT" sz="2000" baseline="0">
              <a:solidFill>
                <a:schemeClr val="tx1"/>
              </a:solidFill>
            </a:rPr>
            <a:t>   MA NON HANNO MAI PARTECIPATO</a:t>
          </a:r>
        </a:p>
        <a:p>
          <a:pPr algn="l"/>
          <a:r>
            <a:rPr lang="it-IT" sz="2000" baseline="0">
              <a:solidFill>
                <a:schemeClr val="tx1"/>
              </a:solidFill>
            </a:rPr>
            <a:t>- INSERITO NOTA A QUELLI CHE SE NON FANNO PRESENZE NEL 2020 SI AZZERANO E VENGONO ESCLUSI</a:t>
          </a:r>
        </a:p>
        <a:p>
          <a:r>
            <a:rPr lang="it-IT" sz="2000" b="0">
              <a:solidFill>
                <a:schemeClr val="tx1"/>
              </a:solidFill>
              <a:effectLst/>
              <a:latin typeface="+mn-lt"/>
              <a:ea typeface="+mn-ea"/>
              <a:cs typeface="+mn-cs"/>
            </a:rPr>
            <a:t>- INSERIRE EVENTUALI FESTIVITA' E/O ALTRO (VEDI COLORI IN FONDO)</a:t>
          </a:r>
        </a:p>
        <a:p>
          <a:pPr marL="0" marR="0" indent="0" defTabSz="914400" eaLnBrk="1" fontAlgn="auto" latinLnBrk="0" hangingPunct="1">
            <a:lnSpc>
              <a:spcPct val="100000"/>
            </a:lnSpc>
            <a:spcBef>
              <a:spcPts val="0"/>
            </a:spcBef>
            <a:spcAft>
              <a:spcPts val="0"/>
            </a:spcAft>
            <a:buClrTx/>
            <a:buSzTx/>
            <a:buFontTx/>
            <a:buNone/>
            <a:tabLst/>
            <a:defRPr/>
          </a:pPr>
          <a:r>
            <a:rPr lang="it-IT" sz="2000" b="0">
              <a:solidFill>
                <a:schemeClr val="tx1"/>
              </a:solidFill>
              <a:effectLst/>
              <a:latin typeface="+mn-lt"/>
              <a:ea typeface="+mn-ea"/>
              <a:cs typeface="+mn-cs"/>
            </a:rPr>
            <a:t>-</a:t>
          </a:r>
          <a:r>
            <a:rPr lang="it-IT" sz="2000" b="0" baseline="0">
              <a:solidFill>
                <a:schemeClr val="tx1"/>
              </a:solidFill>
              <a:effectLst/>
              <a:latin typeface="+mn-lt"/>
              <a:ea typeface="+mn-ea"/>
              <a:cs typeface="+mn-cs"/>
            </a:rPr>
            <a:t> </a:t>
          </a:r>
          <a:r>
            <a:rPr lang="it-IT" sz="2000">
              <a:solidFill>
                <a:sysClr val="windowText" lastClr="000000"/>
              </a:solidFill>
              <a:effectLst/>
              <a:latin typeface="+mn-lt"/>
              <a:ea typeface="+mn-ea"/>
              <a:cs typeface="+mn-cs"/>
            </a:rPr>
            <a:t>ESCLUDERE</a:t>
          </a:r>
          <a:r>
            <a:rPr lang="it-IT" sz="2000" baseline="0">
              <a:solidFill>
                <a:sysClr val="windowText" lastClr="000000"/>
              </a:solidFill>
              <a:effectLst/>
              <a:latin typeface="+mn-lt"/>
              <a:ea typeface="+mn-ea"/>
              <a:cs typeface="+mn-cs"/>
            </a:rPr>
            <a:t> QUELLI CHE HANNO IRREGOLARITA' DURC</a:t>
          </a:r>
        </a:p>
        <a:p>
          <a:pPr marL="0" marR="0" indent="0" defTabSz="914400" eaLnBrk="1" fontAlgn="auto" latinLnBrk="0" hangingPunct="1">
            <a:lnSpc>
              <a:spcPct val="100000"/>
            </a:lnSpc>
            <a:spcBef>
              <a:spcPts val="0"/>
            </a:spcBef>
            <a:spcAft>
              <a:spcPts val="0"/>
            </a:spcAft>
            <a:buClrTx/>
            <a:buSzTx/>
            <a:buFontTx/>
            <a:buNone/>
            <a:tabLst/>
            <a:defRPr/>
          </a:pPr>
          <a:endParaRPr lang="it-IT" sz="200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it-IT" sz="2400" b="1" baseline="0">
              <a:solidFill>
                <a:sysClr val="windowText" lastClr="000000"/>
              </a:solidFill>
              <a:effectLst/>
              <a:latin typeface="+mn-lt"/>
              <a:ea typeface="+mn-ea"/>
              <a:cs typeface="+mn-cs"/>
            </a:rPr>
            <a:t>SUCCESSIVAMENTE:</a:t>
          </a:r>
        </a:p>
        <a:p>
          <a:pPr marL="0" marR="0" indent="0" defTabSz="914400" eaLnBrk="1" fontAlgn="auto" latinLnBrk="0" hangingPunct="1">
            <a:lnSpc>
              <a:spcPct val="100000"/>
            </a:lnSpc>
            <a:spcBef>
              <a:spcPts val="0"/>
            </a:spcBef>
            <a:spcAft>
              <a:spcPts val="0"/>
            </a:spcAft>
            <a:buClrTx/>
            <a:buSzTx/>
            <a:buFontTx/>
            <a:buNone/>
            <a:tabLst/>
            <a:defRPr/>
          </a:pPr>
          <a:endParaRPr lang="it-IT" sz="2400" b="1"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it-IT" sz="2400" b="1" baseline="0">
              <a:solidFill>
                <a:sysClr val="windowText" lastClr="000000"/>
              </a:solidFill>
              <a:effectLst/>
              <a:latin typeface="+mn-lt"/>
              <a:ea typeface="+mn-ea"/>
              <a:cs typeface="+mn-cs"/>
            </a:rPr>
            <a:t>- </a:t>
          </a:r>
          <a:r>
            <a:rPr lang="it-IT" sz="2400" b="1" baseline="0">
              <a:solidFill>
                <a:schemeClr val="tx1"/>
              </a:solidFill>
            </a:rPr>
            <a:t>RISISTEMARE L'ORDINE DELLA GRADUATORIA - PRIMA ESCLUDI I DURC</a:t>
          </a:r>
        </a:p>
        <a:p>
          <a:pPr marL="0" marR="0" indent="0" defTabSz="914400" eaLnBrk="1" fontAlgn="auto" latinLnBrk="0" hangingPunct="1">
            <a:lnSpc>
              <a:spcPct val="100000"/>
            </a:lnSpc>
            <a:spcBef>
              <a:spcPts val="0"/>
            </a:spcBef>
            <a:spcAft>
              <a:spcPts val="0"/>
            </a:spcAft>
            <a:buClrTx/>
            <a:buSzTx/>
            <a:buFontTx/>
            <a:buNone/>
            <a:tabLst/>
            <a:defRPr/>
          </a:pPr>
          <a:endParaRPr lang="it-IT" sz="1000" b="1" baseline="0">
            <a:solidFill>
              <a:schemeClr val="tx1"/>
            </a:solidFill>
          </a:endParaRPr>
        </a:p>
        <a:p>
          <a:pPr marL="0" marR="0" indent="0" defTabSz="914400" eaLnBrk="1" fontAlgn="auto" latinLnBrk="0" hangingPunct="1">
            <a:lnSpc>
              <a:spcPct val="100000"/>
            </a:lnSpc>
            <a:spcBef>
              <a:spcPts val="0"/>
            </a:spcBef>
            <a:spcAft>
              <a:spcPts val="0"/>
            </a:spcAft>
            <a:buClrTx/>
            <a:buSzTx/>
            <a:buFontTx/>
            <a:buNone/>
            <a:tabLst/>
            <a:defRPr/>
          </a:pPr>
          <a:r>
            <a:rPr lang="it-IT" sz="2400" b="1" baseline="0">
              <a:solidFill>
                <a:schemeClr val="tx1"/>
              </a:solidFill>
            </a:rPr>
            <a:t>- PER FINIRE CONTROLLA LE AREE DI STAMPA</a:t>
          </a:r>
        </a:p>
        <a:p>
          <a:pPr algn="ctr"/>
          <a:endParaRPr lang="it-IT" sz="2800" b="1">
            <a:solidFill>
              <a:schemeClr val="tx1"/>
            </a:solidFill>
          </a:endParaRPr>
        </a:p>
      </xdr:txBody>
    </xdr:sp>
    <xdr:clientData/>
  </xdr:twoCellAnchor>
  <xdr:twoCellAnchor>
    <xdr:from>
      <xdr:col>26</xdr:col>
      <xdr:colOff>704850</xdr:colOff>
      <xdr:row>190</xdr:row>
      <xdr:rowOff>228600</xdr:rowOff>
    </xdr:from>
    <xdr:to>
      <xdr:col>36</xdr:col>
      <xdr:colOff>228600</xdr:colOff>
      <xdr:row>207</xdr:row>
      <xdr:rowOff>133350</xdr:rowOff>
    </xdr:to>
    <xdr:sp macro="" textlink="">
      <xdr:nvSpPr>
        <xdr:cNvPr id="2" name="Rettangolo 1">
          <a:extLst>
            <a:ext uri="{FF2B5EF4-FFF2-40B4-BE49-F238E27FC236}">
              <a16:creationId xmlns:a16="http://schemas.microsoft.com/office/drawing/2014/main" id="{C5A3DDEA-3E84-4590-B0F7-ABEA92AAD644}"/>
            </a:ext>
          </a:extLst>
        </xdr:cNvPr>
        <xdr:cNvSpPr/>
      </xdr:nvSpPr>
      <xdr:spPr>
        <a:xfrm>
          <a:off x="22117050" y="102946200"/>
          <a:ext cx="10763250" cy="6381750"/>
        </a:xfrm>
        <a:prstGeom prst="rect">
          <a:avLst/>
        </a:prstGeom>
        <a:solidFill>
          <a:srgbClr val="9BBB59"/>
        </a:solidFill>
        <a:ln w="25400" cap="flat" cmpd="sng" algn="ctr">
          <a:solidFill>
            <a:srgbClr val="4F81BD">
              <a:shade val="50000"/>
            </a:srgbClr>
          </a:solidFill>
          <a:prstDash val="solid"/>
        </a:ln>
        <a:effectLst/>
      </xdr:spPr>
      <xdr:txBody>
        <a:bodyPr vertOverflow="clip" horzOverflow="clip" rtlCol="0" anchor="ctr"/>
        <a:lstStyle/>
        <a:p>
          <a:pPr marL="0" marR="0" lvl="0" indent="0" algn="l" defTabSz="914400" eaLnBrk="1" fontAlgn="auto" latinLnBrk="0" hangingPunct="1">
            <a:lnSpc>
              <a:spcPts val="3200"/>
            </a:lnSpc>
            <a:spcBef>
              <a:spcPts val="0"/>
            </a:spcBef>
            <a:spcAft>
              <a:spcPts val="0"/>
            </a:spcAft>
            <a:buClrTx/>
            <a:buSzTx/>
            <a:buFontTx/>
            <a:buNone/>
            <a:tabLst/>
            <a:defRPr/>
          </a:pPr>
          <a:r>
            <a:rPr kumimoji="0" lang="it-IT" sz="2800" b="1" i="0" u="none" strike="noStrike" kern="0" cap="none" spc="0" normalizeH="0" baseline="0" noProof="0">
              <a:ln>
                <a:noFill/>
              </a:ln>
              <a:solidFill>
                <a:sysClr val="windowText" lastClr="000000"/>
              </a:solidFill>
              <a:effectLst/>
              <a:uLnTx/>
              <a:uFillTx/>
              <a:latin typeface="Calibri"/>
              <a:ea typeface="+mn-ea"/>
              <a:cs typeface="+mn-cs"/>
            </a:rPr>
            <a:t>IN DATA 30 GENNAIO 2025, SUSANNA CI HA COMUNICATO ALCUNI NOMINATIVI DA ESCLUDERE DALLE GRADUATORIE PER DURC, IN ATTESA DI AVERE L'ELENCO COMPLETO CHE CI INVIERA' PER VIE UFFICIALI.</a:t>
          </a:r>
        </a:p>
        <a:p>
          <a:pPr marL="0" marR="0" lvl="0" indent="0" algn="l" defTabSz="914400" eaLnBrk="1" fontAlgn="auto" latinLnBrk="0" hangingPunct="1">
            <a:lnSpc>
              <a:spcPts val="3200"/>
            </a:lnSpc>
            <a:spcBef>
              <a:spcPts val="0"/>
            </a:spcBef>
            <a:spcAft>
              <a:spcPts val="0"/>
            </a:spcAft>
            <a:buClrTx/>
            <a:buSzTx/>
            <a:buFontTx/>
            <a:buNone/>
            <a:tabLst/>
            <a:defRPr/>
          </a:pPr>
          <a:endParaRPr kumimoji="0" lang="it-IT" sz="28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ts val="3200"/>
            </a:lnSpc>
            <a:spcBef>
              <a:spcPts val="0"/>
            </a:spcBef>
            <a:spcAft>
              <a:spcPts val="0"/>
            </a:spcAft>
            <a:buClrTx/>
            <a:buSzTx/>
            <a:buFontTx/>
            <a:buNone/>
            <a:tabLst/>
            <a:defRPr/>
          </a:pPr>
          <a:r>
            <a:rPr kumimoji="0" lang="it-IT" sz="2800" b="1" i="0" u="none" strike="noStrike" kern="0" cap="none" spc="0" normalizeH="0" baseline="0" noProof="0">
              <a:ln>
                <a:noFill/>
              </a:ln>
              <a:solidFill>
                <a:sysClr val="windowText" lastClr="000000"/>
              </a:solidFill>
              <a:effectLst/>
              <a:uLnTx/>
              <a:uFillTx/>
              <a:latin typeface="Calibri"/>
              <a:ea typeface="+mn-ea"/>
              <a:cs typeface="+mn-cs"/>
            </a:rPr>
            <a:t>IN PARTICOLARE:</a:t>
          </a:r>
        </a:p>
        <a:p>
          <a:pPr marL="0" marR="0" lvl="0" indent="0" algn="l" defTabSz="914400" eaLnBrk="1" fontAlgn="auto" latinLnBrk="0" hangingPunct="1">
            <a:lnSpc>
              <a:spcPts val="3200"/>
            </a:lnSpc>
            <a:spcBef>
              <a:spcPts val="0"/>
            </a:spcBef>
            <a:spcAft>
              <a:spcPts val="0"/>
            </a:spcAft>
            <a:buClrTx/>
            <a:buSzTx/>
            <a:buFontTx/>
            <a:buNone/>
            <a:tabLst/>
            <a:defRPr/>
          </a:pPr>
          <a:endParaRPr kumimoji="0" lang="it-IT" sz="28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ts val="3200"/>
            </a:lnSpc>
            <a:spcBef>
              <a:spcPts val="0"/>
            </a:spcBef>
            <a:spcAft>
              <a:spcPts val="0"/>
            </a:spcAft>
            <a:buClrTx/>
            <a:buSzTx/>
            <a:buFontTx/>
            <a:buNone/>
            <a:tabLst/>
            <a:defRPr/>
          </a:pPr>
          <a:r>
            <a:rPr kumimoji="0" lang="it-IT" sz="2800" b="1" i="0" u="none" strike="noStrike" kern="0" cap="none" spc="0" normalizeH="0" baseline="0" noProof="0">
              <a:ln>
                <a:noFill/>
              </a:ln>
              <a:solidFill>
                <a:sysClr val="windowText" lastClr="000000"/>
              </a:solidFill>
              <a:effectLst/>
              <a:uLnTx/>
              <a:uFillTx/>
              <a:latin typeface="Calibri"/>
              <a:ea typeface="+mn-ea"/>
              <a:cs typeface="+mn-cs"/>
            </a:rPr>
            <a:t>- AFSANA TAMANNA</a:t>
          </a:r>
        </a:p>
        <a:p>
          <a:pPr marL="0" marR="0" lvl="0" indent="0" algn="l" defTabSz="914400" eaLnBrk="1" fontAlgn="auto" latinLnBrk="0" hangingPunct="1">
            <a:lnSpc>
              <a:spcPts val="3200"/>
            </a:lnSpc>
            <a:spcBef>
              <a:spcPts val="0"/>
            </a:spcBef>
            <a:spcAft>
              <a:spcPts val="0"/>
            </a:spcAft>
            <a:buClrTx/>
            <a:buSzTx/>
            <a:buFontTx/>
            <a:buNone/>
            <a:tabLst/>
            <a:defRPr/>
          </a:pPr>
          <a:r>
            <a:rPr kumimoji="0" lang="it-IT" sz="2800" b="1" i="0" u="none" strike="noStrike" kern="0" cap="none" spc="0" normalizeH="0" baseline="0" noProof="0">
              <a:ln>
                <a:noFill/>
              </a:ln>
              <a:solidFill>
                <a:sysClr val="windowText" lastClr="000000"/>
              </a:solidFill>
              <a:effectLst/>
              <a:uLnTx/>
              <a:uFillTx/>
              <a:latin typeface="Calibri"/>
              <a:ea typeface="+mn-ea"/>
              <a:cs typeface="+mn-cs"/>
            </a:rPr>
            <a:t>- ALI AWAIS</a:t>
          </a:r>
        </a:p>
        <a:p>
          <a:pPr marL="0" marR="0" lvl="0" indent="0" algn="l" defTabSz="914400" eaLnBrk="1" fontAlgn="auto" latinLnBrk="0" hangingPunct="1">
            <a:lnSpc>
              <a:spcPts val="3200"/>
            </a:lnSpc>
            <a:spcBef>
              <a:spcPts val="0"/>
            </a:spcBef>
            <a:spcAft>
              <a:spcPts val="0"/>
            </a:spcAft>
            <a:buClrTx/>
            <a:buSzTx/>
            <a:buFontTx/>
            <a:buNone/>
            <a:tabLst/>
            <a:defRPr/>
          </a:pPr>
          <a:r>
            <a:rPr kumimoji="0" lang="it-IT" sz="2800" b="1" i="0" u="none" strike="noStrike" kern="0" cap="none" spc="0" normalizeH="0" baseline="0" noProof="0">
              <a:ln>
                <a:noFill/>
              </a:ln>
              <a:solidFill>
                <a:sysClr val="windowText" lastClr="000000"/>
              </a:solidFill>
              <a:effectLst/>
              <a:uLnTx/>
              <a:uFillTx/>
              <a:latin typeface="Calibri"/>
              <a:ea typeface="+mn-ea"/>
              <a:cs typeface="+mn-cs"/>
            </a:rPr>
            <a:t>- AMADUZZI THOMAS</a:t>
          </a:r>
        </a:p>
        <a:p>
          <a:pPr marL="0" marR="0" lvl="0" indent="0" algn="l" defTabSz="914400" eaLnBrk="1" fontAlgn="auto" latinLnBrk="0" hangingPunct="1">
            <a:lnSpc>
              <a:spcPts val="3200"/>
            </a:lnSpc>
            <a:spcBef>
              <a:spcPts val="0"/>
            </a:spcBef>
            <a:spcAft>
              <a:spcPts val="0"/>
            </a:spcAft>
            <a:buClrTx/>
            <a:buSzTx/>
            <a:buFontTx/>
            <a:buNone/>
            <a:tabLst/>
            <a:defRPr/>
          </a:pPr>
          <a:r>
            <a:rPr kumimoji="0" lang="it-IT" sz="2800" b="1" i="0" u="none" strike="noStrike" kern="0" cap="none" spc="0" normalizeH="0" baseline="0" noProof="0">
              <a:ln>
                <a:noFill/>
              </a:ln>
              <a:solidFill>
                <a:sysClr val="windowText" lastClr="000000"/>
              </a:solidFill>
              <a:effectLst/>
              <a:uLnTx/>
              <a:uFillTx/>
              <a:latin typeface="Calibri"/>
              <a:ea typeface="+mn-ea"/>
              <a:cs typeface="+mn-cs"/>
            </a:rPr>
            <a:t>- ASIF ICKRAM</a:t>
          </a:r>
        </a:p>
        <a:p>
          <a:pPr marL="0" marR="0" lvl="0" indent="0" algn="l" defTabSz="914400" eaLnBrk="1" fontAlgn="auto" latinLnBrk="0" hangingPunct="1">
            <a:lnSpc>
              <a:spcPts val="3200"/>
            </a:lnSpc>
            <a:spcBef>
              <a:spcPts val="0"/>
            </a:spcBef>
            <a:spcAft>
              <a:spcPts val="0"/>
            </a:spcAft>
            <a:buClrTx/>
            <a:buSzTx/>
            <a:buFontTx/>
            <a:buNone/>
            <a:tabLst/>
            <a:defRPr/>
          </a:pPr>
          <a:r>
            <a:rPr kumimoji="0" lang="it-IT" sz="2800" b="1" i="0" u="none" strike="noStrike" kern="0" cap="none" spc="0" normalizeH="0" baseline="0" noProof="0">
              <a:ln>
                <a:noFill/>
              </a:ln>
              <a:solidFill>
                <a:sysClr val="windowText" lastClr="000000"/>
              </a:solidFill>
              <a:effectLst/>
              <a:uLnTx/>
              <a:uFillTx/>
              <a:latin typeface="Calibri"/>
              <a:ea typeface="+mn-ea"/>
              <a:cs typeface="+mn-cs"/>
            </a:rPr>
            <a:t>- BACIC MANDA</a:t>
          </a:r>
        </a:p>
        <a:p>
          <a:pPr marL="0" marR="0" lvl="0" indent="0" algn="l" defTabSz="914400" eaLnBrk="1" fontAlgn="auto" latinLnBrk="0" hangingPunct="1">
            <a:lnSpc>
              <a:spcPts val="3200"/>
            </a:lnSpc>
            <a:spcBef>
              <a:spcPts val="0"/>
            </a:spcBef>
            <a:spcAft>
              <a:spcPts val="0"/>
            </a:spcAft>
            <a:buClrTx/>
            <a:buSzTx/>
            <a:buFontTx/>
            <a:buNone/>
            <a:tabLst/>
            <a:defRPr/>
          </a:pPr>
          <a:r>
            <a:rPr kumimoji="0" lang="it-IT" sz="2800" b="1" i="0" u="none" strike="noStrike" kern="0" cap="none" spc="0" normalizeH="0" baseline="0" noProof="0">
              <a:ln>
                <a:noFill/>
              </a:ln>
              <a:solidFill>
                <a:sysClr val="windowText" lastClr="000000"/>
              </a:solidFill>
              <a:effectLst/>
              <a:uLnTx/>
              <a:uFillTx/>
              <a:latin typeface="Calibri"/>
              <a:ea typeface="+mn-ea"/>
              <a:cs typeface="+mn-cs"/>
            </a:rPr>
            <a:t>- DIAZ HERNANDEZ ASHLEY BRYAN</a:t>
          </a:r>
        </a:p>
        <a:p>
          <a:pPr marL="0" marR="0" lvl="0" indent="0" algn="l" defTabSz="914400" eaLnBrk="1" fontAlgn="auto" latinLnBrk="0" hangingPunct="1">
            <a:lnSpc>
              <a:spcPts val="3200"/>
            </a:lnSpc>
            <a:spcBef>
              <a:spcPts val="0"/>
            </a:spcBef>
            <a:spcAft>
              <a:spcPts val="0"/>
            </a:spcAft>
            <a:buClrTx/>
            <a:buSzTx/>
            <a:buFontTx/>
            <a:buNone/>
            <a:tabLst/>
            <a:defRPr/>
          </a:pPr>
          <a:r>
            <a:rPr kumimoji="0" lang="it-IT" sz="2800" b="1" i="0" u="none" strike="noStrike" kern="0" cap="none" spc="0" normalizeH="0" baseline="0" noProof="0">
              <a:ln>
                <a:noFill/>
              </a:ln>
              <a:solidFill>
                <a:sysClr val="windowText" lastClr="000000"/>
              </a:solidFill>
              <a:effectLst/>
              <a:uLnTx/>
              <a:uFillTx/>
              <a:latin typeface="Calibri"/>
              <a:ea typeface="+mn-ea"/>
              <a:cs typeface="+mn-cs"/>
            </a:rPr>
            <a:t>- HERNANDEZ SALINAS ISMAEL DAVID</a:t>
          </a:r>
        </a:p>
        <a:p>
          <a:pPr marL="0" marR="0" lvl="0" indent="0" algn="l" defTabSz="914400" eaLnBrk="1" fontAlgn="auto" latinLnBrk="0" hangingPunct="1">
            <a:lnSpc>
              <a:spcPts val="3200"/>
            </a:lnSpc>
            <a:spcBef>
              <a:spcPts val="0"/>
            </a:spcBef>
            <a:spcAft>
              <a:spcPts val="0"/>
            </a:spcAft>
            <a:buClrTx/>
            <a:buSzTx/>
            <a:buFontTx/>
            <a:buNone/>
            <a:tabLst/>
            <a:defRPr/>
          </a:pPr>
          <a:r>
            <a:rPr kumimoji="0" lang="it-IT" sz="2800" b="1" i="0" u="none" strike="noStrike" kern="0" cap="none" spc="0" normalizeH="0" baseline="0" noProof="0">
              <a:ln>
                <a:noFill/>
              </a:ln>
              <a:solidFill>
                <a:sysClr val="windowText" lastClr="000000"/>
              </a:solidFill>
              <a:effectLst/>
              <a:uLnTx/>
              <a:uFillTx/>
              <a:latin typeface="Calibri"/>
              <a:ea typeface="+mn-ea"/>
              <a:cs typeface="+mn-cs"/>
            </a:rPr>
            <a:t>- IZELMADEN ALI</a:t>
          </a:r>
        </a:p>
        <a:p>
          <a:pPr marL="0" marR="0" lvl="0" indent="0" algn="l" defTabSz="914400" eaLnBrk="1" fontAlgn="auto" latinLnBrk="0" hangingPunct="1">
            <a:lnSpc>
              <a:spcPts val="3200"/>
            </a:lnSpc>
            <a:spcBef>
              <a:spcPts val="0"/>
            </a:spcBef>
            <a:spcAft>
              <a:spcPts val="0"/>
            </a:spcAft>
            <a:buClrTx/>
            <a:buSzTx/>
            <a:buFontTx/>
            <a:buNone/>
            <a:tabLst/>
            <a:defRPr/>
          </a:pPr>
          <a:endParaRPr kumimoji="0" lang="it-IT" sz="2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xdr:colOff>
      <xdr:row>0</xdr:row>
      <xdr:rowOff>15875</xdr:rowOff>
    </xdr:from>
    <xdr:to>
      <xdr:col>6</xdr:col>
      <xdr:colOff>885825</xdr:colOff>
      <xdr:row>1</xdr:row>
      <xdr:rowOff>0</xdr:rowOff>
    </xdr:to>
    <xdr:sp macro="" textlink="">
      <xdr:nvSpPr>
        <xdr:cNvPr id="2" name="Rettangolo 1">
          <a:extLst>
            <a:ext uri="{FF2B5EF4-FFF2-40B4-BE49-F238E27FC236}">
              <a16:creationId xmlns:a16="http://schemas.microsoft.com/office/drawing/2014/main" id="{00000000-0008-0000-0A00-000002000000}"/>
            </a:ext>
          </a:extLst>
        </xdr:cNvPr>
        <xdr:cNvSpPr/>
      </xdr:nvSpPr>
      <xdr:spPr>
        <a:xfrm>
          <a:off x="2" y="15875"/>
          <a:ext cx="7886698" cy="898525"/>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MERCATO COPERTO VISERBA</a:t>
          </a:r>
          <a:r>
            <a:rPr kumimoji="0" lang="it-IT"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PANZACCHI -</a:t>
          </a:r>
          <a:endParaRPr kumimoji="0" lang="it-IT" sz="18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xdr:from>
      <xdr:col>0</xdr:col>
      <xdr:colOff>409174</xdr:colOff>
      <xdr:row>0</xdr:row>
      <xdr:rowOff>65406</xdr:rowOff>
    </xdr:from>
    <xdr:to>
      <xdr:col>1</xdr:col>
      <xdr:colOff>285894</xdr:colOff>
      <xdr:row>0</xdr:row>
      <xdr:rowOff>568326</xdr:rowOff>
    </xdr:to>
    <xdr:pic>
      <xdr:nvPicPr>
        <xdr:cNvPr id="3" name="Picture 54" descr="logo C">
          <a:extLst>
            <a:ext uri="{FF2B5EF4-FFF2-40B4-BE49-F238E27FC236}">
              <a16:creationId xmlns:a16="http://schemas.microsoft.com/office/drawing/2014/main" id="{375946B6-68A3-47B0-9E1A-31275D0354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174" y="65406"/>
          <a:ext cx="37202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96591</xdr:colOff>
      <xdr:row>0</xdr:row>
      <xdr:rowOff>590823</xdr:rowOff>
    </xdr:from>
    <xdr:to>
      <xdr:col>2</xdr:col>
      <xdr:colOff>105827</xdr:colOff>
      <xdr:row>1</xdr:row>
      <xdr:rowOff>3144</xdr:rowOff>
    </xdr:to>
    <xdr:sp macro="" textlink="">
      <xdr:nvSpPr>
        <xdr:cNvPr id="4" name="Rectangle 56">
          <a:extLst>
            <a:ext uri="{FF2B5EF4-FFF2-40B4-BE49-F238E27FC236}">
              <a16:creationId xmlns:a16="http://schemas.microsoft.com/office/drawing/2014/main" id="{9810625A-CC78-43D1-9FE3-A9873ACCA98E}"/>
            </a:ext>
          </a:extLst>
        </xdr:cNvPr>
        <xdr:cNvSpPr>
          <a:spLocks noChangeArrowheads="1"/>
        </xdr:cNvSpPr>
      </xdr:nvSpPr>
      <xdr:spPr bwMode="auto">
        <a:xfrm>
          <a:off x="96591" y="590823"/>
          <a:ext cx="999836" cy="326721"/>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175065</xdr:colOff>
      <xdr:row>0</xdr:row>
      <xdr:rowOff>43089</xdr:rowOff>
    </xdr:from>
    <xdr:to>
      <xdr:col>6</xdr:col>
      <xdr:colOff>483494</xdr:colOff>
      <xdr:row>0</xdr:row>
      <xdr:rowOff>511089</xdr:rowOff>
    </xdr:to>
    <xdr:pic>
      <xdr:nvPicPr>
        <xdr:cNvPr id="5" name="Picture 55">
          <a:extLst>
            <a:ext uri="{FF2B5EF4-FFF2-40B4-BE49-F238E27FC236}">
              <a16:creationId xmlns:a16="http://schemas.microsoft.com/office/drawing/2014/main" id="{261028DE-0357-415F-869A-41C64ECE4959}"/>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5940" y="43089"/>
          <a:ext cx="308429"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747019</xdr:colOff>
      <xdr:row>0</xdr:row>
      <xdr:rowOff>591911</xdr:rowOff>
    </xdr:from>
    <xdr:to>
      <xdr:col>6</xdr:col>
      <xdr:colOff>822930</xdr:colOff>
      <xdr:row>1</xdr:row>
      <xdr:rowOff>4232</xdr:rowOff>
    </xdr:to>
    <xdr:sp macro="" textlink="">
      <xdr:nvSpPr>
        <xdr:cNvPr id="7" name="Rectangle 57">
          <a:extLst>
            <a:ext uri="{FF2B5EF4-FFF2-40B4-BE49-F238E27FC236}">
              <a16:creationId xmlns:a16="http://schemas.microsoft.com/office/drawing/2014/main" id="{D1625EF8-EC10-4F57-A532-8AEA95FAD063}"/>
            </a:ext>
          </a:extLst>
        </xdr:cNvPr>
        <xdr:cNvSpPr>
          <a:spLocks noChangeArrowheads="1"/>
        </xdr:cNvSpPr>
      </xdr:nvSpPr>
      <xdr:spPr bwMode="auto">
        <a:xfrm>
          <a:off x="6823969" y="591911"/>
          <a:ext cx="999836" cy="326721"/>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9</xdr:row>
      <xdr:rowOff>13609</xdr:rowOff>
    </xdr:from>
    <xdr:to>
      <xdr:col>3</xdr:col>
      <xdr:colOff>3660322</xdr:colOff>
      <xdr:row>11</xdr:row>
      <xdr:rowOff>0</xdr:rowOff>
    </xdr:to>
    <xdr:sp macro="" textlink="">
      <xdr:nvSpPr>
        <xdr:cNvPr id="6" name="Rettangolo 5">
          <a:extLst>
            <a:ext uri="{FF2B5EF4-FFF2-40B4-BE49-F238E27FC236}">
              <a16:creationId xmlns:a16="http://schemas.microsoft.com/office/drawing/2014/main" id="{31DA9E29-1797-43C6-95A3-30CFB6143E23}"/>
            </a:ext>
          </a:extLst>
        </xdr:cNvPr>
        <xdr:cNvSpPr/>
      </xdr:nvSpPr>
      <xdr:spPr>
        <a:xfrm>
          <a:off x="1" y="4299859"/>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24130</xdr:rowOff>
    </xdr:from>
    <xdr:to>
      <xdr:col>6</xdr:col>
      <xdr:colOff>885825</xdr:colOff>
      <xdr:row>1</xdr:row>
      <xdr:rowOff>0</xdr:rowOff>
    </xdr:to>
    <xdr:sp macro="" textlink="">
      <xdr:nvSpPr>
        <xdr:cNvPr id="2" name="Rettangolo 1">
          <a:extLst>
            <a:ext uri="{FF2B5EF4-FFF2-40B4-BE49-F238E27FC236}">
              <a16:creationId xmlns:a16="http://schemas.microsoft.com/office/drawing/2014/main" id="{00000000-0008-0000-0B00-000002000000}"/>
            </a:ext>
          </a:extLst>
        </xdr:cNvPr>
        <xdr:cNvSpPr/>
      </xdr:nvSpPr>
      <xdr:spPr>
        <a:xfrm>
          <a:off x="1" y="24130"/>
          <a:ext cx="7886699" cy="890270"/>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CADUTI DI CEFALONIA</a:t>
          </a:r>
        </a:p>
      </xdr:txBody>
    </xdr:sp>
    <xdr:clientData/>
  </xdr:twoCellAnchor>
  <xdr:twoCellAnchor>
    <xdr:from>
      <xdr:col>0</xdr:col>
      <xdr:colOff>418703</xdr:colOff>
      <xdr:row>0</xdr:row>
      <xdr:rowOff>69579</xdr:rowOff>
    </xdr:from>
    <xdr:to>
      <xdr:col>1</xdr:col>
      <xdr:colOff>298144</xdr:colOff>
      <xdr:row>0</xdr:row>
      <xdr:rowOff>572499</xdr:rowOff>
    </xdr:to>
    <xdr:pic>
      <xdr:nvPicPr>
        <xdr:cNvPr id="4" name="Picture 54" descr="logo C">
          <a:extLst>
            <a:ext uri="{FF2B5EF4-FFF2-40B4-BE49-F238E27FC236}">
              <a16:creationId xmlns:a16="http://schemas.microsoft.com/office/drawing/2014/main" id="{9BF324F2-FC54-4357-A25A-7713284DE3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8703" y="69579"/>
          <a:ext cx="374741"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103398</xdr:colOff>
      <xdr:row>0</xdr:row>
      <xdr:rowOff>594996</xdr:rowOff>
    </xdr:from>
    <xdr:to>
      <xdr:col>2</xdr:col>
      <xdr:colOff>123519</xdr:colOff>
      <xdr:row>1</xdr:row>
      <xdr:rowOff>4596</xdr:rowOff>
    </xdr:to>
    <xdr:sp macro="" textlink="">
      <xdr:nvSpPr>
        <xdr:cNvPr id="5" name="Rectangle 56">
          <a:extLst>
            <a:ext uri="{FF2B5EF4-FFF2-40B4-BE49-F238E27FC236}">
              <a16:creationId xmlns:a16="http://schemas.microsoft.com/office/drawing/2014/main" id="{D10E107E-8F5D-4602-BA74-43E45B6CE260}"/>
            </a:ext>
          </a:extLst>
        </xdr:cNvPr>
        <xdr:cNvSpPr>
          <a:spLocks noChangeArrowheads="1"/>
        </xdr:cNvSpPr>
      </xdr:nvSpPr>
      <xdr:spPr bwMode="auto">
        <a:xfrm>
          <a:off x="103398" y="594996"/>
          <a:ext cx="1010721" cy="324000"/>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177790</xdr:colOff>
      <xdr:row>0</xdr:row>
      <xdr:rowOff>37737</xdr:rowOff>
    </xdr:from>
    <xdr:to>
      <xdr:col>6</xdr:col>
      <xdr:colOff>488940</xdr:colOff>
      <xdr:row>0</xdr:row>
      <xdr:rowOff>505737</xdr:rowOff>
    </xdr:to>
    <xdr:pic>
      <xdr:nvPicPr>
        <xdr:cNvPr id="6" name="Picture 55">
          <a:extLst>
            <a:ext uri="{FF2B5EF4-FFF2-40B4-BE49-F238E27FC236}">
              <a16:creationId xmlns:a16="http://schemas.microsoft.com/office/drawing/2014/main" id="{7E5CD5E6-F905-4F6A-951D-12D936927285}"/>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8665" y="37737"/>
          <a:ext cx="311150"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747022</xdr:colOff>
      <xdr:row>0</xdr:row>
      <xdr:rowOff>586559</xdr:rowOff>
    </xdr:from>
    <xdr:to>
      <xdr:col>6</xdr:col>
      <xdr:colOff>831097</xdr:colOff>
      <xdr:row>0</xdr:row>
      <xdr:rowOff>910559</xdr:rowOff>
    </xdr:to>
    <xdr:sp macro="" textlink="">
      <xdr:nvSpPr>
        <xdr:cNvPr id="7" name="Rectangle 57">
          <a:extLst>
            <a:ext uri="{FF2B5EF4-FFF2-40B4-BE49-F238E27FC236}">
              <a16:creationId xmlns:a16="http://schemas.microsoft.com/office/drawing/2014/main" id="{68CC0EB6-02F4-4A8B-8E44-9DE25E39FA44}"/>
            </a:ext>
          </a:extLst>
        </xdr:cNvPr>
        <xdr:cNvSpPr>
          <a:spLocks noChangeArrowheads="1"/>
        </xdr:cNvSpPr>
      </xdr:nvSpPr>
      <xdr:spPr bwMode="auto">
        <a:xfrm>
          <a:off x="6823972" y="586559"/>
          <a:ext cx="1008000" cy="324000"/>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13608</xdr:colOff>
      <xdr:row>51</xdr:row>
      <xdr:rowOff>13610</xdr:rowOff>
    </xdr:from>
    <xdr:to>
      <xdr:col>4</xdr:col>
      <xdr:colOff>0</xdr:colOff>
      <xdr:row>52</xdr:row>
      <xdr:rowOff>163285</xdr:rowOff>
    </xdr:to>
    <xdr:sp macro="" textlink="">
      <xdr:nvSpPr>
        <xdr:cNvPr id="3" name="Rettangolo 2">
          <a:extLst>
            <a:ext uri="{FF2B5EF4-FFF2-40B4-BE49-F238E27FC236}">
              <a16:creationId xmlns:a16="http://schemas.microsoft.com/office/drawing/2014/main" id="{A7A0760C-638D-4324-8490-1082C371E122}"/>
            </a:ext>
          </a:extLst>
        </xdr:cNvPr>
        <xdr:cNvSpPr/>
      </xdr:nvSpPr>
      <xdr:spPr>
        <a:xfrm>
          <a:off x="13608" y="17689289"/>
          <a:ext cx="5129892" cy="3401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xdr:colOff>
      <xdr:row>0</xdr:row>
      <xdr:rowOff>31750</xdr:rowOff>
    </xdr:from>
    <xdr:to>
      <xdr:col>6</xdr:col>
      <xdr:colOff>895350</xdr:colOff>
      <xdr:row>1</xdr:row>
      <xdr:rowOff>250</xdr:rowOff>
    </xdr:to>
    <xdr:sp macro="" textlink="">
      <xdr:nvSpPr>
        <xdr:cNvPr id="3" name="Rettangolo 2">
          <a:extLst>
            <a:ext uri="{FF2B5EF4-FFF2-40B4-BE49-F238E27FC236}">
              <a16:creationId xmlns:a16="http://schemas.microsoft.com/office/drawing/2014/main" id="{00000000-0008-0000-0C00-000003000000}"/>
            </a:ext>
          </a:extLst>
        </xdr:cNvPr>
        <xdr:cNvSpPr/>
      </xdr:nvSpPr>
      <xdr:spPr>
        <a:xfrm>
          <a:off x="1" y="31750"/>
          <a:ext cx="7896224" cy="882900"/>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BELLARIVA ESTIVO</a:t>
          </a:r>
        </a:p>
      </xdr:txBody>
    </xdr:sp>
    <xdr:clientData/>
  </xdr:twoCellAnchor>
  <xdr:twoCellAnchor>
    <xdr:from>
      <xdr:col>0</xdr:col>
      <xdr:colOff>409575</xdr:colOff>
      <xdr:row>0</xdr:row>
      <xdr:rowOff>58149</xdr:rowOff>
    </xdr:from>
    <xdr:to>
      <xdr:col>1</xdr:col>
      <xdr:colOff>292700</xdr:colOff>
      <xdr:row>0</xdr:row>
      <xdr:rowOff>561069</xdr:rowOff>
    </xdr:to>
    <xdr:pic>
      <xdr:nvPicPr>
        <xdr:cNvPr id="2" name="Picture 54" descr="logo C">
          <a:extLst>
            <a:ext uri="{FF2B5EF4-FFF2-40B4-BE49-F238E27FC236}">
              <a16:creationId xmlns:a16="http://schemas.microsoft.com/office/drawing/2014/main" id="{7C797EFA-B7C4-424F-B3DD-9FB9908765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58149"/>
          <a:ext cx="378425"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103397</xdr:colOff>
      <xdr:row>0</xdr:row>
      <xdr:rowOff>583566</xdr:rowOff>
    </xdr:from>
    <xdr:to>
      <xdr:col>2</xdr:col>
      <xdr:colOff>112633</xdr:colOff>
      <xdr:row>0</xdr:row>
      <xdr:rowOff>910287</xdr:rowOff>
    </xdr:to>
    <xdr:sp macro="" textlink="">
      <xdr:nvSpPr>
        <xdr:cNvPr id="4" name="Rectangle 56">
          <a:extLst>
            <a:ext uri="{FF2B5EF4-FFF2-40B4-BE49-F238E27FC236}">
              <a16:creationId xmlns:a16="http://schemas.microsoft.com/office/drawing/2014/main" id="{8EAF2C9B-7636-44DF-8EC6-8833694E5B60}"/>
            </a:ext>
          </a:extLst>
        </xdr:cNvPr>
        <xdr:cNvSpPr>
          <a:spLocks noChangeArrowheads="1"/>
        </xdr:cNvSpPr>
      </xdr:nvSpPr>
      <xdr:spPr bwMode="auto">
        <a:xfrm>
          <a:off x="103397" y="583566"/>
          <a:ext cx="999836" cy="326721"/>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185954</xdr:colOff>
      <xdr:row>0</xdr:row>
      <xdr:rowOff>35832</xdr:rowOff>
    </xdr:from>
    <xdr:to>
      <xdr:col>6</xdr:col>
      <xdr:colOff>487120</xdr:colOff>
      <xdr:row>0</xdr:row>
      <xdr:rowOff>503832</xdr:rowOff>
    </xdr:to>
    <xdr:pic>
      <xdr:nvPicPr>
        <xdr:cNvPr id="5" name="Picture 55">
          <a:extLst>
            <a:ext uri="{FF2B5EF4-FFF2-40B4-BE49-F238E27FC236}">
              <a16:creationId xmlns:a16="http://schemas.microsoft.com/office/drawing/2014/main" id="{E0ACB443-52FA-4765-9832-72943CC807DC}"/>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86829" y="35832"/>
          <a:ext cx="301166"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757907</xdr:colOff>
      <xdr:row>0</xdr:row>
      <xdr:rowOff>584654</xdr:rowOff>
    </xdr:from>
    <xdr:to>
      <xdr:col>6</xdr:col>
      <xdr:colOff>824576</xdr:colOff>
      <xdr:row>0</xdr:row>
      <xdr:rowOff>911375</xdr:rowOff>
    </xdr:to>
    <xdr:sp macro="" textlink="">
      <xdr:nvSpPr>
        <xdr:cNvPr id="6" name="Rectangle 57">
          <a:extLst>
            <a:ext uri="{FF2B5EF4-FFF2-40B4-BE49-F238E27FC236}">
              <a16:creationId xmlns:a16="http://schemas.microsoft.com/office/drawing/2014/main" id="{187FDB2A-5A41-49FD-B7D1-0AB578CF3358}"/>
            </a:ext>
          </a:extLst>
        </xdr:cNvPr>
        <xdr:cNvSpPr>
          <a:spLocks noChangeArrowheads="1"/>
        </xdr:cNvSpPr>
      </xdr:nvSpPr>
      <xdr:spPr bwMode="auto">
        <a:xfrm>
          <a:off x="6834857" y="584654"/>
          <a:ext cx="990594" cy="326721"/>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81</xdr:row>
      <xdr:rowOff>13609</xdr:rowOff>
    </xdr:from>
    <xdr:to>
      <xdr:col>3</xdr:col>
      <xdr:colOff>3660322</xdr:colOff>
      <xdr:row>82</xdr:row>
      <xdr:rowOff>176893</xdr:rowOff>
    </xdr:to>
    <xdr:sp macro="" textlink="">
      <xdr:nvSpPr>
        <xdr:cNvPr id="8" name="Rettangolo 7">
          <a:extLst>
            <a:ext uri="{FF2B5EF4-FFF2-40B4-BE49-F238E27FC236}">
              <a16:creationId xmlns:a16="http://schemas.microsoft.com/office/drawing/2014/main" id="{46ABA892-0ABE-4BAA-B10C-EF3447A3653A}"/>
            </a:ext>
          </a:extLst>
        </xdr:cNvPr>
        <xdr:cNvSpPr/>
      </xdr:nvSpPr>
      <xdr:spPr>
        <a:xfrm>
          <a:off x="1" y="29826859"/>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20</xdr:col>
      <xdr:colOff>47624</xdr:colOff>
      <xdr:row>3</xdr:row>
      <xdr:rowOff>39875</xdr:rowOff>
    </xdr:from>
    <xdr:to>
      <xdr:col>21</xdr:col>
      <xdr:colOff>455499</xdr:colOff>
      <xdr:row>80</xdr:row>
      <xdr:rowOff>222250</xdr:rowOff>
    </xdr:to>
    <xdr:sp macro="" textlink="">
      <xdr:nvSpPr>
        <xdr:cNvPr id="9" name="Rettangolo 8">
          <a:extLst>
            <a:ext uri="{FF2B5EF4-FFF2-40B4-BE49-F238E27FC236}">
              <a16:creationId xmlns:a16="http://schemas.microsoft.com/office/drawing/2014/main" id="{6F25DAEE-3B70-8BA6-17E6-58F5C6B78B62}"/>
            </a:ext>
          </a:extLst>
        </xdr:cNvPr>
        <xdr:cNvSpPr/>
      </xdr:nvSpPr>
      <xdr:spPr>
        <a:xfrm rot="16200000">
          <a:off x="9518686" y="12015938"/>
          <a:ext cx="21232625" cy="90000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it-IT" sz="2400" b="0" cap="none" spc="0">
              <a:ln w="0"/>
              <a:solidFill>
                <a:schemeClr val="tx1"/>
              </a:solidFill>
              <a:effectLst>
                <a:outerShdw blurRad="38100" dist="19050" dir="2700000" algn="tl" rotWithShape="0">
                  <a:schemeClr val="dk1">
                    <a:alpha val="40000"/>
                  </a:schemeClr>
                </a:outerShdw>
              </a:effectLst>
            </a:rPr>
            <a:t>I N I Z I O     P O S T I C I P A T O     A L     1 5     M A G G I O     C A U S A     P R E S E N Z A     C A N T I E R E     P. S. B. O.</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885824</xdr:colOff>
      <xdr:row>1</xdr:row>
      <xdr:rowOff>250</xdr:rowOff>
    </xdr:to>
    <xdr:sp macro="" textlink="">
      <xdr:nvSpPr>
        <xdr:cNvPr id="2" name="Rettangolo 1">
          <a:extLst>
            <a:ext uri="{FF2B5EF4-FFF2-40B4-BE49-F238E27FC236}">
              <a16:creationId xmlns:a16="http://schemas.microsoft.com/office/drawing/2014/main" id="{00000000-0008-0000-0D00-000002000000}"/>
            </a:ext>
          </a:extLst>
        </xdr:cNvPr>
        <xdr:cNvSpPr/>
      </xdr:nvSpPr>
      <xdr:spPr>
        <a:xfrm>
          <a:off x="0" y="47625"/>
          <a:ext cx="7886699" cy="867025"/>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MIRAMARE ESTIVO</a:t>
          </a:r>
        </a:p>
      </xdr:txBody>
    </xdr:sp>
    <xdr:clientData/>
  </xdr:twoCellAnchor>
  <xdr:twoCellAnchor>
    <xdr:from>
      <xdr:col>0</xdr:col>
      <xdr:colOff>422785</xdr:colOff>
      <xdr:row>0</xdr:row>
      <xdr:rowOff>65860</xdr:rowOff>
    </xdr:from>
    <xdr:to>
      <xdr:col>1</xdr:col>
      <xdr:colOff>299505</xdr:colOff>
      <xdr:row>0</xdr:row>
      <xdr:rowOff>568780</xdr:rowOff>
    </xdr:to>
    <xdr:pic>
      <xdr:nvPicPr>
        <xdr:cNvPr id="3" name="Picture 54" descr="logo C">
          <a:extLst>
            <a:ext uri="{FF2B5EF4-FFF2-40B4-BE49-F238E27FC236}">
              <a16:creationId xmlns:a16="http://schemas.microsoft.com/office/drawing/2014/main" id="{C526E807-2D7D-48DE-A3B4-AC6BBF28BA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2785" y="65860"/>
          <a:ext cx="37202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110202</xdr:colOff>
      <xdr:row>0</xdr:row>
      <xdr:rowOff>591277</xdr:rowOff>
    </xdr:from>
    <xdr:to>
      <xdr:col>2</xdr:col>
      <xdr:colOff>119437</xdr:colOff>
      <xdr:row>1</xdr:row>
      <xdr:rowOff>877</xdr:rowOff>
    </xdr:to>
    <xdr:sp macro="" textlink="">
      <xdr:nvSpPr>
        <xdr:cNvPr id="4" name="Rectangle 56">
          <a:extLst>
            <a:ext uri="{FF2B5EF4-FFF2-40B4-BE49-F238E27FC236}">
              <a16:creationId xmlns:a16="http://schemas.microsoft.com/office/drawing/2014/main" id="{589C7B3F-E223-4AFE-AC16-38580B5CDF46}"/>
            </a:ext>
          </a:extLst>
        </xdr:cNvPr>
        <xdr:cNvSpPr>
          <a:spLocks noChangeArrowheads="1"/>
        </xdr:cNvSpPr>
      </xdr:nvSpPr>
      <xdr:spPr bwMode="auto">
        <a:xfrm>
          <a:off x="110202" y="591277"/>
          <a:ext cx="999835" cy="324000"/>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190037</xdr:colOff>
      <xdr:row>0</xdr:row>
      <xdr:rowOff>43543</xdr:rowOff>
    </xdr:from>
    <xdr:to>
      <xdr:col>6</xdr:col>
      <xdr:colOff>493924</xdr:colOff>
      <xdr:row>0</xdr:row>
      <xdr:rowOff>511543</xdr:rowOff>
    </xdr:to>
    <xdr:pic>
      <xdr:nvPicPr>
        <xdr:cNvPr id="5" name="Picture 55">
          <a:extLst>
            <a:ext uri="{FF2B5EF4-FFF2-40B4-BE49-F238E27FC236}">
              <a16:creationId xmlns:a16="http://schemas.microsoft.com/office/drawing/2014/main" id="{71B65E23-6AF6-48CD-9BFC-DF5281618BAE}"/>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90912" y="43543"/>
          <a:ext cx="303887"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762000</xdr:colOff>
      <xdr:row>0</xdr:row>
      <xdr:rowOff>592365</xdr:rowOff>
    </xdr:from>
    <xdr:to>
      <xdr:col>6</xdr:col>
      <xdr:colOff>828675</xdr:colOff>
      <xdr:row>1</xdr:row>
      <xdr:rowOff>1965</xdr:rowOff>
    </xdr:to>
    <xdr:sp macro="" textlink="">
      <xdr:nvSpPr>
        <xdr:cNvPr id="6" name="Rectangle 57">
          <a:extLst>
            <a:ext uri="{FF2B5EF4-FFF2-40B4-BE49-F238E27FC236}">
              <a16:creationId xmlns:a16="http://schemas.microsoft.com/office/drawing/2014/main" id="{5530BF74-F4F5-45B5-B3F7-F786B342F221}"/>
            </a:ext>
          </a:extLst>
        </xdr:cNvPr>
        <xdr:cNvSpPr>
          <a:spLocks noChangeArrowheads="1"/>
        </xdr:cNvSpPr>
      </xdr:nvSpPr>
      <xdr:spPr bwMode="auto">
        <a:xfrm>
          <a:off x="6838950" y="592365"/>
          <a:ext cx="990600" cy="324000"/>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84</xdr:row>
      <xdr:rowOff>13609</xdr:rowOff>
    </xdr:from>
    <xdr:to>
      <xdr:col>3</xdr:col>
      <xdr:colOff>3660322</xdr:colOff>
      <xdr:row>86</xdr:row>
      <xdr:rowOff>0</xdr:rowOff>
    </xdr:to>
    <xdr:sp macro="" textlink="">
      <xdr:nvSpPr>
        <xdr:cNvPr id="7" name="Rettangolo 6">
          <a:extLst>
            <a:ext uri="{FF2B5EF4-FFF2-40B4-BE49-F238E27FC236}">
              <a16:creationId xmlns:a16="http://schemas.microsoft.com/office/drawing/2014/main" id="{2423B41C-314F-4C91-BDAB-F93BDA3B74F2}"/>
            </a:ext>
          </a:extLst>
        </xdr:cNvPr>
        <xdr:cNvSpPr/>
      </xdr:nvSpPr>
      <xdr:spPr>
        <a:xfrm>
          <a:off x="1" y="30480002"/>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41275</xdr:rowOff>
    </xdr:from>
    <xdr:to>
      <xdr:col>6</xdr:col>
      <xdr:colOff>866774</xdr:colOff>
      <xdr:row>0</xdr:row>
      <xdr:rowOff>904875</xdr:rowOff>
    </xdr:to>
    <xdr:sp macro="" textlink="">
      <xdr:nvSpPr>
        <xdr:cNvPr id="4" name="Rettangolo 3">
          <a:extLst>
            <a:ext uri="{FF2B5EF4-FFF2-40B4-BE49-F238E27FC236}">
              <a16:creationId xmlns:a16="http://schemas.microsoft.com/office/drawing/2014/main" id="{00000000-0008-0000-0E00-000004000000}"/>
            </a:ext>
          </a:extLst>
        </xdr:cNvPr>
        <xdr:cNvSpPr/>
      </xdr:nvSpPr>
      <xdr:spPr>
        <a:xfrm>
          <a:off x="0" y="41275"/>
          <a:ext cx="7867649" cy="863600"/>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TORRE PEDRERA ESTIVO</a:t>
          </a:r>
        </a:p>
      </xdr:txBody>
    </xdr:sp>
    <xdr:clientData/>
  </xdr:twoCellAnchor>
  <xdr:twoCellAnchor>
    <xdr:from>
      <xdr:col>0</xdr:col>
      <xdr:colOff>422784</xdr:colOff>
      <xdr:row>0</xdr:row>
      <xdr:rowOff>63592</xdr:rowOff>
    </xdr:from>
    <xdr:to>
      <xdr:col>1</xdr:col>
      <xdr:colOff>299504</xdr:colOff>
      <xdr:row>0</xdr:row>
      <xdr:rowOff>566512</xdr:rowOff>
    </xdr:to>
    <xdr:pic>
      <xdr:nvPicPr>
        <xdr:cNvPr id="7" name="Picture 54" descr="logo C">
          <a:extLst>
            <a:ext uri="{FF2B5EF4-FFF2-40B4-BE49-F238E27FC236}">
              <a16:creationId xmlns:a16="http://schemas.microsoft.com/office/drawing/2014/main" id="{63DC1A33-5F4E-487E-8D3E-75972CD9E6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2784" y="63592"/>
          <a:ext cx="37202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110200</xdr:colOff>
      <xdr:row>0</xdr:row>
      <xdr:rowOff>589009</xdr:rowOff>
    </xdr:from>
    <xdr:to>
      <xdr:col>2</xdr:col>
      <xdr:colOff>119436</xdr:colOff>
      <xdr:row>1</xdr:row>
      <xdr:rowOff>1330</xdr:rowOff>
    </xdr:to>
    <xdr:sp macro="" textlink="">
      <xdr:nvSpPr>
        <xdr:cNvPr id="8" name="Rectangle 56">
          <a:extLst>
            <a:ext uri="{FF2B5EF4-FFF2-40B4-BE49-F238E27FC236}">
              <a16:creationId xmlns:a16="http://schemas.microsoft.com/office/drawing/2014/main" id="{B1AE854C-6CA1-48B5-84E7-55FE66CA2C15}"/>
            </a:ext>
          </a:extLst>
        </xdr:cNvPr>
        <xdr:cNvSpPr>
          <a:spLocks noChangeArrowheads="1"/>
        </xdr:cNvSpPr>
      </xdr:nvSpPr>
      <xdr:spPr bwMode="auto">
        <a:xfrm>
          <a:off x="110200" y="589009"/>
          <a:ext cx="999836" cy="326721"/>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171450</xdr:colOff>
      <xdr:row>0</xdr:row>
      <xdr:rowOff>41275</xdr:rowOff>
    </xdr:from>
    <xdr:to>
      <xdr:col>6</xdr:col>
      <xdr:colOff>488939</xdr:colOff>
      <xdr:row>0</xdr:row>
      <xdr:rowOff>509275</xdr:rowOff>
    </xdr:to>
    <xdr:pic>
      <xdr:nvPicPr>
        <xdr:cNvPr id="9" name="Picture 55">
          <a:extLst>
            <a:ext uri="{FF2B5EF4-FFF2-40B4-BE49-F238E27FC236}">
              <a16:creationId xmlns:a16="http://schemas.microsoft.com/office/drawing/2014/main" id="{759CD30A-6E06-43F1-9A04-13E719225376}"/>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2325" y="41275"/>
          <a:ext cx="317489"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752464</xdr:colOff>
      <xdr:row>0</xdr:row>
      <xdr:rowOff>590097</xdr:rowOff>
    </xdr:from>
    <xdr:to>
      <xdr:col>6</xdr:col>
      <xdr:colOff>819150</xdr:colOff>
      <xdr:row>1</xdr:row>
      <xdr:rowOff>2418</xdr:rowOff>
    </xdr:to>
    <xdr:sp macro="" textlink="">
      <xdr:nvSpPr>
        <xdr:cNvPr id="10" name="Rectangle 57">
          <a:extLst>
            <a:ext uri="{FF2B5EF4-FFF2-40B4-BE49-F238E27FC236}">
              <a16:creationId xmlns:a16="http://schemas.microsoft.com/office/drawing/2014/main" id="{62F6916B-8B55-4A8B-BF38-66E2CE453C57}"/>
            </a:ext>
          </a:extLst>
        </xdr:cNvPr>
        <xdr:cNvSpPr>
          <a:spLocks noChangeArrowheads="1"/>
        </xdr:cNvSpPr>
      </xdr:nvSpPr>
      <xdr:spPr bwMode="auto">
        <a:xfrm>
          <a:off x="6829414" y="590097"/>
          <a:ext cx="990611" cy="326721"/>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73</xdr:row>
      <xdr:rowOff>13610</xdr:rowOff>
    </xdr:from>
    <xdr:to>
      <xdr:col>3</xdr:col>
      <xdr:colOff>3660322</xdr:colOff>
      <xdr:row>75</xdr:row>
      <xdr:rowOff>1</xdr:rowOff>
    </xdr:to>
    <xdr:sp macro="" textlink="">
      <xdr:nvSpPr>
        <xdr:cNvPr id="3" name="Rettangolo 2">
          <a:extLst>
            <a:ext uri="{FF2B5EF4-FFF2-40B4-BE49-F238E27FC236}">
              <a16:creationId xmlns:a16="http://schemas.microsoft.com/office/drawing/2014/main" id="{8CE53331-D7A7-4C88-A716-C8C2EC61672D}"/>
            </a:ext>
          </a:extLst>
        </xdr:cNvPr>
        <xdr:cNvSpPr/>
      </xdr:nvSpPr>
      <xdr:spPr>
        <a:xfrm>
          <a:off x="1" y="27649717"/>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734786</xdr:colOff>
      <xdr:row>1</xdr:row>
      <xdr:rowOff>250</xdr:rowOff>
    </xdr:to>
    <xdr:sp macro="" textlink="">
      <xdr:nvSpPr>
        <xdr:cNvPr id="3" name="Rettangolo 2">
          <a:extLst>
            <a:ext uri="{FF2B5EF4-FFF2-40B4-BE49-F238E27FC236}">
              <a16:creationId xmlns:a16="http://schemas.microsoft.com/office/drawing/2014/main" id="{00000000-0008-0000-0F00-000003000000}"/>
            </a:ext>
          </a:extLst>
        </xdr:cNvPr>
        <xdr:cNvSpPr/>
      </xdr:nvSpPr>
      <xdr:spPr>
        <a:xfrm>
          <a:off x="0" y="47625"/>
          <a:ext cx="8096250" cy="864304"/>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VISERBA ESTIVO</a:t>
          </a:r>
        </a:p>
      </xdr:txBody>
    </xdr:sp>
    <xdr:clientData/>
  </xdr:twoCellAnchor>
  <xdr:twoCellAnchor>
    <xdr:from>
      <xdr:col>0</xdr:col>
      <xdr:colOff>409575</xdr:colOff>
      <xdr:row>0</xdr:row>
      <xdr:rowOff>65860</xdr:rowOff>
    </xdr:from>
    <xdr:to>
      <xdr:col>1</xdr:col>
      <xdr:colOff>289977</xdr:colOff>
      <xdr:row>0</xdr:row>
      <xdr:rowOff>568780</xdr:rowOff>
    </xdr:to>
    <xdr:pic>
      <xdr:nvPicPr>
        <xdr:cNvPr id="4" name="Picture 54" descr="logo C">
          <a:extLst>
            <a:ext uri="{FF2B5EF4-FFF2-40B4-BE49-F238E27FC236}">
              <a16:creationId xmlns:a16="http://schemas.microsoft.com/office/drawing/2014/main" id="{BE3F13A3-C4AA-45DC-B7FB-166C2CDAC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5860"/>
          <a:ext cx="375702"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100674</xdr:colOff>
      <xdr:row>0</xdr:row>
      <xdr:rowOff>591277</xdr:rowOff>
    </xdr:from>
    <xdr:to>
      <xdr:col>2</xdr:col>
      <xdr:colOff>109910</xdr:colOff>
      <xdr:row>1</xdr:row>
      <xdr:rowOff>877</xdr:rowOff>
    </xdr:to>
    <xdr:sp macro="" textlink="">
      <xdr:nvSpPr>
        <xdr:cNvPr id="7" name="Rectangle 56">
          <a:extLst>
            <a:ext uri="{FF2B5EF4-FFF2-40B4-BE49-F238E27FC236}">
              <a16:creationId xmlns:a16="http://schemas.microsoft.com/office/drawing/2014/main" id="{2F012CB1-6069-44B9-9198-CBFEEFA6CF75}"/>
            </a:ext>
          </a:extLst>
        </xdr:cNvPr>
        <xdr:cNvSpPr>
          <a:spLocks noChangeArrowheads="1"/>
        </xdr:cNvSpPr>
      </xdr:nvSpPr>
      <xdr:spPr bwMode="auto">
        <a:xfrm>
          <a:off x="100674" y="591277"/>
          <a:ext cx="999836" cy="324000"/>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183231</xdr:colOff>
      <xdr:row>0</xdr:row>
      <xdr:rowOff>43543</xdr:rowOff>
    </xdr:from>
    <xdr:to>
      <xdr:col>6</xdr:col>
      <xdr:colOff>491659</xdr:colOff>
      <xdr:row>0</xdr:row>
      <xdr:rowOff>511543</xdr:rowOff>
    </xdr:to>
    <xdr:pic>
      <xdr:nvPicPr>
        <xdr:cNvPr id="8" name="Picture 55">
          <a:extLst>
            <a:ext uri="{FF2B5EF4-FFF2-40B4-BE49-F238E27FC236}">
              <a16:creationId xmlns:a16="http://schemas.microsoft.com/office/drawing/2014/main" id="{C9BD90F6-5271-4B92-B748-0CCD31B13D88}"/>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84106" y="43543"/>
          <a:ext cx="308428"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755184</xdr:colOff>
      <xdr:row>0</xdr:row>
      <xdr:rowOff>592365</xdr:rowOff>
    </xdr:from>
    <xdr:to>
      <xdr:col>6</xdr:col>
      <xdr:colOff>828675</xdr:colOff>
      <xdr:row>1</xdr:row>
      <xdr:rowOff>1965</xdr:rowOff>
    </xdr:to>
    <xdr:sp macro="" textlink="">
      <xdr:nvSpPr>
        <xdr:cNvPr id="9" name="Rectangle 57">
          <a:extLst>
            <a:ext uri="{FF2B5EF4-FFF2-40B4-BE49-F238E27FC236}">
              <a16:creationId xmlns:a16="http://schemas.microsoft.com/office/drawing/2014/main" id="{04D2E27F-8224-4D49-931F-C0C9B435CF14}"/>
            </a:ext>
          </a:extLst>
        </xdr:cNvPr>
        <xdr:cNvSpPr>
          <a:spLocks noChangeArrowheads="1"/>
        </xdr:cNvSpPr>
      </xdr:nvSpPr>
      <xdr:spPr bwMode="auto">
        <a:xfrm>
          <a:off x="6832134" y="592365"/>
          <a:ext cx="997416" cy="324000"/>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67</xdr:row>
      <xdr:rowOff>13610</xdr:rowOff>
    </xdr:from>
    <xdr:to>
      <xdr:col>3</xdr:col>
      <xdr:colOff>3660322</xdr:colOff>
      <xdr:row>68</xdr:row>
      <xdr:rowOff>176893</xdr:rowOff>
    </xdr:to>
    <xdr:sp macro="" textlink="">
      <xdr:nvSpPr>
        <xdr:cNvPr id="2" name="Rettangolo 1">
          <a:extLst>
            <a:ext uri="{FF2B5EF4-FFF2-40B4-BE49-F238E27FC236}">
              <a16:creationId xmlns:a16="http://schemas.microsoft.com/office/drawing/2014/main" id="{3B050B9C-4CF9-403B-9BA8-F604FDE98E4E}"/>
            </a:ext>
          </a:extLst>
        </xdr:cNvPr>
        <xdr:cNvSpPr/>
      </xdr:nvSpPr>
      <xdr:spPr>
        <a:xfrm>
          <a:off x="1" y="27486431"/>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31750</xdr:rowOff>
    </xdr:from>
    <xdr:to>
      <xdr:col>6</xdr:col>
      <xdr:colOff>721179</xdr:colOff>
      <xdr:row>1</xdr:row>
      <xdr:rowOff>0</xdr:rowOff>
    </xdr:to>
    <xdr:sp macro="" textlink="">
      <xdr:nvSpPr>
        <xdr:cNvPr id="3" name="Rettangolo 2">
          <a:extLst>
            <a:ext uri="{FF2B5EF4-FFF2-40B4-BE49-F238E27FC236}">
              <a16:creationId xmlns:a16="http://schemas.microsoft.com/office/drawing/2014/main" id="{00000000-0008-0000-1000-000003000000}"/>
            </a:ext>
          </a:extLst>
        </xdr:cNvPr>
        <xdr:cNvSpPr/>
      </xdr:nvSpPr>
      <xdr:spPr>
        <a:xfrm>
          <a:off x="0" y="31750"/>
          <a:ext cx="8082643" cy="879929"/>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RIVABELLA SERALE</a:t>
          </a:r>
        </a:p>
      </xdr:txBody>
    </xdr:sp>
    <xdr:clientData/>
  </xdr:twoCellAnchor>
  <xdr:twoCellAnchor>
    <xdr:from>
      <xdr:col>0</xdr:col>
      <xdr:colOff>421419</xdr:colOff>
      <xdr:row>0</xdr:row>
      <xdr:rowOff>58149</xdr:rowOff>
    </xdr:from>
    <xdr:to>
      <xdr:col>1</xdr:col>
      <xdr:colOff>300860</xdr:colOff>
      <xdr:row>0</xdr:row>
      <xdr:rowOff>561069</xdr:rowOff>
    </xdr:to>
    <xdr:pic>
      <xdr:nvPicPr>
        <xdr:cNvPr id="7" name="Picture 54" descr="logo C">
          <a:extLst>
            <a:ext uri="{FF2B5EF4-FFF2-40B4-BE49-F238E27FC236}">
              <a16:creationId xmlns:a16="http://schemas.microsoft.com/office/drawing/2014/main" id="{F8E2CB97-2158-47C4-9CF6-5EEC7F5963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419" y="58149"/>
          <a:ext cx="374741"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106114</xdr:colOff>
      <xdr:row>0</xdr:row>
      <xdr:rowOff>583566</xdr:rowOff>
    </xdr:from>
    <xdr:to>
      <xdr:col>2</xdr:col>
      <xdr:colOff>123514</xdr:colOff>
      <xdr:row>0</xdr:row>
      <xdr:rowOff>910287</xdr:rowOff>
    </xdr:to>
    <xdr:sp macro="" textlink="">
      <xdr:nvSpPr>
        <xdr:cNvPr id="8" name="Rectangle 56">
          <a:extLst>
            <a:ext uri="{FF2B5EF4-FFF2-40B4-BE49-F238E27FC236}">
              <a16:creationId xmlns:a16="http://schemas.microsoft.com/office/drawing/2014/main" id="{496573F1-C52F-431A-BF37-2C2D25589617}"/>
            </a:ext>
          </a:extLst>
        </xdr:cNvPr>
        <xdr:cNvSpPr>
          <a:spLocks noChangeArrowheads="1"/>
        </xdr:cNvSpPr>
      </xdr:nvSpPr>
      <xdr:spPr bwMode="auto">
        <a:xfrm>
          <a:off x="106114" y="583566"/>
          <a:ext cx="1008000" cy="326721"/>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173702</xdr:colOff>
      <xdr:row>0</xdr:row>
      <xdr:rowOff>35832</xdr:rowOff>
    </xdr:from>
    <xdr:to>
      <xdr:col>6</xdr:col>
      <xdr:colOff>484853</xdr:colOff>
      <xdr:row>0</xdr:row>
      <xdr:rowOff>503832</xdr:rowOff>
    </xdr:to>
    <xdr:pic>
      <xdr:nvPicPr>
        <xdr:cNvPr id="9" name="Picture 55">
          <a:extLst>
            <a:ext uri="{FF2B5EF4-FFF2-40B4-BE49-F238E27FC236}">
              <a16:creationId xmlns:a16="http://schemas.microsoft.com/office/drawing/2014/main" id="{A7937112-B660-47F8-B6D7-2FAC35114F88}"/>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4577" y="35832"/>
          <a:ext cx="311151"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742934</xdr:colOff>
      <xdr:row>0</xdr:row>
      <xdr:rowOff>584654</xdr:rowOff>
    </xdr:from>
    <xdr:to>
      <xdr:col>6</xdr:col>
      <xdr:colOff>828371</xdr:colOff>
      <xdr:row>0</xdr:row>
      <xdr:rowOff>911375</xdr:rowOff>
    </xdr:to>
    <xdr:sp macro="" textlink="">
      <xdr:nvSpPr>
        <xdr:cNvPr id="10" name="Rectangle 57">
          <a:extLst>
            <a:ext uri="{FF2B5EF4-FFF2-40B4-BE49-F238E27FC236}">
              <a16:creationId xmlns:a16="http://schemas.microsoft.com/office/drawing/2014/main" id="{C2146D72-19C4-44E5-AB2A-3938815DF4B4}"/>
            </a:ext>
          </a:extLst>
        </xdr:cNvPr>
        <xdr:cNvSpPr>
          <a:spLocks noChangeArrowheads="1"/>
        </xdr:cNvSpPr>
      </xdr:nvSpPr>
      <xdr:spPr bwMode="auto">
        <a:xfrm>
          <a:off x="6819884" y="584654"/>
          <a:ext cx="1009362" cy="326721"/>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60</xdr:row>
      <xdr:rowOff>13610</xdr:rowOff>
    </xdr:from>
    <xdr:to>
      <xdr:col>3</xdr:col>
      <xdr:colOff>3660322</xdr:colOff>
      <xdr:row>61</xdr:row>
      <xdr:rowOff>176894</xdr:rowOff>
    </xdr:to>
    <xdr:sp macro="" textlink="">
      <xdr:nvSpPr>
        <xdr:cNvPr id="2" name="Rettangolo 1">
          <a:extLst>
            <a:ext uri="{FF2B5EF4-FFF2-40B4-BE49-F238E27FC236}">
              <a16:creationId xmlns:a16="http://schemas.microsoft.com/office/drawing/2014/main" id="{7DEB5ED1-461C-4384-8FAB-CB2875BC925B}"/>
            </a:ext>
          </a:extLst>
        </xdr:cNvPr>
        <xdr:cNvSpPr/>
      </xdr:nvSpPr>
      <xdr:spPr>
        <a:xfrm>
          <a:off x="1" y="19539860"/>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57</xdr:col>
      <xdr:colOff>405949</xdr:colOff>
      <xdr:row>3</xdr:row>
      <xdr:rowOff>249464</xdr:rowOff>
    </xdr:from>
    <xdr:to>
      <xdr:col>62</xdr:col>
      <xdr:colOff>682625</xdr:colOff>
      <xdr:row>16</xdr:row>
      <xdr:rowOff>0</xdr:rowOff>
    </xdr:to>
    <xdr:sp macro="" textlink="">
      <xdr:nvSpPr>
        <xdr:cNvPr id="4" name="Rettangolo 3">
          <a:extLst>
            <a:ext uri="{FF2B5EF4-FFF2-40B4-BE49-F238E27FC236}">
              <a16:creationId xmlns:a16="http://schemas.microsoft.com/office/drawing/2014/main" id="{5C65368B-D8A3-8F73-CD2C-C083E17FB258}"/>
            </a:ext>
          </a:extLst>
        </xdr:cNvPr>
        <xdr:cNvSpPr/>
      </xdr:nvSpPr>
      <xdr:spPr>
        <a:xfrm>
          <a:off x="32759199" y="2059214"/>
          <a:ext cx="4007301" cy="3354161"/>
        </a:xfrm>
        <a:prstGeom prst="rect">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it-IT" sz="2400" b="0" kern="1200" cap="none" spc="0">
              <a:ln w="0"/>
              <a:solidFill>
                <a:sysClr val="windowText" lastClr="000000"/>
              </a:solidFill>
              <a:effectLst>
                <a:outerShdw blurRad="38100" dist="19050" dir="2700000" algn="tl" rotWithShape="0">
                  <a:schemeClr val="dk1">
                    <a:alpha val="40000"/>
                  </a:schemeClr>
                </a:outerShdw>
              </a:effectLst>
            </a:rPr>
            <a:t>IL MERCATO ESTIVO</a:t>
          </a:r>
        </a:p>
        <a:p>
          <a:pPr algn="ctr"/>
          <a:r>
            <a:rPr lang="it-IT" sz="2400" b="0" kern="1200" cap="none" spc="0">
              <a:ln w="0"/>
              <a:solidFill>
                <a:sysClr val="windowText" lastClr="000000"/>
              </a:solidFill>
              <a:effectLst>
                <a:outerShdw blurRad="38100" dist="19050" dir="2700000" algn="tl" rotWithShape="0">
                  <a:schemeClr val="dk1">
                    <a:alpha val="40000"/>
                  </a:schemeClr>
                </a:outerShdw>
              </a:effectLst>
            </a:rPr>
            <a:t>DI RIVABELLA</a:t>
          </a:r>
        </a:p>
        <a:p>
          <a:pPr algn="ctr"/>
          <a:r>
            <a:rPr lang="it-IT" sz="2400" b="0" kern="1200" cap="none" spc="0">
              <a:ln w="0"/>
              <a:solidFill>
                <a:sysClr val="windowText" lastClr="000000"/>
              </a:solidFill>
              <a:effectLst>
                <a:outerShdw blurRad="38100" dist="19050" dir="2700000" algn="tl" rotWithShape="0">
                  <a:schemeClr val="dk1">
                    <a:alpha val="40000"/>
                  </a:schemeClr>
                </a:outerShdw>
              </a:effectLst>
            </a:rPr>
            <a:t>OGNI</a:t>
          </a:r>
          <a:r>
            <a:rPr lang="it-IT" sz="2400" b="0" kern="1200" cap="none" spc="0" baseline="0">
              <a:ln w="0"/>
              <a:solidFill>
                <a:sysClr val="windowText" lastClr="000000"/>
              </a:solidFill>
              <a:effectLst>
                <a:outerShdw blurRad="38100" dist="19050" dir="2700000" algn="tl" rotWithShape="0">
                  <a:schemeClr val="dk1">
                    <a:alpha val="40000"/>
                  </a:schemeClr>
                </a:outerShdw>
              </a:effectLst>
            </a:rPr>
            <a:t> ANNO </a:t>
          </a:r>
          <a:r>
            <a:rPr lang="it-IT" sz="2400" b="0" kern="1200" cap="none" spc="0">
              <a:ln w="0"/>
              <a:solidFill>
                <a:schemeClr val="tx1"/>
              </a:solidFill>
              <a:effectLst>
                <a:outerShdw blurRad="38100" dist="19050" dir="2700000" algn="tl" rotWithShape="0">
                  <a:schemeClr val="dk1">
                    <a:alpha val="40000"/>
                  </a:schemeClr>
                </a:outerShdw>
              </a:effectLst>
            </a:rPr>
            <a:t>INIZIA </a:t>
          </a:r>
        </a:p>
        <a:p>
          <a:pPr algn="ctr"/>
          <a:r>
            <a:rPr lang="it-IT" sz="2400" b="0" kern="1200" cap="none" spc="0">
              <a:ln w="0"/>
              <a:solidFill>
                <a:schemeClr val="tx1"/>
              </a:solidFill>
              <a:effectLst>
                <a:outerShdw blurRad="38100" dist="19050" dir="2700000" algn="tl" rotWithShape="0">
                  <a:schemeClr val="dk1">
                    <a:alpha val="40000"/>
                  </a:schemeClr>
                </a:outerShdw>
              </a:effectLst>
            </a:rPr>
            <a:t>IL 1°</a:t>
          </a:r>
          <a:r>
            <a:rPr lang="it-IT" sz="2400" b="0" kern="1200" cap="none" spc="0" baseline="0">
              <a:ln w="0"/>
              <a:solidFill>
                <a:schemeClr val="tx1"/>
              </a:solidFill>
              <a:effectLst>
                <a:outerShdw blurRad="38100" dist="19050" dir="2700000" algn="tl" rotWithShape="0">
                  <a:schemeClr val="dk1">
                    <a:alpha val="40000"/>
                  </a:schemeClr>
                </a:outerShdw>
              </a:effectLst>
            </a:rPr>
            <a:t> GIUGNO </a:t>
          </a:r>
        </a:p>
        <a:p>
          <a:pPr algn="ctr"/>
          <a:r>
            <a:rPr lang="it-IT" sz="2400" b="0" kern="1200" cap="none" spc="0" baseline="0">
              <a:ln w="0"/>
              <a:solidFill>
                <a:schemeClr val="tx1"/>
              </a:solidFill>
              <a:effectLst>
                <a:outerShdw blurRad="38100" dist="19050" dir="2700000" algn="tl" rotWithShape="0">
                  <a:schemeClr val="dk1">
                    <a:alpha val="40000"/>
                  </a:schemeClr>
                </a:outerShdw>
              </a:effectLst>
            </a:rPr>
            <a:t>E TERMINA</a:t>
          </a:r>
        </a:p>
        <a:p>
          <a:pPr algn="ctr"/>
          <a:r>
            <a:rPr lang="it-IT" sz="2400" b="0" kern="1200" cap="none" spc="0" baseline="0">
              <a:ln w="0"/>
              <a:solidFill>
                <a:schemeClr val="tx1"/>
              </a:solidFill>
              <a:effectLst>
                <a:outerShdw blurRad="38100" dist="19050" dir="2700000" algn="tl" rotWithShape="0">
                  <a:schemeClr val="dk1">
                    <a:alpha val="40000"/>
                  </a:schemeClr>
                </a:outerShdw>
              </a:effectLst>
            </a:rPr>
            <a:t>IL 2° LUNEDI DI SETTEMBRE</a:t>
          </a:r>
          <a:endParaRPr lang="it-IT" sz="2400" b="0" kern="120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xdr:colOff>
      <xdr:row>0</xdr:row>
      <xdr:rowOff>31750</xdr:rowOff>
    </xdr:from>
    <xdr:to>
      <xdr:col>6</xdr:col>
      <xdr:colOff>885825</xdr:colOff>
      <xdr:row>1</xdr:row>
      <xdr:rowOff>250</xdr:rowOff>
    </xdr:to>
    <xdr:sp macro="" textlink="">
      <xdr:nvSpPr>
        <xdr:cNvPr id="3" name="Rettangolo 2">
          <a:extLst>
            <a:ext uri="{FF2B5EF4-FFF2-40B4-BE49-F238E27FC236}">
              <a16:creationId xmlns:a16="http://schemas.microsoft.com/office/drawing/2014/main" id="{00000000-0008-0000-1100-000003000000}"/>
            </a:ext>
          </a:extLst>
        </xdr:cNvPr>
        <xdr:cNvSpPr/>
      </xdr:nvSpPr>
      <xdr:spPr>
        <a:xfrm>
          <a:off x="1" y="31750"/>
          <a:ext cx="7886699" cy="882900"/>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VISERBA INVERNALE</a:t>
          </a:r>
        </a:p>
      </xdr:txBody>
    </xdr:sp>
    <xdr:clientData/>
  </xdr:twoCellAnchor>
  <xdr:twoCellAnchor>
    <xdr:from>
      <xdr:col>0</xdr:col>
      <xdr:colOff>425507</xdr:colOff>
      <xdr:row>0</xdr:row>
      <xdr:rowOff>58149</xdr:rowOff>
    </xdr:from>
    <xdr:to>
      <xdr:col>1</xdr:col>
      <xdr:colOff>304948</xdr:colOff>
      <xdr:row>0</xdr:row>
      <xdr:rowOff>561069</xdr:rowOff>
    </xdr:to>
    <xdr:pic>
      <xdr:nvPicPr>
        <xdr:cNvPr id="4" name="Picture 54" descr="logo C">
          <a:extLst>
            <a:ext uri="{FF2B5EF4-FFF2-40B4-BE49-F238E27FC236}">
              <a16:creationId xmlns:a16="http://schemas.microsoft.com/office/drawing/2014/main" id="{5601D90C-81ED-480E-A7C7-05708C4735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5507" y="58149"/>
          <a:ext cx="374741"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110202</xdr:colOff>
      <xdr:row>0</xdr:row>
      <xdr:rowOff>583566</xdr:rowOff>
    </xdr:from>
    <xdr:to>
      <xdr:col>2</xdr:col>
      <xdr:colOff>120798</xdr:colOff>
      <xdr:row>0</xdr:row>
      <xdr:rowOff>910287</xdr:rowOff>
    </xdr:to>
    <xdr:sp macro="" textlink="">
      <xdr:nvSpPr>
        <xdr:cNvPr id="5" name="Rectangle 56">
          <a:extLst>
            <a:ext uri="{FF2B5EF4-FFF2-40B4-BE49-F238E27FC236}">
              <a16:creationId xmlns:a16="http://schemas.microsoft.com/office/drawing/2014/main" id="{869530B1-5A39-42E7-A520-5D7A441F2F6C}"/>
            </a:ext>
          </a:extLst>
        </xdr:cNvPr>
        <xdr:cNvSpPr>
          <a:spLocks noChangeArrowheads="1"/>
        </xdr:cNvSpPr>
      </xdr:nvSpPr>
      <xdr:spPr bwMode="auto">
        <a:xfrm>
          <a:off x="110202" y="583566"/>
          <a:ext cx="1001196" cy="326721"/>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170986</xdr:colOff>
      <xdr:row>0</xdr:row>
      <xdr:rowOff>35832</xdr:rowOff>
    </xdr:from>
    <xdr:to>
      <xdr:col>6</xdr:col>
      <xdr:colOff>482137</xdr:colOff>
      <xdr:row>0</xdr:row>
      <xdr:rowOff>503832</xdr:rowOff>
    </xdr:to>
    <xdr:pic>
      <xdr:nvPicPr>
        <xdr:cNvPr id="6" name="Picture 55">
          <a:extLst>
            <a:ext uri="{FF2B5EF4-FFF2-40B4-BE49-F238E27FC236}">
              <a16:creationId xmlns:a16="http://schemas.microsoft.com/office/drawing/2014/main" id="{7AAAA501-D90B-4F7E-9F32-6831ECAA5393}"/>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1861" y="35832"/>
          <a:ext cx="311151"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740218</xdr:colOff>
      <xdr:row>0</xdr:row>
      <xdr:rowOff>584654</xdr:rowOff>
    </xdr:from>
    <xdr:to>
      <xdr:col>6</xdr:col>
      <xdr:colOff>824294</xdr:colOff>
      <xdr:row>0</xdr:row>
      <xdr:rowOff>911375</xdr:rowOff>
    </xdr:to>
    <xdr:sp macro="" textlink="">
      <xdr:nvSpPr>
        <xdr:cNvPr id="11" name="Rectangle 57">
          <a:extLst>
            <a:ext uri="{FF2B5EF4-FFF2-40B4-BE49-F238E27FC236}">
              <a16:creationId xmlns:a16="http://schemas.microsoft.com/office/drawing/2014/main" id="{584A6C32-CD10-4795-B34C-B304E1FADCEE}"/>
            </a:ext>
          </a:extLst>
        </xdr:cNvPr>
        <xdr:cNvSpPr>
          <a:spLocks noChangeArrowheads="1"/>
        </xdr:cNvSpPr>
      </xdr:nvSpPr>
      <xdr:spPr bwMode="auto">
        <a:xfrm>
          <a:off x="6817168" y="584654"/>
          <a:ext cx="1008001" cy="326721"/>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53</xdr:row>
      <xdr:rowOff>13609</xdr:rowOff>
    </xdr:from>
    <xdr:to>
      <xdr:col>3</xdr:col>
      <xdr:colOff>3660322</xdr:colOff>
      <xdr:row>55</xdr:row>
      <xdr:rowOff>0</xdr:rowOff>
    </xdr:to>
    <xdr:sp macro="" textlink="">
      <xdr:nvSpPr>
        <xdr:cNvPr id="2" name="Rettangolo 1">
          <a:extLst>
            <a:ext uri="{FF2B5EF4-FFF2-40B4-BE49-F238E27FC236}">
              <a16:creationId xmlns:a16="http://schemas.microsoft.com/office/drawing/2014/main" id="{DFBE2216-29A4-4E4C-8780-2698BF5E7640}"/>
            </a:ext>
          </a:extLst>
        </xdr:cNvPr>
        <xdr:cNvSpPr/>
      </xdr:nvSpPr>
      <xdr:spPr>
        <a:xfrm>
          <a:off x="1" y="21934716"/>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895350</xdr:colOff>
      <xdr:row>1</xdr:row>
      <xdr:rowOff>250</xdr:rowOff>
    </xdr:to>
    <xdr:sp macro="" textlink="">
      <xdr:nvSpPr>
        <xdr:cNvPr id="4" name="Rettangolo 3">
          <a:extLst>
            <a:ext uri="{FF2B5EF4-FFF2-40B4-BE49-F238E27FC236}">
              <a16:creationId xmlns:a16="http://schemas.microsoft.com/office/drawing/2014/main" id="{00000000-0008-0000-1200-000004000000}"/>
            </a:ext>
          </a:extLst>
        </xdr:cNvPr>
        <xdr:cNvSpPr/>
      </xdr:nvSpPr>
      <xdr:spPr>
        <a:xfrm>
          <a:off x="0" y="47625"/>
          <a:ext cx="7896225" cy="867025"/>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MIRAMARE INVERNALE</a:t>
          </a:r>
        </a:p>
      </xdr:txBody>
    </xdr:sp>
    <xdr:clientData/>
  </xdr:twoCellAnchor>
  <xdr:twoCellAnchor>
    <xdr:from>
      <xdr:col>0</xdr:col>
      <xdr:colOff>409175</xdr:colOff>
      <xdr:row>0</xdr:row>
      <xdr:rowOff>65860</xdr:rowOff>
    </xdr:from>
    <xdr:to>
      <xdr:col>1</xdr:col>
      <xdr:colOff>285895</xdr:colOff>
      <xdr:row>0</xdr:row>
      <xdr:rowOff>568780</xdr:rowOff>
    </xdr:to>
    <xdr:pic>
      <xdr:nvPicPr>
        <xdr:cNvPr id="12" name="Picture 54" descr="logo C">
          <a:extLst>
            <a:ext uri="{FF2B5EF4-FFF2-40B4-BE49-F238E27FC236}">
              <a16:creationId xmlns:a16="http://schemas.microsoft.com/office/drawing/2014/main" id="{FE9500B5-B9B0-409E-9DF1-22861302B8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175" y="65860"/>
          <a:ext cx="37202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96592</xdr:colOff>
      <xdr:row>0</xdr:row>
      <xdr:rowOff>591277</xdr:rowOff>
    </xdr:from>
    <xdr:to>
      <xdr:col>2</xdr:col>
      <xdr:colOff>105828</xdr:colOff>
      <xdr:row>1</xdr:row>
      <xdr:rowOff>877</xdr:rowOff>
    </xdr:to>
    <xdr:sp macro="" textlink="">
      <xdr:nvSpPr>
        <xdr:cNvPr id="13" name="Rectangle 56">
          <a:extLst>
            <a:ext uri="{FF2B5EF4-FFF2-40B4-BE49-F238E27FC236}">
              <a16:creationId xmlns:a16="http://schemas.microsoft.com/office/drawing/2014/main" id="{A8B6D429-64E5-4B0C-BD15-FA563F15B5BE}"/>
            </a:ext>
          </a:extLst>
        </xdr:cNvPr>
        <xdr:cNvSpPr>
          <a:spLocks noChangeArrowheads="1"/>
        </xdr:cNvSpPr>
      </xdr:nvSpPr>
      <xdr:spPr bwMode="auto">
        <a:xfrm>
          <a:off x="96592" y="591277"/>
          <a:ext cx="999836" cy="324000"/>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184591</xdr:colOff>
      <xdr:row>0</xdr:row>
      <xdr:rowOff>43543</xdr:rowOff>
    </xdr:from>
    <xdr:to>
      <xdr:col>6</xdr:col>
      <xdr:colOff>493020</xdr:colOff>
      <xdr:row>0</xdr:row>
      <xdr:rowOff>511543</xdr:rowOff>
    </xdr:to>
    <xdr:pic>
      <xdr:nvPicPr>
        <xdr:cNvPr id="14" name="Picture 55">
          <a:extLst>
            <a:ext uri="{FF2B5EF4-FFF2-40B4-BE49-F238E27FC236}">
              <a16:creationId xmlns:a16="http://schemas.microsoft.com/office/drawing/2014/main" id="{E8111102-EF67-4013-B8E3-9409393ECD69}"/>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85466" y="43543"/>
          <a:ext cx="308429"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756544</xdr:colOff>
      <xdr:row>0</xdr:row>
      <xdr:rowOff>592365</xdr:rowOff>
    </xdr:from>
    <xdr:to>
      <xdr:col>6</xdr:col>
      <xdr:colOff>828675</xdr:colOff>
      <xdr:row>1</xdr:row>
      <xdr:rowOff>1965</xdr:rowOff>
    </xdr:to>
    <xdr:sp macro="" textlink="">
      <xdr:nvSpPr>
        <xdr:cNvPr id="15" name="Rectangle 57">
          <a:extLst>
            <a:ext uri="{FF2B5EF4-FFF2-40B4-BE49-F238E27FC236}">
              <a16:creationId xmlns:a16="http://schemas.microsoft.com/office/drawing/2014/main" id="{7C7F33FC-DA04-4D4B-9132-34FFD8F6F127}"/>
            </a:ext>
          </a:extLst>
        </xdr:cNvPr>
        <xdr:cNvSpPr>
          <a:spLocks noChangeArrowheads="1"/>
        </xdr:cNvSpPr>
      </xdr:nvSpPr>
      <xdr:spPr bwMode="auto">
        <a:xfrm>
          <a:off x="6833494" y="592365"/>
          <a:ext cx="996056" cy="324000"/>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67</xdr:row>
      <xdr:rowOff>13610</xdr:rowOff>
    </xdr:from>
    <xdr:to>
      <xdr:col>3</xdr:col>
      <xdr:colOff>3660322</xdr:colOff>
      <xdr:row>69</xdr:row>
      <xdr:rowOff>1</xdr:rowOff>
    </xdr:to>
    <xdr:sp macro="" textlink="">
      <xdr:nvSpPr>
        <xdr:cNvPr id="2" name="Rettangolo 1">
          <a:extLst>
            <a:ext uri="{FF2B5EF4-FFF2-40B4-BE49-F238E27FC236}">
              <a16:creationId xmlns:a16="http://schemas.microsoft.com/office/drawing/2014/main" id="{D365C36D-302A-426A-B9BC-43408E0AE562}"/>
            </a:ext>
          </a:extLst>
        </xdr:cNvPr>
        <xdr:cNvSpPr/>
      </xdr:nvSpPr>
      <xdr:spPr>
        <a:xfrm>
          <a:off x="1" y="24220717"/>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13607</xdr:rowOff>
    </xdr:from>
    <xdr:to>
      <xdr:col>4</xdr:col>
      <xdr:colOff>971550</xdr:colOff>
      <xdr:row>2</xdr:row>
      <xdr:rowOff>421821</xdr:rowOff>
    </xdr:to>
    <xdr:sp macro="" textlink="">
      <xdr:nvSpPr>
        <xdr:cNvPr id="13" name="Rettangolo 12">
          <a:extLst>
            <a:ext uri="{FF2B5EF4-FFF2-40B4-BE49-F238E27FC236}">
              <a16:creationId xmlns:a16="http://schemas.microsoft.com/office/drawing/2014/main" id="{CFE48E62-CCC7-4C09-957B-DDDA25227C16}"/>
            </a:ext>
          </a:extLst>
        </xdr:cNvPr>
        <xdr:cNvSpPr/>
      </xdr:nvSpPr>
      <xdr:spPr>
        <a:xfrm>
          <a:off x="0" y="13607"/>
          <a:ext cx="7496175" cy="1417864"/>
        </a:xfrm>
        <a:prstGeom prst="rect">
          <a:avLst/>
        </a:prstGeom>
        <a:noFill/>
        <a:ln w="3175" cap="flat" cmpd="sng" algn="ctr">
          <a:no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a:t>
          </a:r>
          <a:r>
            <a:rPr kumimoji="0" lang="it-IT" sz="1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NON IN BOLLO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6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FIERA DI NATALE 19/24 DICEMBRE 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3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(ESCLUSO SABATO 19  E MERCOLEDI 23 DICEMBRE)</a:t>
          </a:r>
          <a:endParaRPr kumimoji="0" lang="it-IT" sz="16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xdr:from>
      <xdr:col>0</xdr:col>
      <xdr:colOff>0</xdr:colOff>
      <xdr:row>44</xdr:row>
      <xdr:rowOff>109986</xdr:rowOff>
    </xdr:from>
    <xdr:to>
      <xdr:col>26</xdr:col>
      <xdr:colOff>0</xdr:colOff>
      <xdr:row>52</xdr:row>
      <xdr:rowOff>139464</xdr:rowOff>
    </xdr:to>
    <xdr:sp macro="" textlink="">
      <xdr:nvSpPr>
        <xdr:cNvPr id="4" name="Rettangolo 3">
          <a:extLst>
            <a:ext uri="{FF2B5EF4-FFF2-40B4-BE49-F238E27FC236}">
              <a16:creationId xmlns:a16="http://schemas.microsoft.com/office/drawing/2014/main" id="{2B900988-E704-4B93-86E6-8E736F709A14}"/>
            </a:ext>
          </a:extLst>
        </xdr:cNvPr>
        <xdr:cNvSpPr/>
      </xdr:nvSpPr>
      <xdr:spPr>
        <a:xfrm>
          <a:off x="0" y="12809986"/>
          <a:ext cx="11874500" cy="2061478"/>
        </a:xfrm>
        <a:prstGeom prst="rect">
          <a:avLst/>
        </a:prstGeom>
        <a:noFill/>
        <a:ln w="25400" cap="flat" cmpd="sng" algn="ctr">
          <a:no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it-IT" sz="2000" b="1">
              <a:effectLst/>
              <a:latin typeface="+mn-lt"/>
              <a:ea typeface="+mn-ea"/>
              <a:cs typeface="+mn-cs"/>
            </a:rPr>
            <a:t>Fiera di Natale</a:t>
          </a:r>
        </a:p>
        <a:p>
          <a:pPr marL="0" marR="0" lvl="0" indent="0" algn="ctr" defTabSz="914400" eaLnBrk="1" fontAlgn="auto" latinLnBrk="0" hangingPunct="1">
            <a:lnSpc>
              <a:spcPct val="100000"/>
            </a:lnSpc>
            <a:spcBef>
              <a:spcPts val="0"/>
            </a:spcBef>
            <a:spcAft>
              <a:spcPts val="0"/>
            </a:spcAft>
            <a:buClrTx/>
            <a:buSzTx/>
            <a:buFontTx/>
            <a:buNone/>
            <a:tabLst/>
            <a:defRPr/>
          </a:pPr>
          <a:r>
            <a:rPr lang="it-IT" sz="1500" b="0" i="1">
              <a:effectLst/>
              <a:latin typeface="+mn-lt"/>
              <a:ea typeface="+mn-ea"/>
              <a:cs typeface="+mn-cs"/>
            </a:rPr>
            <a:t>(si</a:t>
          </a:r>
          <a:r>
            <a:rPr lang="it-IT" sz="1500" b="0" i="1" baseline="0">
              <a:effectLst/>
              <a:latin typeface="+mn-lt"/>
              <a:ea typeface="+mn-ea"/>
              <a:cs typeface="+mn-cs"/>
            </a:rPr>
            <a:t> svolge </a:t>
          </a:r>
          <a:r>
            <a:rPr lang="it-IT" sz="1500" b="0" i="1">
              <a:effectLst/>
              <a:latin typeface="+mn-lt"/>
              <a:ea typeface="+mn-ea"/>
              <a:cs typeface="+mn-cs"/>
            </a:rPr>
            <a:t>dal 19 al 24 Dicembre con l’esclusione delle giornate del Mercoledì e del</a:t>
          </a:r>
          <a:r>
            <a:rPr lang="it-IT" sz="1500" b="0" i="1" baseline="0">
              <a:effectLst/>
              <a:latin typeface="+mn-lt"/>
              <a:ea typeface="+mn-ea"/>
              <a:cs typeface="+mn-cs"/>
            </a:rPr>
            <a:t> S</a:t>
          </a:r>
          <a:r>
            <a:rPr lang="it-IT" sz="1500" b="0" i="1">
              <a:effectLst/>
              <a:latin typeface="+mn-lt"/>
              <a:ea typeface="+mn-ea"/>
              <a:cs typeface="+mn-cs"/>
            </a:rPr>
            <a:t>abato)</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600" b="0" i="1" u="none" strike="noStrike" kern="0" cap="none" spc="0" normalizeH="0" baseline="0" noProof="0">
            <a:ln>
              <a:noFill/>
            </a:ln>
            <a:solidFill>
              <a:sysClr val="windowText" lastClr="000000"/>
            </a:solidFill>
            <a:effectLst/>
            <a:uLnTx/>
            <a:uFillTx/>
            <a:latin typeface="+mn-lt"/>
            <a:ea typeface="+mn-ea"/>
            <a:cs typeface="+mn-cs"/>
          </a:endParaRPr>
        </a:p>
        <a:p>
          <a:r>
            <a:rPr lang="it-IT" sz="1000" b="1" i="1">
              <a:effectLst/>
              <a:latin typeface="+mn-lt"/>
              <a:ea typeface="+mn-ea"/>
              <a:cs typeface="+mn-cs"/>
            </a:rPr>
            <a:t>Prescrizioni obbligatorie per l’allestimento dei posteggi sia per gli operatori concessionari che per gli “spuntisti” di cui alla D.D.  n. 2421 del 26/10/2017:</a:t>
          </a:r>
        </a:p>
        <a:p>
          <a:endParaRPr lang="it-IT" sz="400" b="1" i="1">
            <a:effectLst/>
            <a:latin typeface="+mn-lt"/>
            <a:ea typeface="+mn-ea"/>
            <a:cs typeface="+mn-cs"/>
          </a:endParaRPr>
        </a:p>
        <a:p>
          <a:r>
            <a:rPr lang="it-IT" sz="1000">
              <a:effectLst/>
              <a:latin typeface="+mn-lt"/>
              <a:ea typeface="+mn-ea"/>
              <a:cs typeface="+mn-cs"/>
            </a:rPr>
            <a:t>1.     Nei posteggi previsti per la fiera </a:t>
          </a:r>
          <a:r>
            <a:rPr lang="it-IT" sz="1000" b="1" u="sng">
              <a:effectLst/>
              <a:latin typeface="+mn-lt"/>
              <a:ea typeface="+mn-ea"/>
              <a:cs typeface="+mn-cs"/>
            </a:rPr>
            <a:t>non può </a:t>
          </a:r>
          <a:r>
            <a:rPr lang="it-IT" sz="1000">
              <a:effectLst/>
              <a:latin typeface="+mn-lt"/>
              <a:ea typeface="+mn-ea"/>
              <a:cs typeface="+mn-cs"/>
            </a:rPr>
            <a:t>essere collocato alcun mezzo (furgone o altro);</a:t>
          </a:r>
        </a:p>
        <a:p>
          <a:endParaRPr lang="it-IT" sz="400">
            <a:effectLst/>
            <a:latin typeface="+mn-lt"/>
            <a:ea typeface="+mn-ea"/>
            <a:cs typeface="+mn-cs"/>
          </a:endParaRPr>
        </a:p>
        <a:p>
          <a:r>
            <a:rPr lang="it-IT" sz="1000">
              <a:effectLst/>
              <a:latin typeface="+mn-lt"/>
              <a:ea typeface="+mn-ea"/>
              <a:cs typeface="+mn-cs"/>
            </a:rPr>
            <a:t>2.     L’allestimento deve essere realizzato o con </a:t>
          </a:r>
          <a:r>
            <a:rPr lang="it-IT" sz="1000" b="1">
              <a:effectLst/>
              <a:latin typeface="+mn-lt"/>
              <a:ea typeface="+mn-ea"/>
              <a:cs typeface="+mn-cs"/>
            </a:rPr>
            <a:t>2</a:t>
          </a:r>
          <a:r>
            <a:rPr lang="it-IT" sz="1000">
              <a:effectLst/>
              <a:latin typeface="+mn-lt"/>
              <a:ea typeface="+mn-ea"/>
              <a:cs typeface="+mn-cs"/>
            </a:rPr>
            <a:t> </a:t>
          </a:r>
          <a:r>
            <a:rPr lang="it-IT" sz="1000" b="0">
              <a:effectLst/>
              <a:latin typeface="+mn-lt"/>
              <a:ea typeface="+mn-ea"/>
              <a:cs typeface="+mn-cs"/>
            </a:rPr>
            <a:t>(due)</a:t>
          </a:r>
          <a:r>
            <a:rPr lang="it-IT" sz="1000">
              <a:effectLst/>
              <a:latin typeface="+mn-lt"/>
              <a:ea typeface="+mn-ea"/>
              <a:cs typeface="+mn-cs"/>
            </a:rPr>
            <a:t> gazebo di m. 3 x 3 o con </a:t>
          </a:r>
          <a:r>
            <a:rPr lang="it-IT" sz="1000" b="1">
              <a:effectLst/>
              <a:latin typeface="+mn-lt"/>
              <a:ea typeface="+mn-ea"/>
              <a:cs typeface="+mn-cs"/>
            </a:rPr>
            <a:t>1</a:t>
          </a:r>
          <a:r>
            <a:rPr lang="it-IT" sz="1000" b="0">
              <a:effectLst/>
              <a:latin typeface="+mn-lt"/>
              <a:ea typeface="+mn-ea"/>
              <a:cs typeface="+mn-cs"/>
            </a:rPr>
            <a:t> (uno)</a:t>
          </a:r>
          <a:r>
            <a:rPr lang="it-IT" sz="1000">
              <a:effectLst/>
              <a:latin typeface="+mn-lt"/>
              <a:ea typeface="+mn-ea"/>
              <a:cs typeface="+mn-cs"/>
            </a:rPr>
            <a:t> gazebo di m. 6 x 3 di forme e altezze omogenee con copertura di color bianco. </a:t>
          </a:r>
        </a:p>
        <a:p>
          <a:r>
            <a:rPr lang="it-IT" sz="1000">
              <a:effectLst/>
              <a:latin typeface="+mn-lt"/>
              <a:ea typeface="+mn-ea"/>
              <a:cs typeface="+mn-cs"/>
            </a:rPr>
            <a:t>        Gli eventuali teli laterali sempre di colore bianco potranno essere montati solo in caso di pioggia o di condizioni metereologiche particolarmente avverse;</a:t>
          </a:r>
        </a:p>
        <a:p>
          <a:endParaRPr lang="it-IT" sz="400">
            <a:effectLst/>
            <a:latin typeface="+mn-lt"/>
            <a:ea typeface="+mn-ea"/>
            <a:cs typeface="+mn-cs"/>
          </a:endParaRPr>
        </a:p>
        <a:p>
          <a:r>
            <a:rPr lang="it-IT" sz="1000">
              <a:effectLst/>
              <a:latin typeface="+mn-lt"/>
              <a:ea typeface="+mn-ea"/>
              <a:cs typeface="+mn-cs"/>
            </a:rPr>
            <a:t>3.     Le coperture dei banchi (reti) per l’esposizione della merce sono obbligatorie, dovranno essere realizzate con dei teli bianchi ed arrivare fino a terra;</a:t>
          </a:r>
        </a:p>
        <a:p>
          <a:endParaRPr lang="it-IT" sz="400">
            <a:effectLst/>
            <a:latin typeface="+mn-lt"/>
            <a:ea typeface="+mn-ea"/>
            <a:cs typeface="+mn-cs"/>
          </a:endParaRPr>
        </a:p>
        <a:p>
          <a:r>
            <a:rPr lang="it-IT" sz="1000">
              <a:effectLst/>
              <a:latin typeface="+mn-lt"/>
              <a:ea typeface="+mn-ea"/>
              <a:cs typeface="+mn-cs"/>
            </a:rPr>
            <a:t>4.     L’illuminazione dei gazebo dovrà essere realizzata obbligatoriamente con lampade a luce calda.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200" b="0" i="1" u="none" strike="noStrike" kern="0" cap="none" spc="0" normalizeH="0" baseline="0" noProof="0">
              <a:ln>
                <a:noFill/>
              </a:ln>
              <a:solidFill>
                <a:sysClr val="windowText" lastClr="000000"/>
              </a:solidFill>
              <a:effectLst/>
              <a:uLnTx/>
              <a:uFillTx/>
              <a:latin typeface="+mn-lt"/>
              <a:ea typeface="+mn-ea"/>
              <a:cs typeface="+mn-cs"/>
            </a:rPr>
            <a:t> </a:t>
          </a:r>
        </a:p>
      </xdr:txBody>
    </xdr:sp>
    <xdr:clientData/>
  </xdr:twoCellAnchor>
  <xdr:twoCellAnchor>
    <xdr:from>
      <xdr:col>0</xdr:col>
      <xdr:colOff>190500</xdr:colOff>
      <xdr:row>61</xdr:row>
      <xdr:rowOff>29481</xdr:rowOff>
    </xdr:from>
    <xdr:to>
      <xdr:col>5</xdr:col>
      <xdr:colOff>539750</xdr:colOff>
      <xdr:row>71</xdr:row>
      <xdr:rowOff>244475</xdr:rowOff>
    </xdr:to>
    <xdr:sp macro="" textlink="">
      <xdr:nvSpPr>
        <xdr:cNvPr id="5" name="Rettangolo 4">
          <a:extLst>
            <a:ext uri="{FF2B5EF4-FFF2-40B4-BE49-F238E27FC236}">
              <a16:creationId xmlns:a16="http://schemas.microsoft.com/office/drawing/2014/main" id="{CE15A8F0-91F0-4647-BCA2-1B919B6CC8D4}"/>
            </a:ext>
          </a:extLst>
        </xdr:cNvPr>
        <xdr:cNvSpPr/>
      </xdr:nvSpPr>
      <xdr:spPr>
        <a:xfrm>
          <a:off x="190500" y="16907781"/>
          <a:ext cx="6426200" cy="2881994"/>
        </a:xfrm>
        <a:prstGeom prst="rect">
          <a:avLst/>
        </a:prstGeom>
        <a:solidFill>
          <a:srgbClr val="00B0F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600" b="1" i="0" u="none" strike="noStrike" kern="0" cap="none" spc="0" normalizeH="0" baseline="0" noProof="0">
              <a:ln>
                <a:noFill/>
              </a:ln>
              <a:solidFill>
                <a:sysClr val="windowText" lastClr="000000"/>
              </a:solidFill>
              <a:effectLst/>
              <a:uLnTx/>
              <a:uFillTx/>
              <a:latin typeface="Calibri"/>
              <a:ea typeface="+mn-ea"/>
              <a:cs typeface="+mn-cs"/>
            </a:rPr>
            <a:t>ATTENZIONE</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NELLE GRADUATORIE </a:t>
          </a:r>
          <a:r>
            <a:rPr kumimoji="0" lang="it-IT" sz="2400" b="1" i="0" u="sng" strike="noStrike" kern="0" cap="none" spc="0" normalizeH="0" baseline="0" noProof="0">
              <a:ln>
                <a:noFill/>
              </a:ln>
              <a:solidFill>
                <a:sysClr val="windowText" lastClr="000000"/>
              </a:solidFill>
              <a:effectLst/>
              <a:uLnTx/>
              <a:uFillTx/>
              <a:latin typeface="Calibri"/>
              <a:ea typeface="+mn-ea"/>
              <a:cs typeface="+mn-cs"/>
            </a:rPr>
            <a:t>SENZA MARCA DA BOLLO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14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200" b="1" i="0" u="none" strike="noStrike" kern="0" cap="none" spc="0" normalizeH="0" baseline="0" noProof="0">
              <a:ln>
                <a:noFill/>
              </a:ln>
              <a:solidFill>
                <a:sysClr val="windowText" lastClr="000000"/>
              </a:solidFill>
              <a:effectLst/>
              <a:uLnTx/>
              <a:uFillTx/>
              <a:latin typeface="Calibri"/>
              <a:ea typeface="+mn-ea"/>
              <a:cs typeface="+mn-cs"/>
            </a:rPr>
            <a:t>OGNI GIORNO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2800" b="0" i="0" u="none" strike="noStrike" kern="0" cap="none" spc="0" normalizeH="0" baseline="0" noProof="0">
              <a:ln>
                <a:noFill/>
              </a:ln>
              <a:solidFill>
                <a:sysClr val="windowText" lastClr="000000"/>
              </a:solidFill>
              <a:effectLst/>
              <a:uLnTx/>
              <a:uFillTx/>
              <a:latin typeface="Calibri"/>
              <a:ea typeface="+mn-ea"/>
              <a:cs typeface="+mn-cs"/>
            </a:rPr>
            <a:t>DI PRESENZA DA DIRITTO AD UN PUNTO</a:t>
          </a:r>
        </a:p>
      </xdr:txBody>
    </xdr:sp>
    <xdr:clientData/>
  </xdr:twoCellAnchor>
  <xdr:twoCellAnchor>
    <xdr:from>
      <xdr:col>5</xdr:col>
      <xdr:colOff>854075</xdr:colOff>
      <xdr:row>60</xdr:row>
      <xdr:rowOff>258697</xdr:rowOff>
    </xdr:from>
    <xdr:to>
      <xdr:col>11</xdr:col>
      <xdr:colOff>368300</xdr:colOff>
      <xdr:row>72</xdr:row>
      <xdr:rowOff>113392</xdr:rowOff>
    </xdr:to>
    <xdr:sp macro="" textlink="">
      <xdr:nvSpPr>
        <xdr:cNvPr id="14" name="Rettangolo 13">
          <a:extLst>
            <a:ext uri="{FF2B5EF4-FFF2-40B4-BE49-F238E27FC236}">
              <a16:creationId xmlns:a16="http://schemas.microsoft.com/office/drawing/2014/main" id="{C18A17A5-AEC0-4AE0-8942-1F4A9ECF69CE}"/>
            </a:ext>
          </a:extLst>
        </xdr:cNvPr>
        <xdr:cNvSpPr/>
      </xdr:nvSpPr>
      <xdr:spPr>
        <a:xfrm>
          <a:off x="6931025" y="16870297"/>
          <a:ext cx="6372225" cy="3055095"/>
        </a:xfrm>
        <a:prstGeom prst="rect">
          <a:avLst/>
        </a:prstGeom>
        <a:solidFill>
          <a:srgbClr val="FFFF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I GIORNI DEL MERCATO SETTIMANALE DEL CENTRO STORICO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1400" b="1" i="1"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2800" b="1" i="1" u="none" strike="noStrike" kern="0" cap="none" spc="0" normalizeH="0" baseline="0" noProof="0">
              <a:ln>
                <a:noFill/>
              </a:ln>
              <a:solidFill>
                <a:sysClr val="windowText" lastClr="000000"/>
              </a:solidFill>
              <a:effectLst/>
              <a:uLnTx/>
              <a:uFillTx/>
              <a:latin typeface="Calibri"/>
              <a:ea typeface="+mn-ea"/>
              <a:cs typeface="+mn-cs"/>
            </a:rPr>
            <a:t>MERCOLEDI E SABATO</a:t>
          </a:r>
          <a:endParaRPr kumimoji="0" lang="it-IT" sz="1400" b="1" i="1"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1400" b="1" i="1"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LA FIERA </a:t>
          </a:r>
          <a:r>
            <a:rPr kumimoji="0" lang="it-IT" sz="2400" b="1" i="0" u="sng" strike="noStrike" kern="0" cap="none" spc="0" normalizeH="0" baseline="0" noProof="0">
              <a:ln>
                <a:noFill/>
              </a:ln>
              <a:solidFill>
                <a:sysClr val="windowText" lastClr="000000"/>
              </a:solidFill>
              <a:effectLst/>
              <a:uLnTx/>
              <a:uFillTx/>
              <a:latin typeface="Calibri"/>
              <a:ea typeface="+mn-ea"/>
              <a:cs typeface="+mn-cs"/>
            </a:rPr>
            <a:t>NON SI SVOLGE </a:t>
          </a:r>
          <a:r>
            <a:rPr kumimoji="0" lang="it-IT" sz="2400" b="0" i="0" u="none" strike="noStrike" kern="0" cap="none" spc="0" normalizeH="0" baseline="0" noProof="0">
              <a:ln>
                <a:noFill/>
              </a:ln>
              <a:solidFill>
                <a:sysClr val="windowText" lastClr="000000"/>
              </a:solidFill>
              <a:effectLst/>
              <a:uLnTx/>
              <a:uFillTx/>
              <a:latin typeface="Calibri"/>
              <a:ea typeface="+mn-ea"/>
              <a:cs typeface="+mn-cs"/>
            </a:rPr>
            <a:t>A CAUSA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DELLA SOVRAPPOSIZIONE NELLA STESSA AREA DEI DUE EVENTI</a:t>
          </a:r>
        </a:p>
      </xdr:txBody>
    </xdr:sp>
    <xdr:clientData/>
  </xdr:twoCellAnchor>
  <xdr:twoCellAnchor>
    <xdr:from>
      <xdr:col>16</xdr:col>
      <xdr:colOff>476250</xdr:colOff>
      <xdr:row>60</xdr:row>
      <xdr:rowOff>49055</xdr:rowOff>
    </xdr:from>
    <xdr:to>
      <xdr:col>27</xdr:col>
      <xdr:colOff>555625</xdr:colOff>
      <xdr:row>73</xdr:row>
      <xdr:rowOff>110672</xdr:rowOff>
    </xdr:to>
    <xdr:sp macro="" textlink="">
      <xdr:nvSpPr>
        <xdr:cNvPr id="15" name="Rettangolo 14">
          <a:extLst>
            <a:ext uri="{FF2B5EF4-FFF2-40B4-BE49-F238E27FC236}">
              <a16:creationId xmlns:a16="http://schemas.microsoft.com/office/drawing/2014/main" id="{44D2A193-98AC-42AD-B8ED-17FC83C38C74}"/>
            </a:ext>
          </a:extLst>
        </xdr:cNvPr>
        <xdr:cNvSpPr/>
      </xdr:nvSpPr>
      <xdr:spPr>
        <a:xfrm>
          <a:off x="6540500" y="16813055"/>
          <a:ext cx="6524625" cy="3363617"/>
        </a:xfrm>
        <a:prstGeom prst="rect">
          <a:avLst/>
        </a:prstGeom>
        <a:solidFill>
          <a:srgbClr val="FF0000"/>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600" b="1" i="0" u="none" strike="noStrike" kern="0" cap="none" spc="0" normalizeH="0" baseline="0" noProof="0">
              <a:ln>
                <a:noFill/>
              </a:ln>
              <a:solidFill>
                <a:sysClr val="windowText" lastClr="000000"/>
              </a:solidFill>
              <a:effectLst/>
              <a:uLnTx/>
              <a:uFillTx/>
              <a:latin typeface="Calibri"/>
              <a:ea typeface="+mn-ea"/>
              <a:cs typeface="+mn-cs"/>
            </a:rPr>
            <a:t>ATTENZIONE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LE GRADUATORIE DELLE FIERE SENZA MARCA DA BOLLO SI STILANO TENENDO CONTO:</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GIORNI DI PRESENZA NELLA FIERA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INIZIO ATTIVITA'</a:t>
          </a:r>
        </a:p>
      </xdr:txBody>
    </xdr:sp>
    <xdr:clientData/>
  </xdr:twoCellAnchor>
  <xdr:twoCellAnchor>
    <xdr:from>
      <xdr:col>3</xdr:col>
      <xdr:colOff>917133</xdr:colOff>
      <xdr:row>2</xdr:row>
      <xdr:rowOff>97517</xdr:rowOff>
    </xdr:from>
    <xdr:to>
      <xdr:col>5</xdr:col>
      <xdr:colOff>3175</xdr:colOff>
      <xdr:row>2</xdr:row>
      <xdr:rowOff>414714</xdr:rowOff>
    </xdr:to>
    <xdr:sp macro="" textlink="">
      <xdr:nvSpPr>
        <xdr:cNvPr id="17" name="Rectangle 57">
          <a:extLst>
            <a:ext uri="{FF2B5EF4-FFF2-40B4-BE49-F238E27FC236}">
              <a16:creationId xmlns:a16="http://schemas.microsoft.com/office/drawing/2014/main" id="{8971825B-9C53-4887-9FF4-807987C1A94F}"/>
            </a:ext>
          </a:extLst>
        </xdr:cNvPr>
        <xdr:cNvSpPr>
          <a:spLocks noChangeArrowheads="1"/>
        </xdr:cNvSpPr>
      </xdr:nvSpPr>
      <xdr:spPr bwMode="auto">
        <a:xfrm>
          <a:off x="5314508" y="1113517"/>
          <a:ext cx="927542" cy="317197"/>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411917</xdr:colOff>
      <xdr:row>1</xdr:row>
      <xdr:rowOff>22316</xdr:rowOff>
    </xdr:from>
    <xdr:to>
      <xdr:col>1</xdr:col>
      <xdr:colOff>200025</xdr:colOff>
      <xdr:row>2</xdr:row>
      <xdr:rowOff>89807</xdr:rowOff>
    </xdr:to>
    <xdr:pic>
      <xdr:nvPicPr>
        <xdr:cNvPr id="2" name="Picture 54" descr="logo C">
          <a:extLst>
            <a:ext uri="{FF2B5EF4-FFF2-40B4-BE49-F238E27FC236}">
              <a16:creationId xmlns:a16="http://schemas.microsoft.com/office/drawing/2014/main" id="{6BCEEAD7-2763-7AA7-AEDF-F727796347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917" y="603341"/>
          <a:ext cx="369133" cy="496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96612</xdr:colOff>
      <xdr:row>2</xdr:row>
      <xdr:rowOff>96429</xdr:rowOff>
    </xdr:from>
    <xdr:to>
      <xdr:col>1</xdr:col>
      <xdr:colOff>514350</xdr:colOff>
      <xdr:row>2</xdr:row>
      <xdr:rowOff>413626</xdr:rowOff>
    </xdr:to>
    <xdr:sp macro="" textlink="">
      <xdr:nvSpPr>
        <xdr:cNvPr id="3" name="Rectangle 56">
          <a:extLst>
            <a:ext uri="{FF2B5EF4-FFF2-40B4-BE49-F238E27FC236}">
              <a16:creationId xmlns:a16="http://schemas.microsoft.com/office/drawing/2014/main" id="{6DE3AE10-EF6D-243F-5F60-D87B29786F74}"/>
            </a:ext>
          </a:extLst>
        </xdr:cNvPr>
        <xdr:cNvSpPr>
          <a:spLocks noChangeArrowheads="1"/>
        </xdr:cNvSpPr>
      </xdr:nvSpPr>
      <xdr:spPr bwMode="auto">
        <a:xfrm>
          <a:off x="96612" y="1112429"/>
          <a:ext cx="1005113" cy="317197"/>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4</xdr:col>
      <xdr:colOff>290751</xdr:colOff>
      <xdr:row>1</xdr:row>
      <xdr:rowOff>13606</xdr:rowOff>
    </xdr:from>
    <xdr:to>
      <xdr:col>4</xdr:col>
      <xdr:colOff>605984</xdr:colOff>
      <xdr:row>2</xdr:row>
      <xdr:rowOff>42095</xdr:rowOff>
    </xdr:to>
    <xdr:pic>
      <xdr:nvPicPr>
        <xdr:cNvPr id="6" name="Picture 55">
          <a:extLst>
            <a:ext uri="{FF2B5EF4-FFF2-40B4-BE49-F238E27FC236}">
              <a16:creationId xmlns:a16="http://schemas.microsoft.com/office/drawing/2014/main" id="{3F3CBDF9-9472-223F-A349-DEE51A5B1835}"/>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15376" y="594631"/>
          <a:ext cx="315233" cy="4571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xdr:colOff>
      <xdr:row>42</xdr:row>
      <xdr:rowOff>13610</xdr:rowOff>
    </xdr:from>
    <xdr:to>
      <xdr:col>3</xdr:col>
      <xdr:colOff>285750</xdr:colOff>
      <xdr:row>43</xdr:row>
      <xdr:rowOff>122465</xdr:rowOff>
    </xdr:to>
    <xdr:sp macro="" textlink="">
      <xdr:nvSpPr>
        <xdr:cNvPr id="7" name="Rettangolo 6">
          <a:extLst>
            <a:ext uri="{FF2B5EF4-FFF2-40B4-BE49-F238E27FC236}">
              <a16:creationId xmlns:a16="http://schemas.microsoft.com/office/drawing/2014/main" id="{A605C59D-55B7-4AF3-96AE-ABB50385A36A}"/>
            </a:ext>
          </a:extLst>
        </xdr:cNvPr>
        <xdr:cNvSpPr/>
      </xdr:nvSpPr>
      <xdr:spPr>
        <a:xfrm>
          <a:off x="27" y="16383003"/>
          <a:ext cx="4680830"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121284</xdr:colOff>
      <xdr:row>26</xdr:row>
      <xdr:rowOff>641342</xdr:rowOff>
    </xdr:from>
    <xdr:to>
      <xdr:col>24</xdr:col>
      <xdr:colOff>552450</xdr:colOff>
      <xdr:row>31</xdr:row>
      <xdr:rowOff>742950</xdr:rowOff>
    </xdr:to>
    <xdr:sp macro="" textlink="">
      <xdr:nvSpPr>
        <xdr:cNvPr id="2" name="Rettangolo 1">
          <a:extLst>
            <a:ext uri="{FF2B5EF4-FFF2-40B4-BE49-F238E27FC236}">
              <a16:creationId xmlns:a16="http://schemas.microsoft.com/office/drawing/2014/main" id="{00000000-0008-0000-0200-000002000000}"/>
            </a:ext>
          </a:extLst>
        </xdr:cNvPr>
        <xdr:cNvSpPr/>
      </xdr:nvSpPr>
      <xdr:spPr>
        <a:xfrm>
          <a:off x="121284" y="14909792"/>
          <a:ext cx="24091266" cy="3911608"/>
        </a:xfrm>
        <a:prstGeom prst="rect">
          <a:avLst/>
        </a:prstGeom>
        <a:solidFill>
          <a:srgbClr val="FF0000"/>
        </a:solidFill>
        <a:ln w="25400" cap="flat" cmpd="sng" algn="ctr">
          <a:solidFill>
            <a:srgbClr val="F79646"/>
          </a:solidFill>
          <a:prstDash val="solid"/>
        </a:ln>
        <a:effectLst/>
      </xdr:spPr>
      <xdr:txBody>
        <a:bodyPr vertOverflow="clip" horzOverflow="clip" rtlCol="0" anchor="ctr"/>
        <a:lstStyle/>
        <a:p>
          <a:pPr marL="0" marR="0" lvl="0" indent="0" algn="l" defTabSz="914400" eaLnBrk="1" fontAlgn="auto" latinLnBrk="0" hangingPunct="1">
            <a:lnSpc>
              <a:spcPts val="2800"/>
            </a:lnSpc>
            <a:spcBef>
              <a:spcPts val="0"/>
            </a:spcBef>
            <a:spcAft>
              <a:spcPts val="0"/>
            </a:spcAft>
            <a:buClrTx/>
            <a:buSzTx/>
            <a:buFontTx/>
            <a:buNone/>
            <a:tabLst/>
            <a:defRPr/>
          </a:pPr>
          <a:r>
            <a:rPr kumimoji="0" lang="it-IT" sz="3600" b="1" i="0" u="none" strike="noStrike" kern="0" cap="none" spc="0" normalizeH="0" baseline="0" noProof="0">
              <a:ln>
                <a:noFill/>
              </a:ln>
              <a:solidFill>
                <a:sysClr val="windowText" lastClr="000000"/>
              </a:solidFill>
              <a:effectLst/>
              <a:uLnTx/>
              <a:uFillTx/>
              <a:latin typeface="Calibri"/>
              <a:ea typeface="+mn-ea"/>
              <a:cs typeface="+mn-cs"/>
            </a:rPr>
            <a:t>IN DATA 17 GENNAIO 2018 NADIA HA COMUNICATO, RELATIVAMENTE AI PRODUTTORI,  QUANTO SEGUE:</a:t>
          </a:r>
        </a:p>
        <a:p>
          <a:pPr marL="0" marR="0" lvl="0" indent="0" algn="l" defTabSz="914400" eaLnBrk="1" fontAlgn="auto" latinLnBrk="0" hangingPunct="1">
            <a:lnSpc>
              <a:spcPts val="2800"/>
            </a:lnSpc>
            <a:spcBef>
              <a:spcPts val="0"/>
            </a:spcBef>
            <a:spcAft>
              <a:spcPts val="0"/>
            </a:spcAft>
            <a:buClrTx/>
            <a:buSzTx/>
            <a:buFontTx/>
            <a:buNone/>
            <a:tabLst/>
            <a:defRPr/>
          </a:pPr>
          <a:endParaRPr kumimoji="0" lang="it-IT" sz="36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ts val="28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DATO CHE NEL REGOLAMENTO COMUNALE, CONTRARIAMENTE AI COMMERCIANTI, NON SI FA ALCUN RIFERIMENTO AL FATTO CHE, SE PER TRE ANNI CONSECUTIVI NON FANNO NESSUNA PRESENZA ALLA SPUNTA, PERDONO TUTTI I PUNTI SINO A QUEL MOMENTO ACCUMULATI E VENGONO ESCLUSI, LI EQUIPARIAMO AI COMMERCIANTI STESSI.</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24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ts val="2100"/>
            </a:lnSpc>
            <a:spcBef>
              <a:spcPts val="0"/>
            </a:spcBef>
            <a:spcAft>
              <a:spcPts val="0"/>
            </a:spcAft>
            <a:buClrTx/>
            <a:buSzTx/>
            <a:buFontTx/>
            <a:buNone/>
            <a:tabLst/>
            <a:defRPr/>
          </a:pPr>
          <a:r>
            <a:rPr kumimoji="0" lang="it-IT" sz="3200" b="0" i="0" u="none" strike="noStrike" kern="0" cap="none" spc="0" normalizeH="0" baseline="0" noProof="0">
              <a:ln>
                <a:noFill/>
              </a:ln>
              <a:solidFill>
                <a:sysClr val="windowText" lastClr="000000"/>
              </a:solidFill>
              <a:effectLst/>
              <a:uLnTx/>
              <a:uFillTx/>
              <a:latin typeface="Calibri"/>
              <a:ea typeface="+mn-ea"/>
              <a:cs typeface="+mn-cs"/>
            </a:rPr>
            <a:t>PERTANTO </a:t>
          </a:r>
          <a:r>
            <a:rPr kumimoji="0" lang="it-IT" sz="3200" b="1" i="0" u="none" strike="noStrike" kern="0" cap="none" spc="0" normalizeH="0" baseline="0" noProof="0">
              <a:ln>
                <a:noFill/>
              </a:ln>
              <a:solidFill>
                <a:sysClr val="windowText" lastClr="000000"/>
              </a:solidFill>
              <a:effectLst/>
              <a:uLnTx/>
              <a:uFillTx/>
              <a:latin typeface="Calibri"/>
              <a:ea typeface="+mn-ea"/>
              <a:cs typeface="+mn-cs"/>
            </a:rPr>
            <a:t>DOPO TRE ANNI CONSECUTIVI </a:t>
          </a:r>
          <a:r>
            <a:rPr kumimoji="0" lang="it-IT" sz="3200" b="0" i="0" u="none" strike="noStrike" kern="0" cap="none" spc="0" normalizeH="0" baseline="0" noProof="0">
              <a:ln>
                <a:noFill/>
              </a:ln>
              <a:solidFill>
                <a:sysClr val="windowText" lastClr="000000"/>
              </a:solidFill>
              <a:effectLst/>
              <a:uLnTx/>
              <a:uFillTx/>
              <a:latin typeface="Calibri"/>
              <a:ea typeface="+mn-ea"/>
              <a:cs typeface="+mn-cs"/>
            </a:rPr>
            <a:t>DI ASSENZA DALLA SPUNTA, </a:t>
          </a:r>
          <a:r>
            <a:rPr kumimoji="0" lang="it-IT" sz="3200" b="0" i="0" u="sng" strike="noStrike" kern="0" cap="none" spc="0" normalizeH="0" baseline="0" noProof="0">
              <a:ln>
                <a:noFill/>
              </a:ln>
              <a:solidFill>
                <a:sysClr val="windowText" lastClr="000000"/>
              </a:solidFill>
              <a:effectLst/>
              <a:uLnTx/>
              <a:uFillTx/>
              <a:latin typeface="Calibri"/>
              <a:ea typeface="+mn-ea"/>
              <a:cs typeface="+mn-cs"/>
            </a:rPr>
            <a:t>PERDONO TUTTI I PUNTI ACCUMULATI E VENGONO ESCLUSI</a:t>
          </a:r>
          <a:r>
            <a:rPr kumimoji="0" lang="it-IT" sz="3200" b="0" i="0" u="none" strike="noStrike" kern="0" cap="none" spc="0" normalizeH="0" baseline="0" noProof="0">
              <a:ln>
                <a:noFill/>
              </a:ln>
              <a:solidFill>
                <a:sysClr val="windowText" lastClr="000000"/>
              </a:solidFill>
              <a:effectLst/>
              <a:uLnTx/>
              <a:uFillTx/>
              <a:latin typeface="Calibri"/>
              <a:ea typeface="+mn-ea"/>
              <a:cs typeface="+mn-cs"/>
            </a:rPr>
            <a: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13607</xdr:rowOff>
    </xdr:from>
    <xdr:to>
      <xdr:col>4</xdr:col>
      <xdr:colOff>962025</xdr:colOff>
      <xdr:row>2</xdr:row>
      <xdr:rowOff>421821</xdr:rowOff>
    </xdr:to>
    <xdr:sp macro="" textlink="">
      <xdr:nvSpPr>
        <xdr:cNvPr id="12" name="Rettangolo 11">
          <a:extLst>
            <a:ext uri="{FF2B5EF4-FFF2-40B4-BE49-F238E27FC236}">
              <a16:creationId xmlns:a16="http://schemas.microsoft.com/office/drawing/2014/main" id="{9ED4BC81-49FC-448E-8EBA-1092D24CE7D4}"/>
            </a:ext>
          </a:extLst>
        </xdr:cNvPr>
        <xdr:cNvSpPr/>
      </xdr:nvSpPr>
      <xdr:spPr>
        <a:xfrm>
          <a:off x="0" y="13607"/>
          <a:ext cx="7486650" cy="1427389"/>
        </a:xfrm>
        <a:prstGeom prst="rect">
          <a:avLst/>
        </a:prstGeom>
        <a:noFill/>
        <a:ln w="3175" cap="flat" cmpd="sng" algn="ctr">
          <a:no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a:t>
          </a:r>
          <a:r>
            <a:rPr kumimoji="0" lang="it-IT" sz="1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NON IN BOLLO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6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FIERA DELLE DOMENICHE DI DICEMBRE 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3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(DOMENICHE COMPRESE TRA IL 01 DICEMBRE E IL 18 DICEMBRE)</a:t>
          </a:r>
        </a:p>
      </xdr:txBody>
    </xdr:sp>
    <xdr:clientData/>
  </xdr:twoCellAnchor>
  <xdr:twoCellAnchor>
    <xdr:from>
      <xdr:col>0</xdr:col>
      <xdr:colOff>419100</xdr:colOff>
      <xdr:row>1</xdr:row>
      <xdr:rowOff>22316</xdr:rowOff>
    </xdr:from>
    <xdr:to>
      <xdr:col>1</xdr:col>
      <xdr:colOff>219223</xdr:colOff>
      <xdr:row>2</xdr:row>
      <xdr:rowOff>89807</xdr:rowOff>
    </xdr:to>
    <xdr:pic>
      <xdr:nvPicPr>
        <xdr:cNvPr id="14" name="Picture 54" descr="logo C">
          <a:extLst>
            <a:ext uri="{FF2B5EF4-FFF2-40B4-BE49-F238E27FC236}">
              <a16:creationId xmlns:a16="http://schemas.microsoft.com/office/drawing/2014/main" id="{8AAB6FAE-26D9-4675-9A3E-1FB172FD1C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603341"/>
          <a:ext cx="381148" cy="505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106120</xdr:colOff>
      <xdr:row>2</xdr:row>
      <xdr:rowOff>98697</xdr:rowOff>
    </xdr:from>
    <xdr:to>
      <xdr:col>1</xdr:col>
      <xdr:colOff>537177</xdr:colOff>
      <xdr:row>2</xdr:row>
      <xdr:rowOff>422697</xdr:rowOff>
    </xdr:to>
    <xdr:sp macro="" textlink="">
      <xdr:nvSpPr>
        <xdr:cNvPr id="15" name="Rectangle 56">
          <a:extLst>
            <a:ext uri="{FF2B5EF4-FFF2-40B4-BE49-F238E27FC236}">
              <a16:creationId xmlns:a16="http://schemas.microsoft.com/office/drawing/2014/main" id="{7170A141-2BFE-4DCA-A0D3-DF851DC3A710}"/>
            </a:ext>
          </a:extLst>
        </xdr:cNvPr>
        <xdr:cNvSpPr>
          <a:spLocks noChangeArrowheads="1"/>
        </xdr:cNvSpPr>
      </xdr:nvSpPr>
      <xdr:spPr bwMode="auto">
        <a:xfrm>
          <a:off x="106120" y="1119233"/>
          <a:ext cx="1016164" cy="324000"/>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4</xdr:col>
      <xdr:colOff>258077</xdr:colOff>
      <xdr:row>1</xdr:row>
      <xdr:rowOff>4081</xdr:rowOff>
    </xdr:from>
    <xdr:to>
      <xdr:col>4</xdr:col>
      <xdr:colOff>569228</xdr:colOff>
      <xdr:row>2</xdr:row>
      <xdr:rowOff>32570</xdr:rowOff>
    </xdr:to>
    <xdr:pic>
      <xdr:nvPicPr>
        <xdr:cNvPr id="16" name="Picture 55">
          <a:extLst>
            <a:ext uri="{FF2B5EF4-FFF2-40B4-BE49-F238E27FC236}">
              <a16:creationId xmlns:a16="http://schemas.microsoft.com/office/drawing/2014/main" id="{3C3476D1-FAC6-4C3D-B200-D8836CBE0608}"/>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82702" y="585106"/>
          <a:ext cx="311151" cy="466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914394</xdr:colOff>
      <xdr:row>2</xdr:row>
      <xdr:rowOff>99785</xdr:rowOff>
    </xdr:from>
    <xdr:to>
      <xdr:col>4</xdr:col>
      <xdr:colOff>910024</xdr:colOff>
      <xdr:row>2</xdr:row>
      <xdr:rowOff>423785</xdr:rowOff>
    </xdr:to>
    <xdr:sp macro="" textlink="">
      <xdr:nvSpPr>
        <xdr:cNvPr id="17" name="Rectangle 57">
          <a:extLst>
            <a:ext uri="{FF2B5EF4-FFF2-40B4-BE49-F238E27FC236}">
              <a16:creationId xmlns:a16="http://schemas.microsoft.com/office/drawing/2014/main" id="{4C93924A-6A87-4292-ABA7-7549FC83296E}"/>
            </a:ext>
          </a:extLst>
        </xdr:cNvPr>
        <xdr:cNvSpPr>
          <a:spLocks noChangeArrowheads="1"/>
        </xdr:cNvSpPr>
      </xdr:nvSpPr>
      <xdr:spPr bwMode="auto">
        <a:xfrm>
          <a:off x="6425287" y="1120321"/>
          <a:ext cx="1002558" cy="324000"/>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20</xdr:colOff>
      <xdr:row>46</xdr:row>
      <xdr:rowOff>13611</xdr:rowOff>
    </xdr:from>
    <xdr:to>
      <xdr:col>2</xdr:col>
      <xdr:colOff>625948</xdr:colOff>
      <xdr:row>47</xdr:row>
      <xdr:rowOff>81644</xdr:rowOff>
    </xdr:to>
    <xdr:sp macro="" textlink="">
      <xdr:nvSpPr>
        <xdr:cNvPr id="2" name="Rettangolo 1">
          <a:extLst>
            <a:ext uri="{FF2B5EF4-FFF2-40B4-BE49-F238E27FC236}">
              <a16:creationId xmlns:a16="http://schemas.microsoft.com/office/drawing/2014/main" id="{214B5DD5-F318-4043-A413-91660AC48534}"/>
            </a:ext>
          </a:extLst>
        </xdr:cNvPr>
        <xdr:cNvSpPr/>
      </xdr:nvSpPr>
      <xdr:spPr>
        <a:xfrm>
          <a:off x="20" y="17199432"/>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xdr:col>
      <xdr:colOff>174625</xdr:colOff>
      <xdr:row>56</xdr:row>
      <xdr:rowOff>97901</xdr:rowOff>
    </xdr:from>
    <xdr:to>
      <xdr:col>9</xdr:col>
      <xdr:colOff>568325</xdr:colOff>
      <xdr:row>71</xdr:row>
      <xdr:rowOff>122395</xdr:rowOff>
    </xdr:to>
    <xdr:sp macro="" textlink="">
      <xdr:nvSpPr>
        <xdr:cNvPr id="6" name="Rettangolo 5">
          <a:extLst>
            <a:ext uri="{FF2B5EF4-FFF2-40B4-BE49-F238E27FC236}">
              <a16:creationId xmlns:a16="http://schemas.microsoft.com/office/drawing/2014/main" id="{ECE49BD7-5923-4E33-8753-1B965C86B358}"/>
            </a:ext>
          </a:extLst>
        </xdr:cNvPr>
        <xdr:cNvSpPr/>
      </xdr:nvSpPr>
      <xdr:spPr>
        <a:xfrm>
          <a:off x="6715125" y="18544651"/>
          <a:ext cx="6426200" cy="2881994"/>
        </a:xfrm>
        <a:prstGeom prst="rect">
          <a:avLst/>
        </a:prstGeom>
        <a:solidFill>
          <a:srgbClr val="00B0F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600" b="1" i="0" u="none" strike="noStrike" kern="0" cap="none" spc="0" normalizeH="0" baseline="0" noProof="0">
              <a:ln>
                <a:noFill/>
              </a:ln>
              <a:solidFill>
                <a:sysClr val="windowText" lastClr="000000"/>
              </a:solidFill>
              <a:effectLst/>
              <a:uLnTx/>
              <a:uFillTx/>
              <a:latin typeface="Calibri"/>
              <a:ea typeface="+mn-ea"/>
              <a:cs typeface="+mn-cs"/>
            </a:rPr>
            <a:t>ATTENZIONE</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NELLE GRADUATORIE </a:t>
          </a:r>
          <a:r>
            <a:rPr kumimoji="0" lang="it-IT" sz="2400" b="1" i="0" u="sng" strike="noStrike" kern="0" cap="none" spc="0" normalizeH="0" baseline="0" noProof="0">
              <a:ln>
                <a:noFill/>
              </a:ln>
              <a:solidFill>
                <a:sysClr val="windowText" lastClr="000000"/>
              </a:solidFill>
              <a:effectLst/>
              <a:uLnTx/>
              <a:uFillTx/>
              <a:latin typeface="Calibri"/>
              <a:ea typeface="+mn-ea"/>
              <a:cs typeface="+mn-cs"/>
            </a:rPr>
            <a:t>SENZA MARCA DA BOLLO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14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200" b="1" i="0" u="none" strike="noStrike" kern="0" cap="none" spc="0" normalizeH="0" baseline="0" noProof="0">
              <a:ln>
                <a:noFill/>
              </a:ln>
              <a:solidFill>
                <a:sysClr val="windowText" lastClr="000000"/>
              </a:solidFill>
              <a:effectLst/>
              <a:uLnTx/>
              <a:uFillTx/>
              <a:latin typeface="Calibri"/>
              <a:ea typeface="+mn-ea"/>
              <a:cs typeface="+mn-cs"/>
            </a:rPr>
            <a:t>OGNI GIORNO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2800" b="0" i="0" u="none" strike="noStrike" kern="0" cap="none" spc="0" normalizeH="0" baseline="0" noProof="0">
              <a:ln>
                <a:noFill/>
              </a:ln>
              <a:solidFill>
                <a:sysClr val="windowText" lastClr="000000"/>
              </a:solidFill>
              <a:effectLst/>
              <a:uLnTx/>
              <a:uFillTx/>
              <a:latin typeface="Calibri"/>
              <a:ea typeface="+mn-ea"/>
              <a:cs typeface="+mn-cs"/>
            </a:rPr>
            <a:t>DI PRESENZA DA DIRITTO AD UN PUNTO</a:t>
          </a:r>
        </a:p>
      </xdr:txBody>
    </xdr:sp>
    <xdr:clientData/>
  </xdr:twoCellAnchor>
  <xdr:twoCellAnchor>
    <xdr:from>
      <xdr:col>0</xdr:col>
      <xdr:colOff>188687</xdr:colOff>
      <xdr:row>54</xdr:row>
      <xdr:rowOff>95250</xdr:rowOff>
    </xdr:from>
    <xdr:to>
      <xdr:col>3</xdr:col>
      <xdr:colOff>243116</xdr:colOff>
      <xdr:row>73</xdr:row>
      <xdr:rowOff>4467</xdr:rowOff>
    </xdr:to>
    <xdr:sp macro="" textlink="">
      <xdr:nvSpPr>
        <xdr:cNvPr id="8" name="Rettangolo 7">
          <a:extLst>
            <a:ext uri="{FF2B5EF4-FFF2-40B4-BE49-F238E27FC236}">
              <a16:creationId xmlns:a16="http://schemas.microsoft.com/office/drawing/2014/main" id="{2B80981E-0394-4FEA-8952-DDD3F80F8561}"/>
            </a:ext>
          </a:extLst>
        </xdr:cNvPr>
        <xdr:cNvSpPr/>
      </xdr:nvSpPr>
      <xdr:spPr>
        <a:xfrm>
          <a:off x="188687" y="18161000"/>
          <a:ext cx="5578929" cy="3528717"/>
        </a:xfrm>
        <a:prstGeom prst="rect">
          <a:avLst/>
        </a:prstGeom>
        <a:solidFill>
          <a:srgbClr val="FF0000"/>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600" b="1" i="0" u="none" strike="noStrike" kern="0" cap="none" spc="0" normalizeH="0" baseline="0" noProof="0">
              <a:ln>
                <a:noFill/>
              </a:ln>
              <a:solidFill>
                <a:sysClr val="windowText" lastClr="000000"/>
              </a:solidFill>
              <a:effectLst/>
              <a:uLnTx/>
              <a:uFillTx/>
              <a:latin typeface="Calibri"/>
              <a:ea typeface="+mn-ea"/>
              <a:cs typeface="+mn-cs"/>
            </a:rPr>
            <a:t>ATTENZIONE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LE GRADUATORIE DELLE FIERE SENZA MARCA DA BOLLO SI STILANO TENENDO CONTO:</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GIORNI DI PRESENZA NELLA FIERA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INIZIO ATTIVITA'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15875</xdr:colOff>
      <xdr:row>0</xdr:row>
      <xdr:rowOff>27214</xdr:rowOff>
    </xdr:from>
    <xdr:to>
      <xdr:col>19</xdr:col>
      <xdr:colOff>539750</xdr:colOff>
      <xdr:row>2</xdr:row>
      <xdr:rowOff>425902</xdr:rowOff>
    </xdr:to>
    <xdr:sp macro="" textlink="">
      <xdr:nvSpPr>
        <xdr:cNvPr id="2" name="Rettangolo 1">
          <a:extLst>
            <a:ext uri="{FF2B5EF4-FFF2-40B4-BE49-F238E27FC236}">
              <a16:creationId xmlns:a16="http://schemas.microsoft.com/office/drawing/2014/main" id="{9103480E-3619-4D66-9E2D-EC90ED014D31}"/>
            </a:ext>
          </a:extLst>
        </xdr:cNvPr>
        <xdr:cNvSpPr/>
      </xdr:nvSpPr>
      <xdr:spPr>
        <a:xfrm>
          <a:off x="15875" y="27214"/>
          <a:ext cx="8001000" cy="1414688"/>
        </a:xfrm>
        <a:prstGeom prst="rect">
          <a:avLst/>
        </a:prstGeom>
        <a:no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a:t>
          </a:r>
          <a:r>
            <a:rPr kumimoji="0" lang="it-IT" sz="1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NON IN BOLLO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6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FIERA DELLA DOMENICA DI PRIMAVERA 2027</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(DOMENICA 21 MARZO 2027)</a:t>
          </a:r>
          <a:endParaRPr kumimoji="0" lang="it-IT" sz="16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xdr:from>
      <xdr:col>0</xdr:col>
      <xdr:colOff>0</xdr:colOff>
      <xdr:row>58</xdr:row>
      <xdr:rowOff>82004</xdr:rowOff>
    </xdr:from>
    <xdr:to>
      <xdr:col>3</xdr:col>
      <xdr:colOff>515536</xdr:colOff>
      <xdr:row>73</xdr:row>
      <xdr:rowOff>204107</xdr:rowOff>
    </xdr:to>
    <xdr:sp macro="" textlink="">
      <xdr:nvSpPr>
        <xdr:cNvPr id="10" name="Rettangolo 9">
          <a:extLst>
            <a:ext uri="{FF2B5EF4-FFF2-40B4-BE49-F238E27FC236}">
              <a16:creationId xmlns:a16="http://schemas.microsoft.com/office/drawing/2014/main" id="{64FE08A7-988D-49C0-AE22-C37D7DC2CC62}"/>
            </a:ext>
          </a:extLst>
        </xdr:cNvPr>
        <xdr:cNvSpPr/>
      </xdr:nvSpPr>
      <xdr:spPr>
        <a:xfrm>
          <a:off x="0" y="19735254"/>
          <a:ext cx="5373286" cy="3455853"/>
        </a:xfrm>
        <a:prstGeom prst="rect">
          <a:avLst/>
        </a:prstGeom>
        <a:solidFill>
          <a:srgbClr val="FF0000"/>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600" b="1" i="0" u="none" strike="noStrike" kern="0" cap="none" spc="0" normalizeH="0" baseline="0" noProof="0">
              <a:ln>
                <a:noFill/>
              </a:ln>
              <a:solidFill>
                <a:sysClr val="windowText" lastClr="000000"/>
              </a:solidFill>
              <a:effectLst/>
              <a:uLnTx/>
              <a:uFillTx/>
              <a:latin typeface="Calibri"/>
              <a:ea typeface="+mn-ea"/>
              <a:cs typeface="+mn-cs"/>
            </a:rPr>
            <a:t>ATTENZIONE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LE GRADUATORIE DELLE FIERE SENZA MARCA DA BOLLO SI STILANO TENENDO CONTO:</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GIORNI DI PRESENZA NELLA FIERA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INIZIO ATTIVITA'</a:t>
          </a:r>
        </a:p>
      </xdr:txBody>
    </xdr:sp>
    <xdr:clientData/>
  </xdr:twoCellAnchor>
  <xdr:twoCellAnchor>
    <xdr:from>
      <xdr:col>0</xdr:col>
      <xdr:colOff>420060</xdr:colOff>
      <xdr:row>1</xdr:row>
      <xdr:rowOff>6443</xdr:rowOff>
    </xdr:from>
    <xdr:to>
      <xdr:col>1</xdr:col>
      <xdr:colOff>213776</xdr:colOff>
      <xdr:row>2</xdr:row>
      <xdr:rowOff>73934</xdr:rowOff>
    </xdr:to>
    <xdr:pic>
      <xdr:nvPicPr>
        <xdr:cNvPr id="5" name="Picture 54" descr="logo C">
          <a:extLst>
            <a:ext uri="{FF2B5EF4-FFF2-40B4-BE49-F238E27FC236}">
              <a16:creationId xmlns:a16="http://schemas.microsoft.com/office/drawing/2014/main" id="{F50CF691-F821-4D6A-AC03-299A5F6F03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0060" y="593818"/>
          <a:ext cx="381091" cy="496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96591</xdr:colOff>
      <xdr:row>2</xdr:row>
      <xdr:rowOff>80556</xdr:rowOff>
    </xdr:from>
    <xdr:to>
      <xdr:col>1</xdr:col>
      <xdr:colOff>523875</xdr:colOff>
      <xdr:row>2</xdr:row>
      <xdr:rowOff>397753</xdr:rowOff>
    </xdr:to>
    <xdr:sp macro="" textlink="">
      <xdr:nvSpPr>
        <xdr:cNvPr id="6" name="Rectangle 56">
          <a:extLst>
            <a:ext uri="{FF2B5EF4-FFF2-40B4-BE49-F238E27FC236}">
              <a16:creationId xmlns:a16="http://schemas.microsoft.com/office/drawing/2014/main" id="{C572724D-4789-49E4-AA43-8D85C529BCF2}"/>
            </a:ext>
          </a:extLst>
        </xdr:cNvPr>
        <xdr:cNvSpPr>
          <a:spLocks noChangeArrowheads="1"/>
        </xdr:cNvSpPr>
      </xdr:nvSpPr>
      <xdr:spPr bwMode="auto">
        <a:xfrm>
          <a:off x="96591" y="1096556"/>
          <a:ext cx="1014659" cy="317197"/>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18</xdr:col>
      <xdr:colOff>411833</xdr:colOff>
      <xdr:row>0</xdr:row>
      <xdr:rowOff>571501</xdr:rowOff>
    </xdr:from>
    <xdr:to>
      <xdr:col>19</xdr:col>
      <xdr:colOff>134248</xdr:colOff>
      <xdr:row>2</xdr:row>
      <xdr:rowOff>16697</xdr:rowOff>
    </xdr:to>
    <xdr:pic>
      <xdr:nvPicPr>
        <xdr:cNvPr id="8" name="Picture 55">
          <a:extLst>
            <a:ext uri="{FF2B5EF4-FFF2-40B4-BE49-F238E27FC236}">
              <a16:creationId xmlns:a16="http://schemas.microsoft.com/office/drawing/2014/main" id="{B44B38B0-5412-4C0F-B1F9-B4255717F25F}"/>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01583" y="571501"/>
          <a:ext cx="309790" cy="461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50790</xdr:colOff>
      <xdr:row>2</xdr:row>
      <xdr:rowOff>81644</xdr:rowOff>
    </xdr:from>
    <xdr:to>
      <xdr:col>19</xdr:col>
      <xdr:colOff>467160</xdr:colOff>
      <xdr:row>2</xdr:row>
      <xdr:rowOff>398841</xdr:rowOff>
    </xdr:to>
    <xdr:sp macro="" textlink="">
      <xdr:nvSpPr>
        <xdr:cNvPr id="9" name="Rectangle 57">
          <a:extLst>
            <a:ext uri="{FF2B5EF4-FFF2-40B4-BE49-F238E27FC236}">
              <a16:creationId xmlns:a16="http://schemas.microsoft.com/office/drawing/2014/main" id="{18E40211-7CCB-4A3C-9201-FC95050C5E22}"/>
            </a:ext>
          </a:extLst>
        </xdr:cNvPr>
        <xdr:cNvSpPr>
          <a:spLocks noChangeArrowheads="1"/>
        </xdr:cNvSpPr>
      </xdr:nvSpPr>
      <xdr:spPr bwMode="auto">
        <a:xfrm>
          <a:off x="6940540" y="1097644"/>
          <a:ext cx="1003745" cy="317197"/>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16</xdr:colOff>
      <xdr:row>52</xdr:row>
      <xdr:rowOff>13609</xdr:rowOff>
    </xdr:from>
    <xdr:to>
      <xdr:col>2</xdr:col>
      <xdr:colOff>625944</xdr:colOff>
      <xdr:row>53</xdr:row>
      <xdr:rowOff>149679</xdr:rowOff>
    </xdr:to>
    <xdr:sp macro="" textlink="">
      <xdr:nvSpPr>
        <xdr:cNvPr id="3" name="Rettangolo 2">
          <a:extLst>
            <a:ext uri="{FF2B5EF4-FFF2-40B4-BE49-F238E27FC236}">
              <a16:creationId xmlns:a16="http://schemas.microsoft.com/office/drawing/2014/main" id="{61C334FC-8557-4463-A242-6DA7A80E11A3}"/>
            </a:ext>
          </a:extLst>
        </xdr:cNvPr>
        <xdr:cNvSpPr/>
      </xdr:nvSpPr>
      <xdr:spPr>
        <a:xfrm>
          <a:off x="16" y="28575002"/>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936624</xdr:colOff>
      <xdr:row>3</xdr:row>
      <xdr:rowOff>5783</xdr:rowOff>
    </xdr:to>
    <xdr:sp macro="" textlink="">
      <xdr:nvSpPr>
        <xdr:cNvPr id="2" name="Rettangolo 1">
          <a:extLst>
            <a:ext uri="{FF2B5EF4-FFF2-40B4-BE49-F238E27FC236}">
              <a16:creationId xmlns:a16="http://schemas.microsoft.com/office/drawing/2014/main" id="{AC6E0D89-8A0D-4510-A8D2-4494546FA597}"/>
            </a:ext>
          </a:extLst>
        </xdr:cNvPr>
        <xdr:cNvSpPr/>
      </xdr:nvSpPr>
      <xdr:spPr>
        <a:xfrm>
          <a:off x="0" y="0"/>
          <a:ext cx="7477124" cy="1450408"/>
        </a:xfrm>
        <a:prstGeom prst="rect">
          <a:avLst/>
        </a:prstGeom>
        <a:no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a:t>
          </a:r>
          <a:r>
            <a:rPr kumimoji="0" lang="it-IT" sz="1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NON IN BOLLO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6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FIERA DI PASQUA 2027</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(SABATO 27/03 - DOMENICA 28/03 - LUNEDI 29/03)</a:t>
          </a:r>
        </a:p>
      </xdr:txBody>
    </xdr:sp>
    <xdr:clientData/>
  </xdr:twoCellAnchor>
  <xdr:twoCellAnchor>
    <xdr:from>
      <xdr:col>4</xdr:col>
      <xdr:colOff>811893</xdr:colOff>
      <xdr:row>133</xdr:row>
      <xdr:rowOff>106118</xdr:rowOff>
    </xdr:from>
    <xdr:to>
      <xdr:col>13</xdr:col>
      <xdr:colOff>605518</xdr:colOff>
      <xdr:row>154</xdr:row>
      <xdr:rowOff>206375</xdr:rowOff>
    </xdr:to>
    <xdr:sp macro="" textlink="">
      <xdr:nvSpPr>
        <xdr:cNvPr id="13" name="Rettangolo 12">
          <a:extLst>
            <a:ext uri="{FF2B5EF4-FFF2-40B4-BE49-F238E27FC236}">
              <a16:creationId xmlns:a16="http://schemas.microsoft.com/office/drawing/2014/main" id="{8B710C6A-6D35-4AB8-8095-96696A0E6B87}"/>
            </a:ext>
          </a:extLst>
        </xdr:cNvPr>
        <xdr:cNvSpPr/>
      </xdr:nvSpPr>
      <xdr:spPr>
        <a:xfrm>
          <a:off x="7352393" y="36316993"/>
          <a:ext cx="8810625" cy="476750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3200" b="0" cap="none" spc="0">
              <a:ln w="0"/>
              <a:solidFill>
                <a:schemeClr val="tx1"/>
              </a:solidFill>
              <a:effectLst>
                <a:outerShdw blurRad="38100" dist="19050" dir="2700000" algn="tl" rotWithShape="0">
                  <a:schemeClr val="dk1">
                    <a:alpha val="40000"/>
                  </a:schemeClr>
                </a:outerShdw>
              </a:effectLst>
            </a:rPr>
            <a:t>ATTENZIONE - FIERA SOSPESA</a:t>
          </a:r>
        </a:p>
        <a:p>
          <a:pPr algn="l"/>
          <a:endParaRPr lang="it-IT" sz="2000" b="0" cap="none" spc="0">
            <a:ln w="0"/>
            <a:solidFill>
              <a:schemeClr val="tx1"/>
            </a:solidFill>
            <a:effectLst>
              <a:outerShdw blurRad="38100" dist="19050" dir="2700000" algn="tl" rotWithShape="0">
                <a:schemeClr val="dk1">
                  <a:alpha val="40000"/>
                </a:schemeClr>
              </a:outerShdw>
            </a:effectLst>
          </a:endParaRPr>
        </a:p>
        <a:p>
          <a:pPr algn="l"/>
          <a:r>
            <a:rPr lang="it-IT" sz="2000" b="0" cap="none" spc="0">
              <a:ln w="0"/>
              <a:solidFill>
                <a:schemeClr val="tx1"/>
              </a:solidFill>
              <a:effectLst>
                <a:outerShdw blurRad="38100" dist="19050" dir="2700000" algn="tl" rotWithShape="0">
                  <a:schemeClr val="dk1">
                    <a:alpha val="40000"/>
                  </a:schemeClr>
                </a:outerShdw>
              </a:effectLst>
            </a:rPr>
            <a:t>2018 - SOSPESA</a:t>
          </a:r>
        </a:p>
        <a:p>
          <a:pPr algn="l"/>
          <a:r>
            <a:rPr lang="it-IT" sz="2000" b="0" cap="none" spc="0">
              <a:ln w="0"/>
              <a:solidFill>
                <a:schemeClr val="tx1"/>
              </a:solidFill>
              <a:effectLst>
                <a:outerShdw blurRad="38100" dist="19050" dir="2700000" algn="tl" rotWithShape="0">
                  <a:schemeClr val="dk1">
                    <a:alpha val="40000"/>
                  </a:schemeClr>
                </a:outerShdw>
              </a:effectLst>
            </a:rPr>
            <a:t>2019 -</a:t>
          </a:r>
          <a:r>
            <a:rPr lang="it-IT" sz="2000" b="0" cap="none" spc="0" baseline="0">
              <a:ln w="0"/>
              <a:solidFill>
                <a:schemeClr val="tx1"/>
              </a:solidFill>
              <a:effectLst>
                <a:outerShdw blurRad="38100" dist="19050" dir="2700000" algn="tl" rotWithShape="0">
                  <a:schemeClr val="dk1">
                    <a:alpha val="40000"/>
                  </a:schemeClr>
                </a:outerShdw>
              </a:effectLst>
            </a:rPr>
            <a:t> SOSPESA</a:t>
          </a:r>
        </a:p>
        <a:p>
          <a:pPr algn="l"/>
          <a:r>
            <a:rPr lang="it-IT" sz="2000" b="0" cap="none" spc="0" baseline="0">
              <a:ln w="0"/>
              <a:solidFill>
                <a:schemeClr val="tx1"/>
              </a:solidFill>
              <a:effectLst>
                <a:outerShdw blurRad="38100" dist="19050" dir="2700000" algn="tl" rotWithShape="0">
                  <a:schemeClr val="dk1">
                    <a:alpha val="40000"/>
                  </a:schemeClr>
                </a:outerShdw>
              </a:effectLst>
            </a:rPr>
            <a:t>2020 - SOSPESA</a:t>
          </a:r>
        </a:p>
        <a:p>
          <a:pPr algn="l"/>
          <a:r>
            <a:rPr lang="it-IT" sz="2000" b="0" cap="none" spc="0" baseline="0">
              <a:ln w="0"/>
              <a:solidFill>
                <a:schemeClr val="tx1"/>
              </a:solidFill>
              <a:effectLst>
                <a:outerShdw blurRad="38100" dist="19050" dir="2700000" algn="tl" rotWithShape="0">
                  <a:schemeClr val="dk1">
                    <a:alpha val="40000"/>
                  </a:schemeClr>
                </a:outerShdw>
              </a:effectLst>
            </a:rPr>
            <a:t>2021 - SOSPESA</a:t>
          </a:r>
        </a:p>
        <a:p>
          <a:pPr algn="l"/>
          <a:r>
            <a:rPr lang="it-IT" sz="2000" b="0" cap="none" spc="0" baseline="0">
              <a:ln w="0"/>
              <a:solidFill>
                <a:schemeClr val="tx1"/>
              </a:solidFill>
              <a:effectLst>
                <a:outerShdw blurRad="38100" dist="19050" dir="2700000" algn="tl" rotWithShape="0">
                  <a:schemeClr val="dk1">
                    <a:alpha val="40000"/>
                  </a:schemeClr>
                </a:outerShdw>
              </a:effectLst>
            </a:rPr>
            <a:t>2022 - SOSPESA</a:t>
          </a:r>
        </a:p>
        <a:p>
          <a:pPr algn="l"/>
          <a:r>
            <a:rPr lang="it-IT" sz="2000" b="0" cap="none" spc="0" baseline="0">
              <a:ln w="0"/>
              <a:solidFill>
                <a:schemeClr val="tx1"/>
              </a:solidFill>
              <a:effectLst>
                <a:outerShdw blurRad="38100" dist="19050" dir="2700000" algn="tl" rotWithShape="0">
                  <a:schemeClr val="dk1">
                    <a:alpha val="40000"/>
                  </a:schemeClr>
                </a:outerShdw>
              </a:effectLst>
            </a:rPr>
            <a:t>2023 - SOSPESA</a:t>
          </a:r>
        </a:p>
        <a:p>
          <a:pPr algn="l"/>
          <a:r>
            <a:rPr lang="it-IT" sz="2000" b="0" cap="none" spc="0" baseline="0">
              <a:ln w="0"/>
              <a:solidFill>
                <a:schemeClr val="tx1"/>
              </a:solidFill>
              <a:effectLst>
                <a:outerShdw blurRad="38100" dist="19050" dir="2700000" algn="tl" rotWithShape="0">
                  <a:schemeClr val="dk1">
                    <a:alpha val="40000"/>
                  </a:schemeClr>
                </a:outerShdw>
              </a:effectLst>
            </a:rPr>
            <a:t>2024 - SOSPESA</a:t>
          </a:r>
        </a:p>
        <a:p>
          <a:pPr algn="l"/>
          <a:r>
            <a:rPr lang="it-IT" sz="2000" b="0" cap="none" spc="0" baseline="0">
              <a:ln w="0"/>
              <a:solidFill>
                <a:schemeClr val="tx1"/>
              </a:solidFill>
              <a:effectLst>
                <a:outerShdw blurRad="38100" dist="19050" dir="2700000" algn="tl" rotWithShape="0">
                  <a:schemeClr val="dk1">
                    <a:alpha val="40000"/>
                  </a:schemeClr>
                </a:outerShdw>
              </a:effectLst>
            </a:rPr>
            <a:t>2025 - SOSPESA</a:t>
          </a:r>
        </a:p>
        <a:p>
          <a:pPr algn="l"/>
          <a:r>
            <a:rPr lang="it-IT" sz="2000" b="0" cap="none" spc="0" baseline="0">
              <a:ln w="0"/>
              <a:solidFill>
                <a:schemeClr val="tx1"/>
              </a:solidFill>
              <a:effectLst>
                <a:outerShdw blurRad="38100" dist="19050" dir="2700000" algn="tl" rotWithShape="0">
                  <a:schemeClr val="dk1">
                    <a:alpha val="40000"/>
                  </a:schemeClr>
                </a:outerShdw>
              </a:effectLst>
            </a:rPr>
            <a:t>2026 - SOSPESA</a:t>
          </a:r>
        </a:p>
        <a:p>
          <a:pPr algn="l"/>
          <a:endParaRPr lang="it-IT" sz="2000" b="0" cap="none" spc="0" baseline="0">
            <a:ln w="0"/>
            <a:solidFill>
              <a:schemeClr val="tx1"/>
            </a:solidFill>
            <a:effectLst>
              <a:outerShdw blurRad="38100" dist="19050" dir="2700000" algn="tl" rotWithShape="0">
                <a:schemeClr val="dk1">
                  <a:alpha val="40000"/>
                </a:schemeClr>
              </a:outerShdw>
            </a:effectLst>
          </a:endParaRPr>
        </a:p>
        <a:p>
          <a:pPr algn="l"/>
          <a:r>
            <a:rPr lang="it-IT" sz="2000" b="0" cap="none" spc="0" baseline="0">
              <a:ln w="0"/>
              <a:solidFill>
                <a:schemeClr val="tx1"/>
              </a:solidFill>
              <a:effectLst>
                <a:outerShdw blurRad="38100" dist="19050" dir="2700000" algn="tl" rotWithShape="0">
                  <a:schemeClr val="dk1">
                    <a:alpha val="40000"/>
                  </a:schemeClr>
                </a:outerShdw>
              </a:effectLst>
            </a:rPr>
            <a:t>Le esclusioni relative alla non frequentazione vanno conteggiate considerando tre anni nei quali la manifestazione </a:t>
          </a:r>
          <a:r>
            <a:rPr lang="it-IT" sz="2000" b="0" u="sng" cap="none" spc="0" baseline="0">
              <a:ln w="0"/>
              <a:solidFill>
                <a:schemeClr val="tx1"/>
              </a:solidFill>
              <a:effectLst>
                <a:outerShdw blurRad="38100" dist="19050" dir="2700000" algn="tl" rotWithShape="0">
                  <a:schemeClr val="dk1">
                    <a:alpha val="40000"/>
                  </a:schemeClr>
                </a:outerShdw>
              </a:effectLst>
            </a:rPr>
            <a:t>si è svolta</a:t>
          </a:r>
          <a:r>
            <a:rPr lang="it-IT" sz="2000" b="0" cap="none" spc="0" baseline="0">
              <a:ln w="0"/>
              <a:solidFill>
                <a:schemeClr val="tx1"/>
              </a:solidFill>
              <a:effectLst>
                <a:outerShdw blurRad="38100" dist="19050" dir="2700000" algn="tl" rotWithShape="0">
                  <a:schemeClr val="dk1">
                    <a:alpha val="40000"/>
                  </a:schemeClr>
                </a:outerShdw>
              </a:effectLst>
            </a:rPr>
            <a:t>.</a:t>
          </a:r>
        </a:p>
      </xdr:txBody>
    </xdr:sp>
    <xdr:clientData/>
  </xdr:twoCellAnchor>
  <xdr:twoCellAnchor>
    <xdr:from>
      <xdr:col>0</xdr:col>
      <xdr:colOff>418704</xdr:colOff>
      <xdr:row>1</xdr:row>
      <xdr:rowOff>22314</xdr:rowOff>
    </xdr:from>
    <xdr:to>
      <xdr:col>1</xdr:col>
      <xdr:colOff>216502</xdr:colOff>
      <xdr:row>2</xdr:row>
      <xdr:rowOff>89805</xdr:rowOff>
    </xdr:to>
    <xdr:pic>
      <xdr:nvPicPr>
        <xdr:cNvPr id="4" name="Picture 54" descr="logo C">
          <a:extLst>
            <a:ext uri="{FF2B5EF4-FFF2-40B4-BE49-F238E27FC236}">
              <a16:creationId xmlns:a16="http://schemas.microsoft.com/office/drawing/2014/main" id="{1DC75B8D-96D0-4C12-BA83-79F7B8FA72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8704" y="603339"/>
          <a:ext cx="378823" cy="496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2</xdr:row>
      <xdr:rowOff>112302</xdr:rowOff>
    </xdr:from>
    <xdr:to>
      <xdr:col>1</xdr:col>
      <xdr:colOff>533400</xdr:colOff>
      <xdr:row>3</xdr:row>
      <xdr:rowOff>874</xdr:rowOff>
    </xdr:to>
    <xdr:sp macro="" textlink="">
      <xdr:nvSpPr>
        <xdr:cNvPr id="12" name="Rectangle 56">
          <a:extLst>
            <a:ext uri="{FF2B5EF4-FFF2-40B4-BE49-F238E27FC236}">
              <a16:creationId xmlns:a16="http://schemas.microsoft.com/office/drawing/2014/main" id="{9A2E15DB-CE1A-42A2-A017-28FC4F04D7BF}"/>
            </a:ext>
          </a:extLst>
        </xdr:cNvPr>
        <xdr:cNvSpPr>
          <a:spLocks noChangeArrowheads="1"/>
        </xdr:cNvSpPr>
      </xdr:nvSpPr>
      <xdr:spPr bwMode="auto">
        <a:xfrm>
          <a:off x="95250" y="1121952"/>
          <a:ext cx="1019175" cy="317197"/>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4</xdr:col>
      <xdr:colOff>270323</xdr:colOff>
      <xdr:row>1</xdr:row>
      <xdr:rowOff>4079</xdr:rowOff>
    </xdr:from>
    <xdr:to>
      <xdr:col>4</xdr:col>
      <xdr:colOff>581474</xdr:colOff>
      <xdr:row>2</xdr:row>
      <xdr:rowOff>32568</xdr:rowOff>
    </xdr:to>
    <xdr:pic>
      <xdr:nvPicPr>
        <xdr:cNvPr id="14" name="Picture 55">
          <a:extLst>
            <a:ext uri="{FF2B5EF4-FFF2-40B4-BE49-F238E27FC236}">
              <a16:creationId xmlns:a16="http://schemas.microsoft.com/office/drawing/2014/main" id="{91B2B5F3-EDD1-4770-A4E8-4F9D52A07E1B}"/>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94948" y="585104"/>
          <a:ext cx="311151" cy="4571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926641</xdr:colOff>
      <xdr:row>2</xdr:row>
      <xdr:rowOff>113390</xdr:rowOff>
    </xdr:from>
    <xdr:to>
      <xdr:col>4</xdr:col>
      <xdr:colOff>913026</xdr:colOff>
      <xdr:row>3</xdr:row>
      <xdr:rowOff>1962</xdr:rowOff>
    </xdr:to>
    <xdr:sp macro="" textlink="">
      <xdr:nvSpPr>
        <xdr:cNvPr id="15" name="Rectangle 57">
          <a:extLst>
            <a:ext uri="{FF2B5EF4-FFF2-40B4-BE49-F238E27FC236}">
              <a16:creationId xmlns:a16="http://schemas.microsoft.com/office/drawing/2014/main" id="{048C72D5-9727-468B-BA19-18F95D91D8B6}"/>
            </a:ext>
          </a:extLst>
        </xdr:cNvPr>
        <xdr:cNvSpPr>
          <a:spLocks noChangeArrowheads="1"/>
        </xdr:cNvSpPr>
      </xdr:nvSpPr>
      <xdr:spPr bwMode="auto">
        <a:xfrm>
          <a:off x="6441616" y="1123040"/>
          <a:ext cx="996035" cy="317197"/>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20</xdr:colOff>
      <xdr:row>122</xdr:row>
      <xdr:rowOff>13610</xdr:rowOff>
    </xdr:from>
    <xdr:to>
      <xdr:col>2</xdr:col>
      <xdr:colOff>625948</xdr:colOff>
      <xdr:row>123</xdr:row>
      <xdr:rowOff>149679</xdr:rowOff>
    </xdr:to>
    <xdr:sp macro="" textlink="">
      <xdr:nvSpPr>
        <xdr:cNvPr id="6" name="Rettangolo 5">
          <a:extLst>
            <a:ext uri="{FF2B5EF4-FFF2-40B4-BE49-F238E27FC236}">
              <a16:creationId xmlns:a16="http://schemas.microsoft.com/office/drawing/2014/main" id="{5DC92AAB-4367-40DE-A9C1-9CD1CD7C44F0}"/>
            </a:ext>
          </a:extLst>
        </xdr:cNvPr>
        <xdr:cNvSpPr/>
      </xdr:nvSpPr>
      <xdr:spPr>
        <a:xfrm>
          <a:off x="20" y="36222217"/>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0</xdr:col>
      <xdr:colOff>317500</xdr:colOff>
      <xdr:row>127</xdr:row>
      <xdr:rowOff>218551</xdr:rowOff>
    </xdr:from>
    <xdr:to>
      <xdr:col>4</xdr:col>
      <xdr:colOff>190500</xdr:colOff>
      <xdr:row>140</xdr:row>
      <xdr:rowOff>84295</xdr:rowOff>
    </xdr:to>
    <xdr:sp macro="" textlink="">
      <xdr:nvSpPr>
        <xdr:cNvPr id="3" name="Rettangolo 2">
          <a:extLst>
            <a:ext uri="{FF2B5EF4-FFF2-40B4-BE49-F238E27FC236}">
              <a16:creationId xmlns:a16="http://schemas.microsoft.com/office/drawing/2014/main" id="{D7D572BA-E2C9-45D3-A9CD-FC4664223E56}"/>
            </a:ext>
          </a:extLst>
        </xdr:cNvPr>
        <xdr:cNvSpPr/>
      </xdr:nvSpPr>
      <xdr:spPr>
        <a:xfrm>
          <a:off x="317500" y="35095926"/>
          <a:ext cx="6413500" cy="2754994"/>
        </a:xfrm>
        <a:prstGeom prst="rect">
          <a:avLst/>
        </a:prstGeom>
        <a:solidFill>
          <a:srgbClr val="00B0F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600" b="1" i="0" u="none" strike="noStrike" kern="0" cap="none" spc="0" normalizeH="0" baseline="0" noProof="0">
              <a:ln>
                <a:noFill/>
              </a:ln>
              <a:solidFill>
                <a:sysClr val="windowText" lastClr="000000"/>
              </a:solidFill>
              <a:effectLst/>
              <a:uLnTx/>
              <a:uFillTx/>
              <a:latin typeface="Calibri"/>
              <a:ea typeface="+mn-ea"/>
              <a:cs typeface="+mn-cs"/>
            </a:rPr>
            <a:t>ATTENZIONE</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NELLE GRADUATORIE </a:t>
          </a:r>
          <a:r>
            <a:rPr kumimoji="0" lang="it-IT" sz="2400" b="1" i="0" u="sng" strike="noStrike" kern="0" cap="none" spc="0" normalizeH="0" baseline="0" noProof="0">
              <a:ln>
                <a:noFill/>
              </a:ln>
              <a:solidFill>
                <a:sysClr val="windowText" lastClr="000000"/>
              </a:solidFill>
              <a:effectLst/>
              <a:uLnTx/>
              <a:uFillTx/>
              <a:latin typeface="Calibri"/>
              <a:ea typeface="+mn-ea"/>
              <a:cs typeface="+mn-cs"/>
            </a:rPr>
            <a:t>SENZA MARCA DA BOLLO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14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200" b="1" i="0" u="none" strike="noStrike" kern="0" cap="none" spc="0" normalizeH="0" baseline="0" noProof="0">
              <a:ln>
                <a:noFill/>
              </a:ln>
              <a:solidFill>
                <a:sysClr val="windowText" lastClr="000000"/>
              </a:solidFill>
              <a:effectLst/>
              <a:uLnTx/>
              <a:uFillTx/>
              <a:latin typeface="Calibri"/>
              <a:ea typeface="+mn-ea"/>
              <a:cs typeface="+mn-cs"/>
            </a:rPr>
            <a:t>OGNI GIORNO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2800" b="0" i="0" u="none" strike="noStrike" kern="0" cap="none" spc="0" normalizeH="0" baseline="0" noProof="0">
              <a:ln>
                <a:noFill/>
              </a:ln>
              <a:solidFill>
                <a:sysClr val="windowText" lastClr="000000"/>
              </a:solidFill>
              <a:effectLst/>
              <a:uLnTx/>
              <a:uFillTx/>
              <a:latin typeface="Calibri"/>
              <a:ea typeface="+mn-ea"/>
              <a:cs typeface="+mn-cs"/>
            </a:rPr>
            <a:t>DI PRESENZA DA DIRITTO AD UN PUNTO</a:t>
          </a:r>
        </a:p>
      </xdr:txBody>
    </xdr:sp>
    <xdr:clientData/>
  </xdr:twoCellAnchor>
  <xdr:twoCellAnchor>
    <xdr:from>
      <xdr:col>1</xdr:col>
      <xdr:colOff>4537</xdr:colOff>
      <xdr:row>141</xdr:row>
      <xdr:rowOff>174625</xdr:rowOff>
    </xdr:from>
    <xdr:to>
      <xdr:col>3</xdr:col>
      <xdr:colOff>671741</xdr:colOff>
      <xdr:row>156</xdr:row>
      <xdr:rowOff>204492</xdr:rowOff>
    </xdr:to>
    <xdr:sp macro="" textlink="">
      <xdr:nvSpPr>
        <xdr:cNvPr id="5" name="Rettangolo 4">
          <a:extLst>
            <a:ext uri="{FF2B5EF4-FFF2-40B4-BE49-F238E27FC236}">
              <a16:creationId xmlns:a16="http://schemas.microsoft.com/office/drawing/2014/main" id="{E6688338-83A2-4AF2-9204-61044A3BC414}"/>
            </a:ext>
          </a:extLst>
        </xdr:cNvPr>
        <xdr:cNvSpPr/>
      </xdr:nvSpPr>
      <xdr:spPr>
        <a:xfrm>
          <a:off x="591912" y="38163500"/>
          <a:ext cx="5604329" cy="3363617"/>
        </a:xfrm>
        <a:prstGeom prst="rect">
          <a:avLst/>
        </a:prstGeom>
        <a:solidFill>
          <a:srgbClr val="FF0000"/>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600" b="1" i="0" u="none" strike="noStrike" kern="0" cap="none" spc="0" normalizeH="0" baseline="0" noProof="0">
              <a:ln>
                <a:noFill/>
              </a:ln>
              <a:solidFill>
                <a:sysClr val="windowText" lastClr="000000"/>
              </a:solidFill>
              <a:effectLst/>
              <a:uLnTx/>
              <a:uFillTx/>
              <a:latin typeface="Calibri"/>
              <a:ea typeface="+mn-ea"/>
              <a:cs typeface="+mn-cs"/>
            </a:rPr>
            <a:t>ATTENZIONE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LE GRADUATORIE DELLE FIERE SENZA MARCA DA BOLLO SI STILANO TENENDO CONTO:</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GIORNI DI PRESENZA NELLA FIERA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INIZIO ATTIVITA'</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460375</xdr:colOff>
      <xdr:row>2</xdr:row>
      <xdr:rowOff>408214</xdr:rowOff>
    </xdr:to>
    <xdr:sp macro="" textlink="">
      <xdr:nvSpPr>
        <xdr:cNvPr id="2" name="Rettangolo 1">
          <a:extLst>
            <a:ext uri="{FF2B5EF4-FFF2-40B4-BE49-F238E27FC236}">
              <a16:creationId xmlns:a16="http://schemas.microsoft.com/office/drawing/2014/main" id="{C2A41221-1ADE-4CB9-ADC9-D74B2A6410D4}"/>
            </a:ext>
          </a:extLst>
        </xdr:cNvPr>
        <xdr:cNvSpPr/>
      </xdr:nvSpPr>
      <xdr:spPr>
        <a:xfrm>
          <a:off x="0" y="0"/>
          <a:ext cx="7969250" cy="1424214"/>
        </a:xfrm>
        <a:prstGeom prst="rect">
          <a:avLst/>
        </a:prstGeom>
        <a:no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a:t>
          </a:r>
          <a:r>
            <a:rPr kumimoji="0" lang="it-IT" sz="1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NON IN BOLLO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6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FIERA DELLA DOMENICA DI AUTUNNO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(DOMENICA 04 OTTOBRE 2026)</a:t>
          </a:r>
        </a:p>
      </xdr:txBody>
    </xdr:sp>
    <xdr:clientData/>
  </xdr:twoCellAnchor>
  <xdr:twoCellAnchor>
    <xdr:from>
      <xdr:col>0</xdr:col>
      <xdr:colOff>0</xdr:colOff>
      <xdr:row>56</xdr:row>
      <xdr:rowOff>163287</xdr:rowOff>
    </xdr:from>
    <xdr:to>
      <xdr:col>3</xdr:col>
      <xdr:colOff>515536</xdr:colOff>
      <xdr:row>71</xdr:row>
      <xdr:rowOff>136073</xdr:rowOff>
    </xdr:to>
    <xdr:sp macro="" textlink="">
      <xdr:nvSpPr>
        <xdr:cNvPr id="10" name="Rettangolo 9">
          <a:extLst>
            <a:ext uri="{FF2B5EF4-FFF2-40B4-BE49-F238E27FC236}">
              <a16:creationId xmlns:a16="http://schemas.microsoft.com/office/drawing/2014/main" id="{A62C26CB-7102-417D-9E3B-5DF240F4D11F}"/>
            </a:ext>
          </a:extLst>
        </xdr:cNvPr>
        <xdr:cNvSpPr/>
      </xdr:nvSpPr>
      <xdr:spPr>
        <a:xfrm>
          <a:off x="0" y="18492108"/>
          <a:ext cx="5781500" cy="3442608"/>
        </a:xfrm>
        <a:prstGeom prst="rect">
          <a:avLst/>
        </a:prstGeom>
        <a:solidFill>
          <a:srgbClr val="FF0000"/>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600" b="1" i="0" u="none" strike="noStrike" kern="0" cap="none" spc="0" normalizeH="0" baseline="0" noProof="0">
              <a:ln>
                <a:noFill/>
              </a:ln>
              <a:solidFill>
                <a:sysClr val="windowText" lastClr="000000"/>
              </a:solidFill>
              <a:effectLst/>
              <a:uLnTx/>
              <a:uFillTx/>
              <a:latin typeface="Calibri"/>
              <a:ea typeface="+mn-ea"/>
              <a:cs typeface="+mn-cs"/>
            </a:rPr>
            <a:t>ATTENZIONE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LE GRADUATORIE DELLE FIERE SENZA MARCA DA BOLLO SI STILANO TENENDO CONTO:</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GIORNI DI PRESENZA NELLA FIERA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INIZIO ATTIVITA'</a:t>
          </a:r>
        </a:p>
      </xdr:txBody>
    </xdr:sp>
    <xdr:clientData/>
  </xdr:twoCellAnchor>
  <xdr:twoCellAnchor>
    <xdr:from>
      <xdr:col>0</xdr:col>
      <xdr:colOff>409575</xdr:colOff>
      <xdr:row>1</xdr:row>
      <xdr:rowOff>6440</xdr:rowOff>
    </xdr:from>
    <xdr:to>
      <xdr:col>1</xdr:col>
      <xdr:colOff>204270</xdr:colOff>
      <xdr:row>2</xdr:row>
      <xdr:rowOff>73931</xdr:rowOff>
    </xdr:to>
    <xdr:pic>
      <xdr:nvPicPr>
        <xdr:cNvPr id="5" name="Picture 54" descr="logo C">
          <a:extLst>
            <a:ext uri="{FF2B5EF4-FFF2-40B4-BE49-F238E27FC236}">
              <a16:creationId xmlns:a16="http://schemas.microsoft.com/office/drawing/2014/main" id="{83B77544-EDB5-4D1B-BB60-911A2C1902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593815"/>
          <a:ext cx="382070" cy="496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2</xdr:row>
      <xdr:rowOff>96428</xdr:rowOff>
    </xdr:from>
    <xdr:to>
      <xdr:col>1</xdr:col>
      <xdr:colOff>514350</xdr:colOff>
      <xdr:row>2</xdr:row>
      <xdr:rowOff>413625</xdr:rowOff>
    </xdr:to>
    <xdr:sp macro="" textlink="">
      <xdr:nvSpPr>
        <xdr:cNvPr id="6" name="Rectangle 56">
          <a:extLst>
            <a:ext uri="{FF2B5EF4-FFF2-40B4-BE49-F238E27FC236}">
              <a16:creationId xmlns:a16="http://schemas.microsoft.com/office/drawing/2014/main" id="{B3755E2D-2690-449E-8A05-7542E5F535C4}"/>
            </a:ext>
          </a:extLst>
        </xdr:cNvPr>
        <xdr:cNvSpPr>
          <a:spLocks noChangeArrowheads="1"/>
        </xdr:cNvSpPr>
      </xdr:nvSpPr>
      <xdr:spPr bwMode="auto">
        <a:xfrm>
          <a:off x="95250" y="1112428"/>
          <a:ext cx="1006475" cy="317197"/>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16</xdr:col>
      <xdr:colOff>298450</xdr:colOff>
      <xdr:row>0</xdr:row>
      <xdr:rowOff>575580</xdr:rowOff>
    </xdr:from>
    <xdr:to>
      <xdr:col>17</xdr:col>
      <xdr:colOff>122475</xdr:colOff>
      <xdr:row>2</xdr:row>
      <xdr:rowOff>16694</xdr:rowOff>
    </xdr:to>
    <xdr:pic>
      <xdr:nvPicPr>
        <xdr:cNvPr id="7" name="Picture 55">
          <a:extLst>
            <a:ext uri="{FF2B5EF4-FFF2-40B4-BE49-F238E27FC236}">
              <a16:creationId xmlns:a16="http://schemas.microsoft.com/office/drawing/2014/main" id="{1CBA994D-1684-42B7-BAE0-951CE36AF543}"/>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46825" y="575580"/>
          <a:ext cx="316150" cy="4571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15875</xdr:colOff>
      <xdr:row>2</xdr:row>
      <xdr:rowOff>97516</xdr:rowOff>
    </xdr:from>
    <xdr:to>
      <xdr:col>17</xdr:col>
      <xdr:colOff>463550</xdr:colOff>
      <xdr:row>2</xdr:row>
      <xdr:rowOff>414713</xdr:rowOff>
    </xdr:to>
    <xdr:sp macro="" textlink="">
      <xdr:nvSpPr>
        <xdr:cNvPr id="9" name="Rectangle 57">
          <a:extLst>
            <a:ext uri="{FF2B5EF4-FFF2-40B4-BE49-F238E27FC236}">
              <a16:creationId xmlns:a16="http://schemas.microsoft.com/office/drawing/2014/main" id="{8499CAC7-7918-4899-BBEE-51E9A3B9473A}"/>
            </a:ext>
          </a:extLst>
        </xdr:cNvPr>
        <xdr:cNvSpPr>
          <a:spLocks noChangeArrowheads="1"/>
        </xdr:cNvSpPr>
      </xdr:nvSpPr>
      <xdr:spPr bwMode="auto">
        <a:xfrm>
          <a:off x="18764250" y="1113516"/>
          <a:ext cx="939800" cy="317197"/>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20</xdr:colOff>
      <xdr:row>49</xdr:row>
      <xdr:rowOff>13606</xdr:rowOff>
    </xdr:from>
    <xdr:to>
      <xdr:col>2</xdr:col>
      <xdr:colOff>625948</xdr:colOff>
      <xdr:row>50</xdr:row>
      <xdr:rowOff>149675</xdr:rowOff>
    </xdr:to>
    <xdr:sp macro="" textlink="">
      <xdr:nvSpPr>
        <xdr:cNvPr id="4" name="Rettangolo 3">
          <a:extLst>
            <a:ext uri="{FF2B5EF4-FFF2-40B4-BE49-F238E27FC236}">
              <a16:creationId xmlns:a16="http://schemas.microsoft.com/office/drawing/2014/main" id="{57E761BE-4CD6-4567-BAB8-8A90D9DC3EA3}"/>
            </a:ext>
          </a:extLst>
        </xdr:cNvPr>
        <xdr:cNvSpPr/>
      </xdr:nvSpPr>
      <xdr:spPr>
        <a:xfrm>
          <a:off x="20" y="20138570"/>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81641</xdr:rowOff>
    </xdr:from>
    <xdr:to>
      <xdr:col>17</xdr:col>
      <xdr:colOff>444499</xdr:colOff>
      <xdr:row>2</xdr:row>
      <xdr:rowOff>394606</xdr:rowOff>
    </xdr:to>
    <xdr:sp macro="" textlink="">
      <xdr:nvSpPr>
        <xdr:cNvPr id="2" name="Rettangolo 1">
          <a:extLst>
            <a:ext uri="{FF2B5EF4-FFF2-40B4-BE49-F238E27FC236}">
              <a16:creationId xmlns:a16="http://schemas.microsoft.com/office/drawing/2014/main" id="{BE822905-9461-42D3-8316-A57DA425148B}"/>
            </a:ext>
          </a:extLst>
        </xdr:cNvPr>
        <xdr:cNvSpPr/>
      </xdr:nvSpPr>
      <xdr:spPr>
        <a:xfrm>
          <a:off x="0" y="81641"/>
          <a:ext cx="7953374" cy="1328965"/>
        </a:xfrm>
        <a:prstGeom prst="rect">
          <a:avLst/>
        </a:prstGeom>
        <a:no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a:t>
          </a:r>
          <a:r>
            <a:rPr kumimoji="0" lang="it-IT" sz="1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NON IN BOLLO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6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FIERA DEI SAPORI DI AUTUNNO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(DOMENICA 11 OTTOBRE 2026)</a:t>
          </a:r>
          <a:endParaRPr kumimoji="0" lang="it-IT" sz="16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xdr:from>
      <xdr:col>0</xdr:col>
      <xdr:colOff>411915</xdr:colOff>
      <xdr:row>1</xdr:row>
      <xdr:rowOff>22317</xdr:rowOff>
    </xdr:from>
    <xdr:to>
      <xdr:col>1</xdr:col>
      <xdr:colOff>204270</xdr:colOff>
      <xdr:row>2</xdr:row>
      <xdr:rowOff>89808</xdr:rowOff>
    </xdr:to>
    <xdr:pic>
      <xdr:nvPicPr>
        <xdr:cNvPr id="8" name="Picture 54" descr="logo C">
          <a:extLst>
            <a:ext uri="{FF2B5EF4-FFF2-40B4-BE49-F238E27FC236}">
              <a16:creationId xmlns:a16="http://schemas.microsoft.com/office/drawing/2014/main" id="{54385322-ACF5-46C9-8312-1E5B92BCF7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915" y="603342"/>
          <a:ext cx="373380" cy="496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96610</xdr:colOff>
      <xdr:row>2</xdr:row>
      <xdr:rowOff>102780</xdr:rowOff>
    </xdr:from>
    <xdr:to>
      <xdr:col>1</xdr:col>
      <xdr:colOff>522224</xdr:colOff>
      <xdr:row>2</xdr:row>
      <xdr:rowOff>419977</xdr:rowOff>
    </xdr:to>
    <xdr:sp macro="" textlink="">
      <xdr:nvSpPr>
        <xdr:cNvPr id="10" name="Rectangle 56">
          <a:extLst>
            <a:ext uri="{FF2B5EF4-FFF2-40B4-BE49-F238E27FC236}">
              <a16:creationId xmlns:a16="http://schemas.microsoft.com/office/drawing/2014/main" id="{C67A5DB3-B7BF-45F4-AA62-D7C7D28CD94F}"/>
            </a:ext>
          </a:extLst>
        </xdr:cNvPr>
        <xdr:cNvSpPr>
          <a:spLocks noChangeArrowheads="1"/>
        </xdr:cNvSpPr>
      </xdr:nvSpPr>
      <xdr:spPr bwMode="auto">
        <a:xfrm>
          <a:off x="96610" y="1112430"/>
          <a:ext cx="1006639" cy="317197"/>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16</xdr:col>
      <xdr:colOff>285750</xdr:colOff>
      <xdr:row>1</xdr:row>
      <xdr:rowOff>0</xdr:rowOff>
    </xdr:from>
    <xdr:to>
      <xdr:col>17</xdr:col>
      <xdr:colOff>108857</xdr:colOff>
      <xdr:row>2</xdr:row>
      <xdr:rowOff>32571</xdr:rowOff>
    </xdr:to>
    <xdr:pic>
      <xdr:nvPicPr>
        <xdr:cNvPr id="12" name="Picture 55">
          <a:extLst>
            <a:ext uri="{FF2B5EF4-FFF2-40B4-BE49-F238E27FC236}">
              <a16:creationId xmlns:a16="http://schemas.microsoft.com/office/drawing/2014/main" id="{B9A8659F-C25F-43C9-8653-D019ACFA8B37}"/>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07036" y="585107"/>
          <a:ext cx="312964"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704850</xdr:colOff>
      <xdr:row>2</xdr:row>
      <xdr:rowOff>85725</xdr:rowOff>
    </xdr:from>
    <xdr:to>
      <xdr:col>17</xdr:col>
      <xdr:colOff>449039</xdr:colOff>
      <xdr:row>2</xdr:row>
      <xdr:rowOff>421065</xdr:rowOff>
    </xdr:to>
    <xdr:sp macro="" textlink="">
      <xdr:nvSpPr>
        <xdr:cNvPr id="15" name="Rectangle 57">
          <a:extLst>
            <a:ext uri="{FF2B5EF4-FFF2-40B4-BE49-F238E27FC236}">
              <a16:creationId xmlns:a16="http://schemas.microsoft.com/office/drawing/2014/main" id="{D2913FA5-F351-4DE3-84AB-60EA61335BD8}"/>
            </a:ext>
          </a:extLst>
        </xdr:cNvPr>
        <xdr:cNvSpPr>
          <a:spLocks noChangeArrowheads="1"/>
        </xdr:cNvSpPr>
      </xdr:nvSpPr>
      <xdr:spPr bwMode="auto">
        <a:xfrm>
          <a:off x="18697575" y="1095375"/>
          <a:ext cx="972914" cy="335340"/>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0</xdr:colOff>
      <xdr:row>42</xdr:row>
      <xdr:rowOff>13609</xdr:rowOff>
    </xdr:from>
    <xdr:to>
      <xdr:col>2</xdr:col>
      <xdr:colOff>625928</xdr:colOff>
      <xdr:row>43</xdr:row>
      <xdr:rowOff>27214</xdr:rowOff>
    </xdr:to>
    <xdr:sp macro="" textlink="">
      <xdr:nvSpPr>
        <xdr:cNvPr id="3" name="Rettangolo 2">
          <a:extLst>
            <a:ext uri="{FF2B5EF4-FFF2-40B4-BE49-F238E27FC236}">
              <a16:creationId xmlns:a16="http://schemas.microsoft.com/office/drawing/2014/main" id="{73BCF7DF-E768-43AF-B01D-8DCACCF7CE71}"/>
            </a:ext>
          </a:extLst>
        </xdr:cNvPr>
        <xdr:cNvSpPr/>
      </xdr:nvSpPr>
      <xdr:spPr>
        <a:xfrm>
          <a:off x="0" y="15566573"/>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0</xdr:col>
      <xdr:colOff>0</xdr:colOff>
      <xdr:row>50</xdr:row>
      <xdr:rowOff>0</xdr:rowOff>
    </xdr:from>
    <xdr:to>
      <xdr:col>3</xdr:col>
      <xdr:colOff>107322</xdr:colOff>
      <xdr:row>64</xdr:row>
      <xdr:rowOff>217353</xdr:rowOff>
    </xdr:to>
    <xdr:sp macro="" textlink="">
      <xdr:nvSpPr>
        <xdr:cNvPr id="4" name="Rettangolo 3">
          <a:extLst>
            <a:ext uri="{FF2B5EF4-FFF2-40B4-BE49-F238E27FC236}">
              <a16:creationId xmlns:a16="http://schemas.microsoft.com/office/drawing/2014/main" id="{9CF4446A-474E-40A7-8F1B-65C6A05E15D4}"/>
            </a:ext>
          </a:extLst>
        </xdr:cNvPr>
        <xdr:cNvSpPr/>
      </xdr:nvSpPr>
      <xdr:spPr>
        <a:xfrm>
          <a:off x="0" y="16832036"/>
          <a:ext cx="5373286" cy="3455853"/>
        </a:xfrm>
        <a:prstGeom prst="rect">
          <a:avLst/>
        </a:prstGeom>
        <a:solidFill>
          <a:srgbClr val="FF0000"/>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600" b="1" i="0" u="none" strike="noStrike" kern="0" cap="none" spc="0" normalizeH="0" baseline="0" noProof="0">
              <a:ln>
                <a:noFill/>
              </a:ln>
              <a:solidFill>
                <a:sysClr val="windowText" lastClr="000000"/>
              </a:solidFill>
              <a:effectLst/>
              <a:uLnTx/>
              <a:uFillTx/>
              <a:latin typeface="Calibri"/>
              <a:ea typeface="+mn-ea"/>
              <a:cs typeface="+mn-cs"/>
            </a:rPr>
            <a:t>ATTENZIONE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LE GRADUATORIE DELLE FIERE SENZA MARCA DA BOLLO SI STILANO TENENDO CONTO:</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GIORNI DI PRESENZA NELLA FIERA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INIZIO ATTIVITA'</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653143</xdr:colOff>
      <xdr:row>2</xdr:row>
      <xdr:rowOff>394606</xdr:rowOff>
    </xdr:to>
    <xdr:sp macro="" textlink="">
      <xdr:nvSpPr>
        <xdr:cNvPr id="2" name="Rettangolo 1">
          <a:extLst>
            <a:ext uri="{FF2B5EF4-FFF2-40B4-BE49-F238E27FC236}">
              <a16:creationId xmlns:a16="http://schemas.microsoft.com/office/drawing/2014/main" id="{4AD9B968-9BE3-4766-B544-0D591830452F}"/>
            </a:ext>
          </a:extLst>
        </xdr:cNvPr>
        <xdr:cNvSpPr/>
      </xdr:nvSpPr>
      <xdr:spPr>
        <a:xfrm>
          <a:off x="0" y="0"/>
          <a:ext cx="8001000" cy="1415142"/>
        </a:xfrm>
        <a:prstGeom prst="rect">
          <a:avLst/>
        </a:prstGeom>
        <a:no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a:t>
          </a:r>
          <a:r>
            <a:rPr kumimoji="0" lang="it-IT" sz="1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NON IN BOLLO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6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FIERA DELLA FOGHERACCIA 2027</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(GIOVEDI 18 MARZO 2027)</a:t>
          </a:r>
        </a:p>
      </xdr:txBody>
    </xdr:sp>
    <xdr:clientData/>
  </xdr:twoCellAnchor>
  <xdr:twoCellAnchor>
    <xdr:from>
      <xdr:col>0</xdr:col>
      <xdr:colOff>421440</xdr:colOff>
      <xdr:row>0</xdr:row>
      <xdr:rowOff>577942</xdr:rowOff>
    </xdr:from>
    <xdr:to>
      <xdr:col>1</xdr:col>
      <xdr:colOff>213795</xdr:colOff>
      <xdr:row>2</xdr:row>
      <xdr:rowOff>58058</xdr:rowOff>
    </xdr:to>
    <xdr:pic>
      <xdr:nvPicPr>
        <xdr:cNvPr id="8" name="Picture 54" descr="logo C">
          <a:extLst>
            <a:ext uri="{FF2B5EF4-FFF2-40B4-BE49-F238E27FC236}">
              <a16:creationId xmlns:a16="http://schemas.microsoft.com/office/drawing/2014/main" id="{F3887965-8B31-41F2-9CFD-B8279045B1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440" y="577942"/>
          <a:ext cx="379730" cy="496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106135</xdr:colOff>
      <xdr:row>2</xdr:row>
      <xdr:rowOff>80555</xdr:rowOff>
    </xdr:from>
    <xdr:to>
      <xdr:col>1</xdr:col>
      <xdr:colOff>531749</xdr:colOff>
      <xdr:row>2</xdr:row>
      <xdr:rowOff>397752</xdr:rowOff>
    </xdr:to>
    <xdr:sp macro="" textlink="">
      <xdr:nvSpPr>
        <xdr:cNvPr id="11" name="Rectangle 56">
          <a:extLst>
            <a:ext uri="{FF2B5EF4-FFF2-40B4-BE49-F238E27FC236}">
              <a16:creationId xmlns:a16="http://schemas.microsoft.com/office/drawing/2014/main" id="{6683E889-00D6-447A-8C38-8D987DEE9D6A}"/>
            </a:ext>
          </a:extLst>
        </xdr:cNvPr>
        <xdr:cNvSpPr>
          <a:spLocks noChangeArrowheads="1"/>
        </xdr:cNvSpPr>
      </xdr:nvSpPr>
      <xdr:spPr bwMode="auto">
        <a:xfrm>
          <a:off x="106135" y="1096555"/>
          <a:ext cx="1012989" cy="317197"/>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18</xdr:col>
      <xdr:colOff>239485</xdr:colOff>
      <xdr:row>0</xdr:row>
      <xdr:rowOff>555625</xdr:rowOff>
    </xdr:from>
    <xdr:to>
      <xdr:col>19</xdr:col>
      <xdr:colOff>44914</xdr:colOff>
      <xdr:row>2</xdr:row>
      <xdr:rowOff>821</xdr:rowOff>
    </xdr:to>
    <xdr:pic>
      <xdr:nvPicPr>
        <xdr:cNvPr id="13" name="Picture 55">
          <a:extLst>
            <a:ext uri="{FF2B5EF4-FFF2-40B4-BE49-F238E27FC236}">
              <a16:creationId xmlns:a16="http://schemas.microsoft.com/office/drawing/2014/main" id="{63F498BD-5E63-4E86-9234-68BCA99555B4}"/>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56235" y="555625"/>
          <a:ext cx="297554" cy="461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619125</xdr:colOff>
      <xdr:row>2</xdr:row>
      <xdr:rowOff>81643</xdr:rowOff>
    </xdr:from>
    <xdr:to>
      <xdr:col>19</xdr:col>
      <xdr:colOff>385989</xdr:colOff>
      <xdr:row>2</xdr:row>
      <xdr:rowOff>398840</xdr:rowOff>
    </xdr:to>
    <xdr:sp macro="" textlink="">
      <xdr:nvSpPr>
        <xdr:cNvPr id="14" name="Rectangle 57">
          <a:extLst>
            <a:ext uri="{FF2B5EF4-FFF2-40B4-BE49-F238E27FC236}">
              <a16:creationId xmlns:a16="http://schemas.microsoft.com/office/drawing/2014/main" id="{E3B8E9F5-2C7D-4A6B-82D5-5BE6DF0BF7E3}"/>
            </a:ext>
          </a:extLst>
        </xdr:cNvPr>
        <xdr:cNvSpPr>
          <a:spLocks noChangeArrowheads="1"/>
        </xdr:cNvSpPr>
      </xdr:nvSpPr>
      <xdr:spPr bwMode="auto">
        <a:xfrm>
          <a:off x="6889750" y="1097643"/>
          <a:ext cx="1005114" cy="317197"/>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0</xdr:colOff>
      <xdr:row>41</xdr:row>
      <xdr:rowOff>13608</xdr:rowOff>
    </xdr:from>
    <xdr:to>
      <xdr:col>3</xdr:col>
      <xdr:colOff>980933</xdr:colOff>
      <xdr:row>42</xdr:row>
      <xdr:rowOff>27213</xdr:rowOff>
    </xdr:to>
    <xdr:sp macro="" textlink="">
      <xdr:nvSpPr>
        <xdr:cNvPr id="3" name="Rettangolo 2">
          <a:extLst>
            <a:ext uri="{FF2B5EF4-FFF2-40B4-BE49-F238E27FC236}">
              <a16:creationId xmlns:a16="http://schemas.microsoft.com/office/drawing/2014/main" id="{B7A9BD4E-C7B4-4A65-A635-EEA4FC3CFE32}"/>
            </a:ext>
          </a:extLst>
        </xdr:cNvPr>
        <xdr:cNvSpPr/>
      </xdr:nvSpPr>
      <xdr:spPr>
        <a:xfrm>
          <a:off x="0" y="11372526"/>
          <a:ext cx="5178330" cy="3654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0</xdr:col>
      <xdr:colOff>108857</xdr:colOff>
      <xdr:row>52</xdr:row>
      <xdr:rowOff>81643</xdr:rowOff>
    </xdr:from>
    <xdr:to>
      <xdr:col>4</xdr:col>
      <xdr:colOff>270607</xdr:colOff>
      <xdr:row>70</xdr:row>
      <xdr:rowOff>108496</xdr:rowOff>
    </xdr:to>
    <xdr:sp macro="" textlink="">
      <xdr:nvSpPr>
        <xdr:cNvPr id="4" name="Rettangolo 3">
          <a:extLst>
            <a:ext uri="{FF2B5EF4-FFF2-40B4-BE49-F238E27FC236}">
              <a16:creationId xmlns:a16="http://schemas.microsoft.com/office/drawing/2014/main" id="{D5EBFD07-6F85-4E11-AEC1-2010C04C7B83}"/>
            </a:ext>
          </a:extLst>
        </xdr:cNvPr>
        <xdr:cNvSpPr/>
      </xdr:nvSpPr>
      <xdr:spPr>
        <a:xfrm>
          <a:off x="108857" y="15825107"/>
          <a:ext cx="5373286" cy="3455853"/>
        </a:xfrm>
        <a:prstGeom prst="rect">
          <a:avLst/>
        </a:prstGeom>
        <a:solidFill>
          <a:srgbClr val="FF0000"/>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3600" b="1" i="0" u="none" strike="noStrike" kern="0" cap="none" spc="0" normalizeH="0" baseline="0" noProof="0">
              <a:ln>
                <a:noFill/>
              </a:ln>
              <a:solidFill>
                <a:sysClr val="windowText" lastClr="000000"/>
              </a:solidFill>
              <a:effectLst/>
              <a:uLnTx/>
              <a:uFillTx/>
              <a:latin typeface="Calibri"/>
              <a:ea typeface="+mn-ea"/>
              <a:cs typeface="+mn-cs"/>
            </a:rPr>
            <a:t>ATTENZIONE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LE GRADUATORIE DELLE FIERE SENZA MARCA DA BOLLO SI STILANO TENENDO CONTO:</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GIORNI DI PRESENZA NELLA FIERA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it-IT"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it-IT" sz="2400" b="0" i="0" u="none" strike="noStrike" kern="0" cap="none" spc="0" normalizeH="0" baseline="0" noProof="0">
              <a:ln>
                <a:noFill/>
              </a:ln>
              <a:solidFill>
                <a:sysClr val="windowText" lastClr="000000"/>
              </a:solidFill>
              <a:effectLst/>
              <a:uLnTx/>
              <a:uFillTx/>
              <a:latin typeface="Calibri"/>
              <a:ea typeface="+mn-ea"/>
              <a:cs typeface="+mn-cs"/>
            </a:rPr>
            <a:t>- INIZIO ATTIVITA'</a:t>
          </a:r>
        </a:p>
      </xdr:txBody>
    </xdr:sp>
    <xdr:clientData/>
  </xdr:twoCellAnchor>
  <xdr:twoCellAnchor>
    <xdr:from>
      <xdr:col>16</xdr:col>
      <xdr:colOff>71437</xdr:colOff>
      <xdr:row>4</xdr:row>
      <xdr:rowOff>47625</xdr:rowOff>
    </xdr:from>
    <xdr:to>
      <xdr:col>16</xdr:col>
      <xdr:colOff>714374</xdr:colOff>
      <xdr:row>40</xdr:row>
      <xdr:rowOff>238125</xdr:rowOff>
    </xdr:to>
    <xdr:sp macro="" textlink="">
      <xdr:nvSpPr>
        <xdr:cNvPr id="5" name="Rettangolo 4">
          <a:extLst>
            <a:ext uri="{FF2B5EF4-FFF2-40B4-BE49-F238E27FC236}">
              <a16:creationId xmlns:a16="http://schemas.microsoft.com/office/drawing/2014/main" id="{5D882D7D-ADC4-C49B-5C74-FA75C4D8DC2E}"/>
            </a:ext>
          </a:extLst>
        </xdr:cNvPr>
        <xdr:cNvSpPr/>
      </xdr:nvSpPr>
      <xdr:spPr>
        <a:xfrm rot="16200000">
          <a:off x="12727781" y="6615906"/>
          <a:ext cx="9906000" cy="642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it-IT" sz="2400"/>
            <a:t>NEL 2026 NON SI E'SVOLTA</a:t>
          </a:r>
          <a:r>
            <a:rPr lang="it-IT" sz="2400" baseline="0"/>
            <a:t> PER ALLARME METEO</a:t>
          </a:r>
          <a:endParaRPr lang="it-IT" sz="24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27214</xdr:rowOff>
    </xdr:from>
    <xdr:to>
      <xdr:col>4</xdr:col>
      <xdr:colOff>981075</xdr:colOff>
      <xdr:row>1</xdr:row>
      <xdr:rowOff>4082</xdr:rowOff>
    </xdr:to>
    <xdr:sp macro="" textlink="">
      <xdr:nvSpPr>
        <xdr:cNvPr id="4" name="Rettangolo 3">
          <a:extLst>
            <a:ext uri="{FF2B5EF4-FFF2-40B4-BE49-F238E27FC236}">
              <a16:creationId xmlns:a16="http://schemas.microsoft.com/office/drawing/2014/main" id="{00000000-0008-0000-1A00-000004000000}"/>
            </a:ext>
          </a:extLst>
        </xdr:cNvPr>
        <xdr:cNvSpPr/>
      </xdr:nvSpPr>
      <xdr:spPr>
        <a:xfrm>
          <a:off x="0" y="27214"/>
          <a:ext cx="7505700" cy="1129393"/>
        </a:xfrm>
        <a:prstGeom prst="rect">
          <a:avLst/>
        </a:prstGeom>
        <a:no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it-IT" sz="6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POSTEGGIO SALTUARIO - CIMITERO DI RIMINI</a:t>
          </a:r>
        </a:p>
      </xdr:txBody>
    </xdr:sp>
    <xdr:clientData/>
  </xdr:twoCellAnchor>
  <xdr:twoCellAnchor>
    <xdr:from>
      <xdr:col>0</xdr:col>
      <xdr:colOff>79375</xdr:colOff>
      <xdr:row>12</xdr:row>
      <xdr:rowOff>123825</xdr:rowOff>
    </xdr:from>
    <xdr:to>
      <xdr:col>4</xdr:col>
      <xdr:colOff>74386</xdr:colOff>
      <xdr:row>27</xdr:row>
      <xdr:rowOff>104320</xdr:rowOff>
    </xdr:to>
    <xdr:sp macro="" textlink="">
      <xdr:nvSpPr>
        <xdr:cNvPr id="9" name="Rettangolo 8">
          <a:extLst>
            <a:ext uri="{FF2B5EF4-FFF2-40B4-BE49-F238E27FC236}">
              <a16:creationId xmlns:a16="http://schemas.microsoft.com/office/drawing/2014/main" id="{00000000-0008-0000-1A00-000009000000}"/>
            </a:ext>
          </a:extLst>
        </xdr:cNvPr>
        <xdr:cNvSpPr/>
      </xdr:nvSpPr>
      <xdr:spPr>
        <a:xfrm>
          <a:off x="79375" y="4425950"/>
          <a:ext cx="6535511" cy="3314245"/>
        </a:xfrm>
        <a:prstGeom prst="rect">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it-IT" sz="1800" b="1">
            <a:solidFill>
              <a:schemeClr val="dk1"/>
            </a:solidFill>
            <a:effectLst/>
            <a:latin typeface="+mn-lt"/>
            <a:ea typeface="+mn-ea"/>
            <a:cs typeface="+mn-cs"/>
          </a:endParaRPr>
        </a:p>
        <a:p>
          <a:r>
            <a:rPr lang="it-IT" sz="1800" b="1">
              <a:solidFill>
                <a:schemeClr val="dk1"/>
              </a:solidFill>
              <a:effectLst/>
              <a:latin typeface="+mn-lt"/>
              <a:ea typeface="+mn-ea"/>
              <a:cs typeface="+mn-cs"/>
            </a:rPr>
            <a:t>Dall' ingresso posteriore (da</a:t>
          </a:r>
          <a:r>
            <a:rPr lang="it-IT" sz="1800" b="1" baseline="0">
              <a:solidFill>
                <a:schemeClr val="dk1"/>
              </a:solidFill>
              <a:effectLst/>
              <a:latin typeface="+mn-lt"/>
              <a:ea typeface="+mn-ea"/>
              <a:cs typeface="+mn-cs"/>
            </a:rPr>
            <a:t> Via Sacramora)</a:t>
          </a:r>
          <a:r>
            <a:rPr lang="it-IT" sz="1800" b="1">
              <a:solidFill>
                <a:schemeClr val="dk1"/>
              </a:solidFill>
              <a:effectLst/>
              <a:latin typeface="+mn-lt"/>
              <a:ea typeface="+mn-ea"/>
              <a:cs typeface="+mn-cs"/>
            </a:rPr>
            <a:t>, al primo incrocio girare</a:t>
          </a:r>
          <a:r>
            <a:rPr lang="it-IT" sz="1800" b="1" baseline="0">
              <a:solidFill>
                <a:schemeClr val="dk1"/>
              </a:solidFill>
              <a:effectLst/>
              <a:latin typeface="+mn-lt"/>
              <a:ea typeface="+mn-ea"/>
              <a:cs typeface="+mn-cs"/>
            </a:rPr>
            <a:t> a destra. </a:t>
          </a:r>
        </a:p>
        <a:p>
          <a:r>
            <a:rPr lang="it-IT" sz="1800" b="1" baseline="0">
              <a:solidFill>
                <a:schemeClr val="dk1"/>
              </a:solidFill>
              <a:effectLst/>
              <a:latin typeface="+mn-lt"/>
              <a:ea typeface="+mn-ea"/>
              <a:cs typeface="+mn-cs"/>
            </a:rPr>
            <a:t>Il posteggio è posizionato con la schiena al muro del cimitero (guarda verso il mare) subito dopo l'edificio circolare (sui primi tre parcheggi).</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n. 1 posteggio, riservato ai produttori agricoli, per la vendita di fiori e affini di mq. 30 nel periodo delle festività dei morti per un periodo massimo di gg. 10 (indicativamente compresi tra il 15/10 ed il 4/11 che vengono dichiarati di anno in anno dall'ambulante stesso)</a:t>
          </a:r>
        </a:p>
      </xdr:txBody>
    </xdr:sp>
    <xdr:clientData/>
  </xdr:twoCellAnchor>
  <xdr:twoCellAnchor>
    <xdr:from>
      <xdr:col>4</xdr:col>
      <xdr:colOff>213179</xdr:colOff>
      <xdr:row>11</xdr:row>
      <xdr:rowOff>15872</xdr:rowOff>
    </xdr:from>
    <xdr:to>
      <xdr:col>48</xdr:col>
      <xdr:colOff>762000</xdr:colOff>
      <xdr:row>29</xdr:row>
      <xdr:rowOff>15875</xdr:rowOff>
    </xdr:to>
    <xdr:sp macro="" textlink="">
      <xdr:nvSpPr>
        <xdr:cNvPr id="8" name="Rettangolo 7">
          <a:extLst>
            <a:ext uri="{FF2B5EF4-FFF2-40B4-BE49-F238E27FC236}">
              <a16:creationId xmlns:a16="http://schemas.microsoft.com/office/drawing/2014/main" id="{D0F76057-A70B-4FF3-AB65-D04B11322A28}"/>
            </a:ext>
          </a:extLst>
        </xdr:cNvPr>
        <xdr:cNvSpPr/>
      </xdr:nvSpPr>
      <xdr:spPr>
        <a:xfrm>
          <a:off x="6753679" y="4095747"/>
          <a:ext cx="11724821" cy="4000503"/>
        </a:xfrm>
        <a:prstGeom prst="rect">
          <a:avLst/>
        </a:prstGeom>
        <a:solidFill>
          <a:srgbClr val="92D05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it-IT" sz="1800">
              <a:solidFill>
                <a:schemeClr val="dk1"/>
              </a:solidFill>
              <a:effectLst/>
              <a:latin typeface="+mn-lt"/>
              <a:ea typeface="+mn-ea"/>
              <a:cs typeface="+mn-cs"/>
            </a:rPr>
            <a:t>DAL 2021 L’UFFICIO MERCATI DEL COMUNE DI RIMINI HA FATTO FARE LA COMUNICAZIONE DI ISCRIZIONE ALLA LISTA D’ATTESA A SOC. AGRIC. BONIFAZI (CHE E' L'UNICO AD AVERE FREQUENTATO IL POSTEGGIO NEGLI ULTIMI ANNI).</a:t>
          </a:r>
        </a:p>
        <a:p>
          <a:r>
            <a:rPr lang="it-IT" sz="1800">
              <a:solidFill>
                <a:schemeClr val="dk1"/>
              </a:solidFill>
              <a:effectLst/>
              <a:latin typeface="+mn-lt"/>
              <a:ea typeface="+mn-ea"/>
              <a:cs typeface="+mn-cs"/>
            </a:rPr>
            <a:t>IN TAL MODO IL COMUNE NON DEVE PIU’ RILASCIARE LA CONCESSIONE CON LA QUALE ANNUALMENTE BONIFAZI VENIVA AUTORIZZATO AD APRIRE NEL POSTEGGIO AL CIMITERO DI RIMINI PER IL PERIODO DEI MORTI.</a:t>
          </a:r>
        </a:p>
        <a:p>
          <a:r>
            <a:rPr lang="it-IT" sz="1800">
              <a:solidFill>
                <a:schemeClr val="dk1"/>
              </a:solidFill>
              <a:effectLst/>
              <a:latin typeface="+mn-lt"/>
              <a:ea typeface="+mn-ea"/>
              <a:cs typeface="+mn-cs"/>
            </a:rPr>
            <a:t> </a:t>
          </a:r>
        </a:p>
        <a:p>
          <a:r>
            <a:rPr lang="it-IT" sz="1800">
              <a:solidFill>
                <a:schemeClr val="dk1"/>
              </a:solidFill>
              <a:effectLst/>
              <a:latin typeface="+mn-lt"/>
              <a:ea typeface="+mn-ea"/>
              <a:cs typeface="+mn-cs"/>
            </a:rPr>
            <a:t>OGNI ANNO, PER QUEL POSTEGGIO, VENGONO CONCESSI 10 GIORNI DI APERTURA, </a:t>
          </a:r>
          <a:r>
            <a:rPr lang="it-IT" sz="1800" b="1">
              <a:solidFill>
                <a:schemeClr val="dk1"/>
              </a:solidFill>
              <a:effectLst/>
              <a:latin typeface="+mn-lt"/>
              <a:ea typeface="+mn-ea"/>
              <a:cs typeface="+mn-cs"/>
            </a:rPr>
            <a:t>CALCOLANDOLI NEL SEGUENTE MODO</a:t>
          </a:r>
          <a:r>
            <a:rPr lang="it-IT" sz="1800">
              <a:solidFill>
                <a:schemeClr val="dk1"/>
              </a:solidFill>
              <a:effectLst/>
              <a:latin typeface="+mn-lt"/>
              <a:ea typeface="+mn-ea"/>
              <a:cs typeface="+mn-cs"/>
            </a:rPr>
            <a:t>:</a:t>
          </a:r>
        </a:p>
        <a:p>
          <a:r>
            <a:rPr lang="it-IT" sz="1800">
              <a:solidFill>
                <a:schemeClr val="dk1"/>
              </a:solidFill>
              <a:effectLst/>
              <a:latin typeface="+mn-lt"/>
              <a:ea typeface="+mn-ea"/>
              <a:cs typeface="+mn-cs"/>
            </a:rPr>
            <a:t>NEL CALCOLO DEI 10 GIORNI VENGONO </a:t>
          </a:r>
          <a:r>
            <a:rPr lang="it-IT" sz="1800" b="1">
              <a:solidFill>
                <a:schemeClr val="dk1"/>
              </a:solidFill>
              <a:effectLst/>
              <a:latin typeface="+mn-lt"/>
              <a:ea typeface="+mn-ea"/>
              <a:cs typeface="+mn-cs"/>
            </a:rPr>
            <a:t>SEMPRE</a:t>
          </a:r>
          <a:r>
            <a:rPr lang="it-IT" sz="1800">
              <a:solidFill>
                <a:schemeClr val="dk1"/>
              </a:solidFill>
              <a:effectLst/>
              <a:latin typeface="+mn-lt"/>
              <a:ea typeface="+mn-ea"/>
              <a:cs typeface="+mn-cs"/>
            </a:rPr>
            <a:t> COMPRESI IL FINE SETTIMANA PRECEDENTE E IL 2 DI NOVEMBRE</a:t>
          </a:r>
        </a:p>
        <a:p>
          <a:r>
            <a:rPr lang="it-IT" sz="1800">
              <a:solidFill>
                <a:schemeClr val="dk1"/>
              </a:solidFill>
              <a:effectLst/>
              <a:latin typeface="+mn-lt"/>
              <a:ea typeface="+mn-ea"/>
              <a:cs typeface="+mn-cs"/>
            </a:rPr>
            <a:t>QUINDI, SI CALCOLANO I DUE GIORNI DEL FINE SETTIMANA PRECEDENTE (SABATO E DOMENICA) E PER IL CALCOLO DEI RESTANTI OTTO GIORNI, SI PARTE DAL 2 NOVEMBRE E SI VA A RITROSO.</a:t>
          </a:r>
        </a:p>
        <a:p>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NEL 2019, DATO CHE IL 2 NOVEMBRE ERA UN SABATO, IL CALCOLO E PARTITO DAL 3 NOVEMBRE (DOMENICA) E SI E’ ANDATI INDIETRO DI OTTO GIORNI.</a:t>
          </a:r>
        </a:p>
        <a:p>
          <a:endParaRPr lang="it-IT" sz="4000" b="1">
            <a:solidFill>
              <a:schemeClr val="dk1"/>
            </a:solidFill>
            <a:effectLst/>
            <a:latin typeface="+mn-lt"/>
            <a:ea typeface="+mn-ea"/>
            <a:cs typeface="+mn-cs"/>
          </a:endParaRPr>
        </a:p>
      </xdr:txBody>
    </xdr:sp>
    <xdr:clientData/>
  </xdr:twoCellAnchor>
  <xdr:twoCellAnchor>
    <xdr:from>
      <xdr:col>0</xdr:col>
      <xdr:colOff>409575</xdr:colOff>
      <xdr:row>0</xdr:row>
      <xdr:rowOff>308065</xdr:rowOff>
    </xdr:from>
    <xdr:to>
      <xdr:col>1</xdr:col>
      <xdr:colOff>204273</xdr:colOff>
      <xdr:row>0</xdr:row>
      <xdr:rowOff>810985</xdr:rowOff>
    </xdr:to>
    <xdr:pic>
      <xdr:nvPicPr>
        <xdr:cNvPr id="6" name="Picture 54" descr="logo C">
          <a:extLst>
            <a:ext uri="{FF2B5EF4-FFF2-40B4-BE49-F238E27FC236}">
              <a16:creationId xmlns:a16="http://schemas.microsoft.com/office/drawing/2014/main" id="{1DD70578-2449-446D-86CD-6B2C129822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308065"/>
          <a:ext cx="375723"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0</xdr:row>
      <xdr:rowOff>833482</xdr:rowOff>
    </xdr:from>
    <xdr:to>
      <xdr:col>1</xdr:col>
      <xdr:colOff>522227</xdr:colOff>
      <xdr:row>1</xdr:row>
      <xdr:rowOff>875</xdr:rowOff>
    </xdr:to>
    <xdr:sp macro="" textlink="">
      <xdr:nvSpPr>
        <xdr:cNvPr id="7" name="Rectangle 56">
          <a:extLst>
            <a:ext uri="{FF2B5EF4-FFF2-40B4-BE49-F238E27FC236}">
              <a16:creationId xmlns:a16="http://schemas.microsoft.com/office/drawing/2014/main" id="{E7220492-9D7C-43C1-98C6-3DF69062DC9B}"/>
            </a:ext>
          </a:extLst>
        </xdr:cNvPr>
        <xdr:cNvSpPr>
          <a:spLocks noChangeArrowheads="1"/>
        </xdr:cNvSpPr>
      </xdr:nvSpPr>
      <xdr:spPr bwMode="auto">
        <a:xfrm>
          <a:off x="95250" y="833482"/>
          <a:ext cx="1008002" cy="319918"/>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4</xdr:col>
      <xdr:colOff>258095</xdr:colOff>
      <xdr:row>0</xdr:row>
      <xdr:rowOff>285748</xdr:rowOff>
    </xdr:from>
    <xdr:to>
      <xdr:col>4</xdr:col>
      <xdr:colOff>573328</xdr:colOff>
      <xdr:row>0</xdr:row>
      <xdr:rowOff>753748</xdr:rowOff>
    </xdr:to>
    <xdr:pic>
      <xdr:nvPicPr>
        <xdr:cNvPr id="10" name="Picture 55">
          <a:extLst>
            <a:ext uri="{FF2B5EF4-FFF2-40B4-BE49-F238E27FC236}">
              <a16:creationId xmlns:a16="http://schemas.microsoft.com/office/drawing/2014/main" id="{DAEDC013-2F4C-4F18-9E77-9526A12EDB3A}"/>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82720" y="285748"/>
          <a:ext cx="315233"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913052</xdr:colOff>
      <xdr:row>0</xdr:row>
      <xdr:rowOff>834570</xdr:rowOff>
    </xdr:from>
    <xdr:to>
      <xdr:col>4</xdr:col>
      <xdr:colOff>914400</xdr:colOff>
      <xdr:row>1</xdr:row>
      <xdr:rowOff>1963</xdr:rowOff>
    </xdr:to>
    <xdr:sp macro="" textlink="">
      <xdr:nvSpPr>
        <xdr:cNvPr id="11" name="Rectangle 57">
          <a:extLst>
            <a:ext uri="{FF2B5EF4-FFF2-40B4-BE49-F238E27FC236}">
              <a16:creationId xmlns:a16="http://schemas.microsoft.com/office/drawing/2014/main" id="{E806C785-C169-49B7-89DB-E81DB0F7C42C}"/>
            </a:ext>
          </a:extLst>
        </xdr:cNvPr>
        <xdr:cNvSpPr>
          <a:spLocks noChangeArrowheads="1"/>
        </xdr:cNvSpPr>
      </xdr:nvSpPr>
      <xdr:spPr bwMode="auto">
        <a:xfrm>
          <a:off x="6428027" y="834570"/>
          <a:ext cx="1010998" cy="319918"/>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4</xdr:row>
      <xdr:rowOff>13610</xdr:rowOff>
    </xdr:from>
    <xdr:to>
      <xdr:col>2</xdr:col>
      <xdr:colOff>625929</xdr:colOff>
      <xdr:row>5</xdr:row>
      <xdr:rowOff>81643</xdr:rowOff>
    </xdr:to>
    <xdr:sp macro="" textlink="">
      <xdr:nvSpPr>
        <xdr:cNvPr id="2" name="Rettangolo 1">
          <a:extLst>
            <a:ext uri="{FF2B5EF4-FFF2-40B4-BE49-F238E27FC236}">
              <a16:creationId xmlns:a16="http://schemas.microsoft.com/office/drawing/2014/main" id="{6F5497D0-0D51-4D6C-882B-AA5CFD681E0F}"/>
            </a:ext>
          </a:extLst>
        </xdr:cNvPr>
        <xdr:cNvSpPr/>
      </xdr:nvSpPr>
      <xdr:spPr>
        <a:xfrm>
          <a:off x="1" y="2435681"/>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15875</xdr:colOff>
      <xdr:row>0</xdr:row>
      <xdr:rowOff>0</xdr:rowOff>
    </xdr:from>
    <xdr:to>
      <xdr:col>6</xdr:col>
      <xdr:colOff>886731</xdr:colOff>
      <xdr:row>0</xdr:row>
      <xdr:rowOff>889250</xdr:rowOff>
    </xdr:to>
    <xdr:sp macro="" textlink="">
      <xdr:nvSpPr>
        <xdr:cNvPr id="2" name="Rettangolo 1">
          <a:extLst>
            <a:ext uri="{FF2B5EF4-FFF2-40B4-BE49-F238E27FC236}">
              <a16:creationId xmlns:a16="http://schemas.microsoft.com/office/drawing/2014/main" id="{86D90C20-2042-4706-B8B7-0E4282F7D775}"/>
            </a:ext>
          </a:extLst>
        </xdr:cNvPr>
        <xdr:cNvSpPr/>
      </xdr:nvSpPr>
      <xdr:spPr>
        <a:xfrm>
          <a:off x="15875" y="0"/>
          <a:ext cx="7855856" cy="889250"/>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RIMINI  MERCOLEDI'</a:t>
          </a:r>
        </a:p>
      </xdr:txBody>
    </xdr:sp>
    <xdr:clientData/>
  </xdr:twoCellAnchor>
  <xdr:twoCellAnchor>
    <xdr:from>
      <xdr:col>0</xdr:col>
      <xdr:colOff>461620</xdr:colOff>
      <xdr:row>0</xdr:row>
      <xdr:rowOff>63138</xdr:rowOff>
    </xdr:from>
    <xdr:to>
      <xdr:col>1</xdr:col>
      <xdr:colOff>336298</xdr:colOff>
      <xdr:row>0</xdr:row>
      <xdr:rowOff>566058</xdr:rowOff>
    </xdr:to>
    <xdr:pic>
      <xdr:nvPicPr>
        <xdr:cNvPr id="9" name="Picture 54" descr="logo C">
          <a:extLst>
            <a:ext uri="{FF2B5EF4-FFF2-40B4-BE49-F238E27FC236}">
              <a16:creationId xmlns:a16="http://schemas.microsoft.com/office/drawing/2014/main" id="{B9B2DC3C-E644-40D1-9421-AAE8C99DEB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620" y="63138"/>
          <a:ext cx="364535"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146315</xdr:colOff>
      <xdr:row>0</xdr:row>
      <xdr:rowOff>588555</xdr:rowOff>
    </xdr:from>
    <xdr:to>
      <xdr:col>2</xdr:col>
      <xdr:colOff>154190</xdr:colOff>
      <xdr:row>1</xdr:row>
      <xdr:rowOff>876</xdr:rowOff>
    </xdr:to>
    <xdr:sp macro="" textlink="">
      <xdr:nvSpPr>
        <xdr:cNvPr id="10" name="Rectangle 56">
          <a:extLst>
            <a:ext uri="{FF2B5EF4-FFF2-40B4-BE49-F238E27FC236}">
              <a16:creationId xmlns:a16="http://schemas.microsoft.com/office/drawing/2014/main" id="{9631EDAA-8094-4A08-98B5-55CCEBD60435}"/>
            </a:ext>
          </a:extLst>
        </xdr:cNvPr>
        <xdr:cNvSpPr>
          <a:spLocks noChangeArrowheads="1"/>
        </xdr:cNvSpPr>
      </xdr:nvSpPr>
      <xdr:spPr bwMode="auto">
        <a:xfrm>
          <a:off x="146315" y="588555"/>
          <a:ext cx="987589" cy="324000"/>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145184</xdr:colOff>
      <xdr:row>0</xdr:row>
      <xdr:rowOff>40821</xdr:rowOff>
    </xdr:from>
    <xdr:to>
      <xdr:col>6</xdr:col>
      <xdr:colOff>446128</xdr:colOff>
      <xdr:row>0</xdr:row>
      <xdr:rowOff>508821</xdr:rowOff>
    </xdr:to>
    <xdr:pic>
      <xdr:nvPicPr>
        <xdr:cNvPr id="11" name="Picture 55">
          <a:extLst>
            <a:ext uri="{FF2B5EF4-FFF2-40B4-BE49-F238E27FC236}">
              <a16:creationId xmlns:a16="http://schemas.microsoft.com/office/drawing/2014/main" id="{20233C93-9003-4081-89B2-7A9B4072EC9D}"/>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39255" y="40821"/>
          <a:ext cx="300944"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719179</xdr:colOff>
      <xdr:row>0</xdr:row>
      <xdr:rowOff>589643</xdr:rowOff>
    </xdr:from>
    <xdr:to>
      <xdr:col>6</xdr:col>
      <xdr:colOff>788285</xdr:colOff>
      <xdr:row>1</xdr:row>
      <xdr:rowOff>1964</xdr:rowOff>
    </xdr:to>
    <xdr:sp macro="" textlink="">
      <xdr:nvSpPr>
        <xdr:cNvPr id="12" name="Rectangle 57">
          <a:extLst>
            <a:ext uri="{FF2B5EF4-FFF2-40B4-BE49-F238E27FC236}">
              <a16:creationId xmlns:a16="http://schemas.microsoft.com/office/drawing/2014/main" id="{714FF39B-3001-4F42-888C-42B2E0CF176E}"/>
            </a:ext>
          </a:extLst>
        </xdr:cNvPr>
        <xdr:cNvSpPr>
          <a:spLocks noChangeArrowheads="1"/>
        </xdr:cNvSpPr>
      </xdr:nvSpPr>
      <xdr:spPr bwMode="auto">
        <a:xfrm>
          <a:off x="6787965" y="589643"/>
          <a:ext cx="994391" cy="324000"/>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13608</xdr:colOff>
      <xdr:row>117</xdr:row>
      <xdr:rowOff>13611</xdr:rowOff>
    </xdr:from>
    <xdr:to>
      <xdr:col>4</xdr:col>
      <xdr:colOff>0</xdr:colOff>
      <xdr:row>119</xdr:row>
      <xdr:rowOff>2</xdr:rowOff>
    </xdr:to>
    <xdr:sp macro="" textlink="">
      <xdr:nvSpPr>
        <xdr:cNvPr id="3" name="Rettangolo 2">
          <a:extLst>
            <a:ext uri="{FF2B5EF4-FFF2-40B4-BE49-F238E27FC236}">
              <a16:creationId xmlns:a16="http://schemas.microsoft.com/office/drawing/2014/main" id="{037D003F-6EF9-4305-A464-608724EBF83F}"/>
            </a:ext>
          </a:extLst>
        </xdr:cNvPr>
        <xdr:cNvSpPr/>
      </xdr:nvSpPr>
      <xdr:spPr>
        <a:xfrm>
          <a:off x="13608" y="45447861"/>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xdr:colOff>
      <xdr:row>0</xdr:row>
      <xdr:rowOff>31750</xdr:rowOff>
    </xdr:from>
    <xdr:to>
      <xdr:col>6</xdr:col>
      <xdr:colOff>870858</xdr:colOff>
      <xdr:row>1</xdr:row>
      <xdr:rowOff>250</xdr:rowOff>
    </xdr:to>
    <xdr:sp macro="" textlink="">
      <xdr:nvSpPr>
        <xdr:cNvPr id="3" name="Rettangolo 2">
          <a:extLst>
            <a:ext uri="{FF2B5EF4-FFF2-40B4-BE49-F238E27FC236}">
              <a16:creationId xmlns:a16="http://schemas.microsoft.com/office/drawing/2014/main" id="{00000000-0008-0000-0400-000003000000}"/>
            </a:ext>
          </a:extLst>
        </xdr:cNvPr>
        <xdr:cNvSpPr/>
      </xdr:nvSpPr>
      <xdr:spPr>
        <a:xfrm>
          <a:off x="2" y="31750"/>
          <a:ext cx="7864927" cy="880179"/>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RIMINI  SABATO</a:t>
          </a:r>
        </a:p>
      </xdr:txBody>
    </xdr:sp>
    <xdr:clientData/>
  </xdr:twoCellAnchor>
  <xdr:twoCellAnchor>
    <xdr:from>
      <xdr:col>0</xdr:col>
      <xdr:colOff>478590</xdr:colOff>
      <xdr:row>0</xdr:row>
      <xdr:rowOff>67674</xdr:rowOff>
    </xdr:from>
    <xdr:to>
      <xdr:col>1</xdr:col>
      <xdr:colOff>363475</xdr:colOff>
      <xdr:row>0</xdr:row>
      <xdr:rowOff>570594</xdr:rowOff>
    </xdr:to>
    <xdr:pic>
      <xdr:nvPicPr>
        <xdr:cNvPr id="2" name="Picture 54" descr="logo C">
          <a:extLst>
            <a:ext uri="{FF2B5EF4-FFF2-40B4-BE49-F238E27FC236}">
              <a16:creationId xmlns:a16="http://schemas.microsoft.com/office/drawing/2014/main" id="{BADBA086-A4C5-4E21-8949-A63A5FF50D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8590" y="67674"/>
          <a:ext cx="374742"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149698</xdr:colOff>
      <xdr:row>0</xdr:row>
      <xdr:rowOff>593091</xdr:rowOff>
    </xdr:from>
    <xdr:to>
      <xdr:col>2</xdr:col>
      <xdr:colOff>191572</xdr:colOff>
      <xdr:row>1</xdr:row>
      <xdr:rowOff>5412</xdr:rowOff>
    </xdr:to>
    <xdr:sp macro="" textlink="">
      <xdr:nvSpPr>
        <xdr:cNvPr id="4" name="Rectangle 56">
          <a:extLst>
            <a:ext uri="{FF2B5EF4-FFF2-40B4-BE49-F238E27FC236}">
              <a16:creationId xmlns:a16="http://schemas.microsoft.com/office/drawing/2014/main" id="{1855DCBB-925F-4FA1-92B7-4E6A75DF14B0}"/>
            </a:ext>
          </a:extLst>
        </xdr:cNvPr>
        <xdr:cNvSpPr>
          <a:spLocks noChangeArrowheads="1"/>
        </xdr:cNvSpPr>
      </xdr:nvSpPr>
      <xdr:spPr bwMode="auto">
        <a:xfrm>
          <a:off x="149698" y="593091"/>
          <a:ext cx="1021588" cy="324000"/>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145152</xdr:colOff>
      <xdr:row>0</xdr:row>
      <xdr:rowOff>45357</xdr:rowOff>
    </xdr:from>
    <xdr:to>
      <xdr:col>6</xdr:col>
      <xdr:colOff>449039</xdr:colOff>
      <xdr:row>0</xdr:row>
      <xdr:rowOff>513357</xdr:rowOff>
    </xdr:to>
    <xdr:pic>
      <xdr:nvPicPr>
        <xdr:cNvPr id="6" name="Picture 55">
          <a:extLst>
            <a:ext uri="{FF2B5EF4-FFF2-40B4-BE49-F238E27FC236}">
              <a16:creationId xmlns:a16="http://schemas.microsoft.com/office/drawing/2014/main" id="{E7D84394-D63D-4853-A8E3-37F6E54FC0EA}"/>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39223" y="45357"/>
          <a:ext cx="303887"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707576</xdr:colOff>
      <xdr:row>0</xdr:row>
      <xdr:rowOff>594179</xdr:rowOff>
    </xdr:from>
    <xdr:to>
      <xdr:col>6</xdr:col>
      <xdr:colOff>789216</xdr:colOff>
      <xdr:row>1</xdr:row>
      <xdr:rowOff>6500</xdr:rowOff>
    </xdr:to>
    <xdr:sp macro="" textlink="">
      <xdr:nvSpPr>
        <xdr:cNvPr id="7" name="Rectangle 57">
          <a:extLst>
            <a:ext uri="{FF2B5EF4-FFF2-40B4-BE49-F238E27FC236}">
              <a16:creationId xmlns:a16="http://schemas.microsoft.com/office/drawing/2014/main" id="{0E76E3F1-A7B1-4315-A301-C0DE8306F187}"/>
            </a:ext>
          </a:extLst>
        </xdr:cNvPr>
        <xdr:cNvSpPr>
          <a:spLocks noChangeArrowheads="1"/>
        </xdr:cNvSpPr>
      </xdr:nvSpPr>
      <xdr:spPr bwMode="auto">
        <a:xfrm>
          <a:off x="6776362" y="594179"/>
          <a:ext cx="1006925" cy="324000"/>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119</xdr:row>
      <xdr:rowOff>13609</xdr:rowOff>
    </xdr:from>
    <xdr:to>
      <xdr:col>3</xdr:col>
      <xdr:colOff>3660322</xdr:colOff>
      <xdr:row>121</xdr:row>
      <xdr:rowOff>27215</xdr:rowOff>
    </xdr:to>
    <xdr:sp macro="" textlink="">
      <xdr:nvSpPr>
        <xdr:cNvPr id="9" name="Rettangolo 8">
          <a:extLst>
            <a:ext uri="{FF2B5EF4-FFF2-40B4-BE49-F238E27FC236}">
              <a16:creationId xmlns:a16="http://schemas.microsoft.com/office/drawing/2014/main" id="{8BFA1892-F3F3-4404-AE88-AB7240F84267}"/>
            </a:ext>
          </a:extLst>
        </xdr:cNvPr>
        <xdr:cNvSpPr/>
      </xdr:nvSpPr>
      <xdr:spPr>
        <a:xfrm>
          <a:off x="1" y="44087145"/>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884465</xdr:colOff>
      <xdr:row>1</xdr:row>
      <xdr:rowOff>250</xdr:rowOff>
    </xdr:to>
    <xdr:sp macro="" textlink="">
      <xdr:nvSpPr>
        <xdr:cNvPr id="3" name="Rettangolo 2">
          <a:extLst>
            <a:ext uri="{FF2B5EF4-FFF2-40B4-BE49-F238E27FC236}">
              <a16:creationId xmlns:a16="http://schemas.microsoft.com/office/drawing/2014/main" id="{00000000-0008-0000-0500-000003000000}"/>
            </a:ext>
          </a:extLst>
        </xdr:cNvPr>
        <xdr:cNvSpPr/>
      </xdr:nvSpPr>
      <xdr:spPr>
        <a:xfrm>
          <a:off x="0" y="47625"/>
          <a:ext cx="7878536" cy="864304"/>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V° PEEP AUSA</a:t>
          </a:r>
        </a:p>
      </xdr:txBody>
    </xdr:sp>
    <xdr:clientData/>
  </xdr:twoCellAnchor>
  <xdr:twoCellAnchor>
    <xdr:from>
      <xdr:col>0</xdr:col>
      <xdr:colOff>464958</xdr:colOff>
      <xdr:row>0</xdr:row>
      <xdr:rowOff>65860</xdr:rowOff>
    </xdr:from>
    <xdr:to>
      <xdr:col>1</xdr:col>
      <xdr:colOff>344399</xdr:colOff>
      <xdr:row>0</xdr:row>
      <xdr:rowOff>568780</xdr:rowOff>
    </xdr:to>
    <xdr:pic>
      <xdr:nvPicPr>
        <xdr:cNvPr id="2" name="Picture 54" descr="logo C">
          <a:extLst>
            <a:ext uri="{FF2B5EF4-FFF2-40B4-BE49-F238E27FC236}">
              <a16:creationId xmlns:a16="http://schemas.microsoft.com/office/drawing/2014/main" id="{94C9B45A-28CE-4505-B43E-D81F8D19CB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4958" y="65860"/>
          <a:ext cx="369298"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137407</xdr:colOff>
      <xdr:row>0</xdr:row>
      <xdr:rowOff>591277</xdr:rowOff>
    </xdr:from>
    <xdr:to>
      <xdr:col>2</xdr:col>
      <xdr:colOff>167053</xdr:colOff>
      <xdr:row>1</xdr:row>
      <xdr:rowOff>877</xdr:rowOff>
    </xdr:to>
    <xdr:sp macro="" textlink="">
      <xdr:nvSpPr>
        <xdr:cNvPr id="4" name="Rectangle 56">
          <a:extLst>
            <a:ext uri="{FF2B5EF4-FFF2-40B4-BE49-F238E27FC236}">
              <a16:creationId xmlns:a16="http://schemas.microsoft.com/office/drawing/2014/main" id="{B8A52621-E0B6-40E0-9F9C-1B6B7FB72E6A}"/>
            </a:ext>
          </a:extLst>
        </xdr:cNvPr>
        <xdr:cNvSpPr>
          <a:spLocks noChangeArrowheads="1"/>
        </xdr:cNvSpPr>
      </xdr:nvSpPr>
      <xdr:spPr bwMode="auto">
        <a:xfrm>
          <a:off x="137407" y="591277"/>
          <a:ext cx="1009360" cy="321279"/>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139684</xdr:colOff>
      <xdr:row>0</xdr:row>
      <xdr:rowOff>43543</xdr:rowOff>
    </xdr:from>
    <xdr:to>
      <xdr:col>6</xdr:col>
      <xdr:colOff>445391</xdr:colOff>
      <xdr:row>0</xdr:row>
      <xdr:rowOff>511543</xdr:rowOff>
    </xdr:to>
    <xdr:pic>
      <xdr:nvPicPr>
        <xdr:cNvPr id="6" name="Picture 55">
          <a:extLst>
            <a:ext uri="{FF2B5EF4-FFF2-40B4-BE49-F238E27FC236}">
              <a16:creationId xmlns:a16="http://schemas.microsoft.com/office/drawing/2014/main" id="{3F9B9628-F2DD-4181-B84C-5FD3734FBD07}"/>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33755" y="43543"/>
          <a:ext cx="305707"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708916</xdr:colOff>
      <xdr:row>0</xdr:row>
      <xdr:rowOff>592365</xdr:rowOff>
    </xdr:from>
    <xdr:to>
      <xdr:col>6</xdr:col>
      <xdr:colOff>788909</xdr:colOff>
      <xdr:row>1</xdr:row>
      <xdr:rowOff>1965</xdr:rowOff>
    </xdr:to>
    <xdr:sp macro="" textlink="">
      <xdr:nvSpPr>
        <xdr:cNvPr id="7" name="Rectangle 57">
          <a:extLst>
            <a:ext uri="{FF2B5EF4-FFF2-40B4-BE49-F238E27FC236}">
              <a16:creationId xmlns:a16="http://schemas.microsoft.com/office/drawing/2014/main" id="{04D68FFB-9A75-4DF3-A460-90574A1A6203}"/>
            </a:ext>
          </a:extLst>
        </xdr:cNvPr>
        <xdr:cNvSpPr>
          <a:spLocks noChangeArrowheads="1"/>
        </xdr:cNvSpPr>
      </xdr:nvSpPr>
      <xdr:spPr bwMode="auto">
        <a:xfrm>
          <a:off x="6777702" y="592365"/>
          <a:ext cx="1005278" cy="321279"/>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46</xdr:row>
      <xdr:rowOff>13609</xdr:rowOff>
    </xdr:from>
    <xdr:to>
      <xdr:col>3</xdr:col>
      <xdr:colOff>3660322</xdr:colOff>
      <xdr:row>47</xdr:row>
      <xdr:rowOff>176893</xdr:rowOff>
    </xdr:to>
    <xdr:sp macro="" textlink="">
      <xdr:nvSpPr>
        <xdr:cNvPr id="5" name="Rettangolo 4">
          <a:extLst>
            <a:ext uri="{FF2B5EF4-FFF2-40B4-BE49-F238E27FC236}">
              <a16:creationId xmlns:a16="http://schemas.microsoft.com/office/drawing/2014/main" id="{76748595-49A2-4525-8AE7-7B621873B28E}"/>
            </a:ext>
          </a:extLst>
        </xdr:cNvPr>
        <xdr:cNvSpPr/>
      </xdr:nvSpPr>
      <xdr:spPr>
        <a:xfrm>
          <a:off x="1" y="16546288"/>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31750</xdr:rowOff>
    </xdr:from>
    <xdr:to>
      <xdr:col>6</xdr:col>
      <xdr:colOff>884465</xdr:colOff>
      <xdr:row>1</xdr:row>
      <xdr:rowOff>250</xdr:rowOff>
    </xdr:to>
    <xdr:sp macro="" textlink="">
      <xdr:nvSpPr>
        <xdr:cNvPr id="2" name="Rettangolo 1">
          <a:extLst>
            <a:ext uri="{FF2B5EF4-FFF2-40B4-BE49-F238E27FC236}">
              <a16:creationId xmlns:a16="http://schemas.microsoft.com/office/drawing/2014/main" id="{00000000-0008-0000-0600-000002000000}"/>
            </a:ext>
          </a:extLst>
        </xdr:cNvPr>
        <xdr:cNvSpPr/>
      </xdr:nvSpPr>
      <xdr:spPr>
        <a:xfrm>
          <a:off x="1" y="31750"/>
          <a:ext cx="7878535" cy="880179"/>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CORPOLO'</a:t>
          </a:r>
        </a:p>
      </xdr:txBody>
    </xdr:sp>
    <xdr:clientData/>
  </xdr:twoCellAnchor>
  <xdr:twoCellAnchor>
    <xdr:from>
      <xdr:col>0</xdr:col>
      <xdr:colOff>451381</xdr:colOff>
      <xdr:row>0</xdr:row>
      <xdr:rowOff>67674</xdr:rowOff>
    </xdr:from>
    <xdr:to>
      <xdr:col>1</xdr:col>
      <xdr:colOff>336265</xdr:colOff>
      <xdr:row>0</xdr:row>
      <xdr:rowOff>570594</xdr:rowOff>
    </xdr:to>
    <xdr:pic>
      <xdr:nvPicPr>
        <xdr:cNvPr id="3" name="Picture 54" descr="logo C">
          <a:extLst>
            <a:ext uri="{FF2B5EF4-FFF2-40B4-BE49-F238E27FC236}">
              <a16:creationId xmlns:a16="http://schemas.microsoft.com/office/drawing/2014/main" id="{D2162434-C9DB-486A-9058-38353C4FD8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1381" y="67674"/>
          <a:ext cx="374741"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136076</xdr:colOff>
      <xdr:row>0</xdr:row>
      <xdr:rowOff>593091</xdr:rowOff>
    </xdr:from>
    <xdr:to>
      <xdr:col>2</xdr:col>
      <xdr:colOff>164362</xdr:colOff>
      <xdr:row>1</xdr:row>
      <xdr:rowOff>5412</xdr:rowOff>
    </xdr:to>
    <xdr:sp macro="" textlink="">
      <xdr:nvSpPr>
        <xdr:cNvPr id="4" name="Rectangle 56">
          <a:extLst>
            <a:ext uri="{FF2B5EF4-FFF2-40B4-BE49-F238E27FC236}">
              <a16:creationId xmlns:a16="http://schemas.microsoft.com/office/drawing/2014/main" id="{8A8DACE8-9969-4E58-AEFF-CB1CCF4288E2}"/>
            </a:ext>
          </a:extLst>
        </xdr:cNvPr>
        <xdr:cNvSpPr>
          <a:spLocks noChangeArrowheads="1"/>
        </xdr:cNvSpPr>
      </xdr:nvSpPr>
      <xdr:spPr bwMode="auto">
        <a:xfrm>
          <a:off x="136076" y="593091"/>
          <a:ext cx="1008000" cy="324000"/>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131549</xdr:colOff>
      <xdr:row>0</xdr:row>
      <xdr:rowOff>45357</xdr:rowOff>
    </xdr:from>
    <xdr:to>
      <xdr:col>6</xdr:col>
      <xdr:colOff>442699</xdr:colOff>
      <xdr:row>0</xdr:row>
      <xdr:rowOff>513357</xdr:rowOff>
    </xdr:to>
    <xdr:pic>
      <xdr:nvPicPr>
        <xdr:cNvPr id="6" name="Picture 55">
          <a:extLst>
            <a:ext uri="{FF2B5EF4-FFF2-40B4-BE49-F238E27FC236}">
              <a16:creationId xmlns:a16="http://schemas.microsoft.com/office/drawing/2014/main" id="{14A4F420-D4A1-4174-A441-5081996A9A62}"/>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25620" y="45357"/>
          <a:ext cx="311150"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702141</xdr:colOff>
      <xdr:row>0</xdr:row>
      <xdr:rowOff>594179</xdr:rowOff>
    </xdr:from>
    <xdr:to>
      <xdr:col>6</xdr:col>
      <xdr:colOff>784856</xdr:colOff>
      <xdr:row>1</xdr:row>
      <xdr:rowOff>6500</xdr:rowOff>
    </xdr:to>
    <xdr:sp macro="" textlink="">
      <xdr:nvSpPr>
        <xdr:cNvPr id="7" name="Rectangle 57">
          <a:extLst>
            <a:ext uri="{FF2B5EF4-FFF2-40B4-BE49-F238E27FC236}">
              <a16:creationId xmlns:a16="http://schemas.microsoft.com/office/drawing/2014/main" id="{69E156ED-56DF-46FB-B8FC-F10FEA5707FC}"/>
            </a:ext>
          </a:extLst>
        </xdr:cNvPr>
        <xdr:cNvSpPr>
          <a:spLocks noChangeArrowheads="1"/>
        </xdr:cNvSpPr>
      </xdr:nvSpPr>
      <xdr:spPr bwMode="auto">
        <a:xfrm>
          <a:off x="6770927" y="594179"/>
          <a:ext cx="1008000" cy="324000"/>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41</xdr:row>
      <xdr:rowOff>13609</xdr:rowOff>
    </xdr:from>
    <xdr:to>
      <xdr:col>3</xdr:col>
      <xdr:colOff>3660322</xdr:colOff>
      <xdr:row>43</xdr:row>
      <xdr:rowOff>0</xdr:rowOff>
    </xdr:to>
    <xdr:sp macro="" textlink="">
      <xdr:nvSpPr>
        <xdr:cNvPr id="5" name="Rettangolo 4">
          <a:extLst>
            <a:ext uri="{FF2B5EF4-FFF2-40B4-BE49-F238E27FC236}">
              <a16:creationId xmlns:a16="http://schemas.microsoft.com/office/drawing/2014/main" id="{A4617068-5C2B-40AC-A274-0785DEE33CD0}"/>
            </a:ext>
          </a:extLst>
        </xdr:cNvPr>
        <xdr:cNvSpPr/>
      </xdr:nvSpPr>
      <xdr:spPr>
        <a:xfrm>
          <a:off x="1" y="16002002"/>
          <a:ext cx="5129892" cy="367391"/>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it-IT" sz="1400" b="0" i="0" u="none" strike="noStrike" kern="0" cap="none" spc="0" normalizeH="0" baseline="0" noProof="0">
              <a:ln>
                <a:noFill/>
              </a:ln>
              <a:solidFill>
                <a:sysClr val="windowText" lastClr="000000"/>
              </a:solidFill>
              <a:effectLst/>
              <a:uLnTx/>
              <a:uFillTx/>
              <a:latin typeface="Calibri"/>
              <a:ea typeface="+mn-ea"/>
              <a:cs typeface="+mn-cs"/>
            </a:rPr>
            <a:t>NOTA - </a:t>
          </a:r>
          <a:r>
            <a:rPr kumimoji="0" lang="it-IT" sz="1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a:ea typeface="+mn-ea"/>
              <a:cs typeface="+mn-cs"/>
            </a:rPr>
            <a:t>*** Ammessi con riserva in attesa di definizione pratica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xdr:colOff>
      <xdr:row>0</xdr:row>
      <xdr:rowOff>47625</xdr:rowOff>
    </xdr:from>
    <xdr:to>
      <xdr:col>6</xdr:col>
      <xdr:colOff>870858</xdr:colOff>
      <xdr:row>1</xdr:row>
      <xdr:rowOff>250</xdr:rowOff>
    </xdr:to>
    <xdr:sp macro="" textlink="">
      <xdr:nvSpPr>
        <xdr:cNvPr id="3" name="Rettangolo 2">
          <a:extLst>
            <a:ext uri="{FF2B5EF4-FFF2-40B4-BE49-F238E27FC236}">
              <a16:creationId xmlns:a16="http://schemas.microsoft.com/office/drawing/2014/main" id="{00000000-0008-0000-0700-000003000000}"/>
            </a:ext>
          </a:extLst>
        </xdr:cNvPr>
        <xdr:cNvSpPr/>
      </xdr:nvSpPr>
      <xdr:spPr>
        <a:xfrm>
          <a:off x="1" y="47625"/>
          <a:ext cx="7864928" cy="864304"/>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SANTA GIUSTINA</a:t>
          </a:r>
        </a:p>
      </xdr:txBody>
    </xdr:sp>
    <xdr:clientData/>
  </xdr:twoCellAnchor>
  <xdr:twoCellAnchor>
    <xdr:from>
      <xdr:col>0</xdr:col>
      <xdr:colOff>456796</xdr:colOff>
      <xdr:row>0</xdr:row>
      <xdr:rowOff>65860</xdr:rowOff>
    </xdr:from>
    <xdr:to>
      <xdr:col>1</xdr:col>
      <xdr:colOff>336237</xdr:colOff>
      <xdr:row>0</xdr:row>
      <xdr:rowOff>568780</xdr:rowOff>
    </xdr:to>
    <xdr:pic>
      <xdr:nvPicPr>
        <xdr:cNvPr id="2" name="Picture 54" descr="logo C">
          <a:extLst>
            <a:ext uri="{FF2B5EF4-FFF2-40B4-BE49-F238E27FC236}">
              <a16:creationId xmlns:a16="http://schemas.microsoft.com/office/drawing/2014/main" id="{FD7A06D4-9A23-433A-BF8A-593D452954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796" y="65860"/>
          <a:ext cx="369298"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141491</xdr:colOff>
      <xdr:row>0</xdr:row>
      <xdr:rowOff>591277</xdr:rowOff>
    </xdr:from>
    <xdr:to>
      <xdr:col>2</xdr:col>
      <xdr:colOff>158891</xdr:colOff>
      <xdr:row>1</xdr:row>
      <xdr:rowOff>877</xdr:rowOff>
    </xdr:to>
    <xdr:sp macro="" textlink="">
      <xdr:nvSpPr>
        <xdr:cNvPr id="4" name="Rectangle 56">
          <a:extLst>
            <a:ext uri="{FF2B5EF4-FFF2-40B4-BE49-F238E27FC236}">
              <a16:creationId xmlns:a16="http://schemas.microsoft.com/office/drawing/2014/main" id="{F8FF7EE4-A629-4582-BCF2-A9BC0E480134}"/>
            </a:ext>
          </a:extLst>
        </xdr:cNvPr>
        <xdr:cNvSpPr>
          <a:spLocks noChangeArrowheads="1"/>
        </xdr:cNvSpPr>
      </xdr:nvSpPr>
      <xdr:spPr bwMode="auto">
        <a:xfrm>
          <a:off x="141491" y="591277"/>
          <a:ext cx="997114" cy="321279"/>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127440</xdr:colOff>
      <xdr:row>0</xdr:row>
      <xdr:rowOff>43543</xdr:rowOff>
    </xdr:from>
    <xdr:to>
      <xdr:col>6</xdr:col>
      <xdr:colOff>441312</xdr:colOff>
      <xdr:row>0</xdr:row>
      <xdr:rowOff>511543</xdr:rowOff>
    </xdr:to>
    <xdr:pic>
      <xdr:nvPicPr>
        <xdr:cNvPr id="6" name="Picture 55">
          <a:extLst>
            <a:ext uri="{FF2B5EF4-FFF2-40B4-BE49-F238E27FC236}">
              <a16:creationId xmlns:a16="http://schemas.microsoft.com/office/drawing/2014/main" id="{8E784934-4A63-4D7D-9380-AB98DB706887}"/>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21511" y="43543"/>
          <a:ext cx="313872"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698032</xdr:colOff>
      <xdr:row>0</xdr:row>
      <xdr:rowOff>592365</xdr:rowOff>
    </xdr:from>
    <xdr:to>
      <xdr:col>6</xdr:col>
      <xdr:colOff>783469</xdr:colOff>
      <xdr:row>1</xdr:row>
      <xdr:rowOff>1965</xdr:rowOff>
    </xdr:to>
    <xdr:sp macro="" textlink="">
      <xdr:nvSpPr>
        <xdr:cNvPr id="7" name="Rectangle 57">
          <a:extLst>
            <a:ext uri="{FF2B5EF4-FFF2-40B4-BE49-F238E27FC236}">
              <a16:creationId xmlns:a16="http://schemas.microsoft.com/office/drawing/2014/main" id="{840D294F-765B-4797-8B89-C68C16A585EB}"/>
            </a:ext>
          </a:extLst>
        </xdr:cNvPr>
        <xdr:cNvSpPr>
          <a:spLocks noChangeArrowheads="1"/>
        </xdr:cNvSpPr>
      </xdr:nvSpPr>
      <xdr:spPr bwMode="auto">
        <a:xfrm>
          <a:off x="6766818" y="592365"/>
          <a:ext cx="1010722" cy="321279"/>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51</xdr:row>
      <xdr:rowOff>13609</xdr:rowOff>
    </xdr:from>
    <xdr:to>
      <xdr:col>3</xdr:col>
      <xdr:colOff>3660322</xdr:colOff>
      <xdr:row>52</xdr:row>
      <xdr:rowOff>176893</xdr:rowOff>
    </xdr:to>
    <xdr:sp macro="" textlink="">
      <xdr:nvSpPr>
        <xdr:cNvPr id="5" name="Rettangolo 4">
          <a:extLst>
            <a:ext uri="{FF2B5EF4-FFF2-40B4-BE49-F238E27FC236}">
              <a16:creationId xmlns:a16="http://schemas.microsoft.com/office/drawing/2014/main" id="{D74DD9FA-7AFB-4DED-9982-A5534EE8957D}"/>
            </a:ext>
          </a:extLst>
        </xdr:cNvPr>
        <xdr:cNvSpPr/>
      </xdr:nvSpPr>
      <xdr:spPr>
        <a:xfrm>
          <a:off x="1" y="18777859"/>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47626</xdr:colOff>
      <xdr:row>0</xdr:row>
      <xdr:rowOff>31750</xdr:rowOff>
    </xdr:from>
    <xdr:to>
      <xdr:col>6</xdr:col>
      <xdr:colOff>884465</xdr:colOff>
      <xdr:row>1</xdr:row>
      <xdr:rowOff>250</xdr:rowOff>
    </xdr:to>
    <xdr:sp macro="" textlink="">
      <xdr:nvSpPr>
        <xdr:cNvPr id="3" name="Rettangolo 2">
          <a:extLst>
            <a:ext uri="{FF2B5EF4-FFF2-40B4-BE49-F238E27FC236}">
              <a16:creationId xmlns:a16="http://schemas.microsoft.com/office/drawing/2014/main" id="{00000000-0008-0000-0800-000003000000}"/>
            </a:ext>
          </a:extLst>
        </xdr:cNvPr>
        <xdr:cNvSpPr/>
      </xdr:nvSpPr>
      <xdr:spPr>
        <a:xfrm>
          <a:off x="47626" y="31750"/>
          <a:ext cx="7830910" cy="880179"/>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SAN VITO</a:t>
          </a:r>
        </a:p>
      </xdr:txBody>
    </xdr:sp>
    <xdr:clientData/>
  </xdr:twoCellAnchor>
  <xdr:twoCellAnchor>
    <xdr:from>
      <xdr:col>0</xdr:col>
      <xdr:colOff>451358</xdr:colOff>
      <xdr:row>0</xdr:row>
      <xdr:rowOff>58149</xdr:rowOff>
    </xdr:from>
    <xdr:to>
      <xdr:col>1</xdr:col>
      <xdr:colOff>328078</xdr:colOff>
      <xdr:row>0</xdr:row>
      <xdr:rowOff>561069</xdr:rowOff>
    </xdr:to>
    <xdr:pic>
      <xdr:nvPicPr>
        <xdr:cNvPr id="2" name="Picture 54" descr="logo C">
          <a:extLst>
            <a:ext uri="{FF2B5EF4-FFF2-40B4-BE49-F238E27FC236}">
              <a16:creationId xmlns:a16="http://schemas.microsoft.com/office/drawing/2014/main" id="{4CF955B8-CACA-4FB3-94BD-A29D97C1C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1358" y="58149"/>
          <a:ext cx="366577"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138774</xdr:colOff>
      <xdr:row>0</xdr:row>
      <xdr:rowOff>583566</xdr:rowOff>
    </xdr:from>
    <xdr:to>
      <xdr:col>2</xdr:col>
      <xdr:colOff>148010</xdr:colOff>
      <xdr:row>0</xdr:row>
      <xdr:rowOff>910287</xdr:rowOff>
    </xdr:to>
    <xdr:sp macro="" textlink="">
      <xdr:nvSpPr>
        <xdr:cNvPr id="4" name="Rectangle 56">
          <a:extLst>
            <a:ext uri="{FF2B5EF4-FFF2-40B4-BE49-F238E27FC236}">
              <a16:creationId xmlns:a16="http://schemas.microsoft.com/office/drawing/2014/main" id="{6CF0CA8C-37D9-4F52-8184-B30C55657085}"/>
            </a:ext>
          </a:extLst>
        </xdr:cNvPr>
        <xdr:cNvSpPr>
          <a:spLocks noChangeArrowheads="1"/>
        </xdr:cNvSpPr>
      </xdr:nvSpPr>
      <xdr:spPr bwMode="auto">
        <a:xfrm>
          <a:off x="138774" y="583566"/>
          <a:ext cx="988950" cy="326721"/>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144220</xdr:colOff>
      <xdr:row>0</xdr:row>
      <xdr:rowOff>35832</xdr:rowOff>
    </xdr:from>
    <xdr:to>
      <xdr:col>6</xdr:col>
      <xdr:colOff>454923</xdr:colOff>
      <xdr:row>0</xdr:row>
      <xdr:rowOff>503832</xdr:rowOff>
    </xdr:to>
    <xdr:pic>
      <xdr:nvPicPr>
        <xdr:cNvPr id="6" name="Picture 55">
          <a:extLst>
            <a:ext uri="{FF2B5EF4-FFF2-40B4-BE49-F238E27FC236}">
              <a16:creationId xmlns:a16="http://schemas.microsoft.com/office/drawing/2014/main" id="{727BE56C-1424-4BBC-A58E-CE73CEB536A9}"/>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38291" y="35832"/>
          <a:ext cx="310703"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717080</xdr:colOff>
      <xdr:row>0</xdr:row>
      <xdr:rowOff>584654</xdr:rowOff>
    </xdr:from>
    <xdr:to>
      <xdr:col>6</xdr:col>
      <xdr:colOff>789216</xdr:colOff>
      <xdr:row>0</xdr:row>
      <xdr:rowOff>911375</xdr:rowOff>
    </xdr:to>
    <xdr:sp macro="" textlink="">
      <xdr:nvSpPr>
        <xdr:cNvPr id="7" name="Rectangle 57">
          <a:extLst>
            <a:ext uri="{FF2B5EF4-FFF2-40B4-BE49-F238E27FC236}">
              <a16:creationId xmlns:a16="http://schemas.microsoft.com/office/drawing/2014/main" id="{C024D6DD-055C-4910-8101-E4E0861577BA}"/>
            </a:ext>
          </a:extLst>
        </xdr:cNvPr>
        <xdr:cNvSpPr>
          <a:spLocks noChangeArrowheads="1"/>
        </xdr:cNvSpPr>
      </xdr:nvSpPr>
      <xdr:spPr bwMode="auto">
        <a:xfrm>
          <a:off x="6785866" y="584654"/>
          <a:ext cx="997421" cy="326721"/>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49</xdr:row>
      <xdr:rowOff>13609</xdr:rowOff>
    </xdr:from>
    <xdr:to>
      <xdr:col>3</xdr:col>
      <xdr:colOff>3660322</xdr:colOff>
      <xdr:row>50</xdr:row>
      <xdr:rowOff>176893</xdr:rowOff>
    </xdr:to>
    <xdr:sp macro="" textlink="">
      <xdr:nvSpPr>
        <xdr:cNvPr id="5" name="Rettangolo 4">
          <a:extLst>
            <a:ext uri="{FF2B5EF4-FFF2-40B4-BE49-F238E27FC236}">
              <a16:creationId xmlns:a16="http://schemas.microsoft.com/office/drawing/2014/main" id="{A69601EB-2E36-48B7-B13A-0316661DA9BF}"/>
            </a:ext>
          </a:extLst>
        </xdr:cNvPr>
        <xdr:cNvSpPr/>
      </xdr:nvSpPr>
      <xdr:spPr>
        <a:xfrm>
          <a:off x="1" y="18777859"/>
          <a:ext cx="5129892" cy="3673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31750</xdr:rowOff>
    </xdr:from>
    <xdr:to>
      <xdr:col>6</xdr:col>
      <xdr:colOff>884465</xdr:colOff>
      <xdr:row>1</xdr:row>
      <xdr:rowOff>0</xdr:rowOff>
    </xdr:to>
    <xdr:sp macro="" textlink="">
      <xdr:nvSpPr>
        <xdr:cNvPr id="3" name="Rettangolo 2">
          <a:extLst>
            <a:ext uri="{FF2B5EF4-FFF2-40B4-BE49-F238E27FC236}">
              <a16:creationId xmlns:a16="http://schemas.microsoft.com/office/drawing/2014/main" id="{00000000-0008-0000-0900-000003000000}"/>
            </a:ext>
          </a:extLst>
        </xdr:cNvPr>
        <xdr:cNvSpPr/>
      </xdr:nvSpPr>
      <xdr:spPr>
        <a:xfrm>
          <a:off x="0" y="31750"/>
          <a:ext cx="7878536" cy="879929"/>
        </a:xfrm>
        <a:prstGeom prst="rect">
          <a:avLst/>
        </a:prstGeom>
        <a:solidFill>
          <a:sysClr val="window" lastClr="FFFFFF"/>
        </a:solidFill>
        <a:ln w="3175"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LISTA D'ATTESA - TORRE PEDRERA ALIMENTARE</a:t>
          </a:r>
        </a:p>
      </xdr:txBody>
    </xdr:sp>
    <xdr:clientData/>
  </xdr:twoCellAnchor>
  <xdr:twoCellAnchor>
    <xdr:from>
      <xdr:col>0</xdr:col>
      <xdr:colOff>464982</xdr:colOff>
      <xdr:row>0</xdr:row>
      <xdr:rowOff>67674</xdr:rowOff>
    </xdr:from>
    <xdr:to>
      <xdr:col>1</xdr:col>
      <xdr:colOff>349866</xdr:colOff>
      <xdr:row>0</xdr:row>
      <xdr:rowOff>570594</xdr:rowOff>
    </xdr:to>
    <xdr:pic>
      <xdr:nvPicPr>
        <xdr:cNvPr id="2" name="Picture 54" descr="logo C">
          <a:extLst>
            <a:ext uri="{FF2B5EF4-FFF2-40B4-BE49-F238E27FC236}">
              <a16:creationId xmlns:a16="http://schemas.microsoft.com/office/drawing/2014/main" id="{378B2DD0-8AB8-41B5-B07E-FDB22518EE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4982" y="67674"/>
          <a:ext cx="374741"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140152</xdr:colOff>
      <xdr:row>0</xdr:row>
      <xdr:rowOff>593091</xdr:rowOff>
    </xdr:from>
    <xdr:to>
      <xdr:col>2</xdr:col>
      <xdr:colOff>177963</xdr:colOff>
      <xdr:row>1</xdr:row>
      <xdr:rowOff>5412</xdr:rowOff>
    </xdr:to>
    <xdr:sp macro="" textlink="">
      <xdr:nvSpPr>
        <xdr:cNvPr id="4" name="Rectangle 56">
          <a:extLst>
            <a:ext uri="{FF2B5EF4-FFF2-40B4-BE49-F238E27FC236}">
              <a16:creationId xmlns:a16="http://schemas.microsoft.com/office/drawing/2014/main" id="{F0213A13-1632-41CC-A7AE-9870BC54BE88}"/>
            </a:ext>
          </a:extLst>
        </xdr:cNvPr>
        <xdr:cNvSpPr>
          <a:spLocks noChangeArrowheads="1"/>
        </xdr:cNvSpPr>
      </xdr:nvSpPr>
      <xdr:spPr bwMode="auto">
        <a:xfrm>
          <a:off x="140152" y="593091"/>
          <a:ext cx="1017525" cy="324000"/>
        </a:xfrm>
        <a:prstGeom prst="rect">
          <a:avLst/>
        </a:prstGeom>
        <a:noFill/>
        <a:ln w="9525">
          <a:noFill/>
          <a:miter lim="800000"/>
          <a:headEnd/>
          <a:tailEnd/>
        </a:ln>
      </xdr:spPr>
      <xdr:txBody>
        <a:bodyPr vertOverflow="clip" wrap="square" lIns="27432" tIns="2286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a:cs typeface="Arial"/>
            </a:rPr>
            <a:t>C O C A P</a:t>
          </a:r>
          <a:r>
            <a:rPr kumimoji="0" lang="it-IT" sz="600" b="0" i="0" u="none" strike="noStrike" kern="0" cap="none" spc="0" normalizeH="0" baseline="0" noProof="0">
              <a:ln>
                <a:noFill/>
              </a:ln>
              <a:solidFill>
                <a:srgbClr val="000000"/>
              </a:solidFill>
              <a:effectLst/>
              <a:uLnTx/>
              <a:uFillTx/>
              <a:latin typeface="Arial"/>
              <a:cs typeface="Arial"/>
            </a:rPr>
            <a:t> s.c. a r.l.</a:t>
          </a:r>
        </a:p>
      </xdr:txBody>
    </xdr:sp>
    <xdr:clientData/>
  </xdr:twoCellAnchor>
  <xdr:twoCellAnchor>
    <xdr:from>
      <xdr:col>6</xdr:col>
      <xdr:colOff>131545</xdr:colOff>
      <xdr:row>0</xdr:row>
      <xdr:rowOff>45357</xdr:rowOff>
    </xdr:from>
    <xdr:to>
      <xdr:col>6</xdr:col>
      <xdr:colOff>442694</xdr:colOff>
      <xdr:row>0</xdr:row>
      <xdr:rowOff>513357</xdr:rowOff>
    </xdr:to>
    <xdr:pic>
      <xdr:nvPicPr>
        <xdr:cNvPr id="6" name="Picture 55">
          <a:extLst>
            <a:ext uri="{FF2B5EF4-FFF2-40B4-BE49-F238E27FC236}">
              <a16:creationId xmlns:a16="http://schemas.microsoft.com/office/drawing/2014/main" id="{BBA97105-23F8-4C9F-95FD-0BF371D759EF}"/>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25616" y="45357"/>
          <a:ext cx="311149" cy="4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702137</xdr:colOff>
      <xdr:row>0</xdr:row>
      <xdr:rowOff>594179</xdr:rowOff>
    </xdr:from>
    <xdr:to>
      <xdr:col>6</xdr:col>
      <xdr:colOff>784851</xdr:colOff>
      <xdr:row>1</xdr:row>
      <xdr:rowOff>6500</xdr:rowOff>
    </xdr:to>
    <xdr:sp macro="" textlink="">
      <xdr:nvSpPr>
        <xdr:cNvPr id="7" name="Rectangle 57">
          <a:extLst>
            <a:ext uri="{FF2B5EF4-FFF2-40B4-BE49-F238E27FC236}">
              <a16:creationId xmlns:a16="http://schemas.microsoft.com/office/drawing/2014/main" id="{95A5DB4B-33F9-4788-B08E-04A4B56D2687}"/>
            </a:ext>
          </a:extLst>
        </xdr:cNvPr>
        <xdr:cNvSpPr>
          <a:spLocks noChangeArrowheads="1"/>
        </xdr:cNvSpPr>
      </xdr:nvSpPr>
      <xdr:spPr bwMode="auto">
        <a:xfrm>
          <a:off x="6770923" y="594179"/>
          <a:ext cx="1007999" cy="324000"/>
        </a:xfrm>
        <a:prstGeom prst="rect">
          <a:avLst/>
        </a:prstGeom>
        <a:noFill/>
        <a:ln w="9525">
          <a:no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it-IT" sz="700" b="0" i="0" u="none" strike="noStrike" kern="0" cap="none" spc="0" normalizeH="0" baseline="0" noProof="0">
              <a:ln>
                <a:noFill/>
              </a:ln>
              <a:solidFill>
                <a:srgbClr val="000000"/>
              </a:solidFill>
              <a:effectLst/>
              <a:uLnTx/>
              <a:uFillTx/>
              <a:latin typeface="Arial" pitchFamily="34" charset="0"/>
              <a:cs typeface="Arial" pitchFamily="34" charset="0"/>
            </a:rPr>
            <a:t>COMUNE di RIMINI</a:t>
          </a:r>
        </a:p>
      </xdr:txBody>
    </xdr:sp>
    <xdr:clientData/>
  </xdr:twoCellAnchor>
  <xdr:twoCellAnchor>
    <xdr:from>
      <xdr:col>0</xdr:col>
      <xdr:colOff>1</xdr:colOff>
      <xdr:row>12</xdr:row>
      <xdr:rowOff>13607</xdr:rowOff>
    </xdr:from>
    <xdr:to>
      <xdr:col>3</xdr:col>
      <xdr:colOff>3660322</xdr:colOff>
      <xdr:row>16</xdr:row>
      <xdr:rowOff>111125</xdr:rowOff>
    </xdr:to>
    <xdr:sp macro="" textlink="">
      <xdr:nvSpPr>
        <xdr:cNvPr id="5" name="Rettangolo 4">
          <a:extLst>
            <a:ext uri="{FF2B5EF4-FFF2-40B4-BE49-F238E27FC236}">
              <a16:creationId xmlns:a16="http://schemas.microsoft.com/office/drawing/2014/main" id="{4E2E6784-CBF1-4FDC-9EEF-D49571BD8C23}"/>
            </a:ext>
          </a:extLst>
        </xdr:cNvPr>
        <xdr:cNvSpPr/>
      </xdr:nvSpPr>
      <xdr:spPr>
        <a:xfrm>
          <a:off x="1" y="4331607"/>
          <a:ext cx="5136696" cy="4467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400" b="0">
              <a:solidFill>
                <a:schemeClr val="tx1"/>
              </a:solidFill>
            </a:rPr>
            <a:t>NOTA - </a:t>
          </a:r>
          <a:r>
            <a:rPr lang="it-IT" sz="1400" b="0" cap="none" spc="0">
              <a:ln w="0"/>
              <a:solidFill>
                <a:schemeClr val="tx1"/>
              </a:solidFill>
              <a:effectLst>
                <a:outerShdw blurRad="38100" dist="19050" dir="2700000" algn="tl" rotWithShape="0">
                  <a:schemeClr val="dk1">
                    <a:alpha val="40000"/>
                  </a:schemeClr>
                </a:outerShdw>
              </a:effectLst>
            </a:rPr>
            <a:t>*** Ammessi con riserva in attesa di definizione</a:t>
          </a:r>
          <a:r>
            <a:rPr lang="it-IT" sz="1400" b="0" cap="none" spc="0" baseline="0">
              <a:ln w="0"/>
              <a:solidFill>
                <a:schemeClr val="tx1"/>
              </a:solidFill>
              <a:effectLst>
                <a:outerShdw blurRad="38100" dist="19050" dir="2700000" algn="tl" rotWithShape="0">
                  <a:schemeClr val="dk1">
                    <a:alpha val="40000"/>
                  </a:schemeClr>
                </a:outerShdw>
              </a:effectLst>
            </a:rPr>
            <a:t> pratica</a:t>
          </a:r>
          <a:endParaRPr lang="it-IT" sz="14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akterafroja@pec.it" TargetMode="External"/><Relationship Id="rId7" Type="http://schemas.openxmlformats.org/officeDocument/2006/relationships/printerSettings" Target="../printerSettings/printerSettings1.bin"/><Relationship Id="rId2" Type="http://schemas.openxmlformats.org/officeDocument/2006/relationships/hyperlink" Target="mailto:emmeklibri@pec.it" TargetMode="External"/><Relationship Id="rId1" Type="http://schemas.openxmlformats.org/officeDocument/2006/relationships/hyperlink" Target="mailto:jaziri.ab@pec.it" TargetMode="External"/><Relationship Id="rId6" Type="http://schemas.openxmlformats.org/officeDocument/2006/relationships/hyperlink" Target="mailto:agostinisamanta@legalmail.it" TargetMode="External"/><Relationship Id="rId5" Type="http://schemas.openxmlformats.org/officeDocument/2006/relationships/hyperlink" Target="mailto:akterafroja@pec.it" TargetMode="External"/><Relationship Id="rId10" Type="http://schemas.openxmlformats.org/officeDocument/2006/relationships/comments" Target="../comments1.xml"/><Relationship Id="rId4" Type="http://schemas.openxmlformats.org/officeDocument/2006/relationships/hyperlink" Target="mailto:samb.serigne@pec.it"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8" Type="http://schemas.openxmlformats.org/officeDocument/2006/relationships/hyperlink" Target="mailto:ciaocacao2018@pec.it" TargetMode="External"/><Relationship Id="rId13" Type="http://schemas.openxmlformats.org/officeDocument/2006/relationships/vmlDrawing" Target="../drawings/vmlDrawing2.vml"/><Relationship Id="rId3" Type="http://schemas.openxmlformats.org/officeDocument/2006/relationships/hyperlink" Target="mailto:marinopaolo91@pec.it" TargetMode="External"/><Relationship Id="rId7" Type="http://schemas.openxmlformats.org/officeDocument/2006/relationships/hyperlink" Target="mailto:ravaglioliluca@pec.it" TargetMode="External"/><Relationship Id="rId12" Type="http://schemas.openxmlformats.org/officeDocument/2006/relationships/printerSettings" Target="../printerSettings/printerSettings2.bin"/><Relationship Id="rId2" Type="http://schemas.openxmlformats.org/officeDocument/2006/relationships/hyperlink" Target="mailto:galantinierika@pecconfartigianato.it" TargetMode="External"/><Relationship Id="rId1" Type="http://schemas.openxmlformats.org/officeDocument/2006/relationships/hyperlink" Target="mailto:bertucciolimirco@pec.it" TargetMode="External"/><Relationship Id="rId6" Type="http://schemas.openxmlformats.org/officeDocument/2006/relationships/hyperlink" Target="mailto:parisi.cristina@pec.it" TargetMode="External"/><Relationship Id="rId11" Type="http://schemas.openxmlformats.org/officeDocument/2006/relationships/hyperlink" Target="mailto:bottegaromagnola@pec.it" TargetMode="External"/><Relationship Id="rId5" Type="http://schemas.openxmlformats.org/officeDocument/2006/relationships/hyperlink" Target="mailto:saporiedeliziedellemurgesas@arubapec.it" TargetMode="External"/><Relationship Id="rId10" Type="http://schemas.openxmlformats.org/officeDocument/2006/relationships/hyperlink" Target="mailto:regaihabib@pecconfesercentisar.it" TargetMode="External"/><Relationship Id="rId4" Type="http://schemas.openxmlformats.org/officeDocument/2006/relationships/hyperlink" Target="mailto:lescrepesenricozuppiroli@pec.it" TargetMode="External"/><Relationship Id="rId9" Type="http://schemas.openxmlformats.org/officeDocument/2006/relationships/hyperlink" Target="mailto:angelo5959@pec.it" TargetMode="External"/><Relationship Id="rId1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5.bin"/><Relationship Id="rId4" Type="http://schemas.openxmlformats.org/officeDocument/2006/relationships/comments" Target="../comments24.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O446"/>
  <sheetViews>
    <sheetView topLeftCell="C1" zoomScale="60" zoomScaleNormal="60" workbookViewId="0">
      <pane ySplit="1" topLeftCell="A2" activePane="bottomLeft" state="frozen"/>
      <selection activeCell="P1" sqref="P1"/>
      <selection pane="bottomLeft" activeCell="C1" sqref="C1"/>
    </sheetView>
  </sheetViews>
  <sheetFormatPr defaultColWidth="7.44140625" defaultRowHeight="27" outlineLevelCol="2"/>
  <cols>
    <col min="1" max="1" width="40.6640625" style="546" customWidth="1"/>
    <col min="2" max="2" width="54.77734375" style="699" customWidth="1"/>
    <col min="3" max="3" width="50.6640625" style="919" customWidth="1"/>
    <col min="4" max="4" width="40.6640625" style="37" customWidth="1"/>
    <col min="5" max="5" width="14.77734375" style="568" customWidth="1" outlineLevel="2"/>
    <col min="6" max="6" width="17.77734375" style="515" customWidth="1" outlineLevel="2"/>
    <col min="7" max="7" width="5.88671875" style="98" customWidth="1" outlineLevel="2"/>
    <col min="8" max="8" width="16" style="568" customWidth="1" outlineLevel="2"/>
    <col min="9" max="9" width="29.88671875" style="241" customWidth="1" outlineLevel="2"/>
    <col min="10" max="10" width="27" style="547" customWidth="1" outlineLevel="2"/>
    <col min="11" max="11" width="25.6640625" style="393" customWidth="1" outlineLevel="1"/>
    <col min="12" max="12" width="6.77734375" style="400" customWidth="1" outlineLevel="1"/>
    <col min="13" max="13" width="12.109375" style="68" customWidth="1" outlineLevel="1"/>
    <col min="14" max="14" width="23.77734375" style="101" customWidth="1" outlineLevel="1"/>
    <col min="15" max="15" width="25.44140625" style="474" customWidth="1" outlineLevel="1"/>
    <col min="16" max="16" width="30.77734375" style="101" customWidth="1" outlineLevel="1"/>
    <col min="17" max="17" width="30.77734375" style="244" customWidth="1" outlineLevel="1"/>
    <col min="18" max="24" width="13" style="102" customWidth="1"/>
    <col min="25" max="25" width="13" style="103" customWidth="1"/>
    <col min="26" max="30" width="13" style="102" customWidth="1"/>
    <col min="31" max="31" width="13" style="104" customWidth="1"/>
    <col min="32" max="33" width="13" style="102" customWidth="1"/>
    <col min="34" max="41" width="13" style="83" customWidth="1"/>
    <col min="42" max="16384" width="7.44140625" style="83"/>
  </cols>
  <sheetData>
    <row r="1" spans="1:41" s="154" customFormat="1" ht="65.25" customHeight="1">
      <c r="A1" s="950" t="s">
        <v>296</v>
      </c>
      <c r="B1" s="951" t="s">
        <v>1713</v>
      </c>
      <c r="C1" s="930" t="s">
        <v>1769</v>
      </c>
      <c r="D1" s="952" t="s">
        <v>1808</v>
      </c>
      <c r="E1" s="953" t="s">
        <v>1621</v>
      </c>
      <c r="F1" s="954" t="s">
        <v>14</v>
      </c>
      <c r="G1" s="855"/>
      <c r="H1" s="955" t="s">
        <v>297</v>
      </c>
      <c r="I1" s="956" t="s">
        <v>15</v>
      </c>
      <c r="J1" s="955" t="s">
        <v>299</v>
      </c>
      <c r="K1" s="957" t="s">
        <v>298</v>
      </c>
      <c r="L1" s="744"/>
      <c r="M1" s="952" t="s">
        <v>300</v>
      </c>
      <c r="N1" s="957" t="s">
        <v>301</v>
      </c>
      <c r="O1" s="958" t="s">
        <v>1428</v>
      </c>
      <c r="P1" s="952" t="s">
        <v>302</v>
      </c>
      <c r="Q1" s="952" t="s">
        <v>303</v>
      </c>
      <c r="R1" s="959" t="s">
        <v>304</v>
      </c>
      <c r="S1" s="959" t="s">
        <v>305</v>
      </c>
      <c r="T1" s="959" t="s">
        <v>306</v>
      </c>
      <c r="U1" s="959" t="s">
        <v>307</v>
      </c>
      <c r="V1" s="959" t="s">
        <v>308</v>
      </c>
      <c r="W1" s="959" t="s">
        <v>309</v>
      </c>
      <c r="X1" s="959" t="s">
        <v>1523</v>
      </c>
      <c r="Y1" s="960" t="s">
        <v>311</v>
      </c>
      <c r="Z1" s="961" t="s">
        <v>312</v>
      </c>
      <c r="AA1" s="961" t="s">
        <v>313</v>
      </c>
      <c r="AB1" s="961" t="s">
        <v>1527</v>
      </c>
      <c r="AC1" s="961" t="s">
        <v>315</v>
      </c>
      <c r="AD1" s="961" t="s">
        <v>316</v>
      </c>
      <c r="AE1" s="960" t="s">
        <v>1524</v>
      </c>
      <c r="AF1" s="962" t="s">
        <v>315</v>
      </c>
      <c r="AG1" s="962" t="s">
        <v>313</v>
      </c>
      <c r="AH1" s="963" t="s">
        <v>317</v>
      </c>
      <c r="AI1" s="963" t="s">
        <v>318</v>
      </c>
      <c r="AJ1" s="963" t="s">
        <v>319</v>
      </c>
      <c r="AK1" s="963" t="s">
        <v>320</v>
      </c>
      <c r="AL1" s="963" t="s">
        <v>321</v>
      </c>
      <c r="AM1" s="963" t="s">
        <v>752</v>
      </c>
      <c r="AN1" s="963" t="s">
        <v>322</v>
      </c>
      <c r="AO1" s="964" t="s">
        <v>323</v>
      </c>
    </row>
    <row r="2" spans="1:41" s="68" customFormat="1" ht="39.75" customHeight="1">
      <c r="A2" s="965"/>
      <c r="B2" s="750" t="s">
        <v>2416</v>
      </c>
      <c r="C2" s="1205" t="s">
        <v>2417</v>
      </c>
      <c r="D2" s="740" t="s">
        <v>2418</v>
      </c>
      <c r="E2" s="741">
        <v>8923</v>
      </c>
      <c r="F2" s="817">
        <v>43812</v>
      </c>
      <c r="G2" s="966"/>
      <c r="H2" s="744" t="s">
        <v>2321</v>
      </c>
      <c r="I2" s="745">
        <v>27444</v>
      </c>
      <c r="J2" s="746" t="s">
        <v>2420</v>
      </c>
      <c r="K2" s="747" t="s">
        <v>2421</v>
      </c>
      <c r="L2" s="748"/>
      <c r="M2" s="749" t="s">
        <v>324</v>
      </c>
      <c r="N2" s="750" t="s">
        <v>2422</v>
      </c>
      <c r="O2" s="908" t="s">
        <v>2419</v>
      </c>
      <c r="P2" s="751" t="s">
        <v>326</v>
      </c>
      <c r="Q2" s="902">
        <v>42921</v>
      </c>
      <c r="R2" s="967"/>
      <c r="S2" s="753"/>
      <c r="T2" s="753"/>
      <c r="U2" s="753"/>
      <c r="V2" s="753"/>
      <c r="W2" s="753"/>
      <c r="X2" s="753"/>
      <c r="Y2" s="968"/>
      <c r="Z2" s="753"/>
      <c r="AA2" s="753">
        <v>1</v>
      </c>
      <c r="AB2" s="753"/>
      <c r="AC2" s="753"/>
      <c r="AD2" s="753"/>
      <c r="AE2" s="968"/>
      <c r="AF2" s="753"/>
      <c r="AG2" s="753">
        <v>1</v>
      </c>
      <c r="AH2" s="755"/>
      <c r="AI2" s="755"/>
      <c r="AJ2" s="755"/>
      <c r="AK2" s="755"/>
      <c r="AL2" s="755"/>
      <c r="AM2" s="755"/>
      <c r="AN2" s="755"/>
      <c r="AO2" s="756"/>
    </row>
    <row r="3" spans="1:41" s="68" customFormat="1" ht="39.75" customHeight="1">
      <c r="A3" s="965"/>
      <c r="B3" s="750" t="s">
        <v>1855</v>
      </c>
      <c r="C3" s="931" t="s">
        <v>1856</v>
      </c>
      <c r="D3" s="740" t="s">
        <v>1844</v>
      </c>
      <c r="E3" s="741">
        <v>11585</v>
      </c>
      <c r="F3" s="817">
        <v>45495</v>
      </c>
      <c r="G3" s="966"/>
      <c r="H3" s="744" t="s">
        <v>1830</v>
      </c>
      <c r="I3" s="745">
        <v>45483</v>
      </c>
      <c r="J3" s="746" t="s">
        <v>1845</v>
      </c>
      <c r="K3" s="747" t="s">
        <v>1846</v>
      </c>
      <c r="L3" s="748"/>
      <c r="M3" s="749" t="s">
        <v>327</v>
      </c>
      <c r="N3" s="750" t="s">
        <v>1847</v>
      </c>
      <c r="O3" s="908"/>
      <c r="P3" s="751" t="s">
        <v>333</v>
      </c>
      <c r="Q3" s="902">
        <v>45483</v>
      </c>
      <c r="R3" s="967">
        <v>1</v>
      </c>
      <c r="S3" s="753">
        <v>1</v>
      </c>
      <c r="T3" s="753">
        <v>1</v>
      </c>
      <c r="U3" s="753">
        <v>1</v>
      </c>
      <c r="V3" s="753">
        <v>1</v>
      </c>
      <c r="W3" s="753">
        <v>1</v>
      </c>
      <c r="X3" s="753">
        <v>1</v>
      </c>
      <c r="Y3" s="968"/>
      <c r="Z3" s="753">
        <v>1</v>
      </c>
      <c r="AA3" s="753">
        <v>1</v>
      </c>
      <c r="AB3" s="753">
        <v>1</v>
      </c>
      <c r="AC3" s="753">
        <v>1</v>
      </c>
      <c r="AD3" s="753">
        <v>1</v>
      </c>
      <c r="AE3" s="968"/>
      <c r="AF3" s="753">
        <v>1</v>
      </c>
      <c r="AG3" s="753">
        <v>1</v>
      </c>
      <c r="AH3" s="755"/>
      <c r="AI3" s="755"/>
      <c r="AJ3" s="755"/>
      <c r="AK3" s="755"/>
      <c r="AL3" s="755"/>
      <c r="AM3" s="755"/>
      <c r="AN3" s="755"/>
      <c r="AO3" s="756"/>
    </row>
    <row r="4" spans="1:41" s="68" customFormat="1" ht="39.75" customHeight="1">
      <c r="A4" s="965"/>
      <c r="B4" s="739" t="s">
        <v>1909</v>
      </c>
      <c r="C4" s="931" t="s">
        <v>1908</v>
      </c>
      <c r="D4" s="740" t="s">
        <v>911</v>
      </c>
      <c r="E4" s="741">
        <v>350</v>
      </c>
      <c r="F4" s="817">
        <v>40833</v>
      </c>
      <c r="G4" s="966"/>
      <c r="H4" s="744" t="s">
        <v>258</v>
      </c>
      <c r="I4" s="745">
        <v>17590</v>
      </c>
      <c r="J4" s="746" t="s">
        <v>913</v>
      </c>
      <c r="K4" s="747" t="s">
        <v>912</v>
      </c>
      <c r="L4" s="748"/>
      <c r="M4" s="749" t="s">
        <v>324</v>
      </c>
      <c r="N4" s="750" t="s">
        <v>2363</v>
      </c>
      <c r="O4" s="908" t="s">
        <v>1429</v>
      </c>
      <c r="P4" s="751" t="s">
        <v>326</v>
      </c>
      <c r="Q4" s="902">
        <v>42921</v>
      </c>
      <c r="R4" s="967"/>
      <c r="S4" s="753"/>
      <c r="T4" s="753"/>
      <c r="U4" s="753"/>
      <c r="V4" s="753"/>
      <c r="W4" s="753"/>
      <c r="X4" s="753"/>
      <c r="Y4" s="968"/>
      <c r="Z4" s="753"/>
      <c r="AA4" s="753"/>
      <c r="AB4" s="753"/>
      <c r="AC4" s="753"/>
      <c r="AD4" s="753"/>
      <c r="AE4" s="968"/>
      <c r="AF4" s="753"/>
      <c r="AG4" s="753"/>
      <c r="AH4" s="755"/>
      <c r="AI4" s="755"/>
      <c r="AJ4" s="755"/>
      <c r="AK4" s="755">
        <v>1</v>
      </c>
      <c r="AL4" s="755"/>
      <c r="AM4" s="755"/>
      <c r="AN4" s="755"/>
      <c r="AO4" s="756"/>
    </row>
    <row r="5" spans="1:41" s="68" customFormat="1" ht="39.75" customHeight="1">
      <c r="A5" s="1163"/>
      <c r="B5" s="1203" t="s">
        <v>2508</v>
      </c>
      <c r="C5" s="1183" t="s">
        <v>2496</v>
      </c>
      <c r="D5" s="1164" t="s">
        <v>2497</v>
      </c>
      <c r="E5" s="1165">
        <v>11881</v>
      </c>
      <c r="F5" s="1166">
        <v>46155</v>
      </c>
      <c r="G5" s="1167"/>
      <c r="H5" s="1168" t="s">
        <v>2321</v>
      </c>
      <c r="I5" s="1169">
        <v>24124</v>
      </c>
      <c r="J5" s="1170" t="s">
        <v>2498</v>
      </c>
      <c r="K5" s="1171" t="s">
        <v>2499</v>
      </c>
      <c r="L5" s="1172"/>
      <c r="M5" s="1173" t="s">
        <v>324</v>
      </c>
      <c r="N5" s="1174" t="s">
        <v>2501</v>
      </c>
      <c r="O5" s="1175" t="s">
        <v>2500</v>
      </c>
      <c r="P5" s="1176" t="s">
        <v>326</v>
      </c>
      <c r="Q5" s="1177">
        <v>42921</v>
      </c>
      <c r="R5" s="1178"/>
      <c r="S5" s="1179"/>
      <c r="T5" s="1179"/>
      <c r="U5" s="1179"/>
      <c r="V5" s="1179"/>
      <c r="W5" s="1179"/>
      <c r="X5" s="1179"/>
      <c r="Y5" s="1180"/>
      <c r="Z5" s="1179"/>
      <c r="AA5" s="1179">
        <v>1</v>
      </c>
      <c r="AB5" s="1179"/>
      <c r="AC5" s="1179"/>
      <c r="AD5" s="1179"/>
      <c r="AE5" s="1180"/>
      <c r="AF5" s="1179"/>
      <c r="AG5" s="1179"/>
      <c r="AH5" s="1181"/>
      <c r="AI5" s="1181"/>
      <c r="AJ5" s="1181"/>
      <c r="AK5" s="1181"/>
      <c r="AL5" s="1181"/>
      <c r="AM5" s="1181"/>
      <c r="AN5" s="1181"/>
      <c r="AO5" s="1182"/>
    </row>
    <row r="6" spans="1:41" s="68" customFormat="1" ht="39.75" customHeight="1">
      <c r="A6" s="1198"/>
      <c r="B6" s="750" t="s">
        <v>2508</v>
      </c>
      <c r="C6" s="1183" t="s">
        <v>2496</v>
      </c>
      <c r="D6" s="740" t="s">
        <v>2507</v>
      </c>
      <c r="E6" s="741">
        <v>11881</v>
      </c>
      <c r="F6" s="817">
        <v>46155</v>
      </c>
      <c r="G6" s="966"/>
      <c r="H6" s="744" t="s">
        <v>1830</v>
      </c>
      <c r="I6" s="745">
        <v>20221</v>
      </c>
      <c r="J6" s="746" t="s">
        <v>2498</v>
      </c>
      <c r="K6" s="747" t="s">
        <v>2499</v>
      </c>
      <c r="L6" s="748"/>
      <c r="M6" s="749" t="s">
        <v>324</v>
      </c>
      <c r="N6" s="750" t="s">
        <v>2306</v>
      </c>
      <c r="O6" s="908" t="s">
        <v>1443</v>
      </c>
      <c r="P6" s="751" t="s">
        <v>326</v>
      </c>
      <c r="Q6" s="902">
        <v>42921</v>
      </c>
      <c r="R6" s="752"/>
      <c r="S6" s="752"/>
      <c r="T6" s="752"/>
      <c r="U6" s="752"/>
      <c r="V6" s="752"/>
      <c r="W6" s="752"/>
      <c r="X6" s="753">
        <v>1</v>
      </c>
      <c r="Y6" s="754"/>
      <c r="Z6" s="752"/>
      <c r="AA6" s="752">
        <v>1</v>
      </c>
      <c r="AB6" s="752">
        <v>1</v>
      </c>
      <c r="AC6" s="752"/>
      <c r="AD6" s="752"/>
      <c r="AE6" s="754"/>
      <c r="AF6" s="752">
        <v>1</v>
      </c>
      <c r="AG6" s="752">
        <v>1</v>
      </c>
      <c r="AH6" s="755"/>
      <c r="AI6" s="755"/>
      <c r="AJ6" s="755"/>
      <c r="AK6" s="755"/>
      <c r="AL6" s="755"/>
      <c r="AM6" s="755"/>
      <c r="AN6" s="755"/>
      <c r="AO6" s="756"/>
    </row>
    <row r="7" spans="1:41" ht="39.75" customHeight="1">
      <c r="A7" s="965"/>
      <c r="B7" s="739" t="s">
        <v>1913</v>
      </c>
      <c r="C7" s="931" t="s">
        <v>1862</v>
      </c>
      <c r="D7" s="740" t="s">
        <v>1858</v>
      </c>
      <c r="E7" s="741">
        <v>4513</v>
      </c>
      <c r="F7" s="817">
        <v>40210</v>
      </c>
      <c r="G7" s="966"/>
      <c r="H7" s="744" t="s">
        <v>1830</v>
      </c>
      <c r="I7" s="745">
        <v>39899</v>
      </c>
      <c r="J7" s="746" t="s">
        <v>1859</v>
      </c>
      <c r="K7" s="747" t="s">
        <v>1860</v>
      </c>
      <c r="L7" s="748"/>
      <c r="M7" s="749" t="s">
        <v>327</v>
      </c>
      <c r="N7" s="750" t="s">
        <v>1861</v>
      </c>
      <c r="O7" s="908"/>
      <c r="P7" s="751" t="s">
        <v>368</v>
      </c>
      <c r="Q7" s="902">
        <v>40308</v>
      </c>
      <c r="R7" s="967">
        <v>1</v>
      </c>
      <c r="S7" s="753">
        <v>1</v>
      </c>
      <c r="T7" s="753">
        <v>1</v>
      </c>
      <c r="U7" s="753">
        <v>1</v>
      </c>
      <c r="V7" s="753">
        <v>1</v>
      </c>
      <c r="W7" s="753"/>
      <c r="X7" s="753">
        <v>1</v>
      </c>
      <c r="Y7" s="968"/>
      <c r="Z7" s="753"/>
      <c r="AA7" s="753">
        <v>1</v>
      </c>
      <c r="AB7" s="753">
        <v>1</v>
      </c>
      <c r="AC7" s="753"/>
      <c r="AD7" s="753">
        <v>1</v>
      </c>
      <c r="AE7" s="968"/>
      <c r="AF7" s="753"/>
      <c r="AG7" s="753"/>
      <c r="AH7" s="755">
        <v>1</v>
      </c>
      <c r="AI7" s="755">
        <v>1</v>
      </c>
      <c r="AJ7" s="755">
        <v>1</v>
      </c>
      <c r="AK7" s="755">
        <v>1</v>
      </c>
      <c r="AL7" s="755">
        <v>1</v>
      </c>
      <c r="AM7" s="755">
        <v>1</v>
      </c>
      <c r="AN7" s="755">
        <v>1</v>
      </c>
      <c r="AO7" s="756"/>
    </row>
    <row r="8" spans="1:41" ht="39.75" customHeight="1">
      <c r="A8" s="965"/>
      <c r="B8" s="739" t="s">
        <v>1911</v>
      </c>
      <c r="C8" s="803" t="s">
        <v>1910</v>
      </c>
      <c r="D8" s="740" t="s">
        <v>1174</v>
      </c>
      <c r="E8" s="741">
        <v>28</v>
      </c>
      <c r="F8" s="807">
        <v>40547</v>
      </c>
      <c r="G8" s="808"/>
      <c r="H8" s="744" t="s">
        <v>1593</v>
      </c>
      <c r="I8" s="745">
        <v>18050</v>
      </c>
      <c r="J8" s="809" t="s">
        <v>1176</v>
      </c>
      <c r="K8" s="747" t="s">
        <v>1175</v>
      </c>
      <c r="L8" s="748"/>
      <c r="M8" s="749" t="s">
        <v>324</v>
      </c>
      <c r="N8" s="750" t="s">
        <v>1716</v>
      </c>
      <c r="O8" s="908" t="s">
        <v>1717</v>
      </c>
      <c r="P8" s="751" t="s">
        <v>326</v>
      </c>
      <c r="Q8" s="902">
        <v>42921</v>
      </c>
      <c r="R8" s="752"/>
      <c r="S8" s="752"/>
      <c r="T8" s="752"/>
      <c r="U8" s="752"/>
      <c r="V8" s="752">
        <v>1</v>
      </c>
      <c r="W8" s="752"/>
      <c r="X8" s="753"/>
      <c r="Y8" s="754"/>
      <c r="Z8" s="752"/>
      <c r="AA8" s="752">
        <v>1</v>
      </c>
      <c r="AB8" s="752"/>
      <c r="AC8" s="752"/>
      <c r="AD8" s="752"/>
      <c r="AE8" s="754"/>
      <c r="AF8" s="752"/>
      <c r="AG8" s="752">
        <v>1</v>
      </c>
      <c r="AH8" s="755"/>
      <c r="AI8" s="755"/>
      <c r="AJ8" s="755"/>
      <c r="AK8" s="755"/>
      <c r="AL8" s="755"/>
      <c r="AM8" s="755"/>
      <c r="AN8" s="755"/>
      <c r="AO8" s="756"/>
    </row>
    <row r="9" spans="1:41" ht="39.75" customHeight="1">
      <c r="A9" s="965"/>
      <c r="B9" s="739" t="s">
        <v>1915</v>
      </c>
      <c r="C9" s="803" t="s">
        <v>1914</v>
      </c>
      <c r="D9" s="740" t="s">
        <v>989</v>
      </c>
      <c r="E9" s="741">
        <v>41</v>
      </c>
      <c r="F9" s="742">
        <v>41444</v>
      </c>
      <c r="G9" s="743"/>
      <c r="H9" s="744" t="s">
        <v>748</v>
      </c>
      <c r="I9" s="745">
        <v>41507</v>
      </c>
      <c r="J9" s="746" t="s">
        <v>988</v>
      </c>
      <c r="K9" s="747" t="s">
        <v>988</v>
      </c>
      <c r="L9" s="748"/>
      <c r="M9" s="749" t="s">
        <v>324</v>
      </c>
      <c r="N9" s="750" t="s">
        <v>520</v>
      </c>
      <c r="O9" s="908"/>
      <c r="P9" s="751" t="s">
        <v>672</v>
      </c>
      <c r="Q9" s="902">
        <v>43441</v>
      </c>
      <c r="R9" s="752">
        <v>1</v>
      </c>
      <c r="S9" s="752"/>
      <c r="T9" s="752"/>
      <c r="U9" s="752"/>
      <c r="V9" s="752"/>
      <c r="W9" s="752"/>
      <c r="X9" s="753"/>
      <c r="Y9" s="754"/>
      <c r="Z9" s="752"/>
      <c r="AA9" s="752"/>
      <c r="AB9" s="752"/>
      <c r="AC9" s="752"/>
      <c r="AD9" s="752"/>
      <c r="AE9" s="754"/>
      <c r="AF9" s="752"/>
      <c r="AG9" s="752"/>
      <c r="AH9" s="755"/>
      <c r="AI9" s="755"/>
      <c r="AJ9" s="755"/>
      <c r="AK9" s="755"/>
      <c r="AL9" s="755"/>
      <c r="AM9" s="755"/>
      <c r="AN9" s="755"/>
      <c r="AO9" s="756"/>
    </row>
    <row r="10" spans="1:41" ht="39.75" customHeight="1">
      <c r="A10" s="750"/>
      <c r="B10" s="739" t="s">
        <v>1917</v>
      </c>
      <c r="C10" s="803" t="s">
        <v>1916</v>
      </c>
      <c r="D10" s="740" t="s">
        <v>903</v>
      </c>
      <c r="E10" s="741">
        <v>7423</v>
      </c>
      <c r="F10" s="742">
        <v>43536</v>
      </c>
      <c r="G10" s="743"/>
      <c r="H10" s="744" t="s">
        <v>258</v>
      </c>
      <c r="I10" s="745">
        <v>43536</v>
      </c>
      <c r="J10" s="746" t="s">
        <v>905</v>
      </c>
      <c r="K10" s="747" t="s">
        <v>904</v>
      </c>
      <c r="L10" s="748"/>
      <c r="M10" s="749" t="s">
        <v>603</v>
      </c>
      <c r="N10" s="750" t="s">
        <v>909</v>
      </c>
      <c r="O10" s="908"/>
      <c r="P10" s="751" t="s">
        <v>910</v>
      </c>
      <c r="Q10" s="902">
        <v>43536</v>
      </c>
      <c r="R10" s="752"/>
      <c r="S10" s="752"/>
      <c r="T10" s="752"/>
      <c r="U10" s="752"/>
      <c r="V10" s="752"/>
      <c r="W10" s="752"/>
      <c r="X10" s="753"/>
      <c r="Y10" s="754"/>
      <c r="Z10" s="752"/>
      <c r="AA10" s="752"/>
      <c r="AB10" s="752"/>
      <c r="AC10" s="752"/>
      <c r="AD10" s="752"/>
      <c r="AE10" s="754"/>
      <c r="AF10" s="752"/>
      <c r="AG10" s="752"/>
      <c r="AH10" s="755"/>
      <c r="AI10" s="755"/>
      <c r="AJ10" s="755"/>
      <c r="AK10" s="755">
        <v>1</v>
      </c>
      <c r="AL10" s="755"/>
      <c r="AM10" s="755"/>
      <c r="AN10" s="755"/>
      <c r="AO10" s="756"/>
    </row>
    <row r="11" spans="1:41" ht="39.75" customHeight="1">
      <c r="A11" s="969"/>
      <c r="B11" s="739" t="s">
        <v>1919</v>
      </c>
      <c r="C11" s="931" t="s">
        <v>1918</v>
      </c>
      <c r="D11" s="740" t="s">
        <v>1624</v>
      </c>
      <c r="E11" s="741">
        <v>44</v>
      </c>
      <c r="F11" s="742">
        <v>34339</v>
      </c>
      <c r="G11" s="743"/>
      <c r="H11" s="744" t="s">
        <v>923</v>
      </c>
      <c r="I11" s="745">
        <v>44102</v>
      </c>
      <c r="J11" s="746" t="s">
        <v>1078</v>
      </c>
      <c r="K11" s="747" t="s">
        <v>1078</v>
      </c>
      <c r="L11" s="748"/>
      <c r="M11" s="749" t="s">
        <v>327</v>
      </c>
      <c r="N11" s="750" t="s">
        <v>1079</v>
      </c>
      <c r="O11" s="908"/>
      <c r="P11" s="751" t="s">
        <v>1080</v>
      </c>
      <c r="Q11" s="902">
        <v>44102</v>
      </c>
      <c r="R11" s="752"/>
      <c r="S11" s="752">
        <v>1</v>
      </c>
      <c r="T11" s="752"/>
      <c r="U11" s="752"/>
      <c r="V11" s="752"/>
      <c r="W11" s="752"/>
      <c r="X11" s="753"/>
      <c r="Y11" s="754"/>
      <c r="Z11" s="752"/>
      <c r="AA11" s="752"/>
      <c r="AB11" s="752"/>
      <c r="AC11" s="752"/>
      <c r="AD11" s="752"/>
      <c r="AE11" s="754"/>
      <c r="AF11" s="752"/>
      <c r="AG11" s="752"/>
      <c r="AH11" s="755"/>
      <c r="AI11" s="755"/>
      <c r="AJ11" s="755"/>
      <c r="AK11" s="755"/>
      <c r="AL11" s="755"/>
      <c r="AM11" s="755"/>
      <c r="AN11" s="755"/>
      <c r="AO11" s="756"/>
    </row>
    <row r="12" spans="1:41" ht="39.75" customHeight="1">
      <c r="A12" s="965"/>
      <c r="B12" s="750" t="s">
        <v>1921</v>
      </c>
      <c r="C12" s="931" t="s">
        <v>1922</v>
      </c>
      <c r="D12" s="740" t="s">
        <v>1501</v>
      </c>
      <c r="E12" s="741">
        <v>11365</v>
      </c>
      <c r="F12" s="807">
        <v>44939</v>
      </c>
      <c r="G12" s="808"/>
      <c r="H12" s="744" t="s">
        <v>1403</v>
      </c>
      <c r="I12" s="745">
        <v>44971</v>
      </c>
      <c r="J12" s="809" t="s">
        <v>1503</v>
      </c>
      <c r="K12" s="747" t="s">
        <v>1502</v>
      </c>
      <c r="L12" s="748"/>
      <c r="M12" s="749" t="s">
        <v>327</v>
      </c>
      <c r="N12" s="750" t="s">
        <v>1504</v>
      </c>
      <c r="O12" s="908"/>
      <c r="P12" s="751" t="s">
        <v>463</v>
      </c>
      <c r="Q12" s="902">
        <v>44971</v>
      </c>
      <c r="R12" s="752"/>
      <c r="S12" s="752"/>
      <c r="T12" s="752"/>
      <c r="U12" s="752"/>
      <c r="V12" s="752">
        <v>1</v>
      </c>
      <c r="W12" s="752">
        <v>1</v>
      </c>
      <c r="X12" s="753"/>
      <c r="Y12" s="754"/>
      <c r="Z12" s="752"/>
      <c r="AA12" s="752"/>
      <c r="AB12" s="752"/>
      <c r="AC12" s="752"/>
      <c r="AD12" s="752"/>
      <c r="AE12" s="754"/>
      <c r="AF12" s="752"/>
      <c r="AG12" s="752"/>
      <c r="AH12" s="755"/>
      <c r="AI12" s="755"/>
      <c r="AJ12" s="755"/>
      <c r="AK12" s="755"/>
      <c r="AL12" s="755"/>
      <c r="AM12" s="755"/>
      <c r="AN12" s="755"/>
      <c r="AO12" s="756"/>
    </row>
    <row r="13" spans="1:41" ht="39.75" customHeight="1">
      <c r="A13" s="965"/>
      <c r="B13" s="750" t="s">
        <v>2261</v>
      </c>
      <c r="C13" s="931" t="s">
        <v>2262</v>
      </c>
      <c r="D13" s="740" t="s">
        <v>2263</v>
      </c>
      <c r="E13" s="741">
        <v>8164</v>
      </c>
      <c r="F13" s="807">
        <v>43682</v>
      </c>
      <c r="G13" s="808"/>
      <c r="H13" s="744" t="s">
        <v>1830</v>
      </c>
      <c r="I13" s="745">
        <v>27723</v>
      </c>
      <c r="J13" s="809" t="s">
        <v>2264</v>
      </c>
      <c r="K13" s="747" t="s">
        <v>2265</v>
      </c>
      <c r="L13" s="748"/>
      <c r="M13" s="749" t="s">
        <v>324</v>
      </c>
      <c r="N13" s="750" t="s">
        <v>2266</v>
      </c>
      <c r="O13" s="908" t="s">
        <v>2267</v>
      </c>
      <c r="P13" s="751" t="s">
        <v>326</v>
      </c>
      <c r="Q13" s="902">
        <v>42921</v>
      </c>
      <c r="R13" s="752"/>
      <c r="S13" s="752"/>
      <c r="T13" s="752"/>
      <c r="U13" s="752">
        <v>1</v>
      </c>
      <c r="V13" s="752"/>
      <c r="W13" s="752">
        <v>1</v>
      </c>
      <c r="X13" s="753"/>
      <c r="Y13" s="754"/>
      <c r="Z13" s="752"/>
      <c r="AA13" s="752"/>
      <c r="AB13" s="752">
        <v>1</v>
      </c>
      <c r="AC13" s="752">
        <v>1</v>
      </c>
      <c r="AD13" s="752">
        <v>1</v>
      </c>
      <c r="AE13" s="754"/>
      <c r="AF13" s="752">
        <v>1</v>
      </c>
      <c r="AG13" s="752"/>
      <c r="AH13" s="755"/>
      <c r="AI13" s="755"/>
      <c r="AJ13" s="755"/>
      <c r="AK13" s="755"/>
      <c r="AL13" s="755"/>
      <c r="AM13" s="755"/>
      <c r="AN13" s="755"/>
      <c r="AO13" s="756"/>
    </row>
    <row r="14" spans="1:41" ht="39.75" customHeight="1">
      <c r="A14" s="965"/>
      <c r="B14" s="970"/>
      <c r="C14" s="931" t="s">
        <v>2190</v>
      </c>
      <c r="D14" s="740" t="s">
        <v>891</v>
      </c>
      <c r="E14" s="741">
        <v>11366</v>
      </c>
      <c r="F14" s="742">
        <v>39253</v>
      </c>
      <c r="G14" s="743"/>
      <c r="H14" s="744" t="s">
        <v>258</v>
      </c>
      <c r="I14" s="745">
        <v>39272</v>
      </c>
      <c r="J14" s="746" t="s">
        <v>355</v>
      </c>
      <c r="K14" s="747" t="s">
        <v>354</v>
      </c>
      <c r="L14" s="748"/>
      <c r="M14" s="749" t="s">
        <v>324</v>
      </c>
      <c r="N14" s="750" t="s">
        <v>357</v>
      </c>
      <c r="O14" s="908"/>
      <c r="P14" s="751" t="s">
        <v>358</v>
      </c>
      <c r="Q14" s="902"/>
      <c r="R14" s="752"/>
      <c r="S14" s="752"/>
      <c r="T14" s="752"/>
      <c r="U14" s="752"/>
      <c r="V14" s="752"/>
      <c r="W14" s="752"/>
      <c r="X14" s="753"/>
      <c r="Y14" s="754"/>
      <c r="Z14" s="752"/>
      <c r="AA14" s="752"/>
      <c r="AB14" s="752"/>
      <c r="AC14" s="752"/>
      <c r="AD14" s="752"/>
      <c r="AE14" s="754"/>
      <c r="AF14" s="752"/>
      <c r="AG14" s="752"/>
      <c r="AH14" s="755"/>
      <c r="AI14" s="755"/>
      <c r="AJ14" s="755"/>
      <c r="AK14" s="755">
        <v>1</v>
      </c>
      <c r="AL14" s="755"/>
      <c r="AM14" s="755"/>
      <c r="AN14" s="755"/>
      <c r="AO14" s="756"/>
    </row>
    <row r="15" spans="1:41" ht="39.75" customHeight="1">
      <c r="A15" s="750"/>
      <c r="B15" s="750" t="s">
        <v>1923</v>
      </c>
      <c r="C15" s="931" t="s">
        <v>2191</v>
      </c>
      <c r="D15" s="740" t="s">
        <v>359</v>
      </c>
      <c r="E15" s="741">
        <v>11367</v>
      </c>
      <c r="F15" s="807">
        <v>34717</v>
      </c>
      <c r="G15" s="808"/>
      <c r="H15" s="744" t="s">
        <v>748</v>
      </c>
      <c r="I15" s="745">
        <v>36210</v>
      </c>
      <c r="J15" s="809" t="s">
        <v>361</v>
      </c>
      <c r="K15" s="747" t="s">
        <v>360</v>
      </c>
      <c r="L15" s="748"/>
      <c r="M15" s="749" t="s">
        <v>327</v>
      </c>
      <c r="N15" s="750" t="s">
        <v>362</v>
      </c>
      <c r="O15" s="908"/>
      <c r="P15" s="751" t="s">
        <v>326</v>
      </c>
      <c r="Q15" s="902">
        <v>39168</v>
      </c>
      <c r="R15" s="752">
        <v>1</v>
      </c>
      <c r="S15" s="752">
        <v>1</v>
      </c>
      <c r="T15" s="752"/>
      <c r="U15" s="752"/>
      <c r="V15" s="752"/>
      <c r="W15" s="752"/>
      <c r="X15" s="753"/>
      <c r="Y15" s="754"/>
      <c r="Z15" s="752"/>
      <c r="AA15" s="752"/>
      <c r="AB15" s="752"/>
      <c r="AC15" s="752"/>
      <c r="AD15" s="752"/>
      <c r="AE15" s="754"/>
      <c r="AF15" s="752"/>
      <c r="AG15" s="752"/>
      <c r="AH15" s="755"/>
      <c r="AI15" s="755"/>
      <c r="AJ15" s="755"/>
      <c r="AK15" s="755"/>
      <c r="AL15" s="755"/>
      <c r="AM15" s="755"/>
      <c r="AN15" s="755"/>
      <c r="AO15" s="756"/>
    </row>
    <row r="16" spans="1:41" ht="39.75" customHeight="1">
      <c r="A16" s="750"/>
      <c r="B16" s="750" t="s">
        <v>2423</v>
      </c>
      <c r="C16" s="931" t="s">
        <v>2424</v>
      </c>
      <c r="D16" s="740" t="s">
        <v>2425</v>
      </c>
      <c r="E16" s="741">
        <v>68</v>
      </c>
      <c r="F16" s="807">
        <v>34459</v>
      </c>
      <c r="G16" s="808"/>
      <c r="H16" s="744" t="s">
        <v>2321</v>
      </c>
      <c r="I16" s="745">
        <v>40955</v>
      </c>
      <c r="J16" s="809" t="s">
        <v>2426</v>
      </c>
      <c r="K16" s="747" t="s">
        <v>2427</v>
      </c>
      <c r="L16" s="748"/>
      <c r="M16" s="749" t="s">
        <v>327</v>
      </c>
      <c r="N16" s="750" t="s">
        <v>2428</v>
      </c>
      <c r="O16" s="908"/>
      <c r="P16" s="751" t="s">
        <v>326</v>
      </c>
      <c r="Q16" s="902">
        <v>40955</v>
      </c>
      <c r="R16" s="752"/>
      <c r="S16" s="752">
        <v>1</v>
      </c>
      <c r="T16" s="752"/>
      <c r="U16" s="752"/>
      <c r="V16" s="752"/>
      <c r="W16" s="752"/>
      <c r="X16" s="753"/>
      <c r="Y16" s="754"/>
      <c r="Z16" s="752"/>
      <c r="AA16" s="752"/>
      <c r="AB16" s="752"/>
      <c r="AC16" s="752"/>
      <c r="AD16" s="752"/>
      <c r="AE16" s="754"/>
      <c r="AF16" s="752"/>
      <c r="AG16" s="752"/>
      <c r="AH16" s="755"/>
      <c r="AI16" s="755"/>
      <c r="AJ16" s="755"/>
      <c r="AK16" s="755"/>
      <c r="AL16" s="755"/>
      <c r="AM16" s="755"/>
      <c r="AN16" s="755"/>
      <c r="AO16" s="756"/>
    </row>
    <row r="17" spans="1:41" ht="39.75" customHeight="1">
      <c r="A17" s="750"/>
      <c r="B17" s="750" t="s">
        <v>1925</v>
      </c>
      <c r="C17" s="931" t="s">
        <v>1924</v>
      </c>
      <c r="D17" s="740" t="s">
        <v>1532</v>
      </c>
      <c r="E17" s="741">
        <v>11368</v>
      </c>
      <c r="F17" s="807">
        <v>43005</v>
      </c>
      <c r="G17" s="808"/>
      <c r="H17" s="744" t="s">
        <v>1403</v>
      </c>
      <c r="I17" s="745">
        <v>34907</v>
      </c>
      <c r="J17" s="809" t="s">
        <v>1533</v>
      </c>
      <c r="K17" s="747" t="s">
        <v>1536</v>
      </c>
      <c r="L17" s="748"/>
      <c r="M17" s="749" t="s">
        <v>327</v>
      </c>
      <c r="N17" s="750" t="s">
        <v>1534</v>
      </c>
      <c r="O17" s="908"/>
      <c r="P17" s="751" t="s">
        <v>1535</v>
      </c>
      <c r="Q17" s="902">
        <v>43391</v>
      </c>
      <c r="R17" s="752"/>
      <c r="S17" s="752"/>
      <c r="T17" s="752"/>
      <c r="U17" s="752"/>
      <c r="V17" s="752"/>
      <c r="W17" s="752"/>
      <c r="X17" s="753"/>
      <c r="Y17" s="754"/>
      <c r="Z17" s="752">
        <v>1</v>
      </c>
      <c r="AA17" s="752"/>
      <c r="AB17" s="752"/>
      <c r="AC17" s="752"/>
      <c r="AD17" s="752"/>
      <c r="AE17" s="754"/>
      <c r="AF17" s="752"/>
      <c r="AG17" s="752"/>
      <c r="AH17" s="755"/>
      <c r="AI17" s="755"/>
      <c r="AJ17" s="755"/>
      <c r="AK17" s="755">
        <v>1</v>
      </c>
      <c r="AL17" s="755"/>
      <c r="AM17" s="755"/>
      <c r="AN17" s="755"/>
      <c r="AO17" s="756"/>
    </row>
    <row r="18" spans="1:41" ht="39.75" customHeight="1">
      <c r="A18" s="1066"/>
      <c r="B18" s="1067" t="s">
        <v>2214</v>
      </c>
      <c r="C18" s="1200" t="s">
        <v>1926</v>
      </c>
      <c r="D18" s="1068" t="s">
        <v>1434</v>
      </c>
      <c r="E18" s="1085">
        <v>10284</v>
      </c>
      <c r="F18" s="1069">
        <v>43972</v>
      </c>
      <c r="G18" s="1070"/>
      <c r="H18" s="1071" t="s">
        <v>343</v>
      </c>
      <c r="I18" s="1072">
        <v>29290</v>
      </c>
      <c r="J18" s="1073" t="s">
        <v>1326</v>
      </c>
      <c r="K18" s="1074" t="s">
        <v>1325</v>
      </c>
      <c r="L18" s="1075"/>
      <c r="M18" s="1076" t="s">
        <v>324</v>
      </c>
      <c r="N18" s="1067" t="s">
        <v>1797</v>
      </c>
      <c r="O18" s="1077" t="s">
        <v>1435</v>
      </c>
      <c r="P18" s="1078" t="s">
        <v>326</v>
      </c>
      <c r="Q18" s="1079">
        <v>42921</v>
      </c>
      <c r="R18" s="1080"/>
      <c r="S18" s="1080"/>
      <c r="T18" s="1080"/>
      <c r="U18" s="1080"/>
      <c r="V18" s="1080"/>
      <c r="W18" s="1080"/>
      <c r="X18" s="1081"/>
      <c r="Y18" s="1082"/>
      <c r="Z18" s="1080"/>
      <c r="AA18" s="1080"/>
      <c r="AB18" s="1080"/>
      <c r="AC18" s="1080"/>
      <c r="AD18" s="1080"/>
      <c r="AE18" s="1082"/>
      <c r="AF18" s="1080"/>
      <c r="AG18" s="1080"/>
      <c r="AH18" s="1083"/>
      <c r="AI18" s="1083"/>
      <c r="AJ18" s="1083"/>
      <c r="AK18" s="1083">
        <v>1</v>
      </c>
      <c r="AL18" s="1083"/>
      <c r="AM18" s="1083"/>
      <c r="AN18" s="1083"/>
      <c r="AO18" s="1084"/>
    </row>
    <row r="19" spans="1:41" ht="39.75" customHeight="1">
      <c r="A19" s="965"/>
      <c r="B19" s="750" t="s">
        <v>2458</v>
      </c>
      <c r="C19" s="931" t="s">
        <v>2459</v>
      </c>
      <c r="D19" s="740" t="s">
        <v>2460</v>
      </c>
      <c r="E19" s="741">
        <v>11898</v>
      </c>
      <c r="F19" s="742">
        <v>46065</v>
      </c>
      <c r="G19" s="743"/>
      <c r="H19" s="744" t="s">
        <v>2321</v>
      </c>
      <c r="I19" s="745">
        <v>46065</v>
      </c>
      <c r="J19" s="746" t="s">
        <v>2461</v>
      </c>
      <c r="K19" s="747" t="s">
        <v>2462</v>
      </c>
      <c r="L19" s="748"/>
      <c r="M19" s="749" t="s">
        <v>327</v>
      </c>
      <c r="N19" s="750" t="s">
        <v>2463</v>
      </c>
      <c r="O19" s="908"/>
      <c r="P19" s="751" t="s">
        <v>2464</v>
      </c>
      <c r="Q19" s="902">
        <v>46065</v>
      </c>
      <c r="R19" s="752">
        <v>1</v>
      </c>
      <c r="S19" s="752">
        <v>1</v>
      </c>
      <c r="T19" s="752">
        <v>1</v>
      </c>
      <c r="U19" s="752"/>
      <c r="V19" s="752">
        <v>1</v>
      </c>
      <c r="W19" s="752">
        <v>1</v>
      </c>
      <c r="X19" s="753">
        <v>1</v>
      </c>
      <c r="Y19" s="754"/>
      <c r="Z19" s="752">
        <v>1</v>
      </c>
      <c r="AA19" s="752">
        <v>1</v>
      </c>
      <c r="AB19" s="752">
        <v>1</v>
      </c>
      <c r="AC19" s="752">
        <v>1</v>
      </c>
      <c r="AD19" s="752">
        <v>1</v>
      </c>
      <c r="AE19" s="754"/>
      <c r="AF19" s="752"/>
      <c r="AG19" s="752"/>
      <c r="AH19" s="755">
        <v>1</v>
      </c>
      <c r="AI19" s="755">
        <v>1</v>
      </c>
      <c r="AJ19" s="755">
        <v>1</v>
      </c>
      <c r="AK19" s="755">
        <v>1</v>
      </c>
      <c r="AL19" s="755">
        <v>1</v>
      </c>
      <c r="AM19" s="755">
        <v>1</v>
      </c>
      <c r="AN19" s="755">
        <v>1</v>
      </c>
      <c r="AO19" s="756"/>
    </row>
    <row r="20" spans="1:41" ht="39.75" customHeight="1">
      <c r="A20" s="965"/>
      <c r="B20" s="750" t="s">
        <v>2286</v>
      </c>
      <c r="C20" s="803" t="s">
        <v>2288</v>
      </c>
      <c r="D20" s="740" t="s">
        <v>2287</v>
      </c>
      <c r="E20" s="741">
        <v>11201</v>
      </c>
      <c r="F20" s="742">
        <v>44608</v>
      </c>
      <c r="G20" s="743"/>
      <c r="H20" s="744" t="s">
        <v>1830</v>
      </c>
      <c r="I20" s="745">
        <v>44635</v>
      </c>
      <c r="J20" s="746" t="s">
        <v>2289</v>
      </c>
      <c r="K20" s="747" t="s">
        <v>2289</v>
      </c>
      <c r="L20" s="748"/>
      <c r="M20" s="749" t="s">
        <v>327</v>
      </c>
      <c r="N20" s="750" t="s">
        <v>2290</v>
      </c>
      <c r="O20" s="908"/>
      <c r="P20" s="751" t="s">
        <v>2291</v>
      </c>
      <c r="Q20" s="902">
        <v>44635</v>
      </c>
      <c r="R20" s="752">
        <v>1</v>
      </c>
      <c r="S20" s="752">
        <v>1</v>
      </c>
      <c r="T20" s="752"/>
      <c r="U20" s="752">
        <v>1</v>
      </c>
      <c r="V20" s="752">
        <v>1</v>
      </c>
      <c r="W20" s="752">
        <v>1</v>
      </c>
      <c r="X20" s="753"/>
      <c r="Y20" s="754"/>
      <c r="Z20" s="752">
        <v>1</v>
      </c>
      <c r="AA20" s="752">
        <v>1</v>
      </c>
      <c r="AB20" s="752">
        <v>1</v>
      </c>
      <c r="AC20" s="752">
        <v>1</v>
      </c>
      <c r="AD20" s="752">
        <v>1</v>
      </c>
      <c r="AE20" s="754"/>
      <c r="AF20" s="752"/>
      <c r="AG20" s="752"/>
      <c r="AH20" s="755">
        <v>1</v>
      </c>
      <c r="AI20" s="755">
        <v>1</v>
      </c>
      <c r="AJ20" s="755">
        <v>1</v>
      </c>
      <c r="AK20" s="755"/>
      <c r="AL20" s="755">
        <v>1</v>
      </c>
      <c r="AM20" s="755">
        <v>1</v>
      </c>
      <c r="AN20" s="755">
        <v>1</v>
      </c>
      <c r="AO20" s="756"/>
    </row>
    <row r="21" spans="1:41" ht="39.75" customHeight="1">
      <c r="A21" s="965"/>
      <c r="B21" s="750" t="s">
        <v>1927</v>
      </c>
      <c r="C21" s="931" t="s">
        <v>2192</v>
      </c>
      <c r="D21" s="740" t="s">
        <v>1570</v>
      </c>
      <c r="E21" s="741">
        <v>71</v>
      </c>
      <c r="F21" s="742">
        <v>36510</v>
      </c>
      <c r="G21" s="743"/>
      <c r="H21" s="744" t="s">
        <v>1403</v>
      </c>
      <c r="I21" s="745">
        <v>39720</v>
      </c>
      <c r="J21" s="746" t="s">
        <v>1571</v>
      </c>
      <c r="K21" s="747" t="s">
        <v>1614</v>
      </c>
      <c r="L21" s="748"/>
      <c r="M21" s="749" t="s">
        <v>324</v>
      </c>
      <c r="N21" s="750" t="s">
        <v>1572</v>
      </c>
      <c r="O21" s="908"/>
      <c r="P21" s="751" t="s">
        <v>1573</v>
      </c>
      <c r="Q21" s="902">
        <v>40484</v>
      </c>
      <c r="R21" s="752">
        <v>1</v>
      </c>
      <c r="S21" s="752"/>
      <c r="T21" s="752"/>
      <c r="U21" s="752"/>
      <c r="V21" s="752"/>
      <c r="W21" s="752"/>
      <c r="X21" s="753"/>
      <c r="Y21" s="754"/>
      <c r="Z21" s="752"/>
      <c r="AA21" s="752"/>
      <c r="AB21" s="752"/>
      <c r="AC21" s="752"/>
      <c r="AD21" s="752"/>
      <c r="AE21" s="754"/>
      <c r="AF21" s="752"/>
      <c r="AG21" s="752"/>
      <c r="AH21" s="755"/>
      <c r="AI21" s="755"/>
      <c r="AJ21" s="755"/>
      <c r="AK21" s="755"/>
      <c r="AL21" s="755"/>
      <c r="AM21" s="755"/>
      <c r="AN21" s="755"/>
      <c r="AO21" s="756"/>
    </row>
    <row r="22" spans="1:41" ht="39.75" customHeight="1">
      <c r="A22" s="965"/>
      <c r="B22" s="750" t="s">
        <v>1928</v>
      </c>
      <c r="C22" s="931" t="s">
        <v>2193</v>
      </c>
      <c r="D22" s="740" t="s">
        <v>60</v>
      </c>
      <c r="E22" s="741">
        <v>75</v>
      </c>
      <c r="F22" s="807">
        <v>40896</v>
      </c>
      <c r="G22" s="808"/>
      <c r="H22" s="744" t="s">
        <v>258</v>
      </c>
      <c r="I22" s="745">
        <v>36482</v>
      </c>
      <c r="J22" s="809" t="s">
        <v>370</v>
      </c>
      <c r="K22" s="747" t="s">
        <v>369</v>
      </c>
      <c r="L22" s="748"/>
      <c r="M22" s="749" t="s">
        <v>327</v>
      </c>
      <c r="N22" s="750" t="s">
        <v>371</v>
      </c>
      <c r="O22" s="908"/>
      <c r="P22" s="751" t="s">
        <v>372</v>
      </c>
      <c r="Q22" s="902">
        <v>40617</v>
      </c>
      <c r="R22" s="971">
        <v>1</v>
      </c>
      <c r="S22" s="752"/>
      <c r="T22" s="752"/>
      <c r="U22" s="752"/>
      <c r="V22" s="752"/>
      <c r="W22" s="752"/>
      <c r="X22" s="753"/>
      <c r="Y22" s="754"/>
      <c r="Z22" s="752">
        <v>1</v>
      </c>
      <c r="AA22" s="752">
        <v>1</v>
      </c>
      <c r="AB22" s="752">
        <v>1</v>
      </c>
      <c r="AC22" s="752"/>
      <c r="AD22" s="752"/>
      <c r="AE22" s="754"/>
      <c r="AF22" s="752"/>
      <c r="AG22" s="752">
        <v>1</v>
      </c>
      <c r="AH22" s="755"/>
      <c r="AI22" s="755"/>
      <c r="AJ22" s="755"/>
      <c r="AK22" s="755">
        <v>1</v>
      </c>
      <c r="AL22" s="755"/>
      <c r="AM22" s="755"/>
      <c r="AN22" s="755"/>
      <c r="AO22" s="756"/>
    </row>
    <row r="23" spans="1:41" ht="39.75" customHeight="1">
      <c r="A23" s="965"/>
      <c r="B23" s="750" t="s">
        <v>1928</v>
      </c>
      <c r="C23" s="931" t="s">
        <v>2193</v>
      </c>
      <c r="D23" s="740" t="s">
        <v>47</v>
      </c>
      <c r="E23" s="741">
        <v>75</v>
      </c>
      <c r="F23" s="807">
        <v>40896</v>
      </c>
      <c r="G23" s="808"/>
      <c r="H23" s="744" t="s">
        <v>258</v>
      </c>
      <c r="I23" s="745">
        <v>32571</v>
      </c>
      <c r="J23" s="809" t="s">
        <v>370</v>
      </c>
      <c r="K23" s="747" t="s">
        <v>369</v>
      </c>
      <c r="L23" s="748"/>
      <c r="M23" s="749" t="s">
        <v>327</v>
      </c>
      <c r="N23" s="750" t="s">
        <v>373</v>
      </c>
      <c r="O23" s="908"/>
      <c r="P23" s="751" t="s">
        <v>372</v>
      </c>
      <c r="Q23" s="902">
        <v>40617</v>
      </c>
      <c r="R23" s="752">
        <v>1</v>
      </c>
      <c r="S23" s="752">
        <v>1</v>
      </c>
      <c r="T23" s="752"/>
      <c r="U23" s="752"/>
      <c r="V23" s="752"/>
      <c r="W23" s="752"/>
      <c r="X23" s="753"/>
      <c r="Y23" s="754"/>
      <c r="Z23" s="752">
        <v>1</v>
      </c>
      <c r="AA23" s="752">
        <v>1</v>
      </c>
      <c r="AB23" s="752">
        <v>1</v>
      </c>
      <c r="AC23" s="752"/>
      <c r="AD23" s="752"/>
      <c r="AE23" s="754"/>
      <c r="AF23" s="752"/>
      <c r="AG23" s="752">
        <v>1</v>
      </c>
      <c r="AH23" s="755"/>
      <c r="AI23" s="755"/>
      <c r="AJ23" s="755"/>
      <c r="AK23" s="755">
        <v>1</v>
      </c>
      <c r="AL23" s="755"/>
      <c r="AM23" s="755"/>
      <c r="AN23" s="755"/>
      <c r="AO23" s="756"/>
    </row>
    <row r="24" spans="1:41" ht="39.75" customHeight="1">
      <c r="A24" s="965"/>
      <c r="B24" s="739" t="s">
        <v>1930</v>
      </c>
      <c r="C24" s="803" t="s">
        <v>1929</v>
      </c>
      <c r="D24" s="740" t="s">
        <v>374</v>
      </c>
      <c r="E24" s="741">
        <v>76</v>
      </c>
      <c r="F24" s="742">
        <v>32995</v>
      </c>
      <c r="G24" s="743"/>
      <c r="H24" s="744" t="s">
        <v>257</v>
      </c>
      <c r="I24" s="745">
        <v>27834</v>
      </c>
      <c r="J24" s="746" t="s">
        <v>376</v>
      </c>
      <c r="K24" s="747" t="s">
        <v>375</v>
      </c>
      <c r="L24" s="748"/>
      <c r="M24" s="749" t="s">
        <v>324</v>
      </c>
      <c r="N24" s="750" t="s">
        <v>2367</v>
      </c>
      <c r="O24" s="908" t="s">
        <v>1436</v>
      </c>
      <c r="P24" s="751" t="s">
        <v>326</v>
      </c>
      <c r="Q24" s="902">
        <v>42921</v>
      </c>
      <c r="R24" s="971"/>
      <c r="S24" s="752"/>
      <c r="T24" s="752"/>
      <c r="U24" s="752"/>
      <c r="V24" s="752"/>
      <c r="W24" s="752"/>
      <c r="X24" s="753"/>
      <c r="Y24" s="754"/>
      <c r="Z24" s="752"/>
      <c r="AA24" s="752"/>
      <c r="AB24" s="752"/>
      <c r="AC24" s="752">
        <v>1</v>
      </c>
      <c r="AD24" s="752"/>
      <c r="AE24" s="754"/>
      <c r="AF24" s="752"/>
      <c r="AG24" s="752"/>
      <c r="AH24" s="755"/>
      <c r="AI24" s="755"/>
      <c r="AJ24" s="755"/>
      <c r="AK24" s="755"/>
      <c r="AL24" s="755"/>
      <c r="AM24" s="755"/>
      <c r="AN24" s="755"/>
      <c r="AO24" s="756"/>
    </row>
    <row r="25" spans="1:41" ht="39.75" customHeight="1">
      <c r="A25" s="965"/>
      <c r="B25" s="739">
        <v>3295616106</v>
      </c>
      <c r="C25" s="803" t="s">
        <v>1931</v>
      </c>
      <c r="D25" s="740" t="s">
        <v>1331</v>
      </c>
      <c r="E25" s="741">
        <v>10923</v>
      </c>
      <c r="F25" s="807">
        <v>44350</v>
      </c>
      <c r="G25" s="933"/>
      <c r="H25" s="744" t="s">
        <v>1593</v>
      </c>
      <c r="I25" s="745">
        <v>31951</v>
      </c>
      <c r="J25" s="809" t="s">
        <v>1209</v>
      </c>
      <c r="K25" s="747" t="s">
        <v>1208</v>
      </c>
      <c r="L25" s="748"/>
      <c r="M25" s="749" t="s">
        <v>327</v>
      </c>
      <c r="N25" s="750" t="s">
        <v>1616</v>
      </c>
      <c r="O25" s="908"/>
      <c r="P25" s="751" t="s">
        <v>506</v>
      </c>
      <c r="Q25" s="902">
        <v>42082</v>
      </c>
      <c r="R25" s="752">
        <v>1</v>
      </c>
      <c r="S25" s="752">
        <v>1</v>
      </c>
      <c r="T25" s="752">
        <v>1</v>
      </c>
      <c r="U25" s="752">
        <v>1</v>
      </c>
      <c r="V25" s="752">
        <v>1</v>
      </c>
      <c r="W25" s="752">
        <v>1</v>
      </c>
      <c r="X25" s="753">
        <v>1</v>
      </c>
      <c r="Y25" s="754"/>
      <c r="Z25" s="752">
        <v>1</v>
      </c>
      <c r="AA25" s="752">
        <v>1</v>
      </c>
      <c r="AB25" s="752">
        <v>1</v>
      </c>
      <c r="AC25" s="752">
        <v>1</v>
      </c>
      <c r="AD25" s="752">
        <v>1</v>
      </c>
      <c r="AE25" s="754"/>
      <c r="AF25" s="752">
        <v>1</v>
      </c>
      <c r="AG25" s="752">
        <v>1</v>
      </c>
      <c r="AH25" s="755">
        <v>1</v>
      </c>
      <c r="AI25" s="755">
        <v>1</v>
      </c>
      <c r="AJ25" s="755">
        <v>1</v>
      </c>
      <c r="AK25" s="755">
        <v>1</v>
      </c>
      <c r="AL25" s="755">
        <v>1</v>
      </c>
      <c r="AM25" s="755">
        <v>1</v>
      </c>
      <c r="AN25" s="755">
        <v>1</v>
      </c>
      <c r="AO25" s="756"/>
    </row>
    <row r="26" spans="1:41" ht="39.75" customHeight="1">
      <c r="A26" s="750"/>
      <c r="B26" s="739">
        <v>3295616106</v>
      </c>
      <c r="C26" s="803" t="s">
        <v>1931</v>
      </c>
      <c r="D26" s="740" t="s">
        <v>2489</v>
      </c>
      <c r="E26" s="741">
        <v>10923</v>
      </c>
      <c r="F26" s="807">
        <v>44350</v>
      </c>
      <c r="G26" s="808"/>
      <c r="H26" s="744" t="s">
        <v>1593</v>
      </c>
      <c r="I26" s="745">
        <v>44342</v>
      </c>
      <c r="J26" s="809" t="s">
        <v>1209</v>
      </c>
      <c r="K26" s="747" t="s">
        <v>1208</v>
      </c>
      <c r="L26" s="748"/>
      <c r="M26" s="749" t="s">
        <v>327</v>
      </c>
      <c r="N26" s="750" t="s">
        <v>1210</v>
      </c>
      <c r="O26" s="908"/>
      <c r="P26" s="751" t="s">
        <v>363</v>
      </c>
      <c r="Q26" s="902">
        <v>44342</v>
      </c>
      <c r="R26" s="971">
        <v>1</v>
      </c>
      <c r="S26" s="752">
        <v>1</v>
      </c>
      <c r="T26" s="752"/>
      <c r="U26" s="752">
        <v>1</v>
      </c>
      <c r="V26" s="752">
        <v>1</v>
      </c>
      <c r="W26" s="752">
        <v>1</v>
      </c>
      <c r="X26" s="753"/>
      <c r="Y26" s="754"/>
      <c r="Z26" s="752">
        <v>1</v>
      </c>
      <c r="AA26" s="752">
        <v>1</v>
      </c>
      <c r="AB26" s="752">
        <v>1</v>
      </c>
      <c r="AC26" s="752"/>
      <c r="AD26" s="752">
        <v>1</v>
      </c>
      <c r="AE26" s="754"/>
      <c r="AF26" s="752"/>
      <c r="AG26" s="752"/>
      <c r="AH26" s="755">
        <v>1</v>
      </c>
      <c r="AI26" s="755">
        <v>1</v>
      </c>
      <c r="AJ26" s="755">
        <v>1</v>
      </c>
      <c r="AK26" s="755"/>
      <c r="AL26" s="755">
        <v>1</v>
      </c>
      <c r="AM26" s="755">
        <v>1</v>
      </c>
      <c r="AN26" s="755">
        <v>1</v>
      </c>
      <c r="AO26" s="756"/>
    </row>
    <row r="27" spans="1:41" ht="39.75" customHeight="1">
      <c r="A27" s="908"/>
      <c r="B27" s="750" t="s">
        <v>1863</v>
      </c>
      <c r="C27" s="803" t="s">
        <v>1932</v>
      </c>
      <c r="D27" s="740" t="s">
        <v>1597</v>
      </c>
      <c r="E27" s="741">
        <v>11371</v>
      </c>
      <c r="F27" s="807">
        <v>44614</v>
      </c>
      <c r="G27" s="808"/>
      <c r="H27" s="744" t="s">
        <v>1593</v>
      </c>
      <c r="I27" s="745">
        <v>36775</v>
      </c>
      <c r="J27" s="814" t="s">
        <v>1599</v>
      </c>
      <c r="K27" s="747" t="s">
        <v>1598</v>
      </c>
      <c r="L27" s="748"/>
      <c r="M27" s="749" t="s">
        <v>324</v>
      </c>
      <c r="N27" s="750" t="s">
        <v>1600</v>
      </c>
      <c r="O27" s="908"/>
      <c r="P27" s="751" t="s">
        <v>363</v>
      </c>
      <c r="Q27" s="902">
        <v>44615</v>
      </c>
      <c r="R27" s="752">
        <v>1</v>
      </c>
      <c r="S27" s="752"/>
      <c r="T27" s="752"/>
      <c r="U27" s="752">
        <v>1</v>
      </c>
      <c r="V27" s="752">
        <v>1</v>
      </c>
      <c r="W27" s="752">
        <v>1</v>
      </c>
      <c r="X27" s="753"/>
      <c r="Y27" s="754"/>
      <c r="Z27" s="752"/>
      <c r="AA27" s="752"/>
      <c r="AB27" s="752"/>
      <c r="AC27" s="752">
        <v>1</v>
      </c>
      <c r="AD27" s="752">
        <v>1</v>
      </c>
      <c r="AE27" s="754"/>
      <c r="AF27" s="752">
        <v>1</v>
      </c>
      <c r="AG27" s="752"/>
      <c r="AH27" s="755"/>
      <c r="AI27" s="755">
        <v>1</v>
      </c>
      <c r="AJ27" s="755">
        <v>1</v>
      </c>
      <c r="AK27" s="755">
        <v>1</v>
      </c>
      <c r="AL27" s="755">
        <v>1</v>
      </c>
      <c r="AM27" s="755">
        <v>1</v>
      </c>
      <c r="AN27" s="755">
        <v>1</v>
      </c>
      <c r="AO27" s="756"/>
    </row>
    <row r="28" spans="1:41" ht="39.75" customHeight="1">
      <c r="A28" s="969"/>
      <c r="B28" s="739">
        <v>3209712183</v>
      </c>
      <c r="C28" s="803" t="s">
        <v>1933</v>
      </c>
      <c r="D28" s="740" t="s">
        <v>1050</v>
      </c>
      <c r="E28" s="741">
        <v>1674</v>
      </c>
      <c r="F28" s="807">
        <v>41394</v>
      </c>
      <c r="G28" s="808"/>
      <c r="H28" s="744" t="s">
        <v>1403</v>
      </c>
      <c r="I28" s="745">
        <v>17158</v>
      </c>
      <c r="J28" s="809" t="s">
        <v>1049</v>
      </c>
      <c r="K28" s="747" t="s">
        <v>1048</v>
      </c>
      <c r="L28" s="748"/>
      <c r="M28" s="749" t="s">
        <v>324</v>
      </c>
      <c r="N28" s="750" t="s">
        <v>2368</v>
      </c>
      <c r="O28" s="908" t="s">
        <v>1437</v>
      </c>
      <c r="P28" s="751" t="s">
        <v>326</v>
      </c>
      <c r="Q28" s="902">
        <v>42921</v>
      </c>
      <c r="R28" s="971"/>
      <c r="S28" s="752"/>
      <c r="T28" s="752"/>
      <c r="U28" s="752"/>
      <c r="V28" s="752">
        <v>1</v>
      </c>
      <c r="W28" s="752">
        <v>1</v>
      </c>
      <c r="X28" s="753"/>
      <c r="Y28" s="754"/>
      <c r="Z28" s="752"/>
      <c r="AA28" s="752"/>
      <c r="AB28" s="752">
        <v>1</v>
      </c>
      <c r="AC28" s="752"/>
      <c r="AD28" s="752"/>
      <c r="AE28" s="754"/>
      <c r="AF28" s="752">
        <v>1</v>
      </c>
      <c r="AG28" s="752"/>
      <c r="AH28" s="755">
        <v>1</v>
      </c>
      <c r="AI28" s="755">
        <v>1</v>
      </c>
      <c r="AJ28" s="755">
        <v>1</v>
      </c>
      <c r="AK28" s="755">
        <v>1</v>
      </c>
      <c r="AL28" s="755"/>
      <c r="AM28" s="755"/>
      <c r="AN28" s="755"/>
      <c r="AO28" s="756"/>
    </row>
    <row r="29" spans="1:41" ht="39.75" customHeight="1">
      <c r="A29" s="969"/>
      <c r="B29" s="750" t="s">
        <v>1935</v>
      </c>
      <c r="C29" s="931" t="s">
        <v>1934</v>
      </c>
      <c r="D29" s="740" t="s">
        <v>1743</v>
      </c>
      <c r="E29" s="741">
        <v>1719</v>
      </c>
      <c r="F29" s="807">
        <v>45406</v>
      </c>
      <c r="G29" s="808"/>
      <c r="H29" s="744" t="s">
        <v>1593</v>
      </c>
      <c r="I29" s="745">
        <v>45406</v>
      </c>
      <c r="J29" s="809" t="s">
        <v>1744</v>
      </c>
      <c r="K29" s="747" t="s">
        <v>1745</v>
      </c>
      <c r="L29" s="748"/>
      <c r="M29" s="749" t="s">
        <v>327</v>
      </c>
      <c r="N29" s="750" t="s">
        <v>1746</v>
      </c>
      <c r="O29" s="908"/>
      <c r="P29" s="751" t="s">
        <v>326</v>
      </c>
      <c r="Q29" s="902">
        <v>45406</v>
      </c>
      <c r="R29" s="971">
        <v>1</v>
      </c>
      <c r="S29" s="752">
        <v>1</v>
      </c>
      <c r="T29" s="752"/>
      <c r="U29" s="752"/>
      <c r="V29" s="752"/>
      <c r="W29" s="752"/>
      <c r="X29" s="753"/>
      <c r="Y29" s="754"/>
      <c r="Z29" s="752">
        <v>1</v>
      </c>
      <c r="AA29" s="752">
        <v>1</v>
      </c>
      <c r="AB29" s="752"/>
      <c r="AC29" s="752"/>
      <c r="AD29" s="752"/>
      <c r="AE29" s="754"/>
      <c r="AF29" s="752">
        <v>1</v>
      </c>
      <c r="AG29" s="752">
        <v>1</v>
      </c>
      <c r="AH29" s="755"/>
      <c r="AI29" s="755"/>
      <c r="AJ29" s="755"/>
      <c r="AK29" s="755"/>
      <c r="AL29" s="755"/>
      <c r="AM29" s="755"/>
      <c r="AN29" s="755"/>
      <c r="AO29" s="756"/>
    </row>
    <row r="30" spans="1:41" ht="39.75" customHeight="1">
      <c r="A30" s="969"/>
      <c r="B30" s="750" t="s">
        <v>1936</v>
      </c>
      <c r="C30" s="931" t="s">
        <v>1937</v>
      </c>
      <c r="D30" s="740" t="s">
        <v>1069</v>
      </c>
      <c r="E30" s="741">
        <v>10046</v>
      </c>
      <c r="F30" s="896">
        <v>40987</v>
      </c>
      <c r="G30" s="933"/>
      <c r="H30" s="744" t="s">
        <v>923</v>
      </c>
      <c r="I30" s="745">
        <v>40973</v>
      </c>
      <c r="J30" s="809" t="s">
        <v>1071</v>
      </c>
      <c r="K30" s="747" t="s">
        <v>1070</v>
      </c>
      <c r="L30" s="748"/>
      <c r="M30" s="749" t="s">
        <v>327</v>
      </c>
      <c r="N30" s="750" t="s">
        <v>1072</v>
      </c>
      <c r="O30" s="908"/>
      <c r="P30" s="751" t="s">
        <v>1073</v>
      </c>
      <c r="Q30" s="902">
        <v>40973</v>
      </c>
      <c r="R30" s="752"/>
      <c r="S30" s="752"/>
      <c r="T30" s="752"/>
      <c r="U30" s="752"/>
      <c r="V30" s="752"/>
      <c r="W30" s="752"/>
      <c r="X30" s="753"/>
      <c r="Y30" s="754"/>
      <c r="Z30" s="752"/>
      <c r="AA30" s="752"/>
      <c r="AB30" s="752"/>
      <c r="AC30" s="752"/>
      <c r="AD30" s="752"/>
      <c r="AE30" s="754"/>
      <c r="AF30" s="752"/>
      <c r="AG30" s="752"/>
      <c r="AH30" s="755"/>
      <c r="AI30" s="755"/>
      <c r="AJ30" s="755"/>
      <c r="AK30" s="755">
        <v>1</v>
      </c>
      <c r="AL30" s="755"/>
      <c r="AM30" s="755"/>
      <c r="AN30" s="755"/>
      <c r="AO30" s="972"/>
    </row>
    <row r="31" spans="1:41" ht="39.75" customHeight="1">
      <c r="A31" s="969"/>
      <c r="B31" s="750" t="s">
        <v>2268</v>
      </c>
      <c r="C31" s="931" t="s">
        <v>2269</v>
      </c>
      <c r="D31" s="740" t="s">
        <v>2270</v>
      </c>
      <c r="E31" s="741">
        <v>11751</v>
      </c>
      <c r="F31" s="896">
        <v>45706</v>
      </c>
      <c r="G31" s="933"/>
      <c r="H31" s="744" t="s">
        <v>1830</v>
      </c>
      <c r="I31" s="745">
        <v>45831</v>
      </c>
      <c r="J31" s="809" t="s">
        <v>2271</v>
      </c>
      <c r="K31" s="747" t="s">
        <v>2272</v>
      </c>
      <c r="L31" s="748"/>
      <c r="M31" s="749" t="s">
        <v>327</v>
      </c>
      <c r="N31" s="750" t="s">
        <v>2273</v>
      </c>
      <c r="O31" s="908"/>
      <c r="P31" s="751" t="s">
        <v>326</v>
      </c>
      <c r="Q31" s="902">
        <v>45831</v>
      </c>
      <c r="R31" s="752">
        <v>1</v>
      </c>
      <c r="S31" s="752">
        <v>1</v>
      </c>
      <c r="T31" s="752"/>
      <c r="U31" s="752"/>
      <c r="V31" s="752"/>
      <c r="W31" s="752"/>
      <c r="X31" s="753">
        <v>1</v>
      </c>
      <c r="Y31" s="754"/>
      <c r="Z31" s="752">
        <v>1</v>
      </c>
      <c r="AA31" s="752">
        <v>1</v>
      </c>
      <c r="AB31" s="752"/>
      <c r="AC31" s="752">
        <v>1</v>
      </c>
      <c r="AD31" s="752">
        <v>1</v>
      </c>
      <c r="AE31" s="754"/>
      <c r="AF31" s="752">
        <v>1</v>
      </c>
      <c r="AG31" s="752">
        <v>1</v>
      </c>
      <c r="AH31" s="755">
        <v>1</v>
      </c>
      <c r="AI31" s="755">
        <v>1</v>
      </c>
      <c r="AJ31" s="755">
        <v>1</v>
      </c>
      <c r="AK31" s="755">
        <v>1</v>
      </c>
      <c r="AL31" s="755">
        <v>1</v>
      </c>
      <c r="AM31" s="755"/>
      <c r="AN31" s="755">
        <v>1</v>
      </c>
      <c r="AO31" s="972"/>
    </row>
    <row r="32" spans="1:41" ht="39.75" customHeight="1">
      <c r="A32" s="965"/>
      <c r="B32" s="750" t="s">
        <v>1939</v>
      </c>
      <c r="C32" s="931" t="s">
        <v>1940</v>
      </c>
      <c r="D32" s="740" t="s">
        <v>247</v>
      </c>
      <c r="E32" s="741">
        <v>11375</v>
      </c>
      <c r="F32" s="896">
        <v>41226</v>
      </c>
      <c r="G32" s="933"/>
      <c r="H32" s="744" t="s">
        <v>1830</v>
      </c>
      <c r="I32" s="745">
        <v>40436</v>
      </c>
      <c r="J32" s="814" t="s">
        <v>394</v>
      </c>
      <c r="K32" s="747" t="s">
        <v>393</v>
      </c>
      <c r="L32" s="748"/>
      <c r="M32" s="749" t="s">
        <v>327</v>
      </c>
      <c r="N32" s="750" t="s">
        <v>395</v>
      </c>
      <c r="O32" s="908"/>
      <c r="P32" s="751" t="s">
        <v>396</v>
      </c>
      <c r="Q32" s="902">
        <v>41233</v>
      </c>
      <c r="R32" s="971">
        <v>1</v>
      </c>
      <c r="S32" s="752">
        <v>1</v>
      </c>
      <c r="T32" s="752"/>
      <c r="U32" s="752"/>
      <c r="V32" s="752"/>
      <c r="W32" s="752"/>
      <c r="X32" s="753"/>
      <c r="Y32" s="754"/>
      <c r="Z32" s="752">
        <v>1</v>
      </c>
      <c r="AA32" s="752">
        <v>1</v>
      </c>
      <c r="AB32" s="752">
        <v>1</v>
      </c>
      <c r="AC32" s="752">
        <v>1</v>
      </c>
      <c r="AD32" s="752">
        <v>1</v>
      </c>
      <c r="AE32" s="754"/>
      <c r="AF32" s="752"/>
      <c r="AG32" s="752"/>
      <c r="AH32" s="755">
        <v>1</v>
      </c>
      <c r="AI32" s="755"/>
      <c r="AJ32" s="755">
        <v>1</v>
      </c>
      <c r="AK32" s="755">
        <v>1</v>
      </c>
      <c r="AL32" s="755"/>
      <c r="AM32" s="755"/>
      <c r="AN32" s="755"/>
      <c r="AO32" s="756"/>
    </row>
    <row r="33" spans="1:41" ht="39.75" customHeight="1">
      <c r="A33" s="965"/>
      <c r="B33" s="750" t="s">
        <v>2258</v>
      </c>
      <c r="C33" s="931" t="s">
        <v>1945</v>
      </c>
      <c r="D33" s="740" t="s">
        <v>1683</v>
      </c>
      <c r="E33" s="741">
        <v>11420</v>
      </c>
      <c r="F33" s="896">
        <v>44035</v>
      </c>
      <c r="G33" s="933"/>
      <c r="H33" s="744" t="s">
        <v>1593</v>
      </c>
      <c r="I33" s="940"/>
      <c r="J33" s="814" t="s">
        <v>1686</v>
      </c>
      <c r="K33" s="747" t="s">
        <v>1687</v>
      </c>
      <c r="L33" s="748"/>
      <c r="M33" s="749" t="s">
        <v>327</v>
      </c>
      <c r="N33" s="750" t="s">
        <v>1375</v>
      </c>
      <c r="O33" s="908"/>
      <c r="P33" s="751" t="s">
        <v>731</v>
      </c>
      <c r="Q33" s="973"/>
      <c r="R33" s="971">
        <v>1</v>
      </c>
      <c r="S33" s="752">
        <v>1</v>
      </c>
      <c r="T33" s="752">
        <v>1</v>
      </c>
      <c r="U33" s="752">
        <v>1</v>
      </c>
      <c r="V33" s="752">
        <v>1</v>
      </c>
      <c r="W33" s="752">
        <v>1</v>
      </c>
      <c r="X33" s="753">
        <v>1</v>
      </c>
      <c r="Y33" s="754"/>
      <c r="Z33" s="752">
        <v>1</v>
      </c>
      <c r="AA33" s="752">
        <v>1</v>
      </c>
      <c r="AB33" s="752">
        <v>1</v>
      </c>
      <c r="AC33" s="752">
        <v>1</v>
      </c>
      <c r="AD33" s="752">
        <v>1</v>
      </c>
      <c r="AE33" s="754"/>
      <c r="AF33" s="752">
        <v>1</v>
      </c>
      <c r="AG33" s="752">
        <v>1</v>
      </c>
      <c r="AH33" s="755">
        <v>1</v>
      </c>
      <c r="AI33" s="755">
        <v>1</v>
      </c>
      <c r="AJ33" s="755">
        <v>1</v>
      </c>
      <c r="AK33" s="755">
        <v>1</v>
      </c>
      <c r="AL33" s="755">
        <v>1</v>
      </c>
      <c r="AM33" s="755">
        <v>1</v>
      </c>
      <c r="AN33" s="755">
        <v>1</v>
      </c>
      <c r="AO33" s="756"/>
    </row>
    <row r="34" spans="1:41" ht="39.75" customHeight="1">
      <c r="A34" s="965"/>
      <c r="B34" s="739" t="s">
        <v>1948</v>
      </c>
      <c r="C34" s="803" t="s">
        <v>1947</v>
      </c>
      <c r="D34" s="740" t="s">
        <v>40</v>
      </c>
      <c r="E34" s="741">
        <v>135</v>
      </c>
      <c r="F34" s="896">
        <v>36984</v>
      </c>
      <c r="G34" s="933"/>
      <c r="H34" s="744" t="s">
        <v>255</v>
      </c>
      <c r="I34" s="745">
        <v>27715</v>
      </c>
      <c r="J34" s="814" t="s">
        <v>415</v>
      </c>
      <c r="K34" s="747" t="s">
        <v>414</v>
      </c>
      <c r="L34" s="748"/>
      <c r="M34" s="749" t="s">
        <v>327</v>
      </c>
      <c r="N34" s="750" t="s">
        <v>1257</v>
      </c>
      <c r="O34" s="908"/>
      <c r="P34" s="751" t="s">
        <v>326</v>
      </c>
      <c r="Q34" s="902">
        <v>41523</v>
      </c>
      <c r="R34" s="971">
        <v>1</v>
      </c>
      <c r="S34" s="752">
        <v>1</v>
      </c>
      <c r="T34" s="752"/>
      <c r="U34" s="752"/>
      <c r="V34" s="752"/>
      <c r="W34" s="752"/>
      <c r="X34" s="753"/>
      <c r="Y34" s="754"/>
      <c r="Z34" s="752">
        <v>1</v>
      </c>
      <c r="AA34" s="752"/>
      <c r="AB34" s="752"/>
      <c r="AC34" s="752">
        <v>1</v>
      </c>
      <c r="AD34" s="752"/>
      <c r="AE34" s="754"/>
      <c r="AF34" s="752"/>
      <c r="AG34" s="752"/>
      <c r="AH34" s="755"/>
      <c r="AI34" s="755"/>
      <c r="AJ34" s="755"/>
      <c r="AK34" s="755"/>
      <c r="AL34" s="755"/>
      <c r="AM34" s="755"/>
      <c r="AN34" s="755"/>
      <c r="AO34" s="756"/>
    </row>
    <row r="35" spans="1:41" ht="39.75" customHeight="1">
      <c r="A35" s="965"/>
      <c r="B35" s="739" t="s">
        <v>1948</v>
      </c>
      <c r="C35" s="803" t="s">
        <v>1947</v>
      </c>
      <c r="D35" s="740" t="s">
        <v>42</v>
      </c>
      <c r="E35" s="741">
        <v>135</v>
      </c>
      <c r="F35" s="896">
        <v>36984</v>
      </c>
      <c r="G35" s="933"/>
      <c r="H35" s="744" t="s">
        <v>257</v>
      </c>
      <c r="I35" s="745">
        <v>26445</v>
      </c>
      <c r="J35" s="814" t="s">
        <v>415</v>
      </c>
      <c r="K35" s="747" t="s">
        <v>414</v>
      </c>
      <c r="L35" s="748"/>
      <c r="M35" s="749" t="s">
        <v>324</v>
      </c>
      <c r="N35" s="750" t="s">
        <v>2370</v>
      </c>
      <c r="O35" s="908" t="s">
        <v>2371</v>
      </c>
      <c r="P35" s="751" t="s">
        <v>326</v>
      </c>
      <c r="Q35" s="902">
        <v>42921</v>
      </c>
      <c r="R35" s="752">
        <v>1</v>
      </c>
      <c r="S35" s="752">
        <v>1</v>
      </c>
      <c r="T35" s="752"/>
      <c r="U35" s="752"/>
      <c r="V35" s="752"/>
      <c r="W35" s="752"/>
      <c r="X35" s="753"/>
      <c r="Y35" s="754"/>
      <c r="Z35" s="752"/>
      <c r="AA35" s="752"/>
      <c r="AB35" s="752"/>
      <c r="AC35" s="752">
        <v>1</v>
      </c>
      <c r="AD35" s="752"/>
      <c r="AE35" s="754"/>
      <c r="AF35" s="752"/>
      <c r="AG35" s="752"/>
      <c r="AH35" s="755"/>
      <c r="AI35" s="755"/>
      <c r="AJ35" s="755"/>
      <c r="AK35" s="755"/>
      <c r="AL35" s="755"/>
      <c r="AM35" s="755"/>
      <c r="AN35" s="755"/>
      <c r="AO35" s="756"/>
    </row>
    <row r="36" spans="1:41" ht="39.75" customHeight="1">
      <c r="A36" s="908"/>
      <c r="B36" s="739" t="s">
        <v>1948</v>
      </c>
      <c r="C36" s="803" t="s">
        <v>1947</v>
      </c>
      <c r="D36" s="740" t="s">
        <v>62</v>
      </c>
      <c r="E36" s="741">
        <v>135</v>
      </c>
      <c r="F36" s="896">
        <v>36984</v>
      </c>
      <c r="G36" s="933"/>
      <c r="H36" s="744" t="s">
        <v>257</v>
      </c>
      <c r="I36" s="745">
        <v>35821</v>
      </c>
      <c r="J36" s="814" t="s">
        <v>415</v>
      </c>
      <c r="K36" s="747" t="s">
        <v>414</v>
      </c>
      <c r="L36" s="748"/>
      <c r="M36" s="749" t="s">
        <v>327</v>
      </c>
      <c r="N36" s="750" t="s">
        <v>417</v>
      </c>
      <c r="O36" s="908"/>
      <c r="P36" s="751" t="s">
        <v>326</v>
      </c>
      <c r="Q36" s="902">
        <v>39346</v>
      </c>
      <c r="R36" s="752"/>
      <c r="S36" s="752"/>
      <c r="T36" s="752"/>
      <c r="U36" s="752"/>
      <c r="V36" s="752"/>
      <c r="W36" s="752"/>
      <c r="X36" s="753"/>
      <c r="Y36" s="754"/>
      <c r="Z36" s="752">
        <v>1</v>
      </c>
      <c r="AA36" s="752">
        <v>1</v>
      </c>
      <c r="AB36" s="752">
        <v>1</v>
      </c>
      <c r="AC36" s="752"/>
      <c r="AD36" s="752"/>
      <c r="AE36" s="754"/>
      <c r="AF36" s="752"/>
      <c r="AG36" s="752"/>
      <c r="AH36" s="755"/>
      <c r="AI36" s="755"/>
      <c r="AJ36" s="755"/>
      <c r="AK36" s="755"/>
      <c r="AL36" s="755"/>
      <c r="AM36" s="755"/>
      <c r="AN36" s="755"/>
      <c r="AO36" s="756"/>
    </row>
    <row r="37" spans="1:41" ht="39.75" customHeight="1">
      <c r="A37" s="965"/>
      <c r="B37" s="739" t="s">
        <v>1948</v>
      </c>
      <c r="C37" s="803" t="s">
        <v>1947</v>
      </c>
      <c r="D37" s="740" t="s">
        <v>88</v>
      </c>
      <c r="E37" s="741">
        <v>135</v>
      </c>
      <c r="F37" s="896">
        <v>36984</v>
      </c>
      <c r="G37" s="933"/>
      <c r="H37" s="744" t="s">
        <v>257</v>
      </c>
      <c r="I37" s="745">
        <v>36608</v>
      </c>
      <c r="J37" s="814" t="s">
        <v>415</v>
      </c>
      <c r="K37" s="747" t="s">
        <v>414</v>
      </c>
      <c r="L37" s="748"/>
      <c r="M37" s="749" t="s">
        <v>327</v>
      </c>
      <c r="N37" s="750" t="s">
        <v>418</v>
      </c>
      <c r="O37" s="908"/>
      <c r="P37" s="751" t="s">
        <v>326</v>
      </c>
      <c r="Q37" s="902">
        <v>40143</v>
      </c>
      <c r="R37" s="752"/>
      <c r="S37" s="752"/>
      <c r="T37" s="752"/>
      <c r="U37" s="752"/>
      <c r="V37" s="752"/>
      <c r="W37" s="752"/>
      <c r="X37" s="753"/>
      <c r="Y37" s="754"/>
      <c r="Z37" s="752">
        <v>1</v>
      </c>
      <c r="AA37" s="752">
        <v>1</v>
      </c>
      <c r="AB37" s="752">
        <v>1</v>
      </c>
      <c r="AC37" s="752"/>
      <c r="AD37" s="752"/>
      <c r="AE37" s="754"/>
      <c r="AF37" s="752"/>
      <c r="AG37" s="752"/>
      <c r="AH37" s="755"/>
      <c r="AI37" s="755"/>
      <c r="AJ37" s="755"/>
      <c r="AK37" s="755"/>
      <c r="AL37" s="755"/>
      <c r="AM37" s="755"/>
      <c r="AN37" s="755"/>
      <c r="AO37" s="756"/>
    </row>
    <row r="38" spans="1:41" ht="39.75" customHeight="1">
      <c r="A38" s="965"/>
      <c r="B38" s="750" t="s">
        <v>1950</v>
      </c>
      <c r="C38" s="931" t="s">
        <v>1949</v>
      </c>
      <c r="D38" s="740" t="s">
        <v>71</v>
      </c>
      <c r="E38" s="741">
        <v>4210</v>
      </c>
      <c r="F38" s="896">
        <v>42419</v>
      </c>
      <c r="G38" s="933"/>
      <c r="H38" s="744" t="s">
        <v>2480</v>
      </c>
      <c r="I38" s="745" t="s">
        <v>1576</v>
      </c>
      <c r="J38" s="814" t="s">
        <v>1575</v>
      </c>
      <c r="K38" s="747" t="s">
        <v>1574</v>
      </c>
      <c r="L38" s="748"/>
      <c r="M38" s="749" t="s">
        <v>327</v>
      </c>
      <c r="N38" s="750" t="s">
        <v>1577</v>
      </c>
      <c r="O38" s="908"/>
      <c r="P38" s="751" t="s">
        <v>326</v>
      </c>
      <c r="Q38" s="902">
        <v>37322</v>
      </c>
      <c r="R38" s="752">
        <v>1</v>
      </c>
      <c r="S38" s="752">
        <v>1</v>
      </c>
      <c r="T38" s="752">
        <v>1</v>
      </c>
      <c r="U38" s="752">
        <v>1</v>
      </c>
      <c r="V38" s="752">
        <v>1</v>
      </c>
      <c r="W38" s="752">
        <v>1</v>
      </c>
      <c r="X38" s="753">
        <v>1</v>
      </c>
      <c r="Y38" s="754"/>
      <c r="Z38" s="752">
        <v>1</v>
      </c>
      <c r="AA38" s="752">
        <v>1</v>
      </c>
      <c r="AB38" s="752">
        <v>1</v>
      </c>
      <c r="AC38" s="752">
        <v>1</v>
      </c>
      <c r="AD38" s="752">
        <v>1</v>
      </c>
      <c r="AE38" s="754"/>
      <c r="AF38" s="752">
        <v>1</v>
      </c>
      <c r="AG38" s="752">
        <v>1</v>
      </c>
      <c r="AH38" s="755">
        <v>1</v>
      </c>
      <c r="AI38" s="755">
        <v>1</v>
      </c>
      <c r="AJ38" s="755">
        <v>1</v>
      </c>
      <c r="AK38" s="755">
        <v>1</v>
      </c>
      <c r="AL38" s="755">
        <v>1</v>
      </c>
      <c r="AM38" s="755">
        <v>1</v>
      </c>
      <c r="AN38" s="755">
        <v>1</v>
      </c>
      <c r="AO38" s="756"/>
    </row>
    <row r="39" spans="1:41" ht="39.75" customHeight="1">
      <c r="A39" s="974"/>
      <c r="B39" s="975" t="s">
        <v>2221</v>
      </c>
      <c r="C39" s="931" t="s">
        <v>1949</v>
      </c>
      <c r="D39" s="740" t="s">
        <v>1281</v>
      </c>
      <c r="E39" s="741">
        <v>10917</v>
      </c>
      <c r="F39" s="807">
        <v>44356</v>
      </c>
      <c r="G39" s="808"/>
      <c r="H39" s="744" t="s">
        <v>257</v>
      </c>
      <c r="I39" s="745">
        <v>24407</v>
      </c>
      <c r="J39" s="746" t="s">
        <v>1269</v>
      </c>
      <c r="K39" s="747" t="s">
        <v>1270</v>
      </c>
      <c r="L39" s="748"/>
      <c r="M39" s="749" t="s">
        <v>324</v>
      </c>
      <c r="N39" s="750" t="s">
        <v>2372</v>
      </c>
      <c r="O39" s="908" t="s">
        <v>1885</v>
      </c>
      <c r="P39" s="751" t="s">
        <v>326</v>
      </c>
      <c r="Q39" s="902">
        <v>42921</v>
      </c>
      <c r="R39" s="971"/>
      <c r="S39" s="752"/>
      <c r="T39" s="752"/>
      <c r="U39" s="752"/>
      <c r="V39" s="752"/>
      <c r="W39" s="752"/>
      <c r="X39" s="753"/>
      <c r="Y39" s="754"/>
      <c r="Z39" s="752"/>
      <c r="AA39" s="752"/>
      <c r="AB39" s="752"/>
      <c r="AC39" s="752"/>
      <c r="AD39" s="752"/>
      <c r="AE39" s="754"/>
      <c r="AF39" s="752">
        <v>1</v>
      </c>
      <c r="AG39" s="752"/>
      <c r="AH39" s="755"/>
      <c r="AI39" s="755"/>
      <c r="AJ39" s="755"/>
      <c r="AK39" s="755"/>
      <c r="AL39" s="755"/>
      <c r="AM39" s="755"/>
      <c r="AN39" s="755"/>
      <c r="AO39" s="756"/>
    </row>
    <row r="40" spans="1:41" ht="39.75" customHeight="1">
      <c r="A40" s="974"/>
      <c r="B40" s="975" t="s">
        <v>2221</v>
      </c>
      <c r="C40" s="931" t="s">
        <v>1949</v>
      </c>
      <c r="D40" s="740" t="s">
        <v>1280</v>
      </c>
      <c r="E40" s="741">
        <v>10917</v>
      </c>
      <c r="F40" s="807">
        <v>44356</v>
      </c>
      <c r="G40" s="808"/>
      <c r="H40" s="744" t="s">
        <v>343</v>
      </c>
      <c r="I40" s="745">
        <v>25664</v>
      </c>
      <c r="J40" s="746" t="s">
        <v>1269</v>
      </c>
      <c r="K40" s="747" t="s">
        <v>1270</v>
      </c>
      <c r="L40" s="748"/>
      <c r="M40" s="749" t="s">
        <v>324</v>
      </c>
      <c r="N40" s="750" t="s">
        <v>2373</v>
      </c>
      <c r="O40" s="908" t="s">
        <v>1886</v>
      </c>
      <c r="P40" s="751" t="s">
        <v>326</v>
      </c>
      <c r="Q40" s="902">
        <v>42921</v>
      </c>
      <c r="R40" s="971"/>
      <c r="S40" s="752"/>
      <c r="T40" s="752"/>
      <c r="U40" s="752"/>
      <c r="V40" s="752"/>
      <c r="W40" s="752"/>
      <c r="X40" s="753"/>
      <c r="Y40" s="754"/>
      <c r="Z40" s="752"/>
      <c r="AA40" s="752">
        <v>1</v>
      </c>
      <c r="AB40" s="752"/>
      <c r="AC40" s="752"/>
      <c r="AD40" s="752"/>
      <c r="AE40" s="754"/>
      <c r="AF40" s="752"/>
      <c r="AG40" s="752">
        <v>1</v>
      </c>
      <c r="AH40" s="755"/>
      <c r="AI40" s="755"/>
      <c r="AJ40" s="755"/>
      <c r="AK40" s="755"/>
      <c r="AL40" s="755"/>
      <c r="AM40" s="755"/>
      <c r="AN40" s="755"/>
      <c r="AO40" s="756"/>
    </row>
    <row r="41" spans="1:41" ht="39.75" customHeight="1">
      <c r="A41" s="965"/>
      <c r="B41" s="976" t="s">
        <v>1951</v>
      </c>
      <c r="C41" s="803" t="s">
        <v>1946</v>
      </c>
      <c r="D41" s="740" t="s">
        <v>1154</v>
      </c>
      <c r="E41" s="741">
        <v>141</v>
      </c>
      <c r="F41" s="807">
        <v>31432</v>
      </c>
      <c r="G41" s="808"/>
      <c r="H41" s="744" t="s">
        <v>2177</v>
      </c>
      <c r="I41" s="745">
        <v>21448</v>
      </c>
      <c r="J41" s="746" t="s">
        <v>1156</v>
      </c>
      <c r="K41" s="747" t="s">
        <v>1155</v>
      </c>
      <c r="L41" s="748"/>
      <c r="M41" s="749" t="s">
        <v>324</v>
      </c>
      <c r="N41" s="750" t="s">
        <v>2178</v>
      </c>
      <c r="O41" s="908" t="s">
        <v>1887</v>
      </c>
      <c r="P41" s="751" t="s">
        <v>326</v>
      </c>
      <c r="Q41" s="902">
        <v>42921</v>
      </c>
      <c r="R41" s="971"/>
      <c r="S41" s="752"/>
      <c r="T41" s="752"/>
      <c r="U41" s="752"/>
      <c r="V41" s="752"/>
      <c r="W41" s="752"/>
      <c r="X41" s="753"/>
      <c r="Y41" s="754"/>
      <c r="Z41" s="752"/>
      <c r="AA41" s="752"/>
      <c r="AB41" s="752"/>
      <c r="AC41" s="752"/>
      <c r="AD41" s="752"/>
      <c r="AE41" s="754"/>
      <c r="AF41" s="752"/>
      <c r="AG41" s="752"/>
      <c r="AH41" s="755"/>
      <c r="AI41" s="755"/>
      <c r="AJ41" s="755">
        <v>1</v>
      </c>
      <c r="AK41" s="755">
        <v>1</v>
      </c>
      <c r="AL41" s="755"/>
      <c r="AM41" s="755"/>
      <c r="AN41" s="755"/>
      <c r="AO41" s="756"/>
    </row>
    <row r="42" spans="1:41" ht="39.75" customHeight="1">
      <c r="A42" s="965"/>
      <c r="B42" s="975" t="s">
        <v>2219</v>
      </c>
      <c r="C42" s="931" t="s">
        <v>2195</v>
      </c>
      <c r="D42" s="740" t="s">
        <v>858</v>
      </c>
      <c r="E42" s="741">
        <v>10065</v>
      </c>
      <c r="F42" s="896">
        <v>42006</v>
      </c>
      <c r="G42" s="933"/>
      <c r="H42" s="744" t="s">
        <v>257</v>
      </c>
      <c r="I42" s="745">
        <v>35632</v>
      </c>
      <c r="J42" s="746" t="s">
        <v>425</v>
      </c>
      <c r="K42" s="747" t="s">
        <v>424</v>
      </c>
      <c r="L42" s="748"/>
      <c r="M42" s="749" t="s">
        <v>324</v>
      </c>
      <c r="N42" s="750" t="s">
        <v>426</v>
      </c>
      <c r="O42" s="908"/>
      <c r="P42" s="751" t="s">
        <v>427</v>
      </c>
      <c r="Q42" s="902">
        <v>36872</v>
      </c>
      <c r="R42" s="752"/>
      <c r="S42" s="752"/>
      <c r="T42" s="752"/>
      <c r="U42" s="752"/>
      <c r="V42" s="752"/>
      <c r="W42" s="752"/>
      <c r="X42" s="753"/>
      <c r="Y42" s="754"/>
      <c r="Z42" s="752"/>
      <c r="AA42" s="752"/>
      <c r="AB42" s="752"/>
      <c r="AC42" s="752">
        <v>1</v>
      </c>
      <c r="AD42" s="752"/>
      <c r="AE42" s="754"/>
      <c r="AF42" s="752"/>
      <c r="AG42" s="752"/>
      <c r="AH42" s="755"/>
      <c r="AI42" s="755"/>
      <c r="AJ42" s="755"/>
      <c r="AK42" s="755"/>
      <c r="AL42" s="755"/>
      <c r="AM42" s="755"/>
      <c r="AN42" s="755"/>
      <c r="AO42" s="756"/>
    </row>
    <row r="43" spans="1:41" ht="39.75" customHeight="1">
      <c r="A43" s="969"/>
      <c r="B43" s="739" t="s">
        <v>1953</v>
      </c>
      <c r="C43" s="803" t="s">
        <v>1952</v>
      </c>
      <c r="D43" s="740" t="s">
        <v>102</v>
      </c>
      <c r="E43" s="741">
        <v>1700</v>
      </c>
      <c r="F43" s="742">
        <v>34494</v>
      </c>
      <c r="G43" s="743"/>
      <c r="H43" s="744" t="s">
        <v>1593</v>
      </c>
      <c r="I43" s="745">
        <v>35626</v>
      </c>
      <c r="J43" s="746" t="s">
        <v>429</v>
      </c>
      <c r="K43" s="747" t="s">
        <v>428</v>
      </c>
      <c r="L43" s="748"/>
      <c r="M43" s="749" t="s">
        <v>327</v>
      </c>
      <c r="N43" s="750" t="s">
        <v>430</v>
      </c>
      <c r="O43" s="908"/>
      <c r="P43" s="751" t="s">
        <v>326</v>
      </c>
      <c r="Q43" s="902">
        <v>36865</v>
      </c>
      <c r="R43" s="971">
        <v>1</v>
      </c>
      <c r="S43" s="752">
        <v>1</v>
      </c>
      <c r="T43" s="752">
        <v>1</v>
      </c>
      <c r="U43" s="752">
        <v>1</v>
      </c>
      <c r="V43" s="752">
        <v>1</v>
      </c>
      <c r="W43" s="752">
        <v>1</v>
      </c>
      <c r="X43" s="753">
        <v>1</v>
      </c>
      <c r="Y43" s="754"/>
      <c r="Z43" s="752">
        <v>1</v>
      </c>
      <c r="AA43" s="752">
        <v>1</v>
      </c>
      <c r="AB43" s="752">
        <v>1</v>
      </c>
      <c r="AC43" s="752">
        <v>1</v>
      </c>
      <c r="AD43" s="752">
        <v>1</v>
      </c>
      <c r="AE43" s="754"/>
      <c r="AF43" s="752">
        <v>1</v>
      </c>
      <c r="AG43" s="752">
        <v>1</v>
      </c>
      <c r="AH43" s="755">
        <v>1</v>
      </c>
      <c r="AI43" s="755">
        <v>1</v>
      </c>
      <c r="AJ43" s="755">
        <v>1</v>
      </c>
      <c r="AK43" s="755">
        <v>1</v>
      </c>
      <c r="AL43" s="755">
        <v>1</v>
      </c>
      <c r="AM43" s="755">
        <v>1</v>
      </c>
      <c r="AN43" s="755">
        <v>1</v>
      </c>
      <c r="AO43" s="756"/>
    </row>
    <row r="44" spans="1:41" ht="39.75" customHeight="1">
      <c r="A44" s="744"/>
      <c r="B44" s="750" t="s">
        <v>1955</v>
      </c>
      <c r="C44" s="803" t="s">
        <v>1954</v>
      </c>
      <c r="D44" s="740" t="s">
        <v>1254</v>
      </c>
      <c r="E44" s="741">
        <v>10939</v>
      </c>
      <c r="F44" s="896">
        <v>44525</v>
      </c>
      <c r="G44" s="933"/>
      <c r="H44" s="744" t="s">
        <v>259</v>
      </c>
      <c r="I44" s="745">
        <v>36574</v>
      </c>
      <c r="J44" s="809" t="s">
        <v>1256</v>
      </c>
      <c r="K44" s="747" t="s">
        <v>1255</v>
      </c>
      <c r="L44" s="748"/>
      <c r="M44" s="749" t="s">
        <v>327</v>
      </c>
      <c r="N44" s="750" t="s">
        <v>383</v>
      </c>
      <c r="O44" s="908"/>
      <c r="P44" s="751" t="s">
        <v>326</v>
      </c>
      <c r="Q44" s="902">
        <v>36574</v>
      </c>
      <c r="R44" s="752"/>
      <c r="S44" s="752"/>
      <c r="T44" s="752">
        <v>1</v>
      </c>
      <c r="U44" s="752"/>
      <c r="V44" s="752"/>
      <c r="W44" s="752"/>
      <c r="X44" s="753">
        <v>1</v>
      </c>
      <c r="Y44" s="754"/>
      <c r="Z44" s="752"/>
      <c r="AA44" s="752"/>
      <c r="AB44" s="752"/>
      <c r="AC44" s="752">
        <v>1</v>
      </c>
      <c r="AD44" s="752"/>
      <c r="AE44" s="754"/>
      <c r="AF44" s="752"/>
      <c r="AG44" s="752"/>
      <c r="AH44" s="755"/>
      <c r="AI44" s="755"/>
      <c r="AJ44" s="755"/>
      <c r="AK44" s="755">
        <v>1</v>
      </c>
      <c r="AL44" s="755"/>
      <c r="AM44" s="755"/>
      <c r="AN44" s="755"/>
      <c r="AO44" s="972"/>
    </row>
    <row r="45" spans="1:41" ht="39.75" customHeight="1">
      <c r="A45" s="969"/>
      <c r="B45" s="750" t="s">
        <v>1957</v>
      </c>
      <c r="C45" s="931" t="s">
        <v>1956</v>
      </c>
      <c r="D45" s="740" t="s">
        <v>243</v>
      </c>
      <c r="E45" s="741">
        <v>11378</v>
      </c>
      <c r="F45" s="896">
        <v>40866</v>
      </c>
      <c r="G45" s="933"/>
      <c r="H45" s="744" t="s">
        <v>923</v>
      </c>
      <c r="I45" s="745">
        <v>41159</v>
      </c>
      <c r="J45" s="814" t="s">
        <v>435</v>
      </c>
      <c r="K45" s="747" t="s">
        <v>434</v>
      </c>
      <c r="L45" s="748"/>
      <c r="M45" s="749" t="s">
        <v>327</v>
      </c>
      <c r="N45" s="750" t="s">
        <v>436</v>
      </c>
      <c r="O45" s="908"/>
      <c r="P45" s="751" t="s">
        <v>437</v>
      </c>
      <c r="Q45" s="902">
        <v>41159</v>
      </c>
      <c r="R45" s="752"/>
      <c r="S45" s="752"/>
      <c r="T45" s="752"/>
      <c r="U45" s="752"/>
      <c r="V45" s="752"/>
      <c r="W45" s="752"/>
      <c r="X45" s="753"/>
      <c r="Y45" s="754"/>
      <c r="Z45" s="752">
        <v>1</v>
      </c>
      <c r="AA45" s="752"/>
      <c r="AB45" s="752"/>
      <c r="AC45" s="752"/>
      <c r="AD45" s="752"/>
      <c r="AE45" s="754"/>
      <c r="AF45" s="752"/>
      <c r="AG45" s="752"/>
      <c r="AH45" s="755"/>
      <c r="AI45" s="755"/>
      <c r="AJ45" s="755"/>
      <c r="AK45" s="755"/>
      <c r="AL45" s="755"/>
      <c r="AM45" s="755"/>
      <c r="AN45" s="755"/>
      <c r="AO45" s="756"/>
    </row>
    <row r="46" spans="1:41" ht="39.75" customHeight="1">
      <c r="A46" s="965"/>
      <c r="B46" s="750" t="s">
        <v>1958</v>
      </c>
      <c r="C46" s="931" t="s">
        <v>2196</v>
      </c>
      <c r="D46" s="740" t="s">
        <v>44</v>
      </c>
      <c r="E46" s="741">
        <v>159</v>
      </c>
      <c r="F46" s="896">
        <v>39230</v>
      </c>
      <c r="G46" s="933"/>
      <c r="H46" s="744" t="s">
        <v>259</v>
      </c>
      <c r="I46" s="745">
        <v>36472</v>
      </c>
      <c r="J46" s="814" t="s">
        <v>439</v>
      </c>
      <c r="K46" s="747" t="s">
        <v>438</v>
      </c>
      <c r="L46" s="748"/>
      <c r="M46" s="749" t="s">
        <v>327</v>
      </c>
      <c r="N46" s="750" t="s">
        <v>440</v>
      </c>
      <c r="O46" s="908"/>
      <c r="P46" s="751" t="s">
        <v>349</v>
      </c>
      <c r="Q46" s="902">
        <v>39363</v>
      </c>
      <c r="R46" s="752"/>
      <c r="S46" s="752"/>
      <c r="T46" s="752"/>
      <c r="U46" s="752"/>
      <c r="V46" s="752"/>
      <c r="W46" s="752"/>
      <c r="X46" s="753"/>
      <c r="Y46" s="754"/>
      <c r="Z46" s="752"/>
      <c r="AA46" s="752"/>
      <c r="AB46" s="752"/>
      <c r="AC46" s="752"/>
      <c r="AD46" s="752"/>
      <c r="AE46" s="754"/>
      <c r="AF46" s="752"/>
      <c r="AG46" s="752"/>
      <c r="AH46" s="755"/>
      <c r="AI46" s="755"/>
      <c r="AJ46" s="755"/>
      <c r="AK46" s="755">
        <v>1</v>
      </c>
      <c r="AL46" s="755"/>
      <c r="AM46" s="755"/>
      <c r="AN46" s="755"/>
      <c r="AO46" s="756"/>
    </row>
    <row r="47" spans="1:41" ht="39.75" customHeight="1">
      <c r="A47" s="965"/>
      <c r="B47" s="750" t="s">
        <v>1959</v>
      </c>
      <c r="C47" s="803" t="s">
        <v>1960</v>
      </c>
      <c r="D47" s="740" t="s">
        <v>441</v>
      </c>
      <c r="E47" s="741">
        <v>10604</v>
      </c>
      <c r="F47" s="742">
        <v>40909</v>
      </c>
      <c r="G47" s="743"/>
      <c r="H47" s="744" t="s">
        <v>343</v>
      </c>
      <c r="I47" s="745">
        <v>24073</v>
      </c>
      <c r="J47" s="746" t="s">
        <v>443</v>
      </c>
      <c r="K47" s="747" t="s">
        <v>442</v>
      </c>
      <c r="L47" s="748"/>
      <c r="M47" s="749" t="s">
        <v>324</v>
      </c>
      <c r="N47" s="750" t="s">
        <v>2374</v>
      </c>
      <c r="O47" s="908" t="s">
        <v>1440</v>
      </c>
      <c r="P47" s="751" t="s">
        <v>326</v>
      </c>
      <c r="Q47" s="902">
        <v>42921</v>
      </c>
      <c r="R47" s="971"/>
      <c r="S47" s="752"/>
      <c r="T47" s="752"/>
      <c r="U47" s="752"/>
      <c r="V47" s="752">
        <v>1</v>
      </c>
      <c r="W47" s="752"/>
      <c r="X47" s="753">
        <v>1</v>
      </c>
      <c r="Y47" s="754"/>
      <c r="Z47" s="752"/>
      <c r="AA47" s="752"/>
      <c r="AB47" s="752"/>
      <c r="AC47" s="752"/>
      <c r="AD47" s="752"/>
      <c r="AE47" s="754"/>
      <c r="AF47" s="752">
        <v>1</v>
      </c>
      <c r="AG47" s="752"/>
      <c r="AH47" s="755"/>
      <c r="AI47" s="755"/>
      <c r="AJ47" s="755"/>
      <c r="AK47" s="755">
        <v>1</v>
      </c>
      <c r="AL47" s="755"/>
      <c r="AM47" s="755"/>
      <c r="AN47" s="755"/>
      <c r="AO47" s="756"/>
    </row>
    <row r="48" spans="1:41" ht="39.75" customHeight="1">
      <c r="A48" s="969"/>
      <c r="B48" s="739" t="s">
        <v>1965</v>
      </c>
      <c r="C48" s="803" t="s">
        <v>1964</v>
      </c>
      <c r="D48" s="740" t="s">
        <v>1012</v>
      </c>
      <c r="E48" s="741">
        <v>173</v>
      </c>
      <c r="F48" s="807">
        <v>23081</v>
      </c>
      <c r="G48" s="808"/>
      <c r="H48" s="744" t="s">
        <v>1593</v>
      </c>
      <c r="I48" s="745">
        <v>23380</v>
      </c>
      <c r="J48" s="809" t="s">
        <v>1013</v>
      </c>
      <c r="K48" s="744" t="s">
        <v>1059</v>
      </c>
      <c r="L48" s="974"/>
      <c r="M48" s="749" t="s">
        <v>327</v>
      </c>
      <c r="N48" s="750" t="s">
        <v>1014</v>
      </c>
      <c r="O48" s="908"/>
      <c r="P48" s="751" t="s">
        <v>326</v>
      </c>
      <c r="Q48" s="902">
        <v>39490</v>
      </c>
      <c r="R48" s="971">
        <v>1</v>
      </c>
      <c r="S48" s="752">
        <v>1</v>
      </c>
      <c r="T48" s="752">
        <v>1</v>
      </c>
      <c r="U48" s="752"/>
      <c r="V48" s="752"/>
      <c r="W48" s="752"/>
      <c r="X48" s="753">
        <v>1</v>
      </c>
      <c r="Y48" s="754"/>
      <c r="Z48" s="752"/>
      <c r="AA48" s="752"/>
      <c r="AB48" s="752"/>
      <c r="AC48" s="752"/>
      <c r="AD48" s="752"/>
      <c r="AE48" s="754"/>
      <c r="AF48" s="752"/>
      <c r="AG48" s="752"/>
      <c r="AH48" s="755"/>
      <c r="AI48" s="755"/>
      <c r="AJ48" s="755"/>
      <c r="AK48" s="755"/>
      <c r="AL48" s="755"/>
      <c r="AM48" s="755"/>
      <c r="AN48" s="755"/>
      <c r="AO48" s="756"/>
    </row>
    <row r="49" spans="1:41" ht="39.75" customHeight="1">
      <c r="A49" s="965"/>
      <c r="B49" s="750" t="s">
        <v>1967</v>
      </c>
      <c r="C49" s="803" t="s">
        <v>1966</v>
      </c>
      <c r="D49" s="740" t="s">
        <v>84</v>
      </c>
      <c r="E49" s="741">
        <v>976</v>
      </c>
      <c r="F49" s="742">
        <v>40918</v>
      </c>
      <c r="G49" s="743"/>
      <c r="H49" s="744" t="s">
        <v>259</v>
      </c>
      <c r="I49" s="745">
        <v>41015</v>
      </c>
      <c r="J49" s="746" t="s">
        <v>447</v>
      </c>
      <c r="K49" s="747" t="s">
        <v>446</v>
      </c>
      <c r="L49" s="748"/>
      <c r="M49" s="749" t="s">
        <v>327</v>
      </c>
      <c r="N49" s="750" t="s">
        <v>448</v>
      </c>
      <c r="O49" s="908"/>
      <c r="P49" s="751" t="s">
        <v>326</v>
      </c>
      <c r="Q49" s="902">
        <v>41015</v>
      </c>
      <c r="R49" s="971">
        <v>1</v>
      </c>
      <c r="S49" s="752">
        <v>1</v>
      </c>
      <c r="T49" s="752"/>
      <c r="U49" s="752"/>
      <c r="V49" s="752"/>
      <c r="W49" s="752"/>
      <c r="X49" s="753"/>
      <c r="Y49" s="754"/>
      <c r="Z49" s="752">
        <v>1</v>
      </c>
      <c r="AA49" s="752"/>
      <c r="AB49" s="752">
        <v>1</v>
      </c>
      <c r="AC49" s="752"/>
      <c r="AD49" s="752"/>
      <c r="AE49" s="754"/>
      <c r="AF49" s="752"/>
      <c r="AG49" s="752"/>
      <c r="AH49" s="755"/>
      <c r="AI49" s="755"/>
      <c r="AJ49" s="755"/>
      <c r="AK49" s="755">
        <v>1</v>
      </c>
      <c r="AL49" s="755"/>
      <c r="AM49" s="755"/>
      <c r="AN49" s="755"/>
      <c r="AO49" s="756"/>
    </row>
    <row r="50" spans="1:41" ht="39.75" customHeight="1">
      <c r="A50" s="750"/>
      <c r="B50" s="750" t="s">
        <v>2163</v>
      </c>
      <c r="C50" s="803" t="s">
        <v>1969</v>
      </c>
      <c r="D50" s="740" t="s">
        <v>449</v>
      </c>
      <c r="E50" s="741">
        <v>175</v>
      </c>
      <c r="F50" s="742">
        <v>40107</v>
      </c>
      <c r="G50" s="743"/>
      <c r="H50" s="744" t="s">
        <v>1593</v>
      </c>
      <c r="I50" s="745">
        <v>36733</v>
      </c>
      <c r="J50" s="746" t="s">
        <v>451</v>
      </c>
      <c r="K50" s="747" t="s">
        <v>450</v>
      </c>
      <c r="L50" s="748"/>
      <c r="M50" s="749" t="s">
        <v>327</v>
      </c>
      <c r="N50" s="750" t="s">
        <v>452</v>
      </c>
      <c r="O50" s="908"/>
      <c r="P50" s="751" t="s">
        <v>326</v>
      </c>
      <c r="Q50" s="902">
        <v>40196</v>
      </c>
      <c r="R50" s="971">
        <v>1</v>
      </c>
      <c r="S50" s="752">
        <v>1</v>
      </c>
      <c r="T50" s="752">
        <v>1</v>
      </c>
      <c r="U50" s="752">
        <v>1</v>
      </c>
      <c r="V50" s="752">
        <v>1</v>
      </c>
      <c r="W50" s="752">
        <v>1</v>
      </c>
      <c r="X50" s="753">
        <v>1</v>
      </c>
      <c r="Y50" s="754"/>
      <c r="Z50" s="752">
        <v>1</v>
      </c>
      <c r="AA50" s="752">
        <v>1</v>
      </c>
      <c r="AB50" s="752">
        <v>1</v>
      </c>
      <c r="AC50" s="752">
        <v>1</v>
      </c>
      <c r="AD50" s="752">
        <v>1</v>
      </c>
      <c r="AE50" s="754"/>
      <c r="AF50" s="752">
        <v>1</v>
      </c>
      <c r="AG50" s="752">
        <v>1</v>
      </c>
      <c r="AH50" s="755">
        <v>1</v>
      </c>
      <c r="AI50" s="755">
        <v>1</v>
      </c>
      <c r="AJ50" s="755">
        <v>1</v>
      </c>
      <c r="AK50" s="755">
        <v>1</v>
      </c>
      <c r="AL50" s="755">
        <v>1</v>
      </c>
      <c r="AM50" s="755">
        <v>1</v>
      </c>
      <c r="AN50" s="755">
        <v>1</v>
      </c>
      <c r="AO50" s="756"/>
    </row>
    <row r="51" spans="1:41" ht="39.75" customHeight="1">
      <c r="A51" s="969"/>
      <c r="B51" s="750" t="s">
        <v>2163</v>
      </c>
      <c r="C51" s="803" t="s">
        <v>1969</v>
      </c>
      <c r="D51" s="740" t="s">
        <v>1136</v>
      </c>
      <c r="E51" s="741">
        <v>175</v>
      </c>
      <c r="F51" s="742">
        <v>40107</v>
      </c>
      <c r="G51" s="743"/>
      <c r="H51" s="744" t="s">
        <v>923</v>
      </c>
      <c r="I51" s="745">
        <v>13674</v>
      </c>
      <c r="J51" s="746" t="s">
        <v>451</v>
      </c>
      <c r="K51" s="747" t="s">
        <v>450</v>
      </c>
      <c r="L51" s="748"/>
      <c r="M51" s="749" t="s">
        <v>324</v>
      </c>
      <c r="N51" s="750" t="s">
        <v>2375</v>
      </c>
      <c r="O51" s="908" t="s">
        <v>1442</v>
      </c>
      <c r="P51" s="751" t="s">
        <v>326</v>
      </c>
      <c r="Q51" s="902">
        <v>42921</v>
      </c>
      <c r="R51" s="971"/>
      <c r="S51" s="752"/>
      <c r="T51" s="752"/>
      <c r="U51" s="752"/>
      <c r="V51" s="752"/>
      <c r="W51" s="752"/>
      <c r="X51" s="753"/>
      <c r="Y51" s="754"/>
      <c r="Z51" s="752">
        <v>1</v>
      </c>
      <c r="AA51" s="752"/>
      <c r="AB51" s="752"/>
      <c r="AC51" s="752"/>
      <c r="AD51" s="752"/>
      <c r="AE51" s="754"/>
      <c r="AF51" s="752"/>
      <c r="AG51" s="752">
        <v>1</v>
      </c>
      <c r="AH51" s="755"/>
      <c r="AI51" s="755"/>
      <c r="AJ51" s="755"/>
      <c r="AK51" s="755"/>
      <c r="AL51" s="755"/>
      <c r="AM51" s="755"/>
      <c r="AN51" s="755"/>
      <c r="AO51" s="756"/>
    </row>
    <row r="52" spans="1:41" ht="39.75" customHeight="1">
      <c r="A52" s="965"/>
      <c r="B52" s="750" t="s">
        <v>2284</v>
      </c>
      <c r="C52" s="1199" t="s">
        <v>1799</v>
      </c>
      <c r="D52" s="1164" t="s">
        <v>114</v>
      </c>
      <c r="E52" s="1165">
        <v>1524</v>
      </c>
      <c r="F52" s="1201">
        <v>40808</v>
      </c>
      <c r="G52" s="1202"/>
      <c r="H52" s="744" t="s">
        <v>1830</v>
      </c>
      <c r="I52" s="745">
        <v>40819</v>
      </c>
      <c r="J52" s="1170" t="s">
        <v>454</v>
      </c>
      <c r="K52" s="1171" t="s">
        <v>453</v>
      </c>
      <c r="L52" s="748"/>
      <c r="M52" s="749" t="s">
        <v>327</v>
      </c>
      <c r="N52" s="750" t="s">
        <v>2259</v>
      </c>
      <c r="O52" s="908"/>
      <c r="P52" s="751" t="s">
        <v>455</v>
      </c>
      <c r="Q52" s="902">
        <v>40808</v>
      </c>
      <c r="R52" s="752">
        <v>1</v>
      </c>
      <c r="S52" s="752">
        <v>1</v>
      </c>
      <c r="T52" s="752">
        <v>1</v>
      </c>
      <c r="U52" s="752">
        <v>1</v>
      </c>
      <c r="V52" s="752">
        <v>1</v>
      </c>
      <c r="W52" s="752">
        <v>1</v>
      </c>
      <c r="X52" s="753">
        <v>1</v>
      </c>
      <c r="Y52" s="754"/>
      <c r="Z52" s="752">
        <v>1</v>
      </c>
      <c r="AA52" s="752">
        <v>1</v>
      </c>
      <c r="AB52" s="752">
        <v>1</v>
      </c>
      <c r="AC52" s="752">
        <v>1</v>
      </c>
      <c r="AD52" s="752">
        <v>1</v>
      </c>
      <c r="AE52" s="754"/>
      <c r="AF52" s="752">
        <v>1</v>
      </c>
      <c r="AG52" s="752">
        <v>1</v>
      </c>
      <c r="AH52" s="755">
        <v>1</v>
      </c>
      <c r="AI52" s="755">
        <v>1</v>
      </c>
      <c r="AJ52" s="755">
        <v>1</v>
      </c>
      <c r="AK52" s="755">
        <v>1</v>
      </c>
      <c r="AL52" s="755">
        <v>1</v>
      </c>
      <c r="AM52" s="755">
        <v>1</v>
      </c>
      <c r="AN52" s="755">
        <v>1</v>
      </c>
      <c r="AO52" s="756"/>
    </row>
    <row r="53" spans="1:41" ht="39.75" customHeight="1">
      <c r="A53" s="744"/>
      <c r="B53" s="739" t="s">
        <v>1971</v>
      </c>
      <c r="C53" s="803" t="s">
        <v>1970</v>
      </c>
      <c r="D53" s="740" t="s">
        <v>217</v>
      </c>
      <c r="E53" s="741">
        <v>188</v>
      </c>
      <c r="F53" s="742">
        <v>36705</v>
      </c>
      <c r="G53" s="743"/>
      <c r="H53" s="744" t="s">
        <v>1593</v>
      </c>
      <c r="I53" s="745">
        <v>37180</v>
      </c>
      <c r="J53" s="746" t="s">
        <v>468</v>
      </c>
      <c r="K53" s="747" t="s">
        <v>467</v>
      </c>
      <c r="L53" s="748"/>
      <c r="M53" s="749" t="s">
        <v>327</v>
      </c>
      <c r="N53" s="750" t="s">
        <v>335</v>
      </c>
      <c r="O53" s="908"/>
      <c r="P53" s="751" t="s">
        <v>469</v>
      </c>
      <c r="Q53" s="902">
        <v>39735</v>
      </c>
      <c r="R53" s="752"/>
      <c r="S53" s="752"/>
      <c r="T53" s="752"/>
      <c r="U53" s="752"/>
      <c r="V53" s="752"/>
      <c r="W53" s="752"/>
      <c r="X53" s="753"/>
      <c r="Y53" s="754"/>
      <c r="Z53" s="752">
        <v>1</v>
      </c>
      <c r="AA53" s="752">
        <v>1</v>
      </c>
      <c r="AB53" s="752">
        <v>1</v>
      </c>
      <c r="AC53" s="752">
        <v>1</v>
      </c>
      <c r="AD53" s="752">
        <v>1</v>
      </c>
      <c r="AE53" s="754"/>
      <c r="AF53" s="752"/>
      <c r="AG53" s="752"/>
      <c r="AH53" s="755"/>
      <c r="AI53" s="755"/>
      <c r="AJ53" s="755"/>
      <c r="AK53" s="755"/>
      <c r="AL53" s="755"/>
      <c r="AM53" s="755"/>
      <c r="AN53" s="755"/>
      <c r="AO53" s="756"/>
    </row>
    <row r="54" spans="1:41" s="88" customFormat="1" ht="39.75" customHeight="1">
      <c r="A54" s="965"/>
      <c r="B54" s="739" t="s">
        <v>1973</v>
      </c>
      <c r="C54" s="803" t="s">
        <v>1972</v>
      </c>
      <c r="D54" s="740" t="s">
        <v>839</v>
      </c>
      <c r="E54" s="741">
        <v>1677</v>
      </c>
      <c r="F54" s="742">
        <v>35048</v>
      </c>
      <c r="G54" s="743"/>
      <c r="H54" s="744" t="s">
        <v>257</v>
      </c>
      <c r="I54" s="745">
        <v>20191</v>
      </c>
      <c r="J54" s="746" t="s">
        <v>472</v>
      </c>
      <c r="K54" s="747" t="s">
        <v>471</v>
      </c>
      <c r="L54" s="748"/>
      <c r="M54" s="749" t="s">
        <v>324</v>
      </c>
      <c r="N54" s="750" t="s">
        <v>2376</v>
      </c>
      <c r="O54" s="908" t="s">
        <v>2377</v>
      </c>
      <c r="P54" s="751" t="s">
        <v>326</v>
      </c>
      <c r="Q54" s="902">
        <v>42921</v>
      </c>
      <c r="R54" s="752"/>
      <c r="S54" s="752"/>
      <c r="T54" s="752"/>
      <c r="U54" s="752"/>
      <c r="V54" s="752"/>
      <c r="W54" s="752"/>
      <c r="X54" s="753"/>
      <c r="Y54" s="754"/>
      <c r="Z54" s="752"/>
      <c r="AA54" s="752"/>
      <c r="AB54" s="752"/>
      <c r="AC54" s="752"/>
      <c r="AD54" s="752"/>
      <c r="AE54" s="754"/>
      <c r="AF54" s="752">
        <v>1</v>
      </c>
      <c r="AG54" s="752"/>
      <c r="AH54" s="755"/>
      <c r="AI54" s="755"/>
      <c r="AJ54" s="755"/>
      <c r="AK54" s="755"/>
      <c r="AL54" s="755"/>
      <c r="AM54" s="755"/>
      <c r="AN54" s="755"/>
      <c r="AO54" s="756"/>
    </row>
    <row r="55" spans="1:41" ht="39.75" customHeight="1">
      <c r="A55" s="965"/>
      <c r="B55" s="739" t="s">
        <v>1975</v>
      </c>
      <c r="C55" s="803" t="s">
        <v>1974</v>
      </c>
      <c r="D55" s="740" t="s">
        <v>1303</v>
      </c>
      <c r="E55" s="741">
        <v>11198</v>
      </c>
      <c r="F55" s="742">
        <v>44621</v>
      </c>
      <c r="G55" s="743"/>
      <c r="H55" s="744" t="s">
        <v>343</v>
      </c>
      <c r="I55" s="745">
        <v>37368</v>
      </c>
      <c r="J55" s="746" t="s">
        <v>1305</v>
      </c>
      <c r="K55" s="747" t="s">
        <v>1304</v>
      </c>
      <c r="L55" s="748"/>
      <c r="M55" s="749" t="s">
        <v>327</v>
      </c>
      <c r="N55" s="750" t="s">
        <v>1306</v>
      </c>
      <c r="O55" s="908"/>
      <c r="P55" s="751" t="s">
        <v>574</v>
      </c>
      <c r="Q55" s="902">
        <v>37368</v>
      </c>
      <c r="R55" s="752">
        <v>1</v>
      </c>
      <c r="S55" s="752"/>
      <c r="T55" s="752"/>
      <c r="U55" s="752"/>
      <c r="V55" s="752"/>
      <c r="W55" s="752"/>
      <c r="X55" s="753"/>
      <c r="Y55" s="754"/>
      <c r="Z55" s="752"/>
      <c r="AA55" s="752"/>
      <c r="AB55" s="752"/>
      <c r="AC55" s="752"/>
      <c r="AD55" s="752"/>
      <c r="AE55" s="754"/>
      <c r="AF55" s="752"/>
      <c r="AG55" s="752"/>
      <c r="AH55" s="755"/>
      <c r="AI55" s="755"/>
      <c r="AJ55" s="755"/>
      <c r="AK55" s="755">
        <v>1</v>
      </c>
      <c r="AL55" s="755"/>
      <c r="AM55" s="755"/>
      <c r="AN55" s="755"/>
      <c r="AO55" s="756"/>
    </row>
    <row r="56" spans="1:41" ht="39.75" customHeight="1">
      <c r="A56" s="969"/>
      <c r="B56" s="739" t="s">
        <v>2415</v>
      </c>
      <c r="C56" s="803" t="s">
        <v>1976</v>
      </c>
      <c r="D56" s="740" t="s">
        <v>2490</v>
      </c>
      <c r="E56" s="741">
        <v>5483</v>
      </c>
      <c r="F56" s="896">
        <v>42048</v>
      </c>
      <c r="G56" s="933"/>
      <c r="H56" s="744" t="s">
        <v>2321</v>
      </c>
      <c r="I56" s="745">
        <v>25801</v>
      </c>
      <c r="J56" s="814" t="s">
        <v>1731</v>
      </c>
      <c r="K56" s="747" t="s">
        <v>473</v>
      </c>
      <c r="L56" s="748"/>
      <c r="M56" s="749" t="s">
        <v>324</v>
      </c>
      <c r="N56" s="750" t="s">
        <v>2378</v>
      </c>
      <c r="O56" s="908" t="s">
        <v>1446</v>
      </c>
      <c r="P56" s="751" t="s">
        <v>326</v>
      </c>
      <c r="Q56" s="902">
        <v>42921</v>
      </c>
      <c r="R56" s="752">
        <v>1</v>
      </c>
      <c r="S56" s="752">
        <v>1</v>
      </c>
      <c r="T56" s="752"/>
      <c r="U56" s="752"/>
      <c r="V56" s="752"/>
      <c r="W56" s="752"/>
      <c r="X56" s="753">
        <v>1</v>
      </c>
      <c r="Y56" s="754"/>
      <c r="Z56" s="752">
        <v>1</v>
      </c>
      <c r="AA56" s="752"/>
      <c r="AB56" s="752"/>
      <c r="AC56" s="752">
        <v>1</v>
      </c>
      <c r="AD56" s="752">
        <v>1</v>
      </c>
      <c r="AE56" s="754"/>
      <c r="AF56" s="752">
        <v>1</v>
      </c>
      <c r="AG56" s="752">
        <v>1</v>
      </c>
      <c r="AH56" s="755"/>
      <c r="AI56" s="755">
        <v>1</v>
      </c>
      <c r="AJ56" s="755">
        <v>1</v>
      </c>
      <c r="AK56" s="755">
        <v>1</v>
      </c>
      <c r="AL56" s="755">
        <v>1</v>
      </c>
      <c r="AM56" s="755"/>
      <c r="AN56" s="755"/>
      <c r="AO56" s="756"/>
    </row>
    <row r="57" spans="1:41" ht="39.75" customHeight="1">
      <c r="A57" s="750"/>
      <c r="B57" s="750" t="s">
        <v>2225</v>
      </c>
      <c r="C57" s="931" t="s">
        <v>2224</v>
      </c>
      <c r="D57" s="740" t="s">
        <v>1662</v>
      </c>
      <c r="E57" s="741">
        <v>10704</v>
      </c>
      <c r="F57" s="742">
        <v>44237</v>
      </c>
      <c r="G57" s="743"/>
      <c r="H57" s="744" t="s">
        <v>1830</v>
      </c>
      <c r="I57" s="745">
        <v>36516</v>
      </c>
      <c r="J57" s="977" t="s">
        <v>1158</v>
      </c>
      <c r="K57" s="978" t="s">
        <v>1157</v>
      </c>
      <c r="L57" s="979"/>
      <c r="M57" s="749" t="s">
        <v>327</v>
      </c>
      <c r="N57" s="750" t="s">
        <v>1159</v>
      </c>
      <c r="O57" s="908"/>
      <c r="P57" s="751" t="s">
        <v>326</v>
      </c>
      <c r="Q57" s="902">
        <v>42095</v>
      </c>
      <c r="R57" s="752">
        <v>1</v>
      </c>
      <c r="S57" s="752">
        <v>1</v>
      </c>
      <c r="T57" s="752"/>
      <c r="U57" s="752"/>
      <c r="V57" s="752"/>
      <c r="W57" s="752"/>
      <c r="X57" s="753"/>
      <c r="Y57" s="754"/>
      <c r="Z57" s="752">
        <v>1</v>
      </c>
      <c r="AA57" s="752">
        <v>1</v>
      </c>
      <c r="AB57" s="752"/>
      <c r="AC57" s="752">
        <v>1</v>
      </c>
      <c r="AD57" s="752"/>
      <c r="AE57" s="754"/>
      <c r="AF57" s="752"/>
      <c r="AG57" s="752"/>
      <c r="AH57" s="755">
        <v>1</v>
      </c>
      <c r="AI57" s="755">
        <v>1</v>
      </c>
      <c r="AJ57" s="755">
        <v>1</v>
      </c>
      <c r="AK57" s="755">
        <v>1</v>
      </c>
      <c r="AL57" s="755">
        <v>1</v>
      </c>
      <c r="AM57" s="755">
        <v>1</v>
      </c>
      <c r="AN57" s="755">
        <v>1</v>
      </c>
      <c r="AO57" s="756"/>
    </row>
    <row r="58" spans="1:41" ht="39.75" customHeight="1">
      <c r="A58" s="965"/>
      <c r="B58" s="750" t="s">
        <v>1980</v>
      </c>
      <c r="C58" s="931" t="s">
        <v>1979</v>
      </c>
      <c r="D58" s="740" t="s">
        <v>479</v>
      </c>
      <c r="E58" s="741">
        <v>11385</v>
      </c>
      <c r="F58" s="896">
        <v>41977</v>
      </c>
      <c r="G58" s="933"/>
      <c r="H58" s="744" t="s">
        <v>259</v>
      </c>
      <c r="I58" s="745">
        <v>41963</v>
      </c>
      <c r="J58" s="814" t="s">
        <v>481</v>
      </c>
      <c r="K58" s="747" t="s">
        <v>480</v>
      </c>
      <c r="L58" s="748"/>
      <c r="M58" s="749" t="s">
        <v>327</v>
      </c>
      <c r="N58" s="750" t="s">
        <v>482</v>
      </c>
      <c r="O58" s="908"/>
      <c r="P58" s="751" t="s">
        <v>483</v>
      </c>
      <c r="Q58" s="902">
        <v>41963</v>
      </c>
      <c r="R58" s="971"/>
      <c r="S58" s="752"/>
      <c r="T58" s="752"/>
      <c r="U58" s="752"/>
      <c r="V58" s="752"/>
      <c r="W58" s="752"/>
      <c r="X58" s="753"/>
      <c r="Y58" s="754"/>
      <c r="Z58" s="752"/>
      <c r="AA58" s="752"/>
      <c r="AB58" s="752"/>
      <c r="AC58" s="752"/>
      <c r="AD58" s="752"/>
      <c r="AE58" s="754"/>
      <c r="AF58" s="752"/>
      <c r="AG58" s="752"/>
      <c r="AH58" s="755"/>
      <c r="AI58" s="755"/>
      <c r="AJ58" s="755"/>
      <c r="AK58" s="755">
        <v>1</v>
      </c>
      <c r="AL58" s="755"/>
      <c r="AM58" s="755"/>
      <c r="AN58" s="755"/>
      <c r="AO58" s="756"/>
    </row>
    <row r="59" spans="1:41" ht="39.75" customHeight="1">
      <c r="A59" s="965"/>
      <c r="B59" s="750" t="s">
        <v>1982</v>
      </c>
      <c r="C59" s="931" t="s">
        <v>1981</v>
      </c>
      <c r="D59" s="740" t="s">
        <v>186</v>
      </c>
      <c r="E59" s="741">
        <v>9224</v>
      </c>
      <c r="F59" s="896">
        <v>29953</v>
      </c>
      <c r="G59" s="933"/>
      <c r="H59" s="744" t="s">
        <v>1403</v>
      </c>
      <c r="I59" s="745">
        <v>27822</v>
      </c>
      <c r="J59" s="814" t="s">
        <v>485</v>
      </c>
      <c r="K59" s="747" t="s">
        <v>484</v>
      </c>
      <c r="L59" s="748"/>
      <c r="M59" s="749" t="s">
        <v>327</v>
      </c>
      <c r="N59" s="750" t="s">
        <v>486</v>
      </c>
      <c r="O59" s="908"/>
      <c r="P59" s="751" t="s">
        <v>326</v>
      </c>
      <c r="Q59" s="902">
        <v>39338</v>
      </c>
      <c r="R59" s="971"/>
      <c r="S59" s="752"/>
      <c r="T59" s="752"/>
      <c r="U59" s="752"/>
      <c r="V59" s="752"/>
      <c r="W59" s="752"/>
      <c r="X59" s="753"/>
      <c r="Y59" s="754"/>
      <c r="Z59" s="752"/>
      <c r="AA59" s="752"/>
      <c r="AB59" s="752"/>
      <c r="AC59" s="752"/>
      <c r="AD59" s="752"/>
      <c r="AE59" s="754"/>
      <c r="AF59" s="752"/>
      <c r="AG59" s="752"/>
      <c r="AH59" s="755"/>
      <c r="AI59" s="755"/>
      <c r="AJ59" s="755">
        <v>1</v>
      </c>
      <c r="AK59" s="755">
        <v>1</v>
      </c>
      <c r="AL59" s="755"/>
      <c r="AM59" s="755"/>
      <c r="AN59" s="755"/>
      <c r="AO59" s="756"/>
    </row>
    <row r="60" spans="1:41" ht="39.75" customHeight="1">
      <c r="A60" s="965"/>
      <c r="B60" s="750" t="s">
        <v>2240</v>
      </c>
      <c r="C60" s="931" t="s">
        <v>2241</v>
      </c>
      <c r="D60" s="740" t="s">
        <v>2242</v>
      </c>
      <c r="E60" s="741">
        <v>3224</v>
      </c>
      <c r="F60" s="896">
        <v>41831</v>
      </c>
      <c r="G60" s="933"/>
      <c r="H60" s="744" t="s">
        <v>1830</v>
      </c>
      <c r="I60" s="745">
        <v>21466</v>
      </c>
      <c r="J60" s="814" t="s">
        <v>2243</v>
      </c>
      <c r="K60" s="747" t="s">
        <v>2244</v>
      </c>
      <c r="L60" s="748"/>
      <c r="M60" s="749" t="s">
        <v>324</v>
      </c>
      <c r="N60" s="750" t="s">
        <v>2245</v>
      </c>
      <c r="O60" s="908" t="s">
        <v>2246</v>
      </c>
      <c r="P60" s="751" t="s">
        <v>326</v>
      </c>
      <c r="Q60" s="902">
        <v>42921</v>
      </c>
      <c r="R60" s="971">
        <v>1</v>
      </c>
      <c r="S60" s="752">
        <v>1</v>
      </c>
      <c r="T60" s="752">
        <v>1</v>
      </c>
      <c r="U60" s="752">
        <v>1</v>
      </c>
      <c r="V60" s="752">
        <v>1</v>
      </c>
      <c r="W60" s="752">
        <v>1</v>
      </c>
      <c r="X60" s="753">
        <v>1</v>
      </c>
      <c r="Y60" s="754"/>
      <c r="Z60" s="752">
        <v>1</v>
      </c>
      <c r="AA60" s="752">
        <v>1</v>
      </c>
      <c r="AB60" s="752">
        <v>1</v>
      </c>
      <c r="AC60" s="752">
        <v>1</v>
      </c>
      <c r="AD60" s="752">
        <v>1</v>
      </c>
      <c r="AE60" s="754"/>
      <c r="AF60" s="752">
        <v>1</v>
      </c>
      <c r="AG60" s="752">
        <v>1</v>
      </c>
      <c r="AH60" s="755">
        <v>1</v>
      </c>
      <c r="AI60" s="755">
        <v>1</v>
      </c>
      <c r="AJ60" s="755">
        <v>1</v>
      </c>
      <c r="AK60" s="755">
        <v>1</v>
      </c>
      <c r="AL60" s="755">
        <v>1</v>
      </c>
      <c r="AM60" s="755">
        <v>1</v>
      </c>
      <c r="AN60" s="755">
        <v>1</v>
      </c>
      <c r="AO60" s="756"/>
    </row>
    <row r="61" spans="1:41" s="88" customFormat="1" ht="39.75" customHeight="1">
      <c r="A61" s="965"/>
      <c r="B61" s="897">
        <v>3881687634</v>
      </c>
      <c r="C61" s="931" t="s">
        <v>1770</v>
      </c>
      <c r="D61" s="740" t="s">
        <v>1764</v>
      </c>
      <c r="E61" s="741">
        <v>11515</v>
      </c>
      <c r="F61" s="896">
        <v>44967</v>
      </c>
      <c r="G61" s="933"/>
      <c r="H61" s="744" t="s">
        <v>1593</v>
      </c>
      <c r="I61" s="745">
        <v>45461</v>
      </c>
      <c r="J61" s="814" t="s">
        <v>1765</v>
      </c>
      <c r="K61" s="747" t="s">
        <v>1766</v>
      </c>
      <c r="L61" s="748"/>
      <c r="M61" s="749" t="s">
        <v>327</v>
      </c>
      <c r="N61" s="750" t="s">
        <v>1767</v>
      </c>
      <c r="O61" s="908"/>
      <c r="P61" s="751" t="s">
        <v>326</v>
      </c>
      <c r="Q61" s="902">
        <v>45461</v>
      </c>
      <c r="R61" s="971">
        <v>1</v>
      </c>
      <c r="S61" s="752">
        <v>1</v>
      </c>
      <c r="T61" s="752"/>
      <c r="U61" s="752"/>
      <c r="V61" s="752"/>
      <c r="W61" s="752"/>
      <c r="X61" s="753"/>
      <c r="Y61" s="754"/>
      <c r="Z61" s="752">
        <v>1</v>
      </c>
      <c r="AA61" s="752"/>
      <c r="AB61" s="752"/>
      <c r="AC61" s="752"/>
      <c r="AD61" s="752">
        <v>1</v>
      </c>
      <c r="AE61" s="754"/>
      <c r="AF61" s="752"/>
      <c r="AG61" s="752"/>
      <c r="AH61" s="755">
        <v>1</v>
      </c>
      <c r="AI61" s="755">
        <v>1</v>
      </c>
      <c r="AJ61" s="755">
        <v>1</v>
      </c>
      <c r="AK61" s="755"/>
      <c r="AL61" s="755"/>
      <c r="AM61" s="755"/>
      <c r="AN61" s="755"/>
      <c r="AO61" s="756"/>
    </row>
    <row r="62" spans="1:41" ht="39.75" customHeight="1">
      <c r="A62" s="965"/>
      <c r="B62" s="750" t="s">
        <v>1983</v>
      </c>
      <c r="C62" s="931" t="s">
        <v>2197</v>
      </c>
      <c r="D62" s="740" t="s">
        <v>2491</v>
      </c>
      <c r="E62" s="741">
        <v>228</v>
      </c>
      <c r="F62" s="896">
        <v>30317</v>
      </c>
      <c r="G62" s="933"/>
      <c r="H62" s="744" t="s">
        <v>748</v>
      </c>
      <c r="I62" s="745">
        <v>42704</v>
      </c>
      <c r="J62" s="814" t="s">
        <v>492</v>
      </c>
      <c r="K62" s="747" t="s">
        <v>491</v>
      </c>
      <c r="L62" s="748"/>
      <c r="M62" s="749" t="s">
        <v>324</v>
      </c>
      <c r="N62" s="908" t="s">
        <v>1149</v>
      </c>
      <c r="O62" s="908"/>
      <c r="P62" s="751" t="s">
        <v>1148</v>
      </c>
      <c r="Q62" s="902">
        <v>42704</v>
      </c>
      <c r="R62" s="752"/>
      <c r="S62" s="752"/>
      <c r="T62" s="752"/>
      <c r="U62" s="752"/>
      <c r="V62" s="752"/>
      <c r="W62" s="752"/>
      <c r="X62" s="753"/>
      <c r="Y62" s="754"/>
      <c r="Z62" s="752">
        <v>1</v>
      </c>
      <c r="AA62" s="752"/>
      <c r="AB62" s="752"/>
      <c r="AC62" s="752"/>
      <c r="AD62" s="752"/>
      <c r="AE62" s="754"/>
      <c r="AF62" s="752"/>
      <c r="AG62" s="752"/>
      <c r="AH62" s="755"/>
      <c r="AI62" s="755"/>
      <c r="AJ62" s="755"/>
      <c r="AK62" s="755"/>
      <c r="AL62" s="755"/>
      <c r="AM62" s="755"/>
      <c r="AN62" s="755"/>
      <c r="AO62" s="756"/>
    </row>
    <row r="63" spans="1:41" ht="39.75" customHeight="1">
      <c r="A63" s="965"/>
      <c r="B63" s="750" t="s">
        <v>1824</v>
      </c>
      <c r="C63" s="931" t="s">
        <v>1825</v>
      </c>
      <c r="D63" s="740" t="s">
        <v>1823</v>
      </c>
      <c r="E63" s="741">
        <v>233</v>
      </c>
      <c r="F63" s="896">
        <v>37518</v>
      </c>
      <c r="G63" s="933"/>
      <c r="H63" s="744" t="s">
        <v>1593</v>
      </c>
      <c r="I63" s="745">
        <v>45517</v>
      </c>
      <c r="J63" s="814" t="s">
        <v>1826</v>
      </c>
      <c r="K63" s="747" t="s">
        <v>1827</v>
      </c>
      <c r="L63" s="748"/>
      <c r="M63" s="749" t="s">
        <v>327</v>
      </c>
      <c r="N63" s="908" t="s">
        <v>1828</v>
      </c>
      <c r="O63" s="908"/>
      <c r="P63" s="751" t="s">
        <v>326</v>
      </c>
      <c r="Q63" s="902">
        <v>45517</v>
      </c>
      <c r="R63" s="752"/>
      <c r="S63" s="752">
        <v>1</v>
      </c>
      <c r="T63" s="752"/>
      <c r="U63" s="752"/>
      <c r="V63" s="752"/>
      <c r="W63" s="752"/>
      <c r="X63" s="753"/>
      <c r="Y63" s="754"/>
      <c r="Z63" s="752"/>
      <c r="AA63" s="752"/>
      <c r="AB63" s="752"/>
      <c r="AC63" s="752"/>
      <c r="AD63" s="752"/>
      <c r="AE63" s="754"/>
      <c r="AF63" s="752"/>
      <c r="AG63" s="752"/>
      <c r="AH63" s="755"/>
      <c r="AI63" s="755"/>
      <c r="AJ63" s="755"/>
      <c r="AK63" s="755"/>
      <c r="AL63" s="755"/>
      <c r="AM63" s="755"/>
      <c r="AN63" s="755"/>
      <c r="AO63" s="756"/>
    </row>
    <row r="64" spans="1:41" ht="39.75" customHeight="1">
      <c r="A64" s="750"/>
      <c r="B64" s="739" t="s">
        <v>1985</v>
      </c>
      <c r="C64" s="803" t="s">
        <v>1984</v>
      </c>
      <c r="D64" s="740" t="s">
        <v>943</v>
      </c>
      <c r="E64" s="741">
        <v>8603</v>
      </c>
      <c r="F64" s="742">
        <v>38309</v>
      </c>
      <c r="G64" s="743"/>
      <c r="H64" s="744" t="s">
        <v>258</v>
      </c>
      <c r="I64" s="745">
        <v>29881</v>
      </c>
      <c r="J64" s="746" t="s">
        <v>941</v>
      </c>
      <c r="K64" s="747" t="s">
        <v>940</v>
      </c>
      <c r="L64" s="748"/>
      <c r="M64" s="749" t="s">
        <v>324</v>
      </c>
      <c r="N64" s="750" t="s">
        <v>1777</v>
      </c>
      <c r="O64" s="908" t="s">
        <v>1778</v>
      </c>
      <c r="P64" s="751" t="s">
        <v>326</v>
      </c>
      <c r="Q64" s="902">
        <v>42921</v>
      </c>
      <c r="R64" s="752">
        <v>1</v>
      </c>
      <c r="S64" s="752">
        <v>1</v>
      </c>
      <c r="T64" s="752"/>
      <c r="U64" s="752"/>
      <c r="V64" s="752"/>
      <c r="W64" s="752"/>
      <c r="X64" s="753"/>
      <c r="Y64" s="754"/>
      <c r="Z64" s="752"/>
      <c r="AA64" s="752">
        <v>1</v>
      </c>
      <c r="AB64" s="752">
        <v>1</v>
      </c>
      <c r="AC64" s="752"/>
      <c r="AD64" s="752"/>
      <c r="AE64" s="754"/>
      <c r="AF64" s="752"/>
      <c r="AG64" s="752"/>
      <c r="AH64" s="755"/>
      <c r="AI64" s="755">
        <v>1</v>
      </c>
      <c r="AJ64" s="755"/>
      <c r="AK64" s="755">
        <v>1</v>
      </c>
      <c r="AL64" s="755"/>
      <c r="AM64" s="755"/>
      <c r="AN64" s="755"/>
      <c r="AO64" s="756"/>
    </row>
    <row r="65" spans="1:41" ht="39.75" customHeight="1">
      <c r="A65" s="750"/>
      <c r="B65" s="739" t="s">
        <v>1985</v>
      </c>
      <c r="C65" s="803" t="s">
        <v>1984</v>
      </c>
      <c r="D65" s="740" t="s">
        <v>942</v>
      </c>
      <c r="E65" s="741">
        <v>8603</v>
      </c>
      <c r="F65" s="742">
        <v>38309</v>
      </c>
      <c r="G65" s="743"/>
      <c r="H65" s="744" t="s">
        <v>923</v>
      </c>
      <c r="I65" s="745">
        <v>29881</v>
      </c>
      <c r="J65" s="746" t="s">
        <v>941</v>
      </c>
      <c r="K65" s="747" t="s">
        <v>940</v>
      </c>
      <c r="L65" s="748"/>
      <c r="M65" s="749" t="s">
        <v>324</v>
      </c>
      <c r="N65" s="750" t="s">
        <v>2379</v>
      </c>
      <c r="O65" s="908" t="s">
        <v>1449</v>
      </c>
      <c r="P65" s="751" t="s">
        <v>326</v>
      </c>
      <c r="Q65" s="902">
        <v>42921</v>
      </c>
      <c r="R65" s="971"/>
      <c r="S65" s="752"/>
      <c r="T65" s="752"/>
      <c r="U65" s="752"/>
      <c r="V65" s="752"/>
      <c r="W65" s="752"/>
      <c r="X65" s="753"/>
      <c r="Y65" s="754"/>
      <c r="Z65" s="752"/>
      <c r="AA65" s="752"/>
      <c r="AB65" s="752"/>
      <c r="AC65" s="752"/>
      <c r="AD65" s="752"/>
      <c r="AE65" s="754"/>
      <c r="AF65" s="752"/>
      <c r="AG65" s="752"/>
      <c r="AH65" s="755"/>
      <c r="AI65" s="755"/>
      <c r="AJ65" s="755"/>
      <c r="AK65" s="755">
        <v>1</v>
      </c>
      <c r="AL65" s="755"/>
      <c r="AM65" s="755"/>
      <c r="AN65" s="755"/>
      <c r="AO65" s="756"/>
    </row>
    <row r="66" spans="1:41" ht="39.75" customHeight="1">
      <c r="A66" s="965"/>
      <c r="B66" s="739" t="s">
        <v>2164</v>
      </c>
      <c r="C66" s="803" t="s">
        <v>1986</v>
      </c>
      <c r="D66" s="740" t="s">
        <v>145</v>
      </c>
      <c r="E66" s="741">
        <v>245</v>
      </c>
      <c r="F66" s="896">
        <v>26406</v>
      </c>
      <c r="G66" s="933"/>
      <c r="H66" s="744" t="s">
        <v>259</v>
      </c>
      <c r="I66" s="745">
        <v>19801</v>
      </c>
      <c r="J66" s="814" t="s">
        <v>497</v>
      </c>
      <c r="K66" s="747" t="s">
        <v>496</v>
      </c>
      <c r="L66" s="748"/>
      <c r="M66" s="749" t="s">
        <v>324</v>
      </c>
      <c r="N66" s="750" t="s">
        <v>2380</v>
      </c>
      <c r="O66" s="908" t="s">
        <v>1451</v>
      </c>
      <c r="P66" s="751" t="s">
        <v>326</v>
      </c>
      <c r="Q66" s="902">
        <v>42921</v>
      </c>
      <c r="R66" s="752"/>
      <c r="S66" s="752"/>
      <c r="T66" s="752"/>
      <c r="U66" s="752"/>
      <c r="V66" s="752"/>
      <c r="W66" s="752"/>
      <c r="X66" s="753"/>
      <c r="Y66" s="754"/>
      <c r="Z66" s="752"/>
      <c r="AA66" s="752"/>
      <c r="AB66" s="752"/>
      <c r="AC66" s="752"/>
      <c r="AD66" s="752">
        <v>1</v>
      </c>
      <c r="AE66" s="754"/>
      <c r="AF66" s="752"/>
      <c r="AG66" s="752"/>
      <c r="AH66" s="755"/>
      <c r="AI66" s="755"/>
      <c r="AJ66" s="755"/>
      <c r="AK66" s="755">
        <v>1</v>
      </c>
      <c r="AL66" s="755"/>
      <c r="AM66" s="755"/>
      <c r="AN66" s="755"/>
      <c r="AO66" s="756"/>
    </row>
    <row r="67" spans="1:41" ht="39.75" customHeight="1">
      <c r="A67" s="965"/>
      <c r="B67" s="739" t="s">
        <v>2164</v>
      </c>
      <c r="C67" s="803" t="s">
        <v>1986</v>
      </c>
      <c r="D67" s="740" t="s">
        <v>184</v>
      </c>
      <c r="E67" s="741">
        <v>245</v>
      </c>
      <c r="F67" s="896">
        <v>26406</v>
      </c>
      <c r="G67" s="933"/>
      <c r="H67" s="744" t="s">
        <v>2488</v>
      </c>
      <c r="I67" s="745">
        <v>36271</v>
      </c>
      <c r="J67" s="814" t="s">
        <v>497</v>
      </c>
      <c r="K67" s="747" t="s">
        <v>496</v>
      </c>
      <c r="L67" s="748"/>
      <c r="M67" s="749" t="s">
        <v>324</v>
      </c>
      <c r="N67" s="750" t="s">
        <v>1171</v>
      </c>
      <c r="O67" s="908"/>
      <c r="P67" s="751" t="s">
        <v>1172</v>
      </c>
      <c r="Q67" s="902">
        <v>43329</v>
      </c>
      <c r="R67" s="752">
        <v>1</v>
      </c>
      <c r="S67" s="752">
        <v>1</v>
      </c>
      <c r="T67" s="752">
        <v>1</v>
      </c>
      <c r="U67" s="752"/>
      <c r="V67" s="752"/>
      <c r="W67" s="752">
        <v>1</v>
      </c>
      <c r="X67" s="753">
        <v>1</v>
      </c>
      <c r="Y67" s="754"/>
      <c r="Z67" s="752">
        <v>1</v>
      </c>
      <c r="AA67" s="752">
        <v>1</v>
      </c>
      <c r="AB67" s="752">
        <v>1</v>
      </c>
      <c r="AC67" s="752">
        <v>1</v>
      </c>
      <c r="AD67" s="752"/>
      <c r="AE67" s="754"/>
      <c r="AF67" s="752">
        <v>1</v>
      </c>
      <c r="AG67" s="752">
        <v>1</v>
      </c>
      <c r="AH67" s="755">
        <v>1</v>
      </c>
      <c r="AI67" s="755"/>
      <c r="AJ67" s="755"/>
      <c r="AK67" s="755">
        <v>1</v>
      </c>
      <c r="AL67" s="755"/>
      <c r="AM67" s="755"/>
      <c r="AN67" s="755"/>
      <c r="AO67" s="756"/>
    </row>
    <row r="68" spans="1:41" ht="39.75" customHeight="1">
      <c r="A68" s="908"/>
      <c r="B68" s="750" t="s">
        <v>2467</v>
      </c>
      <c r="C68" s="929" t="s">
        <v>2468</v>
      </c>
      <c r="D68" s="740" t="s">
        <v>2469</v>
      </c>
      <c r="E68" s="741">
        <v>11899</v>
      </c>
      <c r="F68" s="807">
        <v>46167</v>
      </c>
      <c r="G68" s="808"/>
      <c r="H68" s="744" t="s">
        <v>2321</v>
      </c>
      <c r="I68" s="745">
        <v>32777</v>
      </c>
      <c r="J68" s="809" t="s">
        <v>2470</v>
      </c>
      <c r="K68" s="747" t="s">
        <v>2471</v>
      </c>
      <c r="L68" s="748"/>
      <c r="M68" s="749" t="s">
        <v>327</v>
      </c>
      <c r="N68" s="750" t="s">
        <v>400</v>
      </c>
      <c r="O68" s="908"/>
      <c r="P68" s="751" t="s">
        <v>401</v>
      </c>
      <c r="Q68" s="902">
        <v>46167</v>
      </c>
      <c r="R68" s="752">
        <v>1</v>
      </c>
      <c r="S68" s="752">
        <v>1</v>
      </c>
      <c r="T68" s="752"/>
      <c r="U68" s="752"/>
      <c r="V68" s="752"/>
      <c r="W68" s="752"/>
      <c r="X68" s="753"/>
      <c r="Y68" s="754"/>
      <c r="Z68" s="752"/>
      <c r="AA68" s="752"/>
      <c r="AB68" s="752">
        <v>1</v>
      </c>
      <c r="AC68" s="752"/>
      <c r="AD68" s="752"/>
      <c r="AE68" s="754"/>
      <c r="AF68" s="752"/>
      <c r="AG68" s="752"/>
      <c r="AH68" s="755"/>
      <c r="AI68" s="755"/>
      <c r="AJ68" s="755"/>
      <c r="AK68" s="755">
        <v>1</v>
      </c>
      <c r="AL68" s="755"/>
      <c r="AM68" s="755"/>
      <c r="AN68" s="755"/>
      <c r="AO68" s="756"/>
    </row>
    <row r="69" spans="1:41" ht="39.75" customHeight="1">
      <c r="A69" s="744"/>
      <c r="B69" s="750" t="s">
        <v>2010</v>
      </c>
      <c r="C69" s="759" t="s">
        <v>2011</v>
      </c>
      <c r="D69" s="740" t="s">
        <v>220</v>
      </c>
      <c r="E69" s="741">
        <v>10025</v>
      </c>
      <c r="F69" s="896">
        <v>36746</v>
      </c>
      <c r="G69" s="933"/>
      <c r="H69" s="744" t="s">
        <v>2321</v>
      </c>
      <c r="I69" s="745">
        <v>36830</v>
      </c>
      <c r="J69" s="814" t="s">
        <v>987</v>
      </c>
      <c r="K69" s="747" t="s">
        <v>501</v>
      </c>
      <c r="L69" s="748"/>
      <c r="M69" s="749" t="s">
        <v>327</v>
      </c>
      <c r="N69" s="750" t="s">
        <v>502</v>
      </c>
      <c r="O69" s="908"/>
      <c r="P69" s="751" t="s">
        <v>469</v>
      </c>
      <c r="Q69" s="902">
        <v>39420</v>
      </c>
      <c r="R69" s="752"/>
      <c r="S69" s="752"/>
      <c r="T69" s="752"/>
      <c r="U69" s="752"/>
      <c r="V69" s="752"/>
      <c r="W69" s="752"/>
      <c r="X69" s="753"/>
      <c r="Y69" s="754"/>
      <c r="Z69" s="752">
        <v>1</v>
      </c>
      <c r="AA69" s="752">
        <v>1</v>
      </c>
      <c r="AB69" s="752">
        <v>1</v>
      </c>
      <c r="AC69" s="752">
        <v>1</v>
      </c>
      <c r="AD69" s="752">
        <v>1</v>
      </c>
      <c r="AE69" s="754"/>
      <c r="AF69" s="752"/>
      <c r="AG69" s="752"/>
      <c r="AH69" s="755"/>
      <c r="AI69" s="755"/>
      <c r="AJ69" s="755"/>
      <c r="AK69" s="755"/>
      <c r="AL69" s="755"/>
      <c r="AM69" s="755"/>
      <c r="AN69" s="755"/>
      <c r="AO69" s="756"/>
    </row>
    <row r="70" spans="1:41" s="88" customFormat="1" ht="39.75" customHeight="1">
      <c r="A70" s="965"/>
      <c r="B70" s="750" t="s">
        <v>2012</v>
      </c>
      <c r="C70" s="931" t="s">
        <v>2013</v>
      </c>
      <c r="D70" s="740" t="s">
        <v>1111</v>
      </c>
      <c r="E70" s="741">
        <v>344</v>
      </c>
      <c r="F70" s="896">
        <v>41395</v>
      </c>
      <c r="G70" s="933"/>
      <c r="H70" s="744" t="s">
        <v>343</v>
      </c>
      <c r="I70" s="745">
        <v>29881</v>
      </c>
      <c r="J70" s="814" t="s">
        <v>1486</v>
      </c>
      <c r="K70" s="747" t="s">
        <v>1112</v>
      </c>
      <c r="L70" s="748"/>
      <c r="M70" s="749" t="s">
        <v>324</v>
      </c>
      <c r="N70" s="750" t="s">
        <v>1789</v>
      </c>
      <c r="O70" s="908" t="s">
        <v>1790</v>
      </c>
      <c r="P70" s="751" t="s">
        <v>326</v>
      </c>
      <c r="Q70" s="902">
        <v>42921</v>
      </c>
      <c r="R70" s="752">
        <v>1</v>
      </c>
      <c r="S70" s="752">
        <v>1</v>
      </c>
      <c r="T70" s="752"/>
      <c r="U70" s="752"/>
      <c r="V70" s="752"/>
      <c r="W70" s="752"/>
      <c r="X70" s="753"/>
      <c r="Y70" s="754"/>
      <c r="Z70" s="752">
        <v>1</v>
      </c>
      <c r="AA70" s="752"/>
      <c r="AB70" s="752"/>
      <c r="AC70" s="752"/>
      <c r="AD70" s="752"/>
      <c r="AE70" s="754"/>
      <c r="AF70" s="752"/>
      <c r="AG70" s="752"/>
      <c r="AH70" s="755"/>
      <c r="AI70" s="755">
        <v>1</v>
      </c>
      <c r="AJ70" s="755"/>
      <c r="AK70" s="755">
        <v>1</v>
      </c>
      <c r="AL70" s="755">
        <v>1</v>
      </c>
      <c r="AM70" s="755">
        <v>1</v>
      </c>
      <c r="AN70" s="755"/>
      <c r="AO70" s="756"/>
    </row>
    <row r="71" spans="1:41" ht="39.75" customHeight="1">
      <c r="A71" s="744"/>
      <c r="B71" s="750" t="s">
        <v>2015</v>
      </c>
      <c r="C71" s="931" t="s">
        <v>2014</v>
      </c>
      <c r="D71" s="740" t="s">
        <v>1373</v>
      </c>
      <c r="E71" s="741">
        <v>11168</v>
      </c>
      <c r="F71" s="896">
        <v>44768</v>
      </c>
      <c r="G71" s="933"/>
      <c r="H71" s="744" t="s">
        <v>1416</v>
      </c>
      <c r="I71" s="745">
        <v>44776</v>
      </c>
      <c r="J71" s="814" t="s">
        <v>1374</v>
      </c>
      <c r="K71" s="747" t="s">
        <v>1372</v>
      </c>
      <c r="L71" s="748"/>
      <c r="M71" s="749" t="s">
        <v>327</v>
      </c>
      <c r="N71" s="750" t="s">
        <v>1375</v>
      </c>
      <c r="O71" s="908"/>
      <c r="P71" s="751" t="s">
        <v>1376</v>
      </c>
      <c r="Q71" s="902">
        <v>44776</v>
      </c>
      <c r="R71" s="752">
        <v>1</v>
      </c>
      <c r="S71" s="752">
        <v>1</v>
      </c>
      <c r="T71" s="752"/>
      <c r="U71" s="752"/>
      <c r="V71" s="752"/>
      <c r="W71" s="752"/>
      <c r="X71" s="753"/>
      <c r="Y71" s="754"/>
      <c r="Z71" s="752"/>
      <c r="AA71" s="752"/>
      <c r="AB71" s="752"/>
      <c r="AC71" s="752"/>
      <c r="AD71" s="752"/>
      <c r="AE71" s="754"/>
      <c r="AF71" s="752"/>
      <c r="AG71" s="752"/>
      <c r="AH71" s="755"/>
      <c r="AI71" s="755"/>
      <c r="AJ71" s="755"/>
      <c r="AK71" s="755">
        <v>1</v>
      </c>
      <c r="AL71" s="755"/>
      <c r="AM71" s="755"/>
      <c r="AN71" s="755"/>
      <c r="AO71" s="756"/>
    </row>
    <row r="72" spans="1:41" s="88" customFormat="1" ht="39.75" customHeight="1">
      <c r="A72" s="969"/>
      <c r="B72" s="750" t="s">
        <v>2212</v>
      </c>
      <c r="C72" s="931" t="s">
        <v>2210</v>
      </c>
      <c r="D72" s="740" t="s">
        <v>143</v>
      </c>
      <c r="E72" s="741">
        <v>3145</v>
      </c>
      <c r="F72" s="896">
        <v>41408</v>
      </c>
      <c r="G72" s="933"/>
      <c r="H72" s="744" t="s">
        <v>1830</v>
      </c>
      <c r="I72" s="745">
        <v>41662</v>
      </c>
      <c r="J72" s="814" t="s">
        <v>505</v>
      </c>
      <c r="K72" s="747" t="s">
        <v>504</v>
      </c>
      <c r="L72" s="748"/>
      <c r="M72" s="749" t="s">
        <v>327</v>
      </c>
      <c r="N72" s="750" t="s">
        <v>348</v>
      </c>
      <c r="O72" s="908"/>
      <c r="P72" s="751" t="s">
        <v>506</v>
      </c>
      <c r="Q72" s="902">
        <v>41662</v>
      </c>
      <c r="R72" s="752">
        <v>1</v>
      </c>
      <c r="S72" s="752">
        <v>1</v>
      </c>
      <c r="T72" s="752"/>
      <c r="U72" s="752"/>
      <c r="V72" s="752"/>
      <c r="W72" s="752"/>
      <c r="X72" s="753"/>
      <c r="Y72" s="754"/>
      <c r="Z72" s="752"/>
      <c r="AA72" s="752"/>
      <c r="AB72" s="752"/>
      <c r="AC72" s="752"/>
      <c r="AD72" s="752"/>
      <c r="AE72" s="754"/>
      <c r="AF72" s="752"/>
      <c r="AG72" s="752"/>
      <c r="AH72" s="755"/>
      <c r="AI72" s="755"/>
      <c r="AJ72" s="755"/>
      <c r="AK72" s="755"/>
      <c r="AL72" s="755"/>
      <c r="AM72" s="755"/>
      <c r="AN72" s="755"/>
      <c r="AO72" s="756"/>
    </row>
    <row r="73" spans="1:41" s="88" customFormat="1" ht="39.75" customHeight="1">
      <c r="A73" s="969"/>
      <c r="B73" s="750" t="s">
        <v>2231</v>
      </c>
      <c r="C73" s="803" t="s">
        <v>2232</v>
      </c>
      <c r="D73" s="740" t="s">
        <v>100</v>
      </c>
      <c r="E73" s="741">
        <v>1917</v>
      </c>
      <c r="F73" s="742">
        <v>41880</v>
      </c>
      <c r="G73" s="743"/>
      <c r="H73" s="744" t="s">
        <v>1830</v>
      </c>
      <c r="I73" s="745">
        <v>15981</v>
      </c>
      <c r="J73" s="746" t="s">
        <v>1682</v>
      </c>
      <c r="K73" s="747" t="s">
        <v>507</v>
      </c>
      <c r="L73" s="748"/>
      <c r="M73" s="749" t="s">
        <v>324</v>
      </c>
      <c r="N73" s="750" t="s">
        <v>1795</v>
      </c>
      <c r="O73" s="908" t="s">
        <v>1796</v>
      </c>
      <c r="P73" s="751" t="s">
        <v>326</v>
      </c>
      <c r="Q73" s="902">
        <v>42921</v>
      </c>
      <c r="R73" s="752">
        <v>1</v>
      </c>
      <c r="S73" s="752">
        <v>1</v>
      </c>
      <c r="T73" s="752">
        <v>1</v>
      </c>
      <c r="U73" s="752">
        <v>1</v>
      </c>
      <c r="V73" s="752">
        <v>1</v>
      </c>
      <c r="W73" s="752">
        <v>1</v>
      </c>
      <c r="X73" s="753">
        <v>1</v>
      </c>
      <c r="Y73" s="754"/>
      <c r="Z73" s="752">
        <v>1</v>
      </c>
      <c r="AA73" s="752">
        <v>1</v>
      </c>
      <c r="AB73" s="752">
        <v>1</v>
      </c>
      <c r="AC73" s="752">
        <v>1</v>
      </c>
      <c r="AD73" s="752">
        <v>1</v>
      </c>
      <c r="AE73" s="754"/>
      <c r="AF73" s="752">
        <v>1</v>
      </c>
      <c r="AG73" s="752">
        <v>1</v>
      </c>
      <c r="AH73" s="755">
        <v>1</v>
      </c>
      <c r="AI73" s="755">
        <v>1</v>
      </c>
      <c r="AJ73" s="755">
        <v>1</v>
      </c>
      <c r="AK73" s="755">
        <v>1</v>
      </c>
      <c r="AL73" s="755">
        <v>1</v>
      </c>
      <c r="AM73" s="755">
        <v>1</v>
      </c>
      <c r="AN73" s="755">
        <v>1</v>
      </c>
      <c r="AO73" s="756"/>
    </row>
    <row r="74" spans="1:41" s="88" customFormat="1" ht="39.75" customHeight="1">
      <c r="A74" s="969"/>
      <c r="B74" s="750" t="s">
        <v>2231</v>
      </c>
      <c r="C74" s="803" t="s">
        <v>2232</v>
      </c>
      <c r="D74" s="740" t="s">
        <v>132</v>
      </c>
      <c r="E74" s="741">
        <v>1917</v>
      </c>
      <c r="F74" s="742">
        <v>41880</v>
      </c>
      <c r="G74" s="743"/>
      <c r="H74" s="744" t="s">
        <v>1830</v>
      </c>
      <c r="I74" s="745">
        <v>21930</v>
      </c>
      <c r="J74" s="746" t="s">
        <v>1682</v>
      </c>
      <c r="K74" s="747" t="s">
        <v>507</v>
      </c>
      <c r="L74" s="748"/>
      <c r="M74" s="749" t="s">
        <v>324</v>
      </c>
      <c r="N74" s="750" t="s">
        <v>1784</v>
      </c>
      <c r="O74" s="908" t="s">
        <v>1785</v>
      </c>
      <c r="P74" s="751" t="s">
        <v>326</v>
      </c>
      <c r="Q74" s="902">
        <v>42921</v>
      </c>
      <c r="R74" s="752">
        <v>1</v>
      </c>
      <c r="S74" s="752">
        <v>1</v>
      </c>
      <c r="T74" s="752">
        <v>1</v>
      </c>
      <c r="U74" s="752">
        <v>1</v>
      </c>
      <c r="V74" s="752">
        <v>1</v>
      </c>
      <c r="W74" s="752">
        <v>1</v>
      </c>
      <c r="X74" s="753">
        <v>1</v>
      </c>
      <c r="Y74" s="754"/>
      <c r="Z74" s="752">
        <v>1</v>
      </c>
      <c r="AA74" s="752">
        <v>1</v>
      </c>
      <c r="AB74" s="752">
        <v>1</v>
      </c>
      <c r="AC74" s="752">
        <v>1</v>
      </c>
      <c r="AD74" s="752">
        <v>1</v>
      </c>
      <c r="AE74" s="754"/>
      <c r="AF74" s="752">
        <v>1</v>
      </c>
      <c r="AG74" s="752">
        <v>1</v>
      </c>
      <c r="AH74" s="755">
        <v>1</v>
      </c>
      <c r="AI74" s="755">
        <v>1</v>
      </c>
      <c r="AJ74" s="755">
        <v>1</v>
      </c>
      <c r="AK74" s="755">
        <v>1</v>
      </c>
      <c r="AL74" s="755">
        <v>1</v>
      </c>
      <c r="AM74" s="755">
        <v>1</v>
      </c>
      <c r="AN74" s="755">
        <v>1</v>
      </c>
      <c r="AO74" s="756"/>
    </row>
    <row r="75" spans="1:41" s="88" customFormat="1" ht="39.75" customHeight="1">
      <c r="A75" s="969"/>
      <c r="B75" s="750" t="s">
        <v>2279</v>
      </c>
      <c r="C75" s="931" t="s">
        <v>2280</v>
      </c>
      <c r="D75" s="740" t="s">
        <v>2285</v>
      </c>
      <c r="E75" s="741">
        <v>11773</v>
      </c>
      <c r="F75" s="742">
        <v>45758</v>
      </c>
      <c r="G75" s="743"/>
      <c r="H75" s="744" t="s">
        <v>1830</v>
      </c>
      <c r="I75" s="940"/>
      <c r="J75" s="746" t="s">
        <v>2281</v>
      </c>
      <c r="K75" s="747" t="s">
        <v>2282</v>
      </c>
      <c r="L75" s="748"/>
      <c r="M75" s="749" t="s">
        <v>324</v>
      </c>
      <c r="N75" s="750" t="s">
        <v>2283</v>
      </c>
      <c r="O75" s="908"/>
      <c r="P75" s="751" t="s">
        <v>347</v>
      </c>
      <c r="Q75" s="902">
        <v>45831</v>
      </c>
      <c r="R75" s="752">
        <v>1</v>
      </c>
      <c r="S75" s="752">
        <v>1</v>
      </c>
      <c r="T75" s="752">
        <v>1</v>
      </c>
      <c r="U75" s="752">
        <v>1</v>
      </c>
      <c r="V75" s="752">
        <v>1</v>
      </c>
      <c r="W75" s="752">
        <v>1</v>
      </c>
      <c r="X75" s="753">
        <v>1</v>
      </c>
      <c r="Y75" s="754"/>
      <c r="Z75" s="752">
        <v>1</v>
      </c>
      <c r="AA75" s="752">
        <v>1</v>
      </c>
      <c r="AB75" s="752">
        <v>1</v>
      </c>
      <c r="AC75" s="752">
        <v>1</v>
      </c>
      <c r="AD75" s="752">
        <v>1</v>
      </c>
      <c r="AE75" s="754"/>
      <c r="AF75" s="752">
        <v>1</v>
      </c>
      <c r="AG75" s="752">
        <v>1</v>
      </c>
      <c r="AH75" s="755">
        <v>1</v>
      </c>
      <c r="AI75" s="755">
        <v>1</v>
      </c>
      <c r="AJ75" s="755">
        <v>1</v>
      </c>
      <c r="AK75" s="755">
        <v>1</v>
      </c>
      <c r="AL75" s="755">
        <v>1</v>
      </c>
      <c r="AM75" s="755">
        <v>1</v>
      </c>
      <c r="AN75" s="755">
        <v>1</v>
      </c>
      <c r="AO75" s="756"/>
    </row>
    <row r="76" spans="1:41" ht="39.75" customHeight="1">
      <c r="A76" s="965"/>
      <c r="B76" s="750" t="s">
        <v>2016</v>
      </c>
      <c r="C76" s="931" t="s">
        <v>2198</v>
      </c>
      <c r="D76" s="740" t="s">
        <v>234</v>
      </c>
      <c r="E76" s="741">
        <v>256</v>
      </c>
      <c r="F76" s="742">
        <v>39021</v>
      </c>
      <c r="G76" s="743"/>
      <c r="H76" s="744" t="s">
        <v>258</v>
      </c>
      <c r="I76" s="745">
        <v>38390</v>
      </c>
      <c r="J76" s="746" t="s">
        <v>509</v>
      </c>
      <c r="K76" s="747" t="s">
        <v>508</v>
      </c>
      <c r="L76" s="748"/>
      <c r="M76" s="749" t="s">
        <v>327</v>
      </c>
      <c r="N76" s="750" t="s">
        <v>510</v>
      </c>
      <c r="O76" s="908"/>
      <c r="P76" s="751" t="s">
        <v>387</v>
      </c>
      <c r="Q76" s="902">
        <v>39172</v>
      </c>
      <c r="R76" s="752"/>
      <c r="S76" s="752">
        <v>1</v>
      </c>
      <c r="T76" s="752"/>
      <c r="U76" s="752"/>
      <c r="V76" s="752"/>
      <c r="W76" s="752"/>
      <c r="X76" s="753"/>
      <c r="Y76" s="754"/>
      <c r="Z76" s="752"/>
      <c r="AA76" s="752"/>
      <c r="AB76" s="752"/>
      <c r="AC76" s="752"/>
      <c r="AD76" s="752"/>
      <c r="AE76" s="754"/>
      <c r="AF76" s="752"/>
      <c r="AG76" s="752"/>
      <c r="AH76" s="755"/>
      <c r="AI76" s="755">
        <v>1</v>
      </c>
      <c r="AJ76" s="755"/>
      <c r="AK76" s="755">
        <v>1</v>
      </c>
      <c r="AL76" s="755"/>
      <c r="AM76" s="755"/>
      <c r="AN76" s="755"/>
      <c r="AO76" s="756"/>
    </row>
    <row r="77" spans="1:41" ht="39.75" customHeight="1">
      <c r="A77" s="965"/>
      <c r="B77" s="739" t="s">
        <v>2018</v>
      </c>
      <c r="C77" s="803" t="s">
        <v>2017</v>
      </c>
      <c r="D77" s="740" t="s">
        <v>1355</v>
      </c>
      <c r="E77" s="741">
        <v>257</v>
      </c>
      <c r="F77" s="742">
        <v>40135</v>
      </c>
      <c r="G77" s="743"/>
      <c r="H77" s="744" t="s">
        <v>343</v>
      </c>
      <c r="I77" s="745">
        <v>40732</v>
      </c>
      <c r="J77" s="746" t="s">
        <v>1357</v>
      </c>
      <c r="K77" s="747" t="s">
        <v>1356</v>
      </c>
      <c r="L77" s="748"/>
      <c r="M77" s="749" t="s">
        <v>324</v>
      </c>
      <c r="N77" s="750" t="s">
        <v>1358</v>
      </c>
      <c r="O77" s="908"/>
      <c r="P77" s="751" t="s">
        <v>358</v>
      </c>
      <c r="Q77" s="902">
        <v>43202</v>
      </c>
      <c r="R77" s="752"/>
      <c r="S77" s="752"/>
      <c r="T77" s="752"/>
      <c r="U77" s="752"/>
      <c r="V77" s="752"/>
      <c r="W77" s="752"/>
      <c r="X77" s="753">
        <v>1</v>
      </c>
      <c r="Y77" s="754"/>
      <c r="Z77" s="752"/>
      <c r="AA77" s="752"/>
      <c r="AB77" s="752"/>
      <c r="AC77" s="752"/>
      <c r="AD77" s="752"/>
      <c r="AE77" s="754"/>
      <c r="AF77" s="752"/>
      <c r="AG77" s="752"/>
      <c r="AH77" s="755"/>
      <c r="AI77" s="755"/>
      <c r="AJ77" s="755"/>
      <c r="AK77" s="755"/>
      <c r="AL77" s="755"/>
      <c r="AM77" s="755"/>
      <c r="AN77" s="755"/>
      <c r="AO77" s="756"/>
    </row>
    <row r="78" spans="1:41" ht="39.75" customHeight="1">
      <c r="A78" s="750"/>
      <c r="B78" s="750" t="s">
        <v>2020</v>
      </c>
      <c r="C78" s="803" t="s">
        <v>2019</v>
      </c>
      <c r="D78" s="740" t="s">
        <v>899</v>
      </c>
      <c r="E78" s="741">
        <v>10024</v>
      </c>
      <c r="F78" s="742">
        <v>38679</v>
      </c>
      <c r="G78" s="743"/>
      <c r="H78" s="744" t="s">
        <v>343</v>
      </c>
      <c r="I78" s="745">
        <v>38731</v>
      </c>
      <c r="J78" s="746" t="s">
        <v>901</v>
      </c>
      <c r="K78" s="747" t="s">
        <v>900</v>
      </c>
      <c r="L78" s="748"/>
      <c r="M78" s="749" t="s">
        <v>327</v>
      </c>
      <c r="N78" s="750" t="s">
        <v>902</v>
      </c>
      <c r="O78" s="908"/>
      <c r="P78" s="751" t="s">
        <v>331</v>
      </c>
      <c r="Q78" s="902">
        <v>38731</v>
      </c>
      <c r="R78" s="752"/>
      <c r="S78" s="752"/>
      <c r="T78" s="752"/>
      <c r="U78" s="752"/>
      <c r="V78" s="752"/>
      <c r="W78" s="752"/>
      <c r="X78" s="753"/>
      <c r="Y78" s="754"/>
      <c r="Z78" s="752"/>
      <c r="AA78" s="752"/>
      <c r="AB78" s="752">
        <v>1</v>
      </c>
      <c r="AC78" s="752"/>
      <c r="AD78" s="752"/>
      <c r="AE78" s="754"/>
      <c r="AF78" s="752">
        <v>1</v>
      </c>
      <c r="AG78" s="752"/>
      <c r="AH78" s="755"/>
      <c r="AI78" s="755"/>
      <c r="AJ78" s="755"/>
      <c r="AK78" s="755">
        <v>1</v>
      </c>
      <c r="AL78" s="755"/>
      <c r="AM78" s="755"/>
      <c r="AN78" s="755"/>
      <c r="AO78" s="756"/>
    </row>
    <row r="79" spans="1:41" ht="39.75" customHeight="1">
      <c r="A79" s="965"/>
      <c r="B79" s="750" t="s">
        <v>2021</v>
      </c>
      <c r="C79" s="931" t="s">
        <v>2199</v>
      </c>
      <c r="D79" s="740" t="s">
        <v>48</v>
      </c>
      <c r="E79" s="741">
        <v>5266</v>
      </c>
      <c r="F79" s="807">
        <v>40410</v>
      </c>
      <c r="G79" s="808"/>
      <c r="H79" s="744" t="s">
        <v>259</v>
      </c>
      <c r="I79" s="745">
        <v>28508</v>
      </c>
      <c r="J79" s="809" t="s">
        <v>512</v>
      </c>
      <c r="K79" s="747" t="s">
        <v>511</v>
      </c>
      <c r="L79" s="748"/>
      <c r="M79" s="749" t="s">
        <v>327</v>
      </c>
      <c r="N79" s="750" t="s">
        <v>513</v>
      </c>
      <c r="O79" s="908"/>
      <c r="P79" s="751" t="s">
        <v>326</v>
      </c>
      <c r="Q79" s="902">
        <v>40359</v>
      </c>
      <c r="R79" s="752"/>
      <c r="S79" s="752"/>
      <c r="T79" s="752"/>
      <c r="U79" s="752"/>
      <c r="V79" s="752"/>
      <c r="W79" s="752"/>
      <c r="X79" s="753"/>
      <c r="Y79" s="754"/>
      <c r="Z79" s="752"/>
      <c r="AA79" s="752"/>
      <c r="AB79" s="752"/>
      <c r="AC79" s="752"/>
      <c r="AD79" s="752"/>
      <c r="AE79" s="754"/>
      <c r="AF79" s="752"/>
      <c r="AG79" s="752"/>
      <c r="AH79" s="755"/>
      <c r="AI79" s="755"/>
      <c r="AJ79" s="755"/>
      <c r="AK79" s="755">
        <v>1</v>
      </c>
      <c r="AL79" s="755"/>
      <c r="AM79" s="755"/>
      <c r="AN79" s="755"/>
      <c r="AO79" s="756"/>
    </row>
    <row r="80" spans="1:41" ht="39.75" customHeight="1">
      <c r="A80" s="750"/>
      <c r="B80" s="739" t="s">
        <v>2023</v>
      </c>
      <c r="C80" s="803" t="s">
        <v>2022</v>
      </c>
      <c r="D80" s="740" t="s">
        <v>210</v>
      </c>
      <c r="E80" s="741">
        <v>261</v>
      </c>
      <c r="F80" s="807">
        <v>35219</v>
      </c>
      <c r="G80" s="808"/>
      <c r="H80" s="744" t="s">
        <v>2292</v>
      </c>
      <c r="I80" s="745">
        <v>17683</v>
      </c>
      <c r="J80" s="809" t="s">
        <v>515</v>
      </c>
      <c r="K80" s="747" t="s">
        <v>514</v>
      </c>
      <c r="L80" s="748"/>
      <c r="M80" s="749" t="s">
        <v>327</v>
      </c>
      <c r="N80" s="750" t="s">
        <v>516</v>
      </c>
      <c r="O80" s="908"/>
      <c r="P80" s="751" t="s">
        <v>326</v>
      </c>
      <c r="Q80" s="902">
        <v>39252</v>
      </c>
      <c r="R80" s="752">
        <v>1</v>
      </c>
      <c r="S80" s="752">
        <v>1</v>
      </c>
      <c r="T80" s="752">
        <v>1</v>
      </c>
      <c r="U80" s="752">
        <v>1</v>
      </c>
      <c r="V80" s="752">
        <v>1</v>
      </c>
      <c r="W80" s="752">
        <v>1</v>
      </c>
      <c r="X80" s="753">
        <v>1</v>
      </c>
      <c r="Y80" s="754"/>
      <c r="Z80" s="752">
        <v>1</v>
      </c>
      <c r="AA80" s="752">
        <v>1</v>
      </c>
      <c r="AB80" s="752">
        <v>1</v>
      </c>
      <c r="AC80" s="752">
        <v>1</v>
      </c>
      <c r="AD80" s="752">
        <v>1</v>
      </c>
      <c r="AE80" s="754"/>
      <c r="AF80" s="752">
        <v>1</v>
      </c>
      <c r="AG80" s="752">
        <v>1</v>
      </c>
      <c r="AH80" s="755">
        <v>1</v>
      </c>
      <c r="AI80" s="755">
        <v>1</v>
      </c>
      <c r="AJ80" s="755">
        <v>1</v>
      </c>
      <c r="AK80" s="755">
        <v>1</v>
      </c>
      <c r="AL80" s="755">
        <v>1</v>
      </c>
      <c r="AM80" s="755">
        <v>1</v>
      </c>
      <c r="AN80" s="755">
        <v>1</v>
      </c>
      <c r="AO80" s="756"/>
    </row>
    <row r="81" spans="1:41" ht="39.75" customHeight="1">
      <c r="A81" s="750"/>
      <c r="B81" s="750" t="s">
        <v>2025</v>
      </c>
      <c r="C81" s="803" t="s">
        <v>2024</v>
      </c>
      <c r="D81" s="740" t="s">
        <v>1718</v>
      </c>
      <c r="E81" s="741">
        <v>11442</v>
      </c>
      <c r="F81" s="807">
        <v>45355</v>
      </c>
      <c r="G81" s="808"/>
      <c r="H81" s="744" t="s">
        <v>1593</v>
      </c>
      <c r="I81" s="745">
        <v>45377</v>
      </c>
      <c r="J81" s="809" t="s">
        <v>1719</v>
      </c>
      <c r="K81" s="747" t="s">
        <v>1720</v>
      </c>
      <c r="L81" s="748"/>
      <c r="M81" s="749" t="s">
        <v>327</v>
      </c>
      <c r="N81" s="750" t="s">
        <v>1721</v>
      </c>
      <c r="O81" s="908"/>
      <c r="P81" s="751" t="s">
        <v>326</v>
      </c>
      <c r="Q81" s="902">
        <v>45377</v>
      </c>
      <c r="R81" s="752">
        <v>1</v>
      </c>
      <c r="S81" s="752">
        <v>1</v>
      </c>
      <c r="T81" s="752"/>
      <c r="U81" s="752"/>
      <c r="V81" s="752"/>
      <c r="W81" s="752"/>
      <c r="X81" s="753">
        <v>1</v>
      </c>
      <c r="Y81" s="754"/>
      <c r="Z81" s="752"/>
      <c r="AA81" s="752"/>
      <c r="AB81" s="752">
        <v>1</v>
      </c>
      <c r="AC81" s="752"/>
      <c r="AD81" s="752"/>
      <c r="AE81" s="754"/>
      <c r="AF81" s="752"/>
      <c r="AG81" s="752"/>
      <c r="AH81" s="755"/>
      <c r="AI81" s="755"/>
      <c r="AJ81" s="755"/>
      <c r="AK81" s="755"/>
      <c r="AL81" s="755"/>
      <c r="AM81" s="755"/>
      <c r="AN81" s="755"/>
      <c r="AO81" s="756"/>
    </row>
    <row r="82" spans="1:41" ht="39.75" customHeight="1">
      <c r="A82" s="750"/>
      <c r="B82" s="750" t="s">
        <v>2443</v>
      </c>
      <c r="C82" s="992" t="s">
        <v>2439</v>
      </c>
      <c r="D82" s="740" t="s">
        <v>2440</v>
      </c>
      <c r="E82" s="741">
        <v>11884</v>
      </c>
      <c r="F82" s="807">
        <v>46050</v>
      </c>
      <c r="G82" s="808"/>
      <c r="H82" s="744" t="s">
        <v>2321</v>
      </c>
      <c r="I82" s="940"/>
      <c r="J82" s="809" t="s">
        <v>2441</v>
      </c>
      <c r="K82" s="747" t="s">
        <v>2442</v>
      </c>
      <c r="L82" s="748"/>
      <c r="M82" s="749" t="s">
        <v>327</v>
      </c>
      <c r="N82" s="750" t="s">
        <v>2444</v>
      </c>
      <c r="O82" s="908"/>
      <c r="P82" s="751" t="s">
        <v>2445</v>
      </c>
      <c r="Q82" s="973"/>
      <c r="R82" s="752">
        <v>1</v>
      </c>
      <c r="S82" s="752">
        <v>1</v>
      </c>
      <c r="T82" s="752"/>
      <c r="U82" s="752"/>
      <c r="V82" s="752"/>
      <c r="W82" s="752"/>
      <c r="X82" s="753"/>
      <c r="Y82" s="754"/>
      <c r="Z82" s="752"/>
      <c r="AA82" s="752"/>
      <c r="AB82" s="752"/>
      <c r="AC82" s="752"/>
      <c r="AD82" s="752"/>
      <c r="AE82" s="754"/>
      <c r="AF82" s="752"/>
      <c r="AG82" s="752"/>
      <c r="AH82" s="755"/>
      <c r="AI82" s="755"/>
      <c r="AJ82" s="755"/>
      <c r="AK82" s="755"/>
      <c r="AL82" s="755"/>
      <c r="AM82" s="755"/>
      <c r="AN82" s="755"/>
      <c r="AO82" s="756"/>
    </row>
    <row r="83" spans="1:41" ht="39.75" customHeight="1">
      <c r="A83" s="750"/>
      <c r="B83" s="750" t="s">
        <v>2165</v>
      </c>
      <c r="C83" s="803" t="s">
        <v>2026</v>
      </c>
      <c r="D83" s="740" t="s">
        <v>2412</v>
      </c>
      <c r="E83" s="741">
        <v>1680</v>
      </c>
      <c r="F83" s="742">
        <v>41430</v>
      </c>
      <c r="G83" s="743"/>
      <c r="H83" s="744" t="s">
        <v>2321</v>
      </c>
      <c r="I83" s="745">
        <v>44267</v>
      </c>
      <c r="J83" s="746" t="s">
        <v>935</v>
      </c>
      <c r="K83" s="747" t="s">
        <v>934</v>
      </c>
      <c r="L83" s="748"/>
      <c r="M83" s="749" t="s">
        <v>2413</v>
      </c>
      <c r="N83" s="750" t="s">
        <v>2414</v>
      </c>
      <c r="O83" s="908"/>
      <c r="P83" s="751" t="s">
        <v>506</v>
      </c>
      <c r="Q83" s="902">
        <v>44267</v>
      </c>
      <c r="R83" s="752">
        <v>1</v>
      </c>
      <c r="S83" s="752">
        <v>1</v>
      </c>
      <c r="T83" s="752"/>
      <c r="U83" s="752"/>
      <c r="V83" s="752"/>
      <c r="W83" s="752"/>
      <c r="X83" s="753"/>
      <c r="Y83" s="754"/>
      <c r="Z83" s="752">
        <v>1</v>
      </c>
      <c r="AA83" s="752">
        <v>1</v>
      </c>
      <c r="AB83" s="752">
        <v>1</v>
      </c>
      <c r="AC83" s="752">
        <v>1</v>
      </c>
      <c r="AD83" s="752">
        <v>1</v>
      </c>
      <c r="AE83" s="754"/>
      <c r="AF83" s="752">
        <v>1</v>
      </c>
      <c r="AG83" s="752">
        <v>1</v>
      </c>
      <c r="AH83" s="755"/>
      <c r="AI83" s="755"/>
      <c r="AJ83" s="755"/>
      <c r="AK83" s="755"/>
      <c r="AL83" s="755"/>
      <c r="AM83" s="755"/>
      <c r="AN83" s="755"/>
      <c r="AO83" s="756"/>
    </row>
    <row r="84" spans="1:41" ht="39.75" customHeight="1">
      <c r="A84" s="750"/>
      <c r="B84" s="750" t="s">
        <v>2165</v>
      </c>
      <c r="C84" s="803" t="s">
        <v>2026</v>
      </c>
      <c r="D84" s="740" t="s">
        <v>2492</v>
      </c>
      <c r="E84" s="741">
        <v>1680</v>
      </c>
      <c r="F84" s="742">
        <v>41430</v>
      </c>
      <c r="G84" s="743"/>
      <c r="H84" s="744" t="s">
        <v>923</v>
      </c>
      <c r="I84" s="745">
        <v>38791</v>
      </c>
      <c r="J84" s="746" t="s">
        <v>935</v>
      </c>
      <c r="K84" s="747" t="s">
        <v>934</v>
      </c>
      <c r="L84" s="748"/>
      <c r="M84" s="749" t="s">
        <v>324</v>
      </c>
      <c r="N84" s="750" t="s">
        <v>936</v>
      </c>
      <c r="O84" s="908"/>
      <c r="P84" s="751" t="s">
        <v>672</v>
      </c>
      <c r="Q84" s="902">
        <v>41492</v>
      </c>
      <c r="R84" s="752">
        <v>1</v>
      </c>
      <c r="S84" s="752"/>
      <c r="T84" s="752"/>
      <c r="U84" s="752"/>
      <c r="V84" s="752"/>
      <c r="W84" s="752"/>
      <c r="X84" s="753"/>
      <c r="Y84" s="754"/>
      <c r="Z84" s="752"/>
      <c r="AA84" s="752"/>
      <c r="AB84" s="752"/>
      <c r="AC84" s="752"/>
      <c r="AD84" s="752"/>
      <c r="AE84" s="754"/>
      <c r="AF84" s="752"/>
      <c r="AG84" s="752"/>
      <c r="AH84" s="755"/>
      <c r="AI84" s="755"/>
      <c r="AJ84" s="755"/>
      <c r="AK84" s="755"/>
      <c r="AL84" s="755"/>
      <c r="AM84" s="755"/>
      <c r="AN84" s="755"/>
      <c r="AO84" s="756"/>
    </row>
    <row r="85" spans="1:41" ht="39.75" customHeight="1">
      <c r="A85" s="750"/>
      <c r="B85" s="975" t="s">
        <v>2222</v>
      </c>
      <c r="C85" s="803" t="s">
        <v>2027</v>
      </c>
      <c r="D85" s="740" t="s">
        <v>1420</v>
      </c>
      <c r="E85" s="741">
        <v>10988</v>
      </c>
      <c r="F85" s="742">
        <v>44636</v>
      </c>
      <c r="G85" s="743"/>
      <c r="H85" s="744" t="s">
        <v>1403</v>
      </c>
      <c r="I85" s="745">
        <v>21759</v>
      </c>
      <c r="J85" s="746" t="s">
        <v>1422</v>
      </c>
      <c r="K85" s="747" t="s">
        <v>1421</v>
      </c>
      <c r="L85" s="748"/>
      <c r="M85" s="749" t="s">
        <v>324</v>
      </c>
      <c r="N85" s="750" t="s">
        <v>2381</v>
      </c>
      <c r="O85" s="908" t="s">
        <v>1452</v>
      </c>
      <c r="P85" s="751" t="s">
        <v>326</v>
      </c>
      <c r="Q85" s="902">
        <v>42921</v>
      </c>
      <c r="R85" s="752"/>
      <c r="S85" s="752"/>
      <c r="T85" s="752"/>
      <c r="U85" s="752"/>
      <c r="V85" s="752"/>
      <c r="W85" s="752"/>
      <c r="X85" s="753"/>
      <c r="Y85" s="754"/>
      <c r="Z85" s="752"/>
      <c r="AA85" s="752">
        <v>1</v>
      </c>
      <c r="AB85" s="752"/>
      <c r="AC85" s="752"/>
      <c r="AD85" s="752"/>
      <c r="AE85" s="754"/>
      <c r="AF85" s="752"/>
      <c r="AG85" s="752"/>
      <c r="AH85" s="755"/>
      <c r="AI85" s="755"/>
      <c r="AJ85" s="755"/>
      <c r="AK85" s="755">
        <v>1</v>
      </c>
      <c r="AL85" s="755"/>
      <c r="AM85" s="755"/>
      <c r="AN85" s="755"/>
      <c r="AO85" s="756"/>
    </row>
    <row r="86" spans="1:41" ht="39.75" customHeight="1">
      <c r="A86" s="965"/>
      <c r="B86" s="750" t="s">
        <v>2248</v>
      </c>
      <c r="C86" s="931" t="s">
        <v>2249</v>
      </c>
      <c r="D86" s="740" t="s">
        <v>246</v>
      </c>
      <c r="E86" s="741">
        <v>266</v>
      </c>
      <c r="F86" s="807">
        <v>41047</v>
      </c>
      <c r="G86" s="808"/>
      <c r="H86" s="744" t="s">
        <v>2321</v>
      </c>
      <c r="I86" s="745">
        <v>26378</v>
      </c>
      <c r="J86" s="809" t="s">
        <v>1383</v>
      </c>
      <c r="K86" s="747" t="s">
        <v>1382</v>
      </c>
      <c r="L86" s="748"/>
      <c r="M86" s="749" t="s">
        <v>324</v>
      </c>
      <c r="N86" s="750" t="s">
        <v>2250</v>
      </c>
      <c r="O86" s="908"/>
      <c r="P86" s="751" t="s">
        <v>623</v>
      </c>
      <c r="Q86" s="902">
        <v>43775</v>
      </c>
      <c r="R86" s="752">
        <v>1</v>
      </c>
      <c r="S86" s="752">
        <v>1</v>
      </c>
      <c r="T86" s="752">
        <v>1</v>
      </c>
      <c r="U86" s="752">
        <v>1</v>
      </c>
      <c r="V86" s="752">
        <v>1</v>
      </c>
      <c r="W86" s="752">
        <v>1</v>
      </c>
      <c r="X86" s="753">
        <v>1</v>
      </c>
      <c r="Y86" s="754"/>
      <c r="Z86" s="752">
        <v>1</v>
      </c>
      <c r="AA86" s="752">
        <v>1</v>
      </c>
      <c r="AB86" s="752">
        <v>1</v>
      </c>
      <c r="AC86" s="752">
        <v>1</v>
      </c>
      <c r="AD86" s="752">
        <v>1</v>
      </c>
      <c r="AE86" s="754"/>
      <c r="AF86" s="752">
        <v>1</v>
      </c>
      <c r="AG86" s="752">
        <v>1</v>
      </c>
      <c r="AH86" s="755">
        <v>1</v>
      </c>
      <c r="AI86" s="755">
        <v>1</v>
      </c>
      <c r="AJ86" s="755">
        <v>1</v>
      </c>
      <c r="AK86" s="755">
        <v>1</v>
      </c>
      <c r="AL86" s="755">
        <v>1</v>
      </c>
      <c r="AM86" s="755">
        <v>1</v>
      </c>
      <c r="AN86" s="755">
        <v>1</v>
      </c>
      <c r="AO86" s="756"/>
    </row>
    <row r="87" spans="1:41" ht="39.75" customHeight="1">
      <c r="A87" s="980"/>
      <c r="B87" s="750" t="s">
        <v>2028</v>
      </c>
      <c r="C87" s="931" t="s">
        <v>2200</v>
      </c>
      <c r="D87" s="740" t="s">
        <v>2493</v>
      </c>
      <c r="E87" s="741">
        <v>10690</v>
      </c>
      <c r="F87" s="896">
        <v>30184</v>
      </c>
      <c r="G87" s="933"/>
      <c r="H87" s="744" t="s">
        <v>2457</v>
      </c>
      <c r="I87" s="745">
        <v>21751</v>
      </c>
      <c r="J87" s="814" t="s">
        <v>526</v>
      </c>
      <c r="K87" s="747" t="s">
        <v>525</v>
      </c>
      <c r="L87" s="748"/>
      <c r="M87" s="749" t="s">
        <v>327</v>
      </c>
      <c r="N87" s="750" t="s">
        <v>527</v>
      </c>
      <c r="O87" s="908"/>
      <c r="P87" s="751" t="s">
        <v>326</v>
      </c>
      <c r="Q87" s="902">
        <v>39175</v>
      </c>
      <c r="R87" s="752">
        <v>1</v>
      </c>
      <c r="S87" s="752">
        <v>1</v>
      </c>
      <c r="T87" s="752"/>
      <c r="U87" s="752"/>
      <c r="V87" s="752"/>
      <c r="W87" s="752"/>
      <c r="X87" s="753"/>
      <c r="Y87" s="754"/>
      <c r="Z87" s="752">
        <v>1</v>
      </c>
      <c r="AA87" s="752">
        <v>1</v>
      </c>
      <c r="AB87" s="752">
        <v>1</v>
      </c>
      <c r="AC87" s="752"/>
      <c r="AD87" s="752"/>
      <c r="AE87" s="754"/>
      <c r="AF87" s="752"/>
      <c r="AG87" s="752"/>
      <c r="AH87" s="755"/>
      <c r="AI87" s="755"/>
      <c r="AJ87" s="755"/>
      <c r="AK87" s="755">
        <v>1</v>
      </c>
      <c r="AL87" s="755"/>
      <c r="AM87" s="755"/>
      <c r="AN87" s="755"/>
      <c r="AO87" s="756"/>
    </row>
    <row r="88" spans="1:41" ht="39.75" customHeight="1">
      <c r="A88" s="965"/>
      <c r="B88" s="750" t="s">
        <v>2029</v>
      </c>
      <c r="C88" s="931" t="s">
        <v>2030</v>
      </c>
      <c r="D88" s="740" t="s">
        <v>1385</v>
      </c>
      <c r="E88" s="741">
        <v>11392</v>
      </c>
      <c r="F88" s="896">
        <v>44743</v>
      </c>
      <c r="G88" s="933"/>
      <c r="H88" s="744" t="s">
        <v>343</v>
      </c>
      <c r="I88" s="745">
        <v>44818</v>
      </c>
      <c r="J88" s="814" t="s">
        <v>1387</v>
      </c>
      <c r="K88" s="747" t="s">
        <v>1386</v>
      </c>
      <c r="L88" s="748"/>
      <c r="M88" s="749" t="s">
        <v>603</v>
      </c>
      <c r="N88" s="750" t="s">
        <v>1388</v>
      </c>
      <c r="O88" s="908"/>
      <c r="P88" s="751" t="s">
        <v>1389</v>
      </c>
      <c r="Q88" s="902">
        <v>44818</v>
      </c>
      <c r="R88" s="752"/>
      <c r="S88" s="752">
        <v>1</v>
      </c>
      <c r="T88" s="752"/>
      <c r="U88" s="752"/>
      <c r="V88" s="752"/>
      <c r="W88" s="752"/>
      <c r="X88" s="753"/>
      <c r="Y88" s="754"/>
      <c r="Z88" s="752"/>
      <c r="AA88" s="752"/>
      <c r="AB88" s="752"/>
      <c r="AC88" s="752"/>
      <c r="AD88" s="752"/>
      <c r="AE88" s="754"/>
      <c r="AF88" s="752"/>
      <c r="AG88" s="752"/>
      <c r="AH88" s="755"/>
      <c r="AI88" s="755"/>
      <c r="AJ88" s="755"/>
      <c r="AK88" s="755">
        <v>1</v>
      </c>
      <c r="AL88" s="755"/>
      <c r="AM88" s="755"/>
      <c r="AN88" s="755"/>
      <c r="AO88" s="756"/>
    </row>
    <row r="89" spans="1:41" ht="39.75" customHeight="1">
      <c r="A89" s="981" t="s">
        <v>2319</v>
      </c>
      <c r="B89" s="739" t="s">
        <v>2032</v>
      </c>
      <c r="C89" s="931" t="s">
        <v>2031</v>
      </c>
      <c r="D89" s="740" t="s">
        <v>1324</v>
      </c>
      <c r="E89" s="741">
        <v>1943</v>
      </c>
      <c r="F89" s="742">
        <v>41948</v>
      </c>
      <c r="G89" s="743"/>
      <c r="H89" s="744" t="s">
        <v>2320</v>
      </c>
      <c r="I89" s="745">
        <v>15767</v>
      </c>
      <c r="J89" s="746" t="s">
        <v>536</v>
      </c>
      <c r="K89" s="747" t="s">
        <v>535</v>
      </c>
      <c r="L89" s="748"/>
      <c r="M89" s="749" t="s">
        <v>324</v>
      </c>
      <c r="N89" s="750" t="s">
        <v>2322</v>
      </c>
      <c r="O89" s="908" t="s">
        <v>1454</v>
      </c>
      <c r="P89" s="751" t="s">
        <v>326</v>
      </c>
      <c r="Q89" s="902">
        <v>42921</v>
      </c>
      <c r="R89" s="752"/>
      <c r="S89" s="752"/>
      <c r="T89" s="752"/>
      <c r="U89" s="752"/>
      <c r="V89" s="752"/>
      <c r="W89" s="752"/>
      <c r="X89" s="753"/>
      <c r="Y89" s="754"/>
      <c r="Z89" s="752"/>
      <c r="AA89" s="752"/>
      <c r="AB89" s="752"/>
      <c r="AC89" s="752"/>
      <c r="AD89" s="752"/>
      <c r="AE89" s="754"/>
      <c r="AF89" s="752">
        <v>1</v>
      </c>
      <c r="AG89" s="752"/>
      <c r="AH89" s="755"/>
      <c r="AI89" s="755"/>
      <c r="AJ89" s="755"/>
      <c r="AK89" s="755">
        <v>1</v>
      </c>
      <c r="AL89" s="755"/>
      <c r="AM89" s="755"/>
      <c r="AN89" s="755"/>
      <c r="AO89" s="756"/>
    </row>
    <row r="90" spans="1:41" ht="39.75" customHeight="1">
      <c r="A90" s="965"/>
      <c r="B90" s="739" t="s">
        <v>2032</v>
      </c>
      <c r="C90" s="931" t="s">
        <v>2031</v>
      </c>
      <c r="D90" s="740" t="s">
        <v>2494</v>
      </c>
      <c r="E90" s="741">
        <v>1943</v>
      </c>
      <c r="F90" s="742">
        <v>41948</v>
      </c>
      <c r="G90" s="743"/>
      <c r="H90" s="744" t="s">
        <v>255</v>
      </c>
      <c r="I90" s="745">
        <v>15767</v>
      </c>
      <c r="J90" s="746" t="s">
        <v>536</v>
      </c>
      <c r="K90" s="747" t="s">
        <v>535</v>
      </c>
      <c r="L90" s="748"/>
      <c r="M90" s="749" t="s">
        <v>324</v>
      </c>
      <c r="N90" s="750" t="s">
        <v>2323</v>
      </c>
      <c r="O90" s="908" t="s">
        <v>1453</v>
      </c>
      <c r="P90" s="751" t="s">
        <v>326</v>
      </c>
      <c r="Q90" s="902">
        <v>42921</v>
      </c>
      <c r="R90" s="752"/>
      <c r="S90" s="752"/>
      <c r="T90" s="752"/>
      <c r="U90" s="752"/>
      <c r="V90" s="752"/>
      <c r="W90" s="752"/>
      <c r="X90" s="753"/>
      <c r="Y90" s="754"/>
      <c r="Z90" s="752">
        <v>1</v>
      </c>
      <c r="AA90" s="752"/>
      <c r="AB90" s="752"/>
      <c r="AC90" s="752"/>
      <c r="AD90" s="752"/>
      <c r="AE90" s="754"/>
      <c r="AF90" s="752"/>
      <c r="AG90" s="752"/>
      <c r="AH90" s="755"/>
      <c r="AI90" s="755"/>
      <c r="AJ90" s="755"/>
      <c r="AK90" s="755"/>
      <c r="AL90" s="755"/>
      <c r="AM90" s="755"/>
      <c r="AN90" s="755"/>
      <c r="AO90" s="756"/>
    </row>
    <row r="91" spans="1:41" ht="39.75" customHeight="1">
      <c r="A91" s="965"/>
      <c r="B91" s="739">
        <v>3921728554</v>
      </c>
      <c r="C91" s="931" t="s">
        <v>2227</v>
      </c>
      <c r="D91" s="740" t="s">
        <v>2226</v>
      </c>
      <c r="E91" s="741">
        <v>11709</v>
      </c>
      <c r="F91" s="742">
        <v>45778</v>
      </c>
      <c r="G91" s="743"/>
      <c r="H91" s="744" t="s">
        <v>2438</v>
      </c>
      <c r="I91" s="745">
        <v>45765</v>
      </c>
      <c r="J91" s="746" t="s">
        <v>2228</v>
      </c>
      <c r="K91" s="747" t="s">
        <v>2229</v>
      </c>
      <c r="L91" s="748"/>
      <c r="M91" s="749" t="s">
        <v>327</v>
      </c>
      <c r="N91" s="750" t="s">
        <v>2230</v>
      </c>
      <c r="O91" s="908"/>
      <c r="P91" s="751" t="s">
        <v>326</v>
      </c>
      <c r="Q91" s="902">
        <v>45765</v>
      </c>
      <c r="R91" s="752">
        <v>1</v>
      </c>
      <c r="S91" s="752">
        <v>1</v>
      </c>
      <c r="T91" s="752">
        <v>1</v>
      </c>
      <c r="U91" s="752"/>
      <c r="V91" s="752"/>
      <c r="W91" s="752"/>
      <c r="X91" s="753"/>
      <c r="Y91" s="754"/>
      <c r="Z91" s="752">
        <v>1</v>
      </c>
      <c r="AA91" s="752"/>
      <c r="AB91" s="752">
        <v>1</v>
      </c>
      <c r="AC91" s="752">
        <v>1</v>
      </c>
      <c r="AD91" s="752"/>
      <c r="AE91" s="754"/>
      <c r="AF91" s="752">
        <v>1</v>
      </c>
      <c r="AG91" s="752"/>
      <c r="AH91" s="755">
        <v>1</v>
      </c>
      <c r="AI91" s="755">
        <v>1</v>
      </c>
      <c r="AJ91" s="755">
        <v>1</v>
      </c>
      <c r="AK91" s="755">
        <v>1</v>
      </c>
      <c r="AL91" s="755">
        <v>1</v>
      </c>
      <c r="AM91" s="755">
        <v>1</v>
      </c>
      <c r="AN91" s="755">
        <v>1</v>
      </c>
      <c r="AO91" s="756"/>
    </row>
    <row r="92" spans="1:41" ht="39.75" customHeight="1">
      <c r="A92" s="965"/>
      <c r="B92" s="739" t="s">
        <v>2034</v>
      </c>
      <c r="C92" s="803" t="s">
        <v>2033</v>
      </c>
      <c r="D92" s="740" t="s">
        <v>1396</v>
      </c>
      <c r="E92" s="741">
        <v>1648</v>
      </c>
      <c r="F92" s="742">
        <v>38825</v>
      </c>
      <c r="G92" s="743"/>
      <c r="H92" s="744" t="s">
        <v>343</v>
      </c>
      <c r="I92" s="745">
        <v>23017</v>
      </c>
      <c r="J92" s="746" t="s">
        <v>541</v>
      </c>
      <c r="K92" s="747" t="s">
        <v>540</v>
      </c>
      <c r="L92" s="748"/>
      <c r="M92" s="749" t="s">
        <v>324</v>
      </c>
      <c r="N92" s="750" t="s">
        <v>2382</v>
      </c>
      <c r="O92" s="908" t="s">
        <v>1787</v>
      </c>
      <c r="P92" s="751" t="s">
        <v>326</v>
      </c>
      <c r="Q92" s="902">
        <v>42921</v>
      </c>
      <c r="R92" s="752"/>
      <c r="S92" s="752"/>
      <c r="T92" s="752"/>
      <c r="U92" s="752"/>
      <c r="V92" s="752"/>
      <c r="W92" s="752"/>
      <c r="X92" s="753"/>
      <c r="Y92" s="754"/>
      <c r="Z92" s="752"/>
      <c r="AA92" s="752"/>
      <c r="AB92" s="752"/>
      <c r="AC92" s="752"/>
      <c r="AD92" s="752">
        <v>1</v>
      </c>
      <c r="AE92" s="754"/>
      <c r="AF92" s="752"/>
      <c r="AG92" s="752"/>
      <c r="AH92" s="755"/>
      <c r="AI92" s="755"/>
      <c r="AJ92" s="755"/>
      <c r="AK92" s="755">
        <v>1</v>
      </c>
      <c r="AL92" s="755">
        <v>1</v>
      </c>
      <c r="AM92" s="755"/>
      <c r="AN92" s="755"/>
      <c r="AO92" s="756"/>
    </row>
    <row r="93" spans="1:41" ht="39.75" customHeight="1">
      <c r="A93" s="965"/>
      <c r="B93" s="739" t="s">
        <v>2034</v>
      </c>
      <c r="C93" s="803" t="s">
        <v>2033</v>
      </c>
      <c r="D93" s="740" t="s">
        <v>2495</v>
      </c>
      <c r="E93" s="741">
        <v>1648</v>
      </c>
      <c r="F93" s="742">
        <v>38825</v>
      </c>
      <c r="G93" s="743"/>
      <c r="H93" s="744" t="s">
        <v>258</v>
      </c>
      <c r="I93" s="745">
        <v>13674</v>
      </c>
      <c r="J93" s="746" t="s">
        <v>541</v>
      </c>
      <c r="K93" s="747" t="s">
        <v>540</v>
      </c>
      <c r="L93" s="748"/>
      <c r="M93" s="749" t="s">
        <v>324</v>
      </c>
      <c r="N93" s="750" t="s">
        <v>1792</v>
      </c>
      <c r="O93" s="908" t="s">
        <v>1793</v>
      </c>
      <c r="P93" s="751" t="s">
        <v>326</v>
      </c>
      <c r="Q93" s="902">
        <v>42921</v>
      </c>
      <c r="R93" s="752">
        <v>1</v>
      </c>
      <c r="S93" s="752">
        <v>1</v>
      </c>
      <c r="T93" s="752"/>
      <c r="U93" s="752"/>
      <c r="V93" s="752"/>
      <c r="W93" s="752"/>
      <c r="X93" s="753"/>
      <c r="Y93" s="754"/>
      <c r="Z93" s="752"/>
      <c r="AA93" s="752"/>
      <c r="AB93" s="752"/>
      <c r="AC93" s="752">
        <v>1</v>
      </c>
      <c r="AD93" s="752"/>
      <c r="AE93" s="754"/>
      <c r="AF93" s="752"/>
      <c r="AG93" s="752">
        <v>1</v>
      </c>
      <c r="AH93" s="755"/>
      <c r="AI93" s="755"/>
      <c r="AJ93" s="755">
        <v>1</v>
      </c>
      <c r="AK93" s="755">
        <v>1</v>
      </c>
      <c r="AL93" s="755"/>
      <c r="AM93" s="755"/>
      <c r="AN93" s="755"/>
      <c r="AO93" s="756"/>
    </row>
    <row r="94" spans="1:41" ht="39.75" customHeight="1">
      <c r="A94" s="965"/>
      <c r="B94" s="739" t="s">
        <v>2166</v>
      </c>
      <c r="C94" s="803" t="s">
        <v>2035</v>
      </c>
      <c r="D94" s="740" t="s">
        <v>67</v>
      </c>
      <c r="E94" s="741">
        <v>293</v>
      </c>
      <c r="F94" s="896">
        <v>35937</v>
      </c>
      <c r="G94" s="933"/>
      <c r="H94" s="744" t="s">
        <v>1593</v>
      </c>
      <c r="I94" s="745">
        <v>35836</v>
      </c>
      <c r="J94" s="814" t="s">
        <v>544</v>
      </c>
      <c r="K94" s="747" t="s">
        <v>543</v>
      </c>
      <c r="L94" s="748"/>
      <c r="M94" s="749" t="s">
        <v>327</v>
      </c>
      <c r="N94" s="750" t="s">
        <v>545</v>
      </c>
      <c r="O94" s="908"/>
      <c r="P94" s="751" t="s">
        <v>506</v>
      </c>
      <c r="Q94" s="902">
        <v>40547</v>
      </c>
      <c r="R94" s="752">
        <v>1</v>
      </c>
      <c r="S94" s="752">
        <v>1</v>
      </c>
      <c r="T94" s="752"/>
      <c r="U94" s="752"/>
      <c r="V94" s="752"/>
      <c r="W94" s="752"/>
      <c r="X94" s="753"/>
      <c r="Y94" s="754"/>
      <c r="Z94" s="752">
        <v>1</v>
      </c>
      <c r="AA94" s="752">
        <v>1</v>
      </c>
      <c r="AB94" s="752">
        <v>1</v>
      </c>
      <c r="AC94" s="752"/>
      <c r="AD94" s="752"/>
      <c r="AE94" s="754"/>
      <c r="AF94" s="752"/>
      <c r="AG94" s="752">
        <v>1</v>
      </c>
      <c r="AH94" s="755">
        <v>1</v>
      </c>
      <c r="AI94" s="755">
        <v>1</v>
      </c>
      <c r="AJ94" s="755">
        <v>1</v>
      </c>
      <c r="AK94" s="755">
        <v>1</v>
      </c>
      <c r="AL94" s="755">
        <v>1</v>
      </c>
      <c r="AM94" s="755">
        <v>1</v>
      </c>
      <c r="AN94" s="755">
        <v>1</v>
      </c>
      <c r="AO94" s="756"/>
    </row>
    <row r="95" spans="1:41" ht="39.75" customHeight="1">
      <c r="A95" s="744"/>
      <c r="B95" s="750" t="s">
        <v>1806</v>
      </c>
      <c r="C95" s="931" t="s">
        <v>1807</v>
      </c>
      <c r="D95" s="740" t="s">
        <v>177</v>
      </c>
      <c r="E95" s="741">
        <v>11393</v>
      </c>
      <c r="F95" s="807">
        <v>38274</v>
      </c>
      <c r="G95" s="808"/>
      <c r="H95" s="744" t="s">
        <v>1593</v>
      </c>
      <c r="I95" s="745">
        <v>40736</v>
      </c>
      <c r="J95" s="809" t="s">
        <v>548</v>
      </c>
      <c r="K95" s="747" t="s">
        <v>547</v>
      </c>
      <c r="L95" s="748"/>
      <c r="M95" s="749" t="s">
        <v>327</v>
      </c>
      <c r="N95" s="750" t="s">
        <v>549</v>
      </c>
      <c r="O95" s="908"/>
      <c r="P95" s="751" t="s">
        <v>326</v>
      </c>
      <c r="Q95" s="902">
        <v>40736</v>
      </c>
      <c r="R95" s="752">
        <v>1</v>
      </c>
      <c r="S95" s="752">
        <v>1</v>
      </c>
      <c r="T95" s="752">
        <v>1</v>
      </c>
      <c r="U95" s="752">
        <v>1</v>
      </c>
      <c r="V95" s="752">
        <v>1</v>
      </c>
      <c r="W95" s="752">
        <v>1</v>
      </c>
      <c r="X95" s="753">
        <v>1</v>
      </c>
      <c r="Y95" s="754"/>
      <c r="Z95" s="752">
        <v>1</v>
      </c>
      <c r="AA95" s="752">
        <v>1</v>
      </c>
      <c r="AB95" s="752">
        <v>1</v>
      </c>
      <c r="AC95" s="752">
        <v>1</v>
      </c>
      <c r="AD95" s="752">
        <v>1</v>
      </c>
      <c r="AE95" s="754"/>
      <c r="AF95" s="752">
        <v>1</v>
      </c>
      <c r="AG95" s="752">
        <v>1</v>
      </c>
      <c r="AH95" s="755">
        <v>1</v>
      </c>
      <c r="AI95" s="755">
        <v>1</v>
      </c>
      <c r="AJ95" s="755">
        <v>1</v>
      </c>
      <c r="AK95" s="755">
        <v>1</v>
      </c>
      <c r="AL95" s="755">
        <v>1</v>
      </c>
      <c r="AM95" s="755">
        <v>1</v>
      </c>
      <c r="AN95" s="755">
        <v>1</v>
      </c>
      <c r="AO95" s="756"/>
    </row>
    <row r="96" spans="1:41" ht="39.75" customHeight="1">
      <c r="A96" s="744"/>
      <c r="B96" s="750" t="s">
        <v>2119</v>
      </c>
      <c r="C96" s="931" t="s">
        <v>2189</v>
      </c>
      <c r="D96" s="740" t="s">
        <v>2179</v>
      </c>
      <c r="E96" s="741">
        <v>11685</v>
      </c>
      <c r="F96" s="807">
        <v>41054</v>
      </c>
      <c r="G96" s="808"/>
      <c r="H96" s="744" t="s">
        <v>1830</v>
      </c>
      <c r="I96" s="745">
        <v>42801</v>
      </c>
      <c r="J96" s="809" t="s">
        <v>2180</v>
      </c>
      <c r="K96" s="747" t="s">
        <v>2181</v>
      </c>
      <c r="L96" s="748"/>
      <c r="M96" s="749" t="s">
        <v>324</v>
      </c>
      <c r="N96" s="750" t="s">
        <v>2218</v>
      </c>
      <c r="O96" s="908"/>
      <c r="P96" s="751" t="s">
        <v>2182</v>
      </c>
      <c r="Q96" s="902">
        <v>45019</v>
      </c>
      <c r="R96" s="752"/>
      <c r="S96" s="752">
        <v>1</v>
      </c>
      <c r="T96" s="752"/>
      <c r="U96" s="752"/>
      <c r="V96" s="752"/>
      <c r="W96" s="752"/>
      <c r="X96" s="753"/>
      <c r="Y96" s="754"/>
      <c r="Z96" s="752"/>
      <c r="AA96" s="752"/>
      <c r="AB96" s="752"/>
      <c r="AC96" s="752"/>
      <c r="AD96" s="752"/>
      <c r="AE96" s="754"/>
      <c r="AF96" s="752"/>
      <c r="AG96" s="752"/>
      <c r="AH96" s="755"/>
      <c r="AI96" s="755"/>
      <c r="AJ96" s="755"/>
      <c r="AK96" s="755"/>
      <c r="AL96" s="755"/>
      <c r="AM96" s="755"/>
      <c r="AN96" s="755"/>
      <c r="AO96" s="756"/>
    </row>
    <row r="97" spans="1:41" s="68" customFormat="1" ht="39.75" customHeight="1">
      <c r="A97" s="965"/>
      <c r="B97" s="739" t="s">
        <v>2037</v>
      </c>
      <c r="C97" s="803" t="s">
        <v>2036</v>
      </c>
      <c r="D97" s="740" t="s">
        <v>1867</v>
      </c>
      <c r="E97" s="741">
        <v>11328</v>
      </c>
      <c r="F97" s="817">
        <v>45062</v>
      </c>
      <c r="G97" s="966"/>
      <c r="H97" s="744" t="s">
        <v>2321</v>
      </c>
      <c r="I97" s="745">
        <v>17758</v>
      </c>
      <c r="J97" s="746" t="s">
        <v>1868</v>
      </c>
      <c r="K97" s="747" t="s">
        <v>1869</v>
      </c>
      <c r="L97" s="748"/>
      <c r="M97" s="749" t="s">
        <v>324</v>
      </c>
      <c r="N97" s="750" t="s">
        <v>1870</v>
      </c>
      <c r="O97" s="908" t="s">
        <v>1871</v>
      </c>
      <c r="P97" s="751" t="s">
        <v>326</v>
      </c>
      <c r="Q97" s="902">
        <v>42921</v>
      </c>
      <c r="R97" s="967">
        <v>1</v>
      </c>
      <c r="S97" s="753">
        <v>1</v>
      </c>
      <c r="T97" s="753">
        <v>1</v>
      </c>
      <c r="U97" s="753">
        <v>1</v>
      </c>
      <c r="V97" s="753">
        <v>1</v>
      </c>
      <c r="W97" s="753">
        <v>1</v>
      </c>
      <c r="X97" s="753">
        <v>1</v>
      </c>
      <c r="Y97" s="968"/>
      <c r="Z97" s="753">
        <v>1</v>
      </c>
      <c r="AA97" s="753">
        <v>1</v>
      </c>
      <c r="AB97" s="753">
        <v>1</v>
      </c>
      <c r="AC97" s="753">
        <v>1</v>
      </c>
      <c r="AD97" s="753">
        <v>1</v>
      </c>
      <c r="AE97" s="968"/>
      <c r="AF97" s="753">
        <v>1</v>
      </c>
      <c r="AG97" s="753">
        <v>1</v>
      </c>
      <c r="AH97" s="755">
        <v>1</v>
      </c>
      <c r="AI97" s="755">
        <v>1</v>
      </c>
      <c r="AJ97" s="755">
        <v>1</v>
      </c>
      <c r="AK97" s="755">
        <v>1</v>
      </c>
      <c r="AL97" s="755">
        <v>1</v>
      </c>
      <c r="AM97" s="755">
        <v>1</v>
      </c>
      <c r="AN97" s="755"/>
      <c r="AO97" s="756"/>
    </row>
    <row r="98" spans="1:41" ht="39.75" customHeight="1">
      <c r="A98" s="969"/>
      <c r="B98" s="750" t="s">
        <v>2038</v>
      </c>
      <c r="C98" s="931" t="s">
        <v>2201</v>
      </c>
      <c r="D98" s="740" t="s">
        <v>1094</v>
      </c>
      <c r="E98" s="741">
        <v>10669</v>
      </c>
      <c r="F98" s="807">
        <v>38726</v>
      </c>
      <c r="G98" s="808"/>
      <c r="H98" s="744" t="s">
        <v>748</v>
      </c>
      <c r="I98" s="745">
        <v>39182</v>
      </c>
      <c r="J98" s="809" t="s">
        <v>1096</v>
      </c>
      <c r="K98" s="747" t="s">
        <v>1095</v>
      </c>
      <c r="L98" s="748"/>
      <c r="M98" s="749" t="s">
        <v>327</v>
      </c>
      <c r="N98" s="750" t="s">
        <v>1097</v>
      </c>
      <c r="O98" s="908"/>
      <c r="P98" s="751" t="s">
        <v>326</v>
      </c>
      <c r="Q98" s="902">
        <v>39182</v>
      </c>
      <c r="R98" s="752">
        <v>1</v>
      </c>
      <c r="S98" s="752">
        <v>1</v>
      </c>
      <c r="T98" s="752"/>
      <c r="U98" s="752"/>
      <c r="V98" s="752"/>
      <c r="W98" s="752"/>
      <c r="X98" s="753"/>
      <c r="Y98" s="754"/>
      <c r="Z98" s="752"/>
      <c r="AA98" s="752"/>
      <c r="AB98" s="752"/>
      <c r="AC98" s="752"/>
      <c r="AD98" s="752"/>
      <c r="AE98" s="754"/>
      <c r="AF98" s="752"/>
      <c r="AG98" s="752"/>
      <c r="AH98" s="755"/>
      <c r="AI98" s="755"/>
      <c r="AJ98" s="755"/>
      <c r="AK98" s="755">
        <v>1</v>
      </c>
      <c r="AL98" s="755"/>
      <c r="AM98" s="755"/>
      <c r="AN98" s="755"/>
      <c r="AO98" s="756"/>
    </row>
    <row r="99" spans="1:41" ht="39.75" customHeight="1">
      <c r="A99" s="965"/>
      <c r="B99" s="750" t="s">
        <v>2039</v>
      </c>
      <c r="C99" s="803" t="s">
        <v>2040</v>
      </c>
      <c r="D99" s="740" t="s">
        <v>1145</v>
      </c>
      <c r="E99" s="741">
        <v>1703</v>
      </c>
      <c r="F99" s="896">
        <v>42278</v>
      </c>
      <c r="G99" s="933"/>
      <c r="H99" s="744" t="s">
        <v>748</v>
      </c>
      <c r="I99" s="745">
        <v>42570</v>
      </c>
      <c r="J99" s="814" t="s">
        <v>1631</v>
      </c>
      <c r="K99" s="747" t="s">
        <v>1146</v>
      </c>
      <c r="L99" s="748"/>
      <c r="M99" s="749" t="s">
        <v>327</v>
      </c>
      <c r="N99" s="750" t="s">
        <v>1147</v>
      </c>
      <c r="O99" s="908"/>
      <c r="P99" s="751" t="s">
        <v>326</v>
      </c>
      <c r="Q99" s="902">
        <v>42570</v>
      </c>
      <c r="R99" s="752"/>
      <c r="S99" s="752"/>
      <c r="T99" s="752"/>
      <c r="U99" s="752"/>
      <c r="V99" s="752"/>
      <c r="W99" s="752"/>
      <c r="X99" s="753"/>
      <c r="Y99" s="754"/>
      <c r="Z99" s="752"/>
      <c r="AA99" s="752"/>
      <c r="AB99" s="752"/>
      <c r="AC99" s="752"/>
      <c r="AD99" s="752"/>
      <c r="AE99" s="754"/>
      <c r="AF99" s="752"/>
      <c r="AG99" s="752"/>
      <c r="AH99" s="755"/>
      <c r="AI99" s="755"/>
      <c r="AJ99" s="755"/>
      <c r="AK99" s="755">
        <v>1</v>
      </c>
      <c r="AL99" s="755"/>
      <c r="AM99" s="755"/>
      <c r="AN99" s="755"/>
      <c r="AO99" s="756"/>
    </row>
    <row r="100" spans="1:41" ht="39.75" customHeight="1">
      <c r="A100" s="750"/>
      <c r="B100" s="739">
        <v>3397924672</v>
      </c>
      <c r="C100" s="931" t="s">
        <v>2041</v>
      </c>
      <c r="D100" s="740" t="s">
        <v>57</v>
      </c>
      <c r="E100" s="741">
        <v>326</v>
      </c>
      <c r="F100" s="807">
        <v>37408</v>
      </c>
      <c r="G100" s="808"/>
      <c r="H100" s="744" t="s">
        <v>258</v>
      </c>
      <c r="I100" s="745">
        <v>36222</v>
      </c>
      <c r="J100" s="809" t="s">
        <v>1487</v>
      </c>
      <c r="K100" s="747" t="s">
        <v>554</v>
      </c>
      <c r="L100" s="748"/>
      <c r="M100" s="749" t="s">
        <v>327</v>
      </c>
      <c r="N100" s="750" t="s">
        <v>555</v>
      </c>
      <c r="O100" s="908"/>
      <c r="P100" s="751" t="s">
        <v>326</v>
      </c>
      <c r="Q100" s="902">
        <v>37392</v>
      </c>
      <c r="R100" s="752">
        <v>1</v>
      </c>
      <c r="S100" s="752">
        <v>1</v>
      </c>
      <c r="T100" s="752"/>
      <c r="U100" s="752"/>
      <c r="V100" s="752"/>
      <c r="W100" s="752"/>
      <c r="X100" s="753"/>
      <c r="Y100" s="754"/>
      <c r="Z100" s="752">
        <v>1</v>
      </c>
      <c r="AA100" s="752">
        <v>1</v>
      </c>
      <c r="AB100" s="752"/>
      <c r="AC100" s="752"/>
      <c r="AD100" s="752"/>
      <c r="AE100" s="754"/>
      <c r="AF100" s="752"/>
      <c r="AG100" s="752">
        <v>1</v>
      </c>
      <c r="AH100" s="755"/>
      <c r="AI100" s="755">
        <v>1</v>
      </c>
      <c r="AJ100" s="755"/>
      <c r="AK100" s="755">
        <v>1</v>
      </c>
      <c r="AL100" s="755"/>
      <c r="AM100" s="755"/>
      <c r="AN100" s="755"/>
      <c r="AO100" s="756"/>
    </row>
    <row r="101" spans="1:41" ht="39.75" customHeight="1">
      <c r="A101" s="744"/>
      <c r="B101" s="750" t="s">
        <v>2042</v>
      </c>
      <c r="C101" s="803" t="s">
        <v>2043</v>
      </c>
      <c r="D101" s="740" t="s">
        <v>78</v>
      </c>
      <c r="E101" s="741">
        <v>327</v>
      </c>
      <c r="F101" s="742">
        <v>40126</v>
      </c>
      <c r="G101" s="743"/>
      <c r="H101" s="744" t="s">
        <v>1248</v>
      </c>
      <c r="I101" s="745">
        <v>37761</v>
      </c>
      <c r="J101" s="746" t="s">
        <v>557</v>
      </c>
      <c r="K101" s="747" t="s">
        <v>556</v>
      </c>
      <c r="L101" s="748"/>
      <c r="M101" s="749" t="s">
        <v>327</v>
      </c>
      <c r="N101" s="750" t="s">
        <v>1247</v>
      </c>
      <c r="O101" s="908"/>
      <c r="P101" s="751" t="s">
        <v>363</v>
      </c>
      <c r="Q101" s="902">
        <v>41001</v>
      </c>
      <c r="R101" s="752">
        <v>1</v>
      </c>
      <c r="S101" s="752"/>
      <c r="T101" s="752"/>
      <c r="U101" s="752"/>
      <c r="V101" s="752"/>
      <c r="W101" s="752"/>
      <c r="X101" s="753"/>
      <c r="Y101" s="754"/>
      <c r="Z101" s="752"/>
      <c r="AA101" s="752"/>
      <c r="AB101" s="752"/>
      <c r="AC101" s="752"/>
      <c r="AD101" s="752"/>
      <c r="AE101" s="754"/>
      <c r="AF101" s="752"/>
      <c r="AG101" s="752">
        <v>1</v>
      </c>
      <c r="AH101" s="755"/>
      <c r="AI101" s="755"/>
      <c r="AJ101" s="755"/>
      <c r="AK101" s="755">
        <v>1</v>
      </c>
      <c r="AL101" s="755"/>
      <c r="AM101" s="755"/>
      <c r="AN101" s="755"/>
      <c r="AO101" s="756"/>
    </row>
    <row r="102" spans="1:41" ht="39.75" customHeight="1">
      <c r="A102" s="974"/>
      <c r="B102" s="750" t="s">
        <v>2045</v>
      </c>
      <c r="C102" s="803" t="s">
        <v>2044</v>
      </c>
      <c r="D102" s="740" t="s">
        <v>1017</v>
      </c>
      <c r="E102" s="741">
        <v>9964</v>
      </c>
      <c r="F102" s="807">
        <v>43892</v>
      </c>
      <c r="G102" s="808"/>
      <c r="H102" s="744" t="s">
        <v>1403</v>
      </c>
      <c r="I102" s="745">
        <v>39317</v>
      </c>
      <c r="J102" s="746" t="s">
        <v>1016</v>
      </c>
      <c r="K102" s="747" t="s">
        <v>1015</v>
      </c>
      <c r="L102" s="748"/>
      <c r="M102" s="749" t="s">
        <v>327</v>
      </c>
      <c r="N102" s="750" t="s">
        <v>1558</v>
      </c>
      <c r="O102" s="908"/>
      <c r="P102" s="751" t="s">
        <v>1559</v>
      </c>
      <c r="Q102" s="902">
        <v>43985</v>
      </c>
      <c r="R102" s="752"/>
      <c r="S102" s="752"/>
      <c r="T102" s="752"/>
      <c r="U102" s="752"/>
      <c r="V102" s="752">
        <v>1</v>
      </c>
      <c r="W102" s="752">
        <v>1</v>
      </c>
      <c r="X102" s="753"/>
      <c r="Y102" s="754"/>
      <c r="Z102" s="752"/>
      <c r="AA102" s="752"/>
      <c r="AB102" s="752"/>
      <c r="AC102" s="752"/>
      <c r="AD102" s="752"/>
      <c r="AE102" s="754"/>
      <c r="AF102" s="752"/>
      <c r="AG102" s="752"/>
      <c r="AH102" s="755"/>
      <c r="AI102" s="755"/>
      <c r="AJ102" s="755"/>
      <c r="AK102" s="755">
        <v>1</v>
      </c>
      <c r="AL102" s="755"/>
      <c r="AM102" s="755"/>
      <c r="AN102" s="755"/>
      <c r="AO102" s="756"/>
    </row>
    <row r="103" spans="1:41" ht="39.75" customHeight="1">
      <c r="A103" s="974"/>
      <c r="B103" s="750" t="s">
        <v>2167</v>
      </c>
      <c r="C103" s="931" t="s">
        <v>1811</v>
      </c>
      <c r="D103" s="740" t="s">
        <v>1809</v>
      </c>
      <c r="E103" s="741">
        <v>331</v>
      </c>
      <c r="F103" s="807">
        <v>40626</v>
      </c>
      <c r="G103" s="808"/>
      <c r="H103" s="744" t="s">
        <v>1593</v>
      </c>
      <c r="I103" s="745">
        <v>16877</v>
      </c>
      <c r="J103" s="746" t="s">
        <v>1812</v>
      </c>
      <c r="K103" s="747" t="s">
        <v>1813</v>
      </c>
      <c r="L103" s="748"/>
      <c r="M103" s="749" t="s">
        <v>324</v>
      </c>
      <c r="N103" s="750" t="s">
        <v>1810</v>
      </c>
      <c r="O103" s="908" t="s">
        <v>1889</v>
      </c>
      <c r="P103" s="751" t="s">
        <v>326</v>
      </c>
      <c r="Q103" s="902">
        <v>42921</v>
      </c>
      <c r="R103" s="752">
        <v>1</v>
      </c>
      <c r="S103" s="752">
        <v>1</v>
      </c>
      <c r="T103" s="752">
        <v>1</v>
      </c>
      <c r="U103" s="752">
        <v>1</v>
      </c>
      <c r="V103" s="752">
        <v>1</v>
      </c>
      <c r="W103" s="752">
        <v>1</v>
      </c>
      <c r="X103" s="753">
        <v>1</v>
      </c>
      <c r="Y103" s="754"/>
      <c r="Z103" s="752">
        <v>1</v>
      </c>
      <c r="AA103" s="752">
        <v>1</v>
      </c>
      <c r="AB103" s="752">
        <v>1</v>
      </c>
      <c r="AC103" s="752">
        <v>1</v>
      </c>
      <c r="AD103" s="752">
        <v>1</v>
      </c>
      <c r="AE103" s="754"/>
      <c r="AF103" s="752">
        <v>1</v>
      </c>
      <c r="AG103" s="752">
        <v>1</v>
      </c>
      <c r="AH103" s="755">
        <v>1</v>
      </c>
      <c r="AI103" s="755"/>
      <c r="AJ103" s="755">
        <v>1</v>
      </c>
      <c r="AK103" s="755">
        <v>1</v>
      </c>
      <c r="AL103" s="755">
        <v>1</v>
      </c>
      <c r="AM103" s="755">
        <v>1</v>
      </c>
      <c r="AN103" s="755">
        <v>1</v>
      </c>
      <c r="AO103" s="756"/>
    </row>
    <row r="104" spans="1:41" ht="39.75" customHeight="1">
      <c r="A104" s="974"/>
      <c r="B104" s="739">
        <v>3481195275</v>
      </c>
      <c r="C104" s="931" t="s">
        <v>2046</v>
      </c>
      <c r="D104" s="740" t="s">
        <v>1584</v>
      </c>
      <c r="E104" s="741">
        <v>9604</v>
      </c>
      <c r="F104" s="807">
        <v>35583</v>
      </c>
      <c r="G104" s="808"/>
      <c r="H104" s="744" t="s">
        <v>1403</v>
      </c>
      <c r="I104" s="745">
        <v>21685</v>
      </c>
      <c r="J104" s="746" t="s">
        <v>1586</v>
      </c>
      <c r="K104" s="747" t="s">
        <v>1585</v>
      </c>
      <c r="L104" s="748"/>
      <c r="M104" s="749" t="s">
        <v>324</v>
      </c>
      <c r="N104" s="750" t="s">
        <v>1587</v>
      </c>
      <c r="O104" s="908" t="s">
        <v>1588</v>
      </c>
      <c r="P104" s="751" t="s">
        <v>326</v>
      </c>
      <c r="Q104" s="902">
        <v>42921</v>
      </c>
      <c r="R104" s="752"/>
      <c r="S104" s="752"/>
      <c r="T104" s="752"/>
      <c r="U104" s="752"/>
      <c r="V104" s="752"/>
      <c r="W104" s="752"/>
      <c r="X104" s="753"/>
      <c r="Y104" s="754"/>
      <c r="Z104" s="752"/>
      <c r="AA104" s="752"/>
      <c r="AB104" s="752"/>
      <c r="AC104" s="752"/>
      <c r="AD104" s="752"/>
      <c r="AE104" s="754"/>
      <c r="AF104" s="752"/>
      <c r="AG104" s="752"/>
      <c r="AH104" s="755"/>
      <c r="AI104" s="755"/>
      <c r="AJ104" s="755"/>
      <c r="AK104" s="755">
        <v>1</v>
      </c>
      <c r="AL104" s="755"/>
      <c r="AM104" s="755"/>
      <c r="AN104" s="755"/>
      <c r="AO104" s="756"/>
    </row>
    <row r="105" spans="1:41" ht="39.75" customHeight="1">
      <c r="A105" s="980"/>
      <c r="B105" s="739" t="s">
        <v>2051</v>
      </c>
      <c r="C105" s="803" t="s">
        <v>2050</v>
      </c>
      <c r="D105" s="740" t="s">
        <v>134</v>
      </c>
      <c r="E105" s="741">
        <v>6038</v>
      </c>
      <c r="F105" s="807">
        <v>42818</v>
      </c>
      <c r="G105" s="808"/>
      <c r="H105" s="744" t="s">
        <v>1327</v>
      </c>
      <c r="I105" s="745">
        <v>42811</v>
      </c>
      <c r="J105" s="809" t="s">
        <v>565</v>
      </c>
      <c r="K105" s="747" t="s">
        <v>564</v>
      </c>
      <c r="L105" s="748"/>
      <c r="M105" s="749" t="s">
        <v>327</v>
      </c>
      <c r="N105" s="750" t="s">
        <v>566</v>
      </c>
      <c r="O105" s="908"/>
      <c r="P105" s="751" t="s">
        <v>363</v>
      </c>
      <c r="Q105" s="902">
        <v>42811</v>
      </c>
      <c r="R105" s="752">
        <v>1</v>
      </c>
      <c r="S105" s="752"/>
      <c r="T105" s="752"/>
      <c r="U105" s="752"/>
      <c r="V105" s="752"/>
      <c r="W105" s="752"/>
      <c r="X105" s="753"/>
      <c r="Y105" s="754"/>
      <c r="Z105" s="752"/>
      <c r="AA105" s="752">
        <v>1</v>
      </c>
      <c r="AB105" s="752"/>
      <c r="AC105" s="752"/>
      <c r="AD105" s="752"/>
      <c r="AE105" s="754"/>
      <c r="AF105" s="752"/>
      <c r="AG105" s="752">
        <v>1</v>
      </c>
      <c r="AH105" s="755"/>
      <c r="AI105" s="755"/>
      <c r="AJ105" s="755"/>
      <c r="AK105" s="755">
        <v>1</v>
      </c>
      <c r="AL105" s="755"/>
      <c r="AM105" s="755"/>
      <c r="AN105" s="755"/>
      <c r="AO105" s="756"/>
    </row>
    <row r="106" spans="1:41" ht="39.75" customHeight="1">
      <c r="A106" s="965"/>
      <c r="B106" s="750" t="s">
        <v>2168</v>
      </c>
      <c r="C106" s="803" t="s">
        <v>2052</v>
      </c>
      <c r="D106" s="740" t="s">
        <v>1401</v>
      </c>
      <c r="E106" s="741">
        <v>356</v>
      </c>
      <c r="F106" s="896">
        <v>30834</v>
      </c>
      <c r="G106" s="933"/>
      <c r="H106" s="744" t="s">
        <v>259</v>
      </c>
      <c r="I106" s="745">
        <v>34716</v>
      </c>
      <c r="J106" s="814" t="s">
        <v>568</v>
      </c>
      <c r="K106" s="747" t="s">
        <v>567</v>
      </c>
      <c r="L106" s="748"/>
      <c r="M106" s="749" t="s">
        <v>327</v>
      </c>
      <c r="N106" s="750">
        <v>335</v>
      </c>
      <c r="O106" s="908"/>
      <c r="P106" s="751" t="s">
        <v>401</v>
      </c>
      <c r="Q106" s="902">
        <v>37341</v>
      </c>
      <c r="R106" s="752">
        <v>1</v>
      </c>
      <c r="S106" s="752">
        <v>1</v>
      </c>
      <c r="T106" s="752"/>
      <c r="U106" s="752"/>
      <c r="V106" s="752"/>
      <c r="W106" s="752"/>
      <c r="X106" s="753"/>
      <c r="Y106" s="754"/>
      <c r="Z106" s="752">
        <v>1</v>
      </c>
      <c r="AA106" s="752">
        <v>1</v>
      </c>
      <c r="AB106" s="752">
        <v>1</v>
      </c>
      <c r="AC106" s="752">
        <v>1</v>
      </c>
      <c r="AD106" s="752"/>
      <c r="AE106" s="754"/>
      <c r="AF106" s="752">
        <v>1</v>
      </c>
      <c r="AG106" s="752"/>
      <c r="AH106" s="755"/>
      <c r="AI106" s="755"/>
      <c r="AJ106" s="755"/>
      <c r="AK106" s="755"/>
      <c r="AL106" s="755"/>
      <c r="AM106" s="755"/>
      <c r="AN106" s="755"/>
      <c r="AO106" s="756"/>
    </row>
    <row r="107" spans="1:41" ht="39.75" customHeight="1">
      <c r="A107" s="908"/>
      <c r="B107" s="739" t="s">
        <v>2055</v>
      </c>
      <c r="C107" s="803" t="s">
        <v>2054</v>
      </c>
      <c r="D107" s="740" t="s">
        <v>982</v>
      </c>
      <c r="E107" s="741">
        <v>8983</v>
      </c>
      <c r="F107" s="742">
        <v>33752</v>
      </c>
      <c r="G107" s="743"/>
      <c r="H107" s="744" t="s">
        <v>1702</v>
      </c>
      <c r="I107" s="745">
        <v>22153</v>
      </c>
      <c r="J107" s="746" t="s">
        <v>984</v>
      </c>
      <c r="K107" s="747" t="s">
        <v>983</v>
      </c>
      <c r="L107" s="748"/>
      <c r="M107" s="749" t="s">
        <v>324</v>
      </c>
      <c r="N107" s="750" t="s">
        <v>2383</v>
      </c>
      <c r="O107" s="908" t="s">
        <v>1455</v>
      </c>
      <c r="P107" s="751" t="s">
        <v>326</v>
      </c>
      <c r="Q107" s="902">
        <v>42921</v>
      </c>
      <c r="R107" s="752"/>
      <c r="S107" s="752">
        <v>1</v>
      </c>
      <c r="T107" s="752"/>
      <c r="U107" s="752"/>
      <c r="V107" s="752"/>
      <c r="W107" s="752"/>
      <c r="X107" s="753"/>
      <c r="Y107" s="754"/>
      <c r="Z107" s="752"/>
      <c r="AA107" s="752"/>
      <c r="AB107" s="752"/>
      <c r="AC107" s="752"/>
      <c r="AD107" s="752"/>
      <c r="AE107" s="754"/>
      <c r="AF107" s="752"/>
      <c r="AG107" s="752"/>
      <c r="AH107" s="755"/>
      <c r="AI107" s="755"/>
      <c r="AJ107" s="755"/>
      <c r="AK107" s="755"/>
      <c r="AL107" s="755"/>
      <c r="AM107" s="755"/>
      <c r="AN107" s="755"/>
      <c r="AO107" s="756"/>
    </row>
    <row r="108" spans="1:41" ht="39.75" customHeight="1">
      <c r="A108" s="1046"/>
      <c r="B108" s="1064"/>
      <c r="C108" s="929" t="s">
        <v>2453</v>
      </c>
      <c r="D108" s="1047" t="s">
        <v>2452</v>
      </c>
      <c r="E108" s="1048">
        <v>11557</v>
      </c>
      <c r="F108" s="1049">
        <v>45083</v>
      </c>
      <c r="G108" s="1050"/>
      <c r="H108" s="1051" t="s">
        <v>2321</v>
      </c>
      <c r="I108" s="1065"/>
      <c r="J108" s="1052" t="s">
        <v>2454</v>
      </c>
      <c r="K108" s="1053" t="s">
        <v>2455</v>
      </c>
      <c r="L108" s="1054"/>
      <c r="M108" s="1055" t="s">
        <v>324</v>
      </c>
      <c r="N108" s="1056" t="s">
        <v>2456</v>
      </c>
      <c r="O108" s="1046"/>
      <c r="P108" s="1057" t="s">
        <v>506</v>
      </c>
      <c r="Q108" s="1058">
        <v>45141</v>
      </c>
      <c r="R108" s="1059"/>
      <c r="S108" s="1059"/>
      <c r="T108" s="1059"/>
      <c r="U108" s="1059"/>
      <c r="V108" s="1059"/>
      <c r="W108" s="1059"/>
      <c r="X108" s="1060"/>
      <c r="Y108" s="1061"/>
      <c r="Z108" s="1059">
        <v>1</v>
      </c>
      <c r="AA108" s="1059"/>
      <c r="AB108" s="1059"/>
      <c r="AC108" s="1059"/>
      <c r="AD108" s="1059"/>
      <c r="AE108" s="1061"/>
      <c r="AF108" s="1059"/>
      <c r="AG108" s="1059"/>
      <c r="AH108" s="1062"/>
      <c r="AI108" s="1062"/>
      <c r="AJ108" s="1062"/>
      <c r="AK108" s="1062"/>
      <c r="AL108" s="1062"/>
      <c r="AM108" s="1062"/>
      <c r="AN108" s="1062"/>
      <c r="AO108" s="1063"/>
    </row>
    <row r="109" spans="1:41" ht="39.75" customHeight="1">
      <c r="A109" s="965"/>
      <c r="B109" s="750" t="s">
        <v>2057</v>
      </c>
      <c r="C109" s="803" t="s">
        <v>2056</v>
      </c>
      <c r="D109" s="740" t="s">
        <v>189</v>
      </c>
      <c r="E109" s="741">
        <v>6278</v>
      </c>
      <c r="F109" s="742">
        <v>43259</v>
      </c>
      <c r="G109" s="743"/>
      <c r="H109" s="744" t="s">
        <v>748</v>
      </c>
      <c r="I109" s="745">
        <v>22790</v>
      </c>
      <c r="J109" s="746" t="s">
        <v>572</v>
      </c>
      <c r="K109" s="747" t="s">
        <v>571</v>
      </c>
      <c r="L109" s="748"/>
      <c r="M109" s="749" t="s">
        <v>327</v>
      </c>
      <c r="N109" s="750" t="s">
        <v>573</v>
      </c>
      <c r="O109" s="908"/>
      <c r="P109" s="751" t="s">
        <v>574</v>
      </c>
      <c r="Q109" s="902">
        <v>36733</v>
      </c>
      <c r="R109" s="752"/>
      <c r="S109" s="752">
        <v>1</v>
      </c>
      <c r="T109" s="752"/>
      <c r="U109" s="752"/>
      <c r="V109" s="752"/>
      <c r="W109" s="752"/>
      <c r="X109" s="753"/>
      <c r="Y109" s="754"/>
      <c r="Z109" s="752"/>
      <c r="AA109" s="752">
        <v>1</v>
      </c>
      <c r="AB109" s="752"/>
      <c r="AC109" s="752"/>
      <c r="AD109" s="752"/>
      <c r="AE109" s="754"/>
      <c r="AF109" s="752"/>
      <c r="AG109" s="752"/>
      <c r="AH109" s="755"/>
      <c r="AI109" s="755"/>
      <c r="AJ109" s="755"/>
      <c r="AK109" s="755">
        <v>1</v>
      </c>
      <c r="AL109" s="755"/>
      <c r="AM109" s="755"/>
      <c r="AN109" s="755"/>
      <c r="AO109" s="756"/>
    </row>
    <row r="110" spans="1:41" ht="39.75" customHeight="1">
      <c r="A110" s="965"/>
      <c r="B110" s="750" t="s">
        <v>2058</v>
      </c>
      <c r="C110" s="931" t="s">
        <v>2059</v>
      </c>
      <c r="D110" s="740" t="s">
        <v>1554</v>
      </c>
      <c r="E110" s="741">
        <v>11399</v>
      </c>
      <c r="F110" s="807">
        <v>44952</v>
      </c>
      <c r="G110" s="808"/>
      <c r="H110" s="744" t="s">
        <v>2321</v>
      </c>
      <c r="I110" s="745">
        <v>44985</v>
      </c>
      <c r="J110" s="809" t="s">
        <v>1556</v>
      </c>
      <c r="K110" s="747" t="s">
        <v>1555</v>
      </c>
      <c r="L110" s="748"/>
      <c r="M110" s="749" t="s">
        <v>327</v>
      </c>
      <c r="N110" s="750" t="s">
        <v>2401</v>
      </c>
      <c r="O110" s="908"/>
      <c r="P110" s="751" t="s">
        <v>1557</v>
      </c>
      <c r="Q110" s="902">
        <v>44985</v>
      </c>
      <c r="R110" s="752"/>
      <c r="S110" s="752"/>
      <c r="T110" s="752"/>
      <c r="U110" s="752"/>
      <c r="V110" s="752"/>
      <c r="W110" s="752"/>
      <c r="X110" s="753"/>
      <c r="Y110" s="754"/>
      <c r="Z110" s="752">
        <v>1</v>
      </c>
      <c r="AA110" s="752">
        <v>1</v>
      </c>
      <c r="AB110" s="752">
        <v>1</v>
      </c>
      <c r="AC110" s="752">
        <v>1</v>
      </c>
      <c r="AD110" s="752">
        <v>1</v>
      </c>
      <c r="AE110" s="754"/>
      <c r="AF110" s="752"/>
      <c r="AG110" s="752"/>
      <c r="AH110" s="755"/>
      <c r="AI110" s="755"/>
      <c r="AJ110" s="755"/>
      <c r="AK110" s="755">
        <v>1</v>
      </c>
      <c r="AL110" s="755">
        <v>1</v>
      </c>
      <c r="AM110" s="755">
        <v>1</v>
      </c>
      <c r="AN110" s="755">
        <v>1</v>
      </c>
      <c r="AO110" s="756"/>
    </row>
    <row r="111" spans="1:41" ht="39.75" customHeight="1">
      <c r="A111" s="965"/>
      <c r="B111" s="739" t="s">
        <v>2169</v>
      </c>
      <c r="C111" s="803" t="s">
        <v>2060</v>
      </c>
      <c r="D111" s="740" t="s">
        <v>69</v>
      </c>
      <c r="E111" s="741">
        <v>1980</v>
      </c>
      <c r="F111" s="742">
        <v>38930</v>
      </c>
      <c r="G111" s="743"/>
      <c r="H111" s="744" t="s">
        <v>259</v>
      </c>
      <c r="I111" s="745">
        <v>38814</v>
      </c>
      <c r="J111" s="746" t="s">
        <v>582</v>
      </c>
      <c r="K111" s="747" t="s">
        <v>581</v>
      </c>
      <c r="L111" s="748"/>
      <c r="M111" s="749" t="s">
        <v>327</v>
      </c>
      <c r="N111" s="750" t="s">
        <v>583</v>
      </c>
      <c r="O111" s="908"/>
      <c r="P111" s="751" t="s">
        <v>326</v>
      </c>
      <c r="Q111" s="902">
        <v>38814</v>
      </c>
      <c r="R111" s="752">
        <v>1</v>
      </c>
      <c r="S111" s="752"/>
      <c r="T111" s="752"/>
      <c r="U111" s="752"/>
      <c r="V111" s="752"/>
      <c r="W111" s="752"/>
      <c r="X111" s="753"/>
      <c r="Y111" s="754"/>
      <c r="Z111" s="752">
        <v>1</v>
      </c>
      <c r="AA111" s="752"/>
      <c r="AB111" s="752"/>
      <c r="AC111" s="752">
        <v>1</v>
      </c>
      <c r="AD111" s="752"/>
      <c r="AE111" s="754"/>
      <c r="AF111" s="752">
        <v>1</v>
      </c>
      <c r="AG111" s="752"/>
      <c r="AH111" s="755"/>
      <c r="AI111" s="755"/>
      <c r="AJ111" s="755"/>
      <c r="AK111" s="755">
        <v>1</v>
      </c>
      <c r="AL111" s="755"/>
      <c r="AM111" s="755"/>
      <c r="AN111" s="755"/>
      <c r="AO111" s="756"/>
    </row>
    <row r="112" spans="1:41" ht="39.75" customHeight="1">
      <c r="A112" s="965"/>
      <c r="B112" s="750" t="s">
        <v>1857</v>
      </c>
      <c r="C112" s="931" t="s">
        <v>1843</v>
      </c>
      <c r="D112" s="740" t="s">
        <v>293</v>
      </c>
      <c r="E112" s="741">
        <v>4217</v>
      </c>
      <c r="F112" s="742">
        <v>42520</v>
      </c>
      <c r="G112" s="743"/>
      <c r="H112" s="744" t="s">
        <v>1842</v>
      </c>
      <c r="I112" s="940"/>
      <c r="J112" s="746" t="s">
        <v>585</v>
      </c>
      <c r="K112" s="747" t="s">
        <v>584</v>
      </c>
      <c r="L112" s="748"/>
      <c r="M112" s="749" t="s">
        <v>324</v>
      </c>
      <c r="N112" s="750" t="s">
        <v>1758</v>
      </c>
      <c r="O112" s="908"/>
      <c r="P112" s="751" t="s">
        <v>358</v>
      </c>
      <c r="Q112" s="902">
        <v>43186</v>
      </c>
      <c r="R112" s="752">
        <v>1</v>
      </c>
      <c r="S112" s="752">
        <v>1</v>
      </c>
      <c r="T112" s="752">
        <v>1</v>
      </c>
      <c r="U112" s="752"/>
      <c r="V112" s="752"/>
      <c r="W112" s="752"/>
      <c r="X112" s="753">
        <v>1</v>
      </c>
      <c r="Y112" s="754"/>
      <c r="Z112" s="752">
        <v>1</v>
      </c>
      <c r="AA112" s="752"/>
      <c r="AB112" s="752">
        <v>1</v>
      </c>
      <c r="AC112" s="752"/>
      <c r="AD112" s="752"/>
      <c r="AE112" s="754"/>
      <c r="AF112" s="752"/>
      <c r="AG112" s="752"/>
      <c r="AH112" s="755"/>
      <c r="AI112" s="755"/>
      <c r="AJ112" s="755"/>
      <c r="AK112" s="755"/>
      <c r="AL112" s="755"/>
      <c r="AM112" s="755"/>
      <c r="AN112" s="755"/>
      <c r="AO112" s="756"/>
    </row>
    <row r="113" spans="1:41" ht="39.75" customHeight="1">
      <c r="A113" s="965"/>
      <c r="B113" s="750" t="s">
        <v>1715</v>
      </c>
      <c r="C113" s="931" t="s">
        <v>2061</v>
      </c>
      <c r="D113" s="740" t="s">
        <v>1708</v>
      </c>
      <c r="E113" s="741">
        <v>11438</v>
      </c>
      <c r="F113" s="742">
        <v>42482</v>
      </c>
      <c r="G113" s="743"/>
      <c r="H113" s="744" t="s">
        <v>1593</v>
      </c>
      <c r="I113" s="745">
        <v>42541</v>
      </c>
      <c r="J113" s="746" t="s">
        <v>1709</v>
      </c>
      <c r="K113" s="747" t="s">
        <v>1710</v>
      </c>
      <c r="L113" s="748"/>
      <c r="M113" s="749" t="s">
        <v>327</v>
      </c>
      <c r="N113" s="750" t="s">
        <v>1711</v>
      </c>
      <c r="O113" s="908"/>
      <c r="P113" s="751" t="s">
        <v>1712</v>
      </c>
      <c r="Q113" s="902">
        <v>42541</v>
      </c>
      <c r="R113" s="752">
        <v>1</v>
      </c>
      <c r="S113" s="752">
        <v>1</v>
      </c>
      <c r="T113" s="752"/>
      <c r="U113" s="752"/>
      <c r="V113" s="752"/>
      <c r="W113" s="752"/>
      <c r="X113" s="753"/>
      <c r="Y113" s="754"/>
      <c r="Z113" s="752"/>
      <c r="AA113" s="752"/>
      <c r="AB113" s="752"/>
      <c r="AC113" s="752"/>
      <c r="AD113" s="752"/>
      <c r="AE113" s="754"/>
      <c r="AF113" s="752"/>
      <c r="AG113" s="752"/>
      <c r="AH113" s="755"/>
      <c r="AI113" s="755"/>
      <c r="AJ113" s="755"/>
      <c r="AK113" s="755"/>
      <c r="AL113" s="755"/>
      <c r="AM113" s="755"/>
      <c r="AN113" s="755"/>
      <c r="AO113" s="756"/>
    </row>
    <row r="114" spans="1:41" ht="39.75" customHeight="1">
      <c r="A114" s="965"/>
      <c r="B114" s="750" t="s">
        <v>2170</v>
      </c>
      <c r="C114" s="931" t="s">
        <v>2064</v>
      </c>
      <c r="D114" s="740" t="s">
        <v>1864</v>
      </c>
      <c r="E114" s="741">
        <v>1725</v>
      </c>
      <c r="F114" s="742">
        <v>39969</v>
      </c>
      <c r="G114" s="743"/>
      <c r="H114" s="744" t="s">
        <v>1830</v>
      </c>
      <c r="I114" s="745"/>
      <c r="J114" s="746" t="s">
        <v>1865</v>
      </c>
      <c r="K114" s="747" t="s">
        <v>1865</v>
      </c>
      <c r="L114" s="748"/>
      <c r="M114" s="749" t="s">
        <v>324</v>
      </c>
      <c r="N114" s="750" t="s">
        <v>1866</v>
      </c>
      <c r="O114" s="908"/>
      <c r="P114" s="751" t="s">
        <v>330</v>
      </c>
      <c r="Q114" s="902"/>
      <c r="R114" s="752">
        <v>1</v>
      </c>
      <c r="S114" s="752">
        <v>1</v>
      </c>
      <c r="T114" s="752"/>
      <c r="U114" s="752"/>
      <c r="V114" s="752"/>
      <c r="W114" s="752"/>
      <c r="X114" s="753"/>
      <c r="Y114" s="754"/>
      <c r="Z114" s="752"/>
      <c r="AA114" s="752"/>
      <c r="AB114" s="752"/>
      <c r="AC114" s="752"/>
      <c r="AD114" s="752"/>
      <c r="AE114" s="754"/>
      <c r="AF114" s="752"/>
      <c r="AG114" s="752"/>
      <c r="AH114" s="755"/>
      <c r="AI114" s="755"/>
      <c r="AJ114" s="755"/>
      <c r="AK114" s="755"/>
      <c r="AL114" s="755"/>
      <c r="AM114" s="755"/>
      <c r="AN114" s="755"/>
      <c r="AO114" s="756"/>
    </row>
    <row r="115" spans="1:41" ht="39.75" customHeight="1">
      <c r="A115" s="744"/>
      <c r="B115" s="739">
        <v>3472686309</v>
      </c>
      <c r="C115" s="803" t="s">
        <v>2065</v>
      </c>
      <c r="D115" s="740" t="s">
        <v>203</v>
      </c>
      <c r="E115" s="741">
        <v>385</v>
      </c>
      <c r="F115" s="742">
        <v>33611</v>
      </c>
      <c r="G115" s="743"/>
      <c r="H115" s="744" t="s">
        <v>343</v>
      </c>
      <c r="I115" s="745">
        <v>16792</v>
      </c>
      <c r="J115" s="746" t="s">
        <v>595</v>
      </c>
      <c r="K115" s="747" t="s">
        <v>594</v>
      </c>
      <c r="L115" s="748"/>
      <c r="M115" s="749" t="s">
        <v>324</v>
      </c>
      <c r="N115" s="750" t="s">
        <v>2384</v>
      </c>
      <c r="O115" s="908" t="s">
        <v>1457</v>
      </c>
      <c r="P115" s="751" t="s">
        <v>326</v>
      </c>
      <c r="Q115" s="902">
        <v>42921</v>
      </c>
      <c r="R115" s="971"/>
      <c r="S115" s="752"/>
      <c r="T115" s="752"/>
      <c r="U115" s="752"/>
      <c r="V115" s="752">
        <v>1</v>
      </c>
      <c r="W115" s="752"/>
      <c r="X115" s="753"/>
      <c r="Y115" s="754"/>
      <c r="Z115" s="752"/>
      <c r="AA115" s="752"/>
      <c r="AB115" s="752"/>
      <c r="AC115" s="752"/>
      <c r="AD115" s="752"/>
      <c r="AE115" s="754"/>
      <c r="AF115" s="752"/>
      <c r="AG115" s="752"/>
      <c r="AH115" s="755"/>
      <c r="AI115" s="755"/>
      <c r="AJ115" s="755"/>
      <c r="AK115" s="755">
        <v>1</v>
      </c>
      <c r="AL115" s="755"/>
      <c r="AM115" s="755"/>
      <c r="AN115" s="755"/>
      <c r="AO115" s="756"/>
    </row>
    <row r="116" spans="1:41" ht="39.75" customHeight="1">
      <c r="A116" s="750"/>
      <c r="B116" s="750" t="s">
        <v>2067</v>
      </c>
      <c r="C116" s="931" t="s">
        <v>2066</v>
      </c>
      <c r="D116" s="740" t="s">
        <v>956</v>
      </c>
      <c r="E116" s="741">
        <v>10045</v>
      </c>
      <c r="F116" s="896">
        <v>43516</v>
      </c>
      <c r="G116" s="933"/>
      <c r="H116" s="744" t="s">
        <v>748</v>
      </c>
      <c r="I116" s="745">
        <v>36238</v>
      </c>
      <c r="J116" s="814" t="s">
        <v>955</v>
      </c>
      <c r="K116" s="747" t="s">
        <v>957</v>
      </c>
      <c r="L116" s="748"/>
      <c r="M116" s="749" t="s">
        <v>327</v>
      </c>
      <c r="N116" s="750" t="s">
        <v>416</v>
      </c>
      <c r="O116" s="908"/>
      <c r="P116" s="751" t="s">
        <v>503</v>
      </c>
      <c r="Q116" s="902">
        <v>41080</v>
      </c>
      <c r="R116" s="752"/>
      <c r="S116" s="752"/>
      <c r="T116" s="752"/>
      <c r="U116" s="752"/>
      <c r="V116" s="752"/>
      <c r="W116" s="752"/>
      <c r="X116" s="753"/>
      <c r="Y116" s="754"/>
      <c r="Z116" s="752">
        <v>1</v>
      </c>
      <c r="AA116" s="752"/>
      <c r="AB116" s="752">
        <v>1</v>
      </c>
      <c r="AC116" s="752">
        <v>1</v>
      </c>
      <c r="AD116" s="752"/>
      <c r="AE116" s="754"/>
      <c r="AF116" s="752">
        <v>1</v>
      </c>
      <c r="AG116" s="752"/>
      <c r="AH116" s="755"/>
      <c r="AI116" s="755"/>
      <c r="AJ116" s="755"/>
      <c r="AK116" s="755">
        <v>1</v>
      </c>
      <c r="AL116" s="755"/>
      <c r="AM116" s="755"/>
      <c r="AN116" s="755"/>
      <c r="AO116" s="756"/>
    </row>
    <row r="117" spans="1:41" ht="39.75" customHeight="1">
      <c r="A117" s="982"/>
      <c r="B117" s="750" t="s">
        <v>1714</v>
      </c>
      <c r="C117" s="931" t="s">
        <v>2203</v>
      </c>
      <c r="D117" s="983" t="s">
        <v>1664</v>
      </c>
      <c r="E117" s="741">
        <v>11411</v>
      </c>
      <c r="F117" s="896">
        <v>44119</v>
      </c>
      <c r="G117" s="933"/>
      <c r="H117" s="744" t="s">
        <v>748</v>
      </c>
      <c r="I117" s="745">
        <v>44118</v>
      </c>
      <c r="J117" s="814" t="s">
        <v>1488</v>
      </c>
      <c r="K117" s="747" t="s">
        <v>1143</v>
      </c>
      <c r="L117" s="748"/>
      <c r="M117" s="749" t="s">
        <v>327</v>
      </c>
      <c r="N117" s="750" t="s">
        <v>1144</v>
      </c>
      <c r="O117" s="908"/>
      <c r="P117" s="751" t="s">
        <v>574</v>
      </c>
      <c r="Q117" s="902">
        <v>44118</v>
      </c>
      <c r="R117" s="752">
        <v>1</v>
      </c>
      <c r="S117" s="752">
        <v>1</v>
      </c>
      <c r="T117" s="752"/>
      <c r="U117" s="752"/>
      <c r="V117" s="752"/>
      <c r="W117" s="752"/>
      <c r="X117" s="753"/>
      <c r="Y117" s="754"/>
      <c r="Z117" s="752"/>
      <c r="AA117" s="752"/>
      <c r="AB117" s="752"/>
      <c r="AC117" s="752"/>
      <c r="AD117" s="752"/>
      <c r="AE117" s="754"/>
      <c r="AF117" s="752"/>
      <c r="AG117" s="752"/>
      <c r="AH117" s="755"/>
      <c r="AI117" s="755"/>
      <c r="AJ117" s="755"/>
      <c r="AK117" s="755"/>
      <c r="AL117" s="755"/>
      <c r="AM117" s="755"/>
      <c r="AN117" s="755"/>
      <c r="AO117" s="756"/>
    </row>
    <row r="118" spans="1:41" ht="39.75" customHeight="1">
      <c r="A118" s="969"/>
      <c r="B118" s="739" t="s">
        <v>2069</v>
      </c>
      <c r="C118" s="803" t="s">
        <v>2068</v>
      </c>
      <c r="D118" s="740" t="s">
        <v>1065</v>
      </c>
      <c r="E118" s="741">
        <v>391</v>
      </c>
      <c r="F118" s="896">
        <v>36207</v>
      </c>
      <c r="G118" s="933"/>
      <c r="H118" s="744" t="s">
        <v>748</v>
      </c>
      <c r="I118" s="745">
        <v>21808</v>
      </c>
      <c r="J118" s="814" t="s">
        <v>1067</v>
      </c>
      <c r="K118" s="747" t="s">
        <v>1066</v>
      </c>
      <c r="L118" s="748"/>
      <c r="M118" s="749" t="s">
        <v>324</v>
      </c>
      <c r="N118" s="750" t="s">
        <v>1068</v>
      </c>
      <c r="O118" s="908"/>
      <c r="P118" s="751" t="s">
        <v>623</v>
      </c>
      <c r="Q118" s="902">
        <v>37757</v>
      </c>
      <c r="R118" s="752">
        <v>1</v>
      </c>
      <c r="S118" s="752">
        <v>1</v>
      </c>
      <c r="T118" s="752"/>
      <c r="U118" s="752"/>
      <c r="V118" s="752"/>
      <c r="W118" s="752"/>
      <c r="X118" s="753"/>
      <c r="Y118" s="754"/>
      <c r="Z118" s="752"/>
      <c r="AA118" s="752"/>
      <c r="AB118" s="752"/>
      <c r="AC118" s="752"/>
      <c r="AD118" s="752"/>
      <c r="AE118" s="754"/>
      <c r="AF118" s="752"/>
      <c r="AG118" s="752"/>
      <c r="AH118" s="755"/>
      <c r="AI118" s="755"/>
      <c r="AJ118" s="755"/>
      <c r="AK118" s="755">
        <v>1</v>
      </c>
      <c r="AL118" s="755"/>
      <c r="AM118" s="755"/>
      <c r="AN118" s="755"/>
      <c r="AO118" s="756"/>
    </row>
    <row r="119" spans="1:41" ht="39.75" customHeight="1">
      <c r="A119" s="1086"/>
      <c r="B119" s="1087">
        <v>3338336072</v>
      </c>
      <c r="C119" s="929" t="s">
        <v>2473</v>
      </c>
      <c r="D119" s="1088" t="s">
        <v>2472</v>
      </c>
      <c r="E119" s="1089">
        <v>11185</v>
      </c>
      <c r="F119" s="1090">
        <v>44942</v>
      </c>
      <c r="G119" s="1091"/>
      <c r="H119" s="1092" t="s">
        <v>2321</v>
      </c>
      <c r="I119" s="1093">
        <v>25344</v>
      </c>
      <c r="J119" s="1094" t="s">
        <v>2474</v>
      </c>
      <c r="K119" s="1095" t="s">
        <v>2475</v>
      </c>
      <c r="L119" s="1096"/>
      <c r="M119" s="1097" t="s">
        <v>324</v>
      </c>
      <c r="N119" s="1098" t="s">
        <v>2476</v>
      </c>
      <c r="O119" s="1099" t="s">
        <v>2477</v>
      </c>
      <c r="P119" s="1100" t="s">
        <v>326</v>
      </c>
      <c r="Q119" s="1101">
        <v>42921</v>
      </c>
      <c r="R119" s="1102">
        <v>1</v>
      </c>
      <c r="S119" s="1102">
        <v>1</v>
      </c>
      <c r="T119" s="1102"/>
      <c r="U119" s="1102"/>
      <c r="V119" s="1102"/>
      <c r="W119" s="1102"/>
      <c r="X119" s="1103"/>
      <c r="Y119" s="1104"/>
      <c r="Z119" s="1102"/>
      <c r="AA119" s="1102"/>
      <c r="AB119" s="1102"/>
      <c r="AC119" s="1102"/>
      <c r="AD119" s="1102"/>
      <c r="AE119" s="1104"/>
      <c r="AF119" s="1102"/>
      <c r="AG119" s="1102"/>
      <c r="AH119" s="1105"/>
      <c r="AI119" s="1105"/>
      <c r="AJ119" s="1105"/>
      <c r="AK119" s="1105"/>
      <c r="AL119" s="1105"/>
      <c r="AM119" s="1105"/>
      <c r="AN119" s="1105"/>
      <c r="AO119" s="1106"/>
    </row>
    <row r="120" spans="1:41" ht="39.75" customHeight="1">
      <c r="A120" s="965"/>
      <c r="B120" s="739" t="s">
        <v>2171</v>
      </c>
      <c r="C120" s="803" t="s">
        <v>2072</v>
      </c>
      <c r="D120" s="740" t="s">
        <v>171</v>
      </c>
      <c r="E120" s="741">
        <v>402</v>
      </c>
      <c r="F120" s="742">
        <v>30286</v>
      </c>
      <c r="G120" s="743"/>
      <c r="H120" s="744" t="s">
        <v>259</v>
      </c>
      <c r="I120" s="745">
        <v>21296</v>
      </c>
      <c r="J120" s="746" t="s">
        <v>600</v>
      </c>
      <c r="K120" s="747" t="s">
        <v>599</v>
      </c>
      <c r="L120" s="748"/>
      <c r="M120" s="749" t="s">
        <v>324</v>
      </c>
      <c r="N120" s="750" t="s">
        <v>2385</v>
      </c>
      <c r="O120" s="908" t="s">
        <v>1458</v>
      </c>
      <c r="P120" s="751" t="s">
        <v>326</v>
      </c>
      <c r="Q120" s="902">
        <v>42921</v>
      </c>
      <c r="R120" s="752"/>
      <c r="S120" s="752"/>
      <c r="T120" s="752"/>
      <c r="U120" s="752"/>
      <c r="V120" s="752"/>
      <c r="W120" s="752"/>
      <c r="X120" s="753"/>
      <c r="Y120" s="754"/>
      <c r="Z120" s="752"/>
      <c r="AA120" s="752"/>
      <c r="AB120" s="752">
        <v>1</v>
      </c>
      <c r="AC120" s="752"/>
      <c r="AD120" s="752"/>
      <c r="AE120" s="754"/>
      <c r="AF120" s="752"/>
      <c r="AG120" s="752"/>
      <c r="AH120" s="755"/>
      <c r="AI120" s="755"/>
      <c r="AJ120" s="755"/>
      <c r="AK120" s="755">
        <v>1</v>
      </c>
      <c r="AL120" s="755"/>
      <c r="AM120" s="755"/>
      <c r="AN120" s="755"/>
      <c r="AO120" s="756"/>
    </row>
    <row r="121" spans="1:41" ht="39.75" customHeight="1">
      <c r="A121" s="750"/>
      <c r="B121" s="739" t="s">
        <v>2171</v>
      </c>
      <c r="C121" s="803" t="s">
        <v>2072</v>
      </c>
      <c r="D121" s="740" t="s">
        <v>1301</v>
      </c>
      <c r="E121" s="741">
        <v>402</v>
      </c>
      <c r="F121" s="742">
        <v>30286</v>
      </c>
      <c r="G121" s="743"/>
      <c r="H121" s="744" t="s">
        <v>343</v>
      </c>
      <c r="I121" s="745">
        <v>30264</v>
      </c>
      <c r="J121" s="746" t="s">
        <v>600</v>
      </c>
      <c r="K121" s="747" t="s">
        <v>599</v>
      </c>
      <c r="L121" s="748"/>
      <c r="M121" s="749" t="s">
        <v>327</v>
      </c>
      <c r="N121" s="750" t="s">
        <v>1300</v>
      </c>
      <c r="O121" s="908"/>
      <c r="P121" s="751" t="s">
        <v>342</v>
      </c>
      <c r="Q121" s="902">
        <v>37803</v>
      </c>
      <c r="R121" s="752"/>
      <c r="S121" s="752"/>
      <c r="T121" s="752"/>
      <c r="U121" s="752"/>
      <c r="V121" s="752"/>
      <c r="W121" s="752"/>
      <c r="X121" s="753"/>
      <c r="Y121" s="754"/>
      <c r="Z121" s="752">
        <v>1</v>
      </c>
      <c r="AA121" s="752"/>
      <c r="AB121" s="752"/>
      <c r="AC121" s="752"/>
      <c r="AD121" s="752"/>
      <c r="AE121" s="754"/>
      <c r="AF121" s="752"/>
      <c r="AG121" s="752"/>
      <c r="AH121" s="755"/>
      <c r="AI121" s="755"/>
      <c r="AJ121" s="755"/>
      <c r="AK121" s="755"/>
      <c r="AL121" s="755"/>
      <c r="AM121" s="755"/>
      <c r="AN121" s="755"/>
      <c r="AO121" s="756"/>
    </row>
    <row r="122" spans="1:41" ht="39.75" customHeight="1">
      <c r="A122" s="965"/>
      <c r="B122" s="739" t="s">
        <v>2073</v>
      </c>
      <c r="C122" s="931" t="s">
        <v>1819</v>
      </c>
      <c r="D122" s="740" t="s">
        <v>996</v>
      </c>
      <c r="E122" s="741">
        <v>8683</v>
      </c>
      <c r="F122" s="807">
        <v>43237</v>
      </c>
      <c r="G122" s="808"/>
      <c r="H122" s="744" t="s">
        <v>923</v>
      </c>
      <c r="I122" s="745">
        <v>21348</v>
      </c>
      <c r="J122" s="809" t="s">
        <v>998</v>
      </c>
      <c r="K122" s="747" t="s">
        <v>997</v>
      </c>
      <c r="L122" s="748"/>
      <c r="M122" s="984" t="s">
        <v>324</v>
      </c>
      <c r="N122" s="750" t="s">
        <v>2386</v>
      </c>
      <c r="O122" s="908" t="s">
        <v>1459</v>
      </c>
      <c r="P122" s="751" t="s">
        <v>326</v>
      </c>
      <c r="Q122" s="902">
        <v>42921</v>
      </c>
      <c r="R122" s="752"/>
      <c r="S122" s="752"/>
      <c r="T122" s="752"/>
      <c r="U122" s="752"/>
      <c r="V122" s="752"/>
      <c r="W122" s="752"/>
      <c r="X122" s="753"/>
      <c r="Y122" s="754"/>
      <c r="Z122" s="752"/>
      <c r="AA122" s="752"/>
      <c r="AB122" s="752"/>
      <c r="AC122" s="752"/>
      <c r="AD122" s="752"/>
      <c r="AE122" s="754"/>
      <c r="AF122" s="752"/>
      <c r="AG122" s="752"/>
      <c r="AH122" s="755"/>
      <c r="AI122" s="755"/>
      <c r="AJ122" s="755"/>
      <c r="AK122" s="755">
        <v>1</v>
      </c>
      <c r="AL122" s="755"/>
      <c r="AM122" s="755"/>
      <c r="AN122" s="755"/>
      <c r="AO122" s="756"/>
    </row>
    <row r="123" spans="1:41" ht="39.75" customHeight="1">
      <c r="A123" s="965"/>
      <c r="B123" s="739" t="s">
        <v>2073</v>
      </c>
      <c r="C123" s="931" t="s">
        <v>1819</v>
      </c>
      <c r="D123" s="740" t="s">
        <v>1820</v>
      </c>
      <c r="E123" s="741">
        <v>8683</v>
      </c>
      <c r="F123" s="807">
        <v>43237</v>
      </c>
      <c r="G123" s="808"/>
      <c r="H123" s="744" t="s">
        <v>1593</v>
      </c>
      <c r="I123" s="745">
        <v>45215</v>
      </c>
      <c r="J123" s="809" t="s">
        <v>998</v>
      </c>
      <c r="K123" s="747" t="s">
        <v>997</v>
      </c>
      <c r="L123" s="748"/>
      <c r="M123" s="984" t="s">
        <v>327</v>
      </c>
      <c r="N123" s="750" t="s">
        <v>1821</v>
      </c>
      <c r="O123" s="908"/>
      <c r="P123" s="751" t="s">
        <v>326</v>
      </c>
      <c r="Q123" s="902">
        <v>45215</v>
      </c>
      <c r="R123" s="752">
        <v>1</v>
      </c>
      <c r="S123" s="752">
        <v>1</v>
      </c>
      <c r="T123" s="752"/>
      <c r="U123" s="752"/>
      <c r="V123" s="752"/>
      <c r="W123" s="752"/>
      <c r="X123" s="753"/>
      <c r="Y123" s="754"/>
      <c r="Z123" s="752">
        <v>1</v>
      </c>
      <c r="AA123" s="752">
        <v>1</v>
      </c>
      <c r="AB123" s="752"/>
      <c r="AC123" s="752"/>
      <c r="AD123" s="752"/>
      <c r="AE123" s="754"/>
      <c r="AF123" s="752"/>
      <c r="AG123" s="752"/>
      <c r="AH123" s="755">
        <v>1</v>
      </c>
      <c r="AI123" s="755">
        <v>1</v>
      </c>
      <c r="AJ123" s="755">
        <v>1</v>
      </c>
      <c r="AK123" s="755">
        <v>1</v>
      </c>
      <c r="AL123" s="755">
        <v>1</v>
      </c>
      <c r="AM123" s="755">
        <v>1</v>
      </c>
      <c r="AN123" s="755">
        <v>1</v>
      </c>
      <c r="AO123" s="756"/>
    </row>
    <row r="124" spans="1:41" ht="39.75" customHeight="1">
      <c r="A124" s="965"/>
      <c r="B124" s="750" t="s">
        <v>2076</v>
      </c>
      <c r="C124" s="931" t="s">
        <v>2204</v>
      </c>
      <c r="D124" s="740" t="s">
        <v>218</v>
      </c>
      <c r="E124" s="741">
        <v>11403</v>
      </c>
      <c r="F124" s="896">
        <v>36726</v>
      </c>
      <c r="G124" s="933"/>
      <c r="H124" s="744" t="s">
        <v>748</v>
      </c>
      <c r="I124" s="745">
        <v>36803</v>
      </c>
      <c r="J124" s="814" t="s">
        <v>612</v>
      </c>
      <c r="K124" s="747" t="s">
        <v>611</v>
      </c>
      <c r="L124" s="748"/>
      <c r="M124" s="985" t="s">
        <v>324</v>
      </c>
      <c r="N124" s="750" t="s">
        <v>754</v>
      </c>
      <c r="O124" s="908"/>
      <c r="P124" s="751" t="s">
        <v>372</v>
      </c>
      <c r="Q124" s="902">
        <v>42926</v>
      </c>
      <c r="R124" s="752"/>
      <c r="S124" s="752"/>
      <c r="T124" s="752"/>
      <c r="U124" s="752"/>
      <c r="V124" s="752"/>
      <c r="W124" s="752"/>
      <c r="X124" s="753"/>
      <c r="Y124" s="754"/>
      <c r="Z124" s="752"/>
      <c r="AA124" s="752"/>
      <c r="AB124" s="752"/>
      <c r="AC124" s="752"/>
      <c r="AD124" s="752"/>
      <c r="AE124" s="754"/>
      <c r="AF124" s="752"/>
      <c r="AG124" s="752"/>
      <c r="AH124" s="755"/>
      <c r="AI124" s="755"/>
      <c r="AJ124" s="755"/>
      <c r="AK124" s="755">
        <v>1</v>
      </c>
      <c r="AL124" s="755"/>
      <c r="AM124" s="755"/>
      <c r="AN124" s="755"/>
      <c r="AO124" s="756"/>
    </row>
    <row r="125" spans="1:41" ht="39.75" customHeight="1">
      <c r="A125" s="965"/>
      <c r="B125" s="750" t="s">
        <v>2077</v>
      </c>
      <c r="C125" s="931" t="s">
        <v>2078</v>
      </c>
      <c r="D125" s="740" t="s">
        <v>1518</v>
      </c>
      <c r="E125" s="741">
        <v>11184</v>
      </c>
      <c r="F125" s="896">
        <v>44623</v>
      </c>
      <c r="G125" s="933"/>
      <c r="H125" s="744" t="s">
        <v>1593</v>
      </c>
      <c r="I125" s="940"/>
      <c r="J125" s="814" t="s">
        <v>1520</v>
      </c>
      <c r="K125" s="747" t="s">
        <v>1519</v>
      </c>
      <c r="L125" s="748"/>
      <c r="M125" s="985" t="s">
        <v>324</v>
      </c>
      <c r="N125" s="750" t="s">
        <v>1521</v>
      </c>
      <c r="O125" s="908"/>
      <c r="P125" s="751" t="s">
        <v>1522</v>
      </c>
      <c r="Q125" s="902">
        <v>44775</v>
      </c>
      <c r="R125" s="752">
        <v>1</v>
      </c>
      <c r="S125" s="752">
        <v>1</v>
      </c>
      <c r="T125" s="752">
        <v>1</v>
      </c>
      <c r="U125" s="752">
        <v>1</v>
      </c>
      <c r="V125" s="752">
        <v>1</v>
      </c>
      <c r="W125" s="752">
        <v>1</v>
      </c>
      <c r="X125" s="753">
        <v>1</v>
      </c>
      <c r="Y125" s="754"/>
      <c r="Z125" s="752">
        <v>1</v>
      </c>
      <c r="AA125" s="752">
        <v>1</v>
      </c>
      <c r="AB125" s="752">
        <v>1</v>
      </c>
      <c r="AC125" s="752">
        <v>1</v>
      </c>
      <c r="AD125" s="752">
        <v>1</v>
      </c>
      <c r="AE125" s="754"/>
      <c r="AF125" s="752">
        <v>1</v>
      </c>
      <c r="AG125" s="752">
        <v>1</v>
      </c>
      <c r="AH125" s="755">
        <v>1</v>
      </c>
      <c r="AI125" s="755">
        <v>1</v>
      </c>
      <c r="AJ125" s="755">
        <v>1</v>
      </c>
      <c r="AK125" s="755">
        <v>1</v>
      </c>
      <c r="AL125" s="755">
        <v>1</v>
      </c>
      <c r="AM125" s="755">
        <v>1</v>
      </c>
      <c r="AN125" s="755">
        <v>1</v>
      </c>
      <c r="AO125" s="756"/>
    </row>
    <row r="126" spans="1:41" ht="39.75" customHeight="1">
      <c r="A126" s="986"/>
      <c r="B126" s="739" t="s">
        <v>2080</v>
      </c>
      <c r="C126" s="803" t="s">
        <v>2079</v>
      </c>
      <c r="D126" s="740" t="s">
        <v>223</v>
      </c>
      <c r="E126" s="741">
        <v>1967</v>
      </c>
      <c r="F126" s="742">
        <v>37712</v>
      </c>
      <c r="G126" s="743"/>
      <c r="H126" s="744" t="s">
        <v>923</v>
      </c>
      <c r="I126" s="940"/>
      <c r="J126" s="746" t="s">
        <v>617</v>
      </c>
      <c r="K126" s="747" t="s">
        <v>616</v>
      </c>
      <c r="L126" s="748"/>
      <c r="M126" s="749" t="s">
        <v>327</v>
      </c>
      <c r="N126" s="750" t="s">
        <v>939</v>
      </c>
      <c r="O126" s="908"/>
      <c r="P126" s="751" t="s">
        <v>618</v>
      </c>
      <c r="Q126" s="902">
        <v>39865</v>
      </c>
      <c r="R126" s="971"/>
      <c r="S126" s="752"/>
      <c r="T126" s="752"/>
      <c r="U126" s="752"/>
      <c r="V126" s="752"/>
      <c r="W126" s="752"/>
      <c r="X126" s="753"/>
      <c r="Y126" s="754"/>
      <c r="Z126" s="752"/>
      <c r="AA126" s="752"/>
      <c r="AB126" s="752"/>
      <c r="AC126" s="752"/>
      <c r="AD126" s="752"/>
      <c r="AE126" s="754"/>
      <c r="AF126" s="752">
        <v>1</v>
      </c>
      <c r="AG126" s="752"/>
      <c r="AH126" s="755"/>
      <c r="AI126" s="755"/>
      <c r="AJ126" s="755"/>
      <c r="AK126" s="755"/>
      <c r="AL126" s="755"/>
      <c r="AM126" s="755"/>
      <c r="AN126" s="755"/>
      <c r="AO126" s="756"/>
    </row>
    <row r="127" spans="1:41" ht="39.75" customHeight="1">
      <c r="A127" s="965"/>
      <c r="B127" s="750" t="s">
        <v>1725</v>
      </c>
      <c r="C127" s="931" t="s">
        <v>2088</v>
      </c>
      <c r="D127" s="740" t="s">
        <v>1726</v>
      </c>
      <c r="E127" s="741">
        <v>11451</v>
      </c>
      <c r="F127" s="896">
        <v>42377</v>
      </c>
      <c r="G127" s="933"/>
      <c r="H127" s="744" t="s">
        <v>1593</v>
      </c>
      <c r="I127" s="745">
        <v>42394</v>
      </c>
      <c r="J127" s="814" t="s">
        <v>1727</v>
      </c>
      <c r="K127" s="747" t="s">
        <v>1728</v>
      </c>
      <c r="L127" s="748"/>
      <c r="M127" s="749" t="s">
        <v>327</v>
      </c>
      <c r="N127" s="750" t="s">
        <v>1729</v>
      </c>
      <c r="O127" s="908"/>
      <c r="P127" s="751" t="s">
        <v>1730</v>
      </c>
      <c r="Q127" s="902">
        <v>42394</v>
      </c>
      <c r="R127" s="971">
        <v>1</v>
      </c>
      <c r="S127" s="752">
        <v>1</v>
      </c>
      <c r="T127" s="752"/>
      <c r="U127" s="752"/>
      <c r="V127" s="752"/>
      <c r="W127" s="752"/>
      <c r="X127" s="753"/>
      <c r="Y127" s="754"/>
      <c r="Z127" s="752">
        <v>1</v>
      </c>
      <c r="AA127" s="752">
        <v>1</v>
      </c>
      <c r="AB127" s="752">
        <v>1</v>
      </c>
      <c r="AC127" s="752">
        <v>1</v>
      </c>
      <c r="AD127" s="752">
        <v>1</v>
      </c>
      <c r="AE127" s="754"/>
      <c r="AF127" s="752">
        <v>1</v>
      </c>
      <c r="AG127" s="752">
        <v>1</v>
      </c>
      <c r="AH127" s="755"/>
      <c r="AI127" s="755"/>
      <c r="AJ127" s="755"/>
      <c r="AK127" s="755"/>
      <c r="AL127" s="755"/>
      <c r="AM127" s="755"/>
      <c r="AN127" s="755"/>
      <c r="AO127" s="756"/>
    </row>
    <row r="128" spans="1:41" ht="39.75" customHeight="1">
      <c r="A128" s="965"/>
      <c r="B128" s="750" t="s">
        <v>2089</v>
      </c>
      <c r="C128" s="931" t="s">
        <v>1818</v>
      </c>
      <c r="D128" s="740" t="s">
        <v>1814</v>
      </c>
      <c r="E128" s="741">
        <v>11319</v>
      </c>
      <c r="F128" s="845">
        <v>45196</v>
      </c>
      <c r="G128" s="987"/>
      <c r="H128" s="744" t="s">
        <v>1593</v>
      </c>
      <c r="I128" s="745">
        <v>15767</v>
      </c>
      <c r="J128" s="814" t="s">
        <v>1815</v>
      </c>
      <c r="K128" s="747" t="s">
        <v>1816</v>
      </c>
      <c r="L128" s="748"/>
      <c r="M128" s="749" t="s">
        <v>324</v>
      </c>
      <c r="N128" s="750" t="s">
        <v>1817</v>
      </c>
      <c r="O128" s="908" t="s">
        <v>1890</v>
      </c>
      <c r="P128" s="751" t="s">
        <v>326</v>
      </c>
      <c r="Q128" s="902">
        <v>42921</v>
      </c>
      <c r="R128" s="971">
        <v>1</v>
      </c>
      <c r="S128" s="752">
        <v>1</v>
      </c>
      <c r="T128" s="752">
        <v>1</v>
      </c>
      <c r="U128" s="752">
        <v>1</v>
      </c>
      <c r="V128" s="752">
        <v>1</v>
      </c>
      <c r="W128" s="752">
        <v>1</v>
      </c>
      <c r="X128" s="753">
        <v>1</v>
      </c>
      <c r="Y128" s="754"/>
      <c r="Z128" s="752">
        <v>1</v>
      </c>
      <c r="AA128" s="752">
        <v>1</v>
      </c>
      <c r="AB128" s="752">
        <v>1</v>
      </c>
      <c r="AC128" s="752">
        <v>1</v>
      </c>
      <c r="AD128" s="752">
        <v>1</v>
      </c>
      <c r="AE128" s="754"/>
      <c r="AF128" s="752">
        <v>1</v>
      </c>
      <c r="AG128" s="752">
        <v>1</v>
      </c>
      <c r="AH128" s="755"/>
      <c r="AI128" s="755">
        <v>1</v>
      </c>
      <c r="AJ128" s="755">
        <v>1</v>
      </c>
      <c r="AK128" s="755">
        <v>1</v>
      </c>
      <c r="AL128" s="755">
        <v>1</v>
      </c>
      <c r="AM128" s="755">
        <v>1</v>
      </c>
      <c r="AN128" s="755">
        <v>1</v>
      </c>
      <c r="AO128" s="756"/>
    </row>
    <row r="129" spans="1:41" ht="39.75" customHeight="1">
      <c r="A129" s="965"/>
      <c r="B129" s="750" t="s">
        <v>2254</v>
      </c>
      <c r="C129" s="931" t="s">
        <v>2253</v>
      </c>
      <c r="D129" s="740" t="s">
        <v>2252</v>
      </c>
      <c r="E129" s="741">
        <v>11734</v>
      </c>
      <c r="F129" s="807">
        <v>45467</v>
      </c>
      <c r="G129" s="808"/>
      <c r="H129" s="744" t="s">
        <v>1830</v>
      </c>
      <c r="I129" s="745">
        <v>45467</v>
      </c>
      <c r="J129" s="746" t="s">
        <v>2255</v>
      </c>
      <c r="K129" s="747" t="s">
        <v>2256</v>
      </c>
      <c r="L129" s="748"/>
      <c r="M129" s="749" t="s">
        <v>327</v>
      </c>
      <c r="N129" s="750" t="s">
        <v>2257</v>
      </c>
      <c r="O129" s="908"/>
      <c r="P129" s="751" t="s">
        <v>1522</v>
      </c>
      <c r="Q129" s="902">
        <v>45797</v>
      </c>
      <c r="R129" s="752">
        <v>1</v>
      </c>
      <c r="S129" s="752">
        <v>1</v>
      </c>
      <c r="T129" s="752"/>
      <c r="U129" s="752"/>
      <c r="V129" s="752"/>
      <c r="W129" s="752"/>
      <c r="X129" s="753"/>
      <c r="Y129" s="754"/>
      <c r="Z129" s="752"/>
      <c r="AA129" s="752"/>
      <c r="AB129" s="752"/>
      <c r="AC129" s="752"/>
      <c r="AD129" s="752"/>
      <c r="AE129" s="754"/>
      <c r="AF129" s="752"/>
      <c r="AG129" s="752"/>
      <c r="AH129" s="755"/>
      <c r="AI129" s="755"/>
      <c r="AJ129" s="755"/>
      <c r="AK129" s="755"/>
      <c r="AL129" s="755"/>
      <c r="AM129" s="755"/>
      <c r="AN129" s="755"/>
      <c r="AO129" s="756"/>
    </row>
    <row r="130" spans="1:41" ht="39.75" customHeight="1">
      <c r="A130" s="965"/>
      <c r="B130" s="750" t="s">
        <v>2091</v>
      </c>
      <c r="C130" s="803" t="s">
        <v>2090</v>
      </c>
      <c r="D130" s="740" t="s">
        <v>1873</v>
      </c>
      <c r="E130" s="741">
        <v>1246</v>
      </c>
      <c r="F130" s="807">
        <v>39904</v>
      </c>
      <c r="G130" s="808"/>
      <c r="H130" s="744" t="s">
        <v>343</v>
      </c>
      <c r="I130" s="940"/>
      <c r="J130" s="746" t="s">
        <v>630</v>
      </c>
      <c r="K130" s="747" t="s">
        <v>630</v>
      </c>
      <c r="L130" s="748"/>
      <c r="M130" s="749" t="s">
        <v>324</v>
      </c>
      <c r="N130" s="750" t="s">
        <v>718</v>
      </c>
      <c r="O130" s="908"/>
      <c r="P130" s="751" t="s">
        <v>344</v>
      </c>
      <c r="Q130" s="902">
        <v>43021</v>
      </c>
      <c r="R130" s="752">
        <v>1</v>
      </c>
      <c r="S130" s="752">
        <v>1</v>
      </c>
      <c r="T130" s="752"/>
      <c r="U130" s="752"/>
      <c r="V130" s="752"/>
      <c r="W130" s="752"/>
      <c r="X130" s="753"/>
      <c r="Y130" s="754"/>
      <c r="Z130" s="752"/>
      <c r="AA130" s="752"/>
      <c r="AB130" s="752"/>
      <c r="AC130" s="752"/>
      <c r="AD130" s="752"/>
      <c r="AE130" s="754"/>
      <c r="AF130" s="752"/>
      <c r="AG130" s="752">
        <v>1</v>
      </c>
      <c r="AH130" s="755"/>
      <c r="AI130" s="755"/>
      <c r="AJ130" s="755"/>
      <c r="AK130" s="755">
        <v>1</v>
      </c>
      <c r="AL130" s="755"/>
      <c r="AM130" s="755"/>
      <c r="AN130" s="755"/>
      <c r="AO130" s="756"/>
    </row>
    <row r="131" spans="1:41" ht="39.75" customHeight="1">
      <c r="A131" s="965"/>
      <c r="B131" s="739" t="s">
        <v>2238</v>
      </c>
      <c r="C131" s="803" t="s">
        <v>2092</v>
      </c>
      <c r="D131" s="740" t="s">
        <v>86</v>
      </c>
      <c r="E131" s="741">
        <v>6462</v>
      </c>
      <c r="F131" s="807">
        <v>42431</v>
      </c>
      <c r="G131" s="808"/>
      <c r="H131" s="744" t="s">
        <v>259</v>
      </c>
      <c r="I131" s="745">
        <v>42424</v>
      </c>
      <c r="J131" s="809" t="s">
        <v>633</v>
      </c>
      <c r="K131" s="747" t="s">
        <v>632</v>
      </c>
      <c r="L131" s="748"/>
      <c r="M131" s="749" t="s">
        <v>327</v>
      </c>
      <c r="N131" s="750" t="s">
        <v>634</v>
      </c>
      <c r="O131" s="908"/>
      <c r="P131" s="751" t="s">
        <v>363</v>
      </c>
      <c r="Q131" s="902">
        <v>42424</v>
      </c>
      <c r="R131" s="752">
        <v>1</v>
      </c>
      <c r="S131" s="752"/>
      <c r="T131" s="752"/>
      <c r="U131" s="752"/>
      <c r="V131" s="752"/>
      <c r="W131" s="752"/>
      <c r="X131" s="753"/>
      <c r="Y131" s="754"/>
      <c r="Z131" s="752"/>
      <c r="AA131" s="752"/>
      <c r="AB131" s="752">
        <v>1</v>
      </c>
      <c r="AC131" s="752"/>
      <c r="AD131" s="752"/>
      <c r="AE131" s="754"/>
      <c r="AF131" s="752"/>
      <c r="AG131" s="752"/>
      <c r="AH131" s="755"/>
      <c r="AI131" s="755"/>
      <c r="AJ131" s="755"/>
      <c r="AK131" s="755">
        <v>1</v>
      </c>
      <c r="AL131" s="755"/>
      <c r="AM131" s="755"/>
      <c r="AN131" s="755"/>
      <c r="AO131" s="756"/>
    </row>
    <row r="132" spans="1:41" ht="39.75" customHeight="1">
      <c r="A132" s="965"/>
      <c r="B132" s="750" t="s">
        <v>2093</v>
      </c>
      <c r="C132" s="803" t="s">
        <v>2094</v>
      </c>
      <c r="D132" s="740" t="s">
        <v>227</v>
      </c>
      <c r="E132" s="741">
        <v>1873</v>
      </c>
      <c r="F132" s="807">
        <v>37781</v>
      </c>
      <c r="G132" s="808"/>
      <c r="H132" s="744" t="s">
        <v>1403</v>
      </c>
      <c r="I132" s="745">
        <v>23881</v>
      </c>
      <c r="J132" s="809" t="s">
        <v>636</v>
      </c>
      <c r="K132" s="747" t="s">
        <v>635</v>
      </c>
      <c r="L132" s="748"/>
      <c r="M132" s="749" t="s">
        <v>324</v>
      </c>
      <c r="N132" s="750" t="s">
        <v>1427</v>
      </c>
      <c r="O132" s="908" t="s">
        <v>1461</v>
      </c>
      <c r="P132" s="751" t="s">
        <v>326</v>
      </c>
      <c r="Q132" s="902">
        <v>42921</v>
      </c>
      <c r="R132" s="752"/>
      <c r="S132" s="752"/>
      <c r="T132" s="752"/>
      <c r="U132" s="752"/>
      <c r="V132" s="752">
        <v>1</v>
      </c>
      <c r="W132" s="752"/>
      <c r="X132" s="753"/>
      <c r="Y132" s="754"/>
      <c r="Z132" s="752"/>
      <c r="AA132" s="752"/>
      <c r="AB132" s="752"/>
      <c r="AC132" s="752"/>
      <c r="AD132" s="752"/>
      <c r="AE132" s="754"/>
      <c r="AF132" s="752"/>
      <c r="AG132" s="752"/>
      <c r="AH132" s="755"/>
      <c r="AI132" s="755"/>
      <c r="AJ132" s="755"/>
      <c r="AK132" s="755"/>
      <c r="AL132" s="755"/>
      <c r="AM132" s="755"/>
      <c r="AN132" s="755"/>
      <c r="AO132" s="756"/>
    </row>
    <row r="133" spans="1:41" ht="39.75" customHeight="1">
      <c r="A133" s="965"/>
      <c r="B133" s="750" t="s">
        <v>2004</v>
      </c>
      <c r="C133" s="931" t="s">
        <v>2003</v>
      </c>
      <c r="D133" s="740" t="s">
        <v>1627</v>
      </c>
      <c r="E133" s="741">
        <v>2409</v>
      </c>
      <c r="F133" s="896">
        <v>42051</v>
      </c>
      <c r="G133" s="933"/>
      <c r="H133" s="744" t="s">
        <v>258</v>
      </c>
      <c r="I133" s="745">
        <v>37910</v>
      </c>
      <c r="J133" s="746" t="s">
        <v>637</v>
      </c>
      <c r="K133" s="747" t="s">
        <v>637</v>
      </c>
      <c r="L133" s="748"/>
      <c r="M133" s="749" t="s">
        <v>327</v>
      </c>
      <c r="N133" s="750" t="s">
        <v>1178</v>
      </c>
      <c r="O133" s="908"/>
      <c r="P133" s="751" t="s">
        <v>372</v>
      </c>
      <c r="Q133" s="902">
        <v>42628</v>
      </c>
      <c r="R133" s="971">
        <v>1</v>
      </c>
      <c r="S133" s="752">
        <v>1</v>
      </c>
      <c r="T133" s="752"/>
      <c r="U133" s="752"/>
      <c r="V133" s="752"/>
      <c r="W133" s="752"/>
      <c r="X133" s="753"/>
      <c r="Y133" s="754"/>
      <c r="Z133" s="752"/>
      <c r="AA133" s="752">
        <v>1</v>
      </c>
      <c r="AB133" s="752">
        <v>1</v>
      </c>
      <c r="AC133" s="752">
        <v>1</v>
      </c>
      <c r="AD133" s="752">
        <v>1</v>
      </c>
      <c r="AE133" s="754"/>
      <c r="AF133" s="752"/>
      <c r="AG133" s="752"/>
      <c r="AH133" s="755"/>
      <c r="AI133" s="755"/>
      <c r="AJ133" s="755"/>
      <c r="AK133" s="755">
        <v>1</v>
      </c>
      <c r="AL133" s="755"/>
      <c r="AM133" s="755"/>
      <c r="AN133" s="755"/>
      <c r="AO133" s="756"/>
    </row>
    <row r="134" spans="1:41" ht="39.75" customHeight="1">
      <c r="A134" s="965"/>
      <c r="B134" s="750" t="s">
        <v>2004</v>
      </c>
      <c r="C134" s="931" t="s">
        <v>2003</v>
      </c>
      <c r="D134" s="740" t="s">
        <v>1628</v>
      </c>
      <c r="E134" s="741">
        <v>2409</v>
      </c>
      <c r="F134" s="896">
        <v>42051</v>
      </c>
      <c r="G134" s="933"/>
      <c r="H134" s="744" t="s">
        <v>1830</v>
      </c>
      <c r="I134" s="745">
        <v>27723</v>
      </c>
      <c r="J134" s="746" t="s">
        <v>637</v>
      </c>
      <c r="K134" s="747" t="s">
        <v>637</v>
      </c>
      <c r="L134" s="748"/>
      <c r="M134" s="749" t="s">
        <v>324</v>
      </c>
      <c r="N134" s="750" t="s">
        <v>1181</v>
      </c>
      <c r="O134" s="908" t="s">
        <v>1464</v>
      </c>
      <c r="P134" s="751" t="s">
        <v>326</v>
      </c>
      <c r="Q134" s="902">
        <v>42921</v>
      </c>
      <c r="R134" s="971">
        <v>1</v>
      </c>
      <c r="S134" s="752">
        <v>1</v>
      </c>
      <c r="T134" s="752">
        <v>1</v>
      </c>
      <c r="U134" s="752">
        <v>1</v>
      </c>
      <c r="V134" s="752">
        <v>1</v>
      </c>
      <c r="W134" s="752">
        <v>1</v>
      </c>
      <c r="X134" s="753">
        <v>1</v>
      </c>
      <c r="Y134" s="754"/>
      <c r="Z134" s="752">
        <v>1</v>
      </c>
      <c r="AA134" s="752">
        <v>1</v>
      </c>
      <c r="AB134" s="752">
        <v>1</v>
      </c>
      <c r="AC134" s="752">
        <v>1</v>
      </c>
      <c r="AD134" s="752">
        <v>1</v>
      </c>
      <c r="AE134" s="754"/>
      <c r="AF134" s="752">
        <v>1</v>
      </c>
      <c r="AG134" s="752">
        <v>1</v>
      </c>
      <c r="AH134" s="755">
        <v>1</v>
      </c>
      <c r="AI134" s="755">
        <v>1</v>
      </c>
      <c r="AJ134" s="755">
        <v>1</v>
      </c>
      <c r="AK134" s="755">
        <v>1</v>
      </c>
      <c r="AL134" s="755">
        <v>1</v>
      </c>
      <c r="AM134" s="755">
        <v>1</v>
      </c>
      <c r="AN134" s="755">
        <v>1</v>
      </c>
      <c r="AO134" s="756"/>
    </row>
    <row r="135" spans="1:41" ht="39.75" customHeight="1">
      <c r="A135" s="965"/>
      <c r="B135" s="949"/>
      <c r="C135" s="931" t="s">
        <v>2294</v>
      </c>
      <c r="D135" s="740" t="s">
        <v>2293</v>
      </c>
      <c r="E135" s="741">
        <v>11794</v>
      </c>
      <c r="F135" s="896">
        <v>45688</v>
      </c>
      <c r="G135" s="933"/>
      <c r="H135" s="744" t="s">
        <v>1830</v>
      </c>
      <c r="I135" s="745">
        <v>45685</v>
      </c>
      <c r="J135" s="746" t="s">
        <v>2295</v>
      </c>
      <c r="K135" s="747" t="s">
        <v>2296</v>
      </c>
      <c r="L135" s="748"/>
      <c r="M135" s="749" t="s">
        <v>324</v>
      </c>
      <c r="N135" s="750" t="s">
        <v>2297</v>
      </c>
      <c r="O135" s="908"/>
      <c r="P135" s="751" t="s">
        <v>330</v>
      </c>
      <c r="Q135" s="902">
        <v>45791</v>
      </c>
      <c r="R135" s="971">
        <v>1</v>
      </c>
      <c r="S135" s="752">
        <v>1</v>
      </c>
      <c r="T135" s="752"/>
      <c r="U135" s="752"/>
      <c r="V135" s="752"/>
      <c r="W135" s="752"/>
      <c r="X135" s="753"/>
      <c r="Y135" s="754"/>
      <c r="Z135" s="752"/>
      <c r="AA135" s="752"/>
      <c r="AB135" s="752"/>
      <c r="AC135" s="752"/>
      <c r="AD135" s="752"/>
      <c r="AE135" s="754"/>
      <c r="AF135" s="752"/>
      <c r="AG135" s="752"/>
      <c r="AH135" s="755"/>
      <c r="AI135" s="755"/>
      <c r="AJ135" s="755"/>
      <c r="AK135" s="755"/>
      <c r="AL135" s="755"/>
      <c r="AM135" s="755"/>
      <c r="AN135" s="755"/>
      <c r="AO135" s="756"/>
    </row>
    <row r="136" spans="1:41" ht="39.75" customHeight="1">
      <c r="A136" s="965"/>
      <c r="B136" s="739">
        <v>3319975837</v>
      </c>
      <c r="C136" s="803" t="s">
        <v>2095</v>
      </c>
      <c r="D136" s="740" t="s">
        <v>640</v>
      </c>
      <c r="E136" s="741">
        <v>21</v>
      </c>
      <c r="F136" s="742">
        <v>34904</v>
      </c>
      <c r="G136" s="743"/>
      <c r="H136" s="744" t="s">
        <v>1403</v>
      </c>
      <c r="I136" s="745">
        <v>39045</v>
      </c>
      <c r="J136" s="746" t="s">
        <v>642</v>
      </c>
      <c r="K136" s="747" t="s">
        <v>641</v>
      </c>
      <c r="L136" s="748"/>
      <c r="M136" s="749" t="s">
        <v>327</v>
      </c>
      <c r="N136" s="750" t="s">
        <v>1511</v>
      </c>
      <c r="O136" s="908"/>
      <c r="P136" s="751" t="s">
        <v>326</v>
      </c>
      <c r="Q136" s="902">
        <v>40798</v>
      </c>
      <c r="R136" s="752">
        <v>1</v>
      </c>
      <c r="S136" s="752"/>
      <c r="T136" s="752"/>
      <c r="U136" s="752"/>
      <c r="V136" s="752"/>
      <c r="W136" s="752"/>
      <c r="X136" s="753"/>
      <c r="Y136" s="754"/>
      <c r="Z136" s="752"/>
      <c r="AA136" s="752"/>
      <c r="AB136" s="752"/>
      <c r="AC136" s="752"/>
      <c r="AD136" s="752"/>
      <c r="AE136" s="754"/>
      <c r="AF136" s="752"/>
      <c r="AG136" s="752"/>
      <c r="AH136" s="755"/>
      <c r="AI136" s="755"/>
      <c r="AJ136" s="755">
        <v>1</v>
      </c>
      <c r="AK136" s="755"/>
      <c r="AL136" s="755"/>
      <c r="AM136" s="755"/>
      <c r="AN136" s="755"/>
      <c r="AO136" s="756"/>
    </row>
    <row r="137" spans="1:41" ht="39.75" customHeight="1">
      <c r="A137" s="965"/>
      <c r="B137" s="739" t="s">
        <v>2335</v>
      </c>
      <c r="C137" s="931" t="s">
        <v>2336</v>
      </c>
      <c r="D137" s="740" t="s">
        <v>2337</v>
      </c>
      <c r="E137" s="741">
        <v>11844</v>
      </c>
      <c r="F137" s="742">
        <v>45757</v>
      </c>
      <c r="G137" s="743"/>
      <c r="H137" s="744" t="s">
        <v>2321</v>
      </c>
      <c r="I137" s="745">
        <v>39276</v>
      </c>
      <c r="J137" s="746" t="s">
        <v>2338</v>
      </c>
      <c r="K137" s="747" t="s">
        <v>2339</v>
      </c>
      <c r="L137" s="748"/>
      <c r="M137" s="749" t="s">
        <v>327</v>
      </c>
      <c r="N137" s="750" t="s">
        <v>2340</v>
      </c>
      <c r="O137" s="908"/>
      <c r="P137" s="751" t="s">
        <v>506</v>
      </c>
      <c r="Q137" s="902">
        <v>45834</v>
      </c>
      <c r="R137" s="752">
        <v>1</v>
      </c>
      <c r="S137" s="752">
        <v>1</v>
      </c>
      <c r="T137" s="752"/>
      <c r="U137" s="752"/>
      <c r="V137" s="752"/>
      <c r="W137" s="752"/>
      <c r="X137" s="753"/>
      <c r="Y137" s="754"/>
      <c r="Z137" s="752"/>
      <c r="AA137" s="752"/>
      <c r="AB137" s="752"/>
      <c r="AC137" s="752"/>
      <c r="AD137" s="752"/>
      <c r="AE137" s="754"/>
      <c r="AF137" s="752"/>
      <c r="AG137" s="752"/>
      <c r="AH137" s="755"/>
      <c r="AI137" s="755"/>
      <c r="AJ137" s="755"/>
      <c r="AK137" s="755"/>
      <c r="AL137" s="755"/>
      <c r="AM137" s="755"/>
      <c r="AN137" s="755"/>
      <c r="AO137" s="756"/>
    </row>
    <row r="138" spans="1:41" ht="39.75" customHeight="1">
      <c r="A138" s="965"/>
      <c r="B138" s="750" t="s">
        <v>2096</v>
      </c>
      <c r="C138" s="931" t="s">
        <v>2097</v>
      </c>
      <c r="D138" s="740" t="s">
        <v>140</v>
      </c>
      <c r="E138" s="741">
        <v>2402</v>
      </c>
      <c r="F138" s="742">
        <v>42153</v>
      </c>
      <c r="G138" s="743"/>
      <c r="H138" s="744" t="s">
        <v>343</v>
      </c>
      <c r="I138" s="745">
        <v>42185</v>
      </c>
      <c r="J138" s="746" t="s">
        <v>645</v>
      </c>
      <c r="K138" s="747" t="s">
        <v>644</v>
      </c>
      <c r="L138" s="748"/>
      <c r="M138" s="749" t="s">
        <v>327</v>
      </c>
      <c r="N138" s="750" t="s">
        <v>646</v>
      </c>
      <c r="O138" s="908"/>
      <c r="P138" s="751" t="s">
        <v>326</v>
      </c>
      <c r="Q138" s="902">
        <v>42185</v>
      </c>
      <c r="R138" s="752"/>
      <c r="S138" s="752"/>
      <c r="T138" s="752"/>
      <c r="U138" s="752"/>
      <c r="V138" s="752"/>
      <c r="W138" s="752"/>
      <c r="X138" s="753"/>
      <c r="Y138" s="754"/>
      <c r="Z138" s="752"/>
      <c r="AA138" s="752"/>
      <c r="AB138" s="752"/>
      <c r="AC138" s="752"/>
      <c r="AD138" s="752"/>
      <c r="AE138" s="754"/>
      <c r="AF138" s="752"/>
      <c r="AG138" s="752"/>
      <c r="AH138" s="755"/>
      <c r="AI138" s="755"/>
      <c r="AJ138" s="755"/>
      <c r="AK138" s="755">
        <v>1</v>
      </c>
      <c r="AL138" s="755"/>
      <c r="AM138" s="755"/>
      <c r="AN138" s="755"/>
      <c r="AO138" s="756"/>
    </row>
    <row r="139" spans="1:41" ht="39.75" customHeight="1">
      <c r="A139" s="965"/>
      <c r="B139" s="739" t="s">
        <v>2100</v>
      </c>
      <c r="C139" s="931" t="s">
        <v>2099</v>
      </c>
      <c r="D139" s="740" t="s">
        <v>1722</v>
      </c>
      <c r="E139" s="741">
        <v>469</v>
      </c>
      <c r="F139" s="807">
        <v>44699</v>
      </c>
      <c r="G139" s="808"/>
      <c r="H139" s="744" t="s">
        <v>1701</v>
      </c>
      <c r="I139" s="745">
        <v>36432</v>
      </c>
      <c r="J139" s="809" t="s">
        <v>1723</v>
      </c>
      <c r="K139" s="747" t="s">
        <v>1724</v>
      </c>
      <c r="L139" s="748"/>
      <c r="M139" s="749" t="s">
        <v>327</v>
      </c>
      <c r="N139" s="750" t="s">
        <v>470</v>
      </c>
      <c r="O139" s="908"/>
      <c r="P139" s="751" t="s">
        <v>326</v>
      </c>
      <c r="Q139" s="902">
        <v>41002</v>
      </c>
      <c r="R139" s="752">
        <v>1</v>
      </c>
      <c r="S139" s="752">
        <v>1</v>
      </c>
      <c r="T139" s="752">
        <v>1</v>
      </c>
      <c r="U139" s="752"/>
      <c r="V139" s="752"/>
      <c r="W139" s="752"/>
      <c r="X139" s="753">
        <v>1</v>
      </c>
      <c r="Y139" s="754"/>
      <c r="Z139" s="752">
        <v>1</v>
      </c>
      <c r="AA139" s="752">
        <v>1</v>
      </c>
      <c r="AB139" s="752">
        <v>1</v>
      </c>
      <c r="AC139" s="752">
        <v>1</v>
      </c>
      <c r="AD139" s="752"/>
      <c r="AE139" s="754"/>
      <c r="AF139" s="752">
        <v>1</v>
      </c>
      <c r="AG139" s="752">
        <v>1</v>
      </c>
      <c r="AH139" s="755"/>
      <c r="AI139" s="755"/>
      <c r="AJ139" s="755"/>
      <c r="AK139" s="755"/>
      <c r="AL139" s="755"/>
      <c r="AM139" s="755"/>
      <c r="AN139" s="755"/>
      <c r="AO139" s="756"/>
    </row>
    <row r="140" spans="1:41" ht="39.75" customHeight="1">
      <c r="A140" s="965"/>
      <c r="B140" s="750" t="s">
        <v>2172</v>
      </c>
      <c r="C140" s="931" t="s">
        <v>2101</v>
      </c>
      <c r="D140" s="740" t="s">
        <v>238</v>
      </c>
      <c r="E140" s="741">
        <v>7264</v>
      </c>
      <c r="F140" s="896">
        <v>40087</v>
      </c>
      <c r="G140" s="933"/>
      <c r="H140" s="744" t="s">
        <v>259</v>
      </c>
      <c r="I140" s="745">
        <v>40143</v>
      </c>
      <c r="J140" s="814" t="s">
        <v>648</v>
      </c>
      <c r="K140" s="747" t="s">
        <v>647</v>
      </c>
      <c r="L140" s="748"/>
      <c r="M140" s="749" t="s">
        <v>327</v>
      </c>
      <c r="N140" s="750" t="s">
        <v>649</v>
      </c>
      <c r="O140" s="908"/>
      <c r="P140" s="751" t="s">
        <v>401</v>
      </c>
      <c r="Q140" s="902">
        <v>40143</v>
      </c>
      <c r="R140" s="971"/>
      <c r="S140" s="752"/>
      <c r="T140" s="752"/>
      <c r="U140" s="752"/>
      <c r="V140" s="752"/>
      <c r="W140" s="752">
        <v>1</v>
      </c>
      <c r="X140" s="753"/>
      <c r="Y140" s="754"/>
      <c r="Z140" s="752"/>
      <c r="AA140" s="752"/>
      <c r="AB140" s="752"/>
      <c r="AC140" s="752"/>
      <c r="AD140" s="752"/>
      <c r="AE140" s="754"/>
      <c r="AF140" s="752"/>
      <c r="AG140" s="752"/>
      <c r="AH140" s="755"/>
      <c r="AI140" s="755"/>
      <c r="AJ140" s="755"/>
      <c r="AK140" s="755">
        <v>1</v>
      </c>
      <c r="AL140" s="755"/>
      <c r="AM140" s="755"/>
      <c r="AN140" s="755"/>
      <c r="AO140" s="756"/>
    </row>
    <row r="141" spans="1:41" ht="39.75" customHeight="1">
      <c r="A141" s="965"/>
      <c r="B141" s="750" t="s">
        <v>2307</v>
      </c>
      <c r="C141" s="931" t="s">
        <v>2308</v>
      </c>
      <c r="D141" s="740" t="s">
        <v>2309</v>
      </c>
      <c r="E141" s="741">
        <v>11829</v>
      </c>
      <c r="F141" s="896">
        <v>45915</v>
      </c>
      <c r="G141" s="933"/>
      <c r="H141" s="744" t="s">
        <v>2478</v>
      </c>
      <c r="I141" s="745">
        <v>45922</v>
      </c>
      <c r="J141" s="814" t="s">
        <v>2310</v>
      </c>
      <c r="K141" s="747" t="s">
        <v>2311</v>
      </c>
      <c r="L141" s="748"/>
      <c r="M141" s="749" t="s">
        <v>327</v>
      </c>
      <c r="N141" s="750" t="s">
        <v>2312</v>
      </c>
      <c r="O141" s="908"/>
      <c r="P141" s="751" t="s">
        <v>347</v>
      </c>
      <c r="Q141" s="902">
        <v>45922</v>
      </c>
      <c r="R141" s="971">
        <v>1</v>
      </c>
      <c r="S141" s="752">
        <v>1</v>
      </c>
      <c r="T141" s="752"/>
      <c r="U141" s="752"/>
      <c r="V141" s="752"/>
      <c r="W141" s="752"/>
      <c r="X141" s="753"/>
      <c r="Y141" s="754"/>
      <c r="Z141" s="752"/>
      <c r="AA141" s="752"/>
      <c r="AB141" s="752">
        <v>1</v>
      </c>
      <c r="AC141" s="752"/>
      <c r="AD141" s="752"/>
      <c r="AE141" s="754"/>
      <c r="AF141" s="752">
        <v>1</v>
      </c>
      <c r="AG141" s="752"/>
      <c r="AH141" s="755">
        <v>1</v>
      </c>
      <c r="AI141" s="755">
        <v>1</v>
      </c>
      <c r="AJ141" s="755"/>
      <c r="AK141" s="755"/>
      <c r="AL141" s="755"/>
      <c r="AM141" s="755"/>
      <c r="AN141" s="755"/>
      <c r="AO141" s="756"/>
    </row>
    <row r="142" spans="1:41" ht="39.75" customHeight="1">
      <c r="A142" s="908"/>
      <c r="B142" s="750" t="s">
        <v>2105</v>
      </c>
      <c r="C142" s="803" t="s">
        <v>2104</v>
      </c>
      <c r="D142" s="740" t="s">
        <v>1088</v>
      </c>
      <c r="E142" s="741">
        <v>6258</v>
      </c>
      <c r="F142" s="896">
        <v>41551</v>
      </c>
      <c r="G142" s="808"/>
      <c r="H142" s="744" t="s">
        <v>1593</v>
      </c>
      <c r="I142" s="745">
        <v>37930</v>
      </c>
      <c r="J142" s="746" t="s">
        <v>651</v>
      </c>
      <c r="K142" s="747" t="s">
        <v>650</v>
      </c>
      <c r="L142" s="748"/>
      <c r="M142" s="749" t="s">
        <v>327</v>
      </c>
      <c r="N142" s="750" t="s">
        <v>521</v>
      </c>
      <c r="O142" s="908"/>
      <c r="P142" s="751" t="s">
        <v>363</v>
      </c>
      <c r="Q142" s="902">
        <v>37930</v>
      </c>
      <c r="R142" s="752">
        <v>1</v>
      </c>
      <c r="S142" s="752">
        <v>1</v>
      </c>
      <c r="T142" s="752">
        <v>1</v>
      </c>
      <c r="U142" s="752">
        <v>1</v>
      </c>
      <c r="V142" s="752">
        <v>1</v>
      </c>
      <c r="W142" s="752">
        <v>1</v>
      </c>
      <c r="X142" s="753">
        <v>1</v>
      </c>
      <c r="Y142" s="754"/>
      <c r="Z142" s="752">
        <v>1</v>
      </c>
      <c r="AA142" s="752">
        <v>1</v>
      </c>
      <c r="AB142" s="752">
        <v>1</v>
      </c>
      <c r="AC142" s="752">
        <v>1</v>
      </c>
      <c r="AD142" s="752">
        <v>1</v>
      </c>
      <c r="AE142" s="754"/>
      <c r="AF142" s="752">
        <v>1</v>
      </c>
      <c r="AG142" s="752">
        <v>1</v>
      </c>
      <c r="AH142" s="755">
        <v>1</v>
      </c>
      <c r="AI142" s="755">
        <v>1</v>
      </c>
      <c r="AJ142" s="755">
        <v>1</v>
      </c>
      <c r="AK142" s="755">
        <v>1</v>
      </c>
      <c r="AL142" s="755">
        <v>1</v>
      </c>
      <c r="AM142" s="755">
        <v>1</v>
      </c>
      <c r="AN142" s="755">
        <v>1</v>
      </c>
      <c r="AO142" s="756"/>
    </row>
    <row r="143" spans="1:41" ht="39.75" customHeight="1">
      <c r="A143" s="744"/>
      <c r="B143" s="750" t="s">
        <v>2105</v>
      </c>
      <c r="C143" s="803" t="s">
        <v>2104</v>
      </c>
      <c r="D143" s="740" t="s">
        <v>1087</v>
      </c>
      <c r="E143" s="741">
        <v>6258</v>
      </c>
      <c r="F143" s="896">
        <v>41551</v>
      </c>
      <c r="G143" s="933"/>
      <c r="H143" s="744" t="s">
        <v>258</v>
      </c>
      <c r="I143" s="745">
        <v>41524</v>
      </c>
      <c r="J143" s="814" t="s">
        <v>651</v>
      </c>
      <c r="K143" s="747" t="s">
        <v>650</v>
      </c>
      <c r="L143" s="748"/>
      <c r="M143" s="749" t="s">
        <v>327</v>
      </c>
      <c r="N143" s="750" t="s">
        <v>652</v>
      </c>
      <c r="O143" s="908"/>
      <c r="P143" s="751" t="s">
        <v>363</v>
      </c>
      <c r="Q143" s="902">
        <v>41524</v>
      </c>
      <c r="R143" s="971"/>
      <c r="S143" s="752"/>
      <c r="T143" s="752"/>
      <c r="U143" s="752"/>
      <c r="V143" s="752"/>
      <c r="W143" s="752"/>
      <c r="X143" s="753"/>
      <c r="Y143" s="754"/>
      <c r="Z143" s="752"/>
      <c r="AA143" s="752"/>
      <c r="AB143" s="752"/>
      <c r="AC143" s="752"/>
      <c r="AD143" s="752"/>
      <c r="AE143" s="754"/>
      <c r="AF143" s="752"/>
      <c r="AG143" s="752"/>
      <c r="AH143" s="755"/>
      <c r="AI143" s="755"/>
      <c r="AJ143" s="755">
        <v>1</v>
      </c>
      <c r="AK143" s="755">
        <v>1</v>
      </c>
      <c r="AL143" s="755"/>
      <c r="AM143" s="755"/>
      <c r="AN143" s="755"/>
      <c r="AO143" s="756"/>
    </row>
    <row r="144" spans="1:41" ht="39.75" customHeight="1">
      <c r="A144" s="969"/>
      <c r="B144" s="750" t="s">
        <v>2105</v>
      </c>
      <c r="C144" s="803" t="s">
        <v>2104</v>
      </c>
      <c r="D144" s="740" t="s">
        <v>1160</v>
      </c>
      <c r="E144" s="741">
        <v>6258</v>
      </c>
      <c r="F144" s="896">
        <v>41551</v>
      </c>
      <c r="G144" s="933"/>
      <c r="H144" s="744" t="s">
        <v>748</v>
      </c>
      <c r="I144" s="745">
        <v>23229</v>
      </c>
      <c r="J144" s="746" t="s">
        <v>651</v>
      </c>
      <c r="K144" s="747" t="s">
        <v>650</v>
      </c>
      <c r="L144" s="748"/>
      <c r="M144" s="749" t="s">
        <v>327</v>
      </c>
      <c r="N144" s="750" t="s">
        <v>610</v>
      </c>
      <c r="O144" s="908"/>
      <c r="P144" s="751" t="s">
        <v>326</v>
      </c>
      <c r="Q144" s="902">
        <v>41229</v>
      </c>
      <c r="R144" s="752">
        <v>1</v>
      </c>
      <c r="S144" s="752">
        <v>1</v>
      </c>
      <c r="T144" s="752"/>
      <c r="U144" s="752"/>
      <c r="V144" s="752"/>
      <c r="W144" s="752"/>
      <c r="X144" s="753"/>
      <c r="Y144" s="754"/>
      <c r="Z144" s="752">
        <v>1</v>
      </c>
      <c r="AA144" s="752">
        <v>1</v>
      </c>
      <c r="AB144" s="752">
        <v>1</v>
      </c>
      <c r="AC144" s="752"/>
      <c r="AD144" s="752"/>
      <c r="AE144" s="754"/>
      <c r="AF144" s="752"/>
      <c r="AG144" s="752"/>
      <c r="AH144" s="755"/>
      <c r="AI144" s="755"/>
      <c r="AJ144" s="755"/>
      <c r="AK144" s="755">
        <v>1</v>
      </c>
      <c r="AL144" s="755"/>
      <c r="AM144" s="755"/>
      <c r="AN144" s="755"/>
      <c r="AO144" s="756"/>
    </row>
    <row r="145" spans="1:41" ht="39.75" customHeight="1">
      <c r="A145" s="969"/>
      <c r="B145" s="750" t="s">
        <v>2105</v>
      </c>
      <c r="C145" s="803" t="s">
        <v>2104</v>
      </c>
      <c r="D145" s="740" t="s">
        <v>1161</v>
      </c>
      <c r="E145" s="741">
        <v>6258</v>
      </c>
      <c r="F145" s="896">
        <v>41551</v>
      </c>
      <c r="G145" s="933"/>
      <c r="H145" s="744" t="s">
        <v>748</v>
      </c>
      <c r="I145" s="745">
        <v>28780</v>
      </c>
      <c r="J145" s="814" t="s">
        <v>651</v>
      </c>
      <c r="K145" s="747" t="s">
        <v>650</v>
      </c>
      <c r="L145" s="748"/>
      <c r="M145" s="749" t="s">
        <v>327</v>
      </c>
      <c r="N145" s="750" t="s">
        <v>609</v>
      </c>
      <c r="O145" s="908"/>
      <c r="P145" s="751" t="s">
        <v>363</v>
      </c>
      <c r="Q145" s="902">
        <v>41512</v>
      </c>
      <c r="R145" s="971"/>
      <c r="S145" s="752"/>
      <c r="T145" s="752"/>
      <c r="U145" s="752"/>
      <c r="V145" s="752"/>
      <c r="W145" s="752"/>
      <c r="X145" s="753"/>
      <c r="Y145" s="754"/>
      <c r="Z145" s="752"/>
      <c r="AA145" s="752"/>
      <c r="AB145" s="752"/>
      <c r="AC145" s="752"/>
      <c r="AD145" s="752"/>
      <c r="AE145" s="754"/>
      <c r="AF145" s="752"/>
      <c r="AG145" s="752"/>
      <c r="AH145" s="755"/>
      <c r="AI145" s="755"/>
      <c r="AJ145" s="755"/>
      <c r="AK145" s="755">
        <v>1</v>
      </c>
      <c r="AL145" s="755"/>
      <c r="AM145" s="755"/>
      <c r="AN145" s="755"/>
      <c r="AO145" s="756"/>
    </row>
    <row r="146" spans="1:41" ht="39.75" customHeight="1">
      <c r="A146" s="965"/>
      <c r="B146" s="750" t="s">
        <v>2105</v>
      </c>
      <c r="C146" s="803" t="s">
        <v>2104</v>
      </c>
      <c r="D146" s="740" t="s">
        <v>1302</v>
      </c>
      <c r="E146" s="741">
        <v>6258</v>
      </c>
      <c r="F146" s="896">
        <v>41551</v>
      </c>
      <c r="G146" s="933"/>
      <c r="H146" s="744" t="s">
        <v>258</v>
      </c>
      <c r="I146" s="745">
        <v>25118</v>
      </c>
      <c r="J146" s="814" t="s">
        <v>651</v>
      </c>
      <c r="K146" s="747" t="s">
        <v>650</v>
      </c>
      <c r="L146" s="748"/>
      <c r="M146" s="749" t="s">
        <v>327</v>
      </c>
      <c r="N146" s="750">
        <v>2640</v>
      </c>
      <c r="O146" s="908"/>
      <c r="P146" s="751" t="s">
        <v>326</v>
      </c>
      <c r="Q146" s="902">
        <v>38321</v>
      </c>
      <c r="R146" s="752">
        <v>1</v>
      </c>
      <c r="S146" s="752">
        <v>1</v>
      </c>
      <c r="T146" s="752"/>
      <c r="U146" s="752"/>
      <c r="V146" s="752"/>
      <c r="W146" s="752"/>
      <c r="X146" s="753"/>
      <c r="Y146" s="754"/>
      <c r="Z146" s="752">
        <v>1</v>
      </c>
      <c r="AA146" s="752"/>
      <c r="AB146" s="752"/>
      <c r="AC146" s="752"/>
      <c r="AD146" s="752"/>
      <c r="AE146" s="754"/>
      <c r="AF146" s="752"/>
      <c r="AG146" s="752"/>
      <c r="AH146" s="755"/>
      <c r="AI146" s="755"/>
      <c r="AJ146" s="755"/>
      <c r="AK146" s="755">
        <v>1</v>
      </c>
      <c r="AL146" s="755"/>
      <c r="AM146" s="755"/>
      <c r="AN146" s="755"/>
      <c r="AO146" s="756"/>
    </row>
    <row r="147" spans="1:41" ht="39.75" customHeight="1">
      <c r="A147" s="965"/>
      <c r="B147" s="739" t="s">
        <v>2107</v>
      </c>
      <c r="C147" s="803" t="s">
        <v>2106</v>
      </c>
      <c r="D147" s="740" t="s">
        <v>51</v>
      </c>
      <c r="E147" s="741">
        <v>476</v>
      </c>
      <c r="F147" s="896">
        <v>38687</v>
      </c>
      <c r="G147" s="933"/>
      <c r="H147" s="744" t="s">
        <v>255</v>
      </c>
      <c r="I147" s="745">
        <v>37295</v>
      </c>
      <c r="J147" s="814" t="s">
        <v>654</v>
      </c>
      <c r="K147" s="747" t="s">
        <v>653</v>
      </c>
      <c r="L147" s="748"/>
      <c r="M147" s="749" t="s">
        <v>327</v>
      </c>
      <c r="N147" s="750" t="s">
        <v>655</v>
      </c>
      <c r="O147" s="908"/>
      <c r="P147" s="751" t="s">
        <v>326</v>
      </c>
      <c r="Q147" s="902">
        <v>37295</v>
      </c>
      <c r="R147" s="752">
        <v>1</v>
      </c>
      <c r="S147" s="752">
        <v>1</v>
      </c>
      <c r="T147" s="752"/>
      <c r="U147" s="752"/>
      <c r="V147" s="752"/>
      <c r="W147" s="752"/>
      <c r="X147" s="753"/>
      <c r="Y147" s="754"/>
      <c r="Z147" s="752">
        <v>1</v>
      </c>
      <c r="AA147" s="752">
        <v>1</v>
      </c>
      <c r="AB147" s="752">
        <v>1</v>
      </c>
      <c r="AC147" s="752">
        <v>1</v>
      </c>
      <c r="AD147" s="752">
        <v>1</v>
      </c>
      <c r="AE147" s="754"/>
      <c r="AF147" s="752"/>
      <c r="AG147" s="752">
        <v>1</v>
      </c>
      <c r="AH147" s="755"/>
      <c r="AI147" s="755"/>
      <c r="AJ147" s="755"/>
      <c r="AK147" s="755"/>
      <c r="AL147" s="755"/>
      <c r="AM147" s="755"/>
      <c r="AN147" s="755"/>
      <c r="AO147" s="756"/>
    </row>
    <row r="148" spans="1:41" ht="39.75" customHeight="1">
      <c r="A148" s="965"/>
      <c r="B148" s="739" t="s">
        <v>2107</v>
      </c>
      <c r="C148" s="803" t="s">
        <v>2106</v>
      </c>
      <c r="D148" s="740" t="s">
        <v>231</v>
      </c>
      <c r="E148" s="741">
        <v>476</v>
      </c>
      <c r="F148" s="896">
        <v>38687</v>
      </c>
      <c r="G148" s="933"/>
      <c r="H148" s="744" t="s">
        <v>255</v>
      </c>
      <c r="I148" s="745">
        <v>21823</v>
      </c>
      <c r="J148" s="814" t="s">
        <v>654</v>
      </c>
      <c r="K148" s="747" t="s">
        <v>653</v>
      </c>
      <c r="L148" s="748"/>
      <c r="M148" s="749" t="s">
        <v>324</v>
      </c>
      <c r="N148" s="750" t="s">
        <v>1782</v>
      </c>
      <c r="O148" s="908" t="s">
        <v>1783</v>
      </c>
      <c r="P148" s="751" t="s">
        <v>326</v>
      </c>
      <c r="Q148" s="902">
        <v>42921</v>
      </c>
      <c r="R148" s="752"/>
      <c r="S148" s="752"/>
      <c r="T148" s="752"/>
      <c r="U148" s="752"/>
      <c r="V148" s="752"/>
      <c r="W148" s="752"/>
      <c r="X148" s="753"/>
      <c r="Y148" s="754"/>
      <c r="Z148" s="752"/>
      <c r="AA148" s="752"/>
      <c r="AB148" s="752"/>
      <c r="AC148" s="752"/>
      <c r="AD148" s="752">
        <v>1</v>
      </c>
      <c r="AE148" s="754"/>
      <c r="AF148" s="752"/>
      <c r="AG148" s="752">
        <v>1</v>
      </c>
      <c r="AH148" s="755"/>
      <c r="AI148" s="755"/>
      <c r="AJ148" s="755"/>
      <c r="AK148" s="755"/>
      <c r="AL148" s="755"/>
      <c r="AM148" s="755"/>
      <c r="AN148" s="755"/>
      <c r="AO148" s="756"/>
    </row>
    <row r="149" spans="1:41" ht="39.75" customHeight="1">
      <c r="A149" s="965"/>
      <c r="B149" s="739" t="s">
        <v>2107</v>
      </c>
      <c r="C149" s="803" t="s">
        <v>2106</v>
      </c>
      <c r="D149" s="740" t="s">
        <v>232</v>
      </c>
      <c r="E149" s="741">
        <v>476</v>
      </c>
      <c r="F149" s="896">
        <v>38687</v>
      </c>
      <c r="G149" s="933"/>
      <c r="H149" s="744" t="s">
        <v>259</v>
      </c>
      <c r="I149" s="745">
        <v>22007</v>
      </c>
      <c r="J149" s="814" t="s">
        <v>654</v>
      </c>
      <c r="K149" s="747" t="s">
        <v>653</v>
      </c>
      <c r="L149" s="748"/>
      <c r="M149" s="749" t="s">
        <v>324</v>
      </c>
      <c r="N149" s="750" t="s">
        <v>2387</v>
      </c>
      <c r="O149" s="908" t="s">
        <v>1466</v>
      </c>
      <c r="P149" s="751" t="s">
        <v>326</v>
      </c>
      <c r="Q149" s="902">
        <v>38603</v>
      </c>
      <c r="R149" s="752"/>
      <c r="S149" s="752"/>
      <c r="T149" s="752"/>
      <c r="U149" s="752"/>
      <c r="V149" s="752"/>
      <c r="W149" s="752"/>
      <c r="X149" s="753"/>
      <c r="Y149" s="754"/>
      <c r="Z149" s="752"/>
      <c r="AA149" s="752"/>
      <c r="AB149" s="752"/>
      <c r="AC149" s="752"/>
      <c r="AD149" s="752"/>
      <c r="AE149" s="754"/>
      <c r="AF149" s="752"/>
      <c r="AG149" s="752"/>
      <c r="AH149" s="755"/>
      <c r="AI149" s="755"/>
      <c r="AJ149" s="755"/>
      <c r="AK149" s="755">
        <v>1</v>
      </c>
      <c r="AL149" s="755"/>
      <c r="AM149" s="755"/>
      <c r="AN149" s="755"/>
      <c r="AO149" s="756"/>
    </row>
    <row r="150" spans="1:41" ht="39.75" customHeight="1">
      <c r="A150" s="965"/>
      <c r="B150" s="739" t="s">
        <v>2108</v>
      </c>
      <c r="C150" s="803" t="s">
        <v>2109</v>
      </c>
      <c r="D150" s="740" t="s">
        <v>53</v>
      </c>
      <c r="E150" s="741">
        <v>478</v>
      </c>
      <c r="F150" s="742">
        <v>37721</v>
      </c>
      <c r="G150" s="743"/>
      <c r="H150" s="744" t="s">
        <v>259</v>
      </c>
      <c r="I150" s="745">
        <v>29918</v>
      </c>
      <c r="J150" s="746" t="s">
        <v>657</v>
      </c>
      <c r="K150" s="747" t="s">
        <v>656</v>
      </c>
      <c r="L150" s="748"/>
      <c r="M150" s="749" t="s">
        <v>327</v>
      </c>
      <c r="N150" s="750" t="s">
        <v>658</v>
      </c>
      <c r="O150" s="908"/>
      <c r="P150" s="751" t="s">
        <v>326</v>
      </c>
      <c r="Q150" s="902">
        <v>42095</v>
      </c>
      <c r="R150" s="752">
        <v>1</v>
      </c>
      <c r="S150" s="752">
        <v>1</v>
      </c>
      <c r="T150" s="752"/>
      <c r="U150" s="752"/>
      <c r="V150" s="752"/>
      <c r="W150" s="752"/>
      <c r="X150" s="753"/>
      <c r="Y150" s="754"/>
      <c r="Z150" s="752">
        <v>1</v>
      </c>
      <c r="AA150" s="752">
        <v>1</v>
      </c>
      <c r="AB150" s="752">
        <v>1</v>
      </c>
      <c r="AC150" s="752">
        <v>1</v>
      </c>
      <c r="AD150" s="752">
        <v>1</v>
      </c>
      <c r="AE150" s="754"/>
      <c r="AF150" s="752"/>
      <c r="AG150" s="752">
        <v>1</v>
      </c>
      <c r="AH150" s="755"/>
      <c r="AI150" s="755">
        <v>1</v>
      </c>
      <c r="AJ150" s="755"/>
      <c r="AK150" s="755">
        <v>1</v>
      </c>
      <c r="AL150" s="755"/>
      <c r="AM150" s="755"/>
      <c r="AN150" s="755"/>
      <c r="AO150" s="756"/>
    </row>
    <row r="151" spans="1:41" ht="39.75" customHeight="1">
      <c r="A151" s="965"/>
      <c r="B151" s="739" t="s">
        <v>2108</v>
      </c>
      <c r="C151" s="803" t="s">
        <v>2109</v>
      </c>
      <c r="D151" s="740" t="s">
        <v>224</v>
      </c>
      <c r="E151" s="741">
        <v>478</v>
      </c>
      <c r="F151" s="742">
        <v>37721</v>
      </c>
      <c r="G151" s="743"/>
      <c r="H151" s="744" t="s">
        <v>259</v>
      </c>
      <c r="I151" s="745">
        <v>26042</v>
      </c>
      <c r="J151" s="746" t="s">
        <v>657</v>
      </c>
      <c r="K151" s="747" t="s">
        <v>656</v>
      </c>
      <c r="L151" s="748"/>
      <c r="M151" s="749" t="s">
        <v>324</v>
      </c>
      <c r="N151" s="750" t="s">
        <v>2388</v>
      </c>
      <c r="O151" s="908" t="s">
        <v>1891</v>
      </c>
      <c r="P151" s="751" t="s">
        <v>326</v>
      </c>
      <c r="Q151" s="902">
        <v>42921</v>
      </c>
      <c r="R151" s="752"/>
      <c r="S151" s="752"/>
      <c r="T151" s="752"/>
      <c r="U151" s="752"/>
      <c r="V151" s="752"/>
      <c r="W151" s="752"/>
      <c r="X151" s="753"/>
      <c r="Y151" s="754"/>
      <c r="Z151" s="752">
        <v>1</v>
      </c>
      <c r="AA151" s="752">
        <v>1</v>
      </c>
      <c r="AB151" s="752"/>
      <c r="AC151" s="752"/>
      <c r="AD151" s="752">
        <v>1</v>
      </c>
      <c r="AE151" s="754"/>
      <c r="AF151" s="752"/>
      <c r="AG151" s="752">
        <v>1</v>
      </c>
      <c r="AH151" s="755"/>
      <c r="AI151" s="755"/>
      <c r="AJ151" s="755"/>
      <c r="AK151" s="755">
        <v>1</v>
      </c>
      <c r="AL151" s="755"/>
      <c r="AM151" s="755"/>
      <c r="AN151" s="755"/>
      <c r="AO151" s="756"/>
    </row>
    <row r="152" spans="1:41" ht="39.75" customHeight="1">
      <c r="A152" s="965"/>
      <c r="B152" s="739" t="s">
        <v>2108</v>
      </c>
      <c r="C152" s="803" t="s">
        <v>2109</v>
      </c>
      <c r="D152" s="740" t="s">
        <v>225</v>
      </c>
      <c r="E152" s="741">
        <v>478</v>
      </c>
      <c r="F152" s="742">
        <v>37721</v>
      </c>
      <c r="G152" s="743"/>
      <c r="H152" s="744" t="s">
        <v>259</v>
      </c>
      <c r="I152" s="745">
        <v>27937</v>
      </c>
      <c r="J152" s="746" t="s">
        <v>657</v>
      </c>
      <c r="K152" s="747" t="s">
        <v>656</v>
      </c>
      <c r="L152" s="748"/>
      <c r="M152" s="749" t="s">
        <v>324</v>
      </c>
      <c r="N152" s="750" t="s">
        <v>1779</v>
      </c>
      <c r="O152" s="908" t="s">
        <v>1780</v>
      </c>
      <c r="P152" s="751" t="s">
        <v>326</v>
      </c>
      <c r="Q152" s="902">
        <v>42921</v>
      </c>
      <c r="R152" s="752"/>
      <c r="S152" s="752"/>
      <c r="T152" s="752"/>
      <c r="U152" s="752"/>
      <c r="V152" s="752"/>
      <c r="W152" s="752"/>
      <c r="X152" s="753"/>
      <c r="Y152" s="754"/>
      <c r="Z152" s="752"/>
      <c r="AA152" s="752"/>
      <c r="AB152" s="752"/>
      <c r="AC152" s="752"/>
      <c r="AD152" s="752"/>
      <c r="AE152" s="754"/>
      <c r="AF152" s="752"/>
      <c r="AG152" s="752"/>
      <c r="AH152" s="755"/>
      <c r="AI152" s="755"/>
      <c r="AJ152" s="755"/>
      <c r="AK152" s="755">
        <v>1</v>
      </c>
      <c r="AL152" s="755"/>
      <c r="AM152" s="755"/>
      <c r="AN152" s="755"/>
      <c r="AO152" s="756"/>
    </row>
    <row r="153" spans="1:41" ht="39.75" customHeight="1">
      <c r="A153" s="965"/>
      <c r="B153" s="739" t="s">
        <v>2111</v>
      </c>
      <c r="C153" s="803" t="s">
        <v>2110</v>
      </c>
      <c r="D153" s="740" t="s">
        <v>45</v>
      </c>
      <c r="E153" s="741">
        <v>479</v>
      </c>
      <c r="F153" s="896">
        <v>36537</v>
      </c>
      <c r="G153" s="933"/>
      <c r="H153" s="744" t="s">
        <v>255</v>
      </c>
      <c r="I153" s="745">
        <v>36511</v>
      </c>
      <c r="J153" s="814" t="s">
        <v>660</v>
      </c>
      <c r="K153" s="747" t="s">
        <v>659</v>
      </c>
      <c r="L153" s="748"/>
      <c r="M153" s="749" t="s">
        <v>327</v>
      </c>
      <c r="N153" s="750" t="s">
        <v>661</v>
      </c>
      <c r="O153" s="908"/>
      <c r="P153" s="751" t="s">
        <v>401</v>
      </c>
      <c r="Q153" s="902">
        <v>40156</v>
      </c>
      <c r="R153" s="752">
        <v>1</v>
      </c>
      <c r="S153" s="752">
        <v>1</v>
      </c>
      <c r="T153" s="752"/>
      <c r="U153" s="752"/>
      <c r="V153" s="752"/>
      <c r="W153" s="752"/>
      <c r="X153" s="753"/>
      <c r="Y153" s="754"/>
      <c r="Z153" s="752">
        <v>1</v>
      </c>
      <c r="AA153" s="752">
        <v>1</v>
      </c>
      <c r="AB153" s="752">
        <v>1</v>
      </c>
      <c r="AC153" s="752">
        <v>1</v>
      </c>
      <c r="AD153" s="752">
        <v>1</v>
      </c>
      <c r="AE153" s="754"/>
      <c r="AF153" s="752"/>
      <c r="AG153" s="752">
        <v>1</v>
      </c>
      <c r="AH153" s="755"/>
      <c r="AI153" s="755"/>
      <c r="AJ153" s="755"/>
      <c r="AK153" s="755"/>
      <c r="AL153" s="755"/>
      <c r="AM153" s="755"/>
      <c r="AN153" s="755"/>
      <c r="AO153" s="756"/>
    </row>
    <row r="154" spans="1:41" ht="39.75" customHeight="1">
      <c r="A154" s="965"/>
      <c r="B154" s="739" t="s">
        <v>2111</v>
      </c>
      <c r="C154" s="803" t="s">
        <v>2110</v>
      </c>
      <c r="D154" s="740" t="s">
        <v>109</v>
      </c>
      <c r="E154" s="741">
        <v>479</v>
      </c>
      <c r="F154" s="896">
        <v>36537</v>
      </c>
      <c r="G154" s="933"/>
      <c r="H154" s="744" t="s">
        <v>259</v>
      </c>
      <c r="I154" s="745">
        <v>21724</v>
      </c>
      <c r="J154" s="814" t="s">
        <v>660</v>
      </c>
      <c r="K154" s="747" t="s">
        <v>659</v>
      </c>
      <c r="L154" s="748"/>
      <c r="M154" s="749" t="s">
        <v>324</v>
      </c>
      <c r="N154" s="750" t="s">
        <v>2389</v>
      </c>
      <c r="O154" s="908" t="s">
        <v>1892</v>
      </c>
      <c r="P154" s="751" t="s">
        <v>326</v>
      </c>
      <c r="Q154" s="902">
        <v>42921</v>
      </c>
      <c r="R154" s="752">
        <v>1</v>
      </c>
      <c r="S154" s="752">
        <v>1</v>
      </c>
      <c r="T154" s="752"/>
      <c r="U154" s="752"/>
      <c r="V154" s="752"/>
      <c r="W154" s="752"/>
      <c r="X154" s="753"/>
      <c r="Y154" s="754"/>
      <c r="Z154" s="752"/>
      <c r="AA154" s="752">
        <v>1</v>
      </c>
      <c r="AB154" s="752"/>
      <c r="AC154" s="752"/>
      <c r="AD154" s="752">
        <v>1</v>
      </c>
      <c r="AE154" s="754"/>
      <c r="AF154" s="752"/>
      <c r="AG154" s="752">
        <v>1</v>
      </c>
      <c r="AH154" s="755"/>
      <c r="AI154" s="755"/>
      <c r="AJ154" s="755">
        <v>1</v>
      </c>
      <c r="AK154" s="755">
        <v>1</v>
      </c>
      <c r="AL154" s="755"/>
      <c r="AM154" s="755"/>
      <c r="AN154" s="755"/>
      <c r="AO154" s="756"/>
    </row>
    <row r="155" spans="1:41" ht="39.75" customHeight="1">
      <c r="A155" s="965"/>
      <c r="B155" s="739">
        <v>3298015407</v>
      </c>
      <c r="C155" s="992" t="s">
        <v>2446</v>
      </c>
      <c r="D155" s="740" t="s">
        <v>2447</v>
      </c>
      <c r="E155" s="741">
        <v>11885</v>
      </c>
      <c r="F155" s="896">
        <v>41186</v>
      </c>
      <c r="G155" s="933"/>
      <c r="H155" s="744" t="s">
        <v>2321</v>
      </c>
      <c r="I155" s="745">
        <v>41383</v>
      </c>
      <c r="J155" s="814" t="s">
        <v>2448</v>
      </c>
      <c r="K155" s="747" t="s">
        <v>2449</v>
      </c>
      <c r="L155" s="748"/>
      <c r="M155" s="749" t="s">
        <v>327</v>
      </c>
      <c r="N155" s="750" t="s">
        <v>2450</v>
      </c>
      <c r="O155" s="908"/>
      <c r="P155" s="751" t="s">
        <v>2451</v>
      </c>
      <c r="Q155" s="902">
        <v>41383</v>
      </c>
      <c r="R155" s="752">
        <v>1</v>
      </c>
      <c r="S155" s="752">
        <v>1</v>
      </c>
      <c r="T155" s="752">
        <v>1</v>
      </c>
      <c r="U155" s="752">
        <v>1</v>
      </c>
      <c r="V155" s="752">
        <v>1</v>
      </c>
      <c r="W155" s="752">
        <v>1</v>
      </c>
      <c r="X155" s="753">
        <v>1</v>
      </c>
      <c r="Y155" s="754"/>
      <c r="Z155" s="752">
        <v>1</v>
      </c>
      <c r="AA155" s="752">
        <v>1</v>
      </c>
      <c r="AB155" s="752">
        <v>1</v>
      </c>
      <c r="AC155" s="752">
        <v>1</v>
      </c>
      <c r="AD155" s="752">
        <v>1</v>
      </c>
      <c r="AE155" s="754"/>
      <c r="AF155" s="752"/>
      <c r="AG155" s="752"/>
      <c r="AH155" s="755">
        <v>1</v>
      </c>
      <c r="AI155" s="755">
        <v>1</v>
      </c>
      <c r="AJ155" s="755">
        <v>1</v>
      </c>
      <c r="AK155" s="755">
        <v>1</v>
      </c>
      <c r="AL155" s="755">
        <v>1</v>
      </c>
      <c r="AM155" s="755">
        <v>1</v>
      </c>
      <c r="AN155" s="755">
        <v>1</v>
      </c>
      <c r="AO155" s="756"/>
    </row>
    <row r="156" spans="1:41" ht="39.75" customHeight="1">
      <c r="A156" s="965"/>
      <c r="B156" s="750" t="s">
        <v>2113</v>
      </c>
      <c r="C156" s="931" t="s">
        <v>2098</v>
      </c>
      <c r="D156" s="740" t="s">
        <v>1494</v>
      </c>
      <c r="E156" s="741">
        <v>11331</v>
      </c>
      <c r="F156" s="742">
        <v>44686</v>
      </c>
      <c r="G156" s="743"/>
      <c r="H156" s="988" t="s">
        <v>1403</v>
      </c>
      <c r="I156" s="745">
        <v>44959</v>
      </c>
      <c r="J156" s="746" t="s">
        <v>1492</v>
      </c>
      <c r="K156" s="747" t="s">
        <v>1491</v>
      </c>
      <c r="L156" s="748"/>
      <c r="M156" s="749" t="s">
        <v>327</v>
      </c>
      <c r="N156" s="750" t="s">
        <v>1493</v>
      </c>
      <c r="O156" s="908"/>
      <c r="P156" s="751" t="s">
        <v>372</v>
      </c>
      <c r="Q156" s="902">
        <v>44959</v>
      </c>
      <c r="R156" s="971"/>
      <c r="S156" s="752">
        <v>1</v>
      </c>
      <c r="T156" s="752"/>
      <c r="U156" s="752"/>
      <c r="V156" s="752"/>
      <c r="W156" s="752"/>
      <c r="X156" s="753"/>
      <c r="Y156" s="754"/>
      <c r="Z156" s="752"/>
      <c r="AA156" s="752"/>
      <c r="AB156" s="752"/>
      <c r="AC156" s="752"/>
      <c r="AD156" s="752"/>
      <c r="AE156" s="754"/>
      <c r="AF156" s="752"/>
      <c r="AG156" s="752"/>
      <c r="AH156" s="755"/>
      <c r="AI156" s="755"/>
      <c r="AJ156" s="755"/>
      <c r="AK156" s="755">
        <v>1</v>
      </c>
      <c r="AL156" s="755"/>
      <c r="AM156" s="755"/>
      <c r="AN156" s="755"/>
      <c r="AO156" s="756"/>
    </row>
    <row r="157" spans="1:41" ht="39.75" customHeight="1">
      <c r="A157" s="965"/>
      <c r="B157" s="739" t="s">
        <v>2114</v>
      </c>
      <c r="C157" s="803" t="s">
        <v>2115</v>
      </c>
      <c r="D157" s="740" t="s">
        <v>1228</v>
      </c>
      <c r="E157" s="741">
        <v>480</v>
      </c>
      <c r="F157" s="896">
        <v>36489</v>
      </c>
      <c r="G157" s="933"/>
      <c r="H157" s="744" t="s">
        <v>748</v>
      </c>
      <c r="I157" s="745">
        <v>22108</v>
      </c>
      <c r="J157" s="814" t="s">
        <v>1230</v>
      </c>
      <c r="K157" s="747" t="s">
        <v>1229</v>
      </c>
      <c r="L157" s="748"/>
      <c r="M157" s="749" t="s">
        <v>324</v>
      </c>
      <c r="N157" s="750" t="s">
        <v>1231</v>
      </c>
      <c r="O157" s="908" t="s">
        <v>1467</v>
      </c>
      <c r="P157" s="751" t="s">
        <v>326</v>
      </c>
      <c r="Q157" s="902">
        <v>42921</v>
      </c>
      <c r="R157" s="752"/>
      <c r="S157" s="752"/>
      <c r="T157" s="752"/>
      <c r="U157" s="752"/>
      <c r="V157" s="752"/>
      <c r="W157" s="752"/>
      <c r="X157" s="753"/>
      <c r="Y157" s="754"/>
      <c r="Z157" s="752"/>
      <c r="AA157" s="752"/>
      <c r="AB157" s="752"/>
      <c r="AC157" s="752"/>
      <c r="AD157" s="752"/>
      <c r="AE157" s="754"/>
      <c r="AF157" s="752"/>
      <c r="AG157" s="752"/>
      <c r="AH157" s="755"/>
      <c r="AI157" s="755"/>
      <c r="AJ157" s="755"/>
      <c r="AK157" s="755">
        <v>1</v>
      </c>
      <c r="AL157" s="755"/>
      <c r="AM157" s="755"/>
      <c r="AN157" s="755"/>
      <c r="AO157" s="756"/>
    </row>
    <row r="158" spans="1:41" ht="39.75" customHeight="1">
      <c r="A158" s="965"/>
      <c r="B158" s="750" t="s">
        <v>2120</v>
      </c>
      <c r="C158" s="931" t="s">
        <v>2121</v>
      </c>
      <c r="D158" s="740" t="s">
        <v>884</v>
      </c>
      <c r="E158" s="741">
        <v>5693</v>
      </c>
      <c r="F158" s="807">
        <v>32249</v>
      </c>
      <c r="G158" s="808"/>
      <c r="H158" s="744" t="s">
        <v>258</v>
      </c>
      <c r="I158" s="745">
        <v>19758</v>
      </c>
      <c r="J158" s="809" t="s">
        <v>670</v>
      </c>
      <c r="K158" s="747" t="s">
        <v>669</v>
      </c>
      <c r="L158" s="748"/>
      <c r="M158" s="749" t="s">
        <v>327</v>
      </c>
      <c r="N158" s="750" t="s">
        <v>671</v>
      </c>
      <c r="O158" s="908"/>
      <c r="P158" s="751" t="s">
        <v>363</v>
      </c>
      <c r="Q158" s="902">
        <v>40301</v>
      </c>
      <c r="R158" s="752"/>
      <c r="S158" s="752"/>
      <c r="T158" s="752"/>
      <c r="U158" s="752"/>
      <c r="V158" s="752"/>
      <c r="W158" s="752"/>
      <c r="X158" s="753"/>
      <c r="Y158" s="754"/>
      <c r="Z158" s="752"/>
      <c r="AA158" s="752"/>
      <c r="AB158" s="752"/>
      <c r="AC158" s="752"/>
      <c r="AD158" s="752"/>
      <c r="AE158" s="754"/>
      <c r="AF158" s="752"/>
      <c r="AG158" s="752"/>
      <c r="AH158" s="755"/>
      <c r="AI158" s="755"/>
      <c r="AJ158" s="755"/>
      <c r="AK158" s="755">
        <v>1</v>
      </c>
      <c r="AL158" s="755"/>
      <c r="AM158" s="755"/>
      <c r="AN158" s="755"/>
      <c r="AO158" s="756"/>
    </row>
    <row r="159" spans="1:41" ht="39.75" customHeight="1">
      <c r="A159" s="965"/>
      <c r="B159" s="750" t="s">
        <v>2123</v>
      </c>
      <c r="C159" s="803" t="s">
        <v>2122</v>
      </c>
      <c r="D159" s="740" t="s">
        <v>1337</v>
      </c>
      <c r="E159" s="741">
        <v>10584</v>
      </c>
      <c r="F159" s="807">
        <v>43232</v>
      </c>
      <c r="G159" s="808"/>
      <c r="H159" s="744" t="s">
        <v>343</v>
      </c>
      <c r="I159" s="940"/>
      <c r="J159" s="809" t="s">
        <v>1339</v>
      </c>
      <c r="K159" s="747" t="s">
        <v>1338</v>
      </c>
      <c r="L159" s="748"/>
      <c r="M159" s="749" t="s">
        <v>324</v>
      </c>
      <c r="N159" s="750" t="s">
        <v>1340</v>
      </c>
      <c r="O159" s="908"/>
      <c r="P159" s="751" t="s">
        <v>1341</v>
      </c>
      <c r="Q159" s="902">
        <v>43773</v>
      </c>
      <c r="R159" s="752">
        <v>1</v>
      </c>
      <c r="S159" s="752">
        <v>1</v>
      </c>
      <c r="T159" s="752"/>
      <c r="U159" s="752"/>
      <c r="V159" s="752"/>
      <c r="W159" s="752"/>
      <c r="X159" s="753"/>
      <c r="Y159" s="754"/>
      <c r="Z159" s="752"/>
      <c r="AA159" s="752"/>
      <c r="AB159" s="752"/>
      <c r="AC159" s="752"/>
      <c r="AD159" s="752"/>
      <c r="AE159" s="754"/>
      <c r="AF159" s="752"/>
      <c r="AG159" s="752"/>
      <c r="AH159" s="755"/>
      <c r="AI159" s="755"/>
      <c r="AJ159" s="755"/>
      <c r="AK159" s="755"/>
      <c r="AL159" s="755"/>
      <c r="AM159" s="755"/>
      <c r="AN159" s="755"/>
      <c r="AO159" s="756"/>
    </row>
    <row r="160" spans="1:41" ht="39.75" customHeight="1">
      <c r="A160" s="965"/>
      <c r="B160" s="739" t="s">
        <v>2125</v>
      </c>
      <c r="C160" s="803" t="s">
        <v>2124</v>
      </c>
      <c r="D160" s="740" t="s">
        <v>43</v>
      </c>
      <c r="E160" s="741">
        <v>508</v>
      </c>
      <c r="F160" s="896">
        <v>38840</v>
      </c>
      <c r="G160" s="933"/>
      <c r="H160" s="744" t="s">
        <v>255</v>
      </c>
      <c r="I160" s="745">
        <v>36566</v>
      </c>
      <c r="J160" s="814" t="s">
        <v>677</v>
      </c>
      <c r="K160" s="747" t="s">
        <v>676</v>
      </c>
      <c r="L160" s="748"/>
      <c r="M160" s="749" t="s">
        <v>327</v>
      </c>
      <c r="N160" s="989" t="s">
        <v>603</v>
      </c>
      <c r="O160" s="990"/>
      <c r="P160" s="751" t="s">
        <v>363</v>
      </c>
      <c r="Q160" s="991" t="s">
        <v>603</v>
      </c>
      <c r="R160" s="752"/>
      <c r="S160" s="752">
        <v>1</v>
      </c>
      <c r="T160" s="752"/>
      <c r="U160" s="752"/>
      <c r="V160" s="752"/>
      <c r="W160" s="752"/>
      <c r="X160" s="753"/>
      <c r="Y160" s="754"/>
      <c r="Z160" s="752"/>
      <c r="AA160" s="752"/>
      <c r="AB160" s="752"/>
      <c r="AC160" s="752"/>
      <c r="AD160" s="752"/>
      <c r="AE160" s="754"/>
      <c r="AF160" s="752"/>
      <c r="AG160" s="752"/>
      <c r="AH160" s="755"/>
      <c r="AI160" s="755"/>
      <c r="AJ160" s="755"/>
      <c r="AK160" s="755"/>
      <c r="AL160" s="755"/>
      <c r="AM160" s="755"/>
      <c r="AN160" s="755"/>
      <c r="AO160" s="756"/>
    </row>
    <row r="161" spans="1:41" ht="39.75" customHeight="1">
      <c r="A161" s="965"/>
      <c r="B161" s="750" t="s">
        <v>2127</v>
      </c>
      <c r="C161" s="931" t="s">
        <v>2126</v>
      </c>
      <c r="D161" s="740" t="s">
        <v>73</v>
      </c>
      <c r="E161" s="741">
        <v>5414</v>
      </c>
      <c r="F161" s="807">
        <v>24567</v>
      </c>
      <c r="G161" s="808"/>
      <c r="H161" s="744" t="s">
        <v>259</v>
      </c>
      <c r="I161" s="745">
        <v>24567</v>
      </c>
      <c r="J161" s="809" t="s">
        <v>682</v>
      </c>
      <c r="K161" s="747" t="s">
        <v>681</v>
      </c>
      <c r="L161" s="748"/>
      <c r="M161" s="749" t="s">
        <v>324</v>
      </c>
      <c r="N161" s="750" t="s">
        <v>683</v>
      </c>
      <c r="O161" s="908"/>
      <c r="P161" s="751" t="s">
        <v>684</v>
      </c>
      <c r="Q161" s="902">
        <v>38457</v>
      </c>
      <c r="R161" s="752">
        <v>1</v>
      </c>
      <c r="S161" s="752">
        <v>1</v>
      </c>
      <c r="T161" s="752"/>
      <c r="U161" s="752"/>
      <c r="V161" s="752"/>
      <c r="W161" s="752"/>
      <c r="X161" s="753"/>
      <c r="Y161" s="754"/>
      <c r="Z161" s="752"/>
      <c r="AA161" s="752"/>
      <c r="AB161" s="752"/>
      <c r="AC161" s="752"/>
      <c r="AD161" s="752"/>
      <c r="AE161" s="754"/>
      <c r="AF161" s="752"/>
      <c r="AG161" s="752"/>
      <c r="AH161" s="755"/>
      <c r="AI161" s="755"/>
      <c r="AJ161" s="755"/>
      <c r="AK161" s="755"/>
      <c r="AL161" s="755"/>
      <c r="AM161" s="755"/>
      <c r="AN161" s="755"/>
      <c r="AO161" s="756"/>
    </row>
    <row r="162" spans="1:41" ht="39.75" customHeight="1">
      <c r="A162" s="965"/>
      <c r="B162" s="750" t="s">
        <v>2128</v>
      </c>
      <c r="C162" s="803" t="s">
        <v>2129</v>
      </c>
      <c r="D162" s="740" t="s">
        <v>2082</v>
      </c>
      <c r="E162" s="741">
        <v>523</v>
      </c>
      <c r="F162" s="807">
        <v>38803</v>
      </c>
      <c r="G162" s="808"/>
      <c r="H162" s="744" t="s">
        <v>1830</v>
      </c>
      <c r="I162" s="745">
        <v>23320</v>
      </c>
      <c r="J162" s="809" t="s">
        <v>2083</v>
      </c>
      <c r="K162" s="747" t="s">
        <v>2084</v>
      </c>
      <c r="L162" s="748"/>
      <c r="M162" s="749" t="s">
        <v>324</v>
      </c>
      <c r="N162" s="750" t="s">
        <v>2085</v>
      </c>
      <c r="O162" s="908" t="s">
        <v>2086</v>
      </c>
      <c r="P162" s="751" t="s">
        <v>326</v>
      </c>
      <c r="Q162" s="902">
        <v>42921</v>
      </c>
      <c r="R162" s="752">
        <v>1</v>
      </c>
      <c r="S162" s="752">
        <v>1</v>
      </c>
      <c r="T162" s="752">
        <v>1</v>
      </c>
      <c r="U162" s="752">
        <v>1</v>
      </c>
      <c r="V162" s="752">
        <v>1</v>
      </c>
      <c r="W162" s="752">
        <v>1</v>
      </c>
      <c r="X162" s="753">
        <v>1</v>
      </c>
      <c r="Y162" s="754"/>
      <c r="Z162" s="752">
        <v>1</v>
      </c>
      <c r="AA162" s="752">
        <v>1</v>
      </c>
      <c r="AB162" s="752">
        <v>1</v>
      </c>
      <c r="AC162" s="752">
        <v>1</v>
      </c>
      <c r="AD162" s="752">
        <v>1</v>
      </c>
      <c r="AE162" s="754"/>
      <c r="AF162" s="752">
        <v>1</v>
      </c>
      <c r="AG162" s="752">
        <v>1</v>
      </c>
      <c r="AH162" s="755">
        <v>1</v>
      </c>
      <c r="AI162" s="755">
        <v>1</v>
      </c>
      <c r="AJ162" s="755">
        <v>1</v>
      </c>
      <c r="AK162" s="755">
        <v>1</v>
      </c>
      <c r="AL162" s="755">
        <v>1</v>
      </c>
      <c r="AM162" s="755">
        <v>1</v>
      </c>
      <c r="AN162" s="755">
        <v>1</v>
      </c>
      <c r="AO162" s="756"/>
    </row>
    <row r="163" spans="1:41" ht="39.75" customHeight="1">
      <c r="A163" s="744"/>
      <c r="B163" s="750" t="s">
        <v>2130</v>
      </c>
      <c r="C163" s="931" t="s">
        <v>2131</v>
      </c>
      <c r="D163" s="740" t="s">
        <v>1276</v>
      </c>
      <c r="E163" s="741">
        <v>11410</v>
      </c>
      <c r="F163" s="896">
        <v>32569</v>
      </c>
      <c r="G163" s="933"/>
      <c r="H163" s="744" t="s">
        <v>2009</v>
      </c>
      <c r="I163" s="745">
        <v>42151</v>
      </c>
      <c r="J163" s="814" t="s">
        <v>1278</v>
      </c>
      <c r="K163" s="747" t="s">
        <v>1277</v>
      </c>
      <c r="L163" s="748"/>
      <c r="M163" s="749" t="s">
        <v>324</v>
      </c>
      <c r="N163" s="750" t="s">
        <v>1279</v>
      </c>
      <c r="O163" s="908"/>
      <c r="P163" s="751" t="s">
        <v>372</v>
      </c>
      <c r="Q163" s="902">
        <v>42983</v>
      </c>
      <c r="R163" s="752"/>
      <c r="S163" s="752"/>
      <c r="T163" s="752"/>
      <c r="U163" s="752"/>
      <c r="V163" s="752"/>
      <c r="W163" s="752"/>
      <c r="X163" s="753"/>
      <c r="Y163" s="754"/>
      <c r="Z163" s="752"/>
      <c r="AA163" s="752"/>
      <c r="AB163" s="752"/>
      <c r="AC163" s="752"/>
      <c r="AD163" s="752"/>
      <c r="AE163" s="754"/>
      <c r="AF163" s="752"/>
      <c r="AG163" s="752">
        <v>1</v>
      </c>
      <c r="AH163" s="755">
        <v>1</v>
      </c>
      <c r="AI163" s="755">
        <v>1</v>
      </c>
      <c r="AJ163" s="755">
        <v>1</v>
      </c>
      <c r="AK163" s="755">
        <v>1</v>
      </c>
      <c r="AL163" s="755">
        <v>1</v>
      </c>
      <c r="AM163" s="755"/>
      <c r="AN163" s="755"/>
      <c r="AO163" s="756"/>
    </row>
    <row r="164" spans="1:41" ht="39.75" customHeight="1">
      <c r="A164" s="965"/>
      <c r="B164" s="750" t="s">
        <v>2134</v>
      </c>
      <c r="C164" s="931" t="s">
        <v>2205</v>
      </c>
      <c r="D164" s="740" t="s">
        <v>205</v>
      </c>
      <c r="E164" s="741">
        <v>9946</v>
      </c>
      <c r="F164" s="896">
        <v>33689</v>
      </c>
      <c r="G164" s="933"/>
      <c r="H164" s="744" t="s">
        <v>257</v>
      </c>
      <c r="I164" s="745">
        <v>36480</v>
      </c>
      <c r="J164" s="814" t="s">
        <v>695</v>
      </c>
      <c r="K164" s="747" t="s">
        <v>694</v>
      </c>
      <c r="L164" s="748"/>
      <c r="M164" s="749" t="s">
        <v>327</v>
      </c>
      <c r="N164" s="750" t="s">
        <v>461</v>
      </c>
      <c r="O164" s="908"/>
      <c r="P164" s="751" t="s">
        <v>396</v>
      </c>
      <c r="Q164" s="902">
        <v>36480</v>
      </c>
      <c r="R164" s="752"/>
      <c r="S164" s="752">
        <v>1</v>
      </c>
      <c r="T164" s="752"/>
      <c r="U164" s="752"/>
      <c r="V164" s="752"/>
      <c r="W164" s="752"/>
      <c r="X164" s="753"/>
      <c r="Y164" s="754"/>
      <c r="Z164" s="752"/>
      <c r="AA164" s="752"/>
      <c r="AB164" s="752"/>
      <c r="AC164" s="752"/>
      <c r="AD164" s="752"/>
      <c r="AE164" s="754"/>
      <c r="AF164" s="752"/>
      <c r="AG164" s="752"/>
      <c r="AH164" s="755"/>
      <c r="AI164" s="755"/>
      <c r="AJ164" s="755"/>
      <c r="AK164" s="755"/>
      <c r="AL164" s="755"/>
      <c r="AM164" s="755"/>
      <c r="AN164" s="755"/>
      <c r="AO164" s="756"/>
    </row>
    <row r="165" spans="1:41" ht="39.75" customHeight="1">
      <c r="A165" s="965"/>
      <c r="B165" s="750" t="s">
        <v>2136</v>
      </c>
      <c r="C165" s="931" t="s">
        <v>2135</v>
      </c>
      <c r="D165" s="740" t="s">
        <v>914</v>
      </c>
      <c r="E165" s="741">
        <v>1723</v>
      </c>
      <c r="F165" s="896">
        <v>41647</v>
      </c>
      <c r="G165" s="933"/>
      <c r="H165" s="744" t="s">
        <v>1593</v>
      </c>
      <c r="I165" s="745">
        <v>41610</v>
      </c>
      <c r="J165" s="814" t="s">
        <v>915</v>
      </c>
      <c r="K165" s="747" t="s">
        <v>969</v>
      </c>
      <c r="L165" s="748"/>
      <c r="M165" s="749" t="s">
        <v>324</v>
      </c>
      <c r="N165" s="750" t="s">
        <v>1596</v>
      </c>
      <c r="O165" s="908"/>
      <c r="P165" s="751" t="s">
        <v>363</v>
      </c>
      <c r="Q165" s="902">
        <v>43047</v>
      </c>
      <c r="R165" s="752">
        <v>1</v>
      </c>
      <c r="S165" s="752">
        <v>1</v>
      </c>
      <c r="T165" s="752">
        <v>1</v>
      </c>
      <c r="U165" s="752">
        <v>1</v>
      </c>
      <c r="V165" s="752">
        <v>1</v>
      </c>
      <c r="W165" s="752">
        <v>1</v>
      </c>
      <c r="X165" s="753">
        <v>1</v>
      </c>
      <c r="Y165" s="754"/>
      <c r="Z165" s="752">
        <v>1</v>
      </c>
      <c r="AA165" s="752">
        <v>1</v>
      </c>
      <c r="AB165" s="752">
        <v>1</v>
      </c>
      <c r="AC165" s="752">
        <v>1</v>
      </c>
      <c r="AD165" s="752">
        <v>1</v>
      </c>
      <c r="AE165" s="754"/>
      <c r="AF165" s="752">
        <v>1</v>
      </c>
      <c r="AG165" s="752">
        <v>1</v>
      </c>
      <c r="AH165" s="755"/>
      <c r="AI165" s="755"/>
      <c r="AJ165" s="755">
        <v>1</v>
      </c>
      <c r="AK165" s="755">
        <v>1</v>
      </c>
      <c r="AL165" s="755"/>
      <c r="AM165" s="755"/>
      <c r="AN165" s="755"/>
      <c r="AO165" s="756"/>
    </row>
    <row r="166" spans="1:41" ht="39.75" customHeight="1">
      <c r="A166" s="965"/>
      <c r="B166" s="970"/>
      <c r="C166" s="931" t="s">
        <v>2112</v>
      </c>
      <c r="D166" s="740" t="s">
        <v>696</v>
      </c>
      <c r="E166" s="741">
        <v>11412</v>
      </c>
      <c r="F166" s="896">
        <v>33298</v>
      </c>
      <c r="G166" s="933"/>
      <c r="H166" s="744" t="s">
        <v>259</v>
      </c>
      <c r="I166" s="745">
        <v>35373</v>
      </c>
      <c r="J166" s="814" t="s">
        <v>698</v>
      </c>
      <c r="K166" s="747" t="s">
        <v>697</v>
      </c>
      <c r="L166" s="748"/>
      <c r="M166" s="749" t="s">
        <v>327</v>
      </c>
      <c r="N166" s="750" t="s">
        <v>699</v>
      </c>
      <c r="O166" s="908"/>
      <c r="P166" s="751" t="s">
        <v>700</v>
      </c>
      <c r="Q166" s="902">
        <v>37861</v>
      </c>
      <c r="R166" s="752"/>
      <c r="S166" s="752"/>
      <c r="T166" s="752"/>
      <c r="U166" s="752">
        <v>1</v>
      </c>
      <c r="V166" s="752"/>
      <c r="W166" s="752"/>
      <c r="X166" s="753"/>
      <c r="Y166" s="754"/>
      <c r="Z166" s="752"/>
      <c r="AA166" s="752"/>
      <c r="AB166" s="752"/>
      <c r="AC166" s="752"/>
      <c r="AD166" s="752"/>
      <c r="AE166" s="754"/>
      <c r="AF166" s="752"/>
      <c r="AG166" s="752"/>
      <c r="AH166" s="755"/>
      <c r="AI166" s="755"/>
      <c r="AJ166" s="755"/>
      <c r="AK166" s="755"/>
      <c r="AL166" s="755"/>
      <c r="AM166" s="755"/>
      <c r="AN166" s="755"/>
      <c r="AO166" s="756"/>
    </row>
    <row r="167" spans="1:41" ht="39.75" customHeight="1">
      <c r="A167" s="908"/>
      <c r="B167" s="750" t="s">
        <v>1835</v>
      </c>
      <c r="C167" s="931" t="s">
        <v>1836</v>
      </c>
      <c r="D167" s="740" t="s">
        <v>239</v>
      </c>
      <c r="E167" s="741">
        <v>530</v>
      </c>
      <c r="F167" s="742">
        <v>40513</v>
      </c>
      <c r="G167" s="743"/>
      <c r="H167" s="744" t="s">
        <v>1837</v>
      </c>
      <c r="I167" s="745">
        <v>40534</v>
      </c>
      <c r="J167" s="746" t="s">
        <v>705</v>
      </c>
      <c r="K167" s="747" t="s">
        <v>704</v>
      </c>
      <c r="L167" s="748"/>
      <c r="M167" s="749" t="s">
        <v>327</v>
      </c>
      <c r="N167" s="750" t="s">
        <v>706</v>
      </c>
      <c r="O167" s="908"/>
      <c r="P167" s="751" t="s">
        <v>326</v>
      </c>
      <c r="Q167" s="902">
        <v>40473</v>
      </c>
      <c r="R167" s="752"/>
      <c r="S167" s="752"/>
      <c r="T167" s="752"/>
      <c r="U167" s="752"/>
      <c r="V167" s="752"/>
      <c r="W167" s="752"/>
      <c r="X167" s="753">
        <v>1</v>
      </c>
      <c r="Y167" s="754"/>
      <c r="Z167" s="752"/>
      <c r="AA167" s="752">
        <v>1</v>
      </c>
      <c r="AB167" s="752">
        <v>1</v>
      </c>
      <c r="AC167" s="752"/>
      <c r="AD167" s="752"/>
      <c r="AE167" s="754"/>
      <c r="AF167" s="752">
        <v>1</v>
      </c>
      <c r="AG167" s="752"/>
      <c r="AH167" s="755"/>
      <c r="AI167" s="755"/>
      <c r="AJ167" s="755"/>
      <c r="AK167" s="755">
        <v>1</v>
      </c>
      <c r="AL167" s="755"/>
      <c r="AM167" s="755"/>
      <c r="AN167" s="755"/>
      <c r="AO167" s="756"/>
    </row>
    <row r="168" spans="1:41" ht="39.75" customHeight="1">
      <c r="A168" s="908"/>
      <c r="B168" s="739" t="s">
        <v>2139</v>
      </c>
      <c r="C168" s="803" t="s">
        <v>2138</v>
      </c>
      <c r="D168" s="740" t="s">
        <v>1669</v>
      </c>
      <c r="E168" s="741">
        <v>513</v>
      </c>
      <c r="F168" s="896">
        <v>39190</v>
      </c>
      <c r="G168" s="933"/>
      <c r="H168" s="744" t="s">
        <v>2321</v>
      </c>
      <c r="I168" s="745">
        <v>39230</v>
      </c>
      <c r="J168" s="814" t="s">
        <v>1670</v>
      </c>
      <c r="K168" s="747" t="s">
        <v>1671</v>
      </c>
      <c r="L168" s="748"/>
      <c r="M168" s="749" t="s">
        <v>327</v>
      </c>
      <c r="N168" s="750" t="s">
        <v>1672</v>
      </c>
      <c r="O168" s="908"/>
      <c r="P168" s="751" t="s">
        <v>363</v>
      </c>
      <c r="Q168" s="902">
        <v>39230</v>
      </c>
      <c r="R168" s="752">
        <v>1</v>
      </c>
      <c r="S168" s="752">
        <v>1</v>
      </c>
      <c r="T168" s="752">
        <v>1</v>
      </c>
      <c r="U168" s="752">
        <v>1</v>
      </c>
      <c r="V168" s="752">
        <v>1</v>
      </c>
      <c r="W168" s="752">
        <v>1</v>
      </c>
      <c r="X168" s="753">
        <v>1</v>
      </c>
      <c r="Y168" s="754"/>
      <c r="Z168" s="752">
        <v>1</v>
      </c>
      <c r="AA168" s="752">
        <v>1</v>
      </c>
      <c r="AB168" s="752">
        <v>1</v>
      </c>
      <c r="AC168" s="752">
        <v>1</v>
      </c>
      <c r="AD168" s="752">
        <v>1</v>
      </c>
      <c r="AE168" s="754"/>
      <c r="AF168" s="752">
        <v>1</v>
      </c>
      <c r="AG168" s="752">
        <v>1</v>
      </c>
      <c r="AH168" s="755">
        <v>1</v>
      </c>
      <c r="AI168" s="755">
        <v>1</v>
      </c>
      <c r="AJ168" s="755">
        <v>1</v>
      </c>
      <c r="AK168" s="755">
        <v>1</v>
      </c>
      <c r="AL168" s="755">
        <v>1</v>
      </c>
      <c r="AM168" s="755">
        <v>1</v>
      </c>
      <c r="AN168" s="755">
        <v>1</v>
      </c>
      <c r="AO168" s="756"/>
    </row>
    <row r="169" spans="1:41" ht="39.75" customHeight="1">
      <c r="A169" s="908"/>
      <c r="B169" s="739">
        <v>3391774938</v>
      </c>
      <c r="C169" s="803" t="s">
        <v>2140</v>
      </c>
      <c r="D169" s="740" t="s">
        <v>235</v>
      </c>
      <c r="E169" s="741">
        <v>532</v>
      </c>
      <c r="F169" s="896">
        <v>39086</v>
      </c>
      <c r="G169" s="933"/>
      <c r="H169" s="744" t="s">
        <v>1289</v>
      </c>
      <c r="I169" s="745">
        <v>10227</v>
      </c>
      <c r="J169" s="814" t="s">
        <v>708</v>
      </c>
      <c r="K169" s="747" t="s">
        <v>707</v>
      </c>
      <c r="L169" s="748"/>
      <c r="M169" s="749" t="s">
        <v>324</v>
      </c>
      <c r="N169" s="750" t="s">
        <v>2390</v>
      </c>
      <c r="O169" s="908" t="s">
        <v>1473</v>
      </c>
      <c r="P169" s="751" t="s">
        <v>326</v>
      </c>
      <c r="Q169" s="902">
        <v>42921</v>
      </c>
      <c r="R169" s="752"/>
      <c r="S169" s="752"/>
      <c r="T169" s="752"/>
      <c r="U169" s="752"/>
      <c r="V169" s="752"/>
      <c r="W169" s="752"/>
      <c r="X169" s="753"/>
      <c r="Y169" s="754"/>
      <c r="Z169" s="752"/>
      <c r="AA169" s="752"/>
      <c r="AB169" s="752">
        <v>1</v>
      </c>
      <c r="AC169" s="752"/>
      <c r="AD169" s="752"/>
      <c r="AE169" s="754"/>
      <c r="AF169" s="752">
        <v>1</v>
      </c>
      <c r="AG169" s="752"/>
      <c r="AH169" s="755"/>
      <c r="AI169" s="755"/>
      <c r="AJ169" s="755"/>
      <c r="AK169" s="755">
        <v>1</v>
      </c>
      <c r="AL169" s="755"/>
      <c r="AM169" s="755"/>
      <c r="AN169" s="755"/>
      <c r="AO169" s="756"/>
    </row>
    <row r="170" spans="1:41" ht="39.75" customHeight="1">
      <c r="A170" s="969"/>
      <c r="B170" s="739" t="s">
        <v>2141</v>
      </c>
      <c r="C170" s="803" t="s">
        <v>2142</v>
      </c>
      <c r="D170" s="740" t="s">
        <v>226</v>
      </c>
      <c r="E170" s="741">
        <v>535</v>
      </c>
      <c r="F170" s="742">
        <v>37767</v>
      </c>
      <c r="G170" s="743"/>
      <c r="H170" s="744" t="s">
        <v>1593</v>
      </c>
      <c r="I170" s="745">
        <v>36438</v>
      </c>
      <c r="J170" s="746" t="s">
        <v>710</v>
      </c>
      <c r="K170" s="747" t="s">
        <v>709</v>
      </c>
      <c r="L170" s="748"/>
      <c r="M170" s="749" t="s">
        <v>327</v>
      </c>
      <c r="N170" s="750" t="s">
        <v>711</v>
      </c>
      <c r="O170" s="908"/>
      <c r="P170" s="751" t="s">
        <v>334</v>
      </c>
      <c r="Q170" s="902">
        <v>36438</v>
      </c>
      <c r="R170" s="752">
        <v>1</v>
      </c>
      <c r="S170" s="752">
        <v>1</v>
      </c>
      <c r="T170" s="752">
        <v>1</v>
      </c>
      <c r="U170" s="752">
        <v>1</v>
      </c>
      <c r="V170" s="752">
        <v>1</v>
      </c>
      <c r="W170" s="752">
        <v>1</v>
      </c>
      <c r="X170" s="753">
        <v>1</v>
      </c>
      <c r="Y170" s="754"/>
      <c r="Z170" s="752">
        <v>1</v>
      </c>
      <c r="AA170" s="752">
        <v>1</v>
      </c>
      <c r="AB170" s="752">
        <v>1</v>
      </c>
      <c r="AC170" s="752">
        <v>1</v>
      </c>
      <c r="AD170" s="752">
        <v>1</v>
      </c>
      <c r="AE170" s="754"/>
      <c r="AF170" s="752">
        <v>1</v>
      </c>
      <c r="AG170" s="752">
        <v>1</v>
      </c>
      <c r="AH170" s="755">
        <v>1</v>
      </c>
      <c r="AI170" s="755">
        <v>1</v>
      </c>
      <c r="AJ170" s="755">
        <v>1</v>
      </c>
      <c r="AK170" s="755">
        <v>1</v>
      </c>
      <c r="AL170" s="755">
        <v>1</v>
      </c>
      <c r="AM170" s="755">
        <v>1</v>
      </c>
      <c r="AN170" s="755">
        <v>1</v>
      </c>
      <c r="AO170" s="756"/>
    </row>
    <row r="171" spans="1:41" ht="39.75" customHeight="1">
      <c r="A171" s="744"/>
      <c r="B171" s="739" t="s">
        <v>2173</v>
      </c>
      <c r="C171" s="803" t="s">
        <v>2143</v>
      </c>
      <c r="D171" s="740" t="s">
        <v>922</v>
      </c>
      <c r="E171" s="741">
        <v>536</v>
      </c>
      <c r="F171" s="742">
        <v>39264</v>
      </c>
      <c r="G171" s="743"/>
      <c r="H171" s="744" t="s">
        <v>255</v>
      </c>
      <c r="I171" s="745">
        <v>36207</v>
      </c>
      <c r="J171" s="746" t="s">
        <v>713</v>
      </c>
      <c r="K171" s="747" t="s">
        <v>712</v>
      </c>
      <c r="L171" s="748"/>
      <c r="M171" s="749" t="s">
        <v>327</v>
      </c>
      <c r="N171" s="750" t="s">
        <v>542</v>
      </c>
      <c r="O171" s="908"/>
      <c r="P171" s="751" t="s">
        <v>326</v>
      </c>
      <c r="Q171" s="902">
        <v>40941</v>
      </c>
      <c r="R171" s="752"/>
      <c r="S171" s="752"/>
      <c r="T171" s="752"/>
      <c r="U171" s="752"/>
      <c r="V171" s="752"/>
      <c r="W171" s="752"/>
      <c r="X171" s="753"/>
      <c r="Y171" s="754"/>
      <c r="Z171" s="752">
        <v>1</v>
      </c>
      <c r="AA171" s="752">
        <v>1</v>
      </c>
      <c r="AB171" s="752"/>
      <c r="AC171" s="752"/>
      <c r="AD171" s="752"/>
      <c r="AE171" s="754"/>
      <c r="AF171" s="752"/>
      <c r="AG171" s="752"/>
      <c r="AH171" s="755"/>
      <c r="AI171" s="755"/>
      <c r="AJ171" s="755"/>
      <c r="AK171" s="755"/>
      <c r="AL171" s="755"/>
      <c r="AM171" s="755"/>
      <c r="AN171" s="755"/>
      <c r="AO171" s="756"/>
    </row>
    <row r="172" spans="1:41" ht="39.75" customHeight="1">
      <c r="A172" s="744"/>
      <c r="B172" s="739" t="s">
        <v>2173</v>
      </c>
      <c r="C172" s="803" t="s">
        <v>2143</v>
      </c>
      <c r="D172" s="740" t="s">
        <v>1234</v>
      </c>
      <c r="E172" s="741">
        <v>536</v>
      </c>
      <c r="F172" s="742">
        <v>39264</v>
      </c>
      <c r="G172" s="743"/>
      <c r="H172" s="744" t="s">
        <v>748</v>
      </c>
      <c r="I172" s="745">
        <v>39493</v>
      </c>
      <c r="J172" s="746" t="s">
        <v>713</v>
      </c>
      <c r="K172" s="747" t="s">
        <v>712</v>
      </c>
      <c r="L172" s="748"/>
      <c r="M172" s="749" t="s">
        <v>327</v>
      </c>
      <c r="N172" s="750" t="s">
        <v>1235</v>
      </c>
      <c r="O172" s="908"/>
      <c r="P172" s="751" t="s">
        <v>326</v>
      </c>
      <c r="Q172" s="902">
        <v>39490</v>
      </c>
      <c r="R172" s="752"/>
      <c r="S172" s="752"/>
      <c r="T172" s="752"/>
      <c r="U172" s="752"/>
      <c r="V172" s="752"/>
      <c r="W172" s="752"/>
      <c r="X172" s="753"/>
      <c r="Y172" s="754"/>
      <c r="Z172" s="752"/>
      <c r="AA172" s="752"/>
      <c r="AB172" s="752"/>
      <c r="AC172" s="752"/>
      <c r="AD172" s="752"/>
      <c r="AE172" s="754"/>
      <c r="AF172" s="752"/>
      <c r="AG172" s="752"/>
      <c r="AH172" s="755"/>
      <c r="AI172" s="755"/>
      <c r="AJ172" s="755"/>
      <c r="AK172" s="755">
        <v>1</v>
      </c>
      <c r="AL172" s="755"/>
      <c r="AM172" s="755"/>
      <c r="AN172" s="755"/>
      <c r="AO172" s="756"/>
    </row>
    <row r="173" spans="1:41" ht="39.75" customHeight="1">
      <c r="A173" s="969"/>
      <c r="B173" s="750" t="s">
        <v>2145</v>
      </c>
      <c r="C173" s="931" t="s">
        <v>2144</v>
      </c>
      <c r="D173" s="740" t="s">
        <v>1075</v>
      </c>
      <c r="E173" s="741">
        <v>11413</v>
      </c>
      <c r="F173" s="742">
        <v>43564</v>
      </c>
      <c r="G173" s="743"/>
      <c r="H173" s="744" t="s">
        <v>923</v>
      </c>
      <c r="I173" s="745">
        <v>43607</v>
      </c>
      <c r="J173" s="746" t="s">
        <v>1077</v>
      </c>
      <c r="K173" s="747" t="s">
        <v>1076</v>
      </c>
      <c r="L173" s="748"/>
      <c r="M173" s="749" t="s">
        <v>327</v>
      </c>
      <c r="N173" s="750" t="s">
        <v>745</v>
      </c>
      <c r="O173" s="908"/>
      <c r="P173" s="751" t="s">
        <v>333</v>
      </c>
      <c r="Q173" s="902">
        <v>43607</v>
      </c>
      <c r="R173" s="752">
        <v>1</v>
      </c>
      <c r="S173" s="752">
        <v>1</v>
      </c>
      <c r="T173" s="752"/>
      <c r="U173" s="752"/>
      <c r="V173" s="752"/>
      <c r="W173" s="752"/>
      <c r="X173" s="753"/>
      <c r="Y173" s="754"/>
      <c r="Z173" s="752">
        <v>1</v>
      </c>
      <c r="AA173" s="752"/>
      <c r="AB173" s="752"/>
      <c r="AC173" s="752"/>
      <c r="AD173" s="752"/>
      <c r="AE173" s="754"/>
      <c r="AF173" s="752"/>
      <c r="AG173" s="752"/>
      <c r="AH173" s="755"/>
      <c r="AI173" s="755"/>
      <c r="AJ173" s="755"/>
      <c r="AK173" s="755"/>
      <c r="AL173" s="755"/>
      <c r="AM173" s="755"/>
      <c r="AN173" s="755"/>
      <c r="AO173" s="756"/>
    </row>
    <row r="174" spans="1:41" ht="39.75" customHeight="1">
      <c r="A174" s="750"/>
      <c r="B174" s="750" t="s">
        <v>2146</v>
      </c>
      <c r="C174" s="803" t="s">
        <v>2147</v>
      </c>
      <c r="D174" s="740" t="s">
        <v>965</v>
      </c>
      <c r="E174" s="741">
        <v>6739</v>
      </c>
      <c r="F174" s="742">
        <v>43292</v>
      </c>
      <c r="G174" s="743"/>
      <c r="H174" s="744" t="s">
        <v>923</v>
      </c>
      <c r="I174" s="745">
        <v>22153</v>
      </c>
      <c r="J174" s="746" t="s">
        <v>967</v>
      </c>
      <c r="K174" s="747" t="s">
        <v>966</v>
      </c>
      <c r="L174" s="748"/>
      <c r="M174" s="749" t="s">
        <v>327</v>
      </c>
      <c r="N174" s="750" t="s">
        <v>968</v>
      </c>
      <c r="O174" s="908"/>
      <c r="P174" s="751" t="s">
        <v>326</v>
      </c>
      <c r="Q174" s="902">
        <v>41900</v>
      </c>
      <c r="R174" s="752"/>
      <c r="S174" s="752"/>
      <c r="T174" s="752"/>
      <c r="U174" s="752"/>
      <c r="V174" s="752"/>
      <c r="W174" s="752"/>
      <c r="X174" s="753"/>
      <c r="Y174" s="754"/>
      <c r="Z174" s="752">
        <v>1</v>
      </c>
      <c r="AA174" s="752"/>
      <c r="AB174" s="752"/>
      <c r="AC174" s="752">
        <v>1</v>
      </c>
      <c r="AD174" s="752"/>
      <c r="AE174" s="754"/>
      <c r="AF174" s="752">
        <v>1</v>
      </c>
      <c r="AG174" s="752"/>
      <c r="AH174" s="755"/>
      <c r="AI174" s="755"/>
      <c r="AJ174" s="755"/>
      <c r="AK174" s="755">
        <v>1</v>
      </c>
      <c r="AL174" s="755"/>
      <c r="AM174" s="755"/>
      <c r="AN174" s="755"/>
      <c r="AO174" s="756"/>
    </row>
    <row r="175" spans="1:41" ht="39.75" customHeight="1">
      <c r="A175" s="750"/>
      <c r="B175" s="750" t="s">
        <v>2146</v>
      </c>
      <c r="C175" s="803" t="s">
        <v>2147</v>
      </c>
      <c r="D175" s="740" t="s">
        <v>1402</v>
      </c>
      <c r="E175" s="741">
        <v>6739</v>
      </c>
      <c r="F175" s="896">
        <v>43292</v>
      </c>
      <c r="G175" s="933"/>
      <c r="H175" s="744" t="s">
        <v>259</v>
      </c>
      <c r="I175" s="745">
        <v>29271</v>
      </c>
      <c r="J175" s="746" t="s">
        <v>967</v>
      </c>
      <c r="K175" s="747" t="s">
        <v>966</v>
      </c>
      <c r="L175" s="748"/>
      <c r="M175" s="749" t="s">
        <v>327</v>
      </c>
      <c r="N175" s="750" t="s">
        <v>569</v>
      </c>
      <c r="O175" s="908"/>
      <c r="P175" s="751" t="s">
        <v>401</v>
      </c>
      <c r="Q175" s="902">
        <v>42514</v>
      </c>
      <c r="R175" s="752"/>
      <c r="S175" s="752">
        <v>1</v>
      </c>
      <c r="T175" s="752"/>
      <c r="U175" s="752"/>
      <c r="V175" s="752"/>
      <c r="W175" s="752"/>
      <c r="X175" s="753"/>
      <c r="Y175" s="754"/>
      <c r="Z175" s="752">
        <v>1</v>
      </c>
      <c r="AA175" s="752">
        <v>1</v>
      </c>
      <c r="AB175" s="752"/>
      <c r="AC175" s="752"/>
      <c r="AD175" s="752"/>
      <c r="AE175" s="754"/>
      <c r="AF175" s="752"/>
      <c r="AG175" s="752"/>
      <c r="AH175" s="755"/>
      <c r="AI175" s="755"/>
      <c r="AJ175" s="755"/>
      <c r="AK175" s="755"/>
      <c r="AL175" s="755"/>
      <c r="AM175" s="755"/>
      <c r="AN175" s="755"/>
      <c r="AO175" s="756"/>
    </row>
    <row r="176" spans="1:41" ht="39.75" customHeight="1">
      <c r="A176" s="965"/>
      <c r="B176" s="750" t="s">
        <v>2148</v>
      </c>
      <c r="C176" s="803" t="s">
        <v>2137</v>
      </c>
      <c r="D176" s="740" t="s">
        <v>228</v>
      </c>
      <c r="E176" s="741">
        <v>6505</v>
      </c>
      <c r="F176" s="742">
        <v>38468</v>
      </c>
      <c r="G176" s="743"/>
      <c r="H176" s="744" t="s">
        <v>1593</v>
      </c>
      <c r="I176" s="745">
        <v>36614</v>
      </c>
      <c r="J176" s="746" t="s">
        <v>716</v>
      </c>
      <c r="K176" s="747" t="s">
        <v>715</v>
      </c>
      <c r="L176" s="748"/>
      <c r="M176" s="749" t="s">
        <v>324</v>
      </c>
      <c r="N176" s="750" t="s">
        <v>717</v>
      </c>
      <c r="O176" s="908"/>
      <c r="P176" s="751" t="s">
        <v>363</v>
      </c>
      <c r="Q176" s="902">
        <v>38562</v>
      </c>
      <c r="R176" s="752">
        <v>1</v>
      </c>
      <c r="S176" s="752">
        <v>1</v>
      </c>
      <c r="T176" s="752">
        <v>1</v>
      </c>
      <c r="U176" s="752">
        <v>1</v>
      </c>
      <c r="V176" s="752">
        <v>1</v>
      </c>
      <c r="W176" s="752">
        <v>1</v>
      </c>
      <c r="X176" s="753">
        <v>1</v>
      </c>
      <c r="Y176" s="754"/>
      <c r="Z176" s="752">
        <v>1</v>
      </c>
      <c r="AA176" s="752">
        <v>1</v>
      </c>
      <c r="AB176" s="752">
        <v>1</v>
      </c>
      <c r="AC176" s="752">
        <v>1</v>
      </c>
      <c r="AD176" s="752">
        <v>1</v>
      </c>
      <c r="AE176" s="754"/>
      <c r="AF176" s="752">
        <v>1</v>
      </c>
      <c r="AG176" s="752">
        <v>1</v>
      </c>
      <c r="AH176" s="755"/>
      <c r="AI176" s="755"/>
      <c r="AJ176" s="755"/>
      <c r="AK176" s="755"/>
      <c r="AL176" s="755"/>
      <c r="AM176" s="755"/>
      <c r="AN176" s="755"/>
      <c r="AO176" s="756"/>
    </row>
    <row r="177" spans="1:41" ht="39.75" customHeight="1">
      <c r="A177" s="1112" t="s">
        <v>2479</v>
      </c>
      <c r="B177" s="750" t="s">
        <v>2151</v>
      </c>
      <c r="C177" s="931" t="s">
        <v>2150</v>
      </c>
      <c r="D177" s="740" t="s">
        <v>49</v>
      </c>
      <c r="E177" s="741">
        <v>1065</v>
      </c>
      <c r="F177" s="807">
        <v>35185</v>
      </c>
      <c r="G177" s="808"/>
      <c r="H177" s="744" t="s">
        <v>257</v>
      </c>
      <c r="I177" s="745">
        <v>37036</v>
      </c>
      <c r="J177" s="809" t="s">
        <v>725</v>
      </c>
      <c r="K177" s="747" t="s">
        <v>724</v>
      </c>
      <c r="L177" s="748"/>
      <c r="M177" s="749" t="s">
        <v>327</v>
      </c>
      <c r="N177" s="750" t="s">
        <v>726</v>
      </c>
      <c r="O177" s="908"/>
      <c r="P177" s="751" t="s">
        <v>672</v>
      </c>
      <c r="Q177" s="902">
        <v>37036</v>
      </c>
      <c r="R177" s="752">
        <v>1</v>
      </c>
      <c r="S177" s="752">
        <v>1</v>
      </c>
      <c r="T177" s="752"/>
      <c r="U177" s="752"/>
      <c r="V177" s="752"/>
      <c r="W177" s="752"/>
      <c r="X177" s="753"/>
      <c r="Y177" s="754"/>
      <c r="Z177" s="752"/>
      <c r="AA177" s="752"/>
      <c r="AB177" s="752">
        <v>1</v>
      </c>
      <c r="AC177" s="752"/>
      <c r="AD177" s="752"/>
      <c r="AE177" s="754"/>
      <c r="AF177" s="752"/>
      <c r="AG177" s="752"/>
      <c r="AH177" s="755"/>
      <c r="AI177" s="755"/>
      <c r="AJ177" s="755"/>
      <c r="AK177" s="755"/>
      <c r="AL177" s="755"/>
      <c r="AM177" s="755"/>
      <c r="AN177" s="755"/>
      <c r="AO177" s="756"/>
    </row>
    <row r="178" spans="1:41" ht="39.75" customHeight="1">
      <c r="A178" s="965"/>
      <c r="B178" s="739" t="s">
        <v>2155</v>
      </c>
      <c r="C178" s="803" t="s">
        <v>2154</v>
      </c>
      <c r="D178" s="740" t="s">
        <v>90</v>
      </c>
      <c r="E178" s="741">
        <v>547</v>
      </c>
      <c r="F178" s="896">
        <v>35641</v>
      </c>
      <c r="G178" s="933"/>
      <c r="H178" s="744" t="s">
        <v>259</v>
      </c>
      <c r="I178" s="745">
        <v>35810</v>
      </c>
      <c r="J178" s="814" t="s">
        <v>728</v>
      </c>
      <c r="K178" s="747" t="s">
        <v>727</v>
      </c>
      <c r="L178" s="748"/>
      <c r="M178" s="749" t="s">
        <v>327</v>
      </c>
      <c r="N178" s="750" t="s">
        <v>729</v>
      </c>
      <c r="O178" s="908"/>
      <c r="P178" s="751" t="s">
        <v>506</v>
      </c>
      <c r="Q178" s="902">
        <v>38373</v>
      </c>
      <c r="R178" s="752">
        <v>1</v>
      </c>
      <c r="S178" s="752"/>
      <c r="T178" s="752"/>
      <c r="U178" s="752"/>
      <c r="V178" s="752"/>
      <c r="W178" s="752"/>
      <c r="X178" s="753"/>
      <c r="Y178" s="754"/>
      <c r="Z178" s="752">
        <v>1</v>
      </c>
      <c r="AA178" s="752"/>
      <c r="AB178" s="752">
        <v>1</v>
      </c>
      <c r="AC178" s="752"/>
      <c r="AD178" s="752"/>
      <c r="AE178" s="754"/>
      <c r="AF178" s="752"/>
      <c r="AG178" s="752"/>
      <c r="AH178" s="755"/>
      <c r="AI178" s="755"/>
      <c r="AJ178" s="755"/>
      <c r="AK178" s="755">
        <v>1</v>
      </c>
      <c r="AL178" s="755"/>
      <c r="AM178" s="755"/>
      <c r="AN178" s="755"/>
      <c r="AO178" s="756"/>
    </row>
    <row r="179" spans="1:41" ht="39.75" customHeight="1">
      <c r="A179" s="965"/>
      <c r="B179" s="739" t="s">
        <v>2155</v>
      </c>
      <c r="C179" s="803" t="s">
        <v>2154</v>
      </c>
      <c r="D179" s="740" t="s">
        <v>116</v>
      </c>
      <c r="E179" s="741">
        <v>547</v>
      </c>
      <c r="F179" s="896">
        <v>35641</v>
      </c>
      <c r="G179" s="933"/>
      <c r="H179" s="744" t="s">
        <v>255</v>
      </c>
      <c r="I179" s="745">
        <v>36657</v>
      </c>
      <c r="J179" s="814" t="s">
        <v>728</v>
      </c>
      <c r="K179" s="747" t="s">
        <v>727</v>
      </c>
      <c r="L179" s="748"/>
      <c r="M179" s="749" t="s">
        <v>327</v>
      </c>
      <c r="N179" s="750" t="s">
        <v>730</v>
      </c>
      <c r="O179" s="908"/>
      <c r="P179" s="751" t="s">
        <v>731</v>
      </c>
      <c r="Q179" s="902">
        <v>40627</v>
      </c>
      <c r="R179" s="971"/>
      <c r="S179" s="752"/>
      <c r="T179" s="752"/>
      <c r="U179" s="752"/>
      <c r="V179" s="752"/>
      <c r="W179" s="752"/>
      <c r="X179" s="753"/>
      <c r="Y179" s="754"/>
      <c r="Z179" s="752">
        <v>1</v>
      </c>
      <c r="AA179" s="752">
        <v>1</v>
      </c>
      <c r="AB179" s="752">
        <v>1</v>
      </c>
      <c r="AC179" s="752"/>
      <c r="AD179" s="752"/>
      <c r="AE179" s="754"/>
      <c r="AF179" s="752"/>
      <c r="AG179" s="752"/>
      <c r="AH179" s="755"/>
      <c r="AI179" s="755"/>
      <c r="AJ179" s="755"/>
      <c r="AK179" s="755"/>
      <c r="AL179" s="755"/>
      <c r="AM179" s="755"/>
      <c r="AN179" s="755"/>
      <c r="AO179" s="756"/>
    </row>
    <row r="180" spans="1:41" ht="39.75" customHeight="1">
      <c r="A180" s="750"/>
      <c r="B180" s="739" t="s">
        <v>2157</v>
      </c>
      <c r="C180" s="803" t="s">
        <v>2156</v>
      </c>
      <c r="D180" s="740" t="s">
        <v>1323</v>
      </c>
      <c r="E180" s="741">
        <v>6507</v>
      </c>
      <c r="F180" s="807">
        <v>44624</v>
      </c>
      <c r="G180" s="808"/>
      <c r="H180" s="744" t="s">
        <v>748</v>
      </c>
      <c r="I180" s="745">
        <v>17006</v>
      </c>
      <c r="J180" s="809" t="s">
        <v>1322</v>
      </c>
      <c r="K180" s="747" t="s">
        <v>1321</v>
      </c>
      <c r="L180" s="748"/>
      <c r="M180" s="749" t="s">
        <v>324</v>
      </c>
      <c r="N180" s="750" t="s">
        <v>2391</v>
      </c>
      <c r="O180" s="908" t="s">
        <v>1893</v>
      </c>
      <c r="P180" s="751" t="s">
        <v>326</v>
      </c>
      <c r="Q180" s="902">
        <v>42921</v>
      </c>
      <c r="R180" s="971"/>
      <c r="S180" s="752">
        <v>1</v>
      </c>
      <c r="T180" s="752"/>
      <c r="U180" s="752"/>
      <c r="V180" s="752"/>
      <c r="W180" s="752"/>
      <c r="X180" s="753"/>
      <c r="Y180" s="754"/>
      <c r="Z180" s="752"/>
      <c r="AA180" s="752"/>
      <c r="AB180" s="752"/>
      <c r="AC180" s="752"/>
      <c r="AD180" s="752"/>
      <c r="AE180" s="754"/>
      <c r="AF180" s="752"/>
      <c r="AG180" s="752"/>
      <c r="AH180" s="755"/>
      <c r="AI180" s="755"/>
      <c r="AJ180" s="755"/>
      <c r="AK180" s="755"/>
      <c r="AL180" s="755"/>
      <c r="AM180" s="755"/>
      <c r="AN180" s="755"/>
      <c r="AO180" s="756"/>
    </row>
    <row r="181" spans="1:41" ht="39.75" customHeight="1">
      <c r="A181" s="750"/>
      <c r="B181" s="739" t="s">
        <v>2157</v>
      </c>
      <c r="C181" s="803" t="s">
        <v>2156</v>
      </c>
      <c r="D181" s="740" t="s">
        <v>1359</v>
      </c>
      <c r="E181" s="741">
        <v>6507</v>
      </c>
      <c r="F181" s="807">
        <v>44624</v>
      </c>
      <c r="G181" s="808"/>
      <c r="H181" s="744" t="s">
        <v>343</v>
      </c>
      <c r="I181" s="745">
        <v>44336</v>
      </c>
      <c r="J181" s="809" t="s">
        <v>1322</v>
      </c>
      <c r="K181" s="747" t="s">
        <v>1321</v>
      </c>
      <c r="L181" s="748"/>
      <c r="M181" s="749" t="s">
        <v>324</v>
      </c>
      <c r="N181" s="750" t="s">
        <v>1360</v>
      </c>
      <c r="O181" s="908"/>
      <c r="P181" s="751" t="s">
        <v>750</v>
      </c>
      <c r="Q181" s="902">
        <v>44671</v>
      </c>
      <c r="R181" s="971"/>
      <c r="S181" s="752">
        <v>1</v>
      </c>
      <c r="T181" s="752"/>
      <c r="U181" s="752"/>
      <c r="V181" s="752"/>
      <c r="W181" s="752"/>
      <c r="X181" s="753"/>
      <c r="Y181" s="754"/>
      <c r="Z181" s="752"/>
      <c r="AA181" s="752"/>
      <c r="AB181" s="752">
        <v>1</v>
      </c>
      <c r="AC181" s="752"/>
      <c r="AD181" s="752"/>
      <c r="AE181" s="754"/>
      <c r="AF181" s="752"/>
      <c r="AG181" s="752"/>
      <c r="AH181" s="755"/>
      <c r="AI181" s="755"/>
      <c r="AJ181" s="755"/>
      <c r="AK181" s="755">
        <v>1</v>
      </c>
      <c r="AL181" s="755"/>
      <c r="AM181" s="755"/>
      <c r="AN181" s="755"/>
      <c r="AO181" s="756"/>
    </row>
    <row r="182" spans="1:41" ht="39.75" customHeight="1">
      <c r="A182" s="965"/>
      <c r="B182" s="739" t="s">
        <v>2161</v>
      </c>
      <c r="C182" s="803" t="s">
        <v>2160</v>
      </c>
      <c r="D182" s="740" t="s">
        <v>158</v>
      </c>
      <c r="E182" s="741">
        <v>1064</v>
      </c>
      <c r="F182" s="742">
        <v>40554</v>
      </c>
      <c r="G182" s="743"/>
      <c r="H182" s="744" t="s">
        <v>259</v>
      </c>
      <c r="I182" s="745">
        <v>40613</v>
      </c>
      <c r="J182" s="746" t="s">
        <v>733</v>
      </c>
      <c r="K182" s="747" t="s">
        <v>732</v>
      </c>
      <c r="L182" s="748"/>
      <c r="M182" s="749" t="s">
        <v>327</v>
      </c>
      <c r="N182" s="750" t="s">
        <v>734</v>
      </c>
      <c r="O182" s="908"/>
      <c r="P182" s="751" t="s">
        <v>344</v>
      </c>
      <c r="Q182" s="902">
        <v>40613</v>
      </c>
      <c r="R182" s="752"/>
      <c r="S182" s="752"/>
      <c r="T182" s="752"/>
      <c r="U182" s="752"/>
      <c r="V182" s="752"/>
      <c r="W182" s="752"/>
      <c r="X182" s="753"/>
      <c r="Y182" s="754"/>
      <c r="Z182" s="752">
        <v>1</v>
      </c>
      <c r="AA182" s="752">
        <v>1</v>
      </c>
      <c r="AB182" s="752"/>
      <c r="AC182" s="752"/>
      <c r="AD182" s="752"/>
      <c r="AE182" s="754"/>
      <c r="AF182" s="752"/>
      <c r="AG182" s="752">
        <v>1</v>
      </c>
      <c r="AH182" s="755">
        <v>1</v>
      </c>
      <c r="AI182" s="755"/>
      <c r="AJ182" s="755">
        <v>1</v>
      </c>
      <c r="AK182" s="755">
        <v>1</v>
      </c>
      <c r="AL182" s="755">
        <v>1</v>
      </c>
      <c r="AM182" s="755"/>
      <c r="AN182" s="755"/>
      <c r="AO182" s="756"/>
    </row>
    <row r="183" spans="1:41" ht="39.75" customHeight="1">
      <c r="A183" s="965"/>
      <c r="B183" s="739" t="s">
        <v>2161</v>
      </c>
      <c r="C183" s="803" t="s">
        <v>2160</v>
      </c>
      <c r="D183" s="740" t="s">
        <v>241</v>
      </c>
      <c r="E183" s="741">
        <v>1064</v>
      </c>
      <c r="F183" s="742">
        <v>40554</v>
      </c>
      <c r="G183" s="743"/>
      <c r="H183" s="744" t="s">
        <v>257</v>
      </c>
      <c r="I183" s="745">
        <v>31609</v>
      </c>
      <c r="J183" s="746" t="s">
        <v>733</v>
      </c>
      <c r="K183" s="747" t="s">
        <v>732</v>
      </c>
      <c r="L183" s="748"/>
      <c r="M183" s="749" t="s">
        <v>327</v>
      </c>
      <c r="N183" s="750" t="s">
        <v>735</v>
      </c>
      <c r="O183" s="908"/>
      <c r="P183" s="751" t="s">
        <v>344</v>
      </c>
      <c r="Q183" s="902">
        <v>42587</v>
      </c>
      <c r="R183" s="752"/>
      <c r="S183" s="752"/>
      <c r="T183" s="752"/>
      <c r="U183" s="752"/>
      <c r="V183" s="752"/>
      <c r="W183" s="752"/>
      <c r="X183" s="753"/>
      <c r="Y183" s="754"/>
      <c r="Z183" s="752"/>
      <c r="AA183" s="752">
        <v>1</v>
      </c>
      <c r="AB183" s="752"/>
      <c r="AC183" s="752"/>
      <c r="AD183" s="752"/>
      <c r="AE183" s="754"/>
      <c r="AF183" s="752"/>
      <c r="AG183" s="752">
        <v>1</v>
      </c>
      <c r="AH183" s="755"/>
      <c r="AI183" s="755"/>
      <c r="AJ183" s="755"/>
      <c r="AK183" s="755"/>
      <c r="AL183" s="755"/>
      <c r="AM183" s="755"/>
      <c r="AN183" s="755"/>
      <c r="AO183" s="756"/>
    </row>
    <row r="184" spans="1:41" ht="44.25">
      <c r="I184" s="37"/>
      <c r="P184" s="141" t="s">
        <v>736</v>
      </c>
      <c r="Q184" s="245"/>
      <c r="R184" s="868">
        <f t="shared" ref="R184:X184" si="0">SUM(R2:R183)</f>
        <v>95</v>
      </c>
      <c r="S184" s="868">
        <f t="shared" si="0"/>
        <v>97</v>
      </c>
      <c r="T184" s="868">
        <f t="shared" si="0"/>
        <v>34</v>
      </c>
      <c r="U184" s="868">
        <f t="shared" si="0"/>
        <v>32</v>
      </c>
      <c r="V184" s="868">
        <f t="shared" si="0"/>
        <v>38</v>
      </c>
      <c r="W184" s="868">
        <f t="shared" si="0"/>
        <v>36</v>
      </c>
      <c r="X184" s="868">
        <f t="shared" si="0"/>
        <v>40</v>
      </c>
      <c r="Y184" s="868">
        <v>0</v>
      </c>
      <c r="Z184" s="868">
        <f>SUM(Z2:Z183)</f>
        <v>78</v>
      </c>
      <c r="AA184" s="868">
        <f>SUM(AA2:AA183)</f>
        <v>72</v>
      </c>
      <c r="AB184" s="868">
        <f>SUM(AB2:AB183)</f>
        <v>70</v>
      </c>
      <c r="AC184" s="868">
        <f>SUM(AC2:AC183)</f>
        <v>56</v>
      </c>
      <c r="AD184" s="868">
        <f>SUM(AD2:AD183)</f>
        <v>50</v>
      </c>
      <c r="AE184" s="868">
        <v>0</v>
      </c>
      <c r="AF184" s="868">
        <f t="shared" ref="AF184:AN184" si="1">SUM(AF2:AF183)</f>
        <v>50</v>
      </c>
      <c r="AG184" s="868">
        <f t="shared" si="1"/>
        <v>54</v>
      </c>
      <c r="AH184" s="868">
        <f t="shared" si="1"/>
        <v>38</v>
      </c>
      <c r="AI184" s="868">
        <f t="shared" si="1"/>
        <v>42</v>
      </c>
      <c r="AJ184" s="868">
        <f t="shared" si="1"/>
        <v>46</v>
      </c>
      <c r="AK184" s="868">
        <f t="shared" si="1"/>
        <v>108</v>
      </c>
      <c r="AL184" s="868">
        <f t="shared" si="1"/>
        <v>39</v>
      </c>
      <c r="AM184" s="868">
        <f t="shared" si="1"/>
        <v>34</v>
      </c>
      <c r="AN184" s="868">
        <f t="shared" si="1"/>
        <v>33</v>
      </c>
      <c r="AO184" s="868">
        <v>0</v>
      </c>
    </row>
    <row r="185" spans="1:41" ht="30">
      <c r="A185" s="547"/>
      <c r="B185" s="700"/>
      <c r="C185" s="920"/>
      <c r="E185" s="245"/>
      <c r="F185" s="88"/>
      <c r="G185" s="83"/>
      <c r="H185" s="245"/>
      <c r="I185" s="37"/>
      <c r="K185" s="869"/>
      <c r="L185" s="870"/>
      <c r="M185" s="83"/>
      <c r="N185" s="682"/>
      <c r="O185" s="909"/>
      <c r="P185" s="83"/>
      <c r="Q185" s="245"/>
      <c r="R185" s="83"/>
      <c r="S185" s="83"/>
      <c r="T185" s="83"/>
      <c r="U185" s="83"/>
      <c r="V185" s="83"/>
      <c r="W185" s="83"/>
      <c r="X185" s="83"/>
      <c r="Y185" s="83"/>
      <c r="Z185" s="83"/>
      <c r="AA185" s="83"/>
      <c r="AB185" s="83"/>
      <c r="AC185" s="83"/>
      <c r="AD185" s="83"/>
      <c r="AE185" s="83"/>
      <c r="AF185" s="83"/>
      <c r="AG185" s="83"/>
    </row>
    <row r="186" spans="1:41" ht="30">
      <c r="A186" s="547"/>
      <c r="B186" s="700"/>
      <c r="C186" s="920"/>
      <c r="E186" s="245"/>
      <c r="F186" s="88"/>
      <c r="G186" s="83"/>
      <c r="H186" s="245"/>
      <c r="I186" s="37"/>
      <c r="K186" s="869"/>
      <c r="L186" s="870"/>
      <c r="M186" s="83"/>
      <c r="N186" s="682"/>
      <c r="O186" s="909"/>
      <c r="P186" s="83"/>
      <c r="Q186" s="245"/>
      <c r="R186" s="83"/>
      <c r="S186" s="83"/>
      <c r="T186" s="83"/>
      <c r="U186" s="83"/>
      <c r="V186" s="83"/>
      <c r="W186" s="83"/>
      <c r="X186" s="83"/>
      <c r="Y186" s="83"/>
      <c r="Z186" s="83"/>
      <c r="AA186" s="83"/>
      <c r="AB186" s="83"/>
      <c r="AC186" s="83"/>
      <c r="AD186" s="83"/>
      <c r="AE186" s="83"/>
      <c r="AF186" s="83"/>
      <c r="AG186" s="83"/>
    </row>
    <row r="187" spans="1:41" ht="30">
      <c r="A187" s="547"/>
      <c r="B187" s="700"/>
      <c r="C187" s="920"/>
      <c r="E187" s="245"/>
      <c r="F187" s="88"/>
      <c r="G187" s="83"/>
      <c r="H187" s="245"/>
      <c r="I187" s="37"/>
      <c r="K187" s="869"/>
      <c r="L187" s="870"/>
      <c r="M187" s="83"/>
      <c r="N187" s="682"/>
      <c r="O187" s="909"/>
      <c r="P187" s="83"/>
      <c r="Q187" s="245"/>
      <c r="R187" s="83"/>
      <c r="S187" s="83"/>
      <c r="T187" s="83"/>
      <c r="U187" s="83"/>
      <c r="V187" s="83"/>
      <c r="W187" s="83"/>
      <c r="X187" s="83"/>
      <c r="Y187" s="83"/>
      <c r="Z187" s="83"/>
      <c r="AA187" s="83"/>
      <c r="AB187" s="83"/>
      <c r="AC187" s="83"/>
      <c r="AD187" s="83"/>
      <c r="AE187" s="83"/>
      <c r="AF187" s="83"/>
      <c r="AG187" s="83"/>
    </row>
    <row r="188" spans="1:41" ht="30">
      <c r="A188" s="547"/>
      <c r="B188" s="700"/>
      <c r="C188" s="920"/>
      <c r="E188" s="245"/>
      <c r="F188" s="88"/>
      <c r="G188" s="83"/>
      <c r="H188" s="245"/>
      <c r="I188" s="37"/>
      <c r="K188" s="869"/>
      <c r="L188" s="870"/>
      <c r="M188" s="83"/>
      <c r="N188" s="682"/>
      <c r="O188" s="909"/>
      <c r="P188" s="83"/>
      <c r="Q188" s="245"/>
      <c r="R188" s="83"/>
      <c r="S188" s="83"/>
      <c r="T188" s="83"/>
      <c r="U188" s="83"/>
      <c r="V188" s="83"/>
      <c r="W188" s="83"/>
      <c r="X188" s="83"/>
      <c r="Y188" s="83"/>
      <c r="Z188" s="83"/>
      <c r="AA188" s="83"/>
      <c r="AB188" s="83"/>
      <c r="AC188" s="83"/>
      <c r="AD188" s="83"/>
      <c r="AE188" s="83"/>
      <c r="AF188" s="83"/>
      <c r="AG188" s="83"/>
    </row>
    <row r="189" spans="1:41" ht="31.5" hidden="1" customHeight="1">
      <c r="A189" s="547"/>
      <c r="B189" s="700"/>
      <c r="C189" s="920"/>
      <c r="E189" s="245"/>
      <c r="F189" s="88"/>
      <c r="G189" s="83"/>
      <c r="H189" s="245"/>
      <c r="I189" s="37"/>
      <c r="K189" s="869"/>
      <c r="L189" s="870"/>
      <c r="M189" s="83"/>
      <c r="N189" s="682"/>
      <c r="O189" s="909"/>
      <c r="P189" s="83"/>
      <c r="Q189" s="245"/>
      <c r="R189" s="83"/>
      <c r="S189" s="83"/>
      <c r="T189" s="83"/>
      <c r="U189" s="83"/>
      <c r="V189" s="83"/>
      <c r="W189" s="83"/>
      <c r="X189" s="83"/>
      <c r="Y189" s="83"/>
      <c r="Z189" s="83"/>
      <c r="AA189" s="83"/>
      <c r="AB189" s="83"/>
      <c r="AC189" s="83"/>
      <c r="AD189" s="83"/>
      <c r="AE189" s="83"/>
      <c r="AF189" s="83"/>
      <c r="AG189" s="83"/>
    </row>
    <row r="190" spans="1:41" ht="30" hidden="1">
      <c r="A190" s="547"/>
      <c r="B190" s="700"/>
      <c r="C190" s="920"/>
      <c r="E190" s="245"/>
      <c r="F190" s="88"/>
      <c r="G190" s="83"/>
      <c r="H190" s="245"/>
      <c r="I190" s="37"/>
      <c r="K190" s="869"/>
      <c r="L190" s="870"/>
      <c r="M190" s="83"/>
      <c r="N190" s="682"/>
      <c r="O190" s="909"/>
      <c r="P190" s="83"/>
      <c r="Q190" s="245"/>
      <c r="R190" s="83"/>
      <c r="S190" s="83"/>
      <c r="T190" s="83"/>
      <c r="U190" s="83"/>
      <c r="V190" s="83"/>
      <c r="W190" s="83"/>
      <c r="X190" s="83"/>
      <c r="Y190" s="83"/>
      <c r="Z190" s="83"/>
      <c r="AA190" s="83"/>
      <c r="AB190" s="83"/>
      <c r="AC190" s="83"/>
      <c r="AD190" s="83"/>
      <c r="AE190" s="83"/>
      <c r="AF190" s="83"/>
      <c r="AG190" s="83"/>
    </row>
    <row r="191" spans="1:41" ht="30" hidden="1">
      <c r="A191" s="547"/>
      <c r="B191" s="700"/>
      <c r="C191" s="920"/>
      <c r="E191" s="245"/>
      <c r="F191" s="88"/>
      <c r="G191" s="83"/>
      <c r="H191" s="245"/>
      <c r="I191" s="37"/>
      <c r="K191" s="869"/>
      <c r="L191" s="870"/>
      <c r="M191" s="83"/>
      <c r="N191" s="682"/>
      <c r="O191" s="909"/>
      <c r="P191" s="83"/>
      <c r="Q191" s="245"/>
      <c r="R191" s="83"/>
      <c r="S191" s="83"/>
      <c r="T191" s="83"/>
      <c r="U191" s="83"/>
      <c r="V191" s="83"/>
      <c r="W191" s="83"/>
      <c r="X191" s="83"/>
      <c r="Y191" s="83"/>
      <c r="Z191" s="83"/>
      <c r="AA191" s="83"/>
      <c r="AB191" s="83"/>
      <c r="AC191" s="83"/>
      <c r="AD191" s="83"/>
      <c r="AE191" s="83"/>
      <c r="AF191" s="83"/>
      <c r="AG191" s="83"/>
    </row>
    <row r="192" spans="1:41" ht="30" hidden="1">
      <c r="A192" s="547"/>
      <c r="B192" s="700"/>
      <c r="C192" s="920"/>
      <c r="E192" s="245"/>
      <c r="F192" s="88"/>
      <c r="G192" s="83"/>
      <c r="H192" s="245"/>
      <c r="I192" s="37"/>
      <c r="K192" s="869"/>
      <c r="L192" s="870"/>
      <c r="M192" s="83"/>
      <c r="N192" s="682"/>
      <c r="O192" s="909"/>
      <c r="P192" s="83"/>
      <c r="Q192" s="245"/>
      <c r="R192" s="83"/>
      <c r="S192" s="83"/>
      <c r="T192" s="83"/>
      <c r="U192" s="83"/>
      <c r="V192" s="83"/>
      <c r="W192" s="83"/>
      <c r="X192" s="83"/>
      <c r="Y192" s="83"/>
      <c r="Z192" s="83"/>
      <c r="AA192" s="83"/>
      <c r="AB192" s="83"/>
      <c r="AC192" s="83"/>
      <c r="AD192" s="83"/>
      <c r="AE192" s="83"/>
      <c r="AF192" s="83"/>
      <c r="AG192" s="83"/>
    </row>
    <row r="193" spans="1:33" ht="30" hidden="1">
      <c r="A193" s="547"/>
      <c r="B193" s="700"/>
      <c r="C193" s="920"/>
      <c r="E193" s="245"/>
      <c r="F193" s="88"/>
      <c r="G193" s="83"/>
      <c r="H193" s="245"/>
      <c r="I193" s="37"/>
      <c r="K193" s="869"/>
      <c r="L193" s="870"/>
      <c r="M193" s="83"/>
      <c r="N193" s="682"/>
      <c r="O193" s="909"/>
      <c r="P193" s="83"/>
      <c r="Q193" s="245"/>
      <c r="R193" s="83"/>
      <c r="S193" s="83"/>
      <c r="T193" s="83"/>
      <c r="U193" s="83"/>
      <c r="V193" s="83"/>
      <c r="W193" s="83"/>
      <c r="X193" s="83"/>
      <c r="Y193" s="83"/>
      <c r="Z193" s="83"/>
      <c r="AA193" s="83"/>
      <c r="AB193" s="83"/>
      <c r="AC193" s="83"/>
      <c r="AD193" s="83"/>
      <c r="AE193" s="83"/>
      <c r="AF193" s="83"/>
      <c r="AG193" s="83"/>
    </row>
    <row r="194" spans="1:33" ht="30" hidden="1">
      <c r="A194" s="547"/>
      <c r="B194" s="700"/>
      <c r="C194" s="920"/>
      <c r="E194" s="245"/>
      <c r="F194" s="88"/>
      <c r="G194" s="83"/>
      <c r="H194" s="245"/>
      <c r="I194" s="37"/>
      <c r="K194" s="869"/>
      <c r="L194" s="870"/>
      <c r="M194" s="83"/>
      <c r="N194" s="682"/>
      <c r="O194" s="909"/>
      <c r="P194" s="83"/>
      <c r="Q194" s="245"/>
      <c r="R194" s="83"/>
      <c r="S194" s="83"/>
      <c r="T194" s="83"/>
      <c r="U194" s="83"/>
      <c r="V194" s="83"/>
      <c r="W194" s="83"/>
      <c r="X194" s="83"/>
      <c r="Y194" s="83"/>
      <c r="Z194" s="83"/>
      <c r="AA194" s="83"/>
      <c r="AB194" s="83"/>
      <c r="AC194" s="83"/>
      <c r="AD194" s="83"/>
      <c r="AE194" s="83"/>
      <c r="AF194" s="83"/>
      <c r="AG194" s="83"/>
    </row>
    <row r="195" spans="1:33" ht="30" hidden="1">
      <c r="A195" s="547"/>
      <c r="B195" s="700"/>
      <c r="C195" s="920"/>
      <c r="E195" s="245"/>
      <c r="F195" s="88"/>
      <c r="G195" s="83"/>
      <c r="H195" s="245"/>
      <c r="I195" s="37"/>
      <c r="K195" s="869"/>
      <c r="L195" s="870"/>
      <c r="M195" s="83"/>
      <c r="N195" s="682"/>
      <c r="O195" s="909"/>
      <c r="P195" s="83"/>
      <c r="Q195" s="245"/>
      <c r="R195" s="83"/>
      <c r="S195" s="83"/>
      <c r="T195" s="83"/>
      <c r="U195" s="83"/>
      <c r="V195" s="83"/>
      <c r="W195" s="83"/>
      <c r="X195" s="83"/>
      <c r="Y195" s="83"/>
      <c r="Z195" s="83"/>
      <c r="AA195" s="83"/>
      <c r="AB195" s="83"/>
      <c r="AC195" s="83"/>
      <c r="AD195" s="83"/>
      <c r="AE195" s="83"/>
      <c r="AF195" s="83"/>
      <c r="AG195" s="83"/>
    </row>
    <row r="196" spans="1:33" ht="30" hidden="1">
      <c r="A196" s="547"/>
      <c r="B196" s="700"/>
      <c r="C196" s="920"/>
      <c r="E196" s="245"/>
      <c r="F196" s="88"/>
      <c r="G196" s="83"/>
      <c r="H196" s="245"/>
      <c r="I196" s="37"/>
      <c r="K196" s="869"/>
      <c r="L196" s="870"/>
      <c r="M196" s="83"/>
      <c r="N196" s="682"/>
      <c r="O196" s="909"/>
      <c r="P196" s="83"/>
      <c r="Q196" s="245"/>
      <c r="R196" s="83"/>
      <c r="S196" s="83"/>
      <c r="T196" s="83"/>
      <c r="U196" s="83"/>
      <c r="V196" s="83"/>
      <c r="W196" s="83"/>
      <c r="X196" s="83"/>
      <c r="Y196" s="83"/>
      <c r="Z196" s="83"/>
      <c r="AA196" s="83"/>
      <c r="AB196" s="83"/>
      <c r="AC196" s="83"/>
      <c r="AD196" s="83"/>
      <c r="AE196" s="83"/>
      <c r="AF196" s="83"/>
      <c r="AG196" s="83"/>
    </row>
    <row r="197" spans="1:33" ht="30" hidden="1">
      <c r="A197" s="547"/>
      <c r="B197" s="700"/>
      <c r="C197" s="920"/>
      <c r="E197" s="245"/>
      <c r="F197" s="88"/>
      <c r="G197" s="83"/>
      <c r="H197" s="245"/>
      <c r="I197" s="37"/>
      <c r="K197" s="869"/>
      <c r="L197" s="870"/>
      <c r="M197" s="83"/>
      <c r="N197" s="682"/>
      <c r="O197" s="909"/>
      <c r="P197" s="83"/>
      <c r="Q197" s="245"/>
      <c r="R197" s="83"/>
      <c r="S197" s="83"/>
      <c r="T197" s="83"/>
      <c r="U197" s="83"/>
      <c r="V197" s="83"/>
      <c r="W197" s="83"/>
      <c r="X197" s="83"/>
      <c r="Y197" s="83"/>
      <c r="Z197" s="83"/>
      <c r="AA197" s="83"/>
      <c r="AB197" s="83"/>
      <c r="AC197" s="83"/>
      <c r="AD197" s="83"/>
      <c r="AE197" s="83"/>
      <c r="AF197" s="83"/>
      <c r="AG197" s="83"/>
    </row>
    <row r="198" spans="1:33" ht="30" hidden="1">
      <c r="A198" s="547"/>
      <c r="B198" s="700"/>
      <c r="C198" s="920"/>
      <c r="E198" s="245"/>
      <c r="F198" s="88"/>
      <c r="G198" s="83"/>
      <c r="H198" s="245"/>
      <c r="I198" s="37"/>
      <c r="K198" s="869"/>
      <c r="L198" s="870"/>
      <c r="M198" s="83"/>
      <c r="N198" s="682"/>
      <c r="O198" s="909"/>
      <c r="P198" s="83"/>
      <c r="Q198" s="245"/>
      <c r="R198" s="83"/>
      <c r="S198" s="83"/>
      <c r="T198" s="83"/>
      <c r="U198" s="83"/>
      <c r="V198" s="83"/>
      <c r="W198" s="83"/>
      <c r="X198" s="83"/>
      <c r="Y198" s="83"/>
      <c r="Z198" s="83"/>
      <c r="AA198" s="83"/>
      <c r="AB198" s="83"/>
      <c r="AC198" s="83"/>
      <c r="AD198" s="83"/>
      <c r="AE198" s="83"/>
      <c r="AF198" s="83"/>
      <c r="AG198" s="83"/>
    </row>
    <row r="199" spans="1:33" ht="30" hidden="1">
      <c r="A199" s="547"/>
      <c r="B199" s="700"/>
      <c r="C199" s="920"/>
      <c r="E199" s="245"/>
      <c r="F199" s="88"/>
      <c r="G199" s="83"/>
      <c r="H199" s="245"/>
      <c r="I199" s="37"/>
      <c r="K199" s="869"/>
      <c r="L199" s="870"/>
      <c r="M199" s="83"/>
      <c r="N199" s="682"/>
      <c r="O199" s="909"/>
      <c r="P199" s="83"/>
      <c r="Q199" s="245"/>
      <c r="R199" s="83"/>
      <c r="S199" s="83"/>
      <c r="T199" s="83"/>
      <c r="U199" s="83"/>
      <c r="V199" s="83"/>
      <c r="W199" s="83"/>
      <c r="X199" s="83"/>
      <c r="Y199" s="83"/>
      <c r="Z199" s="83"/>
      <c r="AA199" s="83"/>
      <c r="AB199" s="83"/>
      <c r="AC199" s="83"/>
      <c r="AD199" s="83"/>
      <c r="AE199" s="83"/>
      <c r="AF199" s="83"/>
      <c r="AG199" s="83"/>
    </row>
    <row r="200" spans="1:33" ht="30" hidden="1">
      <c r="A200" s="547"/>
      <c r="B200" s="700"/>
      <c r="C200" s="920"/>
      <c r="E200" s="245"/>
      <c r="F200" s="88"/>
      <c r="G200" s="83"/>
      <c r="H200" s="245"/>
      <c r="I200" s="37"/>
      <c r="K200" s="869"/>
      <c r="L200" s="870"/>
      <c r="M200" s="83"/>
      <c r="N200" s="682"/>
      <c r="O200" s="909"/>
      <c r="P200" s="83"/>
      <c r="Q200" s="245"/>
      <c r="R200" s="83"/>
      <c r="S200" s="83"/>
      <c r="T200" s="83"/>
      <c r="U200" s="83"/>
      <c r="V200" s="83"/>
      <c r="W200" s="83"/>
      <c r="X200" s="83"/>
      <c r="Y200" s="83"/>
      <c r="Z200" s="83"/>
      <c r="AA200" s="83"/>
      <c r="AB200" s="83"/>
      <c r="AC200" s="83"/>
      <c r="AD200" s="83"/>
      <c r="AE200" s="83"/>
      <c r="AF200" s="83"/>
      <c r="AG200" s="83"/>
    </row>
    <row r="201" spans="1:33" ht="30" hidden="1">
      <c r="A201" s="547"/>
      <c r="B201" s="700"/>
      <c r="C201" s="920"/>
      <c r="E201" s="245"/>
      <c r="F201" s="88"/>
      <c r="G201" s="83"/>
      <c r="H201" s="245"/>
      <c r="I201" s="37"/>
      <c r="K201" s="869"/>
      <c r="L201" s="870"/>
      <c r="M201" s="83"/>
      <c r="N201" s="682"/>
      <c r="O201" s="909"/>
      <c r="P201" s="83"/>
      <c r="Q201" s="245"/>
      <c r="R201" s="83"/>
      <c r="S201" s="83"/>
      <c r="T201" s="83"/>
      <c r="U201" s="83"/>
      <c r="V201" s="83"/>
      <c r="W201" s="83"/>
      <c r="X201" s="83"/>
      <c r="Y201" s="83"/>
      <c r="Z201" s="83"/>
      <c r="AA201" s="83"/>
      <c r="AB201" s="83"/>
      <c r="AC201" s="83"/>
      <c r="AD201" s="83"/>
      <c r="AE201" s="83"/>
      <c r="AF201" s="83"/>
      <c r="AG201" s="83"/>
    </row>
    <row r="202" spans="1:33" ht="30" hidden="1">
      <c r="A202" s="547"/>
      <c r="B202" s="700"/>
      <c r="C202" s="920"/>
      <c r="E202" s="245"/>
      <c r="F202" s="88"/>
      <c r="G202" s="83"/>
      <c r="H202" s="245"/>
      <c r="I202" s="37"/>
      <c r="K202" s="869"/>
      <c r="L202" s="870"/>
      <c r="M202" s="83"/>
      <c r="N202" s="682"/>
      <c r="O202" s="909"/>
      <c r="P202" s="83"/>
      <c r="Q202" s="245"/>
      <c r="R202" s="83"/>
      <c r="S202" s="83"/>
      <c r="T202" s="83"/>
      <c r="U202" s="83"/>
      <c r="V202" s="83"/>
      <c r="W202" s="83"/>
      <c r="X202" s="83"/>
      <c r="Y202" s="83"/>
      <c r="Z202" s="83"/>
      <c r="AA202" s="83"/>
      <c r="AB202" s="83"/>
      <c r="AC202" s="83"/>
      <c r="AD202" s="83"/>
      <c r="AE202" s="83"/>
      <c r="AF202" s="83"/>
      <c r="AG202" s="83"/>
    </row>
    <row r="203" spans="1:33" ht="30" hidden="1">
      <c r="A203" s="547"/>
      <c r="B203" s="700"/>
      <c r="C203" s="920"/>
      <c r="E203" s="245"/>
      <c r="F203" s="88"/>
      <c r="G203" s="83"/>
      <c r="H203" s="245"/>
      <c r="I203" s="37"/>
      <c r="K203" s="869"/>
      <c r="L203" s="870"/>
      <c r="M203" s="83"/>
      <c r="N203" s="682"/>
      <c r="O203" s="909"/>
      <c r="P203" s="83"/>
      <c r="Q203" s="245"/>
      <c r="R203" s="83"/>
      <c r="S203" s="83"/>
      <c r="T203" s="83"/>
      <c r="U203" s="83"/>
      <c r="V203" s="83"/>
      <c r="W203" s="83"/>
      <c r="X203" s="83"/>
      <c r="Y203" s="83"/>
      <c r="Z203" s="83"/>
      <c r="AA203" s="83"/>
      <c r="AB203" s="83"/>
      <c r="AC203" s="83"/>
      <c r="AD203" s="83"/>
      <c r="AE203" s="83"/>
      <c r="AF203" s="83"/>
      <c r="AG203" s="83"/>
    </row>
    <row r="204" spans="1:33" ht="30" hidden="1">
      <c r="A204" s="547"/>
      <c r="B204" s="700"/>
      <c r="C204" s="920"/>
      <c r="E204" s="245"/>
      <c r="F204" s="88"/>
      <c r="G204" s="83"/>
      <c r="H204" s="245"/>
      <c r="I204" s="37"/>
      <c r="K204" s="869"/>
      <c r="L204" s="870"/>
      <c r="M204" s="83"/>
      <c r="N204" s="682"/>
      <c r="O204" s="909"/>
      <c r="P204" s="83"/>
      <c r="Q204" s="245"/>
      <c r="R204" s="83"/>
      <c r="S204" s="83"/>
      <c r="T204" s="83"/>
      <c r="U204" s="83"/>
      <c r="V204" s="83"/>
      <c r="W204" s="83"/>
      <c r="X204" s="83"/>
      <c r="Y204" s="83"/>
      <c r="Z204" s="83"/>
      <c r="AA204" s="83"/>
      <c r="AB204" s="83"/>
      <c r="AC204" s="83"/>
      <c r="AD204" s="83"/>
      <c r="AE204" s="83"/>
      <c r="AF204" s="83"/>
      <c r="AG204" s="83"/>
    </row>
    <row r="205" spans="1:33" ht="30" hidden="1">
      <c r="A205" s="547"/>
      <c r="B205" s="700"/>
      <c r="C205" s="920"/>
      <c r="E205" s="245"/>
      <c r="F205" s="88"/>
      <c r="G205" s="83"/>
      <c r="H205" s="245"/>
      <c r="I205" s="37"/>
      <c r="K205" s="869"/>
      <c r="L205" s="870"/>
      <c r="M205" s="83"/>
      <c r="N205" s="682"/>
      <c r="O205" s="909"/>
      <c r="P205" s="83"/>
      <c r="Q205" s="245"/>
      <c r="R205" s="83"/>
      <c r="S205" s="83"/>
      <c r="T205" s="83"/>
      <c r="U205" s="83"/>
      <c r="V205" s="83"/>
      <c r="W205" s="83"/>
      <c r="X205" s="83"/>
      <c r="Y205" s="83"/>
      <c r="Z205" s="83"/>
      <c r="AA205" s="83"/>
      <c r="AB205" s="83"/>
      <c r="AC205" s="83"/>
      <c r="AD205" s="83"/>
      <c r="AE205" s="83"/>
      <c r="AF205" s="83"/>
      <c r="AG205" s="83"/>
    </row>
    <row r="206" spans="1:33" ht="30" hidden="1">
      <c r="A206" s="547"/>
      <c r="B206" s="700"/>
      <c r="C206" s="920"/>
      <c r="E206" s="245"/>
      <c r="F206" s="88"/>
      <c r="G206" s="83"/>
      <c r="H206" s="245"/>
      <c r="I206" s="37"/>
      <c r="K206" s="869"/>
      <c r="L206" s="870"/>
      <c r="M206" s="83"/>
      <c r="N206" s="682"/>
      <c r="O206" s="909"/>
      <c r="P206" s="83"/>
      <c r="Q206" s="245"/>
      <c r="R206" s="83"/>
      <c r="S206" s="83"/>
      <c r="T206" s="83"/>
      <c r="U206" s="83"/>
      <c r="V206" s="83"/>
      <c r="W206" s="83"/>
      <c r="X206" s="83"/>
      <c r="Y206" s="83"/>
      <c r="Z206" s="83"/>
      <c r="AA206" s="83"/>
      <c r="AB206" s="83"/>
      <c r="AC206" s="83"/>
      <c r="AD206" s="83"/>
      <c r="AE206" s="83"/>
      <c r="AF206" s="83"/>
      <c r="AG206" s="83"/>
    </row>
    <row r="207" spans="1:33" ht="30" hidden="1">
      <c r="A207" s="547"/>
      <c r="B207" s="700"/>
      <c r="C207" s="920"/>
      <c r="E207" s="245"/>
      <c r="F207" s="88"/>
      <c r="G207" s="83"/>
      <c r="H207" s="245"/>
      <c r="I207" s="37"/>
      <c r="K207" s="869"/>
      <c r="L207" s="870"/>
      <c r="M207" s="83"/>
      <c r="N207" s="682"/>
      <c r="O207" s="909"/>
      <c r="P207" s="83"/>
      <c r="Q207" s="245"/>
      <c r="R207" s="83"/>
      <c r="S207" s="83"/>
      <c r="T207" s="83"/>
      <c r="U207" s="83"/>
      <c r="V207" s="83"/>
      <c r="W207" s="83"/>
      <c r="X207" s="83"/>
      <c r="Y207" s="83"/>
      <c r="Z207" s="83"/>
      <c r="AA207" s="83"/>
      <c r="AB207" s="83"/>
      <c r="AC207" s="83"/>
      <c r="AD207" s="83"/>
      <c r="AE207" s="83"/>
      <c r="AF207" s="83"/>
      <c r="AG207" s="83"/>
    </row>
    <row r="208" spans="1:33" ht="30" hidden="1">
      <c r="A208" s="547"/>
      <c r="B208" s="700"/>
      <c r="C208" s="920"/>
      <c r="E208" s="245"/>
      <c r="F208" s="88"/>
      <c r="G208" s="83"/>
      <c r="H208" s="245"/>
      <c r="I208" s="37"/>
      <c r="K208" s="869"/>
      <c r="L208" s="870"/>
      <c r="M208" s="83"/>
      <c r="N208" s="682"/>
      <c r="O208" s="909"/>
      <c r="P208" s="83"/>
      <c r="Q208" s="245"/>
      <c r="R208" s="83"/>
      <c r="S208" s="83"/>
      <c r="T208" s="83"/>
      <c r="U208" s="83"/>
      <c r="V208" s="83"/>
      <c r="W208" s="83"/>
      <c r="X208" s="83"/>
      <c r="Y208" s="83"/>
      <c r="Z208" s="83"/>
      <c r="AA208" s="83"/>
      <c r="AB208" s="83"/>
      <c r="AC208" s="83"/>
      <c r="AD208" s="83"/>
      <c r="AE208" s="83"/>
      <c r="AF208" s="83"/>
      <c r="AG208" s="83"/>
    </row>
    <row r="209" spans="1:41" ht="30" hidden="1">
      <c r="A209" s="547"/>
      <c r="B209" s="700"/>
      <c r="C209" s="920"/>
      <c r="E209" s="245"/>
      <c r="F209" s="88"/>
      <c r="G209" s="83"/>
      <c r="H209" s="245"/>
      <c r="I209" s="37"/>
      <c r="K209" s="869"/>
      <c r="L209" s="870"/>
      <c r="M209" s="83"/>
      <c r="N209" s="682"/>
      <c r="O209" s="909"/>
      <c r="P209" s="83"/>
      <c r="Q209" s="245"/>
      <c r="R209" s="83"/>
      <c r="S209" s="83"/>
      <c r="T209" s="83"/>
      <c r="U209" s="83"/>
      <c r="V209" s="83"/>
      <c r="W209" s="83"/>
      <c r="X209" s="83"/>
      <c r="Y209" s="83"/>
      <c r="Z209" s="83"/>
      <c r="AA209" s="83"/>
      <c r="AB209" s="83"/>
      <c r="AC209" s="83"/>
      <c r="AD209" s="83"/>
      <c r="AE209" s="83"/>
      <c r="AF209" s="83"/>
      <c r="AG209" s="83"/>
    </row>
    <row r="210" spans="1:41" ht="30" hidden="1">
      <c r="A210" s="547"/>
      <c r="B210" s="700"/>
      <c r="C210" s="920"/>
      <c r="E210" s="245"/>
      <c r="F210" s="88"/>
      <c r="G210" s="83"/>
      <c r="H210" s="245"/>
      <c r="I210" s="37"/>
      <c r="K210" s="869"/>
      <c r="L210" s="870"/>
      <c r="M210" s="83"/>
      <c r="N210" s="682"/>
      <c r="O210" s="909"/>
      <c r="P210" s="83"/>
      <c r="Q210" s="245"/>
      <c r="R210" s="83"/>
      <c r="S210" s="83"/>
      <c r="T210" s="83"/>
      <c r="U210" s="83"/>
      <c r="V210" s="83"/>
      <c r="W210" s="83"/>
      <c r="X210" s="83"/>
      <c r="Y210" s="83"/>
      <c r="Z210" s="83"/>
      <c r="AA210" s="83"/>
      <c r="AB210" s="83"/>
      <c r="AC210" s="83"/>
      <c r="AD210" s="83"/>
      <c r="AE210" s="83"/>
      <c r="AF210" s="83"/>
      <c r="AG210" s="83"/>
    </row>
    <row r="211" spans="1:41" ht="30" hidden="1">
      <c r="A211" s="547"/>
      <c r="B211" s="700"/>
      <c r="C211" s="920"/>
      <c r="E211" s="245"/>
      <c r="F211" s="88"/>
      <c r="G211" s="83"/>
      <c r="H211" s="245"/>
      <c r="I211" s="37"/>
      <c r="K211" s="869"/>
      <c r="L211" s="870"/>
      <c r="M211" s="83"/>
      <c r="N211" s="682"/>
      <c r="O211" s="909"/>
      <c r="P211" s="83"/>
      <c r="Q211" s="245"/>
      <c r="R211" s="83"/>
      <c r="S211" s="83"/>
      <c r="T211" s="83"/>
      <c r="U211" s="83"/>
      <c r="V211" s="83"/>
      <c r="W211" s="83"/>
      <c r="X211" s="83"/>
      <c r="Y211" s="83"/>
      <c r="Z211" s="83"/>
      <c r="AA211" s="83"/>
      <c r="AB211" s="83"/>
      <c r="AC211" s="83"/>
      <c r="AD211" s="83"/>
      <c r="AE211" s="83"/>
      <c r="AF211" s="83"/>
      <c r="AG211" s="83"/>
    </row>
    <row r="212" spans="1:41" ht="30" hidden="1">
      <c r="A212" s="547"/>
      <c r="B212" s="700"/>
      <c r="C212" s="920"/>
      <c r="E212" s="245"/>
      <c r="F212" s="88"/>
      <c r="G212" s="83"/>
      <c r="H212" s="245"/>
      <c r="I212" s="37"/>
      <c r="K212" s="869"/>
      <c r="L212" s="870"/>
      <c r="M212" s="83"/>
      <c r="N212" s="682"/>
      <c r="O212" s="909"/>
      <c r="P212" s="83"/>
      <c r="Q212" s="245"/>
      <c r="R212" s="83"/>
      <c r="S212" s="83"/>
      <c r="T212" s="83"/>
      <c r="U212" s="83"/>
      <c r="V212" s="83"/>
      <c r="W212" s="83"/>
      <c r="X212" s="83"/>
      <c r="Y212" s="83"/>
      <c r="Z212" s="83"/>
      <c r="AA212" s="83"/>
      <c r="AB212" s="83"/>
      <c r="AC212" s="83"/>
      <c r="AD212" s="83"/>
      <c r="AE212" s="83"/>
      <c r="AF212" s="83"/>
      <c r="AG212" s="83"/>
    </row>
    <row r="213" spans="1:41" ht="30" hidden="1">
      <c r="A213" s="547"/>
      <c r="B213" s="700"/>
      <c r="C213" s="920"/>
      <c r="E213" s="245"/>
      <c r="F213" s="88"/>
      <c r="G213" s="83"/>
      <c r="H213" s="245"/>
      <c r="I213" s="37"/>
      <c r="K213" s="869"/>
      <c r="L213" s="870"/>
      <c r="M213" s="83"/>
      <c r="N213" s="682"/>
      <c r="O213" s="909"/>
      <c r="P213" s="83"/>
      <c r="Q213" s="245"/>
      <c r="R213" s="83"/>
      <c r="S213" s="83"/>
      <c r="T213" s="83"/>
      <c r="U213" s="83"/>
      <c r="V213" s="83"/>
      <c r="W213" s="83"/>
      <c r="X213" s="83"/>
      <c r="Y213" s="83"/>
      <c r="Z213" s="83"/>
      <c r="AA213" s="83"/>
      <c r="AB213" s="83"/>
      <c r="AC213" s="83"/>
      <c r="AD213" s="83"/>
      <c r="AE213" s="83"/>
      <c r="AF213" s="83"/>
      <c r="AG213" s="83"/>
    </row>
    <row r="214" spans="1:41" ht="30" hidden="1">
      <c r="A214" s="547"/>
      <c r="B214" s="700"/>
      <c r="C214" s="920"/>
      <c r="E214" s="245"/>
      <c r="F214" s="88"/>
      <c r="G214" s="83"/>
      <c r="H214" s="245"/>
      <c r="I214" s="37"/>
      <c r="K214" s="869"/>
      <c r="L214" s="870"/>
      <c r="M214" s="83"/>
      <c r="N214" s="682"/>
      <c r="O214" s="909"/>
      <c r="P214" s="83"/>
      <c r="Q214" s="245"/>
      <c r="R214" s="83"/>
      <c r="S214" s="83"/>
      <c r="T214" s="83"/>
      <c r="U214" s="83"/>
      <c r="V214" s="83"/>
      <c r="W214" s="83"/>
      <c r="X214" s="83"/>
      <c r="Y214" s="83"/>
      <c r="Z214" s="83"/>
      <c r="AA214" s="83"/>
      <c r="AB214" s="83"/>
      <c r="AC214" s="83"/>
      <c r="AD214" s="83"/>
      <c r="AE214" s="83"/>
      <c r="AF214" s="83"/>
      <c r="AG214" s="83"/>
    </row>
    <row r="215" spans="1:41" ht="49.5" hidden="1" customHeight="1">
      <c r="A215" s="645" t="s">
        <v>2506</v>
      </c>
      <c r="B215" s="880"/>
      <c r="C215" s="928"/>
      <c r="D215" s="567"/>
      <c r="E215" s="573"/>
      <c r="F215" s="881"/>
      <c r="G215" s="648"/>
      <c r="H215" s="573"/>
      <c r="I215" s="649"/>
      <c r="J215" s="650"/>
      <c r="K215" s="651"/>
      <c r="M215" s="106"/>
      <c r="N215" s="108"/>
      <c r="O215" s="913"/>
      <c r="P215" s="108"/>
      <c r="Q215" s="906"/>
      <c r="R215" s="107"/>
      <c r="S215" s="107"/>
      <c r="T215" s="107"/>
      <c r="U215" s="107"/>
      <c r="V215" s="107"/>
      <c r="W215" s="109"/>
      <c r="X215" s="109"/>
      <c r="Y215" s="109"/>
      <c r="Z215" s="109"/>
      <c r="AA215" s="109"/>
      <c r="AB215" s="109"/>
      <c r="AC215" s="109"/>
      <c r="AD215" s="110"/>
      <c r="AE215" s="109"/>
      <c r="AF215" s="109"/>
      <c r="AG215" s="109"/>
      <c r="AH215" s="109"/>
      <c r="AI215" s="109"/>
      <c r="AJ215" s="111"/>
      <c r="AK215" s="109"/>
      <c r="AL215" s="109"/>
      <c r="AM215" s="105"/>
      <c r="AN215" s="105"/>
      <c r="AO215" s="105"/>
    </row>
    <row r="216" spans="1:41" ht="39.75" hidden="1" customHeight="1">
      <c r="A216" s="1198"/>
      <c r="B216" s="750" t="s">
        <v>2304</v>
      </c>
      <c r="C216" s="931" t="s">
        <v>2305</v>
      </c>
      <c r="D216" s="740" t="s">
        <v>240</v>
      </c>
      <c r="E216" s="741">
        <v>182</v>
      </c>
      <c r="F216" s="896">
        <v>40540</v>
      </c>
      <c r="G216" s="933"/>
      <c r="H216" s="744" t="s">
        <v>1830</v>
      </c>
      <c r="I216" s="745">
        <v>20221</v>
      </c>
      <c r="J216" s="814" t="s">
        <v>457</v>
      </c>
      <c r="K216" s="747" t="s">
        <v>456</v>
      </c>
      <c r="L216" s="748"/>
      <c r="M216" s="749" t="s">
        <v>324</v>
      </c>
      <c r="N216" s="750" t="s">
        <v>2306</v>
      </c>
      <c r="O216" s="908" t="s">
        <v>1443</v>
      </c>
      <c r="P216" s="751" t="s">
        <v>326</v>
      </c>
      <c r="Q216" s="902">
        <v>42921</v>
      </c>
      <c r="R216" s="752"/>
      <c r="S216" s="752"/>
      <c r="T216" s="752"/>
      <c r="U216" s="752"/>
      <c r="V216" s="752"/>
      <c r="W216" s="752"/>
      <c r="X216" s="753">
        <v>1</v>
      </c>
      <c r="Y216" s="752"/>
      <c r="Z216" s="752"/>
      <c r="AA216" s="752">
        <v>1</v>
      </c>
      <c r="AB216" s="752">
        <v>1</v>
      </c>
      <c r="AC216" s="752"/>
      <c r="AD216" s="752"/>
      <c r="AE216" s="752"/>
      <c r="AF216" s="752">
        <v>1</v>
      </c>
      <c r="AG216" s="752">
        <v>1</v>
      </c>
      <c r="AH216" s="755"/>
      <c r="AI216" s="755"/>
      <c r="AJ216" s="755"/>
      <c r="AK216" s="755"/>
      <c r="AL216" s="755"/>
      <c r="AM216" s="755"/>
      <c r="AN216" s="755"/>
      <c r="AO216" s="755"/>
    </row>
    <row r="217" spans="1:41" ht="30" hidden="1">
      <c r="A217" s="547"/>
      <c r="B217" s="700"/>
      <c r="C217" s="920"/>
      <c r="E217" s="245"/>
      <c r="F217" s="88"/>
      <c r="G217" s="83"/>
      <c r="H217" s="245"/>
      <c r="I217" s="37"/>
      <c r="K217" s="869"/>
      <c r="L217" s="870"/>
      <c r="M217" s="83"/>
      <c r="N217" s="682"/>
      <c r="O217" s="909"/>
      <c r="P217" s="83"/>
      <c r="Q217" s="245"/>
      <c r="R217" s="83"/>
      <c r="S217" s="83"/>
      <c r="T217" s="83"/>
      <c r="U217" s="83"/>
      <c r="V217" s="83"/>
      <c r="W217" s="83"/>
      <c r="X217" s="83"/>
      <c r="Y217" s="83"/>
      <c r="Z217" s="83"/>
      <c r="AA217" s="83"/>
      <c r="AB217" s="83"/>
      <c r="AC217" s="83"/>
      <c r="AD217" s="83"/>
      <c r="AE217" s="83"/>
      <c r="AF217" s="83"/>
      <c r="AG217" s="83"/>
    </row>
    <row r="218" spans="1:41" ht="30" hidden="1">
      <c r="A218" s="547"/>
      <c r="B218" s="700"/>
      <c r="C218" s="920"/>
      <c r="E218" s="245"/>
      <c r="F218" s="88"/>
      <c r="G218" s="83"/>
      <c r="H218" s="245"/>
      <c r="I218" s="37"/>
      <c r="K218" s="869"/>
      <c r="L218" s="870"/>
      <c r="M218" s="83"/>
      <c r="N218" s="682"/>
      <c r="O218" s="909"/>
      <c r="P218" s="83"/>
      <c r="Q218" s="245"/>
      <c r="R218" s="83"/>
      <c r="S218" s="83"/>
      <c r="T218" s="83"/>
      <c r="U218" s="83"/>
      <c r="V218" s="83"/>
      <c r="W218" s="83"/>
      <c r="X218" s="83"/>
      <c r="Y218" s="83"/>
      <c r="Z218" s="83"/>
      <c r="AA218" s="83"/>
      <c r="AB218" s="83"/>
      <c r="AC218" s="83"/>
      <c r="AD218" s="83"/>
      <c r="AE218" s="83"/>
      <c r="AF218" s="83"/>
      <c r="AG218" s="83"/>
    </row>
    <row r="219" spans="1:41" ht="49.5" hidden="1" customHeight="1">
      <c r="A219" s="143" t="s">
        <v>2502</v>
      </c>
      <c r="B219" s="701"/>
      <c r="C219" s="925"/>
      <c r="D219" s="565"/>
      <c r="E219" s="571"/>
      <c r="F219" s="575"/>
      <c r="G219" s="115"/>
      <c r="H219" s="571"/>
      <c r="I219" s="576"/>
      <c r="J219" s="577"/>
      <c r="K219" s="404"/>
      <c r="M219" s="117"/>
      <c r="N219" s="119"/>
      <c r="O219" s="910"/>
      <c r="P219" s="119"/>
      <c r="Q219" s="903"/>
      <c r="R219" s="120"/>
      <c r="S219" s="120"/>
      <c r="T219" s="120"/>
      <c r="U219" s="120"/>
      <c r="V219" s="120"/>
      <c r="W219" s="120"/>
      <c r="X219" s="120"/>
      <c r="Y219" s="121"/>
      <c r="Z219" s="120"/>
      <c r="AA219" s="120"/>
      <c r="AB219" s="120"/>
      <c r="AC219" s="120"/>
      <c r="AD219" s="120"/>
      <c r="AE219" s="122"/>
      <c r="AF219" s="120"/>
      <c r="AG219" s="120"/>
      <c r="AH219" s="113"/>
      <c r="AI219" s="113"/>
      <c r="AJ219" s="113"/>
      <c r="AK219" s="113"/>
      <c r="AL219" s="113"/>
      <c r="AM219" s="113"/>
      <c r="AN219" s="113"/>
      <c r="AO219" s="113"/>
    </row>
    <row r="220" spans="1:41" ht="39.75" hidden="1" customHeight="1">
      <c r="A220" s="1184" t="s">
        <v>2342</v>
      </c>
      <c r="B220" s="750" t="s">
        <v>2049</v>
      </c>
      <c r="C220" s="803" t="s">
        <v>2048</v>
      </c>
      <c r="D220" s="740" t="s">
        <v>1098</v>
      </c>
      <c r="E220" s="741">
        <v>6658</v>
      </c>
      <c r="F220" s="742">
        <v>43109</v>
      </c>
      <c r="G220" s="743"/>
      <c r="H220" s="744" t="s">
        <v>2177</v>
      </c>
      <c r="I220" s="745">
        <v>43124</v>
      </c>
      <c r="J220" s="746" t="s">
        <v>1632</v>
      </c>
      <c r="K220" s="747" t="s">
        <v>1099</v>
      </c>
      <c r="L220" s="748"/>
      <c r="M220" s="749" t="s">
        <v>327</v>
      </c>
      <c r="N220" s="750" t="s">
        <v>1100</v>
      </c>
      <c r="O220" s="908"/>
      <c r="P220" s="751" t="s">
        <v>423</v>
      </c>
      <c r="Q220" s="902">
        <v>43124</v>
      </c>
      <c r="R220" s="752">
        <v>1</v>
      </c>
      <c r="S220" s="752">
        <v>1</v>
      </c>
      <c r="T220" s="752"/>
      <c r="U220" s="752"/>
      <c r="V220" s="752"/>
      <c r="W220" s="752"/>
      <c r="X220" s="753"/>
      <c r="Y220" s="752"/>
      <c r="Z220" s="752">
        <v>1</v>
      </c>
      <c r="AA220" s="752">
        <v>1</v>
      </c>
      <c r="AB220" s="752">
        <v>1</v>
      </c>
      <c r="AC220" s="752">
        <v>1</v>
      </c>
      <c r="AD220" s="752">
        <v>1</v>
      </c>
      <c r="AE220" s="752"/>
      <c r="AF220" s="752"/>
      <c r="AG220" s="752"/>
      <c r="AH220" s="755">
        <v>1</v>
      </c>
      <c r="AI220" s="755">
        <v>1</v>
      </c>
      <c r="AJ220" s="755">
        <v>1</v>
      </c>
      <c r="AK220" s="755">
        <v>1</v>
      </c>
      <c r="AL220" s="755">
        <v>1</v>
      </c>
      <c r="AM220" s="755">
        <v>1</v>
      </c>
      <c r="AN220" s="755">
        <v>1</v>
      </c>
      <c r="AO220" s="755"/>
    </row>
    <row r="221" spans="1:41" ht="39.75" hidden="1" customHeight="1">
      <c r="A221" s="1184" t="s">
        <v>2342</v>
      </c>
      <c r="B221" s="739" t="s">
        <v>2071</v>
      </c>
      <c r="C221" s="803" t="s">
        <v>2070</v>
      </c>
      <c r="D221" s="740" t="s">
        <v>1328</v>
      </c>
      <c r="E221" s="741">
        <v>9585</v>
      </c>
      <c r="F221" s="896">
        <v>43998</v>
      </c>
      <c r="G221" s="933"/>
      <c r="H221" s="744" t="s">
        <v>343</v>
      </c>
      <c r="I221" s="745">
        <v>35971</v>
      </c>
      <c r="J221" s="814" t="s">
        <v>1633</v>
      </c>
      <c r="K221" s="747" t="s">
        <v>1330</v>
      </c>
      <c r="L221" s="748"/>
      <c r="M221" s="749" t="s">
        <v>327</v>
      </c>
      <c r="N221" s="750" t="s">
        <v>1329</v>
      </c>
      <c r="O221" s="908"/>
      <c r="P221" s="751" t="s">
        <v>326</v>
      </c>
      <c r="Q221" s="902">
        <v>36990</v>
      </c>
      <c r="R221" s="752"/>
      <c r="S221" s="752"/>
      <c r="T221" s="752"/>
      <c r="U221" s="752"/>
      <c r="V221" s="752"/>
      <c r="W221" s="752"/>
      <c r="X221" s="753"/>
      <c r="Y221" s="752"/>
      <c r="Z221" s="752"/>
      <c r="AA221" s="752"/>
      <c r="AB221" s="752"/>
      <c r="AC221" s="752"/>
      <c r="AD221" s="752"/>
      <c r="AE221" s="752"/>
      <c r="AF221" s="752"/>
      <c r="AG221" s="752"/>
      <c r="AH221" s="755"/>
      <c r="AI221" s="755"/>
      <c r="AJ221" s="755"/>
      <c r="AK221" s="755">
        <v>1</v>
      </c>
      <c r="AL221" s="755"/>
      <c r="AM221" s="755"/>
      <c r="AN221" s="755"/>
      <c r="AO221" s="755"/>
    </row>
    <row r="222" spans="1:41" ht="30" hidden="1">
      <c r="A222" s="547"/>
      <c r="B222" s="700"/>
      <c r="C222" s="920"/>
      <c r="E222" s="245"/>
      <c r="F222" s="88"/>
      <c r="G222" s="83"/>
      <c r="H222" s="245"/>
      <c r="I222" s="37"/>
      <c r="K222" s="869"/>
      <c r="L222" s="870"/>
      <c r="M222" s="83"/>
      <c r="N222" s="682"/>
      <c r="O222" s="909"/>
      <c r="P222" s="83"/>
      <c r="Q222" s="245"/>
      <c r="R222" s="83"/>
      <c r="S222" s="83"/>
      <c r="T222" s="83"/>
      <c r="U222" s="83"/>
      <c r="V222" s="83"/>
      <c r="W222" s="83"/>
      <c r="X222" s="83"/>
      <c r="Y222" s="83"/>
      <c r="Z222" s="83"/>
      <c r="AA222" s="83"/>
      <c r="AB222" s="83"/>
      <c r="AC222" s="83"/>
      <c r="AD222" s="83"/>
      <c r="AE222" s="83"/>
      <c r="AF222" s="83"/>
      <c r="AG222" s="83"/>
    </row>
    <row r="223" spans="1:41" ht="49.5" hidden="1" customHeight="1">
      <c r="A223" s="877" t="s">
        <v>2503</v>
      </c>
      <c r="B223" s="702"/>
      <c r="C223" s="922"/>
      <c r="D223" s="563"/>
      <c r="E223" s="570"/>
      <c r="F223" s="878"/>
      <c r="G223" s="654"/>
      <c r="H223" s="570"/>
      <c r="I223" s="879"/>
      <c r="J223" s="582"/>
      <c r="K223" s="657"/>
      <c r="M223" s="117"/>
      <c r="N223" s="119"/>
      <c r="O223" s="910"/>
      <c r="P223" s="119"/>
      <c r="Q223" s="903"/>
      <c r="R223" s="118"/>
      <c r="S223" s="118"/>
      <c r="T223" s="118"/>
      <c r="U223" s="118"/>
      <c r="V223" s="118"/>
      <c r="W223" s="120"/>
      <c r="X223" s="120"/>
      <c r="Y223" s="120"/>
      <c r="Z223" s="120"/>
      <c r="AA223" s="120"/>
      <c r="AB223" s="120"/>
      <c r="AC223" s="120"/>
      <c r="AD223" s="121"/>
      <c r="AE223" s="120"/>
      <c r="AF223" s="120"/>
      <c r="AG223" s="120"/>
      <c r="AH223" s="120"/>
      <c r="AI223" s="120"/>
      <c r="AJ223" s="122"/>
      <c r="AK223" s="120"/>
      <c r="AL223" s="120"/>
      <c r="AM223" s="113"/>
      <c r="AN223" s="113"/>
      <c r="AO223" s="113"/>
    </row>
    <row r="224" spans="1:41" ht="39.75" hidden="1" customHeight="1">
      <c r="A224" s="982"/>
      <c r="B224" s="750" t="s">
        <v>2251</v>
      </c>
      <c r="C224" s="1185" t="s">
        <v>2437</v>
      </c>
      <c r="D224" s="740" t="s">
        <v>280</v>
      </c>
      <c r="E224" s="741">
        <v>9944</v>
      </c>
      <c r="F224" s="896">
        <v>38651</v>
      </c>
      <c r="G224" s="933"/>
      <c r="H224" s="744" t="s">
        <v>2321</v>
      </c>
      <c r="I224" s="745">
        <v>35828</v>
      </c>
      <c r="J224" s="809" t="s">
        <v>743</v>
      </c>
      <c r="K224" s="747" t="s">
        <v>742</v>
      </c>
      <c r="L224" s="748"/>
      <c r="M224" s="749" t="s">
        <v>327</v>
      </c>
      <c r="N224" s="750" t="s">
        <v>744</v>
      </c>
      <c r="O224" s="908"/>
      <c r="P224" s="751" t="s">
        <v>326</v>
      </c>
      <c r="Q224" s="902">
        <v>38729</v>
      </c>
      <c r="R224" s="752">
        <v>1</v>
      </c>
      <c r="S224" s="752">
        <v>1</v>
      </c>
      <c r="T224" s="752">
        <v>1</v>
      </c>
      <c r="U224" s="752">
        <v>1</v>
      </c>
      <c r="V224" s="752">
        <v>1</v>
      </c>
      <c r="W224" s="752">
        <v>1</v>
      </c>
      <c r="X224" s="753">
        <v>1</v>
      </c>
      <c r="Y224" s="752"/>
      <c r="Z224" s="752">
        <v>1</v>
      </c>
      <c r="AA224" s="752">
        <v>1</v>
      </c>
      <c r="AB224" s="752">
        <v>1</v>
      </c>
      <c r="AC224" s="752">
        <v>1</v>
      </c>
      <c r="AD224" s="752">
        <v>1</v>
      </c>
      <c r="AE224" s="752"/>
      <c r="AF224" s="752">
        <v>1</v>
      </c>
      <c r="AG224" s="752">
        <v>1</v>
      </c>
      <c r="AH224" s="755">
        <v>1</v>
      </c>
      <c r="AI224" s="755">
        <v>1</v>
      </c>
      <c r="AJ224" s="755">
        <v>1</v>
      </c>
      <c r="AK224" s="755">
        <v>1</v>
      </c>
      <c r="AL224" s="755">
        <v>1</v>
      </c>
      <c r="AM224" s="755">
        <v>1</v>
      </c>
      <c r="AN224" s="755">
        <v>1</v>
      </c>
      <c r="AO224" s="755"/>
    </row>
    <row r="225" spans="1:41" ht="30" hidden="1">
      <c r="A225" s="547"/>
      <c r="B225" s="700"/>
      <c r="C225" s="920"/>
      <c r="E225" s="245"/>
      <c r="F225" s="88"/>
      <c r="G225" s="83"/>
      <c r="H225" s="245"/>
      <c r="I225" s="37"/>
      <c r="K225" s="869"/>
      <c r="L225" s="870"/>
      <c r="M225" s="83"/>
      <c r="N225" s="682"/>
      <c r="O225" s="909"/>
      <c r="P225" s="83"/>
      <c r="Q225" s="245"/>
      <c r="R225" s="83"/>
      <c r="S225" s="83"/>
      <c r="T225" s="83"/>
      <c r="U225" s="83"/>
      <c r="V225" s="83"/>
      <c r="W225" s="83"/>
      <c r="X225" s="83"/>
      <c r="Y225" s="83"/>
      <c r="Z225" s="83"/>
      <c r="AA225" s="83"/>
      <c r="AB225" s="83"/>
      <c r="AC225" s="83"/>
      <c r="AD225" s="83"/>
      <c r="AE225" s="83"/>
      <c r="AF225" s="83"/>
      <c r="AG225" s="83"/>
    </row>
    <row r="226" spans="1:41" ht="49.5" hidden="1" customHeight="1">
      <c r="A226" s="871" t="s">
        <v>2465</v>
      </c>
      <c r="B226" s="872"/>
      <c r="C226" s="921"/>
      <c r="D226" s="564"/>
      <c r="E226" s="569"/>
      <c r="F226" s="873"/>
      <c r="G226" s="637"/>
      <c r="H226" s="569"/>
      <c r="I226" s="874"/>
      <c r="J226" s="875"/>
      <c r="K226" s="876"/>
      <c r="M226" s="263"/>
      <c r="N226" s="264"/>
      <c r="O226" s="911"/>
      <c r="P226" s="264"/>
      <c r="Q226" s="904"/>
      <c r="R226" s="262"/>
      <c r="S226" s="262"/>
      <c r="T226" s="262"/>
      <c r="U226" s="262"/>
      <c r="V226" s="262"/>
      <c r="W226" s="265"/>
      <c r="X226" s="265"/>
      <c r="Y226" s="265"/>
      <c r="Z226" s="265"/>
      <c r="AA226" s="265"/>
      <c r="AB226" s="265"/>
      <c r="AC226" s="265"/>
      <c r="AD226" s="266"/>
      <c r="AE226" s="265"/>
      <c r="AF226" s="265"/>
      <c r="AG226" s="265"/>
      <c r="AH226" s="265"/>
      <c r="AI226" s="265"/>
      <c r="AJ226" s="267"/>
      <c r="AK226" s="265"/>
      <c r="AL226" s="265"/>
      <c r="AM226" s="261"/>
      <c r="AN226" s="261"/>
      <c r="AO226" s="261"/>
    </row>
    <row r="227" spans="1:41" ht="39.75" hidden="1" customHeight="1">
      <c r="A227" s="908" t="s">
        <v>2466</v>
      </c>
      <c r="B227" s="750" t="s">
        <v>2317</v>
      </c>
      <c r="C227" s="931" t="s">
        <v>2316</v>
      </c>
      <c r="D227" s="740" t="s">
        <v>2318</v>
      </c>
      <c r="E227" s="741">
        <v>11836</v>
      </c>
      <c r="F227" s="807">
        <v>45839</v>
      </c>
      <c r="G227" s="808"/>
      <c r="H227" s="744" t="s">
        <v>259</v>
      </c>
      <c r="I227" s="745">
        <v>32777</v>
      </c>
      <c r="J227" s="809" t="s">
        <v>2314</v>
      </c>
      <c r="K227" s="747" t="s">
        <v>2315</v>
      </c>
      <c r="L227" s="748"/>
      <c r="M227" s="749" t="s">
        <v>327</v>
      </c>
      <c r="N227" s="750" t="s">
        <v>400</v>
      </c>
      <c r="O227" s="908"/>
      <c r="P227" s="751" t="s">
        <v>401</v>
      </c>
      <c r="Q227" s="902">
        <v>40862</v>
      </c>
      <c r="R227" s="752">
        <v>1</v>
      </c>
      <c r="S227" s="752">
        <v>1</v>
      </c>
      <c r="T227" s="752"/>
      <c r="U227" s="752"/>
      <c r="V227" s="752"/>
      <c r="W227" s="752"/>
      <c r="X227" s="753"/>
      <c r="Y227" s="754"/>
      <c r="Z227" s="752"/>
      <c r="AA227" s="752"/>
      <c r="AB227" s="752">
        <v>1</v>
      </c>
      <c r="AC227" s="752"/>
      <c r="AD227" s="752"/>
      <c r="AE227" s="754"/>
      <c r="AF227" s="752"/>
      <c r="AG227" s="752"/>
      <c r="AH227" s="755"/>
      <c r="AI227" s="755"/>
      <c r="AJ227" s="755"/>
      <c r="AK227" s="755">
        <v>1</v>
      </c>
      <c r="AL227" s="755"/>
      <c r="AM227" s="755"/>
      <c r="AN227" s="755"/>
      <c r="AO227" s="756"/>
    </row>
    <row r="228" spans="1:41" ht="30" hidden="1">
      <c r="A228" s="547"/>
      <c r="B228" s="700"/>
      <c r="C228" s="920"/>
      <c r="E228" s="245"/>
      <c r="F228" s="88"/>
      <c r="G228" s="83"/>
      <c r="H228" s="245"/>
      <c r="I228" s="37"/>
      <c r="K228" s="869"/>
      <c r="L228" s="870"/>
      <c r="M228" s="83"/>
      <c r="N228" s="682"/>
      <c r="O228" s="909"/>
      <c r="P228" s="83"/>
      <c r="Q228" s="245"/>
      <c r="R228" s="83"/>
      <c r="S228" s="83"/>
      <c r="T228" s="83"/>
      <c r="U228" s="83"/>
      <c r="V228" s="83"/>
      <c r="W228" s="83"/>
      <c r="X228" s="83"/>
      <c r="Y228" s="83"/>
      <c r="Z228" s="83"/>
      <c r="AA228" s="83"/>
      <c r="AB228" s="83"/>
      <c r="AC228" s="83"/>
      <c r="AD228" s="83"/>
      <c r="AE228" s="83"/>
      <c r="AF228" s="83"/>
      <c r="AG228" s="83"/>
    </row>
    <row r="229" spans="1:41" ht="49.5" hidden="1" customHeight="1">
      <c r="A229" s="871" t="s">
        <v>2399</v>
      </c>
      <c r="B229" s="872"/>
      <c r="C229" s="921"/>
      <c r="D229" s="564"/>
      <c r="E229" s="569"/>
      <c r="F229" s="873"/>
      <c r="G229" s="637"/>
      <c r="H229" s="569"/>
      <c r="I229" s="874"/>
      <c r="J229" s="875"/>
      <c r="K229" s="876"/>
      <c r="M229" s="263"/>
      <c r="N229" s="264"/>
      <c r="O229" s="911"/>
      <c r="P229" s="264"/>
      <c r="Q229" s="904"/>
      <c r="R229" s="262"/>
      <c r="S229" s="262"/>
      <c r="T229" s="262"/>
      <c r="U229" s="262"/>
      <c r="V229" s="262"/>
      <c r="W229" s="265"/>
      <c r="X229" s="265"/>
      <c r="Y229" s="265"/>
      <c r="Z229" s="265"/>
      <c r="AA229" s="265"/>
      <c r="AB229" s="265"/>
      <c r="AC229" s="265"/>
      <c r="AD229" s="266"/>
      <c r="AE229" s="265"/>
      <c r="AF229" s="265"/>
      <c r="AG229" s="265"/>
      <c r="AH229" s="265"/>
      <c r="AI229" s="265"/>
      <c r="AJ229" s="267"/>
      <c r="AK229" s="265"/>
      <c r="AL229" s="265"/>
      <c r="AM229" s="261"/>
      <c r="AN229" s="261"/>
      <c r="AO229" s="261"/>
    </row>
    <row r="230" spans="1:41" ht="39.75" hidden="1" customHeight="1">
      <c r="A230" s="664"/>
      <c r="B230" s="698" t="s">
        <v>1915</v>
      </c>
      <c r="C230" s="758" t="s">
        <v>1914</v>
      </c>
      <c r="D230" s="34" t="s">
        <v>989</v>
      </c>
      <c r="E230" s="477">
        <v>41</v>
      </c>
      <c r="F230" s="459">
        <v>41444</v>
      </c>
      <c r="G230" s="72"/>
      <c r="H230" s="319" t="s">
        <v>923</v>
      </c>
      <c r="I230" s="27">
        <v>22474</v>
      </c>
      <c r="J230" s="436" t="s">
        <v>988</v>
      </c>
      <c r="K230" s="287" t="s">
        <v>988</v>
      </c>
      <c r="L230" s="315"/>
      <c r="M230" s="73" t="s">
        <v>324</v>
      </c>
      <c r="N230" s="93" t="s">
        <v>2365</v>
      </c>
      <c r="O230" s="318" t="s">
        <v>1433</v>
      </c>
      <c r="P230" s="74" t="s">
        <v>326</v>
      </c>
      <c r="Q230" s="247" t="s">
        <v>2366</v>
      </c>
      <c r="R230" s="84"/>
      <c r="S230" s="84"/>
      <c r="T230" s="84"/>
      <c r="U230" s="84"/>
      <c r="V230" s="84"/>
      <c r="W230" s="84"/>
      <c r="X230" s="76"/>
      <c r="Y230" s="85"/>
      <c r="Z230" s="84"/>
      <c r="AA230" s="84"/>
      <c r="AB230" s="84"/>
      <c r="AC230" s="84"/>
      <c r="AD230" s="84"/>
      <c r="AE230" s="85"/>
      <c r="AF230" s="84"/>
      <c r="AG230" s="84"/>
      <c r="AH230" s="78"/>
      <c r="AI230" s="78"/>
      <c r="AJ230" s="78"/>
      <c r="AK230" s="78"/>
      <c r="AL230" s="78"/>
      <c r="AM230" s="78"/>
      <c r="AN230" s="78"/>
      <c r="AO230" s="79"/>
    </row>
    <row r="231" spans="1:41" ht="39.75" hidden="1" customHeight="1">
      <c r="A231" s="666"/>
      <c r="B231" s="737" t="s">
        <v>2220</v>
      </c>
      <c r="C231" s="929" t="s">
        <v>1938</v>
      </c>
      <c r="D231" s="34" t="s">
        <v>1538</v>
      </c>
      <c r="E231" s="477">
        <v>96</v>
      </c>
      <c r="F231" s="458">
        <v>43361</v>
      </c>
      <c r="G231" s="89"/>
      <c r="H231" s="319" t="s">
        <v>1403</v>
      </c>
      <c r="I231" s="27">
        <v>22077</v>
      </c>
      <c r="J231" s="430" t="s">
        <v>1540</v>
      </c>
      <c r="K231" s="287" t="s">
        <v>1539</v>
      </c>
      <c r="L231" s="315"/>
      <c r="M231" s="73" t="s">
        <v>324</v>
      </c>
      <c r="N231" s="93" t="s">
        <v>2369</v>
      </c>
      <c r="O231" s="318" t="s">
        <v>1541</v>
      </c>
      <c r="P231" s="74" t="s">
        <v>326</v>
      </c>
      <c r="Q231" s="247">
        <v>42921</v>
      </c>
      <c r="R231" s="84"/>
      <c r="S231" s="84"/>
      <c r="T231" s="84"/>
      <c r="U231" s="84"/>
      <c r="V231" s="84"/>
      <c r="W231" s="84"/>
      <c r="X231" s="76"/>
      <c r="Y231" s="85"/>
      <c r="Z231" s="84"/>
      <c r="AA231" s="84"/>
      <c r="AB231" s="84"/>
      <c r="AC231" s="84"/>
      <c r="AD231" s="84"/>
      <c r="AE231" s="85"/>
      <c r="AF231" s="84"/>
      <c r="AG231" s="84"/>
      <c r="AH231" s="78"/>
      <c r="AI231" s="78"/>
      <c r="AJ231" s="78"/>
      <c r="AK231" s="78"/>
      <c r="AL231" s="78"/>
      <c r="AM231" s="78"/>
      <c r="AN231" s="78"/>
      <c r="AO231" s="92"/>
    </row>
    <row r="232" spans="1:41" s="88" customFormat="1" ht="39.75" hidden="1" customHeight="1">
      <c r="A232" s="664"/>
      <c r="B232" s="93" t="s">
        <v>1941</v>
      </c>
      <c r="C232" s="929" t="s">
        <v>1942</v>
      </c>
      <c r="D232" s="34" t="s">
        <v>1417</v>
      </c>
      <c r="E232" s="477">
        <v>9864</v>
      </c>
      <c r="F232" s="459">
        <v>44053</v>
      </c>
      <c r="G232" s="72"/>
      <c r="H232" s="319" t="s">
        <v>1403</v>
      </c>
      <c r="I232" s="27">
        <v>40555</v>
      </c>
      <c r="J232" s="436" t="s">
        <v>1419</v>
      </c>
      <c r="K232" s="287" t="s">
        <v>1418</v>
      </c>
      <c r="L232" s="315"/>
      <c r="M232" s="73" t="s">
        <v>327</v>
      </c>
      <c r="N232" s="93" t="s">
        <v>550</v>
      </c>
      <c r="O232" s="318"/>
      <c r="P232" s="74" t="s">
        <v>326</v>
      </c>
      <c r="Q232" s="247">
        <v>41422</v>
      </c>
      <c r="R232" s="87"/>
      <c r="S232" s="84"/>
      <c r="T232" s="84"/>
      <c r="U232" s="84"/>
      <c r="V232" s="84"/>
      <c r="W232" s="84"/>
      <c r="X232" s="76"/>
      <c r="Y232" s="85"/>
      <c r="Z232" s="84"/>
      <c r="AA232" s="84"/>
      <c r="AB232" s="84"/>
      <c r="AC232" s="84"/>
      <c r="AD232" s="84"/>
      <c r="AE232" s="85"/>
      <c r="AF232" s="84"/>
      <c r="AG232" s="84"/>
      <c r="AH232" s="78"/>
      <c r="AI232" s="78"/>
      <c r="AJ232" s="78"/>
      <c r="AK232" s="78"/>
      <c r="AL232" s="78"/>
      <c r="AM232" s="78"/>
      <c r="AN232" s="78"/>
      <c r="AO232" s="79"/>
    </row>
    <row r="233" spans="1:41" ht="39.75" hidden="1" customHeight="1">
      <c r="A233" s="664"/>
      <c r="B233" s="93" t="s">
        <v>2174</v>
      </c>
      <c r="C233" s="929" t="s">
        <v>1961</v>
      </c>
      <c r="D233" s="34" t="s">
        <v>1542</v>
      </c>
      <c r="E233" s="477">
        <v>6804</v>
      </c>
      <c r="F233" s="459">
        <v>43070</v>
      </c>
      <c r="G233" s="72"/>
      <c r="H233" s="319" t="s">
        <v>1403</v>
      </c>
      <c r="I233" s="27">
        <v>42151</v>
      </c>
      <c r="J233" s="436" t="s">
        <v>1544</v>
      </c>
      <c r="K233" s="287" t="s">
        <v>1543</v>
      </c>
      <c r="L233" s="315"/>
      <c r="M233" s="73" t="s">
        <v>324</v>
      </c>
      <c r="N233" s="93" t="s">
        <v>1545</v>
      </c>
      <c r="O233" s="318"/>
      <c r="P233" s="74" t="s">
        <v>1546</v>
      </c>
      <c r="Q233" s="247">
        <v>44470</v>
      </c>
      <c r="R233" s="87"/>
      <c r="S233" s="84"/>
      <c r="T233" s="84"/>
      <c r="U233" s="84"/>
      <c r="V233" s="84"/>
      <c r="W233" s="84"/>
      <c r="X233" s="76"/>
      <c r="Y233" s="85"/>
      <c r="Z233" s="84"/>
      <c r="AA233" s="84"/>
      <c r="AB233" s="84"/>
      <c r="AC233" s="84"/>
      <c r="AD233" s="84"/>
      <c r="AE233" s="85"/>
      <c r="AF233" s="84"/>
      <c r="AG233" s="84"/>
      <c r="AH233" s="78"/>
      <c r="AI233" s="78"/>
      <c r="AJ233" s="78"/>
      <c r="AK233" s="78"/>
      <c r="AL233" s="78"/>
      <c r="AM233" s="78"/>
      <c r="AN233" s="78"/>
      <c r="AO233" s="79"/>
    </row>
    <row r="234" spans="1:41" ht="39.75" hidden="1" customHeight="1">
      <c r="A234" s="664"/>
      <c r="B234" s="93" t="s">
        <v>1962</v>
      </c>
      <c r="C234" s="929" t="s">
        <v>1963</v>
      </c>
      <c r="D234" s="34" t="s">
        <v>1290</v>
      </c>
      <c r="E234" s="477">
        <v>11379</v>
      </c>
      <c r="F234" s="458">
        <v>38446</v>
      </c>
      <c r="G234" s="89"/>
      <c r="H234" s="319" t="s">
        <v>343</v>
      </c>
      <c r="I234" s="417"/>
      <c r="J234" s="430" t="s">
        <v>1297</v>
      </c>
      <c r="K234" s="287" t="s">
        <v>1296</v>
      </c>
      <c r="L234" s="315"/>
      <c r="M234" s="73" t="s">
        <v>324</v>
      </c>
      <c r="N234" s="93" t="s">
        <v>1291</v>
      </c>
      <c r="O234" s="318"/>
      <c r="P234" s="74" t="s">
        <v>606</v>
      </c>
      <c r="Q234" s="247">
        <v>38483</v>
      </c>
      <c r="R234" s="87"/>
      <c r="S234" s="84"/>
      <c r="T234" s="84"/>
      <c r="U234" s="84"/>
      <c r="V234" s="84"/>
      <c r="W234" s="84"/>
      <c r="X234" s="76"/>
      <c r="Y234" s="85"/>
      <c r="Z234" s="84"/>
      <c r="AA234" s="84"/>
      <c r="AB234" s="84"/>
      <c r="AC234" s="84"/>
      <c r="AD234" s="84"/>
      <c r="AE234" s="85"/>
      <c r="AF234" s="84"/>
      <c r="AG234" s="84"/>
      <c r="AH234" s="78"/>
      <c r="AI234" s="78"/>
      <c r="AJ234" s="78"/>
      <c r="AK234" s="78"/>
      <c r="AL234" s="78"/>
      <c r="AM234" s="78"/>
      <c r="AN234" s="78"/>
      <c r="AO234" s="79"/>
    </row>
    <row r="235" spans="1:41" ht="39.75" hidden="1" customHeight="1">
      <c r="A235" s="664"/>
      <c r="B235" s="93" t="s">
        <v>1983</v>
      </c>
      <c r="C235" s="929" t="s">
        <v>2197</v>
      </c>
      <c r="D235" s="34" t="s">
        <v>162</v>
      </c>
      <c r="E235" s="477">
        <v>228</v>
      </c>
      <c r="F235" s="457">
        <v>30317</v>
      </c>
      <c r="G235" s="82"/>
      <c r="H235" s="319" t="s">
        <v>254</v>
      </c>
      <c r="I235" s="27">
        <v>23067</v>
      </c>
      <c r="J235" s="431" t="s">
        <v>492</v>
      </c>
      <c r="K235" s="287" t="s">
        <v>491</v>
      </c>
      <c r="L235" s="315"/>
      <c r="M235" s="73" t="s">
        <v>324</v>
      </c>
      <c r="N235" s="93" t="s">
        <v>493</v>
      </c>
      <c r="O235" s="318"/>
      <c r="P235" s="74" t="s">
        <v>347</v>
      </c>
      <c r="Q235" s="247">
        <v>41603</v>
      </c>
      <c r="R235" s="84"/>
      <c r="S235" s="84"/>
      <c r="T235" s="84"/>
      <c r="U235" s="84"/>
      <c r="V235" s="84"/>
      <c r="W235" s="84"/>
      <c r="X235" s="76"/>
      <c r="Y235" s="85"/>
      <c r="Z235" s="84"/>
      <c r="AA235" s="84"/>
      <c r="AB235" s="84"/>
      <c r="AC235" s="84"/>
      <c r="AD235" s="84"/>
      <c r="AE235" s="85"/>
      <c r="AF235" s="84"/>
      <c r="AG235" s="84"/>
      <c r="AH235" s="78"/>
      <c r="AI235" s="78"/>
      <c r="AJ235" s="78"/>
      <c r="AK235" s="78"/>
      <c r="AL235" s="78"/>
      <c r="AM235" s="78"/>
      <c r="AN235" s="78"/>
      <c r="AO235" s="79"/>
    </row>
    <row r="236" spans="1:41" ht="39.75" hidden="1" customHeight="1">
      <c r="A236" s="441"/>
      <c r="B236" s="698" t="s">
        <v>2055</v>
      </c>
      <c r="C236" s="758" t="s">
        <v>2054</v>
      </c>
      <c r="D236" s="34" t="s">
        <v>1224</v>
      </c>
      <c r="E236" s="477">
        <v>8983</v>
      </c>
      <c r="F236" s="459">
        <v>33752</v>
      </c>
      <c r="G236" s="72"/>
      <c r="H236" s="319" t="s">
        <v>748</v>
      </c>
      <c r="I236" s="27">
        <v>44393</v>
      </c>
      <c r="J236" s="436" t="s">
        <v>984</v>
      </c>
      <c r="K236" s="287" t="s">
        <v>983</v>
      </c>
      <c r="L236" s="315"/>
      <c r="M236" s="73" t="s">
        <v>327</v>
      </c>
      <c r="N236" s="93" t="s">
        <v>1225</v>
      </c>
      <c r="O236" s="318"/>
      <c r="P236" s="74" t="s">
        <v>326</v>
      </c>
      <c r="Q236" s="247">
        <v>44393</v>
      </c>
      <c r="R236" s="84"/>
      <c r="S236" s="84"/>
      <c r="T236" s="84"/>
      <c r="U236" s="84"/>
      <c r="V236" s="84"/>
      <c r="W236" s="84"/>
      <c r="X236" s="76"/>
      <c r="Y236" s="85"/>
      <c r="Z236" s="84"/>
      <c r="AA236" s="84"/>
      <c r="AB236" s="84"/>
      <c r="AC236" s="84"/>
      <c r="AD236" s="84"/>
      <c r="AE236" s="85"/>
      <c r="AF236" s="84"/>
      <c r="AG236" s="84"/>
      <c r="AH236" s="78"/>
      <c r="AI236" s="78"/>
      <c r="AJ236" s="78"/>
      <c r="AK236" s="78"/>
      <c r="AL236" s="78"/>
      <c r="AM236" s="78"/>
      <c r="AN236" s="78"/>
      <c r="AO236" s="79"/>
    </row>
    <row r="237" spans="1:41" ht="39.75" hidden="1" customHeight="1">
      <c r="A237" s="664"/>
      <c r="B237" s="93" t="s">
        <v>2075</v>
      </c>
      <c r="C237" s="929" t="s">
        <v>2074</v>
      </c>
      <c r="D237" s="34" t="s">
        <v>1874</v>
      </c>
      <c r="E237" s="477">
        <v>11402</v>
      </c>
      <c r="F237" s="458">
        <v>41017</v>
      </c>
      <c r="G237" s="89"/>
      <c r="H237" s="319" t="s">
        <v>923</v>
      </c>
      <c r="I237" s="27">
        <v>41085</v>
      </c>
      <c r="J237" s="436" t="s">
        <v>1370</v>
      </c>
      <c r="K237" s="287" t="s">
        <v>1370</v>
      </c>
      <c r="L237" s="315"/>
      <c r="M237" s="295" t="s">
        <v>327</v>
      </c>
      <c r="N237" s="93" t="s">
        <v>747</v>
      </c>
      <c r="O237" s="318"/>
      <c r="P237" s="74" t="s">
        <v>1371</v>
      </c>
      <c r="Q237" s="247">
        <v>41085</v>
      </c>
      <c r="R237" s="84"/>
      <c r="S237" s="84"/>
      <c r="T237" s="84"/>
      <c r="U237" s="84"/>
      <c r="V237" s="84"/>
      <c r="W237" s="84"/>
      <c r="X237" s="76"/>
      <c r="Y237" s="85"/>
      <c r="Z237" s="84"/>
      <c r="AA237" s="84"/>
      <c r="AB237" s="84"/>
      <c r="AC237" s="84"/>
      <c r="AD237" s="84"/>
      <c r="AE237" s="85"/>
      <c r="AF237" s="84"/>
      <c r="AG237" s="84"/>
      <c r="AH237" s="78"/>
      <c r="AI237" s="78"/>
      <c r="AJ237" s="78"/>
      <c r="AK237" s="78"/>
      <c r="AL237" s="78"/>
      <c r="AM237" s="78"/>
      <c r="AN237" s="78"/>
      <c r="AO237" s="79"/>
    </row>
    <row r="238" spans="1:41" ht="39.75" hidden="1" customHeight="1">
      <c r="A238" s="664"/>
      <c r="B238" s="93" t="s">
        <v>2105</v>
      </c>
      <c r="C238" s="758" t="s">
        <v>2104</v>
      </c>
      <c r="D238" s="34" t="s">
        <v>1089</v>
      </c>
      <c r="E238" s="477">
        <v>6258</v>
      </c>
      <c r="F238" s="457">
        <v>41551</v>
      </c>
      <c r="G238" s="82"/>
      <c r="H238" s="319" t="s">
        <v>259</v>
      </c>
      <c r="I238" s="27">
        <v>39373</v>
      </c>
      <c r="J238" s="436" t="s">
        <v>651</v>
      </c>
      <c r="K238" s="287" t="s">
        <v>650</v>
      </c>
      <c r="L238" s="315"/>
      <c r="M238" s="73" t="s">
        <v>327</v>
      </c>
      <c r="N238" s="93" t="s">
        <v>522</v>
      </c>
      <c r="O238" s="318"/>
      <c r="P238" s="74" t="s">
        <v>363</v>
      </c>
      <c r="Q238" s="247">
        <v>39373</v>
      </c>
      <c r="R238" s="84"/>
      <c r="S238" s="84"/>
      <c r="T238" s="84"/>
      <c r="U238" s="84"/>
      <c r="V238" s="84"/>
      <c r="W238" s="84"/>
      <c r="X238" s="76"/>
      <c r="Y238" s="85"/>
      <c r="Z238" s="84"/>
      <c r="AA238" s="84"/>
      <c r="AB238" s="84"/>
      <c r="AC238" s="84"/>
      <c r="AD238" s="84"/>
      <c r="AE238" s="85"/>
      <c r="AF238" s="84"/>
      <c r="AG238" s="84"/>
      <c r="AH238" s="78"/>
      <c r="AI238" s="78"/>
      <c r="AJ238" s="78"/>
      <c r="AK238" s="78"/>
      <c r="AL238" s="78"/>
      <c r="AM238" s="78"/>
      <c r="AN238" s="78"/>
      <c r="AO238" s="79"/>
    </row>
    <row r="239" spans="1:41" ht="39.75" hidden="1" customHeight="1">
      <c r="A239" s="664"/>
      <c r="B239" s="698" t="s">
        <v>2117</v>
      </c>
      <c r="C239" s="758" t="s">
        <v>2116</v>
      </c>
      <c r="D239" s="34" t="s">
        <v>250</v>
      </c>
      <c r="E239" s="477">
        <v>4515</v>
      </c>
      <c r="F239" s="457">
        <v>42658</v>
      </c>
      <c r="G239" s="82"/>
      <c r="H239" s="319" t="s">
        <v>748</v>
      </c>
      <c r="I239" s="27">
        <v>43307</v>
      </c>
      <c r="J239" s="431" t="s">
        <v>664</v>
      </c>
      <c r="K239" s="287" t="s">
        <v>663</v>
      </c>
      <c r="L239" s="315"/>
      <c r="M239" s="73" t="s">
        <v>324</v>
      </c>
      <c r="N239" s="93" t="s">
        <v>1253</v>
      </c>
      <c r="O239" s="318"/>
      <c r="P239" s="74" t="s">
        <v>531</v>
      </c>
      <c r="Q239" s="247">
        <v>43307</v>
      </c>
      <c r="R239" s="84"/>
      <c r="S239" s="84"/>
      <c r="T239" s="84"/>
      <c r="U239" s="84"/>
      <c r="V239" s="84"/>
      <c r="W239" s="84"/>
      <c r="X239" s="76"/>
      <c r="Y239" s="85"/>
      <c r="Z239" s="84"/>
      <c r="AA239" s="84"/>
      <c r="AB239" s="84"/>
      <c r="AC239" s="84"/>
      <c r="AD239" s="84"/>
      <c r="AE239" s="85"/>
      <c r="AF239" s="84"/>
      <c r="AG239" s="84"/>
      <c r="AH239" s="78"/>
      <c r="AI239" s="78"/>
      <c r="AJ239" s="78"/>
      <c r="AK239" s="78"/>
      <c r="AL239" s="78"/>
      <c r="AM239" s="78"/>
      <c r="AN239" s="78"/>
      <c r="AO239" s="79"/>
    </row>
    <row r="240" spans="1:41" ht="39.75" hidden="1" customHeight="1">
      <c r="A240" s="666"/>
      <c r="B240" s="698" t="s">
        <v>2157</v>
      </c>
      <c r="C240" s="758" t="s">
        <v>2156</v>
      </c>
      <c r="D240" s="34" t="s">
        <v>1320</v>
      </c>
      <c r="E240" s="477">
        <v>6507</v>
      </c>
      <c r="F240" s="458">
        <v>44624</v>
      </c>
      <c r="G240" s="89"/>
      <c r="H240" s="319" t="s">
        <v>259</v>
      </c>
      <c r="I240" s="27">
        <v>38380</v>
      </c>
      <c r="J240" s="430" t="s">
        <v>1322</v>
      </c>
      <c r="K240" s="287" t="s">
        <v>1321</v>
      </c>
      <c r="L240" s="315"/>
      <c r="M240" s="73" t="s">
        <v>324</v>
      </c>
      <c r="N240" s="93" t="s">
        <v>718</v>
      </c>
      <c r="O240" s="318"/>
      <c r="P240" s="74" t="s">
        <v>719</v>
      </c>
      <c r="Q240" s="247">
        <v>40667</v>
      </c>
      <c r="R240" s="87"/>
      <c r="S240" s="84"/>
      <c r="T240" s="84"/>
      <c r="U240" s="84"/>
      <c r="V240" s="84"/>
      <c r="W240" s="84"/>
      <c r="X240" s="76"/>
      <c r="Y240" s="85"/>
      <c r="Z240" s="84"/>
      <c r="AA240" s="84"/>
      <c r="AB240" s="84"/>
      <c r="AC240" s="84"/>
      <c r="AD240" s="84"/>
      <c r="AE240" s="85"/>
      <c r="AF240" s="84"/>
      <c r="AG240" s="84"/>
      <c r="AH240" s="78"/>
      <c r="AI240" s="78"/>
      <c r="AJ240" s="78"/>
      <c r="AK240" s="78"/>
      <c r="AL240" s="78"/>
      <c r="AM240" s="78"/>
      <c r="AN240" s="78"/>
      <c r="AO240" s="79"/>
    </row>
    <row r="241" spans="1:41" ht="30" hidden="1">
      <c r="A241" s="547"/>
      <c r="B241" s="700"/>
      <c r="C241" s="920"/>
      <c r="E241" s="245"/>
      <c r="F241" s="88"/>
      <c r="G241" s="83"/>
      <c r="H241" s="245"/>
      <c r="I241" s="37"/>
      <c r="K241" s="869"/>
      <c r="L241" s="870"/>
      <c r="M241" s="83"/>
      <c r="N241" s="682"/>
      <c r="O241" s="909"/>
      <c r="P241" s="83"/>
      <c r="Q241" s="245"/>
      <c r="R241" s="83"/>
      <c r="S241" s="83"/>
      <c r="T241" s="83"/>
      <c r="U241" s="83"/>
      <c r="V241" s="83"/>
      <c r="W241" s="83"/>
      <c r="X241" s="83"/>
      <c r="Y241" s="83"/>
      <c r="Z241" s="83"/>
      <c r="AA241" s="83"/>
      <c r="AB241" s="83"/>
      <c r="AC241" s="83"/>
      <c r="AD241" s="83"/>
      <c r="AE241" s="83"/>
      <c r="AF241" s="83"/>
      <c r="AG241" s="83"/>
    </row>
    <row r="242" spans="1:41" ht="49.5" hidden="1" customHeight="1">
      <c r="A242" s="877" t="s">
        <v>1897</v>
      </c>
      <c r="B242" s="702"/>
      <c r="C242" s="922"/>
      <c r="D242" s="563"/>
      <c r="E242" s="570"/>
      <c r="F242" s="878"/>
      <c r="G242" s="654"/>
      <c r="H242" s="570"/>
      <c r="I242" s="879"/>
      <c r="J242" s="582"/>
      <c r="K242" s="657"/>
      <c r="M242" s="117"/>
      <c r="N242" s="119"/>
      <c r="O242" s="910"/>
      <c r="P242" s="119"/>
      <c r="Q242" s="903"/>
      <c r="R242" s="118"/>
      <c r="S242" s="118"/>
      <c r="T242" s="118"/>
      <c r="U242" s="118"/>
      <c r="V242" s="118"/>
      <c r="W242" s="120"/>
      <c r="X242" s="120"/>
      <c r="Y242" s="120"/>
      <c r="Z242" s="120"/>
      <c r="AA242" s="120"/>
      <c r="AB242" s="120"/>
      <c r="AC242" s="120"/>
      <c r="AD242" s="121"/>
      <c r="AE242" s="120"/>
      <c r="AF242" s="120"/>
      <c r="AG242" s="120"/>
      <c r="AH242" s="120"/>
      <c r="AI242" s="120"/>
      <c r="AJ242" s="122"/>
      <c r="AK242" s="120"/>
      <c r="AL242" s="120"/>
      <c r="AM242" s="113"/>
      <c r="AN242" s="113"/>
      <c r="AO242" s="113"/>
    </row>
    <row r="243" spans="1:41" ht="39.75" hidden="1" customHeight="1">
      <c r="A243" s="664"/>
      <c r="B243" s="93" t="s">
        <v>2162</v>
      </c>
      <c r="C243" s="929" t="s">
        <v>1968</v>
      </c>
      <c r="D243" s="34" t="s">
        <v>1732</v>
      </c>
      <c r="E243" s="477">
        <v>11459</v>
      </c>
      <c r="F243" s="459">
        <v>45315</v>
      </c>
      <c r="G243" s="72"/>
      <c r="H243" s="319" t="s">
        <v>1593</v>
      </c>
      <c r="I243" s="27">
        <v>45317</v>
      </c>
      <c r="J243" s="436" t="s">
        <v>1733</v>
      </c>
      <c r="K243" s="287" t="s">
        <v>1734</v>
      </c>
      <c r="L243" s="315"/>
      <c r="M243" s="73" t="s">
        <v>327</v>
      </c>
      <c r="N243" s="93" t="s">
        <v>1735</v>
      </c>
      <c r="O243" s="318"/>
      <c r="P243" s="74" t="s">
        <v>1736</v>
      </c>
      <c r="Q243" s="247">
        <v>45317</v>
      </c>
      <c r="R243" s="87">
        <v>1</v>
      </c>
      <c r="S243" s="84">
        <v>1</v>
      </c>
      <c r="T243" s="84"/>
      <c r="U243" s="84"/>
      <c r="V243" s="84"/>
      <c r="W243" s="84"/>
      <c r="X243" s="76"/>
      <c r="Y243" s="85"/>
      <c r="Z243" s="84">
        <v>1</v>
      </c>
      <c r="AA243" s="84">
        <v>1</v>
      </c>
      <c r="AB243" s="84">
        <v>1</v>
      </c>
      <c r="AC243" s="84"/>
      <c r="AD243" s="84"/>
      <c r="AE243" s="85"/>
      <c r="AF243" s="84"/>
      <c r="AG243" s="84">
        <v>1</v>
      </c>
      <c r="AH243" s="78"/>
      <c r="AI243" s="78"/>
      <c r="AJ243" s="78"/>
      <c r="AK243" s="78"/>
      <c r="AL243" s="78">
        <v>1</v>
      </c>
      <c r="AM243" s="78">
        <v>1</v>
      </c>
      <c r="AN243" s="78">
        <v>1</v>
      </c>
      <c r="AO243" s="79"/>
    </row>
    <row r="244" spans="1:41" ht="39.75" hidden="1" customHeight="1">
      <c r="A244" s="665"/>
      <c r="B244" s="698" t="s">
        <v>2223</v>
      </c>
      <c r="C244" s="758" t="s">
        <v>1976</v>
      </c>
      <c r="D244" s="34" t="s">
        <v>107</v>
      </c>
      <c r="E244" s="477">
        <v>5483</v>
      </c>
      <c r="F244" s="457">
        <v>42048</v>
      </c>
      <c r="G244" s="82"/>
      <c r="H244" s="319" t="s">
        <v>923</v>
      </c>
      <c r="I244" s="27">
        <v>27285</v>
      </c>
      <c r="J244" s="431" t="s">
        <v>1731</v>
      </c>
      <c r="K244" s="287" t="s">
        <v>473</v>
      </c>
      <c r="L244" s="315"/>
      <c r="M244" s="73" t="s">
        <v>324</v>
      </c>
      <c r="N244" s="93" t="s">
        <v>474</v>
      </c>
      <c r="O244" s="318"/>
      <c r="P244" s="74" t="s">
        <v>344</v>
      </c>
      <c r="Q244" s="247">
        <v>41193</v>
      </c>
      <c r="R244" s="84">
        <v>1</v>
      </c>
      <c r="S244" s="84">
        <v>1</v>
      </c>
      <c r="T244" s="84"/>
      <c r="U244" s="84"/>
      <c r="V244" s="84"/>
      <c r="W244" s="84"/>
      <c r="X244" s="76"/>
      <c r="Y244" s="85"/>
      <c r="Z244" s="84"/>
      <c r="AA244" s="84"/>
      <c r="AB244" s="84"/>
      <c r="AC244" s="84"/>
      <c r="AD244" s="84"/>
      <c r="AE244" s="85"/>
      <c r="AF244" s="84">
        <v>1</v>
      </c>
      <c r="AG244" s="84"/>
      <c r="AH244" s="78"/>
      <c r="AI244" s="78"/>
      <c r="AJ244" s="78"/>
      <c r="AK244" s="78">
        <v>1</v>
      </c>
      <c r="AL244" s="78"/>
      <c r="AM244" s="78"/>
      <c r="AN244" s="78"/>
      <c r="AO244" s="79"/>
    </row>
    <row r="245" spans="1:41" ht="39.75" hidden="1" customHeight="1">
      <c r="A245" s="665"/>
      <c r="B245" s="698" t="s">
        <v>2223</v>
      </c>
      <c r="C245" s="758" t="s">
        <v>1976</v>
      </c>
      <c r="D245" s="34" t="s">
        <v>475</v>
      </c>
      <c r="E245" s="477">
        <v>5483</v>
      </c>
      <c r="F245" s="457">
        <v>42048</v>
      </c>
      <c r="G245" s="82"/>
      <c r="H245" s="319" t="s">
        <v>923</v>
      </c>
      <c r="I245" s="27">
        <v>25801</v>
      </c>
      <c r="J245" s="431" t="s">
        <v>1731</v>
      </c>
      <c r="K245" s="287" t="s">
        <v>473</v>
      </c>
      <c r="L245" s="315"/>
      <c r="M245" s="73" t="s">
        <v>324</v>
      </c>
      <c r="N245" s="93" t="s">
        <v>2378</v>
      </c>
      <c r="O245" s="318" t="s">
        <v>1446</v>
      </c>
      <c r="P245" s="74" t="s">
        <v>326</v>
      </c>
      <c r="Q245" s="247">
        <v>42921</v>
      </c>
      <c r="R245" s="84"/>
      <c r="S245" s="84"/>
      <c r="T245" s="84"/>
      <c r="U245" s="84"/>
      <c r="V245" s="84"/>
      <c r="W245" s="84"/>
      <c r="X245" s="76"/>
      <c r="Y245" s="85"/>
      <c r="Z245" s="84">
        <v>1</v>
      </c>
      <c r="AA245" s="84"/>
      <c r="AB245" s="84"/>
      <c r="AC245" s="84"/>
      <c r="AD245" s="84"/>
      <c r="AE245" s="85"/>
      <c r="AF245" s="84"/>
      <c r="AG245" s="84"/>
      <c r="AH245" s="78"/>
      <c r="AI245" s="78"/>
      <c r="AJ245" s="78"/>
      <c r="AK245" s="78"/>
      <c r="AL245" s="78"/>
      <c r="AM245" s="78"/>
      <c r="AN245" s="78"/>
      <c r="AO245" s="79"/>
    </row>
    <row r="246" spans="1:41" ht="39.75" hidden="1" customHeight="1">
      <c r="A246" s="738"/>
      <c r="B246" s="93" t="s">
        <v>2248</v>
      </c>
      <c r="C246" s="929" t="s">
        <v>2249</v>
      </c>
      <c r="D246" s="34" t="s">
        <v>246</v>
      </c>
      <c r="E246" s="477">
        <v>266</v>
      </c>
      <c r="F246" s="458">
        <v>41047</v>
      </c>
      <c r="G246" s="89"/>
      <c r="H246" s="319" t="s">
        <v>1830</v>
      </c>
      <c r="I246" s="27">
        <v>26378</v>
      </c>
      <c r="J246" s="430" t="s">
        <v>1383</v>
      </c>
      <c r="K246" s="287" t="s">
        <v>1382</v>
      </c>
      <c r="L246" s="315"/>
      <c r="M246" s="73" t="s">
        <v>324</v>
      </c>
      <c r="N246" s="93" t="s">
        <v>2250</v>
      </c>
      <c r="O246" s="318"/>
      <c r="P246" s="74" t="s">
        <v>623</v>
      </c>
      <c r="Q246" s="247">
        <v>43775</v>
      </c>
      <c r="R246" s="84">
        <v>1</v>
      </c>
      <c r="S246" s="84">
        <v>1</v>
      </c>
      <c r="T246" s="84">
        <v>1</v>
      </c>
      <c r="U246" s="84">
        <v>1</v>
      </c>
      <c r="V246" s="84">
        <v>1</v>
      </c>
      <c r="W246" s="84">
        <v>1</v>
      </c>
      <c r="X246" s="76">
        <v>1</v>
      </c>
      <c r="Y246" s="85"/>
      <c r="Z246" s="84">
        <v>1</v>
      </c>
      <c r="AA246" s="84">
        <v>1</v>
      </c>
      <c r="AB246" s="84">
        <v>1</v>
      </c>
      <c r="AC246" s="84">
        <v>1</v>
      </c>
      <c r="AD246" s="84">
        <v>1</v>
      </c>
      <c r="AE246" s="85"/>
      <c r="AF246" s="84">
        <v>1</v>
      </c>
      <c r="AG246" s="84">
        <v>1</v>
      </c>
      <c r="AH246" s="78">
        <v>1</v>
      </c>
      <c r="AI246" s="78">
        <v>1</v>
      </c>
      <c r="AJ246" s="78">
        <v>1</v>
      </c>
      <c r="AK246" s="78">
        <v>1</v>
      </c>
      <c r="AL246" s="78">
        <v>1</v>
      </c>
      <c r="AM246" s="78">
        <v>1</v>
      </c>
      <c r="AN246" s="78">
        <v>1</v>
      </c>
      <c r="AO246" s="79"/>
    </row>
    <row r="247" spans="1:41" s="68" customFormat="1" ht="39.75" hidden="1" customHeight="1">
      <c r="A247" s="664"/>
      <c r="B247" s="698" t="s">
        <v>2037</v>
      </c>
      <c r="C247" s="758" t="s">
        <v>2036</v>
      </c>
      <c r="D247" s="34" t="s">
        <v>1867</v>
      </c>
      <c r="E247" s="477">
        <v>11328</v>
      </c>
      <c r="F247" s="461">
        <v>45062</v>
      </c>
      <c r="G247" s="80"/>
      <c r="H247" s="319" t="s">
        <v>1830</v>
      </c>
      <c r="I247" s="27">
        <v>17758</v>
      </c>
      <c r="J247" s="436" t="s">
        <v>1868</v>
      </c>
      <c r="K247" s="287" t="s">
        <v>1869</v>
      </c>
      <c r="L247" s="315"/>
      <c r="M247" s="73" t="s">
        <v>324</v>
      </c>
      <c r="N247" s="93" t="s">
        <v>1870</v>
      </c>
      <c r="O247" s="318" t="s">
        <v>1871</v>
      </c>
      <c r="P247" s="74" t="s">
        <v>326</v>
      </c>
      <c r="Q247" s="247">
        <v>42921</v>
      </c>
      <c r="R247" s="75">
        <v>1</v>
      </c>
      <c r="S247" s="76">
        <v>1</v>
      </c>
      <c r="T247" s="76">
        <v>1</v>
      </c>
      <c r="U247" s="76">
        <v>1</v>
      </c>
      <c r="V247" s="76">
        <v>1</v>
      </c>
      <c r="W247" s="76">
        <v>1</v>
      </c>
      <c r="X247" s="76">
        <v>1</v>
      </c>
      <c r="Y247" s="77"/>
      <c r="Z247" s="76">
        <v>1</v>
      </c>
      <c r="AA247" s="76">
        <v>1</v>
      </c>
      <c r="AB247" s="76">
        <v>1</v>
      </c>
      <c r="AC247" s="76">
        <v>1</v>
      </c>
      <c r="AD247" s="76">
        <v>1</v>
      </c>
      <c r="AE247" s="77"/>
      <c r="AF247" s="76">
        <v>1</v>
      </c>
      <c r="AG247" s="76">
        <v>1</v>
      </c>
      <c r="AH247" s="78">
        <v>1</v>
      </c>
      <c r="AI247" s="78">
        <v>1</v>
      </c>
      <c r="AJ247" s="78">
        <v>1</v>
      </c>
      <c r="AK247" s="78">
        <v>1</v>
      </c>
      <c r="AL247" s="78">
        <v>1</v>
      </c>
      <c r="AM247" s="78">
        <v>1</v>
      </c>
      <c r="AN247" s="78"/>
      <c r="AO247" s="79"/>
    </row>
    <row r="248" spans="1:41" ht="39.75" hidden="1" customHeight="1">
      <c r="A248" s="665"/>
      <c r="B248" s="698">
        <v>3291439236</v>
      </c>
      <c r="C248" s="931" t="s">
        <v>2047</v>
      </c>
      <c r="D248" s="34" t="s">
        <v>1055</v>
      </c>
      <c r="E248" s="477">
        <v>1849</v>
      </c>
      <c r="F248" s="459">
        <v>40892</v>
      </c>
      <c r="G248" s="72"/>
      <c r="H248" s="319" t="s">
        <v>1258</v>
      </c>
      <c r="I248" s="27">
        <v>40659</v>
      </c>
      <c r="J248" s="436" t="s">
        <v>1057</v>
      </c>
      <c r="K248" s="287" t="s">
        <v>1056</v>
      </c>
      <c r="L248" s="315"/>
      <c r="M248" s="73" t="s">
        <v>327</v>
      </c>
      <c r="N248" s="93" t="s">
        <v>1058</v>
      </c>
      <c r="O248" s="318"/>
      <c r="P248" s="74" t="s">
        <v>623</v>
      </c>
      <c r="Q248" s="247">
        <v>40659</v>
      </c>
      <c r="R248" s="84">
        <v>1</v>
      </c>
      <c r="S248" s="84">
        <v>1</v>
      </c>
      <c r="T248" s="84"/>
      <c r="U248" s="84"/>
      <c r="V248" s="84"/>
      <c r="W248" s="84"/>
      <c r="X248" s="76"/>
      <c r="Y248" s="85"/>
      <c r="Z248" s="84"/>
      <c r="AA248" s="84"/>
      <c r="AB248" s="84"/>
      <c r="AC248" s="84"/>
      <c r="AD248" s="84"/>
      <c r="AE248" s="85"/>
      <c r="AF248" s="84"/>
      <c r="AG248" s="84"/>
      <c r="AH248" s="78"/>
      <c r="AI248" s="78"/>
      <c r="AJ248" s="78"/>
      <c r="AK248" s="78"/>
      <c r="AL248" s="78"/>
      <c r="AM248" s="78"/>
      <c r="AN248" s="78"/>
      <c r="AO248" s="79"/>
    </row>
    <row r="249" spans="1:41" ht="39.75" hidden="1" customHeight="1">
      <c r="A249" s="664"/>
      <c r="B249" s="93" t="s">
        <v>2053</v>
      </c>
      <c r="C249" s="931" t="s">
        <v>2202</v>
      </c>
      <c r="D249" s="34" t="s">
        <v>1605</v>
      </c>
      <c r="E249" s="477">
        <v>3867</v>
      </c>
      <c r="F249" s="457">
        <v>41100</v>
      </c>
      <c r="G249" s="82"/>
      <c r="H249" s="319" t="s">
        <v>1593</v>
      </c>
      <c r="I249" s="27">
        <v>41243</v>
      </c>
      <c r="J249" s="431" t="s">
        <v>1607</v>
      </c>
      <c r="K249" s="287" t="s">
        <v>1606</v>
      </c>
      <c r="L249" s="315"/>
      <c r="M249" s="73" t="s">
        <v>327</v>
      </c>
      <c r="N249" s="93" t="s">
        <v>1608</v>
      </c>
      <c r="O249" s="318"/>
      <c r="P249" s="74" t="s">
        <v>1609</v>
      </c>
      <c r="Q249" s="247">
        <v>41243</v>
      </c>
      <c r="R249" s="84">
        <v>1</v>
      </c>
      <c r="S249" s="84">
        <v>1</v>
      </c>
      <c r="T249" s="84">
        <v>1</v>
      </c>
      <c r="U249" s="84">
        <v>1</v>
      </c>
      <c r="V249" s="84">
        <v>1</v>
      </c>
      <c r="W249" s="84">
        <v>1</v>
      </c>
      <c r="X249" s="76">
        <v>1</v>
      </c>
      <c r="Y249" s="85"/>
      <c r="Z249" s="84">
        <v>1</v>
      </c>
      <c r="AA249" s="84">
        <v>1</v>
      </c>
      <c r="AB249" s="84">
        <v>1</v>
      </c>
      <c r="AC249" s="84">
        <v>1</v>
      </c>
      <c r="AD249" s="84">
        <v>1</v>
      </c>
      <c r="AE249" s="85"/>
      <c r="AF249" s="84">
        <v>1</v>
      </c>
      <c r="AG249" s="84">
        <v>1</v>
      </c>
      <c r="AH249" s="78">
        <v>1</v>
      </c>
      <c r="AI249" s="78">
        <v>1</v>
      </c>
      <c r="AJ249" s="78">
        <v>1</v>
      </c>
      <c r="AK249" s="78">
        <v>1</v>
      </c>
      <c r="AL249" s="78">
        <v>1</v>
      </c>
      <c r="AM249" s="78">
        <v>1</v>
      </c>
      <c r="AN249" s="78">
        <v>1</v>
      </c>
      <c r="AO249" s="79"/>
    </row>
    <row r="250" spans="1:41" ht="39.75" hidden="1" customHeight="1">
      <c r="A250" s="664"/>
      <c r="B250" s="93" t="s">
        <v>2251</v>
      </c>
      <c r="C250" s="923"/>
      <c r="D250" s="34" t="s">
        <v>280</v>
      </c>
      <c r="E250" s="477">
        <v>9944</v>
      </c>
      <c r="F250" s="457">
        <v>38651</v>
      </c>
      <c r="G250" s="82"/>
      <c r="H250" s="319" t="s">
        <v>1593</v>
      </c>
      <c r="I250" s="27">
        <v>35828</v>
      </c>
      <c r="J250" s="430" t="s">
        <v>743</v>
      </c>
      <c r="K250" s="287" t="s">
        <v>742</v>
      </c>
      <c r="L250" s="315"/>
      <c r="M250" s="73" t="s">
        <v>327</v>
      </c>
      <c r="N250" s="93" t="s">
        <v>744</v>
      </c>
      <c r="O250" s="318"/>
      <c r="P250" s="74" t="s">
        <v>326</v>
      </c>
      <c r="Q250" s="247">
        <v>38729</v>
      </c>
      <c r="R250" s="84">
        <v>1</v>
      </c>
      <c r="S250" s="84">
        <v>1</v>
      </c>
      <c r="T250" s="84">
        <v>1</v>
      </c>
      <c r="U250" s="84">
        <v>1</v>
      </c>
      <c r="V250" s="84">
        <v>1</v>
      </c>
      <c r="W250" s="84">
        <v>1</v>
      </c>
      <c r="X250" s="76">
        <v>1</v>
      </c>
      <c r="Y250" s="85"/>
      <c r="Z250" s="84">
        <v>1</v>
      </c>
      <c r="AA250" s="84">
        <v>1</v>
      </c>
      <c r="AB250" s="84">
        <v>1</v>
      </c>
      <c r="AC250" s="84">
        <v>1</v>
      </c>
      <c r="AD250" s="84">
        <v>1</v>
      </c>
      <c r="AE250" s="85"/>
      <c r="AF250" s="84">
        <v>1</v>
      </c>
      <c r="AG250" s="84">
        <v>1</v>
      </c>
      <c r="AH250" s="78">
        <v>1</v>
      </c>
      <c r="AI250" s="78">
        <v>1</v>
      </c>
      <c r="AJ250" s="78">
        <v>1</v>
      </c>
      <c r="AK250" s="78">
        <v>1</v>
      </c>
      <c r="AL250" s="78">
        <v>1</v>
      </c>
      <c r="AM250" s="78">
        <v>1</v>
      </c>
      <c r="AN250" s="78">
        <v>1</v>
      </c>
      <c r="AO250" s="79"/>
    </row>
    <row r="251" spans="1:41" ht="39.75" hidden="1" customHeight="1">
      <c r="A251" s="664"/>
      <c r="B251" s="93" t="s">
        <v>2102</v>
      </c>
      <c r="C251" s="929" t="s">
        <v>2103</v>
      </c>
      <c r="D251" s="34" t="s">
        <v>1512</v>
      </c>
      <c r="E251" s="477">
        <v>11407</v>
      </c>
      <c r="F251" s="457">
        <v>44345</v>
      </c>
      <c r="G251" s="82"/>
      <c r="H251" s="319" t="s">
        <v>1403</v>
      </c>
      <c r="I251" s="27">
        <v>44588</v>
      </c>
      <c r="J251" s="431" t="s">
        <v>1514</v>
      </c>
      <c r="K251" s="287" t="s">
        <v>1513</v>
      </c>
      <c r="L251" s="315"/>
      <c r="M251" s="73" t="s">
        <v>327</v>
      </c>
      <c r="N251" s="93" t="s">
        <v>1515</v>
      </c>
      <c r="O251" s="318"/>
      <c r="P251" s="74" t="s">
        <v>1516</v>
      </c>
      <c r="Q251" s="247">
        <v>44588</v>
      </c>
      <c r="R251" s="87">
        <v>1</v>
      </c>
      <c r="S251" s="84"/>
      <c r="T251" s="84"/>
      <c r="U251" s="84"/>
      <c r="V251" s="84"/>
      <c r="W251" s="84"/>
      <c r="X251" s="76"/>
      <c r="Y251" s="85"/>
      <c r="Z251" s="84"/>
      <c r="AA251" s="84"/>
      <c r="AB251" s="84"/>
      <c r="AC251" s="84"/>
      <c r="AD251" s="84"/>
      <c r="AE251" s="85"/>
      <c r="AF251" s="84"/>
      <c r="AG251" s="84"/>
      <c r="AH251" s="78"/>
      <c r="AI251" s="78"/>
      <c r="AJ251" s="78"/>
      <c r="AK251" s="78"/>
      <c r="AL251" s="78"/>
      <c r="AM251" s="78"/>
      <c r="AN251" s="78"/>
      <c r="AO251" s="79"/>
    </row>
    <row r="252" spans="1:41" ht="39.75" hidden="1" customHeight="1">
      <c r="A252" s="664"/>
      <c r="B252" s="93" t="s">
        <v>2119</v>
      </c>
      <c r="C252" s="758" t="s">
        <v>2118</v>
      </c>
      <c r="D252" s="34" t="s">
        <v>2006</v>
      </c>
      <c r="E252" s="477">
        <v>10644</v>
      </c>
      <c r="F252" s="457">
        <v>43202</v>
      </c>
      <c r="G252" s="82"/>
      <c r="H252" s="319" t="s">
        <v>1830</v>
      </c>
      <c r="I252" s="27">
        <v>43375</v>
      </c>
      <c r="J252" s="431" t="s">
        <v>2007</v>
      </c>
      <c r="K252" s="133" t="s">
        <v>2007</v>
      </c>
      <c r="L252" s="315"/>
      <c r="M252" s="73" t="s">
        <v>324</v>
      </c>
      <c r="N252" s="93" t="s">
        <v>2008</v>
      </c>
      <c r="O252" s="318"/>
      <c r="P252" s="74" t="s">
        <v>506</v>
      </c>
      <c r="Q252" s="247">
        <v>45537</v>
      </c>
      <c r="R252" s="84"/>
      <c r="S252" s="84">
        <v>1</v>
      </c>
      <c r="T252" s="84"/>
      <c r="U252" s="84"/>
      <c r="V252" s="84"/>
      <c r="W252" s="84"/>
      <c r="X252" s="76"/>
      <c r="Y252" s="85"/>
      <c r="Z252" s="84"/>
      <c r="AA252" s="84"/>
      <c r="AB252" s="84"/>
      <c r="AC252" s="84"/>
      <c r="AD252" s="84"/>
      <c r="AE252" s="85"/>
      <c r="AF252" s="84"/>
      <c r="AG252" s="84"/>
      <c r="AH252" s="78"/>
      <c r="AI252" s="78"/>
      <c r="AJ252" s="78"/>
      <c r="AK252" s="78"/>
      <c r="AL252" s="78"/>
      <c r="AM252" s="78"/>
      <c r="AN252" s="78"/>
      <c r="AO252" s="79"/>
    </row>
    <row r="253" spans="1:41" ht="39.75" hidden="1" customHeight="1">
      <c r="A253" s="664"/>
      <c r="B253" s="93" t="s">
        <v>1854</v>
      </c>
      <c r="C253" s="929" t="s">
        <v>1853</v>
      </c>
      <c r="D253" s="34" t="s">
        <v>1848</v>
      </c>
      <c r="E253" s="477">
        <v>11586</v>
      </c>
      <c r="F253" s="457">
        <v>45568</v>
      </c>
      <c r="G253" s="82"/>
      <c r="H253" s="319" t="s">
        <v>1830</v>
      </c>
      <c r="I253" s="27">
        <v>45566</v>
      </c>
      <c r="J253" s="431" t="s">
        <v>1849</v>
      </c>
      <c r="K253" s="287" t="s">
        <v>1850</v>
      </c>
      <c r="L253" s="315"/>
      <c r="M253" s="73" t="s">
        <v>327</v>
      </c>
      <c r="N253" s="93" t="s">
        <v>1851</v>
      </c>
      <c r="O253" s="318"/>
      <c r="P253" s="74" t="s">
        <v>1852</v>
      </c>
      <c r="Q253" s="247">
        <v>45566</v>
      </c>
      <c r="R253" s="84">
        <v>1</v>
      </c>
      <c r="S253" s="84"/>
      <c r="T253" s="84"/>
      <c r="U253" s="84"/>
      <c r="V253" s="84"/>
      <c r="W253" s="84"/>
      <c r="X253" s="76"/>
      <c r="Y253" s="85"/>
      <c r="Z253" s="84"/>
      <c r="AA253" s="84"/>
      <c r="AB253" s="84"/>
      <c r="AC253" s="84"/>
      <c r="AD253" s="84"/>
      <c r="AE253" s="85"/>
      <c r="AF253" s="84"/>
      <c r="AG253" s="84"/>
      <c r="AH253" s="78"/>
      <c r="AI253" s="78"/>
      <c r="AJ253" s="78"/>
      <c r="AK253" s="78"/>
      <c r="AL253" s="78"/>
      <c r="AM253" s="78"/>
      <c r="AN253" s="78"/>
      <c r="AO253" s="79"/>
    </row>
    <row r="254" spans="1:41" ht="39.75" hidden="1" customHeight="1">
      <c r="A254" s="666"/>
      <c r="B254" s="93" t="s">
        <v>2149</v>
      </c>
      <c r="C254" s="929" t="s">
        <v>2206</v>
      </c>
      <c r="D254" s="34" t="s">
        <v>181</v>
      </c>
      <c r="E254" s="477">
        <v>10085</v>
      </c>
      <c r="F254" s="458">
        <v>42875</v>
      </c>
      <c r="G254" s="89"/>
      <c r="H254" s="319" t="s">
        <v>1118</v>
      </c>
      <c r="I254" s="27">
        <v>42867</v>
      </c>
      <c r="J254" s="430" t="s">
        <v>721</v>
      </c>
      <c r="K254" s="287" t="s">
        <v>720</v>
      </c>
      <c r="L254" s="315"/>
      <c r="M254" s="73" t="s">
        <v>327</v>
      </c>
      <c r="N254" s="93" t="s">
        <v>722</v>
      </c>
      <c r="O254" s="318"/>
      <c r="P254" s="74" t="s">
        <v>723</v>
      </c>
      <c r="Q254" s="247">
        <v>42867</v>
      </c>
      <c r="R254" s="87"/>
      <c r="S254" s="84"/>
      <c r="T254" s="84"/>
      <c r="U254" s="84"/>
      <c r="V254" s="84"/>
      <c r="W254" s="84"/>
      <c r="X254" s="76"/>
      <c r="Y254" s="85"/>
      <c r="Z254" s="84"/>
      <c r="AA254" s="84"/>
      <c r="AB254" s="84"/>
      <c r="AC254" s="84"/>
      <c r="AD254" s="84"/>
      <c r="AE254" s="85"/>
      <c r="AF254" s="84"/>
      <c r="AG254" s="84"/>
      <c r="AH254" s="78"/>
      <c r="AI254" s="78"/>
      <c r="AJ254" s="78"/>
      <c r="AK254" s="78">
        <v>1</v>
      </c>
      <c r="AL254" s="78"/>
      <c r="AM254" s="78"/>
      <c r="AN254" s="78"/>
      <c r="AO254" s="79"/>
    </row>
    <row r="255" spans="1:41" ht="39.75" hidden="1" customHeight="1">
      <c r="A255" s="664"/>
      <c r="B255" s="698" t="s">
        <v>2153</v>
      </c>
      <c r="C255" s="758" t="s">
        <v>2152</v>
      </c>
      <c r="D255" s="34" t="s">
        <v>1408</v>
      </c>
      <c r="E255" s="477">
        <v>10915</v>
      </c>
      <c r="F255" s="458">
        <v>44272</v>
      </c>
      <c r="G255" s="89"/>
      <c r="H255" s="319" t="s">
        <v>1403</v>
      </c>
      <c r="I255" s="27">
        <v>38474</v>
      </c>
      <c r="J255" s="430" t="s">
        <v>1410</v>
      </c>
      <c r="K255" s="287" t="s">
        <v>1409</v>
      </c>
      <c r="L255" s="315"/>
      <c r="M255" s="73" t="s">
        <v>327</v>
      </c>
      <c r="N255" s="93" t="s">
        <v>1411</v>
      </c>
      <c r="O255" s="318"/>
      <c r="P255" s="74" t="s">
        <v>401</v>
      </c>
      <c r="Q255" s="247">
        <v>38474</v>
      </c>
      <c r="R255" s="84">
        <v>1</v>
      </c>
      <c r="S255" s="84">
        <v>1</v>
      </c>
      <c r="T255" s="84">
        <v>1</v>
      </c>
      <c r="U255" s="84">
        <v>1</v>
      </c>
      <c r="V255" s="84">
        <v>1</v>
      </c>
      <c r="W255" s="84">
        <v>1</v>
      </c>
      <c r="X255" s="76">
        <v>1</v>
      </c>
      <c r="Y255" s="85"/>
      <c r="Z255" s="84">
        <v>1</v>
      </c>
      <c r="AA255" s="84">
        <v>1</v>
      </c>
      <c r="AB255" s="84">
        <v>1</v>
      </c>
      <c r="AC255" s="84">
        <v>1</v>
      </c>
      <c r="AD255" s="84">
        <v>1</v>
      </c>
      <c r="AE255" s="85"/>
      <c r="AF255" s="84">
        <v>1</v>
      </c>
      <c r="AG255" s="84">
        <v>1</v>
      </c>
      <c r="AH255" s="78">
        <v>1</v>
      </c>
      <c r="AI255" s="78">
        <v>1</v>
      </c>
      <c r="AJ255" s="78">
        <v>1</v>
      </c>
      <c r="AK255" s="78">
        <v>1</v>
      </c>
      <c r="AL255" s="78">
        <v>1</v>
      </c>
      <c r="AM255" s="78">
        <v>1</v>
      </c>
      <c r="AN255" s="78">
        <v>1</v>
      </c>
      <c r="AO255" s="79"/>
    </row>
    <row r="256" spans="1:41" ht="30" hidden="1">
      <c r="A256" s="547"/>
      <c r="B256" s="700"/>
      <c r="C256" s="920"/>
      <c r="E256" s="245"/>
      <c r="F256" s="88"/>
      <c r="G256" s="83"/>
      <c r="H256" s="245"/>
      <c r="I256" s="37"/>
      <c r="K256" s="869"/>
      <c r="L256" s="870"/>
      <c r="M256" s="83"/>
      <c r="N256" s="682"/>
      <c r="O256" s="909"/>
      <c r="P256" s="83"/>
      <c r="Q256" s="245"/>
      <c r="R256" s="83"/>
      <c r="S256" s="83"/>
      <c r="T256" s="83"/>
      <c r="U256" s="83"/>
      <c r="V256" s="83"/>
      <c r="W256" s="83"/>
      <c r="X256" s="83"/>
      <c r="Y256" s="83"/>
      <c r="Z256" s="83"/>
      <c r="AA256" s="83"/>
      <c r="AB256" s="83"/>
      <c r="AC256" s="83"/>
      <c r="AD256" s="83"/>
      <c r="AE256" s="83"/>
      <c r="AF256" s="83"/>
      <c r="AG256" s="83"/>
    </row>
    <row r="257" spans="1:41" ht="49.5" hidden="1" customHeight="1">
      <c r="A257" s="882" t="s">
        <v>2392</v>
      </c>
      <c r="B257" s="883"/>
      <c r="C257" s="924"/>
      <c r="D257" s="566"/>
      <c r="E257" s="572"/>
      <c r="F257" s="884"/>
      <c r="G257" s="885"/>
      <c r="H257" s="572"/>
      <c r="I257" s="886"/>
      <c r="J257" s="887"/>
      <c r="K257" s="888"/>
      <c r="M257" s="354"/>
      <c r="N257" s="356"/>
      <c r="O257" s="914"/>
      <c r="P257" s="356"/>
      <c r="Q257" s="907"/>
      <c r="R257" s="355"/>
      <c r="S257" s="355"/>
      <c r="T257" s="355"/>
      <c r="U257" s="355"/>
      <c r="V257" s="355"/>
      <c r="W257" s="357"/>
      <c r="X257" s="357"/>
      <c r="Y257" s="357"/>
      <c r="Z257" s="357"/>
      <c r="AA257" s="357"/>
      <c r="AB257" s="357"/>
      <c r="AC257" s="357"/>
      <c r="AD257" s="358"/>
      <c r="AE257" s="357"/>
      <c r="AF257" s="357"/>
      <c r="AG257" s="357"/>
      <c r="AH257" s="357"/>
      <c r="AI257" s="357"/>
      <c r="AJ257" s="359"/>
      <c r="AK257" s="357"/>
      <c r="AL257" s="357"/>
      <c r="AM257" s="360"/>
      <c r="AN257" s="360"/>
      <c r="AO257" s="360"/>
    </row>
    <row r="258" spans="1:41" ht="39.75" hidden="1" customHeight="1">
      <c r="A258" s="665"/>
      <c r="B258" s="93" t="s">
        <v>1920</v>
      </c>
      <c r="C258" s="929" t="s">
        <v>1912</v>
      </c>
      <c r="D258" s="34" t="s">
        <v>1622</v>
      </c>
      <c r="E258" s="477">
        <v>1672</v>
      </c>
      <c r="F258" s="459">
        <v>38927</v>
      </c>
      <c r="G258" s="72"/>
      <c r="H258" s="319" t="s">
        <v>923</v>
      </c>
      <c r="I258" s="27">
        <v>25062</v>
      </c>
      <c r="J258" s="436" t="s">
        <v>738</v>
      </c>
      <c r="K258" s="287" t="s">
        <v>738</v>
      </c>
      <c r="L258" s="315"/>
      <c r="M258" s="73" t="s">
        <v>324</v>
      </c>
      <c r="N258" s="93" t="s">
        <v>2364</v>
      </c>
      <c r="O258" s="318" t="s">
        <v>1430</v>
      </c>
      <c r="P258" s="74" t="s">
        <v>326</v>
      </c>
      <c r="Q258" s="247">
        <v>42921</v>
      </c>
      <c r="R258" s="84"/>
      <c r="S258" s="84"/>
      <c r="T258" s="84"/>
      <c r="U258" s="84"/>
      <c r="V258" s="84"/>
      <c r="W258" s="84"/>
      <c r="X258" s="76"/>
      <c r="Y258" s="85"/>
      <c r="Z258" s="84"/>
      <c r="AA258" s="84"/>
      <c r="AB258" s="84"/>
      <c r="AC258" s="84"/>
      <c r="AD258" s="84"/>
      <c r="AE258" s="85"/>
      <c r="AF258" s="84"/>
      <c r="AG258" s="84"/>
      <c r="AH258" s="78"/>
      <c r="AI258" s="78"/>
      <c r="AJ258" s="78"/>
      <c r="AK258" s="78">
        <v>1</v>
      </c>
      <c r="AL258" s="78"/>
      <c r="AM258" s="78"/>
      <c r="AN258" s="78"/>
      <c r="AO258" s="79"/>
    </row>
    <row r="259" spans="1:41" ht="39.75" hidden="1" customHeight="1">
      <c r="A259" s="665"/>
      <c r="B259" s="93" t="s">
        <v>1920</v>
      </c>
      <c r="C259" s="929" t="s">
        <v>1912</v>
      </c>
      <c r="D259" s="34" t="s">
        <v>1623</v>
      </c>
      <c r="E259" s="477">
        <v>1672</v>
      </c>
      <c r="F259" s="459">
        <v>38927</v>
      </c>
      <c r="G259" s="72"/>
      <c r="H259" s="319" t="s">
        <v>1403</v>
      </c>
      <c r="I259" s="27">
        <v>41081</v>
      </c>
      <c r="J259" s="436" t="s">
        <v>738</v>
      </c>
      <c r="K259" s="287" t="s">
        <v>738</v>
      </c>
      <c r="L259" s="315"/>
      <c r="M259" s="73" t="s">
        <v>324</v>
      </c>
      <c r="N259" s="93" t="s">
        <v>1550</v>
      </c>
      <c r="O259" s="318"/>
      <c r="P259" s="74" t="s">
        <v>330</v>
      </c>
      <c r="Q259" s="247">
        <v>43028</v>
      </c>
      <c r="R259" s="84">
        <v>1</v>
      </c>
      <c r="S259" s="84">
        <v>1</v>
      </c>
      <c r="T259" s="84">
        <v>1</v>
      </c>
      <c r="U259" s="84">
        <v>1</v>
      </c>
      <c r="V259" s="84">
        <v>1</v>
      </c>
      <c r="W259" s="84">
        <v>1</v>
      </c>
      <c r="X259" s="76">
        <v>1</v>
      </c>
      <c r="Y259" s="85"/>
      <c r="Z259" s="84">
        <v>1</v>
      </c>
      <c r="AA259" s="84">
        <v>1</v>
      </c>
      <c r="AB259" s="84">
        <v>1</v>
      </c>
      <c r="AC259" s="84">
        <v>1</v>
      </c>
      <c r="AD259" s="84">
        <v>1</v>
      </c>
      <c r="AE259" s="85"/>
      <c r="AF259" s="84">
        <v>1</v>
      </c>
      <c r="AG259" s="84">
        <v>1</v>
      </c>
      <c r="AH259" s="78">
        <v>1</v>
      </c>
      <c r="AI259" s="78">
        <v>1</v>
      </c>
      <c r="AJ259" s="78">
        <v>1</v>
      </c>
      <c r="AK259" s="78">
        <v>1</v>
      </c>
      <c r="AL259" s="78">
        <v>1</v>
      </c>
      <c r="AM259" s="78">
        <v>1</v>
      </c>
      <c r="AN259" s="78"/>
      <c r="AO259" s="79"/>
    </row>
    <row r="260" spans="1:41" ht="30" hidden="1">
      <c r="A260" s="547"/>
      <c r="B260" s="700"/>
      <c r="C260" s="920"/>
      <c r="E260" s="245"/>
      <c r="F260" s="88"/>
      <c r="G260" s="83"/>
      <c r="H260" s="245"/>
      <c r="I260" s="37"/>
      <c r="K260" s="869"/>
      <c r="L260" s="870"/>
      <c r="M260" s="83"/>
      <c r="N260" s="682"/>
      <c r="O260" s="909"/>
      <c r="P260" s="83"/>
      <c r="Q260" s="245"/>
      <c r="R260" s="83"/>
      <c r="S260" s="83"/>
      <c r="T260" s="83"/>
      <c r="U260" s="83"/>
      <c r="V260" s="83"/>
      <c r="W260" s="83"/>
      <c r="X260" s="83"/>
      <c r="Y260" s="83"/>
      <c r="Z260" s="83"/>
      <c r="AA260" s="83"/>
      <c r="AB260" s="83"/>
      <c r="AC260" s="83"/>
      <c r="AD260" s="83"/>
      <c r="AE260" s="83"/>
      <c r="AF260" s="83"/>
      <c r="AG260" s="83"/>
    </row>
    <row r="261" spans="1:41" ht="49.5" hidden="1" customHeight="1">
      <c r="A261" s="143" t="s">
        <v>2360</v>
      </c>
      <c r="B261" s="701"/>
      <c r="C261" s="925"/>
      <c r="D261" s="565"/>
      <c r="E261" s="571"/>
      <c r="F261" s="575"/>
      <c r="G261" s="115"/>
      <c r="H261" s="571"/>
      <c r="I261" s="576"/>
      <c r="J261" s="577"/>
      <c r="K261" s="404"/>
      <c r="M261" s="117"/>
      <c r="N261" s="119"/>
      <c r="O261" s="910"/>
      <c r="P261" s="119"/>
      <c r="Q261" s="903"/>
      <c r="R261" s="120"/>
      <c r="S261" s="120"/>
      <c r="T261" s="120"/>
      <c r="U261" s="120"/>
      <c r="V261" s="120"/>
      <c r="W261" s="120"/>
      <c r="X261" s="120"/>
      <c r="Y261" s="121"/>
      <c r="Z261" s="120"/>
      <c r="AA261" s="120"/>
      <c r="AB261" s="120"/>
      <c r="AC261" s="120"/>
      <c r="AD261" s="120"/>
      <c r="AE261" s="122"/>
      <c r="AF261" s="120"/>
      <c r="AG261" s="120"/>
      <c r="AH261" s="113"/>
      <c r="AI261" s="113"/>
      <c r="AJ261" s="113"/>
      <c r="AK261" s="113"/>
      <c r="AL261" s="113"/>
      <c r="AM261" s="113"/>
      <c r="AN261" s="113"/>
      <c r="AO261" s="113"/>
    </row>
    <row r="262" spans="1:41" ht="39.75" hidden="1" customHeight="1">
      <c r="A262" s="667" t="s">
        <v>2341</v>
      </c>
      <c r="B262" s="93" t="s">
        <v>2260</v>
      </c>
      <c r="C262" s="929" t="s">
        <v>2194</v>
      </c>
      <c r="D262" s="34" t="s">
        <v>950</v>
      </c>
      <c r="E262" s="477">
        <v>120</v>
      </c>
      <c r="F262" s="457">
        <v>42172</v>
      </c>
      <c r="G262" s="82"/>
      <c r="H262" s="319" t="s">
        <v>748</v>
      </c>
      <c r="I262" s="27">
        <v>40308</v>
      </c>
      <c r="J262" s="431" t="s">
        <v>948</v>
      </c>
      <c r="K262" s="287" t="s">
        <v>947</v>
      </c>
      <c r="L262" s="315"/>
      <c r="M262" s="73" t="s">
        <v>324</v>
      </c>
      <c r="N262" s="93" t="s">
        <v>949</v>
      </c>
      <c r="O262" s="318"/>
      <c r="P262" s="74" t="s">
        <v>332</v>
      </c>
      <c r="Q262" s="247">
        <v>42644</v>
      </c>
      <c r="R262" s="87">
        <v>1</v>
      </c>
      <c r="S262" s="84">
        <v>1</v>
      </c>
      <c r="T262" s="84"/>
      <c r="U262" s="84"/>
      <c r="V262" s="84"/>
      <c r="W262" s="84"/>
      <c r="X262" s="76">
        <v>1</v>
      </c>
      <c r="Y262" s="84"/>
      <c r="Z262" s="84">
        <v>1</v>
      </c>
      <c r="AA262" s="84"/>
      <c r="AB262" s="84"/>
      <c r="AC262" s="84">
        <v>1</v>
      </c>
      <c r="AD262" s="84"/>
      <c r="AE262" s="84"/>
      <c r="AF262" s="84">
        <v>1</v>
      </c>
      <c r="AG262" s="84"/>
      <c r="AH262" s="78"/>
      <c r="AI262" s="78"/>
      <c r="AJ262" s="78"/>
      <c r="AK262" s="78">
        <v>1</v>
      </c>
      <c r="AL262" s="78"/>
      <c r="AM262" s="78"/>
      <c r="AN262" s="78"/>
      <c r="AO262" s="78"/>
    </row>
    <row r="263" spans="1:41" ht="39.75" hidden="1" customHeight="1">
      <c r="A263" s="667" t="s">
        <v>2341</v>
      </c>
      <c r="B263" s="93" t="s">
        <v>1802</v>
      </c>
      <c r="C263" s="929" t="s">
        <v>2194</v>
      </c>
      <c r="D263" s="34" t="s">
        <v>1803</v>
      </c>
      <c r="E263" s="477">
        <v>120</v>
      </c>
      <c r="F263" s="457">
        <v>42172</v>
      </c>
      <c r="G263" s="82"/>
      <c r="H263" s="319" t="s">
        <v>1593</v>
      </c>
      <c r="I263" s="27">
        <v>40338</v>
      </c>
      <c r="J263" s="431" t="s">
        <v>948</v>
      </c>
      <c r="K263" s="287" t="s">
        <v>947</v>
      </c>
      <c r="L263" s="315"/>
      <c r="M263" s="73" t="s">
        <v>324</v>
      </c>
      <c r="N263" s="93" t="s">
        <v>1804</v>
      </c>
      <c r="O263" s="318"/>
      <c r="P263" s="74" t="s">
        <v>347</v>
      </c>
      <c r="Q263" s="247">
        <v>42935</v>
      </c>
      <c r="R263" s="87"/>
      <c r="S263" s="84"/>
      <c r="T263" s="84"/>
      <c r="U263" s="84"/>
      <c r="V263" s="84"/>
      <c r="W263" s="84"/>
      <c r="X263" s="76"/>
      <c r="Y263" s="84"/>
      <c r="Z263" s="84"/>
      <c r="AA263" s="84">
        <v>1</v>
      </c>
      <c r="AB263" s="84"/>
      <c r="AC263" s="84"/>
      <c r="AD263" s="84"/>
      <c r="AE263" s="84"/>
      <c r="AF263" s="84"/>
      <c r="AG263" s="84"/>
      <c r="AH263" s="78"/>
      <c r="AI263" s="78"/>
      <c r="AJ263" s="78"/>
      <c r="AK263" s="78"/>
      <c r="AL263" s="78"/>
      <c r="AM263" s="78"/>
      <c r="AN263" s="78"/>
      <c r="AO263" s="78"/>
    </row>
    <row r="264" spans="1:41" ht="39.75" hidden="1" customHeight="1">
      <c r="A264" s="667" t="s">
        <v>2342</v>
      </c>
      <c r="B264" s="93" t="s">
        <v>1943</v>
      </c>
      <c r="C264" s="929" t="s">
        <v>1944</v>
      </c>
      <c r="D264" s="34" t="s">
        <v>1564</v>
      </c>
      <c r="E264" s="477">
        <v>128</v>
      </c>
      <c r="F264" s="457">
        <v>36770</v>
      </c>
      <c r="G264" s="82"/>
      <c r="H264" s="319" t="s">
        <v>343</v>
      </c>
      <c r="I264" s="27">
        <v>36748</v>
      </c>
      <c r="J264" s="431" t="s">
        <v>408</v>
      </c>
      <c r="K264" s="287" t="s">
        <v>407</v>
      </c>
      <c r="L264" s="315"/>
      <c r="M264" s="73" t="s">
        <v>327</v>
      </c>
      <c r="N264" s="93" t="s">
        <v>409</v>
      </c>
      <c r="O264" s="318"/>
      <c r="P264" s="74" t="s">
        <v>326</v>
      </c>
      <c r="Q264" s="247">
        <v>41624</v>
      </c>
      <c r="R264" s="87">
        <v>1</v>
      </c>
      <c r="S264" s="84">
        <v>1</v>
      </c>
      <c r="T264" s="84"/>
      <c r="U264" s="84"/>
      <c r="V264" s="84"/>
      <c r="W264" s="84"/>
      <c r="X264" s="76"/>
      <c r="Y264" s="84"/>
      <c r="Z264" s="84"/>
      <c r="AA264" s="84"/>
      <c r="AB264" s="84"/>
      <c r="AC264" s="84"/>
      <c r="AD264" s="84"/>
      <c r="AE264" s="84"/>
      <c r="AF264" s="84"/>
      <c r="AG264" s="84"/>
      <c r="AH264" s="78"/>
      <c r="AI264" s="78"/>
      <c r="AJ264" s="78"/>
      <c r="AK264" s="78">
        <v>1</v>
      </c>
      <c r="AL264" s="78"/>
      <c r="AM264" s="78"/>
      <c r="AN264" s="78"/>
      <c r="AO264" s="78"/>
    </row>
    <row r="265" spans="1:41" ht="39.75" hidden="1" customHeight="1">
      <c r="A265" s="667" t="s">
        <v>2341</v>
      </c>
      <c r="B265" s="93" t="s">
        <v>2062</v>
      </c>
      <c r="C265" s="929" t="s">
        <v>2063</v>
      </c>
      <c r="D265" s="34" t="s">
        <v>1754</v>
      </c>
      <c r="E265" s="477">
        <v>11499</v>
      </c>
      <c r="F265" s="459">
        <v>45275</v>
      </c>
      <c r="G265" s="72"/>
      <c r="H265" s="319" t="s">
        <v>1593</v>
      </c>
      <c r="I265" s="27">
        <v>40828</v>
      </c>
      <c r="J265" s="436" t="s">
        <v>1755</v>
      </c>
      <c r="K265" s="287" t="s">
        <v>1756</v>
      </c>
      <c r="L265" s="315"/>
      <c r="M265" s="73" t="s">
        <v>324</v>
      </c>
      <c r="N265" s="93" t="s">
        <v>1757</v>
      </c>
      <c r="O265" s="318"/>
      <c r="P265" s="74" t="s">
        <v>1242</v>
      </c>
      <c r="Q265" s="247">
        <v>40828</v>
      </c>
      <c r="R265" s="84">
        <v>1</v>
      </c>
      <c r="S265" s="84">
        <v>1</v>
      </c>
      <c r="T265" s="84"/>
      <c r="U265" s="84"/>
      <c r="V265" s="84"/>
      <c r="W265" s="84"/>
      <c r="X265" s="76"/>
      <c r="Y265" s="84"/>
      <c r="Z265" s="84"/>
      <c r="AA265" s="84"/>
      <c r="AB265" s="84"/>
      <c r="AC265" s="84"/>
      <c r="AD265" s="84"/>
      <c r="AE265" s="84"/>
      <c r="AF265" s="84"/>
      <c r="AG265" s="84"/>
      <c r="AH265" s="78"/>
      <c r="AI265" s="78"/>
      <c r="AJ265" s="78"/>
      <c r="AK265" s="78"/>
      <c r="AL265" s="78"/>
      <c r="AM265" s="78"/>
      <c r="AN265" s="78"/>
      <c r="AO265" s="78"/>
    </row>
    <row r="266" spans="1:41" ht="39.75" hidden="1" customHeight="1">
      <c r="A266" s="667" t="s">
        <v>2341</v>
      </c>
      <c r="B266" s="93" t="s">
        <v>2133</v>
      </c>
      <c r="C266" s="929" t="s">
        <v>2132</v>
      </c>
      <c r="D266" s="34" t="s">
        <v>196</v>
      </c>
      <c r="E266" s="477">
        <v>10066</v>
      </c>
      <c r="F266" s="457">
        <v>31951</v>
      </c>
      <c r="G266" s="82"/>
      <c r="H266" s="319" t="s">
        <v>259</v>
      </c>
      <c r="I266" s="27">
        <v>43249</v>
      </c>
      <c r="J266" s="431" t="s">
        <v>690</v>
      </c>
      <c r="K266" s="287" t="s">
        <v>689</v>
      </c>
      <c r="L266" s="315"/>
      <c r="M266" s="73" t="s">
        <v>327</v>
      </c>
      <c r="N266" s="93" t="s">
        <v>639</v>
      </c>
      <c r="O266" s="318"/>
      <c r="P266" s="74" t="s">
        <v>372</v>
      </c>
      <c r="Q266" s="247">
        <v>43249</v>
      </c>
      <c r="R266" s="84"/>
      <c r="S266" s="84"/>
      <c r="T266" s="84"/>
      <c r="U266" s="84"/>
      <c r="V266" s="84"/>
      <c r="W266" s="84"/>
      <c r="X266" s="76"/>
      <c r="Y266" s="84"/>
      <c r="Z266" s="84"/>
      <c r="AA266" s="84"/>
      <c r="AB266" s="84"/>
      <c r="AC266" s="84">
        <v>1</v>
      </c>
      <c r="AD266" s="84"/>
      <c r="AE266" s="84"/>
      <c r="AF266" s="84"/>
      <c r="AG266" s="84"/>
      <c r="AH266" s="78"/>
      <c r="AI266" s="78"/>
      <c r="AJ266" s="78"/>
      <c r="AK266" s="78"/>
      <c r="AL266" s="78"/>
      <c r="AM266" s="78"/>
      <c r="AN266" s="78"/>
      <c r="AO266" s="78"/>
    </row>
    <row r="267" spans="1:41" ht="30" hidden="1">
      <c r="A267" s="547"/>
      <c r="B267" s="700"/>
      <c r="C267" s="920"/>
      <c r="E267" s="245"/>
      <c r="F267" s="88"/>
      <c r="G267" s="83"/>
      <c r="H267" s="245"/>
      <c r="I267" s="37"/>
      <c r="K267" s="869"/>
      <c r="L267" s="870"/>
      <c r="M267" s="83"/>
      <c r="N267" s="682"/>
      <c r="O267" s="909"/>
      <c r="P267" s="83"/>
      <c r="Q267" s="245"/>
      <c r="R267" s="83"/>
      <c r="S267" s="83"/>
      <c r="T267" s="83"/>
      <c r="U267" s="83"/>
      <c r="V267" s="83"/>
      <c r="W267" s="83"/>
      <c r="X267" s="83"/>
      <c r="Y267" s="83"/>
      <c r="Z267" s="83"/>
      <c r="AA267" s="83"/>
      <c r="AB267" s="83"/>
      <c r="AC267" s="83"/>
      <c r="AD267" s="83"/>
      <c r="AE267" s="83"/>
      <c r="AF267" s="83"/>
      <c r="AG267" s="83"/>
    </row>
    <row r="268" spans="1:41" ht="30" hidden="1">
      <c r="A268" s="547"/>
      <c r="B268" s="700"/>
      <c r="C268" s="920"/>
      <c r="E268" s="245"/>
      <c r="F268" s="88"/>
      <c r="G268" s="83"/>
      <c r="H268" s="245"/>
      <c r="I268" s="37"/>
      <c r="K268" s="869"/>
      <c r="L268" s="870"/>
      <c r="M268" s="83"/>
      <c r="N268" s="682"/>
      <c r="O268" s="909"/>
      <c r="P268" s="83"/>
      <c r="Q268" s="245"/>
      <c r="R268" s="83"/>
      <c r="S268" s="83"/>
      <c r="T268" s="83"/>
      <c r="U268" s="83"/>
      <c r="V268" s="83"/>
      <c r="W268" s="83"/>
      <c r="X268" s="83"/>
      <c r="Y268" s="83"/>
      <c r="Z268" s="83"/>
      <c r="AA268" s="83"/>
      <c r="AB268" s="83"/>
      <c r="AC268" s="83"/>
      <c r="AD268" s="83"/>
      <c r="AE268" s="83"/>
      <c r="AF268" s="83"/>
      <c r="AG268" s="83"/>
    </row>
    <row r="269" spans="1:41" ht="49.5" hidden="1" customHeight="1">
      <c r="A269" s="143" t="s">
        <v>2274</v>
      </c>
      <c r="B269" s="701"/>
      <c r="C269" s="925"/>
      <c r="D269" s="565"/>
      <c r="E269" s="571"/>
      <c r="F269" s="575"/>
      <c r="G269" s="115"/>
      <c r="H269" s="571"/>
      <c r="I269" s="576"/>
      <c r="J269" s="577"/>
      <c r="K269" s="404"/>
      <c r="M269" s="117"/>
      <c r="N269" s="119"/>
      <c r="O269" s="910"/>
      <c r="P269" s="119"/>
      <c r="Q269" s="903"/>
      <c r="R269" s="120"/>
      <c r="S269" s="120"/>
      <c r="T269" s="120"/>
      <c r="U269" s="120"/>
      <c r="V269" s="120"/>
      <c r="W269" s="120"/>
      <c r="X269" s="120"/>
      <c r="Y269" s="121"/>
      <c r="Z269" s="120"/>
      <c r="AA269" s="120"/>
      <c r="AB269" s="120"/>
      <c r="AC269" s="120"/>
      <c r="AD269" s="120"/>
      <c r="AE269" s="122"/>
      <c r="AF269" s="120"/>
      <c r="AG269" s="120"/>
      <c r="AH269" s="113"/>
      <c r="AI269" s="113"/>
      <c r="AJ269" s="113"/>
      <c r="AK269" s="113"/>
      <c r="AL269" s="113"/>
      <c r="AM269" s="113"/>
      <c r="AN269" s="113"/>
      <c r="AO269" s="113"/>
    </row>
    <row r="270" spans="1:41" ht="39.75" hidden="1" customHeight="1">
      <c r="A270" s="664"/>
      <c r="B270" s="93" t="s">
        <v>1977</v>
      </c>
      <c r="C270" s="929" t="s">
        <v>1978</v>
      </c>
      <c r="D270" s="34" t="s">
        <v>867</v>
      </c>
      <c r="E270" s="477">
        <v>11384</v>
      </c>
      <c r="F270" s="459">
        <v>42384</v>
      </c>
      <c r="G270" s="72"/>
      <c r="H270" s="319" t="s">
        <v>258</v>
      </c>
      <c r="I270" s="27">
        <v>42429</v>
      </c>
      <c r="J270" s="436" t="s">
        <v>869</v>
      </c>
      <c r="K270" s="287" t="s">
        <v>868</v>
      </c>
      <c r="L270" s="315"/>
      <c r="M270" s="73" t="s">
        <v>327</v>
      </c>
      <c r="N270" s="93" t="s">
        <v>730</v>
      </c>
      <c r="O270" s="318"/>
      <c r="P270" s="74" t="s">
        <v>870</v>
      </c>
      <c r="Q270" s="247">
        <v>42429</v>
      </c>
      <c r="R270" s="84"/>
      <c r="S270" s="84"/>
      <c r="T270" s="84"/>
      <c r="U270" s="84"/>
      <c r="V270" s="84"/>
      <c r="W270" s="84"/>
      <c r="X270" s="76"/>
      <c r="Y270" s="85"/>
      <c r="Z270" s="84"/>
      <c r="AA270" s="84"/>
      <c r="AB270" s="84"/>
      <c r="AC270" s="84"/>
      <c r="AD270" s="84"/>
      <c r="AE270" s="85"/>
      <c r="AF270" s="84"/>
      <c r="AG270" s="84"/>
      <c r="AH270" s="78"/>
      <c r="AI270" s="78"/>
      <c r="AJ270" s="78"/>
      <c r="AK270" s="78">
        <v>1</v>
      </c>
      <c r="AL270" s="78"/>
      <c r="AM270" s="78"/>
      <c r="AN270" s="78"/>
      <c r="AO270" s="79"/>
    </row>
    <row r="271" spans="1:41" ht="39.75" hidden="1" customHeight="1">
      <c r="A271" s="666"/>
      <c r="B271" s="93" t="s">
        <v>2159</v>
      </c>
      <c r="C271" s="758" t="s">
        <v>2158</v>
      </c>
      <c r="D271" s="34" t="s">
        <v>1404</v>
      </c>
      <c r="E271" s="477">
        <v>11121</v>
      </c>
      <c r="F271" s="458">
        <v>44321</v>
      </c>
      <c r="G271" s="89"/>
      <c r="H271" s="319" t="s">
        <v>1403</v>
      </c>
      <c r="I271" s="27">
        <v>37021</v>
      </c>
      <c r="J271" s="430" t="s">
        <v>1406</v>
      </c>
      <c r="K271" s="287" t="s">
        <v>1405</v>
      </c>
      <c r="L271" s="315"/>
      <c r="M271" s="73" t="s">
        <v>327</v>
      </c>
      <c r="N271" s="93" t="s">
        <v>1407</v>
      </c>
      <c r="O271" s="318"/>
      <c r="P271" s="74" t="s">
        <v>623</v>
      </c>
      <c r="Q271" s="247">
        <v>44321</v>
      </c>
      <c r="R271" s="87">
        <v>1</v>
      </c>
      <c r="S271" s="84">
        <v>1</v>
      </c>
      <c r="T271" s="84"/>
      <c r="U271" s="84"/>
      <c r="V271" s="84"/>
      <c r="W271" s="84"/>
      <c r="X271" s="76"/>
      <c r="Y271" s="85"/>
      <c r="Z271" s="84">
        <v>1</v>
      </c>
      <c r="AA271" s="84">
        <v>1</v>
      </c>
      <c r="AB271" s="84"/>
      <c r="AC271" s="84">
        <v>1</v>
      </c>
      <c r="AD271" s="84"/>
      <c r="AE271" s="85"/>
      <c r="AF271" s="84"/>
      <c r="AG271" s="84"/>
      <c r="AH271" s="78">
        <v>1</v>
      </c>
      <c r="AI271" s="78">
        <v>1</v>
      </c>
      <c r="AJ271" s="78">
        <v>1</v>
      </c>
      <c r="AK271" s="78">
        <v>1</v>
      </c>
      <c r="AL271" s="78">
        <v>1</v>
      </c>
      <c r="AM271" s="78">
        <v>1</v>
      </c>
      <c r="AN271" s="78">
        <v>1</v>
      </c>
      <c r="AO271" s="79"/>
    </row>
    <row r="272" spans="1:41" ht="30" hidden="1">
      <c r="A272" s="547"/>
      <c r="B272" s="700"/>
      <c r="C272" s="920"/>
      <c r="E272" s="245"/>
      <c r="F272" s="88"/>
      <c r="G272" s="83"/>
      <c r="H272" s="245"/>
      <c r="I272" s="37"/>
      <c r="K272" s="869"/>
      <c r="L272" s="870"/>
      <c r="M272" s="83"/>
      <c r="N272" s="682"/>
      <c r="O272" s="909"/>
      <c r="P272" s="83"/>
      <c r="Q272" s="245"/>
      <c r="R272" s="83"/>
      <c r="S272" s="83"/>
      <c r="T272" s="83"/>
      <c r="U272" s="83"/>
      <c r="V272" s="83"/>
      <c r="W272" s="83"/>
      <c r="X272" s="83"/>
      <c r="Y272" s="83"/>
      <c r="Z272" s="83"/>
      <c r="AA272" s="83"/>
      <c r="AB272" s="83"/>
      <c r="AC272" s="83"/>
      <c r="AD272" s="83"/>
      <c r="AE272" s="83"/>
      <c r="AF272" s="83"/>
      <c r="AG272" s="83"/>
    </row>
    <row r="273" spans="1:41" ht="49.5" hidden="1" customHeight="1">
      <c r="A273" s="871" t="s">
        <v>2343</v>
      </c>
      <c r="B273" s="872"/>
      <c r="C273" s="921"/>
      <c r="D273" s="564"/>
      <c r="E273" s="569"/>
      <c r="F273" s="873"/>
      <c r="G273" s="637"/>
      <c r="H273" s="569"/>
      <c r="I273" s="874"/>
      <c r="J273" s="875"/>
      <c r="K273" s="876"/>
      <c r="M273" s="263"/>
      <c r="N273" s="264"/>
      <c r="O273" s="911"/>
      <c r="P273" s="264"/>
      <c r="Q273" s="904"/>
      <c r="R273" s="262"/>
      <c r="S273" s="262"/>
      <c r="T273" s="262"/>
      <c r="U273" s="262"/>
      <c r="V273" s="262"/>
      <c r="W273" s="265"/>
      <c r="X273" s="265"/>
      <c r="Y273" s="265"/>
      <c r="Z273" s="265"/>
      <c r="AA273" s="265"/>
      <c r="AB273" s="265"/>
      <c r="AC273" s="265"/>
      <c r="AD273" s="266"/>
      <c r="AE273" s="265"/>
      <c r="AF273" s="265"/>
      <c r="AG273" s="265"/>
      <c r="AH273" s="265"/>
      <c r="AI273" s="265"/>
      <c r="AJ273" s="267"/>
      <c r="AK273" s="265"/>
      <c r="AL273" s="265"/>
      <c r="AM273" s="261"/>
      <c r="AN273" s="261"/>
      <c r="AO273" s="261"/>
    </row>
    <row r="274" spans="1:41" ht="39.75" hidden="1" customHeight="1">
      <c r="A274" s="664"/>
      <c r="B274" s="93"/>
      <c r="C274" s="926"/>
      <c r="D274" s="34" t="s">
        <v>1174</v>
      </c>
      <c r="E274" s="477">
        <v>28</v>
      </c>
      <c r="F274" s="458">
        <v>40547</v>
      </c>
      <c r="G274" s="89"/>
      <c r="H274" s="319" t="s">
        <v>748</v>
      </c>
      <c r="I274" s="27">
        <v>40722</v>
      </c>
      <c r="J274" s="430" t="s">
        <v>1176</v>
      </c>
      <c r="K274" s="287" t="s">
        <v>1175</v>
      </c>
      <c r="L274" s="315"/>
      <c r="M274" s="73" t="s">
        <v>324</v>
      </c>
      <c r="N274" s="93" t="s">
        <v>1177</v>
      </c>
      <c r="O274" s="318"/>
      <c r="P274" s="74" t="s">
        <v>372</v>
      </c>
      <c r="Q274" s="247">
        <v>42926</v>
      </c>
      <c r="R274" s="84"/>
      <c r="S274" s="84"/>
      <c r="T274" s="84"/>
      <c r="U274" s="84"/>
      <c r="V274" s="84"/>
      <c r="W274" s="84"/>
      <c r="X274" s="76"/>
      <c r="Y274" s="85"/>
      <c r="Z274" s="84"/>
      <c r="AA274" s="84"/>
      <c r="AB274" s="84"/>
      <c r="AC274" s="84"/>
      <c r="AD274" s="84"/>
      <c r="AE274" s="85"/>
      <c r="AF274" s="84"/>
      <c r="AG274" s="84"/>
      <c r="AH274" s="78"/>
      <c r="AI274" s="78"/>
      <c r="AJ274" s="78"/>
      <c r="AK274" s="78"/>
      <c r="AL274" s="78"/>
      <c r="AM274" s="78"/>
      <c r="AN274" s="78"/>
      <c r="AO274" s="79"/>
    </row>
    <row r="275" spans="1:41" s="88" customFormat="1" ht="39.75" hidden="1" customHeight="1">
      <c r="A275" s="664"/>
      <c r="B275" s="93"/>
      <c r="C275" s="926"/>
      <c r="D275" s="34" t="s">
        <v>201</v>
      </c>
      <c r="E275" s="477">
        <v>115</v>
      </c>
      <c r="F275" s="459">
        <v>33563</v>
      </c>
      <c r="G275" s="72"/>
      <c r="H275" s="319" t="s">
        <v>258</v>
      </c>
      <c r="I275" s="27">
        <v>21530</v>
      </c>
      <c r="J275" s="436" t="s">
        <v>398</v>
      </c>
      <c r="K275" s="287" t="s">
        <v>397</v>
      </c>
      <c r="L275" s="315"/>
      <c r="M275" s="73" t="s">
        <v>324</v>
      </c>
      <c r="N275" s="93" t="s">
        <v>399</v>
      </c>
      <c r="O275" s="318" t="s">
        <v>1884</v>
      </c>
      <c r="P275" s="74" t="s">
        <v>326</v>
      </c>
      <c r="Q275" s="247">
        <v>38386</v>
      </c>
      <c r="R275" s="87"/>
      <c r="S275" s="84"/>
      <c r="T275" s="84"/>
      <c r="U275" s="84"/>
      <c r="V275" s="84"/>
      <c r="W275" s="84"/>
      <c r="X275" s="76"/>
      <c r="Y275" s="85"/>
      <c r="Z275" s="84"/>
      <c r="AA275" s="84"/>
      <c r="AB275" s="84"/>
      <c r="AC275" s="84"/>
      <c r="AD275" s="84"/>
      <c r="AE275" s="85"/>
      <c r="AF275" s="84"/>
      <c r="AG275" s="84"/>
      <c r="AH275" s="78"/>
      <c r="AI275" s="78"/>
      <c r="AJ275" s="78"/>
      <c r="AK275" s="78"/>
      <c r="AL275" s="78"/>
      <c r="AM275" s="78"/>
      <c r="AN275" s="78"/>
      <c r="AO275" s="79"/>
    </row>
    <row r="276" spans="1:41" ht="39.75" hidden="1" customHeight="1">
      <c r="A276" s="665"/>
      <c r="B276" s="93"/>
      <c r="C276" s="926"/>
      <c r="D276" s="34" t="s">
        <v>1102</v>
      </c>
      <c r="E276" s="477">
        <v>11383</v>
      </c>
      <c r="F276" s="459">
        <v>40760</v>
      </c>
      <c r="G276" s="72"/>
      <c r="H276" s="319" t="s">
        <v>748</v>
      </c>
      <c r="I276" s="27">
        <v>40602</v>
      </c>
      <c r="J276" s="580" t="s">
        <v>1103</v>
      </c>
      <c r="K276" s="383" t="s">
        <v>1123</v>
      </c>
      <c r="L276" s="398"/>
      <c r="M276" s="73" t="s">
        <v>327</v>
      </c>
      <c r="N276" s="93" t="s">
        <v>1104</v>
      </c>
      <c r="O276" s="318"/>
      <c r="P276" s="74" t="s">
        <v>387</v>
      </c>
      <c r="Q276" s="247">
        <v>40602</v>
      </c>
      <c r="R276" s="84"/>
      <c r="S276" s="84"/>
      <c r="T276" s="84"/>
      <c r="U276" s="84"/>
      <c r="V276" s="84"/>
      <c r="W276" s="84"/>
      <c r="X276" s="76"/>
      <c r="Y276" s="85"/>
      <c r="Z276" s="84"/>
      <c r="AA276" s="84"/>
      <c r="AB276" s="84"/>
      <c r="AC276" s="84"/>
      <c r="AD276" s="84"/>
      <c r="AE276" s="96"/>
      <c r="AF276" s="84"/>
      <c r="AG276" s="84"/>
      <c r="AH276" s="78"/>
      <c r="AI276" s="78"/>
      <c r="AJ276" s="78"/>
      <c r="AK276" s="78"/>
      <c r="AL276" s="78"/>
      <c r="AM276" s="78"/>
      <c r="AN276" s="78"/>
      <c r="AO276" s="79"/>
    </row>
    <row r="277" spans="1:41" ht="39.75" hidden="1" customHeight="1">
      <c r="A277" s="664"/>
      <c r="B277" s="93"/>
      <c r="C277" s="926"/>
      <c r="D277" s="34" t="s">
        <v>245</v>
      </c>
      <c r="E277" s="477">
        <v>214</v>
      </c>
      <c r="F277" s="459">
        <v>40933</v>
      </c>
      <c r="G277" s="72"/>
      <c r="H277" s="319" t="s">
        <v>257</v>
      </c>
      <c r="I277" s="27">
        <v>11543</v>
      </c>
      <c r="J277" s="436" t="s">
        <v>477</v>
      </c>
      <c r="K277" s="287" t="s">
        <v>476</v>
      </c>
      <c r="L277" s="315"/>
      <c r="M277" s="73" t="s">
        <v>324</v>
      </c>
      <c r="N277" s="93" t="s">
        <v>478</v>
      </c>
      <c r="O277" s="318" t="s">
        <v>1447</v>
      </c>
      <c r="P277" s="74" t="s">
        <v>326</v>
      </c>
      <c r="Q277" s="247">
        <v>40931</v>
      </c>
      <c r="R277" s="87"/>
      <c r="S277" s="84"/>
      <c r="T277" s="84"/>
      <c r="U277" s="84"/>
      <c r="V277" s="84"/>
      <c r="W277" s="84"/>
      <c r="X277" s="76"/>
      <c r="Y277" s="85"/>
      <c r="Z277" s="84"/>
      <c r="AA277" s="84"/>
      <c r="AB277" s="84"/>
      <c r="AC277" s="84"/>
      <c r="AD277" s="84"/>
      <c r="AE277" s="85"/>
      <c r="AF277" s="84"/>
      <c r="AG277" s="84"/>
      <c r="AH277" s="78"/>
      <c r="AI277" s="78"/>
      <c r="AJ277" s="78"/>
      <c r="AK277" s="78"/>
      <c r="AL277" s="78"/>
      <c r="AM277" s="78"/>
      <c r="AN277" s="78"/>
      <c r="AO277" s="79"/>
    </row>
    <row r="278" spans="1:41" ht="39.75" hidden="1" customHeight="1">
      <c r="A278" s="664"/>
      <c r="B278" s="93"/>
      <c r="C278" s="926"/>
      <c r="D278" s="34" t="s">
        <v>175</v>
      </c>
      <c r="E278" s="477">
        <v>424</v>
      </c>
      <c r="F278" s="457">
        <v>37272</v>
      </c>
      <c r="G278" s="82"/>
      <c r="H278" s="319" t="s">
        <v>257</v>
      </c>
      <c r="I278" s="27">
        <v>34592</v>
      </c>
      <c r="J278" s="431" t="s">
        <v>620</v>
      </c>
      <c r="K278" s="287" t="s">
        <v>619</v>
      </c>
      <c r="L278" s="315"/>
      <c r="M278" s="73" t="s">
        <v>327</v>
      </c>
      <c r="N278" s="93" t="s">
        <v>621</v>
      </c>
      <c r="O278" s="318"/>
      <c r="P278" s="74" t="s">
        <v>356</v>
      </c>
      <c r="Q278" s="247">
        <v>37858</v>
      </c>
      <c r="R278" s="84"/>
      <c r="S278" s="84"/>
      <c r="T278" s="84"/>
      <c r="U278" s="84"/>
      <c r="V278" s="84"/>
      <c r="W278" s="84"/>
      <c r="X278" s="76"/>
      <c r="Y278" s="85"/>
      <c r="Z278" s="84"/>
      <c r="AA278" s="84"/>
      <c r="AB278" s="84"/>
      <c r="AC278" s="84"/>
      <c r="AD278" s="84"/>
      <c r="AE278" s="85"/>
      <c r="AF278" s="84"/>
      <c r="AG278" s="84"/>
      <c r="AH278" s="78"/>
      <c r="AI278" s="78"/>
      <c r="AJ278" s="78"/>
      <c r="AK278" s="78"/>
      <c r="AL278" s="78"/>
      <c r="AM278" s="78"/>
      <c r="AN278" s="78"/>
      <c r="AO278" s="79"/>
    </row>
    <row r="279" spans="1:41" ht="39.75" hidden="1" customHeight="1">
      <c r="A279" s="664"/>
      <c r="B279" s="93"/>
      <c r="C279" s="926"/>
      <c r="D279" s="34" t="s">
        <v>128</v>
      </c>
      <c r="E279" s="477">
        <v>424</v>
      </c>
      <c r="F279" s="457">
        <v>37272</v>
      </c>
      <c r="G279" s="82"/>
      <c r="H279" s="319" t="s">
        <v>255</v>
      </c>
      <c r="I279" s="27">
        <v>28609</v>
      </c>
      <c r="J279" s="431" t="s">
        <v>620</v>
      </c>
      <c r="K279" s="287" t="s">
        <v>619</v>
      </c>
      <c r="L279" s="315"/>
      <c r="M279" s="73" t="s">
        <v>324</v>
      </c>
      <c r="N279" s="93" t="s">
        <v>622</v>
      </c>
      <c r="O279" s="318"/>
      <c r="P279" s="74" t="s">
        <v>506</v>
      </c>
      <c r="Q279" s="247">
        <v>40112</v>
      </c>
      <c r="R279" s="87"/>
      <c r="S279" s="84"/>
      <c r="T279" s="84"/>
      <c r="U279" s="84"/>
      <c r="V279" s="84"/>
      <c r="W279" s="84"/>
      <c r="X279" s="76"/>
      <c r="Y279" s="85"/>
      <c r="Z279" s="84"/>
      <c r="AA279" s="84"/>
      <c r="AB279" s="84"/>
      <c r="AC279" s="84"/>
      <c r="AD279" s="84"/>
      <c r="AE279" s="85"/>
      <c r="AF279" s="84"/>
      <c r="AG279" s="84"/>
      <c r="AH279" s="78"/>
      <c r="AI279" s="78"/>
      <c r="AJ279" s="78"/>
      <c r="AK279" s="78"/>
      <c r="AL279" s="78"/>
      <c r="AM279" s="78"/>
      <c r="AN279" s="78"/>
      <c r="AO279" s="79"/>
    </row>
    <row r="280" spans="1:41" ht="39.75" hidden="1" customHeight="1">
      <c r="A280" s="664"/>
      <c r="B280" s="93"/>
      <c r="C280" s="926"/>
      <c r="D280" s="34" t="s">
        <v>216</v>
      </c>
      <c r="E280" s="477">
        <v>10044</v>
      </c>
      <c r="F280" s="457">
        <v>36557</v>
      </c>
      <c r="G280" s="82"/>
      <c r="H280" s="319" t="s">
        <v>258</v>
      </c>
      <c r="I280" s="27">
        <v>21622</v>
      </c>
      <c r="J280" s="431" t="s">
        <v>679</v>
      </c>
      <c r="K280" s="287" t="s">
        <v>678</v>
      </c>
      <c r="L280" s="315"/>
      <c r="M280" s="73" t="s">
        <v>327</v>
      </c>
      <c r="N280" s="93" t="s">
        <v>680</v>
      </c>
      <c r="O280" s="318"/>
      <c r="P280" s="74" t="s">
        <v>363</v>
      </c>
      <c r="Q280" s="247">
        <v>36573</v>
      </c>
      <c r="R280" s="84"/>
      <c r="S280" s="84"/>
      <c r="T280" s="84"/>
      <c r="U280" s="84"/>
      <c r="V280" s="84"/>
      <c r="W280" s="84"/>
      <c r="X280" s="76"/>
      <c r="Y280" s="85"/>
      <c r="Z280" s="84"/>
      <c r="AA280" s="84"/>
      <c r="AB280" s="84"/>
      <c r="AC280" s="84"/>
      <c r="AD280" s="84"/>
      <c r="AE280" s="85"/>
      <c r="AF280" s="84"/>
      <c r="AG280" s="84"/>
      <c r="AH280" s="78"/>
      <c r="AI280" s="78"/>
      <c r="AJ280" s="78"/>
      <c r="AK280" s="78"/>
      <c r="AL280" s="78"/>
      <c r="AM280" s="78"/>
      <c r="AN280" s="78"/>
      <c r="AO280" s="79"/>
    </row>
    <row r="281" spans="1:41" ht="39.75" hidden="1" customHeight="1">
      <c r="A281" s="668"/>
      <c r="B281" s="93"/>
      <c r="C281" s="926"/>
      <c r="D281" s="34" t="s">
        <v>856</v>
      </c>
      <c r="E281" s="477">
        <v>6076</v>
      </c>
      <c r="F281" s="457">
        <v>38936</v>
      </c>
      <c r="G281" s="82"/>
      <c r="H281" s="319" t="s">
        <v>748</v>
      </c>
      <c r="I281" s="27">
        <v>38919</v>
      </c>
      <c r="J281" s="431" t="s">
        <v>686</v>
      </c>
      <c r="K281" s="287" t="s">
        <v>685</v>
      </c>
      <c r="L281" s="315"/>
      <c r="M281" s="73" t="s">
        <v>327</v>
      </c>
      <c r="N281" s="93" t="s">
        <v>687</v>
      </c>
      <c r="O281" s="318"/>
      <c r="P281" s="74" t="s">
        <v>688</v>
      </c>
      <c r="Q281" s="247">
        <v>38919</v>
      </c>
      <c r="R281" s="84"/>
      <c r="S281" s="84"/>
      <c r="T281" s="84"/>
      <c r="U281" s="84"/>
      <c r="V281" s="84"/>
      <c r="W281" s="84"/>
      <c r="X281" s="76"/>
      <c r="Y281" s="85"/>
      <c r="Z281" s="84"/>
      <c r="AA281" s="84"/>
      <c r="AB281" s="84"/>
      <c r="AC281" s="84"/>
      <c r="AD281" s="84"/>
      <c r="AE281" s="85"/>
      <c r="AF281" s="84"/>
      <c r="AG281" s="84"/>
      <c r="AH281" s="78"/>
      <c r="AI281" s="78"/>
      <c r="AJ281" s="78"/>
      <c r="AK281" s="78"/>
      <c r="AL281" s="78"/>
      <c r="AM281" s="78"/>
      <c r="AN281" s="78"/>
      <c r="AO281" s="79"/>
    </row>
    <row r="282" spans="1:41" ht="30" hidden="1">
      <c r="A282" s="547"/>
      <c r="B282" s="700"/>
      <c r="C282" s="920"/>
      <c r="E282" s="245"/>
      <c r="F282" s="88"/>
      <c r="G282" s="83"/>
      <c r="H282" s="245"/>
      <c r="I282" s="37"/>
      <c r="K282" s="869"/>
      <c r="L282" s="870"/>
      <c r="M282" s="83"/>
      <c r="N282" s="682"/>
      <c r="O282" s="909"/>
      <c r="P282" s="83"/>
      <c r="Q282" s="245"/>
      <c r="R282" s="83"/>
      <c r="S282" s="83"/>
      <c r="T282" s="83"/>
      <c r="U282" s="83"/>
      <c r="V282" s="83"/>
      <c r="W282" s="83"/>
      <c r="X282" s="83"/>
      <c r="Y282" s="83"/>
      <c r="Z282" s="83"/>
      <c r="AA282" s="83"/>
      <c r="AB282" s="83"/>
      <c r="AC282" s="83"/>
      <c r="AD282" s="83"/>
      <c r="AE282" s="83"/>
      <c r="AF282" s="83"/>
      <c r="AG282" s="83"/>
    </row>
    <row r="283" spans="1:41" ht="49.5" hidden="1" customHeight="1">
      <c r="A283" s="877" t="s">
        <v>1897</v>
      </c>
      <c r="B283" s="702"/>
      <c r="C283" s="922"/>
      <c r="D283" s="563"/>
      <c r="E283" s="570"/>
      <c r="F283" s="878"/>
      <c r="G283" s="654"/>
      <c r="H283" s="570"/>
      <c r="I283" s="879"/>
      <c r="J283" s="582"/>
      <c r="K283" s="657"/>
      <c r="M283" s="117"/>
      <c r="N283" s="119"/>
      <c r="O283" s="910"/>
      <c r="P283" s="119"/>
      <c r="Q283" s="903"/>
      <c r="R283" s="118"/>
      <c r="S283" s="118"/>
      <c r="T283" s="118"/>
      <c r="U283" s="118"/>
      <c r="V283" s="118"/>
      <c r="W283" s="120"/>
      <c r="X283" s="120"/>
      <c r="Y283" s="120"/>
      <c r="Z283" s="120"/>
      <c r="AA283" s="120"/>
      <c r="AB283" s="120"/>
      <c r="AC283" s="120"/>
      <c r="AD283" s="121"/>
      <c r="AE283" s="120"/>
      <c r="AF283" s="120"/>
      <c r="AG283" s="120"/>
      <c r="AH283" s="120"/>
      <c r="AI283" s="120"/>
      <c r="AJ283" s="122"/>
      <c r="AK283" s="120"/>
      <c r="AL283" s="120"/>
      <c r="AM283" s="113"/>
      <c r="AN283" s="113"/>
      <c r="AO283" s="113"/>
    </row>
    <row r="284" spans="1:41" s="68" customFormat="1" ht="39.75" hidden="1" customHeight="1">
      <c r="A284" s="664"/>
      <c r="B284" s="93"/>
      <c r="C284" s="926"/>
      <c r="D284" s="34" t="s">
        <v>160</v>
      </c>
      <c r="E284" s="477">
        <v>3548</v>
      </c>
      <c r="F284" s="461">
        <v>42524</v>
      </c>
      <c r="G284" s="80"/>
      <c r="H284" s="319" t="s">
        <v>1593</v>
      </c>
      <c r="I284" s="27">
        <v>34663</v>
      </c>
      <c r="J284" s="436" t="s">
        <v>329</v>
      </c>
      <c r="K284" s="287" t="s">
        <v>328</v>
      </c>
      <c r="L284" s="315"/>
      <c r="M284" s="73" t="s">
        <v>327</v>
      </c>
      <c r="N284" s="93" t="s">
        <v>1319</v>
      </c>
      <c r="O284" s="318"/>
      <c r="P284" s="74" t="s">
        <v>326</v>
      </c>
      <c r="Q284" s="247">
        <v>42832</v>
      </c>
      <c r="R284" s="75">
        <v>1</v>
      </c>
      <c r="S284" s="76">
        <v>1</v>
      </c>
      <c r="T284" s="76">
        <v>1</v>
      </c>
      <c r="U284" s="76">
        <v>1</v>
      </c>
      <c r="V284" s="76">
        <v>1</v>
      </c>
      <c r="W284" s="76">
        <v>1</v>
      </c>
      <c r="X284" s="76">
        <v>1</v>
      </c>
      <c r="Y284" s="77"/>
      <c r="Z284" s="76">
        <v>1</v>
      </c>
      <c r="AA284" s="76">
        <v>1</v>
      </c>
      <c r="AB284" s="76">
        <v>1</v>
      </c>
      <c r="AC284" s="76">
        <v>1</v>
      </c>
      <c r="AD284" s="76">
        <v>1</v>
      </c>
      <c r="AE284" s="77"/>
      <c r="AF284" s="76">
        <v>1</v>
      </c>
      <c r="AG284" s="76">
        <v>1</v>
      </c>
      <c r="AH284" s="78">
        <v>1</v>
      </c>
      <c r="AI284" s="78">
        <v>1</v>
      </c>
      <c r="AJ284" s="78">
        <v>1</v>
      </c>
      <c r="AK284" s="78">
        <v>1</v>
      </c>
      <c r="AL284" s="78">
        <v>1</v>
      </c>
      <c r="AM284" s="78">
        <v>1</v>
      </c>
      <c r="AN284" s="78">
        <v>1</v>
      </c>
      <c r="AO284" s="79"/>
    </row>
    <row r="285" spans="1:41" s="68" customFormat="1" ht="39.75" hidden="1" customHeight="1">
      <c r="A285" s="664"/>
      <c r="B285" s="93"/>
      <c r="C285" s="926"/>
      <c r="D285" s="34" t="s">
        <v>1579</v>
      </c>
      <c r="E285" s="477">
        <v>11227</v>
      </c>
      <c r="F285" s="461">
        <v>45022</v>
      </c>
      <c r="G285" s="80"/>
      <c r="H285" s="319" t="s">
        <v>1403</v>
      </c>
      <c r="I285" s="27">
        <v>16853</v>
      </c>
      <c r="J285" s="436" t="s">
        <v>1581</v>
      </c>
      <c r="K285" s="287" t="s">
        <v>1580</v>
      </c>
      <c r="L285" s="315"/>
      <c r="M285" s="73" t="s">
        <v>324</v>
      </c>
      <c r="N285" s="93" t="s">
        <v>1583</v>
      </c>
      <c r="O285" s="318" t="s">
        <v>1582</v>
      </c>
      <c r="P285" s="74" t="s">
        <v>326</v>
      </c>
      <c r="Q285" s="247">
        <v>45033</v>
      </c>
      <c r="R285" s="75"/>
      <c r="S285" s="76">
        <v>1</v>
      </c>
      <c r="T285" s="76"/>
      <c r="U285" s="76"/>
      <c r="V285" s="76"/>
      <c r="W285" s="76"/>
      <c r="X285" s="76"/>
      <c r="Y285" s="77"/>
      <c r="Z285" s="76"/>
      <c r="AA285" s="76"/>
      <c r="AB285" s="76"/>
      <c r="AC285" s="76"/>
      <c r="AD285" s="76"/>
      <c r="AE285" s="77"/>
      <c r="AF285" s="76"/>
      <c r="AG285" s="76"/>
      <c r="AH285" s="78"/>
      <c r="AI285" s="78"/>
      <c r="AJ285" s="78"/>
      <c r="AK285" s="78"/>
      <c r="AL285" s="78"/>
      <c r="AM285" s="78"/>
      <c r="AN285" s="78"/>
      <c r="AO285" s="79"/>
    </row>
    <row r="286" spans="1:41" s="68" customFormat="1" ht="39.75" hidden="1" customHeight="1">
      <c r="A286" s="664"/>
      <c r="B286" s="93"/>
      <c r="C286" s="926"/>
      <c r="D286" s="34" t="s">
        <v>1377</v>
      </c>
      <c r="E286" s="477">
        <v>226</v>
      </c>
      <c r="F286" s="461">
        <v>41012</v>
      </c>
      <c r="G286" s="80"/>
      <c r="H286" s="319" t="s">
        <v>343</v>
      </c>
      <c r="I286" s="27">
        <v>39833</v>
      </c>
      <c r="J286" s="436" t="s">
        <v>1379</v>
      </c>
      <c r="K286" s="287" t="s">
        <v>1378</v>
      </c>
      <c r="L286" s="315"/>
      <c r="M286" s="73" t="s">
        <v>324</v>
      </c>
      <c r="N286" s="93" t="s">
        <v>1380</v>
      </c>
      <c r="O286" s="318"/>
      <c r="P286" s="74" t="s">
        <v>1381</v>
      </c>
      <c r="Q286" s="247">
        <v>44447</v>
      </c>
      <c r="R286" s="75">
        <v>1</v>
      </c>
      <c r="S286" s="76">
        <v>1</v>
      </c>
      <c r="T286" s="76"/>
      <c r="U286" s="76">
        <v>1</v>
      </c>
      <c r="V286" s="76">
        <v>1</v>
      </c>
      <c r="W286" s="76">
        <v>1</v>
      </c>
      <c r="X286" s="76"/>
      <c r="Y286" s="77"/>
      <c r="Z286" s="76"/>
      <c r="AA286" s="76"/>
      <c r="AB286" s="76"/>
      <c r="AC286" s="76"/>
      <c r="AD286" s="76"/>
      <c r="AE286" s="77"/>
      <c r="AF286" s="76"/>
      <c r="AG286" s="76"/>
      <c r="AH286" s="78">
        <v>1</v>
      </c>
      <c r="AI286" s="78">
        <v>1</v>
      </c>
      <c r="AJ286" s="78"/>
      <c r="AK286" s="78">
        <v>1</v>
      </c>
      <c r="AL286" s="78"/>
      <c r="AM286" s="78"/>
      <c r="AN286" s="78"/>
      <c r="AO286" s="79"/>
    </row>
    <row r="287" spans="1:41" ht="39.75" hidden="1" customHeight="1">
      <c r="A287" s="665"/>
      <c r="B287" s="93"/>
      <c r="C287" s="926"/>
      <c r="D287" s="34" t="s">
        <v>1393</v>
      </c>
      <c r="E287" s="477">
        <v>11363</v>
      </c>
      <c r="F287" s="459">
        <v>43751</v>
      </c>
      <c r="G287" s="72"/>
      <c r="H287" s="319" t="s">
        <v>343</v>
      </c>
      <c r="I287" s="417"/>
      <c r="J287" s="436" t="s">
        <v>1395</v>
      </c>
      <c r="K287" s="287" t="s">
        <v>1394</v>
      </c>
      <c r="L287" s="315"/>
      <c r="M287" s="73" t="s">
        <v>324</v>
      </c>
      <c r="N287" s="93" t="s">
        <v>1226</v>
      </c>
      <c r="O287" s="318"/>
      <c r="P287" s="74" t="s">
        <v>372</v>
      </c>
      <c r="Q287" s="247">
        <v>43354</v>
      </c>
      <c r="R287" s="84">
        <v>1</v>
      </c>
      <c r="S287" s="84">
        <v>1</v>
      </c>
      <c r="T287" s="84"/>
      <c r="U287" s="84"/>
      <c r="V287" s="84"/>
      <c r="W287" s="84"/>
      <c r="X287" s="76"/>
      <c r="Y287" s="85"/>
      <c r="Z287" s="84"/>
      <c r="AA287" s="84"/>
      <c r="AB287" s="84"/>
      <c r="AC287" s="84"/>
      <c r="AD287" s="84"/>
      <c r="AE287" s="85"/>
      <c r="AF287" s="84"/>
      <c r="AG287" s="84"/>
      <c r="AH287" s="78"/>
      <c r="AI287" s="78"/>
      <c r="AJ287" s="78"/>
      <c r="AK287" s="78"/>
      <c r="AL287" s="78"/>
      <c r="AM287" s="78"/>
      <c r="AN287" s="78"/>
      <c r="AO287" s="79"/>
    </row>
    <row r="288" spans="1:41" ht="39.75" hidden="1" customHeight="1">
      <c r="A288" s="670" t="s">
        <v>1904</v>
      </c>
      <c r="B288" s="93"/>
      <c r="C288" s="926"/>
      <c r="D288" s="34" t="s">
        <v>233</v>
      </c>
      <c r="E288" s="477">
        <v>38</v>
      </c>
      <c r="F288" s="459">
        <v>38805</v>
      </c>
      <c r="G288" s="72"/>
      <c r="H288" s="319" t="s">
        <v>748</v>
      </c>
      <c r="I288" s="27">
        <v>21257</v>
      </c>
      <c r="J288" s="580" t="s">
        <v>346</v>
      </c>
      <c r="K288" s="287" t="s">
        <v>345</v>
      </c>
      <c r="L288" s="315"/>
      <c r="M288" s="73" t="s">
        <v>324</v>
      </c>
      <c r="N288" s="93" t="s">
        <v>1169</v>
      </c>
      <c r="O288" s="318" t="s">
        <v>1431</v>
      </c>
      <c r="P288" s="74" t="s">
        <v>326</v>
      </c>
      <c r="Q288" s="247">
        <v>42921</v>
      </c>
      <c r="R288" s="84"/>
      <c r="S288" s="84"/>
      <c r="T288" s="84"/>
      <c r="U288" s="84"/>
      <c r="V288" s="84"/>
      <c r="W288" s="84"/>
      <c r="X288" s="76"/>
      <c r="Y288" s="85"/>
      <c r="Z288" s="84"/>
      <c r="AA288" s="84"/>
      <c r="AB288" s="84"/>
      <c r="AC288" s="84"/>
      <c r="AD288" s="84"/>
      <c r="AE288" s="85"/>
      <c r="AF288" s="84"/>
      <c r="AG288" s="84"/>
      <c r="AH288" s="78"/>
      <c r="AI288" s="78"/>
      <c r="AJ288" s="78">
        <v>1</v>
      </c>
      <c r="AK288" s="78"/>
      <c r="AL288" s="78"/>
      <c r="AM288" s="78"/>
      <c r="AN288" s="78">
        <v>1</v>
      </c>
      <c r="AO288" s="79"/>
    </row>
    <row r="289" spans="1:41" s="88" customFormat="1" ht="39.75" hidden="1" customHeight="1">
      <c r="A289" s="666"/>
      <c r="B289" s="93"/>
      <c r="C289" s="926"/>
      <c r="D289" s="34" t="s">
        <v>104</v>
      </c>
      <c r="E289" s="477">
        <v>1939</v>
      </c>
      <c r="F289" s="459">
        <v>41914</v>
      </c>
      <c r="G289" s="72"/>
      <c r="H289" s="319" t="s">
        <v>923</v>
      </c>
      <c r="I289" s="27">
        <v>39856</v>
      </c>
      <c r="J289" s="436" t="s">
        <v>351</v>
      </c>
      <c r="K289" s="287" t="s">
        <v>350</v>
      </c>
      <c r="L289" s="315"/>
      <c r="M289" s="73" t="s">
        <v>327</v>
      </c>
      <c r="N289" s="93" t="s">
        <v>352</v>
      </c>
      <c r="O289" s="318"/>
      <c r="P289" s="74" t="s">
        <v>353</v>
      </c>
      <c r="Q289" s="247">
        <v>39856</v>
      </c>
      <c r="R289" s="84">
        <v>1</v>
      </c>
      <c r="S289" s="84"/>
      <c r="T289" s="84"/>
      <c r="U289" s="84"/>
      <c r="V289" s="84"/>
      <c r="W289" s="84"/>
      <c r="X289" s="76"/>
      <c r="Y289" s="85"/>
      <c r="Z289" s="84"/>
      <c r="AA289" s="84"/>
      <c r="AB289" s="84"/>
      <c r="AC289" s="84"/>
      <c r="AD289" s="84"/>
      <c r="AE289" s="85"/>
      <c r="AF289" s="84"/>
      <c r="AG289" s="84"/>
      <c r="AH289" s="78"/>
      <c r="AI289" s="78"/>
      <c r="AJ289" s="78">
        <v>1</v>
      </c>
      <c r="AK289" s="78">
        <v>1</v>
      </c>
      <c r="AL289" s="78"/>
      <c r="AM289" s="78"/>
      <c r="AN289" s="78">
        <v>1</v>
      </c>
      <c r="AO289" s="79"/>
    </row>
    <row r="290" spans="1:41" ht="39.75" hidden="1" customHeight="1">
      <c r="A290" s="670"/>
      <c r="B290" s="93"/>
      <c r="C290" s="926"/>
      <c r="D290" s="34" t="s">
        <v>1267</v>
      </c>
      <c r="E290" s="477">
        <v>11376</v>
      </c>
      <c r="F290" s="458">
        <v>42705</v>
      </c>
      <c r="G290" s="89"/>
      <c r="H290" s="319" t="s">
        <v>1264</v>
      </c>
      <c r="I290" s="27">
        <v>32638</v>
      </c>
      <c r="J290" s="430" t="s">
        <v>1266</v>
      </c>
      <c r="K290" s="287" t="s">
        <v>1265</v>
      </c>
      <c r="L290" s="315"/>
      <c r="M290" s="73" t="s">
        <v>327</v>
      </c>
      <c r="N290" s="93"/>
      <c r="O290" s="318"/>
      <c r="P290" s="74" t="s">
        <v>483</v>
      </c>
      <c r="Q290" s="247">
        <v>38435</v>
      </c>
      <c r="R290" s="87">
        <v>1</v>
      </c>
      <c r="S290" s="84">
        <v>1</v>
      </c>
      <c r="T290" s="84"/>
      <c r="U290" s="84"/>
      <c r="V290" s="84"/>
      <c r="W290" s="84"/>
      <c r="X290" s="76"/>
      <c r="Y290" s="85"/>
      <c r="Z290" s="84">
        <v>1</v>
      </c>
      <c r="AA290" s="84"/>
      <c r="AB290" s="84"/>
      <c r="AC290" s="84"/>
      <c r="AD290" s="84"/>
      <c r="AE290" s="85"/>
      <c r="AF290" s="84"/>
      <c r="AG290" s="84"/>
      <c r="AH290" s="78"/>
      <c r="AI290" s="78"/>
      <c r="AJ290" s="78"/>
      <c r="AK290" s="78">
        <v>1</v>
      </c>
      <c r="AL290" s="78"/>
      <c r="AM290" s="78"/>
      <c r="AN290" s="78"/>
      <c r="AO290" s="79"/>
    </row>
    <row r="291" spans="1:41" ht="39.75" hidden="1" customHeight="1">
      <c r="A291" s="664"/>
      <c r="B291" s="93" t="s">
        <v>1801</v>
      </c>
      <c r="C291" s="926"/>
      <c r="D291" s="34" t="s">
        <v>1365</v>
      </c>
      <c r="E291" s="477">
        <v>11381</v>
      </c>
      <c r="F291" s="459">
        <v>44762</v>
      </c>
      <c r="G291" s="72"/>
      <c r="H291" s="319" t="s">
        <v>1593</v>
      </c>
      <c r="I291" s="27">
        <v>44774</v>
      </c>
      <c r="J291" s="436" t="s">
        <v>1367</v>
      </c>
      <c r="K291" s="287" t="s">
        <v>1366</v>
      </c>
      <c r="L291" s="315"/>
      <c r="M291" s="73" t="s">
        <v>327</v>
      </c>
      <c r="N291" s="93" t="s">
        <v>1368</v>
      </c>
      <c r="O291" s="318"/>
      <c r="P291" s="74" t="s">
        <v>574</v>
      </c>
      <c r="Q291" s="247">
        <v>44774</v>
      </c>
      <c r="R291" s="87">
        <v>1</v>
      </c>
      <c r="S291" s="84">
        <v>1</v>
      </c>
      <c r="T291" s="84"/>
      <c r="U291" s="84">
        <v>1</v>
      </c>
      <c r="V291" s="84">
        <v>1</v>
      </c>
      <c r="W291" s="84">
        <v>1</v>
      </c>
      <c r="X291" s="76">
        <v>1</v>
      </c>
      <c r="Y291" s="85"/>
      <c r="Z291" s="84">
        <v>1</v>
      </c>
      <c r="AA291" s="84">
        <v>1</v>
      </c>
      <c r="AB291" s="84">
        <v>1</v>
      </c>
      <c r="AC291" s="84">
        <v>1</v>
      </c>
      <c r="AD291" s="84">
        <v>1</v>
      </c>
      <c r="AE291" s="85"/>
      <c r="AF291" s="84">
        <v>1</v>
      </c>
      <c r="AG291" s="84">
        <v>1</v>
      </c>
      <c r="AH291" s="78">
        <v>1</v>
      </c>
      <c r="AI291" s="78">
        <v>1</v>
      </c>
      <c r="AJ291" s="78">
        <v>1</v>
      </c>
      <c r="AK291" s="78">
        <v>1</v>
      </c>
      <c r="AL291" s="78">
        <v>1</v>
      </c>
      <c r="AM291" s="78">
        <v>1</v>
      </c>
      <c r="AN291" s="78">
        <v>1</v>
      </c>
      <c r="AO291" s="79"/>
    </row>
    <row r="292" spans="1:41" ht="39.75" hidden="1" customHeight="1">
      <c r="A292" s="664"/>
      <c r="B292" s="93" t="s">
        <v>1798</v>
      </c>
      <c r="C292" s="929" t="s">
        <v>1799</v>
      </c>
      <c r="D292" s="34" t="s">
        <v>114</v>
      </c>
      <c r="E292" s="477">
        <v>1524</v>
      </c>
      <c r="F292" s="459">
        <v>40808</v>
      </c>
      <c r="G292" s="72"/>
      <c r="H292" s="319" t="s">
        <v>1593</v>
      </c>
      <c r="I292" s="27">
        <v>40819</v>
      </c>
      <c r="J292" s="436" t="s">
        <v>454</v>
      </c>
      <c r="K292" s="287" t="s">
        <v>453</v>
      </c>
      <c r="L292" s="315"/>
      <c r="M292" s="73" t="s">
        <v>327</v>
      </c>
      <c r="N292" s="93" t="s">
        <v>875</v>
      </c>
      <c r="O292" s="318"/>
      <c r="P292" s="74" t="s">
        <v>455</v>
      </c>
      <c r="Q292" s="247">
        <v>40808</v>
      </c>
      <c r="R292" s="84">
        <v>1</v>
      </c>
      <c r="S292" s="84">
        <v>1</v>
      </c>
      <c r="T292" s="84"/>
      <c r="U292" s="84"/>
      <c r="V292" s="84"/>
      <c r="W292" s="84"/>
      <c r="X292" s="76"/>
      <c r="Y292" s="85"/>
      <c r="Z292" s="84">
        <v>1</v>
      </c>
      <c r="AA292" s="84">
        <v>1</v>
      </c>
      <c r="AB292" s="84">
        <v>1</v>
      </c>
      <c r="AC292" s="84">
        <v>1</v>
      </c>
      <c r="AD292" s="84">
        <v>1</v>
      </c>
      <c r="AE292" s="85"/>
      <c r="AF292" s="84"/>
      <c r="AG292" s="84"/>
      <c r="AH292" s="78"/>
      <c r="AI292" s="78"/>
      <c r="AJ292" s="78"/>
      <c r="AK292" s="78"/>
      <c r="AL292" s="78"/>
      <c r="AM292" s="78"/>
      <c r="AN292" s="78"/>
      <c r="AO292" s="79"/>
    </row>
    <row r="293" spans="1:41" ht="39.75" hidden="1" customHeight="1">
      <c r="A293" s="664"/>
      <c r="B293" s="93"/>
      <c r="C293" s="926"/>
      <c r="D293" s="34" t="s">
        <v>229</v>
      </c>
      <c r="E293" s="477">
        <v>6618</v>
      </c>
      <c r="F293" s="457">
        <v>38502</v>
      </c>
      <c r="G293" s="82"/>
      <c r="H293" s="319" t="s">
        <v>257</v>
      </c>
      <c r="I293" s="27">
        <v>32127</v>
      </c>
      <c r="J293" s="431" t="s">
        <v>460</v>
      </c>
      <c r="K293" s="287" t="s">
        <v>459</v>
      </c>
      <c r="L293" s="315"/>
      <c r="M293" s="73" t="s">
        <v>324</v>
      </c>
      <c r="N293" s="93" t="s">
        <v>461</v>
      </c>
      <c r="O293" s="318"/>
      <c r="P293" s="74" t="s">
        <v>462</v>
      </c>
      <c r="Q293" s="247">
        <v>39994</v>
      </c>
      <c r="R293" s="84"/>
      <c r="S293" s="84"/>
      <c r="T293" s="84"/>
      <c r="U293" s="84">
        <v>1</v>
      </c>
      <c r="V293" s="84"/>
      <c r="W293" s="84"/>
      <c r="X293" s="76"/>
      <c r="Y293" s="85"/>
      <c r="Z293" s="84"/>
      <c r="AA293" s="84"/>
      <c r="AB293" s="84"/>
      <c r="AC293" s="84"/>
      <c r="AD293" s="84"/>
      <c r="AE293" s="85"/>
      <c r="AF293" s="84"/>
      <c r="AG293" s="84"/>
      <c r="AH293" s="78"/>
      <c r="AI293" s="78"/>
      <c r="AJ293" s="78"/>
      <c r="AK293" s="78"/>
      <c r="AL293" s="78"/>
      <c r="AM293" s="78"/>
      <c r="AN293" s="78"/>
      <c r="AO293" s="79"/>
    </row>
    <row r="294" spans="1:41" ht="39.75" hidden="1" customHeight="1">
      <c r="A294" s="666"/>
      <c r="B294" s="93"/>
      <c r="C294" s="926"/>
      <c r="D294" s="34" t="s">
        <v>1662</v>
      </c>
      <c r="E294" s="477">
        <v>10704</v>
      </c>
      <c r="F294" s="459">
        <v>44237</v>
      </c>
      <c r="G294" s="72"/>
      <c r="H294" s="319" t="s">
        <v>1604</v>
      </c>
      <c r="I294" s="27">
        <v>36516</v>
      </c>
      <c r="J294" s="581" t="s">
        <v>1158</v>
      </c>
      <c r="K294" s="384" t="s">
        <v>1157</v>
      </c>
      <c r="L294" s="399"/>
      <c r="M294" s="73" t="s">
        <v>327</v>
      </c>
      <c r="N294" s="93" t="s">
        <v>1159</v>
      </c>
      <c r="O294" s="318"/>
      <c r="P294" s="74" t="s">
        <v>326</v>
      </c>
      <c r="Q294" s="247">
        <v>42095</v>
      </c>
      <c r="R294" s="84">
        <v>1</v>
      </c>
      <c r="S294" s="84">
        <v>1</v>
      </c>
      <c r="T294" s="84"/>
      <c r="U294" s="84"/>
      <c r="V294" s="84"/>
      <c r="W294" s="84"/>
      <c r="X294" s="76"/>
      <c r="Y294" s="85"/>
      <c r="Z294" s="84">
        <v>1</v>
      </c>
      <c r="AA294" s="84">
        <v>1</v>
      </c>
      <c r="AB294" s="84"/>
      <c r="AC294" s="84">
        <v>1</v>
      </c>
      <c r="AD294" s="84"/>
      <c r="AE294" s="85"/>
      <c r="AF294" s="84">
        <v>1</v>
      </c>
      <c r="AG294" s="84">
        <v>1</v>
      </c>
      <c r="AH294" s="78">
        <v>1</v>
      </c>
      <c r="AI294" s="78">
        <v>1</v>
      </c>
      <c r="AJ294" s="78">
        <v>1</v>
      </c>
      <c r="AK294" s="78">
        <v>1</v>
      </c>
      <c r="AL294" s="78">
        <v>1</v>
      </c>
      <c r="AM294" s="78"/>
      <c r="AN294" s="78"/>
      <c r="AO294" s="79"/>
    </row>
    <row r="295" spans="1:41" s="88" customFormat="1" ht="39.75" hidden="1" customHeight="1">
      <c r="A295" s="665"/>
      <c r="B295" s="93"/>
      <c r="C295" s="926"/>
      <c r="D295" s="34" t="s">
        <v>1332</v>
      </c>
      <c r="E295" s="477">
        <v>11389</v>
      </c>
      <c r="F295" s="457">
        <v>43559</v>
      </c>
      <c r="G295" s="82"/>
      <c r="H295" s="319" t="s">
        <v>343</v>
      </c>
      <c r="I295" s="27"/>
      <c r="J295" s="431" t="s">
        <v>1334</v>
      </c>
      <c r="K295" s="287" t="s">
        <v>1333</v>
      </c>
      <c r="L295" s="315"/>
      <c r="M295" s="73" t="s">
        <v>327</v>
      </c>
      <c r="N295" s="93" t="s">
        <v>1335</v>
      </c>
      <c r="O295" s="318"/>
      <c r="P295" s="74" t="s">
        <v>1336</v>
      </c>
      <c r="Q295" s="247">
        <v>41064</v>
      </c>
      <c r="R295" s="84">
        <v>1</v>
      </c>
      <c r="S295" s="84">
        <v>1</v>
      </c>
      <c r="T295" s="84"/>
      <c r="U295" s="84"/>
      <c r="V295" s="84"/>
      <c r="W295" s="84">
        <v>1</v>
      </c>
      <c r="X295" s="76"/>
      <c r="Y295" s="85"/>
      <c r="Z295" s="84">
        <v>1</v>
      </c>
      <c r="AA295" s="84">
        <v>1</v>
      </c>
      <c r="AB295" s="84">
        <v>1</v>
      </c>
      <c r="AC295" s="84">
        <v>1</v>
      </c>
      <c r="AD295" s="84">
        <v>1</v>
      </c>
      <c r="AE295" s="85"/>
      <c r="AF295" s="84">
        <v>1</v>
      </c>
      <c r="AG295" s="84">
        <v>1</v>
      </c>
      <c r="AH295" s="78"/>
      <c r="AI295" s="78"/>
      <c r="AJ295" s="78"/>
      <c r="AK295" s="78"/>
      <c r="AL295" s="78"/>
      <c r="AM295" s="78"/>
      <c r="AN295" s="78"/>
      <c r="AO295" s="79"/>
    </row>
    <row r="296" spans="1:41" s="88" customFormat="1" ht="39.75" hidden="1" customHeight="1">
      <c r="A296" s="665"/>
      <c r="B296" s="93"/>
      <c r="C296" s="926"/>
      <c r="D296" s="34" t="s">
        <v>143</v>
      </c>
      <c r="E296" s="477">
        <v>3145</v>
      </c>
      <c r="F296" s="457">
        <v>41408</v>
      </c>
      <c r="G296" s="82"/>
      <c r="H296" s="319" t="s">
        <v>343</v>
      </c>
      <c r="I296" s="27">
        <v>41662</v>
      </c>
      <c r="J296" s="431" t="s">
        <v>505</v>
      </c>
      <c r="K296" s="287" t="s">
        <v>504</v>
      </c>
      <c r="L296" s="315"/>
      <c r="M296" s="73" t="s">
        <v>327</v>
      </c>
      <c r="N296" s="93" t="s">
        <v>348</v>
      </c>
      <c r="O296" s="318"/>
      <c r="P296" s="74" t="s">
        <v>506</v>
      </c>
      <c r="Q296" s="247">
        <v>41662</v>
      </c>
      <c r="R296" s="84">
        <v>1</v>
      </c>
      <c r="S296" s="84"/>
      <c r="T296" s="84"/>
      <c r="U296" s="84"/>
      <c r="V296" s="84"/>
      <c r="W296" s="84"/>
      <c r="X296" s="76"/>
      <c r="Y296" s="85"/>
      <c r="Z296" s="84"/>
      <c r="AA296" s="84"/>
      <c r="AB296" s="84"/>
      <c r="AC296" s="84"/>
      <c r="AD296" s="84"/>
      <c r="AE296" s="85"/>
      <c r="AF296" s="84"/>
      <c r="AG296" s="84"/>
      <c r="AH296" s="78">
        <v>1</v>
      </c>
      <c r="AI296" s="78">
        <v>1</v>
      </c>
      <c r="AJ296" s="78">
        <v>1</v>
      </c>
      <c r="AK296" s="78">
        <v>1</v>
      </c>
      <c r="AL296" s="78">
        <v>1</v>
      </c>
      <c r="AM296" s="78">
        <v>1</v>
      </c>
      <c r="AN296" s="78">
        <v>1</v>
      </c>
      <c r="AO296" s="79"/>
    </row>
    <row r="297" spans="1:41" ht="39.75" hidden="1" customHeight="1">
      <c r="A297" s="665"/>
      <c r="B297" s="93"/>
      <c r="C297" s="926"/>
      <c r="D297" s="34" t="s">
        <v>1040</v>
      </c>
      <c r="E297" s="477">
        <v>9486</v>
      </c>
      <c r="F297" s="457">
        <v>43141</v>
      </c>
      <c r="G297" s="82"/>
      <c r="H297" s="319" t="s">
        <v>1287</v>
      </c>
      <c r="I297" s="27">
        <v>43844</v>
      </c>
      <c r="J297" s="431" t="s">
        <v>1042</v>
      </c>
      <c r="K297" s="287" t="s">
        <v>1041</v>
      </c>
      <c r="L297" s="315"/>
      <c r="M297" s="73" t="s">
        <v>327</v>
      </c>
      <c r="N297" s="93" t="s">
        <v>1043</v>
      </c>
      <c r="O297" s="318"/>
      <c r="P297" s="74" t="s">
        <v>334</v>
      </c>
      <c r="Q297" s="247">
        <v>43844</v>
      </c>
      <c r="R297" s="84">
        <v>1</v>
      </c>
      <c r="S297" s="84">
        <v>1</v>
      </c>
      <c r="T297" s="84"/>
      <c r="U297" s="84"/>
      <c r="V297" s="84"/>
      <c r="W297" s="84"/>
      <c r="X297" s="76"/>
      <c r="Y297" s="85"/>
      <c r="Z297" s="84"/>
      <c r="AA297" s="84"/>
      <c r="AB297" s="84"/>
      <c r="AC297" s="84"/>
      <c r="AD297" s="84"/>
      <c r="AE297" s="85"/>
      <c r="AF297" s="84"/>
      <c r="AG297" s="84"/>
      <c r="AH297" s="78">
        <v>1</v>
      </c>
      <c r="AI297" s="78"/>
      <c r="AJ297" s="78">
        <v>1</v>
      </c>
      <c r="AK297" s="78">
        <v>1</v>
      </c>
      <c r="AL297" s="78"/>
      <c r="AM297" s="78"/>
      <c r="AN297" s="78">
        <v>1</v>
      </c>
      <c r="AO297" s="79"/>
    </row>
    <row r="298" spans="1:41" ht="39.75" hidden="1" customHeight="1">
      <c r="A298" s="664"/>
      <c r="B298" s="93"/>
      <c r="C298" s="926"/>
      <c r="D298" s="34" t="s">
        <v>100</v>
      </c>
      <c r="E298" s="477">
        <v>1917</v>
      </c>
      <c r="F298" s="459">
        <v>41880</v>
      </c>
      <c r="G298" s="72"/>
      <c r="H298" s="319" t="s">
        <v>1500</v>
      </c>
      <c r="I298" s="27">
        <v>15981</v>
      </c>
      <c r="J298" s="436" t="s">
        <v>1682</v>
      </c>
      <c r="K298" s="287" t="s">
        <v>507</v>
      </c>
      <c r="L298" s="315"/>
      <c r="M298" s="73" t="s">
        <v>324</v>
      </c>
      <c r="N298" s="93" t="s">
        <v>1795</v>
      </c>
      <c r="O298" s="318" t="s">
        <v>1796</v>
      </c>
      <c r="P298" s="74" t="s">
        <v>326</v>
      </c>
      <c r="Q298" s="247">
        <v>41946</v>
      </c>
      <c r="R298" s="84">
        <v>1</v>
      </c>
      <c r="S298" s="84">
        <v>1</v>
      </c>
      <c r="T298" s="84"/>
      <c r="U298" s="84"/>
      <c r="V298" s="84"/>
      <c r="W298" s="84"/>
      <c r="X298" s="76"/>
      <c r="Y298" s="85"/>
      <c r="Z298" s="84"/>
      <c r="AA298" s="84"/>
      <c r="AB298" s="84"/>
      <c r="AC298" s="84"/>
      <c r="AD298" s="84">
        <v>1</v>
      </c>
      <c r="AE298" s="85"/>
      <c r="AF298" s="84">
        <v>1</v>
      </c>
      <c r="AG298" s="84">
        <v>1</v>
      </c>
      <c r="AH298" s="78">
        <v>1</v>
      </c>
      <c r="AI298" s="78">
        <v>1</v>
      </c>
      <c r="AJ298" s="78">
        <v>1</v>
      </c>
      <c r="AK298" s="78">
        <v>1</v>
      </c>
      <c r="AL298" s="78">
        <v>1</v>
      </c>
      <c r="AM298" s="78">
        <v>1</v>
      </c>
      <c r="AN298" s="78">
        <v>1</v>
      </c>
      <c r="AO298" s="79"/>
    </row>
    <row r="299" spans="1:41" ht="39.75" hidden="1" customHeight="1">
      <c r="A299" s="666"/>
      <c r="B299" s="93"/>
      <c r="C299" s="926"/>
      <c r="D299" s="34" t="s">
        <v>132</v>
      </c>
      <c r="E299" s="477">
        <v>1917</v>
      </c>
      <c r="F299" s="459">
        <v>41880</v>
      </c>
      <c r="G299" s="72"/>
      <c r="H299" s="319" t="s">
        <v>923</v>
      </c>
      <c r="I299" s="27">
        <v>21930</v>
      </c>
      <c r="J299" s="436" t="s">
        <v>1682</v>
      </c>
      <c r="K299" s="287" t="s">
        <v>507</v>
      </c>
      <c r="L299" s="315"/>
      <c r="M299" s="73" t="s">
        <v>324</v>
      </c>
      <c r="N299" s="93" t="s">
        <v>1784</v>
      </c>
      <c r="O299" s="318" t="s">
        <v>1785</v>
      </c>
      <c r="P299" s="74" t="s">
        <v>326</v>
      </c>
      <c r="Q299" s="247">
        <v>41913</v>
      </c>
      <c r="R299" s="84">
        <v>1</v>
      </c>
      <c r="S299" s="84">
        <v>1</v>
      </c>
      <c r="T299" s="84"/>
      <c r="U299" s="84"/>
      <c r="V299" s="84"/>
      <c r="W299" s="84"/>
      <c r="X299" s="76"/>
      <c r="Y299" s="85"/>
      <c r="Z299" s="84">
        <v>1</v>
      </c>
      <c r="AA299" s="84">
        <v>1</v>
      </c>
      <c r="AB299" s="84">
        <v>1</v>
      </c>
      <c r="AC299" s="84">
        <v>1</v>
      </c>
      <c r="AD299" s="84"/>
      <c r="AE299" s="85"/>
      <c r="AF299" s="84">
        <v>1</v>
      </c>
      <c r="AG299" s="84"/>
      <c r="AH299" s="78">
        <v>1</v>
      </c>
      <c r="AI299" s="78">
        <v>1</v>
      </c>
      <c r="AJ299" s="78">
        <v>1</v>
      </c>
      <c r="AK299" s="78">
        <v>1</v>
      </c>
      <c r="AL299" s="78">
        <v>1</v>
      </c>
      <c r="AM299" s="78"/>
      <c r="AN299" s="78">
        <v>1</v>
      </c>
      <c r="AO299" s="79"/>
    </row>
    <row r="300" spans="1:41" ht="39.75" hidden="1" customHeight="1">
      <c r="A300" s="666"/>
      <c r="B300" s="93" t="s">
        <v>1800</v>
      </c>
      <c r="C300" s="926"/>
      <c r="D300" s="34" t="s">
        <v>1749</v>
      </c>
      <c r="E300" s="477">
        <v>11486</v>
      </c>
      <c r="F300" s="458">
        <v>41066</v>
      </c>
      <c r="G300" s="89"/>
      <c r="H300" s="319" t="s">
        <v>1593</v>
      </c>
      <c r="I300" s="27">
        <v>41124</v>
      </c>
      <c r="J300" s="430" t="s">
        <v>1750</v>
      </c>
      <c r="K300" s="287" t="s">
        <v>1751</v>
      </c>
      <c r="L300" s="315"/>
      <c r="M300" s="73" t="s">
        <v>324</v>
      </c>
      <c r="N300" s="93" t="s">
        <v>1752</v>
      </c>
      <c r="O300" s="318"/>
      <c r="P300" s="74" t="s">
        <v>1753</v>
      </c>
      <c r="Q300" s="247">
        <v>41124</v>
      </c>
      <c r="R300" s="84">
        <v>1</v>
      </c>
      <c r="S300" s="84">
        <v>1</v>
      </c>
      <c r="T300" s="84"/>
      <c r="U300" s="84"/>
      <c r="V300" s="84"/>
      <c r="W300" s="84"/>
      <c r="X300" s="76"/>
      <c r="Y300" s="85"/>
      <c r="Z300" s="84"/>
      <c r="AA300" s="84"/>
      <c r="AB300" s="84"/>
      <c r="AC300" s="84"/>
      <c r="AD300" s="84"/>
      <c r="AE300" s="85"/>
      <c r="AF300" s="84"/>
      <c r="AG300" s="84"/>
      <c r="AH300" s="78"/>
      <c r="AI300" s="78"/>
      <c r="AJ300" s="78"/>
      <c r="AK300" s="78"/>
      <c r="AL300" s="78"/>
      <c r="AM300" s="78"/>
      <c r="AN300" s="78"/>
      <c r="AO300" s="79"/>
    </row>
    <row r="301" spans="1:41" ht="39.75" hidden="1" customHeight="1">
      <c r="A301" s="665"/>
      <c r="B301" s="93"/>
      <c r="C301" s="926"/>
      <c r="D301" s="34" t="s">
        <v>1528</v>
      </c>
      <c r="E301" s="477">
        <v>11396</v>
      </c>
      <c r="F301" s="458">
        <v>36893</v>
      </c>
      <c r="G301" s="89"/>
      <c r="H301" s="319" t="s">
        <v>1705</v>
      </c>
      <c r="I301" s="27">
        <v>36927</v>
      </c>
      <c r="J301" s="430" t="s">
        <v>1530</v>
      </c>
      <c r="K301" s="287" t="s">
        <v>1529</v>
      </c>
      <c r="L301" s="315"/>
      <c r="M301" s="73" t="s">
        <v>324</v>
      </c>
      <c r="N301" s="93" t="s">
        <v>1531</v>
      </c>
      <c r="O301" s="318"/>
      <c r="P301" s="74" t="s">
        <v>1706</v>
      </c>
      <c r="Q301" s="247">
        <v>43133</v>
      </c>
      <c r="R301" s="84">
        <v>1</v>
      </c>
      <c r="S301" s="84">
        <v>1</v>
      </c>
      <c r="T301" s="84"/>
      <c r="U301" s="84"/>
      <c r="V301" s="84"/>
      <c r="W301" s="84"/>
      <c r="X301" s="76"/>
      <c r="Y301" s="85"/>
      <c r="Z301" s="84">
        <v>1</v>
      </c>
      <c r="AA301" s="84">
        <v>1</v>
      </c>
      <c r="AB301" s="84">
        <v>1</v>
      </c>
      <c r="AC301" s="84"/>
      <c r="AD301" s="84"/>
      <c r="AE301" s="85"/>
      <c r="AF301" s="84"/>
      <c r="AG301" s="84"/>
      <c r="AH301" s="78"/>
      <c r="AI301" s="78"/>
      <c r="AJ301" s="78"/>
      <c r="AK301" s="78"/>
      <c r="AL301" s="78"/>
      <c r="AM301" s="78"/>
      <c r="AN301" s="78"/>
      <c r="AO301" s="79"/>
    </row>
    <row r="302" spans="1:41" ht="39.75" hidden="1" customHeight="1">
      <c r="A302" s="669"/>
      <c r="B302" s="93"/>
      <c r="C302" s="926"/>
      <c r="D302" s="34" t="s">
        <v>1423</v>
      </c>
      <c r="E302" s="477">
        <v>11397</v>
      </c>
      <c r="F302" s="458">
        <v>44927</v>
      </c>
      <c r="G302" s="89"/>
      <c r="H302" s="319" t="s">
        <v>1403</v>
      </c>
      <c r="I302" s="27">
        <v>44883</v>
      </c>
      <c r="J302" s="430" t="s">
        <v>1425</v>
      </c>
      <c r="K302" s="287" t="s">
        <v>1424</v>
      </c>
      <c r="L302" s="315"/>
      <c r="M302" s="73" t="s">
        <v>327</v>
      </c>
      <c r="N302" s="93" t="s">
        <v>1426</v>
      </c>
      <c r="O302" s="318"/>
      <c r="P302" s="74" t="s">
        <v>326</v>
      </c>
      <c r="Q302" s="247">
        <v>44883</v>
      </c>
      <c r="R302" s="84">
        <v>1</v>
      </c>
      <c r="S302" s="84">
        <v>1</v>
      </c>
      <c r="T302" s="84">
        <v>1</v>
      </c>
      <c r="U302" s="84">
        <v>1</v>
      </c>
      <c r="V302" s="84">
        <v>1</v>
      </c>
      <c r="W302" s="84">
        <v>1</v>
      </c>
      <c r="X302" s="76">
        <v>1</v>
      </c>
      <c r="Y302" s="85"/>
      <c r="Z302" s="84">
        <v>1</v>
      </c>
      <c r="AA302" s="84">
        <v>1</v>
      </c>
      <c r="AB302" s="84">
        <v>1</v>
      </c>
      <c r="AC302" s="84">
        <v>1</v>
      </c>
      <c r="AD302" s="84">
        <v>1</v>
      </c>
      <c r="AE302" s="85"/>
      <c r="AF302" s="84">
        <v>1</v>
      </c>
      <c r="AG302" s="84">
        <v>1</v>
      </c>
      <c r="AH302" s="78">
        <v>1</v>
      </c>
      <c r="AI302" s="78">
        <v>1</v>
      </c>
      <c r="AJ302" s="78">
        <v>1</v>
      </c>
      <c r="AK302" s="78">
        <v>1</v>
      </c>
      <c r="AL302" s="78">
        <v>1</v>
      </c>
      <c r="AM302" s="78">
        <v>1</v>
      </c>
      <c r="AN302" s="78">
        <v>1</v>
      </c>
      <c r="AO302" s="79"/>
    </row>
    <row r="303" spans="1:41" ht="39.75" hidden="1" customHeight="1">
      <c r="A303" s="664"/>
      <c r="B303" s="93"/>
      <c r="C303" s="926"/>
      <c r="D303" s="34" t="s">
        <v>279</v>
      </c>
      <c r="E303" s="477">
        <v>3308</v>
      </c>
      <c r="F303" s="459">
        <v>36648</v>
      </c>
      <c r="G303" s="72"/>
      <c r="H303" s="319" t="s">
        <v>1403</v>
      </c>
      <c r="I303" s="27">
        <v>36501</v>
      </c>
      <c r="J303" s="436" t="s">
        <v>741</v>
      </c>
      <c r="K303" s="287" t="s">
        <v>740</v>
      </c>
      <c r="L303" s="315"/>
      <c r="M303" s="73" t="s">
        <v>327</v>
      </c>
      <c r="N303" s="93" t="s">
        <v>1592</v>
      </c>
      <c r="O303" s="318"/>
      <c r="P303" s="74"/>
      <c r="Q303" s="247"/>
      <c r="R303" s="84">
        <v>1</v>
      </c>
      <c r="S303" s="84">
        <v>1</v>
      </c>
      <c r="T303" s="84">
        <v>1</v>
      </c>
      <c r="U303" s="84">
        <v>1</v>
      </c>
      <c r="V303" s="84">
        <v>1</v>
      </c>
      <c r="W303" s="84">
        <v>1</v>
      </c>
      <c r="X303" s="76"/>
      <c r="Y303" s="85"/>
      <c r="Z303" s="84">
        <v>1</v>
      </c>
      <c r="AA303" s="84">
        <v>1</v>
      </c>
      <c r="AB303" s="84">
        <v>1</v>
      </c>
      <c r="AC303" s="84">
        <v>1</v>
      </c>
      <c r="AD303" s="84">
        <v>1</v>
      </c>
      <c r="AE303" s="85"/>
      <c r="AF303" s="84">
        <v>1</v>
      </c>
      <c r="AG303" s="84">
        <v>1</v>
      </c>
      <c r="AH303" s="78"/>
      <c r="AI303" s="78"/>
      <c r="AJ303" s="78"/>
      <c r="AK303" s="78"/>
      <c r="AL303" s="78"/>
      <c r="AM303" s="78"/>
      <c r="AN303" s="78"/>
      <c r="AO303" s="79"/>
    </row>
    <row r="304" spans="1:41" ht="39.75" hidden="1" customHeight="1">
      <c r="A304" s="441"/>
      <c r="B304" s="93"/>
      <c r="C304" s="926"/>
      <c r="D304" s="34" t="s">
        <v>248</v>
      </c>
      <c r="E304" s="477">
        <v>10084</v>
      </c>
      <c r="F304" s="457">
        <v>41380</v>
      </c>
      <c r="G304" s="82"/>
      <c r="H304" s="319" t="s">
        <v>258</v>
      </c>
      <c r="I304" s="27">
        <v>32639</v>
      </c>
      <c r="J304" s="431" t="s">
        <v>628</v>
      </c>
      <c r="K304" s="287" t="s">
        <v>627</v>
      </c>
      <c r="L304" s="315"/>
      <c r="M304" s="73" t="s">
        <v>327</v>
      </c>
      <c r="N304" s="93" t="s">
        <v>629</v>
      </c>
      <c r="O304" s="318"/>
      <c r="P304" s="74" t="s">
        <v>326</v>
      </c>
      <c r="Q304" s="247">
        <v>41359</v>
      </c>
      <c r="R304" s="84"/>
      <c r="S304" s="84"/>
      <c r="T304" s="84"/>
      <c r="U304" s="84"/>
      <c r="V304" s="84"/>
      <c r="W304" s="84"/>
      <c r="X304" s="76"/>
      <c r="Y304" s="85"/>
      <c r="Z304" s="84"/>
      <c r="AA304" s="84"/>
      <c r="AB304" s="84">
        <v>1</v>
      </c>
      <c r="AC304" s="84">
        <v>1</v>
      </c>
      <c r="AD304" s="84"/>
      <c r="AE304" s="85"/>
      <c r="AF304" s="84">
        <v>1</v>
      </c>
      <c r="AG304" s="84"/>
      <c r="AH304" s="78"/>
      <c r="AI304" s="78"/>
      <c r="AJ304" s="78"/>
      <c r="AK304" s="78">
        <v>1</v>
      </c>
      <c r="AL304" s="78"/>
      <c r="AM304" s="78"/>
      <c r="AN304" s="78"/>
      <c r="AO304" s="79"/>
    </row>
    <row r="305" spans="1:41" ht="39.75" hidden="1" customHeight="1">
      <c r="A305" s="664"/>
      <c r="B305" s="93"/>
      <c r="C305" s="926"/>
      <c r="D305" s="34" t="s">
        <v>280</v>
      </c>
      <c r="E305" s="477">
        <v>9944</v>
      </c>
      <c r="F305" s="457">
        <v>38651</v>
      </c>
      <c r="G305" s="82"/>
      <c r="H305" s="319" t="s">
        <v>1593</v>
      </c>
      <c r="I305" s="27">
        <v>35828</v>
      </c>
      <c r="J305" s="430" t="s">
        <v>743</v>
      </c>
      <c r="K305" s="287" t="s">
        <v>742</v>
      </c>
      <c r="L305" s="315"/>
      <c r="M305" s="73" t="s">
        <v>327</v>
      </c>
      <c r="N305" s="93" t="s">
        <v>744</v>
      </c>
      <c r="O305" s="318"/>
      <c r="P305" s="74" t="s">
        <v>326</v>
      </c>
      <c r="Q305" s="247">
        <v>38729</v>
      </c>
      <c r="R305" s="84">
        <v>1</v>
      </c>
      <c r="S305" s="84">
        <v>1</v>
      </c>
      <c r="T305" s="84"/>
      <c r="U305" s="84"/>
      <c r="V305" s="84"/>
      <c r="W305" s="84"/>
      <c r="X305" s="76"/>
      <c r="Y305" s="85"/>
      <c r="Z305" s="84">
        <v>1</v>
      </c>
      <c r="AA305" s="84">
        <v>1</v>
      </c>
      <c r="AB305" s="84">
        <v>1</v>
      </c>
      <c r="AC305" s="84">
        <v>1</v>
      </c>
      <c r="AD305" s="84">
        <v>1</v>
      </c>
      <c r="AE305" s="85"/>
      <c r="AF305" s="84">
        <v>1</v>
      </c>
      <c r="AG305" s="84">
        <v>1</v>
      </c>
      <c r="AH305" s="78"/>
      <c r="AI305" s="78"/>
      <c r="AJ305" s="78"/>
      <c r="AK305" s="78"/>
      <c r="AL305" s="78"/>
      <c r="AM305" s="78"/>
      <c r="AN305" s="78"/>
      <c r="AO305" s="79"/>
    </row>
    <row r="306" spans="1:41" ht="39.75" hidden="1" customHeight="1">
      <c r="A306" s="664"/>
      <c r="B306" s="93"/>
      <c r="C306" s="926"/>
      <c r="D306" s="34" t="s">
        <v>1119</v>
      </c>
      <c r="E306" s="319" t="s">
        <v>1741</v>
      </c>
      <c r="F306" s="457">
        <v>43991</v>
      </c>
      <c r="G306" s="82"/>
      <c r="H306" s="319" t="s">
        <v>1593</v>
      </c>
      <c r="I306" s="27">
        <v>44244</v>
      </c>
      <c r="J306" s="431" t="s">
        <v>1121</v>
      </c>
      <c r="K306" s="287" t="s">
        <v>1120</v>
      </c>
      <c r="L306" s="315"/>
      <c r="M306" s="73" t="s">
        <v>327</v>
      </c>
      <c r="N306" s="93" t="s">
        <v>1742</v>
      </c>
      <c r="O306" s="318"/>
      <c r="P306" s="74" t="s">
        <v>326</v>
      </c>
      <c r="Q306" s="247">
        <v>44244</v>
      </c>
      <c r="R306" s="87">
        <v>1</v>
      </c>
      <c r="S306" s="84">
        <v>1</v>
      </c>
      <c r="T306" s="84">
        <v>1</v>
      </c>
      <c r="U306" s="84">
        <v>1</v>
      </c>
      <c r="V306" s="84">
        <v>1</v>
      </c>
      <c r="W306" s="84">
        <v>1</v>
      </c>
      <c r="X306" s="76">
        <v>1</v>
      </c>
      <c r="Y306" s="85"/>
      <c r="Z306" s="84">
        <v>1</v>
      </c>
      <c r="AA306" s="84">
        <v>1</v>
      </c>
      <c r="AB306" s="84">
        <v>1</v>
      </c>
      <c r="AC306" s="84">
        <v>1</v>
      </c>
      <c r="AD306" s="84">
        <v>1</v>
      </c>
      <c r="AE306" s="85"/>
      <c r="AF306" s="84">
        <v>1</v>
      </c>
      <c r="AG306" s="84">
        <v>1</v>
      </c>
      <c r="AH306" s="78">
        <v>1</v>
      </c>
      <c r="AI306" s="78">
        <v>1</v>
      </c>
      <c r="AJ306" s="78">
        <v>1</v>
      </c>
      <c r="AK306" s="78">
        <v>1</v>
      </c>
      <c r="AL306" s="78">
        <v>1</v>
      </c>
      <c r="AM306" s="78">
        <v>1</v>
      </c>
      <c r="AN306" s="78">
        <v>1</v>
      </c>
      <c r="AO306" s="79"/>
    </row>
    <row r="307" spans="1:41" ht="30" hidden="1">
      <c r="A307" s="547"/>
      <c r="B307" s="700"/>
      <c r="C307" s="920"/>
      <c r="E307" s="245"/>
      <c r="F307" s="88"/>
      <c r="G307" s="83"/>
      <c r="H307" s="245"/>
      <c r="I307" s="37"/>
      <c r="K307" s="869"/>
      <c r="L307" s="870"/>
      <c r="M307" s="83"/>
      <c r="N307" s="682"/>
      <c r="O307" s="909"/>
      <c r="P307" s="83"/>
      <c r="Q307" s="245"/>
      <c r="R307" s="83"/>
      <c r="S307" s="83"/>
      <c r="T307" s="83"/>
      <c r="U307" s="83"/>
      <c r="V307" s="83"/>
      <c r="W307" s="83"/>
      <c r="X307" s="83"/>
      <c r="Y307" s="83"/>
      <c r="Z307" s="83"/>
      <c r="AA307" s="83"/>
      <c r="AB307" s="83"/>
      <c r="AC307" s="83"/>
      <c r="AD307" s="83"/>
      <c r="AE307" s="83"/>
      <c r="AF307" s="83"/>
      <c r="AG307" s="83"/>
    </row>
    <row r="308" spans="1:41" ht="49.5" hidden="1" customHeight="1">
      <c r="A308" s="877" t="s">
        <v>1896</v>
      </c>
      <c r="B308" s="702"/>
      <c r="C308" s="922"/>
      <c r="D308" s="563"/>
      <c r="E308" s="570"/>
      <c r="F308" s="878"/>
      <c r="G308" s="654"/>
      <c r="H308" s="570"/>
      <c r="I308" s="879"/>
      <c r="J308" s="582"/>
      <c r="K308" s="657"/>
      <c r="M308" s="117"/>
      <c r="N308" s="119"/>
      <c r="O308" s="910"/>
      <c r="P308" s="119"/>
      <c r="Q308" s="903"/>
      <c r="R308" s="118"/>
      <c r="S308" s="118"/>
      <c r="T308" s="118"/>
      <c r="U308" s="118"/>
      <c r="V308" s="118"/>
      <c r="W308" s="120"/>
      <c r="X308" s="120"/>
      <c r="Y308" s="120"/>
      <c r="Z308" s="120"/>
      <c r="AA308" s="120"/>
      <c r="AB308" s="120"/>
      <c r="AC308" s="120"/>
      <c r="AD308" s="121"/>
      <c r="AE308" s="120"/>
      <c r="AF308" s="120"/>
      <c r="AG308" s="120"/>
      <c r="AH308" s="120"/>
      <c r="AI308" s="120"/>
      <c r="AJ308" s="122"/>
      <c r="AK308" s="120"/>
      <c r="AL308" s="120"/>
      <c r="AM308" s="113"/>
      <c r="AN308" s="113"/>
      <c r="AO308" s="113"/>
    </row>
    <row r="309" spans="1:41" ht="39.75" hidden="1" customHeight="1">
      <c r="A309" s="670" t="s">
        <v>1904</v>
      </c>
      <c r="B309" s="93"/>
      <c r="C309" s="926"/>
      <c r="D309" s="34" t="s">
        <v>233</v>
      </c>
      <c r="E309" s="477">
        <v>38</v>
      </c>
      <c r="F309" s="459">
        <v>38805</v>
      </c>
      <c r="G309" s="72"/>
      <c r="H309" s="319" t="s">
        <v>748</v>
      </c>
      <c r="I309" s="27">
        <v>21257</v>
      </c>
      <c r="J309" s="580" t="s">
        <v>346</v>
      </c>
      <c r="K309" s="287" t="s">
        <v>345</v>
      </c>
      <c r="L309" s="315"/>
      <c r="M309" s="73" t="s">
        <v>324</v>
      </c>
      <c r="N309" s="93" t="s">
        <v>1169</v>
      </c>
      <c r="O309" s="318" t="s">
        <v>1431</v>
      </c>
      <c r="P309" s="74" t="s">
        <v>326</v>
      </c>
      <c r="Q309" s="247">
        <v>42921</v>
      </c>
      <c r="R309" s="84"/>
      <c r="S309" s="84"/>
      <c r="T309" s="84"/>
      <c r="U309" s="84"/>
      <c r="V309" s="84"/>
      <c r="W309" s="84"/>
      <c r="X309" s="76"/>
      <c r="Y309" s="85"/>
      <c r="Z309" s="84"/>
      <c r="AA309" s="84"/>
      <c r="AB309" s="84"/>
      <c r="AC309" s="84"/>
      <c r="AD309" s="84"/>
      <c r="AE309" s="85"/>
      <c r="AF309" s="84"/>
      <c r="AG309" s="84"/>
      <c r="AH309" s="78"/>
      <c r="AI309" s="78"/>
      <c r="AJ309" s="78">
        <v>1</v>
      </c>
      <c r="AK309" s="78"/>
      <c r="AL309" s="78"/>
      <c r="AM309" s="78"/>
      <c r="AN309" s="78">
        <v>1</v>
      </c>
      <c r="AO309" s="79"/>
    </row>
    <row r="310" spans="1:41" ht="39.75" hidden="1" customHeight="1">
      <c r="A310" s="683" t="s">
        <v>1907</v>
      </c>
      <c r="B310" s="93"/>
      <c r="C310" s="927"/>
      <c r="D310" s="679" t="s">
        <v>122</v>
      </c>
      <c r="E310" s="684">
        <v>293</v>
      </c>
      <c r="F310" s="685">
        <v>35937</v>
      </c>
      <c r="G310" s="377"/>
      <c r="H310" s="686" t="s">
        <v>259</v>
      </c>
      <c r="I310" s="680">
        <v>24622</v>
      </c>
      <c r="J310" s="687" t="s">
        <v>544</v>
      </c>
      <c r="K310" s="688" t="s">
        <v>543</v>
      </c>
      <c r="L310" s="689"/>
      <c r="M310" s="690" t="s">
        <v>324</v>
      </c>
      <c r="N310" s="691" t="s">
        <v>546</v>
      </c>
      <c r="O310" s="912" t="s">
        <v>1888</v>
      </c>
      <c r="P310" s="692" t="s">
        <v>326</v>
      </c>
      <c r="Q310" s="905">
        <v>38939</v>
      </c>
      <c r="R310" s="693"/>
      <c r="S310" s="693"/>
      <c r="T310" s="693"/>
      <c r="U310" s="693"/>
      <c r="V310" s="693"/>
      <c r="W310" s="693"/>
      <c r="X310" s="694"/>
      <c r="Y310" s="695"/>
      <c r="Z310" s="693"/>
      <c r="AA310" s="693"/>
      <c r="AB310" s="693">
        <v>1</v>
      </c>
      <c r="AC310" s="693"/>
      <c r="AD310" s="693"/>
      <c r="AE310" s="695"/>
      <c r="AF310" s="693"/>
      <c r="AG310" s="693"/>
      <c r="AH310" s="696"/>
      <c r="AI310" s="696"/>
      <c r="AJ310" s="696"/>
      <c r="AK310" s="696">
        <v>1</v>
      </c>
      <c r="AL310" s="696"/>
      <c r="AM310" s="696"/>
      <c r="AN310" s="696"/>
      <c r="AO310" s="697"/>
    </row>
    <row r="311" spans="1:41" ht="39.75" hidden="1" customHeight="1">
      <c r="A311" s="545" t="s">
        <v>2081</v>
      </c>
      <c r="B311" s="93" t="s">
        <v>2004</v>
      </c>
      <c r="C311" s="760" t="s">
        <v>2003</v>
      </c>
      <c r="D311" s="34" t="s">
        <v>1629</v>
      </c>
      <c r="E311" s="477">
        <v>2409</v>
      </c>
      <c r="F311" s="457">
        <v>42051</v>
      </c>
      <c r="G311" s="82"/>
      <c r="H311" s="319" t="s">
        <v>1830</v>
      </c>
      <c r="I311" s="27">
        <v>43052</v>
      </c>
      <c r="J311" s="431" t="s">
        <v>637</v>
      </c>
      <c r="K311" s="287" t="s">
        <v>637</v>
      </c>
      <c r="L311" s="315"/>
      <c r="M311" s="73" t="s">
        <v>324</v>
      </c>
      <c r="N311" s="93" t="s">
        <v>768</v>
      </c>
      <c r="O311" s="318"/>
      <c r="P311" s="74" t="s">
        <v>344</v>
      </c>
      <c r="Q311" s="247">
        <v>43052</v>
      </c>
      <c r="R311" s="84">
        <v>1</v>
      </c>
      <c r="S311" s="84">
        <v>1</v>
      </c>
      <c r="T311" s="84">
        <v>1</v>
      </c>
      <c r="U311" s="84">
        <v>1</v>
      </c>
      <c r="V311" s="84">
        <v>1</v>
      </c>
      <c r="W311" s="84">
        <v>1</v>
      </c>
      <c r="X311" s="76">
        <v>1</v>
      </c>
      <c r="Y311" s="85"/>
      <c r="Z311" s="84">
        <v>1</v>
      </c>
      <c r="AA311" s="84">
        <v>1</v>
      </c>
      <c r="AB311" s="84">
        <v>1</v>
      </c>
      <c r="AC311" s="84">
        <v>1</v>
      </c>
      <c r="AD311" s="84">
        <v>1</v>
      </c>
      <c r="AE311" s="85"/>
      <c r="AF311" s="84">
        <v>1</v>
      </c>
      <c r="AG311" s="84">
        <v>1</v>
      </c>
      <c r="AH311" s="78">
        <v>1</v>
      </c>
      <c r="AI311" s="78">
        <v>1</v>
      </c>
      <c r="AJ311" s="78">
        <v>1</v>
      </c>
      <c r="AK311" s="78">
        <v>1</v>
      </c>
      <c r="AL311" s="78">
        <v>1</v>
      </c>
      <c r="AM311" s="78">
        <v>1</v>
      </c>
      <c r="AN311" s="78">
        <v>1</v>
      </c>
      <c r="AO311" s="79"/>
    </row>
    <row r="312" spans="1:41" ht="30" hidden="1">
      <c r="A312" s="547"/>
      <c r="B312" s="700"/>
      <c r="C312" s="920"/>
      <c r="E312" s="245"/>
      <c r="F312" s="88"/>
      <c r="G312" s="83"/>
      <c r="H312" s="245"/>
      <c r="I312" s="37"/>
      <c r="K312" s="869"/>
      <c r="L312" s="870"/>
      <c r="M312" s="83"/>
      <c r="N312" s="682"/>
      <c r="O312" s="909"/>
      <c r="P312" s="83"/>
      <c r="Q312" s="245"/>
      <c r="R312" s="83"/>
      <c r="S312" s="83"/>
      <c r="T312" s="83"/>
      <c r="U312" s="83"/>
      <c r="V312" s="83"/>
      <c r="W312" s="83"/>
      <c r="X312" s="83"/>
      <c r="Y312" s="83"/>
      <c r="Z312" s="83"/>
      <c r="AA312" s="83"/>
      <c r="AB312" s="83"/>
      <c r="AC312" s="83"/>
      <c r="AD312" s="83"/>
      <c r="AE312" s="83"/>
      <c r="AF312" s="83"/>
      <c r="AG312" s="83"/>
    </row>
    <row r="313" spans="1:41" ht="49.5" hidden="1" customHeight="1">
      <c r="A313" s="143" t="s">
        <v>1895</v>
      </c>
      <c r="B313" s="701"/>
      <c r="C313" s="925"/>
      <c r="D313" s="565"/>
      <c r="E313" s="571"/>
      <c r="F313" s="575"/>
      <c r="G313" s="115"/>
      <c r="H313" s="571"/>
      <c r="I313" s="576"/>
      <c r="J313" s="577"/>
      <c r="K313" s="404"/>
      <c r="M313" s="117"/>
      <c r="N313" s="119"/>
      <c r="O313" s="910"/>
      <c r="P313" s="119"/>
      <c r="Q313" s="903"/>
      <c r="R313" s="120"/>
      <c r="S313" s="120"/>
      <c r="T313" s="120"/>
      <c r="U313" s="120"/>
      <c r="V313" s="120"/>
      <c r="W313" s="120"/>
      <c r="X313" s="120"/>
      <c r="Y313" s="121"/>
      <c r="Z313" s="120"/>
      <c r="AA313" s="120"/>
      <c r="AB313" s="120"/>
      <c r="AC313" s="120"/>
      <c r="AD313" s="120"/>
      <c r="AE313" s="122"/>
      <c r="AF313" s="120"/>
      <c r="AG313" s="120"/>
      <c r="AH313" s="113"/>
      <c r="AI313" s="113"/>
      <c r="AJ313" s="113"/>
      <c r="AK313" s="113"/>
      <c r="AL313" s="113"/>
      <c r="AM313" s="113"/>
      <c r="AN313" s="113"/>
      <c r="AO313" s="113"/>
    </row>
    <row r="314" spans="1:41" ht="39.75" hidden="1" customHeight="1">
      <c r="A314" s="666"/>
      <c r="B314" s="93"/>
      <c r="C314" s="926"/>
      <c r="D314" s="34" t="s">
        <v>1747</v>
      </c>
      <c r="E314" s="477">
        <v>5172</v>
      </c>
      <c r="F314" s="458">
        <v>43845</v>
      </c>
      <c r="G314" s="89"/>
      <c r="H314" s="319" t="s">
        <v>1701</v>
      </c>
      <c r="I314" s="27">
        <v>36432</v>
      </c>
      <c r="J314" s="430" t="s">
        <v>986</v>
      </c>
      <c r="K314" s="287" t="s">
        <v>985</v>
      </c>
      <c r="L314" s="315"/>
      <c r="M314" s="73" t="s">
        <v>327</v>
      </c>
      <c r="N314" s="93" t="s">
        <v>470</v>
      </c>
      <c r="O314" s="318"/>
      <c r="P314" s="74" t="s">
        <v>326</v>
      </c>
      <c r="Q314" s="247">
        <v>41002</v>
      </c>
      <c r="R314" s="84">
        <v>1</v>
      </c>
      <c r="S314" s="84">
        <v>1</v>
      </c>
      <c r="T314" s="84">
        <v>1</v>
      </c>
      <c r="U314" s="84"/>
      <c r="V314" s="84"/>
      <c r="W314" s="84"/>
      <c r="X314" s="76">
        <v>1</v>
      </c>
      <c r="Y314" s="85"/>
      <c r="Z314" s="84">
        <v>1</v>
      </c>
      <c r="AA314" s="84">
        <v>1</v>
      </c>
      <c r="AB314" s="84">
        <v>1</v>
      </c>
      <c r="AC314" s="84">
        <v>1</v>
      </c>
      <c r="AD314" s="84"/>
      <c r="AE314" s="85"/>
      <c r="AF314" s="84">
        <v>1</v>
      </c>
      <c r="AG314" s="84">
        <v>1</v>
      </c>
      <c r="AH314" s="78"/>
      <c r="AI314" s="78"/>
      <c r="AJ314" s="78"/>
      <c r="AK314" s="78"/>
      <c r="AL314" s="78"/>
      <c r="AM314" s="78"/>
      <c r="AN314" s="78"/>
      <c r="AO314" s="92"/>
    </row>
    <row r="315" spans="1:41" ht="39.75" hidden="1" customHeight="1">
      <c r="A315" s="664"/>
      <c r="B315" s="93"/>
      <c r="C315" s="926"/>
      <c r="D315" s="34" t="s">
        <v>1271</v>
      </c>
      <c r="E315" s="477">
        <v>11138</v>
      </c>
      <c r="F315" s="459">
        <v>43986</v>
      </c>
      <c r="G315" s="72"/>
      <c r="H315" s="319" t="s">
        <v>343</v>
      </c>
      <c r="I315" s="27">
        <v>44580</v>
      </c>
      <c r="J315" s="580" t="s">
        <v>1273</v>
      </c>
      <c r="K315" s="383" t="s">
        <v>1272</v>
      </c>
      <c r="L315" s="398"/>
      <c r="M315" s="73" t="s">
        <v>327</v>
      </c>
      <c r="N315" s="93" t="s">
        <v>1275</v>
      </c>
      <c r="O315" s="318"/>
      <c r="P315" s="74" t="s">
        <v>1116</v>
      </c>
      <c r="Q315" s="247">
        <v>44580</v>
      </c>
      <c r="R315" s="84">
        <v>1</v>
      </c>
      <c r="S315" s="84">
        <v>1</v>
      </c>
      <c r="T315" s="84">
        <v>1</v>
      </c>
      <c r="U315" s="84">
        <v>1</v>
      </c>
      <c r="V315" s="84">
        <v>1</v>
      </c>
      <c r="W315" s="84">
        <v>1</v>
      </c>
      <c r="X315" s="76">
        <v>1</v>
      </c>
      <c r="Y315" s="85"/>
      <c r="Z315" s="84">
        <v>1</v>
      </c>
      <c r="AA315" s="84">
        <v>1</v>
      </c>
      <c r="AB315" s="84">
        <v>1</v>
      </c>
      <c r="AC315" s="84">
        <v>1</v>
      </c>
      <c r="AD315" s="84">
        <v>1</v>
      </c>
      <c r="AE315" s="96"/>
      <c r="AF315" s="84">
        <v>1</v>
      </c>
      <c r="AG315" s="84">
        <v>1</v>
      </c>
      <c r="AH315" s="78">
        <v>1</v>
      </c>
      <c r="AI315" s="78">
        <v>1</v>
      </c>
      <c r="AJ315" s="78">
        <v>1</v>
      </c>
      <c r="AK315" s="78">
        <v>1</v>
      </c>
      <c r="AL315" s="78">
        <v>1</v>
      </c>
      <c r="AM315" s="78">
        <v>1</v>
      </c>
      <c r="AN315" s="78">
        <v>1</v>
      </c>
      <c r="AO315" s="79"/>
    </row>
    <row r="316" spans="1:41" ht="39.75" hidden="1" customHeight="1">
      <c r="A316" s="664"/>
      <c r="B316" s="93"/>
      <c r="C316" s="926"/>
      <c r="D316" s="34" t="s">
        <v>1232</v>
      </c>
      <c r="E316" s="477">
        <v>247</v>
      </c>
      <c r="F316" s="457">
        <v>31154</v>
      </c>
      <c r="G316" s="82"/>
      <c r="H316" s="319" t="s">
        <v>748</v>
      </c>
      <c r="I316" s="27">
        <v>40995</v>
      </c>
      <c r="J316" s="431" t="s">
        <v>500</v>
      </c>
      <c r="K316" s="287" t="s">
        <v>499</v>
      </c>
      <c r="L316" s="315"/>
      <c r="M316" s="73" t="s">
        <v>327</v>
      </c>
      <c r="N316" s="93" t="s">
        <v>1233</v>
      </c>
      <c r="O316" s="318"/>
      <c r="P316" s="74" t="s">
        <v>326</v>
      </c>
      <c r="Q316" s="247">
        <v>40995</v>
      </c>
      <c r="R316" s="84">
        <v>1</v>
      </c>
      <c r="S316" s="84">
        <v>1</v>
      </c>
      <c r="T316" s="84"/>
      <c r="U316" s="84"/>
      <c r="V316" s="84">
        <v>1</v>
      </c>
      <c r="W316" s="84"/>
      <c r="X316" s="76">
        <v>1</v>
      </c>
      <c r="Y316" s="85"/>
      <c r="Z316" s="84"/>
      <c r="AA316" s="84"/>
      <c r="AB316" s="84"/>
      <c r="AC316" s="84"/>
      <c r="AD316" s="84"/>
      <c r="AE316" s="85"/>
      <c r="AF316" s="84"/>
      <c r="AG316" s="84"/>
      <c r="AH316" s="78"/>
      <c r="AI316" s="78"/>
      <c r="AJ316" s="78">
        <v>1</v>
      </c>
      <c r="AK316" s="78">
        <v>1</v>
      </c>
      <c r="AL316" s="78"/>
      <c r="AM316" s="78"/>
      <c r="AN316" s="78">
        <v>1</v>
      </c>
      <c r="AO316" s="79"/>
    </row>
    <row r="317" spans="1:41" ht="39.75" hidden="1" customHeight="1">
      <c r="A317" s="671"/>
      <c r="B317" s="93"/>
      <c r="C317" s="926"/>
      <c r="D317" s="34" t="s">
        <v>1412</v>
      </c>
      <c r="E317" s="477">
        <v>11390</v>
      </c>
      <c r="F317" s="459">
        <v>44854</v>
      </c>
      <c r="G317" s="72"/>
      <c r="H317" s="319" t="s">
        <v>1403</v>
      </c>
      <c r="I317" s="27">
        <v>44854</v>
      </c>
      <c r="J317" s="436" t="s">
        <v>1414</v>
      </c>
      <c r="K317" s="287" t="s">
        <v>1413</v>
      </c>
      <c r="L317" s="315"/>
      <c r="M317" s="73" t="s">
        <v>327</v>
      </c>
      <c r="N317" s="93" t="s">
        <v>1415</v>
      </c>
      <c r="O317" s="318"/>
      <c r="P317" s="74" t="s">
        <v>396</v>
      </c>
      <c r="Q317" s="247">
        <v>44854</v>
      </c>
      <c r="R317" s="84">
        <v>1</v>
      </c>
      <c r="S317" s="84">
        <v>1</v>
      </c>
      <c r="T317" s="84"/>
      <c r="U317" s="84"/>
      <c r="V317" s="84"/>
      <c r="W317" s="84"/>
      <c r="X317" s="76"/>
      <c r="Y317" s="84"/>
      <c r="Z317" s="84"/>
      <c r="AA317" s="84"/>
      <c r="AB317" s="84"/>
      <c r="AC317" s="84"/>
      <c r="AD317" s="84"/>
      <c r="AE317" s="84"/>
      <c r="AF317" s="84"/>
      <c r="AG317" s="84"/>
      <c r="AH317" s="78"/>
      <c r="AI317" s="78"/>
      <c r="AJ317" s="78"/>
      <c r="AK317" s="78"/>
      <c r="AL317" s="78"/>
      <c r="AM317" s="78"/>
      <c r="AN317" s="78"/>
      <c r="AO317" s="78"/>
    </row>
    <row r="318" spans="1:41" ht="39.75" hidden="1" customHeight="1">
      <c r="A318" s="664"/>
      <c r="B318" s="93"/>
      <c r="C318" s="926"/>
      <c r="D318" s="34" t="s">
        <v>41</v>
      </c>
      <c r="E318" s="477">
        <v>365</v>
      </c>
      <c r="F318" s="459">
        <v>31533</v>
      </c>
      <c r="G318" s="72"/>
      <c r="H318" s="319" t="s">
        <v>343</v>
      </c>
      <c r="I318" s="27">
        <v>25118</v>
      </c>
      <c r="J318" s="436" t="s">
        <v>576</v>
      </c>
      <c r="K318" s="287" t="s">
        <v>575</v>
      </c>
      <c r="L318" s="315"/>
      <c r="M318" s="73" t="s">
        <v>324</v>
      </c>
      <c r="N318" s="93" t="s">
        <v>1298</v>
      </c>
      <c r="O318" s="318" t="s">
        <v>1456</v>
      </c>
      <c r="P318" s="74" t="s">
        <v>326</v>
      </c>
      <c r="Q318" s="247">
        <v>42921</v>
      </c>
      <c r="R318" s="84">
        <v>1</v>
      </c>
      <c r="S318" s="84">
        <v>1</v>
      </c>
      <c r="T318" s="84"/>
      <c r="U318" s="84"/>
      <c r="V318" s="84"/>
      <c r="W318" s="84"/>
      <c r="X318" s="76"/>
      <c r="Y318" s="85"/>
      <c r="Z318" s="84">
        <v>1</v>
      </c>
      <c r="AA318" s="84"/>
      <c r="AB318" s="84"/>
      <c r="AC318" s="84"/>
      <c r="AD318" s="84"/>
      <c r="AE318" s="85"/>
      <c r="AF318" s="84"/>
      <c r="AG318" s="84"/>
      <c r="AH318" s="78"/>
      <c r="AI318" s="78">
        <v>1</v>
      </c>
      <c r="AJ318" s="78">
        <v>1</v>
      </c>
      <c r="AK318" s="78">
        <v>1</v>
      </c>
      <c r="AL318" s="78">
        <v>1</v>
      </c>
      <c r="AM318" s="78">
        <v>1</v>
      </c>
      <c r="AN318" s="78"/>
      <c r="AO318" s="79"/>
    </row>
    <row r="319" spans="1:41" ht="39.75" hidden="1" customHeight="1">
      <c r="A319" s="671"/>
      <c r="B319" s="93"/>
      <c r="C319" s="926"/>
      <c r="D319" s="34" t="s">
        <v>624</v>
      </c>
      <c r="E319" s="477">
        <v>7043</v>
      </c>
      <c r="F319" s="460">
        <v>36178</v>
      </c>
      <c r="G319" s="91"/>
      <c r="H319" s="319" t="s">
        <v>1403</v>
      </c>
      <c r="I319" s="27">
        <v>19269</v>
      </c>
      <c r="J319" s="431" t="s">
        <v>626</v>
      </c>
      <c r="K319" s="287" t="s">
        <v>625</v>
      </c>
      <c r="L319" s="315"/>
      <c r="M319" s="73" t="s">
        <v>324</v>
      </c>
      <c r="N319" s="93" t="s">
        <v>1525</v>
      </c>
      <c r="O319" s="318" t="s">
        <v>1526</v>
      </c>
      <c r="P319" s="74" t="s">
        <v>326</v>
      </c>
      <c r="Q319" s="247">
        <v>42921</v>
      </c>
      <c r="R319" s="87">
        <v>1</v>
      </c>
      <c r="S319" s="84"/>
      <c r="T319" s="84"/>
      <c r="U319" s="84"/>
      <c r="V319" s="84">
        <v>1</v>
      </c>
      <c r="W319" s="84">
        <v>1</v>
      </c>
      <c r="X319" s="76"/>
      <c r="Y319" s="84"/>
      <c r="Z319" s="84"/>
      <c r="AA319" s="84"/>
      <c r="AB319" s="84"/>
      <c r="AC319" s="84">
        <v>1</v>
      </c>
      <c r="AD319" s="84"/>
      <c r="AE319" s="84"/>
      <c r="AF319" s="84">
        <v>1</v>
      </c>
      <c r="AG319" s="84"/>
      <c r="AH319" s="78">
        <v>1</v>
      </c>
      <c r="AI319" s="78"/>
      <c r="AJ319" s="78"/>
      <c r="AK319" s="78"/>
      <c r="AL319" s="78">
        <v>1</v>
      </c>
      <c r="AM319" s="78"/>
      <c r="AN319" s="78"/>
      <c r="AO319" s="78"/>
    </row>
    <row r="320" spans="1:41" ht="39.75" hidden="1" customHeight="1">
      <c r="A320" s="664"/>
      <c r="B320" s="93" t="s">
        <v>1834</v>
      </c>
      <c r="C320" s="926"/>
      <c r="D320" s="34" t="s">
        <v>1630</v>
      </c>
      <c r="E320" s="477">
        <v>528</v>
      </c>
      <c r="F320" s="457">
        <v>40756</v>
      </c>
      <c r="G320" s="82"/>
      <c r="H320" s="319" t="s">
        <v>255</v>
      </c>
      <c r="I320" s="27">
        <v>21724</v>
      </c>
      <c r="J320" s="431" t="s">
        <v>702</v>
      </c>
      <c r="K320" s="287" t="s">
        <v>701</v>
      </c>
      <c r="L320" s="315"/>
      <c r="M320" s="73" t="s">
        <v>324</v>
      </c>
      <c r="N320" s="93" t="s">
        <v>703</v>
      </c>
      <c r="O320" s="318" t="s">
        <v>1472</v>
      </c>
      <c r="P320" s="74" t="s">
        <v>326</v>
      </c>
      <c r="Q320" s="247">
        <v>40756</v>
      </c>
      <c r="R320" s="84"/>
      <c r="S320" s="84"/>
      <c r="T320" s="84"/>
      <c r="U320" s="84"/>
      <c r="V320" s="84"/>
      <c r="W320" s="84"/>
      <c r="X320" s="76"/>
      <c r="Y320" s="85"/>
      <c r="Z320" s="84"/>
      <c r="AA320" s="84"/>
      <c r="AB320" s="84"/>
      <c r="AC320" s="84"/>
      <c r="AD320" s="84"/>
      <c r="AE320" s="85"/>
      <c r="AF320" s="84">
        <v>1</v>
      </c>
      <c r="AG320" s="84"/>
      <c r="AH320" s="78"/>
      <c r="AI320" s="78"/>
      <c r="AJ320" s="78"/>
      <c r="AK320" s="78"/>
      <c r="AL320" s="78"/>
      <c r="AM320" s="78"/>
      <c r="AN320" s="78"/>
      <c r="AO320" s="79"/>
    </row>
    <row r="321" spans="1:41" ht="39.75" hidden="1" customHeight="1">
      <c r="A321" s="664"/>
      <c r="B321" s="93" t="s">
        <v>1834</v>
      </c>
      <c r="C321" s="926"/>
      <c r="D321" s="34" t="s">
        <v>1829</v>
      </c>
      <c r="E321" s="477">
        <v>528</v>
      </c>
      <c r="F321" s="457">
        <v>40756</v>
      </c>
      <c r="G321" s="82"/>
      <c r="H321" s="319" t="s">
        <v>1830</v>
      </c>
      <c r="I321" s="27">
        <v>40756</v>
      </c>
      <c r="J321" s="431" t="s">
        <v>702</v>
      </c>
      <c r="K321" s="287" t="s">
        <v>701</v>
      </c>
      <c r="L321" s="315"/>
      <c r="M321" s="73" t="s">
        <v>327</v>
      </c>
      <c r="N321" s="93" t="s">
        <v>1831</v>
      </c>
      <c r="O321" s="318"/>
      <c r="P321" s="74" t="s">
        <v>326</v>
      </c>
      <c r="Q321" s="247">
        <v>40756</v>
      </c>
      <c r="R321" s="84">
        <v>1</v>
      </c>
      <c r="S321" s="84">
        <v>1</v>
      </c>
      <c r="T321" s="84">
        <v>1</v>
      </c>
      <c r="U321" s="84">
        <v>1</v>
      </c>
      <c r="V321" s="84">
        <v>1</v>
      </c>
      <c r="W321" s="84">
        <v>1</v>
      </c>
      <c r="X321" s="76">
        <v>1</v>
      </c>
      <c r="Y321" s="85"/>
      <c r="Z321" s="84">
        <v>1</v>
      </c>
      <c r="AA321" s="84">
        <v>1</v>
      </c>
      <c r="AB321" s="84"/>
      <c r="AC321" s="84"/>
      <c r="AD321" s="84">
        <v>1</v>
      </c>
      <c r="AE321" s="85"/>
      <c r="AF321" s="84">
        <v>1</v>
      </c>
      <c r="AG321" s="84">
        <v>1</v>
      </c>
      <c r="AH321" s="78"/>
      <c r="AI321" s="78"/>
      <c r="AJ321" s="78"/>
      <c r="AK321" s="78"/>
      <c r="AL321" s="78"/>
      <c r="AM321" s="78"/>
      <c r="AN321" s="78"/>
      <c r="AO321" s="79"/>
    </row>
    <row r="322" spans="1:41" ht="30" hidden="1">
      <c r="A322" s="547"/>
      <c r="B322" s="700"/>
      <c r="C322" s="920"/>
      <c r="E322" s="245"/>
      <c r="F322" s="88"/>
      <c r="G322" s="83"/>
      <c r="H322" s="245"/>
      <c r="I322" s="37"/>
      <c r="K322" s="869"/>
      <c r="L322" s="870"/>
      <c r="M322" s="83"/>
      <c r="N322" s="682"/>
      <c r="O322" s="909"/>
      <c r="P322" s="83"/>
      <c r="Q322" s="245"/>
      <c r="R322" s="83"/>
      <c r="S322" s="83"/>
      <c r="T322" s="83"/>
      <c r="U322" s="83"/>
      <c r="V322" s="83"/>
      <c r="W322" s="83"/>
      <c r="X322" s="83"/>
      <c r="Y322" s="83"/>
      <c r="Z322" s="83"/>
      <c r="AA322" s="83"/>
      <c r="AB322" s="83"/>
      <c r="AC322" s="83"/>
      <c r="AD322" s="83"/>
      <c r="AE322" s="83"/>
      <c r="AF322" s="83"/>
      <c r="AG322" s="83"/>
    </row>
    <row r="323" spans="1:41" ht="49.5" hidden="1" customHeight="1">
      <c r="A323" s="645" t="s">
        <v>1898</v>
      </c>
      <c r="B323" s="880"/>
      <c r="C323" s="928"/>
      <c r="D323" s="567"/>
      <c r="E323" s="573"/>
      <c r="F323" s="881"/>
      <c r="G323" s="648"/>
      <c r="H323" s="573"/>
      <c r="I323" s="649"/>
      <c r="J323" s="650"/>
      <c r="K323" s="651"/>
      <c r="M323" s="106"/>
      <c r="N323" s="108"/>
      <c r="O323" s="913"/>
      <c r="P323" s="108"/>
      <c r="Q323" s="906"/>
      <c r="R323" s="107"/>
      <c r="S323" s="107"/>
      <c r="T323" s="107"/>
      <c r="U323" s="107"/>
      <c r="V323" s="107"/>
      <c r="W323" s="109"/>
      <c r="X323" s="109"/>
      <c r="Y323" s="109"/>
      <c r="Z323" s="109"/>
      <c r="AA323" s="109"/>
      <c r="AB323" s="109"/>
      <c r="AC323" s="109"/>
      <c r="AD323" s="110"/>
      <c r="AE323" s="109"/>
      <c r="AF323" s="109"/>
      <c r="AG323" s="109"/>
      <c r="AH323" s="109"/>
      <c r="AI323" s="109"/>
      <c r="AJ323" s="111"/>
      <c r="AK323" s="109"/>
      <c r="AL323" s="109"/>
      <c r="AM323" s="105"/>
      <c r="AN323" s="105"/>
      <c r="AO323" s="105"/>
    </row>
    <row r="324" spans="1:41" ht="39.75" hidden="1" customHeight="1">
      <c r="A324" s="672"/>
      <c r="B324" s="93"/>
      <c r="C324" s="760"/>
      <c r="D324" s="34" t="s">
        <v>1875</v>
      </c>
      <c r="E324" s="477">
        <v>11421</v>
      </c>
      <c r="F324" s="457">
        <v>44317</v>
      </c>
      <c r="G324" s="82"/>
      <c r="H324" s="319" t="s">
        <v>1593</v>
      </c>
      <c r="I324" s="27">
        <v>45316</v>
      </c>
      <c r="J324" s="431" t="s">
        <v>1684</v>
      </c>
      <c r="K324" s="287" t="s">
        <v>1684</v>
      </c>
      <c r="L324" s="315"/>
      <c r="M324" s="73" t="s">
        <v>327</v>
      </c>
      <c r="N324" s="93" t="s">
        <v>1685</v>
      </c>
      <c r="O324" s="318"/>
      <c r="P324" s="74" t="s">
        <v>326</v>
      </c>
      <c r="Q324" s="247">
        <v>45316</v>
      </c>
      <c r="R324" s="84">
        <v>1</v>
      </c>
      <c r="S324" s="84">
        <v>1</v>
      </c>
      <c r="T324" s="84">
        <v>1</v>
      </c>
      <c r="U324" s="84">
        <v>1</v>
      </c>
      <c r="V324" s="84">
        <v>1</v>
      </c>
      <c r="W324" s="84">
        <v>1</v>
      </c>
      <c r="X324" s="76">
        <v>1</v>
      </c>
      <c r="Y324" s="85"/>
      <c r="Z324" s="84">
        <v>1</v>
      </c>
      <c r="AA324" s="84">
        <v>1</v>
      </c>
      <c r="AB324" s="84">
        <v>1</v>
      </c>
      <c r="AC324" s="84">
        <v>1</v>
      </c>
      <c r="AD324" s="84">
        <v>1</v>
      </c>
      <c r="AE324" s="85"/>
      <c r="AF324" s="84">
        <v>1</v>
      </c>
      <c r="AG324" s="84">
        <v>1</v>
      </c>
      <c r="AH324" s="78">
        <v>1</v>
      </c>
      <c r="AI324" s="78">
        <v>1</v>
      </c>
      <c r="AJ324" s="78">
        <v>1</v>
      </c>
      <c r="AK324" s="78">
        <v>1</v>
      </c>
      <c r="AL324" s="78">
        <v>1</v>
      </c>
      <c r="AM324" s="78">
        <v>1</v>
      </c>
      <c r="AN324" s="78">
        <v>1</v>
      </c>
      <c r="AO324" s="79"/>
    </row>
    <row r="325" spans="1:41" ht="39.75" hidden="1" customHeight="1">
      <c r="A325" s="666" t="s">
        <v>1903</v>
      </c>
      <c r="B325" s="93"/>
      <c r="C325" s="926"/>
      <c r="D325" s="34" t="s">
        <v>1563</v>
      </c>
      <c r="E325" s="477">
        <v>4535</v>
      </c>
      <c r="F325" s="457">
        <v>42478</v>
      </c>
      <c r="G325" s="82"/>
      <c r="H325" s="319" t="s">
        <v>256</v>
      </c>
      <c r="I325" s="27">
        <v>23671</v>
      </c>
      <c r="J325" s="431" t="s">
        <v>1562</v>
      </c>
      <c r="K325" s="287" t="s">
        <v>1561</v>
      </c>
      <c r="L325" s="315"/>
      <c r="M325" s="73" t="s">
        <v>324</v>
      </c>
      <c r="N325" s="93" t="s">
        <v>410</v>
      </c>
      <c r="O325" s="318" t="s">
        <v>1438</v>
      </c>
      <c r="P325" s="74" t="s">
        <v>326</v>
      </c>
      <c r="Q325" s="247">
        <v>39784</v>
      </c>
      <c r="R325" s="84"/>
      <c r="S325" s="84"/>
      <c r="T325" s="84"/>
      <c r="U325" s="84"/>
      <c r="V325" s="84"/>
      <c r="W325" s="84"/>
      <c r="X325" s="76"/>
      <c r="Y325" s="84"/>
      <c r="Z325" s="84">
        <v>1</v>
      </c>
      <c r="AA325" s="84"/>
      <c r="AB325" s="84"/>
      <c r="AC325" s="84"/>
      <c r="AD325" s="84"/>
      <c r="AE325" s="84"/>
      <c r="AF325" s="84"/>
      <c r="AG325" s="84"/>
      <c r="AH325" s="78"/>
      <c r="AI325" s="78"/>
      <c r="AJ325" s="78"/>
      <c r="AK325" s="78"/>
      <c r="AL325" s="78"/>
      <c r="AM325" s="78"/>
      <c r="AN325" s="78"/>
      <c r="AO325" s="78"/>
    </row>
    <row r="326" spans="1:41" ht="39.75" hidden="1" customHeight="1">
      <c r="A326" s="665" t="s">
        <v>1899</v>
      </c>
      <c r="B326" s="93"/>
      <c r="C326" s="926"/>
      <c r="D326" s="34" t="s">
        <v>122</v>
      </c>
      <c r="E326" s="477">
        <v>293</v>
      </c>
      <c r="F326" s="457">
        <v>35937</v>
      </c>
      <c r="G326" s="82"/>
      <c r="H326" s="319" t="s">
        <v>259</v>
      </c>
      <c r="I326" s="27">
        <v>24622</v>
      </c>
      <c r="J326" s="431" t="s">
        <v>544</v>
      </c>
      <c r="K326" s="287" t="s">
        <v>543</v>
      </c>
      <c r="L326" s="315"/>
      <c r="M326" s="73" t="s">
        <v>324</v>
      </c>
      <c r="N326" s="93" t="s">
        <v>546</v>
      </c>
      <c r="O326" s="318" t="s">
        <v>1888</v>
      </c>
      <c r="P326" s="74" t="s">
        <v>326</v>
      </c>
      <c r="Q326" s="247">
        <v>38939</v>
      </c>
      <c r="R326" s="84"/>
      <c r="S326" s="84"/>
      <c r="T326" s="84"/>
      <c r="U326" s="84"/>
      <c r="V326" s="84"/>
      <c r="W326" s="84"/>
      <c r="X326" s="76"/>
      <c r="Y326" s="85"/>
      <c r="Z326" s="84"/>
      <c r="AA326" s="84"/>
      <c r="AB326" s="84">
        <v>1</v>
      </c>
      <c r="AC326" s="84"/>
      <c r="AD326" s="84"/>
      <c r="AE326" s="85"/>
      <c r="AF326" s="84"/>
      <c r="AG326" s="84"/>
      <c r="AH326" s="78"/>
      <c r="AI326" s="78"/>
      <c r="AJ326" s="78"/>
      <c r="AK326" s="78">
        <v>1</v>
      </c>
      <c r="AL326" s="78"/>
      <c r="AM326" s="78"/>
      <c r="AN326" s="78"/>
      <c r="AO326" s="79"/>
    </row>
    <row r="327" spans="1:41" ht="30" hidden="1">
      <c r="A327" s="547"/>
      <c r="B327" s="700"/>
      <c r="C327" s="920"/>
      <c r="E327" s="245"/>
      <c r="F327" s="88"/>
      <c r="G327" s="83"/>
      <c r="H327" s="245"/>
      <c r="I327" s="37"/>
      <c r="K327" s="869"/>
      <c r="L327" s="870"/>
      <c r="M327" s="83"/>
      <c r="N327" s="682"/>
      <c r="O327" s="909"/>
      <c r="P327" s="83"/>
      <c r="Q327" s="245"/>
      <c r="R327" s="83"/>
      <c r="S327" s="83"/>
      <c r="T327" s="83"/>
      <c r="U327" s="83"/>
      <c r="V327" s="83"/>
      <c r="W327" s="83"/>
      <c r="X327" s="83"/>
      <c r="Y327" s="83"/>
      <c r="Z327" s="83"/>
      <c r="AA327" s="83"/>
      <c r="AB327" s="83"/>
      <c r="AC327" s="83"/>
      <c r="AD327" s="83"/>
      <c r="AE327" s="83"/>
      <c r="AF327" s="83"/>
      <c r="AG327" s="83"/>
    </row>
    <row r="328" spans="1:41" ht="59.25" hidden="1">
      <c r="A328" s="553" t="s">
        <v>1763</v>
      </c>
      <c r="B328" s="702"/>
      <c r="C328" s="922"/>
      <c r="D328" s="563"/>
      <c r="E328" s="555"/>
      <c r="F328" s="574"/>
      <c r="G328" s="554"/>
      <c r="H328" s="555"/>
      <c r="I328" s="563"/>
      <c r="J328" s="582"/>
      <c r="K328" s="656"/>
      <c r="L328" s="870"/>
      <c r="M328" s="83"/>
      <c r="N328" s="682"/>
      <c r="O328" s="909"/>
      <c r="P328" s="83"/>
      <c r="Q328" s="245"/>
      <c r="R328" s="83"/>
      <c r="S328" s="83"/>
      <c r="T328" s="83"/>
      <c r="U328" s="83"/>
      <c r="V328" s="83"/>
      <c r="W328" s="83"/>
      <c r="X328" s="83"/>
      <c r="Y328" s="83"/>
      <c r="Z328" s="83"/>
      <c r="AA328" s="83"/>
      <c r="AB328" s="83"/>
      <c r="AC328" s="83"/>
      <c r="AD328" s="83"/>
      <c r="AE328" s="83"/>
      <c r="AF328" s="83"/>
      <c r="AG328" s="83"/>
    </row>
    <row r="329" spans="1:41" ht="30" hidden="1">
      <c r="A329" s="547"/>
      <c r="B329" s="700"/>
      <c r="C329" s="920"/>
      <c r="E329" s="245"/>
      <c r="F329" s="88"/>
      <c r="G329" s="83"/>
      <c r="H329" s="245"/>
      <c r="I329" s="37"/>
      <c r="K329" s="869"/>
      <c r="L329" s="870"/>
      <c r="M329" s="83"/>
      <c r="N329" s="682"/>
      <c r="O329" s="909"/>
      <c r="P329" s="83"/>
      <c r="Q329" s="245"/>
      <c r="R329" s="83"/>
      <c r="S329" s="83"/>
      <c r="T329" s="83"/>
      <c r="U329" s="83"/>
      <c r="V329" s="83"/>
      <c r="W329" s="83"/>
      <c r="X329" s="83"/>
      <c r="Y329" s="83"/>
      <c r="Z329" s="83"/>
      <c r="AA329" s="83"/>
      <c r="AB329" s="83"/>
      <c r="AC329" s="83"/>
      <c r="AD329" s="83"/>
      <c r="AE329" s="83"/>
      <c r="AF329" s="83"/>
      <c r="AG329" s="83"/>
    </row>
    <row r="330" spans="1:41" ht="39.75" hidden="1" customHeight="1">
      <c r="A330" s="666" t="s">
        <v>1191</v>
      </c>
      <c r="B330" s="93"/>
      <c r="C330" s="926"/>
      <c r="D330" s="34" t="s">
        <v>1625</v>
      </c>
      <c r="E330" s="477">
        <v>2409</v>
      </c>
      <c r="F330" s="457">
        <v>42051</v>
      </c>
      <c r="G330" s="82"/>
      <c r="H330" s="319" t="s">
        <v>255</v>
      </c>
      <c r="I330" s="27">
        <v>20925</v>
      </c>
      <c r="J330" s="436" t="s">
        <v>637</v>
      </c>
      <c r="K330" s="287" t="s">
        <v>637</v>
      </c>
      <c r="L330" s="315"/>
      <c r="M330" s="73" t="s">
        <v>324</v>
      </c>
      <c r="N330" s="93" t="s">
        <v>638</v>
      </c>
      <c r="O330" s="318" t="s">
        <v>1462</v>
      </c>
      <c r="P330" s="74" t="s">
        <v>326</v>
      </c>
      <c r="Q330" s="247">
        <v>42668</v>
      </c>
      <c r="R330" s="84"/>
      <c r="S330" s="84"/>
      <c r="T330" s="84"/>
      <c r="U330" s="84"/>
      <c r="V330" s="84"/>
      <c r="W330" s="84"/>
      <c r="X330" s="76"/>
      <c r="Y330" s="85"/>
      <c r="Z330" s="84"/>
      <c r="AA330" s="84"/>
      <c r="AB330" s="84">
        <v>1</v>
      </c>
      <c r="AC330" s="84"/>
      <c r="AD330" s="84"/>
      <c r="AE330" s="85"/>
      <c r="AF330" s="84"/>
      <c r="AG330" s="84"/>
      <c r="AH330" s="78"/>
      <c r="AI330" s="78"/>
      <c r="AJ330" s="78"/>
      <c r="AK330" s="78"/>
      <c r="AL330" s="78"/>
      <c r="AM330" s="78"/>
      <c r="AN330" s="78"/>
      <c r="AO330" s="79"/>
    </row>
    <row r="331" spans="1:41" ht="39.75" hidden="1" customHeight="1">
      <c r="A331" s="666" t="s">
        <v>1191</v>
      </c>
      <c r="B331" s="93"/>
      <c r="C331" s="926"/>
      <c r="D331" s="34" t="s">
        <v>1626</v>
      </c>
      <c r="E331" s="477">
        <v>2409</v>
      </c>
      <c r="F331" s="457">
        <v>42051</v>
      </c>
      <c r="G331" s="82"/>
      <c r="H331" s="319" t="s">
        <v>258</v>
      </c>
      <c r="I331" s="27">
        <v>36725</v>
      </c>
      <c r="J331" s="436" t="s">
        <v>637</v>
      </c>
      <c r="K331" s="287" t="s">
        <v>637</v>
      </c>
      <c r="L331" s="315"/>
      <c r="M331" s="73" t="s">
        <v>324</v>
      </c>
      <c r="N331" s="93" t="s">
        <v>386</v>
      </c>
      <c r="O331" s="318" t="s">
        <v>1463</v>
      </c>
      <c r="P331" s="74" t="s">
        <v>326</v>
      </c>
      <c r="Q331" s="247">
        <v>40970</v>
      </c>
      <c r="R331" s="84">
        <v>1</v>
      </c>
      <c r="S331" s="84">
        <v>1</v>
      </c>
      <c r="T331" s="84"/>
      <c r="U331" s="84"/>
      <c r="V331" s="84"/>
      <c r="W331" s="84"/>
      <c r="X331" s="76"/>
      <c r="Y331" s="85"/>
      <c r="Z331" s="84"/>
      <c r="AA331" s="84"/>
      <c r="AB331" s="84"/>
      <c r="AC331" s="84">
        <v>1</v>
      </c>
      <c r="AD331" s="84"/>
      <c r="AE331" s="85"/>
      <c r="AF331" s="84"/>
      <c r="AG331" s="84"/>
      <c r="AH331" s="78"/>
      <c r="AI331" s="78"/>
      <c r="AJ331" s="78"/>
      <c r="AK331" s="78">
        <v>1</v>
      </c>
      <c r="AL331" s="78"/>
      <c r="AM331" s="78"/>
      <c r="AN331" s="78"/>
      <c r="AO331" s="79"/>
    </row>
    <row r="332" spans="1:41" ht="30" hidden="1">
      <c r="A332" s="547"/>
      <c r="B332" s="700"/>
      <c r="C332" s="920"/>
      <c r="E332" s="245"/>
      <c r="F332" s="88"/>
      <c r="G332" s="83"/>
      <c r="H332" s="245"/>
      <c r="I332" s="37"/>
      <c r="K332" s="869"/>
      <c r="L332" s="870"/>
      <c r="M332" s="83"/>
      <c r="N332" s="682"/>
      <c r="O332" s="909"/>
      <c r="P332" s="83"/>
      <c r="Q332" s="245"/>
      <c r="R332" s="83"/>
      <c r="S332" s="83"/>
      <c r="T332" s="83"/>
      <c r="U332" s="83"/>
      <c r="V332" s="83"/>
      <c r="W332" s="83"/>
      <c r="X332" s="83"/>
      <c r="Y332" s="83"/>
      <c r="Z332" s="83"/>
      <c r="AA332" s="83"/>
      <c r="AB332" s="83"/>
      <c r="AC332" s="83"/>
      <c r="AD332" s="83"/>
      <c r="AE332" s="83"/>
      <c r="AF332" s="83"/>
      <c r="AG332" s="83"/>
    </row>
    <row r="333" spans="1:41" ht="49.5" hidden="1" customHeight="1">
      <c r="A333" s="871" t="s">
        <v>2344</v>
      </c>
      <c r="B333" s="872"/>
      <c r="C333" s="921"/>
      <c r="D333" s="564"/>
      <c r="E333" s="569"/>
      <c r="F333" s="873"/>
      <c r="G333" s="637"/>
      <c r="H333" s="569"/>
      <c r="I333" s="874"/>
      <c r="J333" s="875"/>
      <c r="K333" s="876"/>
      <c r="M333" s="263"/>
      <c r="N333" s="264"/>
      <c r="O333" s="911"/>
      <c r="P333" s="264"/>
      <c r="Q333" s="904"/>
      <c r="R333" s="262"/>
      <c r="S333" s="262"/>
      <c r="T333" s="262"/>
      <c r="U333" s="262"/>
      <c r="V333" s="262"/>
      <c r="W333" s="265"/>
      <c r="X333" s="265"/>
      <c r="Y333" s="265"/>
      <c r="Z333" s="265"/>
      <c r="AA333" s="265"/>
      <c r="AB333" s="265"/>
      <c r="AC333" s="265"/>
      <c r="AD333" s="266"/>
      <c r="AE333" s="265"/>
      <c r="AF333" s="265"/>
      <c r="AG333" s="265"/>
      <c r="AH333" s="265"/>
      <c r="AI333" s="265"/>
      <c r="AJ333" s="267"/>
      <c r="AK333" s="265"/>
      <c r="AL333" s="265"/>
      <c r="AM333" s="261"/>
      <c r="AN333" s="261"/>
      <c r="AO333" s="261"/>
    </row>
    <row r="334" spans="1:41" ht="30" hidden="1">
      <c r="A334" s="547"/>
      <c r="B334" s="700"/>
      <c r="C334" s="920"/>
      <c r="E334" s="245"/>
      <c r="F334" s="88"/>
      <c r="G334" s="83"/>
      <c r="H334" s="245"/>
      <c r="I334" s="37"/>
      <c r="K334" s="869"/>
      <c r="L334" s="870"/>
      <c r="M334" s="83"/>
      <c r="N334" s="682"/>
      <c r="O334" s="909"/>
      <c r="P334" s="83"/>
      <c r="Q334" s="245"/>
      <c r="R334" s="83"/>
      <c r="S334" s="83"/>
      <c r="T334" s="83"/>
      <c r="U334" s="83"/>
      <c r="V334" s="83"/>
      <c r="W334" s="83"/>
      <c r="X334" s="83"/>
      <c r="Y334" s="83"/>
      <c r="Z334" s="83"/>
      <c r="AA334" s="83"/>
      <c r="AB334" s="83"/>
      <c r="AC334" s="83"/>
      <c r="AD334" s="83"/>
      <c r="AE334" s="83"/>
      <c r="AF334" s="83"/>
      <c r="AG334" s="83"/>
    </row>
    <row r="335" spans="1:41" ht="39.75" hidden="1" customHeight="1">
      <c r="A335" s="664"/>
      <c r="B335" s="93"/>
      <c r="C335" s="926"/>
      <c r="D335" s="34" t="s">
        <v>338</v>
      </c>
      <c r="E335" s="477">
        <v>11362</v>
      </c>
      <c r="F335" s="458">
        <v>36171</v>
      </c>
      <c r="G335" s="89"/>
      <c r="H335" s="319" t="s">
        <v>258</v>
      </c>
      <c r="I335" s="27">
        <v>36147</v>
      </c>
      <c r="J335" s="430" t="s">
        <v>340</v>
      </c>
      <c r="K335" s="287" t="s">
        <v>339</v>
      </c>
      <c r="L335" s="315"/>
      <c r="M335" s="73" t="s">
        <v>327</v>
      </c>
      <c r="N335" s="93" t="s">
        <v>341</v>
      </c>
      <c r="O335" s="318"/>
      <c r="P335" s="74" t="s">
        <v>337</v>
      </c>
      <c r="Q335" s="247">
        <v>39342</v>
      </c>
      <c r="R335" s="84"/>
      <c r="S335" s="84"/>
      <c r="T335" s="84"/>
      <c r="U335" s="84"/>
      <c r="V335" s="84"/>
      <c r="W335" s="84"/>
      <c r="X335" s="76"/>
      <c r="Y335" s="85"/>
      <c r="Z335" s="84"/>
      <c r="AA335" s="84"/>
      <c r="AB335" s="84"/>
      <c r="AC335" s="84"/>
      <c r="AD335" s="84"/>
      <c r="AE335" s="85"/>
      <c r="AF335" s="84"/>
      <c r="AG335" s="84"/>
      <c r="AH335" s="78"/>
      <c r="AI335" s="78"/>
      <c r="AJ335" s="78"/>
      <c r="AK335" s="78"/>
      <c r="AL335" s="78"/>
      <c r="AM335" s="78"/>
      <c r="AN335" s="78"/>
      <c r="AO335" s="79"/>
    </row>
    <row r="336" spans="1:41" ht="39.75" hidden="1" customHeight="1">
      <c r="A336" s="665"/>
      <c r="B336" s="93"/>
      <c r="C336" s="926"/>
      <c r="D336" s="34" t="s">
        <v>1168</v>
      </c>
      <c r="E336" s="477">
        <v>38</v>
      </c>
      <c r="F336" s="459">
        <v>38805</v>
      </c>
      <c r="G336" s="72"/>
      <c r="H336" s="319" t="s">
        <v>748</v>
      </c>
      <c r="I336" s="27">
        <v>21257</v>
      </c>
      <c r="J336" s="580" t="s">
        <v>346</v>
      </c>
      <c r="K336" s="578" t="s">
        <v>345</v>
      </c>
      <c r="L336" s="397"/>
      <c r="M336" s="73" t="s">
        <v>324</v>
      </c>
      <c r="N336" s="93" t="s">
        <v>1167</v>
      </c>
      <c r="O336" s="318" t="s">
        <v>1432</v>
      </c>
      <c r="P336" s="74" t="s">
        <v>326</v>
      </c>
      <c r="Q336" s="247">
        <v>42921</v>
      </c>
      <c r="R336" s="84"/>
      <c r="S336" s="84"/>
      <c r="T336" s="84"/>
      <c r="U336" s="84"/>
      <c r="V336" s="84"/>
      <c r="W336" s="84"/>
      <c r="X336" s="76"/>
      <c r="Y336" s="85"/>
      <c r="Z336" s="84"/>
      <c r="AA336" s="84"/>
      <c r="AB336" s="84"/>
      <c r="AC336" s="84"/>
      <c r="AD336" s="84"/>
      <c r="AE336" s="85"/>
      <c r="AF336" s="84"/>
      <c r="AG336" s="84"/>
      <c r="AH336" s="78"/>
      <c r="AI336" s="78"/>
      <c r="AJ336" s="78"/>
      <c r="AK336" s="78"/>
      <c r="AL336" s="78"/>
      <c r="AM336" s="78"/>
      <c r="AN336" s="78"/>
      <c r="AO336" s="79"/>
    </row>
    <row r="337" spans="1:41" ht="39.75" hidden="1" customHeight="1">
      <c r="A337" s="664"/>
      <c r="B337" s="93"/>
      <c r="C337" s="926"/>
      <c r="D337" s="34" t="s">
        <v>887</v>
      </c>
      <c r="E337" s="477">
        <v>6742</v>
      </c>
      <c r="F337" s="458">
        <v>31656</v>
      </c>
      <c r="G337" s="89"/>
      <c r="H337" s="319" t="s">
        <v>258</v>
      </c>
      <c r="I337" s="27">
        <v>42870</v>
      </c>
      <c r="J337" s="430" t="s">
        <v>889</v>
      </c>
      <c r="K337" s="287" t="s">
        <v>888</v>
      </c>
      <c r="L337" s="315"/>
      <c r="M337" s="73" t="s">
        <v>324</v>
      </c>
      <c r="N337" s="93" t="s">
        <v>890</v>
      </c>
      <c r="O337" s="318"/>
      <c r="P337" s="74" t="s">
        <v>332</v>
      </c>
      <c r="Q337" s="247">
        <v>43370</v>
      </c>
      <c r="R337" s="84"/>
      <c r="S337" s="84"/>
      <c r="T337" s="84"/>
      <c r="U337" s="84"/>
      <c r="V337" s="84"/>
      <c r="W337" s="84"/>
      <c r="X337" s="76"/>
      <c r="Y337" s="85"/>
      <c r="Z337" s="84"/>
      <c r="AA337" s="84"/>
      <c r="AB337" s="84"/>
      <c r="AC337" s="84"/>
      <c r="AD337" s="84"/>
      <c r="AE337" s="85"/>
      <c r="AF337" s="84"/>
      <c r="AG337" s="84"/>
      <c r="AH337" s="78"/>
      <c r="AI337" s="78"/>
      <c r="AJ337" s="78"/>
      <c r="AK337" s="78"/>
      <c r="AL337" s="78"/>
      <c r="AM337" s="78"/>
      <c r="AN337" s="78"/>
      <c r="AO337" s="79"/>
    </row>
    <row r="338" spans="1:41" ht="39.75" hidden="1" customHeight="1">
      <c r="A338" s="666"/>
      <c r="B338" s="93"/>
      <c r="C338" s="926"/>
      <c r="D338" s="34" t="s">
        <v>1186</v>
      </c>
      <c r="E338" s="477">
        <v>58</v>
      </c>
      <c r="F338" s="458">
        <v>31918</v>
      </c>
      <c r="G338" s="89"/>
      <c r="H338" s="319" t="s">
        <v>748</v>
      </c>
      <c r="I338" s="27">
        <v>42654</v>
      </c>
      <c r="J338" s="430" t="s">
        <v>1188</v>
      </c>
      <c r="K338" s="287" t="s">
        <v>1187</v>
      </c>
      <c r="L338" s="315"/>
      <c r="M338" s="73" t="s">
        <v>324</v>
      </c>
      <c r="N338" s="93" t="s">
        <v>1189</v>
      </c>
      <c r="O338" s="318"/>
      <c r="P338" s="74" t="s">
        <v>1190</v>
      </c>
      <c r="Q338" s="247">
        <v>44131</v>
      </c>
      <c r="R338" s="84"/>
      <c r="S338" s="84"/>
      <c r="T338" s="84"/>
      <c r="U338" s="84"/>
      <c r="V338" s="84"/>
      <c r="W338" s="84"/>
      <c r="X338" s="76"/>
      <c r="Y338" s="85"/>
      <c r="Z338" s="84"/>
      <c r="AA338" s="84"/>
      <c r="AB338" s="84"/>
      <c r="AC338" s="84"/>
      <c r="AD338" s="84"/>
      <c r="AE338" s="85"/>
      <c r="AF338" s="84"/>
      <c r="AG338" s="84"/>
      <c r="AH338" s="78"/>
      <c r="AI338" s="78"/>
      <c r="AJ338" s="78"/>
      <c r="AK338" s="78"/>
      <c r="AL338" s="78"/>
      <c r="AM338" s="78"/>
      <c r="AN338" s="78"/>
      <c r="AO338" s="79"/>
    </row>
    <row r="339" spans="1:41" ht="39.75" hidden="1" customHeight="1">
      <c r="A339" s="664"/>
      <c r="B339" s="93"/>
      <c r="C339" s="926"/>
      <c r="D339" s="34" t="s">
        <v>364</v>
      </c>
      <c r="E339" s="477">
        <v>70</v>
      </c>
      <c r="F339" s="459">
        <v>33002</v>
      </c>
      <c r="G339" s="72"/>
      <c r="H339" s="319" t="s">
        <v>255</v>
      </c>
      <c r="I339" s="27">
        <v>22045</v>
      </c>
      <c r="J339" s="436" t="s">
        <v>366</v>
      </c>
      <c r="K339" s="287" t="s">
        <v>365</v>
      </c>
      <c r="L339" s="315"/>
      <c r="M339" s="73" t="s">
        <v>327</v>
      </c>
      <c r="N339" s="93" t="s">
        <v>367</v>
      </c>
      <c r="O339" s="318"/>
      <c r="P339" s="74" t="s">
        <v>368</v>
      </c>
      <c r="Q339" s="247">
        <v>35730</v>
      </c>
      <c r="R339" s="84"/>
      <c r="S339" s="84"/>
      <c r="T339" s="84"/>
      <c r="U339" s="84"/>
      <c r="V339" s="84"/>
      <c r="W339" s="84"/>
      <c r="X339" s="76"/>
      <c r="Y339" s="85"/>
      <c r="Z339" s="84"/>
      <c r="AA339" s="84"/>
      <c r="AB339" s="84"/>
      <c r="AC339" s="84"/>
      <c r="AD339" s="84"/>
      <c r="AE339" s="85"/>
      <c r="AF339" s="84"/>
      <c r="AG339" s="84"/>
      <c r="AH339" s="78"/>
      <c r="AI339" s="78"/>
      <c r="AJ339" s="78"/>
      <c r="AK339" s="78"/>
      <c r="AL339" s="78"/>
      <c r="AM339" s="78"/>
      <c r="AN339" s="78"/>
      <c r="AO339" s="79"/>
    </row>
    <row r="340" spans="1:41" ht="39.75" hidden="1" customHeight="1">
      <c r="A340" s="664"/>
      <c r="B340" s="93"/>
      <c r="C340" s="926"/>
      <c r="D340" s="34" t="s">
        <v>260</v>
      </c>
      <c r="E340" s="477">
        <v>11372</v>
      </c>
      <c r="F340" s="457">
        <v>40895</v>
      </c>
      <c r="G340" s="82"/>
      <c r="H340" s="319" t="s">
        <v>257</v>
      </c>
      <c r="I340" s="27">
        <v>38898</v>
      </c>
      <c r="J340" s="436" t="s">
        <v>384</v>
      </c>
      <c r="K340" s="287" t="s">
        <v>384</v>
      </c>
      <c r="L340" s="315"/>
      <c r="M340" s="73" t="s">
        <v>324</v>
      </c>
      <c r="N340" s="93" t="s">
        <v>381</v>
      </c>
      <c r="O340" s="318"/>
      <c r="P340" s="74" t="s">
        <v>385</v>
      </c>
      <c r="Q340" s="247">
        <v>40976</v>
      </c>
      <c r="R340" s="84"/>
      <c r="S340" s="84"/>
      <c r="T340" s="84"/>
      <c r="U340" s="84"/>
      <c r="V340" s="84"/>
      <c r="W340" s="84"/>
      <c r="X340" s="76"/>
      <c r="Y340" s="85"/>
      <c r="Z340" s="84"/>
      <c r="AA340" s="84"/>
      <c r="AB340" s="84"/>
      <c r="AC340" s="84"/>
      <c r="AD340" s="84"/>
      <c r="AE340" s="85"/>
      <c r="AF340" s="84"/>
      <c r="AG340" s="84"/>
      <c r="AH340" s="78"/>
      <c r="AI340" s="78"/>
      <c r="AJ340" s="78"/>
      <c r="AK340" s="78"/>
      <c r="AL340" s="78"/>
      <c r="AM340" s="78"/>
      <c r="AN340" s="78"/>
      <c r="AO340" s="79"/>
    </row>
    <row r="341" spans="1:41" ht="39.75" hidden="1" customHeight="1">
      <c r="A341" s="664"/>
      <c r="B341" s="93"/>
      <c r="C341" s="926"/>
      <c r="D341" s="34" t="s">
        <v>145</v>
      </c>
      <c r="E341" s="477">
        <v>245</v>
      </c>
      <c r="F341" s="457">
        <v>26406</v>
      </c>
      <c r="G341" s="82"/>
      <c r="H341" s="319" t="s">
        <v>257</v>
      </c>
      <c r="I341" s="27">
        <v>26406</v>
      </c>
      <c r="J341" s="431" t="s">
        <v>497</v>
      </c>
      <c r="K341" s="287" t="s">
        <v>496</v>
      </c>
      <c r="L341" s="315"/>
      <c r="M341" s="73" t="s">
        <v>324</v>
      </c>
      <c r="N341" s="93" t="s">
        <v>498</v>
      </c>
      <c r="O341" s="318" t="s">
        <v>1450</v>
      </c>
      <c r="P341" s="74" t="s">
        <v>326</v>
      </c>
      <c r="Q341" s="247">
        <v>38528</v>
      </c>
      <c r="R341" s="84"/>
      <c r="S341" s="84"/>
      <c r="T341" s="84"/>
      <c r="U341" s="84"/>
      <c r="V341" s="84"/>
      <c r="W341" s="84"/>
      <c r="X341" s="76"/>
      <c r="Y341" s="85"/>
      <c r="Z341" s="84"/>
      <c r="AA341" s="84"/>
      <c r="AB341" s="84"/>
      <c r="AC341" s="84"/>
      <c r="AD341" s="84"/>
      <c r="AE341" s="85"/>
      <c r="AF341" s="84"/>
      <c r="AG341" s="84"/>
      <c r="AH341" s="78"/>
      <c r="AI341" s="78"/>
      <c r="AJ341" s="78"/>
      <c r="AK341" s="78"/>
      <c r="AL341" s="78"/>
      <c r="AM341" s="78"/>
      <c r="AN341" s="78"/>
      <c r="AO341" s="79"/>
    </row>
    <row r="342" spans="1:41" ht="39.75" hidden="1" customHeight="1">
      <c r="A342" s="664"/>
      <c r="B342" s="93"/>
      <c r="C342" s="926"/>
      <c r="D342" s="34" t="s">
        <v>208</v>
      </c>
      <c r="E342" s="477">
        <v>11285</v>
      </c>
      <c r="F342" s="449" t="s">
        <v>1129</v>
      </c>
      <c r="G342" s="81"/>
      <c r="H342" s="319" t="s">
        <v>748</v>
      </c>
      <c r="I342" s="27">
        <v>35318</v>
      </c>
      <c r="J342" s="431" t="s">
        <v>605</v>
      </c>
      <c r="K342" s="287" t="s">
        <v>604</v>
      </c>
      <c r="L342" s="315"/>
      <c r="M342" s="295" t="s">
        <v>324</v>
      </c>
      <c r="N342" s="93" t="s">
        <v>1130</v>
      </c>
      <c r="O342" s="318"/>
      <c r="P342" s="74" t="s">
        <v>606</v>
      </c>
      <c r="Q342" s="247">
        <v>39177</v>
      </c>
      <c r="R342" s="84"/>
      <c r="S342" s="84"/>
      <c r="T342" s="84"/>
      <c r="U342" s="84"/>
      <c r="V342" s="84"/>
      <c r="W342" s="84"/>
      <c r="X342" s="76"/>
      <c r="Y342" s="85"/>
      <c r="Z342" s="84"/>
      <c r="AA342" s="84"/>
      <c r="AB342" s="84"/>
      <c r="AC342" s="84"/>
      <c r="AD342" s="84"/>
      <c r="AE342" s="85"/>
      <c r="AF342" s="84"/>
      <c r="AG342" s="84"/>
      <c r="AH342" s="78"/>
      <c r="AI342" s="78"/>
      <c r="AJ342" s="78"/>
      <c r="AK342" s="78"/>
      <c r="AL342" s="78"/>
      <c r="AM342" s="78"/>
      <c r="AN342" s="78"/>
      <c r="AO342" s="79"/>
    </row>
    <row r="343" spans="1:41" ht="39.75" hidden="1" customHeight="1">
      <c r="A343" s="665"/>
      <c r="B343" s="93"/>
      <c r="C343" s="926"/>
      <c r="D343" s="34" t="s">
        <v>1675</v>
      </c>
      <c r="E343" s="477">
        <v>9665</v>
      </c>
      <c r="F343" s="458">
        <v>43897</v>
      </c>
      <c r="G343" s="89"/>
      <c r="H343" s="319" t="s">
        <v>923</v>
      </c>
      <c r="I343" s="27">
        <v>43894</v>
      </c>
      <c r="J343" s="430" t="s">
        <v>1033</v>
      </c>
      <c r="K343" s="287" t="s">
        <v>1032</v>
      </c>
      <c r="L343" s="315"/>
      <c r="M343" s="295" t="s">
        <v>327</v>
      </c>
      <c r="N343" s="93" t="s">
        <v>1034</v>
      </c>
      <c r="O343" s="318"/>
      <c r="P343" s="74" t="s">
        <v>336</v>
      </c>
      <c r="Q343" s="247">
        <v>43894</v>
      </c>
      <c r="R343" s="84"/>
      <c r="S343" s="84"/>
      <c r="T343" s="84"/>
      <c r="U343" s="84"/>
      <c r="V343" s="84"/>
      <c r="W343" s="84"/>
      <c r="X343" s="76"/>
      <c r="Y343" s="85"/>
      <c r="Z343" s="84"/>
      <c r="AA343" s="84"/>
      <c r="AB343" s="84"/>
      <c r="AC343" s="84"/>
      <c r="AD343" s="84"/>
      <c r="AE343" s="85"/>
      <c r="AF343" s="84"/>
      <c r="AG343" s="84"/>
      <c r="AH343" s="78"/>
      <c r="AI343" s="78"/>
      <c r="AJ343" s="78"/>
      <c r="AK343" s="78"/>
      <c r="AL343" s="78"/>
      <c r="AM343" s="78"/>
      <c r="AN343" s="78"/>
      <c r="AO343" s="79"/>
    </row>
    <row r="344" spans="1:41" ht="39.75" hidden="1" customHeight="1">
      <c r="A344" s="664"/>
      <c r="B344" s="93"/>
      <c r="C344" s="926"/>
      <c r="D344" s="34" t="s">
        <v>1182</v>
      </c>
      <c r="E344" s="477">
        <v>491</v>
      </c>
      <c r="F344" s="457">
        <v>37911</v>
      </c>
      <c r="G344" s="82"/>
      <c r="H344" s="319" t="s">
        <v>748</v>
      </c>
      <c r="I344" s="27">
        <v>18478</v>
      </c>
      <c r="J344" s="431" t="s">
        <v>1184</v>
      </c>
      <c r="K344" s="287" t="s">
        <v>1183</v>
      </c>
      <c r="L344" s="315"/>
      <c r="M344" s="73" t="s">
        <v>324</v>
      </c>
      <c r="N344" s="93" t="s">
        <v>1185</v>
      </c>
      <c r="O344" s="318" t="s">
        <v>1468</v>
      </c>
      <c r="P344" s="74" t="s">
        <v>326</v>
      </c>
      <c r="Q344" s="247">
        <v>42921</v>
      </c>
      <c r="R344" s="84"/>
      <c r="S344" s="84"/>
      <c r="T344" s="84"/>
      <c r="U344" s="84"/>
      <c r="V344" s="84"/>
      <c r="W344" s="84"/>
      <c r="X344" s="76"/>
      <c r="Y344" s="85"/>
      <c r="Z344" s="84"/>
      <c r="AA344" s="84"/>
      <c r="AB344" s="84"/>
      <c r="AC344" s="84"/>
      <c r="AD344" s="84"/>
      <c r="AE344" s="85"/>
      <c r="AF344" s="84"/>
      <c r="AG344" s="84"/>
      <c r="AH344" s="78"/>
      <c r="AI344" s="78"/>
      <c r="AJ344" s="78"/>
      <c r="AK344" s="78"/>
      <c r="AL344" s="78"/>
      <c r="AM344" s="78"/>
      <c r="AN344" s="78"/>
      <c r="AO344" s="79"/>
    </row>
    <row r="345" spans="1:41" ht="39.75" hidden="1" customHeight="1">
      <c r="A345" s="665"/>
      <c r="B345" s="93"/>
      <c r="C345" s="926"/>
      <c r="D345" s="34" t="s">
        <v>1105</v>
      </c>
      <c r="E345" s="477">
        <v>8444</v>
      </c>
      <c r="F345" s="457">
        <v>34044</v>
      </c>
      <c r="G345" s="82"/>
      <c r="H345" s="319" t="s">
        <v>748</v>
      </c>
      <c r="I345" s="27">
        <v>39770</v>
      </c>
      <c r="J345" s="431" t="s">
        <v>1107</v>
      </c>
      <c r="K345" s="287" t="s">
        <v>1106</v>
      </c>
      <c r="L345" s="315"/>
      <c r="M345" s="73" t="s">
        <v>324</v>
      </c>
      <c r="N345" s="93" t="s">
        <v>1108</v>
      </c>
      <c r="O345" s="318"/>
      <c r="P345" s="74" t="s">
        <v>1109</v>
      </c>
      <c r="Q345" s="247">
        <v>39770</v>
      </c>
      <c r="R345" s="87"/>
      <c r="S345" s="84"/>
      <c r="T345" s="84"/>
      <c r="U345" s="84"/>
      <c r="V345" s="84"/>
      <c r="W345" s="84"/>
      <c r="X345" s="76"/>
      <c r="Y345" s="85"/>
      <c r="Z345" s="84"/>
      <c r="AA345" s="84"/>
      <c r="AB345" s="84"/>
      <c r="AC345" s="84"/>
      <c r="AD345" s="84"/>
      <c r="AE345" s="85"/>
      <c r="AF345" s="84"/>
      <c r="AG345" s="84"/>
      <c r="AH345" s="78"/>
      <c r="AI345" s="78"/>
      <c r="AJ345" s="78"/>
      <c r="AK345" s="78"/>
      <c r="AL345" s="78"/>
      <c r="AM345" s="78"/>
      <c r="AN345" s="78"/>
      <c r="AO345" s="79"/>
    </row>
    <row r="346" spans="1:41" ht="30" hidden="1">
      <c r="A346" s="547"/>
      <c r="B346" s="700"/>
      <c r="C346" s="920"/>
      <c r="E346" s="245"/>
      <c r="F346" s="88"/>
      <c r="G346" s="83"/>
      <c r="H346" s="245"/>
      <c r="I346" s="37"/>
      <c r="K346" s="869"/>
      <c r="L346" s="870"/>
      <c r="M346" s="83"/>
      <c r="N346" s="682"/>
      <c r="O346" s="909"/>
      <c r="P346" s="83"/>
      <c r="Q346" s="245"/>
      <c r="R346" s="83"/>
      <c r="S346" s="83"/>
      <c r="T346" s="83"/>
      <c r="U346" s="83"/>
      <c r="V346" s="83"/>
      <c r="W346" s="83"/>
      <c r="X346" s="83"/>
      <c r="Y346" s="83"/>
      <c r="Z346" s="83"/>
      <c r="AA346" s="83"/>
      <c r="AB346" s="83"/>
      <c r="AC346" s="83"/>
      <c r="AD346" s="83"/>
      <c r="AE346" s="83"/>
      <c r="AF346" s="83"/>
      <c r="AG346" s="83"/>
    </row>
    <row r="347" spans="1:41" ht="49.5" hidden="1" customHeight="1">
      <c r="A347" s="877" t="s">
        <v>1905</v>
      </c>
      <c r="B347" s="702"/>
      <c r="C347" s="922"/>
      <c r="D347" s="563"/>
      <c r="E347" s="570"/>
      <c r="F347" s="878"/>
      <c r="G347" s="654"/>
      <c r="H347" s="570"/>
      <c r="I347" s="879"/>
      <c r="J347" s="582"/>
      <c r="K347" s="657"/>
      <c r="M347" s="117"/>
      <c r="N347" s="119"/>
      <c r="O347" s="910"/>
      <c r="P347" s="119"/>
      <c r="Q347" s="903"/>
      <c r="R347" s="118"/>
      <c r="S347" s="118"/>
      <c r="T347" s="118"/>
      <c r="U347" s="118"/>
      <c r="V347" s="118"/>
      <c r="W347" s="120"/>
      <c r="X347" s="120"/>
      <c r="Y347" s="120"/>
      <c r="Z347" s="120"/>
      <c r="AA347" s="120"/>
      <c r="AB347" s="120"/>
      <c r="AC347" s="120"/>
      <c r="AD347" s="121"/>
      <c r="AE347" s="120"/>
      <c r="AF347" s="120"/>
      <c r="AG347" s="120"/>
      <c r="AH347" s="120"/>
      <c r="AI347" s="120"/>
      <c r="AJ347" s="122"/>
      <c r="AK347" s="120"/>
      <c r="AL347" s="120"/>
      <c r="AM347" s="113"/>
      <c r="AN347" s="113"/>
      <c r="AO347" s="113"/>
    </row>
    <row r="348" spans="1:41" ht="39.75" hidden="1" customHeight="1">
      <c r="A348" s="666" t="s">
        <v>1220</v>
      </c>
      <c r="B348" s="93"/>
      <c r="C348" s="926"/>
      <c r="D348" s="34" t="s">
        <v>1221</v>
      </c>
      <c r="E348" s="477">
        <v>11370</v>
      </c>
      <c r="F348" s="457">
        <v>44257</v>
      </c>
      <c r="G348" s="82"/>
      <c r="H348" s="319" t="s">
        <v>923</v>
      </c>
      <c r="I348" s="27">
        <v>39381</v>
      </c>
      <c r="J348" s="431" t="s">
        <v>1223</v>
      </c>
      <c r="K348" s="287" t="s">
        <v>1222</v>
      </c>
      <c r="L348" s="315"/>
      <c r="M348" s="94" t="s">
        <v>327</v>
      </c>
      <c r="N348" s="93" t="s">
        <v>523</v>
      </c>
      <c r="O348" s="318"/>
      <c r="P348" s="95" t="s">
        <v>524</v>
      </c>
      <c r="Q348" s="247">
        <v>39381</v>
      </c>
      <c r="R348" s="84"/>
      <c r="S348" s="84"/>
      <c r="T348" s="84"/>
      <c r="U348" s="84"/>
      <c r="V348" s="84"/>
      <c r="W348" s="84"/>
      <c r="X348" s="76"/>
      <c r="Y348" s="85"/>
      <c r="Z348" s="84"/>
      <c r="AA348" s="84"/>
      <c r="AB348" s="84"/>
      <c r="AC348" s="84">
        <v>1</v>
      </c>
      <c r="AD348" s="84"/>
      <c r="AE348" s="85"/>
      <c r="AF348" s="84"/>
      <c r="AG348" s="84"/>
      <c r="AH348" s="78"/>
      <c r="AI348" s="78"/>
      <c r="AJ348" s="78"/>
      <c r="AK348" s="78"/>
      <c r="AL348" s="78"/>
      <c r="AM348" s="78"/>
      <c r="AN348" s="78"/>
      <c r="AO348" s="79"/>
    </row>
    <row r="349" spans="1:41" ht="39.75" hidden="1" customHeight="1">
      <c r="A349" s="664"/>
      <c r="B349" s="93"/>
      <c r="C349" s="926"/>
      <c r="D349" s="34" t="s">
        <v>82</v>
      </c>
      <c r="E349" s="477">
        <v>5478</v>
      </c>
      <c r="F349" s="458">
        <v>40452</v>
      </c>
      <c r="G349" s="89"/>
      <c r="H349" s="319" t="s">
        <v>254</v>
      </c>
      <c r="I349" s="27">
        <v>40015</v>
      </c>
      <c r="J349" s="430" t="s">
        <v>378</v>
      </c>
      <c r="K349" s="287" t="s">
        <v>377</v>
      </c>
      <c r="L349" s="315"/>
      <c r="M349" s="73" t="s">
        <v>327</v>
      </c>
      <c r="N349" s="93" t="s">
        <v>379</v>
      </c>
      <c r="O349" s="318"/>
      <c r="P349" s="74" t="s">
        <v>326</v>
      </c>
      <c r="Q349" s="247">
        <v>40015</v>
      </c>
      <c r="R349" s="87">
        <v>1</v>
      </c>
      <c r="S349" s="84">
        <v>1</v>
      </c>
      <c r="T349" s="84"/>
      <c r="U349" s="84"/>
      <c r="V349" s="84"/>
      <c r="W349" s="84"/>
      <c r="X349" s="76"/>
      <c r="Y349" s="85"/>
      <c r="Z349" s="84"/>
      <c r="AA349" s="84"/>
      <c r="AB349" s="84">
        <v>1</v>
      </c>
      <c r="AC349" s="84">
        <v>1</v>
      </c>
      <c r="AD349" s="84"/>
      <c r="AE349" s="85"/>
      <c r="AF349" s="84">
        <v>1</v>
      </c>
      <c r="AG349" s="84">
        <v>1</v>
      </c>
      <c r="AH349" s="78"/>
      <c r="AI349" s="78"/>
      <c r="AJ349" s="78"/>
      <c r="AK349" s="78"/>
      <c r="AL349" s="78"/>
      <c r="AM349" s="78"/>
      <c r="AN349" s="78"/>
      <c r="AO349" s="79"/>
    </row>
    <row r="350" spans="1:41" ht="39.75" hidden="1" customHeight="1">
      <c r="A350" s="670"/>
      <c r="B350" s="93"/>
      <c r="C350" s="926"/>
      <c r="D350" s="34" t="s">
        <v>249</v>
      </c>
      <c r="E350" s="477">
        <v>1847</v>
      </c>
      <c r="F350" s="457">
        <v>42026</v>
      </c>
      <c r="G350" s="82"/>
      <c r="H350" s="319" t="s">
        <v>748</v>
      </c>
      <c r="I350" s="27">
        <v>43438</v>
      </c>
      <c r="J350" s="431" t="s">
        <v>392</v>
      </c>
      <c r="K350" s="287" t="s">
        <v>391</v>
      </c>
      <c r="L350" s="315"/>
      <c r="M350" s="73" t="s">
        <v>324</v>
      </c>
      <c r="N350" s="93" t="s">
        <v>1226</v>
      </c>
      <c r="O350" s="318"/>
      <c r="P350" s="74" t="s">
        <v>672</v>
      </c>
      <c r="Q350" s="247">
        <v>43438</v>
      </c>
      <c r="R350" s="84">
        <v>1</v>
      </c>
      <c r="S350" s="84">
        <v>1</v>
      </c>
      <c r="T350" s="84">
        <v>1</v>
      </c>
      <c r="U350" s="84">
        <v>1</v>
      </c>
      <c r="V350" s="84">
        <v>1</v>
      </c>
      <c r="W350" s="84">
        <v>1</v>
      </c>
      <c r="X350" s="76">
        <v>1</v>
      </c>
      <c r="Y350" s="85"/>
      <c r="Z350" s="84">
        <v>1</v>
      </c>
      <c r="AA350" s="84">
        <v>1</v>
      </c>
      <c r="AB350" s="84">
        <v>1</v>
      </c>
      <c r="AC350" s="84">
        <v>1</v>
      </c>
      <c r="AD350" s="84">
        <v>1</v>
      </c>
      <c r="AE350" s="85"/>
      <c r="AF350" s="84">
        <v>1</v>
      </c>
      <c r="AG350" s="84">
        <v>1</v>
      </c>
      <c r="AH350" s="78">
        <v>1</v>
      </c>
      <c r="AI350" s="78">
        <v>1</v>
      </c>
      <c r="AJ350" s="78">
        <v>1</v>
      </c>
      <c r="AK350" s="78">
        <v>1</v>
      </c>
      <c r="AL350" s="78">
        <v>1</v>
      </c>
      <c r="AM350" s="78"/>
      <c r="AN350" s="78"/>
      <c r="AO350" s="79"/>
    </row>
    <row r="351" spans="1:41" ht="39.75" hidden="1" customHeight="1">
      <c r="A351" s="670"/>
      <c r="B351" s="93"/>
      <c r="C351" s="926"/>
      <c r="D351" s="34" t="s">
        <v>1565</v>
      </c>
      <c r="E351" s="477">
        <v>11377</v>
      </c>
      <c r="F351" s="458">
        <v>44690</v>
      </c>
      <c r="G351" s="89"/>
      <c r="H351" s="319" t="s">
        <v>1403</v>
      </c>
      <c r="I351" s="27">
        <v>44775</v>
      </c>
      <c r="J351" s="430" t="s">
        <v>1567</v>
      </c>
      <c r="K351" s="287" t="s">
        <v>1566</v>
      </c>
      <c r="L351" s="315"/>
      <c r="M351" s="73" t="s">
        <v>327</v>
      </c>
      <c r="N351" s="93" t="s">
        <v>1568</v>
      </c>
      <c r="O351" s="318"/>
      <c r="P351" s="74" t="s">
        <v>1569</v>
      </c>
      <c r="Q351" s="247">
        <v>44775</v>
      </c>
      <c r="R351" s="87">
        <v>1</v>
      </c>
      <c r="S351" s="84">
        <v>1</v>
      </c>
      <c r="T351" s="84"/>
      <c r="U351" s="84"/>
      <c r="V351" s="84"/>
      <c r="W351" s="84"/>
      <c r="X351" s="76"/>
      <c r="Y351" s="85"/>
      <c r="Z351" s="84"/>
      <c r="AA351" s="84"/>
      <c r="AB351" s="84"/>
      <c r="AC351" s="84"/>
      <c r="AD351" s="84"/>
      <c r="AE351" s="85"/>
      <c r="AF351" s="84"/>
      <c r="AG351" s="84"/>
      <c r="AH351" s="78"/>
      <c r="AI351" s="78"/>
      <c r="AJ351" s="78"/>
      <c r="AK351" s="78"/>
      <c r="AL351" s="78"/>
      <c r="AM351" s="78"/>
      <c r="AN351" s="78"/>
      <c r="AO351" s="79"/>
    </row>
    <row r="352" spans="1:41" s="88" customFormat="1" ht="39.75" hidden="1" customHeight="1">
      <c r="A352" s="668"/>
      <c r="B352" s="93"/>
      <c r="C352" s="926"/>
      <c r="D352" s="34" t="s">
        <v>253</v>
      </c>
      <c r="E352" s="477">
        <v>1718</v>
      </c>
      <c r="F352" s="457">
        <v>41743</v>
      </c>
      <c r="G352" s="82"/>
      <c r="H352" s="319" t="s">
        <v>258</v>
      </c>
      <c r="I352" s="27"/>
      <c r="J352" s="431" t="s">
        <v>412</v>
      </c>
      <c r="K352" s="287" t="s">
        <v>411</v>
      </c>
      <c r="L352" s="315"/>
      <c r="M352" s="73" t="s">
        <v>324</v>
      </c>
      <c r="N352" s="93" t="s">
        <v>413</v>
      </c>
      <c r="O352" s="318"/>
      <c r="P352" s="74" t="s">
        <v>344</v>
      </c>
      <c r="Q352" s="247">
        <v>41876</v>
      </c>
      <c r="R352" s="84">
        <v>1</v>
      </c>
      <c r="S352" s="84">
        <v>1</v>
      </c>
      <c r="T352" s="84"/>
      <c r="U352" s="84"/>
      <c r="V352" s="84"/>
      <c r="W352" s="84"/>
      <c r="X352" s="76"/>
      <c r="Y352" s="85"/>
      <c r="Z352" s="84"/>
      <c r="AA352" s="84"/>
      <c r="AB352" s="84"/>
      <c r="AC352" s="84"/>
      <c r="AD352" s="84"/>
      <c r="AE352" s="85"/>
      <c r="AF352" s="84"/>
      <c r="AG352" s="84"/>
      <c r="AH352" s="78"/>
      <c r="AI352" s="78"/>
      <c r="AJ352" s="78"/>
      <c r="AK352" s="78"/>
      <c r="AL352" s="78"/>
      <c r="AM352" s="78"/>
      <c r="AN352" s="78"/>
      <c r="AO352" s="79"/>
    </row>
    <row r="353" spans="1:41" s="68" customFormat="1" ht="39.75" hidden="1" customHeight="1">
      <c r="A353" s="664"/>
      <c r="B353" s="93"/>
      <c r="C353" s="926"/>
      <c r="D353" s="34" t="s">
        <v>112</v>
      </c>
      <c r="E353" s="477">
        <v>435</v>
      </c>
      <c r="F353" s="459">
        <v>40941</v>
      </c>
      <c r="G353" s="72"/>
      <c r="H353" s="319" t="s">
        <v>257</v>
      </c>
      <c r="I353" s="27">
        <v>41213</v>
      </c>
      <c r="J353" s="436" t="s">
        <v>432</v>
      </c>
      <c r="K353" s="287" t="s">
        <v>431</v>
      </c>
      <c r="L353" s="315"/>
      <c r="M353" s="73" t="s">
        <v>327</v>
      </c>
      <c r="N353" s="93" t="s">
        <v>433</v>
      </c>
      <c r="O353" s="318"/>
      <c r="P353" s="74" t="s">
        <v>347</v>
      </c>
      <c r="Q353" s="247">
        <v>41213</v>
      </c>
      <c r="R353" s="84"/>
      <c r="S353" s="84"/>
      <c r="T353" s="84"/>
      <c r="U353" s="84"/>
      <c r="V353" s="84"/>
      <c r="W353" s="84"/>
      <c r="X353" s="76"/>
      <c r="Y353" s="85"/>
      <c r="Z353" s="84"/>
      <c r="AA353" s="84">
        <v>1</v>
      </c>
      <c r="AB353" s="84"/>
      <c r="AC353" s="84"/>
      <c r="AD353" s="84"/>
      <c r="AE353" s="85"/>
      <c r="AF353" s="84"/>
      <c r="AG353" s="84"/>
      <c r="AH353" s="78"/>
      <c r="AI353" s="78"/>
      <c r="AJ353" s="78"/>
      <c r="AK353" s="78"/>
      <c r="AL353" s="78"/>
      <c r="AM353" s="78"/>
      <c r="AN353" s="78"/>
      <c r="AO353" s="79"/>
    </row>
    <row r="354" spans="1:41" ht="39.75" hidden="1" customHeight="1">
      <c r="A354" s="664"/>
      <c r="B354" s="93"/>
      <c r="C354" s="926"/>
      <c r="D354" s="34" t="s">
        <v>1313</v>
      </c>
      <c r="E354" s="477">
        <v>11380</v>
      </c>
      <c r="F354" s="458">
        <v>44517</v>
      </c>
      <c r="G354" s="89"/>
      <c r="H354" s="319" t="s">
        <v>343</v>
      </c>
      <c r="I354" s="27">
        <v>44517</v>
      </c>
      <c r="J354" s="430" t="s">
        <v>1315</v>
      </c>
      <c r="K354" s="287" t="s">
        <v>1314</v>
      </c>
      <c r="L354" s="315"/>
      <c r="M354" s="73" t="s">
        <v>327</v>
      </c>
      <c r="N354" s="93" t="s">
        <v>1316</v>
      </c>
      <c r="O354" s="318"/>
      <c r="P354" s="74" t="s">
        <v>1317</v>
      </c>
      <c r="Q354" s="247">
        <v>44517</v>
      </c>
      <c r="R354" s="87">
        <v>1</v>
      </c>
      <c r="S354" s="84">
        <v>1</v>
      </c>
      <c r="T354" s="84">
        <v>1</v>
      </c>
      <c r="U354" s="84">
        <v>1</v>
      </c>
      <c r="V354" s="84">
        <v>1</v>
      </c>
      <c r="W354" s="84">
        <v>1</v>
      </c>
      <c r="X354" s="76">
        <v>1</v>
      </c>
      <c r="Y354" s="85"/>
      <c r="Z354" s="84">
        <v>1</v>
      </c>
      <c r="AA354" s="84">
        <v>1</v>
      </c>
      <c r="AB354" s="84">
        <v>1</v>
      </c>
      <c r="AC354" s="84">
        <v>1</v>
      </c>
      <c r="AD354" s="84">
        <v>1</v>
      </c>
      <c r="AE354" s="85"/>
      <c r="AF354" s="84">
        <v>1</v>
      </c>
      <c r="AG354" s="84">
        <v>1</v>
      </c>
      <c r="AH354" s="78">
        <v>1</v>
      </c>
      <c r="AI354" s="78">
        <v>1</v>
      </c>
      <c r="AJ354" s="78">
        <v>1</v>
      </c>
      <c r="AK354" s="78">
        <v>1</v>
      </c>
      <c r="AL354" s="78">
        <v>1</v>
      </c>
      <c r="AM354" s="78">
        <v>1</v>
      </c>
      <c r="AN354" s="78">
        <v>1</v>
      </c>
      <c r="AO354" s="79"/>
    </row>
    <row r="355" spans="1:41" ht="39.75" hidden="1" customHeight="1">
      <c r="A355" s="664"/>
      <c r="B355" s="93"/>
      <c r="C355" s="926"/>
      <c r="D355" s="34" t="s">
        <v>1663</v>
      </c>
      <c r="E355" s="477">
        <v>11400</v>
      </c>
      <c r="F355" s="459">
        <v>42665</v>
      </c>
      <c r="G355" s="72"/>
      <c r="H355" s="319" t="s">
        <v>748</v>
      </c>
      <c r="I355" s="27">
        <v>42832</v>
      </c>
      <c r="J355" s="436" t="s">
        <v>1213</v>
      </c>
      <c r="K355" s="287" t="s">
        <v>1212</v>
      </c>
      <c r="L355" s="315"/>
      <c r="M355" s="73" t="s">
        <v>327</v>
      </c>
      <c r="N355" s="93" t="s">
        <v>1214</v>
      </c>
      <c r="O355" s="318"/>
      <c r="P355" s="74" t="s">
        <v>326</v>
      </c>
      <c r="Q355" s="247">
        <v>42832</v>
      </c>
      <c r="R355" s="87"/>
      <c r="S355" s="84"/>
      <c r="T355" s="84"/>
      <c r="U355" s="84">
        <v>1</v>
      </c>
      <c r="V355" s="84">
        <v>1</v>
      </c>
      <c r="W355" s="84">
        <v>1</v>
      </c>
      <c r="X355" s="76"/>
      <c r="Y355" s="85"/>
      <c r="Z355" s="84">
        <v>1</v>
      </c>
      <c r="AA355" s="84">
        <v>1</v>
      </c>
      <c r="AB355" s="84">
        <v>1</v>
      </c>
      <c r="AC355" s="84">
        <v>1</v>
      </c>
      <c r="AD355" s="84">
        <v>1</v>
      </c>
      <c r="AE355" s="85"/>
      <c r="AF355" s="84">
        <v>1</v>
      </c>
      <c r="AG355" s="84"/>
      <c r="AH355" s="78"/>
      <c r="AI355" s="78"/>
      <c r="AJ355" s="78">
        <v>1</v>
      </c>
      <c r="AK355" s="78"/>
      <c r="AL355" s="78"/>
      <c r="AM355" s="78"/>
      <c r="AN355" s="78"/>
      <c r="AO355" s="79"/>
    </row>
    <row r="356" spans="1:41" ht="39.75" hidden="1" customHeight="1">
      <c r="A356" s="666"/>
      <c r="B356" s="93"/>
      <c r="C356" s="926"/>
      <c r="D356" s="34" t="s">
        <v>114</v>
      </c>
      <c r="E356" s="477">
        <v>1524</v>
      </c>
      <c r="F356" s="459">
        <v>40808</v>
      </c>
      <c r="G356" s="72"/>
      <c r="H356" s="319" t="s">
        <v>258</v>
      </c>
      <c r="I356" s="27">
        <v>40819</v>
      </c>
      <c r="J356" s="436" t="s">
        <v>454</v>
      </c>
      <c r="K356" s="287" t="s">
        <v>453</v>
      </c>
      <c r="L356" s="315"/>
      <c r="M356" s="73" t="s">
        <v>327</v>
      </c>
      <c r="N356" s="93" t="s">
        <v>875</v>
      </c>
      <c r="O356" s="318"/>
      <c r="P356" s="74" t="s">
        <v>455</v>
      </c>
      <c r="Q356" s="247">
        <v>40808</v>
      </c>
      <c r="R356" s="84">
        <v>1</v>
      </c>
      <c r="S356" s="84">
        <v>1</v>
      </c>
      <c r="T356" s="84"/>
      <c r="U356" s="84"/>
      <c r="V356" s="84"/>
      <c r="W356" s="84"/>
      <c r="X356" s="76"/>
      <c r="Y356" s="85"/>
      <c r="Z356" s="84">
        <v>1</v>
      </c>
      <c r="AA356" s="84">
        <v>1</v>
      </c>
      <c r="AB356" s="84">
        <v>1</v>
      </c>
      <c r="AC356" s="84"/>
      <c r="AD356" s="84">
        <v>1</v>
      </c>
      <c r="AE356" s="85"/>
      <c r="AF356" s="84"/>
      <c r="AG356" s="84"/>
      <c r="AH356" s="78"/>
      <c r="AI356" s="78"/>
      <c r="AJ356" s="78"/>
      <c r="AK356" s="78"/>
      <c r="AL356" s="78"/>
      <c r="AM356" s="78"/>
      <c r="AN356" s="78"/>
      <c r="AO356" s="79"/>
    </row>
    <row r="357" spans="1:41" ht="39.75" hidden="1" customHeight="1">
      <c r="A357" s="664"/>
      <c r="B357" s="93"/>
      <c r="C357" s="926"/>
      <c r="D357" s="34" t="s">
        <v>240</v>
      </c>
      <c r="E357" s="477">
        <v>182</v>
      </c>
      <c r="F357" s="457">
        <v>40540</v>
      </c>
      <c r="G357" s="82"/>
      <c r="H357" s="319" t="s">
        <v>259</v>
      </c>
      <c r="I357" s="27">
        <v>20221</v>
      </c>
      <c r="J357" s="431" t="s">
        <v>457</v>
      </c>
      <c r="K357" s="287" t="s">
        <v>456</v>
      </c>
      <c r="L357" s="315"/>
      <c r="M357" s="73" t="s">
        <v>324</v>
      </c>
      <c r="N357" s="93" t="s">
        <v>458</v>
      </c>
      <c r="O357" s="318" t="s">
        <v>1443</v>
      </c>
      <c r="P357" s="74" t="s">
        <v>326</v>
      </c>
      <c r="Q357" s="247">
        <v>40569</v>
      </c>
      <c r="R357" s="84"/>
      <c r="S357" s="84"/>
      <c r="T357" s="84">
        <v>1</v>
      </c>
      <c r="U357" s="84">
        <v>1</v>
      </c>
      <c r="V357" s="84"/>
      <c r="W357" s="84"/>
      <c r="X357" s="76">
        <v>1</v>
      </c>
      <c r="Y357" s="85"/>
      <c r="Z357" s="84"/>
      <c r="AA357" s="84">
        <v>1</v>
      </c>
      <c r="AB357" s="84">
        <v>1</v>
      </c>
      <c r="AC357" s="84"/>
      <c r="AD357" s="84"/>
      <c r="AE357" s="85"/>
      <c r="AF357" s="84">
        <v>1</v>
      </c>
      <c r="AG357" s="84"/>
      <c r="AH357" s="78"/>
      <c r="AI357" s="78"/>
      <c r="AJ357" s="78"/>
      <c r="AK357" s="78">
        <v>1</v>
      </c>
      <c r="AL357" s="78"/>
      <c r="AM357" s="78"/>
      <c r="AN357" s="78"/>
      <c r="AO357" s="79"/>
    </row>
    <row r="358" spans="1:41" ht="39.75" hidden="1" customHeight="1">
      <c r="A358" s="665"/>
      <c r="B358" s="93"/>
      <c r="C358" s="926"/>
      <c r="D358" s="34" t="s">
        <v>951</v>
      </c>
      <c r="E358" s="477">
        <v>10624</v>
      </c>
      <c r="F358" s="458">
        <v>43677</v>
      </c>
      <c r="G358" s="89"/>
      <c r="H358" s="319" t="s">
        <v>748</v>
      </c>
      <c r="I358" s="27">
        <v>43643</v>
      </c>
      <c r="J358" s="430" t="s">
        <v>953</v>
      </c>
      <c r="K358" s="287" t="s">
        <v>952</v>
      </c>
      <c r="L358" s="315"/>
      <c r="M358" s="73" t="s">
        <v>327</v>
      </c>
      <c r="N358" s="93" t="s">
        <v>1101</v>
      </c>
      <c r="O358" s="318"/>
      <c r="P358" s="74" t="s">
        <v>363</v>
      </c>
      <c r="Q358" s="247">
        <v>43643</v>
      </c>
      <c r="R358" s="84"/>
      <c r="S358" s="84"/>
      <c r="T358" s="84"/>
      <c r="U358" s="84">
        <v>1</v>
      </c>
      <c r="V358" s="84"/>
      <c r="W358" s="84">
        <v>1</v>
      </c>
      <c r="X358" s="76"/>
      <c r="Y358" s="85"/>
      <c r="Z358" s="84">
        <v>1</v>
      </c>
      <c r="AA358" s="84">
        <v>1</v>
      </c>
      <c r="AB358" s="84"/>
      <c r="AC358" s="84">
        <v>1</v>
      </c>
      <c r="AD358" s="84"/>
      <c r="AE358" s="85"/>
      <c r="AF358" s="84"/>
      <c r="AG358" s="84">
        <v>1</v>
      </c>
      <c r="AH358" s="78">
        <v>1</v>
      </c>
      <c r="AI358" s="78">
        <v>1</v>
      </c>
      <c r="AJ358" s="78"/>
      <c r="AK358" s="78"/>
      <c r="AL358" s="78"/>
      <c r="AM358" s="78"/>
      <c r="AN358" s="78"/>
      <c r="AO358" s="79"/>
    </row>
    <row r="359" spans="1:41" ht="39.75" hidden="1" customHeight="1">
      <c r="A359" s="665"/>
      <c r="B359" s="93"/>
      <c r="C359" s="926"/>
      <c r="D359" s="34" t="s">
        <v>1152</v>
      </c>
      <c r="E359" s="477">
        <v>10624</v>
      </c>
      <c r="F359" s="458">
        <v>43677</v>
      </c>
      <c r="G359" s="89"/>
      <c r="H359" s="319" t="s">
        <v>748</v>
      </c>
      <c r="I359" s="27">
        <v>44239</v>
      </c>
      <c r="J359" s="430" t="s">
        <v>953</v>
      </c>
      <c r="K359" s="287" t="s">
        <v>952</v>
      </c>
      <c r="L359" s="315"/>
      <c r="M359" s="73" t="s">
        <v>327</v>
      </c>
      <c r="N359" s="93" t="s">
        <v>1490</v>
      </c>
      <c r="O359" s="318"/>
      <c r="P359" s="74" t="s">
        <v>326</v>
      </c>
      <c r="Q359" s="247">
        <v>44243</v>
      </c>
      <c r="R359" s="84">
        <v>1</v>
      </c>
      <c r="S359" s="84">
        <v>1</v>
      </c>
      <c r="T359" s="84">
        <v>1</v>
      </c>
      <c r="U359" s="84">
        <v>1</v>
      </c>
      <c r="V359" s="84">
        <v>1</v>
      </c>
      <c r="W359" s="84">
        <v>1</v>
      </c>
      <c r="X359" s="76">
        <v>1</v>
      </c>
      <c r="Y359" s="85"/>
      <c r="Z359" s="84">
        <v>1</v>
      </c>
      <c r="AA359" s="84">
        <v>1</v>
      </c>
      <c r="AB359" s="84">
        <v>1</v>
      </c>
      <c r="AC359" s="84">
        <v>1</v>
      </c>
      <c r="AD359" s="84">
        <v>1</v>
      </c>
      <c r="AE359" s="85"/>
      <c r="AF359" s="84">
        <v>1</v>
      </c>
      <c r="AG359" s="84">
        <v>1</v>
      </c>
      <c r="AH359" s="78">
        <v>1</v>
      </c>
      <c r="AI359" s="78">
        <v>1</v>
      </c>
      <c r="AJ359" s="78">
        <v>1</v>
      </c>
      <c r="AK359" s="78">
        <v>1</v>
      </c>
      <c r="AL359" s="78">
        <v>1</v>
      </c>
      <c r="AM359" s="78">
        <v>1</v>
      </c>
      <c r="AN359" s="78">
        <v>1</v>
      </c>
      <c r="AO359" s="79"/>
    </row>
    <row r="360" spans="1:41" ht="39.75" hidden="1" customHeight="1">
      <c r="A360" s="867"/>
      <c r="B360" s="93"/>
      <c r="C360" s="926"/>
      <c r="D360" s="34" t="s">
        <v>252</v>
      </c>
      <c r="E360" s="477">
        <v>421</v>
      </c>
      <c r="F360" s="459">
        <v>41044</v>
      </c>
      <c r="G360" s="72"/>
      <c r="H360" s="319" t="s">
        <v>1403</v>
      </c>
      <c r="I360" s="27">
        <v>15767</v>
      </c>
      <c r="J360" s="436" t="s">
        <v>495</v>
      </c>
      <c r="K360" s="287" t="s">
        <v>494</v>
      </c>
      <c r="L360" s="315"/>
      <c r="M360" s="73" t="s">
        <v>324</v>
      </c>
      <c r="N360" s="93" t="s">
        <v>1548</v>
      </c>
      <c r="O360" s="318" t="s">
        <v>1549</v>
      </c>
      <c r="P360" s="74" t="s">
        <v>326</v>
      </c>
      <c r="Q360" s="247">
        <v>42921</v>
      </c>
      <c r="R360" s="87">
        <v>1</v>
      </c>
      <c r="S360" s="84">
        <v>1</v>
      </c>
      <c r="T360" s="84">
        <v>1</v>
      </c>
      <c r="U360" s="84">
        <v>1</v>
      </c>
      <c r="V360" s="84">
        <v>1</v>
      </c>
      <c r="W360" s="84">
        <v>1</v>
      </c>
      <c r="X360" s="76">
        <v>1</v>
      </c>
      <c r="Y360" s="85"/>
      <c r="Z360" s="84">
        <v>1</v>
      </c>
      <c r="AA360" s="84">
        <v>1</v>
      </c>
      <c r="AB360" s="84">
        <v>1</v>
      </c>
      <c r="AC360" s="84">
        <v>1</v>
      </c>
      <c r="AD360" s="84">
        <v>1</v>
      </c>
      <c r="AE360" s="85"/>
      <c r="AF360" s="84">
        <v>1</v>
      </c>
      <c r="AG360" s="84">
        <v>1</v>
      </c>
      <c r="AH360" s="78">
        <v>1</v>
      </c>
      <c r="AI360" s="78">
        <v>1</v>
      </c>
      <c r="AJ360" s="78">
        <v>1</v>
      </c>
      <c r="AK360" s="78">
        <v>1</v>
      </c>
      <c r="AL360" s="78">
        <v>1</v>
      </c>
      <c r="AM360" s="78">
        <v>1</v>
      </c>
      <c r="AN360" s="78">
        <v>1</v>
      </c>
      <c r="AO360" s="79"/>
    </row>
    <row r="361" spans="1:41" ht="39.75" hidden="1" customHeight="1">
      <c r="A361" s="666"/>
      <c r="B361" s="93"/>
      <c r="C361" s="926"/>
      <c r="D361" s="34" t="s">
        <v>246</v>
      </c>
      <c r="E361" s="477">
        <v>266</v>
      </c>
      <c r="F361" s="459">
        <v>41047</v>
      </c>
      <c r="G361" s="72"/>
      <c r="H361" s="319" t="s">
        <v>343</v>
      </c>
      <c r="I361" s="27">
        <v>37000</v>
      </c>
      <c r="J361" s="436" t="s">
        <v>1383</v>
      </c>
      <c r="K361" s="287" t="s">
        <v>1382</v>
      </c>
      <c r="L361" s="315"/>
      <c r="M361" s="73" t="s">
        <v>324</v>
      </c>
      <c r="N361" s="93" t="s">
        <v>1384</v>
      </c>
      <c r="O361" s="318"/>
      <c r="P361" s="74" t="s">
        <v>731</v>
      </c>
      <c r="Q361" s="247">
        <v>44330</v>
      </c>
      <c r="R361" s="84">
        <v>1</v>
      </c>
      <c r="S361" s="84">
        <v>1</v>
      </c>
      <c r="T361" s="84">
        <v>1</v>
      </c>
      <c r="U361" s="84">
        <v>1</v>
      </c>
      <c r="V361" s="84">
        <v>1</v>
      </c>
      <c r="W361" s="84">
        <v>1</v>
      </c>
      <c r="X361" s="76">
        <v>1</v>
      </c>
      <c r="Y361" s="85"/>
      <c r="Z361" s="84">
        <v>1</v>
      </c>
      <c r="AA361" s="84">
        <v>1</v>
      </c>
      <c r="AB361" s="84">
        <v>1</v>
      </c>
      <c r="AC361" s="84">
        <v>1</v>
      </c>
      <c r="AD361" s="84">
        <v>1</v>
      </c>
      <c r="AE361" s="85"/>
      <c r="AF361" s="84">
        <v>1</v>
      </c>
      <c r="AG361" s="84">
        <v>1</v>
      </c>
      <c r="AH361" s="78">
        <v>1</v>
      </c>
      <c r="AI361" s="78">
        <v>1</v>
      </c>
      <c r="AJ361" s="78">
        <v>1</v>
      </c>
      <c r="AK361" s="78">
        <v>1</v>
      </c>
      <c r="AL361" s="78">
        <v>1</v>
      </c>
      <c r="AM361" s="78">
        <v>1</v>
      </c>
      <c r="AN361" s="78">
        <v>1</v>
      </c>
      <c r="AO361" s="79"/>
    </row>
    <row r="362" spans="1:41" ht="39.75" hidden="1" customHeight="1">
      <c r="A362" s="666"/>
      <c r="B362" s="93"/>
      <c r="C362" s="926"/>
      <c r="D362" s="34" t="s">
        <v>1397</v>
      </c>
      <c r="E362" s="477">
        <v>11391</v>
      </c>
      <c r="F362" s="459">
        <v>44830</v>
      </c>
      <c r="G362" s="72"/>
      <c r="H362" s="319" t="s">
        <v>343</v>
      </c>
      <c r="I362" s="27">
        <v>44826</v>
      </c>
      <c r="J362" s="436" t="s">
        <v>1399</v>
      </c>
      <c r="K362" s="287" t="s">
        <v>1398</v>
      </c>
      <c r="L362" s="315"/>
      <c r="M362" s="73" t="s">
        <v>327</v>
      </c>
      <c r="N362" s="93" t="s">
        <v>1400</v>
      </c>
      <c r="O362" s="318"/>
      <c r="P362" s="74" t="s">
        <v>372</v>
      </c>
      <c r="Q362" s="247">
        <v>44826</v>
      </c>
      <c r="R362" s="84">
        <v>1</v>
      </c>
      <c r="S362" s="84">
        <v>1</v>
      </c>
      <c r="T362" s="84"/>
      <c r="U362" s="84"/>
      <c r="V362" s="84"/>
      <c r="W362" s="84"/>
      <c r="X362" s="76"/>
      <c r="Y362" s="85"/>
      <c r="Z362" s="84"/>
      <c r="AA362" s="84"/>
      <c r="AB362" s="84"/>
      <c r="AC362" s="84"/>
      <c r="AD362" s="84"/>
      <c r="AE362" s="85"/>
      <c r="AF362" s="84"/>
      <c r="AG362" s="84"/>
      <c r="AH362" s="78"/>
      <c r="AI362" s="78"/>
      <c r="AJ362" s="78"/>
      <c r="AK362" s="78"/>
      <c r="AL362" s="78"/>
      <c r="AM362" s="78"/>
      <c r="AN362" s="78"/>
      <c r="AO362" s="79"/>
    </row>
    <row r="363" spans="1:41" ht="39.75" hidden="1" customHeight="1">
      <c r="A363" s="668"/>
      <c r="B363" s="93"/>
      <c r="C363" s="926"/>
      <c r="D363" s="34" t="s">
        <v>177</v>
      </c>
      <c r="E363" s="477">
        <v>11393</v>
      </c>
      <c r="F363" s="458">
        <v>38274</v>
      </c>
      <c r="G363" s="89"/>
      <c r="H363" s="319" t="s">
        <v>259</v>
      </c>
      <c r="I363" s="27">
        <v>40736</v>
      </c>
      <c r="J363" s="430" t="s">
        <v>548</v>
      </c>
      <c r="K363" s="287" t="s">
        <v>547</v>
      </c>
      <c r="L363" s="315"/>
      <c r="M363" s="73" t="s">
        <v>327</v>
      </c>
      <c r="N363" s="93" t="s">
        <v>549</v>
      </c>
      <c r="O363" s="318"/>
      <c r="P363" s="74" t="s">
        <v>326</v>
      </c>
      <c r="Q363" s="247">
        <v>40736</v>
      </c>
      <c r="R363" s="84"/>
      <c r="S363" s="84"/>
      <c r="T363" s="84"/>
      <c r="U363" s="84"/>
      <c r="V363" s="84"/>
      <c r="W363" s="84"/>
      <c r="X363" s="76"/>
      <c r="Y363" s="85"/>
      <c r="Z363" s="84"/>
      <c r="AA363" s="84"/>
      <c r="AB363" s="84"/>
      <c r="AC363" s="84"/>
      <c r="AD363" s="84"/>
      <c r="AE363" s="85"/>
      <c r="AF363" s="84"/>
      <c r="AG363" s="84"/>
      <c r="AH363" s="78"/>
      <c r="AI363" s="78"/>
      <c r="AJ363" s="78"/>
      <c r="AK363" s="78">
        <v>1</v>
      </c>
      <c r="AL363" s="78"/>
      <c r="AM363" s="78"/>
      <c r="AN363" s="78"/>
      <c r="AO363" s="79"/>
    </row>
    <row r="364" spans="1:41" ht="39.75" hidden="1" customHeight="1">
      <c r="A364" s="668"/>
      <c r="B364" s="93"/>
      <c r="C364" s="926"/>
      <c r="D364" s="34" t="s">
        <v>1361</v>
      </c>
      <c r="E364" s="477">
        <v>11394</v>
      </c>
      <c r="F364" s="458">
        <v>44680</v>
      </c>
      <c r="G364" s="89"/>
      <c r="H364" s="319" t="s">
        <v>343</v>
      </c>
      <c r="I364" s="27">
        <v>44679</v>
      </c>
      <c r="J364" s="430" t="s">
        <v>1363</v>
      </c>
      <c r="K364" s="287" t="s">
        <v>1362</v>
      </c>
      <c r="L364" s="315"/>
      <c r="M364" s="73" t="s">
        <v>327</v>
      </c>
      <c r="N364" s="93" t="s">
        <v>1364</v>
      </c>
      <c r="O364" s="318"/>
      <c r="P364" s="74" t="s">
        <v>326</v>
      </c>
      <c r="Q364" s="247">
        <v>44679</v>
      </c>
      <c r="R364" s="84">
        <v>1</v>
      </c>
      <c r="S364" s="84">
        <v>1</v>
      </c>
      <c r="T364" s="84">
        <v>1</v>
      </c>
      <c r="U364" s="84">
        <v>1</v>
      </c>
      <c r="V364" s="84">
        <v>1</v>
      </c>
      <c r="W364" s="84">
        <v>1</v>
      </c>
      <c r="X364" s="76">
        <v>1</v>
      </c>
      <c r="Y364" s="85"/>
      <c r="Z364" s="84">
        <v>1</v>
      </c>
      <c r="AA364" s="84">
        <v>1</v>
      </c>
      <c r="AB364" s="84"/>
      <c r="AC364" s="84"/>
      <c r="AD364" s="84"/>
      <c r="AE364" s="85"/>
      <c r="AF364" s="84"/>
      <c r="AG364" s="84">
        <v>1</v>
      </c>
      <c r="AH364" s="78">
        <v>1</v>
      </c>
      <c r="AI364" s="78">
        <v>1</v>
      </c>
      <c r="AJ364" s="78">
        <v>1</v>
      </c>
      <c r="AK364" s="78">
        <v>1</v>
      </c>
      <c r="AL364" s="78">
        <v>1</v>
      </c>
      <c r="AM364" s="78">
        <v>1</v>
      </c>
      <c r="AN364" s="78">
        <v>1</v>
      </c>
      <c r="AO364" s="79"/>
    </row>
    <row r="365" spans="1:41" ht="39.75" hidden="1" customHeight="1">
      <c r="A365" s="664"/>
      <c r="B365" s="93"/>
      <c r="C365" s="926"/>
      <c r="D365" s="34" t="s">
        <v>55</v>
      </c>
      <c r="E365" s="477">
        <v>11398</v>
      </c>
      <c r="F365" s="458">
        <v>41472</v>
      </c>
      <c r="G365" s="89"/>
      <c r="H365" s="319" t="s">
        <v>1403</v>
      </c>
      <c r="I365" s="27">
        <v>36696</v>
      </c>
      <c r="J365" s="430" t="s">
        <v>578</v>
      </c>
      <c r="K365" s="287" t="s">
        <v>577</v>
      </c>
      <c r="L365" s="315"/>
      <c r="M365" s="73" t="s">
        <v>327</v>
      </c>
      <c r="N365" s="93" t="s">
        <v>579</v>
      </c>
      <c r="O365" s="318"/>
      <c r="P365" s="74" t="s">
        <v>580</v>
      </c>
      <c r="Q365" s="247">
        <v>40127</v>
      </c>
      <c r="R365" s="84">
        <v>1</v>
      </c>
      <c r="S365" s="84"/>
      <c r="T365" s="84"/>
      <c r="U365" s="84"/>
      <c r="V365" s="84"/>
      <c r="W365" s="84"/>
      <c r="X365" s="76"/>
      <c r="Y365" s="85"/>
      <c r="Z365" s="84">
        <v>1</v>
      </c>
      <c r="AA365" s="84"/>
      <c r="AB365" s="84">
        <v>1</v>
      </c>
      <c r="AC365" s="84"/>
      <c r="AD365" s="84"/>
      <c r="AE365" s="85"/>
      <c r="AF365" s="84"/>
      <c r="AG365" s="84"/>
      <c r="AH365" s="78"/>
      <c r="AI365" s="78"/>
      <c r="AJ365" s="78"/>
      <c r="AK365" s="78"/>
      <c r="AL365" s="78"/>
      <c r="AM365" s="78"/>
      <c r="AN365" s="78"/>
      <c r="AO365" s="79"/>
    </row>
    <row r="366" spans="1:41" ht="39.75" hidden="1" customHeight="1">
      <c r="A366" s="664"/>
      <c r="B366" s="93"/>
      <c r="C366" s="926"/>
      <c r="D366" s="34" t="s">
        <v>1200</v>
      </c>
      <c r="E366" s="477">
        <v>10364</v>
      </c>
      <c r="F366" s="459">
        <v>44180</v>
      </c>
      <c r="G366" s="72"/>
      <c r="H366" s="319" t="s">
        <v>258</v>
      </c>
      <c r="I366" s="27">
        <v>24077</v>
      </c>
      <c r="J366" s="436" t="s">
        <v>1312</v>
      </c>
      <c r="K366" s="287" t="s">
        <v>1211</v>
      </c>
      <c r="L366" s="315"/>
      <c r="M366" s="73" t="s">
        <v>324</v>
      </c>
      <c r="N366" s="93" t="s">
        <v>892</v>
      </c>
      <c r="O366" s="318" t="s">
        <v>1460</v>
      </c>
      <c r="P366" s="74" t="s">
        <v>326</v>
      </c>
      <c r="Q366" s="247"/>
      <c r="R366" s="84">
        <v>1</v>
      </c>
      <c r="S366" s="84"/>
      <c r="T366" s="84"/>
      <c r="U366" s="84"/>
      <c r="V366" s="84"/>
      <c r="W366" s="84"/>
      <c r="X366" s="76"/>
      <c r="Y366" s="85"/>
      <c r="Z366" s="84"/>
      <c r="AA366" s="84"/>
      <c r="AB366" s="84"/>
      <c r="AC366" s="84"/>
      <c r="AD366" s="84"/>
      <c r="AE366" s="85"/>
      <c r="AF366" s="84"/>
      <c r="AG366" s="84"/>
      <c r="AH366" s="78"/>
      <c r="AI366" s="78"/>
      <c r="AJ366" s="78"/>
      <c r="AK366" s="78"/>
      <c r="AL366" s="78"/>
      <c r="AM366" s="78"/>
      <c r="AN366" s="78"/>
      <c r="AO366" s="79"/>
    </row>
    <row r="367" spans="1:41" ht="39.75" hidden="1" customHeight="1">
      <c r="A367" s="664"/>
      <c r="B367" s="93"/>
      <c r="C367" s="926"/>
      <c r="D367" s="34" t="s">
        <v>1201</v>
      </c>
      <c r="E367" s="477">
        <v>10364</v>
      </c>
      <c r="F367" s="459">
        <v>44180</v>
      </c>
      <c r="G367" s="72"/>
      <c r="H367" s="319" t="s">
        <v>255</v>
      </c>
      <c r="I367" s="27">
        <v>40509</v>
      </c>
      <c r="J367" s="436" t="s">
        <v>1312</v>
      </c>
      <c r="K367" s="287" t="s">
        <v>1211</v>
      </c>
      <c r="L367" s="315"/>
      <c r="M367" s="73" t="s">
        <v>327</v>
      </c>
      <c r="N367" s="93" t="s">
        <v>570</v>
      </c>
      <c r="O367" s="318"/>
      <c r="P367" s="74" t="s">
        <v>326</v>
      </c>
      <c r="Q367" s="247">
        <v>42529</v>
      </c>
      <c r="R367" s="84">
        <v>1</v>
      </c>
      <c r="S367" s="84">
        <v>1</v>
      </c>
      <c r="T367" s="84"/>
      <c r="U367" s="84"/>
      <c r="V367" s="84"/>
      <c r="W367" s="84"/>
      <c r="X367" s="76"/>
      <c r="Y367" s="85"/>
      <c r="Z367" s="84"/>
      <c r="AA367" s="84"/>
      <c r="AB367" s="84"/>
      <c r="AC367" s="84"/>
      <c r="AD367" s="84"/>
      <c r="AE367" s="85"/>
      <c r="AF367" s="84"/>
      <c r="AG367" s="84"/>
      <c r="AH367" s="78"/>
      <c r="AI367" s="78"/>
      <c r="AJ367" s="78"/>
      <c r="AK367" s="78"/>
      <c r="AL367" s="78"/>
      <c r="AM367" s="78"/>
      <c r="AN367" s="78"/>
      <c r="AO367" s="79"/>
    </row>
    <row r="368" spans="1:41" ht="39.75" hidden="1" customHeight="1">
      <c r="A368" s="664"/>
      <c r="B368" s="93"/>
      <c r="C368" s="926"/>
      <c r="D368" s="34" t="s">
        <v>280</v>
      </c>
      <c r="E368" s="477">
        <v>9944</v>
      </c>
      <c r="F368" s="457">
        <v>38651</v>
      </c>
      <c r="G368" s="82"/>
      <c r="H368" s="319" t="s">
        <v>1403</v>
      </c>
      <c r="I368" s="27">
        <v>35828</v>
      </c>
      <c r="J368" s="430" t="s">
        <v>743</v>
      </c>
      <c r="K368" s="287" t="s">
        <v>742</v>
      </c>
      <c r="L368" s="315"/>
      <c r="M368" s="73" t="s">
        <v>327</v>
      </c>
      <c r="N368" s="93" t="s">
        <v>744</v>
      </c>
      <c r="O368" s="318"/>
      <c r="P368" s="74" t="s">
        <v>326</v>
      </c>
      <c r="Q368" s="247">
        <v>38729</v>
      </c>
      <c r="R368" s="84">
        <v>1</v>
      </c>
      <c r="S368" s="84">
        <v>1</v>
      </c>
      <c r="T368" s="84">
        <v>1</v>
      </c>
      <c r="U368" s="84">
        <v>1</v>
      </c>
      <c r="V368" s="84">
        <v>1</v>
      </c>
      <c r="W368" s="84">
        <v>1</v>
      </c>
      <c r="X368" s="76">
        <v>1</v>
      </c>
      <c r="Y368" s="85"/>
      <c r="Z368" s="84">
        <v>1</v>
      </c>
      <c r="AA368" s="84">
        <v>1</v>
      </c>
      <c r="AB368" s="84">
        <v>1</v>
      </c>
      <c r="AC368" s="84">
        <v>1</v>
      </c>
      <c r="AD368" s="84">
        <v>1</v>
      </c>
      <c r="AE368" s="85"/>
      <c r="AF368" s="84">
        <v>1</v>
      </c>
      <c r="AG368" s="84">
        <v>1</v>
      </c>
      <c r="AH368" s="78">
        <v>1</v>
      </c>
      <c r="AI368" s="78">
        <v>1</v>
      </c>
      <c r="AJ368" s="78">
        <v>1</v>
      </c>
      <c r="AK368" s="78">
        <v>1</v>
      </c>
      <c r="AL368" s="78">
        <v>1</v>
      </c>
      <c r="AM368" s="78">
        <v>1</v>
      </c>
      <c r="AN368" s="78">
        <v>1</v>
      </c>
      <c r="AO368" s="79"/>
    </row>
    <row r="369" spans="1:41" ht="39.75" hidden="1" customHeight="1">
      <c r="A369" s="664"/>
      <c r="B369" s="93"/>
      <c r="C369" s="926"/>
      <c r="D369" s="34" t="s">
        <v>1203</v>
      </c>
      <c r="E369" s="477">
        <v>11127</v>
      </c>
      <c r="F369" s="457">
        <v>44323</v>
      </c>
      <c r="G369" s="82"/>
      <c r="H369" s="319" t="s">
        <v>748</v>
      </c>
      <c r="I369" s="27">
        <v>44313</v>
      </c>
      <c r="J369" s="430" t="s">
        <v>1205</v>
      </c>
      <c r="K369" s="287" t="s">
        <v>1204</v>
      </c>
      <c r="L369" s="315"/>
      <c r="M369" s="73" t="s">
        <v>327</v>
      </c>
      <c r="N369" s="93" t="s">
        <v>1206</v>
      </c>
      <c r="O369" s="318"/>
      <c r="P369" s="74" t="s">
        <v>326</v>
      </c>
      <c r="Q369" s="247">
        <v>44313</v>
      </c>
      <c r="R369" s="84">
        <v>1</v>
      </c>
      <c r="S369" s="84">
        <v>1</v>
      </c>
      <c r="T369" s="84"/>
      <c r="U369" s="84">
        <v>1</v>
      </c>
      <c r="V369" s="84"/>
      <c r="W369" s="84"/>
      <c r="X369" s="76">
        <v>1</v>
      </c>
      <c r="Y369" s="85"/>
      <c r="Z369" s="84">
        <v>1</v>
      </c>
      <c r="AA369" s="84">
        <v>1</v>
      </c>
      <c r="AB369" s="84">
        <v>1</v>
      </c>
      <c r="AC369" s="84">
        <v>1</v>
      </c>
      <c r="AD369" s="84">
        <v>1</v>
      </c>
      <c r="AE369" s="85"/>
      <c r="AF369" s="84">
        <v>1</v>
      </c>
      <c r="AG369" s="84">
        <v>1</v>
      </c>
      <c r="AH369" s="78">
        <v>1</v>
      </c>
      <c r="AI369" s="78">
        <v>1</v>
      </c>
      <c r="AJ369" s="78">
        <v>1</v>
      </c>
      <c r="AK369" s="78">
        <v>1</v>
      </c>
      <c r="AL369" s="78">
        <v>1</v>
      </c>
      <c r="AM369" s="78">
        <v>1</v>
      </c>
      <c r="AN369" s="78">
        <v>1</v>
      </c>
      <c r="AO369" s="79"/>
    </row>
    <row r="370" spans="1:41" ht="39.75" hidden="1" customHeight="1">
      <c r="A370" s="666" t="s">
        <v>1703</v>
      </c>
      <c r="B370" s="93"/>
      <c r="C370" s="926"/>
      <c r="D370" s="34" t="s">
        <v>1677</v>
      </c>
      <c r="E370" s="477">
        <v>11414</v>
      </c>
      <c r="F370" s="457">
        <v>42373</v>
      </c>
      <c r="G370" s="82"/>
      <c r="H370" s="319" t="s">
        <v>343</v>
      </c>
      <c r="I370" s="27">
        <v>43537</v>
      </c>
      <c r="J370" s="431" t="s">
        <v>1009</v>
      </c>
      <c r="K370" s="287" t="s">
        <v>1008</v>
      </c>
      <c r="L370" s="315"/>
      <c r="M370" s="73" t="s">
        <v>327</v>
      </c>
      <c r="N370" s="93" t="s">
        <v>1010</v>
      </c>
      <c r="O370" s="318"/>
      <c r="P370" s="74" t="s">
        <v>326</v>
      </c>
      <c r="Q370" s="247">
        <v>43537</v>
      </c>
      <c r="R370" s="87">
        <v>1</v>
      </c>
      <c r="S370" s="84">
        <v>1</v>
      </c>
      <c r="T370" s="84">
        <v>1</v>
      </c>
      <c r="U370" s="84"/>
      <c r="V370" s="84"/>
      <c r="W370" s="84"/>
      <c r="X370" s="76"/>
      <c r="Y370" s="85"/>
      <c r="Z370" s="84">
        <v>1</v>
      </c>
      <c r="AA370" s="84">
        <v>1</v>
      </c>
      <c r="AB370" s="84"/>
      <c r="AC370" s="84"/>
      <c r="AD370" s="84"/>
      <c r="AE370" s="85"/>
      <c r="AF370" s="84"/>
      <c r="AG370" s="84"/>
      <c r="AH370" s="78"/>
      <c r="AI370" s="78"/>
      <c r="AJ370" s="78"/>
      <c r="AK370" s="78"/>
      <c r="AL370" s="78"/>
      <c r="AM370" s="78"/>
      <c r="AN370" s="78"/>
      <c r="AO370" s="79"/>
    </row>
    <row r="371" spans="1:41" ht="30" hidden="1">
      <c r="A371" s="547"/>
      <c r="B371" s="700"/>
      <c r="C371" s="920"/>
      <c r="E371" s="245"/>
      <c r="F371" s="88"/>
      <c r="G371" s="83"/>
      <c r="H371" s="245"/>
      <c r="I371" s="37"/>
      <c r="K371" s="869"/>
      <c r="L371" s="870"/>
      <c r="M371" s="83"/>
      <c r="N371" s="682"/>
      <c r="O371" s="909"/>
      <c r="P371" s="83"/>
      <c r="Q371" s="245"/>
      <c r="R371" s="83"/>
      <c r="S371" s="83"/>
      <c r="T371" s="83"/>
      <c r="U371" s="83"/>
      <c r="V371" s="83"/>
      <c r="W371" s="83"/>
      <c r="X371" s="83"/>
      <c r="Y371" s="83"/>
      <c r="Z371" s="83"/>
      <c r="AA371" s="83"/>
      <c r="AB371" s="83"/>
      <c r="AC371" s="83"/>
      <c r="AD371" s="83"/>
      <c r="AE371" s="83"/>
      <c r="AF371" s="83"/>
      <c r="AG371" s="83"/>
    </row>
    <row r="372" spans="1:41" ht="49.5" hidden="1" customHeight="1">
      <c r="A372" s="143" t="s">
        <v>1618</v>
      </c>
      <c r="B372" s="701"/>
      <c r="C372" s="925"/>
      <c r="D372" s="565"/>
      <c r="E372" s="571"/>
      <c r="F372" s="575"/>
      <c r="G372" s="115"/>
      <c r="H372" s="571"/>
      <c r="I372" s="576"/>
      <c r="J372" s="577"/>
      <c r="K372" s="404"/>
      <c r="M372" s="117"/>
      <c r="N372" s="119"/>
      <c r="O372" s="910"/>
      <c r="P372" s="119"/>
      <c r="Q372" s="903"/>
      <c r="R372" s="120"/>
      <c r="S372" s="120"/>
      <c r="T372" s="120"/>
      <c r="U372" s="120"/>
      <c r="V372" s="120"/>
      <c r="W372" s="120"/>
      <c r="X372" s="120"/>
      <c r="Y372" s="121"/>
      <c r="Z372" s="120"/>
      <c r="AA372" s="120"/>
      <c r="AB372" s="120"/>
      <c r="AC372" s="120"/>
      <c r="AD372" s="120"/>
      <c r="AE372" s="122"/>
      <c r="AF372" s="120"/>
      <c r="AG372" s="120"/>
      <c r="AH372" s="113"/>
      <c r="AI372" s="113"/>
      <c r="AJ372" s="113"/>
      <c r="AK372" s="113"/>
      <c r="AL372" s="113"/>
      <c r="AM372" s="113"/>
      <c r="AN372" s="113"/>
      <c r="AO372" s="113"/>
    </row>
    <row r="373" spans="1:41" ht="38.25" hidden="1" customHeight="1">
      <c r="A373" s="664"/>
      <c r="B373" s="93"/>
      <c r="C373" s="926"/>
      <c r="D373" s="34" t="s">
        <v>1192</v>
      </c>
      <c r="E373" s="319" t="s">
        <v>1739</v>
      </c>
      <c r="F373" s="458">
        <v>44321</v>
      </c>
      <c r="G373" s="89"/>
      <c r="H373" s="319" t="s">
        <v>1833</v>
      </c>
      <c r="I373" s="27">
        <v>44327</v>
      </c>
      <c r="J373" s="430" t="s">
        <v>1485</v>
      </c>
      <c r="K373" s="287" t="s">
        <v>1193</v>
      </c>
      <c r="L373" s="315"/>
      <c r="M373" s="73" t="s">
        <v>327</v>
      </c>
      <c r="N373" s="93" t="s">
        <v>1194</v>
      </c>
      <c r="O373" s="318"/>
      <c r="P373" s="74" t="s">
        <v>326</v>
      </c>
      <c r="Q373" s="247">
        <v>44327</v>
      </c>
      <c r="R373" s="84">
        <v>1</v>
      </c>
      <c r="S373" s="84">
        <v>1</v>
      </c>
      <c r="T373" s="84">
        <v>1</v>
      </c>
      <c r="U373" s="84">
        <v>1</v>
      </c>
      <c r="V373" s="84">
        <v>1</v>
      </c>
      <c r="W373" s="84">
        <v>1</v>
      </c>
      <c r="X373" s="76">
        <v>1</v>
      </c>
      <c r="Y373" s="85"/>
      <c r="Z373" s="84">
        <v>1</v>
      </c>
      <c r="AA373" s="84">
        <v>1</v>
      </c>
      <c r="AB373" s="84">
        <v>1</v>
      </c>
      <c r="AC373" s="84">
        <v>1</v>
      </c>
      <c r="AD373" s="84">
        <v>1</v>
      </c>
      <c r="AE373" s="85"/>
      <c r="AF373" s="84">
        <v>1</v>
      </c>
      <c r="AG373" s="84">
        <v>1</v>
      </c>
      <c r="AH373" s="78">
        <v>1</v>
      </c>
      <c r="AI373" s="78">
        <v>1</v>
      </c>
      <c r="AJ373" s="78">
        <v>1</v>
      </c>
      <c r="AK373" s="78">
        <v>1</v>
      </c>
      <c r="AL373" s="78">
        <v>1</v>
      </c>
      <c r="AM373" s="78">
        <v>1</v>
      </c>
      <c r="AN373" s="78">
        <v>1</v>
      </c>
      <c r="AO373" s="79"/>
    </row>
    <row r="374" spans="1:41" ht="38.25" hidden="1" customHeight="1">
      <c r="A374" s="664"/>
      <c r="B374" s="93"/>
      <c r="C374" s="926"/>
      <c r="D374" s="34" t="s">
        <v>1249</v>
      </c>
      <c r="E374" s="477">
        <v>11374</v>
      </c>
      <c r="F374" s="458">
        <v>44347</v>
      </c>
      <c r="G374" s="89"/>
      <c r="H374" s="319" t="s">
        <v>748</v>
      </c>
      <c r="I374" s="27">
        <v>44326</v>
      </c>
      <c r="J374" s="430" t="s">
        <v>1251</v>
      </c>
      <c r="K374" s="287" t="s">
        <v>1250</v>
      </c>
      <c r="L374" s="315"/>
      <c r="M374" s="73" t="s">
        <v>327</v>
      </c>
      <c r="N374" s="93" t="s">
        <v>1252</v>
      </c>
      <c r="O374" s="318"/>
      <c r="P374" s="74" t="s">
        <v>332</v>
      </c>
      <c r="Q374" s="247">
        <v>44326</v>
      </c>
      <c r="R374" s="84">
        <v>1</v>
      </c>
      <c r="S374" s="84">
        <v>1</v>
      </c>
      <c r="T374" s="84">
        <v>1</v>
      </c>
      <c r="U374" s="84">
        <v>1</v>
      </c>
      <c r="V374" s="84">
        <v>1</v>
      </c>
      <c r="W374" s="84">
        <v>1</v>
      </c>
      <c r="X374" s="76"/>
      <c r="Y374" s="85"/>
      <c r="Z374" s="84">
        <v>1</v>
      </c>
      <c r="AA374" s="84">
        <v>1</v>
      </c>
      <c r="AB374" s="84">
        <v>1</v>
      </c>
      <c r="AC374" s="84">
        <v>1</v>
      </c>
      <c r="AD374" s="84">
        <v>1</v>
      </c>
      <c r="AE374" s="85"/>
      <c r="AF374" s="84">
        <v>1</v>
      </c>
      <c r="AG374" s="84">
        <v>1</v>
      </c>
      <c r="AH374" s="78">
        <v>1</v>
      </c>
      <c r="AI374" s="78">
        <v>1</v>
      </c>
      <c r="AJ374" s="78">
        <v>1</v>
      </c>
      <c r="AK374" s="78">
        <v>1</v>
      </c>
      <c r="AL374" s="78">
        <v>1</v>
      </c>
      <c r="AM374" s="78">
        <v>1</v>
      </c>
      <c r="AN374" s="78">
        <v>1</v>
      </c>
      <c r="AO374" s="79"/>
    </row>
    <row r="375" spans="1:41" ht="39" hidden="1" customHeight="1">
      <c r="A375" s="664"/>
      <c r="B375" s="93"/>
      <c r="C375" s="926"/>
      <c r="D375" s="34" t="s">
        <v>24</v>
      </c>
      <c r="E375" s="477">
        <v>387</v>
      </c>
      <c r="F375" s="459">
        <v>30702</v>
      </c>
      <c r="G375" s="72"/>
      <c r="H375" s="319" t="s">
        <v>259</v>
      </c>
      <c r="I375" s="27">
        <v>43110</v>
      </c>
      <c r="J375" s="436" t="s">
        <v>597</v>
      </c>
      <c r="K375" s="287" t="s">
        <v>596</v>
      </c>
      <c r="L375" s="315"/>
      <c r="M375" s="73" t="s">
        <v>327</v>
      </c>
      <c r="N375" s="93" t="s">
        <v>598</v>
      </c>
      <c r="O375" s="318"/>
      <c r="P375" s="74" t="s">
        <v>326</v>
      </c>
      <c r="Q375" s="247">
        <v>43110</v>
      </c>
      <c r="R375" s="87"/>
      <c r="S375" s="84"/>
      <c r="T375" s="84"/>
      <c r="U375" s="84"/>
      <c r="V375" s="84"/>
      <c r="W375" s="84"/>
      <c r="X375" s="76"/>
      <c r="Y375" s="85"/>
      <c r="Z375" s="84"/>
      <c r="AA375" s="84"/>
      <c r="AB375" s="84"/>
      <c r="AC375" s="84"/>
      <c r="AD375" s="84"/>
      <c r="AE375" s="85"/>
      <c r="AF375" s="84"/>
      <c r="AG375" s="84"/>
      <c r="AH375" s="78"/>
      <c r="AI375" s="78"/>
      <c r="AJ375" s="78"/>
      <c r="AK375" s="78">
        <v>1</v>
      </c>
      <c r="AL375" s="78"/>
      <c r="AM375" s="78"/>
      <c r="AN375" s="78"/>
      <c r="AO375" s="79"/>
    </row>
    <row r="376" spans="1:41" ht="39" hidden="1" customHeight="1">
      <c r="A376" s="664"/>
      <c r="B376" s="93"/>
      <c r="C376" s="926"/>
      <c r="D376" s="34" t="s">
        <v>1307</v>
      </c>
      <c r="E376" s="477">
        <v>11404</v>
      </c>
      <c r="F376" s="457">
        <v>41691</v>
      </c>
      <c r="G376" s="82"/>
      <c r="H376" s="319" t="s">
        <v>343</v>
      </c>
      <c r="I376" s="27">
        <v>28544</v>
      </c>
      <c r="J376" s="431" t="s">
        <v>1309</v>
      </c>
      <c r="K376" s="287" t="s">
        <v>1308</v>
      </c>
      <c r="L376" s="315"/>
      <c r="M376" s="94" t="s">
        <v>324</v>
      </c>
      <c r="N376" s="93" t="s">
        <v>1310</v>
      </c>
      <c r="O376" s="318"/>
      <c r="P376" s="74" t="s">
        <v>1311</v>
      </c>
      <c r="Q376" s="247">
        <v>42072</v>
      </c>
      <c r="R376" s="84">
        <v>1</v>
      </c>
      <c r="S376" s="84"/>
      <c r="T376" s="84"/>
      <c r="U376" s="84"/>
      <c r="V376" s="84"/>
      <c r="W376" s="84"/>
      <c r="X376" s="76"/>
      <c r="Y376" s="85"/>
      <c r="Z376" s="84"/>
      <c r="AA376" s="84"/>
      <c r="AB376" s="84"/>
      <c r="AC376" s="84"/>
      <c r="AD376" s="84"/>
      <c r="AE376" s="85"/>
      <c r="AF376" s="84"/>
      <c r="AG376" s="84"/>
      <c r="AH376" s="78"/>
      <c r="AI376" s="78"/>
      <c r="AJ376" s="78"/>
      <c r="AK376" s="78"/>
      <c r="AL376" s="78"/>
      <c r="AM376" s="78"/>
      <c r="AN376" s="78"/>
      <c r="AO376" s="79"/>
    </row>
    <row r="377" spans="1:41" ht="39" hidden="1" customHeight="1">
      <c r="A377" s="664"/>
      <c r="B377" s="93"/>
      <c r="C377" s="926"/>
      <c r="D377" s="34" t="s">
        <v>1195</v>
      </c>
      <c r="E377" s="477">
        <v>11406</v>
      </c>
      <c r="F377" s="458">
        <v>27835</v>
      </c>
      <c r="G377" s="89"/>
      <c r="H377" s="319" t="s">
        <v>748</v>
      </c>
      <c r="I377" s="27">
        <v>31959</v>
      </c>
      <c r="J377" s="430" t="s">
        <v>1197</v>
      </c>
      <c r="K377" s="287" t="s">
        <v>1196</v>
      </c>
      <c r="L377" s="315"/>
      <c r="M377" s="73" t="s">
        <v>324</v>
      </c>
      <c r="N377" s="93" t="s">
        <v>1198</v>
      </c>
      <c r="O377" s="318"/>
      <c r="P377" s="74" t="s">
        <v>1199</v>
      </c>
      <c r="Q377" s="247">
        <v>37735</v>
      </c>
      <c r="R377" s="84"/>
      <c r="S377" s="84"/>
      <c r="T377" s="84"/>
      <c r="U377" s="84"/>
      <c r="V377" s="84">
        <v>1</v>
      </c>
      <c r="W377" s="84"/>
      <c r="X377" s="76"/>
      <c r="Y377" s="85"/>
      <c r="Z377" s="84"/>
      <c r="AA377" s="84"/>
      <c r="AB377" s="84"/>
      <c r="AC377" s="84"/>
      <c r="AD377" s="84"/>
      <c r="AE377" s="85"/>
      <c r="AF377" s="84"/>
      <c r="AG377" s="84"/>
      <c r="AH377" s="78"/>
      <c r="AI377" s="78"/>
      <c r="AJ377" s="78"/>
      <c r="AK377" s="78"/>
      <c r="AL377" s="78"/>
      <c r="AM377" s="78"/>
      <c r="AN377" s="78"/>
      <c r="AO377" s="79"/>
    </row>
    <row r="378" spans="1:41" s="88" customFormat="1" ht="39" hidden="1" customHeight="1">
      <c r="A378" s="664"/>
      <c r="B378" s="93"/>
      <c r="C378" s="926"/>
      <c r="D378" s="34" t="s">
        <v>1113</v>
      </c>
      <c r="E378" s="477">
        <v>11408</v>
      </c>
      <c r="F378" s="457">
        <v>43948</v>
      </c>
      <c r="G378" s="82"/>
      <c r="H378" s="319" t="s">
        <v>748</v>
      </c>
      <c r="I378" s="27">
        <v>41176</v>
      </c>
      <c r="J378" s="431" t="s">
        <v>1115</v>
      </c>
      <c r="K378" s="287" t="s">
        <v>1114</v>
      </c>
      <c r="L378" s="315"/>
      <c r="M378" s="73" t="s">
        <v>603</v>
      </c>
      <c r="N378" s="93" t="s">
        <v>1117</v>
      </c>
      <c r="O378" s="318"/>
      <c r="P378" s="74" t="s">
        <v>1116</v>
      </c>
      <c r="Q378" s="247">
        <v>43932</v>
      </c>
      <c r="R378" s="87">
        <v>1</v>
      </c>
      <c r="S378" s="84">
        <v>1</v>
      </c>
      <c r="T378" s="84"/>
      <c r="U378" s="84"/>
      <c r="V378" s="84"/>
      <c r="W378" s="84"/>
      <c r="X378" s="76"/>
      <c r="Y378" s="85"/>
      <c r="Z378" s="84"/>
      <c r="AA378" s="84"/>
      <c r="AB378" s="84"/>
      <c r="AC378" s="84"/>
      <c r="AD378" s="84"/>
      <c r="AE378" s="85"/>
      <c r="AF378" s="84"/>
      <c r="AG378" s="84"/>
      <c r="AH378" s="78"/>
      <c r="AI378" s="78"/>
      <c r="AJ378" s="78"/>
      <c r="AK378" s="78"/>
      <c r="AL378" s="78"/>
      <c r="AM378" s="78"/>
      <c r="AN378" s="78"/>
      <c r="AO378" s="79"/>
    </row>
    <row r="379" spans="1:41" ht="30" hidden="1">
      <c r="A379" s="547"/>
      <c r="B379" s="700"/>
      <c r="C379" s="920"/>
      <c r="E379" s="245"/>
      <c r="F379" s="88"/>
      <c r="G379" s="83"/>
      <c r="H379" s="245"/>
      <c r="I379" s="37"/>
      <c r="K379" s="869"/>
      <c r="L379" s="870"/>
      <c r="M379" s="83"/>
      <c r="N379" s="682"/>
      <c r="O379" s="909"/>
      <c r="P379" s="83"/>
      <c r="Q379" s="245"/>
      <c r="R379" s="83"/>
      <c r="S379" s="83"/>
      <c r="T379" s="83"/>
      <c r="U379" s="83"/>
      <c r="V379" s="83"/>
      <c r="W379" s="83"/>
      <c r="X379" s="83"/>
      <c r="Y379" s="83"/>
      <c r="Z379" s="83"/>
      <c r="AA379" s="83"/>
      <c r="AB379" s="83"/>
      <c r="AC379" s="83"/>
      <c r="AD379" s="83"/>
      <c r="AE379" s="83"/>
      <c r="AF379" s="83"/>
      <c r="AG379" s="83"/>
    </row>
    <row r="380" spans="1:41" ht="49.5" hidden="1" customHeight="1">
      <c r="A380" s="882" t="s">
        <v>2345</v>
      </c>
      <c r="B380" s="883"/>
      <c r="C380" s="924"/>
      <c r="D380" s="566"/>
      <c r="E380" s="572"/>
      <c r="F380" s="884"/>
      <c r="G380" s="885"/>
      <c r="H380" s="572"/>
      <c r="I380" s="886"/>
      <c r="J380" s="887"/>
      <c r="K380" s="888"/>
      <c r="M380" s="354"/>
      <c r="N380" s="356"/>
      <c r="O380" s="914"/>
      <c r="P380" s="356"/>
      <c r="Q380" s="907"/>
      <c r="R380" s="355"/>
      <c r="S380" s="355"/>
      <c r="T380" s="355"/>
      <c r="U380" s="355"/>
      <c r="V380" s="355"/>
      <c r="W380" s="357"/>
      <c r="X380" s="357"/>
      <c r="Y380" s="357"/>
      <c r="Z380" s="357"/>
      <c r="AA380" s="357"/>
      <c r="AB380" s="357"/>
      <c r="AC380" s="357"/>
      <c r="AD380" s="358"/>
      <c r="AE380" s="357"/>
      <c r="AF380" s="357"/>
      <c r="AG380" s="357"/>
      <c r="AH380" s="357"/>
      <c r="AI380" s="357"/>
      <c r="AJ380" s="359"/>
      <c r="AK380" s="357"/>
      <c r="AL380" s="357"/>
      <c r="AM380" s="360"/>
      <c r="AN380" s="360"/>
      <c r="AO380" s="360"/>
    </row>
    <row r="381" spans="1:41" ht="39" hidden="1" customHeight="1">
      <c r="A381" s="664"/>
      <c r="B381" s="93"/>
      <c r="C381" s="926"/>
      <c r="D381" s="34" t="s">
        <v>76</v>
      </c>
      <c r="E381" s="319"/>
      <c r="F381" s="458">
        <v>37315</v>
      </c>
      <c r="G381" s="89"/>
      <c r="H381" s="319" t="s">
        <v>259</v>
      </c>
      <c r="I381" s="27">
        <v>36482</v>
      </c>
      <c r="J381" s="430" t="s">
        <v>666</v>
      </c>
      <c r="K381" s="287" t="s">
        <v>665</v>
      </c>
      <c r="L381" s="315"/>
      <c r="M381" s="73" t="s">
        <v>327</v>
      </c>
      <c r="N381" s="93" t="s">
        <v>667</v>
      </c>
      <c r="O381" s="318"/>
      <c r="P381" s="74" t="s">
        <v>326</v>
      </c>
      <c r="Q381" s="247">
        <v>37432</v>
      </c>
      <c r="R381" s="84">
        <v>1</v>
      </c>
      <c r="S381" s="84">
        <v>1</v>
      </c>
      <c r="T381" s="84"/>
      <c r="U381" s="84"/>
      <c r="V381" s="84"/>
      <c r="W381" s="84"/>
      <c r="X381" s="76"/>
      <c r="Y381" s="85"/>
      <c r="Z381" s="84">
        <v>1</v>
      </c>
      <c r="AA381" s="84"/>
      <c r="AB381" s="84"/>
      <c r="AC381" s="84">
        <v>1</v>
      </c>
      <c r="AD381" s="84"/>
      <c r="AE381" s="85"/>
      <c r="AF381" s="84"/>
      <c r="AG381" s="84"/>
      <c r="AH381" s="78"/>
      <c r="AI381" s="78"/>
      <c r="AJ381" s="78"/>
      <c r="AK381" s="78">
        <v>1</v>
      </c>
      <c r="AL381" s="78"/>
      <c r="AM381" s="78"/>
      <c r="AN381" s="78"/>
      <c r="AO381" s="79"/>
    </row>
    <row r="382" spans="1:41" ht="39" hidden="1" customHeight="1">
      <c r="A382" s="664"/>
      <c r="B382" s="93"/>
      <c r="C382" s="926"/>
      <c r="D382" s="34" t="s">
        <v>137</v>
      </c>
      <c r="E382" s="319"/>
      <c r="F382" s="458">
        <v>37315</v>
      </c>
      <c r="G382" s="89"/>
      <c r="H382" s="319" t="s">
        <v>259</v>
      </c>
      <c r="I382" s="27">
        <v>19421</v>
      </c>
      <c r="J382" s="430" t="s">
        <v>666</v>
      </c>
      <c r="K382" s="287" t="s">
        <v>665</v>
      </c>
      <c r="L382" s="315"/>
      <c r="M382" s="73" t="s">
        <v>324</v>
      </c>
      <c r="N382" s="93" t="s">
        <v>668</v>
      </c>
      <c r="O382" s="318"/>
      <c r="P382" s="74" t="s">
        <v>396</v>
      </c>
      <c r="Q382" s="247">
        <v>37413</v>
      </c>
      <c r="R382" s="87"/>
      <c r="S382" s="84">
        <v>1</v>
      </c>
      <c r="T382" s="84"/>
      <c r="U382" s="84"/>
      <c r="V382" s="84"/>
      <c r="W382" s="84"/>
      <c r="X382" s="76"/>
      <c r="Y382" s="85"/>
      <c r="Z382" s="84">
        <v>1</v>
      </c>
      <c r="AA382" s="84"/>
      <c r="AB382" s="84"/>
      <c r="AC382" s="84">
        <v>1</v>
      </c>
      <c r="AD382" s="84"/>
      <c r="AE382" s="85"/>
      <c r="AF382" s="84"/>
      <c r="AG382" s="84"/>
      <c r="AH382" s="78"/>
      <c r="AI382" s="78"/>
      <c r="AJ382" s="78"/>
      <c r="AK382" s="78">
        <v>1</v>
      </c>
      <c r="AL382" s="78"/>
      <c r="AM382" s="78"/>
      <c r="AN382" s="78"/>
      <c r="AO382" s="79"/>
    </row>
    <row r="383" spans="1:41" ht="30" hidden="1">
      <c r="A383" s="547"/>
      <c r="B383" s="700"/>
      <c r="C383" s="920"/>
      <c r="E383" s="245"/>
      <c r="F383" s="88"/>
      <c r="G383" s="83"/>
      <c r="H383" s="245"/>
      <c r="I383" s="37"/>
      <c r="K383" s="869"/>
      <c r="L383" s="870"/>
      <c r="M383" s="83"/>
      <c r="N383" s="682"/>
      <c r="O383" s="909"/>
      <c r="P383" s="83"/>
      <c r="Q383" s="245"/>
      <c r="R383" s="83"/>
      <c r="S383" s="83"/>
      <c r="T383" s="83"/>
      <c r="U383" s="83"/>
      <c r="V383" s="83"/>
      <c r="W383" s="83"/>
      <c r="X383" s="83"/>
      <c r="Y383" s="83"/>
      <c r="Z383" s="83"/>
      <c r="AA383" s="83"/>
      <c r="AB383" s="83"/>
      <c r="AC383" s="83"/>
      <c r="AD383" s="83"/>
      <c r="AE383" s="83"/>
      <c r="AF383" s="83"/>
      <c r="AG383" s="83"/>
    </row>
    <row r="384" spans="1:41" ht="49.5" hidden="1" customHeight="1">
      <c r="A384" s="871" t="s">
        <v>2346</v>
      </c>
      <c r="B384" s="872"/>
      <c r="C384" s="921"/>
      <c r="D384" s="564"/>
      <c r="E384" s="569"/>
      <c r="F384" s="873"/>
      <c r="G384" s="637"/>
      <c r="H384" s="569"/>
      <c r="I384" s="874"/>
      <c r="J384" s="875"/>
      <c r="K384" s="876"/>
      <c r="M384" s="263"/>
      <c r="N384" s="264"/>
      <c r="O384" s="911"/>
      <c r="P384" s="264"/>
      <c r="Q384" s="904"/>
      <c r="R384" s="262"/>
      <c r="S384" s="262"/>
      <c r="T384" s="262"/>
      <c r="U384" s="262"/>
      <c r="V384" s="262"/>
      <c r="W384" s="265"/>
      <c r="X384" s="265"/>
      <c r="Y384" s="265"/>
      <c r="Z384" s="265"/>
      <c r="AA384" s="265"/>
      <c r="AB384" s="265"/>
      <c r="AC384" s="265"/>
      <c r="AD384" s="266"/>
      <c r="AE384" s="265"/>
      <c r="AF384" s="265"/>
      <c r="AG384" s="265"/>
      <c r="AH384" s="265"/>
      <c r="AI384" s="265"/>
      <c r="AJ384" s="267"/>
      <c r="AK384" s="265"/>
      <c r="AL384" s="265"/>
      <c r="AM384" s="261"/>
      <c r="AN384" s="261"/>
      <c r="AO384" s="261"/>
    </row>
    <row r="385" spans="1:41" ht="38.25" hidden="1" customHeight="1">
      <c r="A385" s="665"/>
      <c r="B385" s="93"/>
      <c r="C385" s="926"/>
      <c r="D385" s="34" t="s">
        <v>1000</v>
      </c>
      <c r="E385" s="319"/>
      <c r="F385" s="458">
        <v>34759</v>
      </c>
      <c r="G385" s="89"/>
      <c r="H385" s="319" t="s">
        <v>923</v>
      </c>
      <c r="I385" s="27">
        <v>22010</v>
      </c>
      <c r="J385" s="430" t="s">
        <v>1002</v>
      </c>
      <c r="K385" s="287" t="s">
        <v>1001</v>
      </c>
      <c r="L385" s="315"/>
      <c r="M385" s="73" t="s">
        <v>324</v>
      </c>
      <c r="N385" s="93" t="s">
        <v>746</v>
      </c>
      <c r="O385" s="318"/>
      <c r="P385" s="74" t="s">
        <v>396</v>
      </c>
      <c r="Q385" s="247">
        <v>37089</v>
      </c>
      <c r="R385" s="87"/>
      <c r="S385" s="84"/>
      <c r="T385" s="84"/>
      <c r="U385" s="84"/>
      <c r="V385" s="84"/>
      <c r="W385" s="84"/>
      <c r="X385" s="76"/>
      <c r="Y385" s="85"/>
      <c r="Z385" s="84"/>
      <c r="AA385" s="84"/>
      <c r="AB385" s="84"/>
      <c r="AC385" s="84"/>
      <c r="AD385" s="84"/>
      <c r="AE385" s="85"/>
      <c r="AF385" s="84"/>
      <c r="AG385" s="84"/>
      <c r="AH385" s="78"/>
      <c r="AI385" s="78"/>
      <c r="AJ385" s="78"/>
      <c r="AK385" s="78"/>
      <c r="AL385" s="78"/>
      <c r="AM385" s="78"/>
      <c r="AN385" s="78"/>
      <c r="AO385" s="79"/>
    </row>
    <row r="386" spans="1:41" ht="38.25" hidden="1" customHeight="1">
      <c r="A386" s="665"/>
      <c r="B386" s="93"/>
      <c r="C386" s="926"/>
      <c r="D386" s="34" t="s">
        <v>1023</v>
      </c>
      <c r="E386" s="319"/>
      <c r="F386" s="459">
        <v>40263</v>
      </c>
      <c r="G386" s="72"/>
      <c r="H386" s="319" t="s">
        <v>923</v>
      </c>
      <c r="I386" s="27">
        <v>17981</v>
      </c>
      <c r="J386" s="436" t="s">
        <v>1025</v>
      </c>
      <c r="K386" s="287" t="s">
        <v>1024</v>
      </c>
      <c r="L386" s="315"/>
      <c r="M386" s="73" t="s">
        <v>324</v>
      </c>
      <c r="N386" s="93" t="s">
        <v>1026</v>
      </c>
      <c r="O386" s="318" t="s">
        <v>1441</v>
      </c>
      <c r="P386" s="74" t="s">
        <v>326</v>
      </c>
      <c r="Q386" s="247">
        <v>42765</v>
      </c>
      <c r="R386" s="87"/>
      <c r="S386" s="84"/>
      <c r="T386" s="84"/>
      <c r="U386" s="84"/>
      <c r="V386" s="84"/>
      <c r="W386" s="84"/>
      <c r="X386" s="76"/>
      <c r="Y386" s="85"/>
      <c r="Z386" s="84"/>
      <c r="AA386" s="84"/>
      <c r="AB386" s="84"/>
      <c r="AC386" s="84"/>
      <c r="AD386" s="84"/>
      <c r="AE386" s="85"/>
      <c r="AF386" s="84"/>
      <c r="AG386" s="84"/>
      <c r="AH386" s="78"/>
      <c r="AI386" s="78"/>
      <c r="AJ386" s="78"/>
      <c r="AK386" s="78"/>
      <c r="AL386" s="78"/>
      <c r="AM386" s="78"/>
      <c r="AN386" s="78"/>
      <c r="AO386" s="79"/>
    </row>
    <row r="387" spans="1:41" ht="38.25" hidden="1" customHeight="1">
      <c r="A387" s="664"/>
      <c r="B387" s="93"/>
      <c r="C387" s="926"/>
      <c r="D387" s="34" t="s">
        <v>871</v>
      </c>
      <c r="E387" s="319"/>
      <c r="F387" s="459">
        <v>35495</v>
      </c>
      <c r="G387" s="72"/>
      <c r="H387" s="319" t="s">
        <v>258</v>
      </c>
      <c r="I387" s="27">
        <v>35836</v>
      </c>
      <c r="J387" s="436" t="s">
        <v>873</v>
      </c>
      <c r="K387" s="287" t="s">
        <v>872</v>
      </c>
      <c r="L387" s="315"/>
      <c r="M387" s="73" t="s">
        <v>327</v>
      </c>
      <c r="N387" s="93" t="s">
        <v>874</v>
      </c>
      <c r="O387" s="318"/>
      <c r="P387" s="74" t="s">
        <v>334</v>
      </c>
      <c r="Q387" s="247">
        <v>35836</v>
      </c>
      <c r="R387" s="87"/>
      <c r="S387" s="84"/>
      <c r="T387" s="84"/>
      <c r="U387" s="84"/>
      <c r="V387" s="84"/>
      <c r="W387" s="84"/>
      <c r="X387" s="76"/>
      <c r="Y387" s="85"/>
      <c r="Z387" s="84"/>
      <c r="AA387" s="84"/>
      <c r="AB387" s="84"/>
      <c r="AC387" s="84"/>
      <c r="AD387" s="84"/>
      <c r="AE387" s="85"/>
      <c r="AF387" s="84"/>
      <c r="AG387" s="84"/>
      <c r="AH387" s="78"/>
      <c r="AI387" s="78"/>
      <c r="AJ387" s="78"/>
      <c r="AK387" s="78"/>
      <c r="AL387" s="78"/>
      <c r="AM387" s="78"/>
      <c r="AN387" s="78"/>
      <c r="AO387" s="79"/>
    </row>
    <row r="388" spans="1:41" ht="38.25" hidden="1" customHeight="1">
      <c r="A388" s="665"/>
      <c r="B388" s="93"/>
      <c r="C388" s="926"/>
      <c r="D388" s="34" t="s">
        <v>1051</v>
      </c>
      <c r="E388" s="319"/>
      <c r="F388" s="458">
        <v>43847</v>
      </c>
      <c r="G388" s="89"/>
      <c r="H388" s="319" t="s">
        <v>923</v>
      </c>
      <c r="I388" s="27">
        <v>43861</v>
      </c>
      <c r="J388" s="430" t="s">
        <v>1053</v>
      </c>
      <c r="K388" s="287" t="s">
        <v>1052</v>
      </c>
      <c r="L388" s="315"/>
      <c r="M388" s="73" t="s">
        <v>327</v>
      </c>
      <c r="N388" s="93" t="s">
        <v>1054</v>
      </c>
      <c r="O388" s="318"/>
      <c r="P388" s="74" t="s">
        <v>506</v>
      </c>
      <c r="Q388" s="247">
        <v>43861</v>
      </c>
      <c r="R388" s="87"/>
      <c r="S388" s="84"/>
      <c r="T388" s="84"/>
      <c r="U388" s="84"/>
      <c r="V388" s="84"/>
      <c r="W388" s="84"/>
      <c r="X388" s="76"/>
      <c r="Y388" s="85"/>
      <c r="Z388" s="84"/>
      <c r="AA388" s="84"/>
      <c r="AB388" s="84"/>
      <c r="AC388" s="84"/>
      <c r="AD388" s="84"/>
      <c r="AE388" s="85"/>
      <c r="AF388" s="84"/>
      <c r="AG388" s="84"/>
      <c r="AH388" s="78"/>
      <c r="AI388" s="78"/>
      <c r="AJ388" s="78"/>
      <c r="AK388" s="78"/>
      <c r="AL388" s="78"/>
      <c r="AM388" s="78"/>
      <c r="AN388" s="78"/>
      <c r="AO388" s="79"/>
    </row>
    <row r="389" spans="1:41" ht="38.25" hidden="1" customHeight="1">
      <c r="A389" s="665"/>
      <c r="B389" s="93"/>
      <c r="C389" s="926"/>
      <c r="D389" s="34" t="s">
        <v>1004</v>
      </c>
      <c r="E389" s="319"/>
      <c r="F389" s="457">
        <v>33715</v>
      </c>
      <c r="G389" s="82"/>
      <c r="H389" s="319" t="s">
        <v>923</v>
      </c>
      <c r="I389" s="27">
        <v>40238</v>
      </c>
      <c r="J389" s="431" t="s">
        <v>1005</v>
      </c>
      <c r="K389" s="287" t="s">
        <v>1124</v>
      </c>
      <c r="L389" s="315"/>
      <c r="M389" s="73" t="s">
        <v>327</v>
      </c>
      <c r="N389" s="93" t="s">
        <v>1006</v>
      </c>
      <c r="O389" s="318"/>
      <c r="P389" s="74" t="s">
        <v>739</v>
      </c>
      <c r="Q389" s="247">
        <v>40238</v>
      </c>
      <c r="R389" s="84"/>
      <c r="S389" s="84"/>
      <c r="T389" s="84"/>
      <c r="U389" s="84"/>
      <c r="V389" s="84"/>
      <c r="W389" s="84"/>
      <c r="X389" s="76"/>
      <c r="Y389" s="85"/>
      <c r="Z389" s="84"/>
      <c r="AA389" s="84"/>
      <c r="AB389" s="84"/>
      <c r="AC389" s="84"/>
      <c r="AD389" s="84"/>
      <c r="AE389" s="85"/>
      <c r="AF389" s="84"/>
      <c r="AG389" s="84"/>
      <c r="AH389" s="78"/>
      <c r="AI389" s="78"/>
      <c r="AJ389" s="78"/>
      <c r="AK389" s="78"/>
      <c r="AL389" s="78"/>
      <c r="AM389" s="78"/>
      <c r="AN389" s="78"/>
      <c r="AO389" s="79"/>
    </row>
    <row r="390" spans="1:41" ht="38.25" hidden="1" customHeight="1">
      <c r="A390" s="664"/>
      <c r="B390" s="93"/>
      <c r="C390" s="926"/>
      <c r="D390" s="34" t="s">
        <v>263</v>
      </c>
      <c r="E390" s="319"/>
      <c r="F390" s="459">
        <v>42873</v>
      </c>
      <c r="G390" s="72"/>
      <c r="H390" s="319" t="s">
        <v>259</v>
      </c>
      <c r="I390" s="27">
        <v>43006</v>
      </c>
      <c r="J390" s="436" t="s">
        <v>559</v>
      </c>
      <c r="K390" s="287" t="s">
        <v>558</v>
      </c>
      <c r="L390" s="315"/>
      <c r="M390" s="73" t="s">
        <v>327</v>
      </c>
      <c r="N390" s="93" t="s">
        <v>560</v>
      </c>
      <c r="O390" s="318"/>
      <c r="P390" s="74" t="s">
        <v>506</v>
      </c>
      <c r="Q390" s="247">
        <v>43006</v>
      </c>
      <c r="R390" s="84"/>
      <c r="S390" s="84"/>
      <c r="T390" s="84"/>
      <c r="U390" s="84"/>
      <c r="V390" s="84"/>
      <c r="W390" s="84"/>
      <c r="X390" s="76"/>
      <c r="Y390" s="85"/>
      <c r="Z390" s="84"/>
      <c r="AA390" s="84"/>
      <c r="AB390" s="84"/>
      <c r="AC390" s="84"/>
      <c r="AD390" s="84"/>
      <c r="AE390" s="85"/>
      <c r="AF390" s="84"/>
      <c r="AG390" s="84"/>
      <c r="AH390" s="78"/>
      <c r="AI390" s="78"/>
      <c r="AJ390" s="78"/>
      <c r="AK390" s="78"/>
      <c r="AL390" s="78"/>
      <c r="AM390" s="78"/>
      <c r="AN390" s="78"/>
      <c r="AO390" s="79"/>
    </row>
    <row r="391" spans="1:41" ht="38.25" hidden="1" customHeight="1">
      <c r="A391" s="664"/>
      <c r="B391" s="93"/>
      <c r="C391" s="926"/>
      <c r="D391" s="34" t="s">
        <v>222</v>
      </c>
      <c r="E391" s="319"/>
      <c r="F391" s="459">
        <v>37530</v>
      </c>
      <c r="G391" s="72"/>
      <c r="H391" s="319" t="s">
        <v>258</v>
      </c>
      <c r="I391" s="27">
        <v>34979</v>
      </c>
      <c r="J391" s="436" t="s">
        <v>562</v>
      </c>
      <c r="K391" s="287" t="s">
        <v>561</v>
      </c>
      <c r="L391" s="315"/>
      <c r="M391" s="73" t="s">
        <v>327</v>
      </c>
      <c r="N391" s="93" t="s">
        <v>563</v>
      </c>
      <c r="O391" s="318"/>
      <c r="P391" s="74" t="s">
        <v>326</v>
      </c>
      <c r="Q391" s="247">
        <v>37581</v>
      </c>
      <c r="R391" s="84"/>
      <c r="S391" s="84"/>
      <c r="T391" s="84"/>
      <c r="U391" s="84"/>
      <c r="V391" s="84"/>
      <c r="W391" s="84"/>
      <c r="X391" s="76"/>
      <c r="Y391" s="85"/>
      <c r="Z391" s="84"/>
      <c r="AA391" s="84"/>
      <c r="AB391" s="84"/>
      <c r="AC391" s="84"/>
      <c r="AD391" s="84"/>
      <c r="AE391" s="85"/>
      <c r="AF391" s="84"/>
      <c r="AG391" s="84"/>
      <c r="AH391" s="78"/>
      <c r="AI391" s="78"/>
      <c r="AJ391" s="78"/>
      <c r="AK391" s="78"/>
      <c r="AL391" s="78"/>
      <c r="AM391" s="78"/>
      <c r="AN391" s="78"/>
      <c r="AO391" s="79"/>
    </row>
    <row r="392" spans="1:41" ht="38.25" hidden="1" customHeight="1">
      <c r="A392" s="664"/>
      <c r="B392" s="93"/>
      <c r="C392" s="926"/>
      <c r="D392" s="34" t="s">
        <v>898</v>
      </c>
      <c r="E392" s="319"/>
      <c r="F392" s="459">
        <v>43483</v>
      </c>
      <c r="G392" s="72"/>
      <c r="H392" s="319" t="s">
        <v>254</v>
      </c>
      <c r="I392" s="27">
        <v>19333</v>
      </c>
      <c r="J392" s="436" t="s">
        <v>897</v>
      </c>
      <c r="K392" s="287" t="s">
        <v>896</v>
      </c>
      <c r="L392" s="315"/>
      <c r="M392" s="73" t="s">
        <v>324</v>
      </c>
      <c r="N392" s="93" t="s">
        <v>325</v>
      </c>
      <c r="O392" s="318" t="s">
        <v>1448</v>
      </c>
      <c r="P392" s="74" t="s">
        <v>326</v>
      </c>
      <c r="Q392" s="247">
        <v>42656</v>
      </c>
      <c r="R392" s="75"/>
      <c r="S392" s="76"/>
      <c r="T392" s="76"/>
      <c r="U392" s="76"/>
      <c r="V392" s="76"/>
      <c r="W392" s="76"/>
      <c r="X392" s="76"/>
      <c r="Y392" s="77"/>
      <c r="Z392" s="76"/>
      <c r="AA392" s="76"/>
      <c r="AB392" s="76"/>
      <c r="AC392" s="76"/>
      <c r="AD392" s="76"/>
      <c r="AE392" s="77"/>
      <c r="AF392" s="76"/>
      <c r="AG392" s="76"/>
      <c r="AH392" s="78"/>
      <c r="AI392" s="78"/>
      <c r="AJ392" s="78"/>
      <c r="AK392" s="78"/>
      <c r="AL392" s="78"/>
      <c r="AM392" s="78"/>
      <c r="AN392" s="78"/>
      <c r="AO392" s="79"/>
    </row>
    <row r="393" spans="1:41" ht="38.25" hidden="1" customHeight="1">
      <c r="A393" s="441"/>
      <c r="B393" s="93"/>
      <c r="C393" s="926"/>
      <c r="D393" s="34" t="s">
        <v>293</v>
      </c>
      <c r="E393" s="319"/>
      <c r="F393" s="459">
        <v>42520</v>
      </c>
      <c r="G393" s="72"/>
      <c r="H393" s="319" t="s">
        <v>1288</v>
      </c>
      <c r="I393" s="27">
        <v>39469</v>
      </c>
      <c r="J393" s="436" t="s">
        <v>585</v>
      </c>
      <c r="K393" s="287" t="s">
        <v>584</v>
      </c>
      <c r="L393" s="315"/>
      <c r="M393" s="73" t="s">
        <v>324</v>
      </c>
      <c r="N393" s="93" t="s">
        <v>586</v>
      </c>
      <c r="O393" s="318"/>
      <c r="P393" s="74" t="s">
        <v>358</v>
      </c>
      <c r="Q393" s="247">
        <v>42571</v>
      </c>
      <c r="R393" s="84"/>
      <c r="S393" s="84"/>
      <c r="T393" s="84"/>
      <c r="U393" s="84"/>
      <c r="V393" s="84"/>
      <c r="W393" s="84"/>
      <c r="X393" s="76"/>
      <c r="Y393" s="85"/>
      <c r="Z393" s="84"/>
      <c r="AA393" s="84"/>
      <c r="AB393" s="84"/>
      <c r="AC393" s="84"/>
      <c r="AD393" s="84"/>
      <c r="AE393" s="85"/>
      <c r="AF393" s="84"/>
      <c r="AG393" s="84"/>
      <c r="AH393" s="78"/>
      <c r="AI393" s="78"/>
      <c r="AJ393" s="78"/>
      <c r="AK393" s="78"/>
      <c r="AL393" s="78"/>
      <c r="AM393" s="78"/>
      <c r="AN393" s="78"/>
      <c r="AO393" s="79"/>
    </row>
    <row r="394" spans="1:41" ht="39" hidden="1" customHeight="1">
      <c r="A394" s="664"/>
      <c r="B394" s="93"/>
      <c r="C394" s="926"/>
      <c r="D394" s="34" t="s">
        <v>93</v>
      </c>
      <c r="E394" s="319"/>
      <c r="F394" s="459">
        <v>41836</v>
      </c>
      <c r="G394" s="72"/>
      <c r="H394" s="319" t="s">
        <v>257</v>
      </c>
      <c r="I394" s="27">
        <v>24876</v>
      </c>
      <c r="J394" s="436" t="s">
        <v>692</v>
      </c>
      <c r="K394" s="287" t="s">
        <v>691</v>
      </c>
      <c r="L394" s="315"/>
      <c r="M394" s="73" t="s">
        <v>324</v>
      </c>
      <c r="N394" s="93" t="s">
        <v>693</v>
      </c>
      <c r="O394" s="318" t="s">
        <v>1469</v>
      </c>
      <c r="P394" s="74" t="s">
        <v>326</v>
      </c>
      <c r="Q394" s="247">
        <v>41557</v>
      </c>
      <c r="R394" s="84"/>
      <c r="S394" s="84"/>
      <c r="T394" s="84"/>
      <c r="U394" s="84"/>
      <c r="V394" s="84"/>
      <c r="W394" s="84"/>
      <c r="X394" s="76"/>
      <c r="Y394" s="85"/>
      <c r="Z394" s="84"/>
      <c r="AA394" s="84"/>
      <c r="AB394" s="84"/>
      <c r="AC394" s="84"/>
      <c r="AD394" s="84"/>
      <c r="AE394" s="85"/>
      <c r="AF394" s="84"/>
      <c r="AG394" s="84"/>
      <c r="AH394" s="78"/>
      <c r="AI394" s="78"/>
      <c r="AJ394" s="78"/>
      <c r="AK394" s="78"/>
      <c r="AL394" s="78"/>
      <c r="AM394" s="78"/>
      <c r="AN394" s="78"/>
      <c r="AO394" s="79"/>
    </row>
    <row r="395" spans="1:41" ht="39" hidden="1" customHeight="1">
      <c r="A395" s="664"/>
      <c r="B395" s="93"/>
      <c r="C395" s="926"/>
      <c r="D395" s="34" t="s">
        <v>147</v>
      </c>
      <c r="E395" s="319"/>
      <c r="F395" s="459">
        <v>39264</v>
      </c>
      <c r="G395" s="72"/>
      <c r="H395" s="319" t="s">
        <v>254</v>
      </c>
      <c r="I395" s="27">
        <v>21552</v>
      </c>
      <c r="J395" s="436" t="s">
        <v>713</v>
      </c>
      <c r="K395" s="287" t="s">
        <v>712</v>
      </c>
      <c r="L395" s="315"/>
      <c r="M395" s="73" t="s">
        <v>324</v>
      </c>
      <c r="N395" s="93" t="s">
        <v>714</v>
      </c>
      <c r="O395" s="318" t="s">
        <v>1474</v>
      </c>
      <c r="P395" s="74" t="s">
        <v>326</v>
      </c>
      <c r="Q395" s="247">
        <v>39282</v>
      </c>
      <c r="R395" s="84"/>
      <c r="S395" s="84"/>
      <c r="T395" s="84"/>
      <c r="U395" s="84"/>
      <c r="V395" s="84"/>
      <c r="W395" s="84"/>
      <c r="X395" s="76"/>
      <c r="Y395" s="85"/>
      <c r="Z395" s="84"/>
      <c r="AA395" s="84"/>
      <c r="AB395" s="84"/>
      <c r="AC395" s="84"/>
      <c r="AD395" s="84"/>
      <c r="AE395" s="85"/>
      <c r="AF395" s="84"/>
      <c r="AG395" s="84"/>
      <c r="AH395" s="78"/>
      <c r="AI395" s="78"/>
      <c r="AJ395" s="78"/>
      <c r="AK395" s="78"/>
      <c r="AL395" s="78"/>
      <c r="AM395" s="78"/>
      <c r="AN395" s="78"/>
      <c r="AO395" s="79"/>
    </row>
    <row r="396" spans="1:41" ht="30" hidden="1">
      <c r="A396" s="547"/>
      <c r="B396" s="700"/>
      <c r="C396" s="920"/>
      <c r="E396" s="245"/>
      <c r="F396" s="88"/>
      <c r="G396" s="83"/>
      <c r="H396" s="245"/>
      <c r="I396" s="37"/>
      <c r="K396" s="869"/>
      <c r="L396" s="870"/>
      <c r="M396" s="83"/>
      <c r="N396" s="682"/>
      <c r="O396" s="909"/>
      <c r="P396" s="83"/>
      <c r="Q396" s="245"/>
      <c r="R396" s="83"/>
      <c r="S396" s="83"/>
      <c r="T396" s="83"/>
      <c r="U396" s="83"/>
      <c r="V396" s="83"/>
      <c r="W396" s="83"/>
      <c r="X396" s="83"/>
      <c r="Y396" s="83"/>
      <c r="Z396" s="83"/>
      <c r="AA396" s="83"/>
      <c r="AB396" s="83"/>
      <c r="AC396" s="83"/>
      <c r="AD396" s="83"/>
      <c r="AE396" s="83"/>
      <c r="AF396" s="83"/>
      <c r="AG396" s="83"/>
    </row>
    <row r="397" spans="1:41" ht="49.5" hidden="1" customHeight="1">
      <c r="A397" s="877" t="s">
        <v>1906</v>
      </c>
      <c r="B397" s="702"/>
      <c r="C397" s="922"/>
      <c r="D397" s="563"/>
      <c r="E397" s="570"/>
      <c r="F397" s="878"/>
      <c r="G397" s="654"/>
      <c r="H397" s="570"/>
      <c r="I397" s="879"/>
      <c r="J397" s="582"/>
      <c r="K397" s="657"/>
      <c r="M397" s="117"/>
      <c r="N397" s="119"/>
      <c r="O397" s="910"/>
      <c r="P397" s="119"/>
      <c r="Q397" s="903"/>
      <c r="R397" s="118"/>
      <c r="S397" s="118"/>
      <c r="T397" s="118"/>
      <c r="U397" s="118"/>
      <c r="V397" s="118"/>
      <c r="W397" s="120"/>
      <c r="X397" s="120"/>
      <c r="Y397" s="120"/>
      <c r="Z397" s="120"/>
      <c r="AA397" s="120"/>
      <c r="AB397" s="120"/>
      <c r="AC397" s="120"/>
      <c r="AD397" s="121"/>
      <c r="AE397" s="120"/>
      <c r="AF397" s="120"/>
      <c r="AG397" s="120"/>
      <c r="AH397" s="120"/>
      <c r="AI397" s="120"/>
      <c r="AJ397" s="122"/>
      <c r="AK397" s="120"/>
      <c r="AL397" s="120"/>
      <c r="AM397" s="113"/>
      <c r="AN397" s="113"/>
      <c r="AO397" s="113"/>
    </row>
    <row r="398" spans="1:41" s="68" customFormat="1" ht="38.25" hidden="1" customHeight="1">
      <c r="A398" s="664"/>
      <c r="B398" s="93"/>
      <c r="C398" s="926"/>
      <c r="D398" s="34" t="s">
        <v>160</v>
      </c>
      <c r="E398" s="319"/>
      <c r="F398" s="459">
        <v>42442</v>
      </c>
      <c r="G398" s="72"/>
      <c r="H398" s="319" t="s">
        <v>343</v>
      </c>
      <c r="I398" s="27">
        <v>34663</v>
      </c>
      <c r="J398" s="436" t="s">
        <v>329</v>
      </c>
      <c r="K398" s="287" t="s">
        <v>328</v>
      </c>
      <c r="L398" s="315"/>
      <c r="M398" s="73" t="s">
        <v>327</v>
      </c>
      <c r="N398" s="93" t="s">
        <v>1319</v>
      </c>
      <c r="O398" s="318"/>
      <c r="P398" s="74" t="s">
        <v>326</v>
      </c>
      <c r="Q398" s="247">
        <v>42832</v>
      </c>
      <c r="R398" s="75">
        <v>1</v>
      </c>
      <c r="S398" s="76">
        <v>1</v>
      </c>
      <c r="T398" s="76">
        <v>1</v>
      </c>
      <c r="U398" s="76">
        <v>1</v>
      </c>
      <c r="V398" s="76">
        <v>1</v>
      </c>
      <c r="W398" s="76">
        <v>1</v>
      </c>
      <c r="X398" s="76">
        <v>1</v>
      </c>
      <c r="Y398" s="77"/>
      <c r="Z398" s="76">
        <v>1</v>
      </c>
      <c r="AA398" s="76">
        <v>1</v>
      </c>
      <c r="AB398" s="76">
        <v>1</v>
      </c>
      <c r="AC398" s="76">
        <v>1</v>
      </c>
      <c r="AD398" s="76">
        <v>1</v>
      </c>
      <c r="AE398" s="77"/>
      <c r="AF398" s="76">
        <v>1</v>
      </c>
      <c r="AG398" s="76">
        <v>1</v>
      </c>
      <c r="AH398" s="78">
        <v>1</v>
      </c>
      <c r="AI398" s="78">
        <v>1</v>
      </c>
      <c r="AJ398" s="78">
        <v>1</v>
      </c>
      <c r="AK398" s="78">
        <v>1</v>
      </c>
      <c r="AL398" s="78">
        <v>1</v>
      </c>
      <c r="AM398" s="78">
        <v>1</v>
      </c>
      <c r="AN398" s="78">
        <v>1</v>
      </c>
      <c r="AO398" s="79"/>
    </row>
    <row r="399" spans="1:41" s="68" customFormat="1" ht="38.25" hidden="1" customHeight="1">
      <c r="A399" s="664"/>
      <c r="B399" s="93"/>
      <c r="C399" s="926"/>
      <c r="D399" s="34" t="s">
        <v>1238</v>
      </c>
      <c r="E399" s="319"/>
      <c r="F399" s="458">
        <v>43944</v>
      </c>
      <c r="G399" s="89"/>
      <c r="H399" s="319" t="s">
        <v>748</v>
      </c>
      <c r="I399" s="27">
        <v>44025</v>
      </c>
      <c r="J399" s="581" t="s">
        <v>1240</v>
      </c>
      <c r="K399" s="384" t="s">
        <v>1239</v>
      </c>
      <c r="L399" s="399"/>
      <c r="M399" s="73" t="s">
        <v>327</v>
      </c>
      <c r="N399" s="93" t="s">
        <v>1241</v>
      </c>
      <c r="O399" s="318"/>
      <c r="P399" s="74" t="s">
        <v>1242</v>
      </c>
      <c r="Q399" s="247">
        <v>44025</v>
      </c>
      <c r="R399" s="84">
        <v>1</v>
      </c>
      <c r="S399" s="84">
        <v>1</v>
      </c>
      <c r="T399" s="84"/>
      <c r="U399" s="84"/>
      <c r="V399" s="84"/>
      <c r="W399" s="84"/>
      <c r="X399" s="76"/>
      <c r="Y399" s="85"/>
      <c r="Z399" s="84"/>
      <c r="AA399" s="84"/>
      <c r="AB399" s="84"/>
      <c r="AC399" s="84"/>
      <c r="AD399" s="84"/>
      <c r="AE399" s="85"/>
      <c r="AF399" s="84"/>
      <c r="AG399" s="84"/>
      <c r="AH399" s="78"/>
      <c r="AI399" s="78"/>
      <c r="AJ399" s="78"/>
      <c r="AK399" s="78"/>
      <c r="AL399" s="78"/>
      <c r="AM399" s="78"/>
      <c r="AN399" s="78"/>
      <c r="AO399" s="79"/>
    </row>
    <row r="400" spans="1:41" s="68" customFormat="1" ht="38.25" hidden="1" customHeight="1">
      <c r="A400" s="664"/>
      <c r="B400" s="93"/>
      <c r="C400" s="926"/>
      <c r="D400" s="34" t="s">
        <v>1216</v>
      </c>
      <c r="E400" s="319"/>
      <c r="F400" s="458">
        <v>44273</v>
      </c>
      <c r="G400" s="89"/>
      <c r="H400" s="319" t="s">
        <v>748</v>
      </c>
      <c r="I400" s="27">
        <v>44251</v>
      </c>
      <c r="J400" s="430" t="s">
        <v>1218</v>
      </c>
      <c r="K400" s="287" t="s">
        <v>1217</v>
      </c>
      <c r="L400" s="315"/>
      <c r="M400" s="73" t="s">
        <v>327</v>
      </c>
      <c r="N400" s="93" t="s">
        <v>1219</v>
      </c>
      <c r="O400" s="318"/>
      <c r="P400" s="74" t="s">
        <v>333</v>
      </c>
      <c r="Q400" s="247">
        <v>44251</v>
      </c>
      <c r="R400" s="84">
        <v>1</v>
      </c>
      <c r="S400" s="84">
        <v>1</v>
      </c>
      <c r="T400" s="84">
        <v>1</v>
      </c>
      <c r="U400" s="84"/>
      <c r="V400" s="84"/>
      <c r="W400" s="84"/>
      <c r="X400" s="76"/>
      <c r="Y400" s="85"/>
      <c r="Z400" s="84">
        <v>1</v>
      </c>
      <c r="AA400" s="84">
        <v>1</v>
      </c>
      <c r="AB400" s="84"/>
      <c r="AC400" s="84">
        <v>1</v>
      </c>
      <c r="AD400" s="84"/>
      <c r="AE400" s="85"/>
      <c r="AF400" s="84"/>
      <c r="AG400" s="84"/>
      <c r="AH400" s="78"/>
      <c r="AI400" s="78"/>
      <c r="AJ400" s="78"/>
      <c r="AK400" s="78"/>
      <c r="AL400" s="78"/>
      <c r="AM400" s="78"/>
      <c r="AN400" s="78"/>
      <c r="AO400" s="79"/>
    </row>
    <row r="401" spans="1:41" ht="38.25" hidden="1" customHeight="1">
      <c r="A401" s="669" t="s">
        <v>1166</v>
      </c>
      <c r="B401" s="93"/>
      <c r="C401" s="926"/>
      <c r="D401" s="34" t="s">
        <v>156</v>
      </c>
      <c r="E401" s="319"/>
      <c r="F401" s="457">
        <v>42796</v>
      </c>
      <c r="G401" s="82"/>
      <c r="H401" s="319" t="s">
        <v>1118</v>
      </c>
      <c r="I401" s="27">
        <v>41835</v>
      </c>
      <c r="J401" s="430" t="s">
        <v>380</v>
      </c>
      <c r="K401" s="287" t="s">
        <v>380</v>
      </c>
      <c r="L401" s="315"/>
      <c r="M401" s="73" t="s">
        <v>327</v>
      </c>
      <c r="N401" s="93" t="s">
        <v>1173</v>
      </c>
      <c r="O401" s="318"/>
      <c r="P401" s="74" t="s">
        <v>382</v>
      </c>
      <c r="Q401" s="247">
        <v>42464</v>
      </c>
      <c r="R401" s="84"/>
      <c r="S401" s="84"/>
      <c r="T401" s="84"/>
      <c r="U401" s="84"/>
      <c r="V401" s="84"/>
      <c r="W401" s="84"/>
      <c r="X401" s="76"/>
      <c r="Y401" s="85"/>
      <c r="Z401" s="84">
        <v>1</v>
      </c>
      <c r="AA401" s="84"/>
      <c r="AB401" s="84">
        <v>1</v>
      </c>
      <c r="AC401" s="84"/>
      <c r="AD401" s="84">
        <v>1</v>
      </c>
      <c r="AE401" s="85"/>
      <c r="AF401" s="84"/>
      <c r="AG401" s="84"/>
      <c r="AH401" s="78"/>
      <c r="AI401" s="78"/>
      <c r="AJ401" s="78">
        <v>1</v>
      </c>
      <c r="AK401" s="78">
        <v>1</v>
      </c>
      <c r="AL401" s="78"/>
      <c r="AM401" s="78"/>
      <c r="AN401" s="78">
        <v>1</v>
      </c>
      <c r="AO401" s="92"/>
    </row>
    <row r="402" spans="1:41" s="88" customFormat="1" ht="39" hidden="1" customHeight="1">
      <c r="A402" s="665"/>
      <c r="B402" s="93"/>
      <c r="C402" s="926"/>
      <c r="D402" s="34" t="s">
        <v>1119</v>
      </c>
      <c r="E402" s="319"/>
      <c r="F402" s="457">
        <v>43991</v>
      </c>
      <c r="G402" s="82"/>
      <c r="H402" s="319" t="s">
        <v>748</v>
      </c>
      <c r="I402" s="27">
        <v>23767</v>
      </c>
      <c r="J402" s="431" t="s">
        <v>1121</v>
      </c>
      <c r="K402" s="287" t="s">
        <v>1120</v>
      </c>
      <c r="L402" s="315"/>
      <c r="M402" s="73" t="s">
        <v>324</v>
      </c>
      <c r="N402" s="93" t="s">
        <v>1122</v>
      </c>
      <c r="O402" s="318" t="s">
        <v>1465</v>
      </c>
      <c r="P402" s="74" t="s">
        <v>326</v>
      </c>
      <c r="Q402" s="247">
        <v>43412</v>
      </c>
      <c r="R402" s="87">
        <v>1</v>
      </c>
      <c r="S402" s="84">
        <v>1</v>
      </c>
      <c r="T402" s="84">
        <v>1</v>
      </c>
      <c r="U402" s="84">
        <v>1</v>
      </c>
      <c r="V402" s="84">
        <v>1</v>
      </c>
      <c r="W402" s="84">
        <v>1</v>
      </c>
      <c r="X402" s="76">
        <v>1</v>
      </c>
      <c r="Y402" s="85"/>
      <c r="Z402" s="84"/>
      <c r="AA402" s="84">
        <v>1</v>
      </c>
      <c r="AB402" s="84">
        <v>1</v>
      </c>
      <c r="AC402" s="84">
        <v>1</v>
      </c>
      <c r="AD402" s="84">
        <v>1</v>
      </c>
      <c r="AE402" s="85"/>
      <c r="AF402" s="84">
        <v>1</v>
      </c>
      <c r="AG402" s="84">
        <v>1</v>
      </c>
      <c r="AH402" s="78">
        <v>1</v>
      </c>
      <c r="AI402" s="78">
        <v>1</v>
      </c>
      <c r="AJ402" s="78">
        <v>1</v>
      </c>
      <c r="AK402" s="78">
        <v>1</v>
      </c>
      <c r="AL402" s="78">
        <v>1</v>
      </c>
      <c r="AM402" s="78"/>
      <c r="AN402" s="78"/>
      <c r="AO402" s="79"/>
    </row>
    <row r="403" spans="1:41" ht="30" hidden="1">
      <c r="A403" s="547"/>
      <c r="B403" s="700"/>
      <c r="C403" s="920"/>
      <c r="E403" s="245"/>
      <c r="F403" s="88"/>
      <c r="G403" s="83"/>
      <c r="H403" s="245"/>
      <c r="I403" s="37"/>
      <c r="K403" s="869"/>
      <c r="L403" s="870"/>
      <c r="M403" s="83"/>
      <c r="N403" s="682"/>
      <c r="O403" s="909"/>
      <c r="P403" s="83"/>
      <c r="Q403" s="245"/>
      <c r="R403" s="83"/>
      <c r="S403" s="83"/>
      <c r="T403" s="83"/>
      <c r="U403" s="83"/>
      <c r="V403" s="83"/>
      <c r="W403" s="83"/>
      <c r="X403" s="83"/>
      <c r="Y403" s="83"/>
      <c r="Z403" s="83"/>
      <c r="AA403" s="83"/>
      <c r="AB403" s="83"/>
      <c r="AC403" s="83"/>
      <c r="AD403" s="83"/>
      <c r="AE403" s="83"/>
      <c r="AF403" s="83"/>
      <c r="AG403" s="83"/>
    </row>
    <row r="404" spans="1:41" ht="49.5" hidden="1" customHeight="1">
      <c r="A404" s="143" t="s">
        <v>1483</v>
      </c>
      <c r="B404" s="701"/>
      <c r="C404" s="925"/>
      <c r="D404" s="565"/>
      <c r="E404" s="571"/>
      <c r="F404" s="575"/>
      <c r="G404" s="115"/>
      <c r="H404" s="571"/>
      <c r="I404" s="576"/>
      <c r="J404" s="577"/>
      <c r="K404" s="404"/>
      <c r="M404" s="117"/>
      <c r="N404" s="119"/>
      <c r="O404" s="910"/>
      <c r="P404" s="119"/>
      <c r="Q404" s="903"/>
      <c r="R404" s="120"/>
      <c r="S404" s="120"/>
      <c r="T404" s="120"/>
      <c r="U404" s="120"/>
      <c r="V404" s="120"/>
      <c r="W404" s="120"/>
      <c r="X404" s="120"/>
      <c r="Y404" s="121"/>
      <c r="Z404" s="120"/>
      <c r="AA404" s="120"/>
      <c r="AB404" s="120"/>
      <c r="AC404" s="120"/>
      <c r="AD404" s="120"/>
      <c r="AE404" s="122"/>
      <c r="AF404" s="120"/>
      <c r="AG404" s="120"/>
      <c r="AH404" s="113"/>
      <c r="AI404" s="113"/>
      <c r="AJ404" s="113"/>
      <c r="AK404" s="113"/>
      <c r="AL404" s="113"/>
      <c r="AM404" s="113"/>
      <c r="AN404" s="113"/>
      <c r="AO404" s="113"/>
    </row>
    <row r="405" spans="1:41" ht="38.25" hidden="1" customHeight="1">
      <c r="A405" s="664"/>
      <c r="B405" s="93"/>
      <c r="C405" s="926"/>
      <c r="D405" s="34" t="s">
        <v>1035</v>
      </c>
      <c r="E405" s="319"/>
      <c r="F405" s="457">
        <v>36992</v>
      </c>
      <c r="G405" s="82"/>
      <c r="H405" s="319" t="s">
        <v>923</v>
      </c>
      <c r="I405" s="27">
        <v>36853</v>
      </c>
      <c r="J405" s="431" t="s">
        <v>1037</v>
      </c>
      <c r="K405" s="287" t="s">
        <v>1036</v>
      </c>
      <c r="L405" s="315"/>
      <c r="M405" s="73" t="s">
        <v>324</v>
      </c>
      <c r="N405" s="93" t="s">
        <v>1038</v>
      </c>
      <c r="O405" s="318"/>
      <c r="P405" s="74" t="s">
        <v>423</v>
      </c>
      <c r="Q405" s="247">
        <v>37270</v>
      </c>
      <c r="R405" s="84"/>
      <c r="S405" s="84"/>
      <c r="T405" s="84"/>
      <c r="U405" s="84"/>
      <c r="V405" s="84"/>
      <c r="W405" s="84"/>
      <c r="X405" s="76"/>
      <c r="Y405" s="85"/>
      <c r="Z405" s="84"/>
      <c r="AA405" s="84"/>
      <c r="AB405" s="84"/>
      <c r="AC405" s="84">
        <v>1</v>
      </c>
      <c r="AD405" s="84"/>
      <c r="AE405" s="85"/>
      <c r="AF405" s="84"/>
      <c r="AG405" s="84"/>
      <c r="AH405" s="78"/>
      <c r="AI405" s="78"/>
      <c r="AJ405" s="78"/>
      <c r="AK405" s="78"/>
      <c r="AL405" s="78"/>
      <c r="AM405" s="78"/>
      <c r="AN405" s="78"/>
      <c r="AO405" s="79"/>
    </row>
    <row r="406" spans="1:41" ht="38.25" hidden="1" customHeight="1">
      <c r="A406" s="664"/>
      <c r="B406" s="93"/>
      <c r="C406" s="926"/>
      <c r="D406" s="34" t="s">
        <v>262</v>
      </c>
      <c r="E406" s="319"/>
      <c r="F406" s="457">
        <v>39829</v>
      </c>
      <c r="G406" s="82"/>
      <c r="H406" s="319" t="s">
        <v>257</v>
      </c>
      <c r="I406" s="27">
        <v>25478</v>
      </c>
      <c r="J406" s="431" t="s">
        <v>552</v>
      </c>
      <c r="K406" s="287" t="s">
        <v>551</v>
      </c>
      <c r="L406" s="315"/>
      <c r="M406" s="73" t="s">
        <v>327</v>
      </c>
      <c r="N406" s="93" t="s">
        <v>553</v>
      </c>
      <c r="O406" s="318"/>
      <c r="P406" s="74" t="s">
        <v>358</v>
      </c>
      <c r="Q406" s="247">
        <v>39842</v>
      </c>
      <c r="R406" s="84"/>
      <c r="S406" s="84"/>
      <c r="T406" s="84"/>
      <c r="U406" s="84"/>
      <c r="V406" s="84">
        <v>1</v>
      </c>
      <c r="W406" s="84"/>
      <c r="X406" s="76"/>
      <c r="Y406" s="85"/>
      <c r="Z406" s="84"/>
      <c r="AA406" s="84"/>
      <c r="AB406" s="84">
        <v>1</v>
      </c>
      <c r="AC406" s="84"/>
      <c r="AD406" s="84"/>
      <c r="AE406" s="85"/>
      <c r="AF406" s="84"/>
      <c r="AG406" s="84"/>
      <c r="AH406" s="78"/>
      <c r="AI406" s="78"/>
      <c r="AJ406" s="78"/>
      <c r="AK406" s="78"/>
      <c r="AL406" s="78"/>
      <c r="AM406" s="78"/>
      <c r="AN406" s="78"/>
      <c r="AO406" s="79"/>
    </row>
    <row r="407" spans="1:41" ht="38.25" hidden="1" customHeight="1">
      <c r="A407" s="664"/>
      <c r="B407" s="93"/>
      <c r="C407" s="926"/>
      <c r="D407" s="34" t="s">
        <v>587</v>
      </c>
      <c r="E407" s="319"/>
      <c r="F407" s="459">
        <v>34533</v>
      </c>
      <c r="G407" s="72"/>
      <c r="H407" s="319" t="s">
        <v>257</v>
      </c>
      <c r="I407" s="27">
        <v>14249</v>
      </c>
      <c r="J407" s="436" t="s">
        <v>589</v>
      </c>
      <c r="K407" s="287" t="s">
        <v>588</v>
      </c>
      <c r="L407" s="315"/>
      <c r="M407" s="73" t="s">
        <v>327</v>
      </c>
      <c r="N407" s="93" t="s">
        <v>590</v>
      </c>
      <c r="O407" s="318"/>
      <c r="P407" s="74" t="s">
        <v>326</v>
      </c>
      <c r="Q407" s="247">
        <v>39045</v>
      </c>
      <c r="R407" s="84"/>
      <c r="S407" s="84"/>
      <c r="T407" s="84"/>
      <c r="U407" s="84"/>
      <c r="V407" s="84">
        <v>1</v>
      </c>
      <c r="W407" s="84"/>
      <c r="X407" s="76"/>
      <c r="Y407" s="85"/>
      <c r="Z407" s="84"/>
      <c r="AA407" s="84"/>
      <c r="AB407" s="84"/>
      <c r="AC407" s="84"/>
      <c r="AD407" s="84"/>
      <c r="AE407" s="85"/>
      <c r="AF407" s="84"/>
      <c r="AG407" s="84"/>
      <c r="AH407" s="78"/>
      <c r="AI407" s="78"/>
      <c r="AJ407" s="78"/>
      <c r="AK407" s="78"/>
      <c r="AL407" s="78"/>
      <c r="AM407" s="78"/>
      <c r="AN407" s="78"/>
      <c r="AO407" s="79"/>
    </row>
    <row r="408" spans="1:41" s="68" customFormat="1" ht="37.9" hidden="1" customHeight="1">
      <c r="A408" s="664"/>
      <c r="B408" s="93"/>
      <c r="C408" s="926"/>
      <c r="D408" s="34" t="s">
        <v>126</v>
      </c>
      <c r="E408" s="319"/>
      <c r="F408" s="459">
        <v>36720</v>
      </c>
      <c r="G408" s="72"/>
      <c r="H408" s="319" t="s">
        <v>258</v>
      </c>
      <c r="I408" s="27">
        <v>35717</v>
      </c>
      <c r="J408" s="436" t="s">
        <v>592</v>
      </c>
      <c r="K408" s="287" t="s">
        <v>591</v>
      </c>
      <c r="L408" s="315"/>
      <c r="M408" s="73" t="s">
        <v>327</v>
      </c>
      <c r="N408" s="93" t="s">
        <v>593</v>
      </c>
      <c r="O408" s="318"/>
      <c r="P408" s="74" t="s">
        <v>356</v>
      </c>
      <c r="Q408" s="247">
        <v>38275</v>
      </c>
      <c r="R408" s="87">
        <v>1</v>
      </c>
      <c r="S408" s="84">
        <v>1</v>
      </c>
      <c r="T408" s="84"/>
      <c r="U408" s="84"/>
      <c r="V408" s="84"/>
      <c r="W408" s="84"/>
      <c r="X408" s="76"/>
      <c r="Y408" s="85"/>
      <c r="Z408" s="84"/>
      <c r="AA408" s="84"/>
      <c r="AB408" s="84"/>
      <c r="AC408" s="84"/>
      <c r="AD408" s="84"/>
      <c r="AE408" s="85"/>
      <c r="AF408" s="84"/>
      <c r="AG408" s="84"/>
      <c r="AH408" s="78"/>
      <c r="AI408" s="78"/>
      <c r="AJ408" s="78">
        <v>1</v>
      </c>
      <c r="AK408" s="78">
        <v>1</v>
      </c>
      <c r="AL408" s="78"/>
      <c r="AM408" s="78"/>
      <c r="AN408" s="78">
        <v>1</v>
      </c>
      <c r="AO408" s="79"/>
    </row>
    <row r="409" spans="1:41" ht="39" hidden="1" customHeight="1">
      <c r="A409" s="664"/>
      <c r="B409" s="93"/>
      <c r="C409" s="926"/>
      <c r="D409" s="34" t="s">
        <v>1342</v>
      </c>
      <c r="E409" s="319"/>
      <c r="F409" s="457">
        <v>39968</v>
      </c>
      <c r="G409" s="82"/>
      <c r="H409" s="319" t="s">
        <v>343</v>
      </c>
      <c r="I409" s="27">
        <v>39846</v>
      </c>
      <c r="J409" s="431" t="s">
        <v>1344</v>
      </c>
      <c r="K409" s="287" t="s">
        <v>1343</v>
      </c>
      <c r="L409" s="315"/>
      <c r="M409" s="73" t="s">
        <v>327</v>
      </c>
      <c r="N409" s="93" t="s">
        <v>1345</v>
      </c>
      <c r="O409" s="318"/>
      <c r="P409" s="74" t="s">
        <v>326</v>
      </c>
      <c r="Q409" s="247">
        <v>40455</v>
      </c>
      <c r="R409" s="84"/>
      <c r="S409" s="84"/>
      <c r="T409" s="84"/>
      <c r="U409" s="84"/>
      <c r="V409" s="84"/>
      <c r="W409" s="84"/>
      <c r="X409" s="76"/>
      <c r="Y409" s="85"/>
      <c r="Z409" s="84">
        <v>1</v>
      </c>
      <c r="AA409" s="84">
        <v>1</v>
      </c>
      <c r="AB409" s="84"/>
      <c r="AC409" s="84"/>
      <c r="AD409" s="84"/>
      <c r="AE409" s="85"/>
      <c r="AF409" s="84">
        <v>1</v>
      </c>
      <c r="AG409" s="84"/>
      <c r="AH409" s="78"/>
      <c r="AI409" s="78"/>
      <c r="AJ409" s="78"/>
      <c r="AK409" s="78"/>
      <c r="AL409" s="78"/>
      <c r="AM409" s="78"/>
      <c r="AN409" s="78"/>
      <c r="AO409" s="79"/>
    </row>
    <row r="410" spans="1:41" ht="39" hidden="1" customHeight="1">
      <c r="A410" s="664"/>
      <c r="B410" s="93"/>
      <c r="C410" s="926"/>
      <c r="D410" s="34" t="s">
        <v>993</v>
      </c>
      <c r="E410" s="319"/>
      <c r="F410" s="458">
        <v>37634</v>
      </c>
      <c r="G410" s="89"/>
      <c r="H410" s="319" t="s">
        <v>923</v>
      </c>
      <c r="I410" s="27">
        <v>37601</v>
      </c>
      <c r="J410" s="430" t="s">
        <v>991</v>
      </c>
      <c r="K410" s="287" t="s">
        <v>990</v>
      </c>
      <c r="L410" s="315"/>
      <c r="M410" s="73" t="s">
        <v>327</v>
      </c>
      <c r="N410" s="93" t="s">
        <v>994</v>
      </c>
      <c r="O410" s="318"/>
      <c r="P410" s="74" t="s">
        <v>326</v>
      </c>
      <c r="Q410" s="247">
        <v>37601</v>
      </c>
      <c r="R410" s="84">
        <v>1</v>
      </c>
      <c r="S410" s="84">
        <v>1</v>
      </c>
      <c r="T410" s="84"/>
      <c r="U410" s="84"/>
      <c r="V410" s="84"/>
      <c r="W410" s="84"/>
      <c r="X410" s="76"/>
      <c r="Y410" s="85"/>
      <c r="Z410" s="84"/>
      <c r="AA410" s="84"/>
      <c r="AB410" s="84"/>
      <c r="AC410" s="84"/>
      <c r="AD410" s="84"/>
      <c r="AE410" s="85"/>
      <c r="AF410" s="84"/>
      <c r="AG410" s="84"/>
      <c r="AH410" s="78"/>
      <c r="AI410" s="78"/>
      <c r="AJ410" s="78"/>
      <c r="AK410" s="78"/>
      <c r="AL410" s="78"/>
      <c r="AM410" s="78"/>
      <c r="AN410" s="78"/>
      <c r="AO410" s="79"/>
    </row>
    <row r="411" spans="1:41" ht="30" hidden="1">
      <c r="A411" s="547"/>
      <c r="B411" s="700"/>
      <c r="C411" s="920"/>
      <c r="E411" s="245"/>
      <c r="F411" s="88"/>
      <c r="G411" s="83"/>
      <c r="H411" s="245"/>
      <c r="I411" s="37"/>
      <c r="K411" s="869"/>
      <c r="L411" s="870"/>
      <c r="M411" s="83"/>
      <c r="N411" s="682"/>
      <c r="O411" s="909"/>
      <c r="P411" s="83"/>
      <c r="Q411" s="245"/>
      <c r="R411" s="83"/>
      <c r="S411" s="83"/>
      <c r="T411" s="83"/>
      <c r="U411" s="83"/>
      <c r="V411" s="83"/>
      <c r="W411" s="83"/>
      <c r="X411" s="83"/>
      <c r="Y411" s="83"/>
      <c r="Z411" s="83"/>
      <c r="AA411" s="83"/>
      <c r="AB411" s="83"/>
      <c r="AC411" s="83"/>
      <c r="AD411" s="83"/>
      <c r="AE411" s="83"/>
      <c r="AF411" s="83"/>
      <c r="AG411" s="83"/>
    </row>
    <row r="412" spans="1:41" ht="49.5" hidden="1" customHeight="1">
      <c r="A412" s="645" t="s">
        <v>2347</v>
      </c>
      <c r="B412" s="880"/>
      <c r="C412" s="928"/>
      <c r="D412" s="567"/>
      <c r="E412" s="573"/>
      <c r="F412" s="881"/>
      <c r="G412" s="648"/>
      <c r="H412" s="573"/>
      <c r="I412" s="649"/>
      <c r="J412" s="650"/>
      <c r="K412" s="651"/>
      <c r="M412" s="106"/>
      <c r="N412" s="108"/>
      <c r="O412" s="913"/>
      <c r="P412" s="108"/>
      <c r="Q412" s="906"/>
      <c r="R412" s="107"/>
      <c r="S412" s="107"/>
      <c r="T412" s="107"/>
      <c r="U412" s="107"/>
      <c r="V412" s="107"/>
      <c r="W412" s="109"/>
      <c r="X412" s="109"/>
      <c r="Y412" s="109"/>
      <c r="Z412" s="109"/>
      <c r="AA412" s="109"/>
      <c r="AB412" s="109"/>
      <c r="AC412" s="109"/>
      <c r="AD412" s="110"/>
      <c r="AE412" s="109"/>
      <c r="AF412" s="109"/>
      <c r="AG412" s="109"/>
      <c r="AH412" s="109"/>
      <c r="AI412" s="109"/>
      <c r="AJ412" s="111"/>
      <c r="AK412" s="109"/>
      <c r="AL412" s="109"/>
      <c r="AM412" s="105"/>
      <c r="AN412" s="105"/>
      <c r="AO412" s="105"/>
    </row>
    <row r="413" spans="1:41" ht="38.25" hidden="1" customHeight="1">
      <c r="A413" s="666" t="s">
        <v>1495</v>
      </c>
      <c r="B413" s="93"/>
      <c r="C413" s="926"/>
      <c r="D413" s="34" t="s">
        <v>65</v>
      </c>
      <c r="E413" s="319"/>
      <c r="F413" s="458">
        <v>40849</v>
      </c>
      <c r="G413" s="89"/>
      <c r="H413" s="319" t="s">
        <v>257</v>
      </c>
      <c r="I413" s="27">
        <v>36416</v>
      </c>
      <c r="J413" s="430" t="s">
        <v>445</v>
      </c>
      <c r="K413" s="287" t="s">
        <v>444</v>
      </c>
      <c r="L413" s="315"/>
      <c r="M413" s="73" t="s">
        <v>327</v>
      </c>
      <c r="N413" s="93" t="s">
        <v>1489</v>
      </c>
      <c r="O413" s="318"/>
      <c r="P413" s="74" t="s">
        <v>401</v>
      </c>
      <c r="Q413" s="247">
        <v>40919</v>
      </c>
      <c r="R413" s="87">
        <v>1</v>
      </c>
      <c r="S413" s="84"/>
      <c r="T413" s="84"/>
      <c r="U413" s="84"/>
      <c r="V413" s="84"/>
      <c r="W413" s="84"/>
      <c r="X413" s="76"/>
      <c r="Y413" s="85"/>
      <c r="Z413" s="84"/>
      <c r="AA413" s="84"/>
      <c r="AB413" s="84">
        <v>1</v>
      </c>
      <c r="AC413" s="84"/>
      <c r="AD413" s="84"/>
      <c r="AE413" s="85"/>
      <c r="AF413" s="84"/>
      <c r="AG413" s="84"/>
      <c r="AH413" s="78"/>
      <c r="AI413" s="78"/>
      <c r="AJ413" s="78"/>
      <c r="AK413" s="78"/>
      <c r="AL413" s="78"/>
      <c r="AM413" s="78"/>
      <c r="AN413" s="78"/>
      <c r="AO413" s="79"/>
    </row>
    <row r="414" spans="1:41" ht="38.25" hidden="1" customHeight="1">
      <c r="A414" s="666" t="s">
        <v>1445</v>
      </c>
      <c r="B414" s="93"/>
      <c r="C414" s="926"/>
      <c r="D414" s="34" t="s">
        <v>118</v>
      </c>
      <c r="E414" s="319" t="s">
        <v>1740</v>
      </c>
      <c r="F414" s="459">
        <v>40591</v>
      </c>
      <c r="G414" s="72"/>
      <c r="H414" s="319" t="s">
        <v>255</v>
      </c>
      <c r="I414" s="27">
        <v>18333</v>
      </c>
      <c r="J414" s="436" t="s">
        <v>465</v>
      </c>
      <c r="K414" s="287" t="s">
        <v>464</v>
      </c>
      <c r="L414" s="315"/>
      <c r="M414" s="73" t="s">
        <v>324</v>
      </c>
      <c r="N414" s="93" t="s">
        <v>466</v>
      </c>
      <c r="O414" s="318" t="s">
        <v>1439</v>
      </c>
      <c r="P414" s="74" t="s">
        <v>326</v>
      </c>
      <c r="Q414" s="247">
        <v>40493</v>
      </c>
      <c r="R414" s="84"/>
      <c r="S414" s="84"/>
      <c r="T414" s="84"/>
      <c r="U414" s="84"/>
      <c r="V414" s="84"/>
      <c r="W414" s="84"/>
      <c r="X414" s="76"/>
      <c r="Y414" s="84"/>
      <c r="Z414" s="84"/>
      <c r="AA414" s="84"/>
      <c r="AB414" s="84">
        <v>1</v>
      </c>
      <c r="AC414" s="84"/>
      <c r="AD414" s="84"/>
      <c r="AE414" s="84"/>
      <c r="AF414" s="84"/>
      <c r="AG414" s="84"/>
      <c r="AH414" s="78"/>
      <c r="AI414" s="78"/>
      <c r="AJ414" s="78"/>
      <c r="AK414" s="78"/>
      <c r="AL414" s="78"/>
      <c r="AM414" s="78"/>
      <c r="AN414" s="78"/>
      <c r="AO414" s="78"/>
    </row>
    <row r="415" spans="1:41" s="88" customFormat="1" ht="38.25" hidden="1" customHeight="1">
      <c r="A415" s="666" t="s">
        <v>1484</v>
      </c>
      <c r="B415" s="93"/>
      <c r="C415" s="926"/>
      <c r="D415" s="34" t="s">
        <v>1137</v>
      </c>
      <c r="E415" s="319"/>
      <c r="F415" s="458">
        <v>43677</v>
      </c>
      <c r="G415" s="89"/>
      <c r="H415" s="319" t="s">
        <v>923</v>
      </c>
      <c r="I415" s="27">
        <v>21224</v>
      </c>
      <c r="J415" s="430" t="s">
        <v>953</v>
      </c>
      <c r="K415" s="287" t="s">
        <v>952</v>
      </c>
      <c r="L415" s="315"/>
      <c r="M415" s="73" t="s">
        <v>324</v>
      </c>
      <c r="N415" s="93" t="s">
        <v>954</v>
      </c>
      <c r="O415" s="318" t="s">
        <v>1444</v>
      </c>
      <c r="P415" s="74" t="s">
        <v>326</v>
      </c>
      <c r="Q415" s="247">
        <v>41918</v>
      </c>
      <c r="R415" s="84"/>
      <c r="S415" s="84"/>
      <c r="T415" s="84"/>
      <c r="U415" s="84">
        <v>1</v>
      </c>
      <c r="V415" s="84">
        <v>1</v>
      </c>
      <c r="W415" s="84"/>
      <c r="X415" s="76"/>
      <c r="Y415" s="84"/>
      <c r="Z415" s="84"/>
      <c r="AA415" s="84"/>
      <c r="AB415" s="84"/>
      <c r="AC415" s="84"/>
      <c r="AD415" s="84"/>
      <c r="AE415" s="84"/>
      <c r="AF415" s="84"/>
      <c r="AG415" s="84"/>
      <c r="AH415" s="78"/>
      <c r="AI415" s="78"/>
      <c r="AJ415" s="78"/>
      <c r="AK415" s="78"/>
      <c r="AL415" s="78"/>
      <c r="AM415" s="78"/>
      <c r="AN415" s="78"/>
      <c r="AO415" s="78"/>
    </row>
    <row r="416" spans="1:41" ht="38.25" hidden="1" customHeight="1">
      <c r="A416" s="666" t="s">
        <v>1484</v>
      </c>
      <c r="B416" s="93"/>
      <c r="C416" s="926"/>
      <c r="D416" s="34" t="s">
        <v>1082</v>
      </c>
      <c r="E416" s="319"/>
      <c r="F416" s="457">
        <v>30184</v>
      </c>
      <c r="G416" s="82"/>
      <c r="H416" s="319" t="s">
        <v>923</v>
      </c>
      <c r="I416" s="27">
        <v>35314</v>
      </c>
      <c r="J416" s="431" t="s">
        <v>526</v>
      </c>
      <c r="K416" s="287" t="s">
        <v>525</v>
      </c>
      <c r="L416" s="315"/>
      <c r="M416" s="73" t="s">
        <v>327</v>
      </c>
      <c r="N416" s="93" t="s">
        <v>1083</v>
      </c>
      <c r="O416" s="318"/>
      <c r="P416" s="74" t="s">
        <v>1084</v>
      </c>
      <c r="Q416" s="247">
        <v>37805</v>
      </c>
      <c r="R416" s="84">
        <v>1</v>
      </c>
      <c r="S416" s="84">
        <v>1</v>
      </c>
      <c r="T416" s="84"/>
      <c r="U416" s="84"/>
      <c r="V416" s="84"/>
      <c r="W416" s="84"/>
      <c r="X416" s="76"/>
      <c r="Y416" s="84"/>
      <c r="Z416" s="84"/>
      <c r="AA416" s="84"/>
      <c r="AB416" s="84"/>
      <c r="AC416" s="84"/>
      <c r="AD416" s="84"/>
      <c r="AE416" s="84"/>
      <c r="AF416" s="84"/>
      <c r="AG416" s="84"/>
      <c r="AH416" s="78"/>
      <c r="AI416" s="78"/>
      <c r="AJ416" s="78"/>
      <c r="AK416" s="78"/>
      <c r="AL416" s="78"/>
      <c r="AM416" s="78"/>
      <c r="AN416" s="78"/>
      <c r="AO416" s="78"/>
    </row>
    <row r="417" spans="1:41" ht="38.25" hidden="1" customHeight="1">
      <c r="A417" s="666" t="s">
        <v>1484</v>
      </c>
      <c r="B417" s="93"/>
      <c r="C417" s="926"/>
      <c r="D417" s="34" t="s">
        <v>1085</v>
      </c>
      <c r="E417" s="319"/>
      <c r="F417" s="457">
        <v>30184</v>
      </c>
      <c r="G417" s="82"/>
      <c r="H417" s="319" t="s">
        <v>748</v>
      </c>
      <c r="I417" s="27">
        <v>30114</v>
      </c>
      <c r="J417" s="431" t="s">
        <v>526</v>
      </c>
      <c r="K417" s="287" t="s">
        <v>525</v>
      </c>
      <c r="L417" s="315"/>
      <c r="M417" s="73" t="s">
        <v>327</v>
      </c>
      <c r="N417" s="93" t="s">
        <v>1086</v>
      </c>
      <c r="O417" s="318"/>
      <c r="P417" s="74" t="s">
        <v>574</v>
      </c>
      <c r="Q417" s="247">
        <v>36733</v>
      </c>
      <c r="R417" s="84">
        <v>1</v>
      </c>
      <c r="S417" s="84">
        <v>1</v>
      </c>
      <c r="T417" s="84"/>
      <c r="U417" s="84"/>
      <c r="V417" s="84"/>
      <c r="W417" s="84"/>
      <c r="X417" s="76"/>
      <c r="Y417" s="84"/>
      <c r="Z417" s="84"/>
      <c r="AA417" s="84"/>
      <c r="AB417" s="84"/>
      <c r="AC417" s="84"/>
      <c r="AD417" s="84"/>
      <c r="AE417" s="84"/>
      <c r="AF417" s="84"/>
      <c r="AG417" s="84"/>
      <c r="AH417" s="78"/>
      <c r="AI417" s="78"/>
      <c r="AJ417" s="78"/>
      <c r="AK417" s="78"/>
      <c r="AL417" s="78"/>
      <c r="AM417" s="78"/>
      <c r="AN417" s="78"/>
      <c r="AO417" s="78"/>
    </row>
    <row r="418" spans="1:41" ht="39" hidden="1" customHeight="1">
      <c r="A418" s="668" t="s">
        <v>1471</v>
      </c>
      <c r="B418" s="93"/>
      <c r="C418" s="926"/>
      <c r="D418" s="34" t="s">
        <v>914</v>
      </c>
      <c r="E418" s="319"/>
      <c r="F418" s="457">
        <v>41647</v>
      </c>
      <c r="G418" s="82"/>
      <c r="H418" s="319" t="s">
        <v>258</v>
      </c>
      <c r="I418" s="27">
        <v>14423</v>
      </c>
      <c r="J418" s="431" t="s">
        <v>915</v>
      </c>
      <c r="K418" s="287" t="s">
        <v>969</v>
      </c>
      <c r="L418" s="315"/>
      <c r="M418" s="73" t="s">
        <v>324</v>
      </c>
      <c r="N418" s="93" t="s">
        <v>916</v>
      </c>
      <c r="O418" s="318" t="s">
        <v>1470</v>
      </c>
      <c r="P418" s="74" t="s">
        <v>326</v>
      </c>
      <c r="Q418" s="247">
        <v>42425</v>
      </c>
      <c r="R418" s="84">
        <v>1</v>
      </c>
      <c r="S418" s="84">
        <v>1</v>
      </c>
      <c r="T418" s="84"/>
      <c r="U418" s="84"/>
      <c r="V418" s="84"/>
      <c r="W418" s="84"/>
      <c r="X418" s="76"/>
      <c r="Y418" s="84"/>
      <c r="Z418" s="84"/>
      <c r="AA418" s="84"/>
      <c r="AB418" s="84"/>
      <c r="AC418" s="84"/>
      <c r="AD418" s="84"/>
      <c r="AE418" s="84"/>
      <c r="AF418" s="84"/>
      <c r="AG418" s="84"/>
      <c r="AH418" s="78"/>
      <c r="AI418" s="78"/>
      <c r="AJ418" s="78"/>
      <c r="AK418" s="78"/>
      <c r="AL418" s="78"/>
      <c r="AM418" s="78"/>
      <c r="AN418" s="78"/>
      <c r="AO418" s="78"/>
    </row>
    <row r="419" spans="1:41" ht="30" hidden="1">
      <c r="A419" s="547"/>
      <c r="B419" s="700"/>
      <c r="C419" s="920"/>
      <c r="E419" s="245"/>
      <c r="F419" s="88"/>
      <c r="G419" s="83"/>
      <c r="H419" s="245"/>
      <c r="I419" s="37"/>
      <c r="K419" s="869"/>
      <c r="L419" s="870"/>
      <c r="M419" s="83"/>
      <c r="N419" s="682"/>
      <c r="O419" s="909"/>
      <c r="P419" s="83"/>
      <c r="Q419" s="245"/>
      <c r="R419" s="83"/>
      <c r="S419" s="83"/>
      <c r="T419" s="83"/>
      <c r="U419" s="83"/>
      <c r="V419" s="83"/>
      <c r="W419" s="83"/>
      <c r="X419" s="83"/>
      <c r="Y419" s="83"/>
      <c r="Z419" s="83"/>
      <c r="AA419" s="83"/>
      <c r="AB419" s="83"/>
      <c r="AC419" s="83"/>
      <c r="AD419" s="83"/>
      <c r="AE419" s="83"/>
      <c r="AF419" s="83"/>
      <c r="AG419" s="83"/>
    </row>
    <row r="420" spans="1:41" ht="49.5" hidden="1" customHeight="1">
      <c r="A420" s="871" t="s">
        <v>2348</v>
      </c>
      <c r="B420" s="872"/>
      <c r="C420" s="921"/>
      <c r="D420" s="564"/>
      <c r="E420" s="569"/>
      <c r="F420" s="873"/>
      <c r="G420" s="637"/>
      <c r="H420" s="569"/>
      <c r="I420" s="874"/>
      <c r="J420" s="875"/>
      <c r="K420" s="876"/>
      <c r="M420" s="263"/>
      <c r="N420" s="264"/>
      <c r="O420" s="911"/>
      <c r="P420" s="264"/>
      <c r="Q420" s="904"/>
      <c r="R420" s="262"/>
      <c r="S420" s="262"/>
      <c r="T420" s="262"/>
      <c r="U420" s="262"/>
      <c r="V420" s="262"/>
      <c r="W420" s="265"/>
      <c r="X420" s="265"/>
      <c r="Y420" s="265"/>
      <c r="Z420" s="265"/>
      <c r="AA420" s="265"/>
      <c r="AB420" s="265"/>
      <c r="AC420" s="265"/>
      <c r="AD420" s="266"/>
      <c r="AE420" s="265"/>
      <c r="AF420" s="265"/>
      <c r="AG420" s="265"/>
      <c r="AH420" s="265"/>
      <c r="AI420" s="265"/>
      <c r="AJ420" s="267"/>
      <c r="AK420" s="265"/>
      <c r="AL420" s="265"/>
      <c r="AM420" s="261"/>
      <c r="AN420" s="261"/>
      <c r="AO420" s="261"/>
    </row>
    <row r="421" spans="1:41" ht="38.25" hidden="1" customHeight="1">
      <c r="A421" s="441" t="s">
        <v>1352</v>
      </c>
      <c r="B421" s="93"/>
      <c r="C421" s="926"/>
      <c r="D421" s="34" t="s">
        <v>1351</v>
      </c>
      <c r="E421" s="319"/>
      <c r="F421" s="459">
        <v>41914</v>
      </c>
      <c r="G421" s="72"/>
      <c r="H421" s="319" t="s">
        <v>748</v>
      </c>
      <c r="I421" s="27">
        <v>22463</v>
      </c>
      <c r="J421" s="436" t="s">
        <v>351</v>
      </c>
      <c r="K421" s="287" t="s">
        <v>350</v>
      </c>
      <c r="L421" s="315"/>
      <c r="M421" s="73" t="s">
        <v>324</v>
      </c>
      <c r="N421" s="93" t="s">
        <v>1227</v>
      </c>
      <c r="O421" s="318"/>
      <c r="P421" s="74" t="s">
        <v>326</v>
      </c>
      <c r="Q421" s="247">
        <v>42921</v>
      </c>
      <c r="R421" s="84">
        <v>1</v>
      </c>
      <c r="S421" s="84">
        <v>1</v>
      </c>
      <c r="T421" s="84">
        <v>1</v>
      </c>
      <c r="U421" s="84">
        <v>1</v>
      </c>
      <c r="V421" s="84">
        <v>1</v>
      </c>
      <c r="W421" s="84">
        <v>1</v>
      </c>
      <c r="X421" s="76">
        <v>1</v>
      </c>
      <c r="Y421" s="85"/>
      <c r="Z421" s="84">
        <v>1</v>
      </c>
      <c r="AA421" s="84">
        <v>1</v>
      </c>
      <c r="AB421" s="84">
        <v>1</v>
      </c>
      <c r="AC421" s="84">
        <v>1</v>
      </c>
      <c r="AD421" s="84">
        <v>1</v>
      </c>
      <c r="AE421" s="85"/>
      <c r="AF421" s="84">
        <v>1</v>
      </c>
      <c r="AG421" s="84">
        <v>1</v>
      </c>
      <c r="AH421" s="78">
        <v>1</v>
      </c>
      <c r="AI421" s="78">
        <v>1</v>
      </c>
      <c r="AJ421" s="78">
        <v>1</v>
      </c>
      <c r="AK421" s="78">
        <v>1</v>
      </c>
      <c r="AL421" s="78">
        <v>1</v>
      </c>
      <c r="AM421" s="78">
        <v>1</v>
      </c>
      <c r="AN421" s="78">
        <v>1</v>
      </c>
      <c r="AO421" s="79"/>
    </row>
    <row r="422" spans="1:41" ht="38.25" hidden="1" customHeight="1">
      <c r="A422" s="664"/>
      <c r="B422" s="93"/>
      <c r="C422" s="926"/>
      <c r="D422" s="34" t="s">
        <v>487</v>
      </c>
      <c r="E422" s="319"/>
      <c r="F422" s="459">
        <v>32646</v>
      </c>
      <c r="G422" s="72"/>
      <c r="H422" s="319" t="s">
        <v>257</v>
      </c>
      <c r="I422" s="27">
        <v>38537</v>
      </c>
      <c r="J422" s="436" t="s">
        <v>489</v>
      </c>
      <c r="K422" s="287" t="s">
        <v>488</v>
      </c>
      <c r="L422" s="315"/>
      <c r="M422" s="73" t="s">
        <v>327</v>
      </c>
      <c r="N422" s="93" t="s">
        <v>490</v>
      </c>
      <c r="O422" s="318"/>
      <c r="P422" s="74" t="s">
        <v>326</v>
      </c>
      <c r="Q422" s="247">
        <v>38537</v>
      </c>
      <c r="R422" s="84"/>
      <c r="S422" s="84"/>
      <c r="T422" s="84"/>
      <c r="U422" s="84"/>
      <c r="V422" s="84"/>
      <c r="W422" s="84"/>
      <c r="X422" s="76"/>
      <c r="Y422" s="85"/>
      <c r="Z422" s="84"/>
      <c r="AA422" s="84"/>
      <c r="AB422" s="84"/>
      <c r="AC422" s="84"/>
      <c r="AD422" s="84">
        <v>1</v>
      </c>
      <c r="AE422" s="85"/>
      <c r="AF422" s="84"/>
      <c r="AG422" s="84"/>
      <c r="AH422" s="78"/>
      <c r="AI422" s="78"/>
      <c r="AJ422" s="78"/>
      <c r="AK422" s="78"/>
      <c r="AL422" s="78"/>
      <c r="AM422" s="78"/>
      <c r="AN422" s="78"/>
      <c r="AO422" s="79"/>
    </row>
    <row r="423" spans="1:41" ht="39" hidden="1" customHeight="1">
      <c r="A423" s="664"/>
      <c r="B423" s="93"/>
      <c r="C423" s="926"/>
      <c r="D423" s="34" t="s">
        <v>264</v>
      </c>
      <c r="E423" s="319"/>
      <c r="F423" s="458">
        <v>41472</v>
      </c>
      <c r="G423" s="89"/>
      <c r="H423" s="319" t="s">
        <v>748</v>
      </c>
      <c r="I423" s="27">
        <v>36696</v>
      </c>
      <c r="J423" s="430" t="s">
        <v>578</v>
      </c>
      <c r="K423" s="287" t="s">
        <v>577</v>
      </c>
      <c r="L423" s="315"/>
      <c r="M423" s="73" t="s">
        <v>327</v>
      </c>
      <c r="N423" s="93" t="s">
        <v>579</v>
      </c>
      <c r="O423" s="318"/>
      <c r="P423" s="74" t="s">
        <v>580</v>
      </c>
      <c r="Q423" s="247">
        <v>40127</v>
      </c>
      <c r="R423" s="84">
        <v>1</v>
      </c>
      <c r="S423" s="84"/>
      <c r="T423" s="84"/>
      <c r="U423" s="84"/>
      <c r="V423" s="84"/>
      <c r="W423" s="84"/>
      <c r="X423" s="76"/>
      <c r="Y423" s="85"/>
      <c r="Z423" s="84"/>
      <c r="AA423" s="84"/>
      <c r="AB423" s="84">
        <v>1</v>
      </c>
      <c r="AC423" s="84"/>
      <c r="AD423" s="84"/>
      <c r="AE423" s="85"/>
      <c r="AF423" s="84"/>
      <c r="AG423" s="84"/>
      <c r="AH423" s="78"/>
      <c r="AI423" s="78"/>
      <c r="AJ423" s="78"/>
      <c r="AK423" s="78"/>
      <c r="AL423" s="78"/>
      <c r="AM423" s="78"/>
      <c r="AN423" s="78"/>
      <c r="AO423" s="79"/>
    </row>
    <row r="424" spans="1:41" ht="38.25" hidden="1" customHeight="1">
      <c r="A424" s="664"/>
      <c r="B424" s="93"/>
      <c r="C424" s="926"/>
      <c r="D424" s="34" t="s">
        <v>995</v>
      </c>
      <c r="E424" s="319"/>
      <c r="F424" s="457">
        <v>43798</v>
      </c>
      <c r="G424" s="82"/>
      <c r="H424" s="319" t="s">
        <v>923</v>
      </c>
      <c r="I424" s="27">
        <v>43798</v>
      </c>
      <c r="J424" s="431" t="s">
        <v>974</v>
      </c>
      <c r="K424" s="287" t="s">
        <v>973</v>
      </c>
      <c r="L424" s="315"/>
      <c r="M424" s="73" t="s">
        <v>327</v>
      </c>
      <c r="N424" s="93" t="s">
        <v>975</v>
      </c>
      <c r="O424" s="318"/>
      <c r="P424" s="74" t="s">
        <v>326</v>
      </c>
      <c r="Q424" s="247">
        <v>43798</v>
      </c>
      <c r="R424" s="87">
        <v>1</v>
      </c>
      <c r="S424" s="84">
        <v>1</v>
      </c>
      <c r="T424" s="84">
        <v>1</v>
      </c>
      <c r="U424" s="84">
        <v>1</v>
      </c>
      <c r="V424" s="84">
        <v>1</v>
      </c>
      <c r="W424" s="84">
        <v>1</v>
      </c>
      <c r="X424" s="76"/>
      <c r="Y424" s="85"/>
      <c r="Z424" s="84">
        <v>1</v>
      </c>
      <c r="AA424" s="84">
        <v>1</v>
      </c>
      <c r="AB424" s="84">
        <v>1</v>
      </c>
      <c r="AC424" s="84">
        <v>1</v>
      </c>
      <c r="AD424" s="84"/>
      <c r="AE424" s="85"/>
      <c r="AF424" s="84">
        <v>1</v>
      </c>
      <c r="AG424" s="84">
        <v>1</v>
      </c>
      <c r="AH424" s="78">
        <v>1</v>
      </c>
      <c r="AI424" s="78">
        <v>1</v>
      </c>
      <c r="AJ424" s="78"/>
      <c r="AK424" s="78">
        <v>1</v>
      </c>
      <c r="AL424" s="78">
        <v>1</v>
      </c>
      <c r="AM424" s="78"/>
      <c r="AN424" s="78"/>
      <c r="AO424" s="79"/>
    </row>
    <row r="425" spans="1:41" ht="39" hidden="1" customHeight="1">
      <c r="A425" s="664"/>
      <c r="B425" s="93"/>
      <c r="C425" s="926"/>
      <c r="D425" s="34" t="s">
        <v>251</v>
      </c>
      <c r="E425" s="319"/>
      <c r="F425" s="459">
        <v>42705</v>
      </c>
      <c r="G425" s="72"/>
      <c r="H425" s="319" t="s">
        <v>748</v>
      </c>
      <c r="I425" s="27">
        <v>43321</v>
      </c>
      <c r="J425" s="436" t="s">
        <v>602</v>
      </c>
      <c r="K425" s="287" t="s">
        <v>601</v>
      </c>
      <c r="L425" s="315"/>
      <c r="M425" s="73" t="s">
        <v>327</v>
      </c>
      <c r="N425" s="93" t="s">
        <v>1215</v>
      </c>
      <c r="O425" s="318"/>
      <c r="P425" s="74" t="s">
        <v>402</v>
      </c>
      <c r="Q425" s="247">
        <v>43321</v>
      </c>
      <c r="R425" s="84">
        <v>1</v>
      </c>
      <c r="S425" s="84">
        <v>1</v>
      </c>
      <c r="T425" s="84">
        <v>1</v>
      </c>
      <c r="U425" s="84">
        <v>1</v>
      </c>
      <c r="V425" s="84">
        <v>1</v>
      </c>
      <c r="W425" s="84">
        <v>1</v>
      </c>
      <c r="X425" s="76"/>
      <c r="Y425" s="85"/>
      <c r="Z425" s="84">
        <v>1</v>
      </c>
      <c r="AA425" s="84">
        <v>1</v>
      </c>
      <c r="AB425" s="84">
        <v>1</v>
      </c>
      <c r="AC425" s="84">
        <v>1</v>
      </c>
      <c r="AD425" s="84">
        <v>1</v>
      </c>
      <c r="AE425" s="85"/>
      <c r="AF425" s="84">
        <v>1</v>
      </c>
      <c r="AG425" s="84">
        <v>1</v>
      </c>
      <c r="AH425" s="78"/>
      <c r="AI425" s="78"/>
      <c r="AJ425" s="78"/>
      <c r="AK425" s="78"/>
      <c r="AL425" s="78"/>
      <c r="AM425" s="78"/>
      <c r="AN425" s="78"/>
      <c r="AO425" s="79"/>
    </row>
    <row r="426" spans="1:41" ht="39" hidden="1" customHeight="1">
      <c r="A426" s="664"/>
      <c r="B426" s="93"/>
      <c r="C426" s="926"/>
      <c r="D426" s="34" t="s">
        <v>214</v>
      </c>
      <c r="E426" s="319"/>
      <c r="F426" s="457">
        <v>36537</v>
      </c>
      <c r="G426" s="82"/>
      <c r="H426" s="319" t="s">
        <v>259</v>
      </c>
      <c r="I426" s="27">
        <v>26063</v>
      </c>
      <c r="J426" s="431" t="s">
        <v>660</v>
      </c>
      <c r="K426" s="287" t="s">
        <v>659</v>
      </c>
      <c r="L426" s="315"/>
      <c r="M426" s="73" t="s">
        <v>324</v>
      </c>
      <c r="N426" s="93" t="s">
        <v>662</v>
      </c>
      <c r="O426" s="318"/>
      <c r="P426" s="74" t="s">
        <v>326</v>
      </c>
      <c r="Q426" s="247">
        <v>40459</v>
      </c>
      <c r="R426" s="84"/>
      <c r="S426" s="84"/>
      <c r="T426" s="84"/>
      <c r="U426" s="84"/>
      <c r="V426" s="84"/>
      <c r="W426" s="84"/>
      <c r="X426" s="76"/>
      <c r="Y426" s="84"/>
      <c r="Z426" s="84">
        <v>1</v>
      </c>
      <c r="AA426" s="84"/>
      <c r="AB426" s="84">
        <v>1</v>
      </c>
      <c r="AC426" s="84"/>
      <c r="AD426" s="84">
        <v>1</v>
      </c>
      <c r="AE426" s="85"/>
      <c r="AF426" s="84"/>
      <c r="AG426" s="84">
        <v>1</v>
      </c>
      <c r="AH426" s="78"/>
      <c r="AI426" s="78"/>
      <c r="AJ426" s="78">
        <v>1</v>
      </c>
      <c r="AK426" s="78">
        <v>1</v>
      </c>
      <c r="AL426" s="78"/>
      <c r="AM426" s="78"/>
      <c r="AN426" s="78">
        <v>1</v>
      </c>
      <c r="AO426" s="79"/>
    </row>
    <row r="427" spans="1:41" ht="30" hidden="1">
      <c r="A427" s="547"/>
      <c r="B427" s="700"/>
      <c r="C427" s="920"/>
      <c r="E427" s="245"/>
      <c r="F427" s="88"/>
      <c r="G427" s="83"/>
      <c r="H427" s="245"/>
      <c r="I427" s="37"/>
      <c r="K427" s="869"/>
      <c r="L427" s="870"/>
      <c r="M427" s="83"/>
      <c r="N427" s="682"/>
      <c r="O427" s="909"/>
      <c r="P427" s="83"/>
      <c r="Q427" s="245"/>
      <c r="R427" s="83"/>
      <c r="S427" s="83"/>
      <c r="T427" s="83"/>
      <c r="U427" s="83"/>
      <c r="V427" s="83"/>
      <c r="W427" s="83"/>
      <c r="X427" s="83"/>
      <c r="Y427" s="83"/>
      <c r="Z427" s="83"/>
      <c r="AA427" s="83"/>
      <c r="AB427" s="83"/>
      <c r="AC427" s="83"/>
      <c r="AD427" s="83"/>
      <c r="AE427" s="83"/>
      <c r="AF427" s="83"/>
      <c r="AG427" s="83"/>
    </row>
    <row r="428" spans="1:41" ht="49.5" hidden="1" customHeight="1">
      <c r="A428" s="871" t="s">
        <v>2349</v>
      </c>
      <c r="B428" s="872"/>
      <c r="C428" s="921"/>
      <c r="D428" s="564"/>
      <c r="E428" s="569"/>
      <c r="F428" s="873"/>
      <c r="G428" s="637"/>
      <c r="H428" s="569"/>
      <c r="I428" s="874"/>
      <c r="J428" s="875"/>
      <c r="K428" s="876"/>
      <c r="M428" s="263"/>
      <c r="N428" s="264"/>
      <c r="O428" s="911"/>
      <c r="P428" s="264"/>
      <c r="Q428" s="904"/>
      <c r="R428" s="262"/>
      <c r="S428" s="262"/>
      <c r="T428" s="262"/>
      <c r="U428" s="262"/>
      <c r="V428" s="262"/>
      <c r="W428" s="265"/>
      <c r="X428" s="265"/>
      <c r="Y428" s="265"/>
      <c r="Z428" s="265"/>
      <c r="AA428" s="265"/>
      <c r="AB428" s="265"/>
      <c r="AC428" s="265"/>
      <c r="AD428" s="266"/>
      <c r="AE428" s="265"/>
      <c r="AF428" s="265"/>
      <c r="AG428" s="265"/>
      <c r="AH428" s="265"/>
      <c r="AI428" s="265"/>
      <c r="AJ428" s="267"/>
      <c r="AK428" s="265"/>
      <c r="AL428" s="265"/>
      <c r="AM428" s="261"/>
      <c r="AN428" s="261"/>
      <c r="AO428" s="261"/>
    </row>
    <row r="429" spans="1:41" s="88" customFormat="1" ht="38.25" hidden="1" customHeight="1">
      <c r="A429" s="668"/>
      <c r="B429" s="93"/>
      <c r="C429" s="926"/>
      <c r="D429" s="34" t="s">
        <v>403</v>
      </c>
      <c r="E429" s="319"/>
      <c r="F429" s="457">
        <v>40625</v>
      </c>
      <c r="G429" s="82"/>
      <c r="H429" s="319" t="s">
        <v>259</v>
      </c>
      <c r="I429" s="27">
        <v>21737</v>
      </c>
      <c r="J429" s="431" t="s">
        <v>405</v>
      </c>
      <c r="K429" s="287" t="s">
        <v>404</v>
      </c>
      <c r="L429" s="315"/>
      <c r="M429" s="73" t="s">
        <v>324</v>
      </c>
      <c r="N429" s="93" t="s">
        <v>406</v>
      </c>
      <c r="O429" s="318"/>
      <c r="P429" s="74" t="s">
        <v>326</v>
      </c>
      <c r="Q429" s="247">
        <v>40665</v>
      </c>
      <c r="R429" s="87"/>
      <c r="S429" s="84"/>
      <c r="T429" s="84"/>
      <c r="U429" s="84"/>
      <c r="V429" s="84"/>
      <c r="W429" s="84"/>
      <c r="X429" s="76"/>
      <c r="Y429" s="85"/>
      <c r="Z429" s="84"/>
      <c r="AA429" s="84"/>
      <c r="AB429" s="84"/>
      <c r="AC429" s="84"/>
      <c r="AD429" s="84"/>
      <c r="AE429" s="85"/>
      <c r="AF429" s="84"/>
      <c r="AG429" s="84"/>
      <c r="AH429" s="78"/>
      <c r="AI429" s="78"/>
      <c r="AJ429" s="78"/>
      <c r="AK429" s="78"/>
      <c r="AL429" s="78"/>
      <c r="AM429" s="78"/>
      <c r="AN429" s="78"/>
      <c r="AO429" s="79"/>
    </row>
    <row r="430" spans="1:41" ht="38.25" hidden="1" customHeight="1">
      <c r="A430" s="664"/>
      <c r="B430" s="93"/>
      <c r="C430" s="926"/>
      <c r="D430" s="34" t="s">
        <v>970</v>
      </c>
      <c r="E430" s="319"/>
      <c r="F430" s="459">
        <v>43672</v>
      </c>
      <c r="G430" s="72"/>
      <c r="H430" s="319" t="s">
        <v>256</v>
      </c>
      <c r="I430" s="27">
        <v>15407</v>
      </c>
      <c r="J430" s="580" t="s">
        <v>972</v>
      </c>
      <c r="K430" s="383" t="s">
        <v>971</v>
      </c>
      <c r="L430" s="398"/>
      <c r="M430" s="73" t="s">
        <v>324</v>
      </c>
      <c r="N430" s="93" t="s">
        <v>643</v>
      </c>
      <c r="O430" s="318"/>
      <c r="P430" s="74" t="s">
        <v>326</v>
      </c>
      <c r="Q430" s="247">
        <v>37847</v>
      </c>
      <c r="R430" s="84"/>
      <c r="S430" s="84"/>
      <c r="T430" s="84"/>
      <c r="U430" s="84"/>
      <c r="V430" s="84"/>
      <c r="W430" s="84"/>
      <c r="X430" s="76"/>
      <c r="Y430" s="85"/>
      <c r="Z430" s="84"/>
      <c r="AA430" s="84"/>
      <c r="AB430" s="84"/>
      <c r="AC430" s="84"/>
      <c r="AD430" s="84"/>
      <c r="AE430" s="96"/>
      <c r="AF430" s="84"/>
      <c r="AG430" s="84"/>
      <c r="AH430" s="78"/>
      <c r="AI430" s="78"/>
      <c r="AJ430" s="78"/>
      <c r="AK430" s="78"/>
      <c r="AL430" s="78"/>
      <c r="AM430" s="78"/>
      <c r="AN430" s="78"/>
      <c r="AO430" s="79"/>
    </row>
    <row r="431" spans="1:41" ht="38.25" hidden="1" customHeight="1">
      <c r="A431" s="664"/>
      <c r="B431" s="93"/>
      <c r="C431" s="926"/>
      <c r="D431" s="34" t="s">
        <v>237</v>
      </c>
      <c r="E431" s="319"/>
      <c r="F431" s="459">
        <v>40078</v>
      </c>
      <c r="G431" s="72"/>
      <c r="H431" s="319" t="s">
        <v>255</v>
      </c>
      <c r="I431" s="27">
        <v>27211</v>
      </c>
      <c r="J431" s="436" t="s">
        <v>518</v>
      </c>
      <c r="K431" s="287" t="s">
        <v>517</v>
      </c>
      <c r="L431" s="315"/>
      <c r="M431" s="73" t="s">
        <v>324</v>
      </c>
      <c r="N431" s="93" t="s">
        <v>519</v>
      </c>
      <c r="O431" s="318"/>
      <c r="P431" s="74" t="s">
        <v>326</v>
      </c>
      <c r="Q431" s="247">
        <v>40190</v>
      </c>
      <c r="R431" s="84"/>
      <c r="S431" s="84"/>
      <c r="T431" s="84"/>
      <c r="U431" s="84"/>
      <c r="V431" s="84"/>
      <c r="W431" s="84"/>
      <c r="X431" s="76"/>
      <c r="Y431" s="85"/>
      <c r="Z431" s="84"/>
      <c r="AA431" s="84"/>
      <c r="AB431" s="84"/>
      <c r="AC431" s="84"/>
      <c r="AD431" s="84"/>
      <c r="AE431" s="85"/>
      <c r="AF431" s="84"/>
      <c r="AG431" s="84"/>
      <c r="AH431" s="78"/>
      <c r="AI431" s="78"/>
      <c r="AJ431" s="78"/>
      <c r="AK431" s="78"/>
      <c r="AL431" s="78"/>
      <c r="AM431" s="78"/>
      <c r="AN431" s="78"/>
      <c r="AO431" s="79"/>
    </row>
    <row r="432" spans="1:41" ht="39" hidden="1" customHeight="1">
      <c r="A432" s="671"/>
      <c r="B432" s="93"/>
      <c r="C432" s="926"/>
      <c r="D432" s="34" t="s">
        <v>1259</v>
      </c>
      <c r="E432" s="319"/>
      <c r="F432" s="458"/>
      <c r="G432" s="89"/>
      <c r="H432" s="319" t="s">
        <v>256</v>
      </c>
      <c r="I432" s="27">
        <v>20131</v>
      </c>
      <c r="J432" s="430" t="s">
        <v>1260</v>
      </c>
      <c r="K432" s="287" t="s">
        <v>1260</v>
      </c>
      <c r="L432" s="315"/>
      <c r="M432" s="73" t="s">
        <v>324</v>
      </c>
      <c r="N432" s="93" t="s">
        <v>631</v>
      </c>
      <c r="O432" s="318"/>
      <c r="P432" s="74" t="s">
        <v>326</v>
      </c>
      <c r="Q432" s="247">
        <v>41795</v>
      </c>
      <c r="R432" s="84"/>
      <c r="S432" s="84"/>
      <c r="T432" s="84"/>
      <c r="U432" s="84"/>
      <c r="V432" s="84"/>
      <c r="W432" s="84"/>
      <c r="X432" s="76"/>
      <c r="Y432" s="84"/>
      <c r="Z432" s="84"/>
      <c r="AA432" s="84"/>
      <c r="AB432" s="84"/>
      <c r="AC432" s="84"/>
      <c r="AD432" s="84"/>
      <c r="AE432" s="85"/>
      <c r="AF432" s="84"/>
      <c r="AG432" s="84"/>
      <c r="AH432" s="78"/>
      <c r="AI432" s="78"/>
      <c r="AJ432" s="78"/>
      <c r="AK432" s="78"/>
      <c r="AL432" s="78"/>
      <c r="AM432" s="78"/>
      <c r="AN432" s="78"/>
      <c r="AO432" s="79"/>
    </row>
    <row r="433" spans="1:41" ht="38.25" hidden="1" customHeight="1">
      <c r="A433" s="664"/>
      <c r="B433" s="93"/>
      <c r="C433" s="926"/>
      <c r="D433" s="34" t="s">
        <v>168</v>
      </c>
      <c r="E433" s="319"/>
      <c r="F433" s="457">
        <v>28977</v>
      </c>
      <c r="G433" s="82"/>
      <c r="H433" s="319" t="s">
        <v>257</v>
      </c>
      <c r="I433" s="27">
        <v>34822</v>
      </c>
      <c r="J433" s="431" t="s">
        <v>529</v>
      </c>
      <c r="K433" s="287" t="s">
        <v>528</v>
      </c>
      <c r="L433" s="315"/>
      <c r="M433" s="73" t="s">
        <v>327</v>
      </c>
      <c r="N433" s="93" t="s">
        <v>530</v>
      </c>
      <c r="O433" s="318"/>
      <c r="P433" s="74" t="s">
        <v>531</v>
      </c>
      <c r="Q433" s="247">
        <v>34822</v>
      </c>
      <c r="R433" s="84"/>
      <c r="S433" s="84"/>
      <c r="T433" s="84"/>
      <c r="U433" s="84"/>
      <c r="V433" s="84"/>
      <c r="W433" s="84"/>
      <c r="X433" s="76"/>
      <c r="Y433" s="85"/>
      <c r="Z433" s="84"/>
      <c r="AA433" s="84"/>
      <c r="AB433" s="84"/>
      <c r="AC433" s="84"/>
      <c r="AD433" s="84"/>
      <c r="AE433" s="85"/>
      <c r="AF433" s="84"/>
      <c r="AG433" s="84"/>
      <c r="AH433" s="78"/>
      <c r="AI433" s="78"/>
      <c r="AJ433" s="78"/>
      <c r="AK433" s="78"/>
      <c r="AL433" s="78"/>
      <c r="AM433" s="78"/>
      <c r="AN433" s="78"/>
      <c r="AO433" s="79"/>
    </row>
    <row r="434" spans="1:41" ht="38.25" hidden="1" customHeight="1">
      <c r="A434" s="664"/>
      <c r="B434" s="93"/>
      <c r="C434" s="926"/>
      <c r="D434" s="34" t="s">
        <v>230</v>
      </c>
      <c r="E434" s="319"/>
      <c r="F434" s="459">
        <v>38658</v>
      </c>
      <c r="G434" s="72"/>
      <c r="H434" s="319" t="s">
        <v>257</v>
      </c>
      <c r="I434" s="27">
        <v>39063</v>
      </c>
      <c r="J434" s="436" t="s">
        <v>533</v>
      </c>
      <c r="K434" s="287" t="s">
        <v>532</v>
      </c>
      <c r="L434" s="315"/>
      <c r="M434" s="73" t="s">
        <v>327</v>
      </c>
      <c r="N434" s="93" t="s">
        <v>534</v>
      </c>
      <c r="O434" s="318"/>
      <c r="P434" s="74" t="s">
        <v>401</v>
      </c>
      <c r="Q434" s="247">
        <v>39063</v>
      </c>
      <c r="R434" s="84"/>
      <c r="S434" s="84"/>
      <c r="T434" s="84"/>
      <c r="U434" s="84"/>
      <c r="V434" s="84"/>
      <c r="W434" s="84"/>
      <c r="X434" s="76"/>
      <c r="Y434" s="85"/>
      <c r="Z434" s="84"/>
      <c r="AA434" s="84"/>
      <c r="AB434" s="84"/>
      <c r="AC434" s="84"/>
      <c r="AD434" s="84"/>
      <c r="AE434" s="85"/>
      <c r="AF434" s="84"/>
      <c r="AG434" s="84"/>
      <c r="AH434" s="78"/>
      <c r="AI434" s="78"/>
      <c r="AJ434" s="78"/>
      <c r="AK434" s="78"/>
      <c r="AL434" s="78"/>
      <c r="AM434" s="78"/>
      <c r="AN434" s="78"/>
      <c r="AO434" s="79"/>
    </row>
    <row r="435" spans="1:41" ht="38.25" hidden="1" customHeight="1">
      <c r="A435" s="664"/>
      <c r="B435" s="93"/>
      <c r="C435" s="926"/>
      <c r="D435" s="34" t="s">
        <v>153</v>
      </c>
      <c r="E435" s="319"/>
      <c r="F435" s="457">
        <v>31070</v>
      </c>
      <c r="G435" s="82"/>
      <c r="H435" s="319" t="s">
        <v>258</v>
      </c>
      <c r="I435" s="27">
        <v>31314</v>
      </c>
      <c r="J435" s="431" t="s">
        <v>538</v>
      </c>
      <c r="K435" s="287" t="s">
        <v>537</v>
      </c>
      <c r="L435" s="315"/>
      <c r="M435" s="73" t="s">
        <v>327</v>
      </c>
      <c r="N435" s="93" t="s">
        <v>539</v>
      </c>
      <c r="O435" s="318"/>
      <c r="P435" s="74" t="s">
        <v>326</v>
      </c>
      <c r="Q435" s="247">
        <v>42089</v>
      </c>
      <c r="R435" s="84"/>
      <c r="S435" s="84"/>
      <c r="T435" s="84"/>
      <c r="U435" s="84"/>
      <c r="V435" s="84"/>
      <c r="W435" s="84"/>
      <c r="X435" s="76"/>
      <c r="Y435" s="85"/>
      <c r="Z435" s="84"/>
      <c r="AA435" s="84"/>
      <c r="AB435" s="84"/>
      <c r="AC435" s="84"/>
      <c r="AD435" s="84"/>
      <c r="AE435" s="85"/>
      <c r="AF435" s="84"/>
      <c r="AG435" s="84"/>
      <c r="AH435" s="78"/>
      <c r="AI435" s="78"/>
      <c r="AJ435" s="78"/>
      <c r="AK435" s="78"/>
      <c r="AL435" s="78"/>
      <c r="AM435" s="78"/>
      <c r="AN435" s="78"/>
      <c r="AO435" s="79"/>
    </row>
    <row r="436" spans="1:41" ht="38.25" hidden="1" customHeight="1">
      <c r="A436" s="666"/>
      <c r="B436" s="93"/>
      <c r="C436" s="926"/>
      <c r="D436" s="34" t="s">
        <v>279</v>
      </c>
      <c r="E436" s="319"/>
      <c r="F436" s="459">
        <v>36648</v>
      </c>
      <c r="G436" s="72"/>
      <c r="H436" s="319" t="s">
        <v>258</v>
      </c>
      <c r="I436" s="27">
        <v>36670</v>
      </c>
      <c r="J436" s="436" t="s">
        <v>741</v>
      </c>
      <c r="K436" s="287" t="s">
        <v>740</v>
      </c>
      <c r="L436" s="315"/>
      <c r="M436" s="73" t="s">
        <v>327</v>
      </c>
      <c r="N436" s="93" t="s">
        <v>885</v>
      </c>
      <c r="O436" s="318"/>
      <c r="P436" s="74" t="s">
        <v>886</v>
      </c>
      <c r="Q436" s="247">
        <v>40399</v>
      </c>
      <c r="R436" s="84"/>
      <c r="S436" s="84"/>
      <c r="T436" s="84"/>
      <c r="U436" s="84"/>
      <c r="V436" s="84"/>
      <c r="W436" s="84"/>
      <c r="X436" s="76"/>
      <c r="Y436" s="85"/>
      <c r="Z436" s="84"/>
      <c r="AA436" s="84"/>
      <c r="AB436" s="84"/>
      <c r="AC436" s="84"/>
      <c r="AD436" s="84"/>
      <c r="AE436" s="85"/>
      <c r="AF436" s="84"/>
      <c r="AG436" s="84"/>
      <c r="AH436" s="78"/>
      <c r="AI436" s="78"/>
      <c r="AJ436" s="78"/>
      <c r="AK436" s="78"/>
      <c r="AL436" s="78"/>
      <c r="AM436" s="78"/>
      <c r="AN436" s="78"/>
      <c r="AO436" s="79"/>
    </row>
    <row r="437" spans="1:41" ht="39" hidden="1" customHeight="1">
      <c r="A437" s="664"/>
      <c r="B437" s="93"/>
      <c r="C437" s="926"/>
      <c r="D437" s="34" t="s">
        <v>37</v>
      </c>
      <c r="E437" s="319"/>
      <c r="F437" s="457">
        <v>42151</v>
      </c>
      <c r="G437" s="82"/>
      <c r="H437" s="319" t="s">
        <v>258</v>
      </c>
      <c r="I437" s="27">
        <v>28804</v>
      </c>
      <c r="J437" s="431" t="s">
        <v>608</v>
      </c>
      <c r="K437" s="287" t="s">
        <v>607</v>
      </c>
      <c r="L437" s="315"/>
      <c r="M437" s="94" t="s">
        <v>327</v>
      </c>
      <c r="N437" s="93">
        <v>658</v>
      </c>
      <c r="O437" s="318"/>
      <c r="P437" s="74" t="s">
        <v>358</v>
      </c>
      <c r="Q437" s="247">
        <v>40542</v>
      </c>
      <c r="R437" s="84"/>
      <c r="S437" s="84"/>
      <c r="T437" s="84"/>
      <c r="U437" s="84"/>
      <c r="V437" s="84"/>
      <c r="W437" s="84"/>
      <c r="X437" s="76"/>
      <c r="Y437" s="85"/>
      <c r="Z437" s="84"/>
      <c r="AA437" s="84"/>
      <c r="AB437" s="84"/>
      <c r="AC437" s="84"/>
      <c r="AD437" s="84"/>
      <c r="AE437" s="85"/>
      <c r="AF437" s="84"/>
      <c r="AG437" s="84"/>
      <c r="AH437" s="78"/>
      <c r="AI437" s="78"/>
      <c r="AJ437" s="78"/>
      <c r="AK437" s="78"/>
      <c r="AL437" s="78"/>
      <c r="AM437" s="78"/>
      <c r="AN437" s="78"/>
      <c r="AO437" s="79"/>
    </row>
    <row r="438" spans="1:41" ht="39" hidden="1" customHeight="1">
      <c r="A438" s="664"/>
      <c r="B438" s="93"/>
      <c r="C438" s="926"/>
      <c r="D438" s="34" t="s">
        <v>291</v>
      </c>
      <c r="E438" s="319"/>
      <c r="F438" s="459">
        <v>30509</v>
      </c>
      <c r="G438" s="72"/>
      <c r="H438" s="319" t="s">
        <v>254</v>
      </c>
      <c r="I438" s="27">
        <v>17180</v>
      </c>
      <c r="J438" s="436" t="s">
        <v>614</v>
      </c>
      <c r="K438" s="287" t="s">
        <v>613</v>
      </c>
      <c r="L438" s="315"/>
      <c r="M438" s="73" t="s">
        <v>324</v>
      </c>
      <c r="N438" s="93" t="s">
        <v>615</v>
      </c>
      <c r="O438" s="318"/>
      <c r="P438" s="74" t="s">
        <v>326</v>
      </c>
      <c r="Q438" s="247">
        <v>38631</v>
      </c>
      <c r="R438" s="87"/>
      <c r="S438" s="84"/>
      <c r="T438" s="84"/>
      <c r="U438" s="84"/>
      <c r="V438" s="84"/>
      <c r="W438" s="84"/>
      <c r="X438" s="76"/>
      <c r="Y438" s="85"/>
      <c r="Z438" s="84"/>
      <c r="AA438" s="84"/>
      <c r="AB438" s="84"/>
      <c r="AC438" s="84"/>
      <c r="AD438" s="84"/>
      <c r="AE438" s="85"/>
      <c r="AF438" s="84"/>
      <c r="AG438" s="84"/>
      <c r="AH438" s="78"/>
      <c r="AI438" s="78"/>
      <c r="AJ438" s="78"/>
      <c r="AK438" s="78"/>
      <c r="AL438" s="78"/>
      <c r="AM438" s="78"/>
      <c r="AN438" s="78"/>
      <c r="AO438" s="79"/>
    </row>
    <row r="439" spans="1:41" ht="39" hidden="1" customHeight="1">
      <c r="A439" s="664"/>
      <c r="B439" s="93"/>
      <c r="C439" s="926"/>
      <c r="D439" s="34" t="s">
        <v>140</v>
      </c>
      <c r="E439" s="319"/>
      <c r="F439" s="459">
        <v>42153</v>
      </c>
      <c r="G439" s="72"/>
      <c r="H439" s="319" t="s">
        <v>255</v>
      </c>
      <c r="I439" s="27">
        <v>42185</v>
      </c>
      <c r="J439" s="436" t="s">
        <v>645</v>
      </c>
      <c r="K439" s="287" t="s">
        <v>644</v>
      </c>
      <c r="L439" s="315"/>
      <c r="M439" s="73" t="s">
        <v>327</v>
      </c>
      <c r="N439" s="93" t="s">
        <v>646</v>
      </c>
      <c r="O439" s="318"/>
      <c r="P439" s="74" t="s">
        <v>326</v>
      </c>
      <c r="Q439" s="247">
        <v>42185</v>
      </c>
      <c r="R439" s="84"/>
      <c r="S439" s="84"/>
      <c r="T439" s="84"/>
      <c r="U439" s="84"/>
      <c r="V439" s="84"/>
      <c r="W439" s="84"/>
      <c r="X439" s="76"/>
      <c r="Y439" s="85"/>
      <c r="Z439" s="84"/>
      <c r="AA439" s="84"/>
      <c r="AB439" s="84"/>
      <c r="AC439" s="84"/>
      <c r="AD439" s="84"/>
      <c r="AE439" s="85"/>
      <c r="AF439" s="84"/>
      <c r="AG439" s="84"/>
      <c r="AH439" s="78"/>
      <c r="AI439" s="78"/>
      <c r="AJ439" s="78"/>
      <c r="AK439" s="78"/>
      <c r="AL439" s="78"/>
      <c r="AM439" s="78"/>
      <c r="AN439" s="78"/>
      <c r="AO439" s="79"/>
    </row>
    <row r="440" spans="1:41" ht="30" hidden="1">
      <c r="A440" s="547"/>
      <c r="B440" s="700"/>
      <c r="C440" s="920"/>
      <c r="E440" s="245"/>
      <c r="F440" s="88"/>
      <c r="G440" s="83"/>
      <c r="H440" s="245"/>
      <c r="I440" s="37"/>
      <c r="K440" s="869"/>
      <c r="L440" s="870"/>
      <c r="M440" s="83"/>
      <c r="N440" s="682"/>
      <c r="O440" s="909"/>
      <c r="P440" s="83"/>
      <c r="Q440" s="245"/>
      <c r="R440" s="83"/>
      <c r="S440" s="83"/>
      <c r="T440" s="83"/>
      <c r="U440" s="83"/>
      <c r="V440" s="83"/>
      <c r="W440" s="83"/>
      <c r="X440" s="83"/>
      <c r="Y440" s="83"/>
      <c r="Z440" s="83"/>
      <c r="AA440" s="83"/>
      <c r="AB440" s="83"/>
      <c r="AC440" s="83"/>
      <c r="AD440" s="83"/>
      <c r="AE440" s="83"/>
      <c r="AF440" s="83"/>
      <c r="AG440" s="83"/>
    </row>
    <row r="441" spans="1:41" ht="49.5" hidden="1" customHeight="1">
      <c r="A441" s="143" t="s">
        <v>1268</v>
      </c>
      <c r="B441" s="701"/>
      <c r="C441" s="925"/>
      <c r="D441" s="565"/>
      <c r="E441" s="571"/>
      <c r="F441" s="575"/>
      <c r="G441" s="115"/>
      <c r="H441" s="571"/>
      <c r="I441" s="576"/>
      <c r="J441" s="577"/>
      <c r="K441" s="404"/>
      <c r="M441" s="117"/>
      <c r="N441" s="119"/>
      <c r="O441" s="910"/>
      <c r="P441" s="119"/>
      <c r="Q441" s="903"/>
      <c r="R441" s="120"/>
      <c r="S441" s="120"/>
      <c r="T441" s="120"/>
      <c r="U441" s="120"/>
      <c r="V441" s="120"/>
      <c r="W441" s="120"/>
      <c r="X441" s="120"/>
      <c r="Y441" s="121"/>
      <c r="Z441" s="120"/>
      <c r="AA441" s="120"/>
      <c r="AB441" s="120"/>
      <c r="AC441" s="120"/>
      <c r="AD441" s="120"/>
      <c r="AE441" s="122"/>
      <c r="AF441" s="120"/>
      <c r="AG441" s="120"/>
      <c r="AH441" s="113"/>
      <c r="AI441" s="113"/>
      <c r="AJ441" s="113"/>
      <c r="AK441" s="113"/>
      <c r="AL441" s="113"/>
      <c r="AM441" s="113"/>
      <c r="AN441" s="113"/>
      <c r="AO441" s="113"/>
    </row>
    <row r="442" spans="1:41" ht="38.25" hidden="1" customHeight="1">
      <c r="A442" s="664"/>
      <c r="B442" s="93"/>
      <c r="C442" s="926"/>
      <c r="D442" s="34" t="s">
        <v>419</v>
      </c>
      <c r="E442" s="319"/>
      <c r="F442" s="458">
        <v>37591</v>
      </c>
      <c r="G442" s="89"/>
      <c r="H442" s="319" t="s">
        <v>257</v>
      </c>
      <c r="I442" s="27">
        <v>24407</v>
      </c>
      <c r="J442" s="436" t="s">
        <v>421</v>
      </c>
      <c r="K442" s="287" t="s">
        <v>420</v>
      </c>
      <c r="L442" s="315"/>
      <c r="M442" s="73" t="s">
        <v>324</v>
      </c>
      <c r="N442" s="93" t="s">
        <v>422</v>
      </c>
      <c r="O442" s="318"/>
      <c r="P442" s="74" t="s">
        <v>326</v>
      </c>
      <c r="Q442" s="247">
        <v>39259</v>
      </c>
      <c r="R442" s="87"/>
      <c r="S442" s="84"/>
      <c r="T442" s="84"/>
      <c r="U442" s="84"/>
      <c r="V442" s="84"/>
      <c r="W442" s="84"/>
      <c r="X442" s="76"/>
      <c r="Y442" s="85"/>
      <c r="Z442" s="84"/>
      <c r="AA442" s="84"/>
      <c r="AB442" s="84"/>
      <c r="AC442" s="84"/>
      <c r="AD442" s="84"/>
      <c r="AE442" s="85"/>
      <c r="AF442" s="84"/>
      <c r="AG442" s="84"/>
      <c r="AH442" s="78"/>
      <c r="AI442" s="78"/>
      <c r="AJ442" s="78"/>
      <c r="AK442" s="78"/>
      <c r="AL442" s="78"/>
      <c r="AM442" s="78"/>
      <c r="AN442" s="78"/>
      <c r="AO442" s="79"/>
    </row>
    <row r="443" spans="1:41" ht="39" hidden="1" customHeight="1">
      <c r="A443" s="664"/>
      <c r="B443" s="93"/>
      <c r="C443" s="926"/>
      <c r="D443" s="34" t="s">
        <v>173</v>
      </c>
      <c r="E443" s="319"/>
      <c r="F443" s="458">
        <v>31329</v>
      </c>
      <c r="G443" s="89"/>
      <c r="H443" s="319" t="s">
        <v>255</v>
      </c>
      <c r="I443" s="27">
        <v>24328</v>
      </c>
      <c r="J443" s="430" t="s">
        <v>674</v>
      </c>
      <c r="K443" s="287" t="s">
        <v>673</v>
      </c>
      <c r="L443" s="315"/>
      <c r="M443" s="73" t="s">
        <v>327</v>
      </c>
      <c r="N443" s="93" t="s">
        <v>675</v>
      </c>
      <c r="O443" s="318"/>
      <c r="P443" s="74" t="s">
        <v>326</v>
      </c>
      <c r="Q443" s="247">
        <v>36733</v>
      </c>
      <c r="R443" s="84"/>
      <c r="S443" s="84"/>
      <c r="T443" s="84"/>
      <c r="U443" s="84"/>
      <c r="V443" s="84"/>
      <c r="W443" s="84"/>
      <c r="X443" s="76"/>
      <c r="Y443" s="85"/>
      <c r="Z443" s="84"/>
      <c r="AA443" s="84"/>
      <c r="AB443" s="84"/>
      <c r="AC443" s="84"/>
      <c r="AD443" s="84"/>
      <c r="AE443" s="85"/>
      <c r="AF443" s="84"/>
      <c r="AG443" s="84"/>
      <c r="AH443" s="78"/>
      <c r="AI443" s="78"/>
      <c r="AJ443" s="78"/>
      <c r="AK443" s="78"/>
      <c r="AL443" s="78"/>
      <c r="AM443" s="78"/>
      <c r="AN443" s="78"/>
      <c r="AO443" s="79"/>
    </row>
    <row r="444" spans="1:41" ht="38.25" hidden="1" customHeight="1">
      <c r="A444" s="664"/>
      <c r="B444" s="93"/>
      <c r="C444" s="926"/>
      <c r="D444" s="34" t="s">
        <v>22</v>
      </c>
      <c r="E444" s="319"/>
      <c r="F444" s="458">
        <v>21052</v>
      </c>
      <c r="G444" s="89"/>
      <c r="H444" s="319" t="s">
        <v>258</v>
      </c>
      <c r="I444" s="27">
        <v>31166</v>
      </c>
      <c r="J444" s="430" t="s">
        <v>389</v>
      </c>
      <c r="K444" s="287" t="s">
        <v>388</v>
      </c>
      <c r="L444" s="315"/>
      <c r="M444" s="73" t="s">
        <v>327</v>
      </c>
      <c r="N444" s="93" t="s">
        <v>390</v>
      </c>
      <c r="O444" s="318"/>
      <c r="P444" s="74" t="s">
        <v>326</v>
      </c>
      <c r="Q444" s="247">
        <v>38593</v>
      </c>
      <c r="R444" s="84"/>
      <c r="S444" s="84"/>
      <c r="T444" s="84"/>
      <c r="U444" s="84"/>
      <c r="V444" s="84"/>
      <c r="W444" s="84"/>
      <c r="X444" s="76"/>
      <c r="Y444" s="85"/>
      <c r="Z444" s="84"/>
      <c r="AA444" s="84"/>
      <c r="AB444" s="84"/>
      <c r="AC444" s="84"/>
      <c r="AD444" s="84"/>
      <c r="AE444" s="85"/>
      <c r="AF444" s="84"/>
      <c r="AG444" s="84"/>
      <c r="AH444" s="78"/>
      <c r="AI444" s="78"/>
      <c r="AJ444" s="78"/>
      <c r="AK444" s="78"/>
      <c r="AL444" s="78"/>
      <c r="AM444" s="78"/>
      <c r="AN444" s="78"/>
      <c r="AO444" s="79"/>
    </row>
    <row r="445" spans="1:41" ht="30" hidden="1">
      <c r="A445" s="547"/>
      <c r="B445" s="700"/>
      <c r="C445" s="920"/>
      <c r="E445" s="245"/>
      <c r="F445" s="88"/>
      <c r="G445" s="83"/>
      <c r="H445" s="245"/>
      <c r="I445" s="37"/>
      <c r="K445" s="869"/>
      <c r="L445" s="870"/>
      <c r="M445" s="83"/>
      <c r="N445" s="682"/>
      <c r="O445" s="909"/>
      <c r="P445" s="83"/>
      <c r="Q445" s="245"/>
      <c r="R445" s="83"/>
      <c r="S445" s="83"/>
      <c r="T445" s="83"/>
      <c r="U445" s="83"/>
      <c r="V445" s="83"/>
      <c r="W445" s="83"/>
      <c r="X445" s="83"/>
      <c r="Y445" s="83"/>
      <c r="Z445" s="83"/>
      <c r="AA445" s="83"/>
      <c r="AB445" s="83"/>
      <c r="AC445" s="83"/>
      <c r="AD445" s="83"/>
      <c r="AE445" s="83"/>
      <c r="AF445" s="83"/>
      <c r="AG445" s="83"/>
    </row>
    <row r="446" spans="1:41" hidden="1"/>
  </sheetData>
  <sortState xmlns:xlrd2="http://schemas.microsoft.com/office/spreadsheetml/2017/richdata2" ref="A2:AO183">
    <sortCondition ref="D2:D183"/>
  </sortState>
  <phoneticPr fontId="62" type="noConversion"/>
  <hyperlinks>
    <hyperlink ref="C82" r:id="rId1" xr:uid="{53C1C756-8D09-4518-A669-36FDAB9901A2}"/>
    <hyperlink ref="C155" r:id="rId2" xr:uid="{D3E567A3-441B-4DB4-9C4C-0807E3E0071A}"/>
    <hyperlink ref="C5" r:id="rId3" xr:uid="{75511329-4BD1-4CB1-9294-FADEE2AFD2EA}"/>
    <hyperlink ref="C224" r:id="rId4" xr:uid="{44DC9FAE-76C6-42D4-8D6E-7D8AFDEBDD65}"/>
    <hyperlink ref="C6" r:id="rId5" xr:uid="{8BD8F5AF-32C7-4C77-9492-DB716C565167}"/>
    <hyperlink ref="C2" r:id="rId6" xr:uid="{DF228B62-C718-4390-8898-05FA27BC6B13}"/>
  </hyperlinks>
  <pageMargins left="0.7" right="0.7" top="0.75" bottom="0.75" header="0.3" footer="0.3"/>
  <pageSetup paperSize="9" orientation="portrait" r:id="rId7"/>
  <drawing r:id="rId8"/>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EC63"/>
  <sheetViews>
    <sheetView zoomScale="60" zoomScaleNormal="60" zoomScaleSheetLayoutView="70" workbookViewId="0">
      <pane xSplit="20" topLeftCell="U1" activePane="topRight" state="frozen"/>
      <selection pane="topRight" activeCell="E9" sqref="E9"/>
    </sheetView>
  </sheetViews>
  <sheetFormatPr defaultColWidth="7.44140625" defaultRowHeight="18" outlineLevelCol="1"/>
  <cols>
    <col min="1" max="2" width="5.77734375" style="45" customWidth="1"/>
    <col min="3" max="3" width="5.77734375" style="49" customWidth="1"/>
    <col min="4" max="4" width="42.77734375" style="45" customWidth="1"/>
    <col min="5" max="5" width="10.77734375" style="191" customWidth="1"/>
    <col min="6" max="6" width="10.77734375" style="463" customWidth="1"/>
    <col min="7" max="7" width="10.77734375" style="184" customWidth="1"/>
    <col min="8" max="9" width="12.88671875" style="46" hidden="1" customWidth="1" outlineLevel="1"/>
    <col min="10" max="10" width="17.6640625" style="25" hidden="1" customWidth="1" outlineLevel="1"/>
    <col min="11" max="11" width="14.77734375" style="46" hidden="1" customWidth="1" outlineLevel="1"/>
    <col min="12" max="20" width="8.6640625" style="25" hidden="1" customWidth="1" outlineLevel="1"/>
    <col min="21" max="21" width="5.88671875" style="58" customWidth="1" collapsed="1"/>
    <col min="22" max="22" width="5.88671875" style="156" customWidth="1"/>
    <col min="23" max="23" width="5.88671875" style="23" customWidth="1"/>
    <col min="24" max="24" width="5.88671875" style="25" customWidth="1"/>
    <col min="25" max="25" width="5.88671875" style="23" customWidth="1"/>
    <col min="26" max="26" width="5.88671875" style="25" customWidth="1"/>
    <col min="27" max="27" width="5.88671875" style="23" customWidth="1"/>
    <col min="28" max="28" width="5.88671875" style="25" customWidth="1"/>
    <col min="29" max="29" width="5.88671875" style="49" customWidth="1"/>
    <col min="30" max="30" width="5.88671875" style="45" customWidth="1"/>
    <col min="31" max="31" width="5.88671875" style="49" customWidth="1"/>
    <col min="32" max="32" width="5.88671875" style="45" customWidth="1"/>
    <col min="33" max="33" width="5.88671875" style="49" customWidth="1"/>
    <col min="34" max="34" width="5.88671875" style="45" customWidth="1"/>
    <col min="35" max="35" width="5.88671875" style="49" customWidth="1"/>
    <col min="36" max="36" width="5.88671875" style="45" customWidth="1"/>
    <col min="37" max="37" width="5.88671875" style="49" customWidth="1"/>
    <col min="38" max="38" width="5.88671875" style="45" customWidth="1"/>
    <col min="39" max="39" width="5.88671875" style="49" customWidth="1"/>
    <col min="40" max="40" width="5.88671875" style="45" customWidth="1"/>
    <col min="41" max="41" width="5.88671875" style="49" customWidth="1"/>
    <col min="42" max="42" width="5.88671875" style="45" customWidth="1"/>
    <col min="43" max="43" width="5.88671875" style="49" customWidth="1"/>
    <col min="44" max="44" width="5.88671875" style="45" customWidth="1"/>
    <col min="45" max="45" width="5.88671875" style="49" customWidth="1"/>
    <col min="46" max="46" width="5.88671875" style="45" customWidth="1"/>
    <col min="47" max="47" width="5.88671875" style="49" customWidth="1"/>
    <col min="48" max="48" width="5.88671875" style="45" customWidth="1"/>
    <col min="49" max="49" width="5.88671875" style="49" customWidth="1"/>
    <col min="50" max="50" width="5.88671875" style="45" customWidth="1"/>
    <col min="51" max="51" width="5.88671875" style="49" customWidth="1"/>
    <col min="52" max="52" width="5.88671875" style="45" customWidth="1"/>
    <col min="53" max="53" width="5.88671875" style="49" customWidth="1"/>
    <col min="54" max="54" width="5.88671875" style="45" customWidth="1"/>
    <col min="55" max="55" width="5.88671875" style="49" customWidth="1"/>
    <col min="56" max="56" width="5.88671875" style="45" customWidth="1"/>
    <col min="57" max="57" width="5.88671875" style="49" customWidth="1"/>
    <col min="58" max="58" width="5.88671875" style="45" customWidth="1"/>
    <col min="59" max="59" width="5.88671875" style="49" customWidth="1"/>
    <col min="60" max="60" width="5.88671875" style="45" customWidth="1"/>
    <col min="61" max="61" width="5.88671875" style="49" customWidth="1"/>
    <col min="62" max="62" width="5.88671875" style="45" customWidth="1"/>
    <col min="63" max="63" width="5.88671875" style="49" customWidth="1"/>
    <col min="64" max="64" width="5.88671875" style="45" customWidth="1"/>
    <col min="65" max="65" width="5.88671875" style="49" customWidth="1"/>
    <col min="66" max="66" width="5.88671875" style="45" customWidth="1"/>
    <col min="67" max="67" width="5.88671875" style="49" customWidth="1"/>
    <col min="68" max="68" width="5.88671875" style="45" customWidth="1"/>
    <col min="69" max="69" width="5.88671875" style="49" customWidth="1"/>
    <col min="70" max="70" width="5.88671875" style="45" customWidth="1"/>
    <col min="71" max="71" width="5.88671875" style="49" customWidth="1"/>
    <col min="72" max="72" width="5.88671875" style="45" customWidth="1"/>
    <col min="73" max="73" width="5.88671875" style="49" customWidth="1"/>
    <col min="74" max="74" width="5.88671875" style="45" customWidth="1"/>
    <col min="75" max="75" width="5.88671875" style="49" customWidth="1"/>
    <col min="76" max="76" width="5.88671875" style="45" customWidth="1"/>
    <col min="77" max="77" width="5.88671875" style="49" customWidth="1"/>
    <col min="78" max="78" width="5.88671875" style="45" customWidth="1"/>
    <col min="79" max="79" width="5.88671875" style="49" customWidth="1"/>
    <col min="80" max="80" width="5.88671875" style="45" customWidth="1"/>
    <col min="81" max="81" width="5.88671875" style="49" customWidth="1"/>
    <col min="82" max="82" width="5.88671875" style="45" customWidth="1"/>
    <col min="83" max="83" width="5.88671875" style="49" customWidth="1"/>
    <col min="84" max="84" width="5.88671875" style="45" customWidth="1"/>
    <col min="85" max="85" width="5.88671875" style="49" customWidth="1"/>
    <col min="86" max="86" width="5.88671875" style="45" customWidth="1"/>
    <col min="87" max="87" width="5.88671875" style="49" customWidth="1"/>
    <col min="88" max="88" width="5.88671875" style="45" customWidth="1"/>
    <col min="89" max="89" width="5.88671875" style="49" customWidth="1"/>
    <col min="90" max="90" width="5.88671875" style="45" customWidth="1"/>
    <col min="91" max="91" width="5.88671875" style="49" customWidth="1"/>
    <col min="92" max="92" width="5.88671875" style="45" customWidth="1"/>
    <col min="93" max="93" width="5.88671875" style="49" customWidth="1"/>
    <col min="94" max="94" width="5.88671875" style="45" customWidth="1"/>
    <col min="95" max="95" width="5.88671875" style="49" customWidth="1"/>
    <col min="96" max="96" width="5.88671875" style="45" customWidth="1"/>
    <col min="97" max="97" width="5.88671875" style="49" customWidth="1"/>
    <col min="98" max="98" width="5.88671875" style="45" customWidth="1"/>
    <col min="99" max="99" width="5.88671875" style="49" customWidth="1"/>
    <col min="100" max="100" width="5.88671875" style="45" customWidth="1"/>
    <col min="101" max="101" width="5.88671875" style="49" customWidth="1"/>
    <col min="102" max="102" width="5.88671875" style="45" customWidth="1"/>
    <col min="103" max="103" width="5.88671875" style="49" customWidth="1"/>
    <col min="104" max="104" width="5.88671875" style="45" customWidth="1"/>
    <col min="105" max="105" width="5.88671875" style="49" customWidth="1"/>
    <col min="106" max="106" width="5.88671875" style="45" customWidth="1"/>
    <col min="107" max="107" width="5.88671875" style="49" customWidth="1"/>
    <col min="108" max="108" width="5.88671875" style="45" customWidth="1"/>
    <col min="109" max="109" width="5.88671875" style="49" customWidth="1"/>
    <col min="110" max="110" width="5.88671875" style="45" customWidth="1"/>
    <col min="111" max="111" width="5.88671875" style="49" customWidth="1"/>
    <col min="112" max="112" width="5.88671875" style="45" customWidth="1"/>
    <col min="113" max="113" width="5.88671875" style="49" customWidth="1"/>
    <col min="114" max="114" width="5.88671875" style="45" customWidth="1"/>
    <col min="115" max="115" width="5.88671875" style="49" customWidth="1"/>
    <col min="116" max="116" width="5.88671875" style="45" customWidth="1"/>
    <col min="117" max="117" width="5.88671875" style="49" customWidth="1"/>
    <col min="118" max="118" width="5.88671875" style="45" customWidth="1"/>
    <col min="119" max="119" width="5.88671875" style="49" customWidth="1"/>
    <col min="120" max="120" width="5.88671875" style="45" customWidth="1"/>
    <col min="121" max="121" width="5.88671875" style="49" customWidth="1"/>
    <col min="122" max="122" width="5.88671875" style="45" customWidth="1"/>
    <col min="123" max="123" width="5.88671875" style="49" customWidth="1"/>
    <col min="124" max="124" width="5.88671875" style="45" customWidth="1"/>
    <col min="125" max="125" width="5.88671875" style="49" customWidth="1"/>
    <col min="126" max="126" width="5.88671875" style="45" customWidth="1"/>
    <col min="127" max="127" width="21.21875" style="191" customWidth="1"/>
    <col min="128" max="128" width="1.6640625" style="45" customWidth="1"/>
    <col min="129" max="129" width="21.21875" style="45" customWidth="1"/>
    <col min="130" max="130" width="1.6640625" style="45" customWidth="1"/>
    <col min="131" max="131" width="21.21875" style="45" customWidth="1"/>
    <col min="132" max="16384" width="7.44140625" style="45"/>
  </cols>
  <sheetData>
    <row r="1" spans="1:131" ht="72" customHeight="1">
      <c r="A1" s="1"/>
      <c r="B1" s="1"/>
      <c r="C1" s="502"/>
      <c r="D1" s="502"/>
      <c r="E1" s="493"/>
      <c r="F1" s="455"/>
      <c r="G1" s="538"/>
      <c r="J1" s="4"/>
      <c r="L1" s="4"/>
      <c r="M1" s="4"/>
      <c r="N1" s="4"/>
      <c r="O1" s="4"/>
      <c r="P1" s="4"/>
      <c r="Q1" s="4"/>
      <c r="R1" s="4"/>
      <c r="S1" s="4"/>
      <c r="T1" s="4"/>
      <c r="U1" s="49"/>
      <c r="V1" s="45"/>
      <c r="W1" s="49"/>
      <c r="X1" s="45"/>
      <c r="Y1" s="49"/>
      <c r="Z1" s="45"/>
      <c r="AA1" s="49"/>
      <c r="AB1" s="45"/>
    </row>
    <row r="2" spans="1:131" s="156" customFormat="1" ht="34.5" customHeight="1">
      <c r="A2" s="275"/>
      <c r="B2" s="293"/>
      <c r="C2" s="162"/>
      <c r="D2" s="6" t="s">
        <v>2407</v>
      </c>
      <c r="E2" s="486"/>
      <c r="F2" s="456"/>
      <c r="G2" s="539"/>
      <c r="H2" s="8"/>
      <c r="I2" s="8"/>
      <c r="J2" s="421"/>
      <c r="K2" s="8"/>
      <c r="L2" s="220"/>
      <c r="M2" s="220"/>
      <c r="N2" s="220"/>
      <c r="O2" s="220"/>
      <c r="P2" s="220"/>
      <c r="Q2" s="810"/>
      <c r="R2" s="810"/>
      <c r="S2" s="810"/>
      <c r="T2" s="810"/>
      <c r="U2" s="325" t="s">
        <v>281</v>
      </c>
      <c r="V2" s="838"/>
      <c r="W2" s="327"/>
      <c r="X2" s="838"/>
      <c r="Y2" s="327"/>
      <c r="Z2" s="838"/>
      <c r="AA2" s="327"/>
      <c r="AB2" s="838"/>
      <c r="AC2" s="838"/>
      <c r="AD2" s="838"/>
      <c r="AE2" s="994" t="s">
        <v>282</v>
      </c>
      <c r="AF2" s="838"/>
      <c r="AG2" s="327"/>
      <c r="AH2" s="838"/>
      <c r="AI2" s="327"/>
      <c r="AJ2" s="838"/>
      <c r="AK2" s="838"/>
      <c r="AL2" s="838"/>
      <c r="AM2" s="994" t="s">
        <v>2</v>
      </c>
      <c r="AN2" s="838"/>
      <c r="AO2" s="327"/>
      <c r="AP2" s="838"/>
      <c r="AQ2" s="327"/>
      <c r="AR2" s="838"/>
      <c r="AS2" s="838"/>
      <c r="AT2" s="838"/>
      <c r="AU2" s="994" t="s">
        <v>3</v>
      </c>
      <c r="AV2" s="838"/>
      <c r="AW2" s="327"/>
      <c r="AX2" s="838"/>
      <c r="AY2" s="838"/>
      <c r="AZ2" s="838"/>
      <c r="BA2" s="327"/>
      <c r="BB2" s="838"/>
      <c r="BC2" s="838"/>
      <c r="BD2" s="838"/>
      <c r="BE2" s="994" t="s">
        <v>847</v>
      </c>
      <c r="BF2" s="838"/>
      <c r="BG2" s="327"/>
      <c r="BH2" s="838"/>
      <c r="BI2" s="329"/>
      <c r="BJ2" s="1009"/>
      <c r="BK2" s="839"/>
      <c r="BL2" s="1009"/>
      <c r="BM2" s="994" t="s">
        <v>838</v>
      </c>
      <c r="BN2" s="838"/>
      <c r="BO2" s="327"/>
      <c r="BP2" s="838"/>
      <c r="BQ2" s="327"/>
      <c r="BR2" s="838"/>
      <c r="BS2" s="838"/>
      <c r="BT2" s="838"/>
      <c r="BU2" s="994" t="s">
        <v>6</v>
      </c>
      <c r="BV2" s="838"/>
      <c r="BW2" s="327"/>
      <c r="BX2" s="838"/>
      <c r="BY2" s="327"/>
      <c r="BZ2" s="838"/>
      <c r="CA2" s="327"/>
      <c r="CB2" s="838"/>
      <c r="CC2" s="838"/>
      <c r="CD2" s="838"/>
      <c r="CE2" s="994" t="s">
        <v>287</v>
      </c>
      <c r="CF2" s="838"/>
      <c r="CG2" s="327"/>
      <c r="CH2" s="838"/>
      <c r="CI2" s="327"/>
      <c r="CJ2" s="838"/>
      <c r="CK2" s="838"/>
      <c r="CL2" s="838"/>
      <c r="CM2" s="994" t="s">
        <v>848</v>
      </c>
      <c r="CN2" s="838"/>
      <c r="CO2" s="327"/>
      <c r="CP2" s="838"/>
      <c r="CQ2" s="327"/>
      <c r="CR2" s="838"/>
      <c r="CS2" s="838"/>
      <c r="CT2" s="838"/>
      <c r="CU2" s="994" t="s">
        <v>9</v>
      </c>
      <c r="CV2" s="838"/>
      <c r="CW2" s="327"/>
      <c r="CX2" s="838"/>
      <c r="CY2" s="327"/>
      <c r="CZ2" s="838"/>
      <c r="DA2" s="327"/>
      <c r="DB2" s="838"/>
      <c r="DC2" s="838"/>
      <c r="DD2" s="838"/>
      <c r="DE2" s="994" t="s">
        <v>289</v>
      </c>
      <c r="DF2" s="838"/>
      <c r="DG2" s="327"/>
      <c r="DH2" s="838"/>
      <c r="DI2" s="327"/>
      <c r="DJ2" s="838"/>
      <c r="DK2" s="838"/>
      <c r="DL2" s="838"/>
      <c r="DM2" s="994" t="s">
        <v>849</v>
      </c>
      <c r="DN2" s="838"/>
      <c r="DO2" s="838"/>
      <c r="DP2" s="838"/>
      <c r="DQ2" s="327"/>
      <c r="DR2" s="838"/>
      <c r="DS2" s="327"/>
      <c r="DT2" s="838"/>
      <c r="DU2" s="838"/>
      <c r="DV2" s="1003"/>
      <c r="DW2" s="192"/>
    </row>
    <row r="3" spans="1:131" s="484" customFormat="1" ht="34.5" customHeight="1">
      <c r="A3" s="593" t="s">
        <v>301</v>
      </c>
      <c r="B3" s="593" t="s">
        <v>1601</v>
      </c>
      <c r="C3" s="504" t="s">
        <v>12</v>
      </c>
      <c r="D3" s="593" t="s">
        <v>13</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482" t="s">
        <v>2276</v>
      </c>
      <c r="R3" s="480" t="s">
        <v>2277</v>
      </c>
      <c r="S3" s="1113" t="s">
        <v>2481</v>
      </c>
      <c r="T3" s="1113" t="s">
        <v>2482</v>
      </c>
      <c r="U3" s="1035">
        <v>1</v>
      </c>
      <c r="V3" s="1010" t="s">
        <v>1601</v>
      </c>
      <c r="W3" s="1036">
        <v>8</v>
      </c>
      <c r="X3" s="843" t="s">
        <v>1601</v>
      </c>
      <c r="Y3" s="1036">
        <v>15</v>
      </c>
      <c r="Z3" s="843" t="s">
        <v>1601</v>
      </c>
      <c r="AA3" s="1036">
        <v>22</v>
      </c>
      <c r="AB3" s="843" t="s">
        <v>1601</v>
      </c>
      <c r="AC3" s="1036">
        <v>29</v>
      </c>
      <c r="AD3" s="843" t="s">
        <v>1601</v>
      </c>
      <c r="AE3" s="1036">
        <v>5</v>
      </c>
      <c r="AF3" s="843" t="s">
        <v>1601</v>
      </c>
      <c r="AG3" s="1036">
        <v>12</v>
      </c>
      <c r="AH3" s="843" t="s">
        <v>1601</v>
      </c>
      <c r="AI3" s="1036">
        <v>19</v>
      </c>
      <c r="AJ3" s="843" t="s">
        <v>1601</v>
      </c>
      <c r="AK3" s="1036">
        <v>26</v>
      </c>
      <c r="AL3" s="843" t="s">
        <v>1601</v>
      </c>
      <c r="AM3" s="1036">
        <v>5</v>
      </c>
      <c r="AN3" s="843" t="s">
        <v>1601</v>
      </c>
      <c r="AO3" s="1036">
        <v>12</v>
      </c>
      <c r="AP3" s="843" t="s">
        <v>1601</v>
      </c>
      <c r="AQ3" s="1036">
        <v>19</v>
      </c>
      <c r="AR3" s="843" t="s">
        <v>1601</v>
      </c>
      <c r="AS3" s="1036">
        <v>26</v>
      </c>
      <c r="AT3" s="843" t="s">
        <v>1601</v>
      </c>
      <c r="AU3" s="1036">
        <v>2</v>
      </c>
      <c r="AV3" s="843" t="s">
        <v>1601</v>
      </c>
      <c r="AW3" s="1036">
        <v>9</v>
      </c>
      <c r="AX3" s="843" t="s">
        <v>1601</v>
      </c>
      <c r="AY3" s="1036">
        <v>16</v>
      </c>
      <c r="AZ3" s="843" t="s">
        <v>1601</v>
      </c>
      <c r="BA3" s="1036">
        <v>23</v>
      </c>
      <c r="BB3" s="843" t="s">
        <v>1601</v>
      </c>
      <c r="BC3" s="1036">
        <v>30</v>
      </c>
      <c r="BD3" s="843" t="s">
        <v>1601</v>
      </c>
      <c r="BE3" s="1036">
        <v>7</v>
      </c>
      <c r="BF3" s="843" t="s">
        <v>1601</v>
      </c>
      <c r="BG3" s="1036">
        <v>14</v>
      </c>
      <c r="BH3" s="843" t="s">
        <v>1601</v>
      </c>
      <c r="BI3" s="1036">
        <v>21</v>
      </c>
      <c r="BJ3" s="843" t="s">
        <v>1601</v>
      </c>
      <c r="BK3" s="1036">
        <v>28</v>
      </c>
      <c r="BL3" s="843" t="s">
        <v>1601</v>
      </c>
      <c r="BM3" s="1036">
        <v>4</v>
      </c>
      <c r="BN3" s="843" t="s">
        <v>1601</v>
      </c>
      <c r="BO3" s="1036">
        <v>11</v>
      </c>
      <c r="BP3" s="843" t="s">
        <v>1601</v>
      </c>
      <c r="BQ3" s="1036">
        <v>18</v>
      </c>
      <c r="BR3" s="843" t="s">
        <v>1601</v>
      </c>
      <c r="BS3" s="1036">
        <v>25</v>
      </c>
      <c r="BT3" s="843" t="s">
        <v>1601</v>
      </c>
      <c r="BU3" s="1036">
        <v>2</v>
      </c>
      <c r="BV3" s="843" t="s">
        <v>1601</v>
      </c>
      <c r="BW3" s="1036">
        <v>9</v>
      </c>
      <c r="BX3" s="843" t="s">
        <v>1601</v>
      </c>
      <c r="BY3" s="1036">
        <v>16</v>
      </c>
      <c r="BZ3" s="843" t="s">
        <v>1601</v>
      </c>
      <c r="CA3" s="1036">
        <v>23</v>
      </c>
      <c r="CB3" s="843" t="s">
        <v>1601</v>
      </c>
      <c r="CC3" s="1036">
        <v>30</v>
      </c>
      <c r="CD3" s="843" t="s">
        <v>1601</v>
      </c>
      <c r="CE3" s="1036">
        <v>6</v>
      </c>
      <c r="CF3" s="843" t="s">
        <v>1601</v>
      </c>
      <c r="CG3" s="1036">
        <v>13</v>
      </c>
      <c r="CH3" s="843" t="s">
        <v>1601</v>
      </c>
      <c r="CI3" s="1036">
        <v>20</v>
      </c>
      <c r="CJ3" s="843" t="s">
        <v>1601</v>
      </c>
      <c r="CK3" s="1036">
        <v>27</v>
      </c>
      <c r="CL3" s="843" t="s">
        <v>1601</v>
      </c>
      <c r="CM3" s="1036">
        <v>3</v>
      </c>
      <c r="CN3" s="843" t="s">
        <v>1601</v>
      </c>
      <c r="CO3" s="1036">
        <v>10</v>
      </c>
      <c r="CP3" s="843" t="s">
        <v>1601</v>
      </c>
      <c r="CQ3" s="1036">
        <v>17</v>
      </c>
      <c r="CR3" s="843" t="s">
        <v>1601</v>
      </c>
      <c r="CS3" s="1036">
        <v>24</v>
      </c>
      <c r="CT3" s="843" t="s">
        <v>1601</v>
      </c>
      <c r="CU3" s="1036">
        <v>1</v>
      </c>
      <c r="CV3" s="843" t="s">
        <v>1601</v>
      </c>
      <c r="CW3" s="1036">
        <v>8</v>
      </c>
      <c r="CX3" s="843" t="s">
        <v>1601</v>
      </c>
      <c r="CY3" s="1036">
        <v>15</v>
      </c>
      <c r="CZ3" s="843" t="s">
        <v>1601</v>
      </c>
      <c r="DA3" s="1036">
        <v>22</v>
      </c>
      <c r="DB3" s="843" t="s">
        <v>1601</v>
      </c>
      <c r="DC3" s="1036">
        <v>29</v>
      </c>
      <c r="DD3" s="843" t="s">
        <v>1601</v>
      </c>
      <c r="DE3" s="1036">
        <v>5</v>
      </c>
      <c r="DF3" s="843" t="s">
        <v>1601</v>
      </c>
      <c r="DG3" s="1036">
        <v>12</v>
      </c>
      <c r="DH3" s="843" t="s">
        <v>1601</v>
      </c>
      <c r="DI3" s="1036">
        <v>19</v>
      </c>
      <c r="DJ3" s="843" t="s">
        <v>1601</v>
      </c>
      <c r="DK3" s="1036">
        <v>26</v>
      </c>
      <c r="DL3" s="843" t="s">
        <v>1601</v>
      </c>
      <c r="DM3" s="1036">
        <v>3</v>
      </c>
      <c r="DN3" s="843" t="s">
        <v>1601</v>
      </c>
      <c r="DO3" s="1036">
        <v>10</v>
      </c>
      <c r="DP3" s="843" t="s">
        <v>1601</v>
      </c>
      <c r="DQ3" s="1036">
        <v>17</v>
      </c>
      <c r="DR3" s="843" t="s">
        <v>1601</v>
      </c>
      <c r="DS3" s="1036">
        <v>24</v>
      </c>
      <c r="DT3" s="843" t="s">
        <v>1601</v>
      </c>
      <c r="DU3" s="1036">
        <v>31</v>
      </c>
      <c r="DV3" s="843" t="s">
        <v>1601</v>
      </c>
      <c r="DW3" s="473" t="s">
        <v>876</v>
      </c>
      <c r="DX3" s="474"/>
      <c r="DY3" s="473" t="s">
        <v>877</v>
      </c>
      <c r="DZ3" s="173"/>
      <c r="EA3" s="473" t="s">
        <v>1668</v>
      </c>
    </row>
    <row r="4" spans="1:131" s="245" customFormat="1" ht="21" customHeight="1">
      <c r="A4" s="15"/>
      <c r="B4" s="15"/>
      <c r="C4" s="38" t="s">
        <v>16</v>
      </c>
      <c r="D4" s="556" t="s">
        <v>28</v>
      </c>
      <c r="E4" s="477">
        <v>218</v>
      </c>
      <c r="F4" s="459">
        <v>37074</v>
      </c>
      <c r="G4" s="788">
        <v>0</v>
      </c>
      <c r="H4" s="287" t="s">
        <v>1593</v>
      </c>
      <c r="I4" s="26">
        <v>36810</v>
      </c>
      <c r="J4" s="590" t="s">
        <v>763</v>
      </c>
      <c r="K4" s="133" t="s">
        <v>762</v>
      </c>
      <c r="L4" s="16">
        <v>0</v>
      </c>
      <c r="M4" s="255">
        <v>0</v>
      </c>
      <c r="N4" s="16">
        <v>0</v>
      </c>
      <c r="O4" s="255">
        <v>0</v>
      </c>
      <c r="P4" s="16">
        <v>0</v>
      </c>
      <c r="Q4" s="255">
        <v>0</v>
      </c>
      <c r="R4" s="16">
        <v>0</v>
      </c>
      <c r="S4" s="1114">
        <v>0</v>
      </c>
      <c r="T4" s="1114">
        <v>0</v>
      </c>
      <c r="U4" s="15"/>
      <c r="V4" s="769"/>
      <c r="W4" s="15"/>
      <c r="X4" s="769"/>
      <c r="Y4" s="15"/>
      <c r="Z4" s="769"/>
      <c r="AA4" s="15"/>
      <c r="AB4" s="769"/>
      <c r="AC4" s="15"/>
      <c r="AD4" s="769"/>
      <c r="AE4" s="15"/>
      <c r="AF4" s="769"/>
      <c r="AG4" s="15"/>
      <c r="AH4" s="769"/>
      <c r="AI4" s="15"/>
      <c r="AJ4" s="769"/>
      <c r="AK4" s="15"/>
      <c r="AL4" s="769"/>
      <c r="AM4" s="15"/>
      <c r="AN4" s="769"/>
      <c r="AO4" s="15"/>
      <c r="AP4" s="769"/>
      <c r="AQ4" s="15"/>
      <c r="AR4" s="769"/>
      <c r="AS4" s="15"/>
      <c r="AT4" s="769"/>
      <c r="AU4" s="15"/>
      <c r="AV4" s="769"/>
      <c r="AW4" s="15"/>
      <c r="AX4" s="769"/>
      <c r="AY4" s="15"/>
      <c r="AZ4" s="769"/>
      <c r="BA4" s="15"/>
      <c r="BB4" s="769"/>
      <c r="BC4" s="15"/>
      <c r="BD4" s="769"/>
      <c r="BE4" s="15"/>
      <c r="BF4" s="769"/>
      <c r="BG4" s="15"/>
      <c r="BH4" s="769"/>
      <c r="BI4" s="15"/>
      <c r="BJ4" s="769"/>
      <c r="BK4" s="15"/>
      <c r="BL4" s="769"/>
      <c r="BM4" s="15"/>
      <c r="BN4" s="769"/>
      <c r="BO4" s="15"/>
      <c r="BP4" s="769"/>
      <c r="BQ4" s="15"/>
      <c r="BR4" s="769"/>
      <c r="BS4" s="15"/>
      <c r="BT4" s="769"/>
      <c r="BU4" s="15"/>
      <c r="BV4" s="770"/>
      <c r="BW4" s="15"/>
      <c r="BX4" s="770"/>
      <c r="BY4" s="15"/>
      <c r="BZ4" s="770"/>
      <c r="CA4" s="15"/>
      <c r="CB4" s="770"/>
      <c r="CC4" s="15"/>
      <c r="CD4" s="770"/>
      <c r="CE4" s="15"/>
      <c r="CF4" s="770"/>
      <c r="CG4" s="15"/>
      <c r="CH4" s="773"/>
      <c r="CI4" s="15"/>
      <c r="CJ4" s="773"/>
      <c r="CK4" s="15"/>
      <c r="CL4" s="773"/>
      <c r="CM4" s="15"/>
      <c r="CN4" s="773"/>
      <c r="CO4" s="15"/>
      <c r="CP4" s="773"/>
      <c r="CQ4" s="15"/>
      <c r="CR4" s="773"/>
      <c r="CS4" s="15"/>
      <c r="CT4" s="773"/>
      <c r="CU4" s="15"/>
      <c r="CV4" s="773"/>
      <c r="CW4" s="15"/>
      <c r="CX4" s="773"/>
      <c r="CY4" s="15"/>
      <c r="CZ4" s="773"/>
      <c r="DA4" s="15"/>
      <c r="DB4" s="773"/>
      <c r="DC4" s="15"/>
      <c r="DD4" s="773"/>
      <c r="DE4" s="15"/>
      <c r="DF4" s="773"/>
      <c r="DG4" s="15"/>
      <c r="DH4" s="773"/>
      <c r="DI4" s="15"/>
      <c r="DJ4" s="773"/>
      <c r="DK4" s="15"/>
      <c r="DL4" s="773"/>
      <c r="DM4" s="15"/>
      <c r="DN4" s="773"/>
      <c r="DO4" s="15"/>
      <c r="DP4" s="773"/>
      <c r="DQ4" s="15"/>
      <c r="DR4" s="773"/>
      <c r="DS4" s="15"/>
      <c r="DT4" s="773"/>
      <c r="DU4" s="15"/>
      <c r="DV4" s="773"/>
      <c r="DW4" s="16">
        <f>COUNT(V4,X4,Z4,AB4,AD4,AF4,AH4,AJ4,AL4,AN4,AP4,AR4,AT4,AV4,AX4,AZ4,BB4,BD4,BF4,BH4,BJ4,BL4,BN4,BP4,BR4,BT4)</f>
        <v>0</v>
      </c>
      <c r="DX4" s="25"/>
      <c r="DY4" s="15">
        <f>COUNT(BV4,BX4,BZ4,CB4,CD4,CF4,CH4,CJ4,CL4,CN4,CP4,CR4,CT4,CV4,CX4,CZ4,DB4,DD4,DF4,DH4,DJ4,DL4,DN4,DP4,DR4,DT4,DV4)</f>
        <v>0</v>
      </c>
      <c r="DZ4" s="23"/>
      <c r="EA4" s="16">
        <f>SUM(DW4:DY4)</f>
        <v>0</v>
      </c>
    </row>
    <row r="5" spans="1:131" s="245" customFormat="1" ht="21" customHeight="1">
      <c r="A5" s="15"/>
      <c r="B5" s="15"/>
      <c r="C5" s="38" t="s">
        <v>17</v>
      </c>
      <c r="D5" s="134" t="s">
        <v>1707</v>
      </c>
      <c r="E5" s="477">
        <v>6638</v>
      </c>
      <c r="F5" s="458">
        <v>41260</v>
      </c>
      <c r="G5" s="788">
        <v>0</v>
      </c>
      <c r="H5" s="287" t="s">
        <v>1593</v>
      </c>
      <c r="I5" s="26">
        <v>39379</v>
      </c>
      <c r="J5" s="431" t="s">
        <v>772</v>
      </c>
      <c r="K5" s="133" t="s">
        <v>772</v>
      </c>
      <c r="L5" s="16">
        <v>0</v>
      </c>
      <c r="M5" s="255">
        <v>0</v>
      </c>
      <c r="N5" s="16">
        <v>0</v>
      </c>
      <c r="O5" s="255">
        <v>0</v>
      </c>
      <c r="P5" s="16">
        <v>0</v>
      </c>
      <c r="Q5" s="255">
        <v>0</v>
      </c>
      <c r="R5" s="16">
        <v>0</v>
      </c>
      <c r="S5" s="1114">
        <v>0</v>
      </c>
      <c r="T5" s="1114">
        <v>0</v>
      </c>
      <c r="U5" s="15"/>
      <c r="V5" s="769"/>
      <c r="W5" s="15"/>
      <c r="X5" s="769"/>
      <c r="Y5" s="15"/>
      <c r="Z5" s="769"/>
      <c r="AA5" s="15"/>
      <c r="AB5" s="769"/>
      <c r="AC5" s="15"/>
      <c r="AD5" s="769"/>
      <c r="AE5" s="15"/>
      <c r="AF5" s="769"/>
      <c r="AG5" s="15"/>
      <c r="AH5" s="769"/>
      <c r="AI5" s="15"/>
      <c r="AJ5" s="769"/>
      <c r="AK5" s="15"/>
      <c r="AL5" s="769"/>
      <c r="AM5" s="15"/>
      <c r="AN5" s="769"/>
      <c r="AO5" s="15"/>
      <c r="AP5" s="769"/>
      <c r="AQ5" s="15"/>
      <c r="AR5" s="769"/>
      <c r="AS5" s="15"/>
      <c r="AT5" s="769"/>
      <c r="AU5" s="15"/>
      <c r="AV5" s="769"/>
      <c r="AW5" s="15"/>
      <c r="AX5" s="769"/>
      <c r="AY5" s="15"/>
      <c r="AZ5" s="769"/>
      <c r="BA5" s="15"/>
      <c r="BB5" s="769"/>
      <c r="BC5" s="15"/>
      <c r="BD5" s="769"/>
      <c r="BE5" s="15"/>
      <c r="BF5" s="769"/>
      <c r="BG5" s="15"/>
      <c r="BH5" s="769"/>
      <c r="BI5" s="15"/>
      <c r="BJ5" s="769"/>
      <c r="BK5" s="15"/>
      <c r="BL5" s="769"/>
      <c r="BM5" s="15"/>
      <c r="BN5" s="769"/>
      <c r="BO5" s="15"/>
      <c r="BP5" s="769"/>
      <c r="BQ5" s="15"/>
      <c r="BR5" s="769"/>
      <c r="BS5" s="15"/>
      <c r="BT5" s="769"/>
      <c r="BU5" s="15"/>
      <c r="BV5" s="770"/>
      <c r="BW5" s="15"/>
      <c r="BX5" s="770"/>
      <c r="BY5" s="15"/>
      <c r="BZ5" s="770"/>
      <c r="CA5" s="15"/>
      <c r="CB5" s="770"/>
      <c r="CC5" s="15"/>
      <c r="CD5" s="770"/>
      <c r="CE5" s="15"/>
      <c r="CF5" s="770"/>
      <c r="CG5" s="15"/>
      <c r="CH5" s="773"/>
      <c r="CI5" s="15"/>
      <c r="CJ5" s="773"/>
      <c r="CK5" s="15"/>
      <c r="CL5" s="773"/>
      <c r="CM5" s="15"/>
      <c r="CN5" s="773"/>
      <c r="CO5" s="15"/>
      <c r="CP5" s="773"/>
      <c r="CQ5" s="15"/>
      <c r="CR5" s="773"/>
      <c r="CS5" s="15"/>
      <c r="CT5" s="773"/>
      <c r="CU5" s="15"/>
      <c r="CV5" s="773"/>
      <c r="CW5" s="15"/>
      <c r="CX5" s="773"/>
      <c r="CY5" s="15"/>
      <c r="CZ5" s="773"/>
      <c r="DA5" s="15"/>
      <c r="DB5" s="773"/>
      <c r="DC5" s="15"/>
      <c r="DD5" s="773"/>
      <c r="DE5" s="15"/>
      <c r="DF5" s="773"/>
      <c r="DG5" s="15"/>
      <c r="DH5" s="773"/>
      <c r="DI5" s="15"/>
      <c r="DJ5" s="773"/>
      <c r="DK5" s="15"/>
      <c r="DL5" s="773"/>
      <c r="DM5" s="15"/>
      <c r="DN5" s="773"/>
      <c r="DO5" s="15"/>
      <c r="DP5" s="773"/>
      <c r="DQ5" s="15"/>
      <c r="DR5" s="773"/>
      <c r="DS5" s="15"/>
      <c r="DT5" s="773"/>
      <c r="DU5" s="15"/>
      <c r="DV5" s="773"/>
      <c r="DW5" s="16">
        <f t="shared" ref="DW5:DW9" si="0">COUNT(V5,X5,Z5,AB5,AD5,AF5,AH5,AJ5,AL5,AN5,AP5,AR5,AT5,AV5,AX5,AZ5,BB5,BD5,BF5,BH5,BJ5,BL5,BN5,BP5,BR5,BT5)</f>
        <v>0</v>
      </c>
      <c r="DX5" s="25"/>
      <c r="DY5" s="15">
        <f t="shared" ref="DY5:DY9" si="1">COUNT(BV5,BX5,BZ5,CB5,CD5,CF5,CH5,CJ5,CL5,CN5,CP5,CR5,CT5,CV5,CX5,CZ5,DB5,DD5,DF5,DH5,DJ5,DL5,DN5,DP5,DR5,DT5,DV5)</f>
        <v>0</v>
      </c>
      <c r="DZ5" s="23"/>
      <c r="EA5" s="16">
        <f t="shared" ref="EA5:EA9" si="2">SUM(DW5:DY5)</f>
        <v>0</v>
      </c>
    </row>
    <row r="6" spans="1:131" s="245" customFormat="1" ht="21" customHeight="1">
      <c r="A6" s="15"/>
      <c r="B6" s="15"/>
      <c r="C6" s="38" t="s">
        <v>19</v>
      </c>
      <c r="D6" s="134" t="s">
        <v>2185</v>
      </c>
      <c r="E6" s="477">
        <v>11686</v>
      </c>
      <c r="F6" s="459">
        <v>43703</v>
      </c>
      <c r="G6" s="788">
        <v>0</v>
      </c>
      <c r="H6" s="287" t="s">
        <v>1830</v>
      </c>
      <c r="I6" s="26">
        <v>43705</v>
      </c>
      <c r="J6" s="431" t="s">
        <v>2186</v>
      </c>
      <c r="K6" s="133" t="s">
        <v>2187</v>
      </c>
      <c r="L6" s="16">
        <v>0</v>
      </c>
      <c r="M6" s="255">
        <v>0</v>
      </c>
      <c r="N6" s="16">
        <v>0</v>
      </c>
      <c r="O6" s="255">
        <v>0</v>
      </c>
      <c r="P6" s="16">
        <v>0</v>
      </c>
      <c r="Q6" s="255">
        <v>0</v>
      </c>
      <c r="R6" s="16">
        <v>0</v>
      </c>
      <c r="S6" s="1114">
        <v>0</v>
      </c>
      <c r="T6" s="1114">
        <v>0</v>
      </c>
      <c r="U6" s="15"/>
      <c r="V6" s="769"/>
      <c r="W6" s="15"/>
      <c r="X6" s="769"/>
      <c r="Y6" s="15"/>
      <c r="Z6" s="769"/>
      <c r="AA6" s="15"/>
      <c r="AB6" s="769"/>
      <c r="AC6" s="15"/>
      <c r="AD6" s="769"/>
      <c r="AE6" s="15"/>
      <c r="AF6" s="769"/>
      <c r="AG6" s="15"/>
      <c r="AH6" s="769"/>
      <c r="AI6" s="15"/>
      <c r="AJ6" s="769"/>
      <c r="AK6" s="15"/>
      <c r="AL6" s="769"/>
      <c r="AM6" s="15"/>
      <c r="AN6" s="769"/>
      <c r="AO6" s="15"/>
      <c r="AP6" s="769"/>
      <c r="AQ6" s="15"/>
      <c r="AR6" s="769"/>
      <c r="AS6" s="15"/>
      <c r="AT6" s="769"/>
      <c r="AU6" s="15"/>
      <c r="AV6" s="769"/>
      <c r="AW6" s="15"/>
      <c r="AX6" s="769"/>
      <c r="AY6" s="15"/>
      <c r="AZ6" s="769"/>
      <c r="BA6" s="15"/>
      <c r="BB6" s="769"/>
      <c r="BC6" s="15"/>
      <c r="BD6" s="769"/>
      <c r="BE6" s="15"/>
      <c r="BF6" s="769"/>
      <c r="BG6" s="15"/>
      <c r="BH6" s="769"/>
      <c r="BI6" s="15"/>
      <c r="BJ6" s="769"/>
      <c r="BK6" s="15"/>
      <c r="BL6" s="769"/>
      <c r="BM6" s="15"/>
      <c r="BN6" s="769"/>
      <c r="BO6" s="15"/>
      <c r="BP6" s="769"/>
      <c r="BQ6" s="15"/>
      <c r="BR6" s="769"/>
      <c r="BS6" s="15"/>
      <c r="BT6" s="769"/>
      <c r="BU6" s="15"/>
      <c r="BV6" s="770"/>
      <c r="BW6" s="15"/>
      <c r="BX6" s="770"/>
      <c r="BY6" s="15"/>
      <c r="BZ6" s="770"/>
      <c r="CA6" s="15"/>
      <c r="CB6" s="770"/>
      <c r="CC6" s="15"/>
      <c r="CD6" s="770"/>
      <c r="CE6" s="15"/>
      <c r="CF6" s="770"/>
      <c r="CG6" s="15"/>
      <c r="CH6" s="773"/>
      <c r="CI6" s="15"/>
      <c r="CJ6" s="773"/>
      <c r="CK6" s="15"/>
      <c r="CL6" s="773"/>
      <c r="CM6" s="15"/>
      <c r="CN6" s="773"/>
      <c r="CO6" s="15"/>
      <c r="CP6" s="773"/>
      <c r="CQ6" s="15"/>
      <c r="CR6" s="773"/>
      <c r="CS6" s="15"/>
      <c r="CT6" s="773"/>
      <c r="CU6" s="15"/>
      <c r="CV6" s="773"/>
      <c r="CW6" s="15"/>
      <c r="CX6" s="773"/>
      <c r="CY6" s="15"/>
      <c r="CZ6" s="773"/>
      <c r="DA6" s="15"/>
      <c r="DB6" s="773"/>
      <c r="DC6" s="15"/>
      <c r="DD6" s="773"/>
      <c r="DE6" s="15"/>
      <c r="DF6" s="773"/>
      <c r="DG6" s="15"/>
      <c r="DH6" s="773"/>
      <c r="DI6" s="15"/>
      <c r="DJ6" s="773"/>
      <c r="DK6" s="15"/>
      <c r="DL6" s="773"/>
      <c r="DM6" s="15"/>
      <c r="DN6" s="773"/>
      <c r="DO6" s="15"/>
      <c r="DP6" s="773"/>
      <c r="DQ6" s="15"/>
      <c r="DR6" s="773"/>
      <c r="DS6" s="15"/>
      <c r="DT6" s="773"/>
      <c r="DU6" s="15"/>
      <c r="DV6" s="773"/>
      <c r="DW6" s="16">
        <f t="shared" si="0"/>
        <v>0</v>
      </c>
      <c r="DX6" s="25"/>
      <c r="DY6" s="15">
        <f t="shared" si="1"/>
        <v>0</v>
      </c>
      <c r="DZ6" s="23"/>
      <c r="EA6" s="16">
        <f t="shared" si="2"/>
        <v>0</v>
      </c>
    </row>
    <row r="7" spans="1:131" s="245" customFormat="1" ht="21" customHeight="1">
      <c r="A7" s="15"/>
      <c r="B7" s="15"/>
      <c r="C7" s="38" t="s">
        <v>21</v>
      </c>
      <c r="D7" s="34" t="s">
        <v>1771</v>
      </c>
      <c r="E7" s="477">
        <v>11526</v>
      </c>
      <c r="F7" s="457">
        <v>44723</v>
      </c>
      <c r="G7" s="788">
        <v>0</v>
      </c>
      <c r="H7" s="319" t="s">
        <v>1593</v>
      </c>
      <c r="I7" s="27">
        <v>44995</v>
      </c>
      <c r="J7" s="590" t="s">
        <v>1772</v>
      </c>
      <c r="K7" s="287" t="s">
        <v>1773</v>
      </c>
      <c r="L7" s="16">
        <v>0</v>
      </c>
      <c r="M7" s="255">
        <v>0</v>
      </c>
      <c r="N7" s="16">
        <v>0</v>
      </c>
      <c r="O7" s="255">
        <v>0</v>
      </c>
      <c r="P7" s="16">
        <v>0</v>
      </c>
      <c r="Q7" s="255">
        <v>0</v>
      </c>
      <c r="R7" s="16">
        <v>0</v>
      </c>
      <c r="S7" s="1114">
        <v>0</v>
      </c>
      <c r="T7" s="1114">
        <v>0</v>
      </c>
      <c r="U7" s="15"/>
      <c r="V7" s="769"/>
      <c r="W7" s="15"/>
      <c r="X7" s="769"/>
      <c r="Y7" s="15"/>
      <c r="Z7" s="769"/>
      <c r="AA7" s="15"/>
      <c r="AB7" s="769"/>
      <c r="AC7" s="15"/>
      <c r="AD7" s="769"/>
      <c r="AE7" s="15"/>
      <c r="AF7" s="769"/>
      <c r="AG7" s="15"/>
      <c r="AH7" s="769"/>
      <c r="AI7" s="15"/>
      <c r="AJ7" s="769"/>
      <c r="AK7" s="15"/>
      <c r="AL7" s="769"/>
      <c r="AM7" s="15"/>
      <c r="AN7" s="769"/>
      <c r="AO7" s="15"/>
      <c r="AP7" s="769"/>
      <c r="AQ7" s="15"/>
      <c r="AR7" s="769"/>
      <c r="AS7" s="15"/>
      <c r="AT7" s="769"/>
      <c r="AU7" s="15"/>
      <c r="AV7" s="769"/>
      <c r="AW7" s="15"/>
      <c r="AX7" s="769"/>
      <c r="AY7" s="15"/>
      <c r="AZ7" s="769"/>
      <c r="BA7" s="15"/>
      <c r="BB7" s="769"/>
      <c r="BC7" s="15"/>
      <c r="BD7" s="769"/>
      <c r="BE7" s="15"/>
      <c r="BF7" s="769"/>
      <c r="BG7" s="15"/>
      <c r="BH7" s="769"/>
      <c r="BI7" s="15"/>
      <c r="BJ7" s="769"/>
      <c r="BK7" s="15"/>
      <c r="BL7" s="769"/>
      <c r="BM7" s="15"/>
      <c r="BN7" s="769"/>
      <c r="BO7" s="15"/>
      <c r="BP7" s="769"/>
      <c r="BQ7" s="15"/>
      <c r="BR7" s="769"/>
      <c r="BS7" s="15"/>
      <c r="BT7" s="769"/>
      <c r="BU7" s="15"/>
      <c r="BV7" s="770"/>
      <c r="BW7" s="15"/>
      <c r="BX7" s="770"/>
      <c r="BY7" s="15"/>
      <c r="BZ7" s="770"/>
      <c r="CA7" s="15"/>
      <c r="CB7" s="770"/>
      <c r="CC7" s="15"/>
      <c r="CD7" s="770"/>
      <c r="CE7" s="15"/>
      <c r="CF7" s="770"/>
      <c r="CG7" s="15"/>
      <c r="CH7" s="773"/>
      <c r="CI7" s="15"/>
      <c r="CJ7" s="773"/>
      <c r="CK7" s="15"/>
      <c r="CL7" s="773"/>
      <c r="CM7" s="15"/>
      <c r="CN7" s="773"/>
      <c r="CO7" s="15"/>
      <c r="CP7" s="773"/>
      <c r="CQ7" s="15"/>
      <c r="CR7" s="773"/>
      <c r="CS7" s="15"/>
      <c r="CT7" s="773"/>
      <c r="CU7" s="15"/>
      <c r="CV7" s="773"/>
      <c r="CW7" s="15"/>
      <c r="CX7" s="773"/>
      <c r="CY7" s="15"/>
      <c r="CZ7" s="773"/>
      <c r="DA7" s="15"/>
      <c r="DB7" s="773"/>
      <c r="DC7" s="15"/>
      <c r="DD7" s="773"/>
      <c r="DE7" s="15"/>
      <c r="DF7" s="773"/>
      <c r="DG7" s="15"/>
      <c r="DH7" s="773"/>
      <c r="DI7" s="15"/>
      <c r="DJ7" s="773"/>
      <c r="DK7" s="15"/>
      <c r="DL7" s="773"/>
      <c r="DM7" s="15"/>
      <c r="DN7" s="773"/>
      <c r="DO7" s="15"/>
      <c r="DP7" s="773"/>
      <c r="DQ7" s="15"/>
      <c r="DR7" s="773"/>
      <c r="DS7" s="15"/>
      <c r="DT7" s="773"/>
      <c r="DU7" s="15"/>
      <c r="DV7" s="773"/>
      <c r="DW7" s="16">
        <f t="shared" si="0"/>
        <v>0</v>
      </c>
      <c r="DX7" s="25"/>
      <c r="DY7" s="15">
        <f t="shared" si="1"/>
        <v>0</v>
      </c>
      <c r="DZ7" s="23"/>
      <c r="EA7" s="16">
        <f t="shared" si="2"/>
        <v>0</v>
      </c>
    </row>
    <row r="8" spans="1:131" s="245" customFormat="1" ht="21" customHeight="1">
      <c r="A8" s="15"/>
      <c r="B8" s="15"/>
      <c r="C8" s="38" t="s">
        <v>23</v>
      </c>
      <c r="D8" s="740" t="s">
        <v>2432</v>
      </c>
      <c r="E8" s="741">
        <v>11866</v>
      </c>
      <c r="F8" s="896">
        <v>45778</v>
      </c>
      <c r="G8" s="788">
        <v>0</v>
      </c>
      <c r="H8" s="744" t="s">
        <v>2321</v>
      </c>
      <c r="I8" s="745"/>
      <c r="J8" s="934" t="s">
        <v>2435</v>
      </c>
      <c r="K8" s="935" t="s">
        <v>2433</v>
      </c>
      <c r="L8" s="16">
        <v>0</v>
      </c>
      <c r="M8" s="255">
        <v>0</v>
      </c>
      <c r="N8" s="16">
        <v>0</v>
      </c>
      <c r="O8" s="255">
        <v>0</v>
      </c>
      <c r="P8" s="16">
        <v>0</v>
      </c>
      <c r="Q8" s="255">
        <v>0</v>
      </c>
      <c r="R8" s="16">
        <v>0</v>
      </c>
      <c r="S8" s="1114">
        <v>0</v>
      </c>
      <c r="T8" s="1114">
        <v>0</v>
      </c>
      <c r="U8" s="15"/>
      <c r="V8" s="769"/>
      <c r="W8" s="15"/>
      <c r="X8" s="769"/>
      <c r="Y8" s="15"/>
      <c r="Z8" s="769"/>
      <c r="AA8" s="15"/>
      <c r="AB8" s="769"/>
      <c r="AC8" s="15"/>
      <c r="AD8" s="769"/>
      <c r="AE8" s="15"/>
      <c r="AF8" s="769"/>
      <c r="AG8" s="15"/>
      <c r="AH8" s="769"/>
      <c r="AI8" s="15"/>
      <c r="AJ8" s="769"/>
      <c r="AK8" s="15"/>
      <c r="AL8" s="769"/>
      <c r="AM8" s="15"/>
      <c r="AN8" s="769"/>
      <c r="AO8" s="15"/>
      <c r="AP8" s="769"/>
      <c r="AQ8" s="15"/>
      <c r="AR8" s="769"/>
      <c r="AS8" s="15"/>
      <c r="AT8" s="769"/>
      <c r="AU8" s="15"/>
      <c r="AV8" s="769"/>
      <c r="AW8" s="15"/>
      <c r="AX8" s="769"/>
      <c r="AY8" s="15"/>
      <c r="AZ8" s="769"/>
      <c r="BA8" s="15"/>
      <c r="BB8" s="769"/>
      <c r="BC8" s="15"/>
      <c r="BD8" s="769"/>
      <c r="BE8" s="15"/>
      <c r="BF8" s="769"/>
      <c r="BG8" s="15"/>
      <c r="BH8" s="769"/>
      <c r="BI8" s="15"/>
      <c r="BJ8" s="769"/>
      <c r="BK8" s="15"/>
      <c r="BL8" s="769"/>
      <c r="BM8" s="15"/>
      <c r="BN8" s="769"/>
      <c r="BO8" s="15"/>
      <c r="BP8" s="769"/>
      <c r="BQ8" s="15"/>
      <c r="BR8" s="769"/>
      <c r="BS8" s="15"/>
      <c r="BT8" s="769"/>
      <c r="BU8" s="15"/>
      <c r="BV8" s="770"/>
      <c r="BW8" s="15"/>
      <c r="BX8" s="770"/>
      <c r="BY8" s="15"/>
      <c r="BZ8" s="770"/>
      <c r="CA8" s="15"/>
      <c r="CB8" s="770"/>
      <c r="CC8" s="15"/>
      <c r="CD8" s="770"/>
      <c r="CE8" s="15"/>
      <c r="CF8" s="770"/>
      <c r="CG8" s="15"/>
      <c r="CH8" s="773"/>
      <c r="CI8" s="15"/>
      <c r="CJ8" s="773"/>
      <c r="CK8" s="15"/>
      <c r="CL8" s="773"/>
      <c r="CM8" s="15"/>
      <c r="CN8" s="773"/>
      <c r="CO8" s="15"/>
      <c r="CP8" s="773"/>
      <c r="CQ8" s="15"/>
      <c r="CR8" s="773"/>
      <c r="CS8" s="15"/>
      <c r="CT8" s="773"/>
      <c r="CU8" s="15"/>
      <c r="CV8" s="773"/>
      <c r="CW8" s="15"/>
      <c r="CX8" s="773"/>
      <c r="CY8" s="15"/>
      <c r="CZ8" s="773"/>
      <c r="DA8" s="15"/>
      <c r="DB8" s="773"/>
      <c r="DC8" s="15"/>
      <c r="DD8" s="773"/>
      <c r="DE8" s="15"/>
      <c r="DF8" s="773"/>
      <c r="DG8" s="15"/>
      <c r="DH8" s="773"/>
      <c r="DI8" s="15"/>
      <c r="DJ8" s="773"/>
      <c r="DK8" s="15"/>
      <c r="DL8" s="773"/>
      <c r="DM8" s="15"/>
      <c r="DN8" s="773"/>
      <c r="DO8" s="15"/>
      <c r="DP8" s="773"/>
      <c r="DQ8" s="15"/>
      <c r="DR8" s="773"/>
      <c r="DS8" s="15"/>
      <c r="DT8" s="773"/>
      <c r="DU8" s="15"/>
      <c r="DV8" s="773"/>
      <c r="DW8" s="16">
        <f t="shared" ref="DW8" si="3">COUNT(V8,X8,Z8,AB8,AD8,AF8,AH8,AJ8,AL8,AN8,AP8,AR8,AT8,AV8,AX8,AZ8,BB8,BD8,BF8,BH8,BJ8,BL8,BN8,BP8,BR8,BT8)</f>
        <v>0</v>
      </c>
      <c r="DX8" s="25"/>
      <c r="DY8" s="15">
        <f t="shared" ref="DY8" si="4">COUNT(BV8,BX8,BZ8,CB8,CD8,CF8,CH8,CJ8,CL8,CN8,CP8,CR8,CT8,CV8,CX8,CZ8,DB8,DD8,DF8,DH8,DJ8,DL8,DN8,DP8,DR8,DT8,DV8)</f>
        <v>0</v>
      </c>
      <c r="DZ8" s="23"/>
      <c r="EA8" s="16">
        <f t="shared" ref="EA8" si="5">SUM(DW8:DY8)</f>
        <v>0</v>
      </c>
    </row>
    <row r="9" spans="1:131" s="245" customFormat="1" ht="21" customHeight="1">
      <c r="A9" s="15"/>
      <c r="B9" s="15"/>
      <c r="C9" s="38" t="s">
        <v>25</v>
      </c>
      <c r="D9" s="1226" t="s">
        <v>2519</v>
      </c>
      <c r="E9" s="1225">
        <v>11932</v>
      </c>
      <c r="F9" s="1209">
        <v>40610</v>
      </c>
      <c r="G9" s="788">
        <v>0</v>
      </c>
      <c r="H9" s="1211" t="s">
        <v>2321</v>
      </c>
      <c r="I9" s="1223">
        <v>41696</v>
      </c>
      <c r="J9" s="1212" t="s">
        <v>2515</v>
      </c>
      <c r="K9" s="1213" t="s">
        <v>2516</v>
      </c>
      <c r="L9" s="16">
        <v>0</v>
      </c>
      <c r="M9" s="255">
        <v>0</v>
      </c>
      <c r="N9" s="16">
        <v>0</v>
      </c>
      <c r="O9" s="255">
        <v>0</v>
      </c>
      <c r="P9" s="16">
        <v>0</v>
      </c>
      <c r="Q9" s="255">
        <v>0</v>
      </c>
      <c r="R9" s="16">
        <v>0</v>
      </c>
      <c r="S9" s="1114">
        <v>0</v>
      </c>
      <c r="T9" s="1114">
        <v>0</v>
      </c>
      <c r="U9" s="15"/>
      <c r="V9" s="769"/>
      <c r="W9" s="15"/>
      <c r="X9" s="769"/>
      <c r="Y9" s="15"/>
      <c r="Z9" s="769"/>
      <c r="AA9" s="15"/>
      <c r="AB9" s="769"/>
      <c r="AC9" s="15"/>
      <c r="AD9" s="769"/>
      <c r="AE9" s="15"/>
      <c r="AF9" s="769"/>
      <c r="AG9" s="15"/>
      <c r="AH9" s="769"/>
      <c r="AI9" s="15"/>
      <c r="AJ9" s="769"/>
      <c r="AK9" s="15"/>
      <c r="AL9" s="769"/>
      <c r="AM9" s="15"/>
      <c r="AN9" s="769"/>
      <c r="AO9" s="15"/>
      <c r="AP9" s="769"/>
      <c r="AQ9" s="15"/>
      <c r="AR9" s="769"/>
      <c r="AS9" s="15"/>
      <c r="AT9" s="769"/>
      <c r="AU9" s="15"/>
      <c r="AV9" s="769"/>
      <c r="AW9" s="15"/>
      <c r="AX9" s="769"/>
      <c r="AY9" s="15"/>
      <c r="AZ9" s="769"/>
      <c r="BA9" s="15"/>
      <c r="BB9" s="769"/>
      <c r="BC9" s="15"/>
      <c r="BD9" s="769"/>
      <c r="BE9" s="15"/>
      <c r="BF9" s="769"/>
      <c r="BG9" s="15"/>
      <c r="BH9" s="769"/>
      <c r="BI9" s="15"/>
      <c r="BJ9" s="769"/>
      <c r="BK9" s="15"/>
      <c r="BL9" s="769"/>
      <c r="BM9" s="15"/>
      <c r="BN9" s="769"/>
      <c r="BO9" s="15"/>
      <c r="BP9" s="769"/>
      <c r="BQ9" s="15"/>
      <c r="BR9" s="769"/>
      <c r="BS9" s="15"/>
      <c r="BT9" s="769"/>
      <c r="BU9" s="15"/>
      <c r="BV9" s="770"/>
      <c r="BW9" s="15"/>
      <c r="BX9" s="770"/>
      <c r="BY9" s="15"/>
      <c r="BZ9" s="770"/>
      <c r="CA9" s="15"/>
      <c r="CB9" s="770"/>
      <c r="CC9" s="15"/>
      <c r="CD9" s="770"/>
      <c r="CE9" s="15"/>
      <c r="CF9" s="770"/>
      <c r="CG9" s="15"/>
      <c r="CH9" s="773"/>
      <c r="CI9" s="15"/>
      <c r="CJ9" s="773"/>
      <c r="CK9" s="15"/>
      <c r="CL9" s="773"/>
      <c r="CM9" s="15"/>
      <c r="CN9" s="773"/>
      <c r="CO9" s="15"/>
      <c r="CP9" s="773"/>
      <c r="CQ9" s="15"/>
      <c r="CR9" s="773"/>
      <c r="CS9" s="15"/>
      <c r="CT9" s="773"/>
      <c r="CU9" s="15"/>
      <c r="CV9" s="773"/>
      <c r="CW9" s="15"/>
      <c r="CX9" s="773"/>
      <c r="CY9" s="15"/>
      <c r="CZ9" s="773"/>
      <c r="DA9" s="15"/>
      <c r="DB9" s="773"/>
      <c r="DC9" s="15"/>
      <c r="DD9" s="773"/>
      <c r="DE9" s="15"/>
      <c r="DF9" s="773"/>
      <c r="DG9" s="15"/>
      <c r="DH9" s="773"/>
      <c r="DI9" s="15"/>
      <c r="DJ9" s="773"/>
      <c r="DK9" s="15"/>
      <c r="DL9" s="773"/>
      <c r="DM9" s="15"/>
      <c r="DN9" s="773"/>
      <c r="DO9" s="15"/>
      <c r="DP9" s="773"/>
      <c r="DQ9" s="15"/>
      <c r="DR9" s="773"/>
      <c r="DS9" s="15"/>
      <c r="DT9" s="773"/>
      <c r="DU9" s="15"/>
      <c r="DV9" s="773"/>
      <c r="DW9" s="16">
        <f t="shared" si="0"/>
        <v>0</v>
      </c>
      <c r="DX9" s="25"/>
      <c r="DY9" s="15">
        <f t="shared" si="1"/>
        <v>0</v>
      </c>
      <c r="DZ9" s="23"/>
      <c r="EA9" s="16">
        <f t="shared" si="2"/>
        <v>0</v>
      </c>
    </row>
    <row r="10" spans="1:131" s="156" customFormat="1" ht="34.5" customHeight="1">
      <c r="A10" s="162"/>
      <c r="B10" s="186"/>
      <c r="C10" s="186"/>
      <c r="D10" s="186"/>
      <c r="E10" s="602"/>
      <c r="F10" s="603"/>
      <c r="G10" s="795"/>
      <c r="H10" s="601"/>
      <c r="I10" s="601"/>
      <c r="J10" s="420"/>
      <c r="K10" s="601"/>
      <c r="L10" s="220"/>
      <c r="M10" s="220"/>
      <c r="N10" s="220"/>
      <c r="O10" s="220"/>
      <c r="P10" s="220"/>
      <c r="Q10" s="810"/>
      <c r="R10" s="810"/>
      <c r="S10" s="810"/>
      <c r="T10" s="810"/>
      <c r="U10" s="325" t="s">
        <v>281</v>
      </c>
      <c r="V10" s="838"/>
      <c r="W10" s="327"/>
      <c r="X10" s="838"/>
      <c r="Y10" s="327"/>
      <c r="Z10" s="838"/>
      <c r="AA10" s="327"/>
      <c r="AB10" s="838"/>
      <c r="AC10" s="838"/>
      <c r="AD10" s="838"/>
      <c r="AE10" s="994" t="s">
        <v>282</v>
      </c>
      <c r="AF10" s="838"/>
      <c r="AG10" s="327"/>
      <c r="AH10" s="838"/>
      <c r="AI10" s="327"/>
      <c r="AJ10" s="838"/>
      <c r="AK10" s="838"/>
      <c r="AL10" s="838"/>
      <c r="AM10" s="994" t="s">
        <v>2</v>
      </c>
      <c r="AN10" s="838"/>
      <c r="AO10" s="327"/>
      <c r="AP10" s="838"/>
      <c r="AQ10" s="327"/>
      <c r="AR10" s="838"/>
      <c r="AS10" s="838"/>
      <c r="AT10" s="838"/>
      <c r="AU10" s="994" t="s">
        <v>3</v>
      </c>
      <c r="AV10" s="838"/>
      <c r="AW10" s="327"/>
      <c r="AX10" s="838"/>
      <c r="AY10" s="838"/>
      <c r="AZ10" s="838"/>
      <c r="BA10" s="327"/>
      <c r="BB10" s="838"/>
      <c r="BC10" s="838"/>
      <c r="BD10" s="838"/>
      <c r="BE10" s="994" t="s">
        <v>847</v>
      </c>
      <c r="BF10" s="838"/>
      <c r="BG10" s="327"/>
      <c r="BH10" s="838"/>
      <c r="BI10" s="329"/>
      <c r="BJ10" s="1009"/>
      <c r="BK10" s="839"/>
      <c r="BL10" s="1009"/>
      <c r="BM10" s="994" t="s">
        <v>838</v>
      </c>
      <c r="BN10" s="838"/>
      <c r="BO10" s="327"/>
      <c r="BP10" s="838"/>
      <c r="BQ10" s="327"/>
      <c r="BR10" s="838"/>
      <c r="BS10" s="838"/>
      <c r="BT10" s="838"/>
      <c r="BU10" s="994" t="s">
        <v>6</v>
      </c>
      <c r="BV10" s="838"/>
      <c r="BW10" s="327"/>
      <c r="BX10" s="838"/>
      <c r="BY10" s="327"/>
      <c r="BZ10" s="838"/>
      <c r="CA10" s="327"/>
      <c r="CB10" s="838"/>
      <c r="CC10" s="838"/>
      <c r="CD10" s="838"/>
      <c r="CE10" s="994" t="s">
        <v>287</v>
      </c>
      <c r="CF10" s="838"/>
      <c r="CG10" s="327"/>
      <c r="CH10" s="838"/>
      <c r="CI10" s="327"/>
      <c r="CJ10" s="838"/>
      <c r="CK10" s="838"/>
      <c r="CL10" s="838"/>
      <c r="CM10" s="994" t="s">
        <v>848</v>
      </c>
      <c r="CN10" s="838"/>
      <c r="CO10" s="327"/>
      <c r="CP10" s="838"/>
      <c r="CQ10" s="327"/>
      <c r="CR10" s="838"/>
      <c r="CS10" s="838"/>
      <c r="CT10" s="838"/>
      <c r="CU10" s="994" t="s">
        <v>9</v>
      </c>
      <c r="CV10" s="838"/>
      <c r="CW10" s="327"/>
      <c r="CX10" s="838"/>
      <c r="CY10" s="327"/>
      <c r="CZ10" s="838"/>
      <c r="DA10" s="327"/>
      <c r="DB10" s="838"/>
      <c r="DC10" s="838"/>
      <c r="DD10" s="838"/>
      <c r="DE10" s="994" t="s">
        <v>289</v>
      </c>
      <c r="DF10" s="838"/>
      <c r="DG10" s="327"/>
      <c r="DH10" s="838"/>
      <c r="DI10" s="327"/>
      <c r="DJ10" s="838"/>
      <c r="DK10" s="838"/>
      <c r="DL10" s="838"/>
      <c r="DM10" s="994" t="s">
        <v>849</v>
      </c>
      <c r="DN10" s="838"/>
      <c r="DO10" s="838"/>
      <c r="DP10" s="838"/>
      <c r="DQ10" s="327"/>
      <c r="DR10" s="838"/>
      <c r="DS10" s="327"/>
      <c r="DT10" s="838"/>
      <c r="DU10" s="838"/>
      <c r="DV10" s="1003"/>
      <c r="DW10" s="192"/>
    </row>
    <row r="11" spans="1:131" s="484" customFormat="1" ht="34.5" customHeight="1">
      <c r="A11" s="593" t="s">
        <v>301</v>
      </c>
      <c r="B11" s="593" t="s">
        <v>1601</v>
      </c>
      <c r="C11" s="504" t="s">
        <v>12</v>
      </c>
      <c r="D11" s="593" t="s">
        <v>266</v>
      </c>
      <c r="E11" s="591" t="s">
        <v>1665</v>
      </c>
      <c r="F11" s="594" t="s">
        <v>14</v>
      </c>
      <c r="G11" s="591" t="s">
        <v>2482</v>
      </c>
      <c r="H11" s="594" t="s">
        <v>1611</v>
      </c>
      <c r="I11" s="594" t="s">
        <v>1612</v>
      </c>
      <c r="J11" s="591" t="s">
        <v>299</v>
      </c>
      <c r="K11" s="594" t="s">
        <v>298</v>
      </c>
      <c r="L11" s="480" t="s">
        <v>1353</v>
      </c>
      <c r="M11" s="482" t="s">
        <v>1551</v>
      </c>
      <c r="N11" s="480" t="s">
        <v>1552</v>
      </c>
      <c r="O11" s="482" t="s">
        <v>1760</v>
      </c>
      <c r="P11" s="480" t="s">
        <v>1761</v>
      </c>
      <c r="Q11" s="482" t="s">
        <v>2276</v>
      </c>
      <c r="R11" s="480" t="s">
        <v>2277</v>
      </c>
      <c r="S11" s="1113" t="s">
        <v>2481</v>
      </c>
      <c r="T11" s="1113" t="s">
        <v>2482</v>
      </c>
      <c r="U11" s="1035">
        <v>1</v>
      </c>
      <c r="V11" s="1010" t="s">
        <v>1601</v>
      </c>
      <c r="W11" s="1036">
        <v>8</v>
      </c>
      <c r="X11" s="843" t="s">
        <v>1601</v>
      </c>
      <c r="Y11" s="1036">
        <v>15</v>
      </c>
      <c r="Z11" s="843" t="s">
        <v>1601</v>
      </c>
      <c r="AA11" s="1036">
        <v>22</v>
      </c>
      <c r="AB11" s="843" t="s">
        <v>1601</v>
      </c>
      <c r="AC11" s="1036">
        <v>29</v>
      </c>
      <c r="AD11" s="843" t="s">
        <v>1601</v>
      </c>
      <c r="AE11" s="1036">
        <v>5</v>
      </c>
      <c r="AF11" s="843" t="s">
        <v>1601</v>
      </c>
      <c r="AG11" s="1036">
        <v>12</v>
      </c>
      <c r="AH11" s="843" t="s">
        <v>1601</v>
      </c>
      <c r="AI11" s="1036">
        <v>19</v>
      </c>
      <c r="AJ11" s="843" t="s">
        <v>1601</v>
      </c>
      <c r="AK11" s="1036">
        <v>26</v>
      </c>
      <c r="AL11" s="843" t="s">
        <v>1601</v>
      </c>
      <c r="AM11" s="1036">
        <v>5</v>
      </c>
      <c r="AN11" s="843" t="s">
        <v>1601</v>
      </c>
      <c r="AO11" s="1036">
        <v>12</v>
      </c>
      <c r="AP11" s="843" t="s">
        <v>1601</v>
      </c>
      <c r="AQ11" s="1036">
        <v>19</v>
      </c>
      <c r="AR11" s="843" t="s">
        <v>1601</v>
      </c>
      <c r="AS11" s="1036">
        <v>26</v>
      </c>
      <c r="AT11" s="843" t="s">
        <v>1601</v>
      </c>
      <c r="AU11" s="1036">
        <v>2</v>
      </c>
      <c r="AV11" s="843" t="s">
        <v>1601</v>
      </c>
      <c r="AW11" s="1036">
        <v>9</v>
      </c>
      <c r="AX11" s="843" t="s">
        <v>1601</v>
      </c>
      <c r="AY11" s="1036">
        <v>16</v>
      </c>
      <c r="AZ11" s="843" t="s">
        <v>1601</v>
      </c>
      <c r="BA11" s="1036">
        <v>23</v>
      </c>
      <c r="BB11" s="843" t="s">
        <v>1601</v>
      </c>
      <c r="BC11" s="1036">
        <v>30</v>
      </c>
      <c r="BD11" s="843" t="s">
        <v>1601</v>
      </c>
      <c r="BE11" s="1036">
        <v>7</v>
      </c>
      <c r="BF11" s="843" t="s">
        <v>1601</v>
      </c>
      <c r="BG11" s="1036">
        <v>14</v>
      </c>
      <c r="BH11" s="843" t="s">
        <v>1601</v>
      </c>
      <c r="BI11" s="1036">
        <v>21</v>
      </c>
      <c r="BJ11" s="843" t="s">
        <v>1601</v>
      </c>
      <c r="BK11" s="1036">
        <v>28</v>
      </c>
      <c r="BL11" s="843" t="s">
        <v>1601</v>
      </c>
      <c r="BM11" s="1036">
        <v>4</v>
      </c>
      <c r="BN11" s="843" t="s">
        <v>1601</v>
      </c>
      <c r="BO11" s="1036">
        <v>11</v>
      </c>
      <c r="BP11" s="843" t="s">
        <v>1601</v>
      </c>
      <c r="BQ11" s="1036">
        <v>18</v>
      </c>
      <c r="BR11" s="843" t="s">
        <v>1601</v>
      </c>
      <c r="BS11" s="1036">
        <v>25</v>
      </c>
      <c r="BT11" s="843" t="s">
        <v>1601</v>
      </c>
      <c r="BU11" s="1036">
        <v>2</v>
      </c>
      <c r="BV11" s="843" t="s">
        <v>1601</v>
      </c>
      <c r="BW11" s="1036">
        <v>9</v>
      </c>
      <c r="BX11" s="843" t="s">
        <v>1601</v>
      </c>
      <c r="BY11" s="1036">
        <v>16</v>
      </c>
      <c r="BZ11" s="843" t="s">
        <v>1601</v>
      </c>
      <c r="CA11" s="1036">
        <v>23</v>
      </c>
      <c r="CB11" s="843" t="s">
        <v>1601</v>
      </c>
      <c r="CC11" s="1036">
        <v>30</v>
      </c>
      <c r="CD11" s="843" t="s">
        <v>1601</v>
      </c>
      <c r="CE11" s="1036">
        <v>6</v>
      </c>
      <c r="CF11" s="843" t="s">
        <v>1601</v>
      </c>
      <c r="CG11" s="1036">
        <v>13</v>
      </c>
      <c r="CH11" s="843" t="s">
        <v>1601</v>
      </c>
      <c r="CI11" s="1036">
        <v>20</v>
      </c>
      <c r="CJ11" s="843" t="s">
        <v>1601</v>
      </c>
      <c r="CK11" s="1036">
        <v>27</v>
      </c>
      <c r="CL11" s="843" t="s">
        <v>1601</v>
      </c>
      <c r="CM11" s="1036">
        <v>3</v>
      </c>
      <c r="CN11" s="843" t="s">
        <v>1601</v>
      </c>
      <c r="CO11" s="1036">
        <v>10</v>
      </c>
      <c r="CP11" s="843" t="s">
        <v>1601</v>
      </c>
      <c r="CQ11" s="1036">
        <v>17</v>
      </c>
      <c r="CR11" s="843" t="s">
        <v>1601</v>
      </c>
      <c r="CS11" s="1036">
        <v>24</v>
      </c>
      <c r="CT11" s="843" t="s">
        <v>1601</v>
      </c>
      <c r="CU11" s="1036">
        <v>1</v>
      </c>
      <c r="CV11" s="843" t="s">
        <v>1601</v>
      </c>
      <c r="CW11" s="1036">
        <v>8</v>
      </c>
      <c r="CX11" s="843" t="s">
        <v>1601</v>
      </c>
      <c r="CY11" s="1036">
        <v>15</v>
      </c>
      <c r="CZ11" s="843" t="s">
        <v>1601</v>
      </c>
      <c r="DA11" s="1036">
        <v>22</v>
      </c>
      <c r="DB11" s="843" t="s">
        <v>1601</v>
      </c>
      <c r="DC11" s="1036">
        <v>29</v>
      </c>
      <c r="DD11" s="843" t="s">
        <v>1601</v>
      </c>
      <c r="DE11" s="1036">
        <v>5</v>
      </c>
      <c r="DF11" s="843" t="s">
        <v>1601</v>
      </c>
      <c r="DG11" s="1036">
        <v>12</v>
      </c>
      <c r="DH11" s="843" t="s">
        <v>1601</v>
      </c>
      <c r="DI11" s="1036">
        <v>19</v>
      </c>
      <c r="DJ11" s="843" t="s">
        <v>1601</v>
      </c>
      <c r="DK11" s="1036">
        <v>26</v>
      </c>
      <c r="DL11" s="843" t="s">
        <v>1601</v>
      </c>
      <c r="DM11" s="1036">
        <v>3</v>
      </c>
      <c r="DN11" s="843" t="s">
        <v>1601</v>
      </c>
      <c r="DO11" s="1036">
        <v>10</v>
      </c>
      <c r="DP11" s="843" t="s">
        <v>1601</v>
      </c>
      <c r="DQ11" s="1036">
        <v>17</v>
      </c>
      <c r="DR11" s="843" t="s">
        <v>1601</v>
      </c>
      <c r="DS11" s="1036">
        <v>24</v>
      </c>
      <c r="DT11" s="843" t="s">
        <v>1601</v>
      </c>
      <c r="DU11" s="1036">
        <v>31</v>
      </c>
      <c r="DV11" s="843" t="s">
        <v>1601</v>
      </c>
      <c r="DW11" s="473" t="s">
        <v>876</v>
      </c>
      <c r="DX11" s="474"/>
      <c r="DY11" s="473" t="s">
        <v>877</v>
      </c>
      <c r="DZ11" s="173"/>
      <c r="EA11" s="473" t="s">
        <v>1668</v>
      </c>
    </row>
    <row r="12" spans="1:131" s="25" customFormat="1" ht="21" customHeight="1">
      <c r="A12" s="15"/>
      <c r="B12" s="15"/>
      <c r="C12" s="38" t="s">
        <v>16</v>
      </c>
      <c r="D12" s="556" t="s">
        <v>817</v>
      </c>
      <c r="E12" s="477">
        <v>9314</v>
      </c>
      <c r="F12" s="457">
        <v>29221</v>
      </c>
      <c r="G12" s="788">
        <v>422</v>
      </c>
      <c r="H12" s="319" t="s">
        <v>258</v>
      </c>
      <c r="I12" s="26">
        <v>35417</v>
      </c>
      <c r="J12" s="431" t="s">
        <v>818</v>
      </c>
      <c r="K12" s="385" t="s">
        <v>1651</v>
      </c>
      <c r="L12" s="16">
        <v>314</v>
      </c>
      <c r="M12" s="255">
        <v>50</v>
      </c>
      <c r="N12" s="16">
        <v>364</v>
      </c>
      <c r="O12" s="255">
        <v>46</v>
      </c>
      <c r="P12" s="16">
        <v>410</v>
      </c>
      <c r="Q12" s="255">
        <v>12</v>
      </c>
      <c r="R12" s="16">
        <v>422</v>
      </c>
      <c r="S12" s="1114">
        <v>0</v>
      </c>
      <c r="T12" s="1114">
        <v>422</v>
      </c>
      <c r="U12" s="15"/>
      <c r="V12" s="769"/>
      <c r="W12" s="15"/>
      <c r="X12" s="769"/>
      <c r="Y12" s="15"/>
      <c r="Z12" s="769"/>
      <c r="AA12" s="15"/>
      <c r="AB12" s="769"/>
      <c r="AC12" s="15"/>
      <c r="AD12" s="769"/>
      <c r="AE12" s="15"/>
      <c r="AF12" s="769"/>
      <c r="AG12" s="15"/>
      <c r="AH12" s="769"/>
      <c r="AI12" s="15"/>
      <c r="AJ12" s="769"/>
      <c r="AK12" s="15"/>
      <c r="AL12" s="769"/>
      <c r="AM12" s="15"/>
      <c r="AN12" s="769"/>
      <c r="AO12" s="15"/>
      <c r="AP12" s="769"/>
      <c r="AQ12" s="15"/>
      <c r="AR12" s="769"/>
      <c r="AS12" s="15"/>
      <c r="AT12" s="769"/>
      <c r="AU12" s="15"/>
      <c r="AV12" s="769"/>
      <c r="AW12" s="15"/>
      <c r="AX12" s="769"/>
      <c r="AY12" s="15"/>
      <c r="AZ12" s="769"/>
      <c r="BA12" s="15"/>
      <c r="BB12" s="769"/>
      <c r="BC12" s="15"/>
      <c r="BD12" s="769"/>
      <c r="BE12" s="15"/>
      <c r="BF12" s="769"/>
      <c r="BG12" s="15"/>
      <c r="BH12" s="769"/>
      <c r="BI12" s="15"/>
      <c r="BJ12" s="769"/>
      <c r="BK12" s="15"/>
      <c r="BL12" s="769"/>
      <c r="BM12" s="15"/>
      <c r="BN12" s="769"/>
      <c r="BO12" s="15"/>
      <c r="BP12" s="769"/>
      <c r="BQ12" s="15"/>
      <c r="BR12" s="769"/>
      <c r="BS12" s="15"/>
      <c r="BT12" s="769"/>
      <c r="BU12" s="15"/>
      <c r="BV12" s="770"/>
      <c r="BW12" s="15"/>
      <c r="BX12" s="770"/>
      <c r="BY12" s="15"/>
      <c r="BZ12" s="770"/>
      <c r="CA12" s="15"/>
      <c r="CB12" s="770"/>
      <c r="CC12" s="15"/>
      <c r="CD12" s="770"/>
      <c r="CE12" s="15"/>
      <c r="CF12" s="770"/>
      <c r="CG12" s="15"/>
      <c r="CH12" s="773"/>
      <c r="CI12" s="15"/>
      <c r="CJ12" s="773"/>
      <c r="CK12" s="15"/>
      <c r="CL12" s="773"/>
      <c r="CM12" s="15"/>
      <c r="CN12" s="773"/>
      <c r="CO12" s="15"/>
      <c r="CP12" s="773"/>
      <c r="CQ12" s="15"/>
      <c r="CR12" s="773"/>
      <c r="CS12" s="15"/>
      <c r="CT12" s="773"/>
      <c r="CU12" s="15"/>
      <c r="CV12" s="773"/>
      <c r="CW12" s="15"/>
      <c r="CX12" s="773"/>
      <c r="CY12" s="15"/>
      <c r="CZ12" s="773"/>
      <c r="DA12" s="15"/>
      <c r="DB12" s="773"/>
      <c r="DC12" s="15"/>
      <c r="DD12" s="773"/>
      <c r="DE12" s="15"/>
      <c r="DF12" s="773"/>
      <c r="DG12" s="15"/>
      <c r="DH12" s="773"/>
      <c r="DI12" s="15"/>
      <c r="DJ12" s="773"/>
      <c r="DK12" s="15"/>
      <c r="DL12" s="773"/>
      <c r="DM12" s="15"/>
      <c r="DN12" s="773"/>
      <c r="DO12" s="15"/>
      <c r="DP12" s="773"/>
      <c r="DQ12" s="15"/>
      <c r="DR12" s="773"/>
      <c r="DS12" s="15"/>
      <c r="DT12" s="773"/>
      <c r="DU12" s="15"/>
      <c r="DV12" s="773"/>
      <c r="DW12" s="16">
        <f t="shared" ref="DW12" si="6">COUNT(V12,X12,Z12,AB12,AD12,AF12,AH12,AJ12,AL12,AN12,AP12,AR12,AT12,AV12,AX12,AZ12,BB12,BD12,BF12,BH12,BJ12,BL12,BN12,BP12,BR12,BT12)</f>
        <v>0</v>
      </c>
      <c r="DY12" s="15">
        <f t="shared" ref="DY12" si="7">COUNT(BV12,BX12,BZ12,CB12,CD12,CF12,CH12,CJ12,CL12,CN12,CP12,CR12,CT12,CV12,CX12,CZ12,DB12,DD12,DF12,DH12,DJ12,DL12,DN12,DP12,DR12,DT12,DV12)</f>
        <v>0</v>
      </c>
      <c r="EA12" s="16">
        <f t="shared" ref="EA12" si="8">SUM(DW12:DY12)</f>
        <v>0</v>
      </c>
    </row>
    <row r="13" spans="1:131" ht="14.25" customHeight="1"/>
    <row r="14" spans="1:131" ht="14.25" customHeight="1"/>
    <row r="15" spans="1:131" ht="14.25" customHeight="1"/>
    <row r="16" spans="1:131" ht="14.25" customHeight="1"/>
    <row r="17" spans="1:131" ht="14.25" customHeight="1"/>
    <row r="18" spans="1:131" ht="14.25" customHeight="1"/>
    <row r="19" spans="1:131" ht="14.25" customHeight="1"/>
    <row r="20" spans="1:131" ht="14.25" hidden="1" customHeight="1"/>
    <row r="21" spans="1:131" ht="14.25" hidden="1" customHeight="1"/>
    <row r="22" spans="1:131" s="50" customFormat="1" ht="54" hidden="1" customHeight="1">
      <c r="C22" s="49"/>
      <c r="D22" s="49" t="s">
        <v>2324</v>
      </c>
      <c r="E22" s="191"/>
      <c r="F22" s="465"/>
      <c r="G22" s="191"/>
      <c r="H22" s="257"/>
      <c r="I22" s="35"/>
      <c r="J22" s="3"/>
      <c r="K22" s="257"/>
      <c r="U22" s="49"/>
      <c r="W22" s="49"/>
      <c r="Y22" s="49"/>
      <c r="AA22" s="49"/>
      <c r="AC22" s="49"/>
      <c r="AE22" s="49"/>
      <c r="AG22" s="49"/>
      <c r="AI22" s="49"/>
      <c r="AK22" s="49"/>
      <c r="AM22" s="49"/>
      <c r="AO22" s="49"/>
      <c r="AQ22" s="49"/>
      <c r="AS22" s="49"/>
      <c r="AU22" s="49"/>
      <c r="AW22" s="49"/>
      <c r="AY22" s="49"/>
      <c r="BA22" s="49"/>
      <c r="BC22" s="49"/>
      <c r="BE22" s="49"/>
      <c r="BG22" s="49"/>
      <c r="BI22" s="49"/>
      <c r="BK22" s="49"/>
      <c r="BM22" s="49"/>
      <c r="BO22" s="49"/>
      <c r="BQ22" s="49"/>
      <c r="BS22" s="49"/>
      <c r="BU22" s="49"/>
      <c r="BW22" s="49"/>
      <c r="BY22" s="49"/>
      <c r="CA22" s="49"/>
      <c r="CC22" s="49"/>
      <c r="CE22" s="49"/>
      <c r="CG22" s="49"/>
      <c r="CI22" s="49"/>
      <c r="CK22" s="49"/>
      <c r="CM22" s="49"/>
      <c r="CO22" s="49"/>
      <c r="CQ22" s="49"/>
      <c r="CS22" s="49"/>
      <c r="CU22" s="49"/>
      <c r="CW22" s="49"/>
      <c r="CY22" s="49"/>
      <c r="DA22" s="49"/>
      <c r="DC22" s="49"/>
      <c r="DE22" s="49"/>
      <c r="DG22" s="49"/>
      <c r="DI22" s="49"/>
      <c r="DK22" s="49"/>
      <c r="DM22" s="49"/>
      <c r="DO22" s="49"/>
      <c r="DQ22" s="49"/>
      <c r="DS22" s="49"/>
      <c r="DU22" s="49"/>
      <c r="DX22" s="254"/>
      <c r="DY22" s="254"/>
      <c r="DZ22" s="254"/>
    </row>
    <row r="23" spans="1:131" ht="14.25" hidden="1" customHeight="1"/>
    <row r="24" spans="1:131" s="484" customFormat="1" ht="34.5" hidden="1" customHeight="1">
      <c r="A24" s="593" t="s">
        <v>301</v>
      </c>
      <c r="B24" s="593" t="s">
        <v>1601</v>
      </c>
      <c r="C24" s="504" t="s">
        <v>12</v>
      </c>
      <c r="D24" s="593" t="s">
        <v>13</v>
      </c>
      <c r="E24" s="591" t="s">
        <v>1665</v>
      </c>
      <c r="F24" s="594" t="s">
        <v>14</v>
      </c>
      <c r="G24" s="591" t="s">
        <v>2277</v>
      </c>
      <c r="H24" s="594" t="s">
        <v>1611</v>
      </c>
      <c r="I24" s="594" t="s">
        <v>1612</v>
      </c>
      <c r="J24" s="591" t="s">
        <v>299</v>
      </c>
      <c r="K24" s="594" t="s">
        <v>298</v>
      </c>
      <c r="L24" s="591" t="s">
        <v>1353</v>
      </c>
      <c r="M24" s="591" t="s">
        <v>1551</v>
      </c>
      <c r="N24" s="591" t="s">
        <v>1552</v>
      </c>
      <c r="O24" s="591" t="s">
        <v>1760</v>
      </c>
      <c r="P24" s="591" t="s">
        <v>1761</v>
      </c>
      <c r="Q24" s="591" t="s">
        <v>2276</v>
      </c>
      <c r="R24" s="591" t="s">
        <v>2277</v>
      </c>
      <c r="S24" s="1115" t="s">
        <v>876</v>
      </c>
      <c r="T24" s="1115"/>
      <c r="U24" s="288"/>
      <c r="V24" s="812"/>
      <c r="W24" s="288"/>
      <c r="X24" s="812"/>
      <c r="Y24" s="288"/>
      <c r="Z24" s="812"/>
      <c r="AA24" s="288"/>
      <c r="AB24" s="812"/>
      <c r="AC24" s="288"/>
      <c r="AD24" s="812"/>
      <c r="AE24" s="288"/>
      <c r="AF24" s="812"/>
      <c r="AG24" s="288"/>
      <c r="AH24" s="812"/>
      <c r="AI24" s="288"/>
      <c r="AJ24" s="812"/>
      <c r="AK24" s="288"/>
      <c r="AL24" s="812"/>
      <c r="AM24" s="288"/>
      <c r="AN24" s="812"/>
      <c r="AO24" s="288"/>
      <c r="AP24" s="812"/>
      <c r="AQ24" s="288"/>
      <c r="AR24" s="812"/>
      <c r="AS24" s="288"/>
      <c r="AT24" s="812"/>
      <c r="AU24" s="288"/>
      <c r="AV24" s="812"/>
      <c r="AW24" s="288"/>
      <c r="AX24" s="812"/>
      <c r="AY24" s="288"/>
      <c r="AZ24" s="812"/>
      <c r="BA24" s="288"/>
      <c r="BB24" s="812"/>
      <c r="BC24" s="288"/>
      <c r="BD24" s="812"/>
      <c r="BE24" s="288"/>
      <c r="BF24" s="812"/>
      <c r="BG24" s="288"/>
      <c r="BH24" s="812"/>
      <c r="BI24" s="288"/>
      <c r="BJ24" s="812"/>
      <c r="BK24" s="288"/>
      <c r="BL24" s="812"/>
      <c r="BM24" s="288"/>
      <c r="BN24" s="812"/>
      <c r="BO24" s="288"/>
      <c r="BP24" s="812"/>
      <c r="BQ24" s="288"/>
      <c r="BR24" s="812"/>
      <c r="BS24" s="288"/>
      <c r="BT24" s="812"/>
      <c r="BU24" s="288"/>
      <c r="BV24" s="812"/>
      <c r="BW24" s="288"/>
      <c r="BX24" s="812"/>
      <c r="BY24" s="288"/>
      <c r="BZ24" s="812"/>
      <c r="CA24" s="288"/>
      <c r="CB24" s="812"/>
      <c r="CC24" s="288"/>
      <c r="CD24" s="812"/>
      <c r="CE24" s="288"/>
      <c r="CF24" s="812"/>
      <c r="CG24" s="288"/>
      <c r="CH24" s="812"/>
      <c r="CI24" s="288"/>
      <c r="CJ24" s="812"/>
      <c r="CK24" s="288"/>
      <c r="CL24" s="812"/>
      <c r="CM24" s="288"/>
      <c r="CN24" s="812"/>
      <c r="CO24" s="288"/>
      <c r="CP24" s="812"/>
      <c r="CQ24" s="288"/>
      <c r="CR24" s="812"/>
      <c r="CS24" s="288"/>
      <c r="CT24" s="812"/>
      <c r="CU24" s="288"/>
      <c r="CV24" s="812"/>
      <c r="CW24" s="288"/>
      <c r="CX24" s="812"/>
      <c r="CY24" s="288"/>
      <c r="CZ24" s="812"/>
      <c r="DA24" s="288"/>
      <c r="DB24" s="812"/>
      <c r="DC24" s="288"/>
      <c r="DD24" s="812"/>
      <c r="DE24" s="288"/>
      <c r="DF24" s="812"/>
      <c r="DG24" s="288"/>
      <c r="DH24" s="812"/>
      <c r="DI24" s="288"/>
      <c r="DJ24" s="812"/>
      <c r="DK24" s="288"/>
      <c r="DL24" s="812"/>
      <c r="DM24" s="288"/>
      <c r="DN24" s="812"/>
      <c r="DO24" s="288"/>
      <c r="DP24" s="812"/>
      <c r="DQ24" s="288"/>
      <c r="DR24" s="812"/>
      <c r="DS24" s="288"/>
      <c r="DT24" s="812"/>
      <c r="DU24" s="288"/>
      <c r="DV24" s="812"/>
      <c r="DW24" s="473" t="s">
        <v>876</v>
      </c>
      <c r="DX24" s="474"/>
      <c r="DY24" s="473" t="s">
        <v>877</v>
      </c>
      <c r="DZ24" s="173"/>
      <c r="EA24" s="473" t="s">
        <v>1668</v>
      </c>
    </row>
    <row r="25" spans="1:131" s="245" customFormat="1" ht="21" hidden="1" customHeight="1">
      <c r="A25" s="15"/>
      <c r="B25" s="15"/>
      <c r="C25" s="38"/>
      <c r="D25" s="556"/>
      <c r="E25" s="477"/>
      <c r="F25" s="459"/>
      <c r="G25" s="788"/>
      <c r="H25" s="287"/>
      <c r="I25" s="26"/>
      <c r="J25" s="590"/>
      <c r="K25" s="133"/>
      <c r="L25" s="16"/>
      <c r="M25" s="16"/>
      <c r="N25" s="16"/>
      <c r="O25" s="16"/>
      <c r="P25" s="16"/>
      <c r="Q25" s="16"/>
      <c r="R25" s="16"/>
      <c r="S25" s="1114"/>
      <c r="T25" s="1114"/>
      <c r="U25" s="15"/>
      <c r="V25" s="769"/>
      <c r="W25" s="15"/>
      <c r="X25" s="769"/>
      <c r="Y25" s="15"/>
      <c r="Z25" s="769"/>
      <c r="AA25" s="15"/>
      <c r="AB25" s="769"/>
      <c r="AC25" s="15"/>
      <c r="AD25" s="769"/>
      <c r="AE25" s="15"/>
      <c r="AF25" s="769"/>
      <c r="AG25" s="15"/>
      <c r="AH25" s="769"/>
      <c r="AI25" s="15"/>
      <c r="AJ25" s="769"/>
      <c r="AK25" s="15"/>
      <c r="AL25" s="769"/>
      <c r="AM25" s="15"/>
      <c r="AN25" s="769"/>
      <c r="AO25" s="15"/>
      <c r="AP25" s="769"/>
      <c r="AQ25" s="15"/>
      <c r="AR25" s="769"/>
      <c r="AS25" s="15"/>
      <c r="AT25" s="769"/>
      <c r="AU25" s="15"/>
      <c r="AV25" s="769"/>
      <c r="AW25" s="15"/>
      <c r="AX25" s="769"/>
      <c r="AY25" s="15"/>
      <c r="AZ25" s="769"/>
      <c r="BA25" s="15"/>
      <c r="BB25" s="769"/>
      <c r="BC25" s="15"/>
      <c r="BD25" s="769"/>
      <c r="BE25" s="15"/>
      <c r="BF25" s="769"/>
      <c r="BG25" s="15"/>
      <c r="BH25" s="769"/>
      <c r="BI25" s="15"/>
      <c r="BJ25" s="769"/>
      <c r="BK25" s="15"/>
      <c r="BL25" s="769"/>
      <c r="BM25" s="15"/>
      <c r="BN25" s="769"/>
      <c r="BO25" s="15"/>
      <c r="BP25" s="769"/>
      <c r="BQ25" s="15"/>
      <c r="BR25" s="769"/>
      <c r="BS25" s="15"/>
      <c r="BT25" s="769"/>
      <c r="BU25" s="15"/>
      <c r="BV25" s="770"/>
      <c r="BW25" s="15"/>
      <c r="BX25" s="770"/>
      <c r="BY25" s="15"/>
      <c r="BZ25" s="770"/>
      <c r="CA25" s="15"/>
      <c r="CB25" s="770"/>
      <c r="CC25" s="15"/>
      <c r="CD25" s="770"/>
      <c r="CE25" s="15"/>
      <c r="CF25" s="770"/>
      <c r="CG25" s="15"/>
      <c r="CH25" s="773"/>
      <c r="CI25" s="15"/>
      <c r="CJ25" s="773"/>
      <c r="CK25" s="15"/>
      <c r="CL25" s="773"/>
      <c r="CM25" s="15"/>
      <c r="CN25" s="773"/>
      <c r="CO25" s="15"/>
      <c r="CP25" s="773"/>
      <c r="CQ25" s="15"/>
      <c r="CR25" s="773"/>
      <c r="CS25" s="15"/>
      <c r="CT25" s="773"/>
      <c r="CU25" s="15"/>
      <c r="CV25" s="773"/>
      <c r="CW25" s="15"/>
      <c r="CX25" s="773"/>
      <c r="CY25" s="15"/>
      <c r="CZ25" s="773"/>
      <c r="DA25" s="15"/>
      <c r="DB25" s="773"/>
      <c r="DC25" s="15"/>
      <c r="DD25" s="773"/>
      <c r="DE25" s="15"/>
      <c r="DF25" s="773"/>
      <c r="DG25" s="15"/>
      <c r="DH25" s="773"/>
      <c r="DI25" s="15"/>
      <c r="DJ25" s="773"/>
      <c r="DK25" s="15"/>
      <c r="DL25" s="773"/>
      <c r="DM25" s="15"/>
      <c r="DN25" s="773"/>
      <c r="DO25" s="15"/>
      <c r="DP25" s="773"/>
      <c r="DQ25" s="15"/>
      <c r="DR25" s="773"/>
      <c r="DS25" s="15"/>
      <c r="DT25" s="773"/>
      <c r="DU25" s="15"/>
      <c r="DV25" s="773"/>
      <c r="DW25" s="16"/>
      <c r="DX25" s="25"/>
      <c r="DY25" s="15"/>
      <c r="DZ25" s="23"/>
      <c r="EA25" s="16"/>
    </row>
    <row r="26" spans="1:131" ht="14.25" hidden="1" customHeight="1"/>
    <row r="27" spans="1:131" s="484" customFormat="1" ht="34.5" hidden="1" customHeight="1">
      <c r="A27" s="593" t="s">
        <v>301</v>
      </c>
      <c r="B27" s="593" t="s">
        <v>1601</v>
      </c>
      <c r="C27" s="504" t="s">
        <v>12</v>
      </c>
      <c r="D27" s="593" t="s">
        <v>266</v>
      </c>
      <c r="E27" s="591" t="s">
        <v>1665</v>
      </c>
      <c r="F27" s="594" t="s">
        <v>14</v>
      </c>
      <c r="G27" s="591" t="s">
        <v>2277</v>
      </c>
      <c r="H27" s="594" t="s">
        <v>1611</v>
      </c>
      <c r="I27" s="594" t="s">
        <v>1612</v>
      </c>
      <c r="J27" s="591" t="s">
        <v>299</v>
      </c>
      <c r="K27" s="594" t="s">
        <v>298</v>
      </c>
      <c r="L27" s="591" t="s">
        <v>1353</v>
      </c>
      <c r="M27" s="591" t="s">
        <v>1551</v>
      </c>
      <c r="N27" s="591" t="s">
        <v>1552</v>
      </c>
      <c r="O27" s="591" t="s">
        <v>1760</v>
      </c>
      <c r="P27" s="591" t="s">
        <v>1761</v>
      </c>
      <c r="Q27" s="591" t="s">
        <v>2276</v>
      </c>
      <c r="R27" s="591" t="s">
        <v>2277</v>
      </c>
      <c r="S27" s="1115" t="s">
        <v>876</v>
      </c>
      <c r="T27" s="1115"/>
      <c r="U27" s="288"/>
      <c r="V27" s="812"/>
      <c r="W27" s="288"/>
      <c r="X27" s="812"/>
      <c r="Y27" s="288"/>
      <c r="Z27" s="812"/>
      <c r="AA27" s="288"/>
      <c r="AB27" s="812"/>
      <c r="AC27" s="288"/>
      <c r="AD27" s="812"/>
      <c r="AE27" s="288"/>
      <c r="AF27" s="812"/>
      <c r="AG27" s="288"/>
      <c r="AH27" s="812"/>
      <c r="AI27" s="288"/>
      <c r="AJ27" s="812"/>
      <c r="AK27" s="288"/>
      <c r="AL27" s="812"/>
      <c r="AM27" s="288"/>
      <c r="AN27" s="812"/>
      <c r="AO27" s="288"/>
      <c r="AP27" s="812"/>
      <c r="AQ27" s="288"/>
      <c r="AR27" s="812"/>
      <c r="AS27" s="288"/>
      <c r="AT27" s="812"/>
      <c r="AU27" s="288"/>
      <c r="AV27" s="812"/>
      <c r="AW27" s="288"/>
      <c r="AX27" s="812"/>
      <c r="AY27" s="288"/>
      <c r="AZ27" s="812"/>
      <c r="BA27" s="288"/>
      <c r="BB27" s="812"/>
      <c r="BC27" s="288"/>
      <c r="BD27" s="812"/>
      <c r="BE27" s="288"/>
      <c r="BF27" s="812"/>
      <c r="BG27" s="288"/>
      <c r="BH27" s="812"/>
      <c r="BI27" s="288"/>
      <c r="BJ27" s="812"/>
      <c r="BK27" s="288"/>
      <c r="BL27" s="812"/>
      <c r="BM27" s="288"/>
      <c r="BN27" s="812"/>
      <c r="BO27" s="288"/>
      <c r="BP27" s="812"/>
      <c r="BQ27" s="288"/>
      <c r="BR27" s="812"/>
      <c r="BS27" s="288"/>
      <c r="BT27" s="812"/>
      <c r="BU27" s="288"/>
      <c r="BV27" s="812"/>
      <c r="BW27" s="288"/>
      <c r="BX27" s="812"/>
      <c r="BY27" s="288"/>
      <c r="BZ27" s="812"/>
      <c r="CA27" s="288"/>
      <c r="CB27" s="812"/>
      <c r="CC27" s="288"/>
      <c r="CD27" s="812"/>
      <c r="CE27" s="288"/>
      <c r="CF27" s="812"/>
      <c r="CG27" s="288"/>
      <c r="CH27" s="812"/>
      <c r="CI27" s="288"/>
      <c r="CJ27" s="812"/>
      <c r="CK27" s="288"/>
      <c r="CL27" s="812"/>
      <c r="CM27" s="288"/>
      <c r="CN27" s="812"/>
      <c r="CO27" s="288"/>
      <c r="CP27" s="812"/>
      <c r="CQ27" s="288"/>
      <c r="CR27" s="812"/>
      <c r="CS27" s="288"/>
      <c r="CT27" s="812"/>
      <c r="CU27" s="288"/>
      <c r="CV27" s="812"/>
      <c r="CW27" s="288"/>
      <c r="CX27" s="812"/>
      <c r="CY27" s="288"/>
      <c r="CZ27" s="812"/>
      <c r="DA27" s="288"/>
      <c r="DB27" s="812"/>
      <c r="DC27" s="288"/>
      <c r="DD27" s="812"/>
      <c r="DE27" s="288"/>
      <c r="DF27" s="812"/>
      <c r="DG27" s="288"/>
      <c r="DH27" s="812"/>
      <c r="DI27" s="288"/>
      <c r="DJ27" s="812"/>
      <c r="DK27" s="288"/>
      <c r="DL27" s="812"/>
      <c r="DM27" s="288"/>
      <c r="DN27" s="812"/>
      <c r="DO27" s="288"/>
      <c r="DP27" s="812"/>
      <c r="DQ27" s="288"/>
      <c r="DR27" s="812"/>
      <c r="DS27" s="288"/>
      <c r="DT27" s="812"/>
      <c r="DU27" s="288"/>
      <c r="DV27" s="812"/>
      <c r="DW27" s="473" t="s">
        <v>876</v>
      </c>
      <c r="DX27" s="474"/>
      <c r="DY27" s="473" t="s">
        <v>877</v>
      </c>
      <c r="DZ27" s="173"/>
      <c r="EA27" s="473" t="s">
        <v>1668</v>
      </c>
    </row>
    <row r="28" spans="1:131" s="25" customFormat="1" ht="21" hidden="1" customHeight="1">
      <c r="A28" s="15"/>
      <c r="B28" s="15"/>
      <c r="C28" s="38" t="s">
        <v>17</v>
      </c>
      <c r="D28" s="525" t="s">
        <v>810</v>
      </c>
      <c r="E28" s="477">
        <v>11386</v>
      </c>
      <c r="F28" s="457">
        <v>42790</v>
      </c>
      <c r="G28" s="788">
        <v>0</v>
      </c>
      <c r="H28" s="319" t="s">
        <v>1403</v>
      </c>
      <c r="I28" s="26">
        <v>42542</v>
      </c>
      <c r="J28" s="431" t="s">
        <v>811</v>
      </c>
      <c r="K28" s="385" t="s">
        <v>811</v>
      </c>
      <c r="L28" s="16">
        <v>0</v>
      </c>
      <c r="M28" s="16">
        <v>0</v>
      </c>
      <c r="N28" s="16">
        <v>0</v>
      </c>
      <c r="O28" s="16">
        <v>0</v>
      </c>
      <c r="P28" s="16">
        <v>0</v>
      </c>
      <c r="Q28" s="16">
        <v>0</v>
      </c>
      <c r="R28" s="16">
        <v>0</v>
      </c>
      <c r="S28" s="1114">
        <v>0</v>
      </c>
      <c r="T28" s="1114"/>
      <c r="U28" s="15"/>
      <c r="V28" s="769"/>
      <c r="W28" s="15"/>
      <c r="X28" s="769"/>
      <c r="Y28" s="15"/>
      <c r="Z28" s="769"/>
      <c r="AA28" s="15"/>
      <c r="AB28" s="769"/>
      <c r="AC28" s="15"/>
      <c r="AD28" s="769"/>
      <c r="AE28" s="15"/>
      <c r="AF28" s="769"/>
      <c r="AG28" s="15"/>
      <c r="AH28" s="769"/>
      <c r="AI28" s="15"/>
      <c r="AJ28" s="769"/>
      <c r="AK28" s="15"/>
      <c r="AL28" s="769"/>
      <c r="AM28" s="15"/>
      <c r="AN28" s="769"/>
      <c r="AO28" s="15"/>
      <c r="AP28" s="769"/>
      <c r="AQ28" s="15"/>
      <c r="AR28" s="769"/>
      <c r="AS28" s="15"/>
      <c r="AT28" s="769"/>
      <c r="AU28" s="15"/>
      <c r="AV28" s="769"/>
      <c r="AW28" s="15"/>
      <c r="AX28" s="769"/>
      <c r="AY28" s="15"/>
      <c r="AZ28" s="769"/>
      <c r="BA28" s="15"/>
      <c r="BB28" s="769"/>
      <c r="BC28" s="15"/>
      <c r="BD28" s="769"/>
      <c r="BE28" s="15"/>
      <c r="BF28" s="769"/>
      <c r="BG28" s="15"/>
      <c r="BH28" s="769"/>
      <c r="BI28" s="15"/>
      <c r="BJ28" s="769"/>
      <c r="BK28" s="15"/>
      <c r="BL28" s="769"/>
      <c r="BM28" s="15"/>
      <c r="BN28" s="769"/>
      <c r="BO28" s="15"/>
      <c r="BP28" s="769"/>
      <c r="BQ28" s="15"/>
      <c r="BR28" s="769"/>
      <c r="BS28" s="15"/>
      <c r="BT28" s="769"/>
      <c r="BU28" s="15"/>
      <c r="BV28" s="770"/>
      <c r="BW28" s="15"/>
      <c r="BX28" s="770"/>
      <c r="BY28" s="15"/>
      <c r="BZ28" s="770"/>
      <c r="CA28" s="15"/>
      <c r="CB28" s="770"/>
      <c r="CC28" s="15"/>
      <c r="CD28" s="770"/>
      <c r="CE28" s="15"/>
      <c r="CF28" s="770"/>
      <c r="CG28" s="15"/>
      <c r="CH28" s="773"/>
      <c r="CI28" s="15"/>
      <c r="CJ28" s="773"/>
      <c r="CK28" s="15"/>
      <c r="CL28" s="773"/>
      <c r="CM28" s="15"/>
      <c r="CN28" s="773"/>
      <c r="CO28" s="15"/>
      <c r="CP28" s="773"/>
      <c r="CQ28" s="15"/>
      <c r="CR28" s="773"/>
      <c r="CS28" s="15"/>
      <c r="CT28" s="773"/>
      <c r="CU28" s="15"/>
      <c r="CV28" s="773"/>
      <c r="CW28" s="15"/>
      <c r="CX28" s="773"/>
      <c r="CY28" s="15"/>
      <c r="CZ28" s="773"/>
      <c r="DA28" s="15"/>
      <c r="DB28" s="773"/>
      <c r="DC28" s="15"/>
      <c r="DD28" s="773"/>
      <c r="DE28" s="15"/>
      <c r="DF28" s="773"/>
      <c r="DG28" s="15"/>
      <c r="DH28" s="773"/>
      <c r="DI28" s="15"/>
      <c r="DJ28" s="773"/>
      <c r="DK28" s="15"/>
      <c r="DL28" s="773"/>
      <c r="DM28" s="15"/>
      <c r="DN28" s="773"/>
      <c r="DO28" s="15"/>
      <c r="DP28" s="773"/>
      <c r="DQ28" s="15"/>
      <c r="DR28" s="773"/>
      <c r="DS28" s="15"/>
      <c r="DT28" s="773"/>
      <c r="DU28" s="15"/>
      <c r="DV28" s="773"/>
      <c r="DW28" s="16">
        <f>COUNT(U28:BS28)</f>
        <v>0</v>
      </c>
      <c r="DY28" s="15">
        <f>COUNT(BU28:DU28)</f>
        <v>0</v>
      </c>
      <c r="EA28" s="16">
        <f t="shared" ref="EA28:EA29" si="9">SUM(DW28:DY28)</f>
        <v>0</v>
      </c>
    </row>
    <row r="29" spans="1:131" s="25" customFormat="1" ht="21" hidden="1" customHeight="1">
      <c r="A29" s="15"/>
      <c r="B29" s="15"/>
      <c r="C29" s="38" t="s">
        <v>19</v>
      </c>
      <c r="D29" s="556" t="s">
        <v>1509</v>
      </c>
      <c r="E29" s="477">
        <v>11373</v>
      </c>
      <c r="F29" s="457">
        <v>43006</v>
      </c>
      <c r="G29" s="788">
        <v>0</v>
      </c>
      <c r="H29" s="319" t="s">
        <v>1403</v>
      </c>
      <c r="I29" s="26">
        <v>43011</v>
      </c>
      <c r="J29" s="431" t="s">
        <v>1510</v>
      </c>
      <c r="K29" s="385" t="s">
        <v>1644</v>
      </c>
      <c r="L29" s="16">
        <v>0</v>
      </c>
      <c r="M29" s="16">
        <v>0</v>
      </c>
      <c r="N29" s="16">
        <v>0</v>
      </c>
      <c r="O29" s="16">
        <v>0</v>
      </c>
      <c r="P29" s="16">
        <v>0</v>
      </c>
      <c r="Q29" s="16">
        <v>0</v>
      </c>
      <c r="R29" s="16">
        <v>0</v>
      </c>
      <c r="S29" s="1114">
        <v>0</v>
      </c>
      <c r="T29" s="1114"/>
      <c r="U29" s="15"/>
      <c r="V29" s="769"/>
      <c r="W29" s="15"/>
      <c r="X29" s="769"/>
      <c r="Y29" s="15"/>
      <c r="Z29" s="769"/>
      <c r="AA29" s="15"/>
      <c r="AB29" s="769"/>
      <c r="AC29" s="15"/>
      <c r="AD29" s="769"/>
      <c r="AE29" s="15"/>
      <c r="AF29" s="769"/>
      <c r="AG29" s="15"/>
      <c r="AH29" s="769"/>
      <c r="AI29" s="15"/>
      <c r="AJ29" s="769"/>
      <c r="AK29" s="15"/>
      <c r="AL29" s="769"/>
      <c r="AM29" s="15"/>
      <c r="AN29" s="769"/>
      <c r="AO29" s="15"/>
      <c r="AP29" s="769"/>
      <c r="AQ29" s="15"/>
      <c r="AR29" s="769"/>
      <c r="AS29" s="15"/>
      <c r="AT29" s="769"/>
      <c r="AU29" s="15"/>
      <c r="AV29" s="769"/>
      <c r="AW29" s="15"/>
      <c r="AX29" s="769"/>
      <c r="AY29" s="15"/>
      <c r="AZ29" s="769"/>
      <c r="BA29" s="15"/>
      <c r="BB29" s="769"/>
      <c r="BC29" s="15"/>
      <c r="BD29" s="769"/>
      <c r="BE29" s="15"/>
      <c r="BF29" s="769"/>
      <c r="BG29" s="15"/>
      <c r="BH29" s="769"/>
      <c r="BI29" s="15"/>
      <c r="BJ29" s="769"/>
      <c r="BK29" s="15"/>
      <c r="BL29" s="769"/>
      <c r="BM29" s="15"/>
      <c r="BN29" s="769"/>
      <c r="BO29" s="15"/>
      <c r="BP29" s="769"/>
      <c r="BQ29" s="15"/>
      <c r="BR29" s="769"/>
      <c r="BS29" s="15"/>
      <c r="BT29" s="769"/>
      <c r="BU29" s="15"/>
      <c r="BV29" s="770"/>
      <c r="BW29" s="15"/>
      <c r="BX29" s="770"/>
      <c r="BY29" s="15"/>
      <c r="BZ29" s="770"/>
      <c r="CA29" s="15"/>
      <c r="CB29" s="770"/>
      <c r="CC29" s="15"/>
      <c r="CD29" s="770"/>
      <c r="CE29" s="15"/>
      <c r="CF29" s="770"/>
      <c r="CG29" s="15"/>
      <c r="CH29" s="773"/>
      <c r="CI29" s="15"/>
      <c r="CJ29" s="773"/>
      <c r="CK29" s="15"/>
      <c r="CL29" s="773"/>
      <c r="CM29" s="15"/>
      <c r="CN29" s="773"/>
      <c r="CO29" s="15"/>
      <c r="CP29" s="773"/>
      <c r="CQ29" s="15"/>
      <c r="CR29" s="773"/>
      <c r="CS29" s="15"/>
      <c r="CT29" s="773"/>
      <c r="CU29" s="15"/>
      <c r="CV29" s="773"/>
      <c r="CW29" s="15"/>
      <c r="CX29" s="773"/>
      <c r="CY29" s="15"/>
      <c r="CZ29" s="773"/>
      <c r="DA29" s="15"/>
      <c r="DB29" s="773"/>
      <c r="DC29" s="15"/>
      <c r="DD29" s="773"/>
      <c r="DE29" s="15"/>
      <c r="DF29" s="773"/>
      <c r="DG29" s="15"/>
      <c r="DH29" s="773"/>
      <c r="DI29" s="15"/>
      <c r="DJ29" s="773"/>
      <c r="DK29" s="15"/>
      <c r="DL29" s="773"/>
      <c r="DM29" s="15"/>
      <c r="DN29" s="773"/>
      <c r="DO29" s="15"/>
      <c r="DP29" s="773"/>
      <c r="DQ29" s="15"/>
      <c r="DR29" s="773"/>
      <c r="DS29" s="15"/>
      <c r="DT29" s="773"/>
      <c r="DU29" s="15"/>
      <c r="DV29" s="773"/>
      <c r="DW29" s="16">
        <f>COUNT(U29:BS29)</f>
        <v>0</v>
      </c>
      <c r="DY29" s="15">
        <f>COUNT(BU29:DU29)</f>
        <v>0</v>
      </c>
      <c r="EA29" s="16">
        <f t="shared" si="9"/>
        <v>0</v>
      </c>
    </row>
    <row r="30" spans="1:131" ht="14.25" hidden="1" customHeight="1"/>
    <row r="31" spans="1:131" ht="14.25" hidden="1" customHeight="1"/>
    <row r="32" spans="1:131" s="50" customFormat="1" ht="54" hidden="1" customHeight="1">
      <c r="D32" s="49" t="s">
        <v>2393</v>
      </c>
      <c r="E32" s="184"/>
      <c r="F32" s="465"/>
      <c r="H32" s="257"/>
      <c r="I32" s="35"/>
      <c r="J32" s="585"/>
      <c r="K32" s="257"/>
      <c r="U32" s="49"/>
      <c r="W32" s="49"/>
      <c r="Y32" s="49"/>
      <c r="AA32" s="49"/>
      <c r="AC32" s="49"/>
      <c r="AE32" s="49"/>
      <c r="AG32" s="49"/>
      <c r="AI32" s="49"/>
      <c r="AK32" s="49"/>
      <c r="AM32" s="49"/>
      <c r="AO32" s="49"/>
      <c r="AQ32" s="49"/>
      <c r="AS32" s="49"/>
      <c r="AU32" s="49"/>
      <c r="AW32" s="49"/>
      <c r="AY32" s="49"/>
      <c r="BA32" s="49"/>
      <c r="BC32" s="49"/>
      <c r="BE32" s="49"/>
      <c r="BG32" s="49"/>
      <c r="BI32" s="49"/>
      <c r="BK32" s="49"/>
      <c r="BM32" s="49"/>
      <c r="BO32" s="49"/>
      <c r="BQ32" s="49"/>
      <c r="BS32" s="49"/>
      <c r="BU32" s="49"/>
      <c r="BW32" s="49"/>
      <c r="BY32" s="49"/>
      <c r="CA32" s="49"/>
      <c r="CC32" s="49"/>
      <c r="CE32" s="49"/>
      <c r="CG32" s="49"/>
      <c r="CI32" s="49"/>
      <c r="CK32" s="49"/>
      <c r="CM32" s="49"/>
      <c r="CO32" s="49"/>
      <c r="CQ32" s="49"/>
      <c r="CS32" s="49"/>
      <c r="CU32" s="49"/>
      <c r="CW32" s="49"/>
      <c r="CY32" s="49"/>
      <c r="DA32" s="49"/>
      <c r="DC32" s="49"/>
      <c r="DE32" s="49"/>
      <c r="DG32" s="49"/>
      <c r="DI32" s="49"/>
      <c r="DK32" s="49"/>
      <c r="DM32" s="49"/>
      <c r="DO32" s="49"/>
      <c r="DQ32" s="49"/>
      <c r="DS32" s="49"/>
      <c r="DU32" s="49"/>
      <c r="DV32" s="254"/>
      <c r="DW32" s="254"/>
      <c r="DX32" s="254"/>
      <c r="DZ32" s="254"/>
    </row>
    <row r="33" spans="1:131" ht="14.25" hidden="1" customHeight="1"/>
    <row r="34" spans="1:131" s="484" customFormat="1" ht="34.5" hidden="1" customHeight="1">
      <c r="A34" s="593" t="s">
        <v>301</v>
      </c>
      <c r="B34" s="593" t="s">
        <v>1601</v>
      </c>
      <c r="C34" s="504" t="s">
        <v>12</v>
      </c>
      <c r="D34" s="593" t="s">
        <v>13</v>
      </c>
      <c r="E34" s="591" t="s">
        <v>1665</v>
      </c>
      <c r="F34" s="594" t="s">
        <v>14</v>
      </c>
      <c r="G34" s="591" t="s">
        <v>2277</v>
      </c>
      <c r="H34" s="594" t="s">
        <v>1611</v>
      </c>
      <c r="I34" s="594" t="s">
        <v>1612</v>
      </c>
      <c r="J34" s="591" t="s">
        <v>299</v>
      </c>
      <c r="K34" s="594" t="s">
        <v>298</v>
      </c>
      <c r="L34" s="591" t="s">
        <v>1353</v>
      </c>
      <c r="M34" s="591" t="s">
        <v>1551</v>
      </c>
      <c r="N34" s="591" t="s">
        <v>1552</v>
      </c>
      <c r="O34" s="591" t="s">
        <v>1760</v>
      </c>
      <c r="P34" s="591" t="s">
        <v>1761</v>
      </c>
      <c r="Q34" s="591" t="s">
        <v>2276</v>
      </c>
      <c r="R34" s="591" t="s">
        <v>2277</v>
      </c>
      <c r="S34" s="1115" t="s">
        <v>876</v>
      </c>
      <c r="T34" s="1115"/>
      <c r="U34" s="288">
        <v>1</v>
      </c>
      <c r="V34" s="812"/>
      <c r="W34" s="288">
        <v>8</v>
      </c>
      <c r="X34" s="812"/>
      <c r="Y34" s="288">
        <v>15</v>
      </c>
      <c r="Z34" s="812"/>
      <c r="AA34" s="288">
        <v>22</v>
      </c>
      <c r="AB34" s="812"/>
      <c r="AC34" s="288">
        <v>29</v>
      </c>
      <c r="AD34" s="812"/>
      <c r="AE34" s="288">
        <v>5</v>
      </c>
      <c r="AF34" s="812"/>
      <c r="AG34" s="288">
        <v>12</v>
      </c>
      <c r="AH34" s="812"/>
      <c r="AI34" s="288">
        <v>19</v>
      </c>
      <c r="AJ34" s="812"/>
      <c r="AK34" s="288">
        <v>26</v>
      </c>
      <c r="AL34" s="812"/>
      <c r="AM34" s="288">
        <v>5</v>
      </c>
      <c r="AN34" s="812"/>
      <c r="AO34" s="288">
        <v>12</v>
      </c>
      <c r="AP34" s="812"/>
      <c r="AQ34" s="288">
        <v>19</v>
      </c>
      <c r="AR34" s="812"/>
      <c r="AS34" s="288">
        <v>26</v>
      </c>
      <c r="AT34" s="812"/>
      <c r="AU34" s="288">
        <v>2</v>
      </c>
      <c r="AV34" s="812"/>
      <c r="AW34" s="288">
        <v>9</v>
      </c>
      <c r="AX34" s="812"/>
      <c r="AY34" s="288">
        <v>16</v>
      </c>
      <c r="AZ34" s="812"/>
      <c r="BA34" s="288">
        <v>23</v>
      </c>
      <c r="BB34" s="812"/>
      <c r="BC34" s="288">
        <v>30</v>
      </c>
      <c r="BD34" s="812"/>
      <c r="BE34" s="288">
        <v>7</v>
      </c>
      <c r="BF34" s="812"/>
      <c r="BG34" s="288">
        <v>14</v>
      </c>
      <c r="BH34" s="812"/>
      <c r="BI34" s="288">
        <v>21</v>
      </c>
      <c r="BJ34" s="812"/>
      <c r="BK34" s="288">
        <v>28</v>
      </c>
      <c r="BL34" s="812"/>
      <c r="BM34" s="288">
        <v>4</v>
      </c>
      <c r="BN34" s="812"/>
      <c r="BO34" s="288">
        <v>11</v>
      </c>
      <c r="BP34" s="812"/>
      <c r="BQ34" s="288">
        <v>18</v>
      </c>
      <c r="BR34" s="812"/>
      <c r="BS34" s="288">
        <v>25</v>
      </c>
      <c r="BT34" s="812"/>
      <c r="BU34" s="288">
        <v>2</v>
      </c>
      <c r="BV34" s="812"/>
      <c r="BW34" s="288">
        <v>9</v>
      </c>
      <c r="BX34" s="812"/>
      <c r="BY34" s="288">
        <v>16</v>
      </c>
      <c r="BZ34" s="812"/>
      <c r="CA34" s="288">
        <v>23</v>
      </c>
      <c r="CB34" s="812"/>
      <c r="CC34" s="288">
        <v>30</v>
      </c>
      <c r="CD34" s="812"/>
      <c r="CE34" s="288">
        <v>6</v>
      </c>
      <c r="CF34" s="812"/>
      <c r="CG34" s="288">
        <v>13</v>
      </c>
      <c r="CH34" s="812"/>
      <c r="CI34" s="288">
        <v>20</v>
      </c>
      <c r="CJ34" s="812"/>
      <c r="CK34" s="288">
        <v>27</v>
      </c>
      <c r="CL34" s="812"/>
      <c r="CM34" s="288">
        <v>3</v>
      </c>
      <c r="CN34" s="812"/>
      <c r="CO34" s="288">
        <v>10</v>
      </c>
      <c r="CP34" s="812"/>
      <c r="CQ34" s="288">
        <v>17</v>
      </c>
      <c r="CR34" s="812"/>
      <c r="CS34" s="288">
        <v>24</v>
      </c>
      <c r="CT34" s="812"/>
      <c r="CU34" s="288">
        <v>1</v>
      </c>
      <c r="CV34" s="812"/>
      <c r="CW34" s="288">
        <v>8</v>
      </c>
      <c r="CX34" s="812"/>
      <c r="CY34" s="288">
        <v>15</v>
      </c>
      <c r="CZ34" s="812"/>
      <c r="DA34" s="288">
        <v>22</v>
      </c>
      <c r="DB34" s="812"/>
      <c r="DC34" s="288">
        <v>29</v>
      </c>
      <c r="DD34" s="812"/>
      <c r="DE34" s="288">
        <v>5</v>
      </c>
      <c r="DF34" s="812"/>
      <c r="DG34" s="288">
        <v>12</v>
      </c>
      <c r="DH34" s="812"/>
      <c r="DI34" s="288">
        <v>19</v>
      </c>
      <c r="DJ34" s="812"/>
      <c r="DK34" s="288">
        <v>26</v>
      </c>
      <c r="DL34" s="812"/>
      <c r="DM34" s="288">
        <v>3</v>
      </c>
      <c r="DN34" s="812"/>
      <c r="DO34" s="288">
        <v>10</v>
      </c>
      <c r="DP34" s="812"/>
      <c r="DQ34" s="288">
        <v>17</v>
      </c>
      <c r="DR34" s="812"/>
      <c r="DS34" s="288">
        <v>24</v>
      </c>
      <c r="DT34" s="812"/>
      <c r="DU34" s="288">
        <v>31</v>
      </c>
      <c r="DV34" s="812"/>
      <c r="DW34" s="473" t="s">
        <v>876</v>
      </c>
      <c r="DX34" s="474"/>
      <c r="DY34" s="473" t="s">
        <v>877</v>
      </c>
      <c r="DZ34" s="173"/>
      <c r="EA34" s="473" t="s">
        <v>1668</v>
      </c>
    </row>
    <row r="35" spans="1:131" s="245" customFormat="1" ht="21" hidden="1" customHeight="1">
      <c r="A35" s="15"/>
      <c r="B35" s="15"/>
      <c r="C35" s="38" t="s">
        <v>23</v>
      </c>
      <c r="D35" s="34" t="s">
        <v>2300</v>
      </c>
      <c r="E35" s="477">
        <v>11822</v>
      </c>
      <c r="F35" s="457">
        <v>44868</v>
      </c>
      <c r="G35" s="788">
        <v>0</v>
      </c>
      <c r="H35" s="319" t="s">
        <v>1830</v>
      </c>
      <c r="I35" s="26">
        <v>44694</v>
      </c>
      <c r="J35" s="590" t="s">
        <v>2301</v>
      </c>
      <c r="K35" s="287" t="s">
        <v>2302</v>
      </c>
      <c r="L35" s="16">
        <v>0</v>
      </c>
      <c r="M35" s="16">
        <v>0</v>
      </c>
      <c r="N35" s="16">
        <v>0</v>
      </c>
      <c r="O35" s="16">
        <v>0</v>
      </c>
      <c r="P35" s="16">
        <v>0</v>
      </c>
      <c r="Q35" s="16">
        <v>0</v>
      </c>
      <c r="R35" s="16">
        <v>0</v>
      </c>
      <c r="S35" s="1114">
        <v>0</v>
      </c>
      <c r="T35" s="1114"/>
      <c r="U35" s="15"/>
      <c r="V35" s="769"/>
      <c r="W35" s="15"/>
      <c r="X35" s="769"/>
      <c r="Y35" s="15"/>
      <c r="Z35" s="769"/>
      <c r="AA35" s="15"/>
      <c r="AB35" s="769"/>
      <c r="AC35" s="15"/>
      <c r="AD35" s="769"/>
      <c r="AE35" s="15"/>
      <c r="AF35" s="769"/>
      <c r="AG35" s="15"/>
      <c r="AH35" s="769"/>
      <c r="AI35" s="15"/>
      <c r="AJ35" s="769"/>
      <c r="AK35" s="15"/>
      <c r="AL35" s="769"/>
      <c r="AM35" s="15"/>
      <c r="AN35" s="769"/>
      <c r="AO35" s="15"/>
      <c r="AP35" s="769"/>
      <c r="AQ35" s="15"/>
      <c r="AR35" s="769"/>
      <c r="AS35" s="15"/>
      <c r="AT35" s="769"/>
      <c r="AU35" s="15"/>
      <c r="AV35" s="769"/>
      <c r="AW35" s="15"/>
      <c r="AX35" s="769"/>
      <c r="AY35" s="15"/>
      <c r="AZ35" s="769"/>
      <c r="BA35" s="15"/>
      <c r="BB35" s="769"/>
      <c r="BC35" s="15"/>
      <c r="BD35" s="769"/>
      <c r="BE35" s="15"/>
      <c r="BF35" s="769"/>
      <c r="BG35" s="15"/>
      <c r="BH35" s="769"/>
      <c r="BI35" s="15"/>
      <c r="BJ35" s="769"/>
      <c r="BK35" s="15"/>
      <c r="BL35" s="769"/>
      <c r="BM35" s="15"/>
      <c r="BN35" s="769"/>
      <c r="BO35" s="15"/>
      <c r="BP35" s="769"/>
      <c r="BQ35" s="15"/>
      <c r="BR35" s="769"/>
      <c r="BS35" s="15"/>
      <c r="BT35" s="769"/>
      <c r="BU35" s="15"/>
      <c r="BV35" s="770"/>
      <c r="BW35" s="15"/>
      <c r="BX35" s="770"/>
      <c r="BY35" s="15"/>
      <c r="BZ35" s="770"/>
      <c r="CA35" s="15"/>
      <c r="CB35" s="770"/>
      <c r="CC35" s="15"/>
      <c r="CD35" s="770"/>
      <c r="CE35" s="15"/>
      <c r="CF35" s="770"/>
      <c r="CG35" s="15"/>
      <c r="CH35" s="773"/>
      <c r="CI35" s="15"/>
      <c r="CJ35" s="773"/>
      <c r="CK35" s="15"/>
      <c r="CL35" s="773"/>
      <c r="CM35" s="15"/>
      <c r="CN35" s="773"/>
      <c r="CO35" s="15"/>
      <c r="CP35" s="773"/>
      <c r="CQ35" s="15"/>
      <c r="CR35" s="773"/>
      <c r="CS35" s="15"/>
      <c r="CT35" s="773"/>
      <c r="CU35" s="15"/>
      <c r="CV35" s="773"/>
      <c r="CW35" s="15"/>
      <c r="CX35" s="773"/>
      <c r="CY35" s="15"/>
      <c r="CZ35" s="773"/>
      <c r="DA35" s="15"/>
      <c r="DB35" s="773"/>
      <c r="DC35" s="15"/>
      <c r="DD35" s="773"/>
      <c r="DE35" s="15"/>
      <c r="DF35" s="773"/>
      <c r="DG35" s="15"/>
      <c r="DH35" s="773"/>
      <c r="DI35" s="15"/>
      <c r="DJ35" s="773"/>
      <c r="DK35" s="15"/>
      <c r="DL35" s="773"/>
      <c r="DM35" s="15"/>
      <c r="DN35" s="773"/>
      <c r="DO35" s="15"/>
      <c r="DP35" s="773"/>
      <c r="DQ35" s="15"/>
      <c r="DR35" s="773"/>
      <c r="DS35" s="15"/>
      <c r="DT35" s="773"/>
      <c r="DU35" s="15"/>
      <c r="DV35" s="773"/>
      <c r="DW35" s="16">
        <v>0</v>
      </c>
      <c r="DX35" s="25"/>
      <c r="DY35" s="15">
        <v>0</v>
      </c>
      <c r="DZ35" s="23"/>
      <c r="EA35" s="16">
        <v>0</v>
      </c>
    </row>
    <row r="36" spans="1:131" ht="14.25" hidden="1" customHeight="1"/>
    <row r="37" spans="1:131" s="50" customFormat="1" ht="54" hidden="1" customHeight="1">
      <c r="C37" s="49"/>
      <c r="D37" s="49" t="s">
        <v>1879</v>
      </c>
      <c r="E37" s="191"/>
      <c r="F37" s="465"/>
      <c r="G37" s="191"/>
      <c r="H37" s="257"/>
      <c r="I37" s="35"/>
      <c r="J37" s="3"/>
      <c r="K37" s="257"/>
      <c r="U37" s="49"/>
      <c r="W37" s="49"/>
      <c r="Y37" s="49"/>
      <c r="AA37" s="49"/>
      <c r="AC37" s="49"/>
      <c r="AE37" s="49"/>
      <c r="AG37" s="49"/>
      <c r="AI37" s="49"/>
      <c r="AK37" s="49"/>
      <c r="AM37" s="49"/>
      <c r="AO37" s="49"/>
      <c r="AQ37" s="49"/>
      <c r="AS37" s="49"/>
      <c r="AU37" s="49"/>
      <c r="AW37" s="49"/>
      <c r="AY37" s="49"/>
      <c r="BA37" s="49"/>
      <c r="BC37" s="49"/>
      <c r="BE37" s="49"/>
      <c r="BG37" s="49"/>
      <c r="BI37" s="49"/>
      <c r="BK37" s="49"/>
      <c r="BM37" s="49"/>
      <c r="BO37" s="49"/>
      <c r="BQ37" s="49"/>
      <c r="BS37" s="49"/>
      <c r="BU37" s="49"/>
      <c r="BW37" s="49"/>
      <c r="BY37" s="49"/>
      <c r="CA37" s="49"/>
      <c r="CC37" s="49"/>
      <c r="CE37" s="49"/>
      <c r="CG37" s="49"/>
      <c r="CI37" s="49"/>
      <c r="CK37" s="49"/>
      <c r="CM37" s="49"/>
      <c r="CO37" s="49"/>
      <c r="CQ37" s="49"/>
      <c r="CS37" s="49"/>
      <c r="CU37" s="49"/>
      <c r="CW37" s="49"/>
      <c r="CY37" s="49"/>
      <c r="DA37" s="49"/>
      <c r="DC37" s="49"/>
      <c r="DE37" s="49"/>
      <c r="DG37" s="49"/>
      <c r="DI37" s="49"/>
      <c r="DK37" s="49"/>
      <c r="DM37" s="49"/>
      <c r="DO37" s="49"/>
      <c r="DQ37" s="49"/>
      <c r="DS37" s="49"/>
      <c r="DU37" s="49"/>
      <c r="DX37" s="254"/>
      <c r="DY37" s="254"/>
      <c r="DZ37" s="254"/>
    </row>
    <row r="38" spans="1:131" ht="14.25" hidden="1" customHeight="1"/>
    <row r="39" spans="1:131" s="484" customFormat="1" ht="34.5" hidden="1" customHeight="1">
      <c r="A39" s="593" t="s">
        <v>301</v>
      </c>
      <c r="B39" s="593" t="s">
        <v>1601</v>
      </c>
      <c r="C39" s="504" t="s">
        <v>12</v>
      </c>
      <c r="D39" s="593" t="s">
        <v>13</v>
      </c>
      <c r="E39" s="591" t="s">
        <v>1665</v>
      </c>
      <c r="F39" s="594" t="s">
        <v>14</v>
      </c>
      <c r="G39" s="478"/>
      <c r="H39" s="594" t="s">
        <v>1611</v>
      </c>
      <c r="I39" s="594" t="s">
        <v>1612</v>
      </c>
      <c r="J39" s="591" t="s">
        <v>299</v>
      </c>
      <c r="K39" s="594" t="s">
        <v>298</v>
      </c>
      <c r="L39" s="591" t="s">
        <v>1353</v>
      </c>
      <c r="M39" s="591" t="s">
        <v>1551</v>
      </c>
      <c r="N39" s="591" t="s">
        <v>1552</v>
      </c>
      <c r="O39" s="591" t="s">
        <v>1760</v>
      </c>
      <c r="P39" s="591" t="s">
        <v>1761</v>
      </c>
      <c r="Q39" s="591" t="s">
        <v>1668</v>
      </c>
      <c r="R39" s="591"/>
      <c r="S39" s="1115" t="s">
        <v>876</v>
      </c>
      <c r="T39" s="1115"/>
      <c r="U39" s="288"/>
      <c r="V39" s="812"/>
      <c r="W39" s="288"/>
      <c r="X39" s="812"/>
      <c r="Y39" s="288"/>
      <c r="Z39" s="812"/>
      <c r="AA39" s="288"/>
      <c r="AB39" s="812"/>
      <c r="AC39" s="288"/>
      <c r="AD39" s="812"/>
      <c r="AE39" s="288"/>
      <c r="AF39" s="812"/>
      <c r="AG39" s="288"/>
      <c r="AH39" s="812"/>
      <c r="AI39" s="288"/>
      <c r="AJ39" s="812"/>
      <c r="AK39" s="288"/>
      <c r="AL39" s="812"/>
      <c r="AM39" s="288"/>
      <c r="AN39" s="812"/>
      <c r="AO39" s="288"/>
      <c r="AP39" s="812"/>
      <c r="AQ39" s="288"/>
      <c r="AR39" s="812"/>
      <c r="AS39" s="288"/>
      <c r="AT39" s="812"/>
      <c r="AU39" s="288"/>
      <c r="AV39" s="812"/>
      <c r="AW39" s="288"/>
      <c r="AX39" s="812"/>
      <c r="AY39" s="288"/>
      <c r="AZ39" s="812"/>
      <c r="BA39" s="288"/>
      <c r="BB39" s="812"/>
      <c r="BC39" s="288"/>
      <c r="BD39" s="812"/>
      <c r="BE39" s="288"/>
      <c r="BF39" s="812"/>
      <c r="BG39" s="288"/>
      <c r="BH39" s="812"/>
      <c r="BI39" s="288"/>
      <c r="BJ39" s="812"/>
      <c r="BK39" s="288"/>
      <c r="BL39" s="812"/>
      <c r="BM39" s="288"/>
      <c r="BN39" s="812"/>
      <c r="BO39" s="288"/>
      <c r="BP39" s="812"/>
      <c r="BQ39" s="288"/>
      <c r="BR39" s="812"/>
      <c r="BS39" s="288"/>
      <c r="BT39" s="812"/>
      <c r="BU39" s="288"/>
      <c r="BV39" s="812"/>
      <c r="BW39" s="288"/>
      <c r="BX39" s="812"/>
      <c r="BY39" s="288"/>
      <c r="BZ39" s="812"/>
      <c r="CA39" s="288"/>
      <c r="CB39" s="812"/>
      <c r="CC39" s="288"/>
      <c r="CD39" s="812"/>
      <c r="CE39" s="288"/>
      <c r="CF39" s="812"/>
      <c r="CG39" s="288"/>
      <c r="CH39" s="812"/>
      <c r="CI39" s="288"/>
      <c r="CJ39" s="812"/>
      <c r="CK39" s="288"/>
      <c r="CL39" s="812"/>
      <c r="CM39" s="288"/>
      <c r="CN39" s="812"/>
      <c r="CO39" s="288"/>
      <c r="CP39" s="812"/>
      <c r="CQ39" s="288"/>
      <c r="CR39" s="812"/>
      <c r="CS39" s="288"/>
      <c r="CT39" s="812"/>
      <c r="CU39" s="288"/>
      <c r="CV39" s="812"/>
      <c r="CW39" s="288"/>
      <c r="CX39" s="812"/>
      <c r="CY39" s="288"/>
      <c r="CZ39" s="812"/>
      <c r="DA39" s="288"/>
      <c r="DB39" s="812"/>
      <c r="DC39" s="288"/>
      <c r="DD39" s="812"/>
      <c r="DE39" s="288"/>
      <c r="DF39" s="812"/>
      <c r="DG39" s="288"/>
      <c r="DH39" s="812"/>
      <c r="DI39" s="288"/>
      <c r="DJ39" s="812"/>
      <c r="DK39" s="288"/>
      <c r="DL39" s="812"/>
      <c r="DM39" s="288"/>
      <c r="DN39" s="812"/>
      <c r="DO39" s="288"/>
      <c r="DP39" s="812"/>
      <c r="DQ39" s="288"/>
      <c r="DR39" s="812"/>
      <c r="DS39" s="288"/>
      <c r="DT39" s="812"/>
      <c r="DU39" s="288"/>
      <c r="DV39" s="812"/>
      <c r="DW39" s="473" t="s">
        <v>876</v>
      </c>
      <c r="DX39" s="474"/>
      <c r="DY39" s="473" t="s">
        <v>877</v>
      </c>
      <c r="DZ39" s="173"/>
      <c r="EA39" s="473" t="s">
        <v>1668</v>
      </c>
    </row>
    <row r="40" spans="1:131" s="245" customFormat="1" ht="21" hidden="1" customHeight="1">
      <c r="A40" s="15"/>
      <c r="B40" s="15"/>
      <c r="C40" s="38" t="s">
        <v>19</v>
      </c>
      <c r="D40" s="556" t="s">
        <v>1759</v>
      </c>
      <c r="E40" s="477">
        <v>11388</v>
      </c>
      <c r="F40" s="459">
        <v>43124</v>
      </c>
      <c r="G40" s="788"/>
      <c r="H40" s="287" t="s">
        <v>343</v>
      </c>
      <c r="I40" s="26">
        <v>43124</v>
      </c>
      <c r="J40" s="431" t="s">
        <v>1347</v>
      </c>
      <c r="K40" s="287" t="s">
        <v>1346</v>
      </c>
      <c r="L40" s="16">
        <v>0</v>
      </c>
      <c r="M40" s="16">
        <v>0</v>
      </c>
      <c r="N40" s="16">
        <v>0</v>
      </c>
      <c r="O40" s="16">
        <v>0</v>
      </c>
      <c r="P40" s="16">
        <v>0</v>
      </c>
      <c r="Q40" s="16">
        <v>0</v>
      </c>
      <c r="R40" s="16"/>
      <c r="S40" s="1114">
        <v>0</v>
      </c>
      <c r="T40" s="1114"/>
      <c r="U40" s="15"/>
      <c r="V40" s="769"/>
      <c r="W40" s="15"/>
      <c r="X40" s="769"/>
      <c r="Y40" s="15"/>
      <c r="Z40" s="769"/>
      <c r="AA40" s="15"/>
      <c r="AB40" s="769"/>
      <c r="AC40" s="15"/>
      <c r="AD40" s="769"/>
      <c r="AE40" s="15"/>
      <c r="AF40" s="769"/>
      <c r="AG40" s="15"/>
      <c r="AH40" s="769"/>
      <c r="AI40" s="15"/>
      <c r="AJ40" s="769"/>
      <c r="AK40" s="15"/>
      <c r="AL40" s="769"/>
      <c r="AM40" s="15"/>
      <c r="AN40" s="769"/>
      <c r="AO40" s="15"/>
      <c r="AP40" s="769"/>
      <c r="AQ40" s="15"/>
      <c r="AR40" s="769"/>
      <c r="AS40" s="15"/>
      <c r="AT40" s="769"/>
      <c r="AU40" s="15"/>
      <c r="AV40" s="769"/>
      <c r="AW40" s="15"/>
      <c r="AX40" s="769"/>
      <c r="AY40" s="15"/>
      <c r="AZ40" s="769"/>
      <c r="BA40" s="15"/>
      <c r="BB40" s="769"/>
      <c r="BC40" s="15"/>
      <c r="BD40" s="769"/>
      <c r="BE40" s="15"/>
      <c r="BF40" s="769"/>
      <c r="BG40" s="15"/>
      <c r="BH40" s="769"/>
      <c r="BI40" s="15"/>
      <c r="BJ40" s="769"/>
      <c r="BK40" s="15"/>
      <c r="BL40" s="769"/>
      <c r="BM40" s="15"/>
      <c r="BN40" s="769"/>
      <c r="BO40" s="15"/>
      <c r="BP40" s="769"/>
      <c r="BQ40" s="15"/>
      <c r="BR40" s="769"/>
      <c r="BS40" s="15"/>
      <c r="BT40" s="769"/>
      <c r="BU40" s="15"/>
      <c r="BV40" s="770"/>
      <c r="BW40" s="15"/>
      <c r="BX40" s="770"/>
      <c r="BY40" s="15"/>
      <c r="BZ40" s="770"/>
      <c r="CA40" s="15"/>
      <c r="CB40" s="770"/>
      <c r="CC40" s="15"/>
      <c r="CD40" s="770"/>
      <c r="CE40" s="15"/>
      <c r="CF40" s="770"/>
      <c r="CG40" s="15"/>
      <c r="CH40" s="773"/>
      <c r="CI40" s="15"/>
      <c r="CJ40" s="773"/>
      <c r="CK40" s="15"/>
      <c r="CL40" s="773"/>
      <c r="CM40" s="15"/>
      <c r="CN40" s="773"/>
      <c r="CO40" s="15"/>
      <c r="CP40" s="773"/>
      <c r="CQ40" s="15"/>
      <c r="CR40" s="773"/>
      <c r="CS40" s="15"/>
      <c r="CT40" s="773"/>
      <c r="CU40" s="15"/>
      <c r="CV40" s="773"/>
      <c r="CW40" s="15"/>
      <c r="CX40" s="773"/>
      <c r="CY40" s="15"/>
      <c r="CZ40" s="773"/>
      <c r="DA40" s="15"/>
      <c r="DB40" s="773"/>
      <c r="DC40" s="15"/>
      <c r="DD40" s="773"/>
      <c r="DE40" s="15"/>
      <c r="DF40" s="773"/>
      <c r="DG40" s="15"/>
      <c r="DH40" s="773"/>
      <c r="DI40" s="15"/>
      <c r="DJ40" s="773"/>
      <c r="DK40" s="15"/>
      <c r="DL40" s="773"/>
      <c r="DM40" s="15"/>
      <c r="DN40" s="773"/>
      <c r="DO40" s="15"/>
      <c r="DP40" s="773"/>
      <c r="DQ40" s="15"/>
      <c r="DR40" s="773"/>
      <c r="DS40" s="15"/>
      <c r="DT40" s="773"/>
      <c r="DU40" s="15"/>
      <c r="DV40" s="773"/>
      <c r="DW40" s="16">
        <f>COUNT(U40:BS40)</f>
        <v>0</v>
      </c>
      <c r="DX40" s="25"/>
      <c r="DY40" s="15">
        <f>COUNT(BU40:DU40)</f>
        <v>0</v>
      </c>
      <c r="DZ40" s="23"/>
      <c r="EA40" s="16">
        <f>SUM(DW40:DY40)</f>
        <v>0</v>
      </c>
    </row>
    <row r="41" spans="1:131" s="245" customFormat="1" ht="21" hidden="1" customHeight="1">
      <c r="A41" s="15"/>
      <c r="B41" s="15"/>
      <c r="C41" s="38" t="s">
        <v>21</v>
      </c>
      <c r="D41" s="556" t="s">
        <v>1283</v>
      </c>
      <c r="E41" s="477">
        <v>11395</v>
      </c>
      <c r="F41" s="459">
        <v>44593</v>
      </c>
      <c r="G41" s="788"/>
      <c r="H41" s="287" t="s">
        <v>343</v>
      </c>
      <c r="I41" s="26">
        <v>44581</v>
      </c>
      <c r="J41" s="431" t="s">
        <v>1285</v>
      </c>
      <c r="K41" s="133" t="s">
        <v>1284</v>
      </c>
      <c r="L41" s="16">
        <v>0</v>
      </c>
      <c r="M41" s="16">
        <v>0</v>
      </c>
      <c r="N41" s="16">
        <v>0</v>
      </c>
      <c r="O41" s="16">
        <v>0</v>
      </c>
      <c r="P41" s="16">
        <v>0</v>
      </c>
      <c r="Q41" s="16">
        <v>0</v>
      </c>
      <c r="R41" s="16"/>
      <c r="S41" s="1114">
        <v>0</v>
      </c>
      <c r="T41" s="1114"/>
      <c r="U41" s="15"/>
      <c r="V41" s="769"/>
      <c r="W41" s="15"/>
      <c r="X41" s="769"/>
      <c r="Y41" s="15"/>
      <c r="Z41" s="769"/>
      <c r="AA41" s="15"/>
      <c r="AB41" s="769"/>
      <c r="AC41" s="15"/>
      <c r="AD41" s="769"/>
      <c r="AE41" s="15"/>
      <c r="AF41" s="769"/>
      <c r="AG41" s="15"/>
      <c r="AH41" s="769"/>
      <c r="AI41" s="15"/>
      <c r="AJ41" s="769"/>
      <c r="AK41" s="15"/>
      <c r="AL41" s="769"/>
      <c r="AM41" s="15"/>
      <c r="AN41" s="769"/>
      <c r="AO41" s="15"/>
      <c r="AP41" s="769"/>
      <c r="AQ41" s="15"/>
      <c r="AR41" s="769"/>
      <c r="AS41" s="15"/>
      <c r="AT41" s="769"/>
      <c r="AU41" s="15"/>
      <c r="AV41" s="769"/>
      <c r="AW41" s="15"/>
      <c r="AX41" s="769"/>
      <c r="AY41" s="15"/>
      <c r="AZ41" s="769"/>
      <c r="BA41" s="15"/>
      <c r="BB41" s="769"/>
      <c r="BC41" s="15"/>
      <c r="BD41" s="769"/>
      <c r="BE41" s="15"/>
      <c r="BF41" s="769"/>
      <c r="BG41" s="15"/>
      <c r="BH41" s="769"/>
      <c r="BI41" s="15"/>
      <c r="BJ41" s="769"/>
      <c r="BK41" s="15"/>
      <c r="BL41" s="769"/>
      <c r="BM41" s="15"/>
      <c r="BN41" s="769"/>
      <c r="BO41" s="15"/>
      <c r="BP41" s="769"/>
      <c r="BQ41" s="15"/>
      <c r="BR41" s="769"/>
      <c r="BS41" s="15"/>
      <c r="BT41" s="769"/>
      <c r="BU41" s="15"/>
      <c r="BV41" s="770"/>
      <c r="BW41" s="15"/>
      <c r="BX41" s="770"/>
      <c r="BY41" s="15"/>
      <c r="BZ41" s="770"/>
      <c r="CA41" s="15"/>
      <c r="CB41" s="770"/>
      <c r="CC41" s="15"/>
      <c r="CD41" s="770"/>
      <c r="CE41" s="15"/>
      <c r="CF41" s="770"/>
      <c r="CG41" s="15"/>
      <c r="CH41" s="773"/>
      <c r="CI41" s="15"/>
      <c r="CJ41" s="773"/>
      <c r="CK41" s="15"/>
      <c r="CL41" s="773"/>
      <c r="CM41" s="15"/>
      <c r="CN41" s="773"/>
      <c r="CO41" s="15"/>
      <c r="CP41" s="773"/>
      <c r="CQ41" s="15"/>
      <c r="CR41" s="773"/>
      <c r="CS41" s="15"/>
      <c r="CT41" s="773"/>
      <c r="CU41" s="15"/>
      <c r="CV41" s="773"/>
      <c r="CW41" s="15"/>
      <c r="CX41" s="773"/>
      <c r="CY41" s="15"/>
      <c r="CZ41" s="773"/>
      <c r="DA41" s="15"/>
      <c r="DB41" s="773"/>
      <c r="DC41" s="15"/>
      <c r="DD41" s="773"/>
      <c r="DE41" s="15"/>
      <c r="DF41" s="773"/>
      <c r="DG41" s="15"/>
      <c r="DH41" s="773"/>
      <c r="DI41" s="15"/>
      <c r="DJ41" s="773"/>
      <c r="DK41" s="15"/>
      <c r="DL41" s="773"/>
      <c r="DM41" s="15"/>
      <c r="DN41" s="773"/>
      <c r="DO41" s="15"/>
      <c r="DP41" s="773"/>
      <c r="DQ41" s="15"/>
      <c r="DR41" s="773"/>
      <c r="DS41" s="15"/>
      <c r="DT41" s="773"/>
      <c r="DU41" s="15"/>
      <c r="DV41" s="773"/>
      <c r="DW41" s="16">
        <f>COUNT(U41:BS41)</f>
        <v>0</v>
      </c>
      <c r="DX41" s="25"/>
      <c r="DY41" s="15">
        <f>COUNT(BU41:DU41)</f>
        <v>0</v>
      </c>
      <c r="DZ41" s="23"/>
      <c r="EA41" s="16">
        <f>SUM(DW41:DY41)</f>
        <v>0</v>
      </c>
    </row>
    <row r="42" spans="1:131" ht="14.25" hidden="1" customHeight="1"/>
    <row r="43" spans="1:131" s="49" customFormat="1" ht="54" hidden="1" customHeight="1">
      <c r="D43" s="49" t="s">
        <v>1689</v>
      </c>
      <c r="F43" s="387"/>
      <c r="H43" s="620"/>
      <c r="I43" s="35"/>
      <c r="K43" s="620"/>
      <c r="DW43" s="37"/>
      <c r="DX43" s="37"/>
      <c r="DY43" s="37"/>
    </row>
    <row r="44" spans="1:131" ht="14.25" hidden="1" customHeight="1"/>
    <row r="45" spans="1:131" s="193" customFormat="1" ht="34.5" hidden="1" customHeight="1">
      <c r="A45" s="279" t="s">
        <v>11</v>
      </c>
      <c r="B45" s="279" t="s">
        <v>1011</v>
      </c>
      <c r="C45" s="503" t="s">
        <v>12</v>
      </c>
      <c r="D45" s="365" t="s">
        <v>13</v>
      </c>
      <c r="E45" s="495"/>
      <c r="F45" s="343" t="s">
        <v>14</v>
      </c>
      <c r="G45" s="478"/>
      <c r="H45" s="291" t="s">
        <v>1611</v>
      </c>
      <c r="I45" s="291" t="s">
        <v>1612</v>
      </c>
      <c r="J45" s="423"/>
      <c r="K45" s="291"/>
      <c r="L45" s="333" t="s">
        <v>1353</v>
      </c>
      <c r="M45" s="333" t="s">
        <v>1551</v>
      </c>
      <c r="N45" s="333" t="s">
        <v>1552</v>
      </c>
      <c r="O45" s="333"/>
      <c r="P45" s="333"/>
      <c r="Q45" s="333" t="s">
        <v>1482</v>
      </c>
      <c r="R45" s="333"/>
      <c r="S45" s="1116" t="s">
        <v>876</v>
      </c>
      <c r="T45" s="1116"/>
      <c r="U45" s="279"/>
      <c r="V45" s="825"/>
      <c r="W45" s="279"/>
      <c r="X45" s="825"/>
      <c r="Y45" s="279"/>
      <c r="Z45" s="825"/>
      <c r="AA45" s="279"/>
      <c r="AB45" s="825"/>
      <c r="AC45" s="279"/>
      <c r="AD45" s="825"/>
      <c r="AE45" s="279"/>
      <c r="AF45" s="825"/>
      <c r="AG45" s="279"/>
      <c r="AH45" s="825"/>
      <c r="AI45" s="279"/>
      <c r="AJ45" s="825"/>
      <c r="AK45" s="279"/>
      <c r="AL45" s="825"/>
      <c r="AM45" s="279"/>
      <c r="AN45" s="825"/>
      <c r="AO45" s="279"/>
      <c r="AP45" s="825"/>
      <c r="AQ45" s="279"/>
      <c r="AR45" s="825"/>
      <c r="AS45" s="279"/>
      <c r="AT45" s="825"/>
      <c r="AU45" s="279"/>
      <c r="AV45" s="825"/>
      <c r="AW45" s="279"/>
      <c r="AX45" s="825"/>
      <c r="AY45" s="279"/>
      <c r="AZ45" s="825"/>
      <c r="BA45" s="279"/>
      <c r="BB45" s="825"/>
      <c r="BC45" s="279"/>
      <c r="BD45" s="825"/>
      <c r="BE45" s="279"/>
      <c r="BF45" s="825"/>
      <c r="BG45" s="279"/>
      <c r="BH45" s="825"/>
      <c r="BI45" s="279"/>
      <c r="BJ45" s="825"/>
      <c r="BK45" s="279"/>
      <c r="BL45" s="825"/>
      <c r="BM45" s="279"/>
      <c r="BN45" s="825"/>
      <c r="BO45" s="279"/>
      <c r="BP45" s="825"/>
      <c r="BQ45" s="279"/>
      <c r="BR45" s="825"/>
      <c r="BS45" s="279"/>
      <c r="BT45" s="825"/>
      <c r="BU45" s="279"/>
      <c r="BV45" s="825"/>
      <c r="BW45" s="279"/>
      <c r="BX45" s="825"/>
      <c r="BY45" s="279"/>
      <c r="BZ45" s="825"/>
      <c r="CA45" s="279"/>
      <c r="CB45" s="825"/>
      <c r="CC45" s="279"/>
      <c r="CD45" s="825"/>
      <c r="CE45" s="279"/>
      <c r="CF45" s="825"/>
      <c r="CG45" s="279"/>
      <c r="CH45" s="825"/>
      <c r="CI45" s="279"/>
      <c r="CJ45" s="825"/>
      <c r="CK45" s="279"/>
      <c r="CL45" s="825"/>
      <c r="CM45" s="279"/>
      <c r="CN45" s="825"/>
      <c r="CO45" s="279"/>
      <c r="CP45" s="825"/>
      <c r="CQ45" s="279"/>
      <c r="CR45" s="825"/>
      <c r="CS45" s="279"/>
      <c r="CT45" s="825"/>
      <c r="CU45" s="279"/>
      <c r="CV45" s="825"/>
      <c r="CW45" s="279"/>
      <c r="CX45" s="825"/>
      <c r="CY45" s="279"/>
      <c r="CZ45" s="825"/>
      <c r="DA45" s="279"/>
      <c r="DB45" s="825"/>
      <c r="DC45" s="279"/>
      <c r="DD45" s="825"/>
      <c r="DE45" s="279"/>
      <c r="DF45" s="825"/>
      <c r="DG45" s="279"/>
      <c r="DH45" s="825"/>
      <c r="DI45" s="279"/>
      <c r="DJ45" s="825"/>
      <c r="DK45" s="279"/>
      <c r="DL45" s="825"/>
      <c r="DM45" s="279"/>
      <c r="DN45" s="825"/>
      <c r="DO45" s="279"/>
      <c r="DP45" s="825"/>
      <c r="DQ45" s="279"/>
      <c r="DR45" s="825"/>
      <c r="DS45" s="279"/>
      <c r="DT45" s="825"/>
      <c r="DU45" s="279"/>
      <c r="DV45" s="825"/>
      <c r="DW45" s="12" t="s">
        <v>876</v>
      </c>
      <c r="DX45" s="13"/>
      <c r="DY45" s="12" t="s">
        <v>877</v>
      </c>
      <c r="DZ45" s="157"/>
      <c r="EA45" s="14" t="s">
        <v>1482</v>
      </c>
    </row>
    <row r="46" spans="1:131" s="25" customFormat="1" ht="21" hidden="1" customHeight="1">
      <c r="A46" s="194"/>
      <c r="B46" s="194"/>
      <c r="C46" s="38" t="s">
        <v>16</v>
      </c>
      <c r="D46" s="556" t="s">
        <v>18</v>
      </c>
      <c r="E46" s="494"/>
      <c r="F46" s="458">
        <v>41260</v>
      </c>
      <c r="G46" s="788"/>
      <c r="H46" s="248" t="s">
        <v>254</v>
      </c>
      <c r="I46" s="26">
        <v>39379</v>
      </c>
      <c r="J46" s="424"/>
      <c r="K46" s="248"/>
      <c r="L46" s="16">
        <v>58</v>
      </c>
      <c r="M46" s="16">
        <v>0</v>
      </c>
      <c r="N46" s="16">
        <v>0</v>
      </c>
      <c r="O46" s="16"/>
      <c r="P46" s="16"/>
      <c r="Q46" s="16">
        <v>0</v>
      </c>
      <c r="R46" s="16"/>
      <c r="S46" s="1114">
        <v>0</v>
      </c>
      <c r="T46" s="1114"/>
      <c r="U46" s="15"/>
      <c r="V46" s="769"/>
      <c r="W46" s="15"/>
      <c r="X46" s="769"/>
      <c r="Y46" s="15"/>
      <c r="Z46" s="769"/>
      <c r="AA46" s="15"/>
      <c r="AB46" s="769"/>
      <c r="AC46" s="15"/>
      <c r="AD46" s="769"/>
      <c r="AE46" s="15"/>
      <c r="AF46" s="769"/>
      <c r="AG46" s="15"/>
      <c r="AH46" s="769"/>
      <c r="AI46" s="15"/>
      <c r="AJ46" s="769"/>
      <c r="AK46" s="15"/>
      <c r="AL46" s="769"/>
      <c r="AM46" s="15"/>
      <c r="AN46" s="769"/>
      <c r="AO46" s="15"/>
      <c r="AP46" s="769"/>
      <c r="AQ46" s="15"/>
      <c r="AR46" s="769"/>
      <c r="AS46" s="15"/>
      <c r="AT46" s="769"/>
      <c r="AU46" s="15"/>
      <c r="AV46" s="769"/>
      <c r="AW46" s="15"/>
      <c r="AX46" s="769"/>
      <c r="AY46" s="15"/>
      <c r="AZ46" s="769"/>
      <c r="BA46" s="15"/>
      <c r="BB46" s="769"/>
      <c r="BC46" s="15"/>
      <c r="BD46" s="769"/>
      <c r="BE46" s="15"/>
      <c r="BF46" s="769"/>
      <c r="BG46" s="15"/>
      <c r="BH46" s="769"/>
      <c r="BI46" s="15"/>
      <c r="BJ46" s="769"/>
      <c r="BK46" s="15"/>
      <c r="BL46" s="769"/>
      <c r="BM46" s="15"/>
      <c r="BN46" s="769"/>
      <c r="BO46" s="15"/>
      <c r="BP46" s="769"/>
      <c r="BQ46" s="15"/>
      <c r="BR46" s="769"/>
      <c r="BS46" s="15"/>
      <c r="BT46" s="769"/>
      <c r="BU46" s="15"/>
      <c r="BV46" s="770"/>
      <c r="BW46" s="15"/>
      <c r="BX46" s="770"/>
      <c r="BY46" s="15"/>
      <c r="BZ46" s="770"/>
      <c r="CA46" s="15"/>
      <c r="CB46" s="770"/>
      <c r="CC46" s="15"/>
      <c r="CD46" s="770"/>
      <c r="CE46" s="15"/>
      <c r="CF46" s="770"/>
      <c r="CG46" s="15"/>
      <c r="CH46" s="773"/>
      <c r="CI46" s="15"/>
      <c r="CJ46" s="773"/>
      <c r="CK46" s="15"/>
      <c r="CL46" s="773"/>
      <c r="CM46" s="15"/>
      <c r="CN46" s="773"/>
      <c r="CO46" s="15"/>
      <c r="CP46" s="773"/>
      <c r="CQ46" s="15"/>
      <c r="CR46" s="773"/>
      <c r="CS46" s="15"/>
      <c r="CT46" s="773"/>
      <c r="CU46" s="15"/>
      <c r="CV46" s="773"/>
      <c r="CW46" s="15"/>
      <c r="CX46" s="773"/>
      <c r="CY46" s="15"/>
      <c r="CZ46" s="773"/>
      <c r="DA46" s="15"/>
      <c r="DB46" s="773"/>
      <c r="DC46" s="15"/>
      <c r="DD46" s="773"/>
      <c r="DE46" s="15"/>
      <c r="DF46" s="773"/>
      <c r="DG46" s="15"/>
      <c r="DH46" s="773"/>
      <c r="DI46" s="15"/>
      <c r="DJ46" s="773"/>
      <c r="DK46" s="15"/>
      <c r="DL46" s="773"/>
      <c r="DM46" s="15"/>
      <c r="DN46" s="773"/>
      <c r="DO46" s="15"/>
      <c r="DP46" s="773"/>
      <c r="DQ46" s="15"/>
      <c r="DR46" s="773"/>
      <c r="DS46" s="15"/>
      <c r="DT46" s="773"/>
      <c r="DU46" s="15"/>
      <c r="DV46" s="773"/>
      <c r="DW46" s="16">
        <f>COUNT(U46:BS46)</f>
        <v>0</v>
      </c>
      <c r="DY46" s="15">
        <f>COUNT(BU46:DU46)</f>
        <v>0</v>
      </c>
      <c r="DZ46" s="23"/>
      <c r="EA46" s="16">
        <f>SUM(DW46:DY46)</f>
        <v>0</v>
      </c>
    </row>
    <row r="47" spans="1:131" s="245" customFormat="1" ht="21" hidden="1" customHeight="1">
      <c r="A47" s="15"/>
      <c r="B47" s="15"/>
      <c r="C47" s="38" t="s">
        <v>17</v>
      </c>
      <c r="D47" s="556" t="s">
        <v>1125</v>
      </c>
      <c r="E47" s="494"/>
      <c r="F47" s="459">
        <v>33633</v>
      </c>
      <c r="G47" s="788"/>
      <c r="H47" s="248" t="s">
        <v>748</v>
      </c>
      <c r="I47" s="26">
        <v>43516</v>
      </c>
      <c r="J47" s="424"/>
      <c r="K47" s="248"/>
      <c r="L47" s="16">
        <v>0</v>
      </c>
      <c r="M47" s="16">
        <v>0</v>
      </c>
      <c r="N47" s="16">
        <v>0</v>
      </c>
      <c r="O47" s="16"/>
      <c r="P47" s="16"/>
      <c r="Q47" s="16">
        <v>0</v>
      </c>
      <c r="R47" s="16"/>
      <c r="S47" s="1114">
        <v>0</v>
      </c>
      <c r="T47" s="1114"/>
      <c r="U47" s="15"/>
      <c r="V47" s="769"/>
      <c r="W47" s="15"/>
      <c r="X47" s="769"/>
      <c r="Y47" s="15"/>
      <c r="Z47" s="769"/>
      <c r="AA47" s="15"/>
      <c r="AB47" s="769"/>
      <c r="AC47" s="15"/>
      <c r="AD47" s="769"/>
      <c r="AE47" s="15"/>
      <c r="AF47" s="769"/>
      <c r="AG47" s="15"/>
      <c r="AH47" s="769"/>
      <c r="AI47" s="15"/>
      <c r="AJ47" s="769"/>
      <c r="AK47" s="15"/>
      <c r="AL47" s="769"/>
      <c r="AM47" s="15"/>
      <c r="AN47" s="769"/>
      <c r="AO47" s="15"/>
      <c r="AP47" s="769"/>
      <c r="AQ47" s="15"/>
      <c r="AR47" s="769"/>
      <c r="AS47" s="15"/>
      <c r="AT47" s="769"/>
      <c r="AU47" s="15"/>
      <c r="AV47" s="769"/>
      <c r="AW47" s="15"/>
      <c r="AX47" s="769"/>
      <c r="AY47" s="15"/>
      <c r="AZ47" s="769"/>
      <c r="BA47" s="15"/>
      <c r="BB47" s="769"/>
      <c r="BC47" s="15"/>
      <c r="BD47" s="769"/>
      <c r="BE47" s="15"/>
      <c r="BF47" s="769"/>
      <c r="BG47" s="15"/>
      <c r="BH47" s="769"/>
      <c r="BI47" s="15"/>
      <c r="BJ47" s="769"/>
      <c r="BK47" s="15"/>
      <c r="BL47" s="769"/>
      <c r="BM47" s="15"/>
      <c r="BN47" s="769"/>
      <c r="BO47" s="15"/>
      <c r="BP47" s="769"/>
      <c r="BQ47" s="15"/>
      <c r="BR47" s="769"/>
      <c r="BS47" s="15"/>
      <c r="BT47" s="769"/>
      <c r="BU47" s="15"/>
      <c r="BV47" s="770"/>
      <c r="BW47" s="15"/>
      <c r="BX47" s="770"/>
      <c r="BY47" s="15"/>
      <c r="BZ47" s="770"/>
      <c r="CA47" s="15"/>
      <c r="CB47" s="770"/>
      <c r="CC47" s="15"/>
      <c r="CD47" s="770"/>
      <c r="CE47" s="15"/>
      <c r="CF47" s="770"/>
      <c r="CG47" s="15"/>
      <c r="CH47" s="773"/>
      <c r="CI47" s="15"/>
      <c r="CJ47" s="773"/>
      <c r="CK47" s="15"/>
      <c r="CL47" s="773"/>
      <c r="CM47" s="15"/>
      <c r="CN47" s="773"/>
      <c r="CO47" s="15"/>
      <c r="CP47" s="773"/>
      <c r="CQ47" s="15"/>
      <c r="CR47" s="773"/>
      <c r="CS47" s="15"/>
      <c r="CT47" s="773"/>
      <c r="CU47" s="15"/>
      <c r="CV47" s="773"/>
      <c r="CW47" s="15"/>
      <c r="CX47" s="773"/>
      <c r="CY47" s="15"/>
      <c r="CZ47" s="773"/>
      <c r="DA47" s="15"/>
      <c r="DB47" s="773"/>
      <c r="DC47" s="15"/>
      <c r="DD47" s="773"/>
      <c r="DE47" s="15"/>
      <c r="DF47" s="773"/>
      <c r="DG47" s="15"/>
      <c r="DH47" s="773"/>
      <c r="DI47" s="15"/>
      <c r="DJ47" s="773"/>
      <c r="DK47" s="15"/>
      <c r="DL47" s="773"/>
      <c r="DM47" s="15"/>
      <c r="DN47" s="773"/>
      <c r="DO47" s="15"/>
      <c r="DP47" s="773"/>
      <c r="DQ47" s="15"/>
      <c r="DR47" s="773"/>
      <c r="DS47" s="15"/>
      <c r="DT47" s="773"/>
      <c r="DU47" s="15"/>
      <c r="DV47" s="773"/>
      <c r="DW47" s="16">
        <f>COUNT(U47:BS47)</f>
        <v>0</v>
      </c>
      <c r="DX47" s="25"/>
      <c r="DY47" s="15">
        <f>COUNT(BU47:DU47)</f>
        <v>0</v>
      </c>
      <c r="DZ47" s="23"/>
      <c r="EA47" s="16">
        <f>SUM(DW47:DY47)</f>
        <v>0</v>
      </c>
    </row>
    <row r="48" spans="1:131" ht="14.25" hidden="1" customHeight="1"/>
    <row r="49" spans="1:133" s="49" customFormat="1" ht="54" hidden="1" customHeight="1">
      <c r="D49" s="49" t="s">
        <v>1691</v>
      </c>
      <c r="F49" s="387"/>
      <c r="H49" s="620"/>
      <c r="I49" s="35"/>
      <c r="K49" s="620"/>
      <c r="DY49" s="37"/>
      <c r="DZ49" s="37"/>
      <c r="EA49" s="37"/>
      <c r="EC49" s="37"/>
    </row>
    <row r="50" spans="1:133" ht="14.25" hidden="1" customHeight="1"/>
    <row r="51" spans="1:133" s="193" customFormat="1" ht="34.5" hidden="1" customHeight="1">
      <c r="A51" s="279" t="s">
        <v>11</v>
      </c>
      <c r="B51" s="279" t="s">
        <v>1011</v>
      </c>
      <c r="C51" s="503" t="s">
        <v>12</v>
      </c>
      <c r="D51" s="365" t="s">
        <v>13</v>
      </c>
      <c r="E51" s="495"/>
      <c r="F51" s="343" t="s">
        <v>14</v>
      </c>
      <c r="G51" s="478"/>
      <c r="H51" s="291" t="s">
        <v>1611</v>
      </c>
      <c r="I51" s="291" t="s">
        <v>1612</v>
      </c>
      <c r="J51" s="423"/>
      <c r="K51" s="291"/>
      <c r="L51" s="333" t="s">
        <v>1353</v>
      </c>
      <c r="M51" s="333" t="s">
        <v>1551</v>
      </c>
      <c r="N51" s="333" t="s">
        <v>1552</v>
      </c>
      <c r="O51" s="333"/>
      <c r="P51" s="333"/>
      <c r="Q51" s="333" t="s">
        <v>1482</v>
      </c>
      <c r="R51" s="333"/>
      <c r="S51" s="1116" t="s">
        <v>876</v>
      </c>
      <c r="T51" s="1116"/>
      <c r="U51" s="279"/>
      <c r="V51" s="825"/>
      <c r="W51" s="279"/>
      <c r="X51" s="825"/>
      <c r="Y51" s="279"/>
      <c r="Z51" s="825"/>
      <c r="AA51" s="279"/>
      <c r="AB51" s="825"/>
      <c r="AC51" s="279"/>
      <c r="AD51" s="825"/>
      <c r="AE51" s="279"/>
      <c r="AF51" s="825"/>
      <c r="AG51" s="279"/>
      <c r="AH51" s="825"/>
      <c r="AI51" s="279"/>
      <c r="AJ51" s="825"/>
      <c r="AK51" s="279"/>
      <c r="AL51" s="825"/>
      <c r="AM51" s="279"/>
      <c r="AN51" s="825"/>
      <c r="AO51" s="279"/>
      <c r="AP51" s="825"/>
      <c r="AQ51" s="279"/>
      <c r="AR51" s="825"/>
      <c r="AS51" s="279"/>
      <c r="AT51" s="825"/>
      <c r="AU51" s="279"/>
      <c r="AV51" s="825"/>
      <c r="AW51" s="279"/>
      <c r="AX51" s="825"/>
      <c r="AY51" s="279"/>
      <c r="AZ51" s="825"/>
      <c r="BA51" s="279"/>
      <c r="BB51" s="825"/>
      <c r="BC51" s="279"/>
      <c r="BD51" s="825"/>
      <c r="BE51" s="279"/>
      <c r="BF51" s="825"/>
      <c r="BG51" s="279"/>
      <c r="BH51" s="825"/>
      <c r="BI51" s="279"/>
      <c r="BJ51" s="825"/>
      <c r="BK51" s="279"/>
      <c r="BL51" s="825"/>
      <c r="BM51" s="279"/>
      <c r="BN51" s="825"/>
      <c r="BO51" s="279"/>
      <c r="BP51" s="825"/>
      <c r="BQ51" s="279"/>
      <c r="BR51" s="825"/>
      <c r="BS51" s="279"/>
      <c r="BT51" s="825"/>
      <c r="BU51" s="279"/>
      <c r="BV51" s="825"/>
      <c r="BW51" s="279"/>
      <c r="BX51" s="825"/>
      <c r="BY51" s="279"/>
      <c r="BZ51" s="825"/>
      <c r="CA51" s="279"/>
      <c r="CB51" s="825"/>
      <c r="CC51" s="279"/>
      <c r="CD51" s="825"/>
      <c r="CE51" s="279"/>
      <c r="CF51" s="825"/>
      <c r="CG51" s="279"/>
      <c r="CH51" s="825"/>
      <c r="CI51" s="279"/>
      <c r="CJ51" s="825"/>
      <c r="CK51" s="279"/>
      <c r="CL51" s="825"/>
      <c r="CM51" s="279"/>
      <c r="CN51" s="825"/>
      <c r="CO51" s="279"/>
      <c r="CP51" s="825"/>
      <c r="CQ51" s="279"/>
      <c r="CR51" s="825"/>
      <c r="CS51" s="279"/>
      <c r="CT51" s="825"/>
      <c r="CU51" s="279"/>
      <c r="CV51" s="825"/>
      <c r="CW51" s="279"/>
      <c r="CX51" s="825"/>
      <c r="CY51" s="279"/>
      <c r="CZ51" s="825"/>
      <c r="DA51" s="279"/>
      <c r="DB51" s="825"/>
      <c r="DC51" s="279"/>
      <c r="DD51" s="825"/>
      <c r="DE51" s="279"/>
      <c r="DF51" s="825"/>
      <c r="DG51" s="279"/>
      <c r="DH51" s="825"/>
      <c r="DI51" s="279"/>
      <c r="DJ51" s="825"/>
      <c r="DK51" s="279"/>
      <c r="DL51" s="825"/>
      <c r="DM51" s="279"/>
      <c r="DN51" s="825"/>
      <c r="DO51" s="279"/>
      <c r="DP51" s="825"/>
      <c r="DQ51" s="279"/>
      <c r="DR51" s="825"/>
      <c r="DS51" s="279"/>
      <c r="DT51" s="825"/>
      <c r="DU51" s="279"/>
      <c r="DV51" s="825"/>
      <c r="DW51" s="12" t="s">
        <v>876</v>
      </c>
      <c r="DX51" s="13"/>
      <c r="DY51" s="12" t="s">
        <v>877</v>
      </c>
      <c r="DZ51" s="157"/>
      <c r="EA51" s="14" t="s">
        <v>1482</v>
      </c>
    </row>
    <row r="52" spans="1:133" s="245" customFormat="1" ht="21" hidden="1" customHeight="1">
      <c r="A52" s="15"/>
      <c r="B52" s="15"/>
      <c r="C52" s="38" t="s">
        <v>21</v>
      </c>
      <c r="D52" s="556" t="s">
        <v>1479</v>
      </c>
      <c r="E52" s="494"/>
      <c r="F52" s="459">
        <v>44823</v>
      </c>
      <c r="G52" s="788"/>
      <c r="H52" s="248" t="s">
        <v>343</v>
      </c>
      <c r="I52" s="26">
        <v>44658</v>
      </c>
      <c r="J52" s="424"/>
      <c r="K52" s="248"/>
      <c r="L52" s="16">
        <v>0</v>
      </c>
      <c r="M52" s="16">
        <v>0</v>
      </c>
      <c r="N52" s="16">
        <v>0</v>
      </c>
      <c r="O52" s="16"/>
      <c r="P52" s="16"/>
      <c r="Q52" s="16">
        <v>0</v>
      </c>
      <c r="R52" s="16"/>
      <c r="S52" s="1114">
        <v>0</v>
      </c>
      <c r="T52" s="1114"/>
      <c r="U52" s="15"/>
      <c r="V52" s="769"/>
      <c r="W52" s="15"/>
      <c r="X52" s="769"/>
      <c r="Y52" s="15"/>
      <c r="Z52" s="769"/>
      <c r="AA52" s="15"/>
      <c r="AB52" s="769"/>
      <c r="AC52" s="15"/>
      <c r="AD52" s="769"/>
      <c r="AE52" s="15"/>
      <c r="AF52" s="769"/>
      <c r="AG52" s="15"/>
      <c r="AH52" s="769"/>
      <c r="AI52" s="15"/>
      <c r="AJ52" s="769"/>
      <c r="AK52" s="15"/>
      <c r="AL52" s="769"/>
      <c r="AM52" s="15"/>
      <c r="AN52" s="769"/>
      <c r="AO52" s="15"/>
      <c r="AP52" s="769"/>
      <c r="AQ52" s="15"/>
      <c r="AR52" s="769"/>
      <c r="AS52" s="15"/>
      <c r="AT52" s="769"/>
      <c r="AU52" s="15"/>
      <c r="AV52" s="769"/>
      <c r="AW52" s="15"/>
      <c r="AX52" s="769"/>
      <c r="AY52" s="15"/>
      <c r="AZ52" s="769"/>
      <c r="BA52" s="15"/>
      <c r="BB52" s="769"/>
      <c r="BC52" s="15"/>
      <c r="BD52" s="769"/>
      <c r="BE52" s="15"/>
      <c r="BF52" s="769"/>
      <c r="BG52" s="15"/>
      <c r="BH52" s="769"/>
      <c r="BI52" s="15"/>
      <c r="BJ52" s="769"/>
      <c r="BK52" s="15"/>
      <c r="BL52" s="769"/>
      <c r="BM52" s="15"/>
      <c r="BN52" s="769"/>
      <c r="BO52" s="15"/>
      <c r="BP52" s="769"/>
      <c r="BQ52" s="15"/>
      <c r="BR52" s="769"/>
      <c r="BS52" s="15"/>
      <c r="BT52" s="769"/>
      <c r="BU52" s="15"/>
      <c r="BV52" s="770"/>
      <c r="BW52" s="15"/>
      <c r="BX52" s="770"/>
      <c r="BY52" s="15"/>
      <c r="BZ52" s="770"/>
      <c r="CA52" s="15"/>
      <c r="CB52" s="770"/>
      <c r="CC52" s="15"/>
      <c r="CD52" s="770"/>
      <c r="CE52" s="15"/>
      <c r="CF52" s="770"/>
      <c r="CG52" s="15"/>
      <c r="CH52" s="773"/>
      <c r="CI52" s="15"/>
      <c r="CJ52" s="773"/>
      <c r="CK52" s="15"/>
      <c r="CL52" s="773"/>
      <c r="CM52" s="15"/>
      <c r="CN52" s="773"/>
      <c r="CO52" s="15"/>
      <c r="CP52" s="773"/>
      <c r="CQ52" s="15"/>
      <c r="CR52" s="773"/>
      <c r="CS52" s="15"/>
      <c r="CT52" s="773"/>
      <c r="CU52" s="15"/>
      <c r="CV52" s="773"/>
      <c r="CW52" s="15"/>
      <c r="CX52" s="773"/>
      <c r="CY52" s="15"/>
      <c r="CZ52" s="773"/>
      <c r="DA52" s="15"/>
      <c r="DB52" s="773"/>
      <c r="DC52" s="15"/>
      <c r="DD52" s="773"/>
      <c r="DE52" s="15"/>
      <c r="DF52" s="773"/>
      <c r="DG52" s="15"/>
      <c r="DH52" s="773"/>
      <c r="DI52" s="15"/>
      <c r="DJ52" s="773"/>
      <c r="DK52" s="15"/>
      <c r="DL52" s="773"/>
      <c r="DM52" s="15"/>
      <c r="DN52" s="773"/>
      <c r="DO52" s="15"/>
      <c r="DP52" s="773"/>
      <c r="DQ52" s="15"/>
      <c r="DR52" s="773"/>
      <c r="DS52" s="15"/>
      <c r="DT52" s="773"/>
      <c r="DU52" s="15"/>
      <c r="DV52" s="773"/>
      <c r="DW52" s="16">
        <f>COUNT(U52:BS52)</f>
        <v>0</v>
      </c>
      <c r="DX52" s="25"/>
      <c r="DY52" s="15">
        <f>COUNT(BU52:DU52)</f>
        <v>0</v>
      </c>
      <c r="DZ52" s="23"/>
      <c r="EA52" s="16">
        <f>SUM(DW52:DY52)</f>
        <v>0</v>
      </c>
    </row>
    <row r="53" spans="1:133" ht="14.25" hidden="1" customHeight="1"/>
    <row r="54" spans="1:133" s="49" customFormat="1" ht="54" hidden="1" customHeight="1">
      <c r="D54" s="49" t="s">
        <v>1692</v>
      </c>
      <c r="F54" s="387"/>
      <c r="H54" s="620"/>
      <c r="I54" s="35"/>
      <c r="K54" s="620"/>
      <c r="DW54" s="37"/>
      <c r="DX54" s="37"/>
      <c r="DY54" s="37"/>
    </row>
    <row r="55" spans="1:133" s="209" customFormat="1" hidden="1">
      <c r="C55" s="210"/>
      <c r="E55" s="491"/>
      <c r="F55" s="464"/>
      <c r="G55" s="508"/>
      <c r="H55" s="211"/>
      <c r="I55" s="211"/>
      <c r="J55" s="212"/>
      <c r="K55" s="211"/>
      <c r="L55" s="212"/>
      <c r="M55" s="212"/>
      <c r="N55" s="212"/>
      <c r="O55" s="212"/>
      <c r="P55" s="212"/>
      <c r="Q55" s="212"/>
      <c r="R55" s="212"/>
      <c r="S55" s="212"/>
      <c r="T55" s="212"/>
      <c r="U55" s="213"/>
      <c r="V55" s="103"/>
      <c r="W55" s="210"/>
      <c r="Y55" s="210"/>
      <c r="AA55" s="210"/>
      <c r="AC55" s="210"/>
      <c r="AE55" s="210"/>
      <c r="AG55" s="210"/>
      <c r="AI55" s="210"/>
      <c r="AK55" s="210"/>
      <c r="AM55" s="210"/>
      <c r="AO55" s="210"/>
      <c r="AQ55" s="210"/>
      <c r="AS55" s="210"/>
      <c r="AU55" s="210"/>
      <c r="AW55" s="210"/>
      <c r="AY55" s="210"/>
      <c r="BA55" s="210"/>
      <c r="BC55" s="210"/>
      <c r="BE55" s="210"/>
      <c r="BG55" s="210"/>
      <c r="BI55" s="210"/>
      <c r="BK55" s="213"/>
      <c r="BL55" s="213"/>
      <c r="BM55" s="210"/>
      <c r="BO55" s="210"/>
      <c r="BP55" s="210"/>
      <c r="BQ55" s="210"/>
      <c r="BR55" s="210"/>
      <c r="BS55" s="210"/>
      <c r="BT55" s="210"/>
      <c r="BU55" s="210"/>
      <c r="BW55" s="210"/>
      <c r="BY55" s="210"/>
      <c r="CA55" s="210"/>
      <c r="CC55" s="210"/>
      <c r="CE55" s="210"/>
      <c r="CG55" s="210"/>
      <c r="CI55" s="210"/>
      <c r="CK55" s="210"/>
      <c r="CM55" s="210"/>
      <c r="CO55" s="210"/>
      <c r="CQ55" s="210"/>
      <c r="CS55" s="210"/>
      <c r="CU55" s="210"/>
      <c r="CW55" s="210"/>
      <c r="CY55" s="210"/>
      <c r="DA55" s="210"/>
      <c r="DC55" s="210"/>
      <c r="DE55" s="210"/>
      <c r="DG55" s="210"/>
      <c r="DI55" s="210"/>
      <c r="DK55" s="210"/>
      <c r="DM55" s="210"/>
      <c r="DO55" s="210"/>
      <c r="DQ55" s="210"/>
      <c r="DS55" s="210"/>
      <c r="DU55" s="210"/>
    </row>
    <row r="56" spans="1:133" s="193" customFormat="1" ht="34.15" hidden="1" customHeight="1">
      <c r="A56" s="279" t="s">
        <v>11</v>
      </c>
      <c r="B56" s="279" t="s">
        <v>1011</v>
      </c>
      <c r="C56" s="503" t="s">
        <v>12</v>
      </c>
      <c r="D56" s="365" t="s">
        <v>13</v>
      </c>
      <c r="E56" s="495"/>
      <c r="F56" s="343" t="s">
        <v>14</v>
      </c>
      <c r="G56" s="478"/>
      <c r="H56" s="256" t="s">
        <v>297</v>
      </c>
      <c r="I56" s="256" t="s">
        <v>15</v>
      </c>
      <c r="J56" s="423"/>
      <c r="K56" s="256"/>
      <c r="L56" s="333"/>
      <c r="M56" s="333" t="s">
        <v>962</v>
      </c>
      <c r="N56" s="333"/>
      <c r="O56" s="333"/>
      <c r="P56" s="333"/>
      <c r="Q56" s="333" t="s">
        <v>962</v>
      </c>
      <c r="R56" s="333"/>
      <c r="S56" s="1116" t="s">
        <v>876</v>
      </c>
      <c r="T56" s="1116"/>
      <c r="U56" s="279">
        <v>7</v>
      </c>
      <c r="V56" s="825"/>
      <c r="W56" s="279">
        <v>14</v>
      </c>
      <c r="X56" s="825"/>
      <c r="Y56" s="279"/>
      <c r="Z56" s="825"/>
      <c r="AA56" s="279">
        <v>21</v>
      </c>
      <c r="AB56" s="825"/>
      <c r="AC56" s="279">
        <v>28</v>
      </c>
      <c r="AD56" s="825"/>
      <c r="AE56" s="279">
        <v>4</v>
      </c>
      <c r="AF56" s="825"/>
      <c r="AG56" s="279">
        <v>11</v>
      </c>
      <c r="AH56" s="825"/>
      <c r="AI56" s="279"/>
      <c r="AJ56" s="825"/>
      <c r="AK56" s="279">
        <v>25</v>
      </c>
      <c r="AL56" s="825"/>
      <c r="AM56" s="279">
        <v>4</v>
      </c>
      <c r="AN56" s="825"/>
      <c r="AO56" s="279">
        <v>11</v>
      </c>
      <c r="AP56" s="825"/>
      <c r="AQ56" s="279"/>
      <c r="AR56" s="825"/>
      <c r="AS56" s="279">
        <v>25</v>
      </c>
      <c r="AT56" s="825"/>
      <c r="AU56" s="279">
        <v>1</v>
      </c>
      <c r="AV56" s="825"/>
      <c r="AW56" s="279">
        <v>8</v>
      </c>
      <c r="AX56" s="825"/>
      <c r="AY56" s="279"/>
      <c r="AZ56" s="825"/>
      <c r="BA56" s="279">
        <v>15</v>
      </c>
      <c r="BB56" s="825"/>
      <c r="BC56" s="279">
        <v>29</v>
      </c>
      <c r="BD56" s="825"/>
      <c r="BE56" s="279">
        <v>6</v>
      </c>
      <c r="BF56" s="825"/>
      <c r="BG56" s="279"/>
      <c r="BH56" s="825"/>
      <c r="BI56" s="279">
        <v>13</v>
      </c>
      <c r="BJ56" s="825"/>
      <c r="BK56" s="279">
        <v>27</v>
      </c>
      <c r="BL56" s="825"/>
      <c r="BM56" s="279">
        <v>3</v>
      </c>
      <c r="BN56" s="825"/>
      <c r="BO56" s="279">
        <v>10</v>
      </c>
      <c r="BP56" s="825"/>
      <c r="BQ56" s="279">
        <v>17</v>
      </c>
      <c r="BR56" s="825"/>
      <c r="BS56" s="279">
        <v>24</v>
      </c>
      <c r="BT56" s="825"/>
      <c r="BU56" s="279">
        <v>1</v>
      </c>
      <c r="BV56" s="825"/>
      <c r="BW56" s="279">
        <v>8</v>
      </c>
      <c r="BX56" s="825"/>
      <c r="BY56" s="279">
        <v>15</v>
      </c>
      <c r="BZ56" s="825"/>
      <c r="CA56" s="279"/>
      <c r="CB56" s="825"/>
      <c r="CC56" s="279">
        <v>29</v>
      </c>
      <c r="CD56" s="825"/>
      <c r="CE56" s="279">
        <v>5</v>
      </c>
      <c r="CF56" s="825"/>
      <c r="CG56" s="279">
        <v>12</v>
      </c>
      <c r="CH56" s="825"/>
      <c r="CI56" s="279">
        <v>19</v>
      </c>
      <c r="CJ56" s="825"/>
      <c r="CK56" s="279">
        <v>26</v>
      </c>
      <c r="CL56" s="825"/>
      <c r="CM56" s="279">
        <v>2</v>
      </c>
      <c r="CN56" s="825"/>
      <c r="CO56" s="279">
        <v>9</v>
      </c>
      <c r="CP56" s="825"/>
      <c r="CQ56" s="279">
        <v>16</v>
      </c>
      <c r="CR56" s="825"/>
      <c r="CS56" s="279">
        <v>30</v>
      </c>
      <c r="CT56" s="825"/>
      <c r="CU56" s="279">
        <v>7</v>
      </c>
      <c r="CV56" s="825"/>
      <c r="CW56" s="279">
        <v>14</v>
      </c>
      <c r="CX56" s="825"/>
      <c r="CY56" s="279"/>
      <c r="CZ56" s="825"/>
      <c r="DA56" s="279">
        <v>21</v>
      </c>
      <c r="DB56" s="825"/>
      <c r="DC56" s="279">
        <v>28</v>
      </c>
      <c r="DD56" s="825"/>
      <c r="DE56" s="279">
        <v>4</v>
      </c>
      <c r="DF56" s="825"/>
      <c r="DG56" s="279">
        <v>11</v>
      </c>
      <c r="DH56" s="825"/>
      <c r="DI56" s="279"/>
      <c r="DJ56" s="825"/>
      <c r="DK56" s="279">
        <v>25</v>
      </c>
      <c r="DL56" s="825"/>
      <c r="DM56" s="279">
        <v>2</v>
      </c>
      <c r="DN56" s="825"/>
      <c r="DO56" s="279"/>
      <c r="DP56" s="825"/>
      <c r="DQ56" s="279">
        <v>9</v>
      </c>
      <c r="DR56" s="825"/>
      <c r="DS56" s="279">
        <v>16</v>
      </c>
      <c r="DT56" s="825"/>
      <c r="DU56" s="279">
        <v>30</v>
      </c>
      <c r="DV56" s="825"/>
      <c r="DW56" s="12" t="s">
        <v>876</v>
      </c>
      <c r="DX56" s="13"/>
      <c r="DY56" s="12" t="s">
        <v>877</v>
      </c>
      <c r="DZ56" s="157"/>
      <c r="EA56" s="14" t="s">
        <v>962</v>
      </c>
    </row>
    <row r="57" spans="1:133" s="245" customFormat="1" ht="21" hidden="1" customHeight="1">
      <c r="A57" s="15"/>
      <c r="B57" s="15"/>
      <c r="C57" s="38" t="s">
        <v>23</v>
      </c>
      <c r="D57" s="556" t="s">
        <v>1027</v>
      </c>
      <c r="E57" s="494"/>
      <c r="F57" s="459">
        <v>43838</v>
      </c>
      <c r="G57" s="788"/>
      <c r="H57" s="248" t="s">
        <v>923</v>
      </c>
      <c r="I57" s="26">
        <v>41950</v>
      </c>
      <c r="J57" s="424"/>
      <c r="K57" s="248"/>
      <c r="L57" s="16">
        <v>0</v>
      </c>
      <c r="M57" s="16">
        <v>0</v>
      </c>
      <c r="N57" s="16"/>
      <c r="O57" s="16"/>
      <c r="P57" s="16"/>
      <c r="Q57" s="16">
        <v>0</v>
      </c>
      <c r="R57" s="16"/>
      <c r="S57" s="1114">
        <v>0</v>
      </c>
      <c r="T57" s="1114"/>
      <c r="U57" s="15"/>
      <c r="V57" s="769"/>
      <c r="W57" s="15"/>
      <c r="X57" s="769"/>
      <c r="Y57" s="15"/>
      <c r="Z57" s="769"/>
      <c r="AA57" s="15"/>
      <c r="AB57" s="769"/>
      <c r="AC57" s="15"/>
      <c r="AD57" s="769"/>
      <c r="AE57" s="15"/>
      <c r="AF57" s="769"/>
      <c r="AG57" s="15"/>
      <c r="AH57" s="769"/>
      <c r="AI57" s="15"/>
      <c r="AJ57" s="769"/>
      <c r="AK57" s="15"/>
      <c r="AL57" s="769"/>
      <c r="AM57" s="15"/>
      <c r="AN57" s="769"/>
      <c r="AO57" s="15"/>
      <c r="AP57" s="769"/>
      <c r="AQ57" s="15"/>
      <c r="AR57" s="769"/>
      <c r="AS57" s="15"/>
      <c r="AT57" s="769"/>
      <c r="AU57" s="15"/>
      <c r="AV57" s="769"/>
      <c r="AW57" s="15"/>
      <c r="AX57" s="769"/>
      <c r="AY57" s="15"/>
      <c r="AZ57" s="769"/>
      <c r="BA57" s="15"/>
      <c r="BB57" s="769"/>
      <c r="BC57" s="15"/>
      <c r="BD57" s="769"/>
      <c r="BE57" s="15"/>
      <c r="BF57" s="769"/>
      <c r="BG57" s="15"/>
      <c r="BH57" s="769"/>
      <c r="BI57" s="15"/>
      <c r="BJ57" s="769"/>
      <c r="BK57" s="15"/>
      <c r="BL57" s="769"/>
      <c r="BM57" s="15"/>
      <c r="BN57" s="769"/>
      <c r="BO57" s="15"/>
      <c r="BP57" s="769"/>
      <c r="BQ57" s="15"/>
      <c r="BR57" s="769"/>
      <c r="BS57" s="15"/>
      <c r="BT57" s="769"/>
      <c r="BU57" s="15"/>
      <c r="BV57" s="770"/>
      <c r="BW57" s="15"/>
      <c r="BX57" s="770"/>
      <c r="BY57" s="15"/>
      <c r="BZ57" s="770"/>
      <c r="CA57" s="15"/>
      <c r="CB57" s="770"/>
      <c r="CC57" s="15"/>
      <c r="CD57" s="770"/>
      <c r="CE57" s="15"/>
      <c r="CF57" s="770"/>
      <c r="CG57" s="15"/>
      <c r="CH57" s="773"/>
      <c r="CI57" s="15"/>
      <c r="CJ57" s="773"/>
      <c r="CK57" s="15"/>
      <c r="CL57" s="773"/>
      <c r="CM57" s="15"/>
      <c r="CN57" s="773"/>
      <c r="CO57" s="15"/>
      <c r="CP57" s="773"/>
      <c r="CQ57" s="15"/>
      <c r="CR57" s="773"/>
      <c r="CS57" s="15"/>
      <c r="CT57" s="773"/>
      <c r="CU57" s="15"/>
      <c r="CV57" s="773"/>
      <c r="CW57" s="15"/>
      <c r="CX57" s="773"/>
      <c r="CY57" s="15"/>
      <c r="CZ57" s="773"/>
      <c r="DA57" s="15"/>
      <c r="DB57" s="773"/>
      <c r="DC57" s="15"/>
      <c r="DD57" s="773"/>
      <c r="DE57" s="15"/>
      <c r="DF57" s="773"/>
      <c r="DG57" s="15"/>
      <c r="DH57" s="773"/>
      <c r="DI57" s="15"/>
      <c r="DJ57" s="773"/>
      <c r="DK57" s="15"/>
      <c r="DL57" s="773"/>
      <c r="DM57" s="15"/>
      <c r="DN57" s="773"/>
      <c r="DO57" s="15"/>
      <c r="DP57" s="773"/>
      <c r="DQ57" s="15"/>
      <c r="DR57" s="773"/>
      <c r="DS57" s="15"/>
      <c r="DT57" s="773"/>
      <c r="DU57" s="15"/>
      <c r="DV57" s="773"/>
      <c r="DW57" s="16">
        <f>COUNT(U57:BS57)</f>
        <v>0</v>
      </c>
      <c r="DX57" s="25"/>
      <c r="DY57" s="15">
        <f>COUNT(BU57:DU57)</f>
        <v>0</v>
      </c>
      <c r="DZ57" s="23"/>
      <c r="EA57" s="16">
        <f>SUM(DW57:DY57)</f>
        <v>0</v>
      </c>
    </row>
    <row r="58" spans="1:133" ht="14.25" hidden="1" customHeight="1"/>
    <row r="59" spans="1:133" s="49" customFormat="1" ht="54" hidden="1" customHeight="1">
      <c r="D59" s="49" t="s">
        <v>1695</v>
      </c>
      <c r="F59" s="387"/>
      <c r="H59" s="620"/>
      <c r="I59" s="35"/>
      <c r="K59" s="620"/>
      <c r="DY59" s="37"/>
      <c r="DZ59" s="37"/>
      <c r="EA59" s="37"/>
      <c r="EC59" s="37"/>
    </row>
    <row r="60" spans="1:133" s="209" customFormat="1" hidden="1">
      <c r="C60" s="210"/>
      <c r="E60" s="491"/>
      <c r="F60" s="464"/>
      <c r="G60" s="508"/>
      <c r="H60" s="211"/>
      <c r="I60" s="211"/>
      <c r="J60" s="212"/>
      <c r="K60" s="211"/>
      <c r="L60" s="212"/>
      <c r="M60" s="212"/>
      <c r="N60" s="212"/>
      <c r="O60" s="212"/>
      <c r="P60" s="212"/>
      <c r="Q60" s="212"/>
      <c r="R60" s="212"/>
      <c r="S60" s="212"/>
      <c r="T60" s="212"/>
      <c r="U60" s="213"/>
      <c r="V60" s="103"/>
      <c r="W60" s="210"/>
      <c r="Y60" s="210"/>
      <c r="AA60" s="210"/>
      <c r="AC60" s="210"/>
      <c r="AE60" s="210"/>
      <c r="AG60" s="210"/>
      <c r="AI60" s="210"/>
      <c r="AK60" s="210"/>
      <c r="AM60" s="210"/>
      <c r="AO60" s="210"/>
      <c r="AQ60" s="210"/>
      <c r="AS60" s="210"/>
      <c r="AU60" s="210"/>
      <c r="AW60" s="210"/>
      <c r="AY60" s="210"/>
      <c r="BA60" s="210"/>
      <c r="BC60" s="210"/>
      <c r="BE60" s="210"/>
      <c r="BG60" s="210"/>
      <c r="BI60" s="210"/>
      <c r="BK60" s="210"/>
      <c r="BM60" s="210"/>
      <c r="BO60" s="213"/>
      <c r="BP60" s="213"/>
      <c r="BQ60" s="210"/>
      <c r="BS60" s="210"/>
      <c r="BT60" s="210"/>
      <c r="BU60" s="210"/>
      <c r="BV60" s="210"/>
      <c r="BW60" s="210"/>
      <c r="BY60" s="210"/>
      <c r="CA60" s="210"/>
      <c r="CC60" s="210"/>
      <c r="CE60" s="210"/>
      <c r="CG60" s="210"/>
      <c r="CI60" s="210"/>
      <c r="CK60" s="210"/>
      <c r="CM60" s="210"/>
      <c r="CO60" s="210"/>
      <c r="CQ60" s="210"/>
      <c r="CS60" s="210"/>
      <c r="CU60" s="210"/>
      <c r="CW60" s="210"/>
      <c r="CY60" s="210"/>
      <c r="DA60" s="210"/>
      <c r="DC60" s="210"/>
      <c r="DE60" s="210"/>
      <c r="DG60" s="210"/>
      <c r="DI60" s="210"/>
      <c r="DK60" s="210"/>
      <c r="DM60" s="210"/>
      <c r="DO60" s="210"/>
      <c r="DQ60" s="210"/>
      <c r="DS60" s="210"/>
      <c r="DU60" s="210"/>
    </row>
    <row r="61" spans="1:133" s="157" customFormat="1" ht="34.5" hidden="1" customHeight="1">
      <c r="A61" s="279" t="s">
        <v>11</v>
      </c>
      <c r="B61" s="279" t="s">
        <v>1011</v>
      </c>
      <c r="C61" s="503" t="s">
        <v>12</v>
      </c>
      <c r="D61" s="365" t="s">
        <v>13</v>
      </c>
      <c r="E61" s="495"/>
      <c r="F61" s="343" t="s">
        <v>14</v>
      </c>
      <c r="G61" s="478"/>
      <c r="H61" s="318" t="s">
        <v>297</v>
      </c>
      <c r="I61" s="256" t="s">
        <v>15</v>
      </c>
      <c r="J61" s="423"/>
      <c r="K61" s="318"/>
      <c r="L61" s="333"/>
      <c r="M61" s="333" t="s">
        <v>877</v>
      </c>
      <c r="N61" s="333"/>
      <c r="O61" s="333"/>
      <c r="P61" s="333"/>
      <c r="Q61" s="333" t="s">
        <v>877</v>
      </c>
      <c r="R61" s="333"/>
      <c r="S61" s="1116">
        <v>21</v>
      </c>
      <c r="T61" s="1116"/>
      <c r="U61" s="279" t="s">
        <v>876</v>
      </c>
      <c r="V61" s="813"/>
      <c r="W61" s="279" t="s">
        <v>1350</v>
      </c>
      <c r="X61" s="813"/>
      <c r="Y61" s="279"/>
      <c r="Z61" s="813"/>
      <c r="AA61" s="279">
        <v>5</v>
      </c>
      <c r="AB61" s="825"/>
      <c r="AC61" s="279">
        <v>12</v>
      </c>
      <c r="AD61" s="825"/>
      <c r="AE61" s="279">
        <v>19</v>
      </c>
      <c r="AF61" s="825"/>
      <c r="AG61" s="279">
        <v>26</v>
      </c>
      <c r="AH61" s="825"/>
      <c r="AI61" s="279"/>
      <c r="AJ61" s="825"/>
      <c r="AK61" s="279">
        <v>9</v>
      </c>
      <c r="AL61" s="825"/>
      <c r="AM61" s="279">
        <v>16</v>
      </c>
      <c r="AN61" s="825"/>
      <c r="AO61" s="279">
        <v>23</v>
      </c>
      <c r="AP61" s="825"/>
      <c r="AQ61" s="279">
        <v>9</v>
      </c>
      <c r="AR61" s="825"/>
      <c r="AS61" s="279">
        <v>16</v>
      </c>
      <c r="AT61" s="825"/>
      <c r="AU61" s="279">
        <v>23</v>
      </c>
      <c r="AV61" s="825"/>
      <c r="AW61" s="279">
        <v>30</v>
      </c>
      <c r="AX61" s="825"/>
      <c r="AY61" s="279"/>
      <c r="AZ61" s="825"/>
      <c r="BA61" s="279">
        <v>6</v>
      </c>
      <c r="BB61" s="825"/>
      <c r="BC61" s="279">
        <v>13</v>
      </c>
      <c r="BD61" s="825"/>
      <c r="BE61" s="279">
        <v>20</v>
      </c>
      <c r="BF61" s="825"/>
      <c r="BG61" s="279"/>
      <c r="BH61" s="825"/>
      <c r="BI61" s="279">
        <v>27</v>
      </c>
      <c r="BJ61" s="825"/>
      <c r="BK61" s="279">
        <v>11</v>
      </c>
      <c r="BL61" s="825"/>
      <c r="BM61" s="279">
        <v>18</v>
      </c>
      <c r="BN61" s="825"/>
      <c r="BO61" s="279">
        <v>25</v>
      </c>
      <c r="BP61" s="825"/>
      <c r="BQ61" s="279">
        <v>1</v>
      </c>
      <c r="BR61" s="825"/>
      <c r="BS61" s="279">
        <v>15</v>
      </c>
      <c r="BT61" s="825"/>
      <c r="BU61" s="279">
        <v>22</v>
      </c>
      <c r="BV61" s="825"/>
      <c r="BW61" s="279">
        <v>29</v>
      </c>
      <c r="BX61" s="825"/>
      <c r="BY61" s="279">
        <v>6</v>
      </c>
      <c r="BZ61" s="825"/>
      <c r="CA61" s="279"/>
      <c r="CB61" s="825"/>
      <c r="CC61" s="279">
        <v>13</v>
      </c>
      <c r="CD61" s="825"/>
      <c r="CE61" s="279">
        <v>20</v>
      </c>
      <c r="CF61" s="825"/>
      <c r="CG61" s="279">
        <v>27</v>
      </c>
      <c r="CH61" s="825"/>
      <c r="CI61" s="279">
        <v>3</v>
      </c>
      <c r="CJ61" s="825"/>
      <c r="CK61" s="279">
        <v>10</v>
      </c>
      <c r="CL61" s="825"/>
      <c r="CM61" s="279">
        <v>17</v>
      </c>
      <c r="CN61" s="825"/>
      <c r="CO61" s="279">
        <v>24</v>
      </c>
      <c r="CP61" s="825"/>
      <c r="CQ61" s="279">
        <v>31</v>
      </c>
      <c r="CR61" s="825"/>
      <c r="CS61" s="279">
        <v>14</v>
      </c>
      <c r="CT61" s="825"/>
      <c r="CU61" s="279">
        <v>21</v>
      </c>
      <c r="CV61" s="825"/>
      <c r="CW61" s="279">
        <v>28</v>
      </c>
      <c r="CX61" s="825"/>
      <c r="CY61" s="279"/>
      <c r="CZ61" s="825"/>
      <c r="DA61" s="279">
        <v>5</v>
      </c>
      <c r="DB61" s="825"/>
      <c r="DC61" s="279">
        <v>12</v>
      </c>
      <c r="DD61" s="825"/>
      <c r="DE61" s="279">
        <v>19</v>
      </c>
      <c r="DF61" s="825"/>
      <c r="DG61" s="279">
        <v>26</v>
      </c>
      <c r="DH61" s="825"/>
      <c r="DI61" s="279"/>
      <c r="DJ61" s="825"/>
      <c r="DK61" s="279">
        <v>9</v>
      </c>
      <c r="DL61" s="825"/>
      <c r="DM61" s="279">
        <v>16</v>
      </c>
      <c r="DN61" s="825"/>
      <c r="DO61" s="279"/>
      <c r="DP61" s="825"/>
      <c r="DQ61" s="279">
        <v>23</v>
      </c>
      <c r="DR61" s="825"/>
      <c r="DS61" s="279">
        <v>30</v>
      </c>
      <c r="DT61" s="825"/>
      <c r="DU61" s="279">
        <v>14</v>
      </c>
      <c r="DV61" s="825"/>
      <c r="DW61" s="279">
        <v>21</v>
      </c>
      <c r="DX61" s="279">
        <v>28</v>
      </c>
      <c r="DY61" s="12" t="s">
        <v>876</v>
      </c>
      <c r="DZ61" s="13"/>
      <c r="EA61" s="12" t="s">
        <v>877</v>
      </c>
      <c r="EC61" s="14" t="s">
        <v>1262</v>
      </c>
    </row>
    <row r="62" spans="1:133" s="25" customFormat="1" ht="21" hidden="1" customHeight="1">
      <c r="A62" s="194"/>
      <c r="B62" s="194"/>
      <c r="C62" s="38" t="s">
        <v>16</v>
      </c>
      <c r="D62" s="556" t="s">
        <v>774</v>
      </c>
      <c r="E62" s="494"/>
      <c r="F62" s="457">
        <v>42723</v>
      </c>
      <c r="G62" s="788"/>
      <c r="H62" s="272" t="s">
        <v>258</v>
      </c>
      <c r="I62" s="26">
        <v>28804</v>
      </c>
      <c r="J62" s="424"/>
      <c r="K62" s="272"/>
      <c r="L62" s="16">
        <v>149</v>
      </c>
      <c r="M62" s="16">
        <v>0</v>
      </c>
      <c r="N62" s="16"/>
      <c r="O62" s="16"/>
      <c r="P62" s="16"/>
      <c r="Q62" s="16">
        <v>0</v>
      </c>
      <c r="R62" s="16"/>
      <c r="S62" s="1114">
        <v>0</v>
      </c>
      <c r="T62" s="1114"/>
      <c r="U62" s="15"/>
      <c r="V62" s="769"/>
      <c r="W62" s="15"/>
      <c r="X62" s="769"/>
      <c r="Y62" s="15"/>
      <c r="Z62" s="769"/>
      <c r="AA62" s="15"/>
      <c r="AB62" s="769"/>
      <c r="AC62" s="15"/>
      <c r="AD62" s="769"/>
      <c r="AE62" s="15"/>
      <c r="AF62" s="769"/>
      <c r="AG62" s="15"/>
      <c r="AH62" s="769"/>
      <c r="AI62" s="15"/>
      <c r="AJ62" s="769"/>
      <c r="AK62" s="15"/>
      <c r="AL62" s="769"/>
      <c r="AM62" s="15"/>
      <c r="AN62" s="769"/>
      <c r="AO62" s="15"/>
      <c r="AP62" s="769"/>
      <c r="AQ62" s="15"/>
      <c r="AR62" s="769"/>
      <c r="AS62" s="15"/>
      <c r="AT62" s="769"/>
      <c r="AU62" s="15"/>
      <c r="AV62" s="769"/>
      <c r="AW62" s="15"/>
      <c r="AX62" s="769"/>
      <c r="AY62" s="15"/>
      <c r="AZ62" s="769"/>
      <c r="BA62" s="15"/>
      <c r="BB62" s="769"/>
      <c r="BC62" s="15"/>
      <c r="BD62" s="769"/>
      <c r="BE62" s="15"/>
      <c r="BF62" s="769"/>
      <c r="BG62" s="15"/>
      <c r="BH62" s="769"/>
      <c r="BI62" s="15"/>
      <c r="BJ62" s="769"/>
      <c r="BK62" s="15"/>
      <c r="BL62" s="769"/>
      <c r="BM62" s="15"/>
      <c r="BN62" s="769"/>
      <c r="BO62" s="15"/>
      <c r="BP62" s="769"/>
      <c r="BQ62" s="15"/>
      <c r="BR62" s="769"/>
      <c r="BS62" s="15"/>
      <c r="BT62" s="769"/>
      <c r="BU62" s="15"/>
      <c r="BV62" s="770"/>
      <c r="BW62" s="15"/>
      <c r="BX62" s="770"/>
      <c r="BY62" s="15"/>
      <c r="BZ62" s="770"/>
      <c r="CA62" s="15"/>
      <c r="CB62" s="770"/>
      <c r="CC62" s="15"/>
      <c r="CD62" s="770"/>
      <c r="CE62" s="15"/>
      <c r="CF62" s="770"/>
      <c r="CG62" s="15"/>
      <c r="CH62" s="773"/>
      <c r="CI62" s="15"/>
      <c r="CJ62" s="773"/>
      <c r="CK62" s="15"/>
      <c r="CL62" s="773"/>
      <c r="CM62" s="15"/>
      <c r="CN62" s="773"/>
      <c r="CO62" s="15"/>
      <c r="CP62" s="773"/>
      <c r="CQ62" s="15"/>
      <c r="CR62" s="773"/>
      <c r="CS62" s="15"/>
      <c r="CT62" s="773"/>
      <c r="CU62" s="15"/>
      <c r="CV62" s="773"/>
      <c r="CW62" s="15"/>
      <c r="CX62" s="773"/>
      <c r="CY62" s="15"/>
      <c r="CZ62" s="773"/>
      <c r="DA62" s="15"/>
      <c r="DB62" s="773"/>
      <c r="DC62" s="15"/>
      <c r="DD62" s="773"/>
      <c r="DE62" s="15"/>
      <c r="DF62" s="773"/>
      <c r="DG62" s="15"/>
      <c r="DH62" s="773"/>
      <c r="DI62" s="15"/>
      <c r="DJ62" s="773"/>
      <c r="DK62" s="15"/>
      <c r="DL62" s="773"/>
      <c r="DM62" s="15"/>
      <c r="DN62" s="773"/>
      <c r="DO62" s="15"/>
      <c r="DP62" s="773"/>
      <c r="DQ62" s="15"/>
      <c r="DR62" s="773"/>
      <c r="DS62" s="15"/>
      <c r="DT62" s="773"/>
      <c r="DU62" s="15"/>
      <c r="DV62" s="773"/>
      <c r="DW62" s="16">
        <f>COUNT(U62:BS62)</f>
        <v>0</v>
      </c>
      <c r="DY62" s="15">
        <f>COUNT(BU62:DU62)</f>
        <v>0</v>
      </c>
      <c r="DZ62" s="23"/>
      <c r="EA62" s="16">
        <f>SUM(DW62:DY62)</f>
        <v>0</v>
      </c>
    </row>
    <row r="63" spans="1:133" ht="14.25" hidden="1" customHeight="1"/>
  </sheetData>
  <sortState xmlns:xlrd2="http://schemas.microsoft.com/office/spreadsheetml/2017/richdata2" ref="A4:EC9">
    <sortCondition descending="1" ref="G4:G9"/>
    <sortCondition ref="F4:F9"/>
  </sortState>
  <phoneticPr fontId="62" type="noConversion"/>
  <pageMargins left="0.39370078740157483" right="0.39370078740157483" top="0.59055118110236227" bottom="0.39370078740157483" header="0.31496062992125984" footer="0.31496062992125984"/>
  <pageSetup paperSize="9" scale="85" orientation="portrait" r:id="rId1"/>
  <headerFooter>
    <oddHeader>&amp;LALLEGATO "7"</oddHeader>
    <oddFooter>&amp;L&amp;D&amp;C&amp;P di &amp;N&amp;R&amp;A</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ACR45"/>
  <sheetViews>
    <sheetView tabSelected="1" zoomScale="60" zoomScaleNormal="60" zoomScaleSheetLayoutView="70" workbookViewId="0">
      <pane xSplit="20" topLeftCell="QC1" activePane="topRight" state="frozen"/>
      <selection pane="topRight" activeCell="QY9" sqref="QY9"/>
    </sheetView>
  </sheetViews>
  <sheetFormatPr defaultColWidth="0" defaultRowHeight="18" outlineLevelCol="1"/>
  <cols>
    <col min="1" max="2" width="5.77734375" style="45" customWidth="1"/>
    <col min="3" max="3" width="5.77734375" style="49" customWidth="1"/>
    <col min="4" max="4" width="42.77734375" style="45" customWidth="1"/>
    <col min="5" max="5" width="10.77734375" style="191" customWidth="1"/>
    <col min="6" max="6" width="10.77734375" style="463" customWidth="1"/>
    <col min="7" max="7" width="10.77734375" style="184" customWidth="1"/>
    <col min="8" max="9" width="12.88671875" style="198" hidden="1" customWidth="1" outlineLevel="1"/>
    <col min="10" max="10" width="17.6640625" style="25" hidden="1" customWidth="1" outlineLevel="1"/>
    <col min="11" max="11" width="14.77734375" style="198" hidden="1" customWidth="1" outlineLevel="1"/>
    <col min="12" max="20" width="8.6640625" style="25" hidden="1" customWidth="1" outlineLevel="1"/>
    <col min="21" max="21" width="6" style="49" customWidth="1" collapsed="1"/>
    <col min="22" max="22" width="6" style="45" customWidth="1"/>
    <col min="23" max="23" width="6" style="49" customWidth="1"/>
    <col min="24" max="24" width="6" style="45" customWidth="1"/>
    <col min="25" max="25" width="6" style="49" customWidth="1"/>
    <col min="26" max="26" width="6" style="45" customWidth="1"/>
    <col min="27" max="27" width="6" style="49" customWidth="1"/>
    <col min="28" max="28" width="6" style="45" customWidth="1"/>
    <col min="29" max="29" width="6" style="49" customWidth="1"/>
    <col min="30" max="30" width="6" style="45" customWidth="1"/>
    <col min="31" max="31" width="6" style="49" customWidth="1"/>
    <col min="32" max="32" width="6" style="45" customWidth="1"/>
    <col min="33" max="33" width="6" style="49" customWidth="1"/>
    <col min="34" max="34" width="6" style="45" customWidth="1"/>
    <col min="35" max="35" width="6" style="49" customWidth="1"/>
    <col min="36" max="36" width="6" style="45" customWidth="1"/>
    <col min="37" max="37" width="6" style="49" customWidth="1"/>
    <col min="38" max="38" width="6" style="45" customWidth="1"/>
    <col min="39" max="39" width="6" style="49" customWidth="1"/>
    <col min="40" max="40" width="6" style="45" customWidth="1"/>
    <col min="41" max="41" width="6" style="49" customWidth="1"/>
    <col min="42" max="42" width="6" style="45" customWidth="1"/>
    <col min="43" max="43" width="6" style="49" customWidth="1"/>
    <col min="44" max="44" width="6" style="45" customWidth="1"/>
    <col min="45" max="45" width="6" style="49" customWidth="1"/>
    <col min="46" max="46" width="6" style="45" customWidth="1"/>
    <col min="47" max="47" width="6" style="49" customWidth="1"/>
    <col min="48" max="48" width="6" style="45" customWidth="1"/>
    <col min="49" max="49" width="6" style="49" customWidth="1"/>
    <col min="50" max="50" width="6" style="45" customWidth="1"/>
    <col min="51" max="51" width="6" style="49" customWidth="1"/>
    <col min="52" max="52" width="6" style="45" customWidth="1"/>
    <col min="53" max="53" width="6" style="49" customWidth="1"/>
    <col min="54" max="54" width="6" style="45" customWidth="1"/>
    <col min="55" max="55" width="6" style="49" customWidth="1"/>
    <col min="56" max="56" width="6" style="45" customWidth="1"/>
    <col min="57" max="57" width="6" style="49" customWidth="1"/>
    <col min="58" max="58" width="6" style="45" customWidth="1"/>
    <col min="59" max="59" width="6" style="49" customWidth="1"/>
    <col min="60" max="60" width="6" style="45" customWidth="1"/>
    <col min="61" max="61" width="6" style="49" customWidth="1"/>
    <col min="62" max="62" width="6" style="45" customWidth="1"/>
    <col min="63" max="63" width="6" style="49" customWidth="1"/>
    <col min="64" max="64" width="6" style="45" customWidth="1"/>
    <col min="65" max="65" width="6" style="49" customWidth="1"/>
    <col min="66" max="66" width="6" style="45" customWidth="1"/>
    <col min="67" max="67" width="6" style="49" customWidth="1"/>
    <col min="68" max="68" width="6" style="45" customWidth="1"/>
    <col min="69" max="69" width="6" style="49" customWidth="1"/>
    <col min="70" max="70" width="6" style="45" customWidth="1"/>
    <col min="71" max="71" width="6" style="49" customWidth="1"/>
    <col min="72" max="72" width="6" style="45" customWidth="1"/>
    <col min="73" max="73" width="6" style="49" customWidth="1"/>
    <col min="74" max="74" width="6" style="45" customWidth="1"/>
    <col min="75" max="75" width="6" style="49" customWidth="1"/>
    <col min="76" max="76" width="6" style="45" customWidth="1"/>
    <col min="77" max="77" width="6" style="49" customWidth="1"/>
    <col min="78" max="78" width="6" style="45" customWidth="1"/>
    <col min="79" max="79" width="6" style="49" customWidth="1"/>
    <col min="80" max="80" width="6" style="45" customWidth="1"/>
    <col min="81" max="81" width="6" style="49" customWidth="1"/>
    <col min="82" max="82" width="6" style="45" customWidth="1"/>
    <col min="83" max="83" width="6" style="49" customWidth="1"/>
    <col min="84" max="84" width="6" style="45" customWidth="1"/>
    <col min="85" max="85" width="6" style="49" customWidth="1"/>
    <col min="86" max="86" width="6" style="45" customWidth="1"/>
    <col min="87" max="87" width="6" style="49" customWidth="1"/>
    <col min="88" max="88" width="6" style="45" customWidth="1"/>
    <col min="89" max="89" width="6" style="49" customWidth="1"/>
    <col min="90" max="90" width="6" style="45" customWidth="1"/>
    <col min="91" max="91" width="6" style="49" customWidth="1"/>
    <col min="92" max="92" width="6" style="45" customWidth="1"/>
    <col min="93" max="93" width="6" style="49" customWidth="1"/>
    <col min="94" max="94" width="6" style="45" customWidth="1"/>
    <col min="95" max="95" width="6" style="49" customWidth="1"/>
    <col min="96" max="96" width="6" style="45" customWidth="1"/>
    <col min="97" max="97" width="6" style="49" customWidth="1"/>
    <col min="98" max="98" width="6" style="45" customWidth="1"/>
    <col min="99" max="99" width="6" style="49" customWidth="1"/>
    <col min="100" max="100" width="6" style="45" customWidth="1"/>
    <col min="101" max="101" width="6" style="49" customWidth="1"/>
    <col min="102" max="102" width="6" style="45" customWidth="1"/>
    <col min="103" max="103" width="6" style="49" customWidth="1"/>
    <col min="104" max="104" width="6" style="45" customWidth="1"/>
    <col min="105" max="105" width="6" style="49" customWidth="1"/>
    <col min="106" max="106" width="6" style="45" customWidth="1"/>
    <col min="107" max="107" width="6" style="49" customWidth="1"/>
    <col min="108" max="108" width="6" style="45" customWidth="1"/>
    <col min="109" max="109" width="6" style="49" customWidth="1"/>
    <col min="110" max="110" width="6" style="45" customWidth="1"/>
    <col min="111" max="111" width="6" style="49" customWidth="1"/>
    <col min="112" max="112" width="6" style="45" customWidth="1"/>
    <col min="113" max="113" width="6" style="49" customWidth="1"/>
    <col min="114" max="114" width="6" style="45" customWidth="1"/>
    <col min="115" max="115" width="6" style="49" customWidth="1"/>
    <col min="116" max="116" width="6" style="45" customWidth="1"/>
    <col min="117" max="117" width="6" style="49" customWidth="1"/>
    <col min="118" max="118" width="6" style="45" customWidth="1"/>
    <col min="119" max="119" width="6" style="49" customWidth="1"/>
    <col min="120" max="120" width="6" style="45" customWidth="1"/>
    <col min="121" max="121" width="6" style="49" customWidth="1"/>
    <col min="122" max="122" width="6" style="45" customWidth="1"/>
    <col min="123" max="123" width="6" style="49" customWidth="1"/>
    <col min="124" max="124" width="6" style="45" customWidth="1"/>
    <col min="125" max="125" width="6" style="49" customWidth="1"/>
    <col min="126" max="126" width="6" style="45" customWidth="1"/>
    <col min="127" max="127" width="6" style="49" customWidth="1"/>
    <col min="128" max="128" width="6" style="45" customWidth="1"/>
    <col min="129" max="129" width="6" style="49" customWidth="1"/>
    <col min="130" max="130" width="6" style="45" customWidth="1"/>
    <col min="131" max="131" width="6" style="49" customWidth="1"/>
    <col min="132" max="132" width="6" style="45" customWidth="1"/>
    <col min="133" max="133" width="6" style="49" customWidth="1"/>
    <col min="134" max="134" width="6" style="45" customWidth="1"/>
    <col min="135" max="135" width="6" style="49" customWidth="1"/>
    <col min="136" max="136" width="6" style="45" customWidth="1"/>
    <col min="137" max="137" width="6" style="49" customWidth="1"/>
    <col min="138" max="138" width="6" style="45" customWidth="1"/>
    <col min="139" max="139" width="6" style="49" customWidth="1"/>
    <col min="140" max="140" width="6" style="45" customWidth="1"/>
    <col min="141" max="141" width="6" style="49" customWidth="1"/>
    <col min="142" max="142" width="6" style="45" customWidth="1"/>
    <col min="143" max="143" width="6" style="49" customWidth="1"/>
    <col min="144" max="144" width="6" style="45" customWidth="1"/>
    <col min="145" max="145" width="6" style="49" customWidth="1"/>
    <col min="146" max="146" width="6" style="45" customWidth="1"/>
    <col min="147" max="147" width="6" style="49" customWidth="1"/>
    <col min="148" max="148" width="6" style="45" customWidth="1"/>
    <col min="149" max="149" width="6" style="49" customWidth="1"/>
    <col min="150" max="150" width="6" style="45" customWidth="1"/>
    <col min="151" max="151" width="6" style="49" customWidth="1"/>
    <col min="152" max="152" width="6" style="45" customWidth="1"/>
    <col min="153" max="153" width="6" style="49" customWidth="1"/>
    <col min="154" max="154" width="6" style="45" customWidth="1"/>
    <col min="155" max="155" width="6" style="49" customWidth="1"/>
    <col min="156" max="156" width="6" style="45" customWidth="1"/>
    <col min="157" max="157" width="6" style="49" customWidth="1"/>
    <col min="158" max="158" width="6" style="45" customWidth="1"/>
    <col min="159" max="159" width="6" style="49" customWidth="1"/>
    <col min="160" max="160" width="6" style="45" customWidth="1"/>
    <col min="161" max="161" width="6" style="49" customWidth="1"/>
    <col min="162" max="162" width="6" style="45" customWidth="1"/>
    <col min="163" max="163" width="6" style="49" customWidth="1"/>
    <col min="164" max="164" width="6" style="45" customWidth="1"/>
    <col min="165" max="165" width="6" style="49" customWidth="1"/>
    <col min="166" max="166" width="6" style="45" customWidth="1"/>
    <col min="167" max="167" width="6" style="49" customWidth="1"/>
    <col min="168" max="168" width="6" style="45" customWidth="1"/>
    <col min="169" max="169" width="6" style="49" customWidth="1"/>
    <col min="170" max="170" width="6" style="45" customWidth="1"/>
    <col min="171" max="171" width="6" style="49" customWidth="1"/>
    <col min="172" max="172" width="6" style="45" customWidth="1"/>
    <col min="173" max="173" width="6" style="49" customWidth="1"/>
    <col min="174" max="174" width="6" style="45" customWidth="1"/>
    <col min="175" max="175" width="6" style="49" customWidth="1"/>
    <col min="176" max="176" width="6" style="45" customWidth="1"/>
    <col min="177" max="177" width="6" style="49" customWidth="1"/>
    <col min="178" max="178" width="6" style="45" customWidth="1"/>
    <col min="179" max="179" width="6" style="49" customWidth="1"/>
    <col min="180" max="180" width="6" style="45" customWidth="1"/>
    <col min="181" max="181" width="6" style="49" customWidth="1"/>
    <col min="182" max="182" width="6" style="45" customWidth="1"/>
    <col min="183" max="183" width="6" style="49" customWidth="1"/>
    <col min="184" max="184" width="6" style="45" customWidth="1"/>
    <col min="185" max="185" width="6" style="49" customWidth="1"/>
    <col min="186" max="186" width="6" style="45" customWidth="1"/>
    <col min="187" max="187" width="6" style="49" customWidth="1"/>
    <col min="188" max="188" width="6" style="45" customWidth="1"/>
    <col min="189" max="189" width="6" style="49" customWidth="1"/>
    <col min="190" max="190" width="6" style="45" customWidth="1"/>
    <col min="191" max="191" width="6" style="49" customWidth="1"/>
    <col min="192" max="192" width="6" style="45" customWidth="1"/>
    <col min="193" max="193" width="6" style="49" customWidth="1"/>
    <col min="194" max="194" width="6" style="45" customWidth="1"/>
    <col min="195" max="195" width="6" style="49" customWidth="1"/>
    <col min="196" max="196" width="6" style="45" customWidth="1"/>
    <col min="197" max="197" width="6" style="49" customWidth="1"/>
    <col min="198" max="198" width="6" style="45" customWidth="1"/>
    <col min="199" max="199" width="6" style="49" customWidth="1"/>
    <col min="200" max="200" width="6" style="45" customWidth="1"/>
    <col min="201" max="201" width="6" style="49" customWidth="1"/>
    <col min="202" max="202" width="6" style="45" customWidth="1"/>
    <col min="203" max="203" width="6" style="49" customWidth="1"/>
    <col min="204" max="204" width="6" style="45" customWidth="1"/>
    <col min="205" max="205" width="6" style="49" customWidth="1"/>
    <col min="206" max="206" width="6" style="45" customWidth="1"/>
    <col min="207" max="207" width="6" style="49" customWidth="1"/>
    <col min="208" max="208" width="6" style="45" customWidth="1"/>
    <col min="209" max="209" width="6" style="49" customWidth="1"/>
    <col min="210" max="210" width="6" style="45" customWidth="1"/>
    <col min="211" max="211" width="6" style="49" customWidth="1"/>
    <col min="212" max="212" width="6" style="45" customWidth="1"/>
    <col min="213" max="213" width="6" style="49" customWidth="1"/>
    <col min="214" max="214" width="6" style="45" customWidth="1"/>
    <col min="215" max="215" width="6" style="49" customWidth="1"/>
    <col min="216" max="216" width="6" style="45" customWidth="1"/>
    <col min="217" max="217" width="6" style="49" customWidth="1"/>
    <col min="218" max="218" width="6" style="45" customWidth="1"/>
    <col min="219" max="219" width="6" style="49" customWidth="1"/>
    <col min="220" max="220" width="6" style="45" customWidth="1"/>
    <col min="221" max="221" width="6" style="49" customWidth="1"/>
    <col min="222" max="222" width="6" style="45" customWidth="1"/>
    <col min="223" max="223" width="6" style="49" customWidth="1"/>
    <col min="224" max="224" width="6" style="45" customWidth="1"/>
    <col min="225" max="225" width="6" style="49" customWidth="1"/>
    <col min="226" max="226" width="6" style="45" customWidth="1"/>
    <col min="227" max="227" width="6" style="49" customWidth="1"/>
    <col min="228" max="228" width="6" style="45" customWidth="1"/>
    <col min="229" max="229" width="6" style="49" customWidth="1"/>
    <col min="230" max="230" width="6" style="45" customWidth="1"/>
    <col min="231" max="231" width="6" style="49" customWidth="1"/>
    <col min="232" max="232" width="6" style="45" customWidth="1"/>
    <col min="233" max="233" width="6" style="49" customWidth="1"/>
    <col min="234" max="234" width="6" style="45" customWidth="1"/>
    <col min="235" max="235" width="6" style="49" customWidth="1"/>
    <col min="236" max="236" width="6" style="45" customWidth="1"/>
    <col min="237" max="237" width="6" style="49" customWidth="1"/>
    <col min="238" max="238" width="6" style="45" customWidth="1"/>
    <col min="239" max="239" width="6" style="49" customWidth="1"/>
    <col min="240" max="240" width="6" style="45" customWidth="1"/>
    <col min="241" max="241" width="6" style="49" customWidth="1"/>
    <col min="242" max="242" width="6" style="45" customWidth="1"/>
    <col min="243" max="243" width="6" style="49" customWidth="1"/>
    <col min="244" max="244" width="6" style="45" customWidth="1"/>
    <col min="245" max="245" width="6" style="49" customWidth="1"/>
    <col min="246" max="246" width="6" style="45" customWidth="1"/>
    <col min="247" max="247" width="6" style="49" customWidth="1"/>
    <col min="248" max="248" width="6" style="45" customWidth="1"/>
    <col min="249" max="249" width="6" style="49" customWidth="1"/>
    <col min="250" max="250" width="6" style="45" customWidth="1"/>
    <col min="251" max="251" width="6" style="49" customWidth="1"/>
    <col min="252" max="252" width="6" style="45" customWidth="1"/>
    <col min="253" max="253" width="6" style="49" customWidth="1"/>
    <col min="254" max="254" width="6" style="45" customWidth="1"/>
    <col min="255" max="255" width="6" style="49" customWidth="1"/>
    <col min="256" max="256" width="6" style="45" customWidth="1"/>
    <col min="257" max="257" width="6" style="49" customWidth="1"/>
    <col min="258" max="258" width="6" style="45" customWidth="1"/>
    <col min="259" max="259" width="6" style="49" customWidth="1"/>
    <col min="260" max="260" width="6" style="45" customWidth="1"/>
    <col min="261" max="261" width="6" style="49" customWidth="1"/>
    <col min="262" max="262" width="6" style="45" customWidth="1"/>
    <col min="263" max="263" width="6" style="49" customWidth="1"/>
    <col min="264" max="264" width="6" style="45" customWidth="1"/>
    <col min="265" max="265" width="6" style="49" customWidth="1"/>
    <col min="266" max="266" width="6" style="45" customWidth="1"/>
    <col min="267" max="267" width="6" style="49" customWidth="1"/>
    <col min="268" max="268" width="6" style="45" customWidth="1"/>
    <col min="269" max="269" width="6" style="49" customWidth="1"/>
    <col min="270" max="270" width="6" style="45" customWidth="1"/>
    <col min="271" max="271" width="6" style="49" customWidth="1"/>
    <col min="272" max="272" width="6" style="45" customWidth="1"/>
    <col min="273" max="273" width="6" style="49" customWidth="1"/>
    <col min="274" max="274" width="6" style="45" customWidth="1"/>
    <col min="275" max="275" width="6" style="49" customWidth="1"/>
    <col min="276" max="276" width="6" style="45" customWidth="1"/>
    <col min="277" max="277" width="6" style="49" customWidth="1"/>
    <col min="278" max="278" width="6" style="45" customWidth="1"/>
    <col min="279" max="279" width="6" style="49" customWidth="1"/>
    <col min="280" max="280" width="6" style="45" customWidth="1"/>
    <col min="281" max="281" width="6" style="49" customWidth="1"/>
    <col min="282" max="282" width="6" style="45" customWidth="1"/>
    <col min="283" max="283" width="6" style="49" customWidth="1"/>
    <col min="284" max="284" width="6" style="45" customWidth="1"/>
    <col min="285" max="285" width="6" style="49" customWidth="1"/>
    <col min="286" max="286" width="6" style="45" customWidth="1"/>
    <col min="287" max="287" width="6" style="49" customWidth="1"/>
    <col min="288" max="288" width="6" style="45" customWidth="1"/>
    <col min="289" max="289" width="6" style="49" customWidth="1"/>
    <col min="290" max="290" width="6" style="45" customWidth="1"/>
    <col min="291" max="291" width="6" style="49" customWidth="1"/>
    <col min="292" max="292" width="6" style="45" customWidth="1"/>
    <col min="293" max="293" width="6" style="49" customWidth="1"/>
    <col min="294" max="294" width="6" style="45" customWidth="1"/>
    <col min="295" max="295" width="6" style="49" customWidth="1"/>
    <col min="296" max="296" width="6" style="45" customWidth="1"/>
    <col min="297" max="297" width="6" style="49" customWidth="1"/>
    <col min="298" max="298" width="6" style="45" customWidth="1"/>
    <col min="299" max="299" width="6" style="49" customWidth="1"/>
    <col min="300" max="300" width="6" style="45" customWidth="1"/>
    <col min="301" max="301" width="6" style="49" customWidth="1"/>
    <col min="302" max="302" width="6" style="45" customWidth="1"/>
    <col min="303" max="303" width="6" style="49" customWidth="1"/>
    <col min="304" max="304" width="6" style="45" customWidth="1"/>
    <col min="305" max="305" width="6" style="49" customWidth="1"/>
    <col min="306" max="306" width="6" style="45" customWidth="1"/>
    <col min="307" max="307" width="6" style="49" customWidth="1"/>
    <col min="308" max="308" width="6" style="45" customWidth="1"/>
    <col min="309" max="309" width="6" style="49" customWidth="1"/>
    <col min="310" max="310" width="6" style="45" customWidth="1"/>
    <col min="311" max="311" width="6" style="49" customWidth="1"/>
    <col min="312" max="312" width="6" style="45" customWidth="1"/>
    <col min="313" max="313" width="6" style="49" customWidth="1"/>
    <col min="314" max="314" width="6" style="45" customWidth="1"/>
    <col min="315" max="315" width="6" style="49" customWidth="1"/>
    <col min="316" max="316" width="6" style="45" customWidth="1"/>
    <col min="317" max="317" width="6" style="49" customWidth="1"/>
    <col min="318" max="318" width="6" style="45" customWidth="1"/>
    <col min="319" max="319" width="6" style="49" customWidth="1"/>
    <col min="320" max="320" width="6" style="45" customWidth="1"/>
    <col min="321" max="321" width="6" style="49" customWidth="1"/>
    <col min="322" max="322" width="6" style="45" customWidth="1"/>
    <col min="323" max="323" width="6" style="49" customWidth="1"/>
    <col min="324" max="324" width="6" style="45" customWidth="1"/>
    <col min="325" max="325" width="6" style="49" customWidth="1"/>
    <col min="326" max="326" width="6" style="45" customWidth="1"/>
    <col min="327" max="327" width="6" style="49" customWidth="1"/>
    <col min="328" max="328" width="6" style="45" customWidth="1"/>
    <col min="329" max="329" width="6" style="49" customWidth="1"/>
    <col min="330" max="330" width="6" style="45" customWidth="1"/>
    <col min="331" max="331" width="6" style="49" customWidth="1"/>
    <col min="332" max="332" width="6" style="45" customWidth="1"/>
    <col min="333" max="333" width="6" style="49" customWidth="1"/>
    <col min="334" max="334" width="6" style="45" customWidth="1"/>
    <col min="335" max="335" width="6" style="49" customWidth="1"/>
    <col min="336" max="336" width="6" style="45" customWidth="1"/>
    <col min="337" max="337" width="6" style="49" customWidth="1"/>
    <col min="338" max="338" width="6" style="45" customWidth="1"/>
    <col min="339" max="339" width="6" style="49" customWidth="1"/>
    <col min="340" max="340" width="6" style="45" customWidth="1"/>
    <col min="341" max="341" width="6" style="49" customWidth="1"/>
    <col min="342" max="342" width="6" style="45" customWidth="1"/>
    <col min="343" max="343" width="6" style="49" customWidth="1"/>
    <col min="344" max="344" width="6" style="45" customWidth="1"/>
    <col min="345" max="345" width="6" style="49" customWidth="1"/>
    <col min="346" max="346" width="6" style="45" customWidth="1"/>
    <col min="347" max="347" width="6" style="49" customWidth="1"/>
    <col min="348" max="348" width="6" style="45" customWidth="1"/>
    <col min="349" max="349" width="6" style="49" customWidth="1"/>
    <col min="350" max="350" width="6" style="45" customWidth="1"/>
    <col min="351" max="351" width="6" style="49" customWidth="1"/>
    <col min="352" max="352" width="6" style="45" customWidth="1"/>
    <col min="353" max="353" width="6" style="49" customWidth="1"/>
    <col min="354" max="354" width="6" style="45" customWidth="1"/>
    <col min="355" max="355" width="6" style="49" customWidth="1"/>
    <col min="356" max="356" width="6" style="45" customWidth="1"/>
    <col min="357" max="357" width="6" style="49" customWidth="1"/>
    <col min="358" max="358" width="6" style="45" customWidth="1"/>
    <col min="359" max="359" width="6" style="49" customWidth="1"/>
    <col min="360" max="360" width="6" style="45" customWidth="1"/>
    <col min="361" max="361" width="6" style="49" customWidth="1"/>
    <col min="362" max="362" width="6" style="45" customWidth="1"/>
    <col min="363" max="363" width="6" style="49" customWidth="1"/>
    <col min="364" max="364" width="6" style="45" customWidth="1"/>
    <col min="365" max="365" width="6" style="49" customWidth="1"/>
    <col min="366" max="366" width="6" style="45" customWidth="1"/>
    <col min="367" max="367" width="6" style="49" customWidth="1"/>
    <col min="368" max="368" width="6" style="45" customWidth="1"/>
    <col min="369" max="369" width="6" style="49" customWidth="1"/>
    <col min="370" max="370" width="6" style="45" customWidth="1"/>
    <col min="371" max="371" width="6" style="49" customWidth="1"/>
    <col min="372" max="372" width="6" style="45" customWidth="1"/>
    <col min="373" max="373" width="6" style="49" customWidth="1"/>
    <col min="374" max="374" width="6" style="45" customWidth="1"/>
    <col min="375" max="375" width="6" style="49" customWidth="1"/>
    <col min="376" max="376" width="6" style="45" customWidth="1"/>
    <col min="377" max="377" width="6" style="49" customWidth="1"/>
    <col min="378" max="378" width="6" style="45" customWidth="1"/>
    <col min="379" max="379" width="6" style="49" customWidth="1"/>
    <col min="380" max="380" width="6" style="45" customWidth="1"/>
    <col min="381" max="381" width="6" style="49" customWidth="1"/>
    <col min="382" max="382" width="6" style="45" customWidth="1"/>
    <col min="383" max="383" width="6" style="49" customWidth="1"/>
    <col min="384" max="384" width="6" style="45" customWidth="1"/>
    <col min="385" max="385" width="6" style="49" customWidth="1"/>
    <col min="386" max="386" width="6" style="45" customWidth="1"/>
    <col min="387" max="387" width="6" style="49" customWidth="1"/>
    <col min="388" max="388" width="6" style="45" customWidth="1"/>
    <col min="389" max="389" width="6" style="49" customWidth="1"/>
    <col min="390" max="390" width="6" style="45" customWidth="1"/>
    <col min="391" max="391" width="6" style="49" customWidth="1"/>
    <col min="392" max="392" width="6" style="45" customWidth="1"/>
    <col min="393" max="393" width="6" style="49" customWidth="1"/>
    <col min="394" max="394" width="6" style="45" customWidth="1"/>
    <col min="395" max="395" width="6" style="49" customWidth="1"/>
    <col min="396" max="396" width="6" style="45" customWidth="1"/>
    <col min="397" max="397" width="6" style="49" customWidth="1"/>
    <col min="398" max="398" width="6" style="45" customWidth="1"/>
    <col min="399" max="399" width="6" style="49" customWidth="1"/>
    <col min="400" max="400" width="6" style="45" customWidth="1"/>
    <col min="401" max="401" width="6" style="49" customWidth="1"/>
    <col min="402" max="402" width="6" style="45" customWidth="1"/>
    <col min="403" max="403" width="6" style="49" customWidth="1"/>
    <col min="404" max="404" width="6" style="45" customWidth="1"/>
    <col min="405" max="405" width="6" style="49" customWidth="1"/>
    <col min="406" max="406" width="6" style="45" customWidth="1"/>
    <col min="407" max="407" width="6" style="49" customWidth="1"/>
    <col min="408" max="408" width="6" style="45" customWidth="1"/>
    <col min="409" max="409" width="6" style="49" customWidth="1"/>
    <col min="410" max="410" width="6" style="45" customWidth="1"/>
    <col min="411" max="411" width="6" style="49" customWidth="1"/>
    <col min="412" max="412" width="6" style="45" customWidth="1"/>
    <col min="413" max="413" width="6" style="49" customWidth="1"/>
    <col min="414" max="414" width="6" style="45" customWidth="1"/>
    <col min="415" max="415" width="6" style="49" customWidth="1"/>
    <col min="416" max="416" width="6" style="45" customWidth="1"/>
    <col min="417" max="417" width="6" style="49" customWidth="1"/>
    <col min="418" max="418" width="6" style="45" customWidth="1"/>
    <col min="419" max="419" width="6" style="49" customWidth="1"/>
    <col min="420" max="420" width="6" style="45" customWidth="1"/>
    <col min="421" max="421" width="6" style="49" customWidth="1"/>
    <col min="422" max="422" width="6" style="45" customWidth="1"/>
    <col min="423" max="423" width="6" style="49" customWidth="1"/>
    <col min="424" max="424" width="6" style="45" customWidth="1"/>
    <col min="425" max="425" width="6" style="49" customWidth="1"/>
    <col min="426" max="426" width="6" style="45" customWidth="1"/>
    <col min="427" max="427" width="6" style="49" customWidth="1"/>
    <col min="428" max="428" width="6" style="45" customWidth="1"/>
    <col min="429" max="429" width="6" style="49" customWidth="1"/>
    <col min="430" max="430" width="6" style="45" customWidth="1"/>
    <col min="431" max="431" width="6" style="49" customWidth="1"/>
    <col min="432" max="432" width="6" style="45" customWidth="1"/>
    <col min="433" max="433" width="6" style="49" customWidth="1"/>
    <col min="434" max="434" width="6" style="45" customWidth="1"/>
    <col min="435" max="435" width="6" style="49" customWidth="1"/>
    <col min="436" max="436" width="6" style="45" customWidth="1"/>
    <col min="437" max="437" width="6" style="49" customWidth="1"/>
    <col min="438" max="438" width="6" style="45" customWidth="1"/>
    <col min="439" max="439" width="6" style="49" customWidth="1"/>
    <col min="440" max="440" width="6" style="45" customWidth="1"/>
    <col min="441" max="441" width="6" style="49" customWidth="1"/>
    <col min="442" max="442" width="6" style="45" customWidth="1"/>
    <col min="443" max="443" width="6" style="49" customWidth="1"/>
    <col min="444" max="444" width="6" style="45" customWidth="1"/>
    <col min="445" max="445" width="6" style="49" customWidth="1"/>
    <col min="446" max="446" width="6" style="45" customWidth="1"/>
    <col min="447" max="447" width="6" style="58" customWidth="1"/>
    <col min="448" max="448" width="6" style="156" customWidth="1"/>
    <col min="449" max="449" width="6" style="23" customWidth="1"/>
    <col min="450" max="450" width="6" style="25" customWidth="1"/>
    <col min="451" max="451" width="6" style="23" customWidth="1"/>
    <col min="452" max="452" width="6" style="25" customWidth="1"/>
    <col min="453" max="453" width="6" style="49" customWidth="1"/>
    <col min="454" max="454" width="6" style="45" customWidth="1"/>
    <col min="455" max="455" width="6" style="49" customWidth="1"/>
    <col min="456" max="456" width="6" style="45" customWidth="1"/>
    <col min="457" max="457" width="6" style="49" customWidth="1"/>
    <col min="458" max="458" width="6" style="45" customWidth="1"/>
    <col min="459" max="459" width="6" style="49" customWidth="1"/>
    <col min="460" max="460" width="6" style="45" customWidth="1"/>
    <col min="461" max="461" width="6" style="49" customWidth="1"/>
    <col min="462" max="462" width="6" style="45" customWidth="1"/>
    <col min="463" max="463" width="6" style="49" customWidth="1"/>
    <col min="464" max="464" width="6" style="45" customWidth="1"/>
    <col min="465" max="465" width="6" style="49" customWidth="1"/>
    <col min="466" max="466" width="6" style="45" customWidth="1"/>
    <col min="467" max="467" width="6" style="49" customWidth="1"/>
    <col min="468" max="468" width="6" style="45" customWidth="1"/>
    <col min="469" max="469" width="6" style="49" customWidth="1"/>
    <col min="470" max="470" width="6" style="45" customWidth="1"/>
    <col min="471" max="471" width="6" style="49" customWidth="1"/>
    <col min="472" max="472" width="6" style="45" customWidth="1"/>
    <col min="473" max="473" width="6" style="49" customWidth="1"/>
    <col min="474" max="474" width="6" style="45" customWidth="1"/>
    <col min="475" max="475" width="6" style="49" customWidth="1"/>
    <col min="476" max="476" width="6" style="45" customWidth="1"/>
    <col min="477" max="477" width="6" style="49" customWidth="1"/>
    <col min="478" max="478" width="6" style="45" customWidth="1"/>
    <col min="479" max="479" width="6" style="49" customWidth="1"/>
    <col min="480" max="480" width="6" style="45" customWidth="1"/>
    <col min="481" max="481" width="6" style="49" customWidth="1"/>
    <col min="482" max="482" width="6" style="45" customWidth="1"/>
    <col min="483" max="483" width="6" style="49" customWidth="1"/>
    <col min="484" max="484" width="6" style="45" customWidth="1"/>
    <col min="485" max="485" width="6" style="49" customWidth="1"/>
    <col min="486" max="486" width="6" style="45" customWidth="1"/>
    <col min="487" max="487" width="6" style="49" customWidth="1"/>
    <col min="488" max="488" width="6" style="45" customWidth="1"/>
    <col min="489" max="489" width="6" style="49" customWidth="1"/>
    <col min="490" max="490" width="6" style="45" customWidth="1"/>
    <col min="491" max="491" width="6" style="49" customWidth="1"/>
    <col min="492" max="492" width="6" style="45" customWidth="1"/>
    <col min="493" max="493" width="6" style="49" customWidth="1"/>
    <col min="494" max="494" width="6" style="45" customWidth="1"/>
    <col min="495" max="495" width="6" style="49" customWidth="1"/>
    <col min="496" max="496" width="6" style="45" customWidth="1"/>
    <col min="497" max="497" width="6" style="49" customWidth="1"/>
    <col min="498" max="498" width="6" style="45" customWidth="1"/>
    <col min="499" max="499" width="6" style="49" customWidth="1"/>
    <col min="500" max="500" width="6" style="45" customWidth="1"/>
    <col min="501" max="501" width="6" style="49" customWidth="1"/>
    <col min="502" max="502" width="6" style="45" customWidth="1"/>
    <col min="503" max="503" width="6" style="58" customWidth="1"/>
    <col min="504" max="504" width="6" style="156" customWidth="1"/>
    <col min="505" max="505" width="6" style="23" customWidth="1"/>
    <col min="506" max="506" width="6" style="25" customWidth="1"/>
    <col min="507" max="507" width="6" style="23" customWidth="1"/>
    <col min="508" max="508" width="6" style="25" customWidth="1"/>
    <col min="509" max="509" width="6" style="49" customWidth="1"/>
    <col min="510" max="510" width="6" style="45" customWidth="1"/>
    <col min="511" max="511" width="6" style="49" customWidth="1"/>
    <col min="512" max="512" width="6" style="45" customWidth="1"/>
    <col min="513" max="513" width="6" style="49" customWidth="1"/>
    <col min="514" max="514" width="6" style="45" customWidth="1"/>
    <col min="515" max="515" width="6" style="49" customWidth="1"/>
    <col min="516" max="516" width="6" style="45" customWidth="1"/>
    <col min="517" max="517" width="6" style="49" customWidth="1"/>
    <col min="518" max="518" width="6" style="45" customWidth="1"/>
    <col min="519" max="519" width="6" style="49" customWidth="1"/>
    <col min="520" max="520" width="6" style="45" customWidth="1"/>
    <col min="521" max="521" width="6" style="49" customWidth="1"/>
    <col min="522" max="522" width="6" style="45" customWidth="1"/>
    <col min="523" max="523" width="6" style="49" customWidth="1"/>
    <col min="524" max="524" width="6" style="45" customWidth="1"/>
    <col min="525" max="525" width="6" style="49" customWidth="1"/>
    <col min="526" max="526" width="6" style="45" customWidth="1"/>
    <col min="527" max="527" width="6" style="49" customWidth="1"/>
    <col min="528" max="528" width="6" style="45" customWidth="1"/>
    <col min="529" max="529" width="6" style="49" customWidth="1"/>
    <col min="530" max="530" width="6" style="45" customWidth="1"/>
    <col min="531" max="531" width="6" style="49" customWidth="1"/>
    <col min="532" max="532" width="6" style="45" customWidth="1"/>
    <col min="533" max="533" width="6" style="49" customWidth="1"/>
    <col min="534" max="534" width="6" style="45" customWidth="1"/>
    <col min="535" max="535" width="6" style="49" customWidth="1"/>
    <col min="536" max="536" width="6" style="45" customWidth="1"/>
    <col min="537" max="537" width="6" style="49" customWidth="1"/>
    <col min="538" max="538" width="6" style="45" customWidth="1"/>
    <col min="539" max="539" width="6" style="49" customWidth="1"/>
    <col min="540" max="540" width="6" style="45" customWidth="1"/>
    <col min="541" max="541" width="6" style="49" customWidth="1"/>
    <col min="542" max="542" width="6" style="45" customWidth="1"/>
    <col min="543" max="543" width="6" style="49" customWidth="1"/>
    <col min="544" max="544" width="6" style="45" customWidth="1"/>
    <col min="545" max="545" width="6" style="49" customWidth="1"/>
    <col min="546" max="546" width="6" style="45" customWidth="1"/>
    <col min="547" max="547" width="6" style="49" customWidth="1"/>
    <col min="548" max="548" width="6" style="45" customWidth="1"/>
    <col min="549" max="549" width="6" style="49" customWidth="1"/>
    <col min="550" max="550" width="6" style="45" customWidth="1"/>
    <col min="551" max="551" width="6" style="49" customWidth="1"/>
    <col min="552" max="552" width="6" style="45" customWidth="1"/>
    <col min="553" max="553" width="6" style="49" customWidth="1"/>
    <col min="554" max="554" width="6" style="45" customWidth="1"/>
    <col min="555" max="555" width="6" style="49" customWidth="1"/>
    <col min="556" max="556" width="6" style="45" customWidth="1"/>
    <col min="557" max="557" width="6" style="49" customWidth="1"/>
    <col min="558" max="558" width="6" style="45" customWidth="1"/>
    <col min="559" max="559" width="6" style="49" customWidth="1"/>
    <col min="560" max="560" width="6" style="45" customWidth="1"/>
    <col min="561" max="561" width="6" style="49" customWidth="1"/>
    <col min="562" max="562" width="6" style="45" customWidth="1"/>
    <col min="563" max="563" width="6" style="49" customWidth="1"/>
    <col min="564" max="564" width="6" style="45" customWidth="1"/>
    <col min="565" max="565" width="6" style="58" customWidth="1"/>
    <col min="566" max="566" width="6" style="156" customWidth="1"/>
    <col min="567" max="567" width="6" style="23" customWidth="1"/>
    <col min="568" max="568" width="6" style="25" customWidth="1"/>
    <col min="569" max="569" width="6" style="23" customWidth="1"/>
    <col min="570" max="570" width="6" style="25" customWidth="1"/>
    <col min="571" max="571" width="6" style="49" customWidth="1"/>
    <col min="572" max="572" width="6" style="45" customWidth="1"/>
    <col min="573" max="573" width="6" style="49" customWidth="1"/>
    <col min="574" max="574" width="6" style="45" customWidth="1"/>
    <col min="575" max="575" width="6" style="49" customWidth="1"/>
    <col min="576" max="576" width="6" style="45" customWidth="1"/>
    <col min="577" max="577" width="6" style="49" customWidth="1"/>
    <col min="578" max="578" width="6" style="45" customWidth="1"/>
    <col min="579" max="579" width="6" style="49" customWidth="1"/>
    <col min="580" max="580" width="6" style="45" customWidth="1"/>
    <col min="581" max="581" width="6" style="49" customWidth="1"/>
    <col min="582" max="582" width="6" style="45" customWidth="1"/>
    <col min="583" max="583" width="6" style="49" customWidth="1"/>
    <col min="584" max="584" width="6" style="45" customWidth="1"/>
    <col min="585" max="585" width="6" style="49" customWidth="1"/>
    <col min="586" max="586" width="6" style="45" customWidth="1"/>
    <col min="587" max="587" width="6" style="49" customWidth="1"/>
    <col min="588" max="588" width="6" style="45" customWidth="1"/>
    <col min="589" max="589" width="6" style="49" customWidth="1"/>
    <col min="590" max="590" width="6" style="45" customWidth="1"/>
    <col min="591" max="591" width="6" style="49" customWidth="1"/>
    <col min="592" max="592" width="6" style="45" customWidth="1"/>
    <col min="593" max="593" width="6" style="49" customWidth="1"/>
    <col min="594" max="594" width="6" style="45" customWidth="1"/>
    <col min="595" max="595" width="6" style="49" customWidth="1"/>
    <col min="596" max="596" width="6" style="45" customWidth="1"/>
    <col min="597" max="597" width="6" style="49" customWidth="1"/>
    <col min="598" max="598" width="6" style="45" customWidth="1"/>
    <col min="599" max="599" width="6" style="49" customWidth="1"/>
    <col min="600" max="600" width="6" style="45" customWidth="1"/>
    <col min="601" max="601" width="6" style="49" customWidth="1"/>
    <col min="602" max="602" width="6" style="45" customWidth="1"/>
    <col min="603" max="603" width="6" style="49" customWidth="1"/>
    <col min="604" max="604" width="6" style="45" customWidth="1"/>
    <col min="605" max="605" width="6" style="49" customWidth="1"/>
    <col min="606" max="606" width="6" style="45" customWidth="1"/>
    <col min="607" max="607" width="6" style="49" customWidth="1"/>
    <col min="608" max="608" width="6" style="45" customWidth="1"/>
    <col min="609" max="609" width="6" style="49" customWidth="1"/>
    <col min="610" max="610" width="6" style="45" customWidth="1"/>
    <col min="611" max="611" width="6" style="49" customWidth="1"/>
    <col min="612" max="612" width="6" style="45" customWidth="1"/>
    <col min="613" max="613" width="6" style="49" customWidth="1"/>
    <col min="614" max="614" width="6" style="45" customWidth="1"/>
    <col min="615" max="615" width="6" style="49" customWidth="1"/>
    <col min="616" max="616" width="6" style="45" customWidth="1"/>
    <col min="617" max="617" width="6" style="49" customWidth="1"/>
    <col min="618" max="618" width="6" style="45" customWidth="1"/>
    <col min="619" max="619" width="6" style="49" customWidth="1"/>
    <col min="620" max="620" width="6" style="45" customWidth="1"/>
    <col min="621" max="621" width="6" style="49" customWidth="1"/>
    <col min="622" max="622" width="6" style="45" customWidth="1"/>
    <col min="623" max="623" width="6" style="49" customWidth="1"/>
    <col min="624" max="624" width="6" style="45" customWidth="1"/>
    <col min="625" max="625" width="6" style="58" customWidth="1"/>
    <col min="626" max="626" width="6" style="156" customWidth="1"/>
    <col min="627" max="627" width="6" style="23" customWidth="1"/>
    <col min="628" max="628" width="6" style="25" customWidth="1"/>
    <col min="629" max="629" width="6" style="23" customWidth="1"/>
    <col min="630" max="630" width="6" style="25" customWidth="1"/>
    <col min="631" max="631" width="6" style="49" customWidth="1"/>
    <col min="632" max="632" width="6" style="45" customWidth="1"/>
    <col min="633" max="633" width="6" style="49" customWidth="1"/>
    <col min="634" max="634" width="6" style="45" customWidth="1"/>
    <col min="635" max="635" width="6" style="49" customWidth="1"/>
    <col min="636" max="636" width="6" style="45" customWidth="1"/>
    <col min="637" max="637" width="6" style="49" customWidth="1"/>
    <col min="638" max="638" width="6" style="45" customWidth="1"/>
    <col min="639" max="639" width="6" style="49" customWidth="1"/>
    <col min="640" max="640" width="6" style="45" customWidth="1"/>
    <col min="641" max="641" width="6" style="49" customWidth="1"/>
    <col min="642" max="642" width="6" style="45" customWidth="1"/>
    <col min="643" max="643" width="6" style="49" customWidth="1"/>
    <col min="644" max="644" width="6" style="45" customWidth="1"/>
    <col min="645" max="645" width="6" style="49" customWidth="1"/>
    <col min="646" max="646" width="6" style="45" customWidth="1"/>
    <col min="647" max="647" width="6" style="49" customWidth="1"/>
    <col min="648" max="648" width="6" style="45" customWidth="1"/>
    <col min="649" max="649" width="6" style="49" customWidth="1"/>
    <col min="650" max="650" width="6" style="45" customWidth="1"/>
    <col min="651" max="651" width="6" style="49" customWidth="1"/>
    <col min="652" max="652" width="6" style="45" customWidth="1"/>
    <col min="653" max="653" width="6" style="49" customWidth="1"/>
    <col min="654" max="654" width="6" style="45" customWidth="1"/>
    <col min="655" max="655" width="6" style="49" customWidth="1"/>
    <col min="656" max="656" width="6" style="45" customWidth="1"/>
    <col min="657" max="657" width="6" style="49" customWidth="1"/>
    <col min="658" max="658" width="6" style="45" customWidth="1"/>
    <col min="659" max="659" width="6" style="49" customWidth="1"/>
    <col min="660" max="660" width="6" style="45" customWidth="1"/>
    <col min="661" max="661" width="6" style="49" customWidth="1"/>
    <col min="662" max="662" width="6" style="45" customWidth="1"/>
    <col min="663" max="663" width="6" style="49" customWidth="1"/>
    <col min="664" max="664" width="6" style="45" customWidth="1"/>
    <col min="665" max="665" width="6" style="49" customWidth="1"/>
    <col min="666" max="666" width="6" style="45" customWidth="1"/>
    <col min="667" max="667" width="6" style="49" customWidth="1"/>
    <col min="668" max="668" width="6" style="45" customWidth="1"/>
    <col min="669" max="669" width="6" style="49" customWidth="1"/>
    <col min="670" max="670" width="6" style="45" customWidth="1"/>
    <col min="671" max="671" width="6" style="49" customWidth="1"/>
    <col min="672" max="672" width="6" style="45" customWidth="1"/>
    <col min="673" max="673" width="6" style="49" customWidth="1"/>
    <col min="674" max="674" width="6" style="45" customWidth="1"/>
    <col min="675" max="675" width="6" style="49" customWidth="1"/>
    <col min="676" max="676" width="6" style="45" customWidth="1"/>
    <col min="677" max="677" width="6" style="49" customWidth="1"/>
    <col min="678" max="678" width="6" style="45" customWidth="1"/>
    <col min="679" max="679" width="6" style="49" customWidth="1"/>
    <col min="680" max="680" width="6" style="45" customWidth="1"/>
    <col min="681" max="681" width="6" style="49" customWidth="1"/>
    <col min="682" max="682" width="6" style="45" customWidth="1"/>
    <col min="683" max="683" width="6" style="49" customWidth="1"/>
    <col min="684" max="684" width="6" style="45" customWidth="1"/>
    <col min="685" max="685" width="6" style="49" customWidth="1"/>
    <col min="686" max="686" width="6" style="45" customWidth="1"/>
    <col min="687" max="687" width="6" style="58" customWidth="1"/>
    <col min="688" max="688" width="6" style="156" customWidth="1"/>
    <col min="689" max="689" width="6" style="23" customWidth="1"/>
    <col min="690" max="690" width="6" style="25" customWidth="1"/>
    <col min="691" max="691" width="6" style="49" customWidth="1"/>
    <col min="692" max="692" width="6" style="45" customWidth="1"/>
    <col min="693" max="693" width="6" style="49" customWidth="1"/>
    <col min="694" max="694" width="6" style="45" customWidth="1"/>
    <col min="695" max="695" width="6" style="49" customWidth="1"/>
    <col min="696" max="696" width="6" style="45" customWidth="1"/>
    <col min="697" max="697" width="6" style="49" customWidth="1"/>
    <col min="698" max="698" width="6" style="45" customWidth="1"/>
    <col min="699" max="699" width="6" style="49" customWidth="1"/>
    <col min="700" max="700" width="6" style="45" customWidth="1"/>
    <col min="701" max="701" width="6" style="49" customWidth="1"/>
    <col min="702" max="702" width="6" style="45" customWidth="1"/>
    <col min="703" max="703" width="6" style="49" customWidth="1"/>
    <col min="704" max="704" width="6" style="45" customWidth="1"/>
    <col min="705" max="705" width="6" style="49" customWidth="1"/>
    <col min="706" max="706" width="6" style="45" customWidth="1"/>
    <col min="707" max="707" width="6" style="49" customWidth="1"/>
    <col min="708" max="708" width="6" style="45" customWidth="1"/>
    <col min="709" max="709" width="6" style="49" customWidth="1"/>
    <col min="710" max="710" width="6" style="45" customWidth="1"/>
    <col min="711" max="711" width="6" style="49" customWidth="1"/>
    <col min="712" max="712" width="6" style="45" customWidth="1"/>
    <col min="713" max="713" width="6" style="49" customWidth="1"/>
    <col min="714" max="714" width="6" style="45" customWidth="1"/>
    <col min="715" max="715" width="6" style="49" customWidth="1"/>
    <col min="716" max="716" width="6" style="45" customWidth="1"/>
    <col min="717" max="717" width="6" style="49" customWidth="1"/>
    <col min="718" max="718" width="6" style="45" customWidth="1"/>
    <col min="719" max="719" width="6" style="49" customWidth="1"/>
    <col min="720" max="720" width="6" style="45" customWidth="1"/>
    <col min="721" max="721" width="6" style="49" customWidth="1"/>
    <col min="722" max="722" width="6" style="45" customWidth="1"/>
    <col min="723" max="723" width="6" style="49" customWidth="1"/>
    <col min="724" max="724" width="6" style="45" customWidth="1"/>
    <col min="725" max="725" width="6" style="49" customWidth="1"/>
    <col min="726" max="726" width="6" style="45" customWidth="1"/>
    <col min="727" max="727" width="6" style="49" customWidth="1"/>
    <col min="728" max="728" width="6" style="45" customWidth="1"/>
    <col min="729" max="729" width="6" style="49" customWidth="1"/>
    <col min="730" max="730" width="6" style="45" customWidth="1"/>
    <col min="731" max="731" width="6" style="49" customWidth="1"/>
    <col min="732" max="732" width="6" style="45" customWidth="1"/>
    <col min="733" max="733" width="6" style="49" customWidth="1"/>
    <col min="734" max="734" width="6" style="45" customWidth="1"/>
    <col min="735" max="735" width="6" style="49" customWidth="1"/>
    <col min="736" max="736" width="6" style="45" customWidth="1"/>
    <col min="737" max="737" width="6" style="49" customWidth="1"/>
    <col min="738" max="738" width="6" style="45" customWidth="1"/>
    <col min="739" max="739" width="6" style="49" customWidth="1"/>
    <col min="740" max="740" width="6" style="45" customWidth="1"/>
    <col min="741" max="741" width="6" style="49" customWidth="1"/>
    <col min="742" max="742" width="6" style="45" customWidth="1"/>
    <col min="743" max="743" width="6" style="49" customWidth="1"/>
    <col min="744" max="744" width="6" style="45" customWidth="1"/>
    <col min="745" max="745" width="6" style="49" customWidth="1"/>
    <col min="746" max="746" width="6" style="45" customWidth="1"/>
    <col min="747" max="747" width="6" style="49" customWidth="1"/>
    <col min="748" max="748" width="6" style="45" customWidth="1"/>
    <col min="749" max="749" width="6" style="49" customWidth="1"/>
    <col min="750" max="750" width="6" style="45" customWidth="1"/>
    <col min="751" max="751" width="6" style="49" customWidth="1"/>
    <col min="752" max="752" width="6" style="45" customWidth="1"/>
    <col min="753" max="753" width="21.21875" style="83" customWidth="1"/>
    <col min="754" max="754" width="1.6640625" style="83" customWidth="1"/>
    <col min="755" max="755" width="21.21875" style="83" customWidth="1"/>
    <col min="756" max="756" width="1.6640625" style="83" customWidth="1"/>
    <col min="757" max="757" width="21.21875" style="83" customWidth="1"/>
    <col min="758" max="771" width="4.6640625" style="83" customWidth="1"/>
    <col min="773" max="841" width="0" style="45" hidden="1" customWidth="1"/>
    <col min="842" max="16384" width="0" style="45" hidden="1"/>
  </cols>
  <sheetData>
    <row r="1" spans="1:771" ht="72" customHeight="1">
      <c r="A1" s="47"/>
      <c r="B1" s="47"/>
      <c r="ABY1" s="203"/>
      <c r="ABZ1" s="45"/>
      <c r="ACA1" s="45"/>
      <c r="ACB1" s="45"/>
      <c r="ACC1" s="45"/>
      <c r="ACD1" s="45"/>
      <c r="ACE1" s="45"/>
      <c r="ACF1" s="45"/>
      <c r="ACG1" s="45"/>
      <c r="ACH1" s="45"/>
      <c r="ACI1" s="45"/>
      <c r="ACJ1" s="45"/>
      <c r="ACK1" s="45"/>
      <c r="ACL1" s="45"/>
      <c r="ACM1" s="45"/>
      <c r="ACN1" s="45"/>
      <c r="ACO1" s="45"/>
      <c r="ACP1" s="45"/>
      <c r="ACQ1" s="45"/>
    </row>
    <row r="2" spans="1:771" s="156" customFormat="1" ht="34.5" customHeight="1">
      <c r="A2" s="275"/>
      <c r="B2" s="293"/>
      <c r="C2" s="162"/>
      <c r="D2" s="6" t="s">
        <v>2408</v>
      </c>
      <c r="E2" s="486"/>
      <c r="F2" s="456"/>
      <c r="G2" s="796"/>
      <c r="H2" s="200"/>
      <c r="I2" s="200"/>
      <c r="J2" s="434"/>
      <c r="K2" s="200"/>
      <c r="L2" s="270"/>
      <c r="M2" s="270"/>
      <c r="N2" s="270"/>
      <c r="O2" s="270"/>
      <c r="P2" s="270"/>
      <c r="Q2" s="820"/>
      <c r="R2" s="820"/>
      <c r="S2" s="820"/>
      <c r="T2" s="820"/>
      <c r="U2" s="325" t="s">
        <v>860</v>
      </c>
      <c r="V2" s="1011"/>
      <c r="W2" s="327"/>
      <c r="X2" s="1011"/>
      <c r="Y2" s="327"/>
      <c r="Z2" s="1011"/>
      <c r="AA2" s="327"/>
      <c r="AB2" s="1011"/>
      <c r="AC2" s="327"/>
      <c r="AD2" s="1011"/>
      <c r="AE2" s="327"/>
      <c r="AF2" s="1011"/>
      <c r="AG2" s="327"/>
      <c r="AH2" s="1011"/>
      <c r="AI2" s="327"/>
      <c r="AJ2" s="1011"/>
      <c r="AK2" s="327"/>
      <c r="AL2" s="1011"/>
      <c r="AM2" s="327"/>
      <c r="AN2" s="1011"/>
      <c r="AO2" s="327"/>
      <c r="AP2" s="1011"/>
      <c r="AQ2" s="327"/>
      <c r="AR2" s="1011"/>
      <c r="AS2" s="327"/>
      <c r="AT2" s="1011"/>
      <c r="AU2" s="327"/>
      <c r="AV2" s="1011"/>
      <c r="AW2" s="327"/>
      <c r="AX2" s="1011"/>
      <c r="AY2" s="327"/>
      <c r="AZ2" s="1011"/>
      <c r="BA2" s="327"/>
      <c r="BB2" s="1011"/>
      <c r="BC2" s="327"/>
      <c r="BD2" s="1011"/>
      <c r="BE2" s="327"/>
      <c r="BF2" s="1011"/>
      <c r="BG2" s="327"/>
      <c r="BH2" s="1011"/>
      <c r="BI2" s="327"/>
      <c r="BJ2" s="1011"/>
      <c r="BK2" s="327"/>
      <c r="BL2" s="1011"/>
      <c r="BM2" s="327"/>
      <c r="BN2" s="1011"/>
      <c r="BO2" s="327"/>
      <c r="BP2" s="1011"/>
      <c r="BQ2" s="327"/>
      <c r="BR2" s="1011"/>
      <c r="BS2" s="327"/>
      <c r="BT2" s="1011"/>
      <c r="BU2" s="327"/>
      <c r="BV2" s="1011"/>
      <c r="BW2" s="327"/>
      <c r="BX2" s="1011"/>
      <c r="BY2" s="327"/>
      <c r="BZ2" s="1011"/>
      <c r="CA2" s="327"/>
      <c r="CB2" s="1011"/>
      <c r="CC2" s="327"/>
      <c r="CD2" s="1011"/>
      <c r="CE2" s="325" t="s">
        <v>861</v>
      </c>
      <c r="CF2" s="1011"/>
      <c r="CG2" s="327"/>
      <c r="CH2" s="1011"/>
      <c r="CI2" s="327"/>
      <c r="CJ2" s="1011"/>
      <c r="CK2" s="327"/>
      <c r="CL2" s="1011"/>
      <c r="CM2" s="327"/>
      <c r="CN2" s="1011"/>
      <c r="CO2" s="327"/>
      <c r="CP2" s="1011"/>
      <c r="CQ2" s="327"/>
      <c r="CR2" s="1011"/>
      <c r="CS2" s="327"/>
      <c r="CT2" s="1011"/>
      <c r="CU2" s="327"/>
      <c r="CV2" s="1011"/>
      <c r="CW2" s="327"/>
      <c r="CX2" s="1011"/>
      <c r="CY2" s="327"/>
      <c r="CZ2" s="1011"/>
      <c r="DA2" s="327"/>
      <c r="DB2" s="1011"/>
      <c r="DC2" s="327"/>
      <c r="DD2" s="1011"/>
      <c r="DE2" s="327"/>
      <c r="DF2" s="1011"/>
      <c r="DG2" s="327"/>
      <c r="DH2" s="1011"/>
      <c r="DI2" s="327"/>
      <c r="DJ2" s="1011"/>
      <c r="DK2" s="327"/>
      <c r="DL2" s="1011"/>
      <c r="DM2" s="327"/>
      <c r="DN2" s="1011"/>
      <c r="DO2" s="327"/>
      <c r="DP2" s="1011"/>
      <c r="DQ2" s="327"/>
      <c r="DR2" s="1011"/>
      <c r="DS2" s="327"/>
      <c r="DT2" s="1011"/>
      <c r="DU2" s="327"/>
      <c r="DV2" s="1011"/>
      <c r="DW2" s="327"/>
      <c r="DX2" s="1011"/>
      <c r="DY2" s="327"/>
      <c r="DZ2" s="1011"/>
      <c r="EA2" s="327"/>
      <c r="EB2" s="1011"/>
      <c r="EC2" s="327"/>
      <c r="ED2" s="1011"/>
      <c r="EE2" s="327"/>
      <c r="EF2" s="1011"/>
      <c r="EG2" s="327"/>
      <c r="EH2" s="1011"/>
      <c r="EI2" s="327"/>
      <c r="EJ2" s="1011"/>
      <c r="EK2" s="325" t="s">
        <v>862</v>
      </c>
      <c r="EL2" s="1011"/>
      <c r="EM2" s="327"/>
      <c r="EN2" s="1011"/>
      <c r="EO2" s="327"/>
      <c r="EP2" s="1011"/>
      <c r="EQ2" s="327"/>
      <c r="ER2" s="1011"/>
      <c r="ES2" s="327"/>
      <c r="ET2" s="1011"/>
      <c r="EU2" s="327"/>
      <c r="EV2" s="1011"/>
      <c r="EW2" s="327"/>
      <c r="EX2" s="1011"/>
      <c r="EY2" s="327"/>
      <c r="EZ2" s="1011"/>
      <c r="FA2" s="327"/>
      <c r="FB2" s="1011"/>
      <c r="FC2" s="327"/>
      <c r="FD2" s="1011"/>
      <c r="FE2" s="327"/>
      <c r="FF2" s="1011"/>
      <c r="FG2" s="327"/>
      <c r="FH2" s="1011"/>
      <c r="FI2" s="327"/>
      <c r="FJ2" s="1011"/>
      <c r="FK2" s="327"/>
      <c r="FL2" s="1011"/>
      <c r="FM2" s="327"/>
      <c r="FN2" s="1011"/>
      <c r="FO2" s="327"/>
      <c r="FP2" s="1011"/>
      <c r="FQ2" s="327"/>
      <c r="FR2" s="1011"/>
      <c r="FS2" s="327"/>
      <c r="FT2" s="1011"/>
      <c r="FU2" s="327"/>
      <c r="FV2" s="1011"/>
      <c r="FW2" s="327"/>
      <c r="FX2" s="1011"/>
      <c r="FY2" s="327"/>
      <c r="FZ2" s="1011"/>
      <c r="GA2" s="327"/>
      <c r="GB2" s="1011"/>
      <c r="GC2" s="327"/>
      <c r="GD2" s="1011"/>
      <c r="GE2" s="327"/>
      <c r="GF2" s="1011"/>
      <c r="GG2" s="327"/>
      <c r="GH2" s="1011"/>
      <c r="GI2" s="327"/>
      <c r="GJ2" s="1011"/>
      <c r="GK2" s="327"/>
      <c r="GL2" s="1011"/>
      <c r="GM2" s="327"/>
      <c r="GN2" s="1011"/>
      <c r="GO2" s="327"/>
      <c r="GP2" s="1011"/>
      <c r="GQ2" s="327"/>
      <c r="GR2" s="1011"/>
      <c r="GS2" s="327"/>
      <c r="GT2" s="1011"/>
      <c r="GU2" s="325" t="s">
        <v>863</v>
      </c>
      <c r="GV2" s="1011"/>
      <c r="GW2" s="327"/>
      <c r="GX2" s="1011"/>
      <c r="GY2" s="327"/>
      <c r="GZ2" s="1011"/>
      <c r="HA2" s="327"/>
      <c r="HB2" s="1011"/>
      <c r="HC2" s="327"/>
      <c r="HD2" s="1011"/>
      <c r="HE2" s="327"/>
      <c r="HF2" s="1011"/>
      <c r="HG2" s="327"/>
      <c r="HH2" s="1011"/>
      <c r="HI2" s="327"/>
      <c r="HJ2" s="1011"/>
      <c r="HK2" s="327"/>
      <c r="HL2" s="1011"/>
      <c r="HM2" s="327"/>
      <c r="HN2" s="1011"/>
      <c r="HO2" s="327"/>
      <c r="HP2" s="1011"/>
      <c r="HQ2" s="327"/>
      <c r="HR2" s="1011"/>
      <c r="HS2" s="327"/>
      <c r="HT2" s="1011"/>
      <c r="HU2" s="327"/>
      <c r="HV2" s="1011"/>
      <c r="HW2" s="327"/>
      <c r="HX2" s="1011"/>
      <c r="HY2" s="327"/>
      <c r="HZ2" s="1011"/>
      <c r="IA2" s="327"/>
      <c r="IB2" s="1011"/>
      <c r="IC2" s="327"/>
      <c r="ID2" s="1011"/>
      <c r="IE2" s="327"/>
      <c r="IF2" s="1011"/>
      <c r="IG2" s="327"/>
      <c r="IH2" s="1011"/>
      <c r="II2" s="327"/>
      <c r="IJ2" s="1011"/>
      <c r="IK2" s="327"/>
      <c r="IL2" s="1011"/>
      <c r="IM2" s="327"/>
      <c r="IN2" s="1011"/>
      <c r="IO2" s="327"/>
      <c r="IP2" s="1011"/>
      <c r="IQ2" s="327"/>
      <c r="IR2" s="1011"/>
      <c r="IS2" s="327"/>
      <c r="IT2" s="1011"/>
      <c r="IU2" s="327"/>
      <c r="IV2" s="1011"/>
      <c r="IW2" s="327"/>
      <c r="IX2" s="1011"/>
      <c r="IY2" s="327"/>
      <c r="IZ2" s="1011"/>
      <c r="JA2" s="327"/>
      <c r="JB2" s="1011"/>
      <c r="JC2" s="325" t="s">
        <v>864</v>
      </c>
      <c r="JD2" s="1011"/>
      <c r="JE2" s="327"/>
      <c r="JF2" s="1011"/>
      <c r="JG2" s="327"/>
      <c r="JH2" s="1011"/>
      <c r="JI2" s="327"/>
      <c r="JJ2" s="1011"/>
      <c r="JK2" s="327"/>
      <c r="JL2" s="1011"/>
      <c r="JM2" s="327"/>
      <c r="JN2" s="1011"/>
      <c r="JO2" s="327"/>
      <c r="JP2" s="1011"/>
      <c r="JQ2" s="327"/>
      <c r="JR2" s="1011"/>
      <c r="JS2" s="327"/>
      <c r="JT2" s="1011"/>
      <c r="JU2" s="327"/>
      <c r="JV2" s="1011"/>
      <c r="JW2" s="327"/>
      <c r="JX2" s="1011"/>
      <c r="JY2" s="327"/>
      <c r="JZ2" s="1011"/>
      <c r="KA2" s="327"/>
      <c r="KB2" s="1011"/>
      <c r="KC2" s="327"/>
      <c r="KD2" s="1011"/>
      <c r="KE2" s="327"/>
      <c r="KF2" s="1011"/>
      <c r="KG2" s="327"/>
      <c r="KH2" s="1011"/>
      <c r="KI2" s="327"/>
      <c r="KJ2" s="1011"/>
      <c r="KK2" s="327"/>
      <c r="KL2" s="1011"/>
      <c r="KM2" s="327"/>
      <c r="KN2" s="1011"/>
      <c r="KO2" s="327"/>
      <c r="KP2" s="1011"/>
      <c r="KQ2" s="327"/>
      <c r="KR2" s="1011"/>
      <c r="KS2" s="327"/>
      <c r="KT2" s="1011"/>
      <c r="KU2" s="327"/>
      <c r="KV2" s="1011"/>
      <c r="KW2" s="327"/>
      <c r="KX2" s="1011"/>
      <c r="KY2" s="327"/>
      <c r="KZ2" s="1011"/>
      <c r="LA2" s="327"/>
      <c r="LB2" s="1011"/>
      <c r="LC2" s="327"/>
      <c r="LD2" s="1011"/>
      <c r="LE2" s="327"/>
      <c r="LF2" s="1011"/>
      <c r="LG2" s="327"/>
      <c r="LH2" s="1011"/>
      <c r="LI2" s="327"/>
      <c r="LJ2" s="1011"/>
      <c r="LK2" s="327"/>
      <c r="LL2" s="1011"/>
      <c r="LM2" s="325" t="s">
        <v>865</v>
      </c>
      <c r="LN2" s="1011"/>
      <c r="LO2" s="327"/>
      <c r="LP2" s="1011"/>
      <c r="LQ2" s="327"/>
      <c r="LR2" s="1011"/>
      <c r="LS2" s="327"/>
      <c r="LT2" s="1011"/>
      <c r="LU2" s="327"/>
      <c r="LV2" s="1011"/>
      <c r="LW2" s="327"/>
      <c r="LX2" s="1011"/>
      <c r="LY2" s="327"/>
      <c r="LZ2" s="1011"/>
      <c r="MA2" s="327"/>
      <c r="MB2" s="1011"/>
      <c r="MC2" s="327"/>
      <c r="MD2" s="1011"/>
      <c r="ME2" s="327"/>
      <c r="MF2" s="1011"/>
      <c r="MG2" s="327"/>
      <c r="MH2" s="1011"/>
      <c r="MI2" s="327"/>
      <c r="MJ2" s="1011"/>
      <c r="MK2" s="327"/>
      <c r="ML2" s="1011"/>
      <c r="MM2" s="327"/>
      <c r="MN2" s="1011"/>
      <c r="MO2" s="327"/>
      <c r="MP2" s="1011"/>
      <c r="MQ2" s="327"/>
      <c r="MR2" s="1011"/>
      <c r="MS2" s="327"/>
      <c r="MT2" s="1011"/>
      <c r="MU2" s="327"/>
      <c r="MV2" s="1011"/>
      <c r="MW2" s="327"/>
      <c r="MX2" s="1011"/>
      <c r="MY2" s="327"/>
      <c r="MZ2" s="1011"/>
      <c r="NA2" s="327"/>
      <c r="NB2" s="1011"/>
      <c r="NC2" s="327"/>
      <c r="ND2" s="1011"/>
      <c r="NE2" s="327"/>
      <c r="NF2" s="1011"/>
      <c r="NG2" s="327"/>
      <c r="NH2" s="1011"/>
      <c r="NI2" s="327"/>
      <c r="NJ2" s="1011"/>
      <c r="NK2" s="327"/>
      <c r="NL2" s="1011"/>
      <c r="NM2" s="327"/>
      <c r="NN2" s="1011"/>
      <c r="NO2" s="327"/>
      <c r="NP2" s="1011"/>
      <c r="NQ2" s="327"/>
      <c r="NR2" s="1011"/>
      <c r="NS2" s="327"/>
      <c r="NT2" s="1011"/>
      <c r="NU2" s="325" t="s">
        <v>850</v>
      </c>
      <c r="NV2" s="1011"/>
      <c r="NW2" s="327"/>
      <c r="NX2" s="838"/>
      <c r="NY2" s="327"/>
      <c r="NZ2" s="838"/>
      <c r="OA2" s="327"/>
      <c r="OB2" s="838"/>
      <c r="OC2" s="327"/>
      <c r="OD2" s="838"/>
      <c r="OE2" s="327"/>
      <c r="OF2" s="838"/>
      <c r="OG2" s="327"/>
      <c r="OH2" s="838"/>
      <c r="OI2" s="327"/>
      <c r="OJ2" s="838"/>
      <c r="OK2" s="327"/>
      <c r="OL2" s="838"/>
      <c r="OM2" s="327"/>
      <c r="ON2" s="838"/>
      <c r="OO2" s="327"/>
      <c r="OP2" s="838"/>
      <c r="OQ2" s="327"/>
      <c r="OR2" s="838"/>
      <c r="OS2" s="327"/>
      <c r="OT2" s="838"/>
      <c r="OU2" s="327"/>
      <c r="OV2" s="838"/>
      <c r="OW2" s="327"/>
      <c r="OX2" s="838"/>
      <c r="OY2" s="327"/>
      <c r="OZ2" s="838"/>
      <c r="PA2" s="327"/>
      <c r="PB2" s="838"/>
      <c r="PC2" s="327"/>
      <c r="PD2" s="838"/>
      <c r="PE2" s="327"/>
      <c r="PF2" s="838"/>
      <c r="PG2" s="327"/>
      <c r="PH2" s="838"/>
      <c r="PI2" s="327"/>
      <c r="PJ2" s="838"/>
      <c r="PK2" s="327"/>
      <c r="PL2" s="838"/>
      <c r="PM2" s="327"/>
      <c r="PN2" s="838"/>
      <c r="PO2" s="327"/>
      <c r="PP2" s="838"/>
      <c r="PQ2" s="327"/>
      <c r="PR2" s="838"/>
      <c r="PS2" s="327"/>
      <c r="PT2" s="838"/>
      <c r="PU2" s="327"/>
      <c r="PV2" s="838"/>
      <c r="PW2" s="327"/>
      <c r="PX2" s="838"/>
      <c r="PY2" s="327"/>
      <c r="PZ2" s="838"/>
      <c r="QA2" s="327"/>
      <c r="QB2" s="838"/>
      <c r="QC2" s="838"/>
      <c r="QD2" s="838"/>
      <c r="QE2" s="325" t="s">
        <v>851</v>
      </c>
      <c r="QF2" s="1011"/>
      <c r="QG2" s="327"/>
      <c r="QH2" s="838"/>
      <c r="QI2" s="327"/>
      <c r="QJ2" s="838"/>
      <c r="QK2" s="327"/>
      <c r="QL2" s="838"/>
      <c r="QM2" s="327"/>
      <c r="QN2" s="838"/>
      <c r="QO2" s="329"/>
      <c r="QP2" s="1009"/>
      <c r="QQ2" s="327"/>
      <c r="QR2" s="838"/>
      <c r="QS2" s="327"/>
      <c r="QT2" s="838"/>
      <c r="QU2" s="327"/>
      <c r="QV2" s="838"/>
      <c r="QW2" s="327"/>
      <c r="QX2" s="838"/>
      <c r="QY2" s="327"/>
      <c r="QZ2" s="838"/>
      <c r="RA2" s="327"/>
      <c r="RB2" s="838"/>
      <c r="RC2" s="327"/>
      <c r="RD2" s="838"/>
      <c r="RE2" s="327"/>
      <c r="RF2" s="838"/>
      <c r="RG2" s="327"/>
      <c r="RH2" s="838"/>
      <c r="RI2" s="327"/>
      <c r="RJ2" s="838"/>
      <c r="RK2" s="327"/>
      <c r="RL2" s="838"/>
      <c r="RM2" s="327"/>
      <c r="RN2" s="838"/>
      <c r="RO2" s="329"/>
      <c r="RP2" s="1009"/>
      <c r="RQ2" s="329"/>
      <c r="RR2" s="1009"/>
      <c r="RS2" s="327"/>
      <c r="RT2" s="838"/>
      <c r="RU2" s="329"/>
      <c r="RV2" s="1009"/>
      <c r="RW2" s="327"/>
      <c r="RX2" s="838"/>
      <c r="RY2" s="327"/>
      <c r="RZ2" s="838"/>
      <c r="SA2" s="327"/>
      <c r="SB2" s="838"/>
      <c r="SC2" s="327"/>
      <c r="SD2" s="838"/>
      <c r="SE2" s="327"/>
      <c r="SF2" s="838"/>
      <c r="SG2" s="327"/>
      <c r="SH2" s="838"/>
      <c r="SI2" s="327"/>
      <c r="SJ2" s="1011"/>
      <c r="SK2" s="327"/>
      <c r="SL2" s="838"/>
      <c r="SM2" s="327"/>
      <c r="SN2" s="838"/>
      <c r="SO2" s="325" t="s">
        <v>852</v>
      </c>
      <c r="SP2" s="1011"/>
      <c r="SQ2" s="327"/>
      <c r="SR2" s="838"/>
      <c r="SS2" s="329"/>
      <c r="ST2" s="1009"/>
      <c r="SU2" s="327"/>
      <c r="SV2" s="838"/>
      <c r="SW2" s="327"/>
      <c r="SX2" s="838"/>
      <c r="SY2" s="327"/>
      <c r="SZ2" s="838"/>
      <c r="TA2" s="327"/>
      <c r="TB2" s="838"/>
      <c r="TC2" s="327"/>
      <c r="TD2" s="838"/>
      <c r="TE2" s="327"/>
      <c r="TF2" s="838"/>
      <c r="TG2" s="327"/>
      <c r="TH2" s="838"/>
      <c r="TI2" s="327"/>
      <c r="TJ2" s="838"/>
      <c r="TK2" s="327"/>
      <c r="TL2" s="838"/>
      <c r="TM2" s="327"/>
      <c r="TN2" s="838"/>
      <c r="TO2" s="327"/>
      <c r="TP2" s="838"/>
      <c r="TQ2" s="327"/>
      <c r="TR2" s="838"/>
      <c r="TS2" s="329"/>
      <c r="TT2" s="1009"/>
      <c r="TU2" s="329"/>
      <c r="TV2" s="1009"/>
      <c r="TW2" s="327"/>
      <c r="TX2" s="838"/>
      <c r="TY2" s="329"/>
      <c r="TZ2" s="1009"/>
      <c r="UA2" s="327"/>
      <c r="UB2" s="838"/>
      <c r="UC2" s="327"/>
      <c r="UD2" s="838"/>
      <c r="UE2" s="327"/>
      <c r="UF2" s="838"/>
      <c r="UG2" s="327"/>
      <c r="UH2" s="838"/>
      <c r="UI2" s="327"/>
      <c r="UJ2" s="838"/>
      <c r="UK2" s="327"/>
      <c r="UL2" s="838"/>
      <c r="UM2" s="327"/>
      <c r="UN2" s="838"/>
      <c r="UO2" s="327"/>
      <c r="UP2" s="838"/>
      <c r="UQ2" s="327"/>
      <c r="UR2" s="838"/>
      <c r="US2" s="327"/>
      <c r="UT2" s="1011"/>
      <c r="UU2" s="838"/>
      <c r="UV2" s="1003"/>
      <c r="UW2" s="327" t="s">
        <v>853</v>
      </c>
      <c r="UX2" s="1011"/>
      <c r="UY2" s="327"/>
      <c r="UZ2" s="838"/>
      <c r="VA2" s="327"/>
      <c r="VB2" s="838"/>
      <c r="VC2" s="329"/>
      <c r="VD2" s="1009"/>
      <c r="VE2" s="327"/>
      <c r="VF2" s="838"/>
      <c r="VG2" s="327"/>
      <c r="VH2" s="838"/>
      <c r="VI2" s="327"/>
      <c r="VJ2" s="838"/>
      <c r="VK2" s="327"/>
      <c r="VL2" s="838"/>
      <c r="VM2" s="327"/>
      <c r="VN2" s="838"/>
      <c r="VO2" s="327"/>
      <c r="VP2" s="838"/>
      <c r="VQ2" s="327"/>
      <c r="VR2" s="838"/>
      <c r="VS2" s="327"/>
      <c r="VT2" s="838"/>
      <c r="VU2" s="327"/>
      <c r="VV2" s="838"/>
      <c r="VW2" s="327"/>
      <c r="VX2" s="838"/>
      <c r="VY2" s="327"/>
      <c r="VZ2" s="838"/>
      <c r="WA2" s="327"/>
      <c r="WB2" s="838"/>
      <c r="WC2" s="329"/>
      <c r="WD2" s="1009"/>
      <c r="WE2" s="329"/>
      <c r="WF2" s="1009"/>
      <c r="WG2" s="327"/>
      <c r="WH2" s="838"/>
      <c r="WI2" s="329"/>
      <c r="WJ2" s="1009"/>
      <c r="WK2" s="327"/>
      <c r="WL2" s="838"/>
      <c r="WM2" s="327"/>
      <c r="WN2" s="838"/>
      <c r="WO2" s="327"/>
      <c r="WP2" s="838"/>
      <c r="WQ2" s="327"/>
      <c r="WR2" s="838"/>
      <c r="WS2" s="327"/>
      <c r="WT2" s="838"/>
      <c r="WU2" s="327"/>
      <c r="WV2" s="838"/>
      <c r="WW2" s="327"/>
      <c r="WX2" s="838"/>
      <c r="WY2" s="327"/>
      <c r="WZ2" s="838"/>
      <c r="XA2" s="327"/>
      <c r="XB2" s="1011"/>
      <c r="XC2" s="327"/>
      <c r="XD2" s="838"/>
      <c r="XE2" s="327"/>
      <c r="XF2" s="838"/>
      <c r="XG2" s="325" t="s">
        <v>854</v>
      </c>
      <c r="XH2" s="1011"/>
      <c r="XI2" s="327"/>
      <c r="XJ2" s="838"/>
      <c r="XK2" s="329"/>
      <c r="XL2" s="1009"/>
      <c r="XM2" s="327"/>
      <c r="XN2" s="838"/>
      <c r="XO2" s="327"/>
      <c r="XP2" s="838"/>
      <c r="XQ2" s="327"/>
      <c r="XR2" s="838"/>
      <c r="XS2" s="327"/>
      <c r="XT2" s="838"/>
      <c r="XU2" s="327"/>
      <c r="XV2" s="838"/>
      <c r="XW2" s="327"/>
      <c r="XX2" s="838"/>
      <c r="XY2" s="327"/>
      <c r="XZ2" s="838"/>
      <c r="YA2" s="327"/>
      <c r="YB2" s="838"/>
      <c r="YC2" s="327"/>
      <c r="YD2" s="838"/>
      <c r="YE2" s="327"/>
      <c r="YF2" s="838"/>
      <c r="YG2" s="327"/>
      <c r="YH2" s="838"/>
      <c r="YI2" s="327"/>
      <c r="YJ2" s="838"/>
      <c r="YK2" s="329"/>
      <c r="YL2" s="1009"/>
      <c r="YM2" s="329"/>
      <c r="YN2" s="1009"/>
      <c r="YO2" s="327"/>
      <c r="YP2" s="838"/>
      <c r="YQ2" s="329"/>
      <c r="YR2" s="1009"/>
      <c r="YS2" s="327"/>
      <c r="YT2" s="838"/>
      <c r="YU2" s="327"/>
      <c r="YV2" s="838"/>
      <c r="YW2" s="327"/>
      <c r="YX2" s="838"/>
      <c r="YY2" s="327"/>
      <c r="YZ2" s="838"/>
      <c r="ZA2" s="327"/>
      <c r="ZB2" s="838"/>
      <c r="ZC2" s="327"/>
      <c r="ZD2" s="838"/>
      <c r="ZE2" s="327"/>
      <c r="ZF2" s="838"/>
      <c r="ZG2" s="327"/>
      <c r="ZH2" s="838"/>
      <c r="ZI2" s="327"/>
      <c r="ZJ2" s="838"/>
      <c r="ZK2" s="327"/>
      <c r="ZL2" s="1011"/>
      <c r="ZM2" s="327"/>
      <c r="ZN2" s="838"/>
      <c r="ZO2" s="325" t="s">
        <v>855</v>
      </c>
      <c r="ZP2" s="1011"/>
      <c r="ZQ2" s="327"/>
      <c r="ZR2" s="838"/>
      <c r="ZS2" s="329"/>
      <c r="ZT2" s="1009"/>
      <c r="ZU2" s="327"/>
      <c r="ZV2" s="838"/>
      <c r="ZW2" s="327"/>
      <c r="ZX2" s="838"/>
      <c r="ZY2" s="327"/>
      <c r="ZZ2" s="838"/>
      <c r="AAA2" s="327"/>
      <c r="AAB2" s="838"/>
      <c r="AAC2" s="327"/>
      <c r="AAD2" s="838"/>
      <c r="AAE2" s="327"/>
      <c r="AAF2" s="838"/>
      <c r="AAG2" s="327"/>
      <c r="AAH2" s="838"/>
      <c r="AAI2" s="327"/>
      <c r="AAJ2" s="838"/>
      <c r="AAK2" s="327"/>
      <c r="AAL2" s="838"/>
      <c r="AAM2" s="327"/>
      <c r="AAN2" s="838"/>
      <c r="AAO2" s="327"/>
      <c r="AAP2" s="838"/>
      <c r="AAQ2" s="327"/>
      <c r="AAR2" s="838"/>
      <c r="AAS2" s="329"/>
      <c r="AAT2" s="1009"/>
      <c r="AAU2" s="329"/>
      <c r="AAV2" s="1009"/>
      <c r="AAW2" s="327"/>
      <c r="AAX2" s="838"/>
      <c r="AAY2" s="329"/>
      <c r="AAZ2" s="1009"/>
      <c r="ABA2" s="327"/>
      <c r="ABB2" s="838"/>
      <c r="ABC2" s="327"/>
      <c r="ABD2" s="838"/>
      <c r="ABE2" s="327"/>
      <c r="ABF2" s="838"/>
      <c r="ABG2" s="327"/>
      <c r="ABH2" s="838"/>
      <c r="ABI2" s="327"/>
      <c r="ABJ2" s="838"/>
      <c r="ABK2" s="327"/>
      <c r="ABL2" s="838"/>
      <c r="ABM2" s="327"/>
      <c r="ABN2" s="838"/>
      <c r="ABO2" s="327"/>
      <c r="ABP2" s="838"/>
      <c r="ABQ2" s="327"/>
      <c r="ABR2" s="838"/>
      <c r="ABS2" s="327"/>
      <c r="ABT2" s="838"/>
      <c r="ABU2" s="327"/>
      <c r="ABV2" s="838"/>
      <c r="ABW2" s="838"/>
      <c r="ABX2" s="1003"/>
      <c r="ABY2" s="201"/>
      <c r="ABZ2" s="202"/>
      <c r="ACA2" s="202"/>
      <c r="ACB2" s="202"/>
      <c r="ACC2" s="202"/>
      <c r="ACD2" s="202"/>
      <c r="ACE2" s="202"/>
      <c r="ACF2" s="202"/>
      <c r="ACG2" s="202"/>
      <c r="ACH2" s="202"/>
      <c r="ACI2" s="202"/>
      <c r="ACJ2" s="202"/>
      <c r="ACK2" s="202"/>
      <c r="ACL2" s="202"/>
      <c r="ACM2" s="202"/>
      <c r="ACN2" s="202"/>
      <c r="ACO2" s="202"/>
      <c r="ACP2" s="202"/>
      <c r="ACQ2" s="202"/>
    </row>
    <row r="3" spans="1:771" s="497" customFormat="1" ht="34.5" customHeight="1">
      <c r="A3" s="593" t="s">
        <v>301</v>
      </c>
      <c r="B3" s="593" t="s">
        <v>1601</v>
      </c>
      <c r="C3" s="504" t="s">
        <v>12</v>
      </c>
      <c r="D3" s="593" t="s">
        <v>13</v>
      </c>
      <c r="E3" s="591" t="s">
        <v>1665</v>
      </c>
      <c r="F3" s="594" t="s">
        <v>14</v>
      </c>
      <c r="G3" s="478" t="s">
        <v>2277</v>
      </c>
      <c r="H3" s="594" t="s">
        <v>1611</v>
      </c>
      <c r="I3" s="594" t="s">
        <v>1612</v>
      </c>
      <c r="J3" s="591" t="s">
        <v>299</v>
      </c>
      <c r="K3" s="594" t="s">
        <v>298</v>
      </c>
      <c r="L3" s="480" t="s">
        <v>1353</v>
      </c>
      <c r="M3" s="482" t="s">
        <v>1551</v>
      </c>
      <c r="N3" s="480" t="s">
        <v>1552</v>
      </c>
      <c r="O3" s="482" t="s">
        <v>1760</v>
      </c>
      <c r="P3" s="480" t="s">
        <v>1761</v>
      </c>
      <c r="Q3" s="840" t="s">
        <v>2276</v>
      </c>
      <c r="R3" s="811" t="s">
        <v>2277</v>
      </c>
      <c r="S3" s="1113" t="s">
        <v>2481</v>
      </c>
      <c r="T3" s="1113" t="s">
        <v>2482</v>
      </c>
      <c r="U3" s="1037">
        <v>1</v>
      </c>
      <c r="V3" s="1012" t="s">
        <v>1601</v>
      </c>
      <c r="W3" s="1037">
        <v>2</v>
      </c>
      <c r="X3" s="1012" t="s">
        <v>1601</v>
      </c>
      <c r="Y3" s="1037">
        <v>3</v>
      </c>
      <c r="Z3" s="1012" t="s">
        <v>1601</v>
      </c>
      <c r="AA3" s="1037">
        <v>4</v>
      </c>
      <c r="AB3" s="1012" t="s">
        <v>1601</v>
      </c>
      <c r="AC3" s="1037">
        <v>5</v>
      </c>
      <c r="AD3" s="1012" t="s">
        <v>1601</v>
      </c>
      <c r="AE3" s="1037">
        <v>6</v>
      </c>
      <c r="AF3" s="1012" t="s">
        <v>1601</v>
      </c>
      <c r="AG3" s="1037">
        <v>7</v>
      </c>
      <c r="AH3" s="1012" t="s">
        <v>1601</v>
      </c>
      <c r="AI3" s="1037">
        <v>8</v>
      </c>
      <c r="AJ3" s="1012" t="s">
        <v>1601</v>
      </c>
      <c r="AK3" s="1037">
        <v>9</v>
      </c>
      <c r="AL3" s="1012" t="s">
        <v>1601</v>
      </c>
      <c r="AM3" s="1037">
        <v>10</v>
      </c>
      <c r="AN3" s="1012" t="s">
        <v>1601</v>
      </c>
      <c r="AO3" s="1037">
        <v>11</v>
      </c>
      <c r="AP3" s="1012" t="s">
        <v>1601</v>
      </c>
      <c r="AQ3" s="1037">
        <v>12</v>
      </c>
      <c r="AR3" s="1012" t="s">
        <v>1601</v>
      </c>
      <c r="AS3" s="1037">
        <v>13</v>
      </c>
      <c r="AT3" s="1012" t="s">
        <v>1601</v>
      </c>
      <c r="AU3" s="1037">
        <v>14</v>
      </c>
      <c r="AV3" s="1012" t="s">
        <v>1601</v>
      </c>
      <c r="AW3" s="1037">
        <v>15</v>
      </c>
      <c r="AX3" s="1012" t="s">
        <v>1601</v>
      </c>
      <c r="AY3" s="1037">
        <v>16</v>
      </c>
      <c r="AZ3" s="1012" t="s">
        <v>1601</v>
      </c>
      <c r="BA3" s="1037">
        <v>17</v>
      </c>
      <c r="BB3" s="1012" t="s">
        <v>1601</v>
      </c>
      <c r="BC3" s="1037">
        <v>18</v>
      </c>
      <c r="BD3" s="1012" t="s">
        <v>1601</v>
      </c>
      <c r="BE3" s="1037">
        <v>19</v>
      </c>
      <c r="BF3" s="1012" t="s">
        <v>1601</v>
      </c>
      <c r="BG3" s="1037">
        <v>20</v>
      </c>
      <c r="BH3" s="1012" t="s">
        <v>1601</v>
      </c>
      <c r="BI3" s="1037">
        <v>21</v>
      </c>
      <c r="BJ3" s="1012" t="s">
        <v>1601</v>
      </c>
      <c r="BK3" s="1037">
        <v>22</v>
      </c>
      <c r="BL3" s="1012" t="s">
        <v>1601</v>
      </c>
      <c r="BM3" s="1037">
        <v>23</v>
      </c>
      <c r="BN3" s="1012" t="s">
        <v>1601</v>
      </c>
      <c r="BO3" s="1037">
        <v>24</v>
      </c>
      <c r="BP3" s="1012" t="s">
        <v>1601</v>
      </c>
      <c r="BQ3" s="1037">
        <v>25</v>
      </c>
      <c r="BR3" s="1012" t="s">
        <v>1601</v>
      </c>
      <c r="BS3" s="1037">
        <v>26</v>
      </c>
      <c r="BT3" s="1012" t="s">
        <v>1601</v>
      </c>
      <c r="BU3" s="1037">
        <v>27</v>
      </c>
      <c r="BV3" s="1012" t="s">
        <v>1601</v>
      </c>
      <c r="BW3" s="1037">
        <v>28</v>
      </c>
      <c r="BX3" s="1012" t="s">
        <v>1601</v>
      </c>
      <c r="BY3" s="1037">
        <v>29</v>
      </c>
      <c r="BZ3" s="1012" t="s">
        <v>1601</v>
      </c>
      <c r="CA3" s="1037">
        <v>30</v>
      </c>
      <c r="CB3" s="1012" t="s">
        <v>1601</v>
      </c>
      <c r="CC3" s="1037">
        <v>31</v>
      </c>
      <c r="CD3" s="1012" t="s">
        <v>1601</v>
      </c>
      <c r="CE3" s="1037">
        <v>1</v>
      </c>
      <c r="CF3" s="1012" t="s">
        <v>1601</v>
      </c>
      <c r="CG3" s="1037">
        <v>2</v>
      </c>
      <c r="CH3" s="1012" t="s">
        <v>1601</v>
      </c>
      <c r="CI3" s="1037">
        <v>3</v>
      </c>
      <c r="CJ3" s="1012" t="s">
        <v>1601</v>
      </c>
      <c r="CK3" s="1037">
        <v>4</v>
      </c>
      <c r="CL3" s="1012" t="s">
        <v>1601</v>
      </c>
      <c r="CM3" s="1037">
        <v>5</v>
      </c>
      <c r="CN3" s="1012" t="s">
        <v>1601</v>
      </c>
      <c r="CO3" s="1037">
        <v>6</v>
      </c>
      <c r="CP3" s="1012" t="s">
        <v>1601</v>
      </c>
      <c r="CQ3" s="1037">
        <v>7</v>
      </c>
      <c r="CR3" s="1012" t="s">
        <v>1601</v>
      </c>
      <c r="CS3" s="1037">
        <v>8</v>
      </c>
      <c r="CT3" s="1012" t="s">
        <v>1601</v>
      </c>
      <c r="CU3" s="1037">
        <v>9</v>
      </c>
      <c r="CV3" s="1012" t="s">
        <v>1601</v>
      </c>
      <c r="CW3" s="1037">
        <v>10</v>
      </c>
      <c r="CX3" s="1012" t="s">
        <v>1601</v>
      </c>
      <c r="CY3" s="1037">
        <v>11</v>
      </c>
      <c r="CZ3" s="1012" t="s">
        <v>1601</v>
      </c>
      <c r="DA3" s="1037">
        <v>12</v>
      </c>
      <c r="DB3" s="1012" t="s">
        <v>1601</v>
      </c>
      <c r="DC3" s="1037">
        <v>13</v>
      </c>
      <c r="DD3" s="1012" t="s">
        <v>1601</v>
      </c>
      <c r="DE3" s="1037">
        <v>14</v>
      </c>
      <c r="DF3" s="1012" t="s">
        <v>1601</v>
      </c>
      <c r="DG3" s="1037">
        <v>15</v>
      </c>
      <c r="DH3" s="1012" t="s">
        <v>1601</v>
      </c>
      <c r="DI3" s="1037">
        <v>16</v>
      </c>
      <c r="DJ3" s="1012" t="s">
        <v>1601</v>
      </c>
      <c r="DK3" s="1037">
        <v>17</v>
      </c>
      <c r="DL3" s="1012" t="s">
        <v>1601</v>
      </c>
      <c r="DM3" s="1037">
        <v>18</v>
      </c>
      <c r="DN3" s="1012" t="s">
        <v>1601</v>
      </c>
      <c r="DO3" s="1037">
        <v>19</v>
      </c>
      <c r="DP3" s="1012" t="s">
        <v>1601</v>
      </c>
      <c r="DQ3" s="1037">
        <v>20</v>
      </c>
      <c r="DR3" s="1012" t="s">
        <v>1601</v>
      </c>
      <c r="DS3" s="1037">
        <v>21</v>
      </c>
      <c r="DT3" s="1012" t="s">
        <v>1601</v>
      </c>
      <c r="DU3" s="1037">
        <v>22</v>
      </c>
      <c r="DV3" s="1012" t="s">
        <v>1601</v>
      </c>
      <c r="DW3" s="1037">
        <v>23</v>
      </c>
      <c r="DX3" s="1012" t="s">
        <v>1601</v>
      </c>
      <c r="DY3" s="1037">
        <v>24</v>
      </c>
      <c r="DZ3" s="1012" t="s">
        <v>1601</v>
      </c>
      <c r="EA3" s="1037">
        <v>25</v>
      </c>
      <c r="EB3" s="1012" t="s">
        <v>1601</v>
      </c>
      <c r="EC3" s="1037">
        <v>26</v>
      </c>
      <c r="ED3" s="1012" t="s">
        <v>1601</v>
      </c>
      <c r="EE3" s="1037">
        <v>27</v>
      </c>
      <c r="EF3" s="1012" t="s">
        <v>1601</v>
      </c>
      <c r="EG3" s="1037">
        <v>28</v>
      </c>
      <c r="EH3" s="1012" t="s">
        <v>1601</v>
      </c>
      <c r="EI3" s="1037">
        <v>29</v>
      </c>
      <c r="EJ3" s="1012" t="s">
        <v>1601</v>
      </c>
      <c r="EK3" s="1037">
        <v>1</v>
      </c>
      <c r="EL3" s="1012" t="s">
        <v>1601</v>
      </c>
      <c r="EM3" s="1037">
        <v>2</v>
      </c>
      <c r="EN3" s="1012" t="s">
        <v>1601</v>
      </c>
      <c r="EO3" s="1037">
        <v>3</v>
      </c>
      <c r="EP3" s="1012" t="s">
        <v>1601</v>
      </c>
      <c r="EQ3" s="1037">
        <v>4</v>
      </c>
      <c r="ER3" s="1012" t="s">
        <v>1601</v>
      </c>
      <c r="ES3" s="1037">
        <v>5</v>
      </c>
      <c r="ET3" s="1012" t="s">
        <v>1601</v>
      </c>
      <c r="EU3" s="1037">
        <v>6</v>
      </c>
      <c r="EV3" s="1012" t="s">
        <v>1601</v>
      </c>
      <c r="EW3" s="1037">
        <v>7</v>
      </c>
      <c r="EX3" s="1012" t="s">
        <v>1601</v>
      </c>
      <c r="EY3" s="1037">
        <v>8</v>
      </c>
      <c r="EZ3" s="1012" t="s">
        <v>1601</v>
      </c>
      <c r="FA3" s="1037">
        <v>9</v>
      </c>
      <c r="FB3" s="1012" t="s">
        <v>1601</v>
      </c>
      <c r="FC3" s="1037">
        <v>10</v>
      </c>
      <c r="FD3" s="1012" t="s">
        <v>1601</v>
      </c>
      <c r="FE3" s="1037">
        <v>11</v>
      </c>
      <c r="FF3" s="1012" t="s">
        <v>1601</v>
      </c>
      <c r="FG3" s="1037">
        <v>12</v>
      </c>
      <c r="FH3" s="1012" t="s">
        <v>1601</v>
      </c>
      <c r="FI3" s="1037">
        <v>13</v>
      </c>
      <c r="FJ3" s="1012" t="s">
        <v>1601</v>
      </c>
      <c r="FK3" s="1037">
        <v>14</v>
      </c>
      <c r="FL3" s="1012" t="s">
        <v>1601</v>
      </c>
      <c r="FM3" s="1037">
        <v>15</v>
      </c>
      <c r="FN3" s="1012" t="s">
        <v>1601</v>
      </c>
      <c r="FO3" s="1037">
        <v>16</v>
      </c>
      <c r="FP3" s="1012" t="s">
        <v>1601</v>
      </c>
      <c r="FQ3" s="1037">
        <v>17</v>
      </c>
      <c r="FR3" s="1012" t="s">
        <v>1601</v>
      </c>
      <c r="FS3" s="1037">
        <v>18</v>
      </c>
      <c r="FT3" s="1012" t="s">
        <v>1601</v>
      </c>
      <c r="FU3" s="1037">
        <v>19</v>
      </c>
      <c r="FV3" s="1012" t="s">
        <v>1601</v>
      </c>
      <c r="FW3" s="1037">
        <v>20</v>
      </c>
      <c r="FX3" s="1012" t="s">
        <v>1601</v>
      </c>
      <c r="FY3" s="1037">
        <v>21</v>
      </c>
      <c r="FZ3" s="1012" t="s">
        <v>1601</v>
      </c>
      <c r="GA3" s="1037">
        <v>22</v>
      </c>
      <c r="GB3" s="1012" t="s">
        <v>1601</v>
      </c>
      <c r="GC3" s="1037">
        <v>23</v>
      </c>
      <c r="GD3" s="1012" t="s">
        <v>1601</v>
      </c>
      <c r="GE3" s="1037">
        <v>24</v>
      </c>
      <c r="GF3" s="1012" t="s">
        <v>1601</v>
      </c>
      <c r="GG3" s="1037">
        <v>25</v>
      </c>
      <c r="GH3" s="1012" t="s">
        <v>1601</v>
      </c>
      <c r="GI3" s="1037">
        <v>26</v>
      </c>
      <c r="GJ3" s="1012" t="s">
        <v>1601</v>
      </c>
      <c r="GK3" s="1037">
        <v>27</v>
      </c>
      <c r="GL3" s="1012" t="s">
        <v>1601</v>
      </c>
      <c r="GM3" s="1037">
        <v>28</v>
      </c>
      <c r="GN3" s="1012" t="s">
        <v>1601</v>
      </c>
      <c r="GO3" s="1037">
        <v>29</v>
      </c>
      <c r="GP3" s="1012" t="s">
        <v>1601</v>
      </c>
      <c r="GQ3" s="1037">
        <v>30</v>
      </c>
      <c r="GR3" s="1012" t="s">
        <v>1601</v>
      </c>
      <c r="GS3" s="1037">
        <v>31</v>
      </c>
      <c r="GT3" s="1012" t="s">
        <v>1601</v>
      </c>
      <c r="GU3" s="1037">
        <v>1</v>
      </c>
      <c r="GV3" s="1012" t="s">
        <v>1601</v>
      </c>
      <c r="GW3" s="1037">
        <v>2</v>
      </c>
      <c r="GX3" s="1012" t="s">
        <v>1601</v>
      </c>
      <c r="GY3" s="1037">
        <v>3</v>
      </c>
      <c r="GZ3" s="1012" t="s">
        <v>1601</v>
      </c>
      <c r="HA3" s="1037">
        <v>4</v>
      </c>
      <c r="HB3" s="1012" t="s">
        <v>1601</v>
      </c>
      <c r="HC3" s="1037">
        <v>5</v>
      </c>
      <c r="HD3" s="1012" t="s">
        <v>1601</v>
      </c>
      <c r="HE3" s="1037">
        <v>6</v>
      </c>
      <c r="HF3" s="1012" t="s">
        <v>1601</v>
      </c>
      <c r="HG3" s="1037">
        <v>7</v>
      </c>
      <c r="HH3" s="1012" t="s">
        <v>1601</v>
      </c>
      <c r="HI3" s="1037">
        <v>8</v>
      </c>
      <c r="HJ3" s="1012" t="s">
        <v>1601</v>
      </c>
      <c r="HK3" s="1037">
        <v>9</v>
      </c>
      <c r="HL3" s="1012" t="s">
        <v>1601</v>
      </c>
      <c r="HM3" s="1037">
        <v>10</v>
      </c>
      <c r="HN3" s="1012" t="s">
        <v>1601</v>
      </c>
      <c r="HO3" s="1037">
        <v>11</v>
      </c>
      <c r="HP3" s="1012" t="s">
        <v>1601</v>
      </c>
      <c r="HQ3" s="1037">
        <v>12</v>
      </c>
      <c r="HR3" s="1012" t="s">
        <v>1601</v>
      </c>
      <c r="HS3" s="1037">
        <v>13</v>
      </c>
      <c r="HT3" s="1012" t="s">
        <v>1601</v>
      </c>
      <c r="HU3" s="1037">
        <v>14</v>
      </c>
      <c r="HV3" s="1012" t="s">
        <v>1601</v>
      </c>
      <c r="HW3" s="1037">
        <v>15</v>
      </c>
      <c r="HX3" s="1012" t="s">
        <v>1601</v>
      </c>
      <c r="HY3" s="1037">
        <v>16</v>
      </c>
      <c r="HZ3" s="1012" t="s">
        <v>1601</v>
      </c>
      <c r="IA3" s="1037">
        <v>17</v>
      </c>
      <c r="IB3" s="1012" t="s">
        <v>1601</v>
      </c>
      <c r="IC3" s="1037">
        <v>18</v>
      </c>
      <c r="ID3" s="1012" t="s">
        <v>1601</v>
      </c>
      <c r="IE3" s="1037">
        <v>19</v>
      </c>
      <c r="IF3" s="1012" t="s">
        <v>1601</v>
      </c>
      <c r="IG3" s="1037">
        <v>20</v>
      </c>
      <c r="IH3" s="1012" t="s">
        <v>1601</v>
      </c>
      <c r="II3" s="1037">
        <v>21</v>
      </c>
      <c r="IJ3" s="1012" t="s">
        <v>1601</v>
      </c>
      <c r="IK3" s="1037">
        <v>22</v>
      </c>
      <c r="IL3" s="1012" t="s">
        <v>1601</v>
      </c>
      <c r="IM3" s="1037">
        <v>23</v>
      </c>
      <c r="IN3" s="1012" t="s">
        <v>1601</v>
      </c>
      <c r="IO3" s="1037">
        <v>24</v>
      </c>
      <c r="IP3" s="1012" t="s">
        <v>1601</v>
      </c>
      <c r="IQ3" s="1037">
        <v>25</v>
      </c>
      <c r="IR3" s="1012" t="s">
        <v>1601</v>
      </c>
      <c r="IS3" s="1037">
        <v>26</v>
      </c>
      <c r="IT3" s="1012" t="s">
        <v>1601</v>
      </c>
      <c r="IU3" s="1037">
        <v>27</v>
      </c>
      <c r="IV3" s="1012" t="s">
        <v>1601</v>
      </c>
      <c r="IW3" s="1037">
        <v>28</v>
      </c>
      <c r="IX3" s="1012" t="s">
        <v>1601</v>
      </c>
      <c r="IY3" s="1037">
        <v>29</v>
      </c>
      <c r="IZ3" s="1012" t="s">
        <v>1601</v>
      </c>
      <c r="JA3" s="1037">
        <v>30</v>
      </c>
      <c r="JB3" s="1012" t="s">
        <v>1601</v>
      </c>
      <c r="JC3" s="1037">
        <v>1</v>
      </c>
      <c r="JD3" s="1012" t="s">
        <v>1601</v>
      </c>
      <c r="JE3" s="1037">
        <v>2</v>
      </c>
      <c r="JF3" s="1012" t="s">
        <v>1601</v>
      </c>
      <c r="JG3" s="1037">
        <v>3</v>
      </c>
      <c r="JH3" s="1012" t="s">
        <v>1601</v>
      </c>
      <c r="JI3" s="1037">
        <v>4</v>
      </c>
      <c r="JJ3" s="1012" t="s">
        <v>1601</v>
      </c>
      <c r="JK3" s="1037">
        <v>5</v>
      </c>
      <c r="JL3" s="1012" t="s">
        <v>1601</v>
      </c>
      <c r="JM3" s="1037">
        <v>6</v>
      </c>
      <c r="JN3" s="1012" t="s">
        <v>1601</v>
      </c>
      <c r="JO3" s="1037">
        <v>7</v>
      </c>
      <c r="JP3" s="1012" t="s">
        <v>1601</v>
      </c>
      <c r="JQ3" s="1037">
        <v>8</v>
      </c>
      <c r="JR3" s="1012" t="s">
        <v>1601</v>
      </c>
      <c r="JS3" s="1037">
        <v>9</v>
      </c>
      <c r="JT3" s="1012" t="s">
        <v>1601</v>
      </c>
      <c r="JU3" s="1037">
        <v>10</v>
      </c>
      <c r="JV3" s="1012" t="s">
        <v>1601</v>
      </c>
      <c r="JW3" s="1037">
        <v>11</v>
      </c>
      <c r="JX3" s="1012" t="s">
        <v>1601</v>
      </c>
      <c r="JY3" s="1037">
        <v>12</v>
      </c>
      <c r="JZ3" s="1012" t="s">
        <v>1601</v>
      </c>
      <c r="KA3" s="1037">
        <v>13</v>
      </c>
      <c r="KB3" s="1012" t="s">
        <v>1601</v>
      </c>
      <c r="KC3" s="1037">
        <v>14</v>
      </c>
      <c r="KD3" s="1012" t="s">
        <v>1601</v>
      </c>
      <c r="KE3" s="1037">
        <v>15</v>
      </c>
      <c r="KF3" s="1012" t="s">
        <v>1601</v>
      </c>
      <c r="KG3" s="1037">
        <v>16</v>
      </c>
      <c r="KH3" s="1012" t="s">
        <v>1601</v>
      </c>
      <c r="KI3" s="1037">
        <v>17</v>
      </c>
      <c r="KJ3" s="1012" t="s">
        <v>1601</v>
      </c>
      <c r="KK3" s="1037">
        <v>18</v>
      </c>
      <c r="KL3" s="1012" t="s">
        <v>1601</v>
      </c>
      <c r="KM3" s="1037">
        <v>19</v>
      </c>
      <c r="KN3" s="1012" t="s">
        <v>1601</v>
      </c>
      <c r="KO3" s="1037">
        <v>20</v>
      </c>
      <c r="KP3" s="1012" t="s">
        <v>1601</v>
      </c>
      <c r="KQ3" s="1037">
        <v>21</v>
      </c>
      <c r="KR3" s="1012" t="s">
        <v>1601</v>
      </c>
      <c r="KS3" s="1037">
        <v>22</v>
      </c>
      <c r="KT3" s="1012" t="s">
        <v>1601</v>
      </c>
      <c r="KU3" s="1037">
        <v>23</v>
      </c>
      <c r="KV3" s="1012" t="s">
        <v>1601</v>
      </c>
      <c r="KW3" s="1037">
        <v>24</v>
      </c>
      <c r="KX3" s="1012" t="s">
        <v>1601</v>
      </c>
      <c r="KY3" s="1037">
        <v>25</v>
      </c>
      <c r="KZ3" s="1012" t="s">
        <v>1601</v>
      </c>
      <c r="LA3" s="1037">
        <v>26</v>
      </c>
      <c r="LB3" s="1012" t="s">
        <v>1601</v>
      </c>
      <c r="LC3" s="1037">
        <v>27</v>
      </c>
      <c r="LD3" s="1012" t="s">
        <v>1601</v>
      </c>
      <c r="LE3" s="1037">
        <v>28</v>
      </c>
      <c r="LF3" s="1012" t="s">
        <v>1601</v>
      </c>
      <c r="LG3" s="1037">
        <v>29</v>
      </c>
      <c r="LH3" s="1012" t="s">
        <v>1601</v>
      </c>
      <c r="LI3" s="1037">
        <v>30</v>
      </c>
      <c r="LJ3" s="1012" t="s">
        <v>1601</v>
      </c>
      <c r="LK3" s="1037">
        <v>31</v>
      </c>
      <c r="LL3" s="1012" t="s">
        <v>1601</v>
      </c>
      <c r="LM3" s="1037">
        <v>1</v>
      </c>
      <c r="LN3" s="1012" t="s">
        <v>1601</v>
      </c>
      <c r="LO3" s="1037">
        <v>2</v>
      </c>
      <c r="LP3" s="1012" t="s">
        <v>1601</v>
      </c>
      <c r="LQ3" s="1037">
        <v>3</v>
      </c>
      <c r="LR3" s="1012" t="s">
        <v>1601</v>
      </c>
      <c r="LS3" s="1037">
        <v>4</v>
      </c>
      <c r="LT3" s="1012" t="s">
        <v>1601</v>
      </c>
      <c r="LU3" s="1037">
        <v>5</v>
      </c>
      <c r="LV3" s="1012" t="s">
        <v>1601</v>
      </c>
      <c r="LW3" s="1037">
        <v>6</v>
      </c>
      <c r="LX3" s="1012" t="s">
        <v>1601</v>
      </c>
      <c r="LY3" s="1037">
        <v>7</v>
      </c>
      <c r="LZ3" s="1012" t="s">
        <v>1601</v>
      </c>
      <c r="MA3" s="1037">
        <v>8</v>
      </c>
      <c r="MB3" s="1012" t="s">
        <v>1601</v>
      </c>
      <c r="MC3" s="1037">
        <v>9</v>
      </c>
      <c r="MD3" s="1012" t="s">
        <v>1601</v>
      </c>
      <c r="ME3" s="1037">
        <v>10</v>
      </c>
      <c r="MF3" s="1012" t="s">
        <v>1601</v>
      </c>
      <c r="MG3" s="1037">
        <v>11</v>
      </c>
      <c r="MH3" s="1012" t="s">
        <v>1601</v>
      </c>
      <c r="MI3" s="1037">
        <v>12</v>
      </c>
      <c r="MJ3" s="1012" t="s">
        <v>1601</v>
      </c>
      <c r="MK3" s="1037">
        <v>13</v>
      </c>
      <c r="ML3" s="1012" t="s">
        <v>1601</v>
      </c>
      <c r="MM3" s="1037">
        <v>14</v>
      </c>
      <c r="MN3" s="1012" t="s">
        <v>1601</v>
      </c>
      <c r="MO3" s="1037">
        <v>15</v>
      </c>
      <c r="MP3" s="1012" t="s">
        <v>1601</v>
      </c>
      <c r="MQ3" s="1037">
        <v>16</v>
      </c>
      <c r="MR3" s="1012" t="s">
        <v>1601</v>
      </c>
      <c r="MS3" s="1037">
        <v>17</v>
      </c>
      <c r="MT3" s="1012" t="s">
        <v>1601</v>
      </c>
      <c r="MU3" s="1037">
        <v>18</v>
      </c>
      <c r="MV3" s="1012" t="s">
        <v>1601</v>
      </c>
      <c r="MW3" s="1037">
        <v>19</v>
      </c>
      <c r="MX3" s="1012" t="s">
        <v>1601</v>
      </c>
      <c r="MY3" s="1037">
        <v>20</v>
      </c>
      <c r="MZ3" s="1012" t="s">
        <v>1601</v>
      </c>
      <c r="NA3" s="1037">
        <v>21</v>
      </c>
      <c r="NB3" s="1012" t="s">
        <v>1601</v>
      </c>
      <c r="NC3" s="1037">
        <v>22</v>
      </c>
      <c r="ND3" s="1012" t="s">
        <v>1601</v>
      </c>
      <c r="NE3" s="1037">
        <v>23</v>
      </c>
      <c r="NF3" s="1012" t="s">
        <v>1601</v>
      </c>
      <c r="NG3" s="1037">
        <v>24</v>
      </c>
      <c r="NH3" s="1012" t="s">
        <v>1601</v>
      </c>
      <c r="NI3" s="1037">
        <v>25</v>
      </c>
      <c r="NJ3" s="1012" t="s">
        <v>1601</v>
      </c>
      <c r="NK3" s="1037">
        <v>26</v>
      </c>
      <c r="NL3" s="1012" t="s">
        <v>1601</v>
      </c>
      <c r="NM3" s="1037">
        <v>27</v>
      </c>
      <c r="NN3" s="1012" t="s">
        <v>1601</v>
      </c>
      <c r="NO3" s="1037">
        <v>28</v>
      </c>
      <c r="NP3" s="1012" t="s">
        <v>1601</v>
      </c>
      <c r="NQ3" s="1037">
        <v>29</v>
      </c>
      <c r="NR3" s="1012" t="s">
        <v>1601</v>
      </c>
      <c r="NS3" s="1037">
        <v>30</v>
      </c>
      <c r="NT3" s="1012" t="s">
        <v>1601</v>
      </c>
      <c r="NU3" s="1037">
        <v>1</v>
      </c>
      <c r="NV3" s="1012" t="s">
        <v>1601</v>
      </c>
      <c r="NW3" s="1037">
        <v>2</v>
      </c>
      <c r="NX3" s="1012" t="s">
        <v>1601</v>
      </c>
      <c r="NY3" s="1037">
        <v>3</v>
      </c>
      <c r="NZ3" s="1012" t="s">
        <v>1601</v>
      </c>
      <c r="OA3" s="1037">
        <v>4</v>
      </c>
      <c r="OB3" s="1012" t="s">
        <v>1601</v>
      </c>
      <c r="OC3" s="1037">
        <v>5</v>
      </c>
      <c r="OD3" s="1012" t="s">
        <v>1601</v>
      </c>
      <c r="OE3" s="1037">
        <v>6</v>
      </c>
      <c r="OF3" s="1012" t="s">
        <v>1601</v>
      </c>
      <c r="OG3" s="1037">
        <v>7</v>
      </c>
      <c r="OH3" s="1012" t="s">
        <v>1601</v>
      </c>
      <c r="OI3" s="1037">
        <v>8</v>
      </c>
      <c r="OJ3" s="1012" t="s">
        <v>1601</v>
      </c>
      <c r="OK3" s="1037">
        <v>9</v>
      </c>
      <c r="OL3" s="1012" t="s">
        <v>1601</v>
      </c>
      <c r="OM3" s="1037">
        <v>10</v>
      </c>
      <c r="ON3" s="1012" t="s">
        <v>1601</v>
      </c>
      <c r="OO3" s="1037">
        <v>11</v>
      </c>
      <c r="OP3" s="1012" t="s">
        <v>1601</v>
      </c>
      <c r="OQ3" s="1037">
        <v>12</v>
      </c>
      <c r="OR3" s="1012" t="s">
        <v>1601</v>
      </c>
      <c r="OS3" s="1037">
        <v>13</v>
      </c>
      <c r="OT3" s="1012" t="s">
        <v>1601</v>
      </c>
      <c r="OU3" s="1037">
        <v>14</v>
      </c>
      <c r="OV3" s="1012" t="s">
        <v>1601</v>
      </c>
      <c r="OW3" s="1037">
        <v>15</v>
      </c>
      <c r="OX3" s="1012" t="s">
        <v>1601</v>
      </c>
      <c r="OY3" s="1037">
        <v>16</v>
      </c>
      <c r="OZ3" s="1012" t="s">
        <v>1601</v>
      </c>
      <c r="PA3" s="1037">
        <v>17</v>
      </c>
      <c r="PB3" s="1012" t="s">
        <v>1601</v>
      </c>
      <c r="PC3" s="1037">
        <v>18</v>
      </c>
      <c r="PD3" s="1012" t="s">
        <v>1601</v>
      </c>
      <c r="PE3" s="1037">
        <v>19</v>
      </c>
      <c r="PF3" s="1012" t="s">
        <v>1601</v>
      </c>
      <c r="PG3" s="1037">
        <v>20</v>
      </c>
      <c r="PH3" s="1012" t="s">
        <v>1601</v>
      </c>
      <c r="PI3" s="1037">
        <v>21</v>
      </c>
      <c r="PJ3" s="1012" t="s">
        <v>1601</v>
      </c>
      <c r="PK3" s="1037">
        <v>22</v>
      </c>
      <c r="PL3" s="1012" t="s">
        <v>1601</v>
      </c>
      <c r="PM3" s="1037">
        <v>23</v>
      </c>
      <c r="PN3" s="1012" t="s">
        <v>1601</v>
      </c>
      <c r="PO3" s="1037">
        <v>24</v>
      </c>
      <c r="PP3" s="1012" t="s">
        <v>1601</v>
      </c>
      <c r="PQ3" s="1037">
        <v>25</v>
      </c>
      <c r="PR3" s="1012" t="s">
        <v>1601</v>
      </c>
      <c r="PS3" s="1037">
        <v>26</v>
      </c>
      <c r="PT3" s="1012" t="s">
        <v>1601</v>
      </c>
      <c r="PU3" s="1037">
        <v>27</v>
      </c>
      <c r="PV3" s="1012" t="s">
        <v>1601</v>
      </c>
      <c r="PW3" s="1037">
        <v>28</v>
      </c>
      <c r="PX3" s="1012" t="s">
        <v>1601</v>
      </c>
      <c r="PY3" s="1037">
        <v>29</v>
      </c>
      <c r="PZ3" s="1012" t="s">
        <v>1601</v>
      </c>
      <c r="QA3" s="1037">
        <v>30</v>
      </c>
      <c r="QB3" s="1012" t="s">
        <v>1601</v>
      </c>
      <c r="QC3" s="1037">
        <v>31</v>
      </c>
      <c r="QD3" s="1012" t="s">
        <v>1601</v>
      </c>
      <c r="QE3" s="1037">
        <v>1</v>
      </c>
      <c r="QF3" s="1012" t="s">
        <v>1601</v>
      </c>
      <c r="QG3" s="1037">
        <v>2</v>
      </c>
      <c r="QH3" s="1012" t="s">
        <v>1601</v>
      </c>
      <c r="QI3" s="1037">
        <v>3</v>
      </c>
      <c r="QJ3" s="1012" t="s">
        <v>1601</v>
      </c>
      <c r="QK3" s="1037">
        <v>4</v>
      </c>
      <c r="QL3" s="1012" t="s">
        <v>1601</v>
      </c>
      <c r="QM3" s="1037">
        <v>5</v>
      </c>
      <c r="QN3" s="1012" t="s">
        <v>1601</v>
      </c>
      <c r="QO3" s="1037">
        <v>6</v>
      </c>
      <c r="QP3" s="1012" t="s">
        <v>1601</v>
      </c>
      <c r="QQ3" s="1037">
        <v>7</v>
      </c>
      <c r="QR3" s="1012" t="s">
        <v>1601</v>
      </c>
      <c r="QS3" s="1037">
        <v>8</v>
      </c>
      <c r="QT3" s="1012" t="s">
        <v>1601</v>
      </c>
      <c r="QU3" s="1037">
        <v>9</v>
      </c>
      <c r="QV3" s="1012" t="s">
        <v>1601</v>
      </c>
      <c r="QW3" s="1037">
        <v>10</v>
      </c>
      <c r="QX3" s="1012" t="s">
        <v>1601</v>
      </c>
      <c r="QY3" s="1037">
        <v>11</v>
      </c>
      <c r="QZ3" s="1012" t="s">
        <v>1601</v>
      </c>
      <c r="RA3" s="1037">
        <v>12</v>
      </c>
      <c r="RB3" s="1012" t="s">
        <v>1601</v>
      </c>
      <c r="RC3" s="1037">
        <v>13</v>
      </c>
      <c r="RD3" s="1012" t="s">
        <v>1601</v>
      </c>
      <c r="RE3" s="1037">
        <v>14</v>
      </c>
      <c r="RF3" s="1012" t="s">
        <v>1601</v>
      </c>
      <c r="RG3" s="1037">
        <v>15</v>
      </c>
      <c r="RH3" s="1012" t="s">
        <v>1601</v>
      </c>
      <c r="RI3" s="1037">
        <v>16</v>
      </c>
      <c r="RJ3" s="1012" t="s">
        <v>1601</v>
      </c>
      <c r="RK3" s="1037">
        <v>17</v>
      </c>
      <c r="RL3" s="1012" t="s">
        <v>1601</v>
      </c>
      <c r="RM3" s="1037">
        <v>18</v>
      </c>
      <c r="RN3" s="1012" t="s">
        <v>1601</v>
      </c>
      <c r="RO3" s="1037">
        <v>19</v>
      </c>
      <c r="RP3" s="1012" t="s">
        <v>1601</v>
      </c>
      <c r="RQ3" s="1037">
        <v>20</v>
      </c>
      <c r="RR3" s="1012" t="s">
        <v>1601</v>
      </c>
      <c r="RS3" s="1037">
        <v>21</v>
      </c>
      <c r="RT3" s="1012" t="s">
        <v>1601</v>
      </c>
      <c r="RU3" s="1037">
        <v>22</v>
      </c>
      <c r="RV3" s="1012" t="s">
        <v>1601</v>
      </c>
      <c r="RW3" s="1037">
        <v>23</v>
      </c>
      <c r="RX3" s="1012" t="s">
        <v>1601</v>
      </c>
      <c r="RY3" s="1037">
        <v>24</v>
      </c>
      <c r="RZ3" s="1012" t="s">
        <v>1601</v>
      </c>
      <c r="SA3" s="1037">
        <v>25</v>
      </c>
      <c r="SB3" s="1012" t="s">
        <v>1601</v>
      </c>
      <c r="SC3" s="1037">
        <v>26</v>
      </c>
      <c r="SD3" s="1012" t="s">
        <v>1601</v>
      </c>
      <c r="SE3" s="1037">
        <v>27</v>
      </c>
      <c r="SF3" s="1012" t="s">
        <v>1601</v>
      </c>
      <c r="SG3" s="1037">
        <v>28</v>
      </c>
      <c r="SH3" s="1012" t="s">
        <v>1601</v>
      </c>
      <c r="SI3" s="1037">
        <v>29</v>
      </c>
      <c r="SJ3" s="1012" t="s">
        <v>1601</v>
      </c>
      <c r="SK3" s="1037">
        <v>30</v>
      </c>
      <c r="SL3" s="1012" t="s">
        <v>1601</v>
      </c>
      <c r="SM3" s="1037">
        <v>31</v>
      </c>
      <c r="SN3" s="1012" t="s">
        <v>1601</v>
      </c>
      <c r="SO3" s="1037">
        <v>1</v>
      </c>
      <c r="SP3" s="1012" t="s">
        <v>1601</v>
      </c>
      <c r="SQ3" s="1037">
        <v>2</v>
      </c>
      <c r="SR3" s="1012" t="s">
        <v>1601</v>
      </c>
      <c r="SS3" s="1037">
        <v>3</v>
      </c>
      <c r="ST3" s="1012" t="s">
        <v>1601</v>
      </c>
      <c r="SU3" s="1037">
        <v>4</v>
      </c>
      <c r="SV3" s="1012" t="s">
        <v>1601</v>
      </c>
      <c r="SW3" s="1037">
        <v>5</v>
      </c>
      <c r="SX3" s="1012" t="s">
        <v>1601</v>
      </c>
      <c r="SY3" s="1037">
        <v>6</v>
      </c>
      <c r="SZ3" s="1012" t="s">
        <v>1601</v>
      </c>
      <c r="TA3" s="1037">
        <v>7</v>
      </c>
      <c r="TB3" s="1012" t="s">
        <v>1601</v>
      </c>
      <c r="TC3" s="1037">
        <v>8</v>
      </c>
      <c r="TD3" s="1012" t="s">
        <v>1601</v>
      </c>
      <c r="TE3" s="1037">
        <v>9</v>
      </c>
      <c r="TF3" s="1012" t="s">
        <v>1601</v>
      </c>
      <c r="TG3" s="1037">
        <v>10</v>
      </c>
      <c r="TH3" s="1012" t="s">
        <v>1601</v>
      </c>
      <c r="TI3" s="1037">
        <v>11</v>
      </c>
      <c r="TJ3" s="1012" t="s">
        <v>1601</v>
      </c>
      <c r="TK3" s="1037">
        <v>12</v>
      </c>
      <c r="TL3" s="1012" t="s">
        <v>1601</v>
      </c>
      <c r="TM3" s="1037">
        <v>13</v>
      </c>
      <c r="TN3" s="1012" t="s">
        <v>1601</v>
      </c>
      <c r="TO3" s="1037">
        <v>14</v>
      </c>
      <c r="TP3" s="1012" t="s">
        <v>1601</v>
      </c>
      <c r="TQ3" s="1037">
        <v>15</v>
      </c>
      <c r="TR3" s="1012" t="s">
        <v>1601</v>
      </c>
      <c r="TS3" s="1037">
        <v>16</v>
      </c>
      <c r="TT3" s="1012" t="s">
        <v>1601</v>
      </c>
      <c r="TU3" s="1037">
        <v>17</v>
      </c>
      <c r="TV3" s="1012" t="s">
        <v>1601</v>
      </c>
      <c r="TW3" s="1037">
        <v>18</v>
      </c>
      <c r="TX3" s="1012" t="s">
        <v>1601</v>
      </c>
      <c r="TY3" s="1037">
        <v>19</v>
      </c>
      <c r="TZ3" s="1012" t="s">
        <v>1601</v>
      </c>
      <c r="UA3" s="1037">
        <v>20</v>
      </c>
      <c r="UB3" s="1012" t="s">
        <v>1601</v>
      </c>
      <c r="UC3" s="1037">
        <v>21</v>
      </c>
      <c r="UD3" s="1012" t="s">
        <v>1601</v>
      </c>
      <c r="UE3" s="1037">
        <v>22</v>
      </c>
      <c r="UF3" s="1012" t="s">
        <v>1601</v>
      </c>
      <c r="UG3" s="1037">
        <v>23</v>
      </c>
      <c r="UH3" s="1012" t="s">
        <v>1601</v>
      </c>
      <c r="UI3" s="1037">
        <v>24</v>
      </c>
      <c r="UJ3" s="1012" t="s">
        <v>1601</v>
      </c>
      <c r="UK3" s="1037">
        <v>25</v>
      </c>
      <c r="UL3" s="1012" t="s">
        <v>1601</v>
      </c>
      <c r="UM3" s="1037">
        <v>26</v>
      </c>
      <c r="UN3" s="1012" t="s">
        <v>1601</v>
      </c>
      <c r="UO3" s="1037">
        <v>27</v>
      </c>
      <c r="UP3" s="1012" t="s">
        <v>1601</v>
      </c>
      <c r="UQ3" s="1037">
        <v>28</v>
      </c>
      <c r="UR3" s="1012" t="s">
        <v>1601</v>
      </c>
      <c r="US3" s="1037">
        <v>29</v>
      </c>
      <c r="UT3" s="1012" t="s">
        <v>1601</v>
      </c>
      <c r="UU3" s="1037">
        <v>30</v>
      </c>
      <c r="UV3" s="1012" t="s">
        <v>1601</v>
      </c>
      <c r="UW3" s="1037">
        <v>1</v>
      </c>
      <c r="UX3" s="1012" t="s">
        <v>1601</v>
      </c>
      <c r="UY3" s="1037">
        <v>2</v>
      </c>
      <c r="UZ3" s="1012" t="s">
        <v>1601</v>
      </c>
      <c r="VA3" s="1037">
        <v>3</v>
      </c>
      <c r="VB3" s="1012" t="s">
        <v>1601</v>
      </c>
      <c r="VC3" s="1037">
        <v>4</v>
      </c>
      <c r="VD3" s="1012" t="s">
        <v>1601</v>
      </c>
      <c r="VE3" s="1037">
        <v>5</v>
      </c>
      <c r="VF3" s="1012" t="s">
        <v>1601</v>
      </c>
      <c r="VG3" s="1037">
        <v>6</v>
      </c>
      <c r="VH3" s="1012" t="s">
        <v>1601</v>
      </c>
      <c r="VI3" s="1037">
        <v>7</v>
      </c>
      <c r="VJ3" s="1012" t="s">
        <v>1601</v>
      </c>
      <c r="VK3" s="1037">
        <v>8</v>
      </c>
      <c r="VL3" s="1012" t="s">
        <v>1601</v>
      </c>
      <c r="VM3" s="1037">
        <v>9</v>
      </c>
      <c r="VN3" s="1012" t="s">
        <v>1601</v>
      </c>
      <c r="VO3" s="1037">
        <v>10</v>
      </c>
      <c r="VP3" s="1012" t="s">
        <v>1601</v>
      </c>
      <c r="VQ3" s="1037">
        <v>11</v>
      </c>
      <c r="VR3" s="1012" t="s">
        <v>1601</v>
      </c>
      <c r="VS3" s="1037">
        <v>12</v>
      </c>
      <c r="VT3" s="1012" t="s">
        <v>1601</v>
      </c>
      <c r="VU3" s="1037">
        <v>13</v>
      </c>
      <c r="VV3" s="1012" t="s">
        <v>1601</v>
      </c>
      <c r="VW3" s="1037">
        <v>14</v>
      </c>
      <c r="VX3" s="1012" t="s">
        <v>1601</v>
      </c>
      <c r="VY3" s="1037">
        <v>15</v>
      </c>
      <c r="VZ3" s="1012" t="s">
        <v>1601</v>
      </c>
      <c r="WA3" s="1037">
        <v>16</v>
      </c>
      <c r="WB3" s="1012" t="s">
        <v>1601</v>
      </c>
      <c r="WC3" s="1037">
        <v>17</v>
      </c>
      <c r="WD3" s="1012" t="s">
        <v>1601</v>
      </c>
      <c r="WE3" s="1037">
        <v>18</v>
      </c>
      <c r="WF3" s="1012" t="s">
        <v>1601</v>
      </c>
      <c r="WG3" s="1037">
        <v>19</v>
      </c>
      <c r="WH3" s="1012" t="s">
        <v>1601</v>
      </c>
      <c r="WI3" s="1037">
        <v>20</v>
      </c>
      <c r="WJ3" s="1012" t="s">
        <v>1601</v>
      </c>
      <c r="WK3" s="1037">
        <v>21</v>
      </c>
      <c r="WL3" s="1012" t="s">
        <v>1601</v>
      </c>
      <c r="WM3" s="1037">
        <v>22</v>
      </c>
      <c r="WN3" s="1012" t="s">
        <v>1601</v>
      </c>
      <c r="WO3" s="1037">
        <v>23</v>
      </c>
      <c r="WP3" s="1012" t="s">
        <v>1601</v>
      </c>
      <c r="WQ3" s="1037">
        <v>24</v>
      </c>
      <c r="WR3" s="1012" t="s">
        <v>1601</v>
      </c>
      <c r="WS3" s="1037">
        <v>25</v>
      </c>
      <c r="WT3" s="1012" t="s">
        <v>1601</v>
      </c>
      <c r="WU3" s="1037">
        <v>26</v>
      </c>
      <c r="WV3" s="1012" t="s">
        <v>1601</v>
      </c>
      <c r="WW3" s="1037">
        <v>27</v>
      </c>
      <c r="WX3" s="1012" t="s">
        <v>1601</v>
      </c>
      <c r="WY3" s="1037">
        <v>28</v>
      </c>
      <c r="WZ3" s="1012" t="s">
        <v>1601</v>
      </c>
      <c r="XA3" s="1037">
        <v>29</v>
      </c>
      <c r="XB3" s="1012" t="s">
        <v>1601</v>
      </c>
      <c r="XC3" s="1037">
        <v>30</v>
      </c>
      <c r="XD3" s="1012" t="s">
        <v>1601</v>
      </c>
      <c r="XE3" s="1037">
        <v>31</v>
      </c>
      <c r="XF3" s="1012" t="s">
        <v>1601</v>
      </c>
      <c r="XG3" s="1037">
        <v>1</v>
      </c>
      <c r="XH3" s="1012" t="s">
        <v>1601</v>
      </c>
      <c r="XI3" s="1037">
        <v>2</v>
      </c>
      <c r="XJ3" s="1012" t="s">
        <v>1601</v>
      </c>
      <c r="XK3" s="1037">
        <v>3</v>
      </c>
      <c r="XL3" s="1012" t="s">
        <v>1601</v>
      </c>
      <c r="XM3" s="1037">
        <v>4</v>
      </c>
      <c r="XN3" s="1012" t="s">
        <v>1601</v>
      </c>
      <c r="XO3" s="1037">
        <v>5</v>
      </c>
      <c r="XP3" s="1012" t="s">
        <v>1601</v>
      </c>
      <c r="XQ3" s="1037">
        <v>6</v>
      </c>
      <c r="XR3" s="1012" t="s">
        <v>1601</v>
      </c>
      <c r="XS3" s="1037">
        <v>7</v>
      </c>
      <c r="XT3" s="1012" t="s">
        <v>1601</v>
      </c>
      <c r="XU3" s="1037">
        <v>8</v>
      </c>
      <c r="XV3" s="1012" t="s">
        <v>1601</v>
      </c>
      <c r="XW3" s="1037">
        <v>9</v>
      </c>
      <c r="XX3" s="1012" t="s">
        <v>1601</v>
      </c>
      <c r="XY3" s="1037">
        <v>10</v>
      </c>
      <c r="XZ3" s="1012" t="s">
        <v>1601</v>
      </c>
      <c r="YA3" s="1037">
        <v>11</v>
      </c>
      <c r="YB3" s="1012" t="s">
        <v>1601</v>
      </c>
      <c r="YC3" s="1037">
        <v>12</v>
      </c>
      <c r="YD3" s="1012" t="s">
        <v>1601</v>
      </c>
      <c r="YE3" s="1037">
        <v>13</v>
      </c>
      <c r="YF3" s="1012" t="s">
        <v>1601</v>
      </c>
      <c r="YG3" s="1037">
        <v>14</v>
      </c>
      <c r="YH3" s="1012" t="s">
        <v>1601</v>
      </c>
      <c r="YI3" s="1037">
        <v>15</v>
      </c>
      <c r="YJ3" s="1012" t="s">
        <v>1601</v>
      </c>
      <c r="YK3" s="1037">
        <v>16</v>
      </c>
      <c r="YL3" s="1012" t="s">
        <v>1601</v>
      </c>
      <c r="YM3" s="1037">
        <v>17</v>
      </c>
      <c r="YN3" s="1012" t="s">
        <v>1601</v>
      </c>
      <c r="YO3" s="1037">
        <v>18</v>
      </c>
      <c r="YP3" s="1012" t="s">
        <v>1601</v>
      </c>
      <c r="YQ3" s="1037">
        <v>19</v>
      </c>
      <c r="YR3" s="1012" t="s">
        <v>1601</v>
      </c>
      <c r="YS3" s="1037">
        <v>20</v>
      </c>
      <c r="YT3" s="1012" t="s">
        <v>1601</v>
      </c>
      <c r="YU3" s="1037">
        <v>21</v>
      </c>
      <c r="YV3" s="1012" t="s">
        <v>1601</v>
      </c>
      <c r="YW3" s="1037">
        <v>22</v>
      </c>
      <c r="YX3" s="1012" t="s">
        <v>1601</v>
      </c>
      <c r="YY3" s="1037">
        <v>23</v>
      </c>
      <c r="YZ3" s="1012" t="s">
        <v>1601</v>
      </c>
      <c r="ZA3" s="1037">
        <v>24</v>
      </c>
      <c r="ZB3" s="1012" t="s">
        <v>1601</v>
      </c>
      <c r="ZC3" s="1037">
        <v>25</v>
      </c>
      <c r="ZD3" s="1012" t="s">
        <v>1601</v>
      </c>
      <c r="ZE3" s="1037">
        <v>26</v>
      </c>
      <c r="ZF3" s="1012" t="s">
        <v>1601</v>
      </c>
      <c r="ZG3" s="1037">
        <v>27</v>
      </c>
      <c r="ZH3" s="1012" t="s">
        <v>1601</v>
      </c>
      <c r="ZI3" s="1037">
        <v>28</v>
      </c>
      <c r="ZJ3" s="1012" t="s">
        <v>1601</v>
      </c>
      <c r="ZK3" s="1037">
        <v>29</v>
      </c>
      <c r="ZL3" s="1012" t="s">
        <v>1601</v>
      </c>
      <c r="ZM3" s="1037">
        <v>30</v>
      </c>
      <c r="ZN3" s="1012" t="s">
        <v>1601</v>
      </c>
      <c r="ZO3" s="1037">
        <v>1</v>
      </c>
      <c r="ZP3" s="1012" t="s">
        <v>1601</v>
      </c>
      <c r="ZQ3" s="1037">
        <v>2</v>
      </c>
      <c r="ZR3" s="1012" t="s">
        <v>1601</v>
      </c>
      <c r="ZS3" s="1037">
        <v>3</v>
      </c>
      <c r="ZT3" s="1012" t="s">
        <v>1601</v>
      </c>
      <c r="ZU3" s="1037">
        <v>4</v>
      </c>
      <c r="ZV3" s="1012" t="s">
        <v>1601</v>
      </c>
      <c r="ZW3" s="1037">
        <v>5</v>
      </c>
      <c r="ZX3" s="1012" t="s">
        <v>1601</v>
      </c>
      <c r="ZY3" s="1037">
        <v>6</v>
      </c>
      <c r="ZZ3" s="1012" t="s">
        <v>1601</v>
      </c>
      <c r="AAA3" s="1037">
        <v>7</v>
      </c>
      <c r="AAB3" s="1012" t="s">
        <v>1601</v>
      </c>
      <c r="AAC3" s="1037">
        <v>8</v>
      </c>
      <c r="AAD3" s="1012" t="s">
        <v>1601</v>
      </c>
      <c r="AAE3" s="1037">
        <v>9</v>
      </c>
      <c r="AAF3" s="1012" t="s">
        <v>1601</v>
      </c>
      <c r="AAG3" s="1037">
        <v>10</v>
      </c>
      <c r="AAH3" s="1012" t="s">
        <v>1601</v>
      </c>
      <c r="AAI3" s="1037">
        <v>11</v>
      </c>
      <c r="AAJ3" s="1012" t="s">
        <v>1601</v>
      </c>
      <c r="AAK3" s="1037">
        <v>12</v>
      </c>
      <c r="AAL3" s="1012" t="s">
        <v>1601</v>
      </c>
      <c r="AAM3" s="1037">
        <v>13</v>
      </c>
      <c r="AAN3" s="1012" t="s">
        <v>1601</v>
      </c>
      <c r="AAO3" s="1037">
        <v>14</v>
      </c>
      <c r="AAP3" s="1012" t="s">
        <v>1601</v>
      </c>
      <c r="AAQ3" s="1037">
        <v>15</v>
      </c>
      <c r="AAR3" s="1012" t="s">
        <v>1601</v>
      </c>
      <c r="AAS3" s="1037">
        <v>16</v>
      </c>
      <c r="AAT3" s="1012" t="s">
        <v>1601</v>
      </c>
      <c r="AAU3" s="1037">
        <v>17</v>
      </c>
      <c r="AAV3" s="1012" t="s">
        <v>1601</v>
      </c>
      <c r="AAW3" s="1037">
        <v>18</v>
      </c>
      <c r="AAX3" s="1012" t="s">
        <v>1601</v>
      </c>
      <c r="AAY3" s="1037">
        <v>19</v>
      </c>
      <c r="AAZ3" s="1012" t="s">
        <v>1601</v>
      </c>
      <c r="ABA3" s="1037">
        <v>20</v>
      </c>
      <c r="ABB3" s="1012" t="s">
        <v>1601</v>
      </c>
      <c r="ABC3" s="1037">
        <v>21</v>
      </c>
      <c r="ABD3" s="1012" t="s">
        <v>1601</v>
      </c>
      <c r="ABE3" s="1037">
        <v>22</v>
      </c>
      <c r="ABF3" s="1012" t="s">
        <v>1601</v>
      </c>
      <c r="ABG3" s="1037">
        <v>23</v>
      </c>
      <c r="ABH3" s="1012" t="s">
        <v>1601</v>
      </c>
      <c r="ABI3" s="1037">
        <v>24</v>
      </c>
      <c r="ABJ3" s="1012" t="s">
        <v>1601</v>
      </c>
      <c r="ABK3" s="1037">
        <v>25</v>
      </c>
      <c r="ABL3" s="1012" t="s">
        <v>1601</v>
      </c>
      <c r="ABM3" s="1037">
        <v>26</v>
      </c>
      <c r="ABN3" s="1012" t="s">
        <v>1601</v>
      </c>
      <c r="ABO3" s="1037">
        <v>27</v>
      </c>
      <c r="ABP3" s="1012" t="s">
        <v>1601</v>
      </c>
      <c r="ABQ3" s="1037">
        <v>28</v>
      </c>
      <c r="ABR3" s="1012" t="s">
        <v>1601</v>
      </c>
      <c r="ABS3" s="1037">
        <v>29</v>
      </c>
      <c r="ABT3" s="1012" t="s">
        <v>1601</v>
      </c>
      <c r="ABU3" s="1037">
        <v>30</v>
      </c>
      <c r="ABV3" s="1012" t="s">
        <v>1601</v>
      </c>
      <c r="ABW3" s="1037">
        <v>31</v>
      </c>
      <c r="ABX3" s="1012" t="s">
        <v>1601</v>
      </c>
      <c r="ABY3" s="473" t="s">
        <v>876</v>
      </c>
      <c r="ABZ3" s="474"/>
      <c r="ACA3" s="473" t="s">
        <v>877</v>
      </c>
      <c r="ACB3" s="173"/>
      <c r="ACC3" s="473" t="s">
        <v>1668</v>
      </c>
      <c r="ACD3" s="484"/>
      <c r="ACE3" s="484"/>
      <c r="ACF3" s="484"/>
      <c r="ACG3" s="484"/>
      <c r="ACH3" s="484"/>
      <c r="ACI3" s="484"/>
      <c r="ACJ3" s="484"/>
      <c r="ACK3" s="484"/>
      <c r="ACL3" s="484"/>
      <c r="ACM3" s="484"/>
      <c r="ACN3" s="484"/>
      <c r="ACO3" s="484"/>
      <c r="ACP3" s="484"/>
      <c r="ACQ3" s="484"/>
    </row>
    <row r="4" spans="1:771" s="245" customFormat="1" ht="21" customHeight="1">
      <c r="A4" s="15"/>
      <c r="B4" s="15"/>
      <c r="C4" s="38" t="s">
        <v>16</v>
      </c>
      <c r="D4" s="134" t="s">
        <v>2185</v>
      </c>
      <c r="E4" s="477">
        <v>11686</v>
      </c>
      <c r="F4" s="459">
        <v>43703</v>
      </c>
      <c r="G4" s="788">
        <v>0</v>
      </c>
      <c r="H4" s="287" t="s">
        <v>1830</v>
      </c>
      <c r="I4" s="26">
        <v>43705</v>
      </c>
      <c r="J4" s="431" t="s">
        <v>2186</v>
      </c>
      <c r="K4" s="133" t="s">
        <v>2187</v>
      </c>
      <c r="L4" s="21">
        <v>0</v>
      </c>
      <c r="M4" s="260">
        <v>0</v>
      </c>
      <c r="N4" s="21">
        <v>0</v>
      </c>
      <c r="O4" s="260">
        <v>0</v>
      </c>
      <c r="P4" s="21">
        <v>0</v>
      </c>
      <c r="Q4" s="841">
        <v>0</v>
      </c>
      <c r="R4" s="821">
        <v>0</v>
      </c>
      <c r="S4" s="1126">
        <v>0</v>
      </c>
      <c r="T4" s="1126">
        <v>0</v>
      </c>
      <c r="U4" s="15"/>
      <c r="V4" s="769"/>
      <c r="W4" s="15"/>
      <c r="X4" s="769"/>
      <c r="Y4" s="15"/>
      <c r="Z4" s="769"/>
      <c r="AA4" s="15"/>
      <c r="AB4" s="769"/>
      <c r="AC4" s="15"/>
      <c r="AD4" s="769"/>
      <c r="AE4" s="15"/>
      <c r="AF4" s="769"/>
      <c r="AG4" s="15"/>
      <c r="AH4" s="769"/>
      <c r="AI4" s="15"/>
      <c r="AJ4" s="769"/>
      <c r="AK4" s="15"/>
      <c r="AL4" s="769"/>
      <c r="AM4" s="15"/>
      <c r="AN4" s="769"/>
      <c r="AO4" s="15"/>
      <c r="AP4" s="769"/>
      <c r="AQ4" s="15"/>
      <c r="AR4" s="769"/>
      <c r="AS4" s="15"/>
      <c r="AT4" s="769"/>
      <c r="AU4" s="15"/>
      <c r="AV4" s="769"/>
      <c r="AW4" s="15"/>
      <c r="AX4" s="769"/>
      <c r="AY4" s="15"/>
      <c r="AZ4" s="769"/>
      <c r="BA4" s="15"/>
      <c r="BB4" s="769"/>
      <c r="BC4" s="15"/>
      <c r="BD4" s="769"/>
      <c r="BE4" s="15"/>
      <c r="BF4" s="769"/>
      <c r="BG4" s="15"/>
      <c r="BH4" s="769"/>
      <c r="BI4" s="15"/>
      <c r="BJ4" s="769"/>
      <c r="BK4" s="15"/>
      <c r="BL4" s="769"/>
      <c r="BM4" s="15"/>
      <c r="BN4" s="769"/>
      <c r="BO4" s="15"/>
      <c r="BP4" s="769"/>
      <c r="BQ4" s="15"/>
      <c r="BR4" s="769"/>
      <c r="BS4" s="15"/>
      <c r="BT4" s="769"/>
      <c r="BU4" s="15"/>
      <c r="BV4" s="769"/>
      <c r="BW4" s="15"/>
      <c r="BX4" s="769"/>
      <c r="BY4" s="15"/>
      <c r="BZ4" s="769"/>
      <c r="CA4" s="15"/>
      <c r="CB4" s="769"/>
      <c r="CC4" s="15"/>
      <c r="CD4" s="769"/>
      <c r="CE4" s="15"/>
      <c r="CF4" s="769"/>
      <c r="CG4" s="15"/>
      <c r="CH4" s="769"/>
      <c r="CI4" s="15"/>
      <c r="CJ4" s="769"/>
      <c r="CK4" s="15"/>
      <c r="CL4" s="769"/>
      <c r="CM4" s="15"/>
      <c r="CN4" s="769"/>
      <c r="CO4" s="15"/>
      <c r="CP4" s="769"/>
      <c r="CQ4" s="15"/>
      <c r="CR4" s="769"/>
      <c r="CS4" s="15"/>
      <c r="CT4" s="769"/>
      <c r="CU4" s="15"/>
      <c r="CV4" s="769"/>
      <c r="CW4" s="15"/>
      <c r="CX4" s="769"/>
      <c r="CY4" s="15"/>
      <c r="CZ4" s="769"/>
      <c r="DA4" s="15"/>
      <c r="DB4" s="769"/>
      <c r="DC4" s="15"/>
      <c r="DD4" s="769"/>
      <c r="DE4" s="15"/>
      <c r="DF4" s="769"/>
      <c r="DG4" s="15"/>
      <c r="DH4" s="769"/>
      <c r="DI4" s="15"/>
      <c r="DJ4" s="769"/>
      <c r="DK4" s="15"/>
      <c r="DL4" s="769"/>
      <c r="DM4" s="15"/>
      <c r="DN4" s="769"/>
      <c r="DO4" s="15"/>
      <c r="DP4" s="769"/>
      <c r="DQ4" s="15"/>
      <c r="DR4" s="769"/>
      <c r="DS4" s="15"/>
      <c r="DT4" s="769"/>
      <c r="DU4" s="15"/>
      <c r="DV4" s="769"/>
      <c r="DW4" s="15"/>
      <c r="DX4" s="769"/>
      <c r="DY4" s="15"/>
      <c r="DZ4" s="769"/>
      <c r="EA4" s="15"/>
      <c r="EB4" s="769"/>
      <c r="EC4" s="15"/>
      <c r="ED4" s="769"/>
      <c r="EE4" s="15"/>
      <c r="EF4" s="769"/>
      <c r="EG4" s="15"/>
      <c r="EH4" s="769"/>
      <c r="EI4" s="15"/>
      <c r="EJ4" s="769"/>
      <c r="EK4" s="15"/>
      <c r="EL4" s="769"/>
      <c r="EM4" s="15"/>
      <c r="EN4" s="769"/>
      <c r="EO4" s="15"/>
      <c r="EP4" s="769"/>
      <c r="EQ4" s="15"/>
      <c r="ER4" s="769"/>
      <c r="ES4" s="15"/>
      <c r="ET4" s="769"/>
      <c r="EU4" s="15"/>
      <c r="EV4" s="769"/>
      <c r="EW4" s="15"/>
      <c r="EX4" s="769"/>
      <c r="EY4" s="15"/>
      <c r="EZ4" s="769"/>
      <c r="FA4" s="15"/>
      <c r="FB4" s="769"/>
      <c r="FC4" s="15"/>
      <c r="FD4" s="769"/>
      <c r="FE4" s="15"/>
      <c r="FF4" s="769"/>
      <c r="FG4" s="15"/>
      <c r="FH4" s="769"/>
      <c r="FI4" s="15"/>
      <c r="FJ4" s="769"/>
      <c r="FK4" s="15"/>
      <c r="FL4" s="769"/>
      <c r="FM4" s="15"/>
      <c r="FN4" s="769"/>
      <c r="FO4" s="15"/>
      <c r="FP4" s="769"/>
      <c r="FQ4" s="15"/>
      <c r="FR4" s="769"/>
      <c r="FS4" s="15"/>
      <c r="FT4" s="769"/>
      <c r="FU4" s="15"/>
      <c r="FV4" s="769"/>
      <c r="FW4" s="15"/>
      <c r="FX4" s="769"/>
      <c r="FY4" s="15"/>
      <c r="FZ4" s="769"/>
      <c r="GA4" s="15"/>
      <c r="GB4" s="769"/>
      <c r="GC4" s="15"/>
      <c r="GD4" s="769"/>
      <c r="GE4" s="15"/>
      <c r="GF4" s="769"/>
      <c r="GG4" s="15"/>
      <c r="GH4" s="769"/>
      <c r="GI4" s="15"/>
      <c r="GJ4" s="769"/>
      <c r="GK4" s="15"/>
      <c r="GL4" s="769"/>
      <c r="GM4" s="15"/>
      <c r="GN4" s="769"/>
      <c r="GO4" s="15"/>
      <c r="GP4" s="769"/>
      <c r="GQ4" s="15"/>
      <c r="GR4" s="769"/>
      <c r="GS4" s="15"/>
      <c r="GT4" s="769"/>
      <c r="GU4" s="15"/>
      <c r="GV4" s="769"/>
      <c r="GW4" s="15"/>
      <c r="GX4" s="769"/>
      <c r="GY4" s="15"/>
      <c r="GZ4" s="769"/>
      <c r="HA4" s="15"/>
      <c r="HB4" s="769"/>
      <c r="HC4" s="15"/>
      <c r="HD4" s="769"/>
      <c r="HE4" s="15"/>
      <c r="HF4" s="769"/>
      <c r="HG4" s="15"/>
      <c r="HH4" s="769"/>
      <c r="HI4" s="15"/>
      <c r="HJ4" s="769"/>
      <c r="HK4" s="15"/>
      <c r="HL4" s="769"/>
      <c r="HM4" s="15"/>
      <c r="HN4" s="769"/>
      <c r="HO4" s="15"/>
      <c r="HP4" s="769"/>
      <c r="HQ4" s="15"/>
      <c r="HR4" s="769"/>
      <c r="HS4" s="15"/>
      <c r="HT4" s="769"/>
      <c r="HU4" s="15"/>
      <c r="HV4" s="769"/>
      <c r="HW4" s="15"/>
      <c r="HX4" s="769"/>
      <c r="HY4" s="15"/>
      <c r="HZ4" s="769"/>
      <c r="IA4" s="15"/>
      <c r="IB4" s="769"/>
      <c r="IC4" s="15"/>
      <c r="ID4" s="769"/>
      <c r="IE4" s="15"/>
      <c r="IF4" s="769"/>
      <c r="IG4" s="15"/>
      <c r="IH4" s="769"/>
      <c r="II4" s="15"/>
      <c r="IJ4" s="769"/>
      <c r="IK4" s="15"/>
      <c r="IL4" s="769"/>
      <c r="IM4" s="15"/>
      <c r="IN4" s="769"/>
      <c r="IO4" s="15"/>
      <c r="IP4" s="769"/>
      <c r="IQ4" s="15"/>
      <c r="IR4" s="769"/>
      <c r="IS4" s="15"/>
      <c r="IT4" s="769"/>
      <c r="IU4" s="15"/>
      <c r="IV4" s="769"/>
      <c r="IW4" s="15"/>
      <c r="IX4" s="769"/>
      <c r="IY4" s="15"/>
      <c r="IZ4" s="769"/>
      <c r="JA4" s="15"/>
      <c r="JB4" s="769"/>
      <c r="JC4" s="15"/>
      <c r="JD4" s="769"/>
      <c r="JE4" s="15"/>
      <c r="JF4" s="769"/>
      <c r="JG4" s="15"/>
      <c r="JH4" s="769"/>
      <c r="JI4" s="15"/>
      <c r="JJ4" s="769"/>
      <c r="JK4" s="15"/>
      <c r="JL4" s="769"/>
      <c r="JM4" s="15"/>
      <c r="JN4" s="769"/>
      <c r="JO4" s="15"/>
      <c r="JP4" s="769"/>
      <c r="JQ4" s="15"/>
      <c r="JR4" s="769"/>
      <c r="JS4" s="15"/>
      <c r="JT4" s="769"/>
      <c r="JU4" s="15"/>
      <c r="JV4" s="769"/>
      <c r="JW4" s="15"/>
      <c r="JX4" s="769"/>
      <c r="JY4" s="15"/>
      <c r="JZ4" s="769"/>
      <c r="KA4" s="15"/>
      <c r="KB4" s="769"/>
      <c r="KC4" s="15"/>
      <c r="KD4" s="769"/>
      <c r="KE4" s="15"/>
      <c r="KF4" s="769"/>
      <c r="KG4" s="15"/>
      <c r="KH4" s="769"/>
      <c r="KI4" s="15"/>
      <c r="KJ4" s="769"/>
      <c r="KK4" s="15"/>
      <c r="KL4" s="769"/>
      <c r="KM4" s="15"/>
      <c r="KN4" s="769"/>
      <c r="KO4" s="15"/>
      <c r="KP4" s="769"/>
      <c r="KQ4" s="15"/>
      <c r="KR4" s="769"/>
      <c r="KS4" s="15"/>
      <c r="KT4" s="769"/>
      <c r="KU4" s="15"/>
      <c r="KV4" s="769"/>
      <c r="KW4" s="15"/>
      <c r="KX4" s="769"/>
      <c r="KY4" s="15"/>
      <c r="KZ4" s="769"/>
      <c r="LA4" s="15"/>
      <c r="LB4" s="769"/>
      <c r="LC4" s="15"/>
      <c r="LD4" s="769"/>
      <c r="LE4" s="15"/>
      <c r="LF4" s="769"/>
      <c r="LG4" s="15"/>
      <c r="LH4" s="769"/>
      <c r="LI4" s="15"/>
      <c r="LJ4" s="769"/>
      <c r="LK4" s="15"/>
      <c r="LL4" s="769"/>
      <c r="LM4" s="15"/>
      <c r="LN4" s="769"/>
      <c r="LO4" s="15"/>
      <c r="LP4" s="769"/>
      <c r="LQ4" s="15"/>
      <c r="LR4" s="769"/>
      <c r="LS4" s="15"/>
      <c r="LT4" s="769"/>
      <c r="LU4" s="15"/>
      <c r="LV4" s="769"/>
      <c r="LW4" s="15"/>
      <c r="LX4" s="769"/>
      <c r="LY4" s="15"/>
      <c r="LZ4" s="769"/>
      <c r="MA4" s="15"/>
      <c r="MB4" s="769"/>
      <c r="MC4" s="15"/>
      <c r="MD4" s="769"/>
      <c r="ME4" s="15"/>
      <c r="MF4" s="769"/>
      <c r="MG4" s="15"/>
      <c r="MH4" s="769"/>
      <c r="MI4" s="15"/>
      <c r="MJ4" s="769"/>
      <c r="MK4" s="15"/>
      <c r="ML4" s="769"/>
      <c r="MM4" s="15"/>
      <c r="MN4" s="769"/>
      <c r="MO4" s="15"/>
      <c r="MP4" s="769"/>
      <c r="MQ4" s="15"/>
      <c r="MR4" s="769"/>
      <c r="MS4" s="15"/>
      <c r="MT4" s="769"/>
      <c r="MU4" s="15"/>
      <c r="MV4" s="769"/>
      <c r="MW4" s="15"/>
      <c r="MX4" s="769"/>
      <c r="MY4" s="15"/>
      <c r="MZ4" s="769"/>
      <c r="NA4" s="15"/>
      <c r="NB4" s="769"/>
      <c r="NC4" s="15"/>
      <c r="ND4" s="769"/>
      <c r="NE4" s="15"/>
      <c r="NF4" s="769"/>
      <c r="NG4" s="15"/>
      <c r="NH4" s="769"/>
      <c r="NI4" s="15"/>
      <c r="NJ4" s="769"/>
      <c r="NK4" s="15"/>
      <c r="NL4" s="769"/>
      <c r="NM4" s="15"/>
      <c r="NN4" s="769"/>
      <c r="NO4" s="15"/>
      <c r="NP4" s="769"/>
      <c r="NQ4" s="15"/>
      <c r="NR4" s="769"/>
      <c r="NS4" s="15"/>
      <c r="NT4" s="769"/>
      <c r="NU4" s="15"/>
      <c r="NV4" s="770"/>
      <c r="NW4" s="15"/>
      <c r="NX4" s="770"/>
      <c r="NY4" s="15"/>
      <c r="NZ4" s="770"/>
      <c r="OA4" s="15"/>
      <c r="OB4" s="770"/>
      <c r="OC4" s="15"/>
      <c r="OD4" s="770"/>
      <c r="OE4" s="15"/>
      <c r="OF4" s="770"/>
      <c r="OG4" s="15"/>
      <c r="OH4" s="770"/>
      <c r="OI4" s="15"/>
      <c r="OJ4" s="770"/>
      <c r="OK4" s="15"/>
      <c r="OL4" s="770"/>
      <c r="OM4" s="15"/>
      <c r="ON4" s="770"/>
      <c r="OO4" s="15"/>
      <c r="OP4" s="770"/>
      <c r="OQ4" s="15"/>
      <c r="OR4" s="770"/>
      <c r="OS4" s="15"/>
      <c r="OT4" s="770"/>
      <c r="OU4" s="15"/>
      <c r="OV4" s="770"/>
      <c r="OW4" s="15"/>
      <c r="OX4" s="770"/>
      <c r="OY4" s="15"/>
      <c r="OZ4" s="770"/>
      <c r="PA4" s="15"/>
      <c r="PB4" s="770"/>
      <c r="PC4" s="15"/>
      <c r="PD4" s="770"/>
      <c r="PE4" s="15"/>
      <c r="PF4" s="770"/>
      <c r="PG4" s="15"/>
      <c r="PH4" s="770"/>
      <c r="PI4" s="15"/>
      <c r="PJ4" s="770"/>
      <c r="PK4" s="15"/>
      <c r="PL4" s="770"/>
      <c r="PM4" s="15"/>
      <c r="PN4" s="770"/>
      <c r="PO4" s="15"/>
      <c r="PP4" s="770"/>
      <c r="PQ4" s="15"/>
      <c r="PR4" s="770"/>
      <c r="PS4" s="15"/>
      <c r="PT4" s="770"/>
      <c r="PU4" s="15"/>
      <c r="PV4" s="770"/>
      <c r="PW4" s="15"/>
      <c r="PX4" s="770"/>
      <c r="PY4" s="15"/>
      <c r="PZ4" s="770"/>
      <c r="QA4" s="15"/>
      <c r="QB4" s="770"/>
      <c r="QC4" s="15"/>
      <c r="QD4" s="770"/>
      <c r="QE4" s="15"/>
      <c r="QF4" s="770"/>
      <c r="QG4" s="15"/>
      <c r="QH4" s="770"/>
      <c r="QI4" s="15"/>
      <c r="QJ4" s="770"/>
      <c r="QK4" s="15"/>
      <c r="QL4" s="770"/>
      <c r="QM4" s="15"/>
      <c r="QN4" s="770"/>
      <c r="QO4" s="15"/>
      <c r="QP4" s="770"/>
      <c r="QQ4" s="15"/>
      <c r="QR4" s="770"/>
      <c r="QS4" s="15"/>
      <c r="QT4" s="770"/>
      <c r="QU4" s="15"/>
      <c r="QV4" s="770"/>
      <c r="QW4" s="15"/>
      <c r="QX4" s="770"/>
      <c r="QY4" s="15"/>
      <c r="QZ4" s="770"/>
      <c r="RA4" s="15"/>
      <c r="RB4" s="770"/>
      <c r="RC4" s="15"/>
      <c r="RD4" s="770"/>
      <c r="RE4" s="15"/>
      <c r="RF4" s="770"/>
      <c r="RG4" s="15"/>
      <c r="RH4" s="770"/>
      <c r="RI4" s="15"/>
      <c r="RJ4" s="770"/>
      <c r="RK4" s="15"/>
      <c r="RL4" s="770"/>
      <c r="RM4" s="15"/>
      <c r="RN4" s="770"/>
      <c r="RO4" s="15"/>
      <c r="RP4" s="770"/>
      <c r="RQ4" s="15"/>
      <c r="RR4" s="770"/>
      <c r="RS4" s="15"/>
      <c r="RT4" s="770"/>
      <c r="RU4" s="15"/>
      <c r="RV4" s="770"/>
      <c r="RW4" s="15"/>
      <c r="RX4" s="770"/>
      <c r="RY4" s="15"/>
      <c r="RZ4" s="770"/>
      <c r="SA4" s="15"/>
      <c r="SB4" s="770"/>
      <c r="SC4" s="15"/>
      <c r="SD4" s="770"/>
      <c r="SE4" s="15"/>
      <c r="SF4" s="770"/>
      <c r="SG4" s="15"/>
      <c r="SH4" s="770"/>
      <c r="SI4" s="15"/>
      <c r="SJ4" s="770"/>
      <c r="SK4" s="15"/>
      <c r="SL4" s="770"/>
      <c r="SM4" s="15"/>
      <c r="SN4" s="770"/>
      <c r="SO4" s="15"/>
      <c r="SP4" s="770"/>
      <c r="SQ4" s="15"/>
      <c r="SR4" s="770"/>
      <c r="SS4" s="15"/>
      <c r="ST4" s="770"/>
      <c r="SU4" s="15"/>
      <c r="SV4" s="770"/>
      <c r="SW4" s="15"/>
      <c r="SX4" s="770"/>
      <c r="SY4" s="15"/>
      <c r="SZ4" s="770"/>
      <c r="TA4" s="15"/>
      <c r="TB4" s="770"/>
      <c r="TC4" s="15"/>
      <c r="TD4" s="770"/>
      <c r="TE4" s="15"/>
      <c r="TF4" s="770"/>
      <c r="TG4" s="15"/>
      <c r="TH4" s="770"/>
      <c r="TI4" s="15"/>
      <c r="TJ4" s="770"/>
      <c r="TK4" s="15"/>
      <c r="TL4" s="770"/>
      <c r="TM4" s="15"/>
      <c r="TN4" s="770"/>
      <c r="TO4" s="15"/>
      <c r="TP4" s="770"/>
      <c r="TQ4" s="15"/>
      <c r="TR4" s="770"/>
      <c r="TS4" s="15"/>
      <c r="TT4" s="770"/>
      <c r="TU4" s="15"/>
      <c r="TV4" s="770"/>
      <c r="TW4" s="15"/>
      <c r="TX4" s="770"/>
      <c r="TY4" s="15"/>
      <c r="TZ4" s="770"/>
      <c r="UA4" s="15"/>
      <c r="UB4" s="770"/>
      <c r="UC4" s="15"/>
      <c r="UD4" s="770"/>
      <c r="UE4" s="15"/>
      <c r="UF4" s="770"/>
      <c r="UG4" s="15"/>
      <c r="UH4" s="770"/>
      <c r="UI4" s="15"/>
      <c r="UJ4" s="770"/>
      <c r="UK4" s="15"/>
      <c r="UL4" s="770"/>
      <c r="UM4" s="15"/>
      <c r="UN4" s="770"/>
      <c r="UO4" s="15"/>
      <c r="UP4" s="770"/>
      <c r="UQ4" s="15"/>
      <c r="UR4" s="770"/>
      <c r="US4" s="15"/>
      <c r="UT4" s="770"/>
      <c r="UU4" s="15"/>
      <c r="UV4" s="770"/>
      <c r="UW4" s="15"/>
      <c r="UX4" s="770"/>
      <c r="UY4" s="15"/>
      <c r="UZ4" s="770"/>
      <c r="VA4" s="15"/>
      <c r="VB4" s="770"/>
      <c r="VC4" s="15"/>
      <c r="VD4" s="770"/>
      <c r="VE4" s="15"/>
      <c r="VF4" s="770"/>
      <c r="VG4" s="15"/>
      <c r="VH4" s="770"/>
      <c r="VI4" s="15"/>
      <c r="VJ4" s="770"/>
      <c r="VK4" s="15"/>
      <c r="VL4" s="770"/>
      <c r="VM4" s="15"/>
      <c r="VN4" s="770"/>
      <c r="VO4" s="15"/>
      <c r="VP4" s="770"/>
      <c r="VQ4" s="15"/>
      <c r="VR4" s="770"/>
      <c r="VS4" s="15"/>
      <c r="VT4" s="770"/>
      <c r="VU4" s="15"/>
      <c r="VV4" s="770"/>
      <c r="VW4" s="15"/>
      <c r="VX4" s="770"/>
      <c r="VY4" s="15"/>
      <c r="VZ4" s="770"/>
      <c r="WA4" s="15"/>
      <c r="WB4" s="770"/>
      <c r="WC4" s="15"/>
      <c r="WD4" s="770"/>
      <c r="WE4" s="15"/>
      <c r="WF4" s="770"/>
      <c r="WG4" s="15"/>
      <c r="WH4" s="770"/>
      <c r="WI4" s="15"/>
      <c r="WJ4" s="770"/>
      <c r="WK4" s="15"/>
      <c r="WL4" s="770"/>
      <c r="WM4" s="15"/>
      <c r="WN4" s="770"/>
      <c r="WO4" s="15"/>
      <c r="WP4" s="770"/>
      <c r="WQ4" s="15"/>
      <c r="WR4" s="770"/>
      <c r="WS4" s="15"/>
      <c r="WT4" s="770"/>
      <c r="WU4" s="15"/>
      <c r="WV4" s="770"/>
      <c r="WW4" s="15"/>
      <c r="WX4" s="770"/>
      <c r="WY4" s="15"/>
      <c r="WZ4" s="770"/>
      <c r="XA4" s="15"/>
      <c r="XB4" s="770"/>
      <c r="XC4" s="15"/>
      <c r="XD4" s="770"/>
      <c r="XE4" s="15"/>
      <c r="XF4" s="770"/>
      <c r="XG4" s="15"/>
      <c r="XH4" s="770"/>
      <c r="XI4" s="15"/>
      <c r="XJ4" s="770"/>
      <c r="XK4" s="15"/>
      <c r="XL4" s="770"/>
      <c r="XM4" s="15"/>
      <c r="XN4" s="770"/>
      <c r="XO4" s="15"/>
      <c r="XP4" s="770"/>
      <c r="XQ4" s="15"/>
      <c r="XR4" s="770"/>
      <c r="XS4" s="15"/>
      <c r="XT4" s="770"/>
      <c r="XU4" s="15"/>
      <c r="XV4" s="770"/>
      <c r="XW4" s="15"/>
      <c r="XX4" s="770"/>
      <c r="XY4" s="15"/>
      <c r="XZ4" s="770"/>
      <c r="YA4" s="15"/>
      <c r="YB4" s="770"/>
      <c r="YC4" s="15"/>
      <c r="YD4" s="770"/>
      <c r="YE4" s="15"/>
      <c r="YF4" s="770"/>
      <c r="YG4" s="15"/>
      <c r="YH4" s="770"/>
      <c r="YI4" s="15"/>
      <c r="YJ4" s="770"/>
      <c r="YK4" s="15"/>
      <c r="YL4" s="770"/>
      <c r="YM4" s="15"/>
      <c r="YN4" s="770"/>
      <c r="YO4" s="15"/>
      <c r="YP4" s="770"/>
      <c r="YQ4" s="15"/>
      <c r="YR4" s="770"/>
      <c r="YS4" s="15"/>
      <c r="YT4" s="770"/>
      <c r="YU4" s="15"/>
      <c r="YV4" s="770"/>
      <c r="YW4" s="15"/>
      <c r="YX4" s="770"/>
      <c r="YY4" s="15"/>
      <c r="YZ4" s="770"/>
      <c r="ZA4" s="15"/>
      <c r="ZB4" s="770"/>
      <c r="ZC4" s="15"/>
      <c r="ZD4" s="770"/>
      <c r="ZE4" s="15"/>
      <c r="ZF4" s="770"/>
      <c r="ZG4" s="15"/>
      <c r="ZH4" s="770"/>
      <c r="ZI4" s="15"/>
      <c r="ZJ4" s="770"/>
      <c r="ZK4" s="15"/>
      <c r="ZL4" s="770"/>
      <c r="ZM4" s="15"/>
      <c r="ZN4" s="770"/>
      <c r="ZO4" s="15"/>
      <c r="ZP4" s="770"/>
      <c r="ZQ4" s="15"/>
      <c r="ZR4" s="770"/>
      <c r="ZS4" s="15"/>
      <c r="ZT4" s="770"/>
      <c r="ZU4" s="15"/>
      <c r="ZV4" s="770"/>
      <c r="ZW4" s="15"/>
      <c r="ZX4" s="770"/>
      <c r="ZY4" s="15"/>
      <c r="ZZ4" s="770"/>
      <c r="AAA4" s="15"/>
      <c r="AAB4" s="770"/>
      <c r="AAC4" s="15"/>
      <c r="AAD4" s="770"/>
      <c r="AAE4" s="15"/>
      <c r="AAF4" s="770"/>
      <c r="AAG4" s="15"/>
      <c r="AAH4" s="770"/>
      <c r="AAI4" s="15"/>
      <c r="AAJ4" s="770"/>
      <c r="AAK4" s="15"/>
      <c r="AAL4" s="770"/>
      <c r="AAM4" s="15"/>
      <c r="AAN4" s="770"/>
      <c r="AAO4" s="15"/>
      <c r="AAP4" s="770"/>
      <c r="AAQ4" s="15"/>
      <c r="AAR4" s="770"/>
      <c r="AAS4" s="15"/>
      <c r="AAT4" s="770"/>
      <c r="AAU4" s="15"/>
      <c r="AAV4" s="770"/>
      <c r="AAW4" s="15"/>
      <c r="AAX4" s="770"/>
      <c r="AAY4" s="15"/>
      <c r="AAZ4" s="770"/>
      <c r="ABA4" s="15"/>
      <c r="ABB4" s="770"/>
      <c r="ABC4" s="15"/>
      <c r="ABD4" s="770"/>
      <c r="ABE4" s="15"/>
      <c r="ABF4" s="770"/>
      <c r="ABG4" s="15"/>
      <c r="ABH4" s="770"/>
      <c r="ABI4" s="15"/>
      <c r="ABJ4" s="770"/>
      <c r="ABK4" s="15"/>
      <c r="ABL4" s="770"/>
      <c r="ABM4" s="15"/>
      <c r="ABN4" s="770"/>
      <c r="ABO4" s="15"/>
      <c r="ABP4" s="770"/>
      <c r="ABQ4" s="15"/>
      <c r="ABR4" s="770"/>
      <c r="ABS4" s="15"/>
      <c r="ABT4" s="770"/>
      <c r="ABU4" s="15"/>
      <c r="ABV4" s="770"/>
      <c r="ABW4" s="15"/>
      <c r="ABX4" s="770"/>
      <c r="ABY4" s="168">
        <f>COUNT(V4,X4,Z4,AB4,AD4,AF4,AH4,AJ4,AL4,AN4,AP4,AR4,AT4,AV4,AX4,AZ4,BB4,BD4,BF4,BH4,BJ4,BL4,BN4,BP4,BR4,BT4,BV4,BX4,BZ4,CB4,CD4,CF4,CH4,CJ4,CL4,CN4,CP4,CR4,CT4,CV4,CX4,CZ4,DB4,DD4,DF4,DH4,DJ4,DL4,DN4,DP4,DR4,DT4,DV4,DX4,DZ4,EB4,ED4,EF4,EH4,EJ4,EL4,EN4,EP4,ER4,ET4,EV4,EX4,EZ4,FB4,FD4,FF4,FH4,FJ4,FL4,FN4,FP4,FR4,FT4,FV4,FX4,FZ4,GB4,GD4,GF4,GH4,GJ4,GL4,GN4,GP4,GR4,GT4,GV4,GX4,GZ4,HB4,HD4,HF4,HH4,HJ4,HL4,HN4,HP4,HR4,HT4,HV4,HX4,HZ4,IB4,ID4,IF4,IH4,IJ4,IL4,IN4,IP4,IR4,IT4,IV4,IX4,IZ4,JB4,JD4,JF4,JH4,JJ4,JL4,JN4,JP4,JR4,JT4,JV4,JX4,JZ4,KB4,KD4,KF4,KH4,KJ4,KL4,KN4,KP4,KR4,KT4,KV4,KX4,KZ4,LB4,LD4,LF4,LH4,LJ4,LL4,LN4,LP4,LR4,LT4,LV4,LX4,LZ4,MB4,MD4,MF4,MH4,MJ4,ML4,MN4,MP4,MR4,MT4,MV4,MX4,MZ4,NB4,ND4,NF4,NH4,NJ4,NL4,NN4,NP4,NR4,NT4)</f>
        <v>0</v>
      </c>
      <c r="ABZ4" s="11"/>
      <c r="ACA4" s="168">
        <f>COUNT(NV4,NX4,NZ4,OB4,OD4,OF4,OH4,OJ4,OL4,ON4,OP4,OR4,OT4,OV4,OX4,OZ4,PB4,PD4,PF4,PH4,PJ4,PL4,PN4,PP4,PR4,PT4,PV4,PX4,PZ4,QB4,QD4,QF4,QH4,QJ4,QL4,QN4,QP4,QR4,QT4,QV4,QX4,QZ4,RB4,RD4,RF4,RH4,RJ4,RL4,RN4,RP4,RR4,RT4,RV4,RX4,RZ4,SB4,SD4,SF4,SH4,SJ4,SL4,SN4,SP4,SR4,ST4,SV4,SX4,SZ4,TB4,TD4,TF4,TH4,TJ4,TL4,TN4,TP4,TR4,TT4,TV4,TX4,TZ4,UB4,UD4,UF4,UH4,UJ4,UL4,UN4,UP4,UR4,UT4,UV4,UX4,UZ4,VB4,VD4,VF4,VH4,VJ4,VL4,VN4,VP4,VR4,VT4,VV4,VX4,VZ4,WB4,WD4,WF4,WH4,WJ4,WL4,WN4,WP4,WR4,WT4,WV4,WX4,WZ4,XB4,XD4,XF4,XH4,XJ4,XL4,XN4,XP4,XR4,XT4,XV4,XX4,XZ4,YB4,YD4,YF4,YH4,YJ4,YL4,YN4,YP4,YR4,YT4,YV4,YX4,YZ4,ZB4,ZD4,ZF4,ZH4,ZJ4,ZL4,ZN4,ZP4,ZR4,ZT4,ZV4,ZX4,ZZ4,AAB4,AAD4,AAF4,AAH4,AAJ4,AAL4,AAN4,AAP4,AAR4,AAT4,AAV4,AAX4,AAZ4,ABB4,ABD4,ABF4,ABH4,ABJ4,ABL4,ABN4,ABP4,ABR4,ABT4,ABV4,ABX4)</f>
        <v>0</v>
      </c>
      <c r="ACB4" s="11"/>
      <c r="ACC4" s="168">
        <f>SUM(ABY4,ACA4)</f>
        <v>0</v>
      </c>
      <c r="ACD4" s="11"/>
      <c r="ACE4" s="11"/>
      <c r="ACF4" s="11"/>
      <c r="ACG4" s="11"/>
      <c r="ACH4" s="11"/>
      <c r="ACI4" s="11"/>
      <c r="ACJ4" s="11"/>
      <c r="ACK4" s="11"/>
      <c r="ACL4" s="11"/>
      <c r="ACM4" s="11"/>
      <c r="ACN4" s="11"/>
      <c r="ACO4" s="11"/>
      <c r="ACP4" s="11"/>
      <c r="ACQ4" s="11"/>
    </row>
    <row r="5" spans="1:771" s="245" customFormat="1" ht="21" customHeight="1">
      <c r="A5" s="15"/>
      <c r="B5" s="15"/>
      <c r="C5" s="38" t="s">
        <v>17</v>
      </c>
      <c r="D5" s="740" t="s">
        <v>2432</v>
      </c>
      <c r="E5" s="741">
        <v>11866</v>
      </c>
      <c r="F5" s="896">
        <v>45778</v>
      </c>
      <c r="G5" s="788">
        <v>0</v>
      </c>
      <c r="H5" s="744" t="s">
        <v>2321</v>
      </c>
      <c r="I5" s="745"/>
      <c r="J5" s="934" t="s">
        <v>2435</v>
      </c>
      <c r="K5" s="935" t="s">
        <v>2433</v>
      </c>
      <c r="L5" s="21">
        <v>0</v>
      </c>
      <c r="M5" s="260">
        <v>0</v>
      </c>
      <c r="N5" s="21">
        <v>0</v>
      </c>
      <c r="O5" s="260">
        <v>0</v>
      </c>
      <c r="P5" s="21">
        <v>0</v>
      </c>
      <c r="Q5" s="841">
        <v>0</v>
      </c>
      <c r="R5" s="821">
        <v>0</v>
      </c>
      <c r="S5" s="1126">
        <v>0</v>
      </c>
      <c r="T5" s="1126">
        <v>0</v>
      </c>
      <c r="U5" s="15"/>
      <c r="V5" s="769"/>
      <c r="W5" s="15"/>
      <c r="X5" s="769"/>
      <c r="Y5" s="15"/>
      <c r="Z5" s="769"/>
      <c r="AA5" s="15"/>
      <c r="AB5" s="769"/>
      <c r="AC5" s="15"/>
      <c r="AD5" s="769"/>
      <c r="AE5" s="15"/>
      <c r="AF5" s="769"/>
      <c r="AG5" s="15"/>
      <c r="AH5" s="769"/>
      <c r="AI5" s="15"/>
      <c r="AJ5" s="769"/>
      <c r="AK5" s="15"/>
      <c r="AL5" s="769"/>
      <c r="AM5" s="15"/>
      <c r="AN5" s="769"/>
      <c r="AO5" s="15"/>
      <c r="AP5" s="769"/>
      <c r="AQ5" s="15"/>
      <c r="AR5" s="769"/>
      <c r="AS5" s="15"/>
      <c r="AT5" s="769"/>
      <c r="AU5" s="15"/>
      <c r="AV5" s="769"/>
      <c r="AW5" s="15"/>
      <c r="AX5" s="769"/>
      <c r="AY5" s="15"/>
      <c r="AZ5" s="769"/>
      <c r="BA5" s="15"/>
      <c r="BB5" s="769"/>
      <c r="BC5" s="15"/>
      <c r="BD5" s="769"/>
      <c r="BE5" s="15"/>
      <c r="BF5" s="769"/>
      <c r="BG5" s="15"/>
      <c r="BH5" s="769"/>
      <c r="BI5" s="15"/>
      <c r="BJ5" s="769"/>
      <c r="BK5" s="15"/>
      <c r="BL5" s="769"/>
      <c r="BM5" s="15"/>
      <c r="BN5" s="769"/>
      <c r="BO5" s="15"/>
      <c r="BP5" s="769"/>
      <c r="BQ5" s="15"/>
      <c r="BR5" s="769"/>
      <c r="BS5" s="15"/>
      <c r="BT5" s="769"/>
      <c r="BU5" s="15"/>
      <c r="BV5" s="769"/>
      <c r="BW5" s="15"/>
      <c r="BX5" s="769"/>
      <c r="BY5" s="15"/>
      <c r="BZ5" s="769"/>
      <c r="CA5" s="15"/>
      <c r="CB5" s="769"/>
      <c r="CC5" s="15"/>
      <c r="CD5" s="769"/>
      <c r="CE5" s="15"/>
      <c r="CF5" s="769"/>
      <c r="CG5" s="15"/>
      <c r="CH5" s="769"/>
      <c r="CI5" s="15"/>
      <c r="CJ5" s="769"/>
      <c r="CK5" s="15"/>
      <c r="CL5" s="769"/>
      <c r="CM5" s="15"/>
      <c r="CN5" s="769"/>
      <c r="CO5" s="15"/>
      <c r="CP5" s="769"/>
      <c r="CQ5" s="15"/>
      <c r="CR5" s="769"/>
      <c r="CS5" s="15"/>
      <c r="CT5" s="769"/>
      <c r="CU5" s="15"/>
      <c r="CV5" s="769"/>
      <c r="CW5" s="15"/>
      <c r="CX5" s="769"/>
      <c r="CY5" s="15"/>
      <c r="CZ5" s="769"/>
      <c r="DA5" s="15"/>
      <c r="DB5" s="769"/>
      <c r="DC5" s="15"/>
      <c r="DD5" s="769"/>
      <c r="DE5" s="15"/>
      <c r="DF5" s="769"/>
      <c r="DG5" s="15"/>
      <c r="DH5" s="769"/>
      <c r="DI5" s="15"/>
      <c r="DJ5" s="769"/>
      <c r="DK5" s="15"/>
      <c r="DL5" s="769"/>
      <c r="DM5" s="15"/>
      <c r="DN5" s="769"/>
      <c r="DO5" s="15"/>
      <c r="DP5" s="769"/>
      <c r="DQ5" s="15"/>
      <c r="DR5" s="769"/>
      <c r="DS5" s="15"/>
      <c r="DT5" s="769"/>
      <c r="DU5" s="15"/>
      <c r="DV5" s="769"/>
      <c r="DW5" s="15"/>
      <c r="DX5" s="769"/>
      <c r="DY5" s="15"/>
      <c r="DZ5" s="769"/>
      <c r="EA5" s="15"/>
      <c r="EB5" s="769"/>
      <c r="EC5" s="15"/>
      <c r="ED5" s="769"/>
      <c r="EE5" s="15"/>
      <c r="EF5" s="769"/>
      <c r="EG5" s="15"/>
      <c r="EH5" s="769"/>
      <c r="EI5" s="15"/>
      <c r="EJ5" s="769"/>
      <c r="EK5" s="15"/>
      <c r="EL5" s="769"/>
      <c r="EM5" s="15"/>
      <c r="EN5" s="769"/>
      <c r="EO5" s="15"/>
      <c r="EP5" s="769"/>
      <c r="EQ5" s="15"/>
      <c r="ER5" s="769"/>
      <c r="ES5" s="15"/>
      <c r="ET5" s="769"/>
      <c r="EU5" s="15"/>
      <c r="EV5" s="769"/>
      <c r="EW5" s="15"/>
      <c r="EX5" s="769"/>
      <c r="EY5" s="15"/>
      <c r="EZ5" s="769"/>
      <c r="FA5" s="15"/>
      <c r="FB5" s="769"/>
      <c r="FC5" s="15"/>
      <c r="FD5" s="769"/>
      <c r="FE5" s="15"/>
      <c r="FF5" s="769"/>
      <c r="FG5" s="15"/>
      <c r="FH5" s="769"/>
      <c r="FI5" s="15"/>
      <c r="FJ5" s="769"/>
      <c r="FK5" s="15"/>
      <c r="FL5" s="769"/>
      <c r="FM5" s="15"/>
      <c r="FN5" s="769"/>
      <c r="FO5" s="15"/>
      <c r="FP5" s="769"/>
      <c r="FQ5" s="15"/>
      <c r="FR5" s="769"/>
      <c r="FS5" s="15"/>
      <c r="FT5" s="769"/>
      <c r="FU5" s="15"/>
      <c r="FV5" s="769"/>
      <c r="FW5" s="15"/>
      <c r="FX5" s="769"/>
      <c r="FY5" s="15"/>
      <c r="FZ5" s="769"/>
      <c r="GA5" s="15"/>
      <c r="GB5" s="769"/>
      <c r="GC5" s="15"/>
      <c r="GD5" s="769"/>
      <c r="GE5" s="15"/>
      <c r="GF5" s="769"/>
      <c r="GG5" s="15"/>
      <c r="GH5" s="769"/>
      <c r="GI5" s="15"/>
      <c r="GJ5" s="769"/>
      <c r="GK5" s="15"/>
      <c r="GL5" s="769"/>
      <c r="GM5" s="15"/>
      <c r="GN5" s="769"/>
      <c r="GO5" s="15"/>
      <c r="GP5" s="769"/>
      <c r="GQ5" s="15"/>
      <c r="GR5" s="769"/>
      <c r="GS5" s="15"/>
      <c r="GT5" s="769"/>
      <c r="GU5" s="15"/>
      <c r="GV5" s="769"/>
      <c r="GW5" s="15"/>
      <c r="GX5" s="769"/>
      <c r="GY5" s="15"/>
      <c r="GZ5" s="769"/>
      <c r="HA5" s="15"/>
      <c r="HB5" s="769"/>
      <c r="HC5" s="15"/>
      <c r="HD5" s="769"/>
      <c r="HE5" s="15"/>
      <c r="HF5" s="769"/>
      <c r="HG5" s="15"/>
      <c r="HH5" s="769"/>
      <c r="HI5" s="15"/>
      <c r="HJ5" s="769"/>
      <c r="HK5" s="15"/>
      <c r="HL5" s="769"/>
      <c r="HM5" s="15"/>
      <c r="HN5" s="769"/>
      <c r="HO5" s="15"/>
      <c r="HP5" s="769"/>
      <c r="HQ5" s="15"/>
      <c r="HR5" s="769"/>
      <c r="HS5" s="15"/>
      <c r="HT5" s="769"/>
      <c r="HU5" s="15"/>
      <c r="HV5" s="769"/>
      <c r="HW5" s="15"/>
      <c r="HX5" s="769"/>
      <c r="HY5" s="15"/>
      <c r="HZ5" s="769"/>
      <c r="IA5" s="15"/>
      <c r="IB5" s="769"/>
      <c r="IC5" s="15"/>
      <c r="ID5" s="769"/>
      <c r="IE5" s="15"/>
      <c r="IF5" s="769"/>
      <c r="IG5" s="15"/>
      <c r="IH5" s="769"/>
      <c r="II5" s="15"/>
      <c r="IJ5" s="769"/>
      <c r="IK5" s="15"/>
      <c r="IL5" s="769"/>
      <c r="IM5" s="15"/>
      <c r="IN5" s="769"/>
      <c r="IO5" s="15"/>
      <c r="IP5" s="769"/>
      <c r="IQ5" s="15"/>
      <c r="IR5" s="769"/>
      <c r="IS5" s="15"/>
      <c r="IT5" s="769"/>
      <c r="IU5" s="15"/>
      <c r="IV5" s="769"/>
      <c r="IW5" s="15"/>
      <c r="IX5" s="769"/>
      <c r="IY5" s="15"/>
      <c r="IZ5" s="769"/>
      <c r="JA5" s="15"/>
      <c r="JB5" s="769"/>
      <c r="JC5" s="15"/>
      <c r="JD5" s="769"/>
      <c r="JE5" s="15"/>
      <c r="JF5" s="769"/>
      <c r="JG5" s="15"/>
      <c r="JH5" s="769"/>
      <c r="JI5" s="15"/>
      <c r="JJ5" s="769"/>
      <c r="JK5" s="15"/>
      <c r="JL5" s="769"/>
      <c r="JM5" s="15"/>
      <c r="JN5" s="769"/>
      <c r="JO5" s="15"/>
      <c r="JP5" s="769"/>
      <c r="JQ5" s="15"/>
      <c r="JR5" s="769"/>
      <c r="JS5" s="15"/>
      <c r="JT5" s="769"/>
      <c r="JU5" s="15"/>
      <c r="JV5" s="769"/>
      <c r="JW5" s="15"/>
      <c r="JX5" s="769"/>
      <c r="JY5" s="15"/>
      <c r="JZ5" s="769"/>
      <c r="KA5" s="15"/>
      <c r="KB5" s="769"/>
      <c r="KC5" s="15"/>
      <c r="KD5" s="769"/>
      <c r="KE5" s="15"/>
      <c r="KF5" s="769"/>
      <c r="KG5" s="15"/>
      <c r="KH5" s="769"/>
      <c r="KI5" s="15"/>
      <c r="KJ5" s="769"/>
      <c r="KK5" s="15"/>
      <c r="KL5" s="769"/>
      <c r="KM5" s="15"/>
      <c r="KN5" s="769"/>
      <c r="KO5" s="15"/>
      <c r="KP5" s="769"/>
      <c r="KQ5" s="15"/>
      <c r="KR5" s="769"/>
      <c r="KS5" s="15"/>
      <c r="KT5" s="769"/>
      <c r="KU5" s="15"/>
      <c r="KV5" s="769"/>
      <c r="KW5" s="15"/>
      <c r="KX5" s="769"/>
      <c r="KY5" s="15"/>
      <c r="KZ5" s="769"/>
      <c r="LA5" s="15"/>
      <c r="LB5" s="769"/>
      <c r="LC5" s="15"/>
      <c r="LD5" s="769"/>
      <c r="LE5" s="15"/>
      <c r="LF5" s="769"/>
      <c r="LG5" s="15"/>
      <c r="LH5" s="769"/>
      <c r="LI5" s="15"/>
      <c r="LJ5" s="769"/>
      <c r="LK5" s="15"/>
      <c r="LL5" s="769"/>
      <c r="LM5" s="15"/>
      <c r="LN5" s="769"/>
      <c r="LO5" s="15"/>
      <c r="LP5" s="769"/>
      <c r="LQ5" s="15"/>
      <c r="LR5" s="769"/>
      <c r="LS5" s="15"/>
      <c r="LT5" s="769"/>
      <c r="LU5" s="15"/>
      <c r="LV5" s="769"/>
      <c r="LW5" s="15"/>
      <c r="LX5" s="769"/>
      <c r="LY5" s="15"/>
      <c r="LZ5" s="769"/>
      <c r="MA5" s="15"/>
      <c r="MB5" s="769"/>
      <c r="MC5" s="15"/>
      <c r="MD5" s="769"/>
      <c r="ME5" s="15"/>
      <c r="MF5" s="769"/>
      <c r="MG5" s="15"/>
      <c r="MH5" s="769"/>
      <c r="MI5" s="15"/>
      <c r="MJ5" s="769"/>
      <c r="MK5" s="15"/>
      <c r="ML5" s="769"/>
      <c r="MM5" s="15"/>
      <c r="MN5" s="769"/>
      <c r="MO5" s="15"/>
      <c r="MP5" s="769"/>
      <c r="MQ5" s="15"/>
      <c r="MR5" s="769"/>
      <c r="MS5" s="15"/>
      <c r="MT5" s="769"/>
      <c r="MU5" s="15"/>
      <c r="MV5" s="769"/>
      <c r="MW5" s="15"/>
      <c r="MX5" s="769"/>
      <c r="MY5" s="15"/>
      <c r="MZ5" s="769"/>
      <c r="NA5" s="15"/>
      <c r="NB5" s="769"/>
      <c r="NC5" s="15"/>
      <c r="ND5" s="769"/>
      <c r="NE5" s="15"/>
      <c r="NF5" s="769"/>
      <c r="NG5" s="15"/>
      <c r="NH5" s="769"/>
      <c r="NI5" s="15"/>
      <c r="NJ5" s="769"/>
      <c r="NK5" s="15"/>
      <c r="NL5" s="769"/>
      <c r="NM5" s="15"/>
      <c r="NN5" s="769"/>
      <c r="NO5" s="15"/>
      <c r="NP5" s="769"/>
      <c r="NQ5" s="15"/>
      <c r="NR5" s="769"/>
      <c r="NS5" s="15"/>
      <c r="NT5" s="769"/>
      <c r="NU5" s="15"/>
      <c r="NV5" s="770"/>
      <c r="NW5" s="15"/>
      <c r="NX5" s="770"/>
      <c r="NY5" s="15"/>
      <c r="NZ5" s="770"/>
      <c r="OA5" s="15"/>
      <c r="OB5" s="770"/>
      <c r="OC5" s="15"/>
      <c r="OD5" s="770"/>
      <c r="OE5" s="15"/>
      <c r="OF5" s="770"/>
      <c r="OG5" s="15"/>
      <c r="OH5" s="770"/>
      <c r="OI5" s="15"/>
      <c r="OJ5" s="770"/>
      <c r="OK5" s="15"/>
      <c r="OL5" s="770"/>
      <c r="OM5" s="15"/>
      <c r="ON5" s="770"/>
      <c r="OO5" s="15"/>
      <c r="OP5" s="770"/>
      <c r="OQ5" s="15"/>
      <c r="OR5" s="770"/>
      <c r="OS5" s="15"/>
      <c r="OT5" s="770"/>
      <c r="OU5" s="15"/>
      <c r="OV5" s="770"/>
      <c r="OW5" s="15"/>
      <c r="OX5" s="770"/>
      <c r="OY5" s="15"/>
      <c r="OZ5" s="770"/>
      <c r="PA5" s="15"/>
      <c r="PB5" s="770"/>
      <c r="PC5" s="15"/>
      <c r="PD5" s="770"/>
      <c r="PE5" s="15"/>
      <c r="PF5" s="770"/>
      <c r="PG5" s="15"/>
      <c r="PH5" s="770"/>
      <c r="PI5" s="15"/>
      <c r="PJ5" s="770"/>
      <c r="PK5" s="15"/>
      <c r="PL5" s="770"/>
      <c r="PM5" s="15"/>
      <c r="PN5" s="770"/>
      <c r="PO5" s="15"/>
      <c r="PP5" s="770"/>
      <c r="PQ5" s="15"/>
      <c r="PR5" s="770"/>
      <c r="PS5" s="15"/>
      <c r="PT5" s="770"/>
      <c r="PU5" s="15"/>
      <c r="PV5" s="770"/>
      <c r="PW5" s="15"/>
      <c r="PX5" s="770"/>
      <c r="PY5" s="15"/>
      <c r="PZ5" s="770"/>
      <c r="QA5" s="15"/>
      <c r="QB5" s="770"/>
      <c r="QC5" s="15"/>
      <c r="QD5" s="770"/>
      <c r="QE5" s="15"/>
      <c r="QF5" s="770"/>
      <c r="QG5" s="15"/>
      <c r="QH5" s="770"/>
      <c r="QI5" s="15"/>
      <c r="QJ5" s="770"/>
      <c r="QK5" s="15"/>
      <c r="QL5" s="770"/>
      <c r="QM5" s="15"/>
      <c r="QN5" s="770"/>
      <c r="QO5" s="15"/>
      <c r="QP5" s="770"/>
      <c r="QQ5" s="15"/>
      <c r="QR5" s="770"/>
      <c r="QS5" s="15"/>
      <c r="QT5" s="770"/>
      <c r="QU5" s="15"/>
      <c r="QV5" s="770"/>
      <c r="QW5" s="15"/>
      <c r="QX5" s="770"/>
      <c r="QY5" s="15"/>
      <c r="QZ5" s="770"/>
      <c r="RA5" s="15"/>
      <c r="RB5" s="770"/>
      <c r="RC5" s="15"/>
      <c r="RD5" s="770"/>
      <c r="RE5" s="15"/>
      <c r="RF5" s="770"/>
      <c r="RG5" s="15"/>
      <c r="RH5" s="770"/>
      <c r="RI5" s="15"/>
      <c r="RJ5" s="770"/>
      <c r="RK5" s="15"/>
      <c r="RL5" s="770"/>
      <c r="RM5" s="15"/>
      <c r="RN5" s="770"/>
      <c r="RO5" s="15"/>
      <c r="RP5" s="770"/>
      <c r="RQ5" s="15"/>
      <c r="RR5" s="770"/>
      <c r="RS5" s="15"/>
      <c r="RT5" s="770"/>
      <c r="RU5" s="15"/>
      <c r="RV5" s="770"/>
      <c r="RW5" s="15"/>
      <c r="RX5" s="770"/>
      <c r="RY5" s="15"/>
      <c r="RZ5" s="770"/>
      <c r="SA5" s="15"/>
      <c r="SB5" s="770"/>
      <c r="SC5" s="15"/>
      <c r="SD5" s="770"/>
      <c r="SE5" s="15"/>
      <c r="SF5" s="770"/>
      <c r="SG5" s="15"/>
      <c r="SH5" s="770"/>
      <c r="SI5" s="15"/>
      <c r="SJ5" s="770"/>
      <c r="SK5" s="15"/>
      <c r="SL5" s="770"/>
      <c r="SM5" s="15"/>
      <c r="SN5" s="770"/>
      <c r="SO5" s="15"/>
      <c r="SP5" s="770"/>
      <c r="SQ5" s="15"/>
      <c r="SR5" s="770"/>
      <c r="SS5" s="15"/>
      <c r="ST5" s="770"/>
      <c r="SU5" s="15"/>
      <c r="SV5" s="770"/>
      <c r="SW5" s="15"/>
      <c r="SX5" s="770"/>
      <c r="SY5" s="15"/>
      <c r="SZ5" s="770"/>
      <c r="TA5" s="15"/>
      <c r="TB5" s="770"/>
      <c r="TC5" s="15"/>
      <c r="TD5" s="770"/>
      <c r="TE5" s="15"/>
      <c r="TF5" s="770"/>
      <c r="TG5" s="15"/>
      <c r="TH5" s="770"/>
      <c r="TI5" s="15"/>
      <c r="TJ5" s="770"/>
      <c r="TK5" s="15"/>
      <c r="TL5" s="770"/>
      <c r="TM5" s="15"/>
      <c r="TN5" s="770"/>
      <c r="TO5" s="15"/>
      <c r="TP5" s="770"/>
      <c r="TQ5" s="15"/>
      <c r="TR5" s="770"/>
      <c r="TS5" s="15"/>
      <c r="TT5" s="770"/>
      <c r="TU5" s="15"/>
      <c r="TV5" s="770"/>
      <c r="TW5" s="15"/>
      <c r="TX5" s="770"/>
      <c r="TY5" s="15"/>
      <c r="TZ5" s="770"/>
      <c r="UA5" s="15"/>
      <c r="UB5" s="770"/>
      <c r="UC5" s="15"/>
      <c r="UD5" s="770"/>
      <c r="UE5" s="15"/>
      <c r="UF5" s="770"/>
      <c r="UG5" s="15"/>
      <c r="UH5" s="770"/>
      <c r="UI5" s="15"/>
      <c r="UJ5" s="770"/>
      <c r="UK5" s="15"/>
      <c r="UL5" s="770"/>
      <c r="UM5" s="15"/>
      <c r="UN5" s="770"/>
      <c r="UO5" s="15"/>
      <c r="UP5" s="770"/>
      <c r="UQ5" s="15"/>
      <c r="UR5" s="770"/>
      <c r="US5" s="15"/>
      <c r="UT5" s="770"/>
      <c r="UU5" s="15"/>
      <c r="UV5" s="770"/>
      <c r="UW5" s="15"/>
      <c r="UX5" s="770"/>
      <c r="UY5" s="15"/>
      <c r="UZ5" s="770"/>
      <c r="VA5" s="15"/>
      <c r="VB5" s="770"/>
      <c r="VC5" s="15"/>
      <c r="VD5" s="770"/>
      <c r="VE5" s="15"/>
      <c r="VF5" s="770"/>
      <c r="VG5" s="15"/>
      <c r="VH5" s="770"/>
      <c r="VI5" s="15"/>
      <c r="VJ5" s="770"/>
      <c r="VK5" s="15"/>
      <c r="VL5" s="770"/>
      <c r="VM5" s="15"/>
      <c r="VN5" s="770"/>
      <c r="VO5" s="15"/>
      <c r="VP5" s="770"/>
      <c r="VQ5" s="15"/>
      <c r="VR5" s="770"/>
      <c r="VS5" s="15"/>
      <c r="VT5" s="770"/>
      <c r="VU5" s="15"/>
      <c r="VV5" s="770"/>
      <c r="VW5" s="15"/>
      <c r="VX5" s="770"/>
      <c r="VY5" s="15"/>
      <c r="VZ5" s="770"/>
      <c r="WA5" s="15"/>
      <c r="WB5" s="770"/>
      <c r="WC5" s="15"/>
      <c r="WD5" s="770"/>
      <c r="WE5" s="15"/>
      <c r="WF5" s="770"/>
      <c r="WG5" s="15"/>
      <c r="WH5" s="770"/>
      <c r="WI5" s="15"/>
      <c r="WJ5" s="770"/>
      <c r="WK5" s="15"/>
      <c r="WL5" s="770"/>
      <c r="WM5" s="15"/>
      <c r="WN5" s="770"/>
      <c r="WO5" s="15"/>
      <c r="WP5" s="770"/>
      <c r="WQ5" s="15"/>
      <c r="WR5" s="770"/>
      <c r="WS5" s="15"/>
      <c r="WT5" s="770"/>
      <c r="WU5" s="15"/>
      <c r="WV5" s="770"/>
      <c r="WW5" s="15"/>
      <c r="WX5" s="770"/>
      <c r="WY5" s="15"/>
      <c r="WZ5" s="770"/>
      <c r="XA5" s="15"/>
      <c r="XB5" s="770"/>
      <c r="XC5" s="15"/>
      <c r="XD5" s="770"/>
      <c r="XE5" s="15"/>
      <c r="XF5" s="770"/>
      <c r="XG5" s="15"/>
      <c r="XH5" s="770"/>
      <c r="XI5" s="15"/>
      <c r="XJ5" s="770"/>
      <c r="XK5" s="15"/>
      <c r="XL5" s="770"/>
      <c r="XM5" s="15"/>
      <c r="XN5" s="770"/>
      <c r="XO5" s="15"/>
      <c r="XP5" s="770"/>
      <c r="XQ5" s="15"/>
      <c r="XR5" s="770"/>
      <c r="XS5" s="15"/>
      <c r="XT5" s="770"/>
      <c r="XU5" s="15"/>
      <c r="XV5" s="770"/>
      <c r="XW5" s="15"/>
      <c r="XX5" s="770"/>
      <c r="XY5" s="15"/>
      <c r="XZ5" s="770"/>
      <c r="YA5" s="15"/>
      <c r="YB5" s="770"/>
      <c r="YC5" s="15"/>
      <c r="YD5" s="770"/>
      <c r="YE5" s="15"/>
      <c r="YF5" s="770"/>
      <c r="YG5" s="15"/>
      <c r="YH5" s="770"/>
      <c r="YI5" s="15"/>
      <c r="YJ5" s="770"/>
      <c r="YK5" s="15"/>
      <c r="YL5" s="770"/>
      <c r="YM5" s="15"/>
      <c r="YN5" s="770"/>
      <c r="YO5" s="15"/>
      <c r="YP5" s="770"/>
      <c r="YQ5" s="15"/>
      <c r="YR5" s="770"/>
      <c r="YS5" s="15"/>
      <c r="YT5" s="770"/>
      <c r="YU5" s="15"/>
      <c r="YV5" s="770"/>
      <c r="YW5" s="15"/>
      <c r="YX5" s="770"/>
      <c r="YY5" s="15"/>
      <c r="YZ5" s="770"/>
      <c r="ZA5" s="15"/>
      <c r="ZB5" s="770"/>
      <c r="ZC5" s="15"/>
      <c r="ZD5" s="770"/>
      <c r="ZE5" s="15"/>
      <c r="ZF5" s="770"/>
      <c r="ZG5" s="15"/>
      <c r="ZH5" s="770"/>
      <c r="ZI5" s="15"/>
      <c r="ZJ5" s="770"/>
      <c r="ZK5" s="15"/>
      <c r="ZL5" s="770"/>
      <c r="ZM5" s="15"/>
      <c r="ZN5" s="770"/>
      <c r="ZO5" s="15"/>
      <c r="ZP5" s="770"/>
      <c r="ZQ5" s="15"/>
      <c r="ZR5" s="770"/>
      <c r="ZS5" s="15"/>
      <c r="ZT5" s="770"/>
      <c r="ZU5" s="15"/>
      <c r="ZV5" s="770"/>
      <c r="ZW5" s="15"/>
      <c r="ZX5" s="770"/>
      <c r="ZY5" s="15"/>
      <c r="ZZ5" s="770"/>
      <c r="AAA5" s="15"/>
      <c r="AAB5" s="770"/>
      <c r="AAC5" s="15"/>
      <c r="AAD5" s="770"/>
      <c r="AAE5" s="15"/>
      <c r="AAF5" s="770"/>
      <c r="AAG5" s="15"/>
      <c r="AAH5" s="770"/>
      <c r="AAI5" s="15"/>
      <c r="AAJ5" s="770"/>
      <c r="AAK5" s="15"/>
      <c r="AAL5" s="770"/>
      <c r="AAM5" s="15"/>
      <c r="AAN5" s="770"/>
      <c r="AAO5" s="15"/>
      <c r="AAP5" s="770"/>
      <c r="AAQ5" s="15"/>
      <c r="AAR5" s="770"/>
      <c r="AAS5" s="15"/>
      <c r="AAT5" s="770"/>
      <c r="AAU5" s="15"/>
      <c r="AAV5" s="770"/>
      <c r="AAW5" s="15"/>
      <c r="AAX5" s="770"/>
      <c r="AAY5" s="15"/>
      <c r="AAZ5" s="770"/>
      <c r="ABA5" s="15"/>
      <c r="ABB5" s="770"/>
      <c r="ABC5" s="15"/>
      <c r="ABD5" s="770"/>
      <c r="ABE5" s="15"/>
      <c r="ABF5" s="770"/>
      <c r="ABG5" s="15"/>
      <c r="ABH5" s="770"/>
      <c r="ABI5" s="15"/>
      <c r="ABJ5" s="770"/>
      <c r="ABK5" s="15"/>
      <c r="ABL5" s="770"/>
      <c r="ABM5" s="15"/>
      <c r="ABN5" s="770"/>
      <c r="ABO5" s="15"/>
      <c r="ABP5" s="770"/>
      <c r="ABQ5" s="15"/>
      <c r="ABR5" s="770"/>
      <c r="ABS5" s="15"/>
      <c r="ABT5" s="770"/>
      <c r="ABU5" s="15"/>
      <c r="ABV5" s="770"/>
      <c r="ABW5" s="15"/>
      <c r="ABX5" s="770"/>
      <c r="ABY5" s="168">
        <f>COUNT(V5,X5,Z5,AB5,AD5,AF5,AH5,AJ5,AL5,AN5,AP5,AR5,AT5,AV5,AX5,AZ5,BB5,BD5,BF5,BH5,BJ5,BL5,BN5,BP5,BR5,BT5,BV5,BX5,BZ5,CB5,CD5,CF5,CH5,CJ5,CL5,CN5,CP5,CR5,CT5,CV5,CX5,CZ5,DB5,DD5,DF5,DH5,DJ5,DL5,DN5,DP5,DR5,DT5,DV5,DX5,DZ5,EB5,ED5,EF5,EH5,EJ5,EL5,EN5,EP5,ER5,ET5,EV5,EX5,EZ5,FB5,FD5,FF5,FH5,FJ5,FL5,FN5,FP5,FR5,FT5,FV5,FX5,FZ5,GB5,GD5,GF5,GH5,GJ5,GL5,GN5,GP5,GR5,GT5,GV5,GX5,GZ5,HB5,HD5,HF5,HH5,HJ5,HL5,HN5,HP5,HR5,HT5,HV5,HX5,HZ5,IB5,ID5,IF5,IH5,IJ5,IL5,IN5,IP5,IR5,IT5,IV5,IX5,IZ5,JB5,JD5,JF5,JH5,JJ5,JL5,JN5,JP5,JR5,JT5,JV5,JX5,JZ5,KB5,KD5,KF5,KH5,KJ5,KL5,KN5,KP5,KR5,KT5,KV5,KX5,KZ5,LB5,LD5,LF5,LH5,LJ5,LL5,LN5,LP5,LR5,LT5,LV5,LX5,LZ5,MB5,MD5,MF5,MH5,MJ5,ML5,MN5,MP5,MR5,MT5,MV5,MX5,MZ5,NB5,ND5,NF5,NH5,NJ5,NL5,NN5,NP5,NR5,NT5)</f>
        <v>0</v>
      </c>
      <c r="ABZ5" s="11"/>
      <c r="ACA5" s="168">
        <f>COUNT(NV5,NX5,NZ5,OB5,OD5,OF5,OH5,OJ5,OL5,ON5,OP5,OR5,OT5,OV5,OX5,OZ5,PB5,PD5,PF5,PH5,PJ5,PL5,PN5,PP5,PR5,PT5,PV5,PX5,PZ5,QB5,QD5,QF5,QH5,QJ5,QL5,QN5,QP5,QR5,QT5,QV5,QX5,QZ5,RB5,RD5,RF5,RH5,RJ5,RL5,RN5,RP5,RR5,RT5,RV5,RX5,RZ5,SB5,SD5,SF5,SH5,SJ5,SL5,SN5,SP5,SR5,ST5,SV5,SX5,SZ5,TB5,TD5,TF5,TH5,TJ5,TL5,TN5,TP5,TR5,TT5,TV5,TX5,TZ5,UB5,UD5,UF5,UH5,UJ5,UL5,UN5,UP5,UR5,UT5,UV5,UX5,UZ5,VB5,VD5,VF5,VH5,VJ5,VL5,VN5,VP5,VR5,VT5,VV5,VX5,VZ5,WB5,WD5,WF5,WH5,WJ5,WL5,WN5,WP5,WR5,WT5,WV5,WX5,WZ5,XB5,XD5,XF5,XH5,XJ5,XL5,XN5,XP5,XR5,XT5,XV5,XX5,XZ5,YB5,YD5,YF5,YH5,YJ5,YL5,YN5,YP5,YR5,YT5,YV5,YX5,YZ5,ZB5,ZD5,ZF5,ZH5,ZJ5,ZL5,ZN5,ZP5,ZR5,ZT5,ZV5,ZX5,ZZ5,AAB5,AAD5,AAF5,AAH5,AAJ5,AAL5,AAN5,AAP5,AAR5,AAT5,AAV5,AAX5,AAZ5,ABB5,ABD5,ABF5,ABH5,ABJ5,ABL5,ABN5,ABP5,ABR5,ABT5,ABV5,ABX5)</f>
        <v>0</v>
      </c>
      <c r="ACB5" s="11"/>
      <c r="ACC5" s="168">
        <f>SUM(ABY5,ACA5)</f>
        <v>0</v>
      </c>
      <c r="ACD5" s="11"/>
      <c r="ACE5" s="11"/>
      <c r="ACF5" s="11"/>
      <c r="ACG5" s="11"/>
      <c r="ACH5" s="11"/>
      <c r="ACI5" s="11"/>
      <c r="ACJ5" s="11"/>
      <c r="ACK5" s="11"/>
      <c r="ACL5" s="11"/>
      <c r="ACM5" s="11"/>
      <c r="ACN5" s="11"/>
      <c r="ACO5" s="11"/>
      <c r="ACP5" s="11"/>
      <c r="ACQ5" s="11"/>
    </row>
    <row r="6" spans="1:771" s="245" customFormat="1" ht="21" customHeight="1">
      <c r="A6" s="15"/>
      <c r="B6" s="15"/>
      <c r="C6" s="38" t="s">
        <v>19</v>
      </c>
      <c r="D6" s="1226" t="s">
        <v>2519</v>
      </c>
      <c r="E6" s="1225">
        <v>11932</v>
      </c>
      <c r="F6" s="1209">
        <v>40610</v>
      </c>
      <c r="G6" s="788">
        <v>0</v>
      </c>
      <c r="H6" s="1211" t="s">
        <v>2321</v>
      </c>
      <c r="I6" s="1223">
        <v>41696</v>
      </c>
      <c r="J6" s="1212" t="s">
        <v>2515</v>
      </c>
      <c r="K6" s="1213" t="s">
        <v>2516</v>
      </c>
      <c r="L6" s="21">
        <v>0</v>
      </c>
      <c r="M6" s="260">
        <v>0</v>
      </c>
      <c r="N6" s="21">
        <v>0</v>
      </c>
      <c r="O6" s="260">
        <v>0</v>
      </c>
      <c r="P6" s="21">
        <v>0</v>
      </c>
      <c r="Q6" s="841">
        <v>0</v>
      </c>
      <c r="R6" s="821">
        <v>0</v>
      </c>
      <c r="S6" s="1126">
        <v>0</v>
      </c>
      <c r="T6" s="1126">
        <v>0</v>
      </c>
      <c r="U6" s="15"/>
      <c r="V6" s="769"/>
      <c r="W6" s="15"/>
      <c r="X6" s="769"/>
      <c r="Y6" s="15"/>
      <c r="Z6" s="769"/>
      <c r="AA6" s="15"/>
      <c r="AB6" s="769"/>
      <c r="AC6" s="15"/>
      <c r="AD6" s="769"/>
      <c r="AE6" s="15"/>
      <c r="AF6" s="769"/>
      <c r="AG6" s="15"/>
      <c r="AH6" s="769"/>
      <c r="AI6" s="15"/>
      <c r="AJ6" s="769"/>
      <c r="AK6" s="15"/>
      <c r="AL6" s="769"/>
      <c r="AM6" s="15"/>
      <c r="AN6" s="769"/>
      <c r="AO6" s="15"/>
      <c r="AP6" s="769"/>
      <c r="AQ6" s="15"/>
      <c r="AR6" s="769"/>
      <c r="AS6" s="15"/>
      <c r="AT6" s="769"/>
      <c r="AU6" s="15"/>
      <c r="AV6" s="769"/>
      <c r="AW6" s="15"/>
      <c r="AX6" s="769"/>
      <c r="AY6" s="15"/>
      <c r="AZ6" s="769"/>
      <c r="BA6" s="15"/>
      <c r="BB6" s="769"/>
      <c r="BC6" s="15"/>
      <c r="BD6" s="769"/>
      <c r="BE6" s="15"/>
      <c r="BF6" s="769"/>
      <c r="BG6" s="15"/>
      <c r="BH6" s="769"/>
      <c r="BI6" s="15"/>
      <c r="BJ6" s="769"/>
      <c r="BK6" s="15"/>
      <c r="BL6" s="769"/>
      <c r="BM6" s="15"/>
      <c r="BN6" s="769"/>
      <c r="BO6" s="15"/>
      <c r="BP6" s="769"/>
      <c r="BQ6" s="15"/>
      <c r="BR6" s="769"/>
      <c r="BS6" s="15"/>
      <c r="BT6" s="769"/>
      <c r="BU6" s="15"/>
      <c r="BV6" s="769"/>
      <c r="BW6" s="15"/>
      <c r="BX6" s="769"/>
      <c r="BY6" s="15"/>
      <c r="BZ6" s="769"/>
      <c r="CA6" s="15"/>
      <c r="CB6" s="769"/>
      <c r="CC6" s="15"/>
      <c r="CD6" s="769"/>
      <c r="CE6" s="15"/>
      <c r="CF6" s="769"/>
      <c r="CG6" s="15"/>
      <c r="CH6" s="769"/>
      <c r="CI6" s="15"/>
      <c r="CJ6" s="769"/>
      <c r="CK6" s="15"/>
      <c r="CL6" s="769"/>
      <c r="CM6" s="15"/>
      <c r="CN6" s="769"/>
      <c r="CO6" s="15"/>
      <c r="CP6" s="769"/>
      <c r="CQ6" s="15"/>
      <c r="CR6" s="769"/>
      <c r="CS6" s="15"/>
      <c r="CT6" s="769"/>
      <c r="CU6" s="15"/>
      <c r="CV6" s="769"/>
      <c r="CW6" s="15"/>
      <c r="CX6" s="769"/>
      <c r="CY6" s="15"/>
      <c r="CZ6" s="769"/>
      <c r="DA6" s="15"/>
      <c r="DB6" s="769"/>
      <c r="DC6" s="15"/>
      <c r="DD6" s="769"/>
      <c r="DE6" s="15"/>
      <c r="DF6" s="769"/>
      <c r="DG6" s="15"/>
      <c r="DH6" s="769"/>
      <c r="DI6" s="15"/>
      <c r="DJ6" s="769"/>
      <c r="DK6" s="15"/>
      <c r="DL6" s="769"/>
      <c r="DM6" s="15"/>
      <c r="DN6" s="769"/>
      <c r="DO6" s="15"/>
      <c r="DP6" s="769"/>
      <c r="DQ6" s="15"/>
      <c r="DR6" s="769"/>
      <c r="DS6" s="15"/>
      <c r="DT6" s="769"/>
      <c r="DU6" s="15"/>
      <c r="DV6" s="769"/>
      <c r="DW6" s="15"/>
      <c r="DX6" s="769"/>
      <c r="DY6" s="15"/>
      <c r="DZ6" s="769"/>
      <c r="EA6" s="15"/>
      <c r="EB6" s="769"/>
      <c r="EC6" s="15"/>
      <c r="ED6" s="769"/>
      <c r="EE6" s="15"/>
      <c r="EF6" s="769"/>
      <c r="EG6" s="15"/>
      <c r="EH6" s="769"/>
      <c r="EI6" s="15"/>
      <c r="EJ6" s="769"/>
      <c r="EK6" s="15"/>
      <c r="EL6" s="769"/>
      <c r="EM6" s="15"/>
      <c r="EN6" s="769"/>
      <c r="EO6" s="15"/>
      <c r="EP6" s="769"/>
      <c r="EQ6" s="15"/>
      <c r="ER6" s="769"/>
      <c r="ES6" s="15"/>
      <c r="ET6" s="769"/>
      <c r="EU6" s="15"/>
      <c r="EV6" s="769"/>
      <c r="EW6" s="15"/>
      <c r="EX6" s="769"/>
      <c r="EY6" s="15"/>
      <c r="EZ6" s="769"/>
      <c r="FA6" s="15"/>
      <c r="FB6" s="769"/>
      <c r="FC6" s="15"/>
      <c r="FD6" s="769"/>
      <c r="FE6" s="15"/>
      <c r="FF6" s="769"/>
      <c r="FG6" s="15"/>
      <c r="FH6" s="769"/>
      <c r="FI6" s="15"/>
      <c r="FJ6" s="769"/>
      <c r="FK6" s="15"/>
      <c r="FL6" s="769"/>
      <c r="FM6" s="15"/>
      <c r="FN6" s="769"/>
      <c r="FO6" s="15"/>
      <c r="FP6" s="769"/>
      <c r="FQ6" s="15"/>
      <c r="FR6" s="769"/>
      <c r="FS6" s="15"/>
      <c r="FT6" s="769"/>
      <c r="FU6" s="15"/>
      <c r="FV6" s="769"/>
      <c r="FW6" s="15"/>
      <c r="FX6" s="769"/>
      <c r="FY6" s="15"/>
      <c r="FZ6" s="769"/>
      <c r="GA6" s="15"/>
      <c r="GB6" s="769"/>
      <c r="GC6" s="15"/>
      <c r="GD6" s="769"/>
      <c r="GE6" s="15"/>
      <c r="GF6" s="769"/>
      <c r="GG6" s="15"/>
      <c r="GH6" s="769"/>
      <c r="GI6" s="15"/>
      <c r="GJ6" s="769"/>
      <c r="GK6" s="15"/>
      <c r="GL6" s="769"/>
      <c r="GM6" s="15"/>
      <c r="GN6" s="769"/>
      <c r="GO6" s="15"/>
      <c r="GP6" s="769"/>
      <c r="GQ6" s="15"/>
      <c r="GR6" s="769"/>
      <c r="GS6" s="15"/>
      <c r="GT6" s="769"/>
      <c r="GU6" s="15"/>
      <c r="GV6" s="769"/>
      <c r="GW6" s="15"/>
      <c r="GX6" s="769"/>
      <c r="GY6" s="15"/>
      <c r="GZ6" s="769"/>
      <c r="HA6" s="15"/>
      <c r="HB6" s="769"/>
      <c r="HC6" s="15"/>
      <c r="HD6" s="769"/>
      <c r="HE6" s="15"/>
      <c r="HF6" s="769"/>
      <c r="HG6" s="15"/>
      <c r="HH6" s="769"/>
      <c r="HI6" s="15"/>
      <c r="HJ6" s="769"/>
      <c r="HK6" s="15"/>
      <c r="HL6" s="769"/>
      <c r="HM6" s="15"/>
      <c r="HN6" s="769"/>
      <c r="HO6" s="15"/>
      <c r="HP6" s="769"/>
      <c r="HQ6" s="15"/>
      <c r="HR6" s="769"/>
      <c r="HS6" s="15"/>
      <c r="HT6" s="769"/>
      <c r="HU6" s="15"/>
      <c r="HV6" s="769"/>
      <c r="HW6" s="15"/>
      <c r="HX6" s="769"/>
      <c r="HY6" s="15"/>
      <c r="HZ6" s="769"/>
      <c r="IA6" s="15"/>
      <c r="IB6" s="769"/>
      <c r="IC6" s="15"/>
      <c r="ID6" s="769"/>
      <c r="IE6" s="15"/>
      <c r="IF6" s="769"/>
      <c r="IG6" s="15"/>
      <c r="IH6" s="769"/>
      <c r="II6" s="15"/>
      <c r="IJ6" s="769"/>
      <c r="IK6" s="15"/>
      <c r="IL6" s="769"/>
      <c r="IM6" s="15"/>
      <c r="IN6" s="769"/>
      <c r="IO6" s="15"/>
      <c r="IP6" s="769"/>
      <c r="IQ6" s="15"/>
      <c r="IR6" s="769"/>
      <c r="IS6" s="15"/>
      <c r="IT6" s="769"/>
      <c r="IU6" s="15"/>
      <c r="IV6" s="769"/>
      <c r="IW6" s="15"/>
      <c r="IX6" s="769"/>
      <c r="IY6" s="15"/>
      <c r="IZ6" s="769"/>
      <c r="JA6" s="15"/>
      <c r="JB6" s="769"/>
      <c r="JC6" s="15"/>
      <c r="JD6" s="769"/>
      <c r="JE6" s="15"/>
      <c r="JF6" s="769"/>
      <c r="JG6" s="15"/>
      <c r="JH6" s="769"/>
      <c r="JI6" s="15"/>
      <c r="JJ6" s="769"/>
      <c r="JK6" s="15"/>
      <c r="JL6" s="769"/>
      <c r="JM6" s="15"/>
      <c r="JN6" s="769"/>
      <c r="JO6" s="15"/>
      <c r="JP6" s="769"/>
      <c r="JQ6" s="15"/>
      <c r="JR6" s="769"/>
      <c r="JS6" s="15"/>
      <c r="JT6" s="769"/>
      <c r="JU6" s="15"/>
      <c r="JV6" s="769"/>
      <c r="JW6" s="15"/>
      <c r="JX6" s="769"/>
      <c r="JY6" s="15"/>
      <c r="JZ6" s="769"/>
      <c r="KA6" s="15"/>
      <c r="KB6" s="769"/>
      <c r="KC6" s="15"/>
      <c r="KD6" s="769"/>
      <c r="KE6" s="15"/>
      <c r="KF6" s="769"/>
      <c r="KG6" s="15"/>
      <c r="KH6" s="769"/>
      <c r="KI6" s="15"/>
      <c r="KJ6" s="769"/>
      <c r="KK6" s="15"/>
      <c r="KL6" s="769"/>
      <c r="KM6" s="15"/>
      <c r="KN6" s="769"/>
      <c r="KO6" s="15"/>
      <c r="KP6" s="769"/>
      <c r="KQ6" s="15"/>
      <c r="KR6" s="769"/>
      <c r="KS6" s="15"/>
      <c r="KT6" s="769"/>
      <c r="KU6" s="15"/>
      <c r="KV6" s="769"/>
      <c r="KW6" s="15"/>
      <c r="KX6" s="769"/>
      <c r="KY6" s="15"/>
      <c r="KZ6" s="769"/>
      <c r="LA6" s="15"/>
      <c r="LB6" s="769"/>
      <c r="LC6" s="15"/>
      <c r="LD6" s="769"/>
      <c r="LE6" s="15"/>
      <c r="LF6" s="769"/>
      <c r="LG6" s="15"/>
      <c r="LH6" s="769"/>
      <c r="LI6" s="15"/>
      <c r="LJ6" s="769"/>
      <c r="LK6" s="15"/>
      <c r="LL6" s="769"/>
      <c r="LM6" s="15"/>
      <c r="LN6" s="769"/>
      <c r="LO6" s="15"/>
      <c r="LP6" s="769"/>
      <c r="LQ6" s="15"/>
      <c r="LR6" s="769"/>
      <c r="LS6" s="15"/>
      <c r="LT6" s="769"/>
      <c r="LU6" s="15"/>
      <c r="LV6" s="769"/>
      <c r="LW6" s="15"/>
      <c r="LX6" s="769"/>
      <c r="LY6" s="15"/>
      <c r="LZ6" s="769"/>
      <c r="MA6" s="15"/>
      <c r="MB6" s="769"/>
      <c r="MC6" s="15"/>
      <c r="MD6" s="769"/>
      <c r="ME6" s="15"/>
      <c r="MF6" s="769"/>
      <c r="MG6" s="15"/>
      <c r="MH6" s="769"/>
      <c r="MI6" s="15"/>
      <c r="MJ6" s="769"/>
      <c r="MK6" s="15"/>
      <c r="ML6" s="769"/>
      <c r="MM6" s="15"/>
      <c r="MN6" s="769"/>
      <c r="MO6" s="15"/>
      <c r="MP6" s="769"/>
      <c r="MQ6" s="15"/>
      <c r="MR6" s="769"/>
      <c r="MS6" s="15"/>
      <c r="MT6" s="769"/>
      <c r="MU6" s="15"/>
      <c r="MV6" s="769"/>
      <c r="MW6" s="15"/>
      <c r="MX6" s="769"/>
      <c r="MY6" s="15"/>
      <c r="MZ6" s="769"/>
      <c r="NA6" s="15"/>
      <c r="NB6" s="769"/>
      <c r="NC6" s="15"/>
      <c r="ND6" s="769"/>
      <c r="NE6" s="15"/>
      <c r="NF6" s="769"/>
      <c r="NG6" s="15"/>
      <c r="NH6" s="769"/>
      <c r="NI6" s="15"/>
      <c r="NJ6" s="769"/>
      <c r="NK6" s="15"/>
      <c r="NL6" s="769"/>
      <c r="NM6" s="15"/>
      <c r="NN6" s="769"/>
      <c r="NO6" s="15"/>
      <c r="NP6" s="769"/>
      <c r="NQ6" s="15"/>
      <c r="NR6" s="769"/>
      <c r="NS6" s="15"/>
      <c r="NT6" s="769"/>
      <c r="NU6" s="15"/>
      <c r="NV6" s="770"/>
      <c r="NW6" s="15"/>
      <c r="NX6" s="770"/>
      <c r="NY6" s="15"/>
      <c r="NZ6" s="770"/>
      <c r="OA6" s="15"/>
      <c r="OB6" s="770"/>
      <c r="OC6" s="15"/>
      <c r="OD6" s="770"/>
      <c r="OE6" s="15"/>
      <c r="OF6" s="770"/>
      <c r="OG6" s="15"/>
      <c r="OH6" s="770"/>
      <c r="OI6" s="15"/>
      <c r="OJ6" s="770"/>
      <c r="OK6" s="15"/>
      <c r="OL6" s="770"/>
      <c r="OM6" s="15"/>
      <c r="ON6" s="770"/>
      <c r="OO6" s="15"/>
      <c r="OP6" s="770"/>
      <c r="OQ6" s="15"/>
      <c r="OR6" s="770"/>
      <c r="OS6" s="15"/>
      <c r="OT6" s="770"/>
      <c r="OU6" s="15"/>
      <c r="OV6" s="770"/>
      <c r="OW6" s="15"/>
      <c r="OX6" s="770"/>
      <c r="OY6" s="15"/>
      <c r="OZ6" s="770"/>
      <c r="PA6" s="15"/>
      <c r="PB6" s="770"/>
      <c r="PC6" s="15"/>
      <c r="PD6" s="770"/>
      <c r="PE6" s="15"/>
      <c r="PF6" s="770"/>
      <c r="PG6" s="15"/>
      <c r="PH6" s="770"/>
      <c r="PI6" s="15"/>
      <c r="PJ6" s="770"/>
      <c r="PK6" s="15"/>
      <c r="PL6" s="770"/>
      <c r="PM6" s="15"/>
      <c r="PN6" s="770"/>
      <c r="PO6" s="15"/>
      <c r="PP6" s="770"/>
      <c r="PQ6" s="15"/>
      <c r="PR6" s="770"/>
      <c r="PS6" s="15"/>
      <c r="PT6" s="770"/>
      <c r="PU6" s="15"/>
      <c r="PV6" s="770"/>
      <c r="PW6" s="15"/>
      <c r="PX6" s="770"/>
      <c r="PY6" s="15"/>
      <c r="PZ6" s="770"/>
      <c r="QA6" s="15"/>
      <c r="QB6" s="770"/>
      <c r="QC6" s="15"/>
      <c r="QD6" s="770"/>
      <c r="QE6" s="15"/>
      <c r="QF6" s="770"/>
      <c r="QG6" s="15"/>
      <c r="QH6" s="770"/>
      <c r="QI6" s="15"/>
      <c r="QJ6" s="770"/>
      <c r="QK6" s="15"/>
      <c r="QL6" s="770"/>
      <c r="QM6" s="15"/>
      <c r="QN6" s="770"/>
      <c r="QO6" s="15"/>
      <c r="QP6" s="770"/>
      <c r="QQ6" s="15"/>
      <c r="QR6" s="770"/>
      <c r="QS6" s="15"/>
      <c r="QT6" s="770"/>
      <c r="QU6" s="15"/>
      <c r="QV6" s="770"/>
      <c r="QW6" s="15"/>
      <c r="QX6" s="770"/>
      <c r="QY6" s="15"/>
      <c r="QZ6" s="770"/>
      <c r="RA6" s="15"/>
      <c r="RB6" s="770"/>
      <c r="RC6" s="15"/>
      <c r="RD6" s="770"/>
      <c r="RE6" s="15"/>
      <c r="RF6" s="770"/>
      <c r="RG6" s="15"/>
      <c r="RH6" s="770"/>
      <c r="RI6" s="15"/>
      <c r="RJ6" s="770"/>
      <c r="RK6" s="15"/>
      <c r="RL6" s="770"/>
      <c r="RM6" s="15"/>
      <c r="RN6" s="770"/>
      <c r="RO6" s="15"/>
      <c r="RP6" s="770"/>
      <c r="RQ6" s="15"/>
      <c r="RR6" s="770"/>
      <c r="RS6" s="15"/>
      <c r="RT6" s="770"/>
      <c r="RU6" s="15"/>
      <c r="RV6" s="770"/>
      <c r="RW6" s="15"/>
      <c r="RX6" s="770"/>
      <c r="RY6" s="15"/>
      <c r="RZ6" s="770"/>
      <c r="SA6" s="15"/>
      <c r="SB6" s="770"/>
      <c r="SC6" s="15"/>
      <c r="SD6" s="770"/>
      <c r="SE6" s="15"/>
      <c r="SF6" s="770"/>
      <c r="SG6" s="15"/>
      <c r="SH6" s="770"/>
      <c r="SI6" s="15"/>
      <c r="SJ6" s="770"/>
      <c r="SK6" s="15"/>
      <c r="SL6" s="770"/>
      <c r="SM6" s="15"/>
      <c r="SN6" s="770"/>
      <c r="SO6" s="15"/>
      <c r="SP6" s="770"/>
      <c r="SQ6" s="15"/>
      <c r="SR6" s="770"/>
      <c r="SS6" s="15"/>
      <c r="ST6" s="770"/>
      <c r="SU6" s="15"/>
      <c r="SV6" s="770"/>
      <c r="SW6" s="15"/>
      <c r="SX6" s="770"/>
      <c r="SY6" s="15"/>
      <c r="SZ6" s="770"/>
      <c r="TA6" s="15"/>
      <c r="TB6" s="770"/>
      <c r="TC6" s="15"/>
      <c r="TD6" s="770"/>
      <c r="TE6" s="15"/>
      <c r="TF6" s="770"/>
      <c r="TG6" s="15"/>
      <c r="TH6" s="770"/>
      <c r="TI6" s="15"/>
      <c r="TJ6" s="770"/>
      <c r="TK6" s="15"/>
      <c r="TL6" s="770"/>
      <c r="TM6" s="15"/>
      <c r="TN6" s="770"/>
      <c r="TO6" s="15"/>
      <c r="TP6" s="770"/>
      <c r="TQ6" s="15"/>
      <c r="TR6" s="770"/>
      <c r="TS6" s="15"/>
      <c r="TT6" s="770"/>
      <c r="TU6" s="15"/>
      <c r="TV6" s="770"/>
      <c r="TW6" s="15"/>
      <c r="TX6" s="770"/>
      <c r="TY6" s="15"/>
      <c r="TZ6" s="770"/>
      <c r="UA6" s="15"/>
      <c r="UB6" s="770"/>
      <c r="UC6" s="15"/>
      <c r="UD6" s="770"/>
      <c r="UE6" s="15"/>
      <c r="UF6" s="770"/>
      <c r="UG6" s="15"/>
      <c r="UH6" s="770"/>
      <c r="UI6" s="15"/>
      <c r="UJ6" s="770"/>
      <c r="UK6" s="15"/>
      <c r="UL6" s="770"/>
      <c r="UM6" s="15"/>
      <c r="UN6" s="770"/>
      <c r="UO6" s="15"/>
      <c r="UP6" s="770"/>
      <c r="UQ6" s="15"/>
      <c r="UR6" s="770"/>
      <c r="US6" s="15"/>
      <c r="UT6" s="770"/>
      <c r="UU6" s="15"/>
      <c r="UV6" s="770"/>
      <c r="UW6" s="15"/>
      <c r="UX6" s="770"/>
      <c r="UY6" s="15"/>
      <c r="UZ6" s="770"/>
      <c r="VA6" s="15"/>
      <c r="VB6" s="770"/>
      <c r="VC6" s="15"/>
      <c r="VD6" s="770"/>
      <c r="VE6" s="15"/>
      <c r="VF6" s="770"/>
      <c r="VG6" s="15"/>
      <c r="VH6" s="770"/>
      <c r="VI6" s="15"/>
      <c r="VJ6" s="770"/>
      <c r="VK6" s="15"/>
      <c r="VL6" s="770"/>
      <c r="VM6" s="15"/>
      <c r="VN6" s="770"/>
      <c r="VO6" s="15"/>
      <c r="VP6" s="770"/>
      <c r="VQ6" s="15"/>
      <c r="VR6" s="770"/>
      <c r="VS6" s="15"/>
      <c r="VT6" s="770"/>
      <c r="VU6" s="15"/>
      <c r="VV6" s="770"/>
      <c r="VW6" s="15"/>
      <c r="VX6" s="770"/>
      <c r="VY6" s="15"/>
      <c r="VZ6" s="770"/>
      <c r="WA6" s="15"/>
      <c r="WB6" s="770"/>
      <c r="WC6" s="15"/>
      <c r="WD6" s="770"/>
      <c r="WE6" s="15"/>
      <c r="WF6" s="770"/>
      <c r="WG6" s="15"/>
      <c r="WH6" s="770"/>
      <c r="WI6" s="15"/>
      <c r="WJ6" s="770"/>
      <c r="WK6" s="15"/>
      <c r="WL6" s="770"/>
      <c r="WM6" s="15"/>
      <c r="WN6" s="770"/>
      <c r="WO6" s="15"/>
      <c r="WP6" s="770"/>
      <c r="WQ6" s="15"/>
      <c r="WR6" s="770"/>
      <c r="WS6" s="15"/>
      <c r="WT6" s="770"/>
      <c r="WU6" s="15"/>
      <c r="WV6" s="770"/>
      <c r="WW6" s="15"/>
      <c r="WX6" s="770"/>
      <c r="WY6" s="15"/>
      <c r="WZ6" s="770"/>
      <c r="XA6" s="15"/>
      <c r="XB6" s="770"/>
      <c r="XC6" s="15"/>
      <c r="XD6" s="770"/>
      <c r="XE6" s="15"/>
      <c r="XF6" s="770"/>
      <c r="XG6" s="15"/>
      <c r="XH6" s="770"/>
      <c r="XI6" s="15"/>
      <c r="XJ6" s="770"/>
      <c r="XK6" s="15"/>
      <c r="XL6" s="770"/>
      <c r="XM6" s="15"/>
      <c r="XN6" s="770"/>
      <c r="XO6" s="15"/>
      <c r="XP6" s="770"/>
      <c r="XQ6" s="15"/>
      <c r="XR6" s="770"/>
      <c r="XS6" s="15"/>
      <c r="XT6" s="770"/>
      <c r="XU6" s="15"/>
      <c r="XV6" s="770"/>
      <c r="XW6" s="15"/>
      <c r="XX6" s="770"/>
      <c r="XY6" s="15"/>
      <c r="XZ6" s="770"/>
      <c r="YA6" s="15"/>
      <c r="YB6" s="770"/>
      <c r="YC6" s="15"/>
      <c r="YD6" s="770"/>
      <c r="YE6" s="15"/>
      <c r="YF6" s="770"/>
      <c r="YG6" s="15"/>
      <c r="YH6" s="770"/>
      <c r="YI6" s="15"/>
      <c r="YJ6" s="770"/>
      <c r="YK6" s="15"/>
      <c r="YL6" s="770"/>
      <c r="YM6" s="15"/>
      <c r="YN6" s="770"/>
      <c r="YO6" s="15"/>
      <c r="YP6" s="770"/>
      <c r="YQ6" s="15"/>
      <c r="YR6" s="770"/>
      <c r="YS6" s="15"/>
      <c r="YT6" s="770"/>
      <c r="YU6" s="15"/>
      <c r="YV6" s="770"/>
      <c r="YW6" s="15"/>
      <c r="YX6" s="770"/>
      <c r="YY6" s="15"/>
      <c r="YZ6" s="770"/>
      <c r="ZA6" s="15"/>
      <c r="ZB6" s="770"/>
      <c r="ZC6" s="15"/>
      <c r="ZD6" s="770"/>
      <c r="ZE6" s="15"/>
      <c r="ZF6" s="770"/>
      <c r="ZG6" s="15"/>
      <c r="ZH6" s="770"/>
      <c r="ZI6" s="15"/>
      <c r="ZJ6" s="770"/>
      <c r="ZK6" s="15"/>
      <c r="ZL6" s="770"/>
      <c r="ZM6" s="15"/>
      <c r="ZN6" s="770"/>
      <c r="ZO6" s="15"/>
      <c r="ZP6" s="770"/>
      <c r="ZQ6" s="15"/>
      <c r="ZR6" s="770"/>
      <c r="ZS6" s="15"/>
      <c r="ZT6" s="770"/>
      <c r="ZU6" s="15"/>
      <c r="ZV6" s="770"/>
      <c r="ZW6" s="15"/>
      <c r="ZX6" s="770"/>
      <c r="ZY6" s="15"/>
      <c r="ZZ6" s="770"/>
      <c r="AAA6" s="15"/>
      <c r="AAB6" s="770"/>
      <c r="AAC6" s="15"/>
      <c r="AAD6" s="770"/>
      <c r="AAE6" s="15"/>
      <c r="AAF6" s="770"/>
      <c r="AAG6" s="15"/>
      <c r="AAH6" s="770"/>
      <c r="AAI6" s="15"/>
      <c r="AAJ6" s="770"/>
      <c r="AAK6" s="15"/>
      <c r="AAL6" s="770"/>
      <c r="AAM6" s="15"/>
      <c r="AAN6" s="770"/>
      <c r="AAO6" s="15"/>
      <c r="AAP6" s="770"/>
      <c r="AAQ6" s="15"/>
      <c r="AAR6" s="770"/>
      <c r="AAS6" s="15"/>
      <c r="AAT6" s="770"/>
      <c r="AAU6" s="15"/>
      <c r="AAV6" s="770"/>
      <c r="AAW6" s="15"/>
      <c r="AAX6" s="770"/>
      <c r="AAY6" s="15"/>
      <c r="AAZ6" s="770"/>
      <c r="ABA6" s="15"/>
      <c r="ABB6" s="770"/>
      <c r="ABC6" s="15"/>
      <c r="ABD6" s="770"/>
      <c r="ABE6" s="15"/>
      <c r="ABF6" s="770"/>
      <c r="ABG6" s="15"/>
      <c r="ABH6" s="770"/>
      <c r="ABI6" s="15"/>
      <c r="ABJ6" s="770"/>
      <c r="ABK6" s="15"/>
      <c r="ABL6" s="770"/>
      <c r="ABM6" s="15"/>
      <c r="ABN6" s="770"/>
      <c r="ABO6" s="15"/>
      <c r="ABP6" s="770"/>
      <c r="ABQ6" s="15"/>
      <c r="ABR6" s="770"/>
      <c r="ABS6" s="15"/>
      <c r="ABT6" s="770"/>
      <c r="ABU6" s="15"/>
      <c r="ABV6" s="770"/>
      <c r="ABW6" s="15"/>
      <c r="ABX6" s="770"/>
      <c r="ABY6" s="168">
        <f>COUNT(V6,X6,Z6,AB6,AD6,AF6,AH6,AJ6,AL6,AN6,AP6,AR6,AT6,AV6,AX6,AZ6,BB6,BD6,BF6,BH6,BJ6,BL6,BN6,BP6,BR6,BT6,BV6,BX6,BZ6,CB6,CD6,CF6,CH6,CJ6,CL6,CN6,CP6,CR6,CT6,CV6,CX6,CZ6,DB6,DD6,DF6,DH6,DJ6,DL6,DN6,DP6,DR6,DT6,DV6,DX6,DZ6,EB6,ED6,EF6,EH6,EJ6,EL6,EN6,EP6,ER6,ET6,EV6,EX6,EZ6,FB6,FD6,FF6,FH6,FJ6,FL6,FN6,FP6,FR6,FT6,FV6,FX6,FZ6,GB6,GD6,GF6,GH6,GJ6,GL6,GN6,GP6,GR6,GT6,GV6,GX6,GZ6,HB6,HD6,HF6,HH6,HJ6,HL6,HN6,HP6,HR6,HT6,HV6,HX6,HZ6,IB6,ID6,IF6,IH6,IJ6,IL6,IN6,IP6,IR6,IT6,IV6,IX6,IZ6,JB6,JD6,JF6,JH6,JJ6,JL6,JN6,JP6,JR6,JT6,JV6,JX6,JZ6,KB6,KD6,KF6,KH6,KJ6,KL6,KN6,KP6,KR6,KT6,KV6,KX6,KZ6,LB6,LD6,LF6,LH6,LJ6,LL6,LN6,LP6,LR6,LT6,LV6,LX6,LZ6,MB6,MD6,MF6,MH6,MJ6,ML6,MN6,MP6,MR6,MT6,MV6,MX6,MZ6,NB6,ND6,NF6,NH6,NJ6,NL6,NN6,NP6,NR6,NT6)</f>
        <v>0</v>
      </c>
      <c r="ABZ6" s="11"/>
      <c r="ACA6" s="168">
        <f>COUNT(NV6,NX6,NZ6,OB6,OD6,OF6,OH6,OJ6,OL6,ON6,OP6,OR6,OT6,OV6,OX6,OZ6,PB6,PD6,PF6,PH6,PJ6,PL6,PN6,PP6,PR6,PT6,PV6,PX6,PZ6,QB6,QD6,QF6,QH6,QJ6,QL6,QN6,QP6,QR6,QT6,QV6,QX6,QZ6,RB6,RD6,RF6,RH6,RJ6,RL6,RN6,RP6,RR6,RT6,RV6,RX6,RZ6,SB6,SD6,SF6,SH6,SJ6,SL6,SN6,SP6,SR6,ST6,SV6,SX6,SZ6,TB6,TD6,TF6,TH6,TJ6,TL6,TN6,TP6,TR6,TT6,TV6,TX6,TZ6,UB6,UD6,UF6,UH6,UJ6,UL6,UN6,UP6,UR6,UT6,UV6,UX6,UZ6,VB6,VD6,VF6,VH6,VJ6,VL6,VN6,VP6,VR6,VT6,VV6,VX6,VZ6,WB6,WD6,WF6,WH6,WJ6,WL6,WN6,WP6,WR6,WT6,WV6,WX6,WZ6,XB6,XD6,XF6,XH6,XJ6,XL6,XN6,XP6,XR6,XT6,XV6,XX6,XZ6,YB6,YD6,YF6,YH6,YJ6,YL6,YN6,YP6,YR6,YT6,YV6,YX6,YZ6,ZB6,ZD6,ZF6,ZH6,ZJ6,ZL6,ZN6,ZP6,ZR6,ZT6,ZV6,ZX6,ZZ6,AAB6,AAD6,AAF6,AAH6,AAJ6,AAL6,AAN6,AAP6,AAR6,AAT6,AAV6,AAX6,AAZ6,ABB6,ABD6,ABF6,ABH6,ABJ6,ABL6,ABN6,ABP6,ABR6,ABT6,ABV6,ABX6)</f>
        <v>0</v>
      </c>
      <c r="ACB6" s="11"/>
      <c r="ACC6" s="168">
        <f>SUM(ABY6,ACA6)</f>
        <v>0</v>
      </c>
      <c r="ACD6" s="11"/>
      <c r="ACE6" s="11"/>
      <c r="ACF6" s="11"/>
      <c r="ACG6" s="11"/>
      <c r="ACH6" s="11"/>
      <c r="ACI6" s="11"/>
      <c r="ACJ6" s="11"/>
      <c r="ACK6" s="11"/>
      <c r="ACL6" s="11"/>
      <c r="ACM6" s="11"/>
      <c r="ACN6" s="11"/>
      <c r="ACO6" s="11"/>
      <c r="ACP6" s="11"/>
      <c r="ACQ6" s="11"/>
    </row>
    <row r="7" spans="1:771" s="156" customFormat="1" ht="34.5" customHeight="1">
      <c r="A7" s="604"/>
      <c r="B7" s="604"/>
      <c r="C7" s="162"/>
      <c r="D7" s="6"/>
      <c r="E7" s="486"/>
      <c r="F7" s="456"/>
      <c r="G7" s="797"/>
      <c r="H7" s="200"/>
      <c r="I7" s="364"/>
      <c r="J7" s="434"/>
      <c r="K7" s="200"/>
      <c r="L7" s="823"/>
      <c r="M7" s="823"/>
      <c r="N7" s="823"/>
      <c r="O7" s="823"/>
      <c r="P7" s="823"/>
      <c r="Q7" s="824"/>
      <c r="R7" s="824"/>
      <c r="S7" s="824"/>
      <c r="T7" s="824"/>
      <c r="U7" s="325" t="s">
        <v>860</v>
      </c>
      <c r="V7" s="1011"/>
      <c r="W7" s="327"/>
      <c r="X7" s="1011"/>
      <c r="Y7" s="327"/>
      <c r="Z7" s="1011"/>
      <c r="AA7" s="327"/>
      <c r="AB7" s="1011"/>
      <c r="AC7" s="327"/>
      <c r="AD7" s="1011"/>
      <c r="AE7" s="327"/>
      <c r="AF7" s="1011"/>
      <c r="AG7" s="327"/>
      <c r="AH7" s="1011"/>
      <c r="AI7" s="327"/>
      <c r="AJ7" s="1011"/>
      <c r="AK7" s="327"/>
      <c r="AL7" s="1011"/>
      <c r="AM7" s="327"/>
      <c r="AN7" s="1011"/>
      <c r="AO7" s="327"/>
      <c r="AP7" s="1011"/>
      <c r="AQ7" s="327"/>
      <c r="AR7" s="1011"/>
      <c r="AS7" s="327"/>
      <c r="AT7" s="1011"/>
      <c r="AU7" s="327"/>
      <c r="AV7" s="1011"/>
      <c r="AW7" s="327"/>
      <c r="AX7" s="1011"/>
      <c r="AY7" s="327"/>
      <c r="AZ7" s="1011"/>
      <c r="BA7" s="327"/>
      <c r="BB7" s="1011"/>
      <c r="BC7" s="327"/>
      <c r="BD7" s="1011"/>
      <c r="BE7" s="327"/>
      <c r="BF7" s="1011"/>
      <c r="BG7" s="327"/>
      <c r="BH7" s="1011"/>
      <c r="BI7" s="327"/>
      <c r="BJ7" s="1011"/>
      <c r="BK7" s="327"/>
      <c r="BL7" s="1011"/>
      <c r="BM7" s="327"/>
      <c r="BN7" s="1011"/>
      <c r="BO7" s="327"/>
      <c r="BP7" s="1011"/>
      <c r="BQ7" s="327"/>
      <c r="BR7" s="1011"/>
      <c r="BS7" s="327"/>
      <c r="BT7" s="1011"/>
      <c r="BU7" s="327"/>
      <c r="BV7" s="1011"/>
      <c r="BW7" s="327"/>
      <c r="BX7" s="1011"/>
      <c r="BY7" s="327"/>
      <c r="BZ7" s="1011"/>
      <c r="CA7" s="327"/>
      <c r="CB7" s="1011"/>
      <c r="CC7" s="327"/>
      <c r="CD7" s="1011"/>
      <c r="CE7" s="325" t="s">
        <v>861</v>
      </c>
      <c r="CF7" s="1011"/>
      <c r="CG7" s="327"/>
      <c r="CH7" s="1011"/>
      <c r="CI7" s="327"/>
      <c r="CJ7" s="1011"/>
      <c r="CK7" s="327"/>
      <c r="CL7" s="1011"/>
      <c r="CM7" s="327"/>
      <c r="CN7" s="1011"/>
      <c r="CO7" s="327"/>
      <c r="CP7" s="1011"/>
      <c r="CQ7" s="327"/>
      <c r="CR7" s="1011"/>
      <c r="CS7" s="327"/>
      <c r="CT7" s="1011"/>
      <c r="CU7" s="327"/>
      <c r="CV7" s="1011"/>
      <c r="CW7" s="327"/>
      <c r="CX7" s="1011"/>
      <c r="CY7" s="327"/>
      <c r="CZ7" s="1011"/>
      <c r="DA7" s="327"/>
      <c r="DB7" s="1011"/>
      <c r="DC7" s="327"/>
      <c r="DD7" s="1011"/>
      <c r="DE7" s="327"/>
      <c r="DF7" s="1011"/>
      <c r="DG7" s="327"/>
      <c r="DH7" s="1011"/>
      <c r="DI7" s="327"/>
      <c r="DJ7" s="1011"/>
      <c r="DK7" s="327"/>
      <c r="DL7" s="1011"/>
      <c r="DM7" s="327"/>
      <c r="DN7" s="1011"/>
      <c r="DO7" s="327"/>
      <c r="DP7" s="1011"/>
      <c r="DQ7" s="327"/>
      <c r="DR7" s="1011"/>
      <c r="DS7" s="327"/>
      <c r="DT7" s="1011"/>
      <c r="DU7" s="327"/>
      <c r="DV7" s="1011"/>
      <c r="DW7" s="327"/>
      <c r="DX7" s="1011"/>
      <c r="DY7" s="327"/>
      <c r="DZ7" s="1011"/>
      <c r="EA7" s="327"/>
      <c r="EB7" s="1011"/>
      <c r="EC7" s="327"/>
      <c r="ED7" s="1011"/>
      <c r="EE7" s="327"/>
      <c r="EF7" s="1011"/>
      <c r="EG7" s="327"/>
      <c r="EH7" s="1011"/>
      <c r="EI7" s="327"/>
      <c r="EJ7" s="1011"/>
      <c r="EK7" s="325" t="s">
        <v>862</v>
      </c>
      <c r="EL7" s="1011"/>
      <c r="EM7" s="327"/>
      <c r="EN7" s="1011"/>
      <c r="EO7" s="327"/>
      <c r="EP7" s="1011"/>
      <c r="EQ7" s="327"/>
      <c r="ER7" s="1011"/>
      <c r="ES7" s="327"/>
      <c r="ET7" s="1011"/>
      <c r="EU7" s="327"/>
      <c r="EV7" s="1011"/>
      <c r="EW7" s="327"/>
      <c r="EX7" s="1011"/>
      <c r="EY7" s="327"/>
      <c r="EZ7" s="1011"/>
      <c r="FA7" s="327"/>
      <c r="FB7" s="1011"/>
      <c r="FC7" s="327"/>
      <c r="FD7" s="1011"/>
      <c r="FE7" s="327"/>
      <c r="FF7" s="1011"/>
      <c r="FG7" s="327"/>
      <c r="FH7" s="1011"/>
      <c r="FI7" s="327"/>
      <c r="FJ7" s="1011"/>
      <c r="FK7" s="327"/>
      <c r="FL7" s="1011"/>
      <c r="FM7" s="327"/>
      <c r="FN7" s="1011"/>
      <c r="FO7" s="327"/>
      <c r="FP7" s="1011"/>
      <c r="FQ7" s="327"/>
      <c r="FR7" s="1011"/>
      <c r="FS7" s="327"/>
      <c r="FT7" s="1011"/>
      <c r="FU7" s="327"/>
      <c r="FV7" s="1011"/>
      <c r="FW7" s="327"/>
      <c r="FX7" s="1011"/>
      <c r="FY7" s="327"/>
      <c r="FZ7" s="1011"/>
      <c r="GA7" s="327"/>
      <c r="GB7" s="1011"/>
      <c r="GC7" s="327"/>
      <c r="GD7" s="1011"/>
      <c r="GE7" s="327"/>
      <c r="GF7" s="1011"/>
      <c r="GG7" s="327"/>
      <c r="GH7" s="1011"/>
      <c r="GI7" s="327"/>
      <c r="GJ7" s="1011"/>
      <c r="GK7" s="327"/>
      <c r="GL7" s="1011"/>
      <c r="GM7" s="327"/>
      <c r="GN7" s="1011"/>
      <c r="GO7" s="327"/>
      <c r="GP7" s="1011"/>
      <c r="GQ7" s="327"/>
      <c r="GR7" s="1011"/>
      <c r="GS7" s="327"/>
      <c r="GT7" s="1011"/>
      <c r="GU7" s="325" t="s">
        <v>863</v>
      </c>
      <c r="GV7" s="1011"/>
      <c r="GW7" s="327"/>
      <c r="GX7" s="1011"/>
      <c r="GY7" s="327"/>
      <c r="GZ7" s="1011"/>
      <c r="HA7" s="327"/>
      <c r="HB7" s="1011"/>
      <c r="HC7" s="327"/>
      <c r="HD7" s="1011"/>
      <c r="HE7" s="327"/>
      <c r="HF7" s="1011"/>
      <c r="HG7" s="327"/>
      <c r="HH7" s="1011"/>
      <c r="HI7" s="327"/>
      <c r="HJ7" s="1011"/>
      <c r="HK7" s="327"/>
      <c r="HL7" s="1011"/>
      <c r="HM7" s="327"/>
      <c r="HN7" s="1011"/>
      <c r="HO7" s="327"/>
      <c r="HP7" s="1011"/>
      <c r="HQ7" s="327"/>
      <c r="HR7" s="1011"/>
      <c r="HS7" s="327"/>
      <c r="HT7" s="1011"/>
      <c r="HU7" s="327"/>
      <c r="HV7" s="1011"/>
      <c r="HW7" s="327"/>
      <c r="HX7" s="1011"/>
      <c r="HY7" s="327"/>
      <c r="HZ7" s="1011"/>
      <c r="IA7" s="327"/>
      <c r="IB7" s="1011"/>
      <c r="IC7" s="327"/>
      <c r="ID7" s="1011"/>
      <c r="IE7" s="327"/>
      <c r="IF7" s="1011"/>
      <c r="IG7" s="327"/>
      <c r="IH7" s="1011"/>
      <c r="II7" s="327"/>
      <c r="IJ7" s="1011"/>
      <c r="IK7" s="327"/>
      <c r="IL7" s="1011"/>
      <c r="IM7" s="327"/>
      <c r="IN7" s="1011"/>
      <c r="IO7" s="327"/>
      <c r="IP7" s="1011"/>
      <c r="IQ7" s="327"/>
      <c r="IR7" s="1011"/>
      <c r="IS7" s="327"/>
      <c r="IT7" s="1011"/>
      <c r="IU7" s="327"/>
      <c r="IV7" s="1011"/>
      <c r="IW7" s="327"/>
      <c r="IX7" s="1011"/>
      <c r="IY7" s="327"/>
      <c r="IZ7" s="1011"/>
      <c r="JA7" s="327"/>
      <c r="JB7" s="1011"/>
      <c r="JC7" s="325" t="s">
        <v>864</v>
      </c>
      <c r="JD7" s="1011"/>
      <c r="JE7" s="327"/>
      <c r="JF7" s="1011"/>
      <c r="JG7" s="327"/>
      <c r="JH7" s="1011"/>
      <c r="JI7" s="327"/>
      <c r="JJ7" s="1011"/>
      <c r="JK7" s="327"/>
      <c r="JL7" s="1011"/>
      <c r="JM7" s="327"/>
      <c r="JN7" s="1011"/>
      <c r="JO7" s="327"/>
      <c r="JP7" s="1011"/>
      <c r="JQ7" s="327"/>
      <c r="JR7" s="1011"/>
      <c r="JS7" s="327"/>
      <c r="JT7" s="1011"/>
      <c r="JU7" s="327"/>
      <c r="JV7" s="1011"/>
      <c r="JW7" s="327"/>
      <c r="JX7" s="1011"/>
      <c r="JY7" s="327"/>
      <c r="JZ7" s="1011"/>
      <c r="KA7" s="327"/>
      <c r="KB7" s="1011"/>
      <c r="KC7" s="327"/>
      <c r="KD7" s="1011"/>
      <c r="KE7" s="327"/>
      <c r="KF7" s="1011"/>
      <c r="KG7" s="327"/>
      <c r="KH7" s="1011"/>
      <c r="KI7" s="327"/>
      <c r="KJ7" s="1011"/>
      <c r="KK7" s="327"/>
      <c r="KL7" s="1011"/>
      <c r="KM7" s="327"/>
      <c r="KN7" s="1011"/>
      <c r="KO7" s="327"/>
      <c r="KP7" s="1011"/>
      <c r="KQ7" s="327"/>
      <c r="KR7" s="1011"/>
      <c r="KS7" s="327"/>
      <c r="KT7" s="1011"/>
      <c r="KU7" s="327"/>
      <c r="KV7" s="1011"/>
      <c r="KW7" s="327"/>
      <c r="KX7" s="1011"/>
      <c r="KY7" s="327"/>
      <c r="KZ7" s="1011"/>
      <c r="LA7" s="327"/>
      <c r="LB7" s="1011"/>
      <c r="LC7" s="327"/>
      <c r="LD7" s="1011"/>
      <c r="LE7" s="327"/>
      <c r="LF7" s="1011"/>
      <c r="LG7" s="327"/>
      <c r="LH7" s="1011"/>
      <c r="LI7" s="327"/>
      <c r="LJ7" s="1011"/>
      <c r="LK7" s="327"/>
      <c r="LL7" s="1011"/>
      <c r="LM7" s="325" t="s">
        <v>865</v>
      </c>
      <c r="LN7" s="1011"/>
      <c r="LO7" s="327"/>
      <c r="LP7" s="1011"/>
      <c r="LQ7" s="327"/>
      <c r="LR7" s="1011"/>
      <c r="LS7" s="327"/>
      <c r="LT7" s="1011"/>
      <c r="LU7" s="327"/>
      <c r="LV7" s="1011"/>
      <c r="LW7" s="327"/>
      <c r="LX7" s="1011"/>
      <c r="LY7" s="327"/>
      <c r="LZ7" s="1011"/>
      <c r="MA7" s="327"/>
      <c r="MB7" s="1011"/>
      <c r="MC7" s="327"/>
      <c r="MD7" s="1011"/>
      <c r="ME7" s="327"/>
      <c r="MF7" s="1011"/>
      <c r="MG7" s="327"/>
      <c r="MH7" s="1011"/>
      <c r="MI7" s="327"/>
      <c r="MJ7" s="1011"/>
      <c r="MK7" s="327"/>
      <c r="ML7" s="1011"/>
      <c r="MM7" s="327"/>
      <c r="MN7" s="1011"/>
      <c r="MO7" s="327"/>
      <c r="MP7" s="1011"/>
      <c r="MQ7" s="327"/>
      <c r="MR7" s="1011"/>
      <c r="MS7" s="327"/>
      <c r="MT7" s="1011"/>
      <c r="MU7" s="327"/>
      <c r="MV7" s="1011"/>
      <c r="MW7" s="327"/>
      <c r="MX7" s="1011"/>
      <c r="MY7" s="327"/>
      <c r="MZ7" s="1011"/>
      <c r="NA7" s="327"/>
      <c r="NB7" s="1011"/>
      <c r="NC7" s="327"/>
      <c r="ND7" s="1011"/>
      <c r="NE7" s="327"/>
      <c r="NF7" s="1011"/>
      <c r="NG7" s="327"/>
      <c r="NH7" s="1011"/>
      <c r="NI7" s="327"/>
      <c r="NJ7" s="1011"/>
      <c r="NK7" s="327"/>
      <c r="NL7" s="1011"/>
      <c r="NM7" s="327"/>
      <c r="NN7" s="1011"/>
      <c r="NO7" s="327"/>
      <c r="NP7" s="1011"/>
      <c r="NQ7" s="327"/>
      <c r="NR7" s="1011"/>
      <c r="NS7" s="327"/>
      <c r="NT7" s="1011"/>
      <c r="NU7" s="325" t="s">
        <v>850</v>
      </c>
      <c r="NV7" s="1011"/>
      <c r="NW7" s="327"/>
      <c r="NX7" s="838"/>
      <c r="NY7" s="327"/>
      <c r="NZ7" s="838"/>
      <c r="OA7" s="327"/>
      <c r="OB7" s="838"/>
      <c r="OC7" s="327"/>
      <c r="OD7" s="838"/>
      <c r="OE7" s="327"/>
      <c r="OF7" s="838"/>
      <c r="OG7" s="327"/>
      <c r="OH7" s="838"/>
      <c r="OI7" s="327"/>
      <c r="OJ7" s="838"/>
      <c r="OK7" s="327"/>
      <c r="OL7" s="838"/>
      <c r="OM7" s="327"/>
      <c r="ON7" s="838"/>
      <c r="OO7" s="327"/>
      <c r="OP7" s="838"/>
      <c r="OQ7" s="327"/>
      <c r="OR7" s="838"/>
      <c r="OS7" s="327"/>
      <c r="OT7" s="838"/>
      <c r="OU7" s="327"/>
      <c r="OV7" s="838"/>
      <c r="OW7" s="327"/>
      <c r="OX7" s="838"/>
      <c r="OY7" s="327"/>
      <c r="OZ7" s="838"/>
      <c r="PA7" s="327"/>
      <c r="PB7" s="838"/>
      <c r="PC7" s="327"/>
      <c r="PD7" s="838"/>
      <c r="PE7" s="327"/>
      <c r="PF7" s="838"/>
      <c r="PG7" s="327"/>
      <c r="PH7" s="838"/>
      <c r="PI7" s="327"/>
      <c r="PJ7" s="838"/>
      <c r="PK7" s="327"/>
      <c r="PL7" s="838"/>
      <c r="PM7" s="327"/>
      <c r="PN7" s="838"/>
      <c r="PO7" s="327"/>
      <c r="PP7" s="838"/>
      <c r="PQ7" s="327"/>
      <c r="PR7" s="838"/>
      <c r="PS7" s="327"/>
      <c r="PT7" s="838"/>
      <c r="PU7" s="327"/>
      <c r="PV7" s="838"/>
      <c r="PW7" s="327"/>
      <c r="PX7" s="838"/>
      <c r="PY7" s="327"/>
      <c r="PZ7" s="838"/>
      <c r="QA7" s="327"/>
      <c r="QB7" s="838"/>
      <c r="QC7" s="838"/>
      <c r="QD7" s="838"/>
      <c r="QE7" s="325" t="s">
        <v>851</v>
      </c>
      <c r="QF7" s="1011"/>
      <c r="QG7" s="327"/>
      <c r="QH7" s="838"/>
      <c r="QI7" s="327"/>
      <c r="QJ7" s="838"/>
      <c r="QK7" s="327"/>
      <c r="QL7" s="838"/>
      <c r="QM7" s="327"/>
      <c r="QN7" s="838"/>
      <c r="QO7" s="329"/>
      <c r="QP7" s="1009"/>
      <c r="QQ7" s="327"/>
      <c r="QR7" s="838"/>
      <c r="QS7" s="327"/>
      <c r="QT7" s="838"/>
      <c r="QU7" s="327"/>
      <c r="QV7" s="838"/>
      <c r="QW7" s="327"/>
      <c r="QX7" s="838"/>
      <c r="QY7" s="327"/>
      <c r="QZ7" s="838"/>
      <c r="RA7" s="327"/>
      <c r="RB7" s="838"/>
      <c r="RC7" s="327"/>
      <c r="RD7" s="838"/>
      <c r="RE7" s="327"/>
      <c r="RF7" s="838"/>
      <c r="RG7" s="327"/>
      <c r="RH7" s="838"/>
      <c r="RI7" s="327"/>
      <c r="RJ7" s="838"/>
      <c r="RK7" s="327"/>
      <c r="RL7" s="838"/>
      <c r="RM7" s="327"/>
      <c r="RN7" s="838"/>
      <c r="RO7" s="329"/>
      <c r="RP7" s="1009"/>
      <c r="RQ7" s="329"/>
      <c r="RR7" s="1009"/>
      <c r="RS7" s="327"/>
      <c r="RT7" s="838"/>
      <c r="RU7" s="329"/>
      <c r="RV7" s="1009"/>
      <c r="RW7" s="327"/>
      <c r="RX7" s="838"/>
      <c r="RY7" s="327"/>
      <c r="RZ7" s="838"/>
      <c r="SA7" s="327"/>
      <c r="SB7" s="838"/>
      <c r="SC7" s="327"/>
      <c r="SD7" s="838"/>
      <c r="SE7" s="327"/>
      <c r="SF7" s="838"/>
      <c r="SG7" s="327"/>
      <c r="SH7" s="838"/>
      <c r="SI7" s="327"/>
      <c r="SJ7" s="1011"/>
      <c r="SK7" s="327"/>
      <c r="SL7" s="838"/>
      <c r="SM7" s="327"/>
      <c r="SN7" s="838"/>
      <c r="SO7" s="325" t="s">
        <v>852</v>
      </c>
      <c r="SP7" s="1011"/>
      <c r="SQ7" s="327"/>
      <c r="SR7" s="838"/>
      <c r="SS7" s="329"/>
      <c r="ST7" s="1009"/>
      <c r="SU7" s="327"/>
      <c r="SV7" s="838"/>
      <c r="SW7" s="327"/>
      <c r="SX7" s="838"/>
      <c r="SY7" s="327"/>
      <c r="SZ7" s="838"/>
      <c r="TA7" s="327"/>
      <c r="TB7" s="838"/>
      <c r="TC7" s="327"/>
      <c r="TD7" s="838"/>
      <c r="TE7" s="327"/>
      <c r="TF7" s="838"/>
      <c r="TG7" s="327"/>
      <c r="TH7" s="838"/>
      <c r="TI7" s="327"/>
      <c r="TJ7" s="838"/>
      <c r="TK7" s="327"/>
      <c r="TL7" s="838"/>
      <c r="TM7" s="327"/>
      <c r="TN7" s="838"/>
      <c r="TO7" s="327"/>
      <c r="TP7" s="838"/>
      <c r="TQ7" s="327"/>
      <c r="TR7" s="838"/>
      <c r="TS7" s="329"/>
      <c r="TT7" s="1009"/>
      <c r="TU7" s="329"/>
      <c r="TV7" s="1009"/>
      <c r="TW7" s="327"/>
      <c r="TX7" s="838"/>
      <c r="TY7" s="329"/>
      <c r="TZ7" s="1009"/>
      <c r="UA7" s="327"/>
      <c r="UB7" s="838"/>
      <c r="UC7" s="327"/>
      <c r="UD7" s="838"/>
      <c r="UE7" s="327"/>
      <c r="UF7" s="838"/>
      <c r="UG7" s="327"/>
      <c r="UH7" s="838"/>
      <c r="UI7" s="327"/>
      <c r="UJ7" s="838"/>
      <c r="UK7" s="327"/>
      <c r="UL7" s="838"/>
      <c r="UM7" s="327"/>
      <c r="UN7" s="838"/>
      <c r="UO7" s="327"/>
      <c r="UP7" s="838"/>
      <c r="UQ7" s="327"/>
      <c r="UR7" s="838"/>
      <c r="US7" s="327"/>
      <c r="UT7" s="1011"/>
      <c r="UU7" s="838"/>
      <c r="UV7" s="1003"/>
      <c r="UW7" s="327" t="s">
        <v>853</v>
      </c>
      <c r="UX7" s="1011"/>
      <c r="UY7" s="327"/>
      <c r="UZ7" s="838"/>
      <c r="VA7" s="327"/>
      <c r="VB7" s="838"/>
      <c r="VC7" s="329"/>
      <c r="VD7" s="1009"/>
      <c r="VE7" s="327"/>
      <c r="VF7" s="838"/>
      <c r="VG7" s="327"/>
      <c r="VH7" s="838"/>
      <c r="VI7" s="327"/>
      <c r="VJ7" s="838"/>
      <c r="VK7" s="327"/>
      <c r="VL7" s="838"/>
      <c r="VM7" s="327"/>
      <c r="VN7" s="838"/>
      <c r="VO7" s="327"/>
      <c r="VP7" s="838"/>
      <c r="VQ7" s="327"/>
      <c r="VR7" s="838"/>
      <c r="VS7" s="327"/>
      <c r="VT7" s="838"/>
      <c r="VU7" s="327"/>
      <c r="VV7" s="838"/>
      <c r="VW7" s="327"/>
      <c r="VX7" s="838"/>
      <c r="VY7" s="327"/>
      <c r="VZ7" s="838"/>
      <c r="WA7" s="327"/>
      <c r="WB7" s="838"/>
      <c r="WC7" s="329"/>
      <c r="WD7" s="1009"/>
      <c r="WE7" s="329"/>
      <c r="WF7" s="1009"/>
      <c r="WG7" s="327"/>
      <c r="WH7" s="838"/>
      <c r="WI7" s="329"/>
      <c r="WJ7" s="1009"/>
      <c r="WK7" s="327"/>
      <c r="WL7" s="838"/>
      <c r="WM7" s="327"/>
      <c r="WN7" s="838"/>
      <c r="WO7" s="327"/>
      <c r="WP7" s="838"/>
      <c r="WQ7" s="327"/>
      <c r="WR7" s="838"/>
      <c r="WS7" s="327"/>
      <c r="WT7" s="838"/>
      <c r="WU7" s="327"/>
      <c r="WV7" s="838"/>
      <c r="WW7" s="327"/>
      <c r="WX7" s="838"/>
      <c r="WY7" s="327"/>
      <c r="WZ7" s="838"/>
      <c r="XA7" s="327"/>
      <c r="XB7" s="1011"/>
      <c r="XC7" s="327"/>
      <c r="XD7" s="838"/>
      <c r="XE7" s="327"/>
      <c r="XF7" s="838"/>
      <c r="XG7" s="325" t="s">
        <v>854</v>
      </c>
      <c r="XH7" s="1011"/>
      <c r="XI7" s="327"/>
      <c r="XJ7" s="838"/>
      <c r="XK7" s="329"/>
      <c r="XL7" s="1009"/>
      <c r="XM7" s="327"/>
      <c r="XN7" s="838"/>
      <c r="XO7" s="327"/>
      <c r="XP7" s="838"/>
      <c r="XQ7" s="327"/>
      <c r="XR7" s="838"/>
      <c r="XS7" s="327"/>
      <c r="XT7" s="838"/>
      <c r="XU7" s="327"/>
      <c r="XV7" s="838"/>
      <c r="XW7" s="327"/>
      <c r="XX7" s="838"/>
      <c r="XY7" s="327"/>
      <c r="XZ7" s="838"/>
      <c r="YA7" s="327"/>
      <c r="YB7" s="838"/>
      <c r="YC7" s="327"/>
      <c r="YD7" s="838"/>
      <c r="YE7" s="327"/>
      <c r="YF7" s="838"/>
      <c r="YG7" s="327"/>
      <c r="YH7" s="838"/>
      <c r="YI7" s="327"/>
      <c r="YJ7" s="838"/>
      <c r="YK7" s="329"/>
      <c r="YL7" s="1009"/>
      <c r="YM7" s="329"/>
      <c r="YN7" s="1009"/>
      <c r="YO7" s="327"/>
      <c r="YP7" s="838"/>
      <c r="YQ7" s="329"/>
      <c r="YR7" s="1009"/>
      <c r="YS7" s="327"/>
      <c r="YT7" s="838"/>
      <c r="YU7" s="327"/>
      <c r="YV7" s="838"/>
      <c r="YW7" s="327"/>
      <c r="YX7" s="838"/>
      <c r="YY7" s="327"/>
      <c r="YZ7" s="838"/>
      <c r="ZA7" s="327"/>
      <c r="ZB7" s="838"/>
      <c r="ZC7" s="327"/>
      <c r="ZD7" s="838"/>
      <c r="ZE7" s="327"/>
      <c r="ZF7" s="838"/>
      <c r="ZG7" s="327"/>
      <c r="ZH7" s="838"/>
      <c r="ZI7" s="327"/>
      <c r="ZJ7" s="838"/>
      <c r="ZK7" s="327"/>
      <c r="ZL7" s="1011"/>
      <c r="ZM7" s="327"/>
      <c r="ZN7" s="838"/>
      <c r="ZO7" s="325" t="s">
        <v>855</v>
      </c>
      <c r="ZP7" s="1011"/>
      <c r="ZQ7" s="327"/>
      <c r="ZR7" s="838"/>
      <c r="ZS7" s="329"/>
      <c r="ZT7" s="1009"/>
      <c r="ZU7" s="327"/>
      <c r="ZV7" s="838"/>
      <c r="ZW7" s="327"/>
      <c r="ZX7" s="838"/>
      <c r="ZY7" s="327"/>
      <c r="ZZ7" s="838"/>
      <c r="AAA7" s="327"/>
      <c r="AAB7" s="838"/>
      <c r="AAC7" s="327"/>
      <c r="AAD7" s="838"/>
      <c r="AAE7" s="327"/>
      <c r="AAF7" s="838"/>
      <c r="AAG7" s="327"/>
      <c r="AAH7" s="838"/>
      <c r="AAI7" s="327"/>
      <c r="AAJ7" s="838"/>
      <c r="AAK7" s="327"/>
      <c r="AAL7" s="838"/>
      <c r="AAM7" s="327"/>
      <c r="AAN7" s="838"/>
      <c r="AAO7" s="327"/>
      <c r="AAP7" s="838"/>
      <c r="AAQ7" s="327"/>
      <c r="AAR7" s="838"/>
      <c r="AAS7" s="329"/>
      <c r="AAT7" s="1009"/>
      <c r="AAU7" s="329"/>
      <c r="AAV7" s="1009"/>
      <c r="AAW7" s="327"/>
      <c r="AAX7" s="838"/>
      <c r="AAY7" s="329"/>
      <c r="AAZ7" s="1009"/>
      <c r="ABA7" s="327"/>
      <c r="ABB7" s="838"/>
      <c r="ABC7" s="327"/>
      <c r="ABD7" s="838"/>
      <c r="ABE7" s="327"/>
      <c r="ABF7" s="838"/>
      <c r="ABG7" s="327"/>
      <c r="ABH7" s="838"/>
      <c r="ABI7" s="327"/>
      <c r="ABJ7" s="838"/>
      <c r="ABK7" s="327"/>
      <c r="ABL7" s="838"/>
      <c r="ABM7" s="327"/>
      <c r="ABN7" s="838"/>
      <c r="ABO7" s="327"/>
      <c r="ABP7" s="838"/>
      <c r="ABQ7" s="327"/>
      <c r="ABR7" s="838"/>
      <c r="ABS7" s="327"/>
      <c r="ABT7" s="838"/>
      <c r="ABU7" s="327"/>
      <c r="ABV7" s="838"/>
      <c r="ABW7" s="838"/>
      <c r="ABX7" s="1003"/>
      <c r="ABY7" s="201"/>
      <c r="ABZ7" s="202"/>
      <c r="ACA7" s="202"/>
      <c r="ACB7" s="202"/>
      <c r="ACC7" s="202"/>
      <c r="ACD7" s="202"/>
      <c r="ACE7" s="202"/>
      <c r="ACF7" s="202"/>
      <c r="ACG7" s="202"/>
      <c r="ACH7" s="202"/>
      <c r="ACI7" s="202"/>
      <c r="ACJ7" s="202"/>
      <c r="ACK7" s="202"/>
      <c r="ACL7" s="202"/>
      <c r="ACM7" s="202"/>
      <c r="ACN7" s="202"/>
      <c r="ACO7" s="202"/>
      <c r="ACP7" s="202"/>
      <c r="ACQ7" s="202"/>
    </row>
    <row r="8" spans="1:771" s="497" customFormat="1" ht="34.5" customHeight="1">
      <c r="A8" s="593" t="s">
        <v>301</v>
      </c>
      <c r="B8" s="593" t="s">
        <v>1601</v>
      </c>
      <c r="C8" s="504" t="s">
        <v>12</v>
      </c>
      <c r="D8" s="593" t="s">
        <v>266</v>
      </c>
      <c r="E8" s="591" t="s">
        <v>1665</v>
      </c>
      <c r="F8" s="594" t="s">
        <v>14</v>
      </c>
      <c r="G8" s="478" t="s">
        <v>2277</v>
      </c>
      <c r="H8" s="594" t="s">
        <v>1611</v>
      </c>
      <c r="I8" s="594" t="s">
        <v>1612</v>
      </c>
      <c r="J8" s="591" t="s">
        <v>299</v>
      </c>
      <c r="K8" s="594" t="s">
        <v>298</v>
      </c>
      <c r="L8" s="480" t="s">
        <v>1353</v>
      </c>
      <c r="M8" s="482" t="s">
        <v>1551</v>
      </c>
      <c r="N8" s="480" t="s">
        <v>1552</v>
      </c>
      <c r="O8" s="482" t="s">
        <v>1760</v>
      </c>
      <c r="P8" s="480" t="s">
        <v>1761</v>
      </c>
      <c r="Q8" s="840" t="s">
        <v>2276</v>
      </c>
      <c r="R8" s="811" t="s">
        <v>2277</v>
      </c>
      <c r="S8" s="1113" t="s">
        <v>2481</v>
      </c>
      <c r="T8" s="1113" t="s">
        <v>2482</v>
      </c>
      <c r="U8" s="1037">
        <v>1</v>
      </c>
      <c r="V8" s="1012" t="s">
        <v>1601</v>
      </c>
      <c r="W8" s="1037">
        <v>2</v>
      </c>
      <c r="X8" s="1012" t="s">
        <v>1601</v>
      </c>
      <c r="Y8" s="1037">
        <v>3</v>
      </c>
      <c r="Z8" s="1012" t="s">
        <v>1601</v>
      </c>
      <c r="AA8" s="1037">
        <v>4</v>
      </c>
      <c r="AB8" s="1012" t="s">
        <v>1601</v>
      </c>
      <c r="AC8" s="1037">
        <v>5</v>
      </c>
      <c r="AD8" s="1012" t="s">
        <v>1601</v>
      </c>
      <c r="AE8" s="1037">
        <v>6</v>
      </c>
      <c r="AF8" s="1012" t="s">
        <v>1601</v>
      </c>
      <c r="AG8" s="1037">
        <v>7</v>
      </c>
      <c r="AH8" s="1012" t="s">
        <v>1601</v>
      </c>
      <c r="AI8" s="1037">
        <v>8</v>
      </c>
      <c r="AJ8" s="1012" t="s">
        <v>1601</v>
      </c>
      <c r="AK8" s="1037">
        <v>9</v>
      </c>
      <c r="AL8" s="1012" t="s">
        <v>1601</v>
      </c>
      <c r="AM8" s="1037">
        <v>10</v>
      </c>
      <c r="AN8" s="1012" t="s">
        <v>1601</v>
      </c>
      <c r="AO8" s="1037">
        <v>11</v>
      </c>
      <c r="AP8" s="1012" t="s">
        <v>1601</v>
      </c>
      <c r="AQ8" s="1037">
        <v>12</v>
      </c>
      <c r="AR8" s="1012" t="s">
        <v>1601</v>
      </c>
      <c r="AS8" s="1037">
        <v>13</v>
      </c>
      <c r="AT8" s="1012" t="s">
        <v>1601</v>
      </c>
      <c r="AU8" s="1037">
        <v>14</v>
      </c>
      <c r="AV8" s="1012" t="s">
        <v>1601</v>
      </c>
      <c r="AW8" s="1037">
        <v>15</v>
      </c>
      <c r="AX8" s="1012" t="s">
        <v>1601</v>
      </c>
      <c r="AY8" s="1037">
        <v>16</v>
      </c>
      <c r="AZ8" s="1012" t="s">
        <v>1601</v>
      </c>
      <c r="BA8" s="1037">
        <v>17</v>
      </c>
      <c r="BB8" s="1012" t="s">
        <v>1601</v>
      </c>
      <c r="BC8" s="1037">
        <v>18</v>
      </c>
      <c r="BD8" s="1012" t="s">
        <v>1601</v>
      </c>
      <c r="BE8" s="1037">
        <v>19</v>
      </c>
      <c r="BF8" s="1012" t="s">
        <v>1601</v>
      </c>
      <c r="BG8" s="1037">
        <v>20</v>
      </c>
      <c r="BH8" s="1012" t="s">
        <v>1601</v>
      </c>
      <c r="BI8" s="1037">
        <v>21</v>
      </c>
      <c r="BJ8" s="1012" t="s">
        <v>1601</v>
      </c>
      <c r="BK8" s="1037">
        <v>22</v>
      </c>
      <c r="BL8" s="1012" t="s">
        <v>1601</v>
      </c>
      <c r="BM8" s="1037">
        <v>23</v>
      </c>
      <c r="BN8" s="1012" t="s">
        <v>1601</v>
      </c>
      <c r="BO8" s="1037">
        <v>24</v>
      </c>
      <c r="BP8" s="1012" t="s">
        <v>1601</v>
      </c>
      <c r="BQ8" s="1037">
        <v>25</v>
      </c>
      <c r="BR8" s="1012" t="s">
        <v>1601</v>
      </c>
      <c r="BS8" s="1037">
        <v>26</v>
      </c>
      <c r="BT8" s="1012" t="s">
        <v>1601</v>
      </c>
      <c r="BU8" s="1037">
        <v>27</v>
      </c>
      <c r="BV8" s="1012" t="s">
        <v>1601</v>
      </c>
      <c r="BW8" s="1037">
        <v>28</v>
      </c>
      <c r="BX8" s="1012" t="s">
        <v>1601</v>
      </c>
      <c r="BY8" s="1037">
        <v>29</v>
      </c>
      <c r="BZ8" s="1012" t="s">
        <v>1601</v>
      </c>
      <c r="CA8" s="1037">
        <v>30</v>
      </c>
      <c r="CB8" s="1012" t="s">
        <v>1601</v>
      </c>
      <c r="CC8" s="1037">
        <v>31</v>
      </c>
      <c r="CD8" s="1012" t="s">
        <v>1601</v>
      </c>
      <c r="CE8" s="1037">
        <v>1</v>
      </c>
      <c r="CF8" s="1012" t="s">
        <v>1601</v>
      </c>
      <c r="CG8" s="1037">
        <v>2</v>
      </c>
      <c r="CH8" s="1012" t="s">
        <v>1601</v>
      </c>
      <c r="CI8" s="1037">
        <v>3</v>
      </c>
      <c r="CJ8" s="1012" t="s">
        <v>1601</v>
      </c>
      <c r="CK8" s="1037">
        <v>4</v>
      </c>
      <c r="CL8" s="1012" t="s">
        <v>1601</v>
      </c>
      <c r="CM8" s="1037">
        <v>5</v>
      </c>
      <c r="CN8" s="1012" t="s">
        <v>1601</v>
      </c>
      <c r="CO8" s="1037">
        <v>6</v>
      </c>
      <c r="CP8" s="1012" t="s">
        <v>1601</v>
      </c>
      <c r="CQ8" s="1037">
        <v>7</v>
      </c>
      <c r="CR8" s="1012" t="s">
        <v>1601</v>
      </c>
      <c r="CS8" s="1037">
        <v>8</v>
      </c>
      <c r="CT8" s="1012" t="s">
        <v>1601</v>
      </c>
      <c r="CU8" s="1037">
        <v>9</v>
      </c>
      <c r="CV8" s="1012" t="s">
        <v>1601</v>
      </c>
      <c r="CW8" s="1037">
        <v>10</v>
      </c>
      <c r="CX8" s="1012" t="s">
        <v>1601</v>
      </c>
      <c r="CY8" s="1037">
        <v>11</v>
      </c>
      <c r="CZ8" s="1012" t="s">
        <v>1601</v>
      </c>
      <c r="DA8" s="1037">
        <v>12</v>
      </c>
      <c r="DB8" s="1012" t="s">
        <v>1601</v>
      </c>
      <c r="DC8" s="1037">
        <v>13</v>
      </c>
      <c r="DD8" s="1012" t="s">
        <v>1601</v>
      </c>
      <c r="DE8" s="1037">
        <v>14</v>
      </c>
      <c r="DF8" s="1012" t="s">
        <v>1601</v>
      </c>
      <c r="DG8" s="1037">
        <v>15</v>
      </c>
      <c r="DH8" s="1012" t="s">
        <v>1601</v>
      </c>
      <c r="DI8" s="1037">
        <v>16</v>
      </c>
      <c r="DJ8" s="1012" t="s">
        <v>1601</v>
      </c>
      <c r="DK8" s="1037">
        <v>17</v>
      </c>
      <c r="DL8" s="1012" t="s">
        <v>1601</v>
      </c>
      <c r="DM8" s="1037">
        <v>18</v>
      </c>
      <c r="DN8" s="1012" t="s">
        <v>1601</v>
      </c>
      <c r="DO8" s="1037">
        <v>19</v>
      </c>
      <c r="DP8" s="1012" t="s">
        <v>1601</v>
      </c>
      <c r="DQ8" s="1037">
        <v>20</v>
      </c>
      <c r="DR8" s="1012" t="s">
        <v>1601</v>
      </c>
      <c r="DS8" s="1037">
        <v>21</v>
      </c>
      <c r="DT8" s="1012" t="s">
        <v>1601</v>
      </c>
      <c r="DU8" s="1037">
        <v>22</v>
      </c>
      <c r="DV8" s="1012" t="s">
        <v>1601</v>
      </c>
      <c r="DW8" s="1037">
        <v>23</v>
      </c>
      <c r="DX8" s="1012" t="s">
        <v>1601</v>
      </c>
      <c r="DY8" s="1037">
        <v>24</v>
      </c>
      <c r="DZ8" s="1012" t="s">
        <v>1601</v>
      </c>
      <c r="EA8" s="1037">
        <v>25</v>
      </c>
      <c r="EB8" s="1012" t="s">
        <v>1601</v>
      </c>
      <c r="EC8" s="1037">
        <v>26</v>
      </c>
      <c r="ED8" s="1012" t="s">
        <v>1601</v>
      </c>
      <c r="EE8" s="1037">
        <v>27</v>
      </c>
      <c r="EF8" s="1012" t="s">
        <v>1601</v>
      </c>
      <c r="EG8" s="1037">
        <v>28</v>
      </c>
      <c r="EH8" s="1012" t="s">
        <v>1601</v>
      </c>
      <c r="EI8" s="1037">
        <v>29</v>
      </c>
      <c r="EJ8" s="1012" t="s">
        <v>1601</v>
      </c>
      <c r="EK8" s="1037">
        <v>1</v>
      </c>
      <c r="EL8" s="1012" t="s">
        <v>1601</v>
      </c>
      <c r="EM8" s="1037">
        <v>2</v>
      </c>
      <c r="EN8" s="1012" t="s">
        <v>1601</v>
      </c>
      <c r="EO8" s="1037">
        <v>3</v>
      </c>
      <c r="EP8" s="1012" t="s">
        <v>1601</v>
      </c>
      <c r="EQ8" s="1037">
        <v>4</v>
      </c>
      <c r="ER8" s="1012" t="s">
        <v>1601</v>
      </c>
      <c r="ES8" s="1037">
        <v>5</v>
      </c>
      <c r="ET8" s="1012" t="s">
        <v>1601</v>
      </c>
      <c r="EU8" s="1037">
        <v>6</v>
      </c>
      <c r="EV8" s="1012" t="s">
        <v>1601</v>
      </c>
      <c r="EW8" s="1037">
        <v>7</v>
      </c>
      <c r="EX8" s="1012" t="s">
        <v>1601</v>
      </c>
      <c r="EY8" s="1037">
        <v>8</v>
      </c>
      <c r="EZ8" s="1012" t="s">
        <v>1601</v>
      </c>
      <c r="FA8" s="1037">
        <v>9</v>
      </c>
      <c r="FB8" s="1012" t="s">
        <v>1601</v>
      </c>
      <c r="FC8" s="1037">
        <v>10</v>
      </c>
      <c r="FD8" s="1012" t="s">
        <v>1601</v>
      </c>
      <c r="FE8" s="1037">
        <v>11</v>
      </c>
      <c r="FF8" s="1012" t="s">
        <v>1601</v>
      </c>
      <c r="FG8" s="1037">
        <v>12</v>
      </c>
      <c r="FH8" s="1012" t="s">
        <v>1601</v>
      </c>
      <c r="FI8" s="1037">
        <v>13</v>
      </c>
      <c r="FJ8" s="1012" t="s">
        <v>1601</v>
      </c>
      <c r="FK8" s="1037">
        <v>14</v>
      </c>
      <c r="FL8" s="1012" t="s">
        <v>1601</v>
      </c>
      <c r="FM8" s="1037">
        <v>15</v>
      </c>
      <c r="FN8" s="1012" t="s">
        <v>1601</v>
      </c>
      <c r="FO8" s="1037">
        <v>16</v>
      </c>
      <c r="FP8" s="1012" t="s">
        <v>1601</v>
      </c>
      <c r="FQ8" s="1037">
        <v>17</v>
      </c>
      <c r="FR8" s="1012" t="s">
        <v>1601</v>
      </c>
      <c r="FS8" s="1037">
        <v>18</v>
      </c>
      <c r="FT8" s="1012" t="s">
        <v>1601</v>
      </c>
      <c r="FU8" s="1037">
        <v>19</v>
      </c>
      <c r="FV8" s="1012" t="s">
        <v>1601</v>
      </c>
      <c r="FW8" s="1037">
        <v>20</v>
      </c>
      <c r="FX8" s="1012" t="s">
        <v>1601</v>
      </c>
      <c r="FY8" s="1037">
        <v>21</v>
      </c>
      <c r="FZ8" s="1012" t="s">
        <v>1601</v>
      </c>
      <c r="GA8" s="1037">
        <v>22</v>
      </c>
      <c r="GB8" s="1012" t="s">
        <v>1601</v>
      </c>
      <c r="GC8" s="1037">
        <v>23</v>
      </c>
      <c r="GD8" s="1012" t="s">
        <v>1601</v>
      </c>
      <c r="GE8" s="1037">
        <v>24</v>
      </c>
      <c r="GF8" s="1012" t="s">
        <v>1601</v>
      </c>
      <c r="GG8" s="1037">
        <v>25</v>
      </c>
      <c r="GH8" s="1012" t="s">
        <v>1601</v>
      </c>
      <c r="GI8" s="1037">
        <v>26</v>
      </c>
      <c r="GJ8" s="1012" t="s">
        <v>1601</v>
      </c>
      <c r="GK8" s="1037">
        <v>27</v>
      </c>
      <c r="GL8" s="1012" t="s">
        <v>1601</v>
      </c>
      <c r="GM8" s="1037">
        <v>28</v>
      </c>
      <c r="GN8" s="1012" t="s">
        <v>1601</v>
      </c>
      <c r="GO8" s="1037">
        <v>29</v>
      </c>
      <c r="GP8" s="1012" t="s">
        <v>1601</v>
      </c>
      <c r="GQ8" s="1037">
        <v>30</v>
      </c>
      <c r="GR8" s="1012" t="s">
        <v>1601</v>
      </c>
      <c r="GS8" s="1037">
        <v>31</v>
      </c>
      <c r="GT8" s="1012" t="s">
        <v>1601</v>
      </c>
      <c r="GU8" s="1037">
        <v>1</v>
      </c>
      <c r="GV8" s="1012" t="s">
        <v>1601</v>
      </c>
      <c r="GW8" s="1037">
        <v>2</v>
      </c>
      <c r="GX8" s="1012" t="s">
        <v>1601</v>
      </c>
      <c r="GY8" s="1037">
        <v>3</v>
      </c>
      <c r="GZ8" s="1012" t="s">
        <v>1601</v>
      </c>
      <c r="HA8" s="1037">
        <v>4</v>
      </c>
      <c r="HB8" s="1012" t="s">
        <v>1601</v>
      </c>
      <c r="HC8" s="1037">
        <v>5</v>
      </c>
      <c r="HD8" s="1012" t="s">
        <v>1601</v>
      </c>
      <c r="HE8" s="1037">
        <v>6</v>
      </c>
      <c r="HF8" s="1012" t="s">
        <v>1601</v>
      </c>
      <c r="HG8" s="1037">
        <v>7</v>
      </c>
      <c r="HH8" s="1012" t="s">
        <v>1601</v>
      </c>
      <c r="HI8" s="1037">
        <v>8</v>
      </c>
      <c r="HJ8" s="1012" t="s">
        <v>1601</v>
      </c>
      <c r="HK8" s="1037">
        <v>9</v>
      </c>
      <c r="HL8" s="1012" t="s">
        <v>1601</v>
      </c>
      <c r="HM8" s="1037">
        <v>10</v>
      </c>
      <c r="HN8" s="1012" t="s">
        <v>1601</v>
      </c>
      <c r="HO8" s="1037">
        <v>11</v>
      </c>
      <c r="HP8" s="1012" t="s">
        <v>1601</v>
      </c>
      <c r="HQ8" s="1037">
        <v>12</v>
      </c>
      <c r="HR8" s="1012" t="s">
        <v>1601</v>
      </c>
      <c r="HS8" s="1037">
        <v>13</v>
      </c>
      <c r="HT8" s="1012" t="s">
        <v>1601</v>
      </c>
      <c r="HU8" s="1037">
        <v>14</v>
      </c>
      <c r="HV8" s="1012" t="s">
        <v>1601</v>
      </c>
      <c r="HW8" s="1037">
        <v>15</v>
      </c>
      <c r="HX8" s="1012" t="s">
        <v>1601</v>
      </c>
      <c r="HY8" s="1037">
        <v>16</v>
      </c>
      <c r="HZ8" s="1012" t="s">
        <v>1601</v>
      </c>
      <c r="IA8" s="1037">
        <v>17</v>
      </c>
      <c r="IB8" s="1012" t="s">
        <v>1601</v>
      </c>
      <c r="IC8" s="1037">
        <v>18</v>
      </c>
      <c r="ID8" s="1012" t="s">
        <v>1601</v>
      </c>
      <c r="IE8" s="1037">
        <v>19</v>
      </c>
      <c r="IF8" s="1012" t="s">
        <v>1601</v>
      </c>
      <c r="IG8" s="1037">
        <v>20</v>
      </c>
      <c r="IH8" s="1012" t="s">
        <v>1601</v>
      </c>
      <c r="II8" s="1037">
        <v>21</v>
      </c>
      <c r="IJ8" s="1012" t="s">
        <v>1601</v>
      </c>
      <c r="IK8" s="1037">
        <v>22</v>
      </c>
      <c r="IL8" s="1012" t="s">
        <v>1601</v>
      </c>
      <c r="IM8" s="1037">
        <v>23</v>
      </c>
      <c r="IN8" s="1012" t="s">
        <v>1601</v>
      </c>
      <c r="IO8" s="1037">
        <v>24</v>
      </c>
      <c r="IP8" s="1012" t="s">
        <v>1601</v>
      </c>
      <c r="IQ8" s="1037">
        <v>25</v>
      </c>
      <c r="IR8" s="1012" t="s">
        <v>1601</v>
      </c>
      <c r="IS8" s="1037">
        <v>26</v>
      </c>
      <c r="IT8" s="1012" t="s">
        <v>1601</v>
      </c>
      <c r="IU8" s="1037">
        <v>27</v>
      </c>
      <c r="IV8" s="1012" t="s">
        <v>1601</v>
      </c>
      <c r="IW8" s="1037">
        <v>28</v>
      </c>
      <c r="IX8" s="1012" t="s">
        <v>1601</v>
      </c>
      <c r="IY8" s="1037">
        <v>29</v>
      </c>
      <c r="IZ8" s="1012" t="s">
        <v>1601</v>
      </c>
      <c r="JA8" s="1037">
        <v>30</v>
      </c>
      <c r="JB8" s="1012" t="s">
        <v>1601</v>
      </c>
      <c r="JC8" s="1037">
        <v>1</v>
      </c>
      <c r="JD8" s="1012" t="s">
        <v>1601</v>
      </c>
      <c r="JE8" s="1037">
        <v>2</v>
      </c>
      <c r="JF8" s="1012" t="s">
        <v>1601</v>
      </c>
      <c r="JG8" s="1037">
        <v>3</v>
      </c>
      <c r="JH8" s="1012" t="s">
        <v>1601</v>
      </c>
      <c r="JI8" s="1037">
        <v>4</v>
      </c>
      <c r="JJ8" s="1012" t="s">
        <v>1601</v>
      </c>
      <c r="JK8" s="1037">
        <v>5</v>
      </c>
      <c r="JL8" s="1012" t="s">
        <v>1601</v>
      </c>
      <c r="JM8" s="1037">
        <v>6</v>
      </c>
      <c r="JN8" s="1012" t="s">
        <v>1601</v>
      </c>
      <c r="JO8" s="1037">
        <v>7</v>
      </c>
      <c r="JP8" s="1012" t="s">
        <v>1601</v>
      </c>
      <c r="JQ8" s="1037">
        <v>8</v>
      </c>
      <c r="JR8" s="1012" t="s">
        <v>1601</v>
      </c>
      <c r="JS8" s="1037">
        <v>9</v>
      </c>
      <c r="JT8" s="1012" t="s">
        <v>1601</v>
      </c>
      <c r="JU8" s="1037">
        <v>10</v>
      </c>
      <c r="JV8" s="1012" t="s">
        <v>1601</v>
      </c>
      <c r="JW8" s="1037">
        <v>11</v>
      </c>
      <c r="JX8" s="1012" t="s">
        <v>1601</v>
      </c>
      <c r="JY8" s="1037">
        <v>12</v>
      </c>
      <c r="JZ8" s="1012" t="s">
        <v>1601</v>
      </c>
      <c r="KA8" s="1037">
        <v>13</v>
      </c>
      <c r="KB8" s="1012" t="s">
        <v>1601</v>
      </c>
      <c r="KC8" s="1037">
        <v>14</v>
      </c>
      <c r="KD8" s="1012" t="s">
        <v>1601</v>
      </c>
      <c r="KE8" s="1037">
        <v>15</v>
      </c>
      <c r="KF8" s="1012" t="s">
        <v>1601</v>
      </c>
      <c r="KG8" s="1037">
        <v>16</v>
      </c>
      <c r="KH8" s="1012" t="s">
        <v>1601</v>
      </c>
      <c r="KI8" s="1037">
        <v>17</v>
      </c>
      <c r="KJ8" s="1012" t="s">
        <v>1601</v>
      </c>
      <c r="KK8" s="1037">
        <v>18</v>
      </c>
      <c r="KL8" s="1012" t="s">
        <v>1601</v>
      </c>
      <c r="KM8" s="1037">
        <v>19</v>
      </c>
      <c r="KN8" s="1012" t="s">
        <v>1601</v>
      </c>
      <c r="KO8" s="1037">
        <v>20</v>
      </c>
      <c r="KP8" s="1012" t="s">
        <v>1601</v>
      </c>
      <c r="KQ8" s="1037">
        <v>21</v>
      </c>
      <c r="KR8" s="1012" t="s">
        <v>1601</v>
      </c>
      <c r="KS8" s="1037">
        <v>22</v>
      </c>
      <c r="KT8" s="1012" t="s">
        <v>1601</v>
      </c>
      <c r="KU8" s="1037">
        <v>23</v>
      </c>
      <c r="KV8" s="1012" t="s">
        <v>1601</v>
      </c>
      <c r="KW8" s="1037">
        <v>24</v>
      </c>
      <c r="KX8" s="1012" t="s">
        <v>1601</v>
      </c>
      <c r="KY8" s="1037">
        <v>25</v>
      </c>
      <c r="KZ8" s="1012" t="s">
        <v>1601</v>
      </c>
      <c r="LA8" s="1037">
        <v>26</v>
      </c>
      <c r="LB8" s="1012" t="s">
        <v>1601</v>
      </c>
      <c r="LC8" s="1037">
        <v>27</v>
      </c>
      <c r="LD8" s="1012" t="s">
        <v>1601</v>
      </c>
      <c r="LE8" s="1037">
        <v>28</v>
      </c>
      <c r="LF8" s="1012" t="s">
        <v>1601</v>
      </c>
      <c r="LG8" s="1037">
        <v>29</v>
      </c>
      <c r="LH8" s="1012" t="s">
        <v>1601</v>
      </c>
      <c r="LI8" s="1037">
        <v>30</v>
      </c>
      <c r="LJ8" s="1012" t="s">
        <v>1601</v>
      </c>
      <c r="LK8" s="1037">
        <v>31</v>
      </c>
      <c r="LL8" s="1012" t="s">
        <v>1601</v>
      </c>
      <c r="LM8" s="1037">
        <v>1</v>
      </c>
      <c r="LN8" s="1012" t="s">
        <v>1601</v>
      </c>
      <c r="LO8" s="1037">
        <v>2</v>
      </c>
      <c r="LP8" s="1012" t="s">
        <v>1601</v>
      </c>
      <c r="LQ8" s="1037">
        <v>3</v>
      </c>
      <c r="LR8" s="1012" t="s">
        <v>1601</v>
      </c>
      <c r="LS8" s="1037">
        <v>4</v>
      </c>
      <c r="LT8" s="1012" t="s">
        <v>1601</v>
      </c>
      <c r="LU8" s="1037">
        <v>5</v>
      </c>
      <c r="LV8" s="1012" t="s">
        <v>1601</v>
      </c>
      <c r="LW8" s="1037">
        <v>6</v>
      </c>
      <c r="LX8" s="1012" t="s">
        <v>1601</v>
      </c>
      <c r="LY8" s="1037">
        <v>7</v>
      </c>
      <c r="LZ8" s="1012" t="s">
        <v>1601</v>
      </c>
      <c r="MA8" s="1037">
        <v>8</v>
      </c>
      <c r="MB8" s="1012" t="s">
        <v>1601</v>
      </c>
      <c r="MC8" s="1037">
        <v>9</v>
      </c>
      <c r="MD8" s="1012" t="s">
        <v>1601</v>
      </c>
      <c r="ME8" s="1037">
        <v>10</v>
      </c>
      <c r="MF8" s="1012" t="s">
        <v>1601</v>
      </c>
      <c r="MG8" s="1037">
        <v>11</v>
      </c>
      <c r="MH8" s="1012" t="s">
        <v>1601</v>
      </c>
      <c r="MI8" s="1037">
        <v>12</v>
      </c>
      <c r="MJ8" s="1012" t="s">
        <v>1601</v>
      </c>
      <c r="MK8" s="1037">
        <v>13</v>
      </c>
      <c r="ML8" s="1012" t="s">
        <v>1601</v>
      </c>
      <c r="MM8" s="1037">
        <v>14</v>
      </c>
      <c r="MN8" s="1012" t="s">
        <v>1601</v>
      </c>
      <c r="MO8" s="1037">
        <v>15</v>
      </c>
      <c r="MP8" s="1012" t="s">
        <v>1601</v>
      </c>
      <c r="MQ8" s="1037">
        <v>16</v>
      </c>
      <c r="MR8" s="1012" t="s">
        <v>1601</v>
      </c>
      <c r="MS8" s="1037">
        <v>17</v>
      </c>
      <c r="MT8" s="1012" t="s">
        <v>1601</v>
      </c>
      <c r="MU8" s="1037">
        <v>18</v>
      </c>
      <c r="MV8" s="1012" t="s">
        <v>1601</v>
      </c>
      <c r="MW8" s="1037">
        <v>19</v>
      </c>
      <c r="MX8" s="1012" t="s">
        <v>1601</v>
      </c>
      <c r="MY8" s="1037">
        <v>20</v>
      </c>
      <c r="MZ8" s="1012" t="s">
        <v>1601</v>
      </c>
      <c r="NA8" s="1037">
        <v>21</v>
      </c>
      <c r="NB8" s="1012" t="s">
        <v>1601</v>
      </c>
      <c r="NC8" s="1037">
        <v>22</v>
      </c>
      <c r="ND8" s="1012" t="s">
        <v>1601</v>
      </c>
      <c r="NE8" s="1037">
        <v>23</v>
      </c>
      <c r="NF8" s="1012" t="s">
        <v>1601</v>
      </c>
      <c r="NG8" s="1037">
        <v>24</v>
      </c>
      <c r="NH8" s="1012" t="s">
        <v>1601</v>
      </c>
      <c r="NI8" s="1037">
        <v>25</v>
      </c>
      <c r="NJ8" s="1012" t="s">
        <v>1601</v>
      </c>
      <c r="NK8" s="1037">
        <v>26</v>
      </c>
      <c r="NL8" s="1012" t="s">
        <v>1601</v>
      </c>
      <c r="NM8" s="1037">
        <v>27</v>
      </c>
      <c r="NN8" s="1012" t="s">
        <v>1601</v>
      </c>
      <c r="NO8" s="1037">
        <v>28</v>
      </c>
      <c r="NP8" s="1012" t="s">
        <v>1601</v>
      </c>
      <c r="NQ8" s="1037">
        <v>29</v>
      </c>
      <c r="NR8" s="1012" t="s">
        <v>1601</v>
      </c>
      <c r="NS8" s="1037">
        <v>30</v>
      </c>
      <c r="NT8" s="1012" t="s">
        <v>1601</v>
      </c>
      <c r="NU8" s="1037">
        <v>1</v>
      </c>
      <c r="NV8" s="1012" t="s">
        <v>1601</v>
      </c>
      <c r="NW8" s="1037">
        <v>2</v>
      </c>
      <c r="NX8" s="1012" t="s">
        <v>1601</v>
      </c>
      <c r="NY8" s="1037">
        <v>3</v>
      </c>
      <c r="NZ8" s="1012" t="s">
        <v>1601</v>
      </c>
      <c r="OA8" s="1037">
        <v>4</v>
      </c>
      <c r="OB8" s="1012" t="s">
        <v>1601</v>
      </c>
      <c r="OC8" s="1037">
        <v>5</v>
      </c>
      <c r="OD8" s="1012" t="s">
        <v>1601</v>
      </c>
      <c r="OE8" s="1037">
        <v>6</v>
      </c>
      <c r="OF8" s="1012" t="s">
        <v>1601</v>
      </c>
      <c r="OG8" s="1037">
        <v>7</v>
      </c>
      <c r="OH8" s="1012" t="s">
        <v>1601</v>
      </c>
      <c r="OI8" s="1037">
        <v>8</v>
      </c>
      <c r="OJ8" s="1012" t="s">
        <v>1601</v>
      </c>
      <c r="OK8" s="1037">
        <v>9</v>
      </c>
      <c r="OL8" s="1012" t="s">
        <v>1601</v>
      </c>
      <c r="OM8" s="1037">
        <v>10</v>
      </c>
      <c r="ON8" s="1012" t="s">
        <v>1601</v>
      </c>
      <c r="OO8" s="1037">
        <v>11</v>
      </c>
      <c r="OP8" s="1012" t="s">
        <v>1601</v>
      </c>
      <c r="OQ8" s="1037">
        <v>12</v>
      </c>
      <c r="OR8" s="1012" t="s">
        <v>1601</v>
      </c>
      <c r="OS8" s="1037">
        <v>13</v>
      </c>
      <c r="OT8" s="1012" t="s">
        <v>1601</v>
      </c>
      <c r="OU8" s="1037">
        <v>14</v>
      </c>
      <c r="OV8" s="1012" t="s">
        <v>1601</v>
      </c>
      <c r="OW8" s="1037">
        <v>15</v>
      </c>
      <c r="OX8" s="1012" t="s">
        <v>1601</v>
      </c>
      <c r="OY8" s="1037">
        <v>16</v>
      </c>
      <c r="OZ8" s="1012" t="s">
        <v>1601</v>
      </c>
      <c r="PA8" s="1037">
        <v>17</v>
      </c>
      <c r="PB8" s="1012" t="s">
        <v>1601</v>
      </c>
      <c r="PC8" s="1037">
        <v>18</v>
      </c>
      <c r="PD8" s="1012" t="s">
        <v>1601</v>
      </c>
      <c r="PE8" s="1037">
        <v>19</v>
      </c>
      <c r="PF8" s="1012" t="s">
        <v>1601</v>
      </c>
      <c r="PG8" s="1037">
        <v>20</v>
      </c>
      <c r="PH8" s="1012" t="s">
        <v>1601</v>
      </c>
      <c r="PI8" s="1037">
        <v>21</v>
      </c>
      <c r="PJ8" s="1012" t="s">
        <v>1601</v>
      </c>
      <c r="PK8" s="1037">
        <v>22</v>
      </c>
      <c r="PL8" s="1012" t="s">
        <v>1601</v>
      </c>
      <c r="PM8" s="1037">
        <v>23</v>
      </c>
      <c r="PN8" s="1012" t="s">
        <v>1601</v>
      </c>
      <c r="PO8" s="1037">
        <v>24</v>
      </c>
      <c r="PP8" s="1012" t="s">
        <v>1601</v>
      </c>
      <c r="PQ8" s="1037">
        <v>25</v>
      </c>
      <c r="PR8" s="1012" t="s">
        <v>1601</v>
      </c>
      <c r="PS8" s="1037">
        <v>26</v>
      </c>
      <c r="PT8" s="1012" t="s">
        <v>1601</v>
      </c>
      <c r="PU8" s="1037">
        <v>27</v>
      </c>
      <c r="PV8" s="1012" t="s">
        <v>1601</v>
      </c>
      <c r="PW8" s="1037">
        <v>28</v>
      </c>
      <c r="PX8" s="1012" t="s">
        <v>1601</v>
      </c>
      <c r="PY8" s="1037">
        <v>29</v>
      </c>
      <c r="PZ8" s="1012" t="s">
        <v>1601</v>
      </c>
      <c r="QA8" s="1037">
        <v>30</v>
      </c>
      <c r="QB8" s="1012" t="s">
        <v>1601</v>
      </c>
      <c r="QC8" s="1037">
        <v>31</v>
      </c>
      <c r="QD8" s="1012" t="s">
        <v>1601</v>
      </c>
      <c r="QE8" s="1037">
        <v>1</v>
      </c>
      <c r="QF8" s="1012" t="s">
        <v>1601</v>
      </c>
      <c r="QG8" s="1037">
        <v>2</v>
      </c>
      <c r="QH8" s="1012" t="s">
        <v>1601</v>
      </c>
      <c r="QI8" s="1037">
        <v>3</v>
      </c>
      <c r="QJ8" s="1012" t="s">
        <v>1601</v>
      </c>
      <c r="QK8" s="1037">
        <v>4</v>
      </c>
      <c r="QL8" s="1012" t="s">
        <v>1601</v>
      </c>
      <c r="QM8" s="1037">
        <v>5</v>
      </c>
      <c r="QN8" s="1012" t="s">
        <v>1601</v>
      </c>
      <c r="QO8" s="1037">
        <v>6</v>
      </c>
      <c r="QP8" s="1012" t="s">
        <v>1601</v>
      </c>
      <c r="QQ8" s="1037">
        <v>7</v>
      </c>
      <c r="QR8" s="1012" t="s">
        <v>1601</v>
      </c>
      <c r="QS8" s="1037">
        <v>8</v>
      </c>
      <c r="QT8" s="1012" t="s">
        <v>1601</v>
      </c>
      <c r="QU8" s="1037">
        <v>9</v>
      </c>
      <c r="QV8" s="1012" t="s">
        <v>1601</v>
      </c>
      <c r="QW8" s="1037">
        <v>10</v>
      </c>
      <c r="QX8" s="1012" t="s">
        <v>1601</v>
      </c>
      <c r="QY8" s="1037">
        <v>11</v>
      </c>
      <c r="QZ8" s="1012" t="s">
        <v>1601</v>
      </c>
      <c r="RA8" s="1037">
        <v>12</v>
      </c>
      <c r="RB8" s="1012" t="s">
        <v>1601</v>
      </c>
      <c r="RC8" s="1037">
        <v>13</v>
      </c>
      <c r="RD8" s="1012" t="s">
        <v>1601</v>
      </c>
      <c r="RE8" s="1037">
        <v>14</v>
      </c>
      <c r="RF8" s="1012" t="s">
        <v>1601</v>
      </c>
      <c r="RG8" s="1037">
        <v>15</v>
      </c>
      <c r="RH8" s="1012" t="s">
        <v>1601</v>
      </c>
      <c r="RI8" s="1037">
        <v>16</v>
      </c>
      <c r="RJ8" s="1012" t="s">
        <v>1601</v>
      </c>
      <c r="RK8" s="1037">
        <v>17</v>
      </c>
      <c r="RL8" s="1012" t="s">
        <v>1601</v>
      </c>
      <c r="RM8" s="1037">
        <v>18</v>
      </c>
      <c r="RN8" s="1012" t="s">
        <v>1601</v>
      </c>
      <c r="RO8" s="1037">
        <v>19</v>
      </c>
      <c r="RP8" s="1012" t="s">
        <v>1601</v>
      </c>
      <c r="RQ8" s="1037">
        <v>20</v>
      </c>
      <c r="RR8" s="1012" t="s">
        <v>1601</v>
      </c>
      <c r="RS8" s="1037">
        <v>21</v>
      </c>
      <c r="RT8" s="1012" t="s">
        <v>1601</v>
      </c>
      <c r="RU8" s="1037">
        <v>22</v>
      </c>
      <c r="RV8" s="1012" t="s">
        <v>1601</v>
      </c>
      <c r="RW8" s="1037">
        <v>23</v>
      </c>
      <c r="RX8" s="1012" t="s">
        <v>1601</v>
      </c>
      <c r="RY8" s="1037">
        <v>24</v>
      </c>
      <c r="RZ8" s="1012" t="s">
        <v>1601</v>
      </c>
      <c r="SA8" s="1037">
        <v>25</v>
      </c>
      <c r="SB8" s="1012" t="s">
        <v>1601</v>
      </c>
      <c r="SC8" s="1037">
        <v>26</v>
      </c>
      <c r="SD8" s="1012" t="s">
        <v>1601</v>
      </c>
      <c r="SE8" s="1037">
        <v>27</v>
      </c>
      <c r="SF8" s="1012" t="s">
        <v>1601</v>
      </c>
      <c r="SG8" s="1037">
        <v>28</v>
      </c>
      <c r="SH8" s="1012" t="s">
        <v>1601</v>
      </c>
      <c r="SI8" s="1037">
        <v>29</v>
      </c>
      <c r="SJ8" s="1012" t="s">
        <v>1601</v>
      </c>
      <c r="SK8" s="1037">
        <v>30</v>
      </c>
      <c r="SL8" s="1012" t="s">
        <v>1601</v>
      </c>
      <c r="SM8" s="1037">
        <v>31</v>
      </c>
      <c r="SN8" s="1012" t="s">
        <v>1601</v>
      </c>
      <c r="SO8" s="1037">
        <v>1</v>
      </c>
      <c r="SP8" s="1012" t="s">
        <v>1601</v>
      </c>
      <c r="SQ8" s="1037">
        <v>2</v>
      </c>
      <c r="SR8" s="1012" t="s">
        <v>1601</v>
      </c>
      <c r="SS8" s="1037">
        <v>3</v>
      </c>
      <c r="ST8" s="1012" t="s">
        <v>1601</v>
      </c>
      <c r="SU8" s="1037">
        <v>4</v>
      </c>
      <c r="SV8" s="1012" t="s">
        <v>1601</v>
      </c>
      <c r="SW8" s="1037">
        <v>5</v>
      </c>
      <c r="SX8" s="1012" t="s">
        <v>1601</v>
      </c>
      <c r="SY8" s="1037">
        <v>6</v>
      </c>
      <c r="SZ8" s="1012" t="s">
        <v>1601</v>
      </c>
      <c r="TA8" s="1037">
        <v>7</v>
      </c>
      <c r="TB8" s="1012" t="s">
        <v>1601</v>
      </c>
      <c r="TC8" s="1037">
        <v>8</v>
      </c>
      <c r="TD8" s="1012" t="s">
        <v>1601</v>
      </c>
      <c r="TE8" s="1037">
        <v>9</v>
      </c>
      <c r="TF8" s="1012" t="s">
        <v>1601</v>
      </c>
      <c r="TG8" s="1037">
        <v>10</v>
      </c>
      <c r="TH8" s="1012" t="s">
        <v>1601</v>
      </c>
      <c r="TI8" s="1037">
        <v>11</v>
      </c>
      <c r="TJ8" s="1012" t="s">
        <v>1601</v>
      </c>
      <c r="TK8" s="1037">
        <v>12</v>
      </c>
      <c r="TL8" s="1012" t="s">
        <v>1601</v>
      </c>
      <c r="TM8" s="1037">
        <v>13</v>
      </c>
      <c r="TN8" s="1012" t="s">
        <v>1601</v>
      </c>
      <c r="TO8" s="1037">
        <v>14</v>
      </c>
      <c r="TP8" s="1012" t="s">
        <v>1601</v>
      </c>
      <c r="TQ8" s="1037">
        <v>15</v>
      </c>
      <c r="TR8" s="1012" t="s">
        <v>1601</v>
      </c>
      <c r="TS8" s="1037">
        <v>16</v>
      </c>
      <c r="TT8" s="1012" t="s">
        <v>1601</v>
      </c>
      <c r="TU8" s="1037">
        <v>17</v>
      </c>
      <c r="TV8" s="1012" t="s">
        <v>1601</v>
      </c>
      <c r="TW8" s="1037">
        <v>18</v>
      </c>
      <c r="TX8" s="1012" t="s">
        <v>1601</v>
      </c>
      <c r="TY8" s="1037">
        <v>19</v>
      </c>
      <c r="TZ8" s="1012" t="s">
        <v>1601</v>
      </c>
      <c r="UA8" s="1037">
        <v>20</v>
      </c>
      <c r="UB8" s="1012" t="s">
        <v>1601</v>
      </c>
      <c r="UC8" s="1037">
        <v>21</v>
      </c>
      <c r="UD8" s="1012" t="s">
        <v>1601</v>
      </c>
      <c r="UE8" s="1037">
        <v>22</v>
      </c>
      <c r="UF8" s="1012" t="s">
        <v>1601</v>
      </c>
      <c r="UG8" s="1037">
        <v>23</v>
      </c>
      <c r="UH8" s="1012" t="s">
        <v>1601</v>
      </c>
      <c r="UI8" s="1037">
        <v>24</v>
      </c>
      <c r="UJ8" s="1012" t="s">
        <v>1601</v>
      </c>
      <c r="UK8" s="1037">
        <v>25</v>
      </c>
      <c r="UL8" s="1012" t="s">
        <v>1601</v>
      </c>
      <c r="UM8" s="1037">
        <v>26</v>
      </c>
      <c r="UN8" s="1012" t="s">
        <v>1601</v>
      </c>
      <c r="UO8" s="1037">
        <v>27</v>
      </c>
      <c r="UP8" s="1012" t="s">
        <v>1601</v>
      </c>
      <c r="UQ8" s="1037">
        <v>28</v>
      </c>
      <c r="UR8" s="1012" t="s">
        <v>1601</v>
      </c>
      <c r="US8" s="1037">
        <v>29</v>
      </c>
      <c r="UT8" s="1012" t="s">
        <v>1601</v>
      </c>
      <c r="UU8" s="1037">
        <v>30</v>
      </c>
      <c r="UV8" s="1012" t="s">
        <v>1601</v>
      </c>
      <c r="UW8" s="1037">
        <v>1</v>
      </c>
      <c r="UX8" s="1012" t="s">
        <v>1601</v>
      </c>
      <c r="UY8" s="1037">
        <v>2</v>
      </c>
      <c r="UZ8" s="1012" t="s">
        <v>1601</v>
      </c>
      <c r="VA8" s="1037">
        <v>3</v>
      </c>
      <c r="VB8" s="1012" t="s">
        <v>1601</v>
      </c>
      <c r="VC8" s="1037">
        <v>4</v>
      </c>
      <c r="VD8" s="1012" t="s">
        <v>1601</v>
      </c>
      <c r="VE8" s="1037">
        <v>5</v>
      </c>
      <c r="VF8" s="1012" t="s">
        <v>1601</v>
      </c>
      <c r="VG8" s="1037">
        <v>6</v>
      </c>
      <c r="VH8" s="1012" t="s">
        <v>1601</v>
      </c>
      <c r="VI8" s="1037">
        <v>7</v>
      </c>
      <c r="VJ8" s="1012" t="s">
        <v>1601</v>
      </c>
      <c r="VK8" s="1037">
        <v>8</v>
      </c>
      <c r="VL8" s="1012" t="s">
        <v>1601</v>
      </c>
      <c r="VM8" s="1037">
        <v>9</v>
      </c>
      <c r="VN8" s="1012" t="s">
        <v>1601</v>
      </c>
      <c r="VO8" s="1037">
        <v>10</v>
      </c>
      <c r="VP8" s="1012" t="s">
        <v>1601</v>
      </c>
      <c r="VQ8" s="1037">
        <v>11</v>
      </c>
      <c r="VR8" s="1012" t="s">
        <v>1601</v>
      </c>
      <c r="VS8" s="1037">
        <v>12</v>
      </c>
      <c r="VT8" s="1012" t="s">
        <v>1601</v>
      </c>
      <c r="VU8" s="1037">
        <v>13</v>
      </c>
      <c r="VV8" s="1012" t="s">
        <v>1601</v>
      </c>
      <c r="VW8" s="1037">
        <v>14</v>
      </c>
      <c r="VX8" s="1012" t="s">
        <v>1601</v>
      </c>
      <c r="VY8" s="1037">
        <v>15</v>
      </c>
      <c r="VZ8" s="1012" t="s">
        <v>1601</v>
      </c>
      <c r="WA8" s="1037">
        <v>16</v>
      </c>
      <c r="WB8" s="1012" t="s">
        <v>1601</v>
      </c>
      <c r="WC8" s="1037">
        <v>17</v>
      </c>
      <c r="WD8" s="1012" t="s">
        <v>1601</v>
      </c>
      <c r="WE8" s="1037">
        <v>18</v>
      </c>
      <c r="WF8" s="1012" t="s">
        <v>1601</v>
      </c>
      <c r="WG8" s="1037">
        <v>19</v>
      </c>
      <c r="WH8" s="1012" t="s">
        <v>1601</v>
      </c>
      <c r="WI8" s="1037">
        <v>20</v>
      </c>
      <c r="WJ8" s="1012" t="s">
        <v>1601</v>
      </c>
      <c r="WK8" s="1037">
        <v>21</v>
      </c>
      <c r="WL8" s="1012" t="s">
        <v>1601</v>
      </c>
      <c r="WM8" s="1037">
        <v>22</v>
      </c>
      <c r="WN8" s="1012" t="s">
        <v>1601</v>
      </c>
      <c r="WO8" s="1037">
        <v>23</v>
      </c>
      <c r="WP8" s="1012" t="s">
        <v>1601</v>
      </c>
      <c r="WQ8" s="1037">
        <v>24</v>
      </c>
      <c r="WR8" s="1012" t="s">
        <v>1601</v>
      </c>
      <c r="WS8" s="1037">
        <v>25</v>
      </c>
      <c r="WT8" s="1012" t="s">
        <v>1601</v>
      </c>
      <c r="WU8" s="1037">
        <v>26</v>
      </c>
      <c r="WV8" s="1012" t="s">
        <v>1601</v>
      </c>
      <c r="WW8" s="1037">
        <v>27</v>
      </c>
      <c r="WX8" s="1012" t="s">
        <v>1601</v>
      </c>
      <c r="WY8" s="1037">
        <v>28</v>
      </c>
      <c r="WZ8" s="1012" t="s">
        <v>1601</v>
      </c>
      <c r="XA8" s="1037">
        <v>29</v>
      </c>
      <c r="XB8" s="1012" t="s">
        <v>1601</v>
      </c>
      <c r="XC8" s="1037">
        <v>30</v>
      </c>
      <c r="XD8" s="1012" t="s">
        <v>1601</v>
      </c>
      <c r="XE8" s="1037">
        <v>31</v>
      </c>
      <c r="XF8" s="1012" t="s">
        <v>1601</v>
      </c>
      <c r="XG8" s="1037">
        <v>1</v>
      </c>
      <c r="XH8" s="1012" t="s">
        <v>1601</v>
      </c>
      <c r="XI8" s="1037">
        <v>2</v>
      </c>
      <c r="XJ8" s="1012" t="s">
        <v>1601</v>
      </c>
      <c r="XK8" s="1037">
        <v>3</v>
      </c>
      <c r="XL8" s="1012" t="s">
        <v>1601</v>
      </c>
      <c r="XM8" s="1037">
        <v>4</v>
      </c>
      <c r="XN8" s="1012" t="s">
        <v>1601</v>
      </c>
      <c r="XO8" s="1037">
        <v>5</v>
      </c>
      <c r="XP8" s="1012" t="s">
        <v>1601</v>
      </c>
      <c r="XQ8" s="1037">
        <v>6</v>
      </c>
      <c r="XR8" s="1012" t="s">
        <v>1601</v>
      </c>
      <c r="XS8" s="1037">
        <v>7</v>
      </c>
      <c r="XT8" s="1012" t="s">
        <v>1601</v>
      </c>
      <c r="XU8" s="1037">
        <v>8</v>
      </c>
      <c r="XV8" s="1012" t="s">
        <v>1601</v>
      </c>
      <c r="XW8" s="1037">
        <v>9</v>
      </c>
      <c r="XX8" s="1012" t="s">
        <v>1601</v>
      </c>
      <c r="XY8" s="1037">
        <v>10</v>
      </c>
      <c r="XZ8" s="1012" t="s">
        <v>1601</v>
      </c>
      <c r="YA8" s="1037">
        <v>11</v>
      </c>
      <c r="YB8" s="1012" t="s">
        <v>1601</v>
      </c>
      <c r="YC8" s="1037">
        <v>12</v>
      </c>
      <c r="YD8" s="1012" t="s">
        <v>1601</v>
      </c>
      <c r="YE8" s="1037">
        <v>13</v>
      </c>
      <c r="YF8" s="1012" t="s">
        <v>1601</v>
      </c>
      <c r="YG8" s="1037">
        <v>14</v>
      </c>
      <c r="YH8" s="1012" t="s">
        <v>1601</v>
      </c>
      <c r="YI8" s="1037">
        <v>15</v>
      </c>
      <c r="YJ8" s="1012" t="s">
        <v>1601</v>
      </c>
      <c r="YK8" s="1037">
        <v>16</v>
      </c>
      <c r="YL8" s="1012" t="s">
        <v>1601</v>
      </c>
      <c r="YM8" s="1037">
        <v>17</v>
      </c>
      <c r="YN8" s="1012" t="s">
        <v>1601</v>
      </c>
      <c r="YO8" s="1037">
        <v>18</v>
      </c>
      <c r="YP8" s="1012" t="s">
        <v>1601</v>
      </c>
      <c r="YQ8" s="1037">
        <v>19</v>
      </c>
      <c r="YR8" s="1012" t="s">
        <v>1601</v>
      </c>
      <c r="YS8" s="1037">
        <v>20</v>
      </c>
      <c r="YT8" s="1012" t="s">
        <v>1601</v>
      </c>
      <c r="YU8" s="1037">
        <v>21</v>
      </c>
      <c r="YV8" s="1012" t="s">
        <v>1601</v>
      </c>
      <c r="YW8" s="1037">
        <v>22</v>
      </c>
      <c r="YX8" s="1012" t="s">
        <v>1601</v>
      </c>
      <c r="YY8" s="1037">
        <v>23</v>
      </c>
      <c r="YZ8" s="1012" t="s">
        <v>1601</v>
      </c>
      <c r="ZA8" s="1037">
        <v>24</v>
      </c>
      <c r="ZB8" s="1012" t="s">
        <v>1601</v>
      </c>
      <c r="ZC8" s="1037">
        <v>25</v>
      </c>
      <c r="ZD8" s="1012" t="s">
        <v>1601</v>
      </c>
      <c r="ZE8" s="1037">
        <v>26</v>
      </c>
      <c r="ZF8" s="1012" t="s">
        <v>1601</v>
      </c>
      <c r="ZG8" s="1037">
        <v>27</v>
      </c>
      <c r="ZH8" s="1012" t="s">
        <v>1601</v>
      </c>
      <c r="ZI8" s="1037">
        <v>28</v>
      </c>
      <c r="ZJ8" s="1012" t="s">
        <v>1601</v>
      </c>
      <c r="ZK8" s="1037">
        <v>29</v>
      </c>
      <c r="ZL8" s="1012" t="s">
        <v>1601</v>
      </c>
      <c r="ZM8" s="1037">
        <v>30</v>
      </c>
      <c r="ZN8" s="1012" t="s">
        <v>1601</v>
      </c>
      <c r="ZO8" s="1037">
        <v>1</v>
      </c>
      <c r="ZP8" s="1012" t="s">
        <v>1601</v>
      </c>
      <c r="ZQ8" s="1037">
        <v>2</v>
      </c>
      <c r="ZR8" s="1012" t="s">
        <v>1601</v>
      </c>
      <c r="ZS8" s="1037">
        <v>3</v>
      </c>
      <c r="ZT8" s="1012" t="s">
        <v>1601</v>
      </c>
      <c r="ZU8" s="1037">
        <v>4</v>
      </c>
      <c r="ZV8" s="1012" t="s">
        <v>1601</v>
      </c>
      <c r="ZW8" s="1037">
        <v>5</v>
      </c>
      <c r="ZX8" s="1012" t="s">
        <v>1601</v>
      </c>
      <c r="ZY8" s="1037">
        <v>6</v>
      </c>
      <c r="ZZ8" s="1012" t="s">
        <v>1601</v>
      </c>
      <c r="AAA8" s="1037">
        <v>7</v>
      </c>
      <c r="AAB8" s="1012" t="s">
        <v>1601</v>
      </c>
      <c r="AAC8" s="1037">
        <v>8</v>
      </c>
      <c r="AAD8" s="1012" t="s">
        <v>1601</v>
      </c>
      <c r="AAE8" s="1037">
        <v>9</v>
      </c>
      <c r="AAF8" s="1012" t="s">
        <v>1601</v>
      </c>
      <c r="AAG8" s="1037">
        <v>10</v>
      </c>
      <c r="AAH8" s="1012" t="s">
        <v>1601</v>
      </c>
      <c r="AAI8" s="1037">
        <v>11</v>
      </c>
      <c r="AAJ8" s="1012" t="s">
        <v>1601</v>
      </c>
      <c r="AAK8" s="1037">
        <v>12</v>
      </c>
      <c r="AAL8" s="1012" t="s">
        <v>1601</v>
      </c>
      <c r="AAM8" s="1037">
        <v>13</v>
      </c>
      <c r="AAN8" s="1012" t="s">
        <v>1601</v>
      </c>
      <c r="AAO8" s="1037">
        <v>14</v>
      </c>
      <c r="AAP8" s="1012" t="s">
        <v>1601</v>
      </c>
      <c r="AAQ8" s="1037">
        <v>15</v>
      </c>
      <c r="AAR8" s="1012" t="s">
        <v>1601</v>
      </c>
      <c r="AAS8" s="1037">
        <v>16</v>
      </c>
      <c r="AAT8" s="1012" t="s">
        <v>1601</v>
      </c>
      <c r="AAU8" s="1037">
        <v>17</v>
      </c>
      <c r="AAV8" s="1012" t="s">
        <v>1601</v>
      </c>
      <c r="AAW8" s="1037">
        <v>18</v>
      </c>
      <c r="AAX8" s="1012" t="s">
        <v>1601</v>
      </c>
      <c r="AAY8" s="1037">
        <v>19</v>
      </c>
      <c r="AAZ8" s="1012" t="s">
        <v>1601</v>
      </c>
      <c r="ABA8" s="1037">
        <v>20</v>
      </c>
      <c r="ABB8" s="1012" t="s">
        <v>1601</v>
      </c>
      <c r="ABC8" s="1037">
        <v>21</v>
      </c>
      <c r="ABD8" s="1012" t="s">
        <v>1601</v>
      </c>
      <c r="ABE8" s="1037">
        <v>22</v>
      </c>
      <c r="ABF8" s="1012" t="s">
        <v>1601</v>
      </c>
      <c r="ABG8" s="1037">
        <v>23</v>
      </c>
      <c r="ABH8" s="1012" t="s">
        <v>1601</v>
      </c>
      <c r="ABI8" s="1037">
        <v>24</v>
      </c>
      <c r="ABJ8" s="1012" t="s">
        <v>1601</v>
      </c>
      <c r="ABK8" s="1037">
        <v>25</v>
      </c>
      <c r="ABL8" s="1012" t="s">
        <v>1601</v>
      </c>
      <c r="ABM8" s="1037">
        <v>26</v>
      </c>
      <c r="ABN8" s="1012" t="s">
        <v>1601</v>
      </c>
      <c r="ABO8" s="1037">
        <v>27</v>
      </c>
      <c r="ABP8" s="1012" t="s">
        <v>1601</v>
      </c>
      <c r="ABQ8" s="1037">
        <v>28</v>
      </c>
      <c r="ABR8" s="1012" t="s">
        <v>1601</v>
      </c>
      <c r="ABS8" s="1037">
        <v>29</v>
      </c>
      <c r="ABT8" s="1012" t="s">
        <v>1601</v>
      </c>
      <c r="ABU8" s="1037">
        <v>30</v>
      </c>
      <c r="ABV8" s="1012" t="s">
        <v>1601</v>
      </c>
      <c r="ABW8" s="1037">
        <v>31</v>
      </c>
      <c r="ABX8" s="1012" t="s">
        <v>1601</v>
      </c>
      <c r="ABY8" s="473" t="s">
        <v>876</v>
      </c>
      <c r="ABZ8" s="474"/>
      <c r="ACA8" s="473" t="s">
        <v>877</v>
      </c>
      <c r="ACB8" s="173"/>
      <c r="ACC8" s="473" t="s">
        <v>1668</v>
      </c>
      <c r="ACD8" s="484"/>
      <c r="ACE8" s="484"/>
      <c r="ACF8" s="484"/>
      <c r="ACG8" s="484"/>
      <c r="ACH8" s="484"/>
      <c r="ACI8" s="484"/>
      <c r="ACJ8" s="484"/>
      <c r="ACK8" s="484"/>
      <c r="ACL8" s="484"/>
      <c r="ACM8" s="484"/>
      <c r="ACN8" s="484"/>
      <c r="ACO8" s="484"/>
      <c r="ACP8" s="484"/>
      <c r="ACQ8" s="484"/>
    </row>
    <row r="9" spans="1:771" s="156" customFormat="1" ht="21.75" customHeight="1">
      <c r="A9" s="204"/>
      <c r="B9" s="204"/>
      <c r="C9" s="38" t="s">
        <v>16</v>
      </c>
      <c r="D9" s="556" t="s">
        <v>1636</v>
      </c>
      <c r="E9" s="477">
        <v>263</v>
      </c>
      <c r="F9" s="457">
        <v>38610</v>
      </c>
      <c r="G9" s="798">
        <v>1473</v>
      </c>
      <c r="H9" s="153">
        <v>2019</v>
      </c>
      <c r="I9" s="26">
        <v>38637</v>
      </c>
      <c r="J9" s="431" t="s">
        <v>808</v>
      </c>
      <c r="K9" s="385" t="s">
        <v>1647</v>
      </c>
      <c r="L9" s="21">
        <v>1270</v>
      </c>
      <c r="M9" s="290">
        <v>77</v>
      </c>
      <c r="N9" s="21">
        <v>1347</v>
      </c>
      <c r="O9" s="290">
        <v>76</v>
      </c>
      <c r="P9" s="280">
        <v>1423</v>
      </c>
      <c r="Q9" s="842">
        <v>50</v>
      </c>
      <c r="R9" s="822">
        <v>1473</v>
      </c>
      <c r="S9" s="822">
        <v>40</v>
      </c>
      <c r="T9" s="822">
        <v>1513</v>
      </c>
      <c r="U9" s="419"/>
      <c r="V9" s="1013"/>
      <c r="W9" s="419"/>
      <c r="X9" s="1013"/>
      <c r="Y9" s="419"/>
      <c r="Z9" s="1013"/>
      <c r="AA9" s="419"/>
      <c r="AB9" s="1013"/>
      <c r="AC9" s="419"/>
      <c r="AD9" s="1013"/>
      <c r="AE9" s="419"/>
      <c r="AF9" s="1013"/>
      <c r="AG9" s="419"/>
      <c r="AH9" s="1013"/>
      <c r="AI9" s="419"/>
      <c r="AJ9" s="1013"/>
      <c r="AK9" s="419"/>
      <c r="AL9" s="1013"/>
      <c r="AM9" s="419"/>
      <c r="AN9" s="1013"/>
      <c r="AO9" s="419"/>
      <c r="AP9" s="1013"/>
      <c r="AQ9" s="419"/>
      <c r="AR9" s="1013"/>
      <c r="AS9" s="419"/>
      <c r="AT9" s="1013"/>
      <c r="AU9" s="419"/>
      <c r="AV9" s="1013"/>
      <c r="AW9" s="419"/>
      <c r="AX9" s="1013"/>
      <c r="AY9" s="419"/>
      <c r="AZ9" s="1013"/>
      <c r="BA9" s="419"/>
      <c r="BB9" s="1013"/>
      <c r="BC9" s="419"/>
      <c r="BD9" s="1013"/>
      <c r="BE9" s="419"/>
      <c r="BF9" s="1013"/>
      <c r="BG9" s="419"/>
      <c r="BH9" s="1013"/>
      <c r="BI9" s="419"/>
      <c r="BJ9" s="1013"/>
      <c r="BK9" s="419"/>
      <c r="BL9" s="1013"/>
      <c r="BM9" s="419"/>
      <c r="BN9" s="1013"/>
      <c r="BO9" s="419"/>
      <c r="BP9" s="1013"/>
      <c r="BQ9" s="419"/>
      <c r="BR9" s="1013"/>
      <c r="BS9" s="419"/>
      <c r="BT9" s="1013"/>
      <c r="BU9" s="419"/>
      <c r="BV9" s="1013"/>
      <c r="BW9" s="419"/>
      <c r="BX9" s="1013"/>
      <c r="BY9" s="419"/>
      <c r="BZ9" s="1013"/>
      <c r="CA9" s="419"/>
      <c r="CB9" s="1013"/>
      <c r="CC9" s="419"/>
      <c r="CD9" s="1013"/>
      <c r="CE9" s="419"/>
      <c r="CF9" s="1013"/>
      <c r="CG9" s="419"/>
      <c r="CH9" s="1013"/>
      <c r="CI9" s="419"/>
      <c r="CJ9" s="1013"/>
      <c r="CK9" s="419"/>
      <c r="CL9" s="1013"/>
      <c r="CM9" s="419"/>
      <c r="CN9" s="1013"/>
      <c r="CO9" s="419"/>
      <c r="CP9" s="1013"/>
      <c r="CQ9" s="419"/>
      <c r="CR9" s="1013"/>
      <c r="CS9" s="419"/>
      <c r="CT9" s="1013"/>
      <c r="CU9" s="419"/>
      <c r="CV9" s="1013"/>
      <c r="CW9" s="419"/>
      <c r="CX9" s="1013"/>
      <c r="CY9" s="419"/>
      <c r="CZ9" s="1013"/>
      <c r="DA9" s="419"/>
      <c r="DB9" s="1013"/>
      <c r="DC9" s="419"/>
      <c r="DD9" s="1013"/>
      <c r="DE9" s="419"/>
      <c r="DF9" s="1013"/>
      <c r="DG9" s="419"/>
      <c r="DH9" s="1013"/>
      <c r="DI9" s="419"/>
      <c r="DJ9" s="1013"/>
      <c r="DK9" s="419"/>
      <c r="DL9" s="1013"/>
      <c r="DM9" s="419"/>
      <c r="DN9" s="1013"/>
      <c r="DO9" s="419"/>
      <c r="DP9" s="1013"/>
      <c r="DQ9" s="419"/>
      <c r="DR9" s="1013"/>
      <c r="DS9" s="419"/>
      <c r="DT9" s="1013"/>
      <c r="DU9" s="419"/>
      <c r="DV9" s="1013"/>
      <c r="DW9" s="419"/>
      <c r="DX9" s="1013"/>
      <c r="DY9" s="419"/>
      <c r="DZ9" s="1013"/>
      <c r="EA9" s="419"/>
      <c r="EB9" s="1013"/>
      <c r="EC9" s="419"/>
      <c r="ED9" s="1013"/>
      <c r="EE9" s="419"/>
      <c r="EF9" s="1013"/>
      <c r="EG9" s="419"/>
      <c r="EH9" s="1013"/>
      <c r="EI9" s="419"/>
      <c r="EJ9" s="1013"/>
      <c r="EK9" s="419"/>
      <c r="EL9" s="1013"/>
      <c r="EM9" s="419"/>
      <c r="EN9" s="1013"/>
      <c r="EO9" s="419"/>
      <c r="EP9" s="1013"/>
      <c r="EQ9" s="419"/>
      <c r="ER9" s="1013"/>
      <c r="ES9" s="419"/>
      <c r="ET9" s="1013"/>
      <c r="EU9" s="419"/>
      <c r="EV9" s="1013"/>
      <c r="EW9" s="419"/>
      <c r="EX9" s="1013"/>
      <c r="EY9" s="419"/>
      <c r="EZ9" s="1013"/>
      <c r="FA9" s="419"/>
      <c r="FB9" s="1013"/>
      <c r="FC9" s="419"/>
      <c r="FD9" s="1013"/>
      <c r="FE9" s="419"/>
      <c r="FF9" s="1013"/>
      <c r="FG9" s="419"/>
      <c r="FH9" s="1013"/>
      <c r="FI9" s="419"/>
      <c r="FJ9" s="1013"/>
      <c r="FK9" s="419"/>
      <c r="FL9" s="1013"/>
      <c r="FM9" s="419"/>
      <c r="FN9" s="1013"/>
      <c r="FO9" s="419"/>
      <c r="FP9" s="1013"/>
      <c r="FQ9" s="419"/>
      <c r="FR9" s="1013"/>
      <c r="FS9" s="419"/>
      <c r="FT9" s="1013"/>
      <c r="FU9" s="419"/>
      <c r="FV9" s="1013"/>
      <c r="FW9" s="419"/>
      <c r="FX9" s="1013"/>
      <c r="FY9" s="419"/>
      <c r="FZ9" s="1013"/>
      <c r="GA9" s="419"/>
      <c r="GB9" s="1013"/>
      <c r="GC9" s="419"/>
      <c r="GD9" s="1013"/>
      <c r="GE9" s="419"/>
      <c r="GF9" s="1013"/>
      <c r="GG9" s="419"/>
      <c r="GH9" s="1013"/>
      <c r="GI9" s="419"/>
      <c r="GJ9" s="1013"/>
      <c r="GK9" s="419"/>
      <c r="GL9" s="1013"/>
      <c r="GM9" s="419"/>
      <c r="GN9" s="1013"/>
      <c r="GO9" s="419"/>
      <c r="GP9" s="1013"/>
      <c r="GQ9" s="419"/>
      <c r="GR9" s="1013"/>
      <c r="GS9" s="419"/>
      <c r="GT9" s="1013"/>
      <c r="GU9" s="419"/>
      <c r="GV9" s="1013"/>
      <c r="GW9" s="419">
        <v>6</v>
      </c>
      <c r="GX9" s="1013">
        <v>15</v>
      </c>
      <c r="GY9" s="419">
        <v>6</v>
      </c>
      <c r="GZ9" s="1013">
        <v>15</v>
      </c>
      <c r="HA9" s="419"/>
      <c r="HB9" s="1013"/>
      <c r="HC9" s="419"/>
      <c r="HD9" s="1013"/>
      <c r="HE9" s="419"/>
      <c r="HF9" s="1013"/>
      <c r="HG9" s="419"/>
      <c r="HH9" s="1013"/>
      <c r="HI9" s="419"/>
      <c r="HJ9" s="1013"/>
      <c r="HK9" s="419">
        <v>6</v>
      </c>
      <c r="HL9" s="1013">
        <v>15</v>
      </c>
      <c r="HM9" s="419">
        <v>6</v>
      </c>
      <c r="HN9" s="1013">
        <v>15</v>
      </c>
      <c r="HO9" s="419"/>
      <c r="HP9" s="1013"/>
      <c r="HQ9" s="419"/>
      <c r="HR9" s="1013"/>
      <c r="HS9" s="419"/>
      <c r="HT9" s="1013"/>
      <c r="HU9" s="419"/>
      <c r="HV9" s="1013"/>
      <c r="HW9" s="419"/>
      <c r="HX9" s="1013"/>
      <c r="HY9" s="419">
        <v>6</v>
      </c>
      <c r="HZ9" s="1013">
        <v>15</v>
      </c>
      <c r="IA9" s="419">
        <v>6</v>
      </c>
      <c r="IB9" s="1013">
        <v>15</v>
      </c>
      <c r="IC9" s="419"/>
      <c r="ID9" s="1013"/>
      <c r="IE9" s="419"/>
      <c r="IF9" s="1013"/>
      <c r="IG9" s="419"/>
      <c r="IH9" s="1013"/>
      <c r="II9" s="419"/>
      <c r="IJ9" s="1013"/>
      <c r="IK9" s="419"/>
      <c r="IL9" s="1013"/>
      <c r="IM9" s="419">
        <v>6</v>
      </c>
      <c r="IN9" s="1013">
        <v>15</v>
      </c>
      <c r="IO9" s="419">
        <v>6</v>
      </c>
      <c r="IP9" s="1013">
        <v>15</v>
      </c>
      <c r="IQ9" s="419"/>
      <c r="IR9" s="1013"/>
      <c r="IS9" s="419"/>
      <c r="IT9" s="1013"/>
      <c r="IU9" s="419"/>
      <c r="IV9" s="1013"/>
      <c r="IW9" s="419"/>
      <c r="IX9" s="1013"/>
      <c r="IY9" s="419"/>
      <c r="IZ9" s="1013"/>
      <c r="JA9" s="419"/>
      <c r="JB9" s="1013"/>
      <c r="JC9" s="419"/>
      <c r="JD9" s="1013"/>
      <c r="JE9" s="419"/>
      <c r="JF9" s="1013"/>
      <c r="JG9" s="419"/>
      <c r="JH9" s="1013"/>
      <c r="JI9" s="419"/>
      <c r="JJ9" s="1013"/>
      <c r="JK9" s="419"/>
      <c r="JL9" s="1013"/>
      <c r="JM9" s="419"/>
      <c r="JN9" s="1013"/>
      <c r="JO9" s="419">
        <v>6</v>
      </c>
      <c r="JP9" s="1013">
        <v>15</v>
      </c>
      <c r="JQ9" s="419">
        <v>6</v>
      </c>
      <c r="JR9" s="1013">
        <v>15</v>
      </c>
      <c r="JS9" s="419"/>
      <c r="JT9" s="1013"/>
      <c r="JU9" s="419"/>
      <c r="JV9" s="1013"/>
      <c r="JW9" s="419"/>
      <c r="JX9" s="1013"/>
      <c r="JY9" s="419"/>
      <c r="JZ9" s="1013"/>
      <c r="KA9" s="419"/>
      <c r="KB9" s="1013"/>
      <c r="KC9" s="419">
        <v>6</v>
      </c>
      <c r="KD9" s="1013">
        <v>15</v>
      </c>
      <c r="KE9" s="419">
        <v>6</v>
      </c>
      <c r="KF9" s="1013">
        <v>15</v>
      </c>
      <c r="KG9" s="419"/>
      <c r="KH9" s="1013"/>
      <c r="KI9" s="419"/>
      <c r="KJ9" s="1013"/>
      <c r="KK9" s="419"/>
      <c r="KL9" s="1013"/>
      <c r="KM9" s="419"/>
      <c r="KN9" s="1013"/>
      <c r="KO9" s="419"/>
      <c r="KP9" s="1013"/>
      <c r="KQ9" s="419">
        <v>6</v>
      </c>
      <c r="KR9" s="1013">
        <v>15</v>
      </c>
      <c r="KS9" s="419">
        <v>6</v>
      </c>
      <c r="KT9" s="1013">
        <v>15</v>
      </c>
      <c r="KU9" s="419"/>
      <c r="KV9" s="1013"/>
      <c r="KW9" s="419"/>
      <c r="KX9" s="1013"/>
      <c r="KY9" s="419"/>
      <c r="KZ9" s="1013"/>
      <c r="LA9" s="419"/>
      <c r="LB9" s="1013"/>
      <c r="LC9" s="419"/>
      <c r="LD9" s="1013"/>
      <c r="LE9" s="419">
        <v>6</v>
      </c>
      <c r="LF9" s="1013">
        <v>15</v>
      </c>
      <c r="LG9" s="419">
        <v>6</v>
      </c>
      <c r="LH9" s="1013">
        <v>15</v>
      </c>
      <c r="LI9" s="419"/>
      <c r="LJ9" s="1013"/>
      <c r="LK9" s="419"/>
      <c r="LL9" s="1013"/>
      <c r="LM9" s="419">
        <v>6</v>
      </c>
      <c r="LN9" s="1013">
        <v>15</v>
      </c>
      <c r="LO9" s="419"/>
      <c r="LP9" s="1013"/>
      <c r="LQ9" s="419">
        <v>6</v>
      </c>
      <c r="LR9" s="1013">
        <v>15</v>
      </c>
      <c r="LS9" s="419">
        <v>6</v>
      </c>
      <c r="LT9" s="1013">
        <v>15</v>
      </c>
      <c r="LU9" s="419">
        <v>6</v>
      </c>
      <c r="LV9" s="1013">
        <v>15</v>
      </c>
      <c r="LW9" s="419">
        <v>6</v>
      </c>
      <c r="LX9" s="1013">
        <v>15</v>
      </c>
      <c r="LY9" s="419"/>
      <c r="LZ9" s="1013"/>
      <c r="MA9" s="419">
        <v>6</v>
      </c>
      <c r="MB9" s="1013">
        <v>15</v>
      </c>
      <c r="MC9" s="419">
        <v>6</v>
      </c>
      <c r="MD9" s="1013">
        <v>15</v>
      </c>
      <c r="ME9" s="419">
        <v>6</v>
      </c>
      <c r="MF9" s="1013">
        <v>15</v>
      </c>
      <c r="MG9" s="419">
        <v>6</v>
      </c>
      <c r="MH9" s="1013">
        <v>15</v>
      </c>
      <c r="MI9" s="419">
        <v>6</v>
      </c>
      <c r="MJ9" s="1013">
        <v>15</v>
      </c>
      <c r="MK9" s="419">
        <v>6</v>
      </c>
      <c r="ML9" s="1013">
        <v>15</v>
      </c>
      <c r="MM9" s="419"/>
      <c r="MN9" s="1013"/>
      <c r="MO9" s="419">
        <v>6</v>
      </c>
      <c r="MP9" s="1013">
        <v>15</v>
      </c>
      <c r="MQ9" s="419">
        <v>6</v>
      </c>
      <c r="MR9" s="1013">
        <v>15</v>
      </c>
      <c r="MS9" s="419">
        <v>6</v>
      </c>
      <c r="MT9" s="1013">
        <v>15</v>
      </c>
      <c r="MU9" s="419">
        <v>6</v>
      </c>
      <c r="MV9" s="1013">
        <v>15</v>
      </c>
      <c r="MW9" s="419">
        <v>6</v>
      </c>
      <c r="MX9" s="1013">
        <v>15</v>
      </c>
      <c r="MY9" s="419">
        <v>6</v>
      </c>
      <c r="MZ9" s="1013">
        <v>15</v>
      </c>
      <c r="NA9" s="419"/>
      <c r="NB9" s="1013"/>
      <c r="NC9" s="419">
        <v>6</v>
      </c>
      <c r="ND9" s="1013">
        <v>15</v>
      </c>
      <c r="NE9" s="419">
        <v>6</v>
      </c>
      <c r="NF9" s="1013">
        <v>15</v>
      </c>
      <c r="NG9" s="419">
        <v>6</v>
      </c>
      <c r="NH9" s="1013">
        <v>15</v>
      </c>
      <c r="NI9" s="419">
        <v>6</v>
      </c>
      <c r="NJ9" s="1013">
        <v>15</v>
      </c>
      <c r="NK9" s="419">
        <v>6</v>
      </c>
      <c r="NL9" s="1013">
        <v>15</v>
      </c>
      <c r="NM9" s="419"/>
      <c r="NN9" s="1013"/>
      <c r="NO9" s="419"/>
      <c r="NP9" s="1013"/>
      <c r="NQ9" s="419">
        <v>6</v>
      </c>
      <c r="NR9" s="1013">
        <v>15</v>
      </c>
      <c r="NS9" s="419">
        <v>6</v>
      </c>
      <c r="NT9" s="1013">
        <v>15</v>
      </c>
      <c r="NU9" s="419">
        <v>6</v>
      </c>
      <c r="NV9" s="1015">
        <v>15</v>
      </c>
      <c r="NW9" s="419">
        <v>6</v>
      </c>
      <c r="NX9" s="1015">
        <v>15</v>
      </c>
      <c r="NY9" s="419">
        <v>6</v>
      </c>
      <c r="NZ9" s="1015">
        <v>15</v>
      </c>
      <c r="OA9" s="419">
        <v>6</v>
      </c>
      <c r="OB9" s="1015">
        <v>15</v>
      </c>
      <c r="OC9" s="419"/>
      <c r="OD9" s="1015"/>
      <c r="OE9" s="419">
        <v>6</v>
      </c>
      <c r="OF9" s="1015">
        <v>15</v>
      </c>
      <c r="OG9" s="419">
        <v>6</v>
      </c>
      <c r="OH9" s="1015">
        <v>15</v>
      </c>
      <c r="OI9" s="419">
        <v>6</v>
      </c>
      <c r="OJ9" s="1015">
        <v>15</v>
      </c>
      <c r="OK9" s="419">
        <v>6</v>
      </c>
      <c r="OL9" s="1015">
        <v>15</v>
      </c>
      <c r="OM9" s="419">
        <v>6</v>
      </c>
      <c r="ON9" s="1015">
        <v>15</v>
      </c>
      <c r="OO9" s="419">
        <v>6</v>
      </c>
      <c r="OP9" s="1015">
        <v>15</v>
      </c>
      <c r="OQ9" s="419"/>
      <c r="OR9" s="1015"/>
      <c r="OS9" s="419">
        <v>6</v>
      </c>
      <c r="OT9" s="1015">
        <v>15</v>
      </c>
      <c r="OU9" s="419">
        <v>6</v>
      </c>
      <c r="OV9" s="1015">
        <v>15</v>
      </c>
      <c r="OW9" s="419">
        <v>6</v>
      </c>
      <c r="OX9" s="1015">
        <v>15</v>
      </c>
      <c r="OY9" s="419">
        <v>6</v>
      </c>
      <c r="OZ9" s="1015">
        <v>15</v>
      </c>
      <c r="PA9" s="419">
        <v>6</v>
      </c>
      <c r="PB9" s="1015">
        <v>15</v>
      </c>
      <c r="PC9" s="419">
        <v>6</v>
      </c>
      <c r="PD9" s="1015">
        <v>15</v>
      </c>
      <c r="PE9" s="419"/>
      <c r="PF9" s="1015"/>
      <c r="PG9" s="419">
        <v>6</v>
      </c>
      <c r="PH9" s="1015">
        <v>15</v>
      </c>
      <c r="PI9" s="419">
        <v>6</v>
      </c>
      <c r="PJ9" s="1015">
        <v>15</v>
      </c>
      <c r="PK9" s="419">
        <v>6</v>
      </c>
      <c r="PL9" s="1015">
        <v>15</v>
      </c>
      <c r="PM9" s="419">
        <v>6</v>
      </c>
      <c r="PN9" s="1015">
        <v>15</v>
      </c>
      <c r="PO9" s="419">
        <v>6</v>
      </c>
      <c r="PP9" s="1015">
        <v>15</v>
      </c>
      <c r="PQ9" s="419">
        <v>6</v>
      </c>
      <c r="PR9" s="1015">
        <v>15</v>
      </c>
      <c r="PS9" s="419"/>
      <c r="PT9" s="1015"/>
      <c r="PU9" s="419">
        <v>6</v>
      </c>
      <c r="PV9" s="1015">
        <v>15</v>
      </c>
      <c r="PW9" s="419">
        <v>6</v>
      </c>
      <c r="PX9" s="1015">
        <v>15</v>
      </c>
      <c r="PY9" s="419">
        <v>6</v>
      </c>
      <c r="PZ9" s="1015">
        <v>15</v>
      </c>
      <c r="QA9" s="419">
        <v>6</v>
      </c>
      <c r="QB9" s="1014">
        <v>15</v>
      </c>
      <c r="QC9" s="1038">
        <v>6</v>
      </c>
      <c r="QD9" s="1014">
        <v>15</v>
      </c>
      <c r="QE9" s="15">
        <v>6</v>
      </c>
      <c r="QF9" s="770">
        <v>15</v>
      </c>
      <c r="QG9" s="15"/>
      <c r="QH9" s="770"/>
      <c r="QI9" s="15">
        <v>6</v>
      </c>
      <c r="QJ9" s="770">
        <v>15</v>
      </c>
      <c r="QK9" s="15">
        <v>6</v>
      </c>
      <c r="QL9" s="770">
        <v>15</v>
      </c>
      <c r="QM9" s="15">
        <v>6</v>
      </c>
      <c r="QN9" s="770">
        <v>15</v>
      </c>
      <c r="QO9" s="15">
        <v>6</v>
      </c>
      <c r="QP9" s="770">
        <v>15</v>
      </c>
      <c r="QQ9" s="15">
        <v>6</v>
      </c>
      <c r="QR9" s="770">
        <v>15</v>
      </c>
      <c r="QS9" s="15">
        <v>6</v>
      </c>
      <c r="QT9" s="770">
        <v>15</v>
      </c>
      <c r="QU9" s="15"/>
      <c r="QV9" s="770"/>
      <c r="QW9" s="15">
        <v>6</v>
      </c>
      <c r="QX9" s="770">
        <v>15</v>
      </c>
      <c r="QY9" s="15"/>
      <c r="QZ9" s="770"/>
      <c r="RA9" s="15"/>
      <c r="RB9" s="770"/>
      <c r="RC9" s="15"/>
      <c r="RD9" s="770"/>
      <c r="RE9" s="15"/>
      <c r="RF9" s="770"/>
      <c r="RG9" s="15"/>
      <c r="RH9" s="770"/>
      <c r="RI9" s="15"/>
      <c r="RJ9" s="770"/>
      <c r="RK9" s="15"/>
      <c r="RL9" s="770"/>
      <c r="RM9" s="15"/>
      <c r="RN9" s="770"/>
      <c r="RO9" s="15"/>
      <c r="RP9" s="770"/>
      <c r="RQ9" s="15"/>
      <c r="RR9" s="770"/>
      <c r="RS9" s="15"/>
      <c r="RT9" s="770"/>
      <c r="RU9" s="15"/>
      <c r="RV9" s="770"/>
      <c r="RW9" s="15"/>
      <c r="RX9" s="770"/>
      <c r="RY9" s="15"/>
      <c r="RZ9" s="770"/>
      <c r="SA9" s="15"/>
      <c r="SB9" s="770"/>
      <c r="SC9" s="15"/>
      <c r="SD9" s="770"/>
      <c r="SE9" s="15"/>
      <c r="SF9" s="770"/>
      <c r="SG9" s="15"/>
      <c r="SH9" s="770"/>
      <c r="SI9" s="15"/>
      <c r="SJ9" s="770"/>
      <c r="SK9" s="15"/>
      <c r="SL9" s="770"/>
      <c r="SM9" s="15"/>
      <c r="SN9" s="770"/>
      <c r="SO9" s="15"/>
      <c r="SP9" s="770"/>
      <c r="SQ9" s="15"/>
      <c r="SR9" s="770"/>
      <c r="SS9" s="15"/>
      <c r="ST9" s="770"/>
      <c r="SU9" s="15"/>
      <c r="SV9" s="770"/>
      <c r="SW9" s="15"/>
      <c r="SX9" s="770"/>
      <c r="SY9" s="15"/>
      <c r="SZ9" s="770"/>
      <c r="TA9" s="15"/>
      <c r="TB9" s="770"/>
      <c r="TC9" s="15"/>
      <c r="TD9" s="770"/>
      <c r="TE9" s="15"/>
      <c r="TF9" s="770"/>
      <c r="TG9" s="15"/>
      <c r="TH9" s="770"/>
      <c r="TI9" s="15"/>
      <c r="TJ9" s="770"/>
      <c r="TK9" s="15"/>
      <c r="TL9" s="770"/>
      <c r="TM9" s="15"/>
      <c r="TN9" s="770"/>
      <c r="TO9" s="15"/>
      <c r="TP9" s="770"/>
      <c r="TQ9" s="15"/>
      <c r="TR9" s="770"/>
      <c r="TS9" s="15"/>
      <c r="TT9" s="770"/>
      <c r="TU9" s="15"/>
      <c r="TV9" s="770"/>
      <c r="TW9" s="15"/>
      <c r="TX9" s="770"/>
      <c r="TY9" s="15"/>
      <c r="TZ9" s="770"/>
      <c r="UA9" s="15"/>
      <c r="UB9" s="770"/>
      <c r="UC9" s="15"/>
      <c r="UD9" s="770"/>
      <c r="UE9" s="15"/>
      <c r="UF9" s="770"/>
      <c r="UG9" s="15"/>
      <c r="UH9" s="770"/>
      <c r="UI9" s="15"/>
      <c r="UJ9" s="770"/>
      <c r="UK9" s="15"/>
      <c r="UL9" s="770"/>
      <c r="UM9" s="15"/>
      <c r="UN9" s="770"/>
      <c r="UO9" s="15"/>
      <c r="UP9" s="770"/>
      <c r="UQ9" s="15"/>
      <c r="UR9" s="770"/>
      <c r="US9" s="15"/>
      <c r="UT9" s="770"/>
      <c r="UU9" s="15"/>
      <c r="UV9" s="770"/>
      <c r="UW9" s="15"/>
      <c r="UX9" s="770"/>
      <c r="UY9" s="15"/>
      <c r="UZ9" s="770"/>
      <c r="VA9" s="15"/>
      <c r="VB9" s="770"/>
      <c r="VC9" s="15"/>
      <c r="VD9" s="770"/>
      <c r="VE9" s="15"/>
      <c r="VF9" s="770"/>
      <c r="VG9" s="15"/>
      <c r="VH9" s="770"/>
      <c r="VI9" s="15"/>
      <c r="VJ9" s="770"/>
      <c r="VK9" s="15"/>
      <c r="VL9" s="770"/>
      <c r="VM9" s="15"/>
      <c r="VN9" s="770"/>
      <c r="VO9" s="15"/>
      <c r="VP9" s="770"/>
      <c r="VQ9" s="15"/>
      <c r="VR9" s="770"/>
      <c r="VS9" s="15"/>
      <c r="VT9" s="770"/>
      <c r="VU9" s="15"/>
      <c r="VV9" s="770"/>
      <c r="VW9" s="15"/>
      <c r="VX9" s="770"/>
      <c r="VY9" s="15"/>
      <c r="VZ9" s="770"/>
      <c r="WA9" s="15"/>
      <c r="WB9" s="770"/>
      <c r="WC9" s="15"/>
      <c r="WD9" s="770"/>
      <c r="WE9" s="15"/>
      <c r="WF9" s="770"/>
      <c r="WG9" s="15"/>
      <c r="WH9" s="770"/>
      <c r="WI9" s="15"/>
      <c r="WJ9" s="770"/>
      <c r="WK9" s="15"/>
      <c r="WL9" s="770"/>
      <c r="WM9" s="15"/>
      <c r="WN9" s="770"/>
      <c r="WO9" s="15"/>
      <c r="WP9" s="770"/>
      <c r="WQ9" s="15"/>
      <c r="WR9" s="770"/>
      <c r="WS9" s="15"/>
      <c r="WT9" s="770"/>
      <c r="WU9" s="15"/>
      <c r="WV9" s="770"/>
      <c r="WW9" s="15"/>
      <c r="WX9" s="770"/>
      <c r="WY9" s="15"/>
      <c r="WZ9" s="770"/>
      <c r="XA9" s="15"/>
      <c r="XB9" s="770"/>
      <c r="XC9" s="15"/>
      <c r="XD9" s="770"/>
      <c r="XE9" s="15"/>
      <c r="XF9" s="770"/>
      <c r="XG9" s="15"/>
      <c r="XH9" s="770"/>
      <c r="XI9" s="15"/>
      <c r="XJ9" s="770"/>
      <c r="XK9" s="15"/>
      <c r="XL9" s="770"/>
      <c r="XM9" s="15"/>
      <c r="XN9" s="770"/>
      <c r="XO9" s="15"/>
      <c r="XP9" s="770"/>
      <c r="XQ9" s="15"/>
      <c r="XR9" s="770"/>
      <c r="XS9" s="15"/>
      <c r="XT9" s="770"/>
      <c r="XU9" s="15"/>
      <c r="XV9" s="770"/>
      <c r="XW9" s="15"/>
      <c r="XX9" s="770"/>
      <c r="XY9" s="15"/>
      <c r="XZ9" s="770"/>
      <c r="YA9" s="15"/>
      <c r="YB9" s="770"/>
      <c r="YC9" s="15"/>
      <c r="YD9" s="770"/>
      <c r="YE9" s="15"/>
      <c r="YF9" s="770"/>
      <c r="YG9" s="15"/>
      <c r="YH9" s="770"/>
      <c r="YI9" s="15"/>
      <c r="YJ9" s="770"/>
      <c r="YK9" s="15"/>
      <c r="YL9" s="770"/>
      <c r="YM9" s="15"/>
      <c r="YN9" s="770"/>
      <c r="YO9" s="15"/>
      <c r="YP9" s="770"/>
      <c r="YQ9" s="15"/>
      <c r="YR9" s="770"/>
      <c r="YS9" s="15"/>
      <c r="YT9" s="770"/>
      <c r="YU9" s="15"/>
      <c r="YV9" s="770"/>
      <c r="YW9" s="15"/>
      <c r="YX9" s="770"/>
      <c r="YY9" s="15"/>
      <c r="YZ9" s="770"/>
      <c r="ZA9" s="15"/>
      <c r="ZB9" s="770"/>
      <c r="ZC9" s="15"/>
      <c r="ZD9" s="770"/>
      <c r="ZE9" s="15"/>
      <c r="ZF9" s="770"/>
      <c r="ZG9" s="15"/>
      <c r="ZH9" s="770"/>
      <c r="ZI9" s="15"/>
      <c r="ZJ9" s="770"/>
      <c r="ZK9" s="15"/>
      <c r="ZL9" s="770"/>
      <c r="ZM9" s="15"/>
      <c r="ZN9" s="770"/>
      <c r="ZO9" s="15"/>
      <c r="ZP9" s="770"/>
      <c r="ZQ9" s="15"/>
      <c r="ZR9" s="770"/>
      <c r="ZS9" s="15"/>
      <c r="ZT9" s="770"/>
      <c r="ZU9" s="15"/>
      <c r="ZV9" s="770"/>
      <c r="ZW9" s="15"/>
      <c r="ZX9" s="770"/>
      <c r="ZY9" s="15"/>
      <c r="ZZ9" s="770"/>
      <c r="AAA9" s="15"/>
      <c r="AAB9" s="770"/>
      <c r="AAC9" s="15"/>
      <c r="AAD9" s="770"/>
      <c r="AAE9" s="15"/>
      <c r="AAF9" s="770"/>
      <c r="AAG9" s="15"/>
      <c r="AAH9" s="770"/>
      <c r="AAI9" s="15"/>
      <c r="AAJ9" s="770"/>
      <c r="AAK9" s="15"/>
      <c r="AAL9" s="770"/>
      <c r="AAM9" s="15"/>
      <c r="AAN9" s="770"/>
      <c r="AAO9" s="15"/>
      <c r="AAP9" s="770"/>
      <c r="AAQ9" s="15"/>
      <c r="AAR9" s="770"/>
      <c r="AAS9" s="15"/>
      <c r="AAT9" s="770"/>
      <c r="AAU9" s="15"/>
      <c r="AAV9" s="770"/>
      <c r="AAW9" s="15"/>
      <c r="AAX9" s="770"/>
      <c r="AAY9" s="15"/>
      <c r="AAZ9" s="770"/>
      <c r="ABA9" s="15"/>
      <c r="ABB9" s="770"/>
      <c r="ABC9" s="15"/>
      <c r="ABD9" s="770"/>
      <c r="ABE9" s="15"/>
      <c r="ABF9" s="770"/>
      <c r="ABG9" s="15"/>
      <c r="ABH9" s="770"/>
      <c r="ABI9" s="15"/>
      <c r="ABJ9" s="770"/>
      <c r="ABK9" s="15"/>
      <c r="ABL9" s="770"/>
      <c r="ABM9" s="15"/>
      <c r="ABN9" s="1016"/>
      <c r="ABO9" s="1039"/>
      <c r="ABP9" s="1016"/>
      <c r="ABQ9" s="1039"/>
      <c r="ABR9" s="1016"/>
      <c r="ABS9" s="1039"/>
      <c r="ABT9" s="1016"/>
      <c r="ABU9" s="1039"/>
      <c r="ABV9" s="1016"/>
      <c r="ABW9" s="1039"/>
      <c r="ABX9" s="1016"/>
      <c r="ABY9" s="168">
        <f>COUNT(V9,X9,Z9,AB9,AD9,AF9,AH9,AJ9,AL9,AN9,AP9,AR9,AT9,AV9,AX9,AZ9,BB9,BD9,BF9,BH9,BJ9,BL9,BN9,BP9,BR9,BT9,BV9,BX9,BZ9,CB9,CD9,CF9,CH9,CJ9,CL9,CN9,CP9,CR9,CT9,CV9,CX9,CZ9,DB9,DD9,DF9,DH9,DJ9,DL9,DN9,DP9,DR9,DT9,DV9,DX9,DZ9,EB9,ED9,EF9,EH9,EJ9,EL9,EN9,EP9,ER9,ET9,EV9,EX9,EZ9,FB9,FD9,FF9,FH9,FJ9,FL9,FN9,FP9,FR9,FT9,FV9,FX9,FZ9,GB9,GD9,GF9,GH9,GJ9,GL9,GN9,GP9,GR9,GT9,GV9,GX9,GZ9,HB9,HD9,HF9,HH9,HJ9,HL9,HN9,HP9,HR9,HT9,HV9,HX9,HZ9,IB9,ID9,IF9,IH9,IJ9,IL9,IN9,IP9,IR9,IT9,IV9,IX9,IZ9,JB9,JD9,JF9,JH9,JJ9,JL9,JN9,JP9,JR9,JT9,JV9,JX9,JZ9,KB9,KD9,KF9,KH9,KJ9,KL9,KN9,KP9,KR9,KT9,KV9,KX9,KZ9,LB9,LD9,LF9,LH9,LJ9,LL9,LN9,LP9,LR9,LT9,LV9,LX9,LZ9,MB9,MD9,MF9,MH9,MJ9,ML9,MN9,MP9,MR9,MT9,MV9,MX9,MZ9,NB9,ND9,NF9,NH9,NJ9,NL9,NN9,NP9,NR9,NT9)</f>
        <v>40</v>
      </c>
      <c r="ABZ9" s="11"/>
      <c r="ACA9" s="168">
        <f>COUNT(NV9,NX9,NZ9,OB9,OD9,OF9,OH9,OJ9,OL9,ON9,OP9,OR9,OT9,OV9,OX9,OZ9,PB9,PD9,PF9,PH9,PJ9,PL9,PN9,PP9,PR9,PT9,PV9,PX9,PZ9,QB9,QD9,QF9,QH9,QJ9,QL9,QN9,QP9,QR9,QT9,QV9,QX9,QZ9,RB9,RD9,RF9,RH9,RJ9,RL9,RN9,RP9,RR9,RT9,RV9,RX9,RZ9,SB9,SD9,SF9,SH9,SJ9,SL9,SN9,SP9,SR9,ST9,SV9,SX9,SZ9,TB9,TD9,TF9,TH9,TJ9,TL9,TN9,TP9,TR9,TT9,TV9,TX9,TZ9,UB9,UD9,UF9,UH9,UJ9,UL9,UN9,UP9,UR9,UT9,UV9,UX9,UZ9,VB9,VD9,VF9,VH9,VJ9,VL9,VN9,VP9,VR9,VT9,VV9,VX9,VZ9,WB9,WD9,WF9,WH9,WJ9,WL9,WN9,WP9,WR9,WT9,WV9,WX9,WZ9,XB9,XD9,XF9,XH9,XJ9,XL9,XN9,XP9,XR9,XT9,XV9,XX9,XZ9,YB9,YD9,YF9,YH9,YJ9,YL9,YN9,YP9,YR9,YT9,YV9,YX9,YZ9,ZB9,ZD9,ZF9,ZH9,ZJ9,ZL9,ZN9,ZP9,ZR9,ZT9,ZV9,ZX9,ZZ9,AAB9,AAD9,AAF9,AAH9,AAJ9,AAL9,AAN9,AAP9,AAR9,AAT9,AAV9,AAX9,AAZ9,ABB9,ABD9,ABF9,ABH9,ABJ9,ABL9,ABN9,ABP9,ABR9,ABT9,ABV9,ABX9)</f>
        <v>35</v>
      </c>
      <c r="ACB9" s="11"/>
      <c r="ACC9" s="168">
        <f>SUM(ABY9,ACA9)</f>
        <v>75</v>
      </c>
      <c r="ACD9" s="11"/>
      <c r="ACE9" s="11"/>
      <c r="ACF9" s="11"/>
      <c r="ACG9" s="11"/>
      <c r="ACH9" s="11"/>
      <c r="ACI9" s="11"/>
      <c r="ACJ9" s="11"/>
      <c r="ACK9" s="11"/>
      <c r="ACL9" s="11"/>
      <c r="ACM9" s="11"/>
      <c r="ACN9" s="11"/>
      <c r="ACO9" s="11"/>
      <c r="ACP9" s="11"/>
      <c r="ACQ9" s="11"/>
    </row>
    <row r="10" spans="1:771" s="156" customFormat="1" ht="15" customHeight="1">
      <c r="A10" s="205"/>
      <c r="B10" s="205"/>
      <c r="C10" s="58"/>
      <c r="D10" s="487"/>
      <c r="E10" s="48"/>
      <c r="F10" s="462"/>
      <c r="G10" s="794"/>
      <c r="H10" s="35"/>
      <c r="I10" s="35"/>
      <c r="J10" s="422"/>
      <c r="K10" s="35"/>
      <c r="L10" s="43"/>
      <c r="M10" s="43"/>
      <c r="N10" s="43"/>
      <c r="O10" s="43"/>
      <c r="P10" s="43"/>
      <c r="Q10" s="43"/>
      <c r="R10" s="43"/>
      <c r="S10" s="43"/>
      <c r="T10" s="43"/>
      <c r="U10" s="23"/>
      <c r="V10" s="44"/>
      <c r="W10" s="23"/>
      <c r="X10" s="44"/>
      <c r="Y10" s="23"/>
      <c r="Z10" s="44"/>
      <c r="AA10" s="23"/>
      <c r="AB10" s="44"/>
      <c r="AC10" s="23"/>
      <c r="AD10" s="44"/>
      <c r="AE10" s="23"/>
      <c r="AF10" s="44"/>
      <c r="AG10" s="23"/>
      <c r="AH10" s="44"/>
      <c r="AI10" s="23"/>
      <c r="AJ10" s="44"/>
      <c r="AK10" s="23"/>
      <c r="AL10" s="44"/>
      <c r="AM10" s="23"/>
      <c r="AN10" s="44"/>
      <c r="AO10" s="23"/>
      <c r="AP10" s="44"/>
      <c r="AQ10" s="23"/>
      <c r="AR10" s="44"/>
      <c r="AS10" s="23"/>
      <c r="AT10" s="44"/>
      <c r="AU10" s="23"/>
      <c r="AV10" s="44"/>
      <c r="AW10" s="23"/>
      <c r="AX10" s="44"/>
      <c r="AY10" s="23"/>
      <c r="AZ10" s="44"/>
      <c r="BA10" s="23"/>
      <c r="BB10" s="44"/>
      <c r="BC10" s="23"/>
      <c r="BD10" s="44"/>
      <c r="BE10" s="23"/>
      <c r="BF10" s="44"/>
      <c r="BG10" s="23"/>
      <c r="BH10" s="44"/>
      <c r="BI10" s="23"/>
      <c r="BJ10" s="44"/>
      <c r="BK10" s="23"/>
      <c r="BL10" s="44"/>
      <c r="BM10" s="23"/>
      <c r="BN10" s="44"/>
      <c r="BO10" s="23"/>
      <c r="BP10" s="44"/>
      <c r="BQ10" s="23"/>
      <c r="BR10" s="44"/>
      <c r="BS10" s="23"/>
      <c r="BT10" s="44"/>
      <c r="BU10" s="23"/>
      <c r="BV10" s="44"/>
      <c r="BW10" s="23"/>
      <c r="BX10" s="44"/>
      <c r="BY10" s="23"/>
      <c r="BZ10" s="44"/>
      <c r="CA10" s="23"/>
      <c r="CB10" s="44"/>
      <c r="CC10" s="23"/>
      <c r="CD10" s="44"/>
      <c r="CE10" s="23"/>
      <c r="CF10" s="44"/>
      <c r="CG10" s="23"/>
      <c r="CH10" s="44"/>
      <c r="CI10" s="23"/>
      <c r="CJ10" s="44"/>
      <c r="CK10" s="23"/>
      <c r="CL10" s="44"/>
      <c r="CM10" s="23"/>
      <c r="CN10" s="44"/>
      <c r="CO10" s="23"/>
      <c r="CP10" s="44"/>
      <c r="CQ10" s="23"/>
      <c r="CR10" s="44"/>
      <c r="CS10" s="23"/>
      <c r="CT10" s="44"/>
      <c r="CU10" s="23"/>
      <c r="CV10" s="44"/>
      <c r="CW10" s="23"/>
      <c r="CX10" s="44"/>
      <c r="CY10" s="23"/>
      <c r="CZ10" s="44"/>
      <c r="DA10" s="23"/>
      <c r="DB10" s="44"/>
      <c r="DC10" s="23"/>
      <c r="DD10" s="44"/>
      <c r="DE10" s="23"/>
      <c r="DF10" s="44"/>
      <c r="DG10" s="23"/>
      <c r="DH10" s="44"/>
      <c r="DI10" s="23"/>
      <c r="DJ10" s="44"/>
      <c r="DK10" s="23"/>
      <c r="DL10" s="44"/>
      <c r="DM10" s="23"/>
      <c r="DN10" s="44"/>
      <c r="DO10" s="23"/>
      <c r="DP10" s="44"/>
      <c r="DQ10" s="23"/>
      <c r="DR10" s="44"/>
      <c r="DS10" s="23"/>
      <c r="DT10" s="44"/>
      <c r="DU10" s="23"/>
      <c r="DV10" s="44"/>
      <c r="DW10" s="23"/>
      <c r="DX10" s="44"/>
      <c r="DY10" s="23"/>
      <c r="DZ10" s="44"/>
      <c r="EA10" s="23"/>
      <c r="EB10" s="44"/>
      <c r="EC10" s="23"/>
      <c r="ED10" s="44"/>
      <c r="EE10" s="23"/>
      <c r="EF10" s="44"/>
      <c r="EG10" s="23"/>
      <c r="EH10" s="44"/>
      <c r="EI10" s="23"/>
      <c r="EJ10" s="44"/>
      <c r="EK10" s="23"/>
      <c r="EL10" s="44"/>
      <c r="EM10" s="23"/>
      <c r="EN10" s="44"/>
      <c r="EO10" s="23"/>
      <c r="EP10" s="44"/>
      <c r="EQ10" s="23"/>
      <c r="ER10" s="44"/>
      <c r="ES10" s="23"/>
      <c r="ET10" s="44"/>
      <c r="EU10" s="23"/>
      <c r="EV10" s="44"/>
      <c r="EW10" s="23"/>
      <c r="EX10" s="44"/>
      <c r="EY10" s="23"/>
      <c r="EZ10" s="44"/>
      <c r="FA10" s="23"/>
      <c r="FB10" s="44"/>
      <c r="FC10" s="23"/>
      <c r="FD10" s="44"/>
      <c r="FE10" s="23"/>
      <c r="FF10" s="44"/>
      <c r="FG10" s="23"/>
      <c r="FH10" s="44"/>
      <c r="FI10" s="23"/>
      <c r="FJ10" s="44"/>
      <c r="FK10" s="23"/>
      <c r="FL10" s="44"/>
      <c r="FM10" s="23"/>
      <c r="FN10" s="44"/>
      <c r="FO10" s="23"/>
      <c r="FP10" s="44"/>
      <c r="FQ10" s="23"/>
      <c r="FR10" s="44"/>
      <c r="FS10" s="23"/>
      <c r="FT10" s="44"/>
      <c r="FU10" s="23"/>
      <c r="FV10" s="44"/>
      <c r="FW10" s="23"/>
      <c r="FX10" s="44"/>
      <c r="FY10" s="23"/>
      <c r="FZ10" s="44"/>
      <c r="GA10" s="23"/>
      <c r="GB10" s="44"/>
      <c r="GC10" s="23"/>
      <c r="GD10" s="44"/>
      <c r="GE10" s="23"/>
      <c r="GF10" s="44"/>
      <c r="GG10" s="23"/>
      <c r="GH10" s="44"/>
      <c r="GI10" s="23"/>
      <c r="GJ10" s="44"/>
      <c r="GK10" s="23"/>
      <c r="GL10" s="44"/>
      <c r="GM10" s="23"/>
      <c r="GN10" s="44"/>
      <c r="GO10" s="23"/>
      <c r="GP10" s="44"/>
      <c r="GQ10" s="23"/>
      <c r="GR10" s="44"/>
      <c r="GS10" s="23"/>
      <c r="GT10" s="44"/>
      <c r="GU10" s="23"/>
      <c r="GV10" s="44"/>
      <c r="GW10" s="23"/>
      <c r="GX10" s="44"/>
      <c r="GY10" s="23"/>
      <c r="GZ10" s="44"/>
      <c r="HA10" s="23"/>
      <c r="HB10" s="44"/>
      <c r="HC10" s="23"/>
      <c r="HD10" s="44"/>
      <c r="HE10" s="23"/>
      <c r="HF10" s="44"/>
      <c r="HG10" s="23"/>
      <c r="HH10" s="44"/>
      <c r="HI10" s="23"/>
      <c r="HJ10" s="44"/>
      <c r="HK10" s="23"/>
      <c r="HL10" s="44"/>
      <c r="HM10" s="23"/>
      <c r="HN10" s="44"/>
      <c r="HO10" s="23"/>
      <c r="HP10" s="44"/>
      <c r="HQ10" s="23"/>
      <c r="HR10" s="44"/>
      <c r="HS10" s="23"/>
      <c r="HT10" s="44"/>
      <c r="HU10" s="23"/>
      <c r="HV10" s="44"/>
      <c r="HW10" s="23"/>
      <c r="HX10" s="44"/>
      <c r="HY10" s="23"/>
      <c r="HZ10" s="44"/>
      <c r="IA10" s="23"/>
      <c r="IB10" s="44"/>
      <c r="IC10" s="23"/>
      <c r="ID10" s="44"/>
      <c r="IE10" s="23"/>
      <c r="IF10" s="44"/>
      <c r="IG10" s="23"/>
      <c r="IH10" s="44"/>
      <c r="II10" s="23"/>
      <c r="IJ10" s="44"/>
      <c r="IK10" s="23"/>
      <c r="IL10" s="44"/>
      <c r="IM10" s="23"/>
      <c r="IN10" s="44"/>
      <c r="IO10" s="23"/>
      <c r="IP10" s="44"/>
      <c r="IQ10" s="23"/>
      <c r="IR10" s="44"/>
      <c r="IS10" s="23"/>
      <c r="IT10" s="44"/>
      <c r="IU10" s="23"/>
      <c r="IV10" s="44"/>
      <c r="IW10" s="23"/>
      <c r="IX10" s="44"/>
      <c r="IY10" s="23"/>
      <c r="IZ10" s="44"/>
      <c r="JA10" s="23"/>
      <c r="JB10" s="44"/>
      <c r="JC10" s="23"/>
      <c r="JD10" s="44"/>
      <c r="JE10" s="23"/>
      <c r="JF10" s="44"/>
      <c r="JG10" s="23"/>
      <c r="JH10" s="44"/>
      <c r="JI10" s="23"/>
      <c r="JJ10" s="44"/>
      <c r="JK10" s="23"/>
      <c r="JL10" s="44"/>
      <c r="JM10" s="23"/>
      <c r="JN10" s="44"/>
      <c r="JO10" s="23"/>
      <c r="JP10" s="44"/>
      <c r="JQ10" s="23"/>
      <c r="JR10" s="44"/>
      <c r="JS10" s="23"/>
      <c r="JT10" s="44"/>
      <c r="JU10" s="23"/>
      <c r="JV10" s="44"/>
      <c r="JW10" s="23"/>
      <c r="JX10" s="44"/>
      <c r="JY10" s="23"/>
      <c r="JZ10" s="44"/>
      <c r="KA10" s="23"/>
      <c r="KB10" s="44"/>
      <c r="KC10" s="23"/>
      <c r="KD10" s="44"/>
      <c r="KE10" s="23"/>
      <c r="KF10" s="44"/>
      <c r="KG10" s="23"/>
      <c r="KH10" s="44"/>
      <c r="KI10" s="23"/>
      <c r="KJ10" s="44"/>
      <c r="KK10" s="23"/>
      <c r="KL10" s="44"/>
      <c r="KM10" s="23"/>
      <c r="KN10" s="44"/>
      <c r="KO10" s="23"/>
      <c r="KP10" s="44"/>
      <c r="KQ10" s="23"/>
      <c r="KR10" s="44"/>
      <c r="KS10" s="23"/>
      <c r="KT10" s="44"/>
      <c r="KU10" s="23"/>
      <c r="KV10" s="44"/>
      <c r="KW10" s="23"/>
      <c r="KX10" s="44"/>
      <c r="KY10" s="23"/>
      <c r="KZ10" s="44"/>
      <c r="LA10" s="23"/>
      <c r="LB10" s="44"/>
      <c r="LC10" s="23"/>
      <c r="LD10" s="44"/>
      <c r="LE10" s="23"/>
      <c r="LF10" s="44"/>
      <c r="LG10" s="23"/>
      <c r="LH10" s="44"/>
      <c r="LI10" s="23"/>
      <c r="LJ10" s="44"/>
      <c r="LK10" s="23"/>
      <c r="LL10" s="44"/>
      <c r="LM10" s="23"/>
      <c r="LN10" s="44"/>
      <c r="LO10" s="23"/>
      <c r="LP10" s="44"/>
      <c r="LQ10" s="23"/>
      <c r="LR10" s="44"/>
      <c r="LS10" s="23"/>
      <c r="LT10" s="44"/>
      <c r="LU10" s="23"/>
      <c r="LV10" s="44"/>
      <c r="LW10" s="23"/>
      <c r="LX10" s="44"/>
      <c r="LY10" s="23"/>
      <c r="LZ10" s="44"/>
      <c r="MA10" s="23"/>
      <c r="MB10" s="44"/>
      <c r="MC10" s="23"/>
      <c r="MD10" s="44"/>
      <c r="ME10" s="23"/>
      <c r="MF10" s="44"/>
      <c r="MG10" s="23"/>
      <c r="MH10" s="44"/>
      <c r="MI10" s="23"/>
      <c r="MJ10" s="44"/>
      <c r="MK10" s="23"/>
      <c r="ML10" s="44"/>
      <c r="MM10" s="23"/>
      <c r="MN10" s="44"/>
      <c r="MO10" s="23"/>
      <c r="MP10" s="44"/>
      <c r="MQ10" s="23"/>
      <c r="MR10" s="44"/>
      <c r="MS10" s="23"/>
      <c r="MT10" s="44"/>
      <c r="MU10" s="23"/>
      <c r="MV10" s="44"/>
      <c r="MW10" s="23"/>
      <c r="MX10" s="44"/>
      <c r="MY10" s="23"/>
      <c r="MZ10" s="44"/>
      <c r="NA10" s="23"/>
      <c r="NB10" s="44"/>
      <c r="NC10" s="23"/>
      <c r="ND10" s="44"/>
      <c r="NE10" s="23"/>
      <c r="NF10" s="44"/>
      <c r="NG10" s="23"/>
      <c r="NH10" s="44"/>
      <c r="NI10" s="23"/>
      <c r="NJ10" s="44"/>
      <c r="NK10" s="23"/>
      <c r="NL10" s="44"/>
      <c r="NM10" s="23"/>
      <c r="NN10" s="44"/>
      <c r="NO10" s="23"/>
      <c r="NP10" s="44"/>
      <c r="NQ10" s="23"/>
      <c r="NR10" s="44"/>
      <c r="NS10" s="23"/>
      <c r="NT10" s="44"/>
      <c r="NU10" s="23"/>
      <c r="NV10" s="44"/>
      <c r="NW10" s="23"/>
      <c r="NX10" s="44"/>
      <c r="NY10" s="23"/>
      <c r="NZ10" s="44"/>
      <c r="OA10" s="23"/>
      <c r="OB10" s="44"/>
      <c r="OC10" s="23"/>
      <c r="OD10" s="44"/>
      <c r="OE10" s="23"/>
      <c r="OF10" s="44"/>
      <c r="OG10" s="23"/>
      <c r="OH10" s="44"/>
      <c r="OI10" s="23"/>
      <c r="OJ10" s="44"/>
      <c r="OK10" s="23"/>
      <c r="OL10" s="44"/>
      <c r="OM10" s="23"/>
      <c r="ON10" s="44"/>
      <c r="OO10" s="23"/>
      <c r="OP10" s="44"/>
      <c r="OQ10" s="23"/>
      <c r="OR10" s="44"/>
      <c r="OS10" s="23"/>
      <c r="OT10" s="44"/>
      <c r="OU10" s="23"/>
      <c r="OV10" s="44"/>
      <c r="OW10" s="23"/>
      <c r="OX10" s="44"/>
      <c r="OY10" s="23"/>
      <c r="OZ10" s="44"/>
      <c r="PA10" s="23"/>
      <c r="PB10" s="44"/>
      <c r="PC10" s="23"/>
      <c r="PD10" s="44"/>
      <c r="PE10" s="23"/>
      <c r="PF10" s="44"/>
      <c r="PG10" s="23"/>
      <c r="PH10" s="44"/>
      <c r="PI10" s="23"/>
      <c r="PJ10" s="44"/>
      <c r="PK10" s="23"/>
      <c r="PL10" s="44"/>
      <c r="PM10" s="23"/>
      <c r="PN10" s="44"/>
      <c r="PO10" s="23"/>
      <c r="PP10" s="44"/>
      <c r="PQ10" s="23"/>
      <c r="PR10" s="44"/>
      <c r="PS10" s="23"/>
      <c r="PT10" s="44"/>
      <c r="PU10" s="23"/>
      <c r="PV10" s="44"/>
      <c r="PW10" s="23"/>
      <c r="PX10" s="44"/>
      <c r="PY10" s="23"/>
      <c r="PZ10" s="44"/>
      <c r="QA10" s="23"/>
      <c r="QB10" s="44"/>
      <c r="QC10" s="23"/>
      <c r="QD10" s="44"/>
      <c r="QE10" s="23"/>
      <c r="QF10" s="44"/>
      <c r="QG10" s="23"/>
      <c r="QH10" s="44"/>
      <c r="QI10" s="23"/>
      <c r="QJ10" s="44"/>
      <c r="QK10" s="23"/>
      <c r="QL10" s="44"/>
      <c r="QM10" s="23"/>
      <c r="QN10" s="44"/>
      <c r="QO10" s="23"/>
      <c r="QP10" s="44"/>
      <c r="QQ10" s="23"/>
      <c r="QR10" s="44"/>
      <c r="QS10" s="23"/>
      <c r="QT10" s="44"/>
      <c r="QU10" s="23"/>
      <c r="QV10" s="44"/>
      <c r="QW10" s="23"/>
      <c r="QX10" s="44"/>
      <c r="QY10" s="23"/>
      <c r="QZ10" s="44"/>
      <c r="RA10" s="23"/>
      <c r="RB10" s="44"/>
      <c r="RC10" s="23"/>
      <c r="RD10" s="44"/>
      <c r="RE10" s="23"/>
      <c r="RF10" s="44"/>
      <c r="RG10" s="23"/>
      <c r="RH10" s="44"/>
      <c r="RI10" s="23"/>
      <c r="RJ10" s="44"/>
      <c r="RK10" s="23"/>
      <c r="RL10" s="44"/>
      <c r="RM10" s="23"/>
      <c r="RN10" s="44"/>
      <c r="RO10" s="23"/>
      <c r="RP10" s="44"/>
      <c r="RQ10" s="23"/>
      <c r="RR10" s="44"/>
      <c r="RS10" s="23"/>
      <c r="RT10" s="44"/>
      <c r="RU10" s="23"/>
      <c r="RV10" s="44"/>
      <c r="RW10" s="23"/>
      <c r="RX10" s="44"/>
      <c r="RY10" s="23"/>
      <c r="RZ10" s="44"/>
      <c r="SA10" s="23"/>
      <c r="SB10" s="44"/>
      <c r="SC10" s="23"/>
      <c r="SD10" s="44"/>
      <c r="SE10" s="23"/>
      <c r="SF10" s="44"/>
      <c r="SG10" s="23"/>
      <c r="SH10" s="44"/>
      <c r="SI10" s="23"/>
      <c r="SJ10" s="44"/>
      <c r="SK10" s="23"/>
      <c r="SL10" s="44"/>
      <c r="SM10" s="23"/>
      <c r="SN10" s="44"/>
      <c r="SO10" s="23"/>
      <c r="SP10" s="44"/>
      <c r="SQ10" s="23"/>
      <c r="SR10" s="44"/>
      <c r="SS10" s="23"/>
      <c r="ST10" s="44"/>
      <c r="SU10" s="23"/>
      <c r="SV10" s="44"/>
      <c r="SW10" s="23"/>
      <c r="SX10" s="44"/>
      <c r="SY10" s="23"/>
      <c r="SZ10" s="44"/>
      <c r="TA10" s="23"/>
      <c r="TB10" s="44"/>
      <c r="TC10" s="23"/>
      <c r="TD10" s="44"/>
      <c r="TE10" s="23"/>
      <c r="TF10" s="44"/>
      <c r="TG10" s="23"/>
      <c r="TH10" s="44"/>
      <c r="TI10" s="23"/>
      <c r="TJ10" s="44"/>
      <c r="TK10" s="23"/>
      <c r="TL10" s="44"/>
      <c r="TM10" s="23"/>
      <c r="TN10" s="44"/>
      <c r="TO10" s="23"/>
      <c r="TP10" s="44"/>
      <c r="TQ10" s="23"/>
      <c r="TR10" s="44"/>
      <c r="TS10" s="23"/>
      <c r="TT10" s="44"/>
      <c r="TU10" s="23"/>
      <c r="TV10" s="44"/>
      <c r="TW10" s="23"/>
      <c r="TX10" s="44"/>
      <c r="TY10" s="23"/>
      <c r="TZ10" s="44"/>
      <c r="UA10" s="23"/>
      <c r="UB10" s="44"/>
      <c r="UC10" s="23"/>
      <c r="UD10" s="44"/>
      <c r="UE10" s="23"/>
      <c r="UF10" s="44"/>
      <c r="UG10" s="23"/>
      <c r="UH10" s="44"/>
      <c r="UI10" s="23"/>
      <c r="UJ10" s="44"/>
      <c r="UK10" s="23"/>
      <c r="UL10" s="44"/>
      <c r="UM10" s="23"/>
      <c r="UN10" s="44"/>
      <c r="UO10" s="23"/>
      <c r="UP10" s="44"/>
      <c r="UQ10" s="23"/>
      <c r="UR10" s="44"/>
      <c r="US10" s="23"/>
      <c r="UT10" s="44"/>
      <c r="UU10" s="23"/>
      <c r="UV10" s="44"/>
      <c r="UW10" s="23"/>
      <c r="UX10" s="44"/>
      <c r="UY10" s="23"/>
      <c r="UZ10" s="44"/>
      <c r="VA10" s="23"/>
      <c r="VB10" s="44"/>
      <c r="VC10" s="23"/>
      <c r="VD10" s="44"/>
      <c r="VE10" s="23"/>
      <c r="VF10" s="44"/>
      <c r="VG10" s="23"/>
      <c r="VH10" s="44"/>
      <c r="VI10" s="23"/>
      <c r="VJ10" s="44"/>
      <c r="VK10" s="23"/>
      <c r="VL10" s="44"/>
      <c r="VM10" s="23"/>
      <c r="VN10" s="44"/>
      <c r="VO10" s="23"/>
      <c r="VP10" s="44"/>
      <c r="VQ10" s="23"/>
      <c r="VR10" s="44"/>
      <c r="VS10" s="23"/>
      <c r="VT10" s="44"/>
      <c r="VU10" s="23"/>
      <c r="VV10" s="44"/>
      <c r="VW10" s="23"/>
      <c r="VX10" s="44"/>
      <c r="VY10" s="23"/>
      <c r="VZ10" s="44"/>
      <c r="WA10" s="23"/>
      <c r="WB10" s="44"/>
      <c r="WC10" s="23"/>
      <c r="WD10" s="44"/>
      <c r="WE10" s="23"/>
      <c r="WF10" s="44"/>
      <c r="WG10" s="23"/>
      <c r="WH10" s="44"/>
      <c r="WI10" s="23"/>
      <c r="WJ10" s="44"/>
      <c r="WK10" s="23"/>
      <c r="WL10" s="44"/>
      <c r="WM10" s="23"/>
      <c r="WN10" s="44"/>
      <c r="WO10" s="23"/>
      <c r="WP10" s="44"/>
      <c r="WQ10" s="23"/>
      <c r="WR10" s="44"/>
      <c r="WS10" s="23"/>
      <c r="WT10" s="44"/>
      <c r="WU10" s="23"/>
      <c r="WV10" s="44"/>
      <c r="WW10" s="23"/>
      <c r="WX10" s="44"/>
      <c r="WY10" s="23"/>
      <c r="WZ10" s="44"/>
      <c r="XA10" s="23"/>
      <c r="XB10" s="44"/>
      <c r="XC10" s="23"/>
      <c r="XD10" s="44"/>
      <c r="XE10" s="23"/>
      <c r="XF10" s="44"/>
      <c r="XG10" s="23"/>
      <c r="XH10" s="44"/>
      <c r="XI10" s="23"/>
      <c r="XJ10" s="44"/>
      <c r="XK10" s="23"/>
      <c r="XL10" s="44"/>
      <c r="XM10" s="23"/>
      <c r="XN10" s="44"/>
      <c r="XO10" s="23"/>
      <c r="XP10" s="44"/>
      <c r="XQ10" s="23"/>
      <c r="XR10" s="44"/>
      <c r="XS10" s="23"/>
      <c r="XT10" s="44"/>
      <c r="XU10" s="23"/>
      <c r="XV10" s="44"/>
      <c r="XW10" s="23"/>
      <c r="XX10" s="44"/>
      <c r="XY10" s="23"/>
      <c r="XZ10" s="44"/>
      <c r="YA10" s="23"/>
      <c r="YB10" s="44"/>
      <c r="YC10" s="23"/>
      <c r="YD10" s="44"/>
      <c r="YE10" s="23"/>
      <c r="YF10" s="44"/>
      <c r="YG10" s="23"/>
      <c r="YH10" s="44"/>
      <c r="YI10" s="23"/>
      <c r="YJ10" s="44"/>
      <c r="YK10" s="23"/>
      <c r="YL10" s="44"/>
      <c r="YM10" s="23"/>
      <c r="YN10" s="44"/>
      <c r="YO10" s="23"/>
      <c r="YP10" s="44"/>
      <c r="YQ10" s="23"/>
      <c r="YR10" s="44"/>
      <c r="YS10" s="23"/>
      <c r="YT10" s="44"/>
      <c r="YU10" s="23"/>
      <c r="YV10" s="44"/>
      <c r="YW10" s="23"/>
      <c r="YX10" s="44"/>
      <c r="YY10" s="23"/>
      <c r="YZ10" s="44"/>
      <c r="ZA10" s="23"/>
      <c r="ZB10" s="44"/>
      <c r="ZC10" s="23"/>
      <c r="ZD10" s="44"/>
      <c r="ZE10" s="23"/>
      <c r="ZF10" s="44"/>
      <c r="ZG10" s="23"/>
      <c r="ZH10" s="44"/>
      <c r="ZI10" s="23"/>
      <c r="ZJ10" s="44"/>
      <c r="ZK10" s="23"/>
      <c r="ZL10" s="44"/>
      <c r="ZM10" s="23"/>
      <c r="ZN10" s="44"/>
      <c r="ZO10" s="23"/>
      <c r="ZP10" s="44"/>
      <c r="ZQ10" s="23"/>
      <c r="ZR10" s="44"/>
      <c r="ZS10" s="23"/>
      <c r="ZT10" s="44"/>
      <c r="ZU10" s="23"/>
      <c r="ZV10" s="44"/>
      <c r="ZW10" s="23"/>
      <c r="ZX10" s="44"/>
      <c r="ZY10" s="23"/>
      <c r="ZZ10" s="44"/>
      <c r="AAA10" s="23"/>
      <c r="AAB10" s="44"/>
      <c r="AAC10" s="23"/>
      <c r="AAD10" s="44"/>
      <c r="AAE10" s="23"/>
      <c r="AAF10" s="44"/>
      <c r="AAG10" s="23"/>
      <c r="AAH10" s="44"/>
      <c r="AAI10" s="23"/>
      <c r="AAJ10" s="44"/>
      <c r="AAK10" s="23"/>
      <c r="AAL10" s="44"/>
      <c r="AAM10" s="23"/>
      <c r="AAN10" s="44"/>
      <c r="AAO10" s="23"/>
      <c r="AAP10" s="44"/>
      <c r="AAQ10" s="23"/>
      <c r="AAR10" s="44"/>
      <c r="AAS10" s="23"/>
      <c r="AAT10" s="44"/>
      <c r="AAU10" s="23"/>
      <c r="AAV10" s="44"/>
      <c r="AAW10" s="23"/>
      <c r="AAX10" s="44"/>
      <c r="AAY10" s="23"/>
      <c r="AAZ10" s="44"/>
      <c r="ABA10" s="23"/>
      <c r="ABB10" s="44"/>
      <c r="ABC10" s="23"/>
      <c r="ABD10" s="44"/>
      <c r="ABE10" s="23"/>
      <c r="ABF10" s="44"/>
      <c r="ABG10" s="23"/>
      <c r="ABH10" s="44"/>
      <c r="ABI10" s="23"/>
      <c r="ABJ10" s="44"/>
      <c r="ABK10" s="23"/>
      <c r="ABL10" s="44"/>
      <c r="ABM10" s="23"/>
      <c r="ABN10" s="44"/>
      <c r="ABO10" s="23"/>
      <c r="ABP10" s="44"/>
      <c r="ABQ10" s="23"/>
      <c r="ABR10" s="44"/>
      <c r="ABS10" s="23"/>
      <c r="ABT10" s="44"/>
      <c r="ABU10" s="23"/>
      <c r="ABV10" s="44"/>
      <c r="ABW10" s="23"/>
      <c r="ABX10" s="44"/>
    </row>
    <row r="11" spans="1:771" s="156" customFormat="1" ht="15" customHeight="1">
      <c r="A11" s="205"/>
      <c r="B11" s="205"/>
      <c r="C11" s="58"/>
      <c r="D11" s="487"/>
      <c r="E11" s="48"/>
      <c r="F11" s="462"/>
      <c r="G11" s="794"/>
      <c r="H11" s="35"/>
      <c r="I11" s="35"/>
      <c r="J11" s="422"/>
      <c r="K11" s="35"/>
      <c r="L11" s="43"/>
      <c r="M11" s="43"/>
      <c r="N11" s="43"/>
      <c r="O11" s="43"/>
      <c r="P11" s="43"/>
      <c r="Q11" s="43"/>
      <c r="R11" s="43"/>
      <c r="S11" s="43"/>
      <c r="T11" s="43"/>
      <c r="U11" s="23"/>
      <c r="V11" s="44"/>
      <c r="W11" s="23"/>
      <c r="X11" s="44"/>
      <c r="Y11" s="23"/>
      <c r="Z11" s="44"/>
      <c r="AA11" s="23"/>
      <c r="AB11" s="44"/>
      <c r="AC11" s="23"/>
      <c r="AD11" s="44"/>
      <c r="AE11" s="23"/>
      <c r="AF11" s="44"/>
      <c r="AG11" s="23"/>
      <c r="AH11" s="44"/>
      <c r="AI11" s="23"/>
      <c r="AJ11" s="44"/>
      <c r="AK11" s="23"/>
      <c r="AL11" s="44"/>
      <c r="AM11" s="23"/>
      <c r="AN11" s="44"/>
      <c r="AO11" s="23"/>
      <c r="AP11" s="44"/>
      <c r="AQ11" s="23"/>
      <c r="AR11" s="44"/>
      <c r="AS11" s="23"/>
      <c r="AT11" s="44"/>
      <c r="AU11" s="23"/>
      <c r="AV11" s="44"/>
      <c r="AW11" s="23"/>
      <c r="AX11" s="44"/>
      <c r="AY11" s="23"/>
      <c r="AZ11" s="44"/>
      <c r="BA11" s="23"/>
      <c r="BB11" s="44"/>
      <c r="BC11" s="23"/>
      <c r="BD11" s="44"/>
      <c r="BE11" s="23"/>
      <c r="BF11" s="44"/>
      <c r="BG11" s="23"/>
      <c r="BH11" s="44"/>
      <c r="BI11" s="23"/>
      <c r="BJ11" s="44"/>
      <c r="BK11" s="23"/>
      <c r="BL11" s="44"/>
      <c r="BM11" s="23"/>
      <c r="BN11" s="44"/>
      <c r="BO11" s="23"/>
      <c r="BP11" s="44"/>
      <c r="BQ11" s="23"/>
      <c r="BR11" s="44"/>
      <c r="BS11" s="23"/>
      <c r="BT11" s="44"/>
      <c r="BU11" s="23"/>
      <c r="BV11" s="44"/>
      <c r="BW11" s="23"/>
      <c r="BX11" s="44"/>
      <c r="BY11" s="23"/>
      <c r="BZ11" s="44"/>
      <c r="CA11" s="23"/>
      <c r="CB11" s="44"/>
      <c r="CC11" s="23"/>
      <c r="CD11" s="44"/>
      <c r="CE11" s="23"/>
      <c r="CF11" s="44"/>
      <c r="CG11" s="23"/>
      <c r="CH11" s="44"/>
      <c r="CI11" s="23"/>
      <c r="CJ11" s="44"/>
      <c r="CK11" s="23"/>
      <c r="CL11" s="44"/>
      <c r="CM11" s="23"/>
      <c r="CN11" s="44"/>
      <c r="CO11" s="23"/>
      <c r="CP11" s="44"/>
      <c r="CQ11" s="23"/>
      <c r="CR11" s="44"/>
      <c r="CS11" s="23"/>
      <c r="CT11" s="44"/>
      <c r="CU11" s="23"/>
      <c r="CV11" s="44"/>
      <c r="CW11" s="23"/>
      <c r="CX11" s="44"/>
      <c r="CY11" s="23"/>
      <c r="CZ11" s="44"/>
      <c r="DA11" s="23"/>
      <c r="DB11" s="44"/>
      <c r="DC11" s="23"/>
      <c r="DD11" s="44"/>
      <c r="DE11" s="23"/>
      <c r="DF11" s="44"/>
      <c r="DG11" s="23"/>
      <c r="DH11" s="44"/>
      <c r="DI11" s="23"/>
      <c r="DJ11" s="44"/>
      <c r="DK11" s="23"/>
      <c r="DL11" s="44"/>
      <c r="DM11" s="23"/>
      <c r="DN11" s="44"/>
      <c r="DO11" s="23"/>
      <c r="DP11" s="44"/>
      <c r="DQ11" s="23"/>
      <c r="DR11" s="44"/>
      <c r="DS11" s="23"/>
      <c r="DT11" s="44"/>
      <c r="DU11" s="23"/>
      <c r="DV11" s="44"/>
      <c r="DW11" s="23"/>
      <c r="DX11" s="44"/>
      <c r="DY11" s="23"/>
      <c r="DZ11" s="44"/>
      <c r="EA11" s="23"/>
      <c r="EB11" s="44"/>
      <c r="EC11" s="23"/>
      <c r="ED11" s="44"/>
      <c r="EE11" s="23"/>
      <c r="EF11" s="44"/>
      <c r="EG11" s="23"/>
      <c r="EH11" s="44"/>
      <c r="EI11" s="23"/>
      <c r="EJ11" s="44"/>
      <c r="EK11" s="23"/>
      <c r="EL11" s="44"/>
      <c r="EM11" s="23"/>
      <c r="EN11" s="44"/>
      <c r="EO11" s="23"/>
      <c r="EP11" s="44"/>
      <c r="EQ11" s="23"/>
      <c r="ER11" s="44"/>
      <c r="ES11" s="23"/>
      <c r="ET11" s="44"/>
      <c r="EU11" s="23"/>
      <c r="EV11" s="44"/>
      <c r="EW11" s="23"/>
      <c r="EX11" s="44"/>
      <c r="EY11" s="23"/>
      <c r="EZ11" s="44"/>
      <c r="FA11" s="23"/>
      <c r="FB11" s="44"/>
      <c r="FC11" s="23"/>
      <c r="FD11" s="44"/>
      <c r="FE11" s="23"/>
      <c r="FF11" s="44"/>
      <c r="FG11" s="23"/>
      <c r="FH11" s="44"/>
      <c r="FI11" s="23"/>
      <c r="FJ11" s="44"/>
      <c r="FK11" s="23"/>
      <c r="FL11" s="44"/>
      <c r="FM11" s="23"/>
      <c r="FN11" s="44"/>
      <c r="FO11" s="23"/>
      <c r="FP11" s="44"/>
      <c r="FQ11" s="23"/>
      <c r="FR11" s="44"/>
      <c r="FS11" s="23"/>
      <c r="FT11" s="44"/>
      <c r="FU11" s="23"/>
      <c r="FV11" s="44"/>
      <c r="FW11" s="23"/>
      <c r="FX11" s="44"/>
      <c r="FY11" s="23"/>
      <c r="FZ11" s="44"/>
      <c r="GA11" s="23"/>
      <c r="GB11" s="44"/>
      <c r="GC11" s="23"/>
      <c r="GD11" s="44"/>
      <c r="GE11" s="23"/>
      <c r="GF11" s="44"/>
      <c r="GG11" s="23"/>
      <c r="GH11" s="44"/>
      <c r="GI11" s="23"/>
      <c r="GJ11" s="44"/>
      <c r="GK11" s="23"/>
      <c r="GL11" s="44"/>
      <c r="GM11" s="23"/>
      <c r="GN11" s="44"/>
      <c r="GO11" s="23"/>
      <c r="GP11" s="44"/>
      <c r="GQ11" s="23"/>
      <c r="GR11" s="44"/>
      <c r="GS11" s="23"/>
      <c r="GT11" s="44"/>
      <c r="GU11" s="23"/>
      <c r="GV11" s="44"/>
      <c r="GW11" s="23"/>
      <c r="GX11" s="44"/>
      <c r="GY11" s="23"/>
      <c r="GZ11" s="44"/>
      <c r="HA11" s="23"/>
      <c r="HB11" s="44"/>
      <c r="HC11" s="23"/>
      <c r="HD11" s="44"/>
      <c r="HE11" s="23"/>
      <c r="HF11" s="44"/>
      <c r="HG11" s="23"/>
      <c r="HH11" s="44"/>
      <c r="HI11" s="23"/>
      <c r="HJ11" s="44"/>
      <c r="HK11" s="23"/>
      <c r="HL11" s="44"/>
      <c r="HM11" s="23"/>
      <c r="HN11" s="44"/>
      <c r="HO11" s="23"/>
      <c r="HP11" s="44"/>
      <c r="HQ11" s="23"/>
      <c r="HR11" s="44"/>
      <c r="HS11" s="23"/>
      <c r="HT11" s="44"/>
      <c r="HU11" s="23"/>
      <c r="HV11" s="44"/>
      <c r="HW11" s="23"/>
      <c r="HX11" s="44"/>
      <c r="HY11" s="23"/>
      <c r="HZ11" s="44"/>
      <c r="IA11" s="23"/>
      <c r="IB11" s="44"/>
      <c r="IC11" s="23"/>
      <c r="ID11" s="44"/>
      <c r="IE11" s="23"/>
      <c r="IF11" s="44"/>
      <c r="IG11" s="23"/>
      <c r="IH11" s="44"/>
      <c r="II11" s="23"/>
      <c r="IJ11" s="44"/>
      <c r="IK11" s="23"/>
      <c r="IL11" s="44"/>
      <c r="IM11" s="23"/>
      <c r="IN11" s="44"/>
      <c r="IO11" s="23"/>
      <c r="IP11" s="44"/>
      <c r="IQ11" s="23"/>
      <c r="IR11" s="44"/>
      <c r="IS11" s="23"/>
      <c r="IT11" s="44"/>
      <c r="IU11" s="23"/>
      <c r="IV11" s="44"/>
      <c r="IW11" s="23"/>
      <c r="IX11" s="44"/>
      <c r="IY11" s="23"/>
      <c r="IZ11" s="44"/>
      <c r="JA11" s="23"/>
      <c r="JB11" s="44"/>
      <c r="JC11" s="23"/>
      <c r="JD11" s="44"/>
      <c r="JE11" s="23"/>
      <c r="JF11" s="44"/>
      <c r="JG11" s="23"/>
      <c r="JH11" s="44"/>
      <c r="JI11" s="23"/>
      <c r="JJ11" s="44"/>
      <c r="JK11" s="23"/>
      <c r="JL11" s="44"/>
      <c r="JM11" s="23"/>
      <c r="JN11" s="44"/>
      <c r="JO11" s="23"/>
      <c r="JP11" s="44"/>
      <c r="JQ11" s="23"/>
      <c r="JR11" s="44"/>
      <c r="JS11" s="23"/>
      <c r="JT11" s="44"/>
      <c r="JU11" s="23"/>
      <c r="JV11" s="44"/>
      <c r="JW11" s="23"/>
      <c r="JX11" s="44"/>
      <c r="JY11" s="23"/>
      <c r="JZ11" s="44"/>
      <c r="KA11" s="23"/>
      <c r="KB11" s="44"/>
      <c r="KC11" s="23"/>
      <c r="KD11" s="44"/>
      <c r="KE11" s="23"/>
      <c r="KF11" s="44"/>
      <c r="KG11" s="23"/>
      <c r="KH11" s="44"/>
      <c r="KI11" s="23"/>
      <c r="KJ11" s="44"/>
      <c r="KK11" s="23"/>
      <c r="KL11" s="44"/>
      <c r="KM11" s="23"/>
      <c r="KN11" s="44"/>
      <c r="KO11" s="23"/>
      <c r="KP11" s="44"/>
      <c r="KQ11" s="23"/>
      <c r="KR11" s="44"/>
      <c r="KS11" s="23"/>
      <c r="KT11" s="44"/>
      <c r="KU11" s="23"/>
      <c r="KV11" s="44"/>
      <c r="KW11" s="23"/>
      <c r="KX11" s="44"/>
      <c r="KY11" s="23"/>
      <c r="KZ11" s="44"/>
      <c r="LA11" s="23"/>
      <c r="LB11" s="44"/>
      <c r="LC11" s="23"/>
      <c r="LD11" s="44"/>
      <c r="LE11" s="23"/>
      <c r="LF11" s="44"/>
      <c r="LG11" s="23"/>
      <c r="LH11" s="44"/>
      <c r="LI11" s="23"/>
      <c r="LJ11" s="44"/>
      <c r="LK11" s="23"/>
      <c r="LL11" s="44"/>
      <c r="LM11" s="23"/>
      <c r="LN11" s="44"/>
      <c r="LO11" s="23"/>
      <c r="LP11" s="44"/>
      <c r="LQ11" s="23"/>
      <c r="LR11" s="44"/>
      <c r="LS11" s="23"/>
      <c r="LT11" s="44"/>
      <c r="LU11" s="23"/>
      <c r="LV11" s="44"/>
      <c r="LW11" s="23"/>
      <c r="LX11" s="44"/>
      <c r="LY11" s="23"/>
      <c r="LZ11" s="44"/>
      <c r="MA11" s="23"/>
      <c r="MB11" s="44"/>
      <c r="MC11" s="23"/>
      <c r="MD11" s="44"/>
      <c r="ME11" s="23"/>
      <c r="MF11" s="44"/>
      <c r="MG11" s="23"/>
      <c r="MH11" s="44"/>
      <c r="MI11" s="23"/>
      <c r="MJ11" s="44"/>
      <c r="MK11" s="23"/>
      <c r="ML11" s="44"/>
      <c r="MM11" s="23"/>
      <c r="MN11" s="44"/>
      <c r="MO11" s="23"/>
      <c r="MP11" s="44"/>
      <c r="MQ11" s="23"/>
      <c r="MR11" s="44"/>
      <c r="MS11" s="23"/>
      <c r="MT11" s="44"/>
      <c r="MU11" s="23"/>
      <c r="MV11" s="44"/>
      <c r="MW11" s="23"/>
      <c r="MX11" s="44"/>
      <c r="MY11" s="23"/>
      <c r="MZ11" s="44"/>
      <c r="NA11" s="23"/>
      <c r="NB11" s="44"/>
      <c r="NC11" s="23"/>
      <c r="ND11" s="44"/>
      <c r="NE11" s="23"/>
      <c r="NF11" s="44"/>
      <c r="NG11" s="23"/>
      <c r="NH11" s="44"/>
      <c r="NI11" s="23"/>
      <c r="NJ11" s="44"/>
      <c r="NK11" s="23"/>
      <c r="NL11" s="44"/>
      <c r="NM11" s="23"/>
      <c r="NN11" s="44"/>
      <c r="NO11" s="23"/>
      <c r="NP11" s="44"/>
      <c r="NQ11" s="23"/>
      <c r="NR11" s="44"/>
      <c r="NS11" s="23"/>
      <c r="NT11" s="44"/>
      <c r="NU11" s="23"/>
      <c r="NV11" s="44"/>
      <c r="NW11" s="23"/>
      <c r="NX11" s="44"/>
      <c r="NY11" s="23"/>
      <c r="NZ11" s="44"/>
      <c r="OA11" s="23"/>
      <c r="OB11" s="44"/>
      <c r="OC11" s="23"/>
      <c r="OD11" s="44"/>
      <c r="OE11" s="23"/>
      <c r="OF11" s="44"/>
      <c r="OG11" s="23"/>
      <c r="OH11" s="44"/>
      <c r="OI11" s="23"/>
      <c r="OJ11" s="44"/>
      <c r="OK11" s="23"/>
      <c r="OL11" s="44"/>
      <c r="OM11" s="23"/>
      <c r="ON11" s="44"/>
      <c r="OO11" s="23"/>
      <c r="OP11" s="44"/>
      <c r="OQ11" s="23"/>
      <c r="OR11" s="44"/>
      <c r="OS11" s="23"/>
      <c r="OT11" s="44"/>
      <c r="OU11" s="23"/>
      <c r="OV11" s="44"/>
      <c r="OW11" s="23"/>
      <c r="OX11" s="44"/>
      <c r="OY11" s="23"/>
      <c r="OZ11" s="44"/>
      <c r="PA11" s="23"/>
      <c r="PB11" s="44"/>
      <c r="PC11" s="23"/>
      <c r="PD11" s="44"/>
      <c r="PE11" s="23"/>
      <c r="PF11" s="44"/>
      <c r="PG11" s="23"/>
      <c r="PH11" s="44"/>
      <c r="PI11" s="23"/>
      <c r="PJ11" s="44"/>
      <c r="PK11" s="23"/>
      <c r="PL11" s="44"/>
      <c r="PM11" s="23"/>
      <c r="PN11" s="44"/>
      <c r="PO11" s="23"/>
      <c r="PP11" s="44"/>
      <c r="PQ11" s="23"/>
      <c r="PR11" s="44"/>
      <c r="PS11" s="23"/>
      <c r="PT11" s="44"/>
      <c r="PU11" s="23"/>
      <c r="PV11" s="44"/>
      <c r="PW11" s="23"/>
      <c r="PX11" s="44"/>
      <c r="PY11" s="23"/>
      <c r="PZ11" s="44"/>
      <c r="QA11" s="23"/>
      <c r="QB11" s="44"/>
      <c r="QC11" s="23"/>
      <c r="QD11" s="44"/>
      <c r="QE11" s="23"/>
      <c r="QF11" s="44"/>
      <c r="QG11" s="23"/>
      <c r="QH11" s="44"/>
      <c r="QI11" s="23"/>
      <c r="QJ11" s="44"/>
      <c r="QK11" s="23"/>
      <c r="QL11" s="44"/>
      <c r="QM11" s="23"/>
      <c r="QN11" s="44"/>
      <c r="QO11" s="23"/>
      <c r="QP11" s="44"/>
      <c r="QQ11" s="23"/>
      <c r="QR11" s="44"/>
      <c r="QS11" s="23"/>
      <c r="QT11" s="44"/>
      <c r="QU11" s="23"/>
      <c r="QV11" s="44"/>
      <c r="QW11" s="23"/>
      <c r="QX11" s="44"/>
      <c r="QY11" s="23"/>
      <c r="QZ11" s="44"/>
      <c r="RA11" s="23"/>
      <c r="RB11" s="44"/>
      <c r="RC11" s="23"/>
      <c r="RD11" s="44"/>
      <c r="RE11" s="23"/>
      <c r="RF11" s="44"/>
      <c r="RG11" s="23"/>
      <c r="RH11" s="44"/>
      <c r="RI11" s="23"/>
      <c r="RJ11" s="44"/>
      <c r="RK11" s="23"/>
      <c r="RL11" s="44"/>
      <c r="RM11" s="23"/>
      <c r="RN11" s="44"/>
      <c r="RO11" s="23"/>
      <c r="RP11" s="44"/>
      <c r="RQ11" s="23"/>
      <c r="RR11" s="44"/>
      <c r="RS11" s="23"/>
      <c r="RT11" s="44"/>
      <c r="RU11" s="23"/>
      <c r="RV11" s="44"/>
      <c r="RW11" s="23"/>
      <c r="RX11" s="44"/>
      <c r="RY11" s="23"/>
      <c r="RZ11" s="44"/>
      <c r="SA11" s="23"/>
      <c r="SB11" s="44"/>
      <c r="SC11" s="23"/>
      <c r="SD11" s="44"/>
      <c r="SE11" s="23"/>
      <c r="SF11" s="44"/>
      <c r="SG11" s="23"/>
      <c r="SH11" s="44"/>
      <c r="SI11" s="23"/>
      <c r="SJ11" s="44"/>
      <c r="SK11" s="23"/>
      <c r="SL11" s="44"/>
      <c r="SM11" s="23"/>
      <c r="SN11" s="44"/>
      <c r="SO11" s="23"/>
      <c r="SP11" s="44"/>
      <c r="SQ11" s="23"/>
      <c r="SR11" s="44"/>
      <c r="SS11" s="23"/>
      <c r="ST11" s="44"/>
      <c r="SU11" s="23"/>
      <c r="SV11" s="44"/>
      <c r="SW11" s="23"/>
      <c r="SX11" s="44"/>
      <c r="SY11" s="23"/>
      <c r="SZ11" s="44"/>
      <c r="TA11" s="23"/>
      <c r="TB11" s="44"/>
      <c r="TC11" s="23"/>
      <c r="TD11" s="44"/>
      <c r="TE11" s="23"/>
      <c r="TF11" s="44"/>
      <c r="TG11" s="23"/>
      <c r="TH11" s="44"/>
      <c r="TI11" s="23"/>
      <c r="TJ11" s="44"/>
      <c r="TK11" s="23"/>
      <c r="TL11" s="44"/>
      <c r="TM11" s="23"/>
      <c r="TN11" s="44"/>
      <c r="TO11" s="23"/>
      <c r="TP11" s="44"/>
      <c r="TQ11" s="23"/>
      <c r="TR11" s="44"/>
      <c r="TS11" s="23"/>
      <c r="TT11" s="44"/>
      <c r="TU11" s="23"/>
      <c r="TV11" s="44"/>
      <c r="TW11" s="23"/>
      <c r="TX11" s="44"/>
      <c r="TY11" s="23"/>
      <c r="TZ11" s="44"/>
      <c r="UA11" s="23"/>
      <c r="UB11" s="44"/>
      <c r="UC11" s="23"/>
      <c r="UD11" s="44"/>
      <c r="UE11" s="23"/>
      <c r="UF11" s="44"/>
      <c r="UG11" s="23"/>
      <c r="UH11" s="44"/>
      <c r="UI11" s="23"/>
      <c r="UJ11" s="44"/>
      <c r="UK11" s="23"/>
      <c r="UL11" s="44"/>
      <c r="UM11" s="23"/>
      <c r="UN11" s="44"/>
      <c r="UO11" s="23"/>
      <c r="UP11" s="44"/>
      <c r="UQ11" s="23"/>
      <c r="UR11" s="44"/>
      <c r="US11" s="23"/>
      <c r="UT11" s="44"/>
      <c r="UU11" s="23"/>
      <c r="UV11" s="44"/>
      <c r="UW11" s="23"/>
      <c r="UX11" s="44"/>
      <c r="UY11" s="23"/>
      <c r="UZ11" s="44"/>
      <c r="VA11" s="23"/>
      <c r="VB11" s="44"/>
      <c r="VC11" s="23"/>
      <c r="VD11" s="44"/>
      <c r="VE11" s="23"/>
      <c r="VF11" s="44"/>
      <c r="VG11" s="23"/>
      <c r="VH11" s="44"/>
      <c r="VI11" s="23"/>
      <c r="VJ11" s="44"/>
      <c r="VK11" s="23"/>
      <c r="VL11" s="44"/>
      <c r="VM11" s="23"/>
      <c r="VN11" s="44"/>
      <c r="VO11" s="23"/>
      <c r="VP11" s="44"/>
      <c r="VQ11" s="23"/>
      <c r="VR11" s="44"/>
      <c r="VS11" s="23"/>
      <c r="VT11" s="44"/>
      <c r="VU11" s="23"/>
      <c r="VV11" s="44"/>
      <c r="VW11" s="23"/>
      <c r="VX11" s="44"/>
      <c r="VY11" s="23"/>
      <c r="VZ11" s="44"/>
      <c r="WA11" s="23"/>
      <c r="WB11" s="44"/>
      <c r="WC11" s="23"/>
      <c r="WD11" s="44"/>
      <c r="WE11" s="23"/>
      <c r="WF11" s="44"/>
      <c r="WG11" s="23"/>
      <c r="WH11" s="44"/>
      <c r="WI11" s="23"/>
      <c r="WJ11" s="44"/>
      <c r="WK11" s="23"/>
      <c r="WL11" s="44"/>
      <c r="WM11" s="23"/>
      <c r="WN11" s="44"/>
      <c r="WO11" s="23"/>
      <c r="WP11" s="44"/>
      <c r="WQ11" s="23"/>
      <c r="WR11" s="44"/>
      <c r="WS11" s="23"/>
      <c r="WT11" s="44"/>
      <c r="WU11" s="23"/>
      <c r="WV11" s="44"/>
      <c r="WW11" s="23"/>
      <c r="WX11" s="44"/>
      <c r="WY11" s="23"/>
      <c r="WZ11" s="44"/>
      <c r="XA11" s="23"/>
      <c r="XB11" s="44"/>
      <c r="XC11" s="23"/>
      <c r="XD11" s="44"/>
      <c r="XE11" s="23"/>
      <c r="XF11" s="44"/>
      <c r="XG11" s="23"/>
      <c r="XH11" s="44"/>
      <c r="XI11" s="23"/>
      <c r="XJ11" s="44"/>
      <c r="XK11" s="23"/>
      <c r="XL11" s="44"/>
      <c r="XM11" s="23"/>
      <c r="XN11" s="44"/>
      <c r="XO11" s="23"/>
      <c r="XP11" s="44"/>
      <c r="XQ11" s="23"/>
      <c r="XR11" s="44"/>
      <c r="XS11" s="23"/>
      <c r="XT11" s="44"/>
      <c r="XU11" s="23"/>
      <c r="XV11" s="44"/>
      <c r="XW11" s="23"/>
      <c r="XX11" s="44"/>
      <c r="XY11" s="23"/>
      <c r="XZ11" s="44"/>
      <c r="YA11" s="23"/>
      <c r="YB11" s="44"/>
      <c r="YC11" s="23"/>
      <c r="YD11" s="44"/>
      <c r="YE11" s="23"/>
      <c r="YF11" s="44"/>
      <c r="YG11" s="23"/>
      <c r="YH11" s="44"/>
      <c r="YI11" s="23"/>
      <c r="YJ11" s="44"/>
      <c r="YK11" s="23"/>
      <c r="YL11" s="44"/>
      <c r="YM11" s="23"/>
      <c r="YN11" s="44"/>
      <c r="YO11" s="23"/>
      <c r="YP11" s="44"/>
      <c r="YQ11" s="23"/>
      <c r="YR11" s="44"/>
      <c r="YS11" s="23"/>
      <c r="YT11" s="44"/>
      <c r="YU11" s="23"/>
      <c r="YV11" s="44"/>
      <c r="YW11" s="23"/>
      <c r="YX11" s="44"/>
      <c r="YY11" s="23"/>
      <c r="YZ11" s="44"/>
      <c r="ZA11" s="23"/>
      <c r="ZB11" s="44"/>
      <c r="ZC11" s="23"/>
      <c r="ZD11" s="44"/>
      <c r="ZE11" s="23"/>
      <c r="ZF11" s="44"/>
      <c r="ZG11" s="23"/>
      <c r="ZH11" s="44"/>
      <c r="ZI11" s="23"/>
      <c r="ZJ11" s="44"/>
      <c r="ZK11" s="23"/>
      <c r="ZL11" s="44"/>
      <c r="ZM11" s="23"/>
      <c r="ZN11" s="44"/>
      <c r="ZO11" s="23"/>
      <c r="ZP11" s="44"/>
      <c r="ZQ11" s="23"/>
      <c r="ZR11" s="44"/>
      <c r="ZS11" s="23"/>
      <c r="ZT11" s="44"/>
      <c r="ZU11" s="23"/>
      <c r="ZV11" s="44"/>
      <c r="ZW11" s="23"/>
      <c r="ZX11" s="44"/>
      <c r="ZY11" s="23"/>
      <c r="ZZ11" s="44"/>
      <c r="AAA11" s="23"/>
      <c r="AAB11" s="44"/>
      <c r="AAC11" s="23"/>
      <c r="AAD11" s="44"/>
      <c r="AAE11" s="23"/>
      <c r="AAF11" s="44"/>
      <c r="AAG11" s="23"/>
      <c r="AAH11" s="44"/>
      <c r="AAI11" s="23"/>
      <c r="AAJ11" s="44"/>
      <c r="AAK11" s="23"/>
      <c r="AAL11" s="44"/>
      <c r="AAM11" s="23"/>
      <c r="AAN11" s="44"/>
      <c r="AAO11" s="23"/>
      <c r="AAP11" s="44"/>
      <c r="AAQ11" s="23"/>
      <c r="AAR11" s="44"/>
      <c r="AAS11" s="23"/>
      <c r="AAT11" s="44"/>
      <c r="AAU11" s="23"/>
      <c r="AAV11" s="44"/>
      <c r="AAW11" s="23"/>
      <c r="AAX11" s="44"/>
      <c r="AAY11" s="23"/>
      <c r="AAZ11" s="44"/>
      <c r="ABA11" s="23"/>
      <c r="ABB11" s="44"/>
      <c r="ABC11" s="23"/>
      <c r="ABD11" s="44"/>
      <c r="ABE11" s="23"/>
      <c r="ABF11" s="44"/>
      <c r="ABG11" s="23"/>
      <c r="ABH11" s="44"/>
      <c r="ABI11" s="23"/>
      <c r="ABJ11" s="44"/>
      <c r="ABK11" s="23"/>
      <c r="ABL11" s="44"/>
      <c r="ABM11" s="23"/>
      <c r="ABN11" s="44"/>
      <c r="ABO11" s="23"/>
      <c r="ABP11" s="44"/>
      <c r="ABQ11" s="23"/>
      <c r="ABR11" s="44"/>
      <c r="ABS11" s="23"/>
      <c r="ABT11" s="44"/>
      <c r="ABU11" s="23"/>
      <c r="ABV11" s="44"/>
      <c r="ABW11" s="23"/>
      <c r="ABX11" s="44"/>
    </row>
    <row r="12" spans="1:771" s="156" customFormat="1" ht="15" customHeight="1">
      <c r="A12" s="205"/>
      <c r="B12" s="205"/>
      <c r="C12" s="58"/>
      <c r="D12" s="487"/>
      <c r="E12" s="48"/>
      <c r="F12" s="462"/>
      <c r="G12" s="794"/>
      <c r="H12" s="35"/>
      <c r="I12" s="35"/>
      <c r="J12" s="422"/>
      <c r="K12" s="35"/>
      <c r="L12" s="43"/>
      <c r="M12" s="43"/>
      <c r="N12" s="43"/>
      <c r="O12" s="43"/>
      <c r="P12" s="43"/>
      <c r="Q12" s="43"/>
      <c r="R12" s="43"/>
      <c r="S12" s="43"/>
      <c r="T12" s="43"/>
      <c r="U12" s="23"/>
      <c r="V12" s="44"/>
      <c r="W12" s="23"/>
      <c r="X12" s="44"/>
      <c r="Y12" s="23"/>
      <c r="Z12" s="44"/>
      <c r="AA12" s="23"/>
      <c r="AB12" s="44"/>
      <c r="AC12" s="23"/>
      <c r="AD12" s="44"/>
      <c r="AE12" s="23"/>
      <c r="AF12" s="44"/>
      <c r="AG12" s="23"/>
      <c r="AH12" s="44"/>
      <c r="AI12" s="23"/>
      <c r="AJ12" s="44"/>
      <c r="AK12" s="23"/>
      <c r="AL12" s="44"/>
      <c r="AM12" s="23"/>
      <c r="AN12" s="44"/>
      <c r="AO12" s="23"/>
      <c r="AP12" s="44"/>
      <c r="AQ12" s="23"/>
      <c r="AR12" s="44"/>
      <c r="AS12" s="23"/>
      <c r="AT12" s="44"/>
      <c r="AU12" s="23"/>
      <c r="AV12" s="44"/>
      <c r="AW12" s="23"/>
      <c r="AX12" s="44"/>
      <c r="AY12" s="23"/>
      <c r="AZ12" s="44"/>
      <c r="BA12" s="23"/>
      <c r="BB12" s="44"/>
      <c r="BC12" s="23"/>
      <c r="BD12" s="44"/>
      <c r="BE12" s="23"/>
      <c r="BF12" s="44"/>
      <c r="BG12" s="23"/>
      <c r="BH12" s="44"/>
      <c r="BI12" s="23"/>
      <c r="BJ12" s="44"/>
      <c r="BK12" s="23"/>
      <c r="BL12" s="44"/>
      <c r="BM12" s="23"/>
      <c r="BN12" s="44"/>
      <c r="BO12" s="23"/>
      <c r="BP12" s="44"/>
      <c r="BQ12" s="23"/>
      <c r="BR12" s="44"/>
      <c r="BS12" s="23"/>
      <c r="BT12" s="44"/>
      <c r="BU12" s="23"/>
      <c r="BV12" s="44"/>
      <c r="BW12" s="23"/>
      <c r="BX12" s="44"/>
      <c r="BY12" s="23"/>
      <c r="BZ12" s="44"/>
      <c r="CA12" s="23"/>
      <c r="CB12" s="44"/>
      <c r="CC12" s="23"/>
      <c r="CD12" s="44"/>
      <c r="CE12" s="23"/>
      <c r="CF12" s="44"/>
      <c r="CG12" s="23"/>
      <c r="CH12" s="44"/>
      <c r="CI12" s="23"/>
      <c r="CJ12" s="44"/>
      <c r="CK12" s="23"/>
      <c r="CL12" s="44"/>
      <c r="CM12" s="23"/>
      <c r="CN12" s="44"/>
      <c r="CO12" s="23"/>
      <c r="CP12" s="44"/>
      <c r="CQ12" s="23"/>
      <c r="CR12" s="44"/>
      <c r="CS12" s="23"/>
      <c r="CT12" s="44"/>
      <c r="CU12" s="23"/>
      <c r="CV12" s="44"/>
      <c r="CW12" s="23"/>
      <c r="CX12" s="44"/>
      <c r="CY12" s="23"/>
      <c r="CZ12" s="44"/>
      <c r="DA12" s="23"/>
      <c r="DB12" s="44"/>
      <c r="DC12" s="23"/>
      <c r="DD12" s="44"/>
      <c r="DE12" s="23"/>
      <c r="DF12" s="44"/>
      <c r="DG12" s="23"/>
      <c r="DH12" s="44"/>
      <c r="DI12" s="23"/>
      <c r="DJ12" s="44"/>
      <c r="DK12" s="23"/>
      <c r="DL12" s="44"/>
      <c r="DM12" s="23"/>
      <c r="DN12" s="44"/>
      <c r="DO12" s="23"/>
      <c r="DP12" s="44"/>
      <c r="DQ12" s="23"/>
      <c r="DR12" s="44"/>
      <c r="DS12" s="23"/>
      <c r="DT12" s="44"/>
      <c r="DU12" s="23"/>
      <c r="DV12" s="44"/>
      <c r="DW12" s="23"/>
      <c r="DX12" s="44"/>
      <c r="DY12" s="23"/>
      <c r="DZ12" s="44"/>
      <c r="EA12" s="23"/>
      <c r="EB12" s="44"/>
      <c r="EC12" s="23"/>
      <c r="ED12" s="44"/>
      <c r="EE12" s="23"/>
      <c r="EF12" s="44"/>
      <c r="EG12" s="23"/>
      <c r="EH12" s="44"/>
      <c r="EI12" s="23"/>
      <c r="EJ12" s="44"/>
      <c r="EK12" s="23"/>
      <c r="EL12" s="44"/>
      <c r="EM12" s="23"/>
      <c r="EN12" s="44"/>
      <c r="EO12" s="23"/>
      <c r="EP12" s="44"/>
      <c r="EQ12" s="23"/>
      <c r="ER12" s="44"/>
      <c r="ES12" s="23"/>
      <c r="ET12" s="44"/>
      <c r="EU12" s="23"/>
      <c r="EV12" s="44"/>
      <c r="EW12" s="23"/>
      <c r="EX12" s="44"/>
      <c r="EY12" s="23"/>
      <c r="EZ12" s="44"/>
      <c r="FA12" s="23"/>
      <c r="FB12" s="44"/>
      <c r="FC12" s="23"/>
      <c r="FD12" s="44"/>
      <c r="FE12" s="23"/>
      <c r="FF12" s="44"/>
      <c r="FG12" s="23"/>
      <c r="FH12" s="44"/>
      <c r="FI12" s="23"/>
      <c r="FJ12" s="44"/>
      <c r="FK12" s="23"/>
      <c r="FL12" s="44"/>
      <c r="FM12" s="23"/>
      <c r="FN12" s="44"/>
      <c r="FO12" s="23"/>
      <c r="FP12" s="44"/>
      <c r="FQ12" s="23"/>
      <c r="FR12" s="44"/>
      <c r="FS12" s="23"/>
      <c r="FT12" s="44"/>
      <c r="FU12" s="23"/>
      <c r="FV12" s="44"/>
      <c r="FW12" s="23"/>
      <c r="FX12" s="44"/>
      <c r="FY12" s="23"/>
      <c r="FZ12" s="44"/>
      <c r="GA12" s="23"/>
      <c r="GB12" s="44"/>
      <c r="GC12" s="23"/>
      <c r="GD12" s="44"/>
      <c r="GE12" s="23"/>
      <c r="GF12" s="44"/>
      <c r="GG12" s="23"/>
      <c r="GH12" s="44"/>
      <c r="GI12" s="23"/>
      <c r="GJ12" s="44"/>
      <c r="GK12" s="23"/>
      <c r="GL12" s="44"/>
      <c r="GM12" s="23"/>
      <c r="GN12" s="44"/>
      <c r="GO12" s="23"/>
      <c r="GP12" s="44"/>
      <c r="GQ12" s="23"/>
      <c r="GR12" s="44"/>
      <c r="GS12" s="23"/>
      <c r="GT12" s="44"/>
      <c r="GU12" s="23"/>
      <c r="GV12" s="44"/>
      <c r="GW12" s="23"/>
      <c r="GX12" s="44"/>
      <c r="GY12" s="23"/>
      <c r="GZ12" s="44"/>
      <c r="HA12" s="23"/>
      <c r="HB12" s="44"/>
      <c r="HC12" s="23"/>
      <c r="HD12" s="44"/>
      <c r="HE12" s="23"/>
      <c r="HF12" s="44"/>
      <c r="HG12" s="23"/>
      <c r="HH12" s="44"/>
      <c r="HI12" s="23"/>
      <c r="HJ12" s="44"/>
      <c r="HK12" s="23"/>
      <c r="HL12" s="44"/>
      <c r="HM12" s="23"/>
      <c r="HN12" s="44"/>
      <c r="HO12" s="23"/>
      <c r="HP12" s="44"/>
      <c r="HQ12" s="23"/>
      <c r="HR12" s="44"/>
      <c r="HS12" s="23"/>
      <c r="HT12" s="44"/>
      <c r="HU12" s="23"/>
      <c r="HV12" s="44"/>
      <c r="HW12" s="23"/>
      <c r="HX12" s="44"/>
      <c r="HY12" s="23"/>
      <c r="HZ12" s="44"/>
      <c r="IA12" s="23"/>
      <c r="IB12" s="44"/>
      <c r="IC12" s="23"/>
      <c r="ID12" s="44"/>
      <c r="IE12" s="23"/>
      <c r="IF12" s="44"/>
      <c r="IG12" s="23"/>
      <c r="IH12" s="44"/>
      <c r="II12" s="23"/>
      <c r="IJ12" s="44"/>
      <c r="IK12" s="23"/>
      <c r="IL12" s="44"/>
      <c r="IM12" s="23"/>
      <c r="IN12" s="44"/>
      <c r="IO12" s="23"/>
      <c r="IP12" s="44"/>
      <c r="IQ12" s="23"/>
      <c r="IR12" s="44"/>
      <c r="IS12" s="23"/>
      <c r="IT12" s="44"/>
      <c r="IU12" s="23"/>
      <c r="IV12" s="44"/>
      <c r="IW12" s="23"/>
      <c r="IX12" s="44"/>
      <c r="IY12" s="23"/>
      <c r="IZ12" s="44"/>
      <c r="JA12" s="23"/>
      <c r="JB12" s="44"/>
      <c r="JC12" s="23"/>
      <c r="JD12" s="44"/>
      <c r="JE12" s="23"/>
      <c r="JF12" s="44"/>
      <c r="JG12" s="23"/>
      <c r="JH12" s="44"/>
      <c r="JI12" s="23"/>
      <c r="JJ12" s="44"/>
      <c r="JK12" s="23"/>
      <c r="JL12" s="44"/>
      <c r="JM12" s="23"/>
      <c r="JN12" s="44"/>
      <c r="JO12" s="23"/>
      <c r="JP12" s="44"/>
      <c r="JQ12" s="23"/>
      <c r="JR12" s="44"/>
      <c r="JS12" s="23"/>
      <c r="JT12" s="44"/>
      <c r="JU12" s="23"/>
      <c r="JV12" s="44"/>
      <c r="JW12" s="23"/>
      <c r="JX12" s="44"/>
      <c r="JY12" s="23"/>
      <c r="JZ12" s="44"/>
      <c r="KA12" s="23"/>
      <c r="KB12" s="44"/>
      <c r="KC12" s="23"/>
      <c r="KD12" s="44"/>
      <c r="KE12" s="23"/>
      <c r="KF12" s="44"/>
      <c r="KG12" s="23"/>
      <c r="KH12" s="44"/>
      <c r="KI12" s="23"/>
      <c r="KJ12" s="44"/>
      <c r="KK12" s="23"/>
      <c r="KL12" s="44"/>
      <c r="KM12" s="23"/>
      <c r="KN12" s="44"/>
      <c r="KO12" s="23"/>
      <c r="KP12" s="44"/>
      <c r="KQ12" s="23"/>
      <c r="KR12" s="44"/>
      <c r="KS12" s="23"/>
      <c r="KT12" s="44"/>
      <c r="KU12" s="23"/>
      <c r="KV12" s="44"/>
      <c r="KW12" s="23"/>
      <c r="KX12" s="44"/>
      <c r="KY12" s="23"/>
      <c r="KZ12" s="44"/>
      <c r="LA12" s="23"/>
      <c r="LB12" s="44"/>
      <c r="LC12" s="23"/>
      <c r="LD12" s="44"/>
      <c r="LE12" s="23"/>
      <c r="LF12" s="44"/>
      <c r="LG12" s="23"/>
      <c r="LH12" s="44"/>
      <c r="LI12" s="23"/>
      <c r="LJ12" s="44"/>
      <c r="LK12" s="23"/>
      <c r="LL12" s="44"/>
      <c r="LM12" s="23"/>
      <c r="LN12" s="44"/>
      <c r="LO12" s="23"/>
      <c r="LP12" s="44"/>
      <c r="LQ12" s="23"/>
      <c r="LR12" s="44"/>
      <c r="LS12" s="23"/>
      <c r="LT12" s="44"/>
      <c r="LU12" s="23"/>
      <c r="LV12" s="44"/>
      <c r="LW12" s="23"/>
      <c r="LX12" s="44"/>
      <c r="LY12" s="23"/>
      <c r="LZ12" s="44"/>
      <c r="MA12" s="23"/>
      <c r="MB12" s="44"/>
      <c r="MC12" s="23"/>
      <c r="MD12" s="44"/>
      <c r="ME12" s="23"/>
      <c r="MF12" s="44"/>
      <c r="MG12" s="23"/>
      <c r="MH12" s="44"/>
      <c r="MI12" s="23"/>
      <c r="MJ12" s="44"/>
      <c r="MK12" s="23"/>
      <c r="ML12" s="44"/>
      <c r="MM12" s="23"/>
      <c r="MN12" s="44"/>
      <c r="MO12" s="23"/>
      <c r="MP12" s="44"/>
      <c r="MQ12" s="23"/>
      <c r="MR12" s="44"/>
      <c r="MS12" s="23"/>
      <c r="MT12" s="44"/>
      <c r="MU12" s="23"/>
      <c r="MV12" s="44"/>
      <c r="MW12" s="23"/>
      <c r="MX12" s="44"/>
      <c r="MY12" s="23"/>
      <c r="MZ12" s="44"/>
      <c r="NA12" s="23"/>
      <c r="NB12" s="44"/>
      <c r="NC12" s="23"/>
      <c r="ND12" s="44"/>
      <c r="NE12" s="23"/>
      <c r="NF12" s="44"/>
      <c r="NG12" s="23"/>
      <c r="NH12" s="44"/>
      <c r="NI12" s="23"/>
      <c r="NJ12" s="44"/>
      <c r="NK12" s="23"/>
      <c r="NL12" s="44"/>
      <c r="NM12" s="23"/>
      <c r="NN12" s="44"/>
      <c r="NO12" s="23"/>
      <c r="NP12" s="44"/>
      <c r="NQ12" s="23"/>
      <c r="NR12" s="44"/>
      <c r="NS12" s="23"/>
      <c r="NT12" s="44"/>
      <c r="NU12" s="23"/>
      <c r="NV12" s="44"/>
      <c r="NW12" s="23"/>
      <c r="NX12" s="44"/>
      <c r="NY12" s="23"/>
      <c r="NZ12" s="44"/>
      <c r="OA12" s="23"/>
      <c r="OB12" s="44"/>
      <c r="OC12" s="23"/>
      <c r="OD12" s="44"/>
      <c r="OE12" s="23"/>
      <c r="OF12" s="44"/>
      <c r="OG12" s="23"/>
      <c r="OH12" s="44"/>
      <c r="OI12" s="23"/>
      <c r="OJ12" s="44"/>
      <c r="OK12" s="23"/>
      <c r="OL12" s="44"/>
      <c r="OM12" s="23"/>
      <c r="ON12" s="44"/>
      <c r="OO12" s="23"/>
      <c r="OP12" s="44"/>
      <c r="OQ12" s="23"/>
      <c r="OR12" s="44"/>
      <c r="OS12" s="23"/>
      <c r="OT12" s="44"/>
      <c r="OU12" s="23"/>
      <c r="OV12" s="44"/>
      <c r="OW12" s="23"/>
      <c r="OX12" s="44"/>
      <c r="OY12" s="23"/>
      <c r="OZ12" s="44"/>
      <c r="PA12" s="23"/>
      <c r="PB12" s="44"/>
      <c r="PC12" s="23"/>
      <c r="PD12" s="44"/>
      <c r="PE12" s="23"/>
      <c r="PF12" s="44"/>
      <c r="PG12" s="23"/>
      <c r="PH12" s="44"/>
      <c r="PI12" s="23"/>
      <c r="PJ12" s="44"/>
      <c r="PK12" s="23"/>
      <c r="PL12" s="44"/>
      <c r="PM12" s="23"/>
      <c r="PN12" s="44"/>
      <c r="PO12" s="23"/>
      <c r="PP12" s="44"/>
      <c r="PQ12" s="23"/>
      <c r="PR12" s="44"/>
      <c r="PS12" s="23"/>
      <c r="PT12" s="44"/>
      <c r="PU12" s="23"/>
      <c r="PV12" s="44"/>
      <c r="PW12" s="23"/>
      <c r="PX12" s="44"/>
      <c r="PY12" s="23"/>
      <c r="PZ12" s="44"/>
      <c r="QA12" s="23"/>
      <c r="QB12" s="44"/>
      <c r="QC12" s="23"/>
      <c r="QD12" s="44"/>
      <c r="QE12" s="23"/>
      <c r="QF12" s="44"/>
      <c r="QG12" s="23"/>
      <c r="QH12" s="44"/>
      <c r="QI12" s="23"/>
      <c r="QJ12" s="44"/>
      <c r="QK12" s="23"/>
      <c r="QL12" s="44"/>
      <c r="QM12" s="23"/>
      <c r="QN12" s="44"/>
      <c r="QO12" s="23"/>
      <c r="QP12" s="44"/>
      <c r="QQ12" s="23"/>
      <c r="QR12" s="44"/>
      <c r="QS12" s="23"/>
      <c r="QT12" s="44"/>
      <c r="QU12" s="23"/>
      <c r="QV12" s="44"/>
      <c r="QW12" s="23"/>
      <c r="QX12" s="44"/>
      <c r="QY12" s="23"/>
      <c r="QZ12" s="44"/>
      <c r="RA12" s="23"/>
      <c r="RB12" s="44"/>
      <c r="RC12" s="23"/>
      <c r="RD12" s="44"/>
      <c r="RE12" s="23"/>
      <c r="RF12" s="44"/>
      <c r="RG12" s="23"/>
      <c r="RH12" s="44"/>
      <c r="RI12" s="23"/>
      <c r="RJ12" s="44"/>
      <c r="RK12" s="23"/>
      <c r="RL12" s="44"/>
      <c r="RM12" s="23"/>
      <c r="RN12" s="44"/>
      <c r="RO12" s="23"/>
      <c r="RP12" s="44"/>
      <c r="RQ12" s="23"/>
      <c r="RR12" s="44"/>
      <c r="RS12" s="23"/>
      <c r="RT12" s="44"/>
      <c r="RU12" s="23"/>
      <c r="RV12" s="44"/>
      <c r="RW12" s="23"/>
      <c r="RX12" s="44"/>
      <c r="RY12" s="23"/>
      <c r="RZ12" s="44"/>
      <c r="SA12" s="23"/>
      <c r="SB12" s="44"/>
      <c r="SC12" s="23"/>
      <c r="SD12" s="44"/>
      <c r="SE12" s="23"/>
      <c r="SF12" s="44"/>
      <c r="SG12" s="23"/>
      <c r="SH12" s="44"/>
      <c r="SI12" s="23"/>
      <c r="SJ12" s="44"/>
      <c r="SK12" s="23"/>
      <c r="SL12" s="44"/>
      <c r="SM12" s="23"/>
      <c r="SN12" s="44"/>
      <c r="SO12" s="23"/>
      <c r="SP12" s="44"/>
      <c r="SQ12" s="23"/>
      <c r="SR12" s="44"/>
      <c r="SS12" s="23"/>
      <c r="ST12" s="44"/>
      <c r="SU12" s="23"/>
      <c r="SV12" s="44"/>
      <c r="SW12" s="23"/>
      <c r="SX12" s="44"/>
      <c r="SY12" s="23"/>
      <c r="SZ12" s="44"/>
      <c r="TA12" s="23"/>
      <c r="TB12" s="44"/>
      <c r="TC12" s="23"/>
      <c r="TD12" s="44"/>
      <c r="TE12" s="23"/>
      <c r="TF12" s="44"/>
      <c r="TG12" s="23"/>
      <c r="TH12" s="44"/>
      <c r="TI12" s="23"/>
      <c r="TJ12" s="44"/>
      <c r="TK12" s="23"/>
      <c r="TL12" s="44"/>
      <c r="TM12" s="23"/>
      <c r="TN12" s="44"/>
      <c r="TO12" s="23"/>
      <c r="TP12" s="44"/>
      <c r="TQ12" s="23"/>
      <c r="TR12" s="44"/>
      <c r="TS12" s="23"/>
      <c r="TT12" s="44"/>
      <c r="TU12" s="23"/>
      <c r="TV12" s="44"/>
      <c r="TW12" s="23"/>
      <c r="TX12" s="44"/>
      <c r="TY12" s="23"/>
      <c r="TZ12" s="44"/>
      <c r="UA12" s="23"/>
      <c r="UB12" s="44"/>
      <c r="UC12" s="23"/>
      <c r="UD12" s="44"/>
      <c r="UE12" s="23"/>
      <c r="UF12" s="44"/>
      <c r="UG12" s="23"/>
      <c r="UH12" s="44"/>
      <c r="UI12" s="23"/>
      <c r="UJ12" s="44"/>
      <c r="UK12" s="23"/>
      <c r="UL12" s="44"/>
      <c r="UM12" s="23"/>
      <c r="UN12" s="44"/>
      <c r="UO12" s="23"/>
      <c r="UP12" s="44"/>
      <c r="UQ12" s="23"/>
      <c r="UR12" s="44"/>
      <c r="US12" s="23"/>
      <c r="UT12" s="44"/>
      <c r="UU12" s="23"/>
      <c r="UV12" s="44"/>
      <c r="UW12" s="23"/>
      <c r="UX12" s="44"/>
      <c r="UY12" s="23"/>
      <c r="UZ12" s="44"/>
      <c r="VA12" s="23"/>
      <c r="VB12" s="44"/>
      <c r="VC12" s="23"/>
      <c r="VD12" s="44"/>
      <c r="VE12" s="23"/>
      <c r="VF12" s="44"/>
      <c r="VG12" s="23"/>
      <c r="VH12" s="44"/>
      <c r="VI12" s="23"/>
      <c r="VJ12" s="44"/>
      <c r="VK12" s="23"/>
      <c r="VL12" s="44"/>
      <c r="VM12" s="23"/>
      <c r="VN12" s="44"/>
      <c r="VO12" s="23"/>
      <c r="VP12" s="44"/>
      <c r="VQ12" s="23"/>
      <c r="VR12" s="44"/>
      <c r="VS12" s="23"/>
      <c r="VT12" s="44"/>
      <c r="VU12" s="23"/>
      <c r="VV12" s="44"/>
      <c r="VW12" s="23"/>
      <c r="VX12" s="44"/>
      <c r="VY12" s="23"/>
      <c r="VZ12" s="44"/>
      <c r="WA12" s="23"/>
      <c r="WB12" s="44"/>
      <c r="WC12" s="23"/>
      <c r="WD12" s="44"/>
      <c r="WE12" s="23"/>
      <c r="WF12" s="44"/>
      <c r="WG12" s="23"/>
      <c r="WH12" s="44"/>
      <c r="WI12" s="23"/>
      <c r="WJ12" s="44"/>
      <c r="WK12" s="23"/>
      <c r="WL12" s="44"/>
      <c r="WM12" s="23"/>
      <c r="WN12" s="44"/>
      <c r="WO12" s="23"/>
      <c r="WP12" s="44"/>
      <c r="WQ12" s="23"/>
      <c r="WR12" s="44"/>
      <c r="WS12" s="23"/>
      <c r="WT12" s="44"/>
      <c r="WU12" s="23"/>
      <c r="WV12" s="44"/>
      <c r="WW12" s="23"/>
      <c r="WX12" s="44"/>
      <c r="WY12" s="23"/>
      <c r="WZ12" s="44"/>
      <c r="XA12" s="23"/>
      <c r="XB12" s="44"/>
      <c r="XC12" s="23"/>
      <c r="XD12" s="44"/>
      <c r="XE12" s="23"/>
      <c r="XF12" s="44"/>
      <c r="XG12" s="23"/>
      <c r="XH12" s="44"/>
      <c r="XI12" s="23"/>
      <c r="XJ12" s="44"/>
      <c r="XK12" s="23"/>
      <c r="XL12" s="44"/>
      <c r="XM12" s="23"/>
      <c r="XN12" s="44"/>
      <c r="XO12" s="23"/>
      <c r="XP12" s="44"/>
      <c r="XQ12" s="23"/>
      <c r="XR12" s="44"/>
      <c r="XS12" s="23"/>
      <c r="XT12" s="44"/>
      <c r="XU12" s="23"/>
      <c r="XV12" s="44"/>
      <c r="XW12" s="23"/>
      <c r="XX12" s="44"/>
      <c r="XY12" s="23"/>
      <c r="XZ12" s="44"/>
      <c r="YA12" s="23"/>
      <c r="YB12" s="44"/>
      <c r="YC12" s="23"/>
      <c r="YD12" s="44"/>
      <c r="YE12" s="23"/>
      <c r="YF12" s="44"/>
      <c r="YG12" s="23"/>
      <c r="YH12" s="44"/>
      <c r="YI12" s="23"/>
      <c r="YJ12" s="44"/>
      <c r="YK12" s="23"/>
      <c r="YL12" s="44"/>
      <c r="YM12" s="23"/>
      <c r="YN12" s="44"/>
      <c r="YO12" s="23"/>
      <c r="YP12" s="44"/>
      <c r="YQ12" s="23"/>
      <c r="YR12" s="44"/>
      <c r="YS12" s="23"/>
      <c r="YT12" s="44"/>
      <c r="YU12" s="23"/>
      <c r="YV12" s="44"/>
      <c r="YW12" s="23"/>
      <c r="YX12" s="44"/>
      <c r="YY12" s="23"/>
      <c r="YZ12" s="44"/>
      <c r="ZA12" s="23"/>
      <c r="ZB12" s="44"/>
      <c r="ZC12" s="23"/>
      <c r="ZD12" s="44"/>
      <c r="ZE12" s="23"/>
      <c r="ZF12" s="44"/>
      <c r="ZG12" s="23"/>
      <c r="ZH12" s="44"/>
      <c r="ZI12" s="23"/>
      <c r="ZJ12" s="44"/>
      <c r="ZK12" s="23"/>
      <c r="ZL12" s="44"/>
      <c r="ZM12" s="23"/>
      <c r="ZN12" s="44"/>
      <c r="ZO12" s="23"/>
      <c r="ZP12" s="44"/>
      <c r="ZQ12" s="23"/>
      <c r="ZR12" s="44"/>
      <c r="ZS12" s="23"/>
      <c r="ZT12" s="44"/>
      <c r="ZU12" s="23"/>
      <c r="ZV12" s="44"/>
      <c r="ZW12" s="23"/>
      <c r="ZX12" s="44"/>
      <c r="ZY12" s="23"/>
      <c r="ZZ12" s="44"/>
      <c r="AAA12" s="23"/>
      <c r="AAB12" s="44"/>
      <c r="AAC12" s="23"/>
      <c r="AAD12" s="44"/>
      <c r="AAE12" s="23"/>
      <c r="AAF12" s="44"/>
      <c r="AAG12" s="23"/>
      <c r="AAH12" s="44"/>
      <c r="AAI12" s="23"/>
      <c r="AAJ12" s="44"/>
      <c r="AAK12" s="23"/>
      <c r="AAL12" s="44"/>
      <c r="AAM12" s="23"/>
      <c r="AAN12" s="44"/>
      <c r="AAO12" s="23"/>
      <c r="AAP12" s="44"/>
      <c r="AAQ12" s="23"/>
      <c r="AAR12" s="44"/>
      <c r="AAS12" s="23"/>
      <c r="AAT12" s="44"/>
      <c r="AAU12" s="23"/>
      <c r="AAV12" s="44"/>
      <c r="AAW12" s="23"/>
      <c r="AAX12" s="44"/>
      <c r="AAY12" s="23"/>
      <c r="AAZ12" s="44"/>
      <c r="ABA12" s="23"/>
      <c r="ABB12" s="44"/>
      <c r="ABC12" s="23"/>
      <c r="ABD12" s="44"/>
      <c r="ABE12" s="23"/>
      <c r="ABF12" s="44"/>
      <c r="ABG12" s="23"/>
      <c r="ABH12" s="44"/>
      <c r="ABI12" s="23"/>
      <c r="ABJ12" s="44"/>
      <c r="ABK12" s="23"/>
      <c r="ABL12" s="44"/>
      <c r="ABM12" s="23"/>
      <c r="ABN12" s="44"/>
      <c r="ABO12" s="23"/>
      <c r="ABP12" s="44"/>
      <c r="ABQ12" s="23"/>
      <c r="ABR12" s="44"/>
      <c r="ABS12" s="23"/>
      <c r="ABT12" s="44"/>
      <c r="ABU12" s="23"/>
      <c r="ABV12" s="44"/>
      <c r="ABW12" s="23"/>
      <c r="ABX12" s="44"/>
    </row>
    <row r="13" spans="1:771" s="156" customFormat="1" ht="15" customHeight="1">
      <c r="A13" s="205"/>
      <c r="B13" s="205"/>
      <c r="C13" s="58"/>
      <c r="D13" s="487"/>
      <c r="E13" s="48"/>
      <c r="F13" s="462"/>
      <c r="G13" s="794"/>
      <c r="H13" s="35"/>
      <c r="I13" s="35"/>
      <c r="J13" s="422"/>
      <c r="K13" s="35"/>
      <c r="L13" s="43"/>
      <c r="M13" s="43"/>
      <c r="N13" s="43"/>
      <c r="O13" s="43"/>
      <c r="P13" s="43"/>
      <c r="Q13" s="43"/>
      <c r="R13" s="43"/>
      <c r="S13" s="43"/>
      <c r="T13" s="43"/>
      <c r="U13" s="23"/>
      <c r="V13" s="44"/>
      <c r="W13" s="23"/>
      <c r="X13" s="44"/>
      <c r="Y13" s="23"/>
      <c r="Z13" s="44"/>
      <c r="AA13" s="23"/>
      <c r="AB13" s="44"/>
      <c r="AC13" s="23"/>
      <c r="AD13" s="44"/>
      <c r="AE13" s="23"/>
      <c r="AF13" s="44"/>
      <c r="AG13" s="23"/>
      <c r="AH13" s="44"/>
      <c r="AI13" s="23"/>
      <c r="AJ13" s="44"/>
      <c r="AK13" s="23"/>
      <c r="AL13" s="44"/>
      <c r="AM13" s="23"/>
      <c r="AN13" s="44"/>
      <c r="AO13" s="23"/>
      <c r="AP13" s="44"/>
      <c r="AQ13" s="23"/>
      <c r="AR13" s="44"/>
      <c r="AS13" s="23"/>
      <c r="AT13" s="44"/>
      <c r="AU13" s="23"/>
      <c r="AV13" s="44"/>
      <c r="AW13" s="23"/>
      <c r="AX13" s="44"/>
      <c r="AY13" s="23"/>
      <c r="AZ13" s="44"/>
      <c r="BA13" s="23"/>
      <c r="BB13" s="44"/>
      <c r="BC13" s="23"/>
      <c r="BD13" s="44"/>
      <c r="BE13" s="23"/>
      <c r="BF13" s="44"/>
      <c r="BG13" s="23"/>
      <c r="BH13" s="44"/>
      <c r="BI13" s="23"/>
      <c r="BJ13" s="44"/>
      <c r="BK13" s="23"/>
      <c r="BL13" s="44"/>
      <c r="BM13" s="23"/>
      <c r="BN13" s="44"/>
      <c r="BO13" s="23"/>
      <c r="BP13" s="44"/>
      <c r="BQ13" s="23"/>
      <c r="BR13" s="44"/>
      <c r="BS13" s="23"/>
      <c r="BT13" s="44"/>
      <c r="BU13" s="23"/>
      <c r="BV13" s="44"/>
      <c r="BW13" s="23"/>
      <c r="BX13" s="44"/>
      <c r="BY13" s="23"/>
      <c r="BZ13" s="44"/>
      <c r="CA13" s="23"/>
      <c r="CB13" s="44"/>
      <c r="CC13" s="23"/>
      <c r="CD13" s="44"/>
      <c r="CE13" s="23"/>
      <c r="CF13" s="44"/>
      <c r="CG13" s="23"/>
      <c r="CH13" s="44"/>
      <c r="CI13" s="23"/>
      <c r="CJ13" s="44"/>
      <c r="CK13" s="23"/>
      <c r="CL13" s="44"/>
      <c r="CM13" s="23"/>
      <c r="CN13" s="44"/>
      <c r="CO13" s="23"/>
      <c r="CP13" s="44"/>
      <c r="CQ13" s="23"/>
      <c r="CR13" s="44"/>
      <c r="CS13" s="23"/>
      <c r="CT13" s="44"/>
      <c r="CU13" s="23"/>
      <c r="CV13" s="44"/>
      <c r="CW13" s="23"/>
      <c r="CX13" s="44"/>
      <c r="CY13" s="23"/>
      <c r="CZ13" s="44"/>
      <c r="DA13" s="23"/>
      <c r="DB13" s="44"/>
      <c r="DC13" s="23"/>
      <c r="DD13" s="44"/>
      <c r="DE13" s="23"/>
      <c r="DF13" s="44"/>
      <c r="DG13" s="23"/>
      <c r="DH13" s="44"/>
      <c r="DI13" s="23"/>
      <c r="DJ13" s="44"/>
      <c r="DK13" s="23"/>
      <c r="DL13" s="44"/>
      <c r="DM13" s="23"/>
      <c r="DN13" s="44"/>
      <c r="DO13" s="23"/>
      <c r="DP13" s="44"/>
      <c r="DQ13" s="23"/>
      <c r="DR13" s="44"/>
      <c r="DS13" s="23"/>
      <c r="DT13" s="44"/>
      <c r="DU13" s="23"/>
      <c r="DV13" s="44"/>
      <c r="DW13" s="23"/>
      <c r="DX13" s="44"/>
      <c r="DY13" s="23"/>
      <c r="DZ13" s="44"/>
      <c r="EA13" s="23"/>
      <c r="EB13" s="44"/>
      <c r="EC13" s="23"/>
      <c r="ED13" s="44"/>
      <c r="EE13" s="23"/>
      <c r="EF13" s="44"/>
      <c r="EG13" s="23"/>
      <c r="EH13" s="44"/>
      <c r="EI13" s="23"/>
      <c r="EJ13" s="44"/>
      <c r="EK13" s="23"/>
      <c r="EL13" s="44"/>
      <c r="EM13" s="23"/>
      <c r="EN13" s="44"/>
      <c r="EO13" s="23"/>
      <c r="EP13" s="44"/>
      <c r="EQ13" s="23"/>
      <c r="ER13" s="44"/>
      <c r="ES13" s="23"/>
      <c r="ET13" s="44"/>
      <c r="EU13" s="23"/>
      <c r="EV13" s="44"/>
      <c r="EW13" s="23"/>
      <c r="EX13" s="44"/>
      <c r="EY13" s="23"/>
      <c r="EZ13" s="44"/>
      <c r="FA13" s="23"/>
      <c r="FB13" s="44"/>
      <c r="FC13" s="23"/>
      <c r="FD13" s="44"/>
      <c r="FE13" s="23"/>
      <c r="FF13" s="44"/>
      <c r="FG13" s="23"/>
      <c r="FH13" s="44"/>
      <c r="FI13" s="23"/>
      <c r="FJ13" s="44"/>
      <c r="FK13" s="23"/>
      <c r="FL13" s="44"/>
      <c r="FM13" s="23"/>
      <c r="FN13" s="44"/>
      <c r="FO13" s="23"/>
      <c r="FP13" s="44"/>
      <c r="FQ13" s="23"/>
      <c r="FR13" s="44"/>
      <c r="FS13" s="23"/>
      <c r="FT13" s="44"/>
      <c r="FU13" s="23"/>
      <c r="FV13" s="44"/>
      <c r="FW13" s="23"/>
      <c r="FX13" s="44"/>
      <c r="FY13" s="23"/>
      <c r="FZ13" s="44"/>
      <c r="GA13" s="23"/>
      <c r="GB13" s="44"/>
      <c r="GC13" s="23"/>
      <c r="GD13" s="44"/>
      <c r="GE13" s="23"/>
      <c r="GF13" s="44"/>
      <c r="GG13" s="23"/>
      <c r="GH13" s="44"/>
      <c r="GI13" s="23"/>
      <c r="GJ13" s="44"/>
      <c r="GK13" s="23"/>
      <c r="GL13" s="44"/>
      <c r="GM13" s="23"/>
      <c r="GN13" s="44"/>
      <c r="GO13" s="23"/>
      <c r="GP13" s="44"/>
      <c r="GQ13" s="23"/>
      <c r="GR13" s="44"/>
      <c r="GS13" s="23"/>
      <c r="GT13" s="44"/>
      <c r="GU13" s="23"/>
      <c r="GV13" s="44"/>
      <c r="GW13" s="23"/>
      <c r="GX13" s="44"/>
      <c r="GY13" s="23"/>
      <c r="GZ13" s="44"/>
      <c r="HA13" s="23"/>
      <c r="HB13" s="44"/>
      <c r="HC13" s="23"/>
      <c r="HD13" s="44"/>
      <c r="HE13" s="23"/>
      <c r="HF13" s="44"/>
      <c r="HG13" s="23"/>
      <c r="HH13" s="44"/>
      <c r="HI13" s="23"/>
      <c r="HJ13" s="44"/>
      <c r="HK13" s="23"/>
      <c r="HL13" s="44"/>
      <c r="HM13" s="23"/>
      <c r="HN13" s="44"/>
      <c r="HO13" s="23"/>
      <c r="HP13" s="44"/>
      <c r="HQ13" s="23"/>
      <c r="HR13" s="44"/>
      <c r="HS13" s="23"/>
      <c r="HT13" s="44"/>
      <c r="HU13" s="23"/>
      <c r="HV13" s="44"/>
      <c r="HW13" s="23"/>
      <c r="HX13" s="44"/>
      <c r="HY13" s="23"/>
      <c r="HZ13" s="44"/>
      <c r="IA13" s="23"/>
      <c r="IB13" s="44"/>
      <c r="IC13" s="23"/>
      <c r="ID13" s="44"/>
      <c r="IE13" s="23"/>
      <c r="IF13" s="44"/>
      <c r="IG13" s="23"/>
      <c r="IH13" s="44"/>
      <c r="II13" s="23"/>
      <c r="IJ13" s="44"/>
      <c r="IK13" s="23"/>
      <c r="IL13" s="44"/>
      <c r="IM13" s="23"/>
      <c r="IN13" s="44"/>
      <c r="IO13" s="23"/>
      <c r="IP13" s="44"/>
      <c r="IQ13" s="23"/>
      <c r="IR13" s="44"/>
      <c r="IS13" s="23"/>
      <c r="IT13" s="44"/>
      <c r="IU13" s="23"/>
      <c r="IV13" s="44"/>
      <c r="IW13" s="23"/>
      <c r="IX13" s="44"/>
      <c r="IY13" s="23"/>
      <c r="IZ13" s="44"/>
      <c r="JA13" s="23"/>
      <c r="JB13" s="44"/>
      <c r="JC13" s="23"/>
      <c r="JD13" s="44"/>
      <c r="JE13" s="23"/>
      <c r="JF13" s="44"/>
      <c r="JG13" s="23"/>
      <c r="JH13" s="44"/>
      <c r="JI13" s="23"/>
      <c r="JJ13" s="44"/>
      <c r="JK13" s="23"/>
      <c r="JL13" s="44"/>
      <c r="JM13" s="23"/>
      <c r="JN13" s="44"/>
      <c r="JO13" s="23"/>
      <c r="JP13" s="44"/>
      <c r="JQ13" s="23"/>
      <c r="JR13" s="44"/>
      <c r="JS13" s="23"/>
      <c r="JT13" s="44"/>
      <c r="JU13" s="23"/>
      <c r="JV13" s="44"/>
      <c r="JW13" s="23"/>
      <c r="JX13" s="44"/>
      <c r="JY13" s="23"/>
      <c r="JZ13" s="44"/>
      <c r="KA13" s="23"/>
      <c r="KB13" s="44"/>
      <c r="KC13" s="23"/>
      <c r="KD13" s="44"/>
      <c r="KE13" s="23"/>
      <c r="KF13" s="44"/>
      <c r="KG13" s="23"/>
      <c r="KH13" s="44"/>
      <c r="KI13" s="23"/>
      <c r="KJ13" s="44"/>
      <c r="KK13" s="23"/>
      <c r="KL13" s="44"/>
      <c r="KM13" s="23"/>
      <c r="KN13" s="44"/>
      <c r="KO13" s="23"/>
      <c r="KP13" s="44"/>
      <c r="KQ13" s="23"/>
      <c r="KR13" s="44"/>
      <c r="KS13" s="23"/>
      <c r="KT13" s="44"/>
      <c r="KU13" s="23"/>
      <c r="KV13" s="44"/>
      <c r="KW13" s="23"/>
      <c r="KX13" s="44"/>
      <c r="KY13" s="23"/>
      <c r="KZ13" s="44"/>
      <c r="LA13" s="23"/>
      <c r="LB13" s="44"/>
      <c r="LC13" s="23"/>
      <c r="LD13" s="44"/>
      <c r="LE13" s="23"/>
      <c r="LF13" s="44"/>
      <c r="LG13" s="23"/>
      <c r="LH13" s="44"/>
      <c r="LI13" s="23"/>
      <c r="LJ13" s="44"/>
      <c r="LK13" s="23"/>
      <c r="LL13" s="44"/>
      <c r="LM13" s="23"/>
      <c r="LN13" s="44"/>
      <c r="LO13" s="23"/>
      <c r="LP13" s="44"/>
      <c r="LQ13" s="23"/>
      <c r="LR13" s="44"/>
      <c r="LS13" s="23"/>
      <c r="LT13" s="44"/>
      <c r="LU13" s="23"/>
      <c r="LV13" s="44"/>
      <c r="LW13" s="23"/>
      <c r="LX13" s="44"/>
      <c r="LY13" s="23"/>
      <c r="LZ13" s="44"/>
      <c r="MA13" s="23"/>
      <c r="MB13" s="44"/>
      <c r="MC13" s="23"/>
      <c r="MD13" s="44"/>
      <c r="ME13" s="23"/>
      <c r="MF13" s="44"/>
      <c r="MG13" s="23"/>
      <c r="MH13" s="44"/>
      <c r="MI13" s="23"/>
      <c r="MJ13" s="44"/>
      <c r="MK13" s="23"/>
      <c r="ML13" s="44"/>
      <c r="MM13" s="23"/>
      <c r="MN13" s="44"/>
      <c r="MO13" s="23"/>
      <c r="MP13" s="44"/>
      <c r="MQ13" s="23"/>
      <c r="MR13" s="44"/>
      <c r="MS13" s="23"/>
      <c r="MT13" s="44"/>
      <c r="MU13" s="23"/>
      <c r="MV13" s="44"/>
      <c r="MW13" s="23"/>
      <c r="MX13" s="44"/>
      <c r="MY13" s="23"/>
      <c r="MZ13" s="44"/>
      <c r="NA13" s="23"/>
      <c r="NB13" s="44"/>
      <c r="NC13" s="23"/>
      <c r="ND13" s="44"/>
      <c r="NE13" s="23"/>
      <c r="NF13" s="44"/>
      <c r="NG13" s="23"/>
      <c r="NH13" s="44"/>
      <c r="NI13" s="23"/>
      <c r="NJ13" s="44"/>
      <c r="NK13" s="23"/>
      <c r="NL13" s="44"/>
      <c r="NM13" s="23"/>
      <c r="NN13" s="44"/>
      <c r="NO13" s="23"/>
      <c r="NP13" s="44"/>
      <c r="NQ13" s="23"/>
      <c r="NR13" s="44"/>
      <c r="NS13" s="23"/>
      <c r="NT13" s="44"/>
      <c r="NU13" s="23"/>
      <c r="NV13" s="44"/>
      <c r="NW13" s="23"/>
      <c r="NX13" s="44"/>
      <c r="NY13" s="23"/>
      <c r="NZ13" s="44"/>
      <c r="OA13" s="23"/>
      <c r="OB13" s="44"/>
      <c r="OC13" s="23"/>
      <c r="OD13" s="44"/>
      <c r="OE13" s="23"/>
      <c r="OF13" s="44"/>
      <c r="OG13" s="23"/>
      <c r="OH13" s="44"/>
      <c r="OI13" s="23"/>
      <c r="OJ13" s="44"/>
      <c r="OK13" s="23"/>
      <c r="OL13" s="44"/>
      <c r="OM13" s="23"/>
      <c r="ON13" s="44"/>
      <c r="OO13" s="23"/>
      <c r="OP13" s="44"/>
      <c r="OQ13" s="23"/>
      <c r="OR13" s="44"/>
      <c r="OS13" s="23"/>
      <c r="OT13" s="44"/>
      <c r="OU13" s="23"/>
      <c r="OV13" s="44"/>
      <c r="OW13" s="23"/>
      <c r="OX13" s="44"/>
      <c r="OY13" s="23"/>
      <c r="OZ13" s="44"/>
      <c r="PA13" s="23"/>
      <c r="PB13" s="44"/>
      <c r="PC13" s="23"/>
      <c r="PD13" s="44"/>
      <c r="PE13" s="23"/>
      <c r="PF13" s="44"/>
      <c r="PG13" s="23"/>
      <c r="PH13" s="44"/>
      <c r="PI13" s="23"/>
      <c r="PJ13" s="44"/>
      <c r="PK13" s="23"/>
      <c r="PL13" s="44"/>
      <c r="PM13" s="23"/>
      <c r="PN13" s="44"/>
      <c r="PO13" s="23"/>
      <c r="PP13" s="44"/>
      <c r="PQ13" s="23"/>
      <c r="PR13" s="44"/>
      <c r="PS13" s="23"/>
      <c r="PT13" s="44"/>
      <c r="PU13" s="23"/>
      <c r="PV13" s="44"/>
      <c r="PW13" s="23"/>
      <c r="PX13" s="44"/>
      <c r="PY13" s="23"/>
      <c r="PZ13" s="44"/>
      <c r="QA13" s="23"/>
      <c r="QB13" s="44"/>
      <c r="QC13" s="23"/>
      <c r="QD13" s="44"/>
      <c r="QE13" s="23"/>
      <c r="QF13" s="44"/>
      <c r="QG13" s="23"/>
      <c r="QH13" s="44"/>
      <c r="QI13" s="23"/>
      <c r="QJ13" s="44"/>
      <c r="QK13" s="23"/>
      <c r="QL13" s="44"/>
      <c r="QM13" s="23"/>
      <c r="QN13" s="44"/>
      <c r="QO13" s="23"/>
      <c r="QP13" s="44"/>
      <c r="QQ13" s="23"/>
      <c r="QR13" s="44"/>
      <c r="QS13" s="23"/>
      <c r="QT13" s="44"/>
      <c r="QU13" s="23"/>
      <c r="QV13" s="44"/>
      <c r="QW13" s="23"/>
      <c r="QX13" s="44"/>
      <c r="QY13" s="23"/>
      <c r="QZ13" s="44"/>
      <c r="RA13" s="23"/>
      <c r="RB13" s="44"/>
      <c r="RC13" s="23"/>
      <c r="RD13" s="44"/>
      <c r="RE13" s="23"/>
      <c r="RF13" s="44"/>
      <c r="RG13" s="23"/>
      <c r="RH13" s="44"/>
      <c r="RI13" s="23"/>
      <c r="RJ13" s="44"/>
      <c r="RK13" s="23"/>
      <c r="RL13" s="44"/>
      <c r="RM13" s="23"/>
      <c r="RN13" s="44"/>
      <c r="RO13" s="23"/>
      <c r="RP13" s="44"/>
      <c r="RQ13" s="23"/>
      <c r="RR13" s="44"/>
      <c r="RS13" s="23"/>
      <c r="RT13" s="44"/>
      <c r="RU13" s="23"/>
      <c r="RV13" s="44"/>
      <c r="RW13" s="23"/>
      <c r="RX13" s="44"/>
      <c r="RY13" s="23"/>
      <c r="RZ13" s="44"/>
      <c r="SA13" s="23"/>
      <c r="SB13" s="44"/>
      <c r="SC13" s="23"/>
      <c r="SD13" s="44"/>
      <c r="SE13" s="23"/>
      <c r="SF13" s="44"/>
      <c r="SG13" s="23"/>
      <c r="SH13" s="44"/>
      <c r="SI13" s="23"/>
      <c r="SJ13" s="44"/>
      <c r="SK13" s="23"/>
      <c r="SL13" s="44"/>
      <c r="SM13" s="23"/>
      <c r="SN13" s="44"/>
      <c r="SO13" s="23"/>
      <c r="SP13" s="44"/>
      <c r="SQ13" s="23"/>
      <c r="SR13" s="44"/>
      <c r="SS13" s="23"/>
      <c r="ST13" s="44"/>
      <c r="SU13" s="23"/>
      <c r="SV13" s="44"/>
      <c r="SW13" s="23"/>
      <c r="SX13" s="44"/>
      <c r="SY13" s="23"/>
      <c r="SZ13" s="44"/>
      <c r="TA13" s="23"/>
      <c r="TB13" s="44"/>
      <c r="TC13" s="23"/>
      <c r="TD13" s="44"/>
      <c r="TE13" s="23"/>
      <c r="TF13" s="44"/>
      <c r="TG13" s="23"/>
      <c r="TH13" s="44"/>
      <c r="TI13" s="23"/>
      <c r="TJ13" s="44"/>
      <c r="TK13" s="23"/>
      <c r="TL13" s="44"/>
      <c r="TM13" s="23"/>
      <c r="TN13" s="44"/>
      <c r="TO13" s="23"/>
      <c r="TP13" s="44"/>
      <c r="TQ13" s="23"/>
      <c r="TR13" s="44"/>
      <c r="TS13" s="23"/>
      <c r="TT13" s="44"/>
      <c r="TU13" s="23"/>
      <c r="TV13" s="44"/>
      <c r="TW13" s="23"/>
      <c r="TX13" s="44"/>
      <c r="TY13" s="23"/>
      <c r="TZ13" s="44"/>
      <c r="UA13" s="23"/>
      <c r="UB13" s="44"/>
      <c r="UC13" s="23"/>
      <c r="UD13" s="44"/>
      <c r="UE13" s="23"/>
      <c r="UF13" s="44"/>
      <c r="UG13" s="23"/>
      <c r="UH13" s="44"/>
      <c r="UI13" s="23"/>
      <c r="UJ13" s="44"/>
      <c r="UK13" s="23"/>
      <c r="UL13" s="44"/>
      <c r="UM13" s="23"/>
      <c r="UN13" s="44"/>
      <c r="UO13" s="23"/>
      <c r="UP13" s="44"/>
      <c r="UQ13" s="23"/>
      <c r="UR13" s="44"/>
      <c r="US13" s="23"/>
      <c r="UT13" s="44"/>
      <c r="UU13" s="23"/>
      <c r="UV13" s="44"/>
      <c r="UW13" s="23"/>
      <c r="UX13" s="44"/>
      <c r="UY13" s="23"/>
      <c r="UZ13" s="44"/>
      <c r="VA13" s="23"/>
      <c r="VB13" s="44"/>
      <c r="VC13" s="23"/>
      <c r="VD13" s="44"/>
      <c r="VE13" s="23"/>
      <c r="VF13" s="44"/>
      <c r="VG13" s="23"/>
      <c r="VH13" s="44"/>
      <c r="VI13" s="23"/>
      <c r="VJ13" s="44"/>
      <c r="VK13" s="23"/>
      <c r="VL13" s="44"/>
      <c r="VM13" s="23"/>
      <c r="VN13" s="44"/>
      <c r="VO13" s="23"/>
      <c r="VP13" s="44"/>
      <c r="VQ13" s="23"/>
      <c r="VR13" s="44"/>
      <c r="VS13" s="23"/>
      <c r="VT13" s="44"/>
      <c r="VU13" s="23"/>
      <c r="VV13" s="44"/>
      <c r="VW13" s="23"/>
      <c r="VX13" s="44"/>
      <c r="VY13" s="23"/>
      <c r="VZ13" s="44"/>
      <c r="WA13" s="23"/>
      <c r="WB13" s="44"/>
      <c r="WC13" s="23"/>
      <c r="WD13" s="44"/>
      <c r="WE13" s="23"/>
      <c r="WF13" s="44"/>
      <c r="WG13" s="23"/>
      <c r="WH13" s="44"/>
      <c r="WI13" s="23"/>
      <c r="WJ13" s="44"/>
      <c r="WK13" s="23"/>
      <c r="WL13" s="44"/>
      <c r="WM13" s="23"/>
      <c r="WN13" s="44"/>
      <c r="WO13" s="23"/>
      <c r="WP13" s="44"/>
      <c r="WQ13" s="23"/>
      <c r="WR13" s="44"/>
      <c r="WS13" s="23"/>
      <c r="WT13" s="44"/>
      <c r="WU13" s="23"/>
      <c r="WV13" s="44"/>
      <c r="WW13" s="23"/>
      <c r="WX13" s="44"/>
      <c r="WY13" s="23"/>
      <c r="WZ13" s="44"/>
      <c r="XA13" s="23"/>
      <c r="XB13" s="44"/>
      <c r="XC13" s="23"/>
      <c r="XD13" s="44"/>
      <c r="XE13" s="23"/>
      <c r="XF13" s="44"/>
      <c r="XG13" s="23"/>
      <c r="XH13" s="44"/>
      <c r="XI13" s="23"/>
      <c r="XJ13" s="44"/>
      <c r="XK13" s="23"/>
      <c r="XL13" s="44"/>
      <c r="XM13" s="23"/>
      <c r="XN13" s="44"/>
      <c r="XO13" s="23"/>
      <c r="XP13" s="44"/>
      <c r="XQ13" s="23"/>
      <c r="XR13" s="44"/>
      <c r="XS13" s="23"/>
      <c r="XT13" s="44"/>
      <c r="XU13" s="23"/>
      <c r="XV13" s="44"/>
      <c r="XW13" s="23"/>
      <c r="XX13" s="44"/>
      <c r="XY13" s="23"/>
      <c r="XZ13" s="44"/>
      <c r="YA13" s="23"/>
      <c r="YB13" s="44"/>
      <c r="YC13" s="23"/>
      <c r="YD13" s="44"/>
      <c r="YE13" s="23"/>
      <c r="YF13" s="44"/>
      <c r="YG13" s="23"/>
      <c r="YH13" s="44"/>
      <c r="YI13" s="23"/>
      <c r="YJ13" s="44"/>
      <c r="YK13" s="23"/>
      <c r="YL13" s="44"/>
      <c r="YM13" s="23"/>
      <c r="YN13" s="44"/>
      <c r="YO13" s="23"/>
      <c r="YP13" s="44"/>
      <c r="YQ13" s="23"/>
      <c r="YR13" s="44"/>
      <c r="YS13" s="23"/>
      <c r="YT13" s="44"/>
      <c r="YU13" s="23"/>
      <c r="YV13" s="44"/>
      <c r="YW13" s="23"/>
      <c r="YX13" s="44"/>
      <c r="YY13" s="23"/>
      <c r="YZ13" s="44"/>
      <c r="ZA13" s="23"/>
      <c r="ZB13" s="44"/>
      <c r="ZC13" s="23"/>
      <c r="ZD13" s="44"/>
      <c r="ZE13" s="23"/>
      <c r="ZF13" s="44"/>
      <c r="ZG13" s="23"/>
      <c r="ZH13" s="44"/>
      <c r="ZI13" s="23"/>
      <c r="ZJ13" s="44"/>
      <c r="ZK13" s="23"/>
      <c r="ZL13" s="44"/>
      <c r="ZM13" s="23"/>
      <c r="ZN13" s="44"/>
      <c r="ZO13" s="23"/>
      <c r="ZP13" s="44"/>
      <c r="ZQ13" s="23"/>
      <c r="ZR13" s="44"/>
      <c r="ZS13" s="23"/>
      <c r="ZT13" s="44"/>
      <c r="ZU13" s="23"/>
      <c r="ZV13" s="44"/>
      <c r="ZW13" s="23"/>
      <c r="ZX13" s="44"/>
      <c r="ZY13" s="23"/>
      <c r="ZZ13" s="44"/>
      <c r="AAA13" s="23"/>
      <c r="AAB13" s="44"/>
      <c r="AAC13" s="23"/>
      <c r="AAD13" s="44"/>
      <c r="AAE13" s="23"/>
      <c r="AAF13" s="44"/>
      <c r="AAG13" s="23"/>
      <c r="AAH13" s="44"/>
      <c r="AAI13" s="23"/>
      <c r="AAJ13" s="44"/>
      <c r="AAK13" s="23"/>
      <c r="AAL13" s="44"/>
      <c r="AAM13" s="23"/>
      <c r="AAN13" s="44"/>
      <c r="AAO13" s="23"/>
      <c r="AAP13" s="44"/>
      <c r="AAQ13" s="23"/>
      <c r="AAR13" s="44"/>
      <c r="AAS13" s="23"/>
      <c r="AAT13" s="44"/>
      <c r="AAU13" s="23"/>
      <c r="AAV13" s="44"/>
      <c r="AAW13" s="23"/>
      <c r="AAX13" s="44"/>
      <c r="AAY13" s="23"/>
      <c r="AAZ13" s="44"/>
      <c r="ABA13" s="23"/>
      <c r="ABB13" s="44"/>
      <c r="ABC13" s="23"/>
      <c r="ABD13" s="44"/>
      <c r="ABE13" s="23"/>
      <c r="ABF13" s="44"/>
      <c r="ABG13" s="23"/>
      <c r="ABH13" s="44"/>
      <c r="ABI13" s="23"/>
      <c r="ABJ13" s="44"/>
      <c r="ABK13" s="23"/>
      <c r="ABL13" s="44"/>
      <c r="ABM13" s="23"/>
      <c r="ABN13" s="44"/>
      <c r="ABO13" s="23"/>
      <c r="ABP13" s="44"/>
      <c r="ABQ13" s="23"/>
      <c r="ABR13" s="44"/>
      <c r="ABS13" s="23"/>
      <c r="ABT13" s="44"/>
      <c r="ABU13" s="23"/>
      <c r="ABV13" s="44"/>
      <c r="ABW13" s="23"/>
      <c r="ABX13" s="44"/>
    </row>
    <row r="14" spans="1:771" s="156" customFormat="1" ht="15" customHeight="1">
      <c r="A14" s="205"/>
      <c r="B14" s="205"/>
      <c r="C14" s="58"/>
      <c r="D14" s="487"/>
      <c r="E14" s="48"/>
      <c r="F14" s="462"/>
      <c r="G14" s="794"/>
      <c r="H14" s="35"/>
      <c r="I14" s="35"/>
      <c r="J14" s="422"/>
      <c r="K14" s="35"/>
      <c r="L14" s="43"/>
      <c r="M14" s="43"/>
      <c r="N14" s="43"/>
      <c r="O14" s="43"/>
      <c r="P14" s="43"/>
      <c r="Q14" s="43"/>
      <c r="R14" s="43"/>
      <c r="S14" s="43"/>
      <c r="T14" s="43"/>
      <c r="U14" s="23"/>
      <c r="V14" s="44"/>
      <c r="W14" s="23"/>
      <c r="X14" s="44"/>
      <c r="Y14" s="23"/>
      <c r="Z14" s="44"/>
      <c r="AA14" s="23"/>
      <c r="AB14" s="44"/>
      <c r="AC14" s="23"/>
      <c r="AD14" s="44"/>
      <c r="AE14" s="23"/>
      <c r="AF14" s="44"/>
      <c r="AG14" s="23"/>
      <c r="AH14" s="44"/>
      <c r="AI14" s="23"/>
      <c r="AJ14" s="44"/>
      <c r="AK14" s="23"/>
      <c r="AL14" s="44"/>
      <c r="AM14" s="23"/>
      <c r="AN14" s="44"/>
      <c r="AO14" s="23"/>
      <c r="AP14" s="44"/>
      <c r="AQ14" s="23"/>
      <c r="AR14" s="44"/>
      <c r="AS14" s="23"/>
      <c r="AT14" s="44"/>
      <c r="AU14" s="23"/>
      <c r="AV14" s="44"/>
      <c r="AW14" s="23"/>
      <c r="AX14" s="44"/>
      <c r="AY14" s="23"/>
      <c r="AZ14" s="44"/>
      <c r="BA14" s="23"/>
      <c r="BB14" s="44"/>
      <c r="BC14" s="23"/>
      <c r="BD14" s="44"/>
      <c r="BE14" s="23"/>
      <c r="BF14" s="44"/>
      <c r="BG14" s="23"/>
      <c r="BH14" s="44"/>
      <c r="BI14" s="23"/>
      <c r="BJ14" s="44"/>
      <c r="BK14" s="23"/>
      <c r="BL14" s="44"/>
      <c r="BM14" s="23"/>
      <c r="BN14" s="44"/>
      <c r="BO14" s="23"/>
      <c r="BP14" s="44"/>
      <c r="BQ14" s="23"/>
      <c r="BR14" s="44"/>
      <c r="BS14" s="23"/>
      <c r="BT14" s="44"/>
      <c r="BU14" s="23"/>
      <c r="BV14" s="44"/>
      <c r="BW14" s="23"/>
      <c r="BX14" s="44"/>
      <c r="BY14" s="23"/>
      <c r="BZ14" s="44"/>
      <c r="CA14" s="23"/>
      <c r="CB14" s="44"/>
      <c r="CC14" s="23"/>
      <c r="CD14" s="44"/>
      <c r="CE14" s="23"/>
      <c r="CF14" s="44"/>
      <c r="CG14" s="23"/>
      <c r="CH14" s="44"/>
      <c r="CI14" s="23"/>
      <c r="CJ14" s="44"/>
      <c r="CK14" s="23"/>
      <c r="CL14" s="44"/>
      <c r="CM14" s="23"/>
      <c r="CN14" s="44"/>
      <c r="CO14" s="23"/>
      <c r="CP14" s="44"/>
      <c r="CQ14" s="23"/>
      <c r="CR14" s="44"/>
      <c r="CS14" s="23"/>
      <c r="CT14" s="44"/>
      <c r="CU14" s="23"/>
      <c r="CV14" s="44"/>
      <c r="CW14" s="23"/>
      <c r="CX14" s="44"/>
      <c r="CY14" s="23"/>
      <c r="CZ14" s="44"/>
      <c r="DA14" s="23"/>
      <c r="DB14" s="44"/>
      <c r="DC14" s="23"/>
      <c r="DD14" s="44"/>
      <c r="DE14" s="23"/>
      <c r="DF14" s="44"/>
      <c r="DG14" s="23"/>
      <c r="DH14" s="44"/>
      <c r="DI14" s="23"/>
      <c r="DJ14" s="44"/>
      <c r="DK14" s="23"/>
      <c r="DL14" s="44"/>
      <c r="DM14" s="23"/>
      <c r="DN14" s="44"/>
      <c r="DO14" s="23"/>
      <c r="DP14" s="44"/>
      <c r="DQ14" s="23"/>
      <c r="DR14" s="44"/>
      <c r="DS14" s="23"/>
      <c r="DT14" s="44"/>
      <c r="DU14" s="23"/>
      <c r="DV14" s="44"/>
      <c r="DW14" s="23"/>
      <c r="DX14" s="44"/>
      <c r="DY14" s="23"/>
      <c r="DZ14" s="44"/>
      <c r="EA14" s="23"/>
      <c r="EB14" s="44"/>
      <c r="EC14" s="23"/>
      <c r="ED14" s="44"/>
      <c r="EE14" s="23"/>
      <c r="EF14" s="44"/>
      <c r="EG14" s="23"/>
      <c r="EH14" s="44"/>
      <c r="EI14" s="23"/>
      <c r="EJ14" s="44"/>
      <c r="EK14" s="23"/>
      <c r="EL14" s="44"/>
      <c r="EM14" s="23"/>
      <c r="EN14" s="44"/>
      <c r="EO14" s="23"/>
      <c r="EP14" s="44"/>
      <c r="EQ14" s="23"/>
      <c r="ER14" s="44"/>
      <c r="ES14" s="23"/>
      <c r="ET14" s="44"/>
      <c r="EU14" s="23"/>
      <c r="EV14" s="44"/>
      <c r="EW14" s="23"/>
      <c r="EX14" s="44"/>
      <c r="EY14" s="23"/>
      <c r="EZ14" s="44"/>
      <c r="FA14" s="23"/>
      <c r="FB14" s="44"/>
      <c r="FC14" s="23"/>
      <c r="FD14" s="44"/>
      <c r="FE14" s="23"/>
      <c r="FF14" s="44"/>
      <c r="FG14" s="23"/>
      <c r="FH14" s="44"/>
      <c r="FI14" s="23"/>
      <c r="FJ14" s="44"/>
      <c r="FK14" s="23"/>
      <c r="FL14" s="44"/>
      <c r="FM14" s="23"/>
      <c r="FN14" s="44"/>
      <c r="FO14" s="23"/>
      <c r="FP14" s="44"/>
      <c r="FQ14" s="23"/>
      <c r="FR14" s="44"/>
      <c r="FS14" s="23"/>
      <c r="FT14" s="44"/>
      <c r="FU14" s="23"/>
      <c r="FV14" s="44"/>
      <c r="FW14" s="23"/>
      <c r="FX14" s="44"/>
      <c r="FY14" s="23"/>
      <c r="FZ14" s="44"/>
      <c r="GA14" s="23"/>
      <c r="GB14" s="44"/>
      <c r="GC14" s="23"/>
      <c r="GD14" s="44"/>
      <c r="GE14" s="23"/>
      <c r="GF14" s="44"/>
      <c r="GG14" s="23"/>
      <c r="GH14" s="44"/>
      <c r="GI14" s="23"/>
      <c r="GJ14" s="44"/>
      <c r="GK14" s="23"/>
      <c r="GL14" s="44"/>
      <c r="GM14" s="23"/>
      <c r="GN14" s="44"/>
      <c r="GO14" s="23"/>
      <c r="GP14" s="44"/>
      <c r="GQ14" s="23"/>
      <c r="GR14" s="44"/>
      <c r="GS14" s="23"/>
      <c r="GT14" s="44"/>
      <c r="GU14" s="23"/>
      <c r="GV14" s="44"/>
      <c r="GW14" s="23"/>
      <c r="GX14" s="44"/>
      <c r="GY14" s="23"/>
      <c r="GZ14" s="44"/>
      <c r="HA14" s="23"/>
      <c r="HB14" s="44"/>
      <c r="HC14" s="23"/>
      <c r="HD14" s="44"/>
      <c r="HE14" s="23"/>
      <c r="HF14" s="44"/>
      <c r="HG14" s="23"/>
      <c r="HH14" s="44"/>
      <c r="HI14" s="23"/>
      <c r="HJ14" s="44"/>
      <c r="HK14" s="23"/>
      <c r="HL14" s="44"/>
      <c r="HM14" s="23"/>
      <c r="HN14" s="44"/>
      <c r="HO14" s="23"/>
      <c r="HP14" s="44"/>
      <c r="HQ14" s="23"/>
      <c r="HR14" s="44"/>
      <c r="HS14" s="23"/>
      <c r="HT14" s="44"/>
      <c r="HU14" s="23"/>
      <c r="HV14" s="44"/>
      <c r="HW14" s="23"/>
      <c r="HX14" s="44"/>
      <c r="HY14" s="23"/>
      <c r="HZ14" s="44"/>
      <c r="IA14" s="23"/>
      <c r="IB14" s="44"/>
      <c r="IC14" s="23"/>
      <c r="ID14" s="44"/>
      <c r="IE14" s="23"/>
      <c r="IF14" s="44"/>
      <c r="IG14" s="23"/>
      <c r="IH14" s="44"/>
      <c r="II14" s="23"/>
      <c r="IJ14" s="44"/>
      <c r="IK14" s="23"/>
      <c r="IL14" s="44"/>
      <c r="IM14" s="23"/>
      <c r="IN14" s="44"/>
      <c r="IO14" s="23"/>
      <c r="IP14" s="44"/>
      <c r="IQ14" s="23"/>
      <c r="IR14" s="44"/>
      <c r="IS14" s="23"/>
      <c r="IT14" s="44"/>
      <c r="IU14" s="23"/>
      <c r="IV14" s="44"/>
      <c r="IW14" s="23"/>
      <c r="IX14" s="44"/>
      <c r="IY14" s="23"/>
      <c r="IZ14" s="44"/>
      <c r="JA14" s="23"/>
      <c r="JB14" s="44"/>
      <c r="JC14" s="23"/>
      <c r="JD14" s="44"/>
      <c r="JE14" s="23"/>
      <c r="JF14" s="44"/>
      <c r="JG14" s="23"/>
      <c r="JH14" s="44"/>
      <c r="JI14" s="23"/>
      <c r="JJ14" s="44"/>
      <c r="JK14" s="23"/>
      <c r="JL14" s="44"/>
      <c r="JM14" s="23"/>
      <c r="JN14" s="44"/>
      <c r="JO14" s="23"/>
      <c r="JP14" s="44"/>
      <c r="JQ14" s="23"/>
      <c r="JR14" s="44"/>
      <c r="JS14" s="23"/>
      <c r="JT14" s="44"/>
      <c r="JU14" s="23"/>
      <c r="JV14" s="44"/>
      <c r="JW14" s="23"/>
      <c r="JX14" s="44"/>
      <c r="JY14" s="23"/>
      <c r="JZ14" s="44"/>
      <c r="KA14" s="23"/>
      <c r="KB14" s="44"/>
      <c r="KC14" s="23"/>
      <c r="KD14" s="44"/>
      <c r="KE14" s="23"/>
      <c r="KF14" s="44"/>
      <c r="KG14" s="23"/>
      <c r="KH14" s="44"/>
      <c r="KI14" s="23"/>
      <c r="KJ14" s="44"/>
      <c r="KK14" s="23"/>
      <c r="KL14" s="44"/>
      <c r="KM14" s="23"/>
      <c r="KN14" s="44"/>
      <c r="KO14" s="23"/>
      <c r="KP14" s="44"/>
      <c r="KQ14" s="23"/>
      <c r="KR14" s="44"/>
      <c r="KS14" s="23"/>
      <c r="KT14" s="44"/>
      <c r="KU14" s="23"/>
      <c r="KV14" s="44"/>
      <c r="KW14" s="23"/>
      <c r="KX14" s="44"/>
      <c r="KY14" s="23"/>
      <c r="KZ14" s="44"/>
      <c r="LA14" s="23"/>
      <c r="LB14" s="44"/>
      <c r="LC14" s="23"/>
      <c r="LD14" s="44"/>
      <c r="LE14" s="23"/>
      <c r="LF14" s="44"/>
      <c r="LG14" s="23"/>
      <c r="LH14" s="44"/>
      <c r="LI14" s="23"/>
      <c r="LJ14" s="44"/>
      <c r="LK14" s="23"/>
      <c r="LL14" s="44"/>
      <c r="LM14" s="23"/>
      <c r="LN14" s="44"/>
      <c r="LO14" s="23"/>
      <c r="LP14" s="44"/>
      <c r="LQ14" s="23"/>
      <c r="LR14" s="44"/>
      <c r="LS14" s="23"/>
      <c r="LT14" s="44"/>
      <c r="LU14" s="23"/>
      <c r="LV14" s="44"/>
      <c r="LW14" s="23"/>
      <c r="LX14" s="44"/>
      <c r="LY14" s="23"/>
      <c r="LZ14" s="44"/>
      <c r="MA14" s="23"/>
      <c r="MB14" s="44"/>
      <c r="MC14" s="23"/>
      <c r="MD14" s="44"/>
      <c r="ME14" s="23"/>
      <c r="MF14" s="44"/>
      <c r="MG14" s="23"/>
      <c r="MH14" s="44"/>
      <c r="MI14" s="23"/>
      <c r="MJ14" s="44"/>
      <c r="MK14" s="23"/>
      <c r="ML14" s="44"/>
      <c r="MM14" s="23"/>
      <c r="MN14" s="44"/>
      <c r="MO14" s="23"/>
      <c r="MP14" s="44"/>
      <c r="MQ14" s="23"/>
      <c r="MR14" s="44"/>
      <c r="MS14" s="23"/>
      <c r="MT14" s="44"/>
      <c r="MU14" s="23"/>
      <c r="MV14" s="44"/>
      <c r="MW14" s="23"/>
      <c r="MX14" s="44"/>
      <c r="MY14" s="23"/>
      <c r="MZ14" s="44"/>
      <c r="NA14" s="23"/>
      <c r="NB14" s="44"/>
      <c r="NC14" s="23"/>
      <c r="ND14" s="44"/>
      <c r="NE14" s="23"/>
      <c r="NF14" s="44"/>
      <c r="NG14" s="23"/>
      <c r="NH14" s="44"/>
      <c r="NI14" s="23"/>
      <c r="NJ14" s="44"/>
      <c r="NK14" s="23"/>
      <c r="NL14" s="44"/>
      <c r="NM14" s="23"/>
      <c r="NN14" s="44"/>
      <c r="NO14" s="23"/>
      <c r="NP14" s="44"/>
      <c r="NQ14" s="23"/>
      <c r="NR14" s="44"/>
      <c r="NS14" s="23"/>
      <c r="NT14" s="44"/>
      <c r="NU14" s="23"/>
      <c r="NV14" s="44"/>
      <c r="NW14" s="23"/>
      <c r="NX14" s="44"/>
      <c r="NY14" s="23"/>
      <c r="NZ14" s="44"/>
      <c r="OA14" s="23"/>
      <c r="OB14" s="44"/>
      <c r="OC14" s="23"/>
      <c r="OD14" s="44"/>
      <c r="OE14" s="23"/>
      <c r="OF14" s="44"/>
      <c r="OG14" s="23"/>
      <c r="OH14" s="44"/>
      <c r="OI14" s="23"/>
      <c r="OJ14" s="44"/>
      <c r="OK14" s="23"/>
      <c r="OL14" s="44"/>
      <c r="OM14" s="23"/>
      <c r="ON14" s="44"/>
      <c r="OO14" s="23"/>
      <c r="OP14" s="44"/>
      <c r="OQ14" s="23"/>
      <c r="OR14" s="44"/>
      <c r="OS14" s="23"/>
      <c r="OT14" s="44"/>
      <c r="OU14" s="23"/>
      <c r="OV14" s="44"/>
      <c r="OW14" s="23"/>
      <c r="OX14" s="44"/>
      <c r="OY14" s="23"/>
      <c r="OZ14" s="44"/>
      <c r="PA14" s="23"/>
      <c r="PB14" s="44"/>
      <c r="PC14" s="23"/>
      <c r="PD14" s="44"/>
      <c r="PE14" s="23"/>
      <c r="PF14" s="44"/>
      <c r="PG14" s="23"/>
      <c r="PH14" s="44"/>
      <c r="PI14" s="23"/>
      <c r="PJ14" s="44"/>
      <c r="PK14" s="23"/>
      <c r="PL14" s="44"/>
      <c r="PM14" s="23"/>
      <c r="PN14" s="44"/>
      <c r="PO14" s="23"/>
      <c r="PP14" s="44"/>
      <c r="PQ14" s="23"/>
      <c r="PR14" s="44"/>
      <c r="PS14" s="23"/>
      <c r="PT14" s="44"/>
      <c r="PU14" s="23"/>
      <c r="PV14" s="44"/>
      <c r="PW14" s="23"/>
      <c r="PX14" s="44"/>
      <c r="PY14" s="23"/>
      <c r="PZ14" s="44"/>
      <c r="QA14" s="23"/>
      <c r="QB14" s="44"/>
      <c r="QC14" s="23"/>
      <c r="QD14" s="44"/>
      <c r="QE14" s="23"/>
      <c r="QF14" s="44"/>
      <c r="QG14" s="23"/>
      <c r="QH14" s="44"/>
      <c r="QI14" s="23"/>
      <c r="QJ14" s="44"/>
      <c r="QK14" s="23"/>
      <c r="QL14" s="44"/>
      <c r="QM14" s="23"/>
      <c r="QN14" s="44"/>
      <c r="QO14" s="23"/>
      <c r="QP14" s="44"/>
      <c r="QQ14" s="23"/>
      <c r="QR14" s="44"/>
      <c r="QS14" s="23"/>
      <c r="QT14" s="44"/>
      <c r="QU14" s="23"/>
      <c r="QV14" s="44"/>
      <c r="QW14" s="23"/>
      <c r="QX14" s="44"/>
      <c r="QY14" s="23"/>
      <c r="QZ14" s="44"/>
      <c r="RA14" s="23"/>
      <c r="RB14" s="44"/>
      <c r="RC14" s="23"/>
      <c r="RD14" s="44"/>
      <c r="RE14" s="23"/>
      <c r="RF14" s="44"/>
      <c r="RG14" s="23"/>
      <c r="RH14" s="44"/>
      <c r="RI14" s="23"/>
      <c r="RJ14" s="44"/>
      <c r="RK14" s="23"/>
      <c r="RL14" s="44"/>
      <c r="RM14" s="23"/>
      <c r="RN14" s="44"/>
      <c r="RO14" s="23"/>
      <c r="RP14" s="44"/>
      <c r="RQ14" s="23"/>
      <c r="RR14" s="44"/>
      <c r="RS14" s="23"/>
      <c r="RT14" s="44"/>
      <c r="RU14" s="23"/>
      <c r="RV14" s="44"/>
      <c r="RW14" s="23"/>
      <c r="RX14" s="44"/>
      <c r="RY14" s="23"/>
      <c r="RZ14" s="44"/>
      <c r="SA14" s="23"/>
      <c r="SB14" s="44"/>
      <c r="SC14" s="23"/>
      <c r="SD14" s="44"/>
      <c r="SE14" s="23"/>
      <c r="SF14" s="44"/>
      <c r="SG14" s="23"/>
      <c r="SH14" s="44"/>
      <c r="SI14" s="23"/>
      <c r="SJ14" s="44"/>
      <c r="SK14" s="23"/>
      <c r="SL14" s="44"/>
      <c r="SM14" s="23"/>
      <c r="SN14" s="44"/>
      <c r="SO14" s="23"/>
      <c r="SP14" s="44"/>
      <c r="SQ14" s="23"/>
      <c r="SR14" s="44"/>
      <c r="SS14" s="23"/>
      <c r="ST14" s="44"/>
      <c r="SU14" s="23"/>
      <c r="SV14" s="44"/>
      <c r="SW14" s="23"/>
      <c r="SX14" s="44"/>
      <c r="SY14" s="23"/>
      <c r="SZ14" s="44"/>
      <c r="TA14" s="23"/>
      <c r="TB14" s="44"/>
      <c r="TC14" s="23"/>
      <c r="TD14" s="44"/>
      <c r="TE14" s="23"/>
      <c r="TF14" s="44"/>
      <c r="TG14" s="23"/>
      <c r="TH14" s="44"/>
      <c r="TI14" s="23"/>
      <c r="TJ14" s="44"/>
      <c r="TK14" s="23"/>
      <c r="TL14" s="44"/>
      <c r="TM14" s="23"/>
      <c r="TN14" s="44"/>
      <c r="TO14" s="23"/>
      <c r="TP14" s="44"/>
      <c r="TQ14" s="23"/>
      <c r="TR14" s="44"/>
      <c r="TS14" s="23"/>
      <c r="TT14" s="44"/>
      <c r="TU14" s="23"/>
      <c r="TV14" s="44"/>
      <c r="TW14" s="23"/>
      <c r="TX14" s="44"/>
      <c r="TY14" s="23"/>
      <c r="TZ14" s="44"/>
      <c r="UA14" s="23"/>
      <c r="UB14" s="44"/>
      <c r="UC14" s="23"/>
      <c r="UD14" s="44"/>
      <c r="UE14" s="23"/>
      <c r="UF14" s="44"/>
      <c r="UG14" s="23"/>
      <c r="UH14" s="44"/>
      <c r="UI14" s="23"/>
      <c r="UJ14" s="44"/>
      <c r="UK14" s="23"/>
      <c r="UL14" s="44"/>
      <c r="UM14" s="23"/>
      <c r="UN14" s="44"/>
      <c r="UO14" s="23"/>
      <c r="UP14" s="44"/>
      <c r="UQ14" s="23"/>
      <c r="UR14" s="44"/>
      <c r="US14" s="23"/>
      <c r="UT14" s="44"/>
      <c r="UU14" s="23"/>
      <c r="UV14" s="44"/>
      <c r="UW14" s="23"/>
      <c r="UX14" s="44"/>
      <c r="UY14" s="23"/>
      <c r="UZ14" s="44"/>
      <c r="VA14" s="23"/>
      <c r="VB14" s="44"/>
      <c r="VC14" s="23"/>
      <c r="VD14" s="44"/>
      <c r="VE14" s="23"/>
      <c r="VF14" s="44"/>
      <c r="VG14" s="23"/>
      <c r="VH14" s="44"/>
      <c r="VI14" s="23"/>
      <c r="VJ14" s="44"/>
      <c r="VK14" s="23"/>
      <c r="VL14" s="44"/>
      <c r="VM14" s="23"/>
      <c r="VN14" s="44"/>
      <c r="VO14" s="23"/>
      <c r="VP14" s="44"/>
      <c r="VQ14" s="23"/>
      <c r="VR14" s="44"/>
      <c r="VS14" s="23"/>
      <c r="VT14" s="44"/>
      <c r="VU14" s="23"/>
      <c r="VV14" s="44"/>
      <c r="VW14" s="23"/>
      <c r="VX14" s="44"/>
      <c r="VY14" s="23"/>
      <c r="VZ14" s="44"/>
      <c r="WA14" s="23"/>
      <c r="WB14" s="44"/>
      <c r="WC14" s="23"/>
      <c r="WD14" s="44"/>
      <c r="WE14" s="23"/>
      <c r="WF14" s="44"/>
      <c r="WG14" s="23"/>
      <c r="WH14" s="44"/>
      <c r="WI14" s="23"/>
      <c r="WJ14" s="44"/>
      <c r="WK14" s="23"/>
      <c r="WL14" s="44"/>
      <c r="WM14" s="23"/>
      <c r="WN14" s="44"/>
      <c r="WO14" s="23"/>
      <c r="WP14" s="44"/>
      <c r="WQ14" s="23"/>
      <c r="WR14" s="44"/>
      <c r="WS14" s="23"/>
      <c r="WT14" s="44"/>
      <c r="WU14" s="23"/>
      <c r="WV14" s="44"/>
      <c r="WW14" s="23"/>
      <c r="WX14" s="44"/>
      <c r="WY14" s="23"/>
      <c r="WZ14" s="44"/>
      <c r="XA14" s="23"/>
      <c r="XB14" s="44"/>
      <c r="XC14" s="23"/>
      <c r="XD14" s="44"/>
      <c r="XE14" s="23"/>
      <c r="XF14" s="44"/>
      <c r="XG14" s="23"/>
      <c r="XH14" s="44"/>
      <c r="XI14" s="23"/>
      <c r="XJ14" s="44"/>
      <c r="XK14" s="23"/>
      <c r="XL14" s="44"/>
      <c r="XM14" s="23"/>
      <c r="XN14" s="44"/>
      <c r="XO14" s="23"/>
      <c r="XP14" s="44"/>
      <c r="XQ14" s="23"/>
      <c r="XR14" s="44"/>
      <c r="XS14" s="23"/>
      <c r="XT14" s="44"/>
      <c r="XU14" s="23"/>
      <c r="XV14" s="44"/>
      <c r="XW14" s="23"/>
      <c r="XX14" s="44"/>
      <c r="XY14" s="23"/>
      <c r="XZ14" s="44"/>
      <c r="YA14" s="23"/>
      <c r="YB14" s="44"/>
      <c r="YC14" s="23"/>
      <c r="YD14" s="44"/>
      <c r="YE14" s="23"/>
      <c r="YF14" s="44"/>
      <c r="YG14" s="23"/>
      <c r="YH14" s="44"/>
      <c r="YI14" s="23"/>
      <c r="YJ14" s="44"/>
      <c r="YK14" s="23"/>
      <c r="YL14" s="44"/>
      <c r="YM14" s="23"/>
      <c r="YN14" s="44"/>
      <c r="YO14" s="23"/>
      <c r="YP14" s="44"/>
      <c r="YQ14" s="23"/>
      <c r="YR14" s="44"/>
      <c r="YS14" s="23"/>
      <c r="YT14" s="44"/>
      <c r="YU14" s="23"/>
      <c r="YV14" s="44"/>
      <c r="YW14" s="23"/>
      <c r="YX14" s="44"/>
      <c r="YY14" s="23"/>
      <c r="YZ14" s="44"/>
      <c r="ZA14" s="23"/>
      <c r="ZB14" s="44"/>
      <c r="ZC14" s="23"/>
      <c r="ZD14" s="44"/>
      <c r="ZE14" s="23"/>
      <c r="ZF14" s="44"/>
      <c r="ZG14" s="23"/>
      <c r="ZH14" s="44"/>
      <c r="ZI14" s="23"/>
      <c r="ZJ14" s="44"/>
      <c r="ZK14" s="23"/>
      <c r="ZL14" s="44"/>
      <c r="ZM14" s="23"/>
      <c r="ZN14" s="44"/>
      <c r="ZO14" s="23"/>
      <c r="ZP14" s="44"/>
      <c r="ZQ14" s="23"/>
      <c r="ZR14" s="44"/>
      <c r="ZS14" s="23"/>
      <c r="ZT14" s="44"/>
      <c r="ZU14" s="23"/>
      <c r="ZV14" s="44"/>
      <c r="ZW14" s="23"/>
      <c r="ZX14" s="44"/>
      <c r="ZY14" s="23"/>
      <c r="ZZ14" s="44"/>
      <c r="AAA14" s="23"/>
      <c r="AAB14" s="44"/>
      <c r="AAC14" s="23"/>
      <c r="AAD14" s="44"/>
      <c r="AAE14" s="23"/>
      <c r="AAF14" s="44"/>
      <c r="AAG14" s="23"/>
      <c r="AAH14" s="44"/>
      <c r="AAI14" s="23"/>
      <c r="AAJ14" s="44"/>
      <c r="AAK14" s="23"/>
      <c r="AAL14" s="44"/>
      <c r="AAM14" s="23"/>
      <c r="AAN14" s="44"/>
      <c r="AAO14" s="23"/>
      <c r="AAP14" s="44"/>
      <c r="AAQ14" s="23"/>
      <c r="AAR14" s="44"/>
      <c r="AAS14" s="23"/>
      <c r="AAT14" s="44"/>
      <c r="AAU14" s="23"/>
      <c r="AAV14" s="44"/>
      <c r="AAW14" s="23"/>
      <c r="AAX14" s="44"/>
      <c r="AAY14" s="23"/>
      <c r="AAZ14" s="44"/>
      <c r="ABA14" s="23"/>
      <c r="ABB14" s="44"/>
      <c r="ABC14" s="23"/>
      <c r="ABD14" s="44"/>
      <c r="ABE14" s="23"/>
      <c r="ABF14" s="44"/>
      <c r="ABG14" s="23"/>
      <c r="ABH14" s="44"/>
      <c r="ABI14" s="23"/>
      <c r="ABJ14" s="44"/>
      <c r="ABK14" s="23"/>
      <c r="ABL14" s="44"/>
      <c r="ABM14" s="23"/>
      <c r="ABN14" s="44"/>
      <c r="ABO14" s="23"/>
      <c r="ABP14" s="44"/>
      <c r="ABQ14" s="23"/>
      <c r="ABR14" s="44"/>
      <c r="ABS14" s="23"/>
      <c r="ABT14" s="44"/>
      <c r="ABU14" s="23"/>
      <c r="ABV14" s="44"/>
      <c r="ABW14" s="23"/>
      <c r="ABX14" s="44"/>
    </row>
    <row r="15" spans="1:771" s="156" customFormat="1" ht="15" hidden="1" customHeight="1">
      <c r="A15" s="205"/>
      <c r="B15" s="205"/>
      <c r="C15" s="58"/>
      <c r="D15" s="487"/>
      <c r="E15" s="48"/>
      <c r="F15" s="462"/>
      <c r="G15" s="794"/>
      <c r="H15" s="35"/>
      <c r="I15" s="35"/>
      <c r="J15" s="422"/>
      <c r="K15" s="35"/>
      <c r="L15" s="43"/>
      <c r="M15" s="43"/>
      <c r="N15" s="43"/>
      <c r="O15" s="43"/>
      <c r="P15" s="43"/>
      <c r="Q15" s="43"/>
      <c r="R15" s="43"/>
      <c r="S15" s="43"/>
      <c r="T15" s="43"/>
      <c r="U15" s="23"/>
      <c r="V15" s="44"/>
      <c r="W15" s="23"/>
      <c r="X15" s="44"/>
      <c r="Y15" s="23"/>
      <c r="Z15" s="44"/>
      <c r="AA15" s="23"/>
      <c r="AB15" s="44"/>
      <c r="AC15" s="23"/>
      <c r="AD15" s="44"/>
      <c r="AE15" s="23"/>
      <c r="AF15" s="44"/>
      <c r="AG15" s="23"/>
      <c r="AH15" s="44"/>
      <c r="AI15" s="23"/>
      <c r="AJ15" s="44"/>
      <c r="AK15" s="23"/>
      <c r="AL15" s="44"/>
      <c r="AM15" s="23"/>
      <c r="AN15" s="44"/>
      <c r="AO15" s="23"/>
      <c r="AP15" s="44"/>
      <c r="AQ15" s="23"/>
      <c r="AR15" s="44"/>
      <c r="AS15" s="23"/>
      <c r="AT15" s="44"/>
      <c r="AU15" s="23"/>
      <c r="AV15" s="44"/>
      <c r="AW15" s="23"/>
      <c r="AX15" s="44"/>
      <c r="AY15" s="23"/>
      <c r="AZ15" s="44"/>
      <c r="BA15" s="23"/>
      <c r="BB15" s="44"/>
      <c r="BC15" s="23"/>
      <c r="BD15" s="44"/>
      <c r="BE15" s="23"/>
      <c r="BF15" s="44"/>
      <c r="BG15" s="23"/>
      <c r="BH15" s="44"/>
      <c r="BI15" s="23"/>
      <c r="BJ15" s="44"/>
      <c r="BK15" s="23"/>
      <c r="BL15" s="44"/>
      <c r="BM15" s="23"/>
      <c r="BN15" s="44"/>
      <c r="BO15" s="23"/>
      <c r="BP15" s="44"/>
      <c r="BQ15" s="23"/>
      <c r="BR15" s="44"/>
      <c r="BS15" s="23"/>
      <c r="BT15" s="44"/>
      <c r="BU15" s="23"/>
      <c r="BV15" s="44"/>
      <c r="BW15" s="23"/>
      <c r="BX15" s="44"/>
      <c r="BY15" s="23"/>
      <c r="BZ15" s="44"/>
      <c r="CA15" s="23"/>
      <c r="CB15" s="44"/>
      <c r="CC15" s="23"/>
      <c r="CD15" s="44"/>
      <c r="CE15" s="23"/>
      <c r="CF15" s="44"/>
      <c r="CG15" s="23"/>
      <c r="CH15" s="44"/>
      <c r="CI15" s="23"/>
      <c r="CJ15" s="44"/>
      <c r="CK15" s="23"/>
      <c r="CL15" s="44"/>
      <c r="CM15" s="23"/>
      <c r="CN15" s="44"/>
      <c r="CO15" s="23"/>
      <c r="CP15" s="44"/>
      <c r="CQ15" s="23"/>
      <c r="CR15" s="44"/>
      <c r="CS15" s="23"/>
      <c r="CT15" s="44"/>
      <c r="CU15" s="23"/>
      <c r="CV15" s="44"/>
      <c r="CW15" s="23"/>
      <c r="CX15" s="44"/>
      <c r="CY15" s="23"/>
      <c r="CZ15" s="44"/>
      <c r="DA15" s="23"/>
      <c r="DB15" s="44"/>
      <c r="DC15" s="23"/>
      <c r="DD15" s="44"/>
      <c r="DE15" s="23"/>
      <c r="DF15" s="44"/>
      <c r="DG15" s="23"/>
      <c r="DH15" s="44"/>
      <c r="DI15" s="23"/>
      <c r="DJ15" s="44"/>
      <c r="DK15" s="23"/>
      <c r="DL15" s="44"/>
      <c r="DM15" s="23"/>
      <c r="DN15" s="44"/>
      <c r="DO15" s="23"/>
      <c r="DP15" s="44"/>
      <c r="DQ15" s="23"/>
      <c r="DR15" s="44"/>
      <c r="DS15" s="23"/>
      <c r="DT15" s="44"/>
      <c r="DU15" s="23"/>
      <c r="DV15" s="44"/>
      <c r="DW15" s="23"/>
      <c r="DX15" s="44"/>
      <c r="DY15" s="23"/>
      <c r="DZ15" s="44"/>
      <c r="EA15" s="23"/>
      <c r="EB15" s="44"/>
      <c r="EC15" s="23"/>
      <c r="ED15" s="44"/>
      <c r="EE15" s="23"/>
      <c r="EF15" s="44"/>
      <c r="EG15" s="23"/>
      <c r="EH15" s="44"/>
      <c r="EI15" s="23"/>
      <c r="EJ15" s="44"/>
      <c r="EK15" s="23"/>
      <c r="EL15" s="44"/>
      <c r="EM15" s="23"/>
      <c r="EN15" s="44"/>
      <c r="EO15" s="23"/>
      <c r="EP15" s="44"/>
      <c r="EQ15" s="23"/>
      <c r="ER15" s="44"/>
      <c r="ES15" s="23"/>
      <c r="ET15" s="44"/>
      <c r="EU15" s="23"/>
      <c r="EV15" s="44"/>
      <c r="EW15" s="23"/>
      <c r="EX15" s="44"/>
      <c r="EY15" s="23"/>
      <c r="EZ15" s="44"/>
      <c r="FA15" s="23"/>
      <c r="FB15" s="44"/>
      <c r="FC15" s="23"/>
      <c r="FD15" s="44"/>
      <c r="FE15" s="23"/>
      <c r="FF15" s="44"/>
      <c r="FG15" s="23"/>
      <c r="FH15" s="44"/>
      <c r="FI15" s="23"/>
      <c r="FJ15" s="44"/>
      <c r="FK15" s="23"/>
      <c r="FL15" s="44"/>
      <c r="FM15" s="23"/>
      <c r="FN15" s="44"/>
      <c r="FO15" s="23"/>
      <c r="FP15" s="44"/>
      <c r="FQ15" s="23"/>
      <c r="FR15" s="44"/>
      <c r="FS15" s="23"/>
      <c r="FT15" s="44"/>
      <c r="FU15" s="23"/>
      <c r="FV15" s="44"/>
      <c r="FW15" s="23"/>
      <c r="FX15" s="44"/>
      <c r="FY15" s="23"/>
      <c r="FZ15" s="44"/>
      <c r="GA15" s="23"/>
      <c r="GB15" s="44"/>
      <c r="GC15" s="23"/>
      <c r="GD15" s="44"/>
      <c r="GE15" s="23"/>
      <c r="GF15" s="44"/>
      <c r="GG15" s="23"/>
      <c r="GH15" s="44"/>
      <c r="GI15" s="23"/>
      <c r="GJ15" s="44"/>
      <c r="GK15" s="23"/>
      <c r="GL15" s="44"/>
      <c r="GM15" s="23"/>
      <c r="GN15" s="44"/>
      <c r="GO15" s="23"/>
      <c r="GP15" s="44"/>
      <c r="GQ15" s="23"/>
      <c r="GR15" s="44"/>
      <c r="GS15" s="23"/>
      <c r="GT15" s="44"/>
      <c r="GU15" s="23"/>
      <c r="GV15" s="44"/>
      <c r="GW15" s="23"/>
      <c r="GX15" s="44"/>
      <c r="GY15" s="23"/>
      <c r="GZ15" s="44"/>
      <c r="HA15" s="23"/>
      <c r="HB15" s="44"/>
      <c r="HC15" s="23"/>
      <c r="HD15" s="44"/>
      <c r="HE15" s="23"/>
      <c r="HF15" s="44"/>
      <c r="HG15" s="23"/>
      <c r="HH15" s="44"/>
      <c r="HI15" s="23"/>
      <c r="HJ15" s="44"/>
      <c r="HK15" s="23"/>
      <c r="HL15" s="44"/>
      <c r="HM15" s="23"/>
      <c r="HN15" s="44"/>
      <c r="HO15" s="23"/>
      <c r="HP15" s="44"/>
      <c r="HQ15" s="23"/>
      <c r="HR15" s="44"/>
      <c r="HS15" s="23"/>
      <c r="HT15" s="44"/>
      <c r="HU15" s="23"/>
      <c r="HV15" s="44"/>
      <c r="HW15" s="23"/>
      <c r="HX15" s="44"/>
      <c r="HY15" s="23"/>
      <c r="HZ15" s="44"/>
      <c r="IA15" s="23"/>
      <c r="IB15" s="44"/>
      <c r="IC15" s="23"/>
      <c r="ID15" s="44"/>
      <c r="IE15" s="23"/>
      <c r="IF15" s="44"/>
      <c r="IG15" s="23"/>
      <c r="IH15" s="44"/>
      <c r="II15" s="23"/>
      <c r="IJ15" s="44"/>
      <c r="IK15" s="23"/>
      <c r="IL15" s="44"/>
      <c r="IM15" s="23"/>
      <c r="IN15" s="44"/>
      <c r="IO15" s="23"/>
      <c r="IP15" s="44"/>
      <c r="IQ15" s="23"/>
      <c r="IR15" s="44"/>
      <c r="IS15" s="23"/>
      <c r="IT15" s="44"/>
      <c r="IU15" s="23"/>
      <c r="IV15" s="44"/>
      <c r="IW15" s="23"/>
      <c r="IX15" s="44"/>
      <c r="IY15" s="23"/>
      <c r="IZ15" s="44"/>
      <c r="JA15" s="23"/>
      <c r="JB15" s="44"/>
      <c r="JC15" s="23"/>
      <c r="JD15" s="44"/>
      <c r="JE15" s="23"/>
      <c r="JF15" s="44"/>
      <c r="JG15" s="23"/>
      <c r="JH15" s="44"/>
      <c r="JI15" s="23"/>
      <c r="JJ15" s="44"/>
      <c r="JK15" s="23"/>
      <c r="JL15" s="44"/>
      <c r="JM15" s="23"/>
      <c r="JN15" s="44"/>
      <c r="JO15" s="23"/>
      <c r="JP15" s="44"/>
      <c r="JQ15" s="23"/>
      <c r="JR15" s="44"/>
      <c r="JS15" s="23"/>
      <c r="JT15" s="44"/>
      <c r="JU15" s="23"/>
      <c r="JV15" s="44"/>
      <c r="JW15" s="23"/>
      <c r="JX15" s="44"/>
      <c r="JY15" s="23"/>
      <c r="JZ15" s="44"/>
      <c r="KA15" s="23"/>
      <c r="KB15" s="44"/>
      <c r="KC15" s="23"/>
      <c r="KD15" s="44"/>
      <c r="KE15" s="23"/>
      <c r="KF15" s="44"/>
      <c r="KG15" s="23"/>
      <c r="KH15" s="44"/>
      <c r="KI15" s="23"/>
      <c r="KJ15" s="44"/>
      <c r="KK15" s="23"/>
      <c r="KL15" s="44"/>
      <c r="KM15" s="23"/>
      <c r="KN15" s="44"/>
      <c r="KO15" s="23"/>
      <c r="KP15" s="44"/>
      <c r="KQ15" s="23"/>
      <c r="KR15" s="44"/>
      <c r="KS15" s="23"/>
      <c r="KT15" s="44"/>
      <c r="KU15" s="23"/>
      <c r="KV15" s="44"/>
      <c r="KW15" s="23"/>
      <c r="KX15" s="44"/>
      <c r="KY15" s="23"/>
      <c r="KZ15" s="44"/>
      <c r="LA15" s="23"/>
      <c r="LB15" s="44"/>
      <c r="LC15" s="23"/>
      <c r="LD15" s="44"/>
      <c r="LE15" s="23"/>
      <c r="LF15" s="44"/>
      <c r="LG15" s="23"/>
      <c r="LH15" s="44"/>
      <c r="LI15" s="23"/>
      <c r="LJ15" s="44"/>
      <c r="LK15" s="23"/>
      <c r="LL15" s="44"/>
      <c r="LM15" s="23"/>
      <c r="LN15" s="44"/>
      <c r="LO15" s="23"/>
      <c r="LP15" s="44"/>
      <c r="LQ15" s="23"/>
      <c r="LR15" s="44"/>
      <c r="LS15" s="23"/>
      <c r="LT15" s="44"/>
      <c r="LU15" s="23"/>
      <c r="LV15" s="44"/>
      <c r="LW15" s="23"/>
      <c r="LX15" s="44"/>
      <c r="LY15" s="23"/>
      <c r="LZ15" s="44"/>
      <c r="MA15" s="23"/>
      <c r="MB15" s="44"/>
      <c r="MC15" s="23"/>
      <c r="MD15" s="44"/>
      <c r="ME15" s="23"/>
      <c r="MF15" s="44"/>
      <c r="MG15" s="23"/>
      <c r="MH15" s="44"/>
      <c r="MI15" s="23"/>
      <c r="MJ15" s="44"/>
      <c r="MK15" s="23"/>
      <c r="ML15" s="44"/>
      <c r="MM15" s="23"/>
      <c r="MN15" s="44"/>
      <c r="MO15" s="23"/>
      <c r="MP15" s="44"/>
      <c r="MQ15" s="23"/>
      <c r="MR15" s="44"/>
      <c r="MS15" s="23"/>
      <c r="MT15" s="44"/>
      <c r="MU15" s="23"/>
      <c r="MV15" s="44"/>
      <c r="MW15" s="23"/>
      <c r="MX15" s="44"/>
      <c r="MY15" s="23"/>
      <c r="MZ15" s="44"/>
      <c r="NA15" s="23"/>
      <c r="NB15" s="44"/>
      <c r="NC15" s="23"/>
      <c r="ND15" s="44"/>
      <c r="NE15" s="23"/>
      <c r="NF15" s="44"/>
      <c r="NG15" s="23"/>
      <c r="NH15" s="44"/>
      <c r="NI15" s="23"/>
      <c r="NJ15" s="44"/>
      <c r="NK15" s="23"/>
      <c r="NL15" s="44"/>
      <c r="NM15" s="23"/>
      <c r="NN15" s="44"/>
      <c r="NO15" s="23"/>
      <c r="NP15" s="44"/>
      <c r="NQ15" s="23"/>
      <c r="NR15" s="44"/>
      <c r="NS15" s="23"/>
      <c r="NT15" s="44"/>
      <c r="NU15" s="23"/>
      <c r="NV15" s="44"/>
      <c r="NW15" s="23"/>
      <c r="NX15" s="44"/>
      <c r="NY15" s="23"/>
      <c r="NZ15" s="44"/>
      <c r="OA15" s="23"/>
      <c r="OB15" s="44"/>
      <c r="OC15" s="23"/>
      <c r="OD15" s="44"/>
      <c r="OE15" s="23"/>
      <c r="OF15" s="44"/>
      <c r="OG15" s="23"/>
      <c r="OH15" s="44"/>
      <c r="OI15" s="23"/>
      <c r="OJ15" s="44"/>
      <c r="OK15" s="23"/>
      <c r="OL15" s="44"/>
      <c r="OM15" s="23"/>
      <c r="ON15" s="44"/>
      <c r="OO15" s="23"/>
      <c r="OP15" s="44"/>
      <c r="OQ15" s="23"/>
      <c r="OR15" s="44"/>
      <c r="OS15" s="23"/>
      <c r="OT15" s="44"/>
      <c r="OU15" s="23"/>
      <c r="OV15" s="44"/>
      <c r="OW15" s="23"/>
      <c r="OX15" s="44"/>
      <c r="OY15" s="23"/>
      <c r="OZ15" s="44"/>
      <c r="PA15" s="23"/>
      <c r="PB15" s="44"/>
      <c r="PC15" s="23"/>
      <c r="PD15" s="44"/>
      <c r="PE15" s="23"/>
      <c r="PF15" s="44"/>
      <c r="PG15" s="23"/>
      <c r="PH15" s="44"/>
      <c r="PI15" s="23"/>
      <c r="PJ15" s="44"/>
      <c r="PK15" s="23"/>
      <c r="PL15" s="44"/>
      <c r="PM15" s="23"/>
      <c r="PN15" s="44"/>
      <c r="PO15" s="23"/>
      <c r="PP15" s="44"/>
      <c r="PQ15" s="23"/>
      <c r="PR15" s="44"/>
      <c r="PS15" s="23"/>
      <c r="PT15" s="44"/>
      <c r="PU15" s="23"/>
      <c r="PV15" s="44"/>
      <c r="PW15" s="23"/>
      <c r="PX15" s="44"/>
      <c r="PY15" s="23"/>
      <c r="PZ15" s="44"/>
      <c r="QA15" s="23"/>
      <c r="QB15" s="44"/>
      <c r="QC15" s="23"/>
      <c r="QD15" s="44"/>
      <c r="QE15" s="23"/>
      <c r="QF15" s="44"/>
      <c r="QG15" s="23"/>
      <c r="QH15" s="44"/>
      <c r="QI15" s="23"/>
      <c r="QJ15" s="44"/>
      <c r="QK15" s="23"/>
      <c r="QL15" s="44"/>
      <c r="QM15" s="23"/>
      <c r="QN15" s="44"/>
      <c r="QO15" s="23"/>
      <c r="QP15" s="44"/>
      <c r="QQ15" s="23"/>
      <c r="QR15" s="44"/>
      <c r="QS15" s="23"/>
      <c r="QT15" s="44"/>
      <c r="QU15" s="23"/>
      <c r="QV15" s="44"/>
      <c r="QW15" s="23"/>
      <c r="QX15" s="44"/>
      <c r="QY15" s="23"/>
      <c r="QZ15" s="44"/>
      <c r="RA15" s="23"/>
      <c r="RB15" s="44"/>
      <c r="RC15" s="23"/>
      <c r="RD15" s="44"/>
      <c r="RE15" s="23"/>
      <c r="RF15" s="44"/>
      <c r="RG15" s="23"/>
      <c r="RH15" s="44"/>
      <c r="RI15" s="23"/>
      <c r="RJ15" s="44"/>
      <c r="RK15" s="23"/>
      <c r="RL15" s="44"/>
      <c r="RM15" s="23"/>
      <c r="RN15" s="44"/>
      <c r="RO15" s="23"/>
      <c r="RP15" s="44"/>
      <c r="RQ15" s="23"/>
      <c r="RR15" s="44"/>
      <c r="RS15" s="23"/>
      <c r="RT15" s="44"/>
      <c r="RU15" s="23"/>
      <c r="RV15" s="44"/>
      <c r="RW15" s="23"/>
      <c r="RX15" s="44"/>
      <c r="RY15" s="23"/>
      <c r="RZ15" s="44"/>
      <c r="SA15" s="23"/>
      <c r="SB15" s="44"/>
      <c r="SC15" s="23"/>
      <c r="SD15" s="44"/>
      <c r="SE15" s="23"/>
      <c r="SF15" s="44"/>
      <c r="SG15" s="23"/>
      <c r="SH15" s="44"/>
      <c r="SI15" s="23"/>
      <c r="SJ15" s="44"/>
      <c r="SK15" s="23"/>
      <c r="SL15" s="44"/>
      <c r="SM15" s="23"/>
      <c r="SN15" s="44"/>
      <c r="SO15" s="23"/>
      <c r="SP15" s="44"/>
      <c r="SQ15" s="23"/>
      <c r="SR15" s="44"/>
      <c r="SS15" s="23"/>
      <c r="ST15" s="44"/>
      <c r="SU15" s="23"/>
      <c r="SV15" s="44"/>
      <c r="SW15" s="23"/>
      <c r="SX15" s="44"/>
      <c r="SY15" s="23"/>
      <c r="SZ15" s="44"/>
      <c r="TA15" s="23"/>
      <c r="TB15" s="44"/>
      <c r="TC15" s="23"/>
      <c r="TD15" s="44"/>
      <c r="TE15" s="23"/>
      <c r="TF15" s="44"/>
      <c r="TG15" s="23"/>
      <c r="TH15" s="44"/>
      <c r="TI15" s="23"/>
      <c r="TJ15" s="44"/>
      <c r="TK15" s="23"/>
      <c r="TL15" s="44"/>
      <c r="TM15" s="23"/>
      <c r="TN15" s="44"/>
      <c r="TO15" s="23"/>
      <c r="TP15" s="44"/>
      <c r="TQ15" s="23"/>
      <c r="TR15" s="44"/>
      <c r="TS15" s="23"/>
      <c r="TT15" s="44"/>
      <c r="TU15" s="23"/>
      <c r="TV15" s="44"/>
      <c r="TW15" s="23"/>
      <c r="TX15" s="44"/>
      <c r="TY15" s="23"/>
      <c r="TZ15" s="44"/>
      <c r="UA15" s="23"/>
      <c r="UB15" s="44"/>
      <c r="UC15" s="23"/>
      <c r="UD15" s="44"/>
      <c r="UE15" s="23"/>
      <c r="UF15" s="44"/>
      <c r="UG15" s="23"/>
      <c r="UH15" s="44"/>
      <c r="UI15" s="23"/>
      <c r="UJ15" s="44"/>
      <c r="UK15" s="23"/>
      <c r="UL15" s="44"/>
      <c r="UM15" s="23"/>
      <c r="UN15" s="44"/>
      <c r="UO15" s="23"/>
      <c r="UP15" s="44"/>
      <c r="UQ15" s="23"/>
      <c r="UR15" s="44"/>
      <c r="US15" s="23"/>
      <c r="UT15" s="44"/>
      <c r="UU15" s="23"/>
      <c r="UV15" s="44"/>
      <c r="UW15" s="23"/>
      <c r="UX15" s="44"/>
      <c r="UY15" s="23"/>
      <c r="UZ15" s="44"/>
      <c r="VA15" s="23"/>
      <c r="VB15" s="44"/>
      <c r="VC15" s="23"/>
      <c r="VD15" s="44"/>
      <c r="VE15" s="23"/>
      <c r="VF15" s="44"/>
      <c r="VG15" s="23"/>
      <c r="VH15" s="44"/>
      <c r="VI15" s="23"/>
      <c r="VJ15" s="44"/>
      <c r="VK15" s="23"/>
      <c r="VL15" s="44"/>
      <c r="VM15" s="23"/>
      <c r="VN15" s="44"/>
      <c r="VO15" s="23"/>
      <c r="VP15" s="44"/>
      <c r="VQ15" s="23"/>
      <c r="VR15" s="44"/>
      <c r="VS15" s="23"/>
      <c r="VT15" s="44"/>
      <c r="VU15" s="23"/>
      <c r="VV15" s="44"/>
      <c r="VW15" s="23"/>
      <c r="VX15" s="44"/>
      <c r="VY15" s="23"/>
      <c r="VZ15" s="44"/>
      <c r="WA15" s="23"/>
      <c r="WB15" s="44"/>
      <c r="WC15" s="23"/>
      <c r="WD15" s="44"/>
      <c r="WE15" s="23"/>
      <c r="WF15" s="44"/>
      <c r="WG15" s="23"/>
      <c r="WH15" s="44"/>
      <c r="WI15" s="23"/>
      <c r="WJ15" s="44"/>
      <c r="WK15" s="23"/>
      <c r="WL15" s="44"/>
      <c r="WM15" s="23"/>
      <c r="WN15" s="44"/>
      <c r="WO15" s="23"/>
      <c r="WP15" s="44"/>
      <c r="WQ15" s="23"/>
      <c r="WR15" s="44"/>
      <c r="WS15" s="23"/>
      <c r="WT15" s="44"/>
      <c r="WU15" s="23"/>
      <c r="WV15" s="44"/>
      <c r="WW15" s="23"/>
      <c r="WX15" s="44"/>
      <c r="WY15" s="23"/>
      <c r="WZ15" s="44"/>
      <c r="XA15" s="23"/>
      <c r="XB15" s="44"/>
      <c r="XC15" s="23"/>
      <c r="XD15" s="44"/>
      <c r="XE15" s="23"/>
      <c r="XF15" s="44"/>
      <c r="XG15" s="23"/>
      <c r="XH15" s="44"/>
      <c r="XI15" s="23"/>
      <c r="XJ15" s="44"/>
      <c r="XK15" s="23"/>
      <c r="XL15" s="44"/>
      <c r="XM15" s="23"/>
      <c r="XN15" s="44"/>
      <c r="XO15" s="23"/>
      <c r="XP15" s="44"/>
      <c r="XQ15" s="23"/>
      <c r="XR15" s="44"/>
      <c r="XS15" s="23"/>
      <c r="XT15" s="44"/>
      <c r="XU15" s="23"/>
      <c r="XV15" s="44"/>
      <c r="XW15" s="23"/>
      <c r="XX15" s="44"/>
      <c r="XY15" s="23"/>
      <c r="XZ15" s="44"/>
      <c r="YA15" s="23"/>
      <c r="YB15" s="44"/>
      <c r="YC15" s="23"/>
      <c r="YD15" s="44"/>
      <c r="YE15" s="23"/>
      <c r="YF15" s="44"/>
      <c r="YG15" s="23"/>
      <c r="YH15" s="44"/>
      <c r="YI15" s="23"/>
      <c r="YJ15" s="44"/>
      <c r="YK15" s="23"/>
      <c r="YL15" s="44"/>
      <c r="YM15" s="23"/>
      <c r="YN15" s="44"/>
      <c r="YO15" s="23"/>
      <c r="YP15" s="44"/>
      <c r="YQ15" s="23"/>
      <c r="YR15" s="44"/>
      <c r="YS15" s="23"/>
      <c r="YT15" s="44"/>
      <c r="YU15" s="23"/>
      <c r="YV15" s="44"/>
      <c r="YW15" s="23"/>
      <c r="YX15" s="44"/>
      <c r="YY15" s="23"/>
      <c r="YZ15" s="44"/>
      <c r="ZA15" s="23"/>
      <c r="ZB15" s="44"/>
      <c r="ZC15" s="23"/>
      <c r="ZD15" s="44"/>
      <c r="ZE15" s="23"/>
      <c r="ZF15" s="44"/>
      <c r="ZG15" s="23"/>
      <c r="ZH15" s="44"/>
      <c r="ZI15" s="23"/>
      <c r="ZJ15" s="44"/>
      <c r="ZK15" s="23"/>
      <c r="ZL15" s="44"/>
      <c r="ZM15" s="23"/>
      <c r="ZN15" s="44"/>
      <c r="ZO15" s="23"/>
      <c r="ZP15" s="44"/>
      <c r="ZQ15" s="23"/>
      <c r="ZR15" s="44"/>
      <c r="ZS15" s="23"/>
      <c r="ZT15" s="44"/>
      <c r="ZU15" s="23"/>
      <c r="ZV15" s="44"/>
      <c r="ZW15" s="23"/>
      <c r="ZX15" s="44"/>
      <c r="ZY15" s="23"/>
      <c r="ZZ15" s="44"/>
      <c r="AAA15" s="23"/>
      <c r="AAB15" s="44"/>
      <c r="AAC15" s="23"/>
      <c r="AAD15" s="44"/>
      <c r="AAE15" s="23"/>
      <c r="AAF15" s="44"/>
      <c r="AAG15" s="23"/>
      <c r="AAH15" s="44"/>
      <c r="AAI15" s="23"/>
      <c r="AAJ15" s="44"/>
      <c r="AAK15" s="23"/>
      <c r="AAL15" s="44"/>
      <c r="AAM15" s="23"/>
      <c r="AAN15" s="44"/>
      <c r="AAO15" s="23"/>
      <c r="AAP15" s="44"/>
      <c r="AAQ15" s="23"/>
      <c r="AAR15" s="44"/>
      <c r="AAS15" s="23"/>
      <c r="AAT15" s="44"/>
      <c r="AAU15" s="23"/>
      <c r="AAV15" s="44"/>
      <c r="AAW15" s="23"/>
      <c r="AAX15" s="44"/>
      <c r="AAY15" s="23"/>
      <c r="AAZ15" s="44"/>
      <c r="ABA15" s="23"/>
      <c r="ABB15" s="44"/>
      <c r="ABC15" s="23"/>
      <c r="ABD15" s="44"/>
      <c r="ABE15" s="23"/>
      <c r="ABF15" s="44"/>
      <c r="ABG15" s="23"/>
      <c r="ABH15" s="44"/>
      <c r="ABI15" s="23"/>
      <c r="ABJ15" s="44"/>
      <c r="ABK15" s="23"/>
      <c r="ABL15" s="44"/>
      <c r="ABM15" s="23"/>
      <c r="ABN15" s="44"/>
      <c r="ABO15" s="23"/>
      <c r="ABP15" s="44"/>
      <c r="ABQ15" s="23"/>
      <c r="ABR15" s="44"/>
      <c r="ABS15" s="23"/>
      <c r="ABT15" s="44"/>
      <c r="ABU15" s="23"/>
      <c r="ABV15" s="44"/>
      <c r="ABW15" s="23"/>
      <c r="ABX15" s="44"/>
    </row>
    <row r="16" spans="1:771" s="156" customFormat="1" ht="15" hidden="1" customHeight="1">
      <c r="A16" s="205"/>
      <c r="B16" s="205"/>
      <c r="C16" s="58"/>
      <c r="D16" s="487"/>
      <c r="E16" s="48"/>
      <c r="F16" s="462"/>
      <c r="G16" s="794"/>
      <c r="H16" s="35"/>
      <c r="I16" s="35"/>
      <c r="J16" s="422"/>
      <c r="K16" s="35"/>
      <c r="L16" s="43"/>
      <c r="M16" s="43"/>
      <c r="N16" s="43"/>
      <c r="O16" s="43"/>
      <c r="P16" s="43"/>
      <c r="Q16" s="43"/>
      <c r="R16" s="43"/>
      <c r="S16" s="43"/>
      <c r="T16" s="43"/>
      <c r="U16" s="23"/>
      <c r="V16" s="44"/>
      <c r="W16" s="23"/>
      <c r="X16" s="44"/>
      <c r="Y16" s="23"/>
      <c r="Z16" s="44"/>
      <c r="AA16" s="23"/>
      <c r="AB16" s="44"/>
      <c r="AC16" s="23"/>
      <c r="AD16" s="44"/>
      <c r="AE16" s="23"/>
      <c r="AF16" s="44"/>
      <c r="AG16" s="23"/>
      <c r="AH16" s="44"/>
      <c r="AI16" s="23"/>
      <c r="AJ16" s="44"/>
      <c r="AK16" s="23"/>
      <c r="AL16" s="44"/>
      <c r="AM16" s="23"/>
      <c r="AN16" s="44"/>
      <c r="AO16" s="23"/>
      <c r="AP16" s="44"/>
      <c r="AQ16" s="23"/>
      <c r="AR16" s="44"/>
      <c r="AS16" s="23"/>
      <c r="AT16" s="44"/>
      <c r="AU16" s="23"/>
      <c r="AV16" s="44"/>
      <c r="AW16" s="23"/>
      <c r="AX16" s="44"/>
      <c r="AY16" s="23"/>
      <c r="AZ16" s="44"/>
      <c r="BA16" s="23"/>
      <c r="BB16" s="44"/>
      <c r="BC16" s="23"/>
      <c r="BD16" s="44"/>
      <c r="BE16" s="23"/>
      <c r="BF16" s="44"/>
      <c r="BG16" s="23"/>
      <c r="BH16" s="44"/>
      <c r="BI16" s="23"/>
      <c r="BJ16" s="44"/>
      <c r="BK16" s="23"/>
      <c r="BL16" s="44"/>
      <c r="BM16" s="23"/>
      <c r="BN16" s="44"/>
      <c r="BO16" s="23"/>
      <c r="BP16" s="44"/>
      <c r="BQ16" s="23"/>
      <c r="BR16" s="44"/>
      <c r="BS16" s="23"/>
      <c r="BT16" s="44"/>
      <c r="BU16" s="23"/>
      <c r="BV16" s="44"/>
      <c r="BW16" s="23"/>
      <c r="BX16" s="44"/>
      <c r="BY16" s="23"/>
      <c r="BZ16" s="44"/>
      <c r="CA16" s="23"/>
      <c r="CB16" s="44"/>
      <c r="CC16" s="23"/>
      <c r="CD16" s="44"/>
      <c r="CE16" s="23"/>
      <c r="CF16" s="44"/>
      <c r="CG16" s="23"/>
      <c r="CH16" s="44"/>
      <c r="CI16" s="23"/>
      <c r="CJ16" s="44"/>
      <c r="CK16" s="23"/>
      <c r="CL16" s="44"/>
      <c r="CM16" s="23"/>
      <c r="CN16" s="44"/>
      <c r="CO16" s="23"/>
      <c r="CP16" s="44"/>
      <c r="CQ16" s="23"/>
      <c r="CR16" s="44"/>
      <c r="CS16" s="23"/>
      <c r="CT16" s="44"/>
      <c r="CU16" s="23"/>
      <c r="CV16" s="44"/>
      <c r="CW16" s="23"/>
      <c r="CX16" s="44"/>
      <c r="CY16" s="23"/>
      <c r="CZ16" s="44"/>
      <c r="DA16" s="23"/>
      <c r="DB16" s="44"/>
      <c r="DC16" s="23"/>
      <c r="DD16" s="44"/>
      <c r="DE16" s="23"/>
      <c r="DF16" s="44"/>
      <c r="DG16" s="23"/>
      <c r="DH16" s="44"/>
      <c r="DI16" s="23"/>
      <c r="DJ16" s="44"/>
      <c r="DK16" s="23"/>
      <c r="DL16" s="44"/>
      <c r="DM16" s="23"/>
      <c r="DN16" s="44"/>
      <c r="DO16" s="23"/>
      <c r="DP16" s="44"/>
      <c r="DQ16" s="23"/>
      <c r="DR16" s="44"/>
      <c r="DS16" s="23"/>
      <c r="DT16" s="44"/>
      <c r="DU16" s="23"/>
      <c r="DV16" s="44"/>
      <c r="DW16" s="23"/>
      <c r="DX16" s="44"/>
      <c r="DY16" s="23"/>
      <c r="DZ16" s="44"/>
      <c r="EA16" s="23"/>
      <c r="EB16" s="44"/>
      <c r="EC16" s="23"/>
      <c r="ED16" s="44"/>
      <c r="EE16" s="23"/>
      <c r="EF16" s="44"/>
      <c r="EG16" s="23"/>
      <c r="EH16" s="44"/>
      <c r="EI16" s="23"/>
      <c r="EJ16" s="44"/>
      <c r="EK16" s="23"/>
      <c r="EL16" s="44"/>
      <c r="EM16" s="23"/>
      <c r="EN16" s="44"/>
      <c r="EO16" s="23"/>
      <c r="EP16" s="44"/>
      <c r="EQ16" s="23"/>
      <c r="ER16" s="44"/>
      <c r="ES16" s="23"/>
      <c r="ET16" s="44"/>
      <c r="EU16" s="23"/>
      <c r="EV16" s="44"/>
      <c r="EW16" s="23"/>
      <c r="EX16" s="44"/>
      <c r="EY16" s="23"/>
      <c r="EZ16" s="44"/>
      <c r="FA16" s="23"/>
      <c r="FB16" s="44"/>
      <c r="FC16" s="23"/>
      <c r="FD16" s="44"/>
      <c r="FE16" s="23"/>
      <c r="FF16" s="44"/>
      <c r="FG16" s="23"/>
      <c r="FH16" s="44"/>
      <c r="FI16" s="23"/>
      <c r="FJ16" s="44"/>
      <c r="FK16" s="23"/>
      <c r="FL16" s="44"/>
      <c r="FM16" s="23"/>
      <c r="FN16" s="44"/>
      <c r="FO16" s="23"/>
      <c r="FP16" s="44"/>
      <c r="FQ16" s="23"/>
      <c r="FR16" s="44"/>
      <c r="FS16" s="23"/>
      <c r="FT16" s="44"/>
      <c r="FU16" s="23"/>
      <c r="FV16" s="44"/>
      <c r="FW16" s="23"/>
      <c r="FX16" s="44"/>
      <c r="FY16" s="23"/>
      <c r="FZ16" s="44"/>
      <c r="GA16" s="23"/>
      <c r="GB16" s="44"/>
      <c r="GC16" s="23"/>
      <c r="GD16" s="44"/>
      <c r="GE16" s="23"/>
      <c r="GF16" s="44"/>
      <c r="GG16" s="23"/>
      <c r="GH16" s="44"/>
      <c r="GI16" s="23"/>
      <c r="GJ16" s="44"/>
      <c r="GK16" s="23"/>
      <c r="GL16" s="44"/>
      <c r="GM16" s="23"/>
      <c r="GN16" s="44"/>
      <c r="GO16" s="23"/>
      <c r="GP16" s="44"/>
      <c r="GQ16" s="23"/>
      <c r="GR16" s="44"/>
      <c r="GS16" s="23"/>
      <c r="GT16" s="44"/>
      <c r="GU16" s="23"/>
      <c r="GV16" s="44"/>
      <c r="GW16" s="23"/>
      <c r="GX16" s="44"/>
      <c r="GY16" s="23"/>
      <c r="GZ16" s="44"/>
      <c r="HA16" s="23"/>
      <c r="HB16" s="44"/>
      <c r="HC16" s="23"/>
      <c r="HD16" s="44"/>
      <c r="HE16" s="23"/>
      <c r="HF16" s="44"/>
      <c r="HG16" s="23"/>
      <c r="HH16" s="44"/>
      <c r="HI16" s="23"/>
      <c r="HJ16" s="44"/>
      <c r="HK16" s="23"/>
      <c r="HL16" s="44"/>
      <c r="HM16" s="23"/>
      <c r="HN16" s="44"/>
      <c r="HO16" s="23"/>
      <c r="HP16" s="44"/>
      <c r="HQ16" s="23"/>
      <c r="HR16" s="44"/>
      <c r="HS16" s="23"/>
      <c r="HT16" s="44"/>
      <c r="HU16" s="23"/>
      <c r="HV16" s="44"/>
      <c r="HW16" s="23"/>
      <c r="HX16" s="44"/>
      <c r="HY16" s="23"/>
      <c r="HZ16" s="44"/>
      <c r="IA16" s="23"/>
      <c r="IB16" s="44"/>
      <c r="IC16" s="23"/>
      <c r="ID16" s="44"/>
      <c r="IE16" s="23"/>
      <c r="IF16" s="44"/>
      <c r="IG16" s="23"/>
      <c r="IH16" s="44"/>
      <c r="II16" s="23"/>
      <c r="IJ16" s="44"/>
      <c r="IK16" s="23"/>
      <c r="IL16" s="44"/>
      <c r="IM16" s="23"/>
      <c r="IN16" s="44"/>
      <c r="IO16" s="23"/>
      <c r="IP16" s="44"/>
      <c r="IQ16" s="23"/>
      <c r="IR16" s="44"/>
      <c r="IS16" s="23"/>
      <c r="IT16" s="44"/>
      <c r="IU16" s="23"/>
      <c r="IV16" s="44"/>
      <c r="IW16" s="23"/>
      <c r="IX16" s="44"/>
      <c r="IY16" s="23"/>
      <c r="IZ16" s="44"/>
      <c r="JA16" s="23"/>
      <c r="JB16" s="44"/>
      <c r="JC16" s="23"/>
      <c r="JD16" s="44"/>
      <c r="JE16" s="23"/>
      <c r="JF16" s="44"/>
      <c r="JG16" s="23"/>
      <c r="JH16" s="44"/>
      <c r="JI16" s="23"/>
      <c r="JJ16" s="44"/>
      <c r="JK16" s="23"/>
      <c r="JL16" s="44"/>
      <c r="JM16" s="23"/>
      <c r="JN16" s="44"/>
      <c r="JO16" s="23"/>
      <c r="JP16" s="44"/>
      <c r="JQ16" s="23"/>
      <c r="JR16" s="44"/>
      <c r="JS16" s="23"/>
      <c r="JT16" s="44"/>
      <c r="JU16" s="23"/>
      <c r="JV16" s="44"/>
      <c r="JW16" s="23"/>
      <c r="JX16" s="44"/>
      <c r="JY16" s="23"/>
      <c r="JZ16" s="44"/>
      <c r="KA16" s="23"/>
      <c r="KB16" s="44"/>
      <c r="KC16" s="23"/>
      <c r="KD16" s="44"/>
      <c r="KE16" s="23"/>
      <c r="KF16" s="44"/>
      <c r="KG16" s="23"/>
      <c r="KH16" s="44"/>
      <c r="KI16" s="23"/>
      <c r="KJ16" s="44"/>
      <c r="KK16" s="23"/>
      <c r="KL16" s="44"/>
      <c r="KM16" s="23"/>
      <c r="KN16" s="44"/>
      <c r="KO16" s="23"/>
      <c r="KP16" s="44"/>
      <c r="KQ16" s="23"/>
      <c r="KR16" s="44"/>
      <c r="KS16" s="23"/>
      <c r="KT16" s="44"/>
      <c r="KU16" s="23"/>
      <c r="KV16" s="44"/>
      <c r="KW16" s="23"/>
      <c r="KX16" s="44"/>
      <c r="KY16" s="23"/>
      <c r="KZ16" s="44"/>
      <c r="LA16" s="23"/>
      <c r="LB16" s="44"/>
      <c r="LC16" s="23"/>
      <c r="LD16" s="44"/>
      <c r="LE16" s="23"/>
      <c r="LF16" s="44"/>
      <c r="LG16" s="23"/>
      <c r="LH16" s="44"/>
      <c r="LI16" s="23"/>
      <c r="LJ16" s="44"/>
      <c r="LK16" s="23"/>
      <c r="LL16" s="44"/>
      <c r="LM16" s="23"/>
      <c r="LN16" s="44"/>
      <c r="LO16" s="23"/>
      <c r="LP16" s="44"/>
      <c r="LQ16" s="23"/>
      <c r="LR16" s="44"/>
      <c r="LS16" s="23"/>
      <c r="LT16" s="44"/>
      <c r="LU16" s="23"/>
      <c r="LV16" s="44"/>
      <c r="LW16" s="23"/>
      <c r="LX16" s="44"/>
      <c r="LY16" s="23"/>
      <c r="LZ16" s="44"/>
      <c r="MA16" s="23"/>
      <c r="MB16" s="44"/>
      <c r="MC16" s="23"/>
      <c r="MD16" s="44"/>
      <c r="ME16" s="23"/>
      <c r="MF16" s="44"/>
      <c r="MG16" s="23"/>
      <c r="MH16" s="44"/>
      <c r="MI16" s="23"/>
      <c r="MJ16" s="44"/>
      <c r="MK16" s="23"/>
      <c r="ML16" s="44"/>
      <c r="MM16" s="23"/>
      <c r="MN16" s="44"/>
      <c r="MO16" s="23"/>
      <c r="MP16" s="44"/>
      <c r="MQ16" s="23"/>
      <c r="MR16" s="44"/>
      <c r="MS16" s="23"/>
      <c r="MT16" s="44"/>
      <c r="MU16" s="23"/>
      <c r="MV16" s="44"/>
      <c r="MW16" s="23"/>
      <c r="MX16" s="44"/>
      <c r="MY16" s="23"/>
      <c r="MZ16" s="44"/>
      <c r="NA16" s="23"/>
      <c r="NB16" s="44"/>
      <c r="NC16" s="23"/>
      <c r="ND16" s="44"/>
      <c r="NE16" s="23"/>
      <c r="NF16" s="44"/>
      <c r="NG16" s="23"/>
      <c r="NH16" s="44"/>
      <c r="NI16" s="23"/>
      <c r="NJ16" s="44"/>
      <c r="NK16" s="23"/>
      <c r="NL16" s="44"/>
      <c r="NM16" s="23"/>
      <c r="NN16" s="44"/>
      <c r="NO16" s="23"/>
      <c r="NP16" s="44"/>
      <c r="NQ16" s="23"/>
      <c r="NR16" s="44"/>
      <c r="NS16" s="23"/>
      <c r="NT16" s="44"/>
      <c r="NU16" s="23"/>
      <c r="NV16" s="44"/>
      <c r="NW16" s="23"/>
      <c r="NX16" s="44"/>
      <c r="NY16" s="23"/>
      <c r="NZ16" s="44"/>
      <c r="OA16" s="23"/>
      <c r="OB16" s="44"/>
      <c r="OC16" s="23"/>
      <c r="OD16" s="44"/>
      <c r="OE16" s="23"/>
      <c r="OF16" s="44"/>
      <c r="OG16" s="23"/>
      <c r="OH16" s="44"/>
      <c r="OI16" s="23"/>
      <c r="OJ16" s="44"/>
      <c r="OK16" s="23"/>
      <c r="OL16" s="44"/>
      <c r="OM16" s="23"/>
      <c r="ON16" s="44"/>
      <c r="OO16" s="23"/>
      <c r="OP16" s="44"/>
      <c r="OQ16" s="23"/>
      <c r="OR16" s="44"/>
      <c r="OS16" s="23"/>
      <c r="OT16" s="44"/>
      <c r="OU16" s="23"/>
      <c r="OV16" s="44"/>
      <c r="OW16" s="23"/>
      <c r="OX16" s="44"/>
      <c r="OY16" s="23"/>
      <c r="OZ16" s="44"/>
      <c r="PA16" s="23"/>
      <c r="PB16" s="44"/>
      <c r="PC16" s="23"/>
      <c r="PD16" s="44"/>
      <c r="PE16" s="23"/>
      <c r="PF16" s="44"/>
      <c r="PG16" s="23"/>
      <c r="PH16" s="44"/>
      <c r="PI16" s="23"/>
      <c r="PJ16" s="44"/>
      <c r="PK16" s="23"/>
      <c r="PL16" s="44"/>
      <c r="PM16" s="23"/>
      <c r="PN16" s="44"/>
      <c r="PO16" s="23"/>
      <c r="PP16" s="44"/>
      <c r="PQ16" s="23"/>
      <c r="PR16" s="44"/>
      <c r="PS16" s="23"/>
      <c r="PT16" s="44"/>
      <c r="PU16" s="23"/>
      <c r="PV16" s="44"/>
      <c r="PW16" s="23"/>
      <c r="PX16" s="44"/>
      <c r="PY16" s="23"/>
      <c r="PZ16" s="44"/>
      <c r="QA16" s="23"/>
      <c r="QB16" s="44"/>
      <c r="QC16" s="23"/>
      <c r="QD16" s="44"/>
      <c r="QE16" s="23"/>
      <c r="QF16" s="44"/>
      <c r="QG16" s="23"/>
      <c r="QH16" s="44"/>
      <c r="QI16" s="23"/>
      <c r="QJ16" s="44"/>
      <c r="QK16" s="23"/>
      <c r="QL16" s="44"/>
      <c r="QM16" s="23"/>
      <c r="QN16" s="44"/>
      <c r="QO16" s="23"/>
      <c r="QP16" s="44"/>
      <c r="QQ16" s="23"/>
      <c r="QR16" s="44"/>
      <c r="QS16" s="23"/>
      <c r="QT16" s="44"/>
      <c r="QU16" s="23"/>
      <c r="QV16" s="44"/>
      <c r="QW16" s="23"/>
      <c r="QX16" s="44"/>
      <c r="QY16" s="23"/>
      <c r="QZ16" s="44"/>
      <c r="RA16" s="23"/>
      <c r="RB16" s="44"/>
      <c r="RC16" s="23"/>
      <c r="RD16" s="44"/>
      <c r="RE16" s="23"/>
      <c r="RF16" s="44"/>
      <c r="RG16" s="23"/>
      <c r="RH16" s="44"/>
      <c r="RI16" s="23"/>
      <c r="RJ16" s="44"/>
      <c r="RK16" s="23"/>
      <c r="RL16" s="44"/>
      <c r="RM16" s="23"/>
      <c r="RN16" s="44"/>
      <c r="RO16" s="23"/>
      <c r="RP16" s="44"/>
      <c r="RQ16" s="23"/>
      <c r="RR16" s="44"/>
      <c r="RS16" s="23"/>
      <c r="RT16" s="44"/>
      <c r="RU16" s="23"/>
      <c r="RV16" s="44"/>
      <c r="RW16" s="23"/>
      <c r="RX16" s="44"/>
      <c r="RY16" s="23"/>
      <c r="RZ16" s="44"/>
      <c r="SA16" s="23"/>
      <c r="SB16" s="44"/>
      <c r="SC16" s="23"/>
      <c r="SD16" s="44"/>
      <c r="SE16" s="23"/>
      <c r="SF16" s="44"/>
      <c r="SG16" s="23"/>
      <c r="SH16" s="44"/>
      <c r="SI16" s="23"/>
      <c r="SJ16" s="44"/>
      <c r="SK16" s="23"/>
      <c r="SL16" s="44"/>
      <c r="SM16" s="23"/>
      <c r="SN16" s="44"/>
      <c r="SO16" s="23"/>
      <c r="SP16" s="44"/>
      <c r="SQ16" s="23"/>
      <c r="SR16" s="44"/>
      <c r="SS16" s="23"/>
      <c r="ST16" s="44"/>
      <c r="SU16" s="23"/>
      <c r="SV16" s="44"/>
      <c r="SW16" s="23"/>
      <c r="SX16" s="44"/>
      <c r="SY16" s="23"/>
      <c r="SZ16" s="44"/>
      <c r="TA16" s="23"/>
      <c r="TB16" s="44"/>
      <c r="TC16" s="23"/>
      <c r="TD16" s="44"/>
      <c r="TE16" s="23"/>
      <c r="TF16" s="44"/>
      <c r="TG16" s="23"/>
      <c r="TH16" s="44"/>
      <c r="TI16" s="23"/>
      <c r="TJ16" s="44"/>
      <c r="TK16" s="23"/>
      <c r="TL16" s="44"/>
      <c r="TM16" s="23"/>
      <c r="TN16" s="44"/>
      <c r="TO16" s="23"/>
      <c r="TP16" s="44"/>
      <c r="TQ16" s="23"/>
      <c r="TR16" s="44"/>
      <c r="TS16" s="23"/>
      <c r="TT16" s="44"/>
      <c r="TU16" s="23"/>
      <c r="TV16" s="44"/>
      <c r="TW16" s="23"/>
      <c r="TX16" s="44"/>
      <c r="TY16" s="23"/>
      <c r="TZ16" s="44"/>
      <c r="UA16" s="23"/>
      <c r="UB16" s="44"/>
      <c r="UC16" s="23"/>
      <c r="UD16" s="44"/>
      <c r="UE16" s="23"/>
      <c r="UF16" s="44"/>
      <c r="UG16" s="23"/>
      <c r="UH16" s="44"/>
      <c r="UI16" s="23"/>
      <c r="UJ16" s="44"/>
      <c r="UK16" s="23"/>
      <c r="UL16" s="44"/>
      <c r="UM16" s="23"/>
      <c r="UN16" s="44"/>
      <c r="UO16" s="23"/>
      <c r="UP16" s="44"/>
      <c r="UQ16" s="23"/>
      <c r="UR16" s="44"/>
      <c r="US16" s="23"/>
      <c r="UT16" s="44"/>
      <c r="UU16" s="23"/>
      <c r="UV16" s="44"/>
      <c r="UW16" s="23"/>
      <c r="UX16" s="44"/>
      <c r="UY16" s="23"/>
      <c r="UZ16" s="44"/>
      <c r="VA16" s="23"/>
      <c r="VB16" s="44"/>
      <c r="VC16" s="23"/>
      <c r="VD16" s="44"/>
      <c r="VE16" s="23"/>
      <c r="VF16" s="44"/>
      <c r="VG16" s="23"/>
      <c r="VH16" s="44"/>
      <c r="VI16" s="23"/>
      <c r="VJ16" s="44"/>
      <c r="VK16" s="23"/>
      <c r="VL16" s="44"/>
      <c r="VM16" s="23"/>
      <c r="VN16" s="44"/>
      <c r="VO16" s="23"/>
      <c r="VP16" s="44"/>
      <c r="VQ16" s="23"/>
      <c r="VR16" s="44"/>
      <c r="VS16" s="23"/>
      <c r="VT16" s="44"/>
      <c r="VU16" s="23"/>
      <c r="VV16" s="44"/>
      <c r="VW16" s="23"/>
      <c r="VX16" s="44"/>
      <c r="VY16" s="23"/>
      <c r="VZ16" s="44"/>
      <c r="WA16" s="23"/>
      <c r="WB16" s="44"/>
      <c r="WC16" s="23"/>
      <c r="WD16" s="44"/>
      <c r="WE16" s="23"/>
      <c r="WF16" s="44"/>
      <c r="WG16" s="23"/>
      <c r="WH16" s="44"/>
      <c r="WI16" s="23"/>
      <c r="WJ16" s="44"/>
      <c r="WK16" s="23"/>
      <c r="WL16" s="44"/>
      <c r="WM16" s="23"/>
      <c r="WN16" s="44"/>
      <c r="WO16" s="23"/>
      <c r="WP16" s="44"/>
      <c r="WQ16" s="23"/>
      <c r="WR16" s="44"/>
      <c r="WS16" s="23"/>
      <c r="WT16" s="44"/>
      <c r="WU16" s="23"/>
      <c r="WV16" s="44"/>
      <c r="WW16" s="23"/>
      <c r="WX16" s="44"/>
      <c r="WY16" s="23"/>
      <c r="WZ16" s="44"/>
      <c r="XA16" s="23"/>
      <c r="XB16" s="44"/>
      <c r="XC16" s="23"/>
      <c r="XD16" s="44"/>
      <c r="XE16" s="23"/>
      <c r="XF16" s="44"/>
      <c r="XG16" s="23"/>
      <c r="XH16" s="44"/>
      <c r="XI16" s="23"/>
      <c r="XJ16" s="44"/>
      <c r="XK16" s="23"/>
      <c r="XL16" s="44"/>
      <c r="XM16" s="23"/>
      <c r="XN16" s="44"/>
      <c r="XO16" s="23"/>
      <c r="XP16" s="44"/>
      <c r="XQ16" s="23"/>
      <c r="XR16" s="44"/>
      <c r="XS16" s="23"/>
      <c r="XT16" s="44"/>
      <c r="XU16" s="23"/>
      <c r="XV16" s="44"/>
      <c r="XW16" s="23"/>
      <c r="XX16" s="44"/>
      <c r="XY16" s="23"/>
      <c r="XZ16" s="44"/>
      <c r="YA16" s="23"/>
      <c r="YB16" s="44"/>
      <c r="YC16" s="23"/>
      <c r="YD16" s="44"/>
      <c r="YE16" s="23"/>
      <c r="YF16" s="44"/>
      <c r="YG16" s="23"/>
      <c r="YH16" s="44"/>
      <c r="YI16" s="23"/>
      <c r="YJ16" s="44"/>
      <c r="YK16" s="23"/>
      <c r="YL16" s="44"/>
      <c r="YM16" s="23"/>
      <c r="YN16" s="44"/>
      <c r="YO16" s="23"/>
      <c r="YP16" s="44"/>
      <c r="YQ16" s="23"/>
      <c r="YR16" s="44"/>
      <c r="YS16" s="23"/>
      <c r="YT16" s="44"/>
      <c r="YU16" s="23"/>
      <c r="YV16" s="44"/>
      <c r="YW16" s="23"/>
      <c r="YX16" s="44"/>
      <c r="YY16" s="23"/>
      <c r="YZ16" s="44"/>
      <c r="ZA16" s="23"/>
      <c r="ZB16" s="44"/>
      <c r="ZC16" s="23"/>
      <c r="ZD16" s="44"/>
      <c r="ZE16" s="23"/>
      <c r="ZF16" s="44"/>
      <c r="ZG16" s="23"/>
      <c r="ZH16" s="44"/>
      <c r="ZI16" s="23"/>
      <c r="ZJ16" s="44"/>
      <c r="ZK16" s="23"/>
      <c r="ZL16" s="44"/>
      <c r="ZM16" s="23"/>
      <c r="ZN16" s="44"/>
      <c r="ZO16" s="23"/>
      <c r="ZP16" s="44"/>
      <c r="ZQ16" s="23"/>
      <c r="ZR16" s="44"/>
      <c r="ZS16" s="23"/>
      <c r="ZT16" s="44"/>
      <c r="ZU16" s="23"/>
      <c r="ZV16" s="44"/>
      <c r="ZW16" s="23"/>
      <c r="ZX16" s="44"/>
      <c r="ZY16" s="23"/>
      <c r="ZZ16" s="44"/>
      <c r="AAA16" s="23"/>
      <c r="AAB16" s="44"/>
      <c r="AAC16" s="23"/>
      <c r="AAD16" s="44"/>
      <c r="AAE16" s="23"/>
      <c r="AAF16" s="44"/>
      <c r="AAG16" s="23"/>
      <c r="AAH16" s="44"/>
      <c r="AAI16" s="23"/>
      <c r="AAJ16" s="44"/>
      <c r="AAK16" s="23"/>
      <c r="AAL16" s="44"/>
      <c r="AAM16" s="23"/>
      <c r="AAN16" s="44"/>
      <c r="AAO16" s="23"/>
      <c r="AAP16" s="44"/>
      <c r="AAQ16" s="23"/>
      <c r="AAR16" s="44"/>
      <c r="AAS16" s="23"/>
      <c r="AAT16" s="44"/>
      <c r="AAU16" s="23"/>
      <c r="AAV16" s="44"/>
      <c r="AAW16" s="23"/>
      <c r="AAX16" s="44"/>
      <c r="AAY16" s="23"/>
      <c r="AAZ16" s="44"/>
      <c r="ABA16" s="23"/>
      <c r="ABB16" s="44"/>
      <c r="ABC16" s="23"/>
      <c r="ABD16" s="44"/>
      <c r="ABE16" s="23"/>
      <c r="ABF16" s="44"/>
      <c r="ABG16" s="23"/>
      <c r="ABH16" s="44"/>
      <c r="ABI16" s="23"/>
      <c r="ABJ16" s="44"/>
      <c r="ABK16" s="23"/>
      <c r="ABL16" s="44"/>
      <c r="ABM16" s="23"/>
      <c r="ABN16" s="44"/>
      <c r="ABO16" s="23"/>
      <c r="ABP16" s="44"/>
      <c r="ABQ16" s="23"/>
      <c r="ABR16" s="44"/>
      <c r="ABS16" s="23"/>
      <c r="ABT16" s="44"/>
      <c r="ABU16" s="23"/>
      <c r="ABV16" s="44"/>
      <c r="ABW16" s="23"/>
      <c r="ABX16" s="44"/>
    </row>
    <row r="17" spans="1:771" s="50" customFormat="1" ht="54" hidden="1" customHeight="1">
      <c r="C17" s="49"/>
      <c r="D17" s="49" t="s">
        <v>2324</v>
      </c>
      <c r="E17" s="191"/>
      <c r="F17" s="465"/>
      <c r="G17" s="191"/>
      <c r="H17" s="257"/>
      <c r="I17" s="35"/>
      <c r="J17" s="3"/>
      <c r="K17" s="257"/>
      <c r="U17" s="49"/>
      <c r="W17" s="49"/>
      <c r="Y17" s="49"/>
      <c r="AA17" s="49"/>
      <c r="AC17" s="49"/>
      <c r="AE17" s="49"/>
      <c r="AG17" s="49"/>
      <c r="AI17" s="49"/>
      <c r="AK17" s="49"/>
      <c r="AM17" s="49"/>
      <c r="AO17" s="49"/>
      <c r="AQ17" s="49"/>
      <c r="AS17" s="49"/>
      <c r="AU17" s="49"/>
      <c r="AW17" s="49"/>
      <c r="AY17" s="49"/>
      <c r="BA17" s="49"/>
      <c r="BC17" s="49"/>
      <c r="BE17" s="49"/>
      <c r="BG17" s="49"/>
      <c r="BI17" s="49"/>
      <c r="BK17" s="49"/>
      <c r="BM17" s="49"/>
      <c r="BO17" s="49"/>
      <c r="BQ17" s="49"/>
      <c r="BS17" s="49"/>
      <c r="BU17" s="49"/>
      <c r="BW17" s="49"/>
      <c r="BY17" s="49"/>
      <c r="CA17" s="49"/>
      <c r="CC17" s="49"/>
      <c r="CE17" s="49"/>
      <c r="CG17" s="49"/>
      <c r="CI17" s="49"/>
      <c r="CK17" s="49"/>
      <c r="CM17" s="49"/>
      <c r="CO17" s="49"/>
      <c r="CQ17" s="49"/>
      <c r="CS17" s="49"/>
      <c r="CU17" s="49"/>
      <c r="CW17" s="49"/>
      <c r="CY17" s="49"/>
      <c r="DA17" s="49"/>
      <c r="DC17" s="49"/>
      <c r="DE17" s="49"/>
      <c r="DG17" s="49"/>
      <c r="DI17" s="49"/>
      <c r="DK17" s="49"/>
      <c r="DM17" s="49"/>
      <c r="DO17" s="49"/>
      <c r="DQ17" s="49"/>
      <c r="DR17" s="254"/>
      <c r="DS17" s="49"/>
      <c r="DT17" s="254"/>
      <c r="DU17" s="49"/>
      <c r="DV17" s="254"/>
      <c r="DW17" s="49"/>
      <c r="DY17" s="49"/>
      <c r="EA17" s="49"/>
      <c r="EC17" s="49"/>
      <c r="EE17" s="49"/>
      <c r="EG17" s="49"/>
      <c r="EI17" s="49"/>
      <c r="EK17" s="49"/>
      <c r="EM17" s="49"/>
      <c r="EO17" s="49"/>
      <c r="EQ17" s="49"/>
      <c r="ES17" s="49"/>
      <c r="EU17" s="49"/>
      <c r="EW17" s="49"/>
      <c r="EY17" s="49"/>
      <c r="FA17" s="49"/>
      <c r="FC17" s="49"/>
      <c r="FE17" s="49"/>
      <c r="FG17" s="49"/>
      <c r="FI17" s="49"/>
      <c r="FK17" s="49"/>
      <c r="FM17" s="49"/>
      <c r="FO17" s="49"/>
      <c r="FQ17" s="49"/>
      <c r="FS17" s="49"/>
      <c r="FU17" s="49"/>
      <c r="FW17" s="49"/>
      <c r="FY17" s="49"/>
      <c r="GA17" s="49"/>
      <c r="GC17" s="49"/>
      <c r="GE17" s="49"/>
      <c r="GG17" s="49"/>
      <c r="GI17" s="49"/>
      <c r="GK17" s="49"/>
      <c r="GM17" s="49"/>
      <c r="GO17" s="49"/>
      <c r="GQ17" s="49"/>
      <c r="GS17" s="49"/>
      <c r="GU17" s="49"/>
      <c r="GW17" s="49"/>
      <c r="GY17" s="49"/>
      <c r="HA17" s="49"/>
      <c r="HC17" s="49"/>
      <c r="HE17" s="49"/>
      <c r="HG17" s="49"/>
      <c r="HI17" s="49"/>
      <c r="HK17" s="49"/>
      <c r="HM17" s="49"/>
      <c r="HO17" s="49"/>
      <c r="HQ17" s="49"/>
      <c r="HS17" s="49"/>
      <c r="HU17" s="49"/>
      <c r="HW17" s="49"/>
      <c r="HY17" s="49"/>
      <c r="IA17" s="49"/>
      <c r="IC17" s="49"/>
      <c r="IE17" s="49"/>
      <c r="IG17" s="49"/>
      <c r="II17" s="49"/>
      <c r="IK17" s="49"/>
      <c r="IM17" s="49"/>
      <c r="IO17" s="49"/>
      <c r="IQ17" s="49"/>
      <c r="IS17" s="49"/>
      <c r="IU17" s="49"/>
      <c r="IW17" s="49"/>
      <c r="IY17" s="49"/>
      <c r="JA17" s="49"/>
      <c r="JC17" s="49"/>
      <c r="JE17" s="49"/>
      <c r="JG17" s="49"/>
      <c r="JI17" s="49"/>
      <c r="JK17" s="49"/>
      <c r="JM17" s="49"/>
      <c r="JO17" s="49"/>
      <c r="JQ17" s="49"/>
      <c r="JS17" s="49"/>
      <c r="JU17" s="49"/>
      <c r="JW17" s="49"/>
      <c r="JY17" s="49"/>
      <c r="KA17" s="49"/>
      <c r="KC17" s="49"/>
      <c r="KE17" s="49"/>
      <c r="KG17" s="49"/>
      <c r="KI17" s="49"/>
      <c r="KK17" s="49"/>
      <c r="KM17" s="49"/>
      <c r="KO17" s="49"/>
      <c r="KQ17" s="49"/>
      <c r="KS17" s="49"/>
      <c r="KU17" s="49"/>
      <c r="KW17" s="49"/>
      <c r="KY17" s="49"/>
      <c r="LA17" s="49"/>
      <c r="LC17" s="49"/>
      <c r="LE17" s="49"/>
      <c r="LG17" s="49"/>
      <c r="LI17" s="49"/>
      <c r="LK17" s="49"/>
      <c r="LM17" s="49"/>
      <c r="LO17" s="49"/>
      <c r="LQ17" s="49"/>
      <c r="LS17" s="49"/>
      <c r="LU17" s="49"/>
      <c r="LW17" s="49"/>
      <c r="LY17" s="49"/>
      <c r="MA17" s="49"/>
      <c r="MC17" s="49"/>
      <c r="ME17" s="49"/>
      <c r="MG17" s="49"/>
      <c r="MI17" s="49"/>
      <c r="MK17" s="49"/>
      <c r="MM17" s="49"/>
      <c r="MO17" s="49"/>
      <c r="MQ17" s="49"/>
      <c r="MS17" s="49"/>
      <c r="MU17" s="49"/>
      <c r="MW17" s="49"/>
      <c r="MY17" s="49"/>
      <c r="NA17" s="49"/>
      <c r="NC17" s="49"/>
      <c r="NE17" s="49"/>
      <c r="NG17" s="49"/>
      <c r="NI17" s="49"/>
      <c r="NK17" s="49"/>
      <c r="NM17" s="49"/>
      <c r="NO17" s="49"/>
      <c r="NQ17" s="49"/>
      <c r="NS17" s="49"/>
      <c r="NU17" s="49"/>
      <c r="NW17" s="49"/>
      <c r="NY17" s="49"/>
      <c r="OA17" s="49"/>
      <c r="OC17" s="49"/>
      <c r="OE17" s="49"/>
      <c r="OG17" s="49"/>
      <c r="OI17" s="49"/>
      <c r="OK17" s="49"/>
      <c r="OM17" s="49"/>
      <c r="OO17" s="49"/>
      <c r="OQ17" s="49"/>
      <c r="OS17" s="49"/>
      <c r="OU17" s="49"/>
      <c r="OW17" s="49"/>
      <c r="OY17" s="49"/>
      <c r="PA17" s="49"/>
      <c r="PC17" s="49"/>
      <c r="PE17" s="49"/>
      <c r="PG17" s="49"/>
      <c r="PI17" s="49"/>
      <c r="PK17" s="49"/>
      <c r="PM17" s="49"/>
      <c r="PO17" s="49"/>
      <c r="PQ17" s="49"/>
      <c r="PS17" s="49"/>
      <c r="PU17" s="49"/>
      <c r="PW17" s="49"/>
      <c r="PY17" s="49"/>
      <c r="QA17" s="49"/>
      <c r="QC17" s="49"/>
      <c r="QE17" s="49"/>
      <c r="QG17" s="49"/>
      <c r="QI17" s="49"/>
      <c r="QK17" s="49"/>
      <c r="QM17" s="49"/>
      <c r="QO17" s="49"/>
      <c r="QQ17" s="49"/>
      <c r="QS17" s="49"/>
      <c r="QU17" s="49"/>
      <c r="QW17" s="49"/>
      <c r="QY17" s="49"/>
      <c r="RA17" s="49"/>
      <c r="RC17" s="49"/>
      <c r="RE17" s="49"/>
      <c r="RG17" s="49"/>
      <c r="RI17" s="49"/>
      <c r="RK17" s="49"/>
      <c r="RM17" s="49"/>
      <c r="RO17" s="49"/>
      <c r="RQ17" s="49"/>
      <c r="RS17" s="49"/>
      <c r="RU17" s="49"/>
      <c r="RW17" s="49"/>
      <c r="RY17" s="49"/>
      <c r="SA17" s="49"/>
      <c r="SC17" s="49"/>
      <c r="SE17" s="49"/>
      <c r="SG17" s="49"/>
      <c r="SI17" s="49"/>
      <c r="SK17" s="49"/>
      <c r="SM17" s="49"/>
      <c r="SO17" s="49"/>
      <c r="SQ17" s="49"/>
      <c r="SS17" s="49"/>
      <c r="SU17" s="49"/>
      <c r="SW17" s="49"/>
      <c r="SY17" s="49"/>
      <c r="TA17" s="49"/>
      <c r="TC17" s="49"/>
      <c r="TE17" s="49"/>
      <c r="TG17" s="49"/>
      <c r="TI17" s="49"/>
      <c r="TK17" s="49"/>
      <c r="TM17" s="49"/>
      <c r="TO17" s="49"/>
      <c r="TQ17" s="49"/>
      <c r="TS17" s="49"/>
      <c r="TU17" s="49"/>
      <c r="TW17" s="49"/>
      <c r="TY17" s="49"/>
      <c r="UA17" s="49"/>
      <c r="UC17" s="49"/>
      <c r="UE17" s="49"/>
      <c r="UG17" s="49"/>
      <c r="UI17" s="49"/>
      <c r="UK17" s="49"/>
      <c r="UM17" s="49"/>
      <c r="UO17" s="49"/>
      <c r="UQ17" s="49"/>
      <c r="US17" s="49"/>
      <c r="UU17" s="49"/>
      <c r="UW17" s="49"/>
      <c r="UY17" s="49"/>
      <c r="VA17" s="49"/>
      <c r="VC17" s="49"/>
      <c r="VE17" s="49"/>
      <c r="VG17" s="49"/>
      <c r="VI17" s="49"/>
      <c r="VK17" s="49"/>
      <c r="VM17" s="49"/>
      <c r="VO17" s="49"/>
      <c r="VQ17" s="49"/>
      <c r="VS17" s="49"/>
      <c r="VU17" s="49"/>
      <c r="VW17" s="49"/>
      <c r="VY17" s="49"/>
      <c r="WA17" s="49"/>
      <c r="WC17" s="49"/>
      <c r="WE17" s="49"/>
      <c r="WG17" s="49"/>
      <c r="WI17" s="49"/>
      <c r="WK17" s="49"/>
      <c r="WM17" s="49"/>
      <c r="WO17" s="49"/>
      <c r="WQ17" s="49"/>
      <c r="WS17" s="49"/>
      <c r="WU17" s="49"/>
      <c r="WW17" s="49"/>
      <c r="WY17" s="49"/>
      <c r="XA17" s="49"/>
      <c r="XC17" s="49"/>
      <c r="XE17" s="49"/>
      <c r="XG17" s="49"/>
      <c r="XI17" s="49"/>
      <c r="XK17" s="49"/>
      <c r="XM17" s="49"/>
      <c r="XO17" s="49"/>
      <c r="XQ17" s="49"/>
      <c r="XS17" s="49"/>
      <c r="XU17" s="49"/>
      <c r="XW17" s="49"/>
      <c r="XY17" s="49"/>
      <c r="YA17" s="49"/>
      <c r="YC17" s="49"/>
      <c r="YE17" s="49"/>
      <c r="YG17" s="49"/>
      <c r="YI17" s="49"/>
      <c r="YK17" s="49"/>
      <c r="YM17" s="49"/>
      <c r="YO17" s="49"/>
      <c r="YQ17" s="49"/>
      <c r="YS17" s="49"/>
      <c r="YU17" s="49"/>
      <c r="YW17" s="49"/>
      <c r="YY17" s="49"/>
      <c r="ZA17" s="49"/>
      <c r="ZC17" s="49"/>
      <c r="ZE17" s="49"/>
      <c r="ZG17" s="49"/>
      <c r="ZI17" s="49"/>
      <c r="ZK17" s="49"/>
      <c r="ZM17" s="49"/>
      <c r="ZO17" s="49"/>
      <c r="ZQ17" s="49"/>
      <c r="ZS17" s="49"/>
      <c r="ZU17" s="49"/>
      <c r="ZW17" s="49"/>
      <c r="ZY17" s="49"/>
      <c r="AAA17" s="49"/>
      <c r="AAC17" s="49"/>
      <c r="AAE17" s="49"/>
      <c r="AAG17" s="49"/>
      <c r="AAI17" s="49"/>
      <c r="AAK17" s="49"/>
      <c r="AAM17" s="49"/>
      <c r="AAO17" s="49"/>
      <c r="AAQ17" s="49"/>
      <c r="AAS17" s="49"/>
      <c r="AAU17" s="49"/>
      <c r="AAW17" s="49"/>
      <c r="AAY17" s="49"/>
      <c r="ABA17" s="49"/>
      <c r="ABC17" s="49"/>
      <c r="ABE17" s="49"/>
      <c r="ABG17" s="49"/>
      <c r="ABI17" s="49"/>
      <c r="ABK17" s="49"/>
      <c r="ABM17" s="49"/>
      <c r="ABO17" s="49"/>
      <c r="ABQ17" s="49"/>
      <c r="ABS17" s="49"/>
      <c r="ABU17" s="49"/>
      <c r="ABW17" s="49"/>
    </row>
    <row r="18" spans="1:771" s="156" customFormat="1" ht="15" hidden="1" customHeight="1">
      <c r="A18" s="205"/>
      <c r="B18" s="205"/>
      <c r="C18" s="58"/>
      <c r="D18" s="487"/>
      <c r="E18" s="48"/>
      <c r="F18" s="462"/>
      <c r="G18" s="794"/>
      <c r="H18" s="35"/>
      <c r="I18" s="35"/>
      <c r="J18" s="422"/>
      <c r="K18" s="35"/>
      <c r="L18" s="43"/>
      <c r="M18" s="43"/>
      <c r="N18" s="43"/>
      <c r="O18" s="43"/>
      <c r="P18" s="43"/>
      <c r="Q18" s="43"/>
      <c r="R18" s="43"/>
      <c r="S18" s="43"/>
      <c r="T18" s="43"/>
      <c r="U18" s="23"/>
      <c r="V18" s="44"/>
      <c r="W18" s="23"/>
      <c r="X18" s="44"/>
      <c r="Y18" s="23"/>
      <c r="Z18" s="44"/>
      <c r="AA18" s="23"/>
      <c r="AB18" s="44"/>
      <c r="AC18" s="23"/>
      <c r="AD18" s="44"/>
      <c r="AE18" s="23"/>
      <c r="AF18" s="44"/>
      <c r="AG18" s="23"/>
      <c r="AH18" s="44"/>
      <c r="AI18" s="23"/>
      <c r="AJ18" s="44"/>
      <c r="AK18" s="23"/>
      <c r="AL18" s="44"/>
      <c r="AM18" s="23"/>
      <c r="AN18" s="44"/>
      <c r="AO18" s="23"/>
      <c r="AP18" s="44"/>
      <c r="AQ18" s="23"/>
      <c r="AR18" s="44"/>
      <c r="AS18" s="23"/>
      <c r="AT18" s="44"/>
      <c r="AU18" s="23"/>
      <c r="AV18" s="44"/>
      <c r="AW18" s="23"/>
      <c r="AX18" s="44"/>
      <c r="AY18" s="23"/>
      <c r="AZ18" s="44"/>
      <c r="BA18" s="23"/>
      <c r="BB18" s="44"/>
      <c r="BC18" s="23"/>
      <c r="BD18" s="44"/>
      <c r="BE18" s="23"/>
      <c r="BF18" s="44"/>
      <c r="BG18" s="23"/>
      <c r="BH18" s="44"/>
      <c r="BI18" s="23"/>
      <c r="BJ18" s="44"/>
      <c r="BK18" s="23"/>
      <c r="BL18" s="44"/>
      <c r="BM18" s="23"/>
      <c r="BN18" s="44"/>
      <c r="BO18" s="23"/>
      <c r="BP18" s="44"/>
      <c r="BQ18" s="23"/>
      <c r="BR18" s="44"/>
      <c r="BS18" s="23"/>
      <c r="BT18" s="44"/>
      <c r="BU18" s="23"/>
      <c r="BV18" s="44"/>
      <c r="BW18" s="23"/>
      <c r="BX18" s="44"/>
      <c r="BY18" s="23"/>
      <c r="BZ18" s="44"/>
      <c r="CA18" s="23"/>
      <c r="CB18" s="44"/>
      <c r="CC18" s="23"/>
      <c r="CD18" s="44"/>
      <c r="CE18" s="23"/>
      <c r="CF18" s="44"/>
      <c r="CG18" s="23"/>
      <c r="CH18" s="44"/>
      <c r="CI18" s="23"/>
      <c r="CJ18" s="44"/>
      <c r="CK18" s="23"/>
      <c r="CL18" s="44"/>
      <c r="CM18" s="23"/>
      <c r="CN18" s="44"/>
      <c r="CO18" s="23"/>
      <c r="CP18" s="44"/>
      <c r="CQ18" s="23"/>
      <c r="CR18" s="44"/>
      <c r="CS18" s="23"/>
      <c r="CT18" s="44"/>
      <c r="CU18" s="23"/>
      <c r="CV18" s="44"/>
      <c r="CW18" s="23"/>
      <c r="CX18" s="44"/>
      <c r="CY18" s="23"/>
      <c r="CZ18" s="44"/>
      <c r="DA18" s="23"/>
      <c r="DB18" s="44"/>
      <c r="DC18" s="23"/>
      <c r="DD18" s="44"/>
      <c r="DE18" s="23"/>
      <c r="DF18" s="44"/>
      <c r="DG18" s="23"/>
      <c r="DH18" s="44"/>
      <c r="DI18" s="23"/>
      <c r="DJ18" s="44"/>
      <c r="DK18" s="23"/>
      <c r="DL18" s="44"/>
      <c r="DM18" s="23"/>
      <c r="DN18" s="44"/>
      <c r="DO18" s="23"/>
      <c r="DP18" s="44"/>
      <c r="DQ18" s="23"/>
      <c r="DR18" s="44"/>
      <c r="DS18" s="23"/>
      <c r="DT18" s="44"/>
      <c r="DU18" s="23"/>
      <c r="DV18" s="44"/>
      <c r="DW18" s="23"/>
      <c r="DX18" s="44"/>
      <c r="DY18" s="23"/>
      <c r="DZ18" s="44"/>
      <c r="EA18" s="23"/>
      <c r="EB18" s="44"/>
      <c r="EC18" s="23"/>
      <c r="ED18" s="44"/>
      <c r="EE18" s="23"/>
      <c r="EF18" s="44"/>
      <c r="EG18" s="23"/>
      <c r="EH18" s="44"/>
      <c r="EI18" s="23"/>
      <c r="EJ18" s="44"/>
      <c r="EK18" s="23"/>
      <c r="EL18" s="44"/>
      <c r="EM18" s="23"/>
      <c r="EN18" s="44"/>
      <c r="EO18" s="23"/>
      <c r="EP18" s="44"/>
      <c r="EQ18" s="23"/>
      <c r="ER18" s="44"/>
      <c r="ES18" s="23"/>
      <c r="ET18" s="44"/>
      <c r="EU18" s="23"/>
      <c r="EV18" s="44"/>
      <c r="EW18" s="23"/>
      <c r="EX18" s="44"/>
      <c r="EY18" s="23"/>
      <c r="EZ18" s="44"/>
      <c r="FA18" s="23"/>
      <c r="FB18" s="44"/>
      <c r="FC18" s="23"/>
      <c r="FD18" s="44"/>
      <c r="FE18" s="23"/>
      <c r="FF18" s="44"/>
      <c r="FG18" s="23"/>
      <c r="FH18" s="44"/>
      <c r="FI18" s="23"/>
      <c r="FJ18" s="44"/>
      <c r="FK18" s="23"/>
      <c r="FL18" s="44"/>
      <c r="FM18" s="23"/>
      <c r="FN18" s="44"/>
      <c r="FO18" s="23"/>
      <c r="FP18" s="44"/>
      <c r="FQ18" s="23"/>
      <c r="FR18" s="44"/>
      <c r="FS18" s="23"/>
      <c r="FT18" s="44"/>
      <c r="FU18" s="23"/>
      <c r="FV18" s="44"/>
      <c r="FW18" s="23"/>
      <c r="FX18" s="44"/>
      <c r="FY18" s="23"/>
      <c r="FZ18" s="44"/>
      <c r="GA18" s="23"/>
      <c r="GB18" s="44"/>
      <c r="GC18" s="23"/>
      <c r="GD18" s="44"/>
      <c r="GE18" s="23"/>
      <c r="GF18" s="44"/>
      <c r="GG18" s="23"/>
      <c r="GH18" s="44"/>
      <c r="GI18" s="23"/>
      <c r="GJ18" s="44"/>
      <c r="GK18" s="23"/>
      <c r="GL18" s="44"/>
      <c r="GM18" s="23"/>
      <c r="GN18" s="44"/>
      <c r="GO18" s="23"/>
      <c r="GP18" s="44"/>
      <c r="GQ18" s="23"/>
      <c r="GR18" s="44"/>
      <c r="GS18" s="23"/>
      <c r="GT18" s="44"/>
      <c r="GU18" s="23"/>
      <c r="GV18" s="44"/>
      <c r="GW18" s="23"/>
      <c r="GX18" s="44"/>
      <c r="GY18" s="23"/>
      <c r="GZ18" s="44"/>
      <c r="HA18" s="23"/>
      <c r="HB18" s="44"/>
      <c r="HC18" s="23"/>
      <c r="HD18" s="44"/>
      <c r="HE18" s="23"/>
      <c r="HF18" s="44"/>
      <c r="HG18" s="23"/>
      <c r="HH18" s="44"/>
      <c r="HI18" s="23"/>
      <c r="HJ18" s="44"/>
      <c r="HK18" s="23"/>
      <c r="HL18" s="44"/>
      <c r="HM18" s="23"/>
      <c r="HN18" s="44"/>
      <c r="HO18" s="23"/>
      <c r="HP18" s="44"/>
      <c r="HQ18" s="23"/>
      <c r="HR18" s="44"/>
      <c r="HS18" s="23"/>
      <c r="HT18" s="44"/>
      <c r="HU18" s="23"/>
      <c r="HV18" s="44"/>
      <c r="HW18" s="23"/>
      <c r="HX18" s="44"/>
      <c r="HY18" s="23"/>
      <c r="HZ18" s="44"/>
      <c r="IA18" s="23"/>
      <c r="IB18" s="44"/>
      <c r="IC18" s="23"/>
      <c r="ID18" s="44"/>
      <c r="IE18" s="23"/>
      <c r="IF18" s="44"/>
      <c r="IG18" s="23"/>
      <c r="IH18" s="44"/>
      <c r="II18" s="23"/>
      <c r="IJ18" s="44"/>
      <c r="IK18" s="23"/>
      <c r="IL18" s="44"/>
      <c r="IM18" s="23"/>
      <c r="IN18" s="44"/>
      <c r="IO18" s="23"/>
      <c r="IP18" s="44"/>
      <c r="IQ18" s="23"/>
      <c r="IR18" s="44"/>
      <c r="IS18" s="23"/>
      <c r="IT18" s="44"/>
      <c r="IU18" s="23"/>
      <c r="IV18" s="44"/>
      <c r="IW18" s="23"/>
      <c r="IX18" s="44"/>
      <c r="IY18" s="23"/>
      <c r="IZ18" s="44"/>
      <c r="JA18" s="23"/>
      <c r="JB18" s="44"/>
      <c r="JC18" s="23"/>
      <c r="JD18" s="44"/>
      <c r="JE18" s="23"/>
      <c r="JF18" s="44"/>
      <c r="JG18" s="23"/>
      <c r="JH18" s="44"/>
      <c r="JI18" s="23"/>
      <c r="JJ18" s="44"/>
      <c r="JK18" s="23"/>
      <c r="JL18" s="44"/>
      <c r="JM18" s="23"/>
      <c r="JN18" s="44"/>
      <c r="JO18" s="23"/>
      <c r="JP18" s="44"/>
      <c r="JQ18" s="23"/>
      <c r="JR18" s="44"/>
      <c r="JS18" s="23"/>
      <c r="JT18" s="44"/>
      <c r="JU18" s="23"/>
      <c r="JV18" s="44"/>
      <c r="JW18" s="23"/>
      <c r="JX18" s="44"/>
      <c r="JY18" s="23"/>
      <c r="JZ18" s="44"/>
      <c r="KA18" s="23"/>
      <c r="KB18" s="44"/>
      <c r="KC18" s="23"/>
      <c r="KD18" s="44"/>
      <c r="KE18" s="23"/>
      <c r="KF18" s="44"/>
      <c r="KG18" s="23"/>
      <c r="KH18" s="44"/>
      <c r="KI18" s="23"/>
      <c r="KJ18" s="44"/>
      <c r="KK18" s="23"/>
      <c r="KL18" s="44"/>
      <c r="KM18" s="23"/>
      <c r="KN18" s="44"/>
      <c r="KO18" s="23"/>
      <c r="KP18" s="44"/>
      <c r="KQ18" s="23"/>
      <c r="KR18" s="44"/>
      <c r="KS18" s="23"/>
      <c r="KT18" s="44"/>
      <c r="KU18" s="23"/>
      <c r="KV18" s="44"/>
      <c r="KW18" s="23"/>
      <c r="KX18" s="44"/>
      <c r="KY18" s="23"/>
      <c r="KZ18" s="44"/>
      <c r="LA18" s="23"/>
      <c r="LB18" s="44"/>
      <c r="LC18" s="23"/>
      <c r="LD18" s="44"/>
      <c r="LE18" s="23"/>
      <c r="LF18" s="44"/>
      <c r="LG18" s="23"/>
      <c r="LH18" s="44"/>
      <c r="LI18" s="23"/>
      <c r="LJ18" s="44"/>
      <c r="LK18" s="23"/>
      <c r="LL18" s="44"/>
      <c r="LM18" s="23"/>
      <c r="LN18" s="44"/>
      <c r="LO18" s="23"/>
      <c r="LP18" s="44"/>
      <c r="LQ18" s="23"/>
      <c r="LR18" s="44"/>
      <c r="LS18" s="23"/>
      <c r="LT18" s="44"/>
      <c r="LU18" s="23"/>
      <c r="LV18" s="44"/>
      <c r="LW18" s="23"/>
      <c r="LX18" s="44"/>
      <c r="LY18" s="23"/>
      <c r="LZ18" s="44"/>
      <c r="MA18" s="23"/>
      <c r="MB18" s="44"/>
      <c r="MC18" s="23"/>
      <c r="MD18" s="44"/>
      <c r="ME18" s="23"/>
      <c r="MF18" s="44"/>
      <c r="MG18" s="23"/>
      <c r="MH18" s="44"/>
      <c r="MI18" s="23"/>
      <c r="MJ18" s="44"/>
      <c r="MK18" s="23"/>
      <c r="ML18" s="44"/>
      <c r="MM18" s="23"/>
      <c r="MN18" s="44"/>
      <c r="MO18" s="23"/>
      <c r="MP18" s="44"/>
      <c r="MQ18" s="23"/>
      <c r="MR18" s="44"/>
      <c r="MS18" s="23"/>
      <c r="MT18" s="44"/>
      <c r="MU18" s="23"/>
      <c r="MV18" s="44"/>
      <c r="MW18" s="23"/>
      <c r="MX18" s="44"/>
      <c r="MY18" s="23"/>
      <c r="MZ18" s="44"/>
      <c r="NA18" s="23"/>
      <c r="NB18" s="44"/>
      <c r="NC18" s="23"/>
      <c r="ND18" s="44"/>
      <c r="NE18" s="23"/>
      <c r="NF18" s="44"/>
      <c r="NG18" s="23"/>
      <c r="NH18" s="44"/>
      <c r="NI18" s="23"/>
      <c r="NJ18" s="44"/>
      <c r="NK18" s="23"/>
      <c r="NL18" s="44"/>
      <c r="NM18" s="23"/>
      <c r="NN18" s="44"/>
      <c r="NO18" s="23"/>
      <c r="NP18" s="44"/>
      <c r="NQ18" s="23"/>
      <c r="NR18" s="44"/>
      <c r="NS18" s="23"/>
      <c r="NT18" s="44"/>
      <c r="NU18" s="23"/>
      <c r="NV18" s="44"/>
      <c r="NW18" s="23"/>
      <c r="NX18" s="44"/>
      <c r="NY18" s="23"/>
      <c r="NZ18" s="44"/>
      <c r="OA18" s="23"/>
      <c r="OB18" s="44"/>
      <c r="OC18" s="23"/>
      <c r="OD18" s="44"/>
      <c r="OE18" s="23"/>
      <c r="OF18" s="44"/>
      <c r="OG18" s="23"/>
      <c r="OH18" s="44"/>
      <c r="OI18" s="23"/>
      <c r="OJ18" s="44"/>
      <c r="OK18" s="23"/>
      <c r="OL18" s="44"/>
      <c r="OM18" s="23"/>
      <c r="ON18" s="44"/>
      <c r="OO18" s="23"/>
      <c r="OP18" s="44"/>
      <c r="OQ18" s="23"/>
      <c r="OR18" s="44"/>
      <c r="OS18" s="23"/>
      <c r="OT18" s="44"/>
      <c r="OU18" s="23"/>
      <c r="OV18" s="44"/>
      <c r="OW18" s="23"/>
      <c r="OX18" s="44"/>
      <c r="OY18" s="23"/>
      <c r="OZ18" s="44"/>
      <c r="PA18" s="23"/>
      <c r="PB18" s="44"/>
      <c r="PC18" s="23"/>
      <c r="PD18" s="44"/>
      <c r="PE18" s="23"/>
      <c r="PF18" s="44"/>
      <c r="PG18" s="23"/>
      <c r="PH18" s="44"/>
      <c r="PI18" s="23"/>
      <c r="PJ18" s="44"/>
      <c r="PK18" s="23"/>
      <c r="PL18" s="44"/>
      <c r="PM18" s="23"/>
      <c r="PN18" s="44"/>
      <c r="PO18" s="23"/>
      <c r="PP18" s="44"/>
      <c r="PQ18" s="23"/>
      <c r="PR18" s="44"/>
      <c r="PS18" s="23"/>
      <c r="PT18" s="44"/>
      <c r="PU18" s="23"/>
      <c r="PV18" s="44"/>
      <c r="PW18" s="23"/>
      <c r="PX18" s="44"/>
      <c r="PY18" s="23"/>
      <c r="PZ18" s="44"/>
      <c r="QA18" s="23"/>
      <c r="QB18" s="44"/>
      <c r="QC18" s="23"/>
      <c r="QD18" s="44"/>
      <c r="QE18" s="23"/>
      <c r="QF18" s="44"/>
      <c r="QG18" s="23"/>
      <c r="QH18" s="44"/>
      <c r="QI18" s="23"/>
      <c r="QJ18" s="44"/>
      <c r="QK18" s="23"/>
      <c r="QL18" s="44"/>
      <c r="QM18" s="23"/>
      <c r="QN18" s="44"/>
      <c r="QO18" s="23"/>
      <c r="QP18" s="44"/>
      <c r="QQ18" s="23"/>
      <c r="QR18" s="44"/>
      <c r="QS18" s="23"/>
      <c r="QT18" s="44"/>
      <c r="QU18" s="23"/>
      <c r="QV18" s="44"/>
      <c r="QW18" s="23"/>
      <c r="QX18" s="44"/>
      <c r="QY18" s="23"/>
      <c r="QZ18" s="44"/>
      <c r="RA18" s="23"/>
      <c r="RB18" s="44"/>
      <c r="RC18" s="23"/>
      <c r="RD18" s="44"/>
      <c r="RE18" s="23"/>
      <c r="RF18" s="44"/>
      <c r="RG18" s="23"/>
      <c r="RH18" s="44"/>
      <c r="RI18" s="23"/>
      <c r="RJ18" s="44"/>
      <c r="RK18" s="23"/>
      <c r="RL18" s="44"/>
      <c r="RM18" s="23"/>
      <c r="RN18" s="44"/>
      <c r="RO18" s="23"/>
      <c r="RP18" s="44"/>
      <c r="RQ18" s="23"/>
      <c r="RR18" s="44"/>
      <c r="RS18" s="23"/>
      <c r="RT18" s="44"/>
      <c r="RU18" s="23"/>
      <c r="RV18" s="44"/>
      <c r="RW18" s="23"/>
      <c r="RX18" s="44"/>
      <c r="RY18" s="23"/>
      <c r="RZ18" s="44"/>
      <c r="SA18" s="23"/>
      <c r="SB18" s="44"/>
      <c r="SC18" s="23"/>
      <c r="SD18" s="44"/>
      <c r="SE18" s="23"/>
      <c r="SF18" s="44"/>
      <c r="SG18" s="23"/>
      <c r="SH18" s="44"/>
      <c r="SI18" s="23"/>
      <c r="SJ18" s="44"/>
      <c r="SK18" s="23"/>
      <c r="SL18" s="44"/>
      <c r="SM18" s="23"/>
      <c r="SN18" s="44"/>
      <c r="SO18" s="23"/>
      <c r="SP18" s="44"/>
      <c r="SQ18" s="23"/>
      <c r="SR18" s="44"/>
      <c r="SS18" s="23"/>
      <c r="ST18" s="44"/>
      <c r="SU18" s="23"/>
      <c r="SV18" s="44"/>
      <c r="SW18" s="23"/>
      <c r="SX18" s="44"/>
      <c r="SY18" s="23"/>
      <c r="SZ18" s="44"/>
      <c r="TA18" s="23"/>
      <c r="TB18" s="44"/>
      <c r="TC18" s="23"/>
      <c r="TD18" s="44"/>
      <c r="TE18" s="23"/>
      <c r="TF18" s="44"/>
      <c r="TG18" s="23"/>
      <c r="TH18" s="44"/>
      <c r="TI18" s="23"/>
      <c r="TJ18" s="44"/>
      <c r="TK18" s="23"/>
      <c r="TL18" s="44"/>
      <c r="TM18" s="23"/>
      <c r="TN18" s="44"/>
      <c r="TO18" s="23"/>
      <c r="TP18" s="44"/>
      <c r="TQ18" s="23"/>
      <c r="TR18" s="44"/>
      <c r="TS18" s="23"/>
      <c r="TT18" s="44"/>
      <c r="TU18" s="23"/>
      <c r="TV18" s="44"/>
      <c r="TW18" s="23"/>
      <c r="TX18" s="44"/>
      <c r="TY18" s="23"/>
      <c r="TZ18" s="44"/>
      <c r="UA18" s="23"/>
      <c r="UB18" s="44"/>
      <c r="UC18" s="23"/>
      <c r="UD18" s="44"/>
      <c r="UE18" s="23"/>
      <c r="UF18" s="44"/>
      <c r="UG18" s="23"/>
      <c r="UH18" s="44"/>
      <c r="UI18" s="23"/>
      <c r="UJ18" s="44"/>
      <c r="UK18" s="23"/>
      <c r="UL18" s="44"/>
      <c r="UM18" s="23"/>
      <c r="UN18" s="44"/>
      <c r="UO18" s="23"/>
      <c r="UP18" s="44"/>
      <c r="UQ18" s="23"/>
      <c r="UR18" s="44"/>
      <c r="US18" s="23"/>
      <c r="UT18" s="44"/>
      <c r="UU18" s="23"/>
      <c r="UV18" s="44"/>
      <c r="UW18" s="23"/>
      <c r="UX18" s="44"/>
      <c r="UY18" s="23"/>
      <c r="UZ18" s="44"/>
      <c r="VA18" s="23"/>
      <c r="VB18" s="44"/>
      <c r="VC18" s="23"/>
      <c r="VD18" s="44"/>
      <c r="VE18" s="23"/>
      <c r="VF18" s="44"/>
      <c r="VG18" s="23"/>
      <c r="VH18" s="44"/>
      <c r="VI18" s="23"/>
      <c r="VJ18" s="44"/>
      <c r="VK18" s="23"/>
      <c r="VL18" s="44"/>
      <c r="VM18" s="23"/>
      <c r="VN18" s="44"/>
      <c r="VO18" s="23"/>
      <c r="VP18" s="44"/>
      <c r="VQ18" s="23"/>
      <c r="VR18" s="44"/>
      <c r="VS18" s="23"/>
      <c r="VT18" s="44"/>
      <c r="VU18" s="23"/>
      <c r="VV18" s="44"/>
      <c r="VW18" s="23"/>
      <c r="VX18" s="44"/>
      <c r="VY18" s="23"/>
      <c r="VZ18" s="44"/>
      <c r="WA18" s="23"/>
      <c r="WB18" s="44"/>
      <c r="WC18" s="23"/>
      <c r="WD18" s="44"/>
      <c r="WE18" s="23"/>
      <c r="WF18" s="44"/>
      <c r="WG18" s="23"/>
      <c r="WH18" s="44"/>
      <c r="WI18" s="23"/>
      <c r="WJ18" s="44"/>
      <c r="WK18" s="23"/>
      <c r="WL18" s="44"/>
      <c r="WM18" s="23"/>
      <c r="WN18" s="44"/>
      <c r="WO18" s="23"/>
      <c r="WP18" s="44"/>
      <c r="WQ18" s="23"/>
      <c r="WR18" s="44"/>
      <c r="WS18" s="23"/>
      <c r="WT18" s="44"/>
      <c r="WU18" s="23"/>
      <c r="WV18" s="44"/>
      <c r="WW18" s="23"/>
      <c r="WX18" s="44"/>
      <c r="WY18" s="23"/>
      <c r="WZ18" s="44"/>
      <c r="XA18" s="23"/>
      <c r="XB18" s="44"/>
      <c r="XC18" s="23"/>
      <c r="XD18" s="44"/>
      <c r="XE18" s="23"/>
      <c r="XF18" s="44"/>
      <c r="XG18" s="23"/>
      <c r="XH18" s="44"/>
      <c r="XI18" s="23"/>
      <c r="XJ18" s="44"/>
      <c r="XK18" s="23"/>
      <c r="XL18" s="44"/>
      <c r="XM18" s="23"/>
      <c r="XN18" s="44"/>
      <c r="XO18" s="23"/>
      <c r="XP18" s="44"/>
      <c r="XQ18" s="23"/>
      <c r="XR18" s="44"/>
      <c r="XS18" s="23"/>
      <c r="XT18" s="44"/>
      <c r="XU18" s="23"/>
      <c r="XV18" s="44"/>
      <c r="XW18" s="23"/>
      <c r="XX18" s="44"/>
      <c r="XY18" s="23"/>
      <c r="XZ18" s="44"/>
      <c r="YA18" s="23"/>
      <c r="YB18" s="44"/>
      <c r="YC18" s="23"/>
      <c r="YD18" s="44"/>
      <c r="YE18" s="23"/>
      <c r="YF18" s="44"/>
      <c r="YG18" s="23"/>
      <c r="YH18" s="44"/>
      <c r="YI18" s="23"/>
      <c r="YJ18" s="44"/>
      <c r="YK18" s="23"/>
      <c r="YL18" s="44"/>
      <c r="YM18" s="23"/>
      <c r="YN18" s="44"/>
      <c r="YO18" s="23"/>
      <c r="YP18" s="44"/>
      <c r="YQ18" s="23"/>
      <c r="YR18" s="44"/>
      <c r="YS18" s="23"/>
      <c r="YT18" s="44"/>
      <c r="YU18" s="23"/>
      <c r="YV18" s="44"/>
      <c r="YW18" s="23"/>
      <c r="YX18" s="44"/>
      <c r="YY18" s="23"/>
      <c r="YZ18" s="44"/>
      <c r="ZA18" s="23"/>
      <c r="ZB18" s="44"/>
      <c r="ZC18" s="23"/>
      <c r="ZD18" s="44"/>
      <c r="ZE18" s="23"/>
      <c r="ZF18" s="44"/>
      <c r="ZG18" s="23"/>
      <c r="ZH18" s="44"/>
      <c r="ZI18" s="23"/>
      <c r="ZJ18" s="44"/>
      <c r="ZK18" s="23"/>
      <c r="ZL18" s="44"/>
      <c r="ZM18" s="23"/>
      <c r="ZN18" s="44"/>
      <c r="ZO18" s="23"/>
      <c r="ZP18" s="44"/>
      <c r="ZQ18" s="23"/>
      <c r="ZR18" s="44"/>
      <c r="ZS18" s="23"/>
      <c r="ZT18" s="44"/>
      <c r="ZU18" s="23"/>
      <c r="ZV18" s="44"/>
      <c r="ZW18" s="23"/>
      <c r="ZX18" s="44"/>
      <c r="ZY18" s="23"/>
      <c r="ZZ18" s="44"/>
      <c r="AAA18" s="23"/>
      <c r="AAB18" s="44"/>
      <c r="AAC18" s="23"/>
      <c r="AAD18" s="44"/>
      <c r="AAE18" s="23"/>
      <c r="AAF18" s="44"/>
      <c r="AAG18" s="23"/>
      <c r="AAH18" s="44"/>
      <c r="AAI18" s="23"/>
      <c r="AAJ18" s="44"/>
      <c r="AAK18" s="23"/>
      <c r="AAL18" s="44"/>
      <c r="AAM18" s="23"/>
      <c r="AAN18" s="44"/>
      <c r="AAO18" s="23"/>
      <c r="AAP18" s="44"/>
      <c r="AAQ18" s="23"/>
      <c r="AAR18" s="44"/>
      <c r="AAS18" s="23"/>
      <c r="AAT18" s="44"/>
      <c r="AAU18" s="23"/>
      <c r="AAV18" s="44"/>
      <c r="AAW18" s="23"/>
      <c r="AAX18" s="44"/>
      <c r="AAY18" s="23"/>
      <c r="AAZ18" s="44"/>
      <c r="ABA18" s="23"/>
      <c r="ABB18" s="44"/>
      <c r="ABC18" s="23"/>
      <c r="ABD18" s="44"/>
      <c r="ABE18" s="23"/>
      <c r="ABF18" s="44"/>
      <c r="ABG18" s="23"/>
      <c r="ABH18" s="44"/>
      <c r="ABI18" s="23"/>
      <c r="ABJ18" s="44"/>
      <c r="ABK18" s="23"/>
      <c r="ABL18" s="44"/>
      <c r="ABM18" s="23"/>
      <c r="ABN18" s="44"/>
      <c r="ABO18" s="23"/>
      <c r="ABP18" s="44"/>
      <c r="ABQ18" s="23"/>
      <c r="ABR18" s="44"/>
      <c r="ABS18" s="23"/>
      <c r="ABT18" s="44"/>
      <c r="ABU18" s="23"/>
      <c r="ABV18" s="44"/>
      <c r="ABW18" s="23"/>
      <c r="ABX18" s="44"/>
    </row>
    <row r="19" spans="1:771" s="497" customFormat="1" ht="34.5" hidden="1" customHeight="1">
      <c r="A19" s="593" t="s">
        <v>301</v>
      </c>
      <c r="B19" s="593" t="s">
        <v>1601</v>
      </c>
      <c r="C19" s="504" t="s">
        <v>12</v>
      </c>
      <c r="D19" s="593" t="s">
        <v>266</v>
      </c>
      <c r="E19" s="591" t="s">
        <v>1665</v>
      </c>
      <c r="F19" s="594" t="s">
        <v>14</v>
      </c>
      <c r="G19" s="478"/>
      <c r="H19" s="594" t="s">
        <v>1611</v>
      </c>
      <c r="I19" s="594" t="s">
        <v>1612</v>
      </c>
      <c r="J19" s="591" t="s">
        <v>299</v>
      </c>
      <c r="K19" s="594" t="s">
        <v>298</v>
      </c>
      <c r="L19" s="591" t="s">
        <v>1353</v>
      </c>
      <c r="M19" s="591" t="s">
        <v>1551</v>
      </c>
      <c r="N19" s="591" t="s">
        <v>1552</v>
      </c>
      <c r="O19" s="591" t="s">
        <v>1760</v>
      </c>
      <c r="P19" s="591" t="s">
        <v>1761</v>
      </c>
      <c r="Q19" s="812" t="s">
        <v>1668</v>
      </c>
      <c r="R19" s="812"/>
      <c r="S19" s="1115" t="s">
        <v>876</v>
      </c>
      <c r="T19" s="1115"/>
      <c r="U19" s="38">
        <v>1</v>
      </c>
      <c r="V19" s="853"/>
      <c r="W19" s="38">
        <v>2</v>
      </c>
      <c r="X19" s="853"/>
      <c r="Y19" s="38">
        <v>3</v>
      </c>
      <c r="Z19" s="853"/>
      <c r="AA19" s="38">
        <v>4</v>
      </c>
      <c r="AB19" s="853"/>
      <c r="AC19" s="38">
        <v>5</v>
      </c>
      <c r="AD19" s="853"/>
      <c r="AE19" s="38">
        <v>6</v>
      </c>
      <c r="AF19" s="853"/>
      <c r="AG19" s="38">
        <v>7</v>
      </c>
      <c r="AH19" s="853"/>
      <c r="AI19" s="38">
        <v>8</v>
      </c>
      <c r="AJ19" s="853"/>
      <c r="AK19" s="38">
        <v>9</v>
      </c>
      <c r="AL19" s="853"/>
      <c r="AM19" s="38">
        <v>10</v>
      </c>
      <c r="AN19" s="853"/>
      <c r="AO19" s="38">
        <v>11</v>
      </c>
      <c r="AP19" s="853"/>
      <c r="AQ19" s="38">
        <v>12</v>
      </c>
      <c r="AR19" s="853"/>
      <c r="AS19" s="38">
        <v>13</v>
      </c>
      <c r="AT19" s="853"/>
      <c r="AU19" s="38">
        <v>14</v>
      </c>
      <c r="AV19" s="853"/>
      <c r="AW19" s="38">
        <v>15</v>
      </c>
      <c r="AX19" s="853"/>
      <c r="AY19" s="38">
        <v>16</v>
      </c>
      <c r="AZ19" s="853"/>
      <c r="BA19" s="38">
        <v>17</v>
      </c>
      <c r="BB19" s="853"/>
      <c r="BC19" s="38">
        <v>18</v>
      </c>
      <c r="BD19" s="853"/>
      <c r="BE19" s="38">
        <v>19</v>
      </c>
      <c r="BF19" s="853"/>
      <c r="BG19" s="38">
        <v>20</v>
      </c>
      <c r="BH19" s="853"/>
      <c r="BI19" s="38">
        <v>21</v>
      </c>
      <c r="BJ19" s="853"/>
      <c r="BK19" s="38">
        <v>22</v>
      </c>
      <c r="BL19" s="853"/>
      <c r="BM19" s="38">
        <v>23</v>
      </c>
      <c r="BN19" s="853"/>
      <c r="BO19" s="38">
        <v>24</v>
      </c>
      <c r="BP19" s="853"/>
      <c r="BQ19" s="38">
        <v>25</v>
      </c>
      <c r="BR19" s="853"/>
      <c r="BS19" s="38">
        <v>26</v>
      </c>
      <c r="BT19" s="853"/>
      <c r="BU19" s="38">
        <v>27</v>
      </c>
      <c r="BV19" s="853"/>
      <c r="BW19" s="38">
        <v>28</v>
      </c>
      <c r="BX19" s="853"/>
      <c r="BY19" s="38">
        <v>29</v>
      </c>
      <c r="BZ19" s="853"/>
      <c r="CA19" s="38">
        <v>30</v>
      </c>
      <c r="CB19" s="853"/>
      <c r="CC19" s="38">
        <v>31</v>
      </c>
      <c r="CD19" s="853"/>
      <c r="CE19" s="38">
        <v>1</v>
      </c>
      <c r="CF19" s="853"/>
      <c r="CG19" s="38">
        <v>2</v>
      </c>
      <c r="CH19" s="853"/>
      <c r="CI19" s="38">
        <v>3</v>
      </c>
      <c r="CJ19" s="853"/>
      <c r="CK19" s="38">
        <v>4</v>
      </c>
      <c r="CL19" s="853"/>
      <c r="CM19" s="38">
        <v>5</v>
      </c>
      <c r="CN19" s="853"/>
      <c r="CO19" s="38">
        <v>6</v>
      </c>
      <c r="CP19" s="853"/>
      <c r="CQ19" s="38">
        <v>7</v>
      </c>
      <c r="CR19" s="853"/>
      <c r="CS19" s="38">
        <v>8</v>
      </c>
      <c r="CT19" s="853"/>
      <c r="CU19" s="38">
        <v>9</v>
      </c>
      <c r="CV19" s="853"/>
      <c r="CW19" s="38">
        <v>10</v>
      </c>
      <c r="CX19" s="853"/>
      <c r="CY19" s="38">
        <v>11</v>
      </c>
      <c r="CZ19" s="853"/>
      <c r="DA19" s="38">
        <v>12</v>
      </c>
      <c r="DB19" s="853"/>
      <c r="DC19" s="38">
        <v>13</v>
      </c>
      <c r="DD19" s="853"/>
      <c r="DE19" s="38">
        <v>14</v>
      </c>
      <c r="DF19" s="853"/>
      <c r="DG19" s="38">
        <v>15</v>
      </c>
      <c r="DH19" s="853"/>
      <c r="DI19" s="38">
        <v>16</v>
      </c>
      <c r="DJ19" s="853"/>
      <c r="DK19" s="38">
        <v>17</v>
      </c>
      <c r="DL19" s="853"/>
      <c r="DM19" s="38">
        <v>18</v>
      </c>
      <c r="DN19" s="853"/>
      <c r="DO19" s="38">
        <v>19</v>
      </c>
      <c r="DP19" s="853"/>
      <c r="DQ19" s="38">
        <v>20</v>
      </c>
      <c r="DR19" s="853"/>
      <c r="DS19" s="38">
        <v>21</v>
      </c>
      <c r="DT19" s="853"/>
      <c r="DU19" s="38">
        <v>22</v>
      </c>
      <c r="DV19" s="853"/>
      <c r="DW19" s="38">
        <v>23</v>
      </c>
      <c r="DX19" s="853"/>
      <c r="DY19" s="38">
        <v>24</v>
      </c>
      <c r="DZ19" s="853"/>
      <c r="EA19" s="38">
        <v>25</v>
      </c>
      <c r="EB19" s="853"/>
      <c r="EC19" s="38">
        <v>26</v>
      </c>
      <c r="ED19" s="853"/>
      <c r="EE19" s="38">
        <v>27</v>
      </c>
      <c r="EF19" s="853"/>
      <c r="EG19" s="38">
        <v>28</v>
      </c>
      <c r="EH19" s="853"/>
      <c r="EI19" s="38">
        <v>29</v>
      </c>
      <c r="EJ19" s="853"/>
      <c r="EK19" s="38">
        <v>1</v>
      </c>
      <c r="EL19" s="853"/>
      <c r="EM19" s="38">
        <v>2</v>
      </c>
      <c r="EN19" s="853"/>
      <c r="EO19" s="38">
        <v>3</v>
      </c>
      <c r="EP19" s="853"/>
      <c r="EQ19" s="38">
        <v>4</v>
      </c>
      <c r="ER19" s="853"/>
      <c r="ES19" s="38">
        <v>5</v>
      </c>
      <c r="ET19" s="853"/>
      <c r="EU19" s="38">
        <v>6</v>
      </c>
      <c r="EV19" s="853"/>
      <c r="EW19" s="38">
        <v>7</v>
      </c>
      <c r="EX19" s="853"/>
      <c r="EY19" s="38">
        <v>8</v>
      </c>
      <c r="EZ19" s="853"/>
      <c r="FA19" s="38">
        <v>9</v>
      </c>
      <c r="FB19" s="853"/>
      <c r="FC19" s="38">
        <v>10</v>
      </c>
      <c r="FD19" s="853"/>
      <c r="FE19" s="38">
        <v>11</v>
      </c>
      <c r="FF19" s="853"/>
      <c r="FG19" s="38">
        <v>12</v>
      </c>
      <c r="FH19" s="853"/>
      <c r="FI19" s="38">
        <v>13</v>
      </c>
      <c r="FJ19" s="853"/>
      <c r="FK19" s="38">
        <v>14</v>
      </c>
      <c r="FL19" s="853"/>
      <c r="FM19" s="38">
        <v>15</v>
      </c>
      <c r="FN19" s="853"/>
      <c r="FO19" s="38">
        <v>16</v>
      </c>
      <c r="FP19" s="853"/>
      <c r="FQ19" s="38">
        <v>17</v>
      </c>
      <c r="FR19" s="853"/>
      <c r="FS19" s="38">
        <v>18</v>
      </c>
      <c r="FT19" s="853"/>
      <c r="FU19" s="38">
        <v>19</v>
      </c>
      <c r="FV19" s="853"/>
      <c r="FW19" s="38">
        <v>20</v>
      </c>
      <c r="FX19" s="853"/>
      <c r="FY19" s="38">
        <v>21</v>
      </c>
      <c r="FZ19" s="853"/>
      <c r="GA19" s="38">
        <v>22</v>
      </c>
      <c r="GB19" s="853"/>
      <c r="GC19" s="38">
        <v>23</v>
      </c>
      <c r="GD19" s="853"/>
      <c r="GE19" s="38">
        <v>24</v>
      </c>
      <c r="GF19" s="853"/>
      <c r="GG19" s="38">
        <v>25</v>
      </c>
      <c r="GH19" s="853"/>
      <c r="GI19" s="38">
        <v>26</v>
      </c>
      <c r="GJ19" s="853"/>
      <c r="GK19" s="38">
        <v>27</v>
      </c>
      <c r="GL19" s="853"/>
      <c r="GM19" s="38">
        <v>28</v>
      </c>
      <c r="GN19" s="853"/>
      <c r="GO19" s="38">
        <v>29</v>
      </c>
      <c r="GP19" s="853"/>
      <c r="GQ19" s="38">
        <v>30</v>
      </c>
      <c r="GR19" s="853"/>
      <c r="GS19" s="38">
        <v>31</v>
      </c>
      <c r="GT19" s="853"/>
      <c r="GU19" s="38">
        <v>1</v>
      </c>
      <c r="GV19" s="853"/>
      <c r="GW19" s="38">
        <v>2</v>
      </c>
      <c r="GX19" s="853"/>
      <c r="GY19" s="38">
        <v>3</v>
      </c>
      <c r="GZ19" s="853"/>
      <c r="HA19" s="38">
        <v>4</v>
      </c>
      <c r="HB19" s="853"/>
      <c r="HC19" s="38">
        <v>5</v>
      </c>
      <c r="HD19" s="853"/>
      <c r="HE19" s="38">
        <v>6</v>
      </c>
      <c r="HF19" s="853"/>
      <c r="HG19" s="38">
        <v>7</v>
      </c>
      <c r="HH19" s="853"/>
      <c r="HI19" s="38">
        <v>8</v>
      </c>
      <c r="HJ19" s="853"/>
      <c r="HK19" s="38">
        <v>9</v>
      </c>
      <c r="HL19" s="853"/>
      <c r="HM19" s="38">
        <v>10</v>
      </c>
      <c r="HN19" s="853"/>
      <c r="HO19" s="38">
        <v>11</v>
      </c>
      <c r="HP19" s="853"/>
      <c r="HQ19" s="38">
        <v>12</v>
      </c>
      <c r="HR19" s="853"/>
      <c r="HS19" s="38">
        <v>13</v>
      </c>
      <c r="HT19" s="853"/>
      <c r="HU19" s="38">
        <v>14</v>
      </c>
      <c r="HV19" s="853"/>
      <c r="HW19" s="38">
        <v>15</v>
      </c>
      <c r="HX19" s="853"/>
      <c r="HY19" s="38">
        <v>16</v>
      </c>
      <c r="HZ19" s="853"/>
      <c r="IA19" s="38">
        <v>17</v>
      </c>
      <c r="IB19" s="853"/>
      <c r="IC19" s="38">
        <v>18</v>
      </c>
      <c r="ID19" s="853"/>
      <c r="IE19" s="38">
        <v>19</v>
      </c>
      <c r="IF19" s="853"/>
      <c r="IG19" s="38">
        <v>20</v>
      </c>
      <c r="IH19" s="853"/>
      <c r="II19" s="38">
        <v>21</v>
      </c>
      <c r="IJ19" s="853"/>
      <c r="IK19" s="38">
        <v>22</v>
      </c>
      <c r="IL19" s="853"/>
      <c r="IM19" s="38">
        <v>23</v>
      </c>
      <c r="IN19" s="853"/>
      <c r="IO19" s="38">
        <v>24</v>
      </c>
      <c r="IP19" s="853"/>
      <c r="IQ19" s="38">
        <v>25</v>
      </c>
      <c r="IR19" s="853"/>
      <c r="IS19" s="38">
        <v>26</v>
      </c>
      <c r="IT19" s="853"/>
      <c r="IU19" s="38">
        <v>27</v>
      </c>
      <c r="IV19" s="853"/>
      <c r="IW19" s="38">
        <v>28</v>
      </c>
      <c r="IX19" s="853"/>
      <c r="IY19" s="38">
        <v>29</v>
      </c>
      <c r="IZ19" s="853"/>
      <c r="JA19" s="38">
        <v>30</v>
      </c>
      <c r="JB19" s="853"/>
      <c r="JC19" s="38">
        <v>1</v>
      </c>
      <c r="JD19" s="853"/>
      <c r="JE19" s="38">
        <v>2</v>
      </c>
      <c r="JF19" s="853"/>
      <c r="JG19" s="38">
        <v>3</v>
      </c>
      <c r="JH19" s="853"/>
      <c r="JI19" s="38">
        <v>4</v>
      </c>
      <c r="JJ19" s="853"/>
      <c r="JK19" s="38">
        <v>5</v>
      </c>
      <c r="JL19" s="853"/>
      <c r="JM19" s="38">
        <v>6</v>
      </c>
      <c r="JN19" s="853"/>
      <c r="JO19" s="38">
        <v>7</v>
      </c>
      <c r="JP19" s="853"/>
      <c r="JQ19" s="38">
        <v>8</v>
      </c>
      <c r="JR19" s="853"/>
      <c r="JS19" s="38">
        <v>9</v>
      </c>
      <c r="JT19" s="853"/>
      <c r="JU19" s="38">
        <v>10</v>
      </c>
      <c r="JV19" s="853"/>
      <c r="JW19" s="38">
        <v>11</v>
      </c>
      <c r="JX19" s="853"/>
      <c r="JY19" s="38">
        <v>12</v>
      </c>
      <c r="JZ19" s="853"/>
      <c r="KA19" s="38">
        <v>13</v>
      </c>
      <c r="KB19" s="853"/>
      <c r="KC19" s="38">
        <v>14</v>
      </c>
      <c r="KD19" s="853"/>
      <c r="KE19" s="38">
        <v>15</v>
      </c>
      <c r="KF19" s="853"/>
      <c r="KG19" s="38">
        <v>16</v>
      </c>
      <c r="KH19" s="853"/>
      <c r="KI19" s="38">
        <v>17</v>
      </c>
      <c r="KJ19" s="853"/>
      <c r="KK19" s="38">
        <v>18</v>
      </c>
      <c r="KL19" s="853"/>
      <c r="KM19" s="38">
        <v>19</v>
      </c>
      <c r="KN19" s="853"/>
      <c r="KO19" s="38">
        <v>20</v>
      </c>
      <c r="KP19" s="853"/>
      <c r="KQ19" s="38">
        <v>21</v>
      </c>
      <c r="KR19" s="853"/>
      <c r="KS19" s="38">
        <v>22</v>
      </c>
      <c r="KT19" s="853"/>
      <c r="KU19" s="38">
        <v>23</v>
      </c>
      <c r="KV19" s="853"/>
      <c r="KW19" s="38">
        <v>24</v>
      </c>
      <c r="KX19" s="853"/>
      <c r="KY19" s="38">
        <v>25</v>
      </c>
      <c r="KZ19" s="853"/>
      <c r="LA19" s="38">
        <v>26</v>
      </c>
      <c r="LB19" s="853"/>
      <c r="LC19" s="38">
        <v>27</v>
      </c>
      <c r="LD19" s="853"/>
      <c r="LE19" s="38">
        <v>28</v>
      </c>
      <c r="LF19" s="853"/>
      <c r="LG19" s="38">
        <v>29</v>
      </c>
      <c r="LH19" s="853"/>
      <c r="LI19" s="38">
        <v>30</v>
      </c>
      <c r="LJ19" s="853"/>
      <c r="LK19" s="38">
        <v>31</v>
      </c>
      <c r="LL19" s="853"/>
      <c r="LM19" s="38">
        <v>1</v>
      </c>
      <c r="LN19" s="853"/>
      <c r="LO19" s="38">
        <v>2</v>
      </c>
      <c r="LP19" s="853"/>
      <c r="LQ19" s="38">
        <v>3</v>
      </c>
      <c r="LR19" s="853"/>
      <c r="LS19" s="38">
        <v>4</v>
      </c>
      <c r="LT19" s="853"/>
      <c r="LU19" s="38">
        <v>5</v>
      </c>
      <c r="LV19" s="853"/>
      <c r="LW19" s="38">
        <v>6</v>
      </c>
      <c r="LX19" s="853"/>
      <c r="LY19" s="38">
        <v>7</v>
      </c>
      <c r="LZ19" s="853"/>
      <c r="MA19" s="38">
        <v>8</v>
      </c>
      <c r="MB19" s="853"/>
      <c r="MC19" s="38">
        <v>9</v>
      </c>
      <c r="MD19" s="853"/>
      <c r="ME19" s="38">
        <v>10</v>
      </c>
      <c r="MF19" s="853"/>
      <c r="MG19" s="38">
        <v>11</v>
      </c>
      <c r="MH19" s="853"/>
      <c r="MI19" s="38">
        <v>12</v>
      </c>
      <c r="MJ19" s="853"/>
      <c r="MK19" s="38">
        <v>13</v>
      </c>
      <c r="ML19" s="853"/>
      <c r="MM19" s="38">
        <v>14</v>
      </c>
      <c r="MN19" s="853"/>
      <c r="MO19" s="38">
        <v>15</v>
      </c>
      <c r="MP19" s="853"/>
      <c r="MQ19" s="38">
        <v>16</v>
      </c>
      <c r="MR19" s="853"/>
      <c r="MS19" s="38">
        <v>17</v>
      </c>
      <c r="MT19" s="853"/>
      <c r="MU19" s="38">
        <v>18</v>
      </c>
      <c r="MV19" s="853"/>
      <c r="MW19" s="38">
        <v>19</v>
      </c>
      <c r="MX19" s="853"/>
      <c r="MY19" s="38">
        <v>20</v>
      </c>
      <c r="MZ19" s="853"/>
      <c r="NA19" s="38">
        <v>21</v>
      </c>
      <c r="NB19" s="853"/>
      <c r="NC19" s="38">
        <v>22</v>
      </c>
      <c r="ND19" s="853"/>
      <c r="NE19" s="38">
        <v>23</v>
      </c>
      <c r="NF19" s="853"/>
      <c r="NG19" s="38">
        <v>24</v>
      </c>
      <c r="NH19" s="853"/>
      <c r="NI19" s="38">
        <v>25</v>
      </c>
      <c r="NJ19" s="853"/>
      <c r="NK19" s="38">
        <v>26</v>
      </c>
      <c r="NL19" s="853"/>
      <c r="NM19" s="38">
        <v>27</v>
      </c>
      <c r="NN19" s="853"/>
      <c r="NO19" s="38">
        <v>28</v>
      </c>
      <c r="NP19" s="853"/>
      <c r="NQ19" s="38">
        <v>29</v>
      </c>
      <c r="NR19" s="853"/>
      <c r="NS19" s="38">
        <v>30</v>
      </c>
      <c r="NT19" s="853"/>
      <c r="NU19" s="38">
        <v>1</v>
      </c>
      <c r="NV19" s="853"/>
      <c r="NW19" s="38">
        <v>2</v>
      </c>
      <c r="NX19" s="853"/>
      <c r="NY19" s="38">
        <v>3</v>
      </c>
      <c r="NZ19" s="853"/>
      <c r="OA19" s="38">
        <v>4</v>
      </c>
      <c r="OB19" s="853"/>
      <c r="OC19" s="38">
        <v>5</v>
      </c>
      <c r="OD19" s="853"/>
      <c r="OE19" s="38">
        <v>6</v>
      </c>
      <c r="OF19" s="853"/>
      <c r="OG19" s="38">
        <v>7</v>
      </c>
      <c r="OH19" s="853"/>
      <c r="OI19" s="38">
        <v>8</v>
      </c>
      <c r="OJ19" s="853"/>
      <c r="OK19" s="38">
        <v>9</v>
      </c>
      <c r="OL19" s="853"/>
      <c r="OM19" s="38">
        <v>10</v>
      </c>
      <c r="ON19" s="853"/>
      <c r="OO19" s="38">
        <v>11</v>
      </c>
      <c r="OP19" s="853"/>
      <c r="OQ19" s="38">
        <v>12</v>
      </c>
      <c r="OR19" s="853"/>
      <c r="OS19" s="38">
        <v>13</v>
      </c>
      <c r="OT19" s="853"/>
      <c r="OU19" s="38">
        <v>14</v>
      </c>
      <c r="OV19" s="853"/>
      <c r="OW19" s="38">
        <v>15</v>
      </c>
      <c r="OX19" s="853"/>
      <c r="OY19" s="38">
        <v>16</v>
      </c>
      <c r="OZ19" s="853"/>
      <c r="PA19" s="38">
        <v>17</v>
      </c>
      <c r="PB19" s="853"/>
      <c r="PC19" s="38">
        <v>18</v>
      </c>
      <c r="PD19" s="853"/>
      <c r="PE19" s="38">
        <v>19</v>
      </c>
      <c r="PF19" s="853"/>
      <c r="PG19" s="38">
        <v>20</v>
      </c>
      <c r="PH19" s="853"/>
      <c r="PI19" s="38">
        <v>21</v>
      </c>
      <c r="PJ19" s="853"/>
      <c r="PK19" s="38">
        <v>22</v>
      </c>
      <c r="PL19" s="853"/>
      <c r="PM19" s="38">
        <v>23</v>
      </c>
      <c r="PN19" s="853"/>
      <c r="PO19" s="38">
        <v>24</v>
      </c>
      <c r="PP19" s="853"/>
      <c r="PQ19" s="38">
        <v>25</v>
      </c>
      <c r="PR19" s="853"/>
      <c r="PS19" s="38">
        <v>26</v>
      </c>
      <c r="PT19" s="853"/>
      <c r="PU19" s="38">
        <v>27</v>
      </c>
      <c r="PV19" s="853"/>
      <c r="PW19" s="38">
        <v>28</v>
      </c>
      <c r="PX19" s="853"/>
      <c r="PY19" s="38">
        <v>29</v>
      </c>
      <c r="PZ19" s="853"/>
      <c r="QA19" s="38">
        <v>30</v>
      </c>
      <c r="QB19" s="853"/>
      <c r="QC19" s="38">
        <v>31</v>
      </c>
      <c r="QD19" s="853"/>
      <c r="QE19" s="38">
        <v>1</v>
      </c>
      <c r="QF19" s="853"/>
      <c r="QG19" s="38">
        <v>2</v>
      </c>
      <c r="QH19" s="853"/>
      <c r="QI19" s="38">
        <v>3</v>
      </c>
      <c r="QJ19" s="853"/>
      <c r="QK19" s="38">
        <v>4</v>
      </c>
      <c r="QL19" s="853"/>
      <c r="QM19" s="38">
        <v>5</v>
      </c>
      <c r="QN19" s="853"/>
      <c r="QO19" s="38">
        <v>6</v>
      </c>
      <c r="QP19" s="853"/>
      <c r="QQ19" s="38">
        <v>7</v>
      </c>
      <c r="QR19" s="853"/>
      <c r="QS19" s="38">
        <v>8</v>
      </c>
      <c r="QT19" s="853"/>
      <c r="QU19" s="38">
        <v>9</v>
      </c>
      <c r="QV19" s="853"/>
      <c r="QW19" s="38">
        <v>10</v>
      </c>
      <c r="QX19" s="853"/>
      <c r="QY19" s="38">
        <v>11</v>
      </c>
      <c r="QZ19" s="853"/>
      <c r="RA19" s="38">
        <v>12</v>
      </c>
      <c r="RB19" s="853"/>
      <c r="RC19" s="38">
        <v>13</v>
      </c>
      <c r="RD19" s="853"/>
      <c r="RE19" s="38">
        <v>14</v>
      </c>
      <c r="RF19" s="853"/>
      <c r="RG19" s="38">
        <v>15</v>
      </c>
      <c r="RH19" s="853"/>
      <c r="RI19" s="38">
        <v>16</v>
      </c>
      <c r="RJ19" s="853"/>
      <c r="RK19" s="38">
        <v>17</v>
      </c>
      <c r="RL19" s="853"/>
      <c r="RM19" s="38">
        <v>18</v>
      </c>
      <c r="RN19" s="853"/>
      <c r="RO19" s="38">
        <v>19</v>
      </c>
      <c r="RP19" s="853"/>
      <c r="RQ19" s="38">
        <v>20</v>
      </c>
      <c r="RR19" s="853"/>
      <c r="RS19" s="38">
        <v>21</v>
      </c>
      <c r="RT19" s="853"/>
      <c r="RU19" s="38">
        <v>22</v>
      </c>
      <c r="RV19" s="853"/>
      <c r="RW19" s="38">
        <v>23</v>
      </c>
      <c r="RX19" s="853"/>
      <c r="RY19" s="38">
        <v>24</v>
      </c>
      <c r="RZ19" s="853"/>
      <c r="SA19" s="38">
        <v>25</v>
      </c>
      <c r="SB19" s="853"/>
      <c r="SC19" s="38">
        <v>26</v>
      </c>
      <c r="SD19" s="853"/>
      <c r="SE19" s="38">
        <v>27</v>
      </c>
      <c r="SF19" s="853"/>
      <c r="SG19" s="38">
        <v>28</v>
      </c>
      <c r="SH19" s="853"/>
      <c r="SI19" s="38">
        <v>29</v>
      </c>
      <c r="SJ19" s="853"/>
      <c r="SK19" s="38">
        <v>30</v>
      </c>
      <c r="SL19" s="853"/>
      <c r="SM19" s="38">
        <v>31</v>
      </c>
      <c r="SN19" s="853"/>
      <c r="SO19" s="38">
        <v>1</v>
      </c>
      <c r="SP19" s="853"/>
      <c r="SQ19" s="38">
        <v>2</v>
      </c>
      <c r="SR19" s="853"/>
      <c r="SS19" s="38">
        <v>3</v>
      </c>
      <c r="ST19" s="853"/>
      <c r="SU19" s="38">
        <v>4</v>
      </c>
      <c r="SV19" s="853"/>
      <c r="SW19" s="38">
        <v>5</v>
      </c>
      <c r="SX19" s="853"/>
      <c r="SY19" s="38">
        <v>6</v>
      </c>
      <c r="SZ19" s="853"/>
      <c r="TA19" s="38">
        <v>7</v>
      </c>
      <c r="TB19" s="853"/>
      <c r="TC19" s="38">
        <v>8</v>
      </c>
      <c r="TD19" s="853"/>
      <c r="TE19" s="38">
        <v>9</v>
      </c>
      <c r="TF19" s="853"/>
      <c r="TG19" s="38">
        <v>10</v>
      </c>
      <c r="TH19" s="853"/>
      <c r="TI19" s="38">
        <v>11</v>
      </c>
      <c r="TJ19" s="853"/>
      <c r="TK19" s="38">
        <v>12</v>
      </c>
      <c r="TL19" s="853"/>
      <c r="TM19" s="38">
        <v>13</v>
      </c>
      <c r="TN19" s="853"/>
      <c r="TO19" s="38">
        <v>14</v>
      </c>
      <c r="TP19" s="853"/>
      <c r="TQ19" s="38">
        <v>15</v>
      </c>
      <c r="TR19" s="853"/>
      <c r="TS19" s="38">
        <v>16</v>
      </c>
      <c r="TT19" s="853"/>
      <c r="TU19" s="38">
        <v>17</v>
      </c>
      <c r="TV19" s="853"/>
      <c r="TW19" s="38">
        <v>18</v>
      </c>
      <c r="TX19" s="853"/>
      <c r="TY19" s="38">
        <v>19</v>
      </c>
      <c r="TZ19" s="853"/>
      <c r="UA19" s="38">
        <v>20</v>
      </c>
      <c r="UB19" s="853"/>
      <c r="UC19" s="38">
        <v>21</v>
      </c>
      <c r="UD19" s="853"/>
      <c r="UE19" s="38">
        <v>22</v>
      </c>
      <c r="UF19" s="853"/>
      <c r="UG19" s="38">
        <v>23</v>
      </c>
      <c r="UH19" s="853"/>
      <c r="UI19" s="38">
        <v>24</v>
      </c>
      <c r="UJ19" s="853"/>
      <c r="UK19" s="38">
        <v>25</v>
      </c>
      <c r="UL19" s="853"/>
      <c r="UM19" s="38">
        <v>26</v>
      </c>
      <c r="UN19" s="853"/>
      <c r="UO19" s="38">
        <v>27</v>
      </c>
      <c r="UP19" s="853"/>
      <c r="UQ19" s="38">
        <v>28</v>
      </c>
      <c r="UR19" s="853"/>
      <c r="US19" s="38">
        <v>29</v>
      </c>
      <c r="UT19" s="853"/>
      <c r="UU19" s="38">
        <v>30</v>
      </c>
      <c r="UV19" s="853"/>
      <c r="UW19" s="38">
        <v>1</v>
      </c>
      <c r="UX19" s="853"/>
      <c r="UY19" s="38">
        <v>2</v>
      </c>
      <c r="UZ19" s="853"/>
      <c r="VA19" s="38">
        <v>3</v>
      </c>
      <c r="VB19" s="853"/>
      <c r="VC19" s="38">
        <v>4</v>
      </c>
      <c r="VD19" s="853"/>
      <c r="VE19" s="38">
        <v>5</v>
      </c>
      <c r="VF19" s="853"/>
      <c r="VG19" s="38">
        <v>6</v>
      </c>
      <c r="VH19" s="853"/>
      <c r="VI19" s="38">
        <v>7</v>
      </c>
      <c r="VJ19" s="853"/>
      <c r="VK19" s="38">
        <v>8</v>
      </c>
      <c r="VL19" s="853"/>
      <c r="VM19" s="38">
        <v>9</v>
      </c>
      <c r="VN19" s="853"/>
      <c r="VO19" s="38">
        <v>10</v>
      </c>
      <c r="VP19" s="853"/>
      <c r="VQ19" s="38">
        <v>11</v>
      </c>
      <c r="VR19" s="853"/>
      <c r="VS19" s="38">
        <v>12</v>
      </c>
      <c r="VT19" s="853"/>
      <c r="VU19" s="38">
        <v>13</v>
      </c>
      <c r="VV19" s="853"/>
      <c r="VW19" s="38">
        <v>14</v>
      </c>
      <c r="VX19" s="853"/>
      <c r="VY19" s="38">
        <v>15</v>
      </c>
      <c r="VZ19" s="853"/>
      <c r="WA19" s="38">
        <v>16</v>
      </c>
      <c r="WB19" s="853"/>
      <c r="WC19" s="38">
        <v>17</v>
      </c>
      <c r="WD19" s="853"/>
      <c r="WE19" s="38">
        <v>18</v>
      </c>
      <c r="WF19" s="853"/>
      <c r="WG19" s="38">
        <v>19</v>
      </c>
      <c r="WH19" s="853"/>
      <c r="WI19" s="38">
        <v>20</v>
      </c>
      <c r="WJ19" s="853"/>
      <c r="WK19" s="38">
        <v>21</v>
      </c>
      <c r="WL19" s="853"/>
      <c r="WM19" s="38">
        <v>22</v>
      </c>
      <c r="WN19" s="853"/>
      <c r="WO19" s="38">
        <v>23</v>
      </c>
      <c r="WP19" s="853"/>
      <c r="WQ19" s="38">
        <v>24</v>
      </c>
      <c r="WR19" s="853"/>
      <c r="WS19" s="38">
        <v>25</v>
      </c>
      <c r="WT19" s="853"/>
      <c r="WU19" s="38">
        <v>26</v>
      </c>
      <c r="WV19" s="853"/>
      <c r="WW19" s="38">
        <v>27</v>
      </c>
      <c r="WX19" s="853"/>
      <c r="WY19" s="38">
        <v>28</v>
      </c>
      <c r="WZ19" s="853"/>
      <c r="XA19" s="38">
        <v>29</v>
      </c>
      <c r="XB19" s="853"/>
      <c r="XC19" s="38">
        <v>30</v>
      </c>
      <c r="XD19" s="853"/>
      <c r="XE19" s="38">
        <v>31</v>
      </c>
      <c r="XF19" s="853"/>
      <c r="XG19" s="38">
        <v>1</v>
      </c>
      <c r="XH19" s="853"/>
      <c r="XI19" s="38">
        <v>2</v>
      </c>
      <c r="XJ19" s="853"/>
      <c r="XK19" s="38">
        <v>3</v>
      </c>
      <c r="XL19" s="853"/>
      <c r="XM19" s="38">
        <v>4</v>
      </c>
      <c r="XN19" s="853"/>
      <c r="XO19" s="38">
        <v>5</v>
      </c>
      <c r="XP19" s="853"/>
      <c r="XQ19" s="38">
        <v>6</v>
      </c>
      <c r="XR19" s="853"/>
      <c r="XS19" s="38">
        <v>7</v>
      </c>
      <c r="XT19" s="853"/>
      <c r="XU19" s="38">
        <v>8</v>
      </c>
      <c r="XV19" s="853"/>
      <c r="XW19" s="38">
        <v>9</v>
      </c>
      <c r="XX19" s="853"/>
      <c r="XY19" s="38">
        <v>10</v>
      </c>
      <c r="XZ19" s="853"/>
      <c r="YA19" s="38">
        <v>11</v>
      </c>
      <c r="YB19" s="853"/>
      <c r="YC19" s="38">
        <v>12</v>
      </c>
      <c r="YD19" s="853"/>
      <c r="YE19" s="38">
        <v>13</v>
      </c>
      <c r="YF19" s="853"/>
      <c r="YG19" s="38">
        <v>14</v>
      </c>
      <c r="YH19" s="853"/>
      <c r="YI19" s="38">
        <v>15</v>
      </c>
      <c r="YJ19" s="853"/>
      <c r="YK19" s="38">
        <v>16</v>
      </c>
      <c r="YL19" s="853"/>
      <c r="YM19" s="38">
        <v>17</v>
      </c>
      <c r="YN19" s="853"/>
      <c r="YO19" s="38">
        <v>18</v>
      </c>
      <c r="YP19" s="853"/>
      <c r="YQ19" s="38">
        <v>19</v>
      </c>
      <c r="YR19" s="853"/>
      <c r="YS19" s="38">
        <v>20</v>
      </c>
      <c r="YT19" s="853"/>
      <c r="YU19" s="38">
        <v>21</v>
      </c>
      <c r="YV19" s="853"/>
      <c r="YW19" s="38">
        <v>22</v>
      </c>
      <c r="YX19" s="853"/>
      <c r="YY19" s="38">
        <v>23</v>
      </c>
      <c r="YZ19" s="853"/>
      <c r="ZA19" s="38">
        <v>24</v>
      </c>
      <c r="ZB19" s="853"/>
      <c r="ZC19" s="38">
        <v>25</v>
      </c>
      <c r="ZD19" s="853"/>
      <c r="ZE19" s="38">
        <v>26</v>
      </c>
      <c r="ZF19" s="853"/>
      <c r="ZG19" s="38">
        <v>27</v>
      </c>
      <c r="ZH19" s="853"/>
      <c r="ZI19" s="38">
        <v>28</v>
      </c>
      <c r="ZJ19" s="853"/>
      <c r="ZK19" s="38">
        <v>29</v>
      </c>
      <c r="ZL19" s="853"/>
      <c r="ZM19" s="38">
        <v>30</v>
      </c>
      <c r="ZN19" s="853"/>
      <c r="ZO19" s="38">
        <v>1</v>
      </c>
      <c r="ZP19" s="853"/>
      <c r="ZQ19" s="38">
        <v>2</v>
      </c>
      <c r="ZR19" s="853"/>
      <c r="ZS19" s="38">
        <v>3</v>
      </c>
      <c r="ZT19" s="853"/>
      <c r="ZU19" s="38">
        <v>4</v>
      </c>
      <c r="ZV19" s="853"/>
      <c r="ZW19" s="38">
        <v>5</v>
      </c>
      <c r="ZX19" s="853"/>
      <c r="ZY19" s="38">
        <v>6</v>
      </c>
      <c r="ZZ19" s="853"/>
      <c r="AAA19" s="38">
        <v>7</v>
      </c>
      <c r="AAB19" s="853"/>
      <c r="AAC19" s="38">
        <v>8</v>
      </c>
      <c r="AAD19" s="853"/>
      <c r="AAE19" s="38">
        <v>9</v>
      </c>
      <c r="AAF19" s="853"/>
      <c r="AAG19" s="38">
        <v>10</v>
      </c>
      <c r="AAH19" s="853"/>
      <c r="AAI19" s="38">
        <v>11</v>
      </c>
      <c r="AAJ19" s="853"/>
      <c r="AAK19" s="38">
        <v>12</v>
      </c>
      <c r="AAL19" s="853"/>
      <c r="AAM19" s="38">
        <v>13</v>
      </c>
      <c r="AAN19" s="853"/>
      <c r="AAO19" s="38">
        <v>14</v>
      </c>
      <c r="AAP19" s="853"/>
      <c r="AAQ19" s="38">
        <v>15</v>
      </c>
      <c r="AAR19" s="853"/>
      <c r="AAS19" s="38">
        <v>16</v>
      </c>
      <c r="AAT19" s="853"/>
      <c r="AAU19" s="38">
        <v>17</v>
      </c>
      <c r="AAV19" s="853"/>
      <c r="AAW19" s="38">
        <v>18</v>
      </c>
      <c r="AAX19" s="853"/>
      <c r="AAY19" s="38">
        <v>19</v>
      </c>
      <c r="AAZ19" s="853"/>
      <c r="ABA19" s="38">
        <v>20</v>
      </c>
      <c r="ABB19" s="853"/>
      <c r="ABC19" s="38">
        <v>21</v>
      </c>
      <c r="ABD19" s="853"/>
      <c r="ABE19" s="38">
        <v>22</v>
      </c>
      <c r="ABF19" s="853"/>
      <c r="ABG19" s="38">
        <v>23</v>
      </c>
      <c r="ABH19" s="853"/>
      <c r="ABI19" s="38">
        <v>24</v>
      </c>
      <c r="ABJ19" s="853"/>
      <c r="ABK19" s="38">
        <v>25</v>
      </c>
      <c r="ABL19" s="853"/>
      <c r="ABM19" s="38">
        <v>26</v>
      </c>
      <c r="ABN19" s="853"/>
      <c r="ABO19" s="38">
        <v>27</v>
      </c>
      <c r="ABP19" s="853"/>
      <c r="ABQ19" s="38">
        <v>28</v>
      </c>
      <c r="ABR19" s="853"/>
      <c r="ABS19" s="38">
        <v>29</v>
      </c>
      <c r="ABT19" s="853"/>
      <c r="ABU19" s="38">
        <v>30</v>
      </c>
      <c r="ABV19" s="853"/>
      <c r="ABW19" s="38">
        <v>31</v>
      </c>
      <c r="ABX19" s="853"/>
      <c r="ABY19" s="473" t="s">
        <v>876</v>
      </c>
      <c r="ABZ19" s="474"/>
      <c r="ACA19" s="473" t="s">
        <v>877</v>
      </c>
      <c r="ACB19" s="173"/>
      <c r="ACC19" s="473" t="s">
        <v>1668</v>
      </c>
      <c r="ACD19" s="484"/>
      <c r="ACE19" s="484"/>
      <c r="ACF19" s="484"/>
      <c r="ACG19" s="484"/>
      <c r="ACH19" s="484"/>
      <c r="ACI19" s="484"/>
      <c r="ACJ19" s="484"/>
      <c r="ACK19" s="484"/>
      <c r="ACL19" s="484"/>
      <c r="ACM19" s="484"/>
      <c r="ACN19" s="484"/>
      <c r="ACO19" s="484"/>
      <c r="ACP19" s="484"/>
      <c r="ACQ19" s="484"/>
    </row>
    <row r="20" spans="1:771" s="156" customFormat="1" ht="21.75" hidden="1" customHeight="1">
      <c r="A20" s="204"/>
      <c r="B20" s="204"/>
      <c r="C20" s="38" t="s">
        <v>17</v>
      </c>
      <c r="D20" s="525" t="s">
        <v>810</v>
      </c>
      <c r="E20" s="477">
        <v>11386</v>
      </c>
      <c r="F20" s="457">
        <v>42790</v>
      </c>
      <c r="G20" s="798">
        <v>0</v>
      </c>
      <c r="H20" s="153">
        <v>2023</v>
      </c>
      <c r="I20" s="26">
        <v>42542</v>
      </c>
      <c r="J20" s="431" t="s">
        <v>811</v>
      </c>
      <c r="K20" s="385" t="s">
        <v>811</v>
      </c>
      <c r="L20" s="21">
        <v>0</v>
      </c>
      <c r="M20" s="280">
        <v>0</v>
      </c>
      <c r="N20" s="21">
        <v>0</v>
      </c>
      <c r="O20" s="280">
        <v>0</v>
      </c>
      <c r="P20" s="280">
        <v>0</v>
      </c>
      <c r="Q20" s="822">
        <v>0</v>
      </c>
      <c r="R20" s="822">
        <v>0</v>
      </c>
      <c r="S20" s="822">
        <v>0</v>
      </c>
      <c r="T20" s="822"/>
      <c r="U20" s="419"/>
      <c r="V20" s="1013"/>
      <c r="W20" s="419"/>
      <c r="X20" s="1013"/>
      <c r="Y20" s="419"/>
      <c r="Z20" s="1013"/>
      <c r="AA20" s="419"/>
      <c r="AB20" s="1013"/>
      <c r="AC20" s="419"/>
      <c r="AD20" s="1013"/>
      <c r="AE20" s="419"/>
      <c r="AF20" s="1013"/>
      <c r="AG20" s="419"/>
      <c r="AH20" s="1013"/>
      <c r="AI20" s="419"/>
      <c r="AJ20" s="1013"/>
      <c r="AK20" s="419"/>
      <c r="AL20" s="1013"/>
      <c r="AM20" s="419"/>
      <c r="AN20" s="1013"/>
      <c r="AO20" s="419"/>
      <c r="AP20" s="1013"/>
      <c r="AQ20" s="419"/>
      <c r="AR20" s="1013"/>
      <c r="AS20" s="419"/>
      <c r="AT20" s="1013"/>
      <c r="AU20" s="419"/>
      <c r="AV20" s="1013"/>
      <c r="AW20" s="419"/>
      <c r="AX20" s="1013"/>
      <c r="AY20" s="419"/>
      <c r="AZ20" s="1013"/>
      <c r="BA20" s="419"/>
      <c r="BB20" s="1013"/>
      <c r="BC20" s="419"/>
      <c r="BD20" s="1013"/>
      <c r="BE20" s="419"/>
      <c r="BF20" s="1013"/>
      <c r="BG20" s="419"/>
      <c r="BH20" s="1013"/>
      <c r="BI20" s="419"/>
      <c r="BJ20" s="1013"/>
      <c r="BK20" s="419"/>
      <c r="BL20" s="1013"/>
      <c r="BM20" s="419"/>
      <c r="BN20" s="1013"/>
      <c r="BO20" s="419"/>
      <c r="BP20" s="1013"/>
      <c r="BQ20" s="419"/>
      <c r="BR20" s="1013"/>
      <c r="BS20" s="419"/>
      <c r="BT20" s="1013"/>
      <c r="BU20" s="419"/>
      <c r="BV20" s="1013"/>
      <c r="BW20" s="419"/>
      <c r="BX20" s="1013"/>
      <c r="BY20" s="419"/>
      <c r="BZ20" s="1013"/>
      <c r="CA20" s="419"/>
      <c r="CB20" s="1013"/>
      <c r="CC20" s="419"/>
      <c r="CD20" s="1013"/>
      <c r="CE20" s="419"/>
      <c r="CF20" s="1013"/>
      <c r="CG20" s="419"/>
      <c r="CH20" s="1013"/>
      <c r="CI20" s="419"/>
      <c r="CJ20" s="1013"/>
      <c r="CK20" s="419"/>
      <c r="CL20" s="1013"/>
      <c r="CM20" s="419"/>
      <c r="CN20" s="1013"/>
      <c r="CO20" s="419"/>
      <c r="CP20" s="1013"/>
      <c r="CQ20" s="419"/>
      <c r="CR20" s="1013"/>
      <c r="CS20" s="419"/>
      <c r="CT20" s="1013"/>
      <c r="CU20" s="419"/>
      <c r="CV20" s="1013"/>
      <c r="CW20" s="419"/>
      <c r="CX20" s="1013"/>
      <c r="CY20" s="419"/>
      <c r="CZ20" s="1013"/>
      <c r="DA20" s="419"/>
      <c r="DB20" s="1013"/>
      <c r="DC20" s="419"/>
      <c r="DD20" s="1013"/>
      <c r="DE20" s="419"/>
      <c r="DF20" s="1013"/>
      <c r="DG20" s="419"/>
      <c r="DH20" s="1013"/>
      <c r="DI20" s="419"/>
      <c r="DJ20" s="1013"/>
      <c r="DK20" s="419"/>
      <c r="DL20" s="1013"/>
      <c r="DM20" s="419"/>
      <c r="DN20" s="1013"/>
      <c r="DO20" s="419"/>
      <c r="DP20" s="1013"/>
      <c r="DQ20" s="419"/>
      <c r="DR20" s="1013"/>
      <c r="DS20" s="419"/>
      <c r="DT20" s="1013"/>
      <c r="DU20" s="419"/>
      <c r="DV20" s="1013"/>
      <c r="DW20" s="419"/>
      <c r="DX20" s="1013"/>
      <c r="DY20" s="419"/>
      <c r="DZ20" s="1013"/>
      <c r="EA20" s="419"/>
      <c r="EB20" s="1013"/>
      <c r="EC20" s="419"/>
      <c r="ED20" s="1013"/>
      <c r="EE20" s="419"/>
      <c r="EF20" s="1013"/>
      <c r="EG20" s="419"/>
      <c r="EH20" s="1013"/>
      <c r="EI20" s="419"/>
      <c r="EJ20" s="1013"/>
      <c r="EK20" s="419"/>
      <c r="EL20" s="1013"/>
      <c r="EM20" s="419"/>
      <c r="EN20" s="1013"/>
      <c r="EO20" s="419"/>
      <c r="EP20" s="1013"/>
      <c r="EQ20" s="419"/>
      <c r="ER20" s="1013"/>
      <c r="ES20" s="419"/>
      <c r="ET20" s="1013"/>
      <c r="EU20" s="419"/>
      <c r="EV20" s="1013"/>
      <c r="EW20" s="419"/>
      <c r="EX20" s="1013"/>
      <c r="EY20" s="419"/>
      <c r="EZ20" s="1013"/>
      <c r="FA20" s="419"/>
      <c r="FB20" s="1013"/>
      <c r="FC20" s="419"/>
      <c r="FD20" s="1013"/>
      <c r="FE20" s="419"/>
      <c r="FF20" s="1013"/>
      <c r="FG20" s="419"/>
      <c r="FH20" s="1013"/>
      <c r="FI20" s="419"/>
      <c r="FJ20" s="1013"/>
      <c r="FK20" s="419"/>
      <c r="FL20" s="1013"/>
      <c r="FM20" s="419"/>
      <c r="FN20" s="1013"/>
      <c r="FO20" s="419"/>
      <c r="FP20" s="1013"/>
      <c r="FQ20" s="419"/>
      <c r="FR20" s="1013"/>
      <c r="FS20" s="419"/>
      <c r="FT20" s="1013"/>
      <c r="FU20" s="419"/>
      <c r="FV20" s="1013"/>
      <c r="FW20" s="419"/>
      <c r="FX20" s="1013"/>
      <c r="FY20" s="419"/>
      <c r="FZ20" s="1013"/>
      <c r="GA20" s="419"/>
      <c r="GB20" s="1013"/>
      <c r="GC20" s="419"/>
      <c r="GD20" s="1013"/>
      <c r="GE20" s="419"/>
      <c r="GF20" s="1013"/>
      <c r="GG20" s="419"/>
      <c r="GH20" s="1013"/>
      <c r="GI20" s="419"/>
      <c r="GJ20" s="1013"/>
      <c r="GK20" s="419"/>
      <c r="GL20" s="1013"/>
      <c r="GM20" s="419"/>
      <c r="GN20" s="1013"/>
      <c r="GO20" s="419"/>
      <c r="GP20" s="1013"/>
      <c r="GQ20" s="419"/>
      <c r="GR20" s="1013"/>
      <c r="GS20" s="419"/>
      <c r="GT20" s="1013"/>
      <c r="GU20" s="419"/>
      <c r="GV20" s="1013"/>
      <c r="GW20" s="419"/>
      <c r="GX20" s="1013"/>
      <c r="GY20" s="419"/>
      <c r="GZ20" s="1013"/>
      <c r="HA20" s="419"/>
      <c r="HB20" s="1013"/>
      <c r="HC20" s="419"/>
      <c r="HD20" s="1013"/>
      <c r="HE20" s="419"/>
      <c r="HF20" s="1013"/>
      <c r="HG20" s="419"/>
      <c r="HH20" s="1013"/>
      <c r="HI20" s="419"/>
      <c r="HJ20" s="1013"/>
      <c r="HK20" s="419"/>
      <c r="HL20" s="1013"/>
      <c r="HM20" s="419"/>
      <c r="HN20" s="1013"/>
      <c r="HO20" s="419"/>
      <c r="HP20" s="1013"/>
      <c r="HQ20" s="419"/>
      <c r="HR20" s="1013"/>
      <c r="HS20" s="419"/>
      <c r="HT20" s="1013"/>
      <c r="HU20" s="419"/>
      <c r="HV20" s="1013"/>
      <c r="HW20" s="419"/>
      <c r="HX20" s="1013"/>
      <c r="HY20" s="419"/>
      <c r="HZ20" s="1013"/>
      <c r="IA20" s="419"/>
      <c r="IB20" s="1013"/>
      <c r="IC20" s="419"/>
      <c r="ID20" s="1013"/>
      <c r="IE20" s="419"/>
      <c r="IF20" s="1013"/>
      <c r="IG20" s="419"/>
      <c r="IH20" s="1013"/>
      <c r="II20" s="419"/>
      <c r="IJ20" s="1013"/>
      <c r="IK20" s="419"/>
      <c r="IL20" s="1013"/>
      <c r="IM20" s="419"/>
      <c r="IN20" s="1013"/>
      <c r="IO20" s="419"/>
      <c r="IP20" s="1013"/>
      <c r="IQ20" s="419"/>
      <c r="IR20" s="1013"/>
      <c r="IS20" s="419"/>
      <c r="IT20" s="1013"/>
      <c r="IU20" s="419"/>
      <c r="IV20" s="1013"/>
      <c r="IW20" s="419"/>
      <c r="IX20" s="1013"/>
      <c r="IY20" s="419"/>
      <c r="IZ20" s="1013"/>
      <c r="JA20" s="419"/>
      <c r="JB20" s="1013"/>
      <c r="JC20" s="419"/>
      <c r="JD20" s="1013"/>
      <c r="JE20" s="419"/>
      <c r="JF20" s="1013"/>
      <c r="JG20" s="419"/>
      <c r="JH20" s="1013"/>
      <c r="JI20" s="419"/>
      <c r="JJ20" s="1013"/>
      <c r="JK20" s="419"/>
      <c r="JL20" s="1013"/>
      <c r="JM20" s="419"/>
      <c r="JN20" s="1013"/>
      <c r="JO20" s="419"/>
      <c r="JP20" s="1013"/>
      <c r="JQ20" s="419"/>
      <c r="JR20" s="1013"/>
      <c r="JS20" s="419"/>
      <c r="JT20" s="1013"/>
      <c r="JU20" s="419"/>
      <c r="JV20" s="1013"/>
      <c r="JW20" s="419"/>
      <c r="JX20" s="1013"/>
      <c r="JY20" s="419"/>
      <c r="JZ20" s="1013"/>
      <c r="KA20" s="419"/>
      <c r="KB20" s="1013"/>
      <c r="KC20" s="419"/>
      <c r="KD20" s="1013"/>
      <c r="KE20" s="419"/>
      <c r="KF20" s="1013"/>
      <c r="KG20" s="419"/>
      <c r="KH20" s="1013"/>
      <c r="KI20" s="419"/>
      <c r="KJ20" s="1013"/>
      <c r="KK20" s="419"/>
      <c r="KL20" s="1013"/>
      <c r="KM20" s="419"/>
      <c r="KN20" s="1013"/>
      <c r="KO20" s="419"/>
      <c r="KP20" s="1013"/>
      <c r="KQ20" s="419"/>
      <c r="KR20" s="1013"/>
      <c r="KS20" s="419"/>
      <c r="KT20" s="1013"/>
      <c r="KU20" s="419"/>
      <c r="KV20" s="1013"/>
      <c r="KW20" s="419"/>
      <c r="KX20" s="1013"/>
      <c r="KY20" s="419"/>
      <c r="KZ20" s="1013"/>
      <c r="LA20" s="419"/>
      <c r="LB20" s="1013"/>
      <c r="LC20" s="419"/>
      <c r="LD20" s="1013"/>
      <c r="LE20" s="419"/>
      <c r="LF20" s="1013"/>
      <c r="LG20" s="419"/>
      <c r="LH20" s="1013"/>
      <c r="LI20" s="419"/>
      <c r="LJ20" s="1013"/>
      <c r="LK20" s="419"/>
      <c r="LL20" s="1013"/>
      <c r="LM20" s="419"/>
      <c r="LN20" s="1013"/>
      <c r="LO20" s="419"/>
      <c r="LP20" s="1013"/>
      <c r="LQ20" s="419"/>
      <c r="LR20" s="1013"/>
      <c r="LS20" s="419"/>
      <c r="LT20" s="1013"/>
      <c r="LU20" s="419"/>
      <c r="LV20" s="1013"/>
      <c r="LW20" s="419"/>
      <c r="LX20" s="1013"/>
      <c r="LY20" s="419"/>
      <c r="LZ20" s="1013"/>
      <c r="MA20" s="419"/>
      <c r="MB20" s="1013"/>
      <c r="MC20" s="419"/>
      <c r="MD20" s="1013"/>
      <c r="ME20" s="419"/>
      <c r="MF20" s="1013"/>
      <c r="MG20" s="419"/>
      <c r="MH20" s="1013"/>
      <c r="MI20" s="419"/>
      <c r="MJ20" s="1013"/>
      <c r="MK20" s="419"/>
      <c r="ML20" s="1013"/>
      <c r="MM20" s="419"/>
      <c r="MN20" s="1013"/>
      <c r="MO20" s="419"/>
      <c r="MP20" s="1013"/>
      <c r="MQ20" s="419"/>
      <c r="MR20" s="1013"/>
      <c r="MS20" s="419"/>
      <c r="MT20" s="1013"/>
      <c r="MU20" s="419"/>
      <c r="MV20" s="1013"/>
      <c r="MW20" s="419"/>
      <c r="MX20" s="1013"/>
      <c r="MY20" s="419"/>
      <c r="MZ20" s="1013"/>
      <c r="NA20" s="419"/>
      <c r="NB20" s="1013"/>
      <c r="NC20" s="419"/>
      <c r="ND20" s="1013"/>
      <c r="NE20" s="419"/>
      <c r="NF20" s="1013"/>
      <c r="NG20" s="419"/>
      <c r="NH20" s="1013"/>
      <c r="NI20" s="419"/>
      <c r="NJ20" s="1013"/>
      <c r="NK20" s="419"/>
      <c r="NL20" s="1013"/>
      <c r="NM20" s="419"/>
      <c r="NN20" s="1013"/>
      <c r="NO20" s="419"/>
      <c r="NP20" s="1013"/>
      <c r="NQ20" s="419"/>
      <c r="NR20" s="1013"/>
      <c r="NS20" s="419"/>
      <c r="NT20" s="1013"/>
      <c r="NU20" s="419"/>
      <c r="NV20" s="1015"/>
      <c r="NW20" s="419"/>
      <c r="NX20" s="1015"/>
      <c r="NY20" s="419"/>
      <c r="NZ20" s="1015"/>
      <c r="OA20" s="419"/>
      <c r="OB20" s="1015"/>
      <c r="OC20" s="419"/>
      <c r="OD20" s="1015"/>
      <c r="OE20" s="419"/>
      <c r="OF20" s="1015"/>
      <c r="OG20" s="419"/>
      <c r="OH20" s="1015"/>
      <c r="OI20" s="419"/>
      <c r="OJ20" s="1015"/>
      <c r="OK20" s="419"/>
      <c r="OL20" s="1015"/>
      <c r="OM20" s="419"/>
      <c r="ON20" s="1015"/>
      <c r="OO20" s="419"/>
      <c r="OP20" s="1015"/>
      <c r="OQ20" s="419"/>
      <c r="OR20" s="1015"/>
      <c r="OS20" s="419"/>
      <c r="OT20" s="1015"/>
      <c r="OU20" s="419"/>
      <c r="OV20" s="1015"/>
      <c r="OW20" s="419"/>
      <c r="OX20" s="1015"/>
      <c r="OY20" s="419"/>
      <c r="OZ20" s="1015"/>
      <c r="PA20" s="419"/>
      <c r="PB20" s="1015"/>
      <c r="PC20" s="419"/>
      <c r="PD20" s="1015"/>
      <c r="PE20" s="419"/>
      <c r="PF20" s="1015"/>
      <c r="PG20" s="419"/>
      <c r="PH20" s="1015"/>
      <c r="PI20" s="419"/>
      <c r="PJ20" s="1015"/>
      <c r="PK20" s="419"/>
      <c r="PL20" s="1015"/>
      <c r="PM20" s="419"/>
      <c r="PN20" s="1015"/>
      <c r="PO20" s="419"/>
      <c r="PP20" s="1015"/>
      <c r="PQ20" s="419"/>
      <c r="PR20" s="1015"/>
      <c r="PS20" s="419"/>
      <c r="PT20" s="1015"/>
      <c r="PU20" s="419"/>
      <c r="PV20" s="1015"/>
      <c r="PW20" s="419"/>
      <c r="PX20" s="1015"/>
      <c r="PY20" s="419"/>
      <c r="PZ20" s="1015"/>
      <c r="QA20" s="419"/>
      <c r="QB20" s="1014"/>
      <c r="QC20" s="1038"/>
      <c r="QD20" s="1014"/>
      <c r="QE20" s="15"/>
      <c r="QF20" s="770"/>
      <c r="QG20" s="15"/>
      <c r="QH20" s="770"/>
      <c r="QI20" s="15"/>
      <c r="QJ20" s="770"/>
      <c r="QK20" s="15"/>
      <c r="QL20" s="770"/>
      <c r="QM20" s="15"/>
      <c r="QN20" s="770"/>
      <c r="QO20" s="15"/>
      <c r="QP20" s="770"/>
      <c r="QQ20" s="15"/>
      <c r="QR20" s="770"/>
      <c r="QS20" s="15"/>
      <c r="QT20" s="770"/>
      <c r="QU20" s="15"/>
      <c r="QV20" s="770"/>
      <c r="QW20" s="15"/>
      <c r="QX20" s="770"/>
      <c r="QY20" s="15"/>
      <c r="QZ20" s="770"/>
      <c r="RA20" s="15"/>
      <c r="RB20" s="770"/>
      <c r="RC20" s="15"/>
      <c r="RD20" s="770"/>
      <c r="RE20" s="15"/>
      <c r="RF20" s="770"/>
      <c r="RG20" s="15"/>
      <c r="RH20" s="770"/>
      <c r="RI20" s="15"/>
      <c r="RJ20" s="770"/>
      <c r="RK20" s="15"/>
      <c r="RL20" s="770"/>
      <c r="RM20" s="15"/>
      <c r="RN20" s="770"/>
      <c r="RO20" s="15"/>
      <c r="RP20" s="770"/>
      <c r="RQ20" s="15"/>
      <c r="RR20" s="770"/>
      <c r="RS20" s="15"/>
      <c r="RT20" s="770"/>
      <c r="RU20" s="15"/>
      <c r="RV20" s="770"/>
      <c r="RW20" s="15"/>
      <c r="RX20" s="770"/>
      <c r="RY20" s="15"/>
      <c r="RZ20" s="770"/>
      <c r="SA20" s="15"/>
      <c r="SB20" s="770"/>
      <c r="SC20" s="15"/>
      <c r="SD20" s="770"/>
      <c r="SE20" s="15"/>
      <c r="SF20" s="770"/>
      <c r="SG20" s="15"/>
      <c r="SH20" s="770"/>
      <c r="SI20" s="15"/>
      <c r="SJ20" s="770"/>
      <c r="SK20" s="15"/>
      <c r="SL20" s="770"/>
      <c r="SM20" s="15"/>
      <c r="SN20" s="770"/>
      <c r="SO20" s="15"/>
      <c r="SP20" s="770"/>
      <c r="SQ20" s="15"/>
      <c r="SR20" s="770"/>
      <c r="SS20" s="15"/>
      <c r="ST20" s="770"/>
      <c r="SU20" s="15"/>
      <c r="SV20" s="770"/>
      <c r="SW20" s="15"/>
      <c r="SX20" s="770"/>
      <c r="SY20" s="15"/>
      <c r="SZ20" s="770"/>
      <c r="TA20" s="15"/>
      <c r="TB20" s="770"/>
      <c r="TC20" s="15"/>
      <c r="TD20" s="770"/>
      <c r="TE20" s="15"/>
      <c r="TF20" s="770"/>
      <c r="TG20" s="15"/>
      <c r="TH20" s="770"/>
      <c r="TI20" s="15"/>
      <c r="TJ20" s="770"/>
      <c r="TK20" s="15"/>
      <c r="TL20" s="770"/>
      <c r="TM20" s="15"/>
      <c r="TN20" s="770"/>
      <c r="TO20" s="15"/>
      <c r="TP20" s="770"/>
      <c r="TQ20" s="15"/>
      <c r="TR20" s="770"/>
      <c r="TS20" s="15"/>
      <c r="TT20" s="770"/>
      <c r="TU20" s="15"/>
      <c r="TV20" s="770"/>
      <c r="TW20" s="15"/>
      <c r="TX20" s="770"/>
      <c r="TY20" s="15"/>
      <c r="TZ20" s="770"/>
      <c r="UA20" s="15"/>
      <c r="UB20" s="770"/>
      <c r="UC20" s="15"/>
      <c r="UD20" s="770"/>
      <c r="UE20" s="15"/>
      <c r="UF20" s="770"/>
      <c r="UG20" s="15"/>
      <c r="UH20" s="770"/>
      <c r="UI20" s="15"/>
      <c r="UJ20" s="770"/>
      <c r="UK20" s="15"/>
      <c r="UL20" s="770"/>
      <c r="UM20" s="15"/>
      <c r="UN20" s="770"/>
      <c r="UO20" s="15"/>
      <c r="UP20" s="770"/>
      <c r="UQ20" s="15"/>
      <c r="UR20" s="770"/>
      <c r="US20" s="15"/>
      <c r="UT20" s="770"/>
      <c r="UU20" s="15"/>
      <c r="UV20" s="770"/>
      <c r="UW20" s="15"/>
      <c r="UX20" s="770"/>
      <c r="UY20" s="15"/>
      <c r="UZ20" s="770"/>
      <c r="VA20" s="15"/>
      <c r="VB20" s="770"/>
      <c r="VC20" s="15"/>
      <c r="VD20" s="770"/>
      <c r="VE20" s="15"/>
      <c r="VF20" s="770"/>
      <c r="VG20" s="15"/>
      <c r="VH20" s="770"/>
      <c r="VI20" s="15"/>
      <c r="VJ20" s="770"/>
      <c r="VK20" s="15"/>
      <c r="VL20" s="770"/>
      <c r="VM20" s="15"/>
      <c r="VN20" s="770"/>
      <c r="VO20" s="15"/>
      <c r="VP20" s="770"/>
      <c r="VQ20" s="15"/>
      <c r="VR20" s="770"/>
      <c r="VS20" s="15"/>
      <c r="VT20" s="770"/>
      <c r="VU20" s="15"/>
      <c r="VV20" s="770"/>
      <c r="VW20" s="15"/>
      <c r="VX20" s="770"/>
      <c r="VY20" s="15"/>
      <c r="VZ20" s="770"/>
      <c r="WA20" s="15"/>
      <c r="WB20" s="770"/>
      <c r="WC20" s="15"/>
      <c r="WD20" s="770"/>
      <c r="WE20" s="15"/>
      <c r="WF20" s="770"/>
      <c r="WG20" s="15"/>
      <c r="WH20" s="770"/>
      <c r="WI20" s="15"/>
      <c r="WJ20" s="770"/>
      <c r="WK20" s="15"/>
      <c r="WL20" s="770"/>
      <c r="WM20" s="15"/>
      <c r="WN20" s="770"/>
      <c r="WO20" s="15"/>
      <c r="WP20" s="770"/>
      <c r="WQ20" s="15"/>
      <c r="WR20" s="770"/>
      <c r="WS20" s="15"/>
      <c r="WT20" s="770"/>
      <c r="WU20" s="15"/>
      <c r="WV20" s="770"/>
      <c r="WW20" s="15"/>
      <c r="WX20" s="770"/>
      <c r="WY20" s="15"/>
      <c r="WZ20" s="770"/>
      <c r="XA20" s="15"/>
      <c r="XB20" s="770"/>
      <c r="XC20" s="15"/>
      <c r="XD20" s="770"/>
      <c r="XE20" s="15"/>
      <c r="XF20" s="770"/>
      <c r="XG20" s="15"/>
      <c r="XH20" s="770"/>
      <c r="XI20" s="15"/>
      <c r="XJ20" s="770"/>
      <c r="XK20" s="15"/>
      <c r="XL20" s="770"/>
      <c r="XM20" s="15"/>
      <c r="XN20" s="770"/>
      <c r="XO20" s="15"/>
      <c r="XP20" s="770"/>
      <c r="XQ20" s="15"/>
      <c r="XR20" s="770"/>
      <c r="XS20" s="15"/>
      <c r="XT20" s="770"/>
      <c r="XU20" s="15"/>
      <c r="XV20" s="770"/>
      <c r="XW20" s="15"/>
      <c r="XX20" s="770"/>
      <c r="XY20" s="15"/>
      <c r="XZ20" s="770"/>
      <c r="YA20" s="15"/>
      <c r="YB20" s="770"/>
      <c r="YC20" s="15"/>
      <c r="YD20" s="770"/>
      <c r="YE20" s="15"/>
      <c r="YF20" s="770"/>
      <c r="YG20" s="15"/>
      <c r="YH20" s="770"/>
      <c r="YI20" s="15"/>
      <c r="YJ20" s="770"/>
      <c r="YK20" s="15"/>
      <c r="YL20" s="770"/>
      <c r="YM20" s="15"/>
      <c r="YN20" s="770"/>
      <c r="YO20" s="15"/>
      <c r="YP20" s="770"/>
      <c r="YQ20" s="15"/>
      <c r="YR20" s="770"/>
      <c r="YS20" s="15"/>
      <c r="YT20" s="770"/>
      <c r="YU20" s="15"/>
      <c r="YV20" s="770"/>
      <c r="YW20" s="15"/>
      <c r="YX20" s="770"/>
      <c r="YY20" s="15"/>
      <c r="YZ20" s="770"/>
      <c r="ZA20" s="15"/>
      <c r="ZB20" s="770"/>
      <c r="ZC20" s="15"/>
      <c r="ZD20" s="770"/>
      <c r="ZE20" s="15"/>
      <c r="ZF20" s="770"/>
      <c r="ZG20" s="15"/>
      <c r="ZH20" s="770"/>
      <c r="ZI20" s="15"/>
      <c r="ZJ20" s="770"/>
      <c r="ZK20" s="15"/>
      <c r="ZL20" s="770"/>
      <c r="ZM20" s="15"/>
      <c r="ZN20" s="770"/>
      <c r="ZO20" s="15"/>
      <c r="ZP20" s="770"/>
      <c r="ZQ20" s="15"/>
      <c r="ZR20" s="770"/>
      <c r="ZS20" s="15"/>
      <c r="ZT20" s="770"/>
      <c r="ZU20" s="15"/>
      <c r="ZV20" s="770"/>
      <c r="ZW20" s="15"/>
      <c r="ZX20" s="770"/>
      <c r="ZY20" s="15"/>
      <c r="ZZ20" s="770"/>
      <c r="AAA20" s="15"/>
      <c r="AAB20" s="770"/>
      <c r="AAC20" s="15"/>
      <c r="AAD20" s="770"/>
      <c r="AAE20" s="15"/>
      <c r="AAF20" s="770"/>
      <c r="AAG20" s="15"/>
      <c r="AAH20" s="770"/>
      <c r="AAI20" s="15"/>
      <c r="AAJ20" s="770"/>
      <c r="AAK20" s="15"/>
      <c r="AAL20" s="770"/>
      <c r="AAM20" s="15"/>
      <c r="AAN20" s="770"/>
      <c r="AAO20" s="15"/>
      <c r="AAP20" s="770"/>
      <c r="AAQ20" s="15"/>
      <c r="AAR20" s="770"/>
      <c r="AAS20" s="15"/>
      <c r="AAT20" s="770"/>
      <c r="AAU20" s="15"/>
      <c r="AAV20" s="770"/>
      <c r="AAW20" s="15"/>
      <c r="AAX20" s="770"/>
      <c r="AAY20" s="15"/>
      <c r="AAZ20" s="770"/>
      <c r="ABA20" s="15"/>
      <c r="ABB20" s="770"/>
      <c r="ABC20" s="15"/>
      <c r="ABD20" s="770"/>
      <c r="ABE20" s="15"/>
      <c r="ABF20" s="770"/>
      <c r="ABG20" s="15"/>
      <c r="ABH20" s="770"/>
      <c r="ABI20" s="15"/>
      <c r="ABJ20" s="770"/>
      <c r="ABK20" s="15"/>
      <c r="ABL20" s="770"/>
      <c r="ABM20" s="15"/>
      <c r="ABN20" s="1016"/>
      <c r="ABO20" s="1039"/>
      <c r="ABP20" s="1016"/>
      <c r="ABQ20" s="1039"/>
      <c r="ABR20" s="1016"/>
      <c r="ABS20" s="1039"/>
      <c r="ABT20" s="1016"/>
      <c r="ABU20" s="1039"/>
      <c r="ABV20" s="1016"/>
      <c r="ABW20" s="1039"/>
      <c r="ABX20" s="1016"/>
      <c r="ABY20" s="168">
        <f>COUNT(U20:NS20)</f>
        <v>0</v>
      </c>
      <c r="ABZ20" s="11"/>
      <c r="ACA20" s="168">
        <f t="shared" ref="ACA20:ACA21" si="0">COUNT(NU20:ABW20)</f>
        <v>0</v>
      </c>
      <c r="ACB20" s="11"/>
      <c r="ACC20" s="168">
        <f t="shared" ref="ACC20:ACC21" si="1">SUM(ABY20,ACA20)</f>
        <v>0</v>
      </c>
      <c r="ACD20" s="11"/>
      <c r="ACE20" s="11"/>
      <c r="ACF20" s="11"/>
      <c r="ACG20" s="11"/>
      <c r="ACH20" s="11"/>
      <c r="ACI20" s="11"/>
      <c r="ACJ20" s="11"/>
      <c r="ACK20" s="11"/>
      <c r="ACL20" s="11"/>
      <c r="ACM20" s="11"/>
      <c r="ACN20" s="11"/>
      <c r="ACO20" s="11"/>
      <c r="ACP20" s="11"/>
      <c r="ACQ20" s="11"/>
    </row>
    <row r="21" spans="1:771" s="156" customFormat="1" ht="21.75" hidden="1" customHeight="1">
      <c r="A21" s="204"/>
      <c r="B21" s="204"/>
      <c r="C21" s="38" t="s">
        <v>19</v>
      </c>
      <c r="D21" s="134" t="s">
        <v>1509</v>
      </c>
      <c r="E21" s="477">
        <v>11373</v>
      </c>
      <c r="F21" s="457">
        <v>43006</v>
      </c>
      <c r="G21" s="798">
        <v>0</v>
      </c>
      <c r="H21" s="153">
        <v>2023</v>
      </c>
      <c r="I21" s="26">
        <v>43011</v>
      </c>
      <c r="J21" s="431" t="s">
        <v>1510</v>
      </c>
      <c r="K21" s="385" t="s">
        <v>1644</v>
      </c>
      <c r="L21" s="21">
        <v>0</v>
      </c>
      <c r="M21" s="280">
        <v>0</v>
      </c>
      <c r="N21" s="21">
        <v>0</v>
      </c>
      <c r="O21" s="280">
        <v>0</v>
      </c>
      <c r="P21" s="280">
        <v>0</v>
      </c>
      <c r="Q21" s="822">
        <v>0</v>
      </c>
      <c r="R21" s="822">
        <v>0</v>
      </c>
      <c r="S21" s="822">
        <v>0</v>
      </c>
      <c r="T21" s="822"/>
      <c r="U21" s="419"/>
      <c r="V21" s="1013"/>
      <c r="W21" s="419"/>
      <c r="X21" s="1013"/>
      <c r="Y21" s="419"/>
      <c r="Z21" s="1013"/>
      <c r="AA21" s="419"/>
      <c r="AB21" s="1013"/>
      <c r="AC21" s="419"/>
      <c r="AD21" s="1013"/>
      <c r="AE21" s="419"/>
      <c r="AF21" s="1013"/>
      <c r="AG21" s="419"/>
      <c r="AH21" s="1013"/>
      <c r="AI21" s="419"/>
      <c r="AJ21" s="1013"/>
      <c r="AK21" s="419"/>
      <c r="AL21" s="1013"/>
      <c r="AM21" s="419"/>
      <c r="AN21" s="1013"/>
      <c r="AO21" s="419"/>
      <c r="AP21" s="1013"/>
      <c r="AQ21" s="419"/>
      <c r="AR21" s="1013"/>
      <c r="AS21" s="419"/>
      <c r="AT21" s="1013"/>
      <c r="AU21" s="419"/>
      <c r="AV21" s="1013"/>
      <c r="AW21" s="419"/>
      <c r="AX21" s="1013"/>
      <c r="AY21" s="419"/>
      <c r="AZ21" s="1013"/>
      <c r="BA21" s="419"/>
      <c r="BB21" s="1013"/>
      <c r="BC21" s="419"/>
      <c r="BD21" s="1013"/>
      <c r="BE21" s="419"/>
      <c r="BF21" s="1013"/>
      <c r="BG21" s="419"/>
      <c r="BH21" s="1013"/>
      <c r="BI21" s="419"/>
      <c r="BJ21" s="1013"/>
      <c r="BK21" s="419"/>
      <c r="BL21" s="1013"/>
      <c r="BM21" s="419"/>
      <c r="BN21" s="1013"/>
      <c r="BO21" s="419"/>
      <c r="BP21" s="1013"/>
      <c r="BQ21" s="419"/>
      <c r="BR21" s="1013"/>
      <c r="BS21" s="419"/>
      <c r="BT21" s="1013"/>
      <c r="BU21" s="419"/>
      <c r="BV21" s="1013"/>
      <c r="BW21" s="419"/>
      <c r="BX21" s="1013"/>
      <c r="BY21" s="419"/>
      <c r="BZ21" s="1013"/>
      <c r="CA21" s="419"/>
      <c r="CB21" s="1013"/>
      <c r="CC21" s="419"/>
      <c r="CD21" s="1013"/>
      <c r="CE21" s="419"/>
      <c r="CF21" s="1013"/>
      <c r="CG21" s="419"/>
      <c r="CH21" s="1013"/>
      <c r="CI21" s="419"/>
      <c r="CJ21" s="1013"/>
      <c r="CK21" s="419"/>
      <c r="CL21" s="1013"/>
      <c r="CM21" s="419"/>
      <c r="CN21" s="1013"/>
      <c r="CO21" s="419"/>
      <c r="CP21" s="1013"/>
      <c r="CQ21" s="419"/>
      <c r="CR21" s="1013"/>
      <c r="CS21" s="419"/>
      <c r="CT21" s="1013"/>
      <c r="CU21" s="419"/>
      <c r="CV21" s="1013"/>
      <c r="CW21" s="419"/>
      <c r="CX21" s="1013"/>
      <c r="CY21" s="419"/>
      <c r="CZ21" s="1013"/>
      <c r="DA21" s="419"/>
      <c r="DB21" s="1013"/>
      <c r="DC21" s="419"/>
      <c r="DD21" s="1013"/>
      <c r="DE21" s="419"/>
      <c r="DF21" s="1013"/>
      <c r="DG21" s="419"/>
      <c r="DH21" s="1013"/>
      <c r="DI21" s="419"/>
      <c r="DJ21" s="1013"/>
      <c r="DK21" s="419"/>
      <c r="DL21" s="1013"/>
      <c r="DM21" s="419"/>
      <c r="DN21" s="1013"/>
      <c r="DO21" s="419"/>
      <c r="DP21" s="1013"/>
      <c r="DQ21" s="419"/>
      <c r="DR21" s="1013"/>
      <c r="DS21" s="419"/>
      <c r="DT21" s="1013"/>
      <c r="DU21" s="419"/>
      <c r="DV21" s="1013"/>
      <c r="DW21" s="419"/>
      <c r="DX21" s="1013"/>
      <c r="DY21" s="419"/>
      <c r="DZ21" s="1013"/>
      <c r="EA21" s="419"/>
      <c r="EB21" s="1013"/>
      <c r="EC21" s="419"/>
      <c r="ED21" s="1013"/>
      <c r="EE21" s="419"/>
      <c r="EF21" s="1013"/>
      <c r="EG21" s="419"/>
      <c r="EH21" s="1013"/>
      <c r="EI21" s="419"/>
      <c r="EJ21" s="1013"/>
      <c r="EK21" s="419"/>
      <c r="EL21" s="1013"/>
      <c r="EM21" s="419"/>
      <c r="EN21" s="1013"/>
      <c r="EO21" s="419"/>
      <c r="EP21" s="1013"/>
      <c r="EQ21" s="419"/>
      <c r="ER21" s="1013"/>
      <c r="ES21" s="419"/>
      <c r="ET21" s="1013"/>
      <c r="EU21" s="419"/>
      <c r="EV21" s="1013"/>
      <c r="EW21" s="419"/>
      <c r="EX21" s="1013"/>
      <c r="EY21" s="419"/>
      <c r="EZ21" s="1013"/>
      <c r="FA21" s="419"/>
      <c r="FB21" s="1013"/>
      <c r="FC21" s="419"/>
      <c r="FD21" s="1013"/>
      <c r="FE21" s="419"/>
      <c r="FF21" s="1013"/>
      <c r="FG21" s="419"/>
      <c r="FH21" s="1013"/>
      <c r="FI21" s="419"/>
      <c r="FJ21" s="1013"/>
      <c r="FK21" s="419"/>
      <c r="FL21" s="1013"/>
      <c r="FM21" s="419"/>
      <c r="FN21" s="1013"/>
      <c r="FO21" s="419"/>
      <c r="FP21" s="1013"/>
      <c r="FQ21" s="419"/>
      <c r="FR21" s="1013"/>
      <c r="FS21" s="419"/>
      <c r="FT21" s="1013"/>
      <c r="FU21" s="419"/>
      <c r="FV21" s="1013"/>
      <c r="FW21" s="419"/>
      <c r="FX21" s="1013"/>
      <c r="FY21" s="419"/>
      <c r="FZ21" s="1013"/>
      <c r="GA21" s="419"/>
      <c r="GB21" s="1013"/>
      <c r="GC21" s="419"/>
      <c r="GD21" s="1013"/>
      <c r="GE21" s="419"/>
      <c r="GF21" s="1013"/>
      <c r="GG21" s="419"/>
      <c r="GH21" s="1013"/>
      <c r="GI21" s="419"/>
      <c r="GJ21" s="1013"/>
      <c r="GK21" s="419"/>
      <c r="GL21" s="1013"/>
      <c r="GM21" s="419"/>
      <c r="GN21" s="1013"/>
      <c r="GO21" s="419"/>
      <c r="GP21" s="1013"/>
      <c r="GQ21" s="419"/>
      <c r="GR21" s="1013"/>
      <c r="GS21" s="419"/>
      <c r="GT21" s="1013"/>
      <c r="GU21" s="419"/>
      <c r="GV21" s="1013"/>
      <c r="GW21" s="419"/>
      <c r="GX21" s="1013"/>
      <c r="GY21" s="419"/>
      <c r="GZ21" s="1013"/>
      <c r="HA21" s="419"/>
      <c r="HB21" s="1013"/>
      <c r="HC21" s="419"/>
      <c r="HD21" s="1013"/>
      <c r="HE21" s="419"/>
      <c r="HF21" s="1013"/>
      <c r="HG21" s="419"/>
      <c r="HH21" s="1013"/>
      <c r="HI21" s="419"/>
      <c r="HJ21" s="1013"/>
      <c r="HK21" s="419"/>
      <c r="HL21" s="1013"/>
      <c r="HM21" s="419"/>
      <c r="HN21" s="1013"/>
      <c r="HO21" s="419"/>
      <c r="HP21" s="1013"/>
      <c r="HQ21" s="419"/>
      <c r="HR21" s="1013"/>
      <c r="HS21" s="419"/>
      <c r="HT21" s="1013"/>
      <c r="HU21" s="419"/>
      <c r="HV21" s="1013"/>
      <c r="HW21" s="419"/>
      <c r="HX21" s="1013"/>
      <c r="HY21" s="419"/>
      <c r="HZ21" s="1013"/>
      <c r="IA21" s="419"/>
      <c r="IB21" s="1013"/>
      <c r="IC21" s="419"/>
      <c r="ID21" s="1013"/>
      <c r="IE21" s="419"/>
      <c r="IF21" s="1013"/>
      <c r="IG21" s="419"/>
      <c r="IH21" s="1013"/>
      <c r="II21" s="419"/>
      <c r="IJ21" s="1013"/>
      <c r="IK21" s="419"/>
      <c r="IL21" s="1013"/>
      <c r="IM21" s="419"/>
      <c r="IN21" s="1013"/>
      <c r="IO21" s="419"/>
      <c r="IP21" s="1013"/>
      <c r="IQ21" s="419"/>
      <c r="IR21" s="1013"/>
      <c r="IS21" s="419"/>
      <c r="IT21" s="1013"/>
      <c r="IU21" s="419"/>
      <c r="IV21" s="1013"/>
      <c r="IW21" s="419"/>
      <c r="IX21" s="1013"/>
      <c r="IY21" s="419"/>
      <c r="IZ21" s="1013"/>
      <c r="JA21" s="419"/>
      <c r="JB21" s="1013"/>
      <c r="JC21" s="419"/>
      <c r="JD21" s="1013"/>
      <c r="JE21" s="419"/>
      <c r="JF21" s="1013"/>
      <c r="JG21" s="419"/>
      <c r="JH21" s="1013"/>
      <c r="JI21" s="419"/>
      <c r="JJ21" s="1013"/>
      <c r="JK21" s="419"/>
      <c r="JL21" s="1013"/>
      <c r="JM21" s="419"/>
      <c r="JN21" s="1013"/>
      <c r="JO21" s="419"/>
      <c r="JP21" s="1013"/>
      <c r="JQ21" s="419"/>
      <c r="JR21" s="1013"/>
      <c r="JS21" s="419"/>
      <c r="JT21" s="1013"/>
      <c r="JU21" s="419"/>
      <c r="JV21" s="1013"/>
      <c r="JW21" s="419"/>
      <c r="JX21" s="1013"/>
      <c r="JY21" s="419"/>
      <c r="JZ21" s="1013"/>
      <c r="KA21" s="419"/>
      <c r="KB21" s="1013"/>
      <c r="KC21" s="419"/>
      <c r="KD21" s="1013"/>
      <c r="KE21" s="419"/>
      <c r="KF21" s="1013"/>
      <c r="KG21" s="419"/>
      <c r="KH21" s="1013"/>
      <c r="KI21" s="419"/>
      <c r="KJ21" s="1013"/>
      <c r="KK21" s="419"/>
      <c r="KL21" s="1013"/>
      <c r="KM21" s="419"/>
      <c r="KN21" s="1013"/>
      <c r="KO21" s="419"/>
      <c r="KP21" s="1013"/>
      <c r="KQ21" s="419"/>
      <c r="KR21" s="1013"/>
      <c r="KS21" s="419"/>
      <c r="KT21" s="1013"/>
      <c r="KU21" s="419"/>
      <c r="KV21" s="1013"/>
      <c r="KW21" s="419"/>
      <c r="KX21" s="1013"/>
      <c r="KY21" s="419"/>
      <c r="KZ21" s="1013"/>
      <c r="LA21" s="419"/>
      <c r="LB21" s="1013"/>
      <c r="LC21" s="419"/>
      <c r="LD21" s="1013"/>
      <c r="LE21" s="419"/>
      <c r="LF21" s="1013"/>
      <c r="LG21" s="419"/>
      <c r="LH21" s="1013"/>
      <c r="LI21" s="419"/>
      <c r="LJ21" s="1013"/>
      <c r="LK21" s="419"/>
      <c r="LL21" s="1013"/>
      <c r="LM21" s="419"/>
      <c r="LN21" s="1013"/>
      <c r="LO21" s="419"/>
      <c r="LP21" s="1013"/>
      <c r="LQ21" s="419"/>
      <c r="LR21" s="1013"/>
      <c r="LS21" s="419"/>
      <c r="LT21" s="1013"/>
      <c r="LU21" s="419"/>
      <c r="LV21" s="1013"/>
      <c r="LW21" s="419"/>
      <c r="LX21" s="1013"/>
      <c r="LY21" s="419"/>
      <c r="LZ21" s="1013"/>
      <c r="MA21" s="419"/>
      <c r="MB21" s="1013"/>
      <c r="MC21" s="419"/>
      <c r="MD21" s="1013"/>
      <c r="ME21" s="419"/>
      <c r="MF21" s="1013"/>
      <c r="MG21" s="419"/>
      <c r="MH21" s="1013"/>
      <c r="MI21" s="419"/>
      <c r="MJ21" s="1013"/>
      <c r="MK21" s="419"/>
      <c r="ML21" s="1013"/>
      <c r="MM21" s="419"/>
      <c r="MN21" s="1013"/>
      <c r="MO21" s="419"/>
      <c r="MP21" s="1013"/>
      <c r="MQ21" s="419"/>
      <c r="MR21" s="1013"/>
      <c r="MS21" s="419"/>
      <c r="MT21" s="1013"/>
      <c r="MU21" s="419"/>
      <c r="MV21" s="1013"/>
      <c r="MW21" s="419"/>
      <c r="MX21" s="1013"/>
      <c r="MY21" s="419"/>
      <c r="MZ21" s="1013"/>
      <c r="NA21" s="419"/>
      <c r="NB21" s="1013"/>
      <c r="NC21" s="419"/>
      <c r="ND21" s="1013"/>
      <c r="NE21" s="419"/>
      <c r="NF21" s="1013"/>
      <c r="NG21" s="419"/>
      <c r="NH21" s="1013"/>
      <c r="NI21" s="419"/>
      <c r="NJ21" s="1013"/>
      <c r="NK21" s="419"/>
      <c r="NL21" s="1013"/>
      <c r="NM21" s="419"/>
      <c r="NN21" s="1013"/>
      <c r="NO21" s="419"/>
      <c r="NP21" s="1013"/>
      <c r="NQ21" s="419"/>
      <c r="NR21" s="1013"/>
      <c r="NS21" s="419"/>
      <c r="NT21" s="1013"/>
      <c r="NU21" s="419"/>
      <c r="NV21" s="1015"/>
      <c r="NW21" s="419"/>
      <c r="NX21" s="1015"/>
      <c r="NY21" s="419"/>
      <c r="NZ21" s="1015"/>
      <c r="OA21" s="419"/>
      <c r="OB21" s="1015"/>
      <c r="OC21" s="419"/>
      <c r="OD21" s="1015"/>
      <c r="OE21" s="419"/>
      <c r="OF21" s="1015"/>
      <c r="OG21" s="419"/>
      <c r="OH21" s="1015"/>
      <c r="OI21" s="419"/>
      <c r="OJ21" s="1015"/>
      <c r="OK21" s="419"/>
      <c r="OL21" s="1015"/>
      <c r="OM21" s="419"/>
      <c r="ON21" s="1015"/>
      <c r="OO21" s="419"/>
      <c r="OP21" s="1015"/>
      <c r="OQ21" s="419"/>
      <c r="OR21" s="1015"/>
      <c r="OS21" s="419"/>
      <c r="OT21" s="1015"/>
      <c r="OU21" s="419"/>
      <c r="OV21" s="1015"/>
      <c r="OW21" s="419"/>
      <c r="OX21" s="1015"/>
      <c r="OY21" s="419"/>
      <c r="OZ21" s="1015"/>
      <c r="PA21" s="419"/>
      <c r="PB21" s="1015"/>
      <c r="PC21" s="419"/>
      <c r="PD21" s="1015"/>
      <c r="PE21" s="419"/>
      <c r="PF21" s="1015"/>
      <c r="PG21" s="419"/>
      <c r="PH21" s="1015"/>
      <c r="PI21" s="419"/>
      <c r="PJ21" s="1015"/>
      <c r="PK21" s="419"/>
      <c r="PL21" s="1015"/>
      <c r="PM21" s="419"/>
      <c r="PN21" s="1015"/>
      <c r="PO21" s="419"/>
      <c r="PP21" s="1015"/>
      <c r="PQ21" s="419"/>
      <c r="PR21" s="1015"/>
      <c r="PS21" s="419"/>
      <c r="PT21" s="1015"/>
      <c r="PU21" s="419"/>
      <c r="PV21" s="1015"/>
      <c r="PW21" s="419"/>
      <c r="PX21" s="1015"/>
      <c r="PY21" s="419"/>
      <c r="PZ21" s="1015"/>
      <c r="QA21" s="419"/>
      <c r="QB21" s="1014"/>
      <c r="QC21" s="1038"/>
      <c r="QD21" s="1014"/>
      <c r="QE21" s="15"/>
      <c r="QF21" s="770"/>
      <c r="QG21" s="15"/>
      <c r="QH21" s="770"/>
      <c r="QI21" s="15"/>
      <c r="QJ21" s="770"/>
      <c r="QK21" s="15"/>
      <c r="QL21" s="770"/>
      <c r="QM21" s="15"/>
      <c r="QN21" s="770"/>
      <c r="QO21" s="15"/>
      <c r="QP21" s="770"/>
      <c r="QQ21" s="15"/>
      <c r="QR21" s="770"/>
      <c r="QS21" s="15"/>
      <c r="QT21" s="770"/>
      <c r="QU21" s="15"/>
      <c r="QV21" s="770"/>
      <c r="QW21" s="15"/>
      <c r="QX21" s="770"/>
      <c r="QY21" s="15"/>
      <c r="QZ21" s="770"/>
      <c r="RA21" s="15"/>
      <c r="RB21" s="770"/>
      <c r="RC21" s="15"/>
      <c r="RD21" s="770"/>
      <c r="RE21" s="15"/>
      <c r="RF21" s="770"/>
      <c r="RG21" s="15"/>
      <c r="RH21" s="770"/>
      <c r="RI21" s="15"/>
      <c r="RJ21" s="770"/>
      <c r="RK21" s="15"/>
      <c r="RL21" s="770"/>
      <c r="RM21" s="15"/>
      <c r="RN21" s="770"/>
      <c r="RO21" s="15"/>
      <c r="RP21" s="770"/>
      <c r="RQ21" s="15"/>
      <c r="RR21" s="770"/>
      <c r="RS21" s="15"/>
      <c r="RT21" s="770"/>
      <c r="RU21" s="15"/>
      <c r="RV21" s="770"/>
      <c r="RW21" s="15"/>
      <c r="RX21" s="770"/>
      <c r="RY21" s="15"/>
      <c r="RZ21" s="770"/>
      <c r="SA21" s="15"/>
      <c r="SB21" s="770"/>
      <c r="SC21" s="15"/>
      <c r="SD21" s="770"/>
      <c r="SE21" s="15"/>
      <c r="SF21" s="770"/>
      <c r="SG21" s="15"/>
      <c r="SH21" s="770"/>
      <c r="SI21" s="15"/>
      <c r="SJ21" s="770"/>
      <c r="SK21" s="15"/>
      <c r="SL21" s="770"/>
      <c r="SM21" s="15"/>
      <c r="SN21" s="770"/>
      <c r="SO21" s="15"/>
      <c r="SP21" s="770"/>
      <c r="SQ21" s="15"/>
      <c r="SR21" s="770"/>
      <c r="SS21" s="15"/>
      <c r="ST21" s="770"/>
      <c r="SU21" s="15"/>
      <c r="SV21" s="770"/>
      <c r="SW21" s="15"/>
      <c r="SX21" s="770"/>
      <c r="SY21" s="15"/>
      <c r="SZ21" s="770"/>
      <c r="TA21" s="15"/>
      <c r="TB21" s="770"/>
      <c r="TC21" s="15"/>
      <c r="TD21" s="770"/>
      <c r="TE21" s="15"/>
      <c r="TF21" s="770"/>
      <c r="TG21" s="15"/>
      <c r="TH21" s="770"/>
      <c r="TI21" s="15"/>
      <c r="TJ21" s="770"/>
      <c r="TK21" s="15"/>
      <c r="TL21" s="770"/>
      <c r="TM21" s="15"/>
      <c r="TN21" s="770"/>
      <c r="TO21" s="15"/>
      <c r="TP21" s="770"/>
      <c r="TQ21" s="15"/>
      <c r="TR21" s="770"/>
      <c r="TS21" s="15"/>
      <c r="TT21" s="770"/>
      <c r="TU21" s="15"/>
      <c r="TV21" s="770"/>
      <c r="TW21" s="15"/>
      <c r="TX21" s="770"/>
      <c r="TY21" s="15"/>
      <c r="TZ21" s="770"/>
      <c r="UA21" s="15"/>
      <c r="UB21" s="770"/>
      <c r="UC21" s="15"/>
      <c r="UD21" s="770"/>
      <c r="UE21" s="15"/>
      <c r="UF21" s="770"/>
      <c r="UG21" s="15"/>
      <c r="UH21" s="770"/>
      <c r="UI21" s="15"/>
      <c r="UJ21" s="770"/>
      <c r="UK21" s="15"/>
      <c r="UL21" s="770"/>
      <c r="UM21" s="15"/>
      <c r="UN21" s="770"/>
      <c r="UO21" s="15"/>
      <c r="UP21" s="770"/>
      <c r="UQ21" s="15"/>
      <c r="UR21" s="770"/>
      <c r="US21" s="15"/>
      <c r="UT21" s="770"/>
      <c r="UU21" s="15"/>
      <c r="UV21" s="770"/>
      <c r="UW21" s="15"/>
      <c r="UX21" s="770"/>
      <c r="UY21" s="15"/>
      <c r="UZ21" s="770"/>
      <c r="VA21" s="15"/>
      <c r="VB21" s="770"/>
      <c r="VC21" s="15"/>
      <c r="VD21" s="770"/>
      <c r="VE21" s="15"/>
      <c r="VF21" s="770"/>
      <c r="VG21" s="15"/>
      <c r="VH21" s="770"/>
      <c r="VI21" s="15"/>
      <c r="VJ21" s="770"/>
      <c r="VK21" s="15"/>
      <c r="VL21" s="770"/>
      <c r="VM21" s="15"/>
      <c r="VN21" s="770"/>
      <c r="VO21" s="15"/>
      <c r="VP21" s="770"/>
      <c r="VQ21" s="15"/>
      <c r="VR21" s="770"/>
      <c r="VS21" s="15"/>
      <c r="VT21" s="770"/>
      <c r="VU21" s="15"/>
      <c r="VV21" s="770"/>
      <c r="VW21" s="15"/>
      <c r="VX21" s="770"/>
      <c r="VY21" s="15"/>
      <c r="VZ21" s="770"/>
      <c r="WA21" s="15"/>
      <c r="WB21" s="770"/>
      <c r="WC21" s="15"/>
      <c r="WD21" s="770"/>
      <c r="WE21" s="15"/>
      <c r="WF21" s="770"/>
      <c r="WG21" s="15"/>
      <c r="WH21" s="770"/>
      <c r="WI21" s="15"/>
      <c r="WJ21" s="770"/>
      <c r="WK21" s="15"/>
      <c r="WL21" s="770"/>
      <c r="WM21" s="15"/>
      <c r="WN21" s="770"/>
      <c r="WO21" s="15"/>
      <c r="WP21" s="770"/>
      <c r="WQ21" s="15"/>
      <c r="WR21" s="770"/>
      <c r="WS21" s="15"/>
      <c r="WT21" s="770"/>
      <c r="WU21" s="15"/>
      <c r="WV21" s="770"/>
      <c r="WW21" s="15"/>
      <c r="WX21" s="770"/>
      <c r="WY21" s="15"/>
      <c r="WZ21" s="770"/>
      <c r="XA21" s="15"/>
      <c r="XB21" s="770"/>
      <c r="XC21" s="15"/>
      <c r="XD21" s="770"/>
      <c r="XE21" s="15"/>
      <c r="XF21" s="770"/>
      <c r="XG21" s="15"/>
      <c r="XH21" s="770"/>
      <c r="XI21" s="15"/>
      <c r="XJ21" s="770"/>
      <c r="XK21" s="15"/>
      <c r="XL21" s="770"/>
      <c r="XM21" s="15"/>
      <c r="XN21" s="770"/>
      <c r="XO21" s="15"/>
      <c r="XP21" s="770"/>
      <c r="XQ21" s="15"/>
      <c r="XR21" s="770"/>
      <c r="XS21" s="15"/>
      <c r="XT21" s="770"/>
      <c r="XU21" s="15"/>
      <c r="XV21" s="770"/>
      <c r="XW21" s="15"/>
      <c r="XX21" s="770"/>
      <c r="XY21" s="15"/>
      <c r="XZ21" s="770"/>
      <c r="YA21" s="15"/>
      <c r="YB21" s="770"/>
      <c r="YC21" s="15"/>
      <c r="YD21" s="770"/>
      <c r="YE21" s="15"/>
      <c r="YF21" s="770"/>
      <c r="YG21" s="15"/>
      <c r="YH21" s="770"/>
      <c r="YI21" s="15"/>
      <c r="YJ21" s="770"/>
      <c r="YK21" s="15"/>
      <c r="YL21" s="770"/>
      <c r="YM21" s="15"/>
      <c r="YN21" s="770"/>
      <c r="YO21" s="15"/>
      <c r="YP21" s="770"/>
      <c r="YQ21" s="15"/>
      <c r="YR21" s="770"/>
      <c r="YS21" s="15"/>
      <c r="YT21" s="770"/>
      <c r="YU21" s="15"/>
      <c r="YV21" s="770"/>
      <c r="YW21" s="15"/>
      <c r="YX21" s="770"/>
      <c r="YY21" s="15"/>
      <c r="YZ21" s="770"/>
      <c r="ZA21" s="15"/>
      <c r="ZB21" s="770"/>
      <c r="ZC21" s="15"/>
      <c r="ZD21" s="770"/>
      <c r="ZE21" s="15"/>
      <c r="ZF21" s="770"/>
      <c r="ZG21" s="15"/>
      <c r="ZH21" s="770"/>
      <c r="ZI21" s="15"/>
      <c r="ZJ21" s="770"/>
      <c r="ZK21" s="15"/>
      <c r="ZL21" s="770"/>
      <c r="ZM21" s="15"/>
      <c r="ZN21" s="770"/>
      <c r="ZO21" s="15"/>
      <c r="ZP21" s="770"/>
      <c r="ZQ21" s="15"/>
      <c r="ZR21" s="770"/>
      <c r="ZS21" s="15"/>
      <c r="ZT21" s="770"/>
      <c r="ZU21" s="15"/>
      <c r="ZV21" s="770"/>
      <c r="ZW21" s="15"/>
      <c r="ZX21" s="770"/>
      <c r="ZY21" s="15"/>
      <c r="ZZ21" s="770"/>
      <c r="AAA21" s="15"/>
      <c r="AAB21" s="770"/>
      <c r="AAC21" s="15"/>
      <c r="AAD21" s="770"/>
      <c r="AAE21" s="15"/>
      <c r="AAF21" s="770"/>
      <c r="AAG21" s="15"/>
      <c r="AAH21" s="770"/>
      <c r="AAI21" s="15"/>
      <c r="AAJ21" s="770"/>
      <c r="AAK21" s="15"/>
      <c r="AAL21" s="770"/>
      <c r="AAM21" s="15"/>
      <c r="AAN21" s="770"/>
      <c r="AAO21" s="15"/>
      <c r="AAP21" s="770"/>
      <c r="AAQ21" s="15"/>
      <c r="AAR21" s="770"/>
      <c r="AAS21" s="15"/>
      <c r="AAT21" s="770"/>
      <c r="AAU21" s="15"/>
      <c r="AAV21" s="770"/>
      <c r="AAW21" s="15"/>
      <c r="AAX21" s="770"/>
      <c r="AAY21" s="15"/>
      <c r="AAZ21" s="770"/>
      <c r="ABA21" s="15"/>
      <c r="ABB21" s="770"/>
      <c r="ABC21" s="15"/>
      <c r="ABD21" s="770"/>
      <c r="ABE21" s="15"/>
      <c r="ABF21" s="770"/>
      <c r="ABG21" s="15"/>
      <c r="ABH21" s="770"/>
      <c r="ABI21" s="15"/>
      <c r="ABJ21" s="770"/>
      <c r="ABK21" s="15"/>
      <c r="ABL21" s="770"/>
      <c r="ABM21" s="15"/>
      <c r="ABN21" s="1016"/>
      <c r="ABO21" s="1039"/>
      <c r="ABP21" s="1016"/>
      <c r="ABQ21" s="1039"/>
      <c r="ABR21" s="1016"/>
      <c r="ABS21" s="1039"/>
      <c r="ABT21" s="1016"/>
      <c r="ABU21" s="1039"/>
      <c r="ABV21" s="1016"/>
      <c r="ABW21" s="1039"/>
      <c r="ABX21" s="1016"/>
      <c r="ABY21" s="168">
        <f>COUNT(U21:NS21)</f>
        <v>0</v>
      </c>
      <c r="ABZ21" s="11"/>
      <c r="ACA21" s="168">
        <f t="shared" si="0"/>
        <v>0</v>
      </c>
      <c r="ACB21" s="11"/>
      <c r="ACC21" s="168">
        <f t="shared" si="1"/>
        <v>0</v>
      </c>
      <c r="ACD21" s="11"/>
      <c r="ACE21" s="11"/>
      <c r="ACF21" s="11"/>
      <c r="ACG21" s="11"/>
      <c r="ACH21" s="11"/>
      <c r="ACI21" s="11"/>
      <c r="ACJ21" s="11"/>
      <c r="ACK21" s="11"/>
      <c r="ACL21" s="11"/>
      <c r="ACM21" s="11"/>
      <c r="ACN21" s="11"/>
      <c r="ACO21" s="11"/>
      <c r="ACP21" s="11"/>
      <c r="ACQ21" s="11"/>
    </row>
    <row r="22" spans="1:771" s="156" customFormat="1" ht="15" hidden="1" customHeight="1">
      <c r="A22" s="205"/>
      <c r="B22" s="205"/>
      <c r="C22" s="58"/>
      <c r="D22" s="487"/>
      <c r="E22" s="48"/>
      <c r="F22" s="462"/>
      <c r="G22" s="794"/>
      <c r="H22" s="35"/>
      <c r="I22" s="35"/>
      <c r="J22" s="422"/>
      <c r="K22" s="35"/>
      <c r="L22" s="43"/>
      <c r="M22" s="43"/>
      <c r="N22" s="43"/>
      <c r="O22" s="43"/>
      <c r="P22" s="43"/>
      <c r="Q22" s="43"/>
      <c r="R22" s="43"/>
      <c r="S22" s="43"/>
      <c r="T22" s="43"/>
      <c r="U22" s="23"/>
      <c r="V22" s="44"/>
      <c r="W22" s="23"/>
      <c r="X22" s="44"/>
      <c r="Y22" s="23"/>
      <c r="Z22" s="44"/>
      <c r="AA22" s="23"/>
      <c r="AB22" s="44"/>
      <c r="AC22" s="23"/>
      <c r="AD22" s="44"/>
      <c r="AE22" s="23"/>
      <c r="AF22" s="44"/>
      <c r="AG22" s="23"/>
      <c r="AH22" s="44"/>
      <c r="AI22" s="23"/>
      <c r="AJ22" s="44"/>
      <c r="AK22" s="23"/>
      <c r="AL22" s="44"/>
      <c r="AM22" s="23"/>
      <c r="AN22" s="44"/>
      <c r="AO22" s="23"/>
      <c r="AP22" s="44"/>
      <c r="AQ22" s="23"/>
      <c r="AR22" s="44"/>
      <c r="AS22" s="23"/>
      <c r="AT22" s="44"/>
      <c r="AU22" s="23"/>
      <c r="AV22" s="44"/>
      <c r="AW22" s="23"/>
      <c r="AX22" s="44"/>
      <c r="AY22" s="23"/>
      <c r="AZ22" s="44"/>
      <c r="BA22" s="23"/>
      <c r="BB22" s="44"/>
      <c r="BC22" s="23"/>
      <c r="BD22" s="44"/>
      <c r="BE22" s="23"/>
      <c r="BF22" s="44"/>
      <c r="BG22" s="23"/>
      <c r="BH22" s="44"/>
      <c r="BI22" s="23"/>
      <c r="BJ22" s="44"/>
      <c r="BK22" s="23"/>
      <c r="BL22" s="44"/>
      <c r="BM22" s="23"/>
      <c r="BN22" s="44"/>
      <c r="BO22" s="23"/>
      <c r="BP22" s="44"/>
      <c r="BQ22" s="23"/>
      <c r="BR22" s="44"/>
      <c r="BS22" s="23"/>
      <c r="BT22" s="44"/>
      <c r="BU22" s="23"/>
      <c r="BV22" s="44"/>
      <c r="BW22" s="23"/>
      <c r="BX22" s="44"/>
      <c r="BY22" s="23"/>
      <c r="BZ22" s="44"/>
      <c r="CA22" s="23"/>
      <c r="CB22" s="44"/>
      <c r="CC22" s="23"/>
      <c r="CD22" s="44"/>
      <c r="CE22" s="23"/>
      <c r="CF22" s="44"/>
      <c r="CG22" s="23"/>
      <c r="CH22" s="44"/>
      <c r="CI22" s="23"/>
      <c r="CJ22" s="44"/>
      <c r="CK22" s="23"/>
      <c r="CL22" s="44"/>
      <c r="CM22" s="23"/>
      <c r="CN22" s="44"/>
      <c r="CO22" s="23"/>
      <c r="CP22" s="44"/>
      <c r="CQ22" s="23"/>
      <c r="CR22" s="44"/>
      <c r="CS22" s="23"/>
      <c r="CT22" s="44"/>
      <c r="CU22" s="23"/>
      <c r="CV22" s="44"/>
      <c r="CW22" s="23"/>
      <c r="CX22" s="44"/>
      <c r="CY22" s="23"/>
      <c r="CZ22" s="44"/>
      <c r="DA22" s="23"/>
      <c r="DB22" s="44"/>
      <c r="DC22" s="23"/>
      <c r="DD22" s="44"/>
      <c r="DE22" s="23"/>
      <c r="DF22" s="44"/>
      <c r="DG22" s="23"/>
      <c r="DH22" s="44"/>
      <c r="DI22" s="23"/>
      <c r="DJ22" s="44"/>
      <c r="DK22" s="23"/>
      <c r="DL22" s="44"/>
      <c r="DM22" s="23"/>
      <c r="DN22" s="44"/>
      <c r="DO22" s="23"/>
      <c r="DP22" s="44"/>
      <c r="DQ22" s="23"/>
      <c r="DR22" s="44"/>
      <c r="DS22" s="23"/>
      <c r="DT22" s="44"/>
      <c r="DU22" s="23"/>
      <c r="DV22" s="44"/>
      <c r="DW22" s="23"/>
      <c r="DX22" s="44"/>
      <c r="DY22" s="23"/>
      <c r="DZ22" s="44"/>
      <c r="EA22" s="23"/>
      <c r="EB22" s="44"/>
      <c r="EC22" s="23"/>
      <c r="ED22" s="44"/>
      <c r="EE22" s="23"/>
      <c r="EF22" s="44"/>
      <c r="EG22" s="23"/>
      <c r="EH22" s="44"/>
      <c r="EI22" s="23"/>
      <c r="EJ22" s="44"/>
      <c r="EK22" s="23"/>
      <c r="EL22" s="44"/>
      <c r="EM22" s="23"/>
      <c r="EN22" s="44"/>
      <c r="EO22" s="23"/>
      <c r="EP22" s="44"/>
      <c r="EQ22" s="23"/>
      <c r="ER22" s="44"/>
      <c r="ES22" s="23"/>
      <c r="ET22" s="44"/>
      <c r="EU22" s="23"/>
      <c r="EV22" s="44"/>
      <c r="EW22" s="23"/>
      <c r="EX22" s="44"/>
      <c r="EY22" s="23"/>
      <c r="EZ22" s="44"/>
      <c r="FA22" s="23"/>
      <c r="FB22" s="44"/>
      <c r="FC22" s="23"/>
      <c r="FD22" s="44"/>
      <c r="FE22" s="23"/>
      <c r="FF22" s="44"/>
      <c r="FG22" s="23"/>
      <c r="FH22" s="44"/>
      <c r="FI22" s="23"/>
      <c r="FJ22" s="44"/>
      <c r="FK22" s="23"/>
      <c r="FL22" s="44"/>
      <c r="FM22" s="23"/>
      <c r="FN22" s="44"/>
      <c r="FO22" s="23"/>
      <c r="FP22" s="44"/>
      <c r="FQ22" s="23"/>
      <c r="FR22" s="44"/>
      <c r="FS22" s="23"/>
      <c r="FT22" s="44"/>
      <c r="FU22" s="23"/>
      <c r="FV22" s="44"/>
      <c r="FW22" s="23"/>
      <c r="FX22" s="44"/>
      <c r="FY22" s="23"/>
      <c r="FZ22" s="44"/>
      <c r="GA22" s="23"/>
      <c r="GB22" s="44"/>
      <c r="GC22" s="23"/>
      <c r="GD22" s="44"/>
      <c r="GE22" s="23"/>
      <c r="GF22" s="44"/>
      <c r="GG22" s="23"/>
      <c r="GH22" s="44"/>
      <c r="GI22" s="23"/>
      <c r="GJ22" s="44"/>
      <c r="GK22" s="23"/>
      <c r="GL22" s="44"/>
      <c r="GM22" s="23"/>
      <c r="GN22" s="44"/>
      <c r="GO22" s="23"/>
      <c r="GP22" s="44"/>
      <c r="GQ22" s="23"/>
      <c r="GR22" s="44"/>
      <c r="GS22" s="23"/>
      <c r="GT22" s="44"/>
      <c r="GU22" s="23"/>
      <c r="GV22" s="44"/>
      <c r="GW22" s="23"/>
      <c r="GX22" s="44"/>
      <c r="GY22" s="23"/>
      <c r="GZ22" s="44"/>
      <c r="HA22" s="23"/>
      <c r="HB22" s="44"/>
      <c r="HC22" s="23"/>
      <c r="HD22" s="44"/>
      <c r="HE22" s="23"/>
      <c r="HF22" s="44"/>
      <c r="HG22" s="23"/>
      <c r="HH22" s="44"/>
      <c r="HI22" s="23"/>
      <c r="HJ22" s="44"/>
      <c r="HK22" s="23"/>
      <c r="HL22" s="44"/>
      <c r="HM22" s="23"/>
      <c r="HN22" s="44"/>
      <c r="HO22" s="23"/>
      <c r="HP22" s="44"/>
      <c r="HQ22" s="23"/>
      <c r="HR22" s="44"/>
      <c r="HS22" s="23"/>
      <c r="HT22" s="44"/>
      <c r="HU22" s="23"/>
      <c r="HV22" s="44"/>
      <c r="HW22" s="23"/>
      <c r="HX22" s="44"/>
      <c r="HY22" s="23"/>
      <c r="HZ22" s="44"/>
      <c r="IA22" s="23"/>
      <c r="IB22" s="44"/>
      <c r="IC22" s="23"/>
      <c r="ID22" s="44"/>
      <c r="IE22" s="23"/>
      <c r="IF22" s="44"/>
      <c r="IG22" s="23"/>
      <c r="IH22" s="44"/>
      <c r="II22" s="23"/>
      <c r="IJ22" s="44"/>
      <c r="IK22" s="23"/>
      <c r="IL22" s="44"/>
      <c r="IM22" s="23"/>
      <c r="IN22" s="44"/>
      <c r="IO22" s="23"/>
      <c r="IP22" s="44"/>
      <c r="IQ22" s="23"/>
      <c r="IR22" s="44"/>
      <c r="IS22" s="23"/>
      <c r="IT22" s="44"/>
      <c r="IU22" s="23"/>
      <c r="IV22" s="44"/>
      <c r="IW22" s="23"/>
      <c r="IX22" s="44"/>
      <c r="IY22" s="23"/>
      <c r="IZ22" s="44"/>
      <c r="JA22" s="23"/>
      <c r="JB22" s="44"/>
      <c r="JC22" s="23"/>
      <c r="JD22" s="44"/>
      <c r="JE22" s="23"/>
      <c r="JF22" s="44"/>
      <c r="JG22" s="23"/>
      <c r="JH22" s="44"/>
      <c r="JI22" s="23"/>
      <c r="JJ22" s="44"/>
      <c r="JK22" s="23"/>
      <c r="JL22" s="44"/>
      <c r="JM22" s="23"/>
      <c r="JN22" s="44"/>
      <c r="JO22" s="23"/>
      <c r="JP22" s="44"/>
      <c r="JQ22" s="23"/>
      <c r="JR22" s="44"/>
      <c r="JS22" s="23"/>
      <c r="JT22" s="44"/>
      <c r="JU22" s="23"/>
      <c r="JV22" s="44"/>
      <c r="JW22" s="23"/>
      <c r="JX22" s="44"/>
      <c r="JY22" s="23"/>
      <c r="JZ22" s="44"/>
      <c r="KA22" s="23"/>
      <c r="KB22" s="44"/>
      <c r="KC22" s="23"/>
      <c r="KD22" s="44"/>
      <c r="KE22" s="23"/>
      <c r="KF22" s="44"/>
      <c r="KG22" s="23"/>
      <c r="KH22" s="44"/>
      <c r="KI22" s="23"/>
      <c r="KJ22" s="44"/>
      <c r="KK22" s="23"/>
      <c r="KL22" s="44"/>
      <c r="KM22" s="23"/>
      <c r="KN22" s="44"/>
      <c r="KO22" s="23"/>
      <c r="KP22" s="44"/>
      <c r="KQ22" s="23"/>
      <c r="KR22" s="44"/>
      <c r="KS22" s="23"/>
      <c r="KT22" s="44"/>
      <c r="KU22" s="23"/>
      <c r="KV22" s="44"/>
      <c r="KW22" s="23"/>
      <c r="KX22" s="44"/>
      <c r="KY22" s="23"/>
      <c r="KZ22" s="44"/>
      <c r="LA22" s="23"/>
      <c r="LB22" s="44"/>
      <c r="LC22" s="23"/>
      <c r="LD22" s="44"/>
      <c r="LE22" s="23"/>
      <c r="LF22" s="44"/>
      <c r="LG22" s="23"/>
      <c r="LH22" s="44"/>
      <c r="LI22" s="23"/>
      <c r="LJ22" s="44"/>
      <c r="LK22" s="23"/>
      <c r="LL22" s="44"/>
      <c r="LM22" s="23"/>
      <c r="LN22" s="44"/>
      <c r="LO22" s="23"/>
      <c r="LP22" s="44"/>
      <c r="LQ22" s="23"/>
      <c r="LR22" s="44"/>
      <c r="LS22" s="23"/>
      <c r="LT22" s="44"/>
      <c r="LU22" s="23"/>
      <c r="LV22" s="44"/>
      <c r="LW22" s="23"/>
      <c r="LX22" s="44"/>
      <c r="LY22" s="23"/>
      <c r="LZ22" s="44"/>
      <c r="MA22" s="23"/>
      <c r="MB22" s="44"/>
      <c r="MC22" s="23"/>
      <c r="MD22" s="44"/>
      <c r="ME22" s="23"/>
      <c r="MF22" s="44"/>
      <c r="MG22" s="23"/>
      <c r="MH22" s="44"/>
      <c r="MI22" s="23"/>
      <c r="MJ22" s="44"/>
      <c r="MK22" s="23"/>
      <c r="ML22" s="44"/>
      <c r="MM22" s="23"/>
      <c r="MN22" s="44"/>
      <c r="MO22" s="23"/>
      <c r="MP22" s="44"/>
      <c r="MQ22" s="23"/>
      <c r="MR22" s="44"/>
      <c r="MS22" s="23"/>
      <c r="MT22" s="44"/>
      <c r="MU22" s="23"/>
      <c r="MV22" s="44"/>
      <c r="MW22" s="23"/>
      <c r="MX22" s="44"/>
      <c r="MY22" s="23"/>
      <c r="MZ22" s="44"/>
      <c r="NA22" s="23"/>
      <c r="NB22" s="44"/>
      <c r="NC22" s="23"/>
      <c r="ND22" s="44"/>
      <c r="NE22" s="23"/>
      <c r="NF22" s="44"/>
      <c r="NG22" s="23"/>
      <c r="NH22" s="44"/>
      <c r="NI22" s="23"/>
      <c r="NJ22" s="44"/>
      <c r="NK22" s="23"/>
      <c r="NL22" s="44"/>
      <c r="NM22" s="23"/>
      <c r="NN22" s="44"/>
      <c r="NO22" s="23"/>
      <c r="NP22" s="44"/>
      <c r="NQ22" s="23"/>
      <c r="NR22" s="44"/>
      <c r="NS22" s="23"/>
      <c r="NT22" s="44"/>
      <c r="NU22" s="23"/>
      <c r="NV22" s="44"/>
      <c r="NW22" s="23"/>
      <c r="NX22" s="44"/>
      <c r="NY22" s="23"/>
      <c r="NZ22" s="44"/>
      <c r="OA22" s="23"/>
      <c r="OB22" s="44"/>
      <c r="OC22" s="23"/>
      <c r="OD22" s="44"/>
      <c r="OE22" s="23"/>
      <c r="OF22" s="44"/>
      <c r="OG22" s="23"/>
      <c r="OH22" s="44"/>
      <c r="OI22" s="23"/>
      <c r="OJ22" s="44"/>
      <c r="OK22" s="23"/>
      <c r="OL22" s="44"/>
      <c r="OM22" s="23"/>
      <c r="ON22" s="44"/>
      <c r="OO22" s="23"/>
      <c r="OP22" s="44"/>
      <c r="OQ22" s="23"/>
      <c r="OR22" s="44"/>
      <c r="OS22" s="23"/>
      <c r="OT22" s="44"/>
      <c r="OU22" s="23"/>
      <c r="OV22" s="44"/>
      <c r="OW22" s="23"/>
      <c r="OX22" s="44"/>
      <c r="OY22" s="23"/>
      <c r="OZ22" s="44"/>
      <c r="PA22" s="23"/>
      <c r="PB22" s="44"/>
      <c r="PC22" s="23"/>
      <c r="PD22" s="44"/>
      <c r="PE22" s="23"/>
      <c r="PF22" s="44"/>
      <c r="PG22" s="23"/>
      <c r="PH22" s="44"/>
      <c r="PI22" s="23"/>
      <c r="PJ22" s="44"/>
      <c r="PK22" s="23"/>
      <c r="PL22" s="44"/>
      <c r="PM22" s="23"/>
      <c r="PN22" s="44"/>
      <c r="PO22" s="23"/>
      <c r="PP22" s="44"/>
      <c r="PQ22" s="23"/>
      <c r="PR22" s="44"/>
      <c r="PS22" s="23"/>
      <c r="PT22" s="44"/>
      <c r="PU22" s="23"/>
      <c r="PV22" s="44"/>
      <c r="PW22" s="23"/>
      <c r="PX22" s="44"/>
      <c r="PY22" s="23"/>
      <c r="PZ22" s="44"/>
      <c r="QA22" s="23"/>
      <c r="QB22" s="44"/>
      <c r="QC22" s="23"/>
      <c r="QD22" s="44"/>
      <c r="QE22" s="23"/>
      <c r="QF22" s="44"/>
      <c r="QG22" s="23"/>
      <c r="QH22" s="44"/>
      <c r="QI22" s="23"/>
      <c r="QJ22" s="44"/>
      <c r="QK22" s="23"/>
      <c r="QL22" s="44"/>
      <c r="QM22" s="23"/>
      <c r="QN22" s="44"/>
      <c r="QO22" s="23"/>
      <c r="QP22" s="44"/>
      <c r="QQ22" s="23"/>
      <c r="QR22" s="44"/>
      <c r="QS22" s="23"/>
      <c r="QT22" s="44"/>
      <c r="QU22" s="23"/>
      <c r="QV22" s="44"/>
      <c r="QW22" s="23"/>
      <c r="QX22" s="44"/>
      <c r="QY22" s="23"/>
      <c r="QZ22" s="44"/>
      <c r="RA22" s="23"/>
      <c r="RB22" s="44"/>
      <c r="RC22" s="23"/>
      <c r="RD22" s="44"/>
      <c r="RE22" s="23"/>
      <c r="RF22" s="44"/>
      <c r="RG22" s="23"/>
      <c r="RH22" s="44"/>
      <c r="RI22" s="23"/>
      <c r="RJ22" s="44"/>
      <c r="RK22" s="23"/>
      <c r="RL22" s="44"/>
      <c r="RM22" s="23"/>
      <c r="RN22" s="44"/>
      <c r="RO22" s="23"/>
      <c r="RP22" s="44"/>
      <c r="RQ22" s="23"/>
      <c r="RR22" s="44"/>
      <c r="RS22" s="23"/>
      <c r="RT22" s="44"/>
      <c r="RU22" s="23"/>
      <c r="RV22" s="44"/>
      <c r="RW22" s="23"/>
      <c r="RX22" s="44"/>
      <c r="RY22" s="23"/>
      <c r="RZ22" s="44"/>
      <c r="SA22" s="23"/>
      <c r="SB22" s="44"/>
      <c r="SC22" s="23"/>
      <c r="SD22" s="44"/>
      <c r="SE22" s="23"/>
      <c r="SF22" s="44"/>
      <c r="SG22" s="23"/>
      <c r="SH22" s="44"/>
      <c r="SI22" s="23"/>
      <c r="SJ22" s="44"/>
      <c r="SK22" s="23"/>
      <c r="SL22" s="44"/>
      <c r="SM22" s="23"/>
      <c r="SN22" s="44"/>
      <c r="SO22" s="23"/>
      <c r="SP22" s="44"/>
      <c r="SQ22" s="23"/>
      <c r="SR22" s="44"/>
      <c r="SS22" s="23"/>
      <c r="ST22" s="44"/>
      <c r="SU22" s="23"/>
      <c r="SV22" s="44"/>
      <c r="SW22" s="23"/>
      <c r="SX22" s="44"/>
      <c r="SY22" s="23"/>
      <c r="SZ22" s="44"/>
      <c r="TA22" s="23"/>
      <c r="TB22" s="44"/>
      <c r="TC22" s="23"/>
      <c r="TD22" s="44"/>
      <c r="TE22" s="23"/>
      <c r="TF22" s="44"/>
      <c r="TG22" s="23"/>
      <c r="TH22" s="44"/>
      <c r="TI22" s="23"/>
      <c r="TJ22" s="44"/>
      <c r="TK22" s="23"/>
      <c r="TL22" s="44"/>
      <c r="TM22" s="23"/>
      <c r="TN22" s="44"/>
      <c r="TO22" s="23"/>
      <c r="TP22" s="44"/>
      <c r="TQ22" s="23"/>
      <c r="TR22" s="44"/>
      <c r="TS22" s="23"/>
      <c r="TT22" s="44"/>
      <c r="TU22" s="23"/>
      <c r="TV22" s="44"/>
      <c r="TW22" s="23"/>
      <c r="TX22" s="44"/>
      <c r="TY22" s="23"/>
      <c r="TZ22" s="44"/>
      <c r="UA22" s="23"/>
      <c r="UB22" s="44"/>
      <c r="UC22" s="23"/>
      <c r="UD22" s="44"/>
      <c r="UE22" s="23"/>
      <c r="UF22" s="44"/>
      <c r="UG22" s="23"/>
      <c r="UH22" s="44"/>
      <c r="UI22" s="23"/>
      <c r="UJ22" s="44"/>
      <c r="UK22" s="23"/>
      <c r="UL22" s="44"/>
      <c r="UM22" s="23"/>
      <c r="UN22" s="44"/>
      <c r="UO22" s="23"/>
      <c r="UP22" s="44"/>
      <c r="UQ22" s="23"/>
      <c r="UR22" s="44"/>
      <c r="US22" s="23"/>
      <c r="UT22" s="44"/>
      <c r="UU22" s="23"/>
      <c r="UV22" s="44"/>
      <c r="UW22" s="23"/>
      <c r="UX22" s="44"/>
      <c r="UY22" s="23"/>
      <c r="UZ22" s="44"/>
      <c r="VA22" s="23"/>
      <c r="VB22" s="44"/>
      <c r="VC22" s="23"/>
      <c r="VD22" s="44"/>
      <c r="VE22" s="23"/>
      <c r="VF22" s="44"/>
      <c r="VG22" s="23"/>
      <c r="VH22" s="44"/>
      <c r="VI22" s="23"/>
      <c r="VJ22" s="44"/>
      <c r="VK22" s="23"/>
      <c r="VL22" s="44"/>
      <c r="VM22" s="23"/>
      <c r="VN22" s="44"/>
      <c r="VO22" s="23"/>
      <c r="VP22" s="44"/>
      <c r="VQ22" s="23"/>
      <c r="VR22" s="44"/>
      <c r="VS22" s="23"/>
      <c r="VT22" s="44"/>
      <c r="VU22" s="23"/>
      <c r="VV22" s="44"/>
      <c r="VW22" s="23"/>
      <c r="VX22" s="44"/>
      <c r="VY22" s="23"/>
      <c r="VZ22" s="44"/>
      <c r="WA22" s="23"/>
      <c r="WB22" s="44"/>
      <c r="WC22" s="23"/>
      <c r="WD22" s="44"/>
      <c r="WE22" s="23"/>
      <c r="WF22" s="44"/>
      <c r="WG22" s="23"/>
      <c r="WH22" s="44"/>
      <c r="WI22" s="23"/>
      <c r="WJ22" s="44"/>
      <c r="WK22" s="23"/>
      <c r="WL22" s="44"/>
      <c r="WM22" s="23"/>
      <c r="WN22" s="44"/>
      <c r="WO22" s="23"/>
      <c r="WP22" s="44"/>
      <c r="WQ22" s="23"/>
      <c r="WR22" s="44"/>
      <c r="WS22" s="23"/>
      <c r="WT22" s="44"/>
      <c r="WU22" s="23"/>
      <c r="WV22" s="44"/>
      <c r="WW22" s="23"/>
      <c r="WX22" s="44"/>
      <c r="WY22" s="23"/>
      <c r="WZ22" s="44"/>
      <c r="XA22" s="23"/>
      <c r="XB22" s="44"/>
      <c r="XC22" s="23"/>
      <c r="XD22" s="44"/>
      <c r="XE22" s="23"/>
      <c r="XF22" s="44"/>
      <c r="XG22" s="23"/>
      <c r="XH22" s="44"/>
      <c r="XI22" s="23"/>
      <c r="XJ22" s="44"/>
      <c r="XK22" s="23"/>
      <c r="XL22" s="44"/>
      <c r="XM22" s="23"/>
      <c r="XN22" s="44"/>
      <c r="XO22" s="23"/>
      <c r="XP22" s="44"/>
      <c r="XQ22" s="23"/>
      <c r="XR22" s="44"/>
      <c r="XS22" s="23"/>
      <c r="XT22" s="44"/>
      <c r="XU22" s="23"/>
      <c r="XV22" s="44"/>
      <c r="XW22" s="23"/>
      <c r="XX22" s="44"/>
      <c r="XY22" s="23"/>
      <c r="XZ22" s="44"/>
      <c r="YA22" s="23"/>
      <c r="YB22" s="44"/>
      <c r="YC22" s="23"/>
      <c r="YD22" s="44"/>
      <c r="YE22" s="23"/>
      <c r="YF22" s="44"/>
      <c r="YG22" s="23"/>
      <c r="YH22" s="44"/>
      <c r="YI22" s="23"/>
      <c r="YJ22" s="44"/>
      <c r="YK22" s="23"/>
      <c r="YL22" s="44"/>
      <c r="YM22" s="23"/>
      <c r="YN22" s="44"/>
      <c r="YO22" s="23"/>
      <c r="YP22" s="44"/>
      <c r="YQ22" s="23"/>
      <c r="YR22" s="44"/>
      <c r="YS22" s="23"/>
      <c r="YT22" s="44"/>
      <c r="YU22" s="23"/>
      <c r="YV22" s="44"/>
      <c r="YW22" s="23"/>
      <c r="YX22" s="44"/>
      <c r="YY22" s="23"/>
      <c r="YZ22" s="44"/>
      <c r="ZA22" s="23"/>
      <c r="ZB22" s="44"/>
      <c r="ZC22" s="23"/>
      <c r="ZD22" s="44"/>
      <c r="ZE22" s="23"/>
      <c r="ZF22" s="44"/>
      <c r="ZG22" s="23"/>
      <c r="ZH22" s="44"/>
      <c r="ZI22" s="23"/>
      <c r="ZJ22" s="44"/>
      <c r="ZK22" s="23"/>
      <c r="ZL22" s="44"/>
      <c r="ZM22" s="23"/>
      <c r="ZN22" s="44"/>
      <c r="ZO22" s="23"/>
      <c r="ZP22" s="44"/>
      <c r="ZQ22" s="23"/>
      <c r="ZR22" s="44"/>
      <c r="ZS22" s="23"/>
      <c r="ZT22" s="44"/>
      <c r="ZU22" s="23"/>
      <c r="ZV22" s="44"/>
      <c r="ZW22" s="23"/>
      <c r="ZX22" s="44"/>
      <c r="ZY22" s="23"/>
      <c r="ZZ22" s="44"/>
      <c r="AAA22" s="23"/>
      <c r="AAB22" s="44"/>
      <c r="AAC22" s="23"/>
      <c r="AAD22" s="44"/>
      <c r="AAE22" s="23"/>
      <c r="AAF22" s="44"/>
      <c r="AAG22" s="23"/>
      <c r="AAH22" s="44"/>
      <c r="AAI22" s="23"/>
      <c r="AAJ22" s="44"/>
      <c r="AAK22" s="23"/>
      <c r="AAL22" s="44"/>
      <c r="AAM22" s="23"/>
      <c r="AAN22" s="44"/>
      <c r="AAO22" s="23"/>
      <c r="AAP22" s="44"/>
      <c r="AAQ22" s="23"/>
      <c r="AAR22" s="44"/>
      <c r="AAS22" s="23"/>
      <c r="AAT22" s="44"/>
      <c r="AAU22" s="23"/>
      <c r="AAV22" s="44"/>
      <c r="AAW22" s="23"/>
      <c r="AAX22" s="44"/>
      <c r="AAY22" s="23"/>
      <c r="AAZ22" s="44"/>
      <c r="ABA22" s="23"/>
      <c r="ABB22" s="44"/>
      <c r="ABC22" s="23"/>
      <c r="ABD22" s="44"/>
      <c r="ABE22" s="23"/>
      <c r="ABF22" s="44"/>
      <c r="ABG22" s="23"/>
      <c r="ABH22" s="44"/>
      <c r="ABI22" s="23"/>
      <c r="ABJ22" s="44"/>
      <c r="ABK22" s="23"/>
      <c r="ABL22" s="44"/>
      <c r="ABM22" s="23"/>
      <c r="ABN22" s="44"/>
      <c r="ABO22" s="23"/>
      <c r="ABP22" s="44"/>
      <c r="ABQ22" s="23"/>
      <c r="ABR22" s="44"/>
      <c r="ABS22" s="23"/>
      <c r="ABT22" s="44"/>
      <c r="ABU22" s="23"/>
      <c r="ABV22" s="44"/>
      <c r="ABW22" s="23"/>
      <c r="ABX22" s="44"/>
    </row>
    <row r="23" spans="1:771" s="50" customFormat="1" ht="54" hidden="1" customHeight="1">
      <c r="C23" s="49"/>
      <c r="D23" s="49" t="s">
        <v>1879</v>
      </c>
      <c r="E23" s="191"/>
      <c r="F23" s="465"/>
      <c r="G23" s="191"/>
      <c r="H23" s="257"/>
      <c r="I23" s="35"/>
      <c r="J23" s="3"/>
      <c r="K23" s="257"/>
      <c r="U23" s="49"/>
      <c r="W23" s="49"/>
      <c r="Y23" s="49"/>
      <c r="AA23" s="49"/>
      <c r="AC23" s="49"/>
      <c r="AE23" s="49"/>
      <c r="AG23" s="49"/>
      <c r="AI23" s="49"/>
      <c r="AK23" s="49"/>
      <c r="AM23" s="49"/>
      <c r="AO23" s="49"/>
      <c r="AQ23" s="49"/>
      <c r="AS23" s="49"/>
      <c r="AU23" s="49"/>
      <c r="AW23" s="49"/>
      <c r="AY23" s="49"/>
      <c r="BA23" s="49"/>
      <c r="BC23" s="49"/>
      <c r="BE23" s="49"/>
      <c r="BG23" s="49"/>
      <c r="BI23" s="49"/>
      <c r="BK23" s="49"/>
      <c r="BM23" s="49"/>
      <c r="BO23" s="49"/>
      <c r="BQ23" s="49"/>
      <c r="BS23" s="49"/>
      <c r="BU23" s="49"/>
      <c r="BW23" s="49"/>
      <c r="BY23" s="49"/>
      <c r="CA23" s="49"/>
      <c r="CC23" s="49"/>
      <c r="CE23" s="49"/>
      <c r="CG23" s="49"/>
      <c r="CI23" s="49"/>
      <c r="CK23" s="49"/>
      <c r="CM23" s="49"/>
      <c r="CO23" s="49"/>
      <c r="CQ23" s="49"/>
      <c r="CS23" s="49"/>
      <c r="CU23" s="49"/>
      <c r="CW23" s="49"/>
      <c r="CY23" s="49"/>
      <c r="DA23" s="49"/>
      <c r="DC23" s="49"/>
      <c r="DE23" s="49"/>
      <c r="DG23" s="49"/>
      <c r="DI23" s="49"/>
      <c r="DK23" s="49"/>
      <c r="DM23" s="49"/>
      <c r="DO23" s="49"/>
      <c r="DQ23" s="49"/>
      <c r="DR23" s="254"/>
      <c r="DS23" s="49"/>
      <c r="DT23" s="254"/>
      <c r="DU23" s="49"/>
      <c r="DV23" s="254"/>
      <c r="DW23" s="49"/>
      <c r="DY23" s="49"/>
      <c r="EA23" s="49"/>
      <c r="EC23" s="49"/>
      <c r="EE23" s="49"/>
      <c r="EG23" s="49"/>
      <c r="EI23" s="49"/>
      <c r="EK23" s="49"/>
      <c r="EM23" s="49"/>
      <c r="EO23" s="49"/>
      <c r="EQ23" s="49"/>
      <c r="ES23" s="49"/>
      <c r="EU23" s="49"/>
      <c r="EW23" s="49"/>
      <c r="EY23" s="49"/>
      <c r="FA23" s="49"/>
      <c r="FC23" s="49"/>
      <c r="FE23" s="49"/>
      <c r="FG23" s="49"/>
      <c r="FI23" s="49"/>
      <c r="FK23" s="49"/>
      <c r="FM23" s="49"/>
      <c r="FO23" s="49"/>
      <c r="FQ23" s="49"/>
      <c r="FS23" s="49"/>
      <c r="FU23" s="49"/>
      <c r="FW23" s="49"/>
      <c r="FY23" s="49"/>
      <c r="GA23" s="49"/>
      <c r="GC23" s="49"/>
      <c r="GE23" s="49"/>
      <c r="GG23" s="49"/>
      <c r="GI23" s="49"/>
      <c r="GK23" s="49"/>
      <c r="GM23" s="49"/>
      <c r="GO23" s="49"/>
      <c r="GQ23" s="49"/>
      <c r="GS23" s="49"/>
      <c r="GU23" s="49"/>
      <c r="GW23" s="49"/>
      <c r="GY23" s="49"/>
      <c r="HA23" s="49"/>
      <c r="HC23" s="49"/>
      <c r="HE23" s="49"/>
      <c r="HG23" s="49"/>
      <c r="HI23" s="49"/>
      <c r="HK23" s="49"/>
      <c r="HM23" s="49"/>
      <c r="HO23" s="49"/>
      <c r="HQ23" s="49"/>
      <c r="HS23" s="49"/>
      <c r="HU23" s="49"/>
      <c r="HW23" s="49"/>
      <c r="HY23" s="49"/>
      <c r="IA23" s="49"/>
      <c r="IC23" s="49"/>
      <c r="IE23" s="49"/>
      <c r="IG23" s="49"/>
      <c r="II23" s="49"/>
      <c r="IK23" s="49"/>
      <c r="IM23" s="49"/>
      <c r="IO23" s="49"/>
      <c r="IQ23" s="49"/>
      <c r="IS23" s="49"/>
      <c r="IU23" s="49"/>
      <c r="IW23" s="49"/>
      <c r="IY23" s="49"/>
      <c r="JA23" s="49"/>
      <c r="JC23" s="49"/>
      <c r="JE23" s="49"/>
      <c r="JG23" s="49"/>
      <c r="JI23" s="49"/>
      <c r="JK23" s="49"/>
      <c r="JM23" s="49"/>
      <c r="JO23" s="49"/>
      <c r="JQ23" s="49"/>
      <c r="JS23" s="49"/>
      <c r="JU23" s="49"/>
      <c r="JW23" s="49"/>
      <c r="JY23" s="49"/>
      <c r="KA23" s="49"/>
      <c r="KC23" s="49"/>
      <c r="KE23" s="49"/>
      <c r="KG23" s="49"/>
      <c r="KI23" s="49"/>
      <c r="KK23" s="49"/>
      <c r="KM23" s="49"/>
      <c r="KO23" s="49"/>
      <c r="KQ23" s="49"/>
      <c r="KS23" s="49"/>
      <c r="KU23" s="49"/>
      <c r="KW23" s="49"/>
      <c r="KY23" s="49"/>
      <c r="LA23" s="49"/>
      <c r="LC23" s="49"/>
      <c r="LE23" s="49"/>
      <c r="LG23" s="49"/>
      <c r="LI23" s="49"/>
      <c r="LK23" s="49"/>
      <c r="LM23" s="49"/>
      <c r="LO23" s="49"/>
      <c r="LQ23" s="49"/>
      <c r="LS23" s="49"/>
      <c r="LU23" s="49"/>
      <c r="LW23" s="49"/>
      <c r="LY23" s="49"/>
      <c r="MA23" s="49"/>
      <c r="MC23" s="49"/>
      <c r="ME23" s="49"/>
      <c r="MG23" s="49"/>
      <c r="MI23" s="49"/>
      <c r="MK23" s="49"/>
      <c r="MM23" s="49"/>
      <c r="MO23" s="49"/>
      <c r="MQ23" s="49"/>
      <c r="MS23" s="49"/>
      <c r="MU23" s="49"/>
      <c r="MW23" s="49"/>
      <c r="MY23" s="49"/>
      <c r="NA23" s="49"/>
      <c r="NC23" s="49"/>
      <c r="NE23" s="49"/>
      <c r="NG23" s="49"/>
      <c r="NI23" s="49"/>
      <c r="NK23" s="49"/>
      <c r="NM23" s="49"/>
      <c r="NO23" s="49"/>
      <c r="NQ23" s="49"/>
      <c r="NS23" s="49"/>
      <c r="NU23" s="49"/>
      <c r="NW23" s="49"/>
      <c r="NY23" s="49"/>
      <c r="OA23" s="49"/>
      <c r="OC23" s="49"/>
      <c r="OE23" s="49"/>
      <c r="OG23" s="49"/>
      <c r="OI23" s="49"/>
      <c r="OK23" s="49"/>
      <c r="OM23" s="49"/>
      <c r="OO23" s="49"/>
      <c r="OQ23" s="49"/>
      <c r="OS23" s="49"/>
      <c r="OU23" s="49"/>
      <c r="OW23" s="49"/>
      <c r="OY23" s="49"/>
      <c r="PA23" s="49"/>
      <c r="PC23" s="49"/>
      <c r="PE23" s="49"/>
      <c r="PG23" s="49"/>
      <c r="PI23" s="49"/>
      <c r="PK23" s="49"/>
      <c r="PM23" s="49"/>
      <c r="PO23" s="49"/>
      <c r="PQ23" s="49"/>
      <c r="PS23" s="49"/>
      <c r="PU23" s="49"/>
      <c r="PW23" s="49"/>
      <c r="PY23" s="49"/>
      <c r="QA23" s="49"/>
      <c r="QC23" s="49"/>
      <c r="QE23" s="49"/>
      <c r="QG23" s="49"/>
      <c r="QI23" s="49"/>
      <c r="QK23" s="49"/>
      <c r="QM23" s="49"/>
      <c r="QO23" s="49"/>
      <c r="QQ23" s="49"/>
      <c r="QS23" s="49"/>
      <c r="QU23" s="49"/>
      <c r="QW23" s="49"/>
      <c r="QY23" s="49"/>
      <c r="RA23" s="49"/>
      <c r="RC23" s="49"/>
      <c r="RE23" s="49"/>
      <c r="RG23" s="49"/>
      <c r="RI23" s="49"/>
      <c r="RK23" s="49"/>
      <c r="RM23" s="49"/>
      <c r="RO23" s="49"/>
      <c r="RQ23" s="49"/>
      <c r="RS23" s="49"/>
      <c r="RU23" s="49"/>
      <c r="RW23" s="49"/>
      <c r="RY23" s="49"/>
      <c r="SA23" s="49"/>
      <c r="SC23" s="49"/>
      <c r="SE23" s="49"/>
      <c r="SG23" s="49"/>
      <c r="SI23" s="49"/>
      <c r="SK23" s="49"/>
      <c r="SM23" s="49"/>
      <c r="SO23" s="49"/>
      <c r="SQ23" s="49"/>
      <c r="SS23" s="49"/>
      <c r="SU23" s="49"/>
      <c r="SW23" s="49"/>
      <c r="SY23" s="49"/>
      <c r="TA23" s="49"/>
      <c r="TC23" s="49"/>
      <c r="TE23" s="49"/>
      <c r="TG23" s="49"/>
      <c r="TI23" s="49"/>
      <c r="TK23" s="49"/>
      <c r="TM23" s="49"/>
      <c r="TO23" s="49"/>
      <c r="TQ23" s="49"/>
      <c r="TS23" s="49"/>
      <c r="TU23" s="49"/>
      <c r="TW23" s="49"/>
      <c r="TY23" s="49"/>
      <c r="UA23" s="49"/>
      <c r="UC23" s="49"/>
      <c r="UE23" s="49"/>
      <c r="UG23" s="49"/>
      <c r="UI23" s="49"/>
      <c r="UK23" s="49"/>
      <c r="UM23" s="49"/>
      <c r="UO23" s="49"/>
      <c r="UQ23" s="49"/>
      <c r="US23" s="49"/>
      <c r="UU23" s="49"/>
      <c r="UW23" s="49"/>
      <c r="UY23" s="49"/>
      <c r="VA23" s="49"/>
      <c r="VC23" s="49"/>
      <c r="VE23" s="49"/>
      <c r="VG23" s="49"/>
      <c r="VI23" s="49"/>
      <c r="VK23" s="49"/>
      <c r="VM23" s="49"/>
      <c r="VO23" s="49"/>
      <c r="VQ23" s="49"/>
      <c r="VS23" s="49"/>
      <c r="VU23" s="49"/>
      <c r="VW23" s="49"/>
      <c r="VY23" s="49"/>
      <c r="WA23" s="49"/>
      <c r="WC23" s="49"/>
      <c r="WE23" s="49"/>
      <c r="WG23" s="49"/>
      <c r="WI23" s="49"/>
      <c r="WK23" s="49"/>
      <c r="WM23" s="49"/>
      <c r="WO23" s="49"/>
      <c r="WQ23" s="49"/>
      <c r="WS23" s="49"/>
      <c r="WU23" s="49"/>
      <c r="WW23" s="49"/>
      <c r="WY23" s="49"/>
      <c r="XA23" s="49"/>
      <c r="XC23" s="49"/>
      <c r="XE23" s="49"/>
      <c r="XG23" s="49"/>
      <c r="XI23" s="49"/>
      <c r="XK23" s="49"/>
      <c r="XM23" s="49"/>
      <c r="XO23" s="49"/>
      <c r="XQ23" s="49"/>
      <c r="XS23" s="49"/>
      <c r="XU23" s="49"/>
      <c r="XW23" s="49"/>
      <c r="XY23" s="49"/>
      <c r="YA23" s="49"/>
      <c r="YC23" s="49"/>
      <c r="YE23" s="49"/>
      <c r="YG23" s="49"/>
      <c r="YI23" s="49"/>
      <c r="YK23" s="49"/>
      <c r="YM23" s="49"/>
      <c r="YO23" s="49"/>
      <c r="YQ23" s="49"/>
      <c r="YS23" s="49"/>
      <c r="YU23" s="49"/>
      <c r="YW23" s="49"/>
      <c r="YY23" s="49"/>
      <c r="ZA23" s="49"/>
      <c r="ZC23" s="49"/>
      <c r="ZE23" s="49"/>
      <c r="ZG23" s="49"/>
      <c r="ZI23" s="49"/>
      <c r="ZK23" s="49"/>
      <c r="ZM23" s="49"/>
      <c r="ZO23" s="49"/>
      <c r="ZQ23" s="49"/>
      <c r="ZS23" s="49"/>
      <c r="ZU23" s="49"/>
      <c r="ZW23" s="49"/>
      <c r="ZY23" s="49"/>
      <c r="AAA23" s="49"/>
      <c r="AAC23" s="49"/>
      <c r="AAE23" s="49"/>
      <c r="AAG23" s="49"/>
      <c r="AAI23" s="49"/>
      <c r="AAK23" s="49"/>
      <c r="AAM23" s="49"/>
      <c r="AAO23" s="49"/>
      <c r="AAQ23" s="49"/>
      <c r="AAS23" s="49"/>
      <c r="AAU23" s="49"/>
      <c r="AAW23" s="49"/>
      <c r="AAY23" s="49"/>
      <c r="ABA23" s="49"/>
      <c r="ABC23" s="49"/>
      <c r="ABE23" s="49"/>
      <c r="ABG23" s="49"/>
      <c r="ABI23" s="49"/>
      <c r="ABK23" s="49"/>
      <c r="ABM23" s="49"/>
      <c r="ABO23" s="49"/>
      <c r="ABQ23" s="49"/>
      <c r="ABS23" s="49"/>
      <c r="ABU23" s="49"/>
      <c r="ABW23" s="49"/>
    </row>
    <row r="24" spans="1:771" s="156" customFormat="1" ht="15" hidden="1" customHeight="1">
      <c r="A24" s="205"/>
      <c r="B24" s="205"/>
      <c r="C24" s="58"/>
      <c r="D24" s="487"/>
      <c r="E24" s="48"/>
      <c r="F24" s="462"/>
      <c r="G24" s="794"/>
      <c r="H24" s="35"/>
      <c r="I24" s="35"/>
      <c r="J24" s="422"/>
      <c r="K24" s="35"/>
      <c r="L24" s="43"/>
      <c r="M24" s="43"/>
      <c r="N24" s="43"/>
      <c r="O24" s="43"/>
      <c r="P24" s="43"/>
      <c r="Q24" s="43"/>
      <c r="R24" s="43"/>
      <c r="S24" s="43"/>
      <c r="T24" s="43"/>
      <c r="U24" s="23"/>
      <c r="V24" s="44"/>
      <c r="W24" s="23"/>
      <c r="X24" s="44"/>
      <c r="Y24" s="23"/>
      <c r="Z24" s="44"/>
      <c r="AA24" s="23"/>
      <c r="AB24" s="44"/>
      <c r="AC24" s="23"/>
      <c r="AD24" s="44"/>
      <c r="AE24" s="23"/>
      <c r="AF24" s="44"/>
      <c r="AG24" s="23"/>
      <c r="AH24" s="44"/>
      <c r="AI24" s="23"/>
      <c r="AJ24" s="44"/>
      <c r="AK24" s="23"/>
      <c r="AL24" s="44"/>
      <c r="AM24" s="23"/>
      <c r="AN24" s="44"/>
      <c r="AO24" s="23"/>
      <c r="AP24" s="44"/>
      <c r="AQ24" s="23"/>
      <c r="AR24" s="44"/>
      <c r="AS24" s="23"/>
      <c r="AT24" s="44"/>
      <c r="AU24" s="23"/>
      <c r="AV24" s="44"/>
      <c r="AW24" s="23"/>
      <c r="AX24" s="44"/>
      <c r="AY24" s="23"/>
      <c r="AZ24" s="44"/>
      <c r="BA24" s="23"/>
      <c r="BB24" s="44"/>
      <c r="BC24" s="23"/>
      <c r="BD24" s="44"/>
      <c r="BE24" s="23"/>
      <c r="BF24" s="44"/>
      <c r="BG24" s="23"/>
      <c r="BH24" s="44"/>
      <c r="BI24" s="23"/>
      <c r="BJ24" s="44"/>
      <c r="BK24" s="23"/>
      <c r="BL24" s="44"/>
      <c r="BM24" s="23"/>
      <c r="BN24" s="44"/>
      <c r="BO24" s="23"/>
      <c r="BP24" s="44"/>
      <c r="BQ24" s="23"/>
      <c r="BR24" s="44"/>
      <c r="BS24" s="23"/>
      <c r="BT24" s="44"/>
      <c r="BU24" s="23"/>
      <c r="BV24" s="44"/>
      <c r="BW24" s="23"/>
      <c r="BX24" s="44"/>
      <c r="BY24" s="23"/>
      <c r="BZ24" s="44"/>
      <c r="CA24" s="23"/>
      <c r="CB24" s="44"/>
      <c r="CC24" s="23"/>
      <c r="CD24" s="44"/>
      <c r="CE24" s="23"/>
      <c r="CF24" s="44"/>
      <c r="CG24" s="23"/>
      <c r="CH24" s="44"/>
      <c r="CI24" s="23"/>
      <c r="CJ24" s="44"/>
      <c r="CK24" s="23"/>
      <c r="CL24" s="44"/>
      <c r="CM24" s="23"/>
      <c r="CN24" s="44"/>
      <c r="CO24" s="23"/>
      <c r="CP24" s="44"/>
      <c r="CQ24" s="23"/>
      <c r="CR24" s="44"/>
      <c r="CS24" s="23"/>
      <c r="CT24" s="44"/>
      <c r="CU24" s="23"/>
      <c r="CV24" s="44"/>
      <c r="CW24" s="23"/>
      <c r="CX24" s="44"/>
      <c r="CY24" s="23"/>
      <c r="CZ24" s="44"/>
      <c r="DA24" s="23"/>
      <c r="DB24" s="44"/>
      <c r="DC24" s="23"/>
      <c r="DD24" s="44"/>
      <c r="DE24" s="23"/>
      <c r="DF24" s="44"/>
      <c r="DG24" s="23"/>
      <c r="DH24" s="44"/>
      <c r="DI24" s="23"/>
      <c r="DJ24" s="44"/>
      <c r="DK24" s="23"/>
      <c r="DL24" s="44"/>
      <c r="DM24" s="23"/>
      <c r="DN24" s="44"/>
      <c r="DO24" s="23"/>
      <c r="DP24" s="44"/>
      <c r="DQ24" s="23"/>
      <c r="DR24" s="44"/>
      <c r="DS24" s="23"/>
      <c r="DT24" s="44"/>
      <c r="DU24" s="23"/>
      <c r="DV24" s="44"/>
      <c r="DW24" s="23"/>
      <c r="DX24" s="44"/>
      <c r="DY24" s="23"/>
      <c r="DZ24" s="44"/>
      <c r="EA24" s="23"/>
      <c r="EB24" s="44"/>
      <c r="EC24" s="23"/>
      <c r="ED24" s="44"/>
      <c r="EE24" s="23"/>
      <c r="EF24" s="44"/>
      <c r="EG24" s="23"/>
      <c r="EH24" s="44"/>
      <c r="EI24" s="23"/>
      <c r="EJ24" s="44"/>
      <c r="EK24" s="23"/>
      <c r="EL24" s="44"/>
      <c r="EM24" s="23"/>
      <c r="EN24" s="44"/>
      <c r="EO24" s="23"/>
      <c r="EP24" s="44"/>
      <c r="EQ24" s="23"/>
      <c r="ER24" s="44"/>
      <c r="ES24" s="23"/>
      <c r="ET24" s="44"/>
      <c r="EU24" s="23"/>
      <c r="EV24" s="44"/>
      <c r="EW24" s="23"/>
      <c r="EX24" s="44"/>
      <c r="EY24" s="23"/>
      <c r="EZ24" s="44"/>
      <c r="FA24" s="23"/>
      <c r="FB24" s="44"/>
      <c r="FC24" s="23"/>
      <c r="FD24" s="44"/>
      <c r="FE24" s="23"/>
      <c r="FF24" s="44"/>
      <c r="FG24" s="23"/>
      <c r="FH24" s="44"/>
      <c r="FI24" s="23"/>
      <c r="FJ24" s="44"/>
      <c r="FK24" s="23"/>
      <c r="FL24" s="44"/>
      <c r="FM24" s="23"/>
      <c r="FN24" s="44"/>
      <c r="FO24" s="23"/>
      <c r="FP24" s="44"/>
      <c r="FQ24" s="23"/>
      <c r="FR24" s="44"/>
      <c r="FS24" s="23"/>
      <c r="FT24" s="44"/>
      <c r="FU24" s="23"/>
      <c r="FV24" s="44"/>
      <c r="FW24" s="23"/>
      <c r="FX24" s="44"/>
      <c r="FY24" s="23"/>
      <c r="FZ24" s="44"/>
      <c r="GA24" s="23"/>
      <c r="GB24" s="44"/>
      <c r="GC24" s="23"/>
      <c r="GD24" s="44"/>
      <c r="GE24" s="23"/>
      <c r="GF24" s="44"/>
      <c r="GG24" s="23"/>
      <c r="GH24" s="44"/>
      <c r="GI24" s="23"/>
      <c r="GJ24" s="44"/>
      <c r="GK24" s="23"/>
      <c r="GL24" s="44"/>
      <c r="GM24" s="23"/>
      <c r="GN24" s="44"/>
      <c r="GO24" s="23"/>
      <c r="GP24" s="44"/>
      <c r="GQ24" s="23"/>
      <c r="GR24" s="44"/>
      <c r="GS24" s="23"/>
      <c r="GT24" s="44"/>
      <c r="GU24" s="23"/>
      <c r="GV24" s="44"/>
      <c r="GW24" s="23"/>
      <c r="GX24" s="44"/>
      <c r="GY24" s="23"/>
      <c r="GZ24" s="44"/>
      <c r="HA24" s="23"/>
      <c r="HB24" s="44"/>
      <c r="HC24" s="23"/>
      <c r="HD24" s="44"/>
      <c r="HE24" s="23"/>
      <c r="HF24" s="44"/>
      <c r="HG24" s="23"/>
      <c r="HH24" s="44"/>
      <c r="HI24" s="23"/>
      <c r="HJ24" s="44"/>
      <c r="HK24" s="23"/>
      <c r="HL24" s="44"/>
      <c r="HM24" s="23"/>
      <c r="HN24" s="44"/>
      <c r="HO24" s="23"/>
      <c r="HP24" s="44"/>
      <c r="HQ24" s="23"/>
      <c r="HR24" s="44"/>
      <c r="HS24" s="23"/>
      <c r="HT24" s="44"/>
      <c r="HU24" s="23"/>
      <c r="HV24" s="44"/>
      <c r="HW24" s="23"/>
      <c r="HX24" s="44"/>
      <c r="HY24" s="23"/>
      <c r="HZ24" s="44"/>
      <c r="IA24" s="23"/>
      <c r="IB24" s="44"/>
      <c r="IC24" s="23"/>
      <c r="ID24" s="44"/>
      <c r="IE24" s="23"/>
      <c r="IF24" s="44"/>
      <c r="IG24" s="23"/>
      <c r="IH24" s="44"/>
      <c r="II24" s="23"/>
      <c r="IJ24" s="44"/>
      <c r="IK24" s="23"/>
      <c r="IL24" s="44"/>
      <c r="IM24" s="23"/>
      <c r="IN24" s="44"/>
      <c r="IO24" s="23"/>
      <c r="IP24" s="44"/>
      <c r="IQ24" s="23"/>
      <c r="IR24" s="44"/>
      <c r="IS24" s="23"/>
      <c r="IT24" s="44"/>
      <c r="IU24" s="23"/>
      <c r="IV24" s="44"/>
      <c r="IW24" s="23"/>
      <c r="IX24" s="44"/>
      <c r="IY24" s="23"/>
      <c r="IZ24" s="44"/>
      <c r="JA24" s="23"/>
      <c r="JB24" s="44"/>
      <c r="JC24" s="23"/>
      <c r="JD24" s="44"/>
      <c r="JE24" s="23"/>
      <c r="JF24" s="44"/>
      <c r="JG24" s="23"/>
      <c r="JH24" s="44"/>
      <c r="JI24" s="23"/>
      <c r="JJ24" s="44"/>
      <c r="JK24" s="23"/>
      <c r="JL24" s="44"/>
      <c r="JM24" s="23"/>
      <c r="JN24" s="44"/>
      <c r="JO24" s="23"/>
      <c r="JP24" s="44"/>
      <c r="JQ24" s="23"/>
      <c r="JR24" s="44"/>
      <c r="JS24" s="23"/>
      <c r="JT24" s="44"/>
      <c r="JU24" s="23"/>
      <c r="JV24" s="44"/>
      <c r="JW24" s="23"/>
      <c r="JX24" s="44"/>
      <c r="JY24" s="23"/>
      <c r="JZ24" s="44"/>
      <c r="KA24" s="23"/>
      <c r="KB24" s="44"/>
      <c r="KC24" s="23"/>
      <c r="KD24" s="44"/>
      <c r="KE24" s="23"/>
      <c r="KF24" s="44"/>
      <c r="KG24" s="23"/>
      <c r="KH24" s="44"/>
      <c r="KI24" s="23"/>
      <c r="KJ24" s="44"/>
      <c r="KK24" s="23"/>
      <c r="KL24" s="44"/>
      <c r="KM24" s="23"/>
      <c r="KN24" s="44"/>
      <c r="KO24" s="23"/>
      <c r="KP24" s="44"/>
      <c r="KQ24" s="23"/>
      <c r="KR24" s="44"/>
      <c r="KS24" s="23"/>
      <c r="KT24" s="44"/>
      <c r="KU24" s="23"/>
      <c r="KV24" s="44"/>
      <c r="KW24" s="23"/>
      <c r="KX24" s="44"/>
      <c r="KY24" s="23"/>
      <c r="KZ24" s="44"/>
      <c r="LA24" s="23"/>
      <c r="LB24" s="44"/>
      <c r="LC24" s="23"/>
      <c r="LD24" s="44"/>
      <c r="LE24" s="23"/>
      <c r="LF24" s="44"/>
      <c r="LG24" s="23"/>
      <c r="LH24" s="44"/>
      <c r="LI24" s="23"/>
      <c r="LJ24" s="44"/>
      <c r="LK24" s="23"/>
      <c r="LL24" s="44"/>
      <c r="LM24" s="23"/>
      <c r="LN24" s="44"/>
      <c r="LO24" s="23"/>
      <c r="LP24" s="44"/>
      <c r="LQ24" s="23"/>
      <c r="LR24" s="44"/>
      <c r="LS24" s="23"/>
      <c r="LT24" s="44"/>
      <c r="LU24" s="23"/>
      <c r="LV24" s="44"/>
      <c r="LW24" s="23"/>
      <c r="LX24" s="44"/>
      <c r="LY24" s="23"/>
      <c r="LZ24" s="44"/>
      <c r="MA24" s="23"/>
      <c r="MB24" s="44"/>
      <c r="MC24" s="23"/>
      <c r="MD24" s="44"/>
      <c r="ME24" s="23"/>
      <c r="MF24" s="44"/>
      <c r="MG24" s="23"/>
      <c r="MH24" s="44"/>
      <c r="MI24" s="23"/>
      <c r="MJ24" s="44"/>
      <c r="MK24" s="23"/>
      <c r="ML24" s="44"/>
      <c r="MM24" s="23"/>
      <c r="MN24" s="44"/>
      <c r="MO24" s="23"/>
      <c r="MP24" s="44"/>
      <c r="MQ24" s="23"/>
      <c r="MR24" s="44"/>
      <c r="MS24" s="23"/>
      <c r="MT24" s="44"/>
      <c r="MU24" s="23"/>
      <c r="MV24" s="44"/>
      <c r="MW24" s="23"/>
      <c r="MX24" s="44"/>
      <c r="MY24" s="23"/>
      <c r="MZ24" s="44"/>
      <c r="NA24" s="23"/>
      <c r="NB24" s="44"/>
      <c r="NC24" s="23"/>
      <c r="ND24" s="44"/>
      <c r="NE24" s="23"/>
      <c r="NF24" s="44"/>
      <c r="NG24" s="23"/>
      <c r="NH24" s="44"/>
      <c r="NI24" s="23"/>
      <c r="NJ24" s="44"/>
      <c r="NK24" s="23"/>
      <c r="NL24" s="44"/>
      <c r="NM24" s="23"/>
      <c r="NN24" s="44"/>
      <c r="NO24" s="23"/>
      <c r="NP24" s="44"/>
      <c r="NQ24" s="23"/>
      <c r="NR24" s="44"/>
      <c r="NS24" s="23"/>
      <c r="NT24" s="44"/>
      <c r="NU24" s="23"/>
      <c r="NV24" s="44"/>
      <c r="NW24" s="23"/>
      <c r="NX24" s="44"/>
      <c r="NY24" s="23"/>
      <c r="NZ24" s="44"/>
      <c r="OA24" s="23"/>
      <c r="OB24" s="44"/>
      <c r="OC24" s="23"/>
      <c r="OD24" s="44"/>
      <c r="OE24" s="23"/>
      <c r="OF24" s="44"/>
      <c r="OG24" s="23"/>
      <c r="OH24" s="44"/>
      <c r="OI24" s="23"/>
      <c r="OJ24" s="44"/>
      <c r="OK24" s="23"/>
      <c r="OL24" s="44"/>
      <c r="OM24" s="23"/>
      <c r="ON24" s="44"/>
      <c r="OO24" s="23"/>
      <c r="OP24" s="44"/>
      <c r="OQ24" s="23"/>
      <c r="OR24" s="44"/>
      <c r="OS24" s="23"/>
      <c r="OT24" s="44"/>
      <c r="OU24" s="23"/>
      <c r="OV24" s="44"/>
      <c r="OW24" s="23"/>
      <c r="OX24" s="44"/>
      <c r="OY24" s="23"/>
      <c r="OZ24" s="44"/>
      <c r="PA24" s="23"/>
      <c r="PB24" s="44"/>
      <c r="PC24" s="23"/>
      <c r="PD24" s="44"/>
      <c r="PE24" s="23"/>
      <c r="PF24" s="44"/>
      <c r="PG24" s="23"/>
      <c r="PH24" s="44"/>
      <c r="PI24" s="23"/>
      <c r="PJ24" s="44"/>
      <c r="PK24" s="23"/>
      <c r="PL24" s="44"/>
      <c r="PM24" s="23"/>
      <c r="PN24" s="44"/>
      <c r="PO24" s="23"/>
      <c r="PP24" s="44"/>
      <c r="PQ24" s="23"/>
      <c r="PR24" s="44"/>
      <c r="PS24" s="23"/>
      <c r="PT24" s="44"/>
      <c r="PU24" s="23"/>
      <c r="PV24" s="44"/>
      <c r="PW24" s="23"/>
      <c r="PX24" s="44"/>
      <c r="PY24" s="23"/>
      <c r="PZ24" s="44"/>
      <c r="QA24" s="23"/>
      <c r="QB24" s="44"/>
      <c r="QC24" s="23"/>
      <c r="QD24" s="44"/>
      <c r="QE24" s="23"/>
      <c r="QF24" s="44"/>
      <c r="QG24" s="23"/>
      <c r="QH24" s="44"/>
      <c r="QI24" s="23"/>
      <c r="QJ24" s="44"/>
      <c r="QK24" s="23"/>
      <c r="QL24" s="44"/>
      <c r="QM24" s="23"/>
      <c r="QN24" s="44"/>
      <c r="QO24" s="23"/>
      <c r="QP24" s="44"/>
      <c r="QQ24" s="23"/>
      <c r="QR24" s="44"/>
      <c r="QS24" s="23"/>
      <c r="QT24" s="44"/>
      <c r="QU24" s="23"/>
      <c r="QV24" s="44"/>
      <c r="QW24" s="23"/>
      <c r="QX24" s="44"/>
      <c r="QY24" s="23"/>
      <c r="QZ24" s="44"/>
      <c r="RA24" s="23"/>
      <c r="RB24" s="44"/>
      <c r="RC24" s="23"/>
      <c r="RD24" s="44"/>
      <c r="RE24" s="23"/>
      <c r="RF24" s="44"/>
      <c r="RG24" s="23"/>
      <c r="RH24" s="44"/>
      <c r="RI24" s="23"/>
      <c r="RJ24" s="44"/>
      <c r="RK24" s="23"/>
      <c r="RL24" s="44"/>
      <c r="RM24" s="23"/>
      <c r="RN24" s="44"/>
      <c r="RO24" s="23"/>
      <c r="RP24" s="44"/>
      <c r="RQ24" s="23"/>
      <c r="RR24" s="44"/>
      <c r="RS24" s="23"/>
      <c r="RT24" s="44"/>
      <c r="RU24" s="23"/>
      <c r="RV24" s="44"/>
      <c r="RW24" s="23"/>
      <c r="RX24" s="44"/>
      <c r="RY24" s="23"/>
      <c r="RZ24" s="44"/>
      <c r="SA24" s="23"/>
      <c r="SB24" s="44"/>
      <c r="SC24" s="23"/>
      <c r="SD24" s="44"/>
      <c r="SE24" s="23"/>
      <c r="SF24" s="44"/>
      <c r="SG24" s="23"/>
      <c r="SH24" s="44"/>
      <c r="SI24" s="23"/>
      <c r="SJ24" s="44"/>
      <c r="SK24" s="23"/>
      <c r="SL24" s="44"/>
      <c r="SM24" s="23"/>
      <c r="SN24" s="44"/>
      <c r="SO24" s="23"/>
      <c r="SP24" s="44"/>
      <c r="SQ24" s="23"/>
      <c r="SR24" s="44"/>
      <c r="SS24" s="23"/>
      <c r="ST24" s="44"/>
      <c r="SU24" s="23"/>
      <c r="SV24" s="44"/>
      <c r="SW24" s="23"/>
      <c r="SX24" s="44"/>
      <c r="SY24" s="23"/>
      <c r="SZ24" s="44"/>
      <c r="TA24" s="23"/>
      <c r="TB24" s="44"/>
      <c r="TC24" s="23"/>
      <c r="TD24" s="44"/>
      <c r="TE24" s="23"/>
      <c r="TF24" s="44"/>
      <c r="TG24" s="23"/>
      <c r="TH24" s="44"/>
      <c r="TI24" s="23"/>
      <c r="TJ24" s="44"/>
      <c r="TK24" s="23"/>
      <c r="TL24" s="44"/>
      <c r="TM24" s="23"/>
      <c r="TN24" s="44"/>
      <c r="TO24" s="23"/>
      <c r="TP24" s="44"/>
      <c r="TQ24" s="23"/>
      <c r="TR24" s="44"/>
      <c r="TS24" s="23"/>
      <c r="TT24" s="44"/>
      <c r="TU24" s="23"/>
      <c r="TV24" s="44"/>
      <c r="TW24" s="23"/>
      <c r="TX24" s="44"/>
      <c r="TY24" s="23"/>
      <c r="TZ24" s="44"/>
      <c r="UA24" s="23"/>
      <c r="UB24" s="44"/>
      <c r="UC24" s="23"/>
      <c r="UD24" s="44"/>
      <c r="UE24" s="23"/>
      <c r="UF24" s="44"/>
      <c r="UG24" s="23"/>
      <c r="UH24" s="44"/>
      <c r="UI24" s="23"/>
      <c r="UJ24" s="44"/>
      <c r="UK24" s="23"/>
      <c r="UL24" s="44"/>
      <c r="UM24" s="23"/>
      <c r="UN24" s="44"/>
      <c r="UO24" s="23"/>
      <c r="UP24" s="44"/>
      <c r="UQ24" s="23"/>
      <c r="UR24" s="44"/>
      <c r="US24" s="23"/>
      <c r="UT24" s="44"/>
      <c r="UU24" s="23"/>
      <c r="UV24" s="44"/>
      <c r="UW24" s="23"/>
      <c r="UX24" s="44"/>
      <c r="UY24" s="23"/>
      <c r="UZ24" s="44"/>
      <c r="VA24" s="23"/>
      <c r="VB24" s="44"/>
      <c r="VC24" s="23"/>
      <c r="VD24" s="44"/>
      <c r="VE24" s="23"/>
      <c r="VF24" s="44"/>
      <c r="VG24" s="23"/>
      <c r="VH24" s="44"/>
      <c r="VI24" s="23"/>
      <c r="VJ24" s="44"/>
      <c r="VK24" s="23"/>
      <c r="VL24" s="44"/>
      <c r="VM24" s="23"/>
      <c r="VN24" s="44"/>
      <c r="VO24" s="23"/>
      <c r="VP24" s="44"/>
      <c r="VQ24" s="23"/>
      <c r="VR24" s="44"/>
      <c r="VS24" s="23"/>
      <c r="VT24" s="44"/>
      <c r="VU24" s="23"/>
      <c r="VV24" s="44"/>
      <c r="VW24" s="23"/>
      <c r="VX24" s="44"/>
      <c r="VY24" s="23"/>
      <c r="VZ24" s="44"/>
      <c r="WA24" s="23"/>
      <c r="WB24" s="44"/>
      <c r="WC24" s="23"/>
      <c r="WD24" s="44"/>
      <c r="WE24" s="23"/>
      <c r="WF24" s="44"/>
      <c r="WG24" s="23"/>
      <c r="WH24" s="44"/>
      <c r="WI24" s="23"/>
      <c r="WJ24" s="44"/>
      <c r="WK24" s="23"/>
      <c r="WL24" s="44"/>
      <c r="WM24" s="23"/>
      <c r="WN24" s="44"/>
      <c r="WO24" s="23"/>
      <c r="WP24" s="44"/>
      <c r="WQ24" s="23"/>
      <c r="WR24" s="44"/>
      <c r="WS24" s="23"/>
      <c r="WT24" s="44"/>
      <c r="WU24" s="23"/>
      <c r="WV24" s="44"/>
      <c r="WW24" s="23"/>
      <c r="WX24" s="44"/>
      <c r="WY24" s="23"/>
      <c r="WZ24" s="44"/>
      <c r="XA24" s="23"/>
      <c r="XB24" s="44"/>
      <c r="XC24" s="23"/>
      <c r="XD24" s="44"/>
      <c r="XE24" s="23"/>
      <c r="XF24" s="44"/>
      <c r="XG24" s="23"/>
      <c r="XH24" s="44"/>
      <c r="XI24" s="23"/>
      <c r="XJ24" s="44"/>
      <c r="XK24" s="23"/>
      <c r="XL24" s="44"/>
      <c r="XM24" s="23"/>
      <c r="XN24" s="44"/>
      <c r="XO24" s="23"/>
      <c r="XP24" s="44"/>
      <c r="XQ24" s="23"/>
      <c r="XR24" s="44"/>
      <c r="XS24" s="23"/>
      <c r="XT24" s="44"/>
      <c r="XU24" s="23"/>
      <c r="XV24" s="44"/>
      <c r="XW24" s="23"/>
      <c r="XX24" s="44"/>
      <c r="XY24" s="23"/>
      <c r="XZ24" s="44"/>
      <c r="YA24" s="23"/>
      <c r="YB24" s="44"/>
      <c r="YC24" s="23"/>
      <c r="YD24" s="44"/>
      <c r="YE24" s="23"/>
      <c r="YF24" s="44"/>
      <c r="YG24" s="23"/>
      <c r="YH24" s="44"/>
      <c r="YI24" s="23"/>
      <c r="YJ24" s="44"/>
      <c r="YK24" s="23"/>
      <c r="YL24" s="44"/>
      <c r="YM24" s="23"/>
      <c r="YN24" s="44"/>
      <c r="YO24" s="23"/>
      <c r="YP24" s="44"/>
      <c r="YQ24" s="23"/>
      <c r="YR24" s="44"/>
      <c r="YS24" s="23"/>
      <c r="YT24" s="44"/>
      <c r="YU24" s="23"/>
      <c r="YV24" s="44"/>
      <c r="YW24" s="23"/>
      <c r="YX24" s="44"/>
      <c r="YY24" s="23"/>
      <c r="YZ24" s="44"/>
      <c r="ZA24" s="23"/>
      <c r="ZB24" s="44"/>
      <c r="ZC24" s="23"/>
      <c r="ZD24" s="44"/>
      <c r="ZE24" s="23"/>
      <c r="ZF24" s="44"/>
      <c r="ZG24" s="23"/>
      <c r="ZH24" s="44"/>
      <c r="ZI24" s="23"/>
      <c r="ZJ24" s="44"/>
      <c r="ZK24" s="23"/>
      <c r="ZL24" s="44"/>
      <c r="ZM24" s="23"/>
      <c r="ZN24" s="44"/>
      <c r="ZO24" s="23"/>
      <c r="ZP24" s="44"/>
      <c r="ZQ24" s="23"/>
      <c r="ZR24" s="44"/>
      <c r="ZS24" s="23"/>
      <c r="ZT24" s="44"/>
      <c r="ZU24" s="23"/>
      <c r="ZV24" s="44"/>
      <c r="ZW24" s="23"/>
      <c r="ZX24" s="44"/>
      <c r="ZY24" s="23"/>
      <c r="ZZ24" s="44"/>
      <c r="AAA24" s="23"/>
      <c r="AAB24" s="44"/>
      <c r="AAC24" s="23"/>
      <c r="AAD24" s="44"/>
      <c r="AAE24" s="23"/>
      <c r="AAF24" s="44"/>
      <c r="AAG24" s="23"/>
      <c r="AAH24" s="44"/>
      <c r="AAI24" s="23"/>
      <c r="AAJ24" s="44"/>
      <c r="AAK24" s="23"/>
      <c r="AAL24" s="44"/>
      <c r="AAM24" s="23"/>
      <c r="AAN24" s="44"/>
      <c r="AAO24" s="23"/>
      <c r="AAP24" s="44"/>
      <c r="AAQ24" s="23"/>
      <c r="AAR24" s="44"/>
      <c r="AAS24" s="23"/>
      <c r="AAT24" s="44"/>
      <c r="AAU24" s="23"/>
      <c r="AAV24" s="44"/>
      <c r="AAW24" s="23"/>
      <c r="AAX24" s="44"/>
      <c r="AAY24" s="23"/>
      <c r="AAZ24" s="44"/>
      <c r="ABA24" s="23"/>
      <c r="ABB24" s="44"/>
      <c r="ABC24" s="23"/>
      <c r="ABD24" s="44"/>
      <c r="ABE24" s="23"/>
      <c r="ABF24" s="44"/>
      <c r="ABG24" s="23"/>
      <c r="ABH24" s="44"/>
      <c r="ABI24" s="23"/>
      <c r="ABJ24" s="44"/>
      <c r="ABK24" s="23"/>
      <c r="ABL24" s="44"/>
      <c r="ABM24" s="23"/>
      <c r="ABN24" s="44"/>
      <c r="ABO24" s="23"/>
      <c r="ABP24" s="44"/>
      <c r="ABQ24" s="23"/>
      <c r="ABR24" s="44"/>
      <c r="ABS24" s="23"/>
      <c r="ABT24" s="44"/>
      <c r="ABU24" s="23"/>
      <c r="ABV24" s="44"/>
      <c r="ABW24" s="23"/>
      <c r="ABX24" s="44"/>
    </row>
    <row r="25" spans="1:771" s="497" customFormat="1" ht="34.5" hidden="1" customHeight="1">
      <c r="A25" s="593" t="s">
        <v>301</v>
      </c>
      <c r="B25" s="593" t="s">
        <v>1601</v>
      </c>
      <c r="C25" s="504" t="s">
        <v>12</v>
      </c>
      <c r="D25" s="593" t="s">
        <v>13</v>
      </c>
      <c r="E25" s="591" t="s">
        <v>1665</v>
      </c>
      <c r="F25" s="594" t="s">
        <v>14</v>
      </c>
      <c r="G25" s="478"/>
      <c r="H25" s="594" t="s">
        <v>1611</v>
      </c>
      <c r="I25" s="594" t="s">
        <v>1612</v>
      </c>
      <c r="J25" s="591" t="s">
        <v>299</v>
      </c>
      <c r="K25" s="594" t="s">
        <v>298</v>
      </c>
      <c r="L25" s="591" t="s">
        <v>1353</v>
      </c>
      <c r="M25" s="591" t="s">
        <v>1551</v>
      </c>
      <c r="N25" s="591" t="s">
        <v>1552</v>
      </c>
      <c r="O25" s="591" t="s">
        <v>1668</v>
      </c>
      <c r="P25" s="591"/>
      <c r="Q25" s="812" t="s">
        <v>1668</v>
      </c>
      <c r="R25" s="812"/>
      <c r="S25" s="1115" t="s">
        <v>876</v>
      </c>
      <c r="T25" s="1115"/>
      <c r="U25" s="38">
        <v>1</v>
      </c>
      <c r="V25" s="853"/>
      <c r="W25" s="38">
        <v>2</v>
      </c>
      <c r="X25" s="853"/>
      <c r="Y25" s="38">
        <v>3</v>
      </c>
      <c r="Z25" s="853"/>
      <c r="AA25" s="38">
        <v>4</v>
      </c>
      <c r="AB25" s="853"/>
      <c r="AC25" s="38">
        <v>5</v>
      </c>
      <c r="AD25" s="853"/>
      <c r="AE25" s="38">
        <v>6</v>
      </c>
      <c r="AF25" s="853"/>
      <c r="AG25" s="38">
        <v>7</v>
      </c>
      <c r="AH25" s="853"/>
      <c r="AI25" s="38">
        <v>8</v>
      </c>
      <c r="AJ25" s="853"/>
      <c r="AK25" s="38">
        <v>9</v>
      </c>
      <c r="AL25" s="853"/>
      <c r="AM25" s="38">
        <v>10</v>
      </c>
      <c r="AN25" s="853"/>
      <c r="AO25" s="38">
        <v>11</v>
      </c>
      <c r="AP25" s="853"/>
      <c r="AQ25" s="38">
        <v>12</v>
      </c>
      <c r="AR25" s="853"/>
      <c r="AS25" s="38">
        <v>13</v>
      </c>
      <c r="AT25" s="853"/>
      <c r="AU25" s="38">
        <v>14</v>
      </c>
      <c r="AV25" s="853"/>
      <c r="AW25" s="38">
        <v>15</v>
      </c>
      <c r="AX25" s="853"/>
      <c r="AY25" s="38">
        <v>16</v>
      </c>
      <c r="AZ25" s="853"/>
      <c r="BA25" s="38">
        <v>17</v>
      </c>
      <c r="BB25" s="853"/>
      <c r="BC25" s="38">
        <v>18</v>
      </c>
      <c r="BD25" s="853"/>
      <c r="BE25" s="38">
        <v>19</v>
      </c>
      <c r="BF25" s="853"/>
      <c r="BG25" s="38">
        <v>20</v>
      </c>
      <c r="BH25" s="853"/>
      <c r="BI25" s="38">
        <v>21</v>
      </c>
      <c r="BJ25" s="853"/>
      <c r="BK25" s="38">
        <v>22</v>
      </c>
      <c r="BL25" s="853"/>
      <c r="BM25" s="38">
        <v>23</v>
      </c>
      <c r="BN25" s="853"/>
      <c r="BO25" s="38">
        <v>24</v>
      </c>
      <c r="BP25" s="853"/>
      <c r="BQ25" s="38">
        <v>25</v>
      </c>
      <c r="BR25" s="853"/>
      <c r="BS25" s="38">
        <v>26</v>
      </c>
      <c r="BT25" s="853"/>
      <c r="BU25" s="38">
        <v>27</v>
      </c>
      <c r="BV25" s="853"/>
      <c r="BW25" s="38">
        <v>28</v>
      </c>
      <c r="BX25" s="853"/>
      <c r="BY25" s="38">
        <v>29</v>
      </c>
      <c r="BZ25" s="853"/>
      <c r="CA25" s="38">
        <v>30</v>
      </c>
      <c r="CB25" s="853"/>
      <c r="CC25" s="38">
        <v>31</v>
      </c>
      <c r="CD25" s="853"/>
      <c r="CE25" s="38">
        <v>1</v>
      </c>
      <c r="CF25" s="853"/>
      <c r="CG25" s="38">
        <v>2</v>
      </c>
      <c r="CH25" s="853"/>
      <c r="CI25" s="38">
        <v>3</v>
      </c>
      <c r="CJ25" s="853"/>
      <c r="CK25" s="38">
        <v>4</v>
      </c>
      <c r="CL25" s="853"/>
      <c r="CM25" s="38">
        <v>5</v>
      </c>
      <c r="CN25" s="853"/>
      <c r="CO25" s="38">
        <v>6</v>
      </c>
      <c r="CP25" s="853"/>
      <c r="CQ25" s="38">
        <v>7</v>
      </c>
      <c r="CR25" s="853"/>
      <c r="CS25" s="38">
        <v>8</v>
      </c>
      <c r="CT25" s="853"/>
      <c r="CU25" s="38">
        <v>9</v>
      </c>
      <c r="CV25" s="853"/>
      <c r="CW25" s="38">
        <v>10</v>
      </c>
      <c r="CX25" s="853"/>
      <c r="CY25" s="38">
        <v>11</v>
      </c>
      <c r="CZ25" s="853"/>
      <c r="DA25" s="38">
        <v>12</v>
      </c>
      <c r="DB25" s="853"/>
      <c r="DC25" s="38">
        <v>13</v>
      </c>
      <c r="DD25" s="853"/>
      <c r="DE25" s="38">
        <v>14</v>
      </c>
      <c r="DF25" s="853"/>
      <c r="DG25" s="38">
        <v>15</v>
      </c>
      <c r="DH25" s="853"/>
      <c r="DI25" s="38">
        <v>16</v>
      </c>
      <c r="DJ25" s="853"/>
      <c r="DK25" s="38">
        <v>17</v>
      </c>
      <c r="DL25" s="853"/>
      <c r="DM25" s="38">
        <v>18</v>
      </c>
      <c r="DN25" s="853"/>
      <c r="DO25" s="38">
        <v>19</v>
      </c>
      <c r="DP25" s="853"/>
      <c r="DQ25" s="38">
        <v>20</v>
      </c>
      <c r="DR25" s="853"/>
      <c r="DS25" s="38">
        <v>21</v>
      </c>
      <c r="DT25" s="853"/>
      <c r="DU25" s="38">
        <v>22</v>
      </c>
      <c r="DV25" s="853"/>
      <c r="DW25" s="38">
        <v>23</v>
      </c>
      <c r="DX25" s="853"/>
      <c r="DY25" s="38">
        <v>24</v>
      </c>
      <c r="DZ25" s="853"/>
      <c r="EA25" s="38">
        <v>25</v>
      </c>
      <c r="EB25" s="853"/>
      <c r="EC25" s="38">
        <v>26</v>
      </c>
      <c r="ED25" s="853"/>
      <c r="EE25" s="38">
        <v>27</v>
      </c>
      <c r="EF25" s="853"/>
      <c r="EG25" s="38">
        <v>28</v>
      </c>
      <c r="EH25" s="853"/>
      <c r="EI25" s="38">
        <v>29</v>
      </c>
      <c r="EJ25" s="853"/>
      <c r="EK25" s="38">
        <v>1</v>
      </c>
      <c r="EL25" s="853"/>
      <c r="EM25" s="38">
        <v>2</v>
      </c>
      <c r="EN25" s="853"/>
      <c r="EO25" s="38">
        <v>3</v>
      </c>
      <c r="EP25" s="853"/>
      <c r="EQ25" s="38">
        <v>4</v>
      </c>
      <c r="ER25" s="853"/>
      <c r="ES25" s="38">
        <v>5</v>
      </c>
      <c r="ET25" s="853"/>
      <c r="EU25" s="38">
        <v>6</v>
      </c>
      <c r="EV25" s="853"/>
      <c r="EW25" s="38">
        <v>7</v>
      </c>
      <c r="EX25" s="853"/>
      <c r="EY25" s="38">
        <v>8</v>
      </c>
      <c r="EZ25" s="853"/>
      <c r="FA25" s="38">
        <v>9</v>
      </c>
      <c r="FB25" s="853"/>
      <c r="FC25" s="38">
        <v>10</v>
      </c>
      <c r="FD25" s="853"/>
      <c r="FE25" s="38">
        <v>11</v>
      </c>
      <c r="FF25" s="853"/>
      <c r="FG25" s="38">
        <v>12</v>
      </c>
      <c r="FH25" s="853"/>
      <c r="FI25" s="38">
        <v>13</v>
      </c>
      <c r="FJ25" s="853"/>
      <c r="FK25" s="38">
        <v>14</v>
      </c>
      <c r="FL25" s="853"/>
      <c r="FM25" s="38">
        <v>15</v>
      </c>
      <c r="FN25" s="853"/>
      <c r="FO25" s="38">
        <v>16</v>
      </c>
      <c r="FP25" s="853"/>
      <c r="FQ25" s="38">
        <v>17</v>
      </c>
      <c r="FR25" s="853"/>
      <c r="FS25" s="38">
        <v>18</v>
      </c>
      <c r="FT25" s="853"/>
      <c r="FU25" s="38">
        <v>19</v>
      </c>
      <c r="FV25" s="853"/>
      <c r="FW25" s="38">
        <v>20</v>
      </c>
      <c r="FX25" s="853"/>
      <c r="FY25" s="38">
        <v>21</v>
      </c>
      <c r="FZ25" s="853"/>
      <c r="GA25" s="38">
        <v>22</v>
      </c>
      <c r="GB25" s="853"/>
      <c r="GC25" s="38">
        <v>23</v>
      </c>
      <c r="GD25" s="853"/>
      <c r="GE25" s="38">
        <v>24</v>
      </c>
      <c r="GF25" s="853"/>
      <c r="GG25" s="38">
        <v>25</v>
      </c>
      <c r="GH25" s="853"/>
      <c r="GI25" s="38">
        <v>26</v>
      </c>
      <c r="GJ25" s="853"/>
      <c r="GK25" s="38">
        <v>27</v>
      </c>
      <c r="GL25" s="853"/>
      <c r="GM25" s="38">
        <v>28</v>
      </c>
      <c r="GN25" s="853"/>
      <c r="GO25" s="38">
        <v>29</v>
      </c>
      <c r="GP25" s="853"/>
      <c r="GQ25" s="38">
        <v>30</v>
      </c>
      <c r="GR25" s="853"/>
      <c r="GS25" s="38">
        <v>31</v>
      </c>
      <c r="GT25" s="853"/>
      <c r="GU25" s="38">
        <v>1</v>
      </c>
      <c r="GV25" s="853"/>
      <c r="GW25" s="38">
        <v>2</v>
      </c>
      <c r="GX25" s="853"/>
      <c r="GY25" s="38">
        <v>3</v>
      </c>
      <c r="GZ25" s="853"/>
      <c r="HA25" s="38">
        <v>4</v>
      </c>
      <c r="HB25" s="853"/>
      <c r="HC25" s="38">
        <v>5</v>
      </c>
      <c r="HD25" s="853"/>
      <c r="HE25" s="38">
        <v>6</v>
      </c>
      <c r="HF25" s="853"/>
      <c r="HG25" s="38">
        <v>7</v>
      </c>
      <c r="HH25" s="853"/>
      <c r="HI25" s="38">
        <v>8</v>
      </c>
      <c r="HJ25" s="853"/>
      <c r="HK25" s="38">
        <v>9</v>
      </c>
      <c r="HL25" s="853"/>
      <c r="HM25" s="38">
        <v>10</v>
      </c>
      <c r="HN25" s="853"/>
      <c r="HO25" s="38">
        <v>11</v>
      </c>
      <c r="HP25" s="853"/>
      <c r="HQ25" s="38">
        <v>12</v>
      </c>
      <c r="HR25" s="853"/>
      <c r="HS25" s="38">
        <v>13</v>
      </c>
      <c r="HT25" s="853"/>
      <c r="HU25" s="38">
        <v>14</v>
      </c>
      <c r="HV25" s="853"/>
      <c r="HW25" s="38">
        <v>15</v>
      </c>
      <c r="HX25" s="853"/>
      <c r="HY25" s="38">
        <v>16</v>
      </c>
      <c r="HZ25" s="853"/>
      <c r="IA25" s="38">
        <v>17</v>
      </c>
      <c r="IB25" s="853"/>
      <c r="IC25" s="38">
        <v>18</v>
      </c>
      <c r="ID25" s="853"/>
      <c r="IE25" s="38">
        <v>19</v>
      </c>
      <c r="IF25" s="853"/>
      <c r="IG25" s="38">
        <v>20</v>
      </c>
      <c r="IH25" s="853"/>
      <c r="II25" s="38">
        <v>21</v>
      </c>
      <c r="IJ25" s="853"/>
      <c r="IK25" s="38">
        <v>22</v>
      </c>
      <c r="IL25" s="853"/>
      <c r="IM25" s="38">
        <v>23</v>
      </c>
      <c r="IN25" s="853"/>
      <c r="IO25" s="38">
        <v>24</v>
      </c>
      <c r="IP25" s="853"/>
      <c r="IQ25" s="38">
        <v>25</v>
      </c>
      <c r="IR25" s="853"/>
      <c r="IS25" s="38">
        <v>26</v>
      </c>
      <c r="IT25" s="853"/>
      <c r="IU25" s="38">
        <v>27</v>
      </c>
      <c r="IV25" s="853"/>
      <c r="IW25" s="38">
        <v>28</v>
      </c>
      <c r="IX25" s="853"/>
      <c r="IY25" s="38">
        <v>29</v>
      </c>
      <c r="IZ25" s="853"/>
      <c r="JA25" s="38">
        <v>30</v>
      </c>
      <c r="JB25" s="853"/>
      <c r="JC25" s="38">
        <v>1</v>
      </c>
      <c r="JD25" s="853"/>
      <c r="JE25" s="38">
        <v>2</v>
      </c>
      <c r="JF25" s="853"/>
      <c r="JG25" s="38">
        <v>3</v>
      </c>
      <c r="JH25" s="853"/>
      <c r="JI25" s="38">
        <v>4</v>
      </c>
      <c r="JJ25" s="853"/>
      <c r="JK25" s="38">
        <v>5</v>
      </c>
      <c r="JL25" s="853"/>
      <c r="JM25" s="38">
        <v>6</v>
      </c>
      <c r="JN25" s="853"/>
      <c r="JO25" s="38">
        <v>7</v>
      </c>
      <c r="JP25" s="853"/>
      <c r="JQ25" s="38">
        <v>8</v>
      </c>
      <c r="JR25" s="853"/>
      <c r="JS25" s="38">
        <v>9</v>
      </c>
      <c r="JT25" s="853"/>
      <c r="JU25" s="38">
        <v>10</v>
      </c>
      <c r="JV25" s="853"/>
      <c r="JW25" s="38">
        <v>11</v>
      </c>
      <c r="JX25" s="853"/>
      <c r="JY25" s="38">
        <v>12</v>
      </c>
      <c r="JZ25" s="853"/>
      <c r="KA25" s="38">
        <v>13</v>
      </c>
      <c r="KB25" s="853"/>
      <c r="KC25" s="38">
        <v>14</v>
      </c>
      <c r="KD25" s="853"/>
      <c r="KE25" s="38">
        <v>15</v>
      </c>
      <c r="KF25" s="853"/>
      <c r="KG25" s="38">
        <v>16</v>
      </c>
      <c r="KH25" s="853"/>
      <c r="KI25" s="38">
        <v>17</v>
      </c>
      <c r="KJ25" s="853"/>
      <c r="KK25" s="38">
        <v>18</v>
      </c>
      <c r="KL25" s="853"/>
      <c r="KM25" s="38">
        <v>19</v>
      </c>
      <c r="KN25" s="853"/>
      <c r="KO25" s="38">
        <v>20</v>
      </c>
      <c r="KP25" s="853"/>
      <c r="KQ25" s="38">
        <v>21</v>
      </c>
      <c r="KR25" s="853"/>
      <c r="KS25" s="38">
        <v>22</v>
      </c>
      <c r="KT25" s="853"/>
      <c r="KU25" s="38">
        <v>23</v>
      </c>
      <c r="KV25" s="853"/>
      <c r="KW25" s="38">
        <v>24</v>
      </c>
      <c r="KX25" s="853"/>
      <c r="KY25" s="38">
        <v>25</v>
      </c>
      <c r="KZ25" s="853"/>
      <c r="LA25" s="38">
        <v>26</v>
      </c>
      <c r="LB25" s="853"/>
      <c r="LC25" s="38">
        <v>27</v>
      </c>
      <c r="LD25" s="853"/>
      <c r="LE25" s="38">
        <v>28</v>
      </c>
      <c r="LF25" s="853"/>
      <c r="LG25" s="38">
        <v>29</v>
      </c>
      <c r="LH25" s="853"/>
      <c r="LI25" s="38">
        <v>30</v>
      </c>
      <c r="LJ25" s="853"/>
      <c r="LK25" s="38">
        <v>31</v>
      </c>
      <c r="LL25" s="853"/>
      <c r="LM25" s="38">
        <v>1</v>
      </c>
      <c r="LN25" s="853"/>
      <c r="LO25" s="38">
        <v>2</v>
      </c>
      <c r="LP25" s="853"/>
      <c r="LQ25" s="38">
        <v>3</v>
      </c>
      <c r="LR25" s="853"/>
      <c r="LS25" s="38">
        <v>4</v>
      </c>
      <c r="LT25" s="853"/>
      <c r="LU25" s="38">
        <v>5</v>
      </c>
      <c r="LV25" s="853"/>
      <c r="LW25" s="38">
        <v>6</v>
      </c>
      <c r="LX25" s="853"/>
      <c r="LY25" s="38">
        <v>7</v>
      </c>
      <c r="LZ25" s="853"/>
      <c r="MA25" s="38">
        <v>8</v>
      </c>
      <c r="MB25" s="853"/>
      <c r="MC25" s="38">
        <v>9</v>
      </c>
      <c r="MD25" s="853"/>
      <c r="ME25" s="38">
        <v>10</v>
      </c>
      <c r="MF25" s="853"/>
      <c r="MG25" s="38">
        <v>11</v>
      </c>
      <c r="MH25" s="853"/>
      <c r="MI25" s="38">
        <v>12</v>
      </c>
      <c r="MJ25" s="853"/>
      <c r="MK25" s="38">
        <v>13</v>
      </c>
      <c r="ML25" s="853"/>
      <c r="MM25" s="38">
        <v>14</v>
      </c>
      <c r="MN25" s="853"/>
      <c r="MO25" s="38">
        <v>15</v>
      </c>
      <c r="MP25" s="853"/>
      <c r="MQ25" s="38">
        <v>16</v>
      </c>
      <c r="MR25" s="853"/>
      <c r="MS25" s="38">
        <v>17</v>
      </c>
      <c r="MT25" s="853"/>
      <c r="MU25" s="38">
        <v>18</v>
      </c>
      <c r="MV25" s="853"/>
      <c r="MW25" s="38">
        <v>19</v>
      </c>
      <c r="MX25" s="853"/>
      <c r="MY25" s="38">
        <v>20</v>
      </c>
      <c r="MZ25" s="853"/>
      <c r="NA25" s="38">
        <v>21</v>
      </c>
      <c r="NB25" s="853"/>
      <c r="NC25" s="38">
        <v>22</v>
      </c>
      <c r="ND25" s="853"/>
      <c r="NE25" s="38">
        <v>23</v>
      </c>
      <c r="NF25" s="853"/>
      <c r="NG25" s="38">
        <v>24</v>
      </c>
      <c r="NH25" s="853"/>
      <c r="NI25" s="38">
        <v>25</v>
      </c>
      <c r="NJ25" s="853"/>
      <c r="NK25" s="38">
        <v>26</v>
      </c>
      <c r="NL25" s="853"/>
      <c r="NM25" s="38">
        <v>27</v>
      </c>
      <c r="NN25" s="853"/>
      <c r="NO25" s="38">
        <v>28</v>
      </c>
      <c r="NP25" s="853"/>
      <c r="NQ25" s="38">
        <v>29</v>
      </c>
      <c r="NR25" s="853"/>
      <c r="NS25" s="38">
        <v>30</v>
      </c>
      <c r="NT25" s="853"/>
      <c r="NU25" s="38">
        <v>1</v>
      </c>
      <c r="NV25" s="853"/>
      <c r="NW25" s="38">
        <v>2</v>
      </c>
      <c r="NX25" s="853"/>
      <c r="NY25" s="38">
        <v>3</v>
      </c>
      <c r="NZ25" s="853"/>
      <c r="OA25" s="38">
        <v>4</v>
      </c>
      <c r="OB25" s="853"/>
      <c r="OC25" s="38">
        <v>5</v>
      </c>
      <c r="OD25" s="853"/>
      <c r="OE25" s="38">
        <v>6</v>
      </c>
      <c r="OF25" s="853"/>
      <c r="OG25" s="38">
        <v>7</v>
      </c>
      <c r="OH25" s="853"/>
      <c r="OI25" s="38">
        <v>8</v>
      </c>
      <c r="OJ25" s="853"/>
      <c r="OK25" s="38">
        <v>9</v>
      </c>
      <c r="OL25" s="853"/>
      <c r="OM25" s="38">
        <v>10</v>
      </c>
      <c r="ON25" s="853"/>
      <c r="OO25" s="38">
        <v>11</v>
      </c>
      <c r="OP25" s="853"/>
      <c r="OQ25" s="38">
        <v>12</v>
      </c>
      <c r="OR25" s="853"/>
      <c r="OS25" s="38">
        <v>13</v>
      </c>
      <c r="OT25" s="853"/>
      <c r="OU25" s="38">
        <v>14</v>
      </c>
      <c r="OV25" s="853"/>
      <c r="OW25" s="38">
        <v>15</v>
      </c>
      <c r="OX25" s="853"/>
      <c r="OY25" s="38">
        <v>16</v>
      </c>
      <c r="OZ25" s="853"/>
      <c r="PA25" s="38">
        <v>17</v>
      </c>
      <c r="PB25" s="853"/>
      <c r="PC25" s="38">
        <v>18</v>
      </c>
      <c r="PD25" s="853"/>
      <c r="PE25" s="38">
        <v>19</v>
      </c>
      <c r="PF25" s="853"/>
      <c r="PG25" s="38">
        <v>20</v>
      </c>
      <c r="PH25" s="853"/>
      <c r="PI25" s="38">
        <v>21</v>
      </c>
      <c r="PJ25" s="853"/>
      <c r="PK25" s="38">
        <v>22</v>
      </c>
      <c r="PL25" s="853"/>
      <c r="PM25" s="38">
        <v>23</v>
      </c>
      <c r="PN25" s="853"/>
      <c r="PO25" s="38">
        <v>24</v>
      </c>
      <c r="PP25" s="853"/>
      <c r="PQ25" s="38">
        <v>25</v>
      </c>
      <c r="PR25" s="853"/>
      <c r="PS25" s="38">
        <v>26</v>
      </c>
      <c r="PT25" s="853"/>
      <c r="PU25" s="38">
        <v>27</v>
      </c>
      <c r="PV25" s="853"/>
      <c r="PW25" s="38">
        <v>28</v>
      </c>
      <c r="PX25" s="853"/>
      <c r="PY25" s="38">
        <v>29</v>
      </c>
      <c r="PZ25" s="853"/>
      <c r="QA25" s="38">
        <v>30</v>
      </c>
      <c r="QB25" s="853"/>
      <c r="QC25" s="38">
        <v>31</v>
      </c>
      <c r="QD25" s="853"/>
      <c r="QE25" s="38">
        <v>1</v>
      </c>
      <c r="QF25" s="853"/>
      <c r="QG25" s="38">
        <v>2</v>
      </c>
      <c r="QH25" s="853"/>
      <c r="QI25" s="38">
        <v>3</v>
      </c>
      <c r="QJ25" s="853"/>
      <c r="QK25" s="38">
        <v>4</v>
      </c>
      <c r="QL25" s="853"/>
      <c r="QM25" s="38">
        <v>5</v>
      </c>
      <c r="QN25" s="853"/>
      <c r="QO25" s="38">
        <v>6</v>
      </c>
      <c r="QP25" s="853"/>
      <c r="QQ25" s="38">
        <v>7</v>
      </c>
      <c r="QR25" s="853"/>
      <c r="QS25" s="38">
        <v>8</v>
      </c>
      <c r="QT25" s="853"/>
      <c r="QU25" s="38">
        <v>9</v>
      </c>
      <c r="QV25" s="853"/>
      <c r="QW25" s="38">
        <v>10</v>
      </c>
      <c r="QX25" s="853"/>
      <c r="QY25" s="38">
        <v>11</v>
      </c>
      <c r="QZ25" s="853"/>
      <c r="RA25" s="38">
        <v>12</v>
      </c>
      <c r="RB25" s="853"/>
      <c r="RC25" s="38">
        <v>13</v>
      </c>
      <c r="RD25" s="853"/>
      <c r="RE25" s="38">
        <v>14</v>
      </c>
      <c r="RF25" s="853"/>
      <c r="RG25" s="38">
        <v>15</v>
      </c>
      <c r="RH25" s="853"/>
      <c r="RI25" s="38">
        <v>16</v>
      </c>
      <c r="RJ25" s="853"/>
      <c r="RK25" s="38">
        <v>17</v>
      </c>
      <c r="RL25" s="853"/>
      <c r="RM25" s="38">
        <v>18</v>
      </c>
      <c r="RN25" s="853"/>
      <c r="RO25" s="38">
        <v>19</v>
      </c>
      <c r="RP25" s="853"/>
      <c r="RQ25" s="38">
        <v>20</v>
      </c>
      <c r="RR25" s="853"/>
      <c r="RS25" s="38">
        <v>21</v>
      </c>
      <c r="RT25" s="853"/>
      <c r="RU25" s="38">
        <v>22</v>
      </c>
      <c r="RV25" s="853"/>
      <c r="RW25" s="38">
        <v>23</v>
      </c>
      <c r="RX25" s="853"/>
      <c r="RY25" s="38">
        <v>24</v>
      </c>
      <c r="RZ25" s="853"/>
      <c r="SA25" s="38">
        <v>25</v>
      </c>
      <c r="SB25" s="853"/>
      <c r="SC25" s="38">
        <v>26</v>
      </c>
      <c r="SD25" s="853"/>
      <c r="SE25" s="38">
        <v>27</v>
      </c>
      <c r="SF25" s="853"/>
      <c r="SG25" s="38">
        <v>28</v>
      </c>
      <c r="SH25" s="853"/>
      <c r="SI25" s="38">
        <v>29</v>
      </c>
      <c r="SJ25" s="853"/>
      <c r="SK25" s="38">
        <v>30</v>
      </c>
      <c r="SL25" s="853"/>
      <c r="SM25" s="38">
        <v>31</v>
      </c>
      <c r="SN25" s="853"/>
      <c r="SO25" s="38">
        <v>1</v>
      </c>
      <c r="SP25" s="853"/>
      <c r="SQ25" s="38">
        <v>2</v>
      </c>
      <c r="SR25" s="853"/>
      <c r="SS25" s="38">
        <v>3</v>
      </c>
      <c r="ST25" s="853"/>
      <c r="SU25" s="38">
        <v>4</v>
      </c>
      <c r="SV25" s="853"/>
      <c r="SW25" s="38">
        <v>5</v>
      </c>
      <c r="SX25" s="853"/>
      <c r="SY25" s="38">
        <v>6</v>
      </c>
      <c r="SZ25" s="853"/>
      <c r="TA25" s="38">
        <v>7</v>
      </c>
      <c r="TB25" s="853"/>
      <c r="TC25" s="38">
        <v>8</v>
      </c>
      <c r="TD25" s="853"/>
      <c r="TE25" s="38">
        <v>9</v>
      </c>
      <c r="TF25" s="853"/>
      <c r="TG25" s="38">
        <v>10</v>
      </c>
      <c r="TH25" s="853"/>
      <c r="TI25" s="38">
        <v>11</v>
      </c>
      <c r="TJ25" s="853"/>
      <c r="TK25" s="38">
        <v>12</v>
      </c>
      <c r="TL25" s="853"/>
      <c r="TM25" s="38">
        <v>13</v>
      </c>
      <c r="TN25" s="853"/>
      <c r="TO25" s="38">
        <v>14</v>
      </c>
      <c r="TP25" s="853"/>
      <c r="TQ25" s="38">
        <v>15</v>
      </c>
      <c r="TR25" s="853"/>
      <c r="TS25" s="38">
        <v>16</v>
      </c>
      <c r="TT25" s="853"/>
      <c r="TU25" s="38">
        <v>17</v>
      </c>
      <c r="TV25" s="853"/>
      <c r="TW25" s="38">
        <v>18</v>
      </c>
      <c r="TX25" s="853"/>
      <c r="TY25" s="38">
        <v>19</v>
      </c>
      <c r="TZ25" s="853"/>
      <c r="UA25" s="38">
        <v>20</v>
      </c>
      <c r="UB25" s="853"/>
      <c r="UC25" s="38">
        <v>21</v>
      </c>
      <c r="UD25" s="853"/>
      <c r="UE25" s="38">
        <v>22</v>
      </c>
      <c r="UF25" s="853"/>
      <c r="UG25" s="38">
        <v>23</v>
      </c>
      <c r="UH25" s="853"/>
      <c r="UI25" s="38">
        <v>24</v>
      </c>
      <c r="UJ25" s="853"/>
      <c r="UK25" s="38">
        <v>25</v>
      </c>
      <c r="UL25" s="853"/>
      <c r="UM25" s="38">
        <v>26</v>
      </c>
      <c r="UN25" s="853"/>
      <c r="UO25" s="38">
        <v>27</v>
      </c>
      <c r="UP25" s="853"/>
      <c r="UQ25" s="38">
        <v>28</v>
      </c>
      <c r="UR25" s="853"/>
      <c r="US25" s="38">
        <v>29</v>
      </c>
      <c r="UT25" s="853"/>
      <c r="UU25" s="38">
        <v>30</v>
      </c>
      <c r="UV25" s="853"/>
      <c r="UW25" s="38">
        <v>1</v>
      </c>
      <c r="UX25" s="853"/>
      <c r="UY25" s="38">
        <v>2</v>
      </c>
      <c r="UZ25" s="853"/>
      <c r="VA25" s="38">
        <v>3</v>
      </c>
      <c r="VB25" s="853"/>
      <c r="VC25" s="38">
        <v>4</v>
      </c>
      <c r="VD25" s="853"/>
      <c r="VE25" s="38">
        <v>5</v>
      </c>
      <c r="VF25" s="853"/>
      <c r="VG25" s="38">
        <v>6</v>
      </c>
      <c r="VH25" s="853"/>
      <c r="VI25" s="38">
        <v>7</v>
      </c>
      <c r="VJ25" s="853"/>
      <c r="VK25" s="38">
        <v>8</v>
      </c>
      <c r="VL25" s="853"/>
      <c r="VM25" s="38">
        <v>9</v>
      </c>
      <c r="VN25" s="853"/>
      <c r="VO25" s="38">
        <v>10</v>
      </c>
      <c r="VP25" s="853"/>
      <c r="VQ25" s="38">
        <v>11</v>
      </c>
      <c r="VR25" s="853"/>
      <c r="VS25" s="38">
        <v>12</v>
      </c>
      <c r="VT25" s="853"/>
      <c r="VU25" s="38">
        <v>13</v>
      </c>
      <c r="VV25" s="853"/>
      <c r="VW25" s="38">
        <v>14</v>
      </c>
      <c r="VX25" s="853"/>
      <c r="VY25" s="38">
        <v>15</v>
      </c>
      <c r="VZ25" s="853"/>
      <c r="WA25" s="38">
        <v>16</v>
      </c>
      <c r="WB25" s="853"/>
      <c r="WC25" s="38">
        <v>17</v>
      </c>
      <c r="WD25" s="853"/>
      <c r="WE25" s="38">
        <v>18</v>
      </c>
      <c r="WF25" s="853"/>
      <c r="WG25" s="38">
        <v>19</v>
      </c>
      <c r="WH25" s="853"/>
      <c r="WI25" s="38">
        <v>20</v>
      </c>
      <c r="WJ25" s="853"/>
      <c r="WK25" s="38">
        <v>21</v>
      </c>
      <c r="WL25" s="853"/>
      <c r="WM25" s="38">
        <v>22</v>
      </c>
      <c r="WN25" s="853"/>
      <c r="WO25" s="38">
        <v>23</v>
      </c>
      <c r="WP25" s="853"/>
      <c r="WQ25" s="38">
        <v>24</v>
      </c>
      <c r="WR25" s="853"/>
      <c r="WS25" s="38">
        <v>25</v>
      </c>
      <c r="WT25" s="853"/>
      <c r="WU25" s="38">
        <v>26</v>
      </c>
      <c r="WV25" s="853"/>
      <c r="WW25" s="38">
        <v>27</v>
      </c>
      <c r="WX25" s="853"/>
      <c r="WY25" s="38">
        <v>28</v>
      </c>
      <c r="WZ25" s="853"/>
      <c r="XA25" s="38">
        <v>29</v>
      </c>
      <c r="XB25" s="853"/>
      <c r="XC25" s="38">
        <v>30</v>
      </c>
      <c r="XD25" s="853"/>
      <c r="XE25" s="38">
        <v>31</v>
      </c>
      <c r="XF25" s="853"/>
      <c r="XG25" s="38">
        <v>1</v>
      </c>
      <c r="XH25" s="853"/>
      <c r="XI25" s="38">
        <v>2</v>
      </c>
      <c r="XJ25" s="853"/>
      <c r="XK25" s="38">
        <v>3</v>
      </c>
      <c r="XL25" s="853"/>
      <c r="XM25" s="38">
        <v>4</v>
      </c>
      <c r="XN25" s="853"/>
      <c r="XO25" s="38">
        <v>5</v>
      </c>
      <c r="XP25" s="853"/>
      <c r="XQ25" s="38">
        <v>6</v>
      </c>
      <c r="XR25" s="853"/>
      <c r="XS25" s="38">
        <v>7</v>
      </c>
      <c r="XT25" s="853"/>
      <c r="XU25" s="38">
        <v>8</v>
      </c>
      <c r="XV25" s="853"/>
      <c r="XW25" s="38">
        <v>9</v>
      </c>
      <c r="XX25" s="853"/>
      <c r="XY25" s="38">
        <v>10</v>
      </c>
      <c r="XZ25" s="853"/>
      <c r="YA25" s="38">
        <v>11</v>
      </c>
      <c r="YB25" s="853"/>
      <c r="YC25" s="38">
        <v>12</v>
      </c>
      <c r="YD25" s="853"/>
      <c r="YE25" s="38">
        <v>13</v>
      </c>
      <c r="YF25" s="853"/>
      <c r="YG25" s="38">
        <v>14</v>
      </c>
      <c r="YH25" s="853"/>
      <c r="YI25" s="38">
        <v>15</v>
      </c>
      <c r="YJ25" s="853"/>
      <c r="YK25" s="38">
        <v>16</v>
      </c>
      <c r="YL25" s="853"/>
      <c r="YM25" s="38">
        <v>17</v>
      </c>
      <c r="YN25" s="853"/>
      <c r="YO25" s="38">
        <v>18</v>
      </c>
      <c r="YP25" s="853"/>
      <c r="YQ25" s="38">
        <v>19</v>
      </c>
      <c r="YR25" s="853"/>
      <c r="YS25" s="38">
        <v>20</v>
      </c>
      <c r="YT25" s="853"/>
      <c r="YU25" s="38">
        <v>21</v>
      </c>
      <c r="YV25" s="853"/>
      <c r="YW25" s="38">
        <v>22</v>
      </c>
      <c r="YX25" s="853"/>
      <c r="YY25" s="38">
        <v>23</v>
      </c>
      <c r="YZ25" s="853"/>
      <c r="ZA25" s="38">
        <v>24</v>
      </c>
      <c r="ZB25" s="853"/>
      <c r="ZC25" s="38">
        <v>25</v>
      </c>
      <c r="ZD25" s="853"/>
      <c r="ZE25" s="38">
        <v>26</v>
      </c>
      <c r="ZF25" s="853"/>
      <c r="ZG25" s="38">
        <v>27</v>
      </c>
      <c r="ZH25" s="853"/>
      <c r="ZI25" s="38">
        <v>28</v>
      </c>
      <c r="ZJ25" s="853"/>
      <c r="ZK25" s="38">
        <v>29</v>
      </c>
      <c r="ZL25" s="853"/>
      <c r="ZM25" s="38">
        <v>30</v>
      </c>
      <c r="ZN25" s="853"/>
      <c r="ZO25" s="38">
        <v>1</v>
      </c>
      <c r="ZP25" s="853"/>
      <c r="ZQ25" s="38">
        <v>2</v>
      </c>
      <c r="ZR25" s="853"/>
      <c r="ZS25" s="38">
        <v>3</v>
      </c>
      <c r="ZT25" s="853"/>
      <c r="ZU25" s="38">
        <v>4</v>
      </c>
      <c r="ZV25" s="853"/>
      <c r="ZW25" s="38">
        <v>5</v>
      </c>
      <c r="ZX25" s="853"/>
      <c r="ZY25" s="38">
        <v>6</v>
      </c>
      <c r="ZZ25" s="853"/>
      <c r="AAA25" s="38">
        <v>7</v>
      </c>
      <c r="AAB25" s="853"/>
      <c r="AAC25" s="38">
        <v>8</v>
      </c>
      <c r="AAD25" s="853"/>
      <c r="AAE25" s="38">
        <v>9</v>
      </c>
      <c r="AAF25" s="853"/>
      <c r="AAG25" s="38">
        <v>10</v>
      </c>
      <c r="AAH25" s="853"/>
      <c r="AAI25" s="38">
        <v>11</v>
      </c>
      <c r="AAJ25" s="853"/>
      <c r="AAK25" s="38">
        <v>12</v>
      </c>
      <c r="AAL25" s="853"/>
      <c r="AAM25" s="38">
        <v>13</v>
      </c>
      <c r="AAN25" s="853"/>
      <c r="AAO25" s="38">
        <v>14</v>
      </c>
      <c r="AAP25" s="853"/>
      <c r="AAQ25" s="38">
        <v>15</v>
      </c>
      <c r="AAR25" s="853"/>
      <c r="AAS25" s="38">
        <v>16</v>
      </c>
      <c r="AAT25" s="853"/>
      <c r="AAU25" s="38">
        <v>17</v>
      </c>
      <c r="AAV25" s="853"/>
      <c r="AAW25" s="38">
        <v>18</v>
      </c>
      <c r="AAX25" s="853"/>
      <c r="AAY25" s="38">
        <v>19</v>
      </c>
      <c r="AAZ25" s="853"/>
      <c r="ABA25" s="38">
        <v>20</v>
      </c>
      <c r="ABB25" s="853"/>
      <c r="ABC25" s="38">
        <v>21</v>
      </c>
      <c r="ABD25" s="853"/>
      <c r="ABE25" s="38">
        <v>22</v>
      </c>
      <c r="ABF25" s="853"/>
      <c r="ABG25" s="38">
        <v>23</v>
      </c>
      <c r="ABH25" s="853"/>
      <c r="ABI25" s="38">
        <v>24</v>
      </c>
      <c r="ABJ25" s="853"/>
      <c r="ABK25" s="38">
        <v>25</v>
      </c>
      <c r="ABL25" s="853"/>
      <c r="ABM25" s="38">
        <v>26</v>
      </c>
      <c r="ABN25" s="853"/>
      <c r="ABO25" s="38">
        <v>27</v>
      </c>
      <c r="ABP25" s="853"/>
      <c r="ABQ25" s="38">
        <v>28</v>
      </c>
      <c r="ABR25" s="853"/>
      <c r="ABS25" s="38">
        <v>29</v>
      </c>
      <c r="ABT25" s="853"/>
      <c r="ABU25" s="38">
        <v>30</v>
      </c>
      <c r="ABV25" s="853"/>
      <c r="ABW25" s="38">
        <v>31</v>
      </c>
      <c r="ABX25" s="853"/>
      <c r="ABY25" s="473" t="s">
        <v>876</v>
      </c>
      <c r="ABZ25" s="474"/>
      <c r="ACA25" s="473" t="s">
        <v>877</v>
      </c>
      <c r="ACB25" s="173"/>
      <c r="ACC25" s="473" t="s">
        <v>1668</v>
      </c>
      <c r="ACD25" s="484"/>
      <c r="ACE25" s="484"/>
      <c r="ACF25" s="484"/>
      <c r="ACG25" s="484"/>
      <c r="ACH25" s="484"/>
      <c r="ACI25" s="484"/>
      <c r="ACJ25" s="484"/>
      <c r="ACK25" s="484"/>
      <c r="ACL25" s="484"/>
      <c r="ACM25" s="484"/>
      <c r="ACN25" s="484"/>
      <c r="ACO25" s="484"/>
      <c r="ACP25" s="484"/>
      <c r="ACQ25" s="484"/>
    </row>
    <row r="26" spans="1:771" s="245" customFormat="1" ht="21" hidden="1" customHeight="1">
      <c r="A26" s="15"/>
      <c r="B26" s="15"/>
      <c r="C26" s="38" t="s">
        <v>16</v>
      </c>
      <c r="D26" s="556" t="s">
        <v>1018</v>
      </c>
      <c r="E26" s="477">
        <v>9544</v>
      </c>
      <c r="F26" s="459">
        <v>43885</v>
      </c>
      <c r="G26" s="798"/>
      <c r="H26" s="287" t="s">
        <v>923</v>
      </c>
      <c r="I26" s="26">
        <v>43888</v>
      </c>
      <c r="J26" s="431" t="s">
        <v>1020</v>
      </c>
      <c r="K26" s="133" t="s">
        <v>1019</v>
      </c>
      <c r="L26" s="21">
        <v>429</v>
      </c>
      <c r="M26" s="21">
        <v>0</v>
      </c>
      <c r="N26" s="21">
        <v>429</v>
      </c>
      <c r="O26" s="21">
        <v>0</v>
      </c>
      <c r="P26" s="21"/>
      <c r="Q26" s="821">
        <v>0</v>
      </c>
      <c r="R26" s="821"/>
      <c r="S26" s="1126">
        <v>0</v>
      </c>
      <c r="T26" s="1126"/>
      <c r="U26" s="15"/>
      <c r="V26" s="769"/>
      <c r="W26" s="15"/>
      <c r="X26" s="769"/>
      <c r="Y26" s="15"/>
      <c r="Z26" s="769"/>
      <c r="AA26" s="15"/>
      <c r="AB26" s="769"/>
      <c r="AC26" s="15"/>
      <c r="AD26" s="769"/>
      <c r="AE26" s="15"/>
      <c r="AF26" s="769"/>
      <c r="AG26" s="15"/>
      <c r="AH26" s="769"/>
      <c r="AI26" s="15"/>
      <c r="AJ26" s="769"/>
      <c r="AK26" s="15"/>
      <c r="AL26" s="769"/>
      <c r="AM26" s="15"/>
      <c r="AN26" s="769"/>
      <c r="AO26" s="15"/>
      <c r="AP26" s="769"/>
      <c r="AQ26" s="15"/>
      <c r="AR26" s="769"/>
      <c r="AS26" s="15"/>
      <c r="AT26" s="769"/>
      <c r="AU26" s="15"/>
      <c r="AV26" s="769"/>
      <c r="AW26" s="15"/>
      <c r="AX26" s="769"/>
      <c r="AY26" s="15"/>
      <c r="AZ26" s="769"/>
      <c r="BA26" s="15"/>
      <c r="BB26" s="769"/>
      <c r="BC26" s="15"/>
      <c r="BD26" s="769"/>
      <c r="BE26" s="15"/>
      <c r="BF26" s="769"/>
      <c r="BG26" s="15"/>
      <c r="BH26" s="769"/>
      <c r="BI26" s="15"/>
      <c r="BJ26" s="769"/>
      <c r="BK26" s="15"/>
      <c r="BL26" s="769"/>
      <c r="BM26" s="15"/>
      <c r="BN26" s="769"/>
      <c r="BO26" s="15"/>
      <c r="BP26" s="769"/>
      <c r="BQ26" s="15"/>
      <c r="BR26" s="769"/>
      <c r="BS26" s="15"/>
      <c r="BT26" s="769"/>
      <c r="BU26" s="15"/>
      <c r="BV26" s="769"/>
      <c r="BW26" s="15"/>
      <c r="BX26" s="769"/>
      <c r="BY26" s="15"/>
      <c r="BZ26" s="769"/>
      <c r="CA26" s="15"/>
      <c r="CB26" s="769"/>
      <c r="CC26" s="15"/>
      <c r="CD26" s="769"/>
      <c r="CE26" s="15"/>
      <c r="CF26" s="769"/>
      <c r="CG26" s="15"/>
      <c r="CH26" s="769"/>
      <c r="CI26" s="15"/>
      <c r="CJ26" s="769"/>
      <c r="CK26" s="15"/>
      <c r="CL26" s="769"/>
      <c r="CM26" s="15"/>
      <c r="CN26" s="769"/>
      <c r="CO26" s="15"/>
      <c r="CP26" s="769"/>
      <c r="CQ26" s="15"/>
      <c r="CR26" s="769"/>
      <c r="CS26" s="15"/>
      <c r="CT26" s="769"/>
      <c r="CU26" s="15"/>
      <c r="CV26" s="769"/>
      <c r="CW26" s="15"/>
      <c r="CX26" s="769"/>
      <c r="CY26" s="15"/>
      <c r="CZ26" s="769"/>
      <c r="DA26" s="15"/>
      <c r="DB26" s="769"/>
      <c r="DC26" s="15"/>
      <c r="DD26" s="769"/>
      <c r="DE26" s="15"/>
      <c r="DF26" s="769"/>
      <c r="DG26" s="15"/>
      <c r="DH26" s="769"/>
      <c r="DI26" s="15"/>
      <c r="DJ26" s="769"/>
      <c r="DK26" s="15"/>
      <c r="DL26" s="769"/>
      <c r="DM26" s="15"/>
      <c r="DN26" s="769"/>
      <c r="DO26" s="15"/>
      <c r="DP26" s="769"/>
      <c r="DQ26" s="15"/>
      <c r="DR26" s="769"/>
      <c r="DS26" s="15"/>
      <c r="DT26" s="769"/>
      <c r="DU26" s="15"/>
      <c r="DV26" s="769"/>
      <c r="DW26" s="15"/>
      <c r="DX26" s="769"/>
      <c r="DY26" s="15"/>
      <c r="DZ26" s="769"/>
      <c r="EA26" s="15"/>
      <c r="EB26" s="769"/>
      <c r="EC26" s="15"/>
      <c r="ED26" s="769"/>
      <c r="EE26" s="15"/>
      <c r="EF26" s="769"/>
      <c r="EG26" s="15"/>
      <c r="EH26" s="769"/>
      <c r="EI26" s="15"/>
      <c r="EJ26" s="769"/>
      <c r="EK26" s="15"/>
      <c r="EL26" s="769"/>
      <c r="EM26" s="15"/>
      <c r="EN26" s="769"/>
      <c r="EO26" s="15"/>
      <c r="EP26" s="769"/>
      <c r="EQ26" s="15"/>
      <c r="ER26" s="769"/>
      <c r="ES26" s="15"/>
      <c r="ET26" s="769"/>
      <c r="EU26" s="15"/>
      <c r="EV26" s="769"/>
      <c r="EW26" s="15"/>
      <c r="EX26" s="769"/>
      <c r="EY26" s="15"/>
      <c r="EZ26" s="769"/>
      <c r="FA26" s="15"/>
      <c r="FB26" s="769"/>
      <c r="FC26" s="15"/>
      <c r="FD26" s="769"/>
      <c r="FE26" s="15"/>
      <c r="FF26" s="769"/>
      <c r="FG26" s="15"/>
      <c r="FH26" s="769"/>
      <c r="FI26" s="15"/>
      <c r="FJ26" s="769"/>
      <c r="FK26" s="15"/>
      <c r="FL26" s="769"/>
      <c r="FM26" s="15"/>
      <c r="FN26" s="769"/>
      <c r="FO26" s="15"/>
      <c r="FP26" s="769"/>
      <c r="FQ26" s="15"/>
      <c r="FR26" s="769"/>
      <c r="FS26" s="15"/>
      <c r="FT26" s="769"/>
      <c r="FU26" s="15"/>
      <c r="FV26" s="769"/>
      <c r="FW26" s="15"/>
      <c r="FX26" s="769"/>
      <c r="FY26" s="15"/>
      <c r="FZ26" s="769"/>
      <c r="GA26" s="15"/>
      <c r="GB26" s="769"/>
      <c r="GC26" s="15"/>
      <c r="GD26" s="769"/>
      <c r="GE26" s="15"/>
      <c r="GF26" s="769"/>
      <c r="GG26" s="15"/>
      <c r="GH26" s="769"/>
      <c r="GI26" s="15"/>
      <c r="GJ26" s="769"/>
      <c r="GK26" s="15"/>
      <c r="GL26" s="769"/>
      <c r="GM26" s="15"/>
      <c r="GN26" s="769"/>
      <c r="GO26" s="15"/>
      <c r="GP26" s="769"/>
      <c r="GQ26" s="15"/>
      <c r="GR26" s="769"/>
      <c r="GS26" s="15"/>
      <c r="GT26" s="769"/>
      <c r="GU26" s="15"/>
      <c r="GV26" s="769"/>
      <c r="GW26" s="15"/>
      <c r="GX26" s="769"/>
      <c r="GY26" s="15"/>
      <c r="GZ26" s="769"/>
      <c r="HA26" s="15"/>
      <c r="HB26" s="769"/>
      <c r="HC26" s="15"/>
      <c r="HD26" s="769"/>
      <c r="HE26" s="15"/>
      <c r="HF26" s="769"/>
      <c r="HG26" s="15"/>
      <c r="HH26" s="769"/>
      <c r="HI26" s="15"/>
      <c r="HJ26" s="769"/>
      <c r="HK26" s="15"/>
      <c r="HL26" s="769"/>
      <c r="HM26" s="15"/>
      <c r="HN26" s="769"/>
      <c r="HO26" s="15"/>
      <c r="HP26" s="769"/>
      <c r="HQ26" s="15"/>
      <c r="HR26" s="769"/>
      <c r="HS26" s="15"/>
      <c r="HT26" s="769"/>
      <c r="HU26" s="15"/>
      <c r="HV26" s="769"/>
      <c r="HW26" s="15"/>
      <c r="HX26" s="769"/>
      <c r="HY26" s="15"/>
      <c r="HZ26" s="769"/>
      <c r="IA26" s="15"/>
      <c r="IB26" s="769"/>
      <c r="IC26" s="15"/>
      <c r="ID26" s="769"/>
      <c r="IE26" s="15"/>
      <c r="IF26" s="769"/>
      <c r="IG26" s="15"/>
      <c r="IH26" s="769"/>
      <c r="II26" s="15"/>
      <c r="IJ26" s="769"/>
      <c r="IK26" s="15"/>
      <c r="IL26" s="769"/>
      <c r="IM26" s="15"/>
      <c r="IN26" s="769"/>
      <c r="IO26" s="15"/>
      <c r="IP26" s="769"/>
      <c r="IQ26" s="15"/>
      <c r="IR26" s="769"/>
      <c r="IS26" s="15"/>
      <c r="IT26" s="769"/>
      <c r="IU26" s="15"/>
      <c r="IV26" s="769"/>
      <c r="IW26" s="15"/>
      <c r="IX26" s="769"/>
      <c r="IY26" s="15"/>
      <c r="IZ26" s="769"/>
      <c r="JA26" s="15"/>
      <c r="JB26" s="769"/>
      <c r="JC26" s="15"/>
      <c r="JD26" s="769"/>
      <c r="JE26" s="15"/>
      <c r="JF26" s="769"/>
      <c r="JG26" s="15"/>
      <c r="JH26" s="769"/>
      <c r="JI26" s="15"/>
      <c r="JJ26" s="769"/>
      <c r="JK26" s="15"/>
      <c r="JL26" s="769"/>
      <c r="JM26" s="15"/>
      <c r="JN26" s="769"/>
      <c r="JO26" s="15"/>
      <c r="JP26" s="769"/>
      <c r="JQ26" s="15"/>
      <c r="JR26" s="769"/>
      <c r="JS26" s="15"/>
      <c r="JT26" s="769"/>
      <c r="JU26" s="15"/>
      <c r="JV26" s="769"/>
      <c r="JW26" s="15"/>
      <c r="JX26" s="769"/>
      <c r="JY26" s="15"/>
      <c r="JZ26" s="769"/>
      <c r="KA26" s="15"/>
      <c r="KB26" s="769"/>
      <c r="KC26" s="15"/>
      <c r="KD26" s="769"/>
      <c r="KE26" s="15"/>
      <c r="KF26" s="769"/>
      <c r="KG26" s="15"/>
      <c r="KH26" s="769"/>
      <c r="KI26" s="15"/>
      <c r="KJ26" s="769"/>
      <c r="KK26" s="15"/>
      <c r="KL26" s="769"/>
      <c r="KM26" s="15"/>
      <c r="KN26" s="769"/>
      <c r="KO26" s="15"/>
      <c r="KP26" s="769"/>
      <c r="KQ26" s="15"/>
      <c r="KR26" s="769"/>
      <c r="KS26" s="15"/>
      <c r="KT26" s="769"/>
      <c r="KU26" s="15"/>
      <c r="KV26" s="769"/>
      <c r="KW26" s="15"/>
      <c r="KX26" s="769"/>
      <c r="KY26" s="15"/>
      <c r="KZ26" s="769"/>
      <c r="LA26" s="15"/>
      <c r="LB26" s="769"/>
      <c r="LC26" s="15"/>
      <c r="LD26" s="769"/>
      <c r="LE26" s="15"/>
      <c r="LF26" s="769"/>
      <c r="LG26" s="15"/>
      <c r="LH26" s="769"/>
      <c r="LI26" s="15"/>
      <c r="LJ26" s="769"/>
      <c r="LK26" s="15"/>
      <c r="LL26" s="769"/>
      <c r="LM26" s="15"/>
      <c r="LN26" s="769"/>
      <c r="LO26" s="15"/>
      <c r="LP26" s="769"/>
      <c r="LQ26" s="15"/>
      <c r="LR26" s="769"/>
      <c r="LS26" s="15"/>
      <c r="LT26" s="769"/>
      <c r="LU26" s="15"/>
      <c r="LV26" s="769"/>
      <c r="LW26" s="15"/>
      <c r="LX26" s="769"/>
      <c r="LY26" s="15"/>
      <c r="LZ26" s="769"/>
      <c r="MA26" s="15"/>
      <c r="MB26" s="769"/>
      <c r="MC26" s="15"/>
      <c r="MD26" s="769"/>
      <c r="ME26" s="15"/>
      <c r="MF26" s="769"/>
      <c r="MG26" s="15"/>
      <c r="MH26" s="769"/>
      <c r="MI26" s="15"/>
      <c r="MJ26" s="769"/>
      <c r="MK26" s="15"/>
      <c r="ML26" s="769"/>
      <c r="MM26" s="15"/>
      <c r="MN26" s="769"/>
      <c r="MO26" s="15"/>
      <c r="MP26" s="769"/>
      <c r="MQ26" s="15"/>
      <c r="MR26" s="769"/>
      <c r="MS26" s="15"/>
      <c r="MT26" s="769"/>
      <c r="MU26" s="15"/>
      <c r="MV26" s="769"/>
      <c r="MW26" s="15"/>
      <c r="MX26" s="769"/>
      <c r="MY26" s="15"/>
      <c r="MZ26" s="769"/>
      <c r="NA26" s="15"/>
      <c r="NB26" s="769"/>
      <c r="NC26" s="15"/>
      <c r="ND26" s="769"/>
      <c r="NE26" s="15"/>
      <c r="NF26" s="769"/>
      <c r="NG26" s="15"/>
      <c r="NH26" s="769"/>
      <c r="NI26" s="15"/>
      <c r="NJ26" s="769"/>
      <c r="NK26" s="15"/>
      <c r="NL26" s="769"/>
      <c r="NM26" s="15"/>
      <c r="NN26" s="769"/>
      <c r="NO26" s="15"/>
      <c r="NP26" s="769"/>
      <c r="NQ26" s="15"/>
      <c r="NR26" s="769"/>
      <c r="NS26" s="15"/>
      <c r="NT26" s="769"/>
      <c r="NU26" s="15"/>
      <c r="NV26" s="770"/>
      <c r="NW26" s="15"/>
      <c r="NX26" s="770"/>
      <c r="NY26" s="15"/>
      <c r="NZ26" s="770"/>
      <c r="OA26" s="15"/>
      <c r="OB26" s="770"/>
      <c r="OC26" s="15"/>
      <c r="OD26" s="770"/>
      <c r="OE26" s="15"/>
      <c r="OF26" s="770"/>
      <c r="OG26" s="15"/>
      <c r="OH26" s="770"/>
      <c r="OI26" s="15"/>
      <c r="OJ26" s="770"/>
      <c r="OK26" s="15"/>
      <c r="OL26" s="770"/>
      <c r="OM26" s="15"/>
      <c r="ON26" s="770"/>
      <c r="OO26" s="15"/>
      <c r="OP26" s="770"/>
      <c r="OQ26" s="15"/>
      <c r="OR26" s="770"/>
      <c r="OS26" s="15"/>
      <c r="OT26" s="770"/>
      <c r="OU26" s="15"/>
      <c r="OV26" s="770"/>
      <c r="OW26" s="15"/>
      <c r="OX26" s="770"/>
      <c r="OY26" s="15"/>
      <c r="OZ26" s="770"/>
      <c r="PA26" s="15"/>
      <c r="PB26" s="770"/>
      <c r="PC26" s="15"/>
      <c r="PD26" s="770"/>
      <c r="PE26" s="15"/>
      <c r="PF26" s="770"/>
      <c r="PG26" s="15"/>
      <c r="PH26" s="770"/>
      <c r="PI26" s="15"/>
      <c r="PJ26" s="770"/>
      <c r="PK26" s="15"/>
      <c r="PL26" s="770"/>
      <c r="PM26" s="15"/>
      <c r="PN26" s="770"/>
      <c r="PO26" s="15"/>
      <c r="PP26" s="770"/>
      <c r="PQ26" s="15"/>
      <c r="PR26" s="770"/>
      <c r="PS26" s="15"/>
      <c r="PT26" s="770"/>
      <c r="PU26" s="15"/>
      <c r="PV26" s="770"/>
      <c r="PW26" s="15"/>
      <c r="PX26" s="770"/>
      <c r="PY26" s="15"/>
      <c r="PZ26" s="770"/>
      <c r="QA26" s="15"/>
      <c r="QB26" s="770"/>
      <c r="QC26" s="15"/>
      <c r="QD26" s="770"/>
      <c r="QE26" s="15"/>
      <c r="QF26" s="770"/>
      <c r="QG26" s="15"/>
      <c r="QH26" s="770"/>
      <c r="QI26" s="15"/>
      <c r="QJ26" s="770"/>
      <c r="QK26" s="15"/>
      <c r="QL26" s="770"/>
      <c r="QM26" s="15"/>
      <c r="QN26" s="770"/>
      <c r="QO26" s="15"/>
      <c r="QP26" s="770"/>
      <c r="QQ26" s="15"/>
      <c r="QR26" s="770"/>
      <c r="QS26" s="15"/>
      <c r="QT26" s="770"/>
      <c r="QU26" s="15"/>
      <c r="QV26" s="770"/>
      <c r="QW26" s="15"/>
      <c r="QX26" s="770"/>
      <c r="QY26" s="15"/>
      <c r="QZ26" s="770"/>
      <c r="RA26" s="15"/>
      <c r="RB26" s="770"/>
      <c r="RC26" s="15"/>
      <c r="RD26" s="770"/>
      <c r="RE26" s="15"/>
      <c r="RF26" s="770"/>
      <c r="RG26" s="15"/>
      <c r="RH26" s="770"/>
      <c r="RI26" s="15"/>
      <c r="RJ26" s="770"/>
      <c r="RK26" s="15"/>
      <c r="RL26" s="770"/>
      <c r="RM26" s="15"/>
      <c r="RN26" s="770"/>
      <c r="RO26" s="15"/>
      <c r="RP26" s="770"/>
      <c r="RQ26" s="15"/>
      <c r="RR26" s="770"/>
      <c r="RS26" s="15"/>
      <c r="RT26" s="770"/>
      <c r="RU26" s="15"/>
      <c r="RV26" s="770"/>
      <c r="RW26" s="15"/>
      <c r="RX26" s="770"/>
      <c r="RY26" s="15"/>
      <c r="RZ26" s="770"/>
      <c r="SA26" s="15"/>
      <c r="SB26" s="770"/>
      <c r="SC26" s="15"/>
      <c r="SD26" s="770"/>
      <c r="SE26" s="15"/>
      <c r="SF26" s="770"/>
      <c r="SG26" s="15"/>
      <c r="SH26" s="770"/>
      <c r="SI26" s="15"/>
      <c r="SJ26" s="770"/>
      <c r="SK26" s="15"/>
      <c r="SL26" s="770"/>
      <c r="SM26" s="15"/>
      <c r="SN26" s="770"/>
      <c r="SO26" s="15"/>
      <c r="SP26" s="770"/>
      <c r="SQ26" s="15"/>
      <c r="SR26" s="770"/>
      <c r="SS26" s="15"/>
      <c r="ST26" s="770"/>
      <c r="SU26" s="15"/>
      <c r="SV26" s="770"/>
      <c r="SW26" s="15"/>
      <c r="SX26" s="770"/>
      <c r="SY26" s="15"/>
      <c r="SZ26" s="770"/>
      <c r="TA26" s="15"/>
      <c r="TB26" s="770"/>
      <c r="TC26" s="15"/>
      <c r="TD26" s="770"/>
      <c r="TE26" s="15"/>
      <c r="TF26" s="770"/>
      <c r="TG26" s="15"/>
      <c r="TH26" s="770"/>
      <c r="TI26" s="15"/>
      <c r="TJ26" s="770"/>
      <c r="TK26" s="15"/>
      <c r="TL26" s="770"/>
      <c r="TM26" s="15"/>
      <c r="TN26" s="770"/>
      <c r="TO26" s="15"/>
      <c r="TP26" s="770"/>
      <c r="TQ26" s="15"/>
      <c r="TR26" s="770"/>
      <c r="TS26" s="15"/>
      <c r="TT26" s="770"/>
      <c r="TU26" s="15"/>
      <c r="TV26" s="770"/>
      <c r="TW26" s="15"/>
      <c r="TX26" s="770"/>
      <c r="TY26" s="15"/>
      <c r="TZ26" s="770"/>
      <c r="UA26" s="15"/>
      <c r="UB26" s="770"/>
      <c r="UC26" s="15"/>
      <c r="UD26" s="770"/>
      <c r="UE26" s="15"/>
      <c r="UF26" s="770"/>
      <c r="UG26" s="15"/>
      <c r="UH26" s="770"/>
      <c r="UI26" s="15"/>
      <c r="UJ26" s="770"/>
      <c r="UK26" s="15"/>
      <c r="UL26" s="770"/>
      <c r="UM26" s="15"/>
      <c r="UN26" s="770"/>
      <c r="UO26" s="15"/>
      <c r="UP26" s="770"/>
      <c r="UQ26" s="15"/>
      <c r="UR26" s="770"/>
      <c r="US26" s="15"/>
      <c r="UT26" s="770"/>
      <c r="UU26" s="15"/>
      <c r="UV26" s="770"/>
      <c r="UW26" s="15"/>
      <c r="UX26" s="770"/>
      <c r="UY26" s="15"/>
      <c r="UZ26" s="770"/>
      <c r="VA26" s="15"/>
      <c r="VB26" s="770"/>
      <c r="VC26" s="15"/>
      <c r="VD26" s="770"/>
      <c r="VE26" s="15"/>
      <c r="VF26" s="770"/>
      <c r="VG26" s="15"/>
      <c r="VH26" s="770"/>
      <c r="VI26" s="15"/>
      <c r="VJ26" s="770"/>
      <c r="VK26" s="15"/>
      <c r="VL26" s="770"/>
      <c r="VM26" s="15"/>
      <c r="VN26" s="770"/>
      <c r="VO26" s="15"/>
      <c r="VP26" s="770"/>
      <c r="VQ26" s="15"/>
      <c r="VR26" s="770"/>
      <c r="VS26" s="15"/>
      <c r="VT26" s="770"/>
      <c r="VU26" s="15"/>
      <c r="VV26" s="770"/>
      <c r="VW26" s="15"/>
      <c r="VX26" s="770"/>
      <c r="VY26" s="15"/>
      <c r="VZ26" s="770"/>
      <c r="WA26" s="15"/>
      <c r="WB26" s="770"/>
      <c r="WC26" s="15"/>
      <c r="WD26" s="770"/>
      <c r="WE26" s="15"/>
      <c r="WF26" s="770"/>
      <c r="WG26" s="15"/>
      <c r="WH26" s="770"/>
      <c r="WI26" s="15"/>
      <c r="WJ26" s="770"/>
      <c r="WK26" s="15"/>
      <c r="WL26" s="770"/>
      <c r="WM26" s="15"/>
      <c r="WN26" s="770"/>
      <c r="WO26" s="15"/>
      <c r="WP26" s="770"/>
      <c r="WQ26" s="15"/>
      <c r="WR26" s="770"/>
      <c r="WS26" s="15"/>
      <c r="WT26" s="770"/>
      <c r="WU26" s="15"/>
      <c r="WV26" s="770"/>
      <c r="WW26" s="15"/>
      <c r="WX26" s="770"/>
      <c r="WY26" s="15"/>
      <c r="WZ26" s="770"/>
      <c r="XA26" s="15"/>
      <c r="XB26" s="770"/>
      <c r="XC26" s="15"/>
      <c r="XD26" s="770"/>
      <c r="XE26" s="15"/>
      <c r="XF26" s="770"/>
      <c r="XG26" s="15"/>
      <c r="XH26" s="770"/>
      <c r="XI26" s="15"/>
      <c r="XJ26" s="770"/>
      <c r="XK26" s="15"/>
      <c r="XL26" s="770"/>
      <c r="XM26" s="15"/>
      <c r="XN26" s="770"/>
      <c r="XO26" s="15"/>
      <c r="XP26" s="770"/>
      <c r="XQ26" s="15"/>
      <c r="XR26" s="770"/>
      <c r="XS26" s="15"/>
      <c r="XT26" s="770"/>
      <c r="XU26" s="15"/>
      <c r="XV26" s="770"/>
      <c r="XW26" s="15"/>
      <c r="XX26" s="770"/>
      <c r="XY26" s="15"/>
      <c r="XZ26" s="770"/>
      <c r="YA26" s="15"/>
      <c r="YB26" s="770"/>
      <c r="YC26" s="15"/>
      <c r="YD26" s="770"/>
      <c r="YE26" s="15"/>
      <c r="YF26" s="770"/>
      <c r="YG26" s="15"/>
      <c r="YH26" s="770"/>
      <c r="YI26" s="15"/>
      <c r="YJ26" s="770"/>
      <c r="YK26" s="15"/>
      <c r="YL26" s="770"/>
      <c r="YM26" s="15"/>
      <c r="YN26" s="770"/>
      <c r="YO26" s="15"/>
      <c r="YP26" s="770"/>
      <c r="YQ26" s="15"/>
      <c r="YR26" s="770"/>
      <c r="YS26" s="15"/>
      <c r="YT26" s="770"/>
      <c r="YU26" s="15"/>
      <c r="YV26" s="770"/>
      <c r="YW26" s="15"/>
      <c r="YX26" s="770"/>
      <c r="YY26" s="15"/>
      <c r="YZ26" s="770"/>
      <c r="ZA26" s="15"/>
      <c r="ZB26" s="770"/>
      <c r="ZC26" s="15"/>
      <c r="ZD26" s="770"/>
      <c r="ZE26" s="15"/>
      <c r="ZF26" s="770"/>
      <c r="ZG26" s="15"/>
      <c r="ZH26" s="770"/>
      <c r="ZI26" s="15"/>
      <c r="ZJ26" s="770"/>
      <c r="ZK26" s="15"/>
      <c r="ZL26" s="770"/>
      <c r="ZM26" s="15"/>
      <c r="ZN26" s="770"/>
      <c r="ZO26" s="15"/>
      <c r="ZP26" s="770"/>
      <c r="ZQ26" s="15"/>
      <c r="ZR26" s="770"/>
      <c r="ZS26" s="15"/>
      <c r="ZT26" s="770"/>
      <c r="ZU26" s="15"/>
      <c r="ZV26" s="770"/>
      <c r="ZW26" s="15"/>
      <c r="ZX26" s="770"/>
      <c r="ZY26" s="15"/>
      <c r="ZZ26" s="770"/>
      <c r="AAA26" s="15"/>
      <c r="AAB26" s="770"/>
      <c r="AAC26" s="15"/>
      <c r="AAD26" s="770"/>
      <c r="AAE26" s="15"/>
      <c r="AAF26" s="770"/>
      <c r="AAG26" s="15"/>
      <c r="AAH26" s="770"/>
      <c r="AAI26" s="15"/>
      <c r="AAJ26" s="770"/>
      <c r="AAK26" s="15"/>
      <c r="AAL26" s="770"/>
      <c r="AAM26" s="15"/>
      <c r="AAN26" s="770"/>
      <c r="AAO26" s="15"/>
      <c r="AAP26" s="770"/>
      <c r="AAQ26" s="15"/>
      <c r="AAR26" s="770"/>
      <c r="AAS26" s="15"/>
      <c r="AAT26" s="770"/>
      <c r="AAU26" s="15"/>
      <c r="AAV26" s="770"/>
      <c r="AAW26" s="15"/>
      <c r="AAX26" s="770"/>
      <c r="AAY26" s="15"/>
      <c r="AAZ26" s="770"/>
      <c r="ABA26" s="15"/>
      <c r="ABB26" s="770"/>
      <c r="ABC26" s="15"/>
      <c r="ABD26" s="770"/>
      <c r="ABE26" s="15"/>
      <c r="ABF26" s="770"/>
      <c r="ABG26" s="15"/>
      <c r="ABH26" s="770"/>
      <c r="ABI26" s="15"/>
      <c r="ABJ26" s="770"/>
      <c r="ABK26" s="15"/>
      <c r="ABL26" s="770"/>
      <c r="ABM26" s="15"/>
      <c r="ABN26" s="770"/>
      <c r="ABO26" s="15"/>
      <c r="ABP26" s="770"/>
      <c r="ABQ26" s="15"/>
      <c r="ABR26" s="770"/>
      <c r="ABS26" s="15"/>
      <c r="ABT26" s="770"/>
      <c r="ABU26" s="15"/>
      <c r="ABV26" s="770"/>
      <c r="ABW26" s="15"/>
      <c r="ABX26" s="770"/>
      <c r="ABY26" s="168">
        <f>COUNT(U26:NS26)</f>
        <v>0</v>
      </c>
      <c r="ABZ26" s="11"/>
      <c r="ACA26" s="168">
        <f>COUNT(NU26:ABW26)</f>
        <v>0</v>
      </c>
      <c r="ACB26" s="11"/>
      <c r="ACC26" s="168">
        <f>SUM(ABY26,ACA26)</f>
        <v>0</v>
      </c>
      <c r="ACD26" s="11"/>
      <c r="ACE26" s="11"/>
      <c r="ACF26" s="11"/>
      <c r="ACG26" s="11"/>
      <c r="ACH26" s="11"/>
      <c r="ACI26" s="11"/>
      <c r="ACJ26" s="11"/>
      <c r="ACK26" s="11"/>
      <c r="ACL26" s="11"/>
      <c r="ACM26" s="11"/>
      <c r="ACN26" s="11"/>
      <c r="ACO26" s="11"/>
      <c r="ACP26" s="11"/>
      <c r="ACQ26" s="11"/>
    </row>
    <row r="27" spans="1:771" s="245" customFormat="1" ht="21" hidden="1" customHeight="1">
      <c r="A27" s="15"/>
      <c r="B27" s="15"/>
      <c r="C27" s="38" t="s">
        <v>17</v>
      </c>
      <c r="D27" s="556" t="s">
        <v>1759</v>
      </c>
      <c r="E27" s="477">
        <v>11388</v>
      </c>
      <c r="F27" s="457">
        <v>43124</v>
      </c>
      <c r="G27" s="798"/>
      <c r="H27" s="319" t="s">
        <v>343</v>
      </c>
      <c r="I27" s="27">
        <v>43124</v>
      </c>
      <c r="J27" s="431" t="s">
        <v>1347</v>
      </c>
      <c r="K27" s="287" t="s">
        <v>1346</v>
      </c>
      <c r="L27" s="21">
        <v>0</v>
      </c>
      <c r="M27" s="21">
        <v>0</v>
      </c>
      <c r="N27" s="21">
        <v>0</v>
      </c>
      <c r="O27" s="21">
        <v>0</v>
      </c>
      <c r="P27" s="21"/>
      <c r="Q27" s="821">
        <v>0</v>
      </c>
      <c r="R27" s="821"/>
      <c r="S27" s="1126">
        <v>0</v>
      </c>
      <c r="T27" s="1126"/>
      <c r="U27" s="15"/>
      <c r="V27" s="769"/>
      <c r="W27" s="15"/>
      <c r="X27" s="769"/>
      <c r="Y27" s="15"/>
      <c r="Z27" s="769"/>
      <c r="AA27" s="15"/>
      <c r="AB27" s="769"/>
      <c r="AC27" s="15"/>
      <c r="AD27" s="769"/>
      <c r="AE27" s="15"/>
      <c r="AF27" s="769"/>
      <c r="AG27" s="15"/>
      <c r="AH27" s="769"/>
      <c r="AI27" s="15"/>
      <c r="AJ27" s="769"/>
      <c r="AK27" s="15"/>
      <c r="AL27" s="769"/>
      <c r="AM27" s="15"/>
      <c r="AN27" s="769"/>
      <c r="AO27" s="15"/>
      <c r="AP27" s="769"/>
      <c r="AQ27" s="15"/>
      <c r="AR27" s="769"/>
      <c r="AS27" s="15"/>
      <c r="AT27" s="769"/>
      <c r="AU27" s="15"/>
      <c r="AV27" s="769"/>
      <c r="AW27" s="15"/>
      <c r="AX27" s="769"/>
      <c r="AY27" s="15"/>
      <c r="AZ27" s="769"/>
      <c r="BA27" s="15"/>
      <c r="BB27" s="769"/>
      <c r="BC27" s="15"/>
      <c r="BD27" s="769"/>
      <c r="BE27" s="15"/>
      <c r="BF27" s="769"/>
      <c r="BG27" s="15"/>
      <c r="BH27" s="769"/>
      <c r="BI27" s="15"/>
      <c r="BJ27" s="769"/>
      <c r="BK27" s="15"/>
      <c r="BL27" s="769"/>
      <c r="BM27" s="15"/>
      <c r="BN27" s="769"/>
      <c r="BO27" s="15"/>
      <c r="BP27" s="769"/>
      <c r="BQ27" s="15"/>
      <c r="BR27" s="769"/>
      <c r="BS27" s="15"/>
      <c r="BT27" s="769"/>
      <c r="BU27" s="15"/>
      <c r="BV27" s="769"/>
      <c r="BW27" s="15"/>
      <c r="BX27" s="769"/>
      <c r="BY27" s="15"/>
      <c r="BZ27" s="769"/>
      <c r="CA27" s="15"/>
      <c r="CB27" s="769"/>
      <c r="CC27" s="15"/>
      <c r="CD27" s="769"/>
      <c r="CE27" s="15"/>
      <c r="CF27" s="769"/>
      <c r="CG27" s="15"/>
      <c r="CH27" s="769"/>
      <c r="CI27" s="15"/>
      <c r="CJ27" s="769"/>
      <c r="CK27" s="15"/>
      <c r="CL27" s="769"/>
      <c r="CM27" s="15"/>
      <c r="CN27" s="769"/>
      <c r="CO27" s="15"/>
      <c r="CP27" s="769"/>
      <c r="CQ27" s="15"/>
      <c r="CR27" s="769"/>
      <c r="CS27" s="15"/>
      <c r="CT27" s="769"/>
      <c r="CU27" s="15"/>
      <c r="CV27" s="769"/>
      <c r="CW27" s="15"/>
      <c r="CX27" s="769"/>
      <c r="CY27" s="15"/>
      <c r="CZ27" s="769"/>
      <c r="DA27" s="15"/>
      <c r="DB27" s="769"/>
      <c r="DC27" s="15"/>
      <c r="DD27" s="769"/>
      <c r="DE27" s="15"/>
      <c r="DF27" s="769"/>
      <c r="DG27" s="15"/>
      <c r="DH27" s="769"/>
      <c r="DI27" s="15"/>
      <c r="DJ27" s="769"/>
      <c r="DK27" s="15"/>
      <c r="DL27" s="769"/>
      <c r="DM27" s="15"/>
      <c r="DN27" s="769"/>
      <c r="DO27" s="15"/>
      <c r="DP27" s="769"/>
      <c r="DQ27" s="15"/>
      <c r="DR27" s="769"/>
      <c r="DS27" s="15"/>
      <c r="DT27" s="769"/>
      <c r="DU27" s="15"/>
      <c r="DV27" s="769"/>
      <c r="DW27" s="15"/>
      <c r="DX27" s="769"/>
      <c r="DY27" s="15"/>
      <c r="DZ27" s="769"/>
      <c r="EA27" s="15"/>
      <c r="EB27" s="769"/>
      <c r="EC27" s="15"/>
      <c r="ED27" s="769"/>
      <c r="EE27" s="15"/>
      <c r="EF27" s="769"/>
      <c r="EG27" s="15"/>
      <c r="EH27" s="769"/>
      <c r="EI27" s="15"/>
      <c r="EJ27" s="769"/>
      <c r="EK27" s="15"/>
      <c r="EL27" s="769"/>
      <c r="EM27" s="15"/>
      <c r="EN27" s="769"/>
      <c r="EO27" s="15"/>
      <c r="EP27" s="769"/>
      <c r="EQ27" s="15"/>
      <c r="ER27" s="769"/>
      <c r="ES27" s="15"/>
      <c r="ET27" s="769"/>
      <c r="EU27" s="15"/>
      <c r="EV27" s="769"/>
      <c r="EW27" s="15"/>
      <c r="EX27" s="769"/>
      <c r="EY27" s="15"/>
      <c r="EZ27" s="769"/>
      <c r="FA27" s="15"/>
      <c r="FB27" s="769"/>
      <c r="FC27" s="15"/>
      <c r="FD27" s="769"/>
      <c r="FE27" s="15"/>
      <c r="FF27" s="769"/>
      <c r="FG27" s="15"/>
      <c r="FH27" s="769"/>
      <c r="FI27" s="15"/>
      <c r="FJ27" s="769"/>
      <c r="FK27" s="15"/>
      <c r="FL27" s="769"/>
      <c r="FM27" s="15"/>
      <c r="FN27" s="769"/>
      <c r="FO27" s="15"/>
      <c r="FP27" s="769"/>
      <c r="FQ27" s="15"/>
      <c r="FR27" s="769"/>
      <c r="FS27" s="15"/>
      <c r="FT27" s="769"/>
      <c r="FU27" s="15"/>
      <c r="FV27" s="769"/>
      <c r="FW27" s="15"/>
      <c r="FX27" s="769"/>
      <c r="FY27" s="15"/>
      <c r="FZ27" s="769"/>
      <c r="GA27" s="15"/>
      <c r="GB27" s="769"/>
      <c r="GC27" s="15"/>
      <c r="GD27" s="769"/>
      <c r="GE27" s="15"/>
      <c r="GF27" s="769"/>
      <c r="GG27" s="15"/>
      <c r="GH27" s="769"/>
      <c r="GI27" s="15"/>
      <c r="GJ27" s="769"/>
      <c r="GK27" s="15"/>
      <c r="GL27" s="769"/>
      <c r="GM27" s="15"/>
      <c r="GN27" s="769"/>
      <c r="GO27" s="15"/>
      <c r="GP27" s="769"/>
      <c r="GQ27" s="15"/>
      <c r="GR27" s="769"/>
      <c r="GS27" s="15"/>
      <c r="GT27" s="769"/>
      <c r="GU27" s="15"/>
      <c r="GV27" s="769"/>
      <c r="GW27" s="15"/>
      <c r="GX27" s="769"/>
      <c r="GY27" s="15"/>
      <c r="GZ27" s="769"/>
      <c r="HA27" s="15"/>
      <c r="HB27" s="769"/>
      <c r="HC27" s="15"/>
      <c r="HD27" s="769"/>
      <c r="HE27" s="15"/>
      <c r="HF27" s="769"/>
      <c r="HG27" s="15"/>
      <c r="HH27" s="769"/>
      <c r="HI27" s="15"/>
      <c r="HJ27" s="769"/>
      <c r="HK27" s="15"/>
      <c r="HL27" s="769"/>
      <c r="HM27" s="15"/>
      <c r="HN27" s="769"/>
      <c r="HO27" s="15"/>
      <c r="HP27" s="769"/>
      <c r="HQ27" s="15"/>
      <c r="HR27" s="769"/>
      <c r="HS27" s="15"/>
      <c r="HT27" s="769"/>
      <c r="HU27" s="15"/>
      <c r="HV27" s="769"/>
      <c r="HW27" s="15"/>
      <c r="HX27" s="769"/>
      <c r="HY27" s="15"/>
      <c r="HZ27" s="769"/>
      <c r="IA27" s="15"/>
      <c r="IB27" s="769"/>
      <c r="IC27" s="15"/>
      <c r="ID27" s="769"/>
      <c r="IE27" s="15"/>
      <c r="IF27" s="769"/>
      <c r="IG27" s="15"/>
      <c r="IH27" s="769"/>
      <c r="II27" s="15"/>
      <c r="IJ27" s="769"/>
      <c r="IK27" s="15"/>
      <c r="IL27" s="769"/>
      <c r="IM27" s="15"/>
      <c r="IN27" s="769"/>
      <c r="IO27" s="15"/>
      <c r="IP27" s="769"/>
      <c r="IQ27" s="15"/>
      <c r="IR27" s="769"/>
      <c r="IS27" s="15"/>
      <c r="IT27" s="769"/>
      <c r="IU27" s="15"/>
      <c r="IV27" s="769"/>
      <c r="IW27" s="15"/>
      <c r="IX27" s="769"/>
      <c r="IY27" s="15"/>
      <c r="IZ27" s="769"/>
      <c r="JA27" s="15"/>
      <c r="JB27" s="769"/>
      <c r="JC27" s="15"/>
      <c r="JD27" s="769"/>
      <c r="JE27" s="15"/>
      <c r="JF27" s="769"/>
      <c r="JG27" s="15"/>
      <c r="JH27" s="769"/>
      <c r="JI27" s="15"/>
      <c r="JJ27" s="769"/>
      <c r="JK27" s="15"/>
      <c r="JL27" s="769"/>
      <c r="JM27" s="15"/>
      <c r="JN27" s="769"/>
      <c r="JO27" s="15"/>
      <c r="JP27" s="769"/>
      <c r="JQ27" s="15"/>
      <c r="JR27" s="769"/>
      <c r="JS27" s="15"/>
      <c r="JT27" s="769"/>
      <c r="JU27" s="15"/>
      <c r="JV27" s="769"/>
      <c r="JW27" s="15"/>
      <c r="JX27" s="769"/>
      <c r="JY27" s="15"/>
      <c r="JZ27" s="769"/>
      <c r="KA27" s="15"/>
      <c r="KB27" s="769"/>
      <c r="KC27" s="15"/>
      <c r="KD27" s="769"/>
      <c r="KE27" s="15"/>
      <c r="KF27" s="769"/>
      <c r="KG27" s="15"/>
      <c r="KH27" s="769"/>
      <c r="KI27" s="15"/>
      <c r="KJ27" s="769"/>
      <c r="KK27" s="15"/>
      <c r="KL27" s="769"/>
      <c r="KM27" s="15"/>
      <c r="KN27" s="769"/>
      <c r="KO27" s="15"/>
      <c r="KP27" s="769"/>
      <c r="KQ27" s="15"/>
      <c r="KR27" s="769"/>
      <c r="KS27" s="15"/>
      <c r="KT27" s="769"/>
      <c r="KU27" s="15"/>
      <c r="KV27" s="769"/>
      <c r="KW27" s="15"/>
      <c r="KX27" s="769"/>
      <c r="KY27" s="15"/>
      <c r="KZ27" s="769"/>
      <c r="LA27" s="15"/>
      <c r="LB27" s="769"/>
      <c r="LC27" s="15"/>
      <c r="LD27" s="769"/>
      <c r="LE27" s="15"/>
      <c r="LF27" s="769"/>
      <c r="LG27" s="15"/>
      <c r="LH27" s="769"/>
      <c r="LI27" s="15"/>
      <c r="LJ27" s="769"/>
      <c r="LK27" s="15"/>
      <c r="LL27" s="769"/>
      <c r="LM27" s="15"/>
      <c r="LN27" s="769"/>
      <c r="LO27" s="15"/>
      <c r="LP27" s="769"/>
      <c r="LQ27" s="15"/>
      <c r="LR27" s="769"/>
      <c r="LS27" s="15"/>
      <c r="LT27" s="769"/>
      <c r="LU27" s="15"/>
      <c r="LV27" s="769"/>
      <c r="LW27" s="15"/>
      <c r="LX27" s="769"/>
      <c r="LY27" s="15"/>
      <c r="LZ27" s="769"/>
      <c r="MA27" s="15"/>
      <c r="MB27" s="769"/>
      <c r="MC27" s="15"/>
      <c r="MD27" s="769"/>
      <c r="ME27" s="15"/>
      <c r="MF27" s="769"/>
      <c r="MG27" s="15"/>
      <c r="MH27" s="769"/>
      <c r="MI27" s="15"/>
      <c r="MJ27" s="769"/>
      <c r="MK27" s="15"/>
      <c r="ML27" s="769"/>
      <c r="MM27" s="15"/>
      <c r="MN27" s="769"/>
      <c r="MO27" s="15"/>
      <c r="MP27" s="769"/>
      <c r="MQ27" s="15"/>
      <c r="MR27" s="769"/>
      <c r="MS27" s="15"/>
      <c r="MT27" s="769"/>
      <c r="MU27" s="15"/>
      <c r="MV27" s="769"/>
      <c r="MW27" s="15"/>
      <c r="MX27" s="769"/>
      <c r="MY27" s="15"/>
      <c r="MZ27" s="769"/>
      <c r="NA27" s="15"/>
      <c r="NB27" s="769"/>
      <c r="NC27" s="15"/>
      <c r="ND27" s="769"/>
      <c r="NE27" s="15"/>
      <c r="NF27" s="769"/>
      <c r="NG27" s="15"/>
      <c r="NH27" s="769"/>
      <c r="NI27" s="15"/>
      <c r="NJ27" s="769"/>
      <c r="NK27" s="15"/>
      <c r="NL27" s="769"/>
      <c r="NM27" s="15"/>
      <c r="NN27" s="769"/>
      <c r="NO27" s="15"/>
      <c r="NP27" s="769"/>
      <c r="NQ27" s="15"/>
      <c r="NR27" s="769"/>
      <c r="NS27" s="15"/>
      <c r="NT27" s="769"/>
      <c r="NU27" s="15"/>
      <c r="NV27" s="770"/>
      <c r="NW27" s="15"/>
      <c r="NX27" s="770"/>
      <c r="NY27" s="15"/>
      <c r="NZ27" s="770"/>
      <c r="OA27" s="15"/>
      <c r="OB27" s="770"/>
      <c r="OC27" s="15"/>
      <c r="OD27" s="770"/>
      <c r="OE27" s="15"/>
      <c r="OF27" s="770"/>
      <c r="OG27" s="15"/>
      <c r="OH27" s="770"/>
      <c r="OI27" s="15"/>
      <c r="OJ27" s="770"/>
      <c r="OK27" s="15"/>
      <c r="OL27" s="770"/>
      <c r="OM27" s="15"/>
      <c r="ON27" s="770"/>
      <c r="OO27" s="15"/>
      <c r="OP27" s="770"/>
      <c r="OQ27" s="15"/>
      <c r="OR27" s="770"/>
      <c r="OS27" s="15"/>
      <c r="OT27" s="770"/>
      <c r="OU27" s="15"/>
      <c r="OV27" s="770"/>
      <c r="OW27" s="15"/>
      <c r="OX27" s="770"/>
      <c r="OY27" s="15"/>
      <c r="OZ27" s="770"/>
      <c r="PA27" s="15"/>
      <c r="PB27" s="770"/>
      <c r="PC27" s="15"/>
      <c r="PD27" s="770"/>
      <c r="PE27" s="15"/>
      <c r="PF27" s="770"/>
      <c r="PG27" s="15"/>
      <c r="PH27" s="770"/>
      <c r="PI27" s="15"/>
      <c r="PJ27" s="770"/>
      <c r="PK27" s="15"/>
      <c r="PL27" s="770"/>
      <c r="PM27" s="15"/>
      <c r="PN27" s="770"/>
      <c r="PO27" s="15"/>
      <c r="PP27" s="770"/>
      <c r="PQ27" s="15"/>
      <c r="PR27" s="770"/>
      <c r="PS27" s="15"/>
      <c r="PT27" s="770"/>
      <c r="PU27" s="15"/>
      <c r="PV27" s="770"/>
      <c r="PW27" s="15"/>
      <c r="PX27" s="770"/>
      <c r="PY27" s="15"/>
      <c r="PZ27" s="770"/>
      <c r="QA27" s="15"/>
      <c r="QB27" s="770"/>
      <c r="QC27" s="15"/>
      <c r="QD27" s="770"/>
      <c r="QE27" s="15"/>
      <c r="QF27" s="770"/>
      <c r="QG27" s="15"/>
      <c r="QH27" s="770"/>
      <c r="QI27" s="15"/>
      <c r="QJ27" s="770"/>
      <c r="QK27" s="15"/>
      <c r="QL27" s="770"/>
      <c r="QM27" s="15"/>
      <c r="QN27" s="770"/>
      <c r="QO27" s="15"/>
      <c r="QP27" s="770"/>
      <c r="QQ27" s="15"/>
      <c r="QR27" s="770"/>
      <c r="QS27" s="15"/>
      <c r="QT27" s="770"/>
      <c r="QU27" s="15"/>
      <c r="QV27" s="770"/>
      <c r="QW27" s="15"/>
      <c r="QX27" s="770"/>
      <c r="QY27" s="15"/>
      <c r="QZ27" s="770"/>
      <c r="RA27" s="15"/>
      <c r="RB27" s="770"/>
      <c r="RC27" s="15"/>
      <c r="RD27" s="770"/>
      <c r="RE27" s="15"/>
      <c r="RF27" s="770"/>
      <c r="RG27" s="15"/>
      <c r="RH27" s="770"/>
      <c r="RI27" s="15"/>
      <c r="RJ27" s="770"/>
      <c r="RK27" s="15"/>
      <c r="RL27" s="770"/>
      <c r="RM27" s="15"/>
      <c r="RN27" s="770"/>
      <c r="RO27" s="15"/>
      <c r="RP27" s="770"/>
      <c r="RQ27" s="15"/>
      <c r="RR27" s="770"/>
      <c r="RS27" s="15"/>
      <c r="RT27" s="770"/>
      <c r="RU27" s="15"/>
      <c r="RV27" s="770"/>
      <c r="RW27" s="15"/>
      <c r="RX27" s="770"/>
      <c r="RY27" s="15"/>
      <c r="RZ27" s="770"/>
      <c r="SA27" s="15"/>
      <c r="SB27" s="770"/>
      <c r="SC27" s="15"/>
      <c r="SD27" s="770"/>
      <c r="SE27" s="15"/>
      <c r="SF27" s="770"/>
      <c r="SG27" s="15"/>
      <c r="SH27" s="770"/>
      <c r="SI27" s="15"/>
      <c r="SJ27" s="770"/>
      <c r="SK27" s="15"/>
      <c r="SL27" s="770"/>
      <c r="SM27" s="15"/>
      <c r="SN27" s="770"/>
      <c r="SO27" s="15"/>
      <c r="SP27" s="770"/>
      <c r="SQ27" s="15"/>
      <c r="SR27" s="770"/>
      <c r="SS27" s="15"/>
      <c r="ST27" s="770"/>
      <c r="SU27" s="15"/>
      <c r="SV27" s="770"/>
      <c r="SW27" s="15"/>
      <c r="SX27" s="770"/>
      <c r="SY27" s="15"/>
      <c r="SZ27" s="770"/>
      <c r="TA27" s="15"/>
      <c r="TB27" s="770"/>
      <c r="TC27" s="15"/>
      <c r="TD27" s="770"/>
      <c r="TE27" s="15"/>
      <c r="TF27" s="770"/>
      <c r="TG27" s="15"/>
      <c r="TH27" s="770"/>
      <c r="TI27" s="15"/>
      <c r="TJ27" s="770"/>
      <c r="TK27" s="15"/>
      <c r="TL27" s="770"/>
      <c r="TM27" s="15"/>
      <c r="TN27" s="770"/>
      <c r="TO27" s="15"/>
      <c r="TP27" s="770"/>
      <c r="TQ27" s="15"/>
      <c r="TR27" s="770"/>
      <c r="TS27" s="15"/>
      <c r="TT27" s="770"/>
      <c r="TU27" s="15"/>
      <c r="TV27" s="770"/>
      <c r="TW27" s="15"/>
      <c r="TX27" s="770"/>
      <c r="TY27" s="15"/>
      <c r="TZ27" s="770"/>
      <c r="UA27" s="15"/>
      <c r="UB27" s="770"/>
      <c r="UC27" s="15"/>
      <c r="UD27" s="770"/>
      <c r="UE27" s="15"/>
      <c r="UF27" s="770"/>
      <c r="UG27" s="15"/>
      <c r="UH27" s="770"/>
      <c r="UI27" s="15"/>
      <c r="UJ27" s="770"/>
      <c r="UK27" s="15"/>
      <c r="UL27" s="770"/>
      <c r="UM27" s="15"/>
      <c r="UN27" s="770"/>
      <c r="UO27" s="15"/>
      <c r="UP27" s="770"/>
      <c r="UQ27" s="15"/>
      <c r="UR27" s="770"/>
      <c r="US27" s="15"/>
      <c r="UT27" s="770"/>
      <c r="UU27" s="15"/>
      <c r="UV27" s="770"/>
      <c r="UW27" s="15"/>
      <c r="UX27" s="770"/>
      <c r="UY27" s="15"/>
      <c r="UZ27" s="770"/>
      <c r="VA27" s="15"/>
      <c r="VB27" s="770"/>
      <c r="VC27" s="15"/>
      <c r="VD27" s="770"/>
      <c r="VE27" s="15"/>
      <c r="VF27" s="770"/>
      <c r="VG27" s="15"/>
      <c r="VH27" s="770"/>
      <c r="VI27" s="15"/>
      <c r="VJ27" s="770"/>
      <c r="VK27" s="15"/>
      <c r="VL27" s="770"/>
      <c r="VM27" s="15"/>
      <c r="VN27" s="770"/>
      <c r="VO27" s="15"/>
      <c r="VP27" s="770"/>
      <c r="VQ27" s="15"/>
      <c r="VR27" s="770"/>
      <c r="VS27" s="15"/>
      <c r="VT27" s="770"/>
      <c r="VU27" s="15"/>
      <c r="VV27" s="770"/>
      <c r="VW27" s="15"/>
      <c r="VX27" s="770"/>
      <c r="VY27" s="15"/>
      <c r="VZ27" s="770"/>
      <c r="WA27" s="15"/>
      <c r="WB27" s="770"/>
      <c r="WC27" s="15"/>
      <c r="WD27" s="770"/>
      <c r="WE27" s="15"/>
      <c r="WF27" s="770"/>
      <c r="WG27" s="15"/>
      <c r="WH27" s="770"/>
      <c r="WI27" s="15"/>
      <c r="WJ27" s="770"/>
      <c r="WK27" s="15"/>
      <c r="WL27" s="770"/>
      <c r="WM27" s="15"/>
      <c r="WN27" s="770"/>
      <c r="WO27" s="15"/>
      <c r="WP27" s="770"/>
      <c r="WQ27" s="15"/>
      <c r="WR27" s="770"/>
      <c r="WS27" s="15"/>
      <c r="WT27" s="770"/>
      <c r="WU27" s="15"/>
      <c r="WV27" s="770"/>
      <c r="WW27" s="15"/>
      <c r="WX27" s="770"/>
      <c r="WY27" s="15"/>
      <c r="WZ27" s="770"/>
      <c r="XA27" s="15"/>
      <c r="XB27" s="770"/>
      <c r="XC27" s="15"/>
      <c r="XD27" s="770"/>
      <c r="XE27" s="15"/>
      <c r="XF27" s="770"/>
      <c r="XG27" s="15"/>
      <c r="XH27" s="770"/>
      <c r="XI27" s="15"/>
      <c r="XJ27" s="770"/>
      <c r="XK27" s="15"/>
      <c r="XL27" s="770"/>
      <c r="XM27" s="15"/>
      <c r="XN27" s="770"/>
      <c r="XO27" s="15"/>
      <c r="XP27" s="770"/>
      <c r="XQ27" s="15"/>
      <c r="XR27" s="770"/>
      <c r="XS27" s="15"/>
      <c r="XT27" s="770"/>
      <c r="XU27" s="15"/>
      <c r="XV27" s="770"/>
      <c r="XW27" s="15"/>
      <c r="XX27" s="770"/>
      <c r="XY27" s="15"/>
      <c r="XZ27" s="770"/>
      <c r="YA27" s="15"/>
      <c r="YB27" s="770"/>
      <c r="YC27" s="15"/>
      <c r="YD27" s="770"/>
      <c r="YE27" s="15"/>
      <c r="YF27" s="770"/>
      <c r="YG27" s="15"/>
      <c r="YH27" s="770"/>
      <c r="YI27" s="15"/>
      <c r="YJ27" s="770"/>
      <c r="YK27" s="15"/>
      <c r="YL27" s="770"/>
      <c r="YM27" s="15"/>
      <c r="YN27" s="770"/>
      <c r="YO27" s="15"/>
      <c r="YP27" s="770"/>
      <c r="YQ27" s="15"/>
      <c r="YR27" s="770"/>
      <c r="YS27" s="15"/>
      <c r="YT27" s="770"/>
      <c r="YU27" s="15"/>
      <c r="YV27" s="770"/>
      <c r="YW27" s="15"/>
      <c r="YX27" s="770"/>
      <c r="YY27" s="15"/>
      <c r="YZ27" s="770"/>
      <c r="ZA27" s="15"/>
      <c r="ZB27" s="770"/>
      <c r="ZC27" s="15"/>
      <c r="ZD27" s="770"/>
      <c r="ZE27" s="15"/>
      <c r="ZF27" s="770"/>
      <c r="ZG27" s="15"/>
      <c r="ZH27" s="770"/>
      <c r="ZI27" s="15"/>
      <c r="ZJ27" s="770"/>
      <c r="ZK27" s="15"/>
      <c r="ZL27" s="770"/>
      <c r="ZM27" s="15"/>
      <c r="ZN27" s="770"/>
      <c r="ZO27" s="15"/>
      <c r="ZP27" s="770"/>
      <c r="ZQ27" s="15"/>
      <c r="ZR27" s="770"/>
      <c r="ZS27" s="15"/>
      <c r="ZT27" s="770"/>
      <c r="ZU27" s="15"/>
      <c r="ZV27" s="770"/>
      <c r="ZW27" s="15"/>
      <c r="ZX27" s="770"/>
      <c r="ZY27" s="15"/>
      <c r="ZZ27" s="770"/>
      <c r="AAA27" s="15"/>
      <c r="AAB27" s="770"/>
      <c r="AAC27" s="15"/>
      <c r="AAD27" s="770"/>
      <c r="AAE27" s="15"/>
      <c r="AAF27" s="770"/>
      <c r="AAG27" s="15"/>
      <c r="AAH27" s="770"/>
      <c r="AAI27" s="15"/>
      <c r="AAJ27" s="770"/>
      <c r="AAK27" s="15"/>
      <c r="AAL27" s="770"/>
      <c r="AAM27" s="15"/>
      <c r="AAN27" s="770"/>
      <c r="AAO27" s="15"/>
      <c r="AAP27" s="770"/>
      <c r="AAQ27" s="15"/>
      <c r="AAR27" s="770"/>
      <c r="AAS27" s="15"/>
      <c r="AAT27" s="770"/>
      <c r="AAU27" s="15"/>
      <c r="AAV27" s="770"/>
      <c r="AAW27" s="15"/>
      <c r="AAX27" s="770"/>
      <c r="AAY27" s="15"/>
      <c r="AAZ27" s="770"/>
      <c r="ABA27" s="15"/>
      <c r="ABB27" s="770"/>
      <c r="ABC27" s="15"/>
      <c r="ABD27" s="770"/>
      <c r="ABE27" s="15"/>
      <c r="ABF27" s="770"/>
      <c r="ABG27" s="15"/>
      <c r="ABH27" s="770"/>
      <c r="ABI27" s="15"/>
      <c r="ABJ27" s="770"/>
      <c r="ABK27" s="15"/>
      <c r="ABL27" s="770"/>
      <c r="ABM27" s="15"/>
      <c r="ABN27" s="770"/>
      <c r="ABO27" s="15"/>
      <c r="ABP27" s="770"/>
      <c r="ABQ27" s="15"/>
      <c r="ABR27" s="770"/>
      <c r="ABS27" s="15"/>
      <c r="ABT27" s="770"/>
      <c r="ABU27" s="15"/>
      <c r="ABV27" s="770"/>
      <c r="ABW27" s="15"/>
      <c r="ABX27" s="770"/>
      <c r="ABY27" s="168">
        <f>COUNT(U27:NS27)</f>
        <v>0</v>
      </c>
      <c r="ABZ27" s="11"/>
      <c r="ACA27" s="168">
        <f t="shared" ref="ACA27:ACA28" si="2">COUNT(NU27:ABW27)</f>
        <v>0</v>
      </c>
      <c r="ACB27" s="11"/>
      <c r="ACC27" s="168">
        <f t="shared" ref="ACC27:ACC28" si="3">SUM(ABY27,ACA27)</f>
        <v>0</v>
      </c>
      <c r="ACD27" s="11"/>
      <c r="ACE27" s="11"/>
      <c r="ACF27" s="11"/>
      <c r="ACG27" s="11"/>
      <c r="ACH27" s="11"/>
      <c r="ACI27" s="11"/>
      <c r="ACJ27" s="11"/>
      <c r="ACK27" s="11"/>
      <c r="ACL27" s="11"/>
      <c r="ACM27" s="11"/>
      <c r="ACN27" s="11"/>
      <c r="ACO27" s="11"/>
      <c r="ACP27" s="11"/>
      <c r="ACQ27" s="11"/>
    </row>
    <row r="28" spans="1:771" s="245" customFormat="1" ht="21" hidden="1" customHeight="1">
      <c r="A28" s="15"/>
      <c r="B28" s="15"/>
      <c r="C28" s="38" t="s">
        <v>19</v>
      </c>
      <c r="D28" s="556" t="s">
        <v>1283</v>
      </c>
      <c r="E28" s="477">
        <v>11395</v>
      </c>
      <c r="F28" s="459">
        <v>44593</v>
      </c>
      <c r="G28" s="798"/>
      <c r="H28" s="287" t="s">
        <v>343</v>
      </c>
      <c r="I28" s="26">
        <v>44581</v>
      </c>
      <c r="J28" s="431" t="s">
        <v>1285</v>
      </c>
      <c r="K28" s="133" t="s">
        <v>1284</v>
      </c>
      <c r="L28" s="21">
        <v>0</v>
      </c>
      <c r="M28" s="21">
        <v>0</v>
      </c>
      <c r="N28" s="21">
        <v>0</v>
      </c>
      <c r="O28" s="21">
        <v>0</v>
      </c>
      <c r="P28" s="21"/>
      <c r="Q28" s="821">
        <v>0</v>
      </c>
      <c r="R28" s="821"/>
      <c r="S28" s="1126">
        <v>0</v>
      </c>
      <c r="T28" s="1126"/>
      <c r="U28" s="15"/>
      <c r="V28" s="769"/>
      <c r="W28" s="15"/>
      <c r="X28" s="769"/>
      <c r="Y28" s="15"/>
      <c r="Z28" s="769"/>
      <c r="AA28" s="15"/>
      <c r="AB28" s="769"/>
      <c r="AC28" s="15"/>
      <c r="AD28" s="769"/>
      <c r="AE28" s="15"/>
      <c r="AF28" s="769"/>
      <c r="AG28" s="15"/>
      <c r="AH28" s="769"/>
      <c r="AI28" s="15"/>
      <c r="AJ28" s="769"/>
      <c r="AK28" s="15"/>
      <c r="AL28" s="769"/>
      <c r="AM28" s="15"/>
      <c r="AN28" s="769"/>
      <c r="AO28" s="15"/>
      <c r="AP28" s="769"/>
      <c r="AQ28" s="15"/>
      <c r="AR28" s="769"/>
      <c r="AS28" s="15"/>
      <c r="AT28" s="769"/>
      <c r="AU28" s="15"/>
      <c r="AV28" s="769"/>
      <c r="AW28" s="15"/>
      <c r="AX28" s="769"/>
      <c r="AY28" s="15"/>
      <c r="AZ28" s="769"/>
      <c r="BA28" s="15"/>
      <c r="BB28" s="769"/>
      <c r="BC28" s="15"/>
      <c r="BD28" s="769"/>
      <c r="BE28" s="15"/>
      <c r="BF28" s="769"/>
      <c r="BG28" s="15"/>
      <c r="BH28" s="769"/>
      <c r="BI28" s="15"/>
      <c r="BJ28" s="769"/>
      <c r="BK28" s="15"/>
      <c r="BL28" s="769"/>
      <c r="BM28" s="15"/>
      <c r="BN28" s="769"/>
      <c r="BO28" s="15"/>
      <c r="BP28" s="769"/>
      <c r="BQ28" s="15"/>
      <c r="BR28" s="769"/>
      <c r="BS28" s="15"/>
      <c r="BT28" s="769"/>
      <c r="BU28" s="15"/>
      <c r="BV28" s="769"/>
      <c r="BW28" s="15"/>
      <c r="BX28" s="769"/>
      <c r="BY28" s="15"/>
      <c r="BZ28" s="769"/>
      <c r="CA28" s="15"/>
      <c r="CB28" s="769"/>
      <c r="CC28" s="15"/>
      <c r="CD28" s="769"/>
      <c r="CE28" s="15"/>
      <c r="CF28" s="769"/>
      <c r="CG28" s="15"/>
      <c r="CH28" s="769"/>
      <c r="CI28" s="15"/>
      <c r="CJ28" s="769"/>
      <c r="CK28" s="15"/>
      <c r="CL28" s="769"/>
      <c r="CM28" s="15"/>
      <c r="CN28" s="769"/>
      <c r="CO28" s="15"/>
      <c r="CP28" s="769"/>
      <c r="CQ28" s="15"/>
      <c r="CR28" s="769"/>
      <c r="CS28" s="15"/>
      <c r="CT28" s="769"/>
      <c r="CU28" s="15"/>
      <c r="CV28" s="769"/>
      <c r="CW28" s="15"/>
      <c r="CX28" s="769"/>
      <c r="CY28" s="15"/>
      <c r="CZ28" s="769"/>
      <c r="DA28" s="15"/>
      <c r="DB28" s="769"/>
      <c r="DC28" s="15"/>
      <c r="DD28" s="769"/>
      <c r="DE28" s="15"/>
      <c r="DF28" s="769"/>
      <c r="DG28" s="15"/>
      <c r="DH28" s="769"/>
      <c r="DI28" s="15"/>
      <c r="DJ28" s="769"/>
      <c r="DK28" s="15"/>
      <c r="DL28" s="769"/>
      <c r="DM28" s="15"/>
      <c r="DN28" s="769"/>
      <c r="DO28" s="15"/>
      <c r="DP28" s="769"/>
      <c r="DQ28" s="15"/>
      <c r="DR28" s="769"/>
      <c r="DS28" s="15"/>
      <c r="DT28" s="769"/>
      <c r="DU28" s="15"/>
      <c r="DV28" s="769"/>
      <c r="DW28" s="15"/>
      <c r="DX28" s="769"/>
      <c r="DY28" s="15"/>
      <c r="DZ28" s="769"/>
      <c r="EA28" s="15"/>
      <c r="EB28" s="769"/>
      <c r="EC28" s="15"/>
      <c r="ED28" s="769"/>
      <c r="EE28" s="15"/>
      <c r="EF28" s="769"/>
      <c r="EG28" s="15"/>
      <c r="EH28" s="769"/>
      <c r="EI28" s="15"/>
      <c r="EJ28" s="769"/>
      <c r="EK28" s="15"/>
      <c r="EL28" s="769"/>
      <c r="EM28" s="15"/>
      <c r="EN28" s="769"/>
      <c r="EO28" s="15"/>
      <c r="EP28" s="769"/>
      <c r="EQ28" s="15"/>
      <c r="ER28" s="769"/>
      <c r="ES28" s="15"/>
      <c r="ET28" s="769"/>
      <c r="EU28" s="15"/>
      <c r="EV28" s="769"/>
      <c r="EW28" s="15"/>
      <c r="EX28" s="769"/>
      <c r="EY28" s="15"/>
      <c r="EZ28" s="769"/>
      <c r="FA28" s="15"/>
      <c r="FB28" s="769"/>
      <c r="FC28" s="15"/>
      <c r="FD28" s="769"/>
      <c r="FE28" s="15"/>
      <c r="FF28" s="769"/>
      <c r="FG28" s="15"/>
      <c r="FH28" s="769"/>
      <c r="FI28" s="15"/>
      <c r="FJ28" s="769"/>
      <c r="FK28" s="15"/>
      <c r="FL28" s="769"/>
      <c r="FM28" s="15"/>
      <c r="FN28" s="769"/>
      <c r="FO28" s="15"/>
      <c r="FP28" s="769"/>
      <c r="FQ28" s="15"/>
      <c r="FR28" s="769"/>
      <c r="FS28" s="15"/>
      <c r="FT28" s="769"/>
      <c r="FU28" s="15"/>
      <c r="FV28" s="769"/>
      <c r="FW28" s="15"/>
      <c r="FX28" s="769"/>
      <c r="FY28" s="15"/>
      <c r="FZ28" s="769"/>
      <c r="GA28" s="15"/>
      <c r="GB28" s="769"/>
      <c r="GC28" s="15"/>
      <c r="GD28" s="769"/>
      <c r="GE28" s="15"/>
      <c r="GF28" s="769"/>
      <c r="GG28" s="15"/>
      <c r="GH28" s="769"/>
      <c r="GI28" s="15"/>
      <c r="GJ28" s="769"/>
      <c r="GK28" s="15"/>
      <c r="GL28" s="769"/>
      <c r="GM28" s="15"/>
      <c r="GN28" s="769"/>
      <c r="GO28" s="15"/>
      <c r="GP28" s="769"/>
      <c r="GQ28" s="15"/>
      <c r="GR28" s="769"/>
      <c r="GS28" s="15"/>
      <c r="GT28" s="769"/>
      <c r="GU28" s="15"/>
      <c r="GV28" s="769"/>
      <c r="GW28" s="15"/>
      <c r="GX28" s="769"/>
      <c r="GY28" s="15"/>
      <c r="GZ28" s="769"/>
      <c r="HA28" s="15"/>
      <c r="HB28" s="769"/>
      <c r="HC28" s="15"/>
      <c r="HD28" s="769"/>
      <c r="HE28" s="15"/>
      <c r="HF28" s="769"/>
      <c r="HG28" s="15"/>
      <c r="HH28" s="769"/>
      <c r="HI28" s="15"/>
      <c r="HJ28" s="769"/>
      <c r="HK28" s="15"/>
      <c r="HL28" s="769"/>
      <c r="HM28" s="15"/>
      <c r="HN28" s="769"/>
      <c r="HO28" s="15"/>
      <c r="HP28" s="769"/>
      <c r="HQ28" s="15"/>
      <c r="HR28" s="769"/>
      <c r="HS28" s="15"/>
      <c r="HT28" s="769"/>
      <c r="HU28" s="15"/>
      <c r="HV28" s="769"/>
      <c r="HW28" s="15"/>
      <c r="HX28" s="769"/>
      <c r="HY28" s="15"/>
      <c r="HZ28" s="769"/>
      <c r="IA28" s="15"/>
      <c r="IB28" s="769"/>
      <c r="IC28" s="15"/>
      <c r="ID28" s="769"/>
      <c r="IE28" s="15"/>
      <c r="IF28" s="769"/>
      <c r="IG28" s="15"/>
      <c r="IH28" s="769"/>
      <c r="II28" s="15"/>
      <c r="IJ28" s="769"/>
      <c r="IK28" s="15"/>
      <c r="IL28" s="769"/>
      <c r="IM28" s="15"/>
      <c r="IN28" s="769"/>
      <c r="IO28" s="15"/>
      <c r="IP28" s="769"/>
      <c r="IQ28" s="15"/>
      <c r="IR28" s="769"/>
      <c r="IS28" s="15"/>
      <c r="IT28" s="769"/>
      <c r="IU28" s="15"/>
      <c r="IV28" s="769"/>
      <c r="IW28" s="15"/>
      <c r="IX28" s="769"/>
      <c r="IY28" s="15"/>
      <c r="IZ28" s="769"/>
      <c r="JA28" s="15"/>
      <c r="JB28" s="769"/>
      <c r="JC28" s="15"/>
      <c r="JD28" s="769"/>
      <c r="JE28" s="15"/>
      <c r="JF28" s="769"/>
      <c r="JG28" s="15"/>
      <c r="JH28" s="769"/>
      <c r="JI28" s="15"/>
      <c r="JJ28" s="769"/>
      <c r="JK28" s="15"/>
      <c r="JL28" s="769"/>
      <c r="JM28" s="15"/>
      <c r="JN28" s="769"/>
      <c r="JO28" s="15"/>
      <c r="JP28" s="769"/>
      <c r="JQ28" s="15"/>
      <c r="JR28" s="769"/>
      <c r="JS28" s="15"/>
      <c r="JT28" s="769"/>
      <c r="JU28" s="15"/>
      <c r="JV28" s="769"/>
      <c r="JW28" s="15"/>
      <c r="JX28" s="769"/>
      <c r="JY28" s="15"/>
      <c r="JZ28" s="769"/>
      <c r="KA28" s="15"/>
      <c r="KB28" s="769"/>
      <c r="KC28" s="15"/>
      <c r="KD28" s="769"/>
      <c r="KE28" s="15"/>
      <c r="KF28" s="769"/>
      <c r="KG28" s="15"/>
      <c r="KH28" s="769"/>
      <c r="KI28" s="15"/>
      <c r="KJ28" s="769"/>
      <c r="KK28" s="15"/>
      <c r="KL28" s="769"/>
      <c r="KM28" s="15"/>
      <c r="KN28" s="769"/>
      <c r="KO28" s="15"/>
      <c r="KP28" s="769"/>
      <c r="KQ28" s="15"/>
      <c r="KR28" s="769"/>
      <c r="KS28" s="15"/>
      <c r="KT28" s="769"/>
      <c r="KU28" s="15"/>
      <c r="KV28" s="769"/>
      <c r="KW28" s="15"/>
      <c r="KX28" s="769"/>
      <c r="KY28" s="15"/>
      <c r="KZ28" s="769"/>
      <c r="LA28" s="15"/>
      <c r="LB28" s="769"/>
      <c r="LC28" s="15"/>
      <c r="LD28" s="769"/>
      <c r="LE28" s="15"/>
      <c r="LF28" s="769"/>
      <c r="LG28" s="15"/>
      <c r="LH28" s="769"/>
      <c r="LI28" s="15"/>
      <c r="LJ28" s="769"/>
      <c r="LK28" s="15"/>
      <c r="LL28" s="769"/>
      <c r="LM28" s="15"/>
      <c r="LN28" s="769"/>
      <c r="LO28" s="15"/>
      <c r="LP28" s="769"/>
      <c r="LQ28" s="15"/>
      <c r="LR28" s="769"/>
      <c r="LS28" s="15"/>
      <c r="LT28" s="769"/>
      <c r="LU28" s="15"/>
      <c r="LV28" s="769"/>
      <c r="LW28" s="15"/>
      <c r="LX28" s="769"/>
      <c r="LY28" s="15"/>
      <c r="LZ28" s="769"/>
      <c r="MA28" s="15"/>
      <c r="MB28" s="769"/>
      <c r="MC28" s="15"/>
      <c r="MD28" s="769"/>
      <c r="ME28" s="15"/>
      <c r="MF28" s="769"/>
      <c r="MG28" s="15"/>
      <c r="MH28" s="769"/>
      <c r="MI28" s="15"/>
      <c r="MJ28" s="769"/>
      <c r="MK28" s="15"/>
      <c r="ML28" s="769"/>
      <c r="MM28" s="15"/>
      <c r="MN28" s="769"/>
      <c r="MO28" s="15"/>
      <c r="MP28" s="769"/>
      <c r="MQ28" s="15"/>
      <c r="MR28" s="769"/>
      <c r="MS28" s="15"/>
      <c r="MT28" s="769"/>
      <c r="MU28" s="15"/>
      <c r="MV28" s="769"/>
      <c r="MW28" s="15"/>
      <c r="MX28" s="769"/>
      <c r="MY28" s="15"/>
      <c r="MZ28" s="769"/>
      <c r="NA28" s="15"/>
      <c r="NB28" s="769"/>
      <c r="NC28" s="15"/>
      <c r="ND28" s="769"/>
      <c r="NE28" s="15"/>
      <c r="NF28" s="769"/>
      <c r="NG28" s="15"/>
      <c r="NH28" s="769"/>
      <c r="NI28" s="15"/>
      <c r="NJ28" s="769"/>
      <c r="NK28" s="15"/>
      <c r="NL28" s="769"/>
      <c r="NM28" s="15"/>
      <c r="NN28" s="769"/>
      <c r="NO28" s="15"/>
      <c r="NP28" s="769"/>
      <c r="NQ28" s="15"/>
      <c r="NR28" s="769"/>
      <c r="NS28" s="15"/>
      <c r="NT28" s="769"/>
      <c r="NU28" s="15"/>
      <c r="NV28" s="770"/>
      <c r="NW28" s="15"/>
      <c r="NX28" s="770"/>
      <c r="NY28" s="15"/>
      <c r="NZ28" s="770"/>
      <c r="OA28" s="15"/>
      <c r="OB28" s="770"/>
      <c r="OC28" s="15"/>
      <c r="OD28" s="770"/>
      <c r="OE28" s="15"/>
      <c r="OF28" s="770"/>
      <c r="OG28" s="15"/>
      <c r="OH28" s="770"/>
      <c r="OI28" s="15"/>
      <c r="OJ28" s="770"/>
      <c r="OK28" s="15"/>
      <c r="OL28" s="770"/>
      <c r="OM28" s="15"/>
      <c r="ON28" s="770"/>
      <c r="OO28" s="15"/>
      <c r="OP28" s="770"/>
      <c r="OQ28" s="15"/>
      <c r="OR28" s="770"/>
      <c r="OS28" s="15"/>
      <c r="OT28" s="770"/>
      <c r="OU28" s="15"/>
      <c r="OV28" s="770"/>
      <c r="OW28" s="15"/>
      <c r="OX28" s="770"/>
      <c r="OY28" s="15"/>
      <c r="OZ28" s="770"/>
      <c r="PA28" s="15"/>
      <c r="PB28" s="770"/>
      <c r="PC28" s="15"/>
      <c r="PD28" s="770"/>
      <c r="PE28" s="15"/>
      <c r="PF28" s="770"/>
      <c r="PG28" s="15"/>
      <c r="PH28" s="770"/>
      <c r="PI28" s="15"/>
      <c r="PJ28" s="770"/>
      <c r="PK28" s="15"/>
      <c r="PL28" s="770"/>
      <c r="PM28" s="15"/>
      <c r="PN28" s="770"/>
      <c r="PO28" s="15"/>
      <c r="PP28" s="770"/>
      <c r="PQ28" s="15"/>
      <c r="PR28" s="770"/>
      <c r="PS28" s="15"/>
      <c r="PT28" s="770"/>
      <c r="PU28" s="15"/>
      <c r="PV28" s="770"/>
      <c r="PW28" s="15"/>
      <c r="PX28" s="770"/>
      <c r="PY28" s="15"/>
      <c r="PZ28" s="770"/>
      <c r="QA28" s="15"/>
      <c r="QB28" s="770"/>
      <c r="QC28" s="15"/>
      <c r="QD28" s="770"/>
      <c r="QE28" s="15"/>
      <c r="QF28" s="770"/>
      <c r="QG28" s="15"/>
      <c r="QH28" s="770"/>
      <c r="QI28" s="15"/>
      <c r="QJ28" s="770"/>
      <c r="QK28" s="15"/>
      <c r="QL28" s="770"/>
      <c r="QM28" s="15"/>
      <c r="QN28" s="770"/>
      <c r="QO28" s="15"/>
      <c r="QP28" s="770"/>
      <c r="QQ28" s="15"/>
      <c r="QR28" s="770"/>
      <c r="QS28" s="15"/>
      <c r="QT28" s="770"/>
      <c r="QU28" s="15"/>
      <c r="QV28" s="770"/>
      <c r="QW28" s="15"/>
      <c r="QX28" s="770"/>
      <c r="QY28" s="15"/>
      <c r="QZ28" s="770"/>
      <c r="RA28" s="15"/>
      <c r="RB28" s="770"/>
      <c r="RC28" s="15"/>
      <c r="RD28" s="770"/>
      <c r="RE28" s="15"/>
      <c r="RF28" s="770"/>
      <c r="RG28" s="15"/>
      <c r="RH28" s="770"/>
      <c r="RI28" s="15"/>
      <c r="RJ28" s="770"/>
      <c r="RK28" s="15"/>
      <c r="RL28" s="770"/>
      <c r="RM28" s="15"/>
      <c r="RN28" s="770"/>
      <c r="RO28" s="15"/>
      <c r="RP28" s="770"/>
      <c r="RQ28" s="15"/>
      <c r="RR28" s="770"/>
      <c r="RS28" s="15"/>
      <c r="RT28" s="770"/>
      <c r="RU28" s="15"/>
      <c r="RV28" s="770"/>
      <c r="RW28" s="15"/>
      <c r="RX28" s="770"/>
      <c r="RY28" s="15"/>
      <c r="RZ28" s="770"/>
      <c r="SA28" s="15"/>
      <c r="SB28" s="770"/>
      <c r="SC28" s="15"/>
      <c r="SD28" s="770"/>
      <c r="SE28" s="15"/>
      <c r="SF28" s="770"/>
      <c r="SG28" s="15"/>
      <c r="SH28" s="770"/>
      <c r="SI28" s="15"/>
      <c r="SJ28" s="770"/>
      <c r="SK28" s="15"/>
      <c r="SL28" s="770"/>
      <c r="SM28" s="15"/>
      <c r="SN28" s="770"/>
      <c r="SO28" s="15"/>
      <c r="SP28" s="770"/>
      <c r="SQ28" s="15"/>
      <c r="SR28" s="770"/>
      <c r="SS28" s="15"/>
      <c r="ST28" s="770"/>
      <c r="SU28" s="15"/>
      <c r="SV28" s="770"/>
      <c r="SW28" s="15"/>
      <c r="SX28" s="770"/>
      <c r="SY28" s="15"/>
      <c r="SZ28" s="770"/>
      <c r="TA28" s="15"/>
      <c r="TB28" s="770"/>
      <c r="TC28" s="15"/>
      <c r="TD28" s="770"/>
      <c r="TE28" s="15"/>
      <c r="TF28" s="770"/>
      <c r="TG28" s="15"/>
      <c r="TH28" s="770"/>
      <c r="TI28" s="15"/>
      <c r="TJ28" s="770"/>
      <c r="TK28" s="15"/>
      <c r="TL28" s="770"/>
      <c r="TM28" s="15"/>
      <c r="TN28" s="770"/>
      <c r="TO28" s="15"/>
      <c r="TP28" s="770"/>
      <c r="TQ28" s="15"/>
      <c r="TR28" s="770"/>
      <c r="TS28" s="15"/>
      <c r="TT28" s="770"/>
      <c r="TU28" s="15"/>
      <c r="TV28" s="770"/>
      <c r="TW28" s="15"/>
      <c r="TX28" s="770"/>
      <c r="TY28" s="15"/>
      <c r="TZ28" s="770"/>
      <c r="UA28" s="15"/>
      <c r="UB28" s="770"/>
      <c r="UC28" s="15"/>
      <c r="UD28" s="770"/>
      <c r="UE28" s="15"/>
      <c r="UF28" s="770"/>
      <c r="UG28" s="15"/>
      <c r="UH28" s="770"/>
      <c r="UI28" s="15"/>
      <c r="UJ28" s="770"/>
      <c r="UK28" s="15"/>
      <c r="UL28" s="770"/>
      <c r="UM28" s="15"/>
      <c r="UN28" s="770"/>
      <c r="UO28" s="15"/>
      <c r="UP28" s="770"/>
      <c r="UQ28" s="15"/>
      <c r="UR28" s="770"/>
      <c r="US28" s="15"/>
      <c r="UT28" s="770"/>
      <c r="UU28" s="15"/>
      <c r="UV28" s="770"/>
      <c r="UW28" s="15"/>
      <c r="UX28" s="770"/>
      <c r="UY28" s="15"/>
      <c r="UZ28" s="770"/>
      <c r="VA28" s="15"/>
      <c r="VB28" s="770"/>
      <c r="VC28" s="15"/>
      <c r="VD28" s="770"/>
      <c r="VE28" s="15"/>
      <c r="VF28" s="770"/>
      <c r="VG28" s="15"/>
      <c r="VH28" s="770"/>
      <c r="VI28" s="15"/>
      <c r="VJ28" s="770"/>
      <c r="VK28" s="15"/>
      <c r="VL28" s="770"/>
      <c r="VM28" s="15"/>
      <c r="VN28" s="770"/>
      <c r="VO28" s="15"/>
      <c r="VP28" s="770"/>
      <c r="VQ28" s="15"/>
      <c r="VR28" s="770"/>
      <c r="VS28" s="15"/>
      <c r="VT28" s="770"/>
      <c r="VU28" s="15"/>
      <c r="VV28" s="770"/>
      <c r="VW28" s="15"/>
      <c r="VX28" s="770"/>
      <c r="VY28" s="15"/>
      <c r="VZ28" s="770"/>
      <c r="WA28" s="15"/>
      <c r="WB28" s="770"/>
      <c r="WC28" s="15"/>
      <c r="WD28" s="770"/>
      <c r="WE28" s="15"/>
      <c r="WF28" s="770"/>
      <c r="WG28" s="15"/>
      <c r="WH28" s="770"/>
      <c r="WI28" s="15"/>
      <c r="WJ28" s="770"/>
      <c r="WK28" s="15"/>
      <c r="WL28" s="770"/>
      <c r="WM28" s="15"/>
      <c r="WN28" s="770"/>
      <c r="WO28" s="15"/>
      <c r="WP28" s="770"/>
      <c r="WQ28" s="15"/>
      <c r="WR28" s="770"/>
      <c r="WS28" s="15"/>
      <c r="WT28" s="770"/>
      <c r="WU28" s="15"/>
      <c r="WV28" s="770"/>
      <c r="WW28" s="15"/>
      <c r="WX28" s="770"/>
      <c r="WY28" s="15"/>
      <c r="WZ28" s="770"/>
      <c r="XA28" s="15"/>
      <c r="XB28" s="770"/>
      <c r="XC28" s="15"/>
      <c r="XD28" s="770"/>
      <c r="XE28" s="15"/>
      <c r="XF28" s="770"/>
      <c r="XG28" s="15"/>
      <c r="XH28" s="770"/>
      <c r="XI28" s="15"/>
      <c r="XJ28" s="770"/>
      <c r="XK28" s="15"/>
      <c r="XL28" s="770"/>
      <c r="XM28" s="15"/>
      <c r="XN28" s="770"/>
      <c r="XO28" s="15"/>
      <c r="XP28" s="770"/>
      <c r="XQ28" s="15"/>
      <c r="XR28" s="770"/>
      <c r="XS28" s="15"/>
      <c r="XT28" s="770"/>
      <c r="XU28" s="15"/>
      <c r="XV28" s="770"/>
      <c r="XW28" s="15"/>
      <c r="XX28" s="770"/>
      <c r="XY28" s="15"/>
      <c r="XZ28" s="770"/>
      <c r="YA28" s="15"/>
      <c r="YB28" s="770"/>
      <c r="YC28" s="15"/>
      <c r="YD28" s="770"/>
      <c r="YE28" s="15"/>
      <c r="YF28" s="770"/>
      <c r="YG28" s="15"/>
      <c r="YH28" s="770"/>
      <c r="YI28" s="15"/>
      <c r="YJ28" s="770"/>
      <c r="YK28" s="15"/>
      <c r="YL28" s="770"/>
      <c r="YM28" s="15"/>
      <c r="YN28" s="770"/>
      <c r="YO28" s="15"/>
      <c r="YP28" s="770"/>
      <c r="YQ28" s="15"/>
      <c r="YR28" s="770"/>
      <c r="YS28" s="15"/>
      <c r="YT28" s="770"/>
      <c r="YU28" s="15"/>
      <c r="YV28" s="770"/>
      <c r="YW28" s="15"/>
      <c r="YX28" s="770"/>
      <c r="YY28" s="15"/>
      <c r="YZ28" s="770"/>
      <c r="ZA28" s="15"/>
      <c r="ZB28" s="770"/>
      <c r="ZC28" s="15"/>
      <c r="ZD28" s="770"/>
      <c r="ZE28" s="15"/>
      <c r="ZF28" s="770"/>
      <c r="ZG28" s="15"/>
      <c r="ZH28" s="770"/>
      <c r="ZI28" s="15"/>
      <c r="ZJ28" s="770"/>
      <c r="ZK28" s="15"/>
      <c r="ZL28" s="770"/>
      <c r="ZM28" s="15"/>
      <c r="ZN28" s="770"/>
      <c r="ZO28" s="15"/>
      <c r="ZP28" s="770"/>
      <c r="ZQ28" s="15"/>
      <c r="ZR28" s="770"/>
      <c r="ZS28" s="15"/>
      <c r="ZT28" s="770"/>
      <c r="ZU28" s="15"/>
      <c r="ZV28" s="770"/>
      <c r="ZW28" s="15"/>
      <c r="ZX28" s="770"/>
      <c r="ZY28" s="15"/>
      <c r="ZZ28" s="770"/>
      <c r="AAA28" s="15"/>
      <c r="AAB28" s="770"/>
      <c r="AAC28" s="15"/>
      <c r="AAD28" s="770"/>
      <c r="AAE28" s="15"/>
      <c r="AAF28" s="770"/>
      <c r="AAG28" s="15"/>
      <c r="AAH28" s="770"/>
      <c r="AAI28" s="15"/>
      <c r="AAJ28" s="770"/>
      <c r="AAK28" s="15"/>
      <c r="AAL28" s="770"/>
      <c r="AAM28" s="15"/>
      <c r="AAN28" s="770"/>
      <c r="AAO28" s="15"/>
      <c r="AAP28" s="770"/>
      <c r="AAQ28" s="15"/>
      <c r="AAR28" s="770"/>
      <c r="AAS28" s="15"/>
      <c r="AAT28" s="770"/>
      <c r="AAU28" s="15"/>
      <c r="AAV28" s="770"/>
      <c r="AAW28" s="15"/>
      <c r="AAX28" s="770"/>
      <c r="AAY28" s="15"/>
      <c r="AAZ28" s="770"/>
      <c r="ABA28" s="15"/>
      <c r="ABB28" s="770"/>
      <c r="ABC28" s="15"/>
      <c r="ABD28" s="770"/>
      <c r="ABE28" s="15"/>
      <c r="ABF28" s="770"/>
      <c r="ABG28" s="15"/>
      <c r="ABH28" s="770"/>
      <c r="ABI28" s="15"/>
      <c r="ABJ28" s="770"/>
      <c r="ABK28" s="15"/>
      <c r="ABL28" s="770"/>
      <c r="ABM28" s="15"/>
      <c r="ABN28" s="770"/>
      <c r="ABO28" s="15"/>
      <c r="ABP28" s="770"/>
      <c r="ABQ28" s="15"/>
      <c r="ABR28" s="770"/>
      <c r="ABS28" s="15"/>
      <c r="ABT28" s="770"/>
      <c r="ABU28" s="15"/>
      <c r="ABV28" s="770"/>
      <c r="ABW28" s="15"/>
      <c r="ABX28" s="770"/>
      <c r="ABY28" s="168">
        <f>COUNT(U28:NS28)</f>
        <v>0</v>
      </c>
      <c r="ABZ28" s="11"/>
      <c r="ACA28" s="168">
        <f t="shared" si="2"/>
        <v>0</v>
      </c>
      <c r="ACB28" s="11"/>
      <c r="ACC28" s="168">
        <f t="shared" si="3"/>
        <v>0</v>
      </c>
      <c r="ACD28" s="11"/>
      <c r="ACE28" s="11"/>
      <c r="ACF28" s="11"/>
      <c r="ACG28" s="11"/>
      <c r="ACH28" s="11"/>
      <c r="ACI28" s="11"/>
      <c r="ACJ28" s="11"/>
      <c r="ACK28" s="11"/>
      <c r="ACL28" s="11"/>
      <c r="ACM28" s="11"/>
      <c r="ACN28" s="11"/>
      <c r="ACO28" s="11"/>
      <c r="ACP28" s="11"/>
      <c r="ACQ28" s="11"/>
    </row>
    <row r="29" spans="1:771" s="156" customFormat="1" ht="15" hidden="1" customHeight="1">
      <c r="A29" s="205"/>
      <c r="B29" s="205"/>
      <c r="C29" s="58"/>
      <c r="D29" s="487"/>
      <c r="E29" s="48"/>
      <c r="F29" s="462"/>
      <c r="G29" s="794"/>
      <c r="H29" s="35"/>
      <c r="I29" s="35"/>
      <c r="J29" s="422"/>
      <c r="K29" s="35"/>
      <c r="L29" s="43"/>
      <c r="M29" s="43"/>
      <c r="N29" s="43"/>
      <c r="O29" s="43"/>
      <c r="P29" s="43"/>
      <c r="Q29" s="43"/>
      <c r="R29" s="43"/>
      <c r="S29" s="43"/>
      <c r="T29" s="43"/>
      <c r="U29" s="23"/>
      <c r="V29" s="44"/>
      <c r="W29" s="23"/>
      <c r="X29" s="44"/>
      <c r="Y29" s="23"/>
      <c r="Z29" s="44"/>
      <c r="AA29" s="23"/>
      <c r="AB29" s="44"/>
      <c r="AC29" s="23"/>
      <c r="AD29" s="44"/>
      <c r="AE29" s="23"/>
      <c r="AF29" s="44"/>
      <c r="AG29" s="23"/>
      <c r="AH29" s="44"/>
      <c r="AI29" s="23"/>
      <c r="AJ29" s="44"/>
      <c r="AK29" s="23"/>
      <c r="AL29" s="44"/>
      <c r="AM29" s="23"/>
      <c r="AN29" s="44"/>
      <c r="AO29" s="23"/>
      <c r="AP29" s="44"/>
      <c r="AQ29" s="23"/>
      <c r="AR29" s="44"/>
      <c r="AS29" s="23"/>
      <c r="AT29" s="44"/>
      <c r="AU29" s="23"/>
      <c r="AV29" s="44"/>
      <c r="AW29" s="23"/>
      <c r="AX29" s="44"/>
      <c r="AY29" s="23"/>
      <c r="AZ29" s="44"/>
      <c r="BA29" s="23"/>
      <c r="BB29" s="44"/>
      <c r="BC29" s="23"/>
      <c r="BD29" s="44"/>
      <c r="BE29" s="23"/>
      <c r="BF29" s="44"/>
      <c r="BG29" s="23"/>
      <c r="BH29" s="44"/>
      <c r="BI29" s="23"/>
      <c r="BJ29" s="44"/>
      <c r="BK29" s="23"/>
      <c r="BL29" s="44"/>
      <c r="BM29" s="23"/>
      <c r="BN29" s="44"/>
      <c r="BO29" s="23"/>
      <c r="BP29" s="44"/>
      <c r="BQ29" s="23"/>
      <c r="BR29" s="44"/>
      <c r="BS29" s="23"/>
      <c r="BT29" s="44"/>
      <c r="BU29" s="23"/>
      <c r="BV29" s="44"/>
      <c r="BW29" s="23"/>
      <c r="BX29" s="44"/>
      <c r="BY29" s="23"/>
      <c r="BZ29" s="44"/>
      <c r="CA29" s="23"/>
      <c r="CB29" s="44"/>
      <c r="CC29" s="23"/>
      <c r="CD29" s="44"/>
      <c r="CE29" s="23"/>
      <c r="CF29" s="44"/>
      <c r="CG29" s="23"/>
      <c r="CH29" s="44"/>
      <c r="CI29" s="23"/>
      <c r="CJ29" s="44"/>
      <c r="CK29" s="23"/>
      <c r="CL29" s="44"/>
      <c r="CM29" s="23"/>
      <c r="CN29" s="44"/>
      <c r="CO29" s="23"/>
      <c r="CP29" s="44"/>
      <c r="CQ29" s="23"/>
      <c r="CR29" s="44"/>
      <c r="CS29" s="23"/>
      <c r="CT29" s="44"/>
      <c r="CU29" s="23"/>
      <c r="CV29" s="44"/>
      <c r="CW29" s="23"/>
      <c r="CX29" s="44"/>
      <c r="CY29" s="23"/>
      <c r="CZ29" s="44"/>
      <c r="DA29" s="23"/>
      <c r="DB29" s="44"/>
      <c r="DC29" s="23"/>
      <c r="DD29" s="44"/>
      <c r="DE29" s="23"/>
      <c r="DF29" s="44"/>
      <c r="DG29" s="23"/>
      <c r="DH29" s="44"/>
      <c r="DI29" s="23"/>
      <c r="DJ29" s="44"/>
      <c r="DK29" s="23"/>
      <c r="DL29" s="44"/>
      <c r="DM29" s="23"/>
      <c r="DN29" s="44"/>
      <c r="DO29" s="23"/>
      <c r="DP29" s="44"/>
      <c r="DQ29" s="23"/>
      <c r="DR29" s="44"/>
      <c r="DS29" s="23"/>
      <c r="DT29" s="44"/>
      <c r="DU29" s="23"/>
      <c r="DV29" s="44"/>
      <c r="DW29" s="23"/>
      <c r="DX29" s="44"/>
      <c r="DY29" s="23"/>
      <c r="DZ29" s="44"/>
      <c r="EA29" s="23"/>
      <c r="EB29" s="44"/>
      <c r="EC29" s="23"/>
      <c r="ED29" s="44"/>
      <c r="EE29" s="23"/>
      <c r="EF29" s="44"/>
      <c r="EG29" s="23"/>
      <c r="EH29" s="44"/>
      <c r="EI29" s="23"/>
      <c r="EJ29" s="44"/>
      <c r="EK29" s="23"/>
      <c r="EL29" s="44"/>
      <c r="EM29" s="23"/>
      <c r="EN29" s="44"/>
      <c r="EO29" s="23"/>
      <c r="EP29" s="44"/>
      <c r="EQ29" s="23"/>
      <c r="ER29" s="44"/>
      <c r="ES29" s="23"/>
      <c r="ET29" s="44"/>
      <c r="EU29" s="23"/>
      <c r="EV29" s="44"/>
      <c r="EW29" s="23"/>
      <c r="EX29" s="44"/>
      <c r="EY29" s="23"/>
      <c r="EZ29" s="44"/>
      <c r="FA29" s="23"/>
      <c r="FB29" s="44"/>
      <c r="FC29" s="23"/>
      <c r="FD29" s="44"/>
      <c r="FE29" s="23"/>
      <c r="FF29" s="44"/>
      <c r="FG29" s="23"/>
      <c r="FH29" s="44"/>
      <c r="FI29" s="23"/>
      <c r="FJ29" s="44"/>
      <c r="FK29" s="23"/>
      <c r="FL29" s="44"/>
      <c r="FM29" s="23"/>
      <c r="FN29" s="44"/>
      <c r="FO29" s="23"/>
      <c r="FP29" s="44"/>
      <c r="FQ29" s="23"/>
      <c r="FR29" s="44"/>
      <c r="FS29" s="23"/>
      <c r="FT29" s="44"/>
      <c r="FU29" s="23"/>
      <c r="FV29" s="44"/>
      <c r="FW29" s="23"/>
      <c r="FX29" s="44"/>
      <c r="FY29" s="23"/>
      <c r="FZ29" s="44"/>
      <c r="GA29" s="23"/>
      <c r="GB29" s="44"/>
      <c r="GC29" s="23"/>
      <c r="GD29" s="44"/>
      <c r="GE29" s="23"/>
      <c r="GF29" s="44"/>
      <c r="GG29" s="23"/>
      <c r="GH29" s="44"/>
      <c r="GI29" s="23"/>
      <c r="GJ29" s="44"/>
      <c r="GK29" s="23"/>
      <c r="GL29" s="44"/>
      <c r="GM29" s="23"/>
      <c r="GN29" s="44"/>
      <c r="GO29" s="23"/>
      <c r="GP29" s="44"/>
      <c r="GQ29" s="23"/>
      <c r="GR29" s="44"/>
      <c r="GS29" s="23"/>
      <c r="GT29" s="44"/>
      <c r="GU29" s="23"/>
      <c r="GV29" s="44"/>
      <c r="GW29" s="23"/>
      <c r="GX29" s="44"/>
      <c r="GY29" s="23"/>
      <c r="GZ29" s="44"/>
      <c r="HA29" s="23"/>
      <c r="HB29" s="44"/>
      <c r="HC29" s="23"/>
      <c r="HD29" s="44"/>
      <c r="HE29" s="23"/>
      <c r="HF29" s="44"/>
      <c r="HG29" s="23"/>
      <c r="HH29" s="44"/>
      <c r="HI29" s="23"/>
      <c r="HJ29" s="44"/>
      <c r="HK29" s="23"/>
      <c r="HL29" s="44"/>
      <c r="HM29" s="23"/>
      <c r="HN29" s="44"/>
      <c r="HO29" s="23"/>
      <c r="HP29" s="44"/>
      <c r="HQ29" s="23"/>
      <c r="HR29" s="44"/>
      <c r="HS29" s="23"/>
      <c r="HT29" s="44"/>
      <c r="HU29" s="23"/>
      <c r="HV29" s="44"/>
      <c r="HW29" s="23"/>
      <c r="HX29" s="44"/>
      <c r="HY29" s="23"/>
      <c r="HZ29" s="44"/>
      <c r="IA29" s="23"/>
      <c r="IB29" s="44"/>
      <c r="IC29" s="23"/>
      <c r="ID29" s="44"/>
      <c r="IE29" s="23"/>
      <c r="IF29" s="44"/>
      <c r="IG29" s="23"/>
      <c r="IH29" s="44"/>
      <c r="II29" s="23"/>
      <c r="IJ29" s="44"/>
      <c r="IK29" s="23"/>
      <c r="IL29" s="44"/>
      <c r="IM29" s="23"/>
      <c r="IN29" s="44"/>
      <c r="IO29" s="23"/>
      <c r="IP29" s="44"/>
      <c r="IQ29" s="23"/>
      <c r="IR29" s="44"/>
      <c r="IS29" s="23"/>
      <c r="IT29" s="44"/>
      <c r="IU29" s="23"/>
      <c r="IV29" s="44"/>
      <c r="IW29" s="23"/>
      <c r="IX29" s="44"/>
      <c r="IY29" s="23"/>
      <c r="IZ29" s="44"/>
      <c r="JA29" s="23"/>
      <c r="JB29" s="44"/>
      <c r="JC29" s="23"/>
      <c r="JD29" s="44"/>
      <c r="JE29" s="23"/>
      <c r="JF29" s="44"/>
      <c r="JG29" s="23"/>
      <c r="JH29" s="44"/>
      <c r="JI29" s="23"/>
      <c r="JJ29" s="44"/>
      <c r="JK29" s="23"/>
      <c r="JL29" s="44"/>
      <c r="JM29" s="23"/>
      <c r="JN29" s="44"/>
      <c r="JO29" s="23"/>
      <c r="JP29" s="44"/>
      <c r="JQ29" s="23"/>
      <c r="JR29" s="44"/>
      <c r="JS29" s="23"/>
      <c r="JT29" s="44"/>
      <c r="JU29" s="23"/>
      <c r="JV29" s="44"/>
      <c r="JW29" s="23"/>
      <c r="JX29" s="44"/>
      <c r="JY29" s="23"/>
      <c r="JZ29" s="44"/>
      <c r="KA29" s="23"/>
      <c r="KB29" s="44"/>
      <c r="KC29" s="23"/>
      <c r="KD29" s="44"/>
      <c r="KE29" s="23"/>
      <c r="KF29" s="44"/>
      <c r="KG29" s="23"/>
      <c r="KH29" s="44"/>
      <c r="KI29" s="23"/>
      <c r="KJ29" s="44"/>
      <c r="KK29" s="23"/>
      <c r="KL29" s="44"/>
      <c r="KM29" s="23"/>
      <c r="KN29" s="44"/>
      <c r="KO29" s="23"/>
      <c r="KP29" s="44"/>
      <c r="KQ29" s="23"/>
      <c r="KR29" s="44"/>
      <c r="KS29" s="23"/>
      <c r="KT29" s="44"/>
      <c r="KU29" s="23"/>
      <c r="KV29" s="44"/>
      <c r="KW29" s="23"/>
      <c r="KX29" s="44"/>
      <c r="KY29" s="23"/>
      <c r="KZ29" s="44"/>
      <c r="LA29" s="23"/>
      <c r="LB29" s="44"/>
      <c r="LC29" s="23"/>
      <c r="LD29" s="44"/>
      <c r="LE29" s="23"/>
      <c r="LF29" s="44"/>
      <c r="LG29" s="23"/>
      <c r="LH29" s="44"/>
      <c r="LI29" s="23"/>
      <c r="LJ29" s="44"/>
      <c r="LK29" s="23"/>
      <c r="LL29" s="44"/>
      <c r="LM29" s="23"/>
      <c r="LN29" s="44"/>
      <c r="LO29" s="23"/>
      <c r="LP29" s="44"/>
      <c r="LQ29" s="23"/>
      <c r="LR29" s="44"/>
      <c r="LS29" s="23"/>
      <c r="LT29" s="44"/>
      <c r="LU29" s="23"/>
      <c r="LV29" s="44"/>
      <c r="LW29" s="23"/>
      <c r="LX29" s="44"/>
      <c r="LY29" s="23"/>
      <c r="LZ29" s="44"/>
      <c r="MA29" s="23"/>
      <c r="MB29" s="44"/>
      <c r="MC29" s="23"/>
      <c r="MD29" s="44"/>
      <c r="ME29" s="23"/>
      <c r="MF29" s="44"/>
      <c r="MG29" s="23"/>
      <c r="MH29" s="44"/>
      <c r="MI29" s="23"/>
      <c r="MJ29" s="44"/>
      <c r="MK29" s="23"/>
      <c r="ML29" s="44"/>
      <c r="MM29" s="23"/>
      <c r="MN29" s="44"/>
      <c r="MO29" s="23"/>
      <c r="MP29" s="44"/>
      <c r="MQ29" s="23"/>
      <c r="MR29" s="44"/>
      <c r="MS29" s="23"/>
      <c r="MT29" s="44"/>
      <c r="MU29" s="23"/>
      <c r="MV29" s="44"/>
      <c r="MW29" s="23"/>
      <c r="MX29" s="44"/>
      <c r="MY29" s="23"/>
      <c r="MZ29" s="44"/>
      <c r="NA29" s="23"/>
      <c r="NB29" s="44"/>
      <c r="NC29" s="23"/>
      <c r="ND29" s="44"/>
      <c r="NE29" s="23"/>
      <c r="NF29" s="44"/>
      <c r="NG29" s="23"/>
      <c r="NH29" s="44"/>
      <c r="NI29" s="23"/>
      <c r="NJ29" s="44"/>
      <c r="NK29" s="23"/>
      <c r="NL29" s="44"/>
      <c r="NM29" s="23"/>
      <c r="NN29" s="44"/>
      <c r="NO29" s="23"/>
      <c r="NP29" s="44"/>
      <c r="NQ29" s="23"/>
      <c r="NR29" s="44"/>
      <c r="NS29" s="23"/>
      <c r="NT29" s="44"/>
      <c r="NU29" s="23"/>
      <c r="NV29" s="44"/>
      <c r="NW29" s="23"/>
      <c r="NX29" s="44"/>
      <c r="NY29" s="23"/>
      <c r="NZ29" s="44"/>
      <c r="OA29" s="23"/>
      <c r="OB29" s="44"/>
      <c r="OC29" s="23"/>
      <c r="OD29" s="44"/>
      <c r="OE29" s="23"/>
      <c r="OF29" s="44"/>
      <c r="OG29" s="23"/>
      <c r="OH29" s="44"/>
      <c r="OI29" s="23"/>
      <c r="OJ29" s="44"/>
      <c r="OK29" s="23"/>
      <c r="OL29" s="44"/>
      <c r="OM29" s="23"/>
      <c r="ON29" s="44"/>
      <c r="OO29" s="23"/>
      <c r="OP29" s="44"/>
      <c r="OQ29" s="23"/>
      <c r="OR29" s="44"/>
      <c r="OS29" s="23"/>
      <c r="OT29" s="44"/>
      <c r="OU29" s="23"/>
      <c r="OV29" s="44"/>
      <c r="OW29" s="23"/>
      <c r="OX29" s="44"/>
      <c r="OY29" s="23"/>
      <c r="OZ29" s="44"/>
      <c r="PA29" s="23"/>
      <c r="PB29" s="44"/>
      <c r="PC29" s="23"/>
      <c r="PD29" s="44"/>
      <c r="PE29" s="23"/>
      <c r="PF29" s="44"/>
      <c r="PG29" s="23"/>
      <c r="PH29" s="44"/>
      <c r="PI29" s="23"/>
      <c r="PJ29" s="44"/>
      <c r="PK29" s="23"/>
      <c r="PL29" s="44"/>
      <c r="PM29" s="23"/>
      <c r="PN29" s="44"/>
      <c r="PO29" s="23"/>
      <c r="PP29" s="44"/>
      <c r="PQ29" s="23"/>
      <c r="PR29" s="44"/>
      <c r="PS29" s="23"/>
      <c r="PT29" s="44"/>
      <c r="PU29" s="23"/>
      <c r="PV29" s="44"/>
      <c r="PW29" s="23"/>
      <c r="PX29" s="44"/>
      <c r="PY29" s="23"/>
      <c r="PZ29" s="44"/>
      <c r="QA29" s="23"/>
      <c r="QB29" s="44"/>
      <c r="QC29" s="23"/>
      <c r="QD29" s="44"/>
      <c r="QE29" s="23"/>
      <c r="QF29" s="44"/>
      <c r="QG29" s="23"/>
      <c r="QH29" s="44"/>
      <c r="QI29" s="23"/>
      <c r="QJ29" s="44"/>
      <c r="QK29" s="23"/>
      <c r="QL29" s="44"/>
      <c r="QM29" s="23"/>
      <c r="QN29" s="44"/>
      <c r="QO29" s="23"/>
      <c r="QP29" s="44"/>
      <c r="QQ29" s="23"/>
      <c r="QR29" s="44"/>
      <c r="QS29" s="23"/>
      <c r="QT29" s="44"/>
      <c r="QU29" s="23"/>
      <c r="QV29" s="44"/>
      <c r="QW29" s="23"/>
      <c r="QX29" s="44"/>
      <c r="QY29" s="23"/>
      <c r="QZ29" s="44"/>
      <c r="RA29" s="23"/>
      <c r="RB29" s="44"/>
      <c r="RC29" s="23"/>
      <c r="RD29" s="44"/>
      <c r="RE29" s="23"/>
      <c r="RF29" s="44"/>
      <c r="RG29" s="23"/>
      <c r="RH29" s="44"/>
      <c r="RI29" s="23"/>
      <c r="RJ29" s="44"/>
      <c r="RK29" s="23"/>
      <c r="RL29" s="44"/>
      <c r="RM29" s="23"/>
      <c r="RN29" s="44"/>
      <c r="RO29" s="23"/>
      <c r="RP29" s="44"/>
      <c r="RQ29" s="23"/>
      <c r="RR29" s="44"/>
      <c r="RS29" s="23"/>
      <c r="RT29" s="44"/>
      <c r="RU29" s="23"/>
      <c r="RV29" s="44"/>
      <c r="RW29" s="23"/>
      <c r="RX29" s="44"/>
      <c r="RY29" s="23"/>
      <c r="RZ29" s="44"/>
      <c r="SA29" s="23"/>
      <c r="SB29" s="44"/>
      <c r="SC29" s="23"/>
      <c r="SD29" s="44"/>
      <c r="SE29" s="23"/>
      <c r="SF29" s="44"/>
      <c r="SG29" s="23"/>
      <c r="SH29" s="44"/>
      <c r="SI29" s="23"/>
      <c r="SJ29" s="44"/>
      <c r="SK29" s="23"/>
      <c r="SL29" s="44"/>
      <c r="SM29" s="23"/>
      <c r="SN29" s="44"/>
      <c r="SO29" s="23"/>
      <c r="SP29" s="44"/>
      <c r="SQ29" s="23"/>
      <c r="SR29" s="44"/>
      <c r="SS29" s="23"/>
      <c r="ST29" s="44"/>
      <c r="SU29" s="23"/>
      <c r="SV29" s="44"/>
      <c r="SW29" s="23"/>
      <c r="SX29" s="44"/>
      <c r="SY29" s="23"/>
      <c r="SZ29" s="44"/>
      <c r="TA29" s="23"/>
      <c r="TB29" s="44"/>
      <c r="TC29" s="23"/>
      <c r="TD29" s="44"/>
      <c r="TE29" s="23"/>
      <c r="TF29" s="44"/>
      <c r="TG29" s="23"/>
      <c r="TH29" s="44"/>
      <c r="TI29" s="23"/>
      <c r="TJ29" s="44"/>
      <c r="TK29" s="23"/>
      <c r="TL29" s="44"/>
      <c r="TM29" s="23"/>
      <c r="TN29" s="44"/>
      <c r="TO29" s="23"/>
      <c r="TP29" s="44"/>
      <c r="TQ29" s="23"/>
      <c r="TR29" s="44"/>
      <c r="TS29" s="23"/>
      <c r="TT29" s="44"/>
      <c r="TU29" s="23"/>
      <c r="TV29" s="44"/>
      <c r="TW29" s="23"/>
      <c r="TX29" s="44"/>
      <c r="TY29" s="23"/>
      <c r="TZ29" s="44"/>
      <c r="UA29" s="23"/>
      <c r="UB29" s="44"/>
      <c r="UC29" s="23"/>
      <c r="UD29" s="44"/>
      <c r="UE29" s="23"/>
      <c r="UF29" s="44"/>
      <c r="UG29" s="23"/>
      <c r="UH29" s="44"/>
      <c r="UI29" s="23"/>
      <c r="UJ29" s="44"/>
      <c r="UK29" s="23"/>
      <c r="UL29" s="44"/>
      <c r="UM29" s="23"/>
      <c r="UN29" s="44"/>
      <c r="UO29" s="23"/>
      <c r="UP29" s="44"/>
      <c r="UQ29" s="23"/>
      <c r="UR29" s="44"/>
      <c r="US29" s="23"/>
      <c r="UT29" s="44"/>
      <c r="UU29" s="23"/>
      <c r="UV29" s="44"/>
      <c r="UW29" s="23"/>
      <c r="UX29" s="44"/>
      <c r="UY29" s="23"/>
      <c r="UZ29" s="44"/>
      <c r="VA29" s="23"/>
      <c r="VB29" s="44"/>
      <c r="VC29" s="23"/>
      <c r="VD29" s="44"/>
      <c r="VE29" s="23"/>
      <c r="VF29" s="44"/>
      <c r="VG29" s="23"/>
      <c r="VH29" s="44"/>
      <c r="VI29" s="23"/>
      <c r="VJ29" s="44"/>
      <c r="VK29" s="23"/>
      <c r="VL29" s="44"/>
      <c r="VM29" s="23"/>
      <c r="VN29" s="44"/>
      <c r="VO29" s="23"/>
      <c r="VP29" s="44"/>
      <c r="VQ29" s="23"/>
      <c r="VR29" s="44"/>
      <c r="VS29" s="23"/>
      <c r="VT29" s="44"/>
      <c r="VU29" s="23"/>
      <c r="VV29" s="44"/>
      <c r="VW29" s="23"/>
      <c r="VX29" s="44"/>
      <c r="VY29" s="23"/>
      <c r="VZ29" s="44"/>
      <c r="WA29" s="23"/>
      <c r="WB29" s="44"/>
      <c r="WC29" s="23"/>
      <c r="WD29" s="44"/>
      <c r="WE29" s="23"/>
      <c r="WF29" s="44"/>
      <c r="WG29" s="23"/>
      <c r="WH29" s="44"/>
      <c r="WI29" s="23"/>
      <c r="WJ29" s="44"/>
      <c r="WK29" s="23"/>
      <c r="WL29" s="44"/>
      <c r="WM29" s="23"/>
      <c r="WN29" s="44"/>
      <c r="WO29" s="23"/>
      <c r="WP29" s="44"/>
      <c r="WQ29" s="23"/>
      <c r="WR29" s="44"/>
      <c r="WS29" s="23"/>
      <c r="WT29" s="44"/>
      <c r="WU29" s="23"/>
      <c r="WV29" s="44"/>
      <c r="WW29" s="23"/>
      <c r="WX29" s="44"/>
      <c r="WY29" s="23"/>
      <c r="WZ29" s="44"/>
      <c r="XA29" s="23"/>
      <c r="XB29" s="44"/>
      <c r="XC29" s="23"/>
      <c r="XD29" s="44"/>
      <c r="XE29" s="23"/>
      <c r="XF29" s="44"/>
      <c r="XG29" s="23"/>
      <c r="XH29" s="44"/>
      <c r="XI29" s="23"/>
      <c r="XJ29" s="44"/>
      <c r="XK29" s="23"/>
      <c r="XL29" s="44"/>
      <c r="XM29" s="23"/>
      <c r="XN29" s="44"/>
      <c r="XO29" s="23"/>
      <c r="XP29" s="44"/>
      <c r="XQ29" s="23"/>
      <c r="XR29" s="44"/>
      <c r="XS29" s="23"/>
      <c r="XT29" s="44"/>
      <c r="XU29" s="23"/>
      <c r="XV29" s="44"/>
      <c r="XW29" s="23"/>
      <c r="XX29" s="44"/>
      <c r="XY29" s="23"/>
      <c r="XZ29" s="44"/>
      <c r="YA29" s="23"/>
      <c r="YB29" s="44"/>
      <c r="YC29" s="23"/>
      <c r="YD29" s="44"/>
      <c r="YE29" s="23"/>
      <c r="YF29" s="44"/>
      <c r="YG29" s="23"/>
      <c r="YH29" s="44"/>
      <c r="YI29" s="23"/>
      <c r="YJ29" s="44"/>
      <c r="YK29" s="23"/>
      <c r="YL29" s="44"/>
      <c r="YM29" s="23"/>
      <c r="YN29" s="44"/>
      <c r="YO29" s="23"/>
      <c r="YP29" s="44"/>
      <c r="YQ29" s="23"/>
      <c r="YR29" s="44"/>
      <c r="YS29" s="23"/>
      <c r="YT29" s="44"/>
      <c r="YU29" s="23"/>
      <c r="YV29" s="44"/>
      <c r="YW29" s="23"/>
      <c r="YX29" s="44"/>
      <c r="YY29" s="23"/>
      <c r="YZ29" s="44"/>
      <c r="ZA29" s="23"/>
      <c r="ZB29" s="44"/>
      <c r="ZC29" s="23"/>
      <c r="ZD29" s="44"/>
      <c r="ZE29" s="23"/>
      <c r="ZF29" s="44"/>
      <c r="ZG29" s="23"/>
      <c r="ZH29" s="44"/>
      <c r="ZI29" s="23"/>
      <c r="ZJ29" s="44"/>
      <c r="ZK29" s="23"/>
      <c r="ZL29" s="44"/>
      <c r="ZM29" s="23"/>
      <c r="ZN29" s="44"/>
      <c r="ZO29" s="23"/>
      <c r="ZP29" s="44"/>
      <c r="ZQ29" s="23"/>
      <c r="ZR29" s="44"/>
      <c r="ZS29" s="23"/>
      <c r="ZT29" s="44"/>
      <c r="ZU29" s="23"/>
      <c r="ZV29" s="44"/>
      <c r="ZW29" s="23"/>
      <c r="ZX29" s="44"/>
      <c r="ZY29" s="23"/>
      <c r="ZZ29" s="44"/>
      <c r="AAA29" s="23"/>
      <c r="AAB29" s="44"/>
      <c r="AAC29" s="23"/>
      <c r="AAD29" s="44"/>
      <c r="AAE29" s="23"/>
      <c r="AAF29" s="44"/>
      <c r="AAG29" s="23"/>
      <c r="AAH29" s="44"/>
      <c r="AAI29" s="23"/>
      <c r="AAJ29" s="44"/>
      <c r="AAK29" s="23"/>
      <c r="AAL29" s="44"/>
      <c r="AAM29" s="23"/>
      <c r="AAN29" s="44"/>
      <c r="AAO29" s="23"/>
      <c r="AAP29" s="44"/>
      <c r="AAQ29" s="23"/>
      <c r="AAR29" s="44"/>
      <c r="AAS29" s="23"/>
      <c r="AAT29" s="44"/>
      <c r="AAU29" s="23"/>
      <c r="AAV29" s="44"/>
      <c r="AAW29" s="23"/>
      <c r="AAX29" s="44"/>
      <c r="AAY29" s="23"/>
      <c r="AAZ29" s="44"/>
      <c r="ABA29" s="23"/>
      <c r="ABB29" s="44"/>
      <c r="ABC29" s="23"/>
      <c r="ABD29" s="44"/>
      <c r="ABE29" s="23"/>
      <c r="ABF29" s="44"/>
      <c r="ABG29" s="23"/>
      <c r="ABH29" s="44"/>
      <c r="ABI29" s="23"/>
      <c r="ABJ29" s="44"/>
      <c r="ABK29" s="23"/>
      <c r="ABL29" s="44"/>
      <c r="ABM29" s="23"/>
      <c r="ABN29" s="44"/>
      <c r="ABO29" s="23"/>
      <c r="ABP29" s="44"/>
      <c r="ABQ29" s="23"/>
      <c r="ABR29" s="44"/>
      <c r="ABS29" s="23"/>
      <c r="ABT29" s="44"/>
      <c r="ABU29" s="23"/>
      <c r="ABV29" s="44"/>
      <c r="ABW29" s="23"/>
      <c r="ABX29" s="44"/>
    </row>
    <row r="30" spans="1:771" s="49" customFormat="1" ht="54" hidden="1" customHeight="1">
      <c r="D30" s="49" t="s">
        <v>1689</v>
      </c>
      <c r="F30" s="387"/>
      <c r="H30" s="620"/>
      <c r="I30" s="35"/>
      <c r="K30" s="620"/>
      <c r="DV30" s="37"/>
      <c r="DX30" s="37"/>
      <c r="DZ30" s="37"/>
    </row>
    <row r="31" spans="1:771" s="156" customFormat="1" ht="15" hidden="1" customHeight="1">
      <c r="A31" s="23"/>
      <c r="B31" s="23"/>
      <c r="C31" s="58"/>
      <c r="D31" s="487"/>
      <c r="E31" s="48"/>
      <c r="F31" s="462"/>
      <c r="G31" s="794"/>
      <c r="H31" s="35"/>
      <c r="I31" s="35"/>
      <c r="J31" s="422"/>
      <c r="K31" s="35"/>
      <c r="L31" s="43"/>
      <c r="M31" s="43"/>
      <c r="N31" s="43"/>
      <c r="O31" s="43"/>
      <c r="P31" s="43"/>
      <c r="Q31" s="43"/>
      <c r="R31" s="43"/>
      <c r="S31" s="43"/>
      <c r="T31" s="43"/>
      <c r="U31" s="23"/>
      <c r="V31" s="44"/>
      <c r="W31" s="23"/>
      <c r="X31" s="44"/>
      <c r="Y31" s="23"/>
      <c r="Z31" s="44"/>
      <c r="AA31" s="23"/>
      <c r="AB31" s="44"/>
      <c r="AC31" s="23"/>
      <c r="AD31" s="44"/>
      <c r="AE31" s="23"/>
      <c r="AF31" s="44"/>
      <c r="AG31" s="23"/>
      <c r="AH31" s="44"/>
      <c r="AI31" s="23"/>
      <c r="AJ31" s="44"/>
      <c r="AK31" s="23"/>
      <c r="AL31" s="44"/>
      <c r="AM31" s="23"/>
      <c r="AN31" s="44"/>
      <c r="AO31" s="23"/>
      <c r="AP31" s="44"/>
      <c r="AQ31" s="23"/>
      <c r="AR31" s="44"/>
      <c r="AS31" s="23"/>
      <c r="AT31" s="44"/>
      <c r="AU31" s="23"/>
      <c r="AV31" s="44"/>
      <c r="AW31" s="23"/>
      <c r="AX31" s="44"/>
      <c r="AY31" s="23"/>
      <c r="AZ31" s="44"/>
      <c r="BA31" s="23"/>
      <c r="BB31" s="44"/>
      <c r="BC31" s="23"/>
      <c r="BD31" s="44"/>
      <c r="BE31" s="23"/>
      <c r="BF31" s="44"/>
      <c r="BG31" s="23"/>
      <c r="BH31" s="44"/>
      <c r="BI31" s="23"/>
      <c r="BJ31" s="44"/>
      <c r="BK31" s="23"/>
      <c r="BL31" s="44"/>
      <c r="BM31" s="23"/>
      <c r="BN31" s="44"/>
      <c r="BO31" s="23"/>
      <c r="BP31" s="44"/>
      <c r="BQ31" s="23"/>
      <c r="BR31" s="44"/>
      <c r="BS31" s="23"/>
      <c r="BT31" s="44"/>
      <c r="BU31" s="23"/>
      <c r="BV31" s="44"/>
      <c r="BW31" s="23"/>
      <c r="BX31" s="44"/>
      <c r="BY31" s="23"/>
      <c r="BZ31" s="44"/>
      <c r="CA31" s="23"/>
      <c r="CB31" s="44"/>
      <c r="CC31" s="23"/>
      <c r="CD31" s="44"/>
      <c r="CE31" s="23"/>
      <c r="CF31" s="44"/>
      <c r="CG31" s="23"/>
      <c r="CH31" s="44"/>
      <c r="CI31" s="23"/>
      <c r="CJ31" s="44"/>
      <c r="CK31" s="23"/>
      <c r="CL31" s="44"/>
      <c r="CM31" s="23"/>
      <c r="CN31" s="44"/>
      <c r="CO31" s="23"/>
      <c r="CP31" s="44"/>
      <c r="CQ31" s="23"/>
      <c r="CR31" s="44"/>
      <c r="CS31" s="23"/>
      <c r="CT31" s="44"/>
      <c r="CU31" s="23"/>
      <c r="CV31" s="44"/>
      <c r="CW31" s="23"/>
      <c r="CX31" s="44"/>
      <c r="CY31" s="23"/>
      <c r="CZ31" s="44"/>
      <c r="DA31" s="23"/>
      <c r="DB31" s="44"/>
      <c r="DC31" s="23"/>
      <c r="DD31" s="44"/>
      <c r="DE31" s="23"/>
      <c r="DF31" s="44"/>
      <c r="DG31" s="23"/>
      <c r="DH31" s="44"/>
      <c r="DI31" s="23"/>
      <c r="DJ31" s="44"/>
      <c r="DK31" s="23"/>
      <c r="DL31" s="44"/>
      <c r="DM31" s="23"/>
      <c r="DN31" s="44"/>
      <c r="DO31" s="23"/>
      <c r="DP31" s="44"/>
      <c r="DQ31" s="23"/>
      <c r="DR31" s="44"/>
      <c r="DS31" s="23"/>
      <c r="DT31" s="44"/>
      <c r="DU31" s="23"/>
      <c r="DV31" s="44"/>
      <c r="DW31" s="23"/>
      <c r="DX31" s="44"/>
      <c r="DY31" s="23"/>
      <c r="DZ31" s="44"/>
      <c r="EA31" s="23"/>
      <c r="EB31" s="44"/>
      <c r="EC31" s="23"/>
      <c r="ED31" s="44"/>
      <c r="EE31" s="23"/>
      <c r="EF31" s="44"/>
      <c r="EG31" s="23"/>
      <c r="EH31" s="44"/>
      <c r="EI31" s="23"/>
      <c r="EJ31" s="44"/>
      <c r="EK31" s="23"/>
      <c r="EL31" s="44"/>
      <c r="EM31" s="23"/>
      <c r="EN31" s="44"/>
      <c r="EO31" s="23"/>
      <c r="EP31" s="44"/>
      <c r="EQ31" s="23"/>
      <c r="ER31" s="44"/>
      <c r="ES31" s="23"/>
      <c r="ET31" s="44"/>
      <c r="EU31" s="23"/>
      <c r="EV31" s="44"/>
      <c r="EW31" s="23"/>
      <c r="EX31" s="44"/>
      <c r="EY31" s="23"/>
      <c r="EZ31" s="44"/>
      <c r="FA31" s="23"/>
      <c r="FB31" s="44"/>
      <c r="FC31" s="23"/>
      <c r="FD31" s="44"/>
      <c r="FE31" s="23"/>
      <c r="FF31" s="44"/>
      <c r="FG31" s="23"/>
      <c r="FH31" s="44"/>
      <c r="FI31" s="23"/>
      <c r="FJ31" s="44"/>
      <c r="FK31" s="23"/>
      <c r="FL31" s="44"/>
      <c r="FM31" s="23"/>
      <c r="FN31" s="44"/>
      <c r="FO31" s="23"/>
      <c r="FP31" s="44"/>
      <c r="FQ31" s="23"/>
      <c r="FR31" s="44"/>
      <c r="FS31" s="23"/>
      <c r="FT31" s="44"/>
      <c r="FU31" s="23"/>
      <c r="FV31" s="44"/>
      <c r="FW31" s="23"/>
      <c r="FX31" s="44"/>
      <c r="FY31" s="23"/>
      <c r="FZ31" s="44"/>
      <c r="GA31" s="23"/>
      <c r="GB31" s="44"/>
      <c r="GC31" s="23"/>
      <c r="GD31" s="44"/>
      <c r="GE31" s="23"/>
      <c r="GF31" s="44"/>
      <c r="GG31" s="23"/>
      <c r="GH31" s="44"/>
      <c r="GI31" s="23"/>
      <c r="GJ31" s="44"/>
      <c r="GK31" s="23"/>
      <c r="GL31" s="44"/>
      <c r="GM31" s="23"/>
      <c r="GN31" s="44"/>
      <c r="GO31" s="23"/>
      <c r="GP31" s="44"/>
      <c r="GQ31" s="23"/>
      <c r="GR31" s="44"/>
      <c r="GS31" s="23"/>
      <c r="GT31" s="44"/>
      <c r="GU31" s="23"/>
      <c r="GV31" s="44"/>
      <c r="GW31" s="23"/>
      <c r="GX31" s="44"/>
      <c r="GY31" s="23"/>
      <c r="GZ31" s="44"/>
      <c r="HA31" s="23"/>
      <c r="HB31" s="44"/>
      <c r="HC31" s="23"/>
      <c r="HD31" s="44"/>
      <c r="HE31" s="23"/>
      <c r="HF31" s="44"/>
      <c r="HG31" s="23"/>
      <c r="HH31" s="44"/>
      <c r="HI31" s="23"/>
      <c r="HJ31" s="44"/>
      <c r="HK31" s="23"/>
      <c r="HL31" s="44"/>
      <c r="HM31" s="23"/>
      <c r="HN31" s="44"/>
      <c r="HO31" s="23"/>
      <c r="HP31" s="44"/>
      <c r="HQ31" s="23"/>
      <c r="HR31" s="44"/>
      <c r="HS31" s="23"/>
      <c r="HT31" s="44"/>
      <c r="HU31" s="23"/>
      <c r="HV31" s="44"/>
      <c r="HW31" s="23"/>
      <c r="HX31" s="44"/>
      <c r="HY31" s="23"/>
      <c r="HZ31" s="44"/>
      <c r="IA31" s="23"/>
      <c r="IB31" s="44"/>
      <c r="IC31" s="23"/>
      <c r="ID31" s="44"/>
      <c r="IE31" s="23"/>
      <c r="IF31" s="44"/>
      <c r="IG31" s="23"/>
      <c r="IH31" s="44"/>
      <c r="II31" s="23"/>
      <c r="IJ31" s="44"/>
      <c r="IK31" s="23"/>
      <c r="IL31" s="44"/>
      <c r="IM31" s="23"/>
      <c r="IN31" s="44"/>
      <c r="IO31" s="23"/>
      <c r="IP31" s="44"/>
      <c r="IQ31" s="23"/>
      <c r="IR31" s="44"/>
      <c r="IS31" s="23"/>
      <c r="IT31" s="44"/>
      <c r="IU31" s="23"/>
      <c r="IV31" s="44"/>
      <c r="IW31" s="23"/>
      <c r="IX31" s="44"/>
      <c r="IY31" s="23"/>
      <c r="IZ31" s="44"/>
      <c r="JA31" s="23"/>
      <c r="JB31" s="44"/>
      <c r="JC31" s="23"/>
      <c r="JD31" s="44"/>
      <c r="JE31" s="23"/>
      <c r="JF31" s="44"/>
      <c r="JG31" s="23"/>
      <c r="JH31" s="44"/>
      <c r="JI31" s="23"/>
      <c r="JJ31" s="44"/>
      <c r="JK31" s="23"/>
      <c r="JL31" s="44"/>
      <c r="JM31" s="23"/>
      <c r="JN31" s="44"/>
      <c r="JO31" s="23"/>
      <c r="JP31" s="44"/>
      <c r="JQ31" s="23"/>
      <c r="JR31" s="44"/>
      <c r="JS31" s="23"/>
      <c r="JT31" s="44"/>
      <c r="JU31" s="23"/>
      <c r="JV31" s="44"/>
      <c r="JW31" s="23"/>
      <c r="JX31" s="44"/>
      <c r="JY31" s="23"/>
      <c r="JZ31" s="44"/>
      <c r="KA31" s="23"/>
      <c r="KB31" s="44"/>
      <c r="KC31" s="23"/>
      <c r="KD31" s="44"/>
      <c r="KE31" s="23"/>
      <c r="KF31" s="44"/>
      <c r="KG31" s="23"/>
      <c r="KH31" s="44"/>
      <c r="KI31" s="23"/>
      <c r="KJ31" s="44"/>
      <c r="KK31" s="23"/>
      <c r="KL31" s="44"/>
      <c r="KM31" s="23"/>
      <c r="KN31" s="44"/>
      <c r="KO31" s="23"/>
      <c r="KP31" s="44"/>
      <c r="KQ31" s="23"/>
      <c r="KR31" s="44"/>
      <c r="KS31" s="23"/>
      <c r="KT31" s="44"/>
      <c r="KU31" s="23"/>
      <c r="KV31" s="44"/>
      <c r="KW31" s="23"/>
      <c r="KX31" s="44"/>
      <c r="KY31" s="23"/>
      <c r="KZ31" s="44"/>
      <c r="LA31" s="23"/>
      <c r="LB31" s="44"/>
      <c r="LC31" s="23"/>
      <c r="LD31" s="44"/>
      <c r="LE31" s="23"/>
      <c r="LF31" s="44"/>
      <c r="LG31" s="23"/>
      <c r="LH31" s="44"/>
      <c r="LI31" s="23"/>
      <c r="LJ31" s="44"/>
      <c r="LK31" s="23"/>
      <c r="LL31" s="44"/>
      <c r="LM31" s="23"/>
      <c r="LN31" s="44"/>
      <c r="LO31" s="23"/>
      <c r="LP31" s="44"/>
      <c r="LQ31" s="23"/>
      <c r="LR31" s="44"/>
      <c r="LS31" s="23"/>
      <c r="LT31" s="44"/>
      <c r="LU31" s="23"/>
      <c r="LV31" s="44"/>
      <c r="LW31" s="23"/>
      <c r="LX31" s="44"/>
      <c r="LY31" s="23"/>
      <c r="LZ31" s="44"/>
      <c r="MA31" s="23"/>
      <c r="MB31" s="44"/>
      <c r="MC31" s="23"/>
      <c r="MD31" s="44"/>
      <c r="ME31" s="23"/>
      <c r="MF31" s="44"/>
      <c r="MG31" s="23"/>
      <c r="MH31" s="44"/>
      <c r="MI31" s="23"/>
      <c r="MJ31" s="44"/>
      <c r="MK31" s="23"/>
      <c r="ML31" s="44"/>
      <c r="MM31" s="23"/>
      <c r="MN31" s="44"/>
      <c r="MO31" s="23"/>
      <c r="MP31" s="44"/>
      <c r="MQ31" s="23"/>
      <c r="MR31" s="44"/>
      <c r="MS31" s="23"/>
      <c r="MT31" s="44"/>
      <c r="MU31" s="23"/>
      <c r="MV31" s="44"/>
      <c r="MW31" s="23"/>
      <c r="MX31" s="44"/>
      <c r="MY31" s="23"/>
      <c r="MZ31" s="44"/>
      <c r="NA31" s="23"/>
      <c r="NB31" s="44"/>
      <c r="NC31" s="23"/>
      <c r="ND31" s="44"/>
      <c r="NE31" s="23"/>
      <c r="NF31" s="44"/>
      <c r="NG31" s="23"/>
      <c r="NH31" s="44"/>
      <c r="NI31" s="23"/>
      <c r="NJ31" s="44"/>
      <c r="NK31" s="23"/>
      <c r="NL31" s="44"/>
      <c r="NM31" s="23"/>
      <c r="NN31" s="44"/>
      <c r="NO31" s="23"/>
      <c r="NP31" s="44"/>
      <c r="NQ31" s="23"/>
      <c r="NR31" s="44"/>
      <c r="NS31" s="23"/>
      <c r="NT31" s="44"/>
      <c r="NU31" s="23"/>
      <c r="NV31" s="44"/>
      <c r="NW31" s="23"/>
      <c r="NX31" s="44"/>
      <c r="NY31" s="23"/>
      <c r="NZ31" s="44"/>
      <c r="OA31" s="23"/>
      <c r="OB31" s="44"/>
      <c r="OC31" s="23"/>
      <c r="OD31" s="44"/>
      <c r="OE31" s="23"/>
      <c r="OF31" s="44"/>
      <c r="OG31" s="23"/>
      <c r="OH31" s="44"/>
      <c r="OI31" s="23"/>
      <c r="OJ31" s="44"/>
      <c r="OK31" s="23"/>
      <c r="OL31" s="44"/>
      <c r="OM31" s="23"/>
      <c r="ON31" s="44"/>
      <c r="OO31" s="23"/>
      <c r="OP31" s="44"/>
      <c r="OQ31" s="23"/>
      <c r="OR31" s="44"/>
      <c r="OS31" s="23"/>
      <c r="OT31" s="44"/>
      <c r="OU31" s="23"/>
      <c r="OV31" s="44"/>
      <c r="OW31" s="23"/>
      <c r="OX31" s="44"/>
      <c r="OY31" s="23"/>
      <c r="OZ31" s="44"/>
      <c r="PA31" s="23"/>
      <c r="PB31" s="44"/>
      <c r="PC31" s="23"/>
      <c r="PD31" s="44"/>
      <c r="PE31" s="23"/>
      <c r="PF31" s="44"/>
      <c r="PG31" s="23"/>
      <c r="PH31" s="44"/>
      <c r="PI31" s="23"/>
      <c r="PJ31" s="44"/>
      <c r="PK31" s="23"/>
      <c r="PL31" s="44"/>
      <c r="PM31" s="23"/>
      <c r="PN31" s="44"/>
      <c r="PO31" s="23"/>
      <c r="PP31" s="44"/>
      <c r="PQ31" s="23"/>
      <c r="PR31" s="44"/>
      <c r="PS31" s="23"/>
      <c r="PT31" s="44"/>
      <c r="PU31" s="23"/>
      <c r="PV31" s="44"/>
      <c r="PW31" s="23"/>
      <c r="PX31" s="44"/>
      <c r="PY31" s="23"/>
      <c r="PZ31" s="44"/>
      <c r="QA31" s="23"/>
      <c r="QB31" s="44"/>
      <c r="QC31" s="23"/>
      <c r="QD31" s="44"/>
      <c r="QE31" s="23"/>
      <c r="QF31" s="44"/>
      <c r="QG31" s="23"/>
      <c r="QH31" s="44"/>
      <c r="QI31" s="23"/>
      <c r="QJ31" s="44"/>
      <c r="QK31" s="23"/>
      <c r="QL31" s="44"/>
      <c r="QM31" s="23"/>
      <c r="QN31" s="44"/>
      <c r="QO31" s="23"/>
      <c r="QP31" s="44"/>
      <c r="QQ31" s="23"/>
      <c r="QR31" s="44"/>
      <c r="QS31" s="23"/>
      <c r="QT31" s="44"/>
      <c r="QU31" s="23"/>
      <c r="QV31" s="44"/>
      <c r="QW31" s="23"/>
      <c r="QX31" s="44"/>
      <c r="QY31" s="23"/>
      <c r="QZ31" s="44"/>
      <c r="RA31" s="23"/>
      <c r="RB31" s="44"/>
      <c r="RC31" s="23"/>
      <c r="RD31" s="44"/>
      <c r="RE31" s="23"/>
      <c r="RF31" s="44"/>
      <c r="RG31" s="23"/>
      <c r="RH31" s="44"/>
      <c r="RI31" s="23"/>
      <c r="RJ31" s="44"/>
      <c r="RK31" s="23"/>
      <c r="RL31" s="44"/>
      <c r="RM31" s="23"/>
      <c r="RN31" s="44"/>
      <c r="RO31" s="23"/>
      <c r="RP31" s="44"/>
      <c r="RQ31" s="23"/>
      <c r="RR31" s="44"/>
      <c r="RS31" s="23"/>
      <c r="RT31" s="44"/>
      <c r="RU31" s="23"/>
      <c r="RV31" s="44"/>
      <c r="RW31" s="23"/>
      <c r="RX31" s="44"/>
      <c r="RY31" s="23"/>
      <c r="RZ31" s="44"/>
      <c r="SA31" s="23"/>
      <c r="SB31" s="44"/>
      <c r="SC31" s="23"/>
      <c r="SD31" s="44"/>
      <c r="SE31" s="23"/>
      <c r="SF31" s="44"/>
      <c r="SG31" s="23"/>
      <c r="SH31" s="44"/>
      <c r="SI31" s="23"/>
      <c r="SJ31" s="44"/>
      <c r="SK31" s="23"/>
      <c r="SL31" s="44"/>
      <c r="SM31" s="23"/>
      <c r="SN31" s="44"/>
      <c r="SO31" s="23"/>
      <c r="SP31" s="44"/>
      <c r="SQ31" s="23"/>
      <c r="SR31" s="44"/>
      <c r="SS31" s="23"/>
      <c r="ST31" s="44"/>
      <c r="SU31" s="23"/>
      <c r="SV31" s="44"/>
      <c r="SW31" s="23"/>
      <c r="SX31" s="44"/>
      <c r="SY31" s="23"/>
      <c r="SZ31" s="44"/>
      <c r="TA31" s="23"/>
      <c r="TB31" s="44"/>
      <c r="TC31" s="23"/>
      <c r="TD31" s="44"/>
      <c r="TE31" s="23"/>
      <c r="TF31" s="44"/>
      <c r="TG31" s="23"/>
      <c r="TH31" s="44"/>
      <c r="TI31" s="23"/>
      <c r="TJ31" s="44"/>
      <c r="TK31" s="23"/>
      <c r="TL31" s="44"/>
      <c r="TM31" s="23"/>
      <c r="TN31" s="44"/>
      <c r="TO31" s="23"/>
      <c r="TP31" s="44"/>
      <c r="TQ31" s="23"/>
      <c r="TR31" s="44"/>
      <c r="TS31" s="23"/>
      <c r="TT31" s="44"/>
      <c r="TU31" s="23"/>
      <c r="TV31" s="44"/>
      <c r="TW31" s="23"/>
      <c r="TX31" s="44"/>
      <c r="TY31" s="23"/>
      <c r="TZ31" s="44"/>
      <c r="UA31" s="23"/>
      <c r="UB31" s="44"/>
      <c r="UC31" s="23"/>
      <c r="UD31" s="44"/>
      <c r="UE31" s="23"/>
      <c r="UF31" s="44"/>
      <c r="UG31" s="23"/>
      <c r="UH31" s="44"/>
      <c r="UI31" s="23"/>
      <c r="UJ31" s="44"/>
      <c r="UK31" s="23"/>
      <c r="UL31" s="44"/>
      <c r="UM31" s="23"/>
      <c r="UN31" s="44"/>
      <c r="UO31" s="23"/>
      <c r="UP31" s="44"/>
      <c r="UQ31" s="23"/>
      <c r="UR31" s="44"/>
      <c r="US31" s="23"/>
      <c r="UT31" s="44"/>
      <c r="UU31" s="23"/>
      <c r="UV31" s="44"/>
      <c r="UW31" s="23"/>
      <c r="UX31" s="44"/>
      <c r="UY31" s="23"/>
      <c r="UZ31" s="44"/>
      <c r="VA31" s="23"/>
      <c r="VB31" s="44"/>
      <c r="VC31" s="23"/>
      <c r="VD31" s="44"/>
      <c r="VE31" s="23"/>
      <c r="VF31" s="44"/>
      <c r="VG31" s="23"/>
      <c r="VH31" s="44"/>
      <c r="VI31" s="23"/>
      <c r="VJ31" s="44"/>
      <c r="VK31" s="23"/>
      <c r="VL31" s="44"/>
      <c r="VM31" s="23"/>
      <c r="VN31" s="44"/>
      <c r="VO31" s="23"/>
      <c r="VP31" s="44"/>
      <c r="VQ31" s="23"/>
      <c r="VR31" s="44"/>
      <c r="VS31" s="23"/>
      <c r="VT31" s="44"/>
      <c r="VU31" s="23"/>
      <c r="VV31" s="44"/>
      <c r="VW31" s="23"/>
      <c r="VX31" s="44"/>
      <c r="VY31" s="23"/>
      <c r="VZ31" s="44"/>
      <c r="WA31" s="23"/>
      <c r="WB31" s="44"/>
      <c r="WC31" s="23"/>
      <c r="WD31" s="44"/>
      <c r="WE31" s="23"/>
      <c r="WF31" s="44"/>
      <c r="WG31" s="23"/>
      <c r="WH31" s="44"/>
      <c r="WI31" s="23"/>
      <c r="WJ31" s="44"/>
      <c r="WK31" s="23"/>
      <c r="WL31" s="44"/>
      <c r="WM31" s="23"/>
      <c r="WN31" s="44"/>
      <c r="WO31" s="23"/>
      <c r="WP31" s="44"/>
      <c r="WQ31" s="23"/>
      <c r="WR31" s="44"/>
      <c r="WS31" s="23"/>
      <c r="WT31" s="44"/>
      <c r="WU31" s="23"/>
      <c r="WV31" s="44"/>
      <c r="WW31" s="23"/>
      <c r="WX31" s="44"/>
      <c r="WY31" s="23"/>
      <c r="WZ31" s="44"/>
      <c r="XA31" s="23"/>
      <c r="XB31" s="44"/>
      <c r="XC31" s="23"/>
      <c r="XD31" s="44"/>
      <c r="XE31" s="23"/>
      <c r="XF31" s="44"/>
      <c r="XG31" s="23"/>
      <c r="XH31" s="44"/>
      <c r="XI31" s="23"/>
      <c r="XJ31" s="44"/>
      <c r="XK31" s="23"/>
      <c r="XL31" s="44"/>
      <c r="XM31" s="23"/>
      <c r="XN31" s="44"/>
      <c r="XO31" s="23"/>
      <c r="XP31" s="44"/>
      <c r="XQ31" s="23"/>
      <c r="XR31" s="44"/>
      <c r="XS31" s="23"/>
      <c r="XT31" s="44"/>
      <c r="XU31" s="23"/>
      <c r="XV31" s="44"/>
      <c r="XW31" s="23"/>
      <c r="XX31" s="44"/>
      <c r="XY31" s="23"/>
      <c r="XZ31" s="44"/>
      <c r="YA31" s="23"/>
      <c r="YB31" s="44"/>
      <c r="YC31" s="23"/>
      <c r="YD31" s="44"/>
      <c r="YE31" s="23"/>
      <c r="YF31" s="44"/>
      <c r="YG31" s="23"/>
      <c r="YH31" s="44"/>
      <c r="YI31" s="23"/>
      <c r="YJ31" s="44"/>
      <c r="YK31" s="23"/>
      <c r="YL31" s="44"/>
      <c r="YM31" s="23"/>
      <c r="YN31" s="44"/>
      <c r="YO31" s="23"/>
      <c r="YP31" s="44"/>
      <c r="YQ31" s="23"/>
      <c r="YR31" s="44"/>
      <c r="YS31" s="23"/>
      <c r="YT31" s="44"/>
      <c r="YU31" s="23"/>
      <c r="YV31" s="44"/>
      <c r="YW31" s="23"/>
      <c r="YX31" s="44"/>
      <c r="YY31" s="23"/>
      <c r="YZ31" s="44"/>
      <c r="ZA31" s="23"/>
      <c r="ZB31" s="44"/>
      <c r="ZC31" s="23"/>
      <c r="ZD31" s="44"/>
      <c r="ZE31" s="23"/>
      <c r="ZF31" s="44"/>
      <c r="ZG31" s="23"/>
      <c r="ZH31" s="44"/>
      <c r="ZI31" s="23"/>
      <c r="ZJ31" s="44"/>
      <c r="ZK31" s="23"/>
      <c r="ZL31" s="44"/>
      <c r="ZM31" s="23"/>
      <c r="ZN31" s="44"/>
      <c r="ZO31" s="23"/>
      <c r="ZP31" s="44"/>
      <c r="ZQ31" s="23"/>
      <c r="ZR31" s="44"/>
      <c r="ZS31" s="23"/>
      <c r="ZT31" s="44"/>
      <c r="ZU31" s="23"/>
      <c r="ZV31" s="44"/>
      <c r="ZW31" s="23"/>
      <c r="ZX31" s="44"/>
      <c r="ZY31" s="23"/>
      <c r="ZZ31" s="44"/>
      <c r="AAA31" s="23"/>
      <c r="AAB31" s="44"/>
      <c r="AAC31" s="23"/>
      <c r="AAD31" s="44"/>
      <c r="AAE31" s="23"/>
      <c r="AAF31" s="44"/>
      <c r="AAG31" s="23"/>
      <c r="AAH31" s="44"/>
      <c r="AAI31" s="23"/>
      <c r="AAJ31" s="44"/>
      <c r="AAK31" s="23"/>
      <c r="AAL31" s="44"/>
      <c r="AAM31" s="23"/>
      <c r="AAN31" s="44"/>
      <c r="AAO31" s="23"/>
      <c r="AAP31" s="44"/>
      <c r="AAQ31" s="23"/>
      <c r="AAR31" s="44"/>
      <c r="AAS31" s="23"/>
      <c r="AAT31" s="44"/>
      <c r="AAU31" s="23"/>
      <c r="AAV31" s="44"/>
      <c r="AAW31" s="23"/>
      <c r="AAX31" s="44"/>
      <c r="AAY31" s="23"/>
      <c r="AAZ31" s="44"/>
      <c r="ABA31" s="23"/>
      <c r="ABB31" s="44"/>
      <c r="ABC31" s="23"/>
      <c r="ABD31" s="44"/>
      <c r="ABE31" s="23"/>
      <c r="ABF31" s="44"/>
      <c r="ABG31" s="23"/>
      <c r="ABH31" s="44"/>
      <c r="ABI31" s="23"/>
      <c r="ABJ31" s="44"/>
      <c r="ABK31" s="23"/>
      <c r="ABL31" s="44"/>
      <c r="ABM31" s="23"/>
      <c r="ABN31" s="44"/>
      <c r="ABO31" s="23"/>
      <c r="ABP31" s="44"/>
      <c r="ABQ31" s="23"/>
      <c r="ABR31" s="44"/>
      <c r="ABS31" s="23"/>
      <c r="ABT31" s="44"/>
      <c r="ABU31" s="23"/>
      <c r="ABV31" s="44"/>
      <c r="ABW31" s="23"/>
      <c r="ABX31" s="44"/>
      <c r="ABY31" s="202"/>
      <c r="ABZ31" s="202"/>
      <c r="ACA31" s="202"/>
      <c r="ACB31" s="202"/>
      <c r="ACC31" s="202"/>
      <c r="ACD31" s="202"/>
      <c r="ACE31" s="202"/>
      <c r="ACF31" s="202"/>
      <c r="ACG31" s="202"/>
      <c r="ACH31" s="202"/>
      <c r="ACI31" s="202"/>
      <c r="ACJ31" s="202"/>
      <c r="ACK31" s="202"/>
      <c r="ACL31" s="202"/>
      <c r="ACM31" s="202"/>
      <c r="ACN31" s="202"/>
      <c r="ACO31" s="202"/>
      <c r="ACP31" s="202"/>
      <c r="ACQ31" s="202"/>
    </row>
    <row r="32" spans="1:771" s="156" customFormat="1" ht="34.5" hidden="1" customHeight="1">
      <c r="A32" s="15" t="s">
        <v>11</v>
      </c>
      <c r="B32" s="15" t="s">
        <v>1011</v>
      </c>
      <c r="C32" s="504" t="s">
        <v>12</v>
      </c>
      <c r="D32" s="558" t="s">
        <v>13</v>
      </c>
      <c r="E32" s="197"/>
      <c r="F32" s="343" t="s">
        <v>14</v>
      </c>
      <c r="G32" s="478"/>
      <c r="H32" s="291" t="s">
        <v>1611</v>
      </c>
      <c r="I32" s="291" t="s">
        <v>1612</v>
      </c>
      <c r="J32" s="423"/>
      <c r="K32" s="291"/>
      <c r="L32" s="333" t="s">
        <v>1353</v>
      </c>
      <c r="M32" s="333" t="s">
        <v>1551</v>
      </c>
      <c r="N32" s="333" t="s">
        <v>1552</v>
      </c>
      <c r="O32" s="333" t="s">
        <v>1482</v>
      </c>
      <c r="P32" s="333"/>
      <c r="Q32" s="813" t="s">
        <v>1482</v>
      </c>
      <c r="R32" s="813"/>
      <c r="S32" s="1116" t="s">
        <v>876</v>
      </c>
      <c r="T32" s="1116"/>
      <c r="U32" s="15">
        <v>1</v>
      </c>
      <c r="V32" s="766"/>
      <c r="W32" s="15">
        <v>2</v>
      </c>
      <c r="X32" s="766"/>
      <c r="Y32" s="15">
        <v>3</v>
      </c>
      <c r="Z32" s="766"/>
      <c r="AA32" s="15">
        <v>4</v>
      </c>
      <c r="AB32" s="766"/>
      <c r="AC32" s="15">
        <v>5</v>
      </c>
      <c r="AD32" s="766"/>
      <c r="AE32" s="15">
        <v>6</v>
      </c>
      <c r="AF32" s="766"/>
      <c r="AG32" s="15">
        <v>7</v>
      </c>
      <c r="AH32" s="766"/>
      <c r="AI32" s="15">
        <v>8</v>
      </c>
      <c r="AJ32" s="766"/>
      <c r="AK32" s="15">
        <v>9</v>
      </c>
      <c r="AL32" s="766"/>
      <c r="AM32" s="15">
        <v>10</v>
      </c>
      <c r="AN32" s="766"/>
      <c r="AO32" s="15">
        <v>11</v>
      </c>
      <c r="AP32" s="766"/>
      <c r="AQ32" s="15">
        <v>12</v>
      </c>
      <c r="AR32" s="766"/>
      <c r="AS32" s="15">
        <v>13</v>
      </c>
      <c r="AT32" s="766"/>
      <c r="AU32" s="15">
        <v>14</v>
      </c>
      <c r="AV32" s="766"/>
      <c r="AW32" s="15">
        <v>15</v>
      </c>
      <c r="AX32" s="766"/>
      <c r="AY32" s="15">
        <v>16</v>
      </c>
      <c r="AZ32" s="766"/>
      <c r="BA32" s="15">
        <v>17</v>
      </c>
      <c r="BB32" s="766"/>
      <c r="BC32" s="15">
        <v>18</v>
      </c>
      <c r="BD32" s="766"/>
      <c r="BE32" s="15">
        <v>19</v>
      </c>
      <c r="BF32" s="766"/>
      <c r="BG32" s="15">
        <v>20</v>
      </c>
      <c r="BH32" s="766"/>
      <c r="BI32" s="15">
        <v>21</v>
      </c>
      <c r="BJ32" s="766"/>
      <c r="BK32" s="15">
        <v>22</v>
      </c>
      <c r="BL32" s="766"/>
      <c r="BM32" s="15">
        <v>23</v>
      </c>
      <c r="BN32" s="766"/>
      <c r="BO32" s="15">
        <v>24</v>
      </c>
      <c r="BP32" s="766"/>
      <c r="BQ32" s="15">
        <v>25</v>
      </c>
      <c r="BR32" s="766"/>
      <c r="BS32" s="15">
        <v>26</v>
      </c>
      <c r="BT32" s="766"/>
      <c r="BU32" s="15">
        <v>27</v>
      </c>
      <c r="BV32" s="766"/>
      <c r="BW32" s="15">
        <v>28</v>
      </c>
      <c r="BX32" s="766"/>
      <c r="BY32" s="15">
        <v>29</v>
      </c>
      <c r="BZ32" s="766"/>
      <c r="CA32" s="15">
        <v>30</v>
      </c>
      <c r="CB32" s="766"/>
      <c r="CC32" s="15">
        <v>31</v>
      </c>
      <c r="CD32" s="766"/>
      <c r="CE32" s="15">
        <v>1</v>
      </c>
      <c r="CF32" s="766"/>
      <c r="CG32" s="15">
        <v>2</v>
      </c>
      <c r="CH32" s="766"/>
      <c r="CI32" s="15">
        <v>3</v>
      </c>
      <c r="CJ32" s="766"/>
      <c r="CK32" s="15">
        <v>4</v>
      </c>
      <c r="CL32" s="766"/>
      <c r="CM32" s="15">
        <v>5</v>
      </c>
      <c r="CN32" s="766"/>
      <c r="CO32" s="15">
        <v>6</v>
      </c>
      <c r="CP32" s="766"/>
      <c r="CQ32" s="15">
        <v>7</v>
      </c>
      <c r="CR32" s="766"/>
      <c r="CS32" s="15">
        <v>8</v>
      </c>
      <c r="CT32" s="766"/>
      <c r="CU32" s="15">
        <v>9</v>
      </c>
      <c r="CV32" s="766"/>
      <c r="CW32" s="15">
        <v>10</v>
      </c>
      <c r="CX32" s="766"/>
      <c r="CY32" s="15">
        <v>11</v>
      </c>
      <c r="CZ32" s="766"/>
      <c r="DA32" s="15">
        <v>12</v>
      </c>
      <c r="DB32" s="766"/>
      <c r="DC32" s="15">
        <v>13</v>
      </c>
      <c r="DD32" s="766"/>
      <c r="DE32" s="15">
        <v>14</v>
      </c>
      <c r="DF32" s="766"/>
      <c r="DG32" s="15">
        <v>15</v>
      </c>
      <c r="DH32" s="766"/>
      <c r="DI32" s="15">
        <v>16</v>
      </c>
      <c r="DJ32" s="766"/>
      <c r="DK32" s="15">
        <v>17</v>
      </c>
      <c r="DL32" s="766"/>
      <c r="DM32" s="15">
        <v>18</v>
      </c>
      <c r="DN32" s="766"/>
      <c r="DO32" s="15">
        <v>19</v>
      </c>
      <c r="DP32" s="766"/>
      <c r="DQ32" s="15">
        <v>20</v>
      </c>
      <c r="DR32" s="766"/>
      <c r="DS32" s="15">
        <v>21</v>
      </c>
      <c r="DT32" s="766"/>
      <c r="DU32" s="15">
        <v>22</v>
      </c>
      <c r="DV32" s="766"/>
      <c r="DW32" s="15">
        <v>23</v>
      </c>
      <c r="DX32" s="766"/>
      <c r="DY32" s="15">
        <v>24</v>
      </c>
      <c r="DZ32" s="766"/>
      <c r="EA32" s="15">
        <v>25</v>
      </c>
      <c r="EB32" s="766"/>
      <c r="EC32" s="15">
        <v>26</v>
      </c>
      <c r="ED32" s="766"/>
      <c r="EE32" s="15">
        <v>27</v>
      </c>
      <c r="EF32" s="766"/>
      <c r="EG32" s="15">
        <v>28</v>
      </c>
      <c r="EH32" s="766"/>
      <c r="EI32" s="15">
        <v>29</v>
      </c>
      <c r="EJ32" s="766"/>
      <c r="EK32" s="15">
        <v>1</v>
      </c>
      <c r="EL32" s="766"/>
      <c r="EM32" s="15">
        <v>2</v>
      </c>
      <c r="EN32" s="766"/>
      <c r="EO32" s="15">
        <v>3</v>
      </c>
      <c r="EP32" s="766"/>
      <c r="EQ32" s="15">
        <v>4</v>
      </c>
      <c r="ER32" s="766"/>
      <c r="ES32" s="15">
        <v>5</v>
      </c>
      <c r="ET32" s="766"/>
      <c r="EU32" s="15">
        <v>6</v>
      </c>
      <c r="EV32" s="766"/>
      <c r="EW32" s="15">
        <v>7</v>
      </c>
      <c r="EX32" s="766"/>
      <c r="EY32" s="15">
        <v>8</v>
      </c>
      <c r="EZ32" s="766"/>
      <c r="FA32" s="15">
        <v>9</v>
      </c>
      <c r="FB32" s="766"/>
      <c r="FC32" s="15">
        <v>10</v>
      </c>
      <c r="FD32" s="766"/>
      <c r="FE32" s="15">
        <v>11</v>
      </c>
      <c r="FF32" s="766"/>
      <c r="FG32" s="15">
        <v>12</v>
      </c>
      <c r="FH32" s="766"/>
      <c r="FI32" s="15">
        <v>13</v>
      </c>
      <c r="FJ32" s="766"/>
      <c r="FK32" s="15">
        <v>14</v>
      </c>
      <c r="FL32" s="766"/>
      <c r="FM32" s="15">
        <v>15</v>
      </c>
      <c r="FN32" s="766"/>
      <c r="FO32" s="15">
        <v>16</v>
      </c>
      <c r="FP32" s="766"/>
      <c r="FQ32" s="15">
        <v>17</v>
      </c>
      <c r="FR32" s="766"/>
      <c r="FS32" s="15">
        <v>18</v>
      </c>
      <c r="FT32" s="766"/>
      <c r="FU32" s="15">
        <v>19</v>
      </c>
      <c r="FV32" s="766"/>
      <c r="FW32" s="15">
        <v>20</v>
      </c>
      <c r="FX32" s="766"/>
      <c r="FY32" s="15">
        <v>21</v>
      </c>
      <c r="FZ32" s="766"/>
      <c r="GA32" s="15">
        <v>22</v>
      </c>
      <c r="GB32" s="766"/>
      <c r="GC32" s="15">
        <v>23</v>
      </c>
      <c r="GD32" s="766"/>
      <c r="GE32" s="15">
        <v>24</v>
      </c>
      <c r="GF32" s="766"/>
      <c r="GG32" s="15">
        <v>25</v>
      </c>
      <c r="GH32" s="766"/>
      <c r="GI32" s="15">
        <v>26</v>
      </c>
      <c r="GJ32" s="766"/>
      <c r="GK32" s="15">
        <v>27</v>
      </c>
      <c r="GL32" s="766"/>
      <c r="GM32" s="15">
        <v>28</v>
      </c>
      <c r="GN32" s="766"/>
      <c r="GO32" s="15">
        <v>29</v>
      </c>
      <c r="GP32" s="766"/>
      <c r="GQ32" s="15">
        <v>30</v>
      </c>
      <c r="GR32" s="766"/>
      <c r="GS32" s="15">
        <v>31</v>
      </c>
      <c r="GT32" s="766"/>
      <c r="GU32" s="15">
        <v>1</v>
      </c>
      <c r="GV32" s="766"/>
      <c r="GW32" s="15">
        <v>2</v>
      </c>
      <c r="GX32" s="766"/>
      <c r="GY32" s="15">
        <v>3</v>
      </c>
      <c r="GZ32" s="766"/>
      <c r="HA32" s="15">
        <v>4</v>
      </c>
      <c r="HB32" s="766"/>
      <c r="HC32" s="15">
        <v>5</v>
      </c>
      <c r="HD32" s="766"/>
      <c r="HE32" s="15">
        <v>6</v>
      </c>
      <c r="HF32" s="766"/>
      <c r="HG32" s="15">
        <v>7</v>
      </c>
      <c r="HH32" s="766"/>
      <c r="HI32" s="15">
        <v>8</v>
      </c>
      <c r="HJ32" s="766"/>
      <c r="HK32" s="15">
        <v>9</v>
      </c>
      <c r="HL32" s="766"/>
      <c r="HM32" s="15">
        <v>10</v>
      </c>
      <c r="HN32" s="766"/>
      <c r="HO32" s="15">
        <v>11</v>
      </c>
      <c r="HP32" s="766"/>
      <c r="HQ32" s="15">
        <v>12</v>
      </c>
      <c r="HR32" s="766"/>
      <c r="HS32" s="15">
        <v>13</v>
      </c>
      <c r="HT32" s="766"/>
      <c r="HU32" s="15">
        <v>14</v>
      </c>
      <c r="HV32" s="766"/>
      <c r="HW32" s="15">
        <v>15</v>
      </c>
      <c r="HX32" s="766"/>
      <c r="HY32" s="15">
        <v>16</v>
      </c>
      <c r="HZ32" s="766"/>
      <c r="IA32" s="15">
        <v>17</v>
      </c>
      <c r="IB32" s="766"/>
      <c r="IC32" s="15">
        <v>18</v>
      </c>
      <c r="ID32" s="766"/>
      <c r="IE32" s="15">
        <v>19</v>
      </c>
      <c r="IF32" s="766"/>
      <c r="IG32" s="15">
        <v>20</v>
      </c>
      <c r="IH32" s="766"/>
      <c r="II32" s="15">
        <v>21</v>
      </c>
      <c r="IJ32" s="766"/>
      <c r="IK32" s="15">
        <v>22</v>
      </c>
      <c r="IL32" s="766"/>
      <c r="IM32" s="15">
        <v>23</v>
      </c>
      <c r="IN32" s="766"/>
      <c r="IO32" s="15">
        <v>24</v>
      </c>
      <c r="IP32" s="766"/>
      <c r="IQ32" s="15">
        <v>25</v>
      </c>
      <c r="IR32" s="766"/>
      <c r="IS32" s="15">
        <v>26</v>
      </c>
      <c r="IT32" s="766"/>
      <c r="IU32" s="15">
        <v>27</v>
      </c>
      <c r="IV32" s="766"/>
      <c r="IW32" s="15">
        <v>28</v>
      </c>
      <c r="IX32" s="766"/>
      <c r="IY32" s="15">
        <v>29</v>
      </c>
      <c r="IZ32" s="766"/>
      <c r="JA32" s="15">
        <v>30</v>
      </c>
      <c r="JB32" s="766"/>
      <c r="JC32" s="15">
        <v>1</v>
      </c>
      <c r="JD32" s="766"/>
      <c r="JE32" s="15">
        <v>2</v>
      </c>
      <c r="JF32" s="766"/>
      <c r="JG32" s="15">
        <v>3</v>
      </c>
      <c r="JH32" s="766"/>
      <c r="JI32" s="15">
        <v>4</v>
      </c>
      <c r="JJ32" s="766"/>
      <c r="JK32" s="15">
        <v>5</v>
      </c>
      <c r="JL32" s="766"/>
      <c r="JM32" s="15">
        <v>6</v>
      </c>
      <c r="JN32" s="766"/>
      <c r="JO32" s="15">
        <v>7</v>
      </c>
      <c r="JP32" s="766"/>
      <c r="JQ32" s="15">
        <v>8</v>
      </c>
      <c r="JR32" s="766"/>
      <c r="JS32" s="15">
        <v>9</v>
      </c>
      <c r="JT32" s="766"/>
      <c r="JU32" s="15">
        <v>10</v>
      </c>
      <c r="JV32" s="766"/>
      <c r="JW32" s="15">
        <v>11</v>
      </c>
      <c r="JX32" s="766"/>
      <c r="JY32" s="15">
        <v>12</v>
      </c>
      <c r="JZ32" s="766"/>
      <c r="KA32" s="15">
        <v>13</v>
      </c>
      <c r="KB32" s="766"/>
      <c r="KC32" s="15">
        <v>14</v>
      </c>
      <c r="KD32" s="766"/>
      <c r="KE32" s="15">
        <v>15</v>
      </c>
      <c r="KF32" s="766"/>
      <c r="KG32" s="15">
        <v>16</v>
      </c>
      <c r="KH32" s="766"/>
      <c r="KI32" s="15">
        <v>17</v>
      </c>
      <c r="KJ32" s="766"/>
      <c r="KK32" s="15">
        <v>18</v>
      </c>
      <c r="KL32" s="766"/>
      <c r="KM32" s="15">
        <v>19</v>
      </c>
      <c r="KN32" s="766"/>
      <c r="KO32" s="15">
        <v>20</v>
      </c>
      <c r="KP32" s="766"/>
      <c r="KQ32" s="15">
        <v>21</v>
      </c>
      <c r="KR32" s="766"/>
      <c r="KS32" s="15">
        <v>22</v>
      </c>
      <c r="KT32" s="766"/>
      <c r="KU32" s="15">
        <v>23</v>
      </c>
      <c r="KV32" s="766"/>
      <c r="KW32" s="15">
        <v>24</v>
      </c>
      <c r="KX32" s="766"/>
      <c r="KY32" s="15">
        <v>25</v>
      </c>
      <c r="KZ32" s="766"/>
      <c r="LA32" s="15">
        <v>26</v>
      </c>
      <c r="LB32" s="766"/>
      <c r="LC32" s="15">
        <v>27</v>
      </c>
      <c r="LD32" s="766"/>
      <c r="LE32" s="15">
        <v>28</v>
      </c>
      <c r="LF32" s="766"/>
      <c r="LG32" s="15">
        <v>29</v>
      </c>
      <c r="LH32" s="766"/>
      <c r="LI32" s="15">
        <v>30</v>
      </c>
      <c r="LJ32" s="766"/>
      <c r="LK32" s="15">
        <v>31</v>
      </c>
      <c r="LL32" s="766"/>
      <c r="LM32" s="15">
        <v>1</v>
      </c>
      <c r="LN32" s="766"/>
      <c r="LO32" s="15">
        <v>2</v>
      </c>
      <c r="LP32" s="766"/>
      <c r="LQ32" s="15">
        <v>3</v>
      </c>
      <c r="LR32" s="766"/>
      <c r="LS32" s="15">
        <v>4</v>
      </c>
      <c r="LT32" s="766"/>
      <c r="LU32" s="15">
        <v>5</v>
      </c>
      <c r="LV32" s="766"/>
      <c r="LW32" s="15">
        <v>6</v>
      </c>
      <c r="LX32" s="766"/>
      <c r="LY32" s="15">
        <v>7</v>
      </c>
      <c r="LZ32" s="766"/>
      <c r="MA32" s="15">
        <v>8</v>
      </c>
      <c r="MB32" s="766"/>
      <c r="MC32" s="15">
        <v>9</v>
      </c>
      <c r="MD32" s="766"/>
      <c r="ME32" s="15">
        <v>10</v>
      </c>
      <c r="MF32" s="766"/>
      <c r="MG32" s="15">
        <v>11</v>
      </c>
      <c r="MH32" s="766"/>
      <c r="MI32" s="15">
        <v>12</v>
      </c>
      <c r="MJ32" s="766"/>
      <c r="MK32" s="15">
        <v>13</v>
      </c>
      <c r="ML32" s="766"/>
      <c r="MM32" s="15">
        <v>14</v>
      </c>
      <c r="MN32" s="766"/>
      <c r="MO32" s="15">
        <v>15</v>
      </c>
      <c r="MP32" s="766"/>
      <c r="MQ32" s="15">
        <v>16</v>
      </c>
      <c r="MR32" s="766"/>
      <c r="MS32" s="15">
        <v>17</v>
      </c>
      <c r="MT32" s="766"/>
      <c r="MU32" s="15">
        <v>18</v>
      </c>
      <c r="MV32" s="766"/>
      <c r="MW32" s="15">
        <v>19</v>
      </c>
      <c r="MX32" s="766"/>
      <c r="MY32" s="15">
        <v>20</v>
      </c>
      <c r="MZ32" s="766"/>
      <c r="NA32" s="15">
        <v>21</v>
      </c>
      <c r="NB32" s="766"/>
      <c r="NC32" s="15">
        <v>22</v>
      </c>
      <c r="ND32" s="766"/>
      <c r="NE32" s="15">
        <v>23</v>
      </c>
      <c r="NF32" s="766"/>
      <c r="NG32" s="15">
        <v>24</v>
      </c>
      <c r="NH32" s="766"/>
      <c r="NI32" s="15">
        <v>25</v>
      </c>
      <c r="NJ32" s="766"/>
      <c r="NK32" s="15">
        <v>26</v>
      </c>
      <c r="NL32" s="766"/>
      <c r="NM32" s="15">
        <v>27</v>
      </c>
      <c r="NN32" s="766"/>
      <c r="NO32" s="15">
        <v>28</v>
      </c>
      <c r="NP32" s="766"/>
      <c r="NQ32" s="15">
        <v>29</v>
      </c>
      <c r="NR32" s="766"/>
      <c r="NS32" s="15">
        <v>30</v>
      </c>
      <c r="NT32" s="766"/>
      <c r="NU32" s="15">
        <v>1</v>
      </c>
      <c r="NV32" s="766"/>
      <c r="NW32" s="15">
        <v>2</v>
      </c>
      <c r="NX32" s="766"/>
      <c r="NY32" s="15">
        <v>3</v>
      </c>
      <c r="NZ32" s="766"/>
      <c r="OA32" s="15">
        <v>4</v>
      </c>
      <c r="OB32" s="766"/>
      <c r="OC32" s="15">
        <v>5</v>
      </c>
      <c r="OD32" s="766"/>
      <c r="OE32" s="15">
        <v>6</v>
      </c>
      <c r="OF32" s="766"/>
      <c r="OG32" s="15">
        <v>7</v>
      </c>
      <c r="OH32" s="766"/>
      <c r="OI32" s="15">
        <v>8</v>
      </c>
      <c r="OJ32" s="766"/>
      <c r="OK32" s="15">
        <v>9</v>
      </c>
      <c r="OL32" s="766"/>
      <c r="OM32" s="15">
        <v>10</v>
      </c>
      <c r="ON32" s="766"/>
      <c r="OO32" s="15">
        <v>11</v>
      </c>
      <c r="OP32" s="766"/>
      <c r="OQ32" s="15">
        <v>12</v>
      </c>
      <c r="OR32" s="766"/>
      <c r="OS32" s="15">
        <v>13</v>
      </c>
      <c r="OT32" s="766"/>
      <c r="OU32" s="15">
        <v>14</v>
      </c>
      <c r="OV32" s="766"/>
      <c r="OW32" s="15">
        <v>15</v>
      </c>
      <c r="OX32" s="766"/>
      <c r="OY32" s="15">
        <v>16</v>
      </c>
      <c r="OZ32" s="766"/>
      <c r="PA32" s="15">
        <v>17</v>
      </c>
      <c r="PB32" s="766"/>
      <c r="PC32" s="15">
        <v>18</v>
      </c>
      <c r="PD32" s="766"/>
      <c r="PE32" s="15">
        <v>19</v>
      </c>
      <c r="PF32" s="766"/>
      <c r="PG32" s="15">
        <v>20</v>
      </c>
      <c r="PH32" s="766"/>
      <c r="PI32" s="15">
        <v>21</v>
      </c>
      <c r="PJ32" s="766"/>
      <c r="PK32" s="15">
        <v>22</v>
      </c>
      <c r="PL32" s="766"/>
      <c r="PM32" s="15">
        <v>23</v>
      </c>
      <c r="PN32" s="766"/>
      <c r="PO32" s="15">
        <v>24</v>
      </c>
      <c r="PP32" s="766"/>
      <c r="PQ32" s="15">
        <v>25</v>
      </c>
      <c r="PR32" s="766"/>
      <c r="PS32" s="15">
        <v>26</v>
      </c>
      <c r="PT32" s="766"/>
      <c r="PU32" s="15">
        <v>27</v>
      </c>
      <c r="PV32" s="766"/>
      <c r="PW32" s="15">
        <v>28</v>
      </c>
      <c r="PX32" s="766"/>
      <c r="PY32" s="15">
        <v>29</v>
      </c>
      <c r="PZ32" s="766"/>
      <c r="QA32" s="15">
        <v>30</v>
      </c>
      <c r="QB32" s="766"/>
      <c r="QC32" s="15">
        <v>31</v>
      </c>
      <c r="QD32" s="766"/>
      <c r="QE32" s="15">
        <v>1</v>
      </c>
      <c r="QF32" s="766"/>
      <c r="QG32" s="15">
        <v>2</v>
      </c>
      <c r="QH32" s="766"/>
      <c r="QI32" s="15">
        <v>3</v>
      </c>
      <c r="QJ32" s="766"/>
      <c r="QK32" s="15">
        <v>4</v>
      </c>
      <c r="QL32" s="766"/>
      <c r="QM32" s="15">
        <v>5</v>
      </c>
      <c r="QN32" s="766"/>
      <c r="QO32" s="15">
        <v>6</v>
      </c>
      <c r="QP32" s="766"/>
      <c r="QQ32" s="15">
        <v>7</v>
      </c>
      <c r="QR32" s="766"/>
      <c r="QS32" s="15">
        <v>8</v>
      </c>
      <c r="QT32" s="766"/>
      <c r="QU32" s="15">
        <v>9</v>
      </c>
      <c r="QV32" s="766"/>
      <c r="QW32" s="15">
        <v>10</v>
      </c>
      <c r="QX32" s="766"/>
      <c r="QY32" s="15">
        <v>11</v>
      </c>
      <c r="QZ32" s="766"/>
      <c r="RA32" s="15">
        <v>12</v>
      </c>
      <c r="RB32" s="766"/>
      <c r="RC32" s="15">
        <v>13</v>
      </c>
      <c r="RD32" s="766"/>
      <c r="RE32" s="15">
        <v>14</v>
      </c>
      <c r="RF32" s="766"/>
      <c r="RG32" s="15">
        <v>15</v>
      </c>
      <c r="RH32" s="766"/>
      <c r="RI32" s="15">
        <v>16</v>
      </c>
      <c r="RJ32" s="766"/>
      <c r="RK32" s="15">
        <v>17</v>
      </c>
      <c r="RL32" s="766"/>
      <c r="RM32" s="15">
        <v>18</v>
      </c>
      <c r="RN32" s="766"/>
      <c r="RO32" s="15">
        <v>19</v>
      </c>
      <c r="RP32" s="766"/>
      <c r="RQ32" s="15">
        <v>20</v>
      </c>
      <c r="RR32" s="766"/>
      <c r="RS32" s="15">
        <v>21</v>
      </c>
      <c r="RT32" s="766"/>
      <c r="RU32" s="15">
        <v>22</v>
      </c>
      <c r="RV32" s="766"/>
      <c r="RW32" s="15">
        <v>23</v>
      </c>
      <c r="RX32" s="766"/>
      <c r="RY32" s="15">
        <v>24</v>
      </c>
      <c r="RZ32" s="766"/>
      <c r="SA32" s="15">
        <v>25</v>
      </c>
      <c r="SB32" s="766"/>
      <c r="SC32" s="15">
        <v>26</v>
      </c>
      <c r="SD32" s="766"/>
      <c r="SE32" s="15">
        <v>27</v>
      </c>
      <c r="SF32" s="766"/>
      <c r="SG32" s="15">
        <v>28</v>
      </c>
      <c r="SH32" s="766"/>
      <c r="SI32" s="15">
        <v>29</v>
      </c>
      <c r="SJ32" s="766"/>
      <c r="SK32" s="15">
        <v>30</v>
      </c>
      <c r="SL32" s="766"/>
      <c r="SM32" s="15">
        <v>31</v>
      </c>
      <c r="SN32" s="766"/>
      <c r="SO32" s="15">
        <v>1</v>
      </c>
      <c r="SP32" s="766"/>
      <c r="SQ32" s="15">
        <v>2</v>
      </c>
      <c r="SR32" s="766"/>
      <c r="SS32" s="15">
        <v>3</v>
      </c>
      <c r="ST32" s="766"/>
      <c r="SU32" s="15">
        <v>4</v>
      </c>
      <c r="SV32" s="766"/>
      <c r="SW32" s="15">
        <v>5</v>
      </c>
      <c r="SX32" s="766"/>
      <c r="SY32" s="15">
        <v>6</v>
      </c>
      <c r="SZ32" s="766"/>
      <c r="TA32" s="15">
        <v>7</v>
      </c>
      <c r="TB32" s="766"/>
      <c r="TC32" s="15">
        <v>8</v>
      </c>
      <c r="TD32" s="766"/>
      <c r="TE32" s="15">
        <v>9</v>
      </c>
      <c r="TF32" s="766"/>
      <c r="TG32" s="15">
        <v>10</v>
      </c>
      <c r="TH32" s="766"/>
      <c r="TI32" s="15">
        <v>11</v>
      </c>
      <c r="TJ32" s="766"/>
      <c r="TK32" s="15">
        <v>12</v>
      </c>
      <c r="TL32" s="766"/>
      <c r="TM32" s="15">
        <v>13</v>
      </c>
      <c r="TN32" s="766"/>
      <c r="TO32" s="15">
        <v>14</v>
      </c>
      <c r="TP32" s="766"/>
      <c r="TQ32" s="15">
        <v>15</v>
      </c>
      <c r="TR32" s="766"/>
      <c r="TS32" s="15">
        <v>16</v>
      </c>
      <c r="TT32" s="766"/>
      <c r="TU32" s="15">
        <v>17</v>
      </c>
      <c r="TV32" s="766"/>
      <c r="TW32" s="15">
        <v>18</v>
      </c>
      <c r="TX32" s="766"/>
      <c r="TY32" s="15">
        <v>19</v>
      </c>
      <c r="TZ32" s="766"/>
      <c r="UA32" s="15">
        <v>20</v>
      </c>
      <c r="UB32" s="766"/>
      <c r="UC32" s="15">
        <v>21</v>
      </c>
      <c r="UD32" s="766"/>
      <c r="UE32" s="15">
        <v>22</v>
      </c>
      <c r="UF32" s="766"/>
      <c r="UG32" s="15">
        <v>23</v>
      </c>
      <c r="UH32" s="766"/>
      <c r="UI32" s="15">
        <v>24</v>
      </c>
      <c r="UJ32" s="766"/>
      <c r="UK32" s="15">
        <v>25</v>
      </c>
      <c r="UL32" s="766"/>
      <c r="UM32" s="15">
        <v>26</v>
      </c>
      <c r="UN32" s="766"/>
      <c r="UO32" s="15">
        <v>27</v>
      </c>
      <c r="UP32" s="766"/>
      <c r="UQ32" s="15">
        <v>28</v>
      </c>
      <c r="UR32" s="766"/>
      <c r="US32" s="15">
        <v>29</v>
      </c>
      <c r="UT32" s="766"/>
      <c r="UU32" s="15">
        <v>30</v>
      </c>
      <c r="UV32" s="766"/>
      <c r="UW32" s="15">
        <v>1</v>
      </c>
      <c r="UX32" s="766"/>
      <c r="UY32" s="15">
        <v>2</v>
      </c>
      <c r="UZ32" s="766"/>
      <c r="VA32" s="15">
        <v>3</v>
      </c>
      <c r="VB32" s="766"/>
      <c r="VC32" s="15">
        <v>4</v>
      </c>
      <c r="VD32" s="766"/>
      <c r="VE32" s="15">
        <v>5</v>
      </c>
      <c r="VF32" s="766"/>
      <c r="VG32" s="15">
        <v>6</v>
      </c>
      <c r="VH32" s="766"/>
      <c r="VI32" s="15">
        <v>7</v>
      </c>
      <c r="VJ32" s="766"/>
      <c r="VK32" s="15">
        <v>8</v>
      </c>
      <c r="VL32" s="766"/>
      <c r="VM32" s="15">
        <v>9</v>
      </c>
      <c r="VN32" s="766"/>
      <c r="VO32" s="15">
        <v>10</v>
      </c>
      <c r="VP32" s="766"/>
      <c r="VQ32" s="15">
        <v>11</v>
      </c>
      <c r="VR32" s="766"/>
      <c r="VS32" s="15">
        <v>12</v>
      </c>
      <c r="VT32" s="766"/>
      <c r="VU32" s="15">
        <v>13</v>
      </c>
      <c r="VV32" s="766"/>
      <c r="VW32" s="15">
        <v>14</v>
      </c>
      <c r="VX32" s="766"/>
      <c r="VY32" s="15">
        <v>15</v>
      </c>
      <c r="VZ32" s="766"/>
      <c r="WA32" s="15">
        <v>16</v>
      </c>
      <c r="WB32" s="766"/>
      <c r="WC32" s="15">
        <v>17</v>
      </c>
      <c r="WD32" s="766"/>
      <c r="WE32" s="15">
        <v>18</v>
      </c>
      <c r="WF32" s="766"/>
      <c r="WG32" s="15">
        <v>19</v>
      </c>
      <c r="WH32" s="766"/>
      <c r="WI32" s="15">
        <v>20</v>
      </c>
      <c r="WJ32" s="766"/>
      <c r="WK32" s="15">
        <v>21</v>
      </c>
      <c r="WL32" s="766"/>
      <c r="WM32" s="15">
        <v>22</v>
      </c>
      <c r="WN32" s="766"/>
      <c r="WO32" s="15">
        <v>23</v>
      </c>
      <c r="WP32" s="766"/>
      <c r="WQ32" s="15">
        <v>24</v>
      </c>
      <c r="WR32" s="766"/>
      <c r="WS32" s="15">
        <v>25</v>
      </c>
      <c r="WT32" s="766"/>
      <c r="WU32" s="15">
        <v>26</v>
      </c>
      <c r="WV32" s="766"/>
      <c r="WW32" s="15">
        <v>27</v>
      </c>
      <c r="WX32" s="766"/>
      <c r="WY32" s="15">
        <v>28</v>
      </c>
      <c r="WZ32" s="766"/>
      <c r="XA32" s="15">
        <v>29</v>
      </c>
      <c r="XB32" s="766"/>
      <c r="XC32" s="15">
        <v>30</v>
      </c>
      <c r="XD32" s="766"/>
      <c r="XE32" s="15">
        <v>31</v>
      </c>
      <c r="XF32" s="766"/>
      <c r="XG32" s="15">
        <v>1</v>
      </c>
      <c r="XH32" s="766"/>
      <c r="XI32" s="15">
        <v>2</v>
      </c>
      <c r="XJ32" s="766"/>
      <c r="XK32" s="15">
        <v>3</v>
      </c>
      <c r="XL32" s="766"/>
      <c r="XM32" s="15">
        <v>4</v>
      </c>
      <c r="XN32" s="766"/>
      <c r="XO32" s="15">
        <v>5</v>
      </c>
      <c r="XP32" s="766"/>
      <c r="XQ32" s="15">
        <v>6</v>
      </c>
      <c r="XR32" s="766"/>
      <c r="XS32" s="15">
        <v>7</v>
      </c>
      <c r="XT32" s="766"/>
      <c r="XU32" s="15">
        <v>8</v>
      </c>
      <c r="XV32" s="766"/>
      <c r="XW32" s="15">
        <v>9</v>
      </c>
      <c r="XX32" s="766"/>
      <c r="XY32" s="15">
        <v>10</v>
      </c>
      <c r="XZ32" s="766"/>
      <c r="YA32" s="15">
        <v>11</v>
      </c>
      <c r="YB32" s="766"/>
      <c r="YC32" s="15">
        <v>12</v>
      </c>
      <c r="YD32" s="766"/>
      <c r="YE32" s="15">
        <v>13</v>
      </c>
      <c r="YF32" s="766"/>
      <c r="YG32" s="15">
        <v>14</v>
      </c>
      <c r="YH32" s="766"/>
      <c r="YI32" s="15">
        <v>15</v>
      </c>
      <c r="YJ32" s="766"/>
      <c r="YK32" s="15">
        <v>16</v>
      </c>
      <c r="YL32" s="766"/>
      <c r="YM32" s="15">
        <v>17</v>
      </c>
      <c r="YN32" s="766"/>
      <c r="YO32" s="15">
        <v>18</v>
      </c>
      <c r="YP32" s="766"/>
      <c r="YQ32" s="15">
        <v>19</v>
      </c>
      <c r="YR32" s="766"/>
      <c r="YS32" s="15">
        <v>20</v>
      </c>
      <c r="YT32" s="766"/>
      <c r="YU32" s="15">
        <v>21</v>
      </c>
      <c r="YV32" s="766"/>
      <c r="YW32" s="15">
        <v>22</v>
      </c>
      <c r="YX32" s="766"/>
      <c r="YY32" s="15">
        <v>23</v>
      </c>
      <c r="YZ32" s="766"/>
      <c r="ZA32" s="15">
        <v>24</v>
      </c>
      <c r="ZB32" s="766"/>
      <c r="ZC32" s="15">
        <v>25</v>
      </c>
      <c r="ZD32" s="766"/>
      <c r="ZE32" s="15">
        <v>26</v>
      </c>
      <c r="ZF32" s="766"/>
      <c r="ZG32" s="15">
        <v>27</v>
      </c>
      <c r="ZH32" s="766"/>
      <c r="ZI32" s="15">
        <v>28</v>
      </c>
      <c r="ZJ32" s="766"/>
      <c r="ZK32" s="15">
        <v>29</v>
      </c>
      <c r="ZL32" s="766"/>
      <c r="ZM32" s="15">
        <v>30</v>
      </c>
      <c r="ZN32" s="766"/>
      <c r="ZO32" s="15">
        <v>1</v>
      </c>
      <c r="ZP32" s="766"/>
      <c r="ZQ32" s="15">
        <v>2</v>
      </c>
      <c r="ZR32" s="766"/>
      <c r="ZS32" s="15">
        <v>3</v>
      </c>
      <c r="ZT32" s="766"/>
      <c r="ZU32" s="15">
        <v>4</v>
      </c>
      <c r="ZV32" s="766"/>
      <c r="ZW32" s="15">
        <v>5</v>
      </c>
      <c r="ZX32" s="766"/>
      <c r="ZY32" s="15">
        <v>6</v>
      </c>
      <c r="ZZ32" s="766"/>
      <c r="AAA32" s="15">
        <v>7</v>
      </c>
      <c r="AAB32" s="766"/>
      <c r="AAC32" s="15">
        <v>8</v>
      </c>
      <c r="AAD32" s="766"/>
      <c r="AAE32" s="15">
        <v>9</v>
      </c>
      <c r="AAF32" s="766"/>
      <c r="AAG32" s="15">
        <v>10</v>
      </c>
      <c r="AAH32" s="766"/>
      <c r="AAI32" s="15">
        <v>11</v>
      </c>
      <c r="AAJ32" s="766"/>
      <c r="AAK32" s="15">
        <v>12</v>
      </c>
      <c r="AAL32" s="766"/>
      <c r="AAM32" s="15">
        <v>13</v>
      </c>
      <c r="AAN32" s="766"/>
      <c r="AAO32" s="15">
        <v>14</v>
      </c>
      <c r="AAP32" s="766"/>
      <c r="AAQ32" s="15">
        <v>15</v>
      </c>
      <c r="AAR32" s="766"/>
      <c r="AAS32" s="15">
        <v>16</v>
      </c>
      <c r="AAT32" s="766"/>
      <c r="AAU32" s="15">
        <v>17</v>
      </c>
      <c r="AAV32" s="766"/>
      <c r="AAW32" s="15">
        <v>18</v>
      </c>
      <c r="AAX32" s="766"/>
      <c r="AAY32" s="15">
        <v>19</v>
      </c>
      <c r="AAZ32" s="766"/>
      <c r="ABA32" s="15">
        <v>20</v>
      </c>
      <c r="ABB32" s="766"/>
      <c r="ABC32" s="15">
        <v>21</v>
      </c>
      <c r="ABD32" s="766"/>
      <c r="ABE32" s="15">
        <v>22</v>
      </c>
      <c r="ABF32" s="766"/>
      <c r="ABG32" s="15">
        <v>23</v>
      </c>
      <c r="ABH32" s="766"/>
      <c r="ABI32" s="15">
        <v>24</v>
      </c>
      <c r="ABJ32" s="766"/>
      <c r="ABK32" s="15">
        <v>25</v>
      </c>
      <c r="ABL32" s="766"/>
      <c r="ABM32" s="15">
        <v>26</v>
      </c>
      <c r="ABN32" s="766"/>
      <c r="ABO32" s="15">
        <v>27</v>
      </c>
      <c r="ABP32" s="766"/>
      <c r="ABQ32" s="15">
        <v>28</v>
      </c>
      <c r="ABR32" s="766"/>
      <c r="ABS32" s="15">
        <v>29</v>
      </c>
      <c r="ABT32" s="766"/>
      <c r="ABU32" s="15">
        <v>30</v>
      </c>
      <c r="ABV32" s="766"/>
      <c r="ABW32" s="15">
        <v>31</v>
      </c>
      <c r="ABX32" s="766"/>
      <c r="ABY32" s="12" t="s">
        <v>876</v>
      </c>
      <c r="ABZ32" s="13"/>
      <c r="ACA32" s="12" t="s">
        <v>877</v>
      </c>
      <c r="ACB32" s="157"/>
      <c r="ACC32" s="14" t="s">
        <v>1482</v>
      </c>
      <c r="ACD32" s="157"/>
      <c r="ACE32" s="157"/>
      <c r="ACF32" s="157"/>
      <c r="ACG32" s="157"/>
      <c r="ACH32" s="157"/>
      <c r="ACI32" s="157"/>
      <c r="ACJ32" s="157"/>
      <c r="ACK32" s="157"/>
      <c r="ACL32" s="157"/>
      <c r="ACM32" s="157"/>
      <c r="ACN32" s="157"/>
      <c r="ACO32" s="157"/>
      <c r="ACP32" s="157"/>
      <c r="ACQ32" s="157"/>
    </row>
    <row r="33" spans="1:771" s="245" customFormat="1" ht="21" hidden="1" customHeight="1">
      <c r="A33" s="15"/>
      <c r="B33" s="15"/>
      <c r="C33" s="38" t="s">
        <v>17</v>
      </c>
      <c r="D33" s="556" t="s">
        <v>1125</v>
      </c>
      <c r="E33" s="494"/>
      <c r="F33" s="459">
        <v>33633</v>
      </c>
      <c r="G33" s="798"/>
      <c r="H33" s="248" t="s">
        <v>748</v>
      </c>
      <c r="I33" s="26">
        <v>43516</v>
      </c>
      <c r="J33" s="1127"/>
      <c r="K33" s="248"/>
      <c r="L33" s="21">
        <v>0</v>
      </c>
      <c r="M33" s="21">
        <v>0</v>
      </c>
      <c r="N33" s="21">
        <v>0</v>
      </c>
      <c r="O33" s="21">
        <v>0</v>
      </c>
      <c r="P33" s="21"/>
      <c r="Q33" s="821">
        <v>0</v>
      </c>
      <c r="R33" s="821"/>
      <c r="S33" s="1126">
        <v>0</v>
      </c>
      <c r="T33" s="1126"/>
      <c r="U33" s="15"/>
      <c r="V33" s="769"/>
      <c r="W33" s="15"/>
      <c r="X33" s="769"/>
      <c r="Y33" s="15"/>
      <c r="Z33" s="769"/>
      <c r="AA33" s="15"/>
      <c r="AB33" s="769"/>
      <c r="AC33" s="15"/>
      <c r="AD33" s="769"/>
      <c r="AE33" s="15"/>
      <c r="AF33" s="769"/>
      <c r="AG33" s="15"/>
      <c r="AH33" s="769"/>
      <c r="AI33" s="15"/>
      <c r="AJ33" s="769"/>
      <c r="AK33" s="15"/>
      <c r="AL33" s="769"/>
      <c r="AM33" s="15"/>
      <c r="AN33" s="769"/>
      <c r="AO33" s="15"/>
      <c r="AP33" s="769"/>
      <c r="AQ33" s="15"/>
      <c r="AR33" s="769"/>
      <c r="AS33" s="15"/>
      <c r="AT33" s="769"/>
      <c r="AU33" s="15"/>
      <c r="AV33" s="769"/>
      <c r="AW33" s="15"/>
      <c r="AX33" s="769"/>
      <c r="AY33" s="15"/>
      <c r="AZ33" s="769"/>
      <c r="BA33" s="15"/>
      <c r="BB33" s="769"/>
      <c r="BC33" s="15"/>
      <c r="BD33" s="769"/>
      <c r="BE33" s="15"/>
      <c r="BF33" s="769"/>
      <c r="BG33" s="15"/>
      <c r="BH33" s="769"/>
      <c r="BI33" s="15"/>
      <c r="BJ33" s="769"/>
      <c r="BK33" s="15"/>
      <c r="BL33" s="769"/>
      <c r="BM33" s="15"/>
      <c r="BN33" s="769"/>
      <c r="BO33" s="15"/>
      <c r="BP33" s="769"/>
      <c r="BQ33" s="15"/>
      <c r="BR33" s="769"/>
      <c r="BS33" s="15"/>
      <c r="BT33" s="769"/>
      <c r="BU33" s="15"/>
      <c r="BV33" s="769"/>
      <c r="BW33" s="15"/>
      <c r="BX33" s="769"/>
      <c r="BY33" s="15"/>
      <c r="BZ33" s="769"/>
      <c r="CA33" s="15"/>
      <c r="CB33" s="769"/>
      <c r="CC33" s="15"/>
      <c r="CD33" s="769"/>
      <c r="CE33" s="15"/>
      <c r="CF33" s="769"/>
      <c r="CG33" s="15"/>
      <c r="CH33" s="769"/>
      <c r="CI33" s="15"/>
      <c r="CJ33" s="769"/>
      <c r="CK33" s="15"/>
      <c r="CL33" s="769"/>
      <c r="CM33" s="15"/>
      <c r="CN33" s="769"/>
      <c r="CO33" s="15"/>
      <c r="CP33" s="769"/>
      <c r="CQ33" s="15"/>
      <c r="CR33" s="769"/>
      <c r="CS33" s="15"/>
      <c r="CT33" s="769"/>
      <c r="CU33" s="15"/>
      <c r="CV33" s="769"/>
      <c r="CW33" s="15"/>
      <c r="CX33" s="769"/>
      <c r="CY33" s="15"/>
      <c r="CZ33" s="769"/>
      <c r="DA33" s="15"/>
      <c r="DB33" s="769"/>
      <c r="DC33" s="15"/>
      <c r="DD33" s="769"/>
      <c r="DE33" s="15"/>
      <c r="DF33" s="769"/>
      <c r="DG33" s="15"/>
      <c r="DH33" s="769"/>
      <c r="DI33" s="15"/>
      <c r="DJ33" s="769"/>
      <c r="DK33" s="15"/>
      <c r="DL33" s="769"/>
      <c r="DM33" s="15"/>
      <c r="DN33" s="769"/>
      <c r="DO33" s="15"/>
      <c r="DP33" s="769"/>
      <c r="DQ33" s="15"/>
      <c r="DR33" s="769"/>
      <c r="DS33" s="15"/>
      <c r="DT33" s="769"/>
      <c r="DU33" s="15"/>
      <c r="DV33" s="769"/>
      <c r="DW33" s="15"/>
      <c r="DX33" s="769"/>
      <c r="DY33" s="15"/>
      <c r="DZ33" s="769"/>
      <c r="EA33" s="15"/>
      <c r="EB33" s="769"/>
      <c r="EC33" s="15"/>
      <c r="ED33" s="769"/>
      <c r="EE33" s="15"/>
      <c r="EF33" s="769"/>
      <c r="EG33" s="15"/>
      <c r="EH33" s="769"/>
      <c r="EI33" s="15"/>
      <c r="EJ33" s="769"/>
      <c r="EK33" s="15"/>
      <c r="EL33" s="769"/>
      <c r="EM33" s="15"/>
      <c r="EN33" s="769"/>
      <c r="EO33" s="15"/>
      <c r="EP33" s="769"/>
      <c r="EQ33" s="15"/>
      <c r="ER33" s="769"/>
      <c r="ES33" s="15"/>
      <c r="ET33" s="769"/>
      <c r="EU33" s="15"/>
      <c r="EV33" s="769"/>
      <c r="EW33" s="15"/>
      <c r="EX33" s="769"/>
      <c r="EY33" s="15"/>
      <c r="EZ33" s="769"/>
      <c r="FA33" s="15"/>
      <c r="FB33" s="769"/>
      <c r="FC33" s="15"/>
      <c r="FD33" s="769"/>
      <c r="FE33" s="15"/>
      <c r="FF33" s="769"/>
      <c r="FG33" s="15"/>
      <c r="FH33" s="769"/>
      <c r="FI33" s="15"/>
      <c r="FJ33" s="769"/>
      <c r="FK33" s="15"/>
      <c r="FL33" s="769"/>
      <c r="FM33" s="15"/>
      <c r="FN33" s="769"/>
      <c r="FO33" s="15"/>
      <c r="FP33" s="769"/>
      <c r="FQ33" s="15"/>
      <c r="FR33" s="769"/>
      <c r="FS33" s="15"/>
      <c r="FT33" s="769"/>
      <c r="FU33" s="15"/>
      <c r="FV33" s="769"/>
      <c r="FW33" s="15"/>
      <c r="FX33" s="769"/>
      <c r="FY33" s="15"/>
      <c r="FZ33" s="769"/>
      <c r="GA33" s="15"/>
      <c r="GB33" s="769"/>
      <c r="GC33" s="15"/>
      <c r="GD33" s="769"/>
      <c r="GE33" s="15"/>
      <c r="GF33" s="769"/>
      <c r="GG33" s="15"/>
      <c r="GH33" s="769"/>
      <c r="GI33" s="15"/>
      <c r="GJ33" s="769"/>
      <c r="GK33" s="15"/>
      <c r="GL33" s="769"/>
      <c r="GM33" s="15"/>
      <c r="GN33" s="769"/>
      <c r="GO33" s="15"/>
      <c r="GP33" s="769"/>
      <c r="GQ33" s="15"/>
      <c r="GR33" s="769"/>
      <c r="GS33" s="15"/>
      <c r="GT33" s="769"/>
      <c r="GU33" s="15"/>
      <c r="GV33" s="769"/>
      <c r="GW33" s="15"/>
      <c r="GX33" s="769"/>
      <c r="GY33" s="15"/>
      <c r="GZ33" s="769"/>
      <c r="HA33" s="15"/>
      <c r="HB33" s="769"/>
      <c r="HC33" s="15"/>
      <c r="HD33" s="769"/>
      <c r="HE33" s="15"/>
      <c r="HF33" s="769"/>
      <c r="HG33" s="15"/>
      <c r="HH33" s="769"/>
      <c r="HI33" s="15"/>
      <c r="HJ33" s="769"/>
      <c r="HK33" s="15"/>
      <c r="HL33" s="769"/>
      <c r="HM33" s="15"/>
      <c r="HN33" s="769"/>
      <c r="HO33" s="15"/>
      <c r="HP33" s="769"/>
      <c r="HQ33" s="15"/>
      <c r="HR33" s="769"/>
      <c r="HS33" s="15"/>
      <c r="HT33" s="769"/>
      <c r="HU33" s="15"/>
      <c r="HV33" s="769"/>
      <c r="HW33" s="15"/>
      <c r="HX33" s="769"/>
      <c r="HY33" s="15"/>
      <c r="HZ33" s="769"/>
      <c r="IA33" s="15"/>
      <c r="IB33" s="769"/>
      <c r="IC33" s="15"/>
      <c r="ID33" s="769"/>
      <c r="IE33" s="15"/>
      <c r="IF33" s="769"/>
      <c r="IG33" s="15"/>
      <c r="IH33" s="769"/>
      <c r="II33" s="15"/>
      <c r="IJ33" s="769"/>
      <c r="IK33" s="15"/>
      <c r="IL33" s="769"/>
      <c r="IM33" s="15"/>
      <c r="IN33" s="769"/>
      <c r="IO33" s="15"/>
      <c r="IP33" s="769"/>
      <c r="IQ33" s="15"/>
      <c r="IR33" s="769"/>
      <c r="IS33" s="15"/>
      <c r="IT33" s="769"/>
      <c r="IU33" s="15"/>
      <c r="IV33" s="769"/>
      <c r="IW33" s="15"/>
      <c r="IX33" s="769"/>
      <c r="IY33" s="15"/>
      <c r="IZ33" s="769"/>
      <c r="JA33" s="15"/>
      <c r="JB33" s="769"/>
      <c r="JC33" s="15"/>
      <c r="JD33" s="769"/>
      <c r="JE33" s="15"/>
      <c r="JF33" s="769"/>
      <c r="JG33" s="15"/>
      <c r="JH33" s="769"/>
      <c r="JI33" s="15"/>
      <c r="JJ33" s="769"/>
      <c r="JK33" s="15"/>
      <c r="JL33" s="769"/>
      <c r="JM33" s="15"/>
      <c r="JN33" s="769"/>
      <c r="JO33" s="15"/>
      <c r="JP33" s="769"/>
      <c r="JQ33" s="15"/>
      <c r="JR33" s="769"/>
      <c r="JS33" s="15"/>
      <c r="JT33" s="769"/>
      <c r="JU33" s="15"/>
      <c r="JV33" s="769"/>
      <c r="JW33" s="15"/>
      <c r="JX33" s="769"/>
      <c r="JY33" s="15"/>
      <c r="JZ33" s="769"/>
      <c r="KA33" s="15"/>
      <c r="KB33" s="769"/>
      <c r="KC33" s="15"/>
      <c r="KD33" s="769"/>
      <c r="KE33" s="15"/>
      <c r="KF33" s="769"/>
      <c r="KG33" s="15"/>
      <c r="KH33" s="769"/>
      <c r="KI33" s="15"/>
      <c r="KJ33" s="769"/>
      <c r="KK33" s="15"/>
      <c r="KL33" s="769"/>
      <c r="KM33" s="15"/>
      <c r="KN33" s="769"/>
      <c r="KO33" s="15"/>
      <c r="KP33" s="769"/>
      <c r="KQ33" s="15"/>
      <c r="KR33" s="769"/>
      <c r="KS33" s="15"/>
      <c r="KT33" s="769"/>
      <c r="KU33" s="15"/>
      <c r="KV33" s="769"/>
      <c r="KW33" s="15"/>
      <c r="KX33" s="769"/>
      <c r="KY33" s="15"/>
      <c r="KZ33" s="769"/>
      <c r="LA33" s="15"/>
      <c r="LB33" s="769"/>
      <c r="LC33" s="15"/>
      <c r="LD33" s="769"/>
      <c r="LE33" s="15"/>
      <c r="LF33" s="769"/>
      <c r="LG33" s="15"/>
      <c r="LH33" s="769"/>
      <c r="LI33" s="15"/>
      <c r="LJ33" s="769"/>
      <c r="LK33" s="15"/>
      <c r="LL33" s="769"/>
      <c r="LM33" s="15"/>
      <c r="LN33" s="769"/>
      <c r="LO33" s="15"/>
      <c r="LP33" s="769"/>
      <c r="LQ33" s="15"/>
      <c r="LR33" s="769"/>
      <c r="LS33" s="15"/>
      <c r="LT33" s="769"/>
      <c r="LU33" s="15"/>
      <c r="LV33" s="769"/>
      <c r="LW33" s="15"/>
      <c r="LX33" s="769"/>
      <c r="LY33" s="15"/>
      <c r="LZ33" s="769"/>
      <c r="MA33" s="15"/>
      <c r="MB33" s="769"/>
      <c r="MC33" s="15"/>
      <c r="MD33" s="769"/>
      <c r="ME33" s="15"/>
      <c r="MF33" s="769"/>
      <c r="MG33" s="15"/>
      <c r="MH33" s="769"/>
      <c r="MI33" s="15"/>
      <c r="MJ33" s="769"/>
      <c r="MK33" s="15"/>
      <c r="ML33" s="769"/>
      <c r="MM33" s="15"/>
      <c r="MN33" s="769"/>
      <c r="MO33" s="15"/>
      <c r="MP33" s="769"/>
      <c r="MQ33" s="15"/>
      <c r="MR33" s="769"/>
      <c r="MS33" s="15"/>
      <c r="MT33" s="769"/>
      <c r="MU33" s="15"/>
      <c r="MV33" s="769"/>
      <c r="MW33" s="15"/>
      <c r="MX33" s="769"/>
      <c r="MY33" s="15"/>
      <c r="MZ33" s="769"/>
      <c r="NA33" s="15"/>
      <c r="NB33" s="769"/>
      <c r="NC33" s="15"/>
      <c r="ND33" s="769"/>
      <c r="NE33" s="15"/>
      <c r="NF33" s="769"/>
      <c r="NG33" s="15"/>
      <c r="NH33" s="769"/>
      <c r="NI33" s="15"/>
      <c r="NJ33" s="769"/>
      <c r="NK33" s="15"/>
      <c r="NL33" s="769"/>
      <c r="NM33" s="15"/>
      <c r="NN33" s="769"/>
      <c r="NO33" s="15"/>
      <c r="NP33" s="769"/>
      <c r="NQ33" s="15"/>
      <c r="NR33" s="769"/>
      <c r="NS33" s="15"/>
      <c r="NT33" s="769"/>
      <c r="NU33" s="15"/>
      <c r="NV33" s="770"/>
      <c r="NW33" s="15"/>
      <c r="NX33" s="770"/>
      <c r="NY33" s="15"/>
      <c r="NZ33" s="770"/>
      <c r="OA33" s="15"/>
      <c r="OB33" s="770"/>
      <c r="OC33" s="15"/>
      <c r="OD33" s="770"/>
      <c r="OE33" s="15"/>
      <c r="OF33" s="770"/>
      <c r="OG33" s="15"/>
      <c r="OH33" s="770"/>
      <c r="OI33" s="15"/>
      <c r="OJ33" s="770"/>
      <c r="OK33" s="15"/>
      <c r="OL33" s="770"/>
      <c r="OM33" s="15"/>
      <c r="ON33" s="770"/>
      <c r="OO33" s="15"/>
      <c r="OP33" s="770"/>
      <c r="OQ33" s="15"/>
      <c r="OR33" s="770"/>
      <c r="OS33" s="15"/>
      <c r="OT33" s="770"/>
      <c r="OU33" s="15"/>
      <c r="OV33" s="770"/>
      <c r="OW33" s="15"/>
      <c r="OX33" s="770"/>
      <c r="OY33" s="15"/>
      <c r="OZ33" s="770"/>
      <c r="PA33" s="15"/>
      <c r="PB33" s="770"/>
      <c r="PC33" s="15"/>
      <c r="PD33" s="770"/>
      <c r="PE33" s="15"/>
      <c r="PF33" s="770"/>
      <c r="PG33" s="15"/>
      <c r="PH33" s="770"/>
      <c r="PI33" s="15"/>
      <c r="PJ33" s="770"/>
      <c r="PK33" s="15"/>
      <c r="PL33" s="770"/>
      <c r="PM33" s="15"/>
      <c r="PN33" s="770"/>
      <c r="PO33" s="15"/>
      <c r="PP33" s="770"/>
      <c r="PQ33" s="15"/>
      <c r="PR33" s="770"/>
      <c r="PS33" s="15"/>
      <c r="PT33" s="770"/>
      <c r="PU33" s="15"/>
      <c r="PV33" s="770"/>
      <c r="PW33" s="15"/>
      <c r="PX33" s="770"/>
      <c r="PY33" s="15"/>
      <c r="PZ33" s="770"/>
      <c r="QA33" s="15"/>
      <c r="QB33" s="770"/>
      <c r="QC33" s="15"/>
      <c r="QD33" s="770"/>
      <c r="QE33" s="15"/>
      <c r="QF33" s="770"/>
      <c r="QG33" s="15"/>
      <c r="QH33" s="770"/>
      <c r="QI33" s="15"/>
      <c r="QJ33" s="770"/>
      <c r="QK33" s="15"/>
      <c r="QL33" s="770"/>
      <c r="QM33" s="15"/>
      <c r="QN33" s="770"/>
      <c r="QO33" s="15"/>
      <c r="QP33" s="770"/>
      <c r="QQ33" s="15"/>
      <c r="QR33" s="770"/>
      <c r="QS33" s="15"/>
      <c r="QT33" s="770"/>
      <c r="QU33" s="15"/>
      <c r="QV33" s="770"/>
      <c r="QW33" s="15"/>
      <c r="QX33" s="770"/>
      <c r="QY33" s="15"/>
      <c r="QZ33" s="770"/>
      <c r="RA33" s="15"/>
      <c r="RB33" s="770"/>
      <c r="RC33" s="15"/>
      <c r="RD33" s="770"/>
      <c r="RE33" s="15"/>
      <c r="RF33" s="770"/>
      <c r="RG33" s="15"/>
      <c r="RH33" s="770"/>
      <c r="RI33" s="15"/>
      <c r="RJ33" s="770"/>
      <c r="RK33" s="15"/>
      <c r="RL33" s="770"/>
      <c r="RM33" s="15"/>
      <c r="RN33" s="770"/>
      <c r="RO33" s="15"/>
      <c r="RP33" s="770"/>
      <c r="RQ33" s="15"/>
      <c r="RR33" s="770"/>
      <c r="RS33" s="15"/>
      <c r="RT33" s="770"/>
      <c r="RU33" s="15"/>
      <c r="RV33" s="770"/>
      <c r="RW33" s="15"/>
      <c r="RX33" s="770"/>
      <c r="RY33" s="15"/>
      <c r="RZ33" s="770"/>
      <c r="SA33" s="15"/>
      <c r="SB33" s="770"/>
      <c r="SC33" s="15"/>
      <c r="SD33" s="770"/>
      <c r="SE33" s="15"/>
      <c r="SF33" s="770"/>
      <c r="SG33" s="15"/>
      <c r="SH33" s="770"/>
      <c r="SI33" s="15"/>
      <c r="SJ33" s="770"/>
      <c r="SK33" s="15"/>
      <c r="SL33" s="770"/>
      <c r="SM33" s="15"/>
      <c r="SN33" s="770"/>
      <c r="SO33" s="15"/>
      <c r="SP33" s="770"/>
      <c r="SQ33" s="15"/>
      <c r="SR33" s="770"/>
      <c r="SS33" s="15"/>
      <c r="ST33" s="770"/>
      <c r="SU33" s="15"/>
      <c r="SV33" s="770"/>
      <c r="SW33" s="15"/>
      <c r="SX33" s="770"/>
      <c r="SY33" s="15"/>
      <c r="SZ33" s="770"/>
      <c r="TA33" s="15"/>
      <c r="TB33" s="770"/>
      <c r="TC33" s="15"/>
      <c r="TD33" s="770"/>
      <c r="TE33" s="15"/>
      <c r="TF33" s="770"/>
      <c r="TG33" s="15"/>
      <c r="TH33" s="770"/>
      <c r="TI33" s="15"/>
      <c r="TJ33" s="770"/>
      <c r="TK33" s="15"/>
      <c r="TL33" s="770"/>
      <c r="TM33" s="15"/>
      <c r="TN33" s="770"/>
      <c r="TO33" s="15"/>
      <c r="TP33" s="770"/>
      <c r="TQ33" s="15"/>
      <c r="TR33" s="770"/>
      <c r="TS33" s="15"/>
      <c r="TT33" s="770"/>
      <c r="TU33" s="15"/>
      <c r="TV33" s="770"/>
      <c r="TW33" s="15"/>
      <c r="TX33" s="770"/>
      <c r="TY33" s="15"/>
      <c r="TZ33" s="770"/>
      <c r="UA33" s="15"/>
      <c r="UB33" s="770"/>
      <c r="UC33" s="15"/>
      <c r="UD33" s="770"/>
      <c r="UE33" s="15"/>
      <c r="UF33" s="770"/>
      <c r="UG33" s="15"/>
      <c r="UH33" s="770"/>
      <c r="UI33" s="15"/>
      <c r="UJ33" s="770"/>
      <c r="UK33" s="15"/>
      <c r="UL33" s="770"/>
      <c r="UM33" s="15"/>
      <c r="UN33" s="770"/>
      <c r="UO33" s="15"/>
      <c r="UP33" s="770"/>
      <c r="UQ33" s="15"/>
      <c r="UR33" s="770"/>
      <c r="US33" s="15"/>
      <c r="UT33" s="770"/>
      <c r="UU33" s="15"/>
      <c r="UV33" s="770"/>
      <c r="UW33" s="15"/>
      <c r="UX33" s="770"/>
      <c r="UY33" s="15"/>
      <c r="UZ33" s="770"/>
      <c r="VA33" s="15"/>
      <c r="VB33" s="770"/>
      <c r="VC33" s="15"/>
      <c r="VD33" s="770"/>
      <c r="VE33" s="15"/>
      <c r="VF33" s="770"/>
      <c r="VG33" s="15"/>
      <c r="VH33" s="770"/>
      <c r="VI33" s="15"/>
      <c r="VJ33" s="770"/>
      <c r="VK33" s="15"/>
      <c r="VL33" s="770"/>
      <c r="VM33" s="15"/>
      <c r="VN33" s="770"/>
      <c r="VO33" s="15"/>
      <c r="VP33" s="770"/>
      <c r="VQ33" s="15"/>
      <c r="VR33" s="770"/>
      <c r="VS33" s="15"/>
      <c r="VT33" s="770"/>
      <c r="VU33" s="15"/>
      <c r="VV33" s="770"/>
      <c r="VW33" s="15"/>
      <c r="VX33" s="770"/>
      <c r="VY33" s="15"/>
      <c r="VZ33" s="770"/>
      <c r="WA33" s="15"/>
      <c r="WB33" s="770"/>
      <c r="WC33" s="15"/>
      <c r="WD33" s="770"/>
      <c r="WE33" s="15"/>
      <c r="WF33" s="770"/>
      <c r="WG33" s="15"/>
      <c r="WH33" s="770"/>
      <c r="WI33" s="15"/>
      <c r="WJ33" s="770"/>
      <c r="WK33" s="15"/>
      <c r="WL33" s="770"/>
      <c r="WM33" s="15"/>
      <c r="WN33" s="770"/>
      <c r="WO33" s="15"/>
      <c r="WP33" s="770"/>
      <c r="WQ33" s="15"/>
      <c r="WR33" s="770"/>
      <c r="WS33" s="15"/>
      <c r="WT33" s="770"/>
      <c r="WU33" s="15"/>
      <c r="WV33" s="770"/>
      <c r="WW33" s="15"/>
      <c r="WX33" s="770"/>
      <c r="WY33" s="15"/>
      <c r="WZ33" s="770"/>
      <c r="XA33" s="15"/>
      <c r="XB33" s="770"/>
      <c r="XC33" s="15"/>
      <c r="XD33" s="770"/>
      <c r="XE33" s="15"/>
      <c r="XF33" s="770"/>
      <c r="XG33" s="15"/>
      <c r="XH33" s="770"/>
      <c r="XI33" s="15"/>
      <c r="XJ33" s="770"/>
      <c r="XK33" s="15"/>
      <c r="XL33" s="770"/>
      <c r="XM33" s="15"/>
      <c r="XN33" s="770"/>
      <c r="XO33" s="15"/>
      <c r="XP33" s="770"/>
      <c r="XQ33" s="15"/>
      <c r="XR33" s="770"/>
      <c r="XS33" s="15"/>
      <c r="XT33" s="770"/>
      <c r="XU33" s="15"/>
      <c r="XV33" s="770"/>
      <c r="XW33" s="15"/>
      <c r="XX33" s="770"/>
      <c r="XY33" s="15"/>
      <c r="XZ33" s="770"/>
      <c r="YA33" s="15"/>
      <c r="YB33" s="770"/>
      <c r="YC33" s="15"/>
      <c r="YD33" s="770"/>
      <c r="YE33" s="15"/>
      <c r="YF33" s="770"/>
      <c r="YG33" s="15"/>
      <c r="YH33" s="770"/>
      <c r="YI33" s="15"/>
      <c r="YJ33" s="770"/>
      <c r="YK33" s="15"/>
      <c r="YL33" s="770"/>
      <c r="YM33" s="15"/>
      <c r="YN33" s="770"/>
      <c r="YO33" s="15"/>
      <c r="YP33" s="770"/>
      <c r="YQ33" s="15"/>
      <c r="YR33" s="770"/>
      <c r="YS33" s="15"/>
      <c r="YT33" s="770"/>
      <c r="YU33" s="15"/>
      <c r="YV33" s="770"/>
      <c r="YW33" s="15"/>
      <c r="YX33" s="770"/>
      <c r="YY33" s="15"/>
      <c r="YZ33" s="770"/>
      <c r="ZA33" s="15"/>
      <c r="ZB33" s="770"/>
      <c r="ZC33" s="15"/>
      <c r="ZD33" s="770"/>
      <c r="ZE33" s="15"/>
      <c r="ZF33" s="770"/>
      <c r="ZG33" s="15"/>
      <c r="ZH33" s="770"/>
      <c r="ZI33" s="15"/>
      <c r="ZJ33" s="770"/>
      <c r="ZK33" s="15"/>
      <c r="ZL33" s="770"/>
      <c r="ZM33" s="15"/>
      <c r="ZN33" s="770"/>
      <c r="ZO33" s="15"/>
      <c r="ZP33" s="770"/>
      <c r="ZQ33" s="15"/>
      <c r="ZR33" s="770"/>
      <c r="ZS33" s="15"/>
      <c r="ZT33" s="770"/>
      <c r="ZU33" s="15"/>
      <c r="ZV33" s="770"/>
      <c r="ZW33" s="15"/>
      <c r="ZX33" s="770"/>
      <c r="ZY33" s="15"/>
      <c r="ZZ33" s="770"/>
      <c r="AAA33" s="15"/>
      <c r="AAB33" s="770"/>
      <c r="AAC33" s="15"/>
      <c r="AAD33" s="770"/>
      <c r="AAE33" s="15"/>
      <c r="AAF33" s="770"/>
      <c r="AAG33" s="15"/>
      <c r="AAH33" s="770"/>
      <c r="AAI33" s="15"/>
      <c r="AAJ33" s="770"/>
      <c r="AAK33" s="15"/>
      <c r="AAL33" s="770"/>
      <c r="AAM33" s="15"/>
      <c r="AAN33" s="770"/>
      <c r="AAO33" s="15"/>
      <c r="AAP33" s="770"/>
      <c r="AAQ33" s="15"/>
      <c r="AAR33" s="770"/>
      <c r="AAS33" s="15"/>
      <c r="AAT33" s="770"/>
      <c r="AAU33" s="15"/>
      <c r="AAV33" s="770"/>
      <c r="AAW33" s="15"/>
      <c r="AAX33" s="770"/>
      <c r="AAY33" s="15"/>
      <c r="AAZ33" s="770"/>
      <c r="ABA33" s="15"/>
      <c r="ABB33" s="770"/>
      <c r="ABC33" s="15"/>
      <c r="ABD33" s="770"/>
      <c r="ABE33" s="15"/>
      <c r="ABF33" s="770"/>
      <c r="ABG33" s="15"/>
      <c r="ABH33" s="770"/>
      <c r="ABI33" s="15"/>
      <c r="ABJ33" s="770"/>
      <c r="ABK33" s="15"/>
      <c r="ABL33" s="770"/>
      <c r="ABM33" s="15"/>
      <c r="ABN33" s="770"/>
      <c r="ABO33" s="15"/>
      <c r="ABP33" s="770"/>
      <c r="ABQ33" s="15"/>
      <c r="ABR33" s="770"/>
      <c r="ABS33" s="15"/>
      <c r="ABT33" s="770"/>
      <c r="ABU33" s="15"/>
      <c r="ABV33" s="770"/>
      <c r="ABW33" s="15"/>
      <c r="ABX33" s="770"/>
      <c r="ABY33" s="168">
        <f>COUNT(U33:NS33)</f>
        <v>0</v>
      </c>
      <c r="ABZ33" s="11"/>
      <c r="ACA33" s="168">
        <f>COUNT(NU33:ABW33)</f>
        <v>0</v>
      </c>
      <c r="ACB33" s="11"/>
      <c r="ACC33" s="168">
        <f>SUM(ABY33,ACA33)</f>
        <v>0</v>
      </c>
      <c r="ACD33" s="11"/>
      <c r="ACE33" s="11"/>
      <c r="ACF33" s="11"/>
      <c r="ACG33" s="11"/>
      <c r="ACH33" s="11"/>
      <c r="ACI33" s="11"/>
      <c r="ACJ33" s="11"/>
      <c r="ACK33" s="11"/>
      <c r="ACL33" s="11"/>
      <c r="ACM33" s="11"/>
      <c r="ACN33" s="11"/>
      <c r="ACO33" s="11"/>
      <c r="ACP33" s="11"/>
      <c r="ACQ33" s="11"/>
    </row>
    <row r="34" spans="1:771" s="156" customFormat="1" ht="15" hidden="1" customHeight="1">
      <c r="A34" s="23"/>
      <c r="B34" s="23"/>
      <c r="C34" s="58"/>
      <c r="D34" s="487"/>
      <c r="E34" s="48"/>
      <c r="F34" s="462"/>
      <c r="G34" s="794"/>
      <c r="H34" s="35"/>
      <c r="I34" s="35"/>
      <c r="J34" s="422"/>
      <c r="K34" s="35"/>
      <c r="L34" s="43"/>
      <c r="M34" s="43"/>
      <c r="N34" s="43"/>
      <c r="O34" s="43"/>
      <c r="P34" s="43"/>
      <c r="Q34" s="43"/>
      <c r="R34" s="43"/>
      <c r="S34" s="43"/>
      <c r="T34" s="43"/>
      <c r="U34" s="23"/>
      <c r="V34" s="44"/>
      <c r="W34" s="23"/>
      <c r="X34" s="44"/>
      <c r="Y34" s="23"/>
      <c r="Z34" s="44"/>
      <c r="AA34" s="23"/>
      <c r="AB34" s="44"/>
      <c r="AC34" s="23"/>
      <c r="AD34" s="44"/>
      <c r="AE34" s="23"/>
      <c r="AF34" s="44"/>
      <c r="AG34" s="23"/>
      <c r="AH34" s="44"/>
      <c r="AI34" s="23"/>
      <c r="AJ34" s="44"/>
      <c r="AK34" s="23"/>
      <c r="AL34" s="44"/>
      <c r="AM34" s="23"/>
      <c r="AN34" s="44"/>
      <c r="AO34" s="23"/>
      <c r="AP34" s="44"/>
      <c r="AQ34" s="23"/>
      <c r="AR34" s="44"/>
      <c r="AS34" s="23"/>
      <c r="AT34" s="44"/>
      <c r="AU34" s="23"/>
      <c r="AV34" s="44"/>
      <c r="AW34" s="23"/>
      <c r="AX34" s="44"/>
      <c r="AY34" s="23"/>
      <c r="AZ34" s="44"/>
      <c r="BA34" s="23"/>
      <c r="BB34" s="44"/>
      <c r="BC34" s="23"/>
      <c r="BD34" s="44"/>
      <c r="BE34" s="23"/>
      <c r="BF34" s="44"/>
      <c r="BG34" s="23"/>
      <c r="BH34" s="44"/>
      <c r="BI34" s="23"/>
      <c r="BJ34" s="44"/>
      <c r="BK34" s="23"/>
      <c r="BL34" s="44"/>
      <c r="BM34" s="23"/>
      <c r="BN34" s="44"/>
      <c r="BO34" s="23"/>
      <c r="BP34" s="44"/>
      <c r="BQ34" s="23"/>
      <c r="BR34" s="44"/>
      <c r="BS34" s="23"/>
      <c r="BT34" s="44"/>
      <c r="BU34" s="23"/>
      <c r="BV34" s="44"/>
      <c r="BW34" s="23"/>
      <c r="BX34" s="44"/>
      <c r="BY34" s="23"/>
      <c r="BZ34" s="44"/>
      <c r="CA34" s="23"/>
      <c r="CB34" s="44"/>
      <c r="CC34" s="23"/>
      <c r="CD34" s="44"/>
      <c r="CE34" s="23"/>
      <c r="CF34" s="44"/>
      <c r="CG34" s="23"/>
      <c r="CH34" s="44"/>
      <c r="CI34" s="23"/>
      <c r="CJ34" s="44"/>
      <c r="CK34" s="23"/>
      <c r="CL34" s="44"/>
      <c r="CM34" s="23"/>
      <c r="CN34" s="44"/>
      <c r="CO34" s="23"/>
      <c r="CP34" s="44"/>
      <c r="CQ34" s="23"/>
      <c r="CR34" s="44"/>
      <c r="CS34" s="23"/>
      <c r="CT34" s="44"/>
      <c r="CU34" s="23"/>
      <c r="CV34" s="44"/>
      <c r="CW34" s="23"/>
      <c r="CX34" s="44"/>
      <c r="CY34" s="23"/>
      <c r="CZ34" s="44"/>
      <c r="DA34" s="23"/>
      <c r="DB34" s="44"/>
      <c r="DC34" s="23"/>
      <c r="DD34" s="44"/>
      <c r="DE34" s="23"/>
      <c r="DF34" s="44"/>
      <c r="DG34" s="23"/>
      <c r="DH34" s="44"/>
      <c r="DI34" s="23"/>
      <c r="DJ34" s="44"/>
      <c r="DK34" s="23"/>
      <c r="DL34" s="44"/>
      <c r="DM34" s="23"/>
      <c r="DN34" s="44"/>
      <c r="DO34" s="23"/>
      <c r="DP34" s="44"/>
      <c r="DQ34" s="23"/>
      <c r="DR34" s="44"/>
      <c r="DS34" s="23"/>
      <c r="DT34" s="44"/>
      <c r="DU34" s="23"/>
      <c r="DV34" s="44"/>
      <c r="DW34" s="23"/>
      <c r="DX34" s="44"/>
      <c r="DY34" s="23"/>
      <c r="DZ34" s="44"/>
      <c r="EA34" s="23"/>
      <c r="EB34" s="44"/>
      <c r="EC34" s="23"/>
      <c r="ED34" s="44"/>
      <c r="EE34" s="23"/>
      <c r="EF34" s="44"/>
      <c r="EG34" s="23"/>
      <c r="EH34" s="44"/>
      <c r="EI34" s="23"/>
      <c r="EJ34" s="44"/>
      <c r="EK34" s="23"/>
      <c r="EL34" s="44"/>
      <c r="EM34" s="23"/>
      <c r="EN34" s="44"/>
      <c r="EO34" s="23"/>
      <c r="EP34" s="44"/>
      <c r="EQ34" s="23"/>
      <c r="ER34" s="44"/>
      <c r="ES34" s="23"/>
      <c r="ET34" s="44"/>
      <c r="EU34" s="23"/>
      <c r="EV34" s="44"/>
      <c r="EW34" s="23"/>
      <c r="EX34" s="44"/>
      <c r="EY34" s="23"/>
      <c r="EZ34" s="44"/>
      <c r="FA34" s="23"/>
      <c r="FB34" s="44"/>
      <c r="FC34" s="23"/>
      <c r="FD34" s="44"/>
      <c r="FE34" s="23"/>
      <c r="FF34" s="44"/>
      <c r="FG34" s="23"/>
      <c r="FH34" s="44"/>
      <c r="FI34" s="23"/>
      <c r="FJ34" s="44"/>
      <c r="FK34" s="23"/>
      <c r="FL34" s="44"/>
      <c r="FM34" s="23"/>
      <c r="FN34" s="44"/>
      <c r="FO34" s="23"/>
      <c r="FP34" s="44"/>
      <c r="FQ34" s="23"/>
      <c r="FR34" s="44"/>
      <c r="FS34" s="23"/>
      <c r="FT34" s="44"/>
      <c r="FU34" s="23"/>
      <c r="FV34" s="44"/>
      <c r="FW34" s="23"/>
      <c r="FX34" s="44"/>
      <c r="FY34" s="23"/>
      <c r="FZ34" s="44"/>
      <c r="GA34" s="23"/>
      <c r="GB34" s="44"/>
      <c r="GC34" s="23"/>
      <c r="GD34" s="44"/>
      <c r="GE34" s="23"/>
      <c r="GF34" s="44"/>
      <c r="GG34" s="23"/>
      <c r="GH34" s="44"/>
      <c r="GI34" s="23"/>
      <c r="GJ34" s="44"/>
      <c r="GK34" s="23"/>
      <c r="GL34" s="44"/>
      <c r="GM34" s="23"/>
      <c r="GN34" s="44"/>
      <c r="GO34" s="23"/>
      <c r="GP34" s="44"/>
      <c r="GQ34" s="23"/>
      <c r="GR34" s="44"/>
      <c r="GS34" s="23"/>
      <c r="GT34" s="44"/>
      <c r="GU34" s="23"/>
      <c r="GV34" s="44"/>
      <c r="GW34" s="23"/>
      <c r="GX34" s="44"/>
      <c r="GY34" s="23"/>
      <c r="GZ34" s="44"/>
      <c r="HA34" s="23"/>
      <c r="HB34" s="44"/>
      <c r="HC34" s="23"/>
      <c r="HD34" s="44"/>
      <c r="HE34" s="23"/>
      <c r="HF34" s="44"/>
      <c r="HG34" s="23"/>
      <c r="HH34" s="44"/>
      <c r="HI34" s="23"/>
      <c r="HJ34" s="44"/>
      <c r="HK34" s="23"/>
      <c r="HL34" s="44"/>
      <c r="HM34" s="23"/>
      <c r="HN34" s="44"/>
      <c r="HO34" s="23"/>
      <c r="HP34" s="44"/>
      <c r="HQ34" s="23"/>
      <c r="HR34" s="44"/>
      <c r="HS34" s="23"/>
      <c r="HT34" s="44"/>
      <c r="HU34" s="23"/>
      <c r="HV34" s="44"/>
      <c r="HW34" s="23"/>
      <c r="HX34" s="44"/>
      <c r="HY34" s="23"/>
      <c r="HZ34" s="44"/>
      <c r="IA34" s="23"/>
      <c r="IB34" s="44"/>
      <c r="IC34" s="23"/>
      <c r="ID34" s="44"/>
      <c r="IE34" s="23"/>
      <c r="IF34" s="44"/>
      <c r="IG34" s="23"/>
      <c r="IH34" s="44"/>
      <c r="II34" s="23"/>
      <c r="IJ34" s="44"/>
      <c r="IK34" s="23"/>
      <c r="IL34" s="44"/>
      <c r="IM34" s="23"/>
      <c r="IN34" s="44"/>
      <c r="IO34" s="23"/>
      <c r="IP34" s="44"/>
      <c r="IQ34" s="23"/>
      <c r="IR34" s="44"/>
      <c r="IS34" s="23"/>
      <c r="IT34" s="44"/>
      <c r="IU34" s="23"/>
      <c r="IV34" s="44"/>
      <c r="IW34" s="23"/>
      <c r="IX34" s="44"/>
      <c r="IY34" s="23"/>
      <c r="IZ34" s="44"/>
      <c r="JA34" s="23"/>
      <c r="JB34" s="44"/>
      <c r="JC34" s="23"/>
      <c r="JD34" s="44"/>
      <c r="JE34" s="23"/>
      <c r="JF34" s="44"/>
      <c r="JG34" s="23"/>
      <c r="JH34" s="44"/>
      <c r="JI34" s="23"/>
      <c r="JJ34" s="44"/>
      <c r="JK34" s="23"/>
      <c r="JL34" s="44"/>
      <c r="JM34" s="23"/>
      <c r="JN34" s="44"/>
      <c r="JO34" s="23"/>
      <c r="JP34" s="44"/>
      <c r="JQ34" s="23"/>
      <c r="JR34" s="44"/>
      <c r="JS34" s="23"/>
      <c r="JT34" s="44"/>
      <c r="JU34" s="23"/>
      <c r="JV34" s="44"/>
      <c r="JW34" s="23"/>
      <c r="JX34" s="44"/>
      <c r="JY34" s="23"/>
      <c r="JZ34" s="44"/>
      <c r="KA34" s="23"/>
      <c r="KB34" s="44"/>
      <c r="KC34" s="23"/>
      <c r="KD34" s="44"/>
      <c r="KE34" s="23"/>
      <c r="KF34" s="44"/>
      <c r="KG34" s="23"/>
      <c r="KH34" s="44"/>
      <c r="KI34" s="23"/>
      <c r="KJ34" s="44"/>
      <c r="KK34" s="23"/>
      <c r="KL34" s="44"/>
      <c r="KM34" s="23"/>
      <c r="KN34" s="44"/>
      <c r="KO34" s="23"/>
      <c r="KP34" s="44"/>
      <c r="KQ34" s="23"/>
      <c r="KR34" s="44"/>
      <c r="KS34" s="23"/>
      <c r="KT34" s="44"/>
      <c r="KU34" s="23"/>
      <c r="KV34" s="44"/>
      <c r="KW34" s="23"/>
      <c r="KX34" s="44"/>
      <c r="KY34" s="23"/>
      <c r="KZ34" s="44"/>
      <c r="LA34" s="23"/>
      <c r="LB34" s="44"/>
      <c r="LC34" s="23"/>
      <c r="LD34" s="44"/>
      <c r="LE34" s="23"/>
      <c r="LF34" s="44"/>
      <c r="LG34" s="23"/>
      <c r="LH34" s="44"/>
      <c r="LI34" s="23"/>
      <c r="LJ34" s="44"/>
      <c r="LK34" s="23"/>
      <c r="LL34" s="44"/>
      <c r="LM34" s="23"/>
      <c r="LN34" s="44"/>
      <c r="LO34" s="23"/>
      <c r="LP34" s="44"/>
      <c r="LQ34" s="23"/>
      <c r="LR34" s="44"/>
      <c r="LS34" s="23"/>
      <c r="LT34" s="44"/>
      <c r="LU34" s="23"/>
      <c r="LV34" s="44"/>
      <c r="LW34" s="23"/>
      <c r="LX34" s="44"/>
      <c r="LY34" s="23"/>
      <c r="LZ34" s="44"/>
      <c r="MA34" s="23"/>
      <c r="MB34" s="44"/>
      <c r="MC34" s="23"/>
      <c r="MD34" s="44"/>
      <c r="ME34" s="23"/>
      <c r="MF34" s="44"/>
      <c r="MG34" s="23"/>
      <c r="MH34" s="44"/>
      <c r="MI34" s="23"/>
      <c r="MJ34" s="44"/>
      <c r="MK34" s="23"/>
      <c r="ML34" s="44"/>
      <c r="MM34" s="23"/>
      <c r="MN34" s="44"/>
      <c r="MO34" s="23"/>
      <c r="MP34" s="44"/>
      <c r="MQ34" s="23"/>
      <c r="MR34" s="44"/>
      <c r="MS34" s="23"/>
      <c r="MT34" s="44"/>
      <c r="MU34" s="23"/>
      <c r="MV34" s="44"/>
      <c r="MW34" s="23"/>
      <c r="MX34" s="44"/>
      <c r="MY34" s="23"/>
      <c r="MZ34" s="44"/>
      <c r="NA34" s="23"/>
      <c r="NB34" s="44"/>
      <c r="NC34" s="23"/>
      <c r="ND34" s="44"/>
      <c r="NE34" s="23"/>
      <c r="NF34" s="44"/>
      <c r="NG34" s="23"/>
      <c r="NH34" s="44"/>
      <c r="NI34" s="23"/>
      <c r="NJ34" s="44"/>
      <c r="NK34" s="23"/>
      <c r="NL34" s="44"/>
      <c r="NM34" s="23"/>
      <c r="NN34" s="44"/>
      <c r="NO34" s="23"/>
      <c r="NP34" s="44"/>
      <c r="NQ34" s="23"/>
      <c r="NR34" s="44"/>
      <c r="NS34" s="23"/>
      <c r="NT34" s="44"/>
      <c r="NU34" s="23"/>
      <c r="NV34" s="44"/>
      <c r="NW34" s="23"/>
      <c r="NX34" s="44"/>
      <c r="NY34" s="23"/>
      <c r="NZ34" s="44"/>
      <c r="OA34" s="23"/>
      <c r="OB34" s="44"/>
      <c r="OC34" s="23"/>
      <c r="OD34" s="44"/>
      <c r="OE34" s="23"/>
      <c r="OF34" s="44"/>
      <c r="OG34" s="23"/>
      <c r="OH34" s="44"/>
      <c r="OI34" s="23"/>
      <c r="OJ34" s="44"/>
      <c r="OK34" s="23"/>
      <c r="OL34" s="44"/>
      <c r="OM34" s="23"/>
      <c r="ON34" s="44"/>
      <c r="OO34" s="23"/>
      <c r="OP34" s="44"/>
      <c r="OQ34" s="23"/>
      <c r="OR34" s="44"/>
      <c r="OS34" s="23"/>
      <c r="OT34" s="44"/>
      <c r="OU34" s="23"/>
      <c r="OV34" s="44"/>
      <c r="OW34" s="23"/>
      <c r="OX34" s="44"/>
      <c r="OY34" s="23"/>
      <c r="OZ34" s="44"/>
      <c r="PA34" s="23"/>
      <c r="PB34" s="44"/>
      <c r="PC34" s="23"/>
      <c r="PD34" s="44"/>
      <c r="PE34" s="23"/>
      <c r="PF34" s="44"/>
      <c r="PG34" s="23"/>
      <c r="PH34" s="44"/>
      <c r="PI34" s="23"/>
      <c r="PJ34" s="44"/>
      <c r="PK34" s="23"/>
      <c r="PL34" s="44"/>
      <c r="PM34" s="23"/>
      <c r="PN34" s="44"/>
      <c r="PO34" s="23"/>
      <c r="PP34" s="44"/>
      <c r="PQ34" s="23"/>
      <c r="PR34" s="44"/>
      <c r="PS34" s="23"/>
      <c r="PT34" s="44"/>
      <c r="PU34" s="23"/>
      <c r="PV34" s="44"/>
      <c r="PW34" s="23"/>
      <c r="PX34" s="44"/>
      <c r="PY34" s="23"/>
      <c r="PZ34" s="44"/>
      <c r="QA34" s="23"/>
      <c r="QB34" s="44"/>
      <c r="QC34" s="23"/>
      <c r="QD34" s="44"/>
      <c r="QE34" s="23"/>
      <c r="QF34" s="44"/>
      <c r="QG34" s="23"/>
      <c r="QH34" s="44"/>
      <c r="QI34" s="23"/>
      <c r="QJ34" s="44"/>
      <c r="QK34" s="23"/>
      <c r="QL34" s="44"/>
      <c r="QM34" s="23"/>
      <c r="QN34" s="44"/>
      <c r="QO34" s="23"/>
      <c r="QP34" s="44"/>
      <c r="QQ34" s="23"/>
      <c r="QR34" s="44"/>
      <c r="QS34" s="23"/>
      <c r="QT34" s="44"/>
      <c r="QU34" s="23"/>
      <c r="QV34" s="44"/>
      <c r="QW34" s="23"/>
      <c r="QX34" s="44"/>
      <c r="QY34" s="23"/>
      <c r="QZ34" s="44"/>
      <c r="RA34" s="23"/>
      <c r="RB34" s="44"/>
      <c r="RC34" s="23"/>
      <c r="RD34" s="44"/>
      <c r="RE34" s="23"/>
      <c r="RF34" s="44"/>
      <c r="RG34" s="23"/>
      <c r="RH34" s="44"/>
      <c r="RI34" s="23"/>
      <c r="RJ34" s="44"/>
      <c r="RK34" s="23"/>
      <c r="RL34" s="44"/>
      <c r="RM34" s="23"/>
      <c r="RN34" s="44"/>
      <c r="RO34" s="23"/>
      <c r="RP34" s="44"/>
      <c r="RQ34" s="23"/>
      <c r="RR34" s="44"/>
      <c r="RS34" s="23"/>
      <c r="RT34" s="44"/>
      <c r="RU34" s="23"/>
      <c r="RV34" s="44"/>
      <c r="RW34" s="23"/>
      <c r="RX34" s="44"/>
      <c r="RY34" s="23"/>
      <c r="RZ34" s="44"/>
      <c r="SA34" s="23"/>
      <c r="SB34" s="44"/>
      <c r="SC34" s="23"/>
      <c r="SD34" s="44"/>
      <c r="SE34" s="23"/>
      <c r="SF34" s="44"/>
      <c r="SG34" s="23"/>
      <c r="SH34" s="44"/>
      <c r="SI34" s="23"/>
      <c r="SJ34" s="44"/>
      <c r="SK34" s="23"/>
      <c r="SL34" s="44"/>
      <c r="SM34" s="23"/>
      <c r="SN34" s="44"/>
      <c r="SO34" s="23"/>
      <c r="SP34" s="44"/>
      <c r="SQ34" s="23"/>
      <c r="SR34" s="44"/>
      <c r="SS34" s="23"/>
      <c r="ST34" s="44"/>
      <c r="SU34" s="23"/>
      <c r="SV34" s="44"/>
      <c r="SW34" s="23"/>
      <c r="SX34" s="44"/>
      <c r="SY34" s="23"/>
      <c r="SZ34" s="44"/>
      <c r="TA34" s="23"/>
      <c r="TB34" s="44"/>
      <c r="TC34" s="23"/>
      <c r="TD34" s="44"/>
      <c r="TE34" s="23"/>
      <c r="TF34" s="44"/>
      <c r="TG34" s="23"/>
      <c r="TH34" s="44"/>
      <c r="TI34" s="23"/>
      <c r="TJ34" s="44"/>
      <c r="TK34" s="23"/>
      <c r="TL34" s="44"/>
      <c r="TM34" s="23"/>
      <c r="TN34" s="44"/>
      <c r="TO34" s="23"/>
      <c r="TP34" s="44"/>
      <c r="TQ34" s="23"/>
      <c r="TR34" s="44"/>
      <c r="TS34" s="23"/>
      <c r="TT34" s="44"/>
      <c r="TU34" s="23"/>
      <c r="TV34" s="44"/>
      <c r="TW34" s="23"/>
      <c r="TX34" s="44"/>
      <c r="TY34" s="23"/>
      <c r="TZ34" s="44"/>
      <c r="UA34" s="23"/>
      <c r="UB34" s="44"/>
      <c r="UC34" s="23"/>
      <c r="UD34" s="44"/>
      <c r="UE34" s="23"/>
      <c r="UF34" s="44"/>
      <c r="UG34" s="23"/>
      <c r="UH34" s="44"/>
      <c r="UI34" s="23"/>
      <c r="UJ34" s="44"/>
      <c r="UK34" s="23"/>
      <c r="UL34" s="44"/>
      <c r="UM34" s="23"/>
      <c r="UN34" s="44"/>
      <c r="UO34" s="23"/>
      <c r="UP34" s="44"/>
      <c r="UQ34" s="23"/>
      <c r="UR34" s="44"/>
      <c r="US34" s="23"/>
      <c r="UT34" s="44"/>
      <c r="UU34" s="23"/>
      <c r="UV34" s="44"/>
      <c r="UW34" s="23"/>
      <c r="UX34" s="44"/>
      <c r="UY34" s="23"/>
      <c r="UZ34" s="44"/>
      <c r="VA34" s="23"/>
      <c r="VB34" s="44"/>
      <c r="VC34" s="23"/>
      <c r="VD34" s="44"/>
      <c r="VE34" s="23"/>
      <c r="VF34" s="44"/>
      <c r="VG34" s="23"/>
      <c r="VH34" s="44"/>
      <c r="VI34" s="23"/>
      <c r="VJ34" s="44"/>
      <c r="VK34" s="23"/>
      <c r="VL34" s="44"/>
      <c r="VM34" s="23"/>
      <c r="VN34" s="44"/>
      <c r="VO34" s="23"/>
      <c r="VP34" s="44"/>
      <c r="VQ34" s="23"/>
      <c r="VR34" s="44"/>
      <c r="VS34" s="23"/>
      <c r="VT34" s="44"/>
      <c r="VU34" s="23"/>
      <c r="VV34" s="44"/>
      <c r="VW34" s="23"/>
      <c r="VX34" s="44"/>
      <c r="VY34" s="23"/>
      <c r="VZ34" s="44"/>
      <c r="WA34" s="23"/>
      <c r="WB34" s="44"/>
      <c r="WC34" s="23"/>
      <c r="WD34" s="44"/>
      <c r="WE34" s="23"/>
      <c r="WF34" s="44"/>
      <c r="WG34" s="23"/>
      <c r="WH34" s="44"/>
      <c r="WI34" s="23"/>
      <c r="WJ34" s="44"/>
      <c r="WK34" s="23"/>
      <c r="WL34" s="44"/>
      <c r="WM34" s="23"/>
      <c r="WN34" s="44"/>
      <c r="WO34" s="23"/>
      <c r="WP34" s="44"/>
      <c r="WQ34" s="23"/>
      <c r="WR34" s="44"/>
      <c r="WS34" s="23"/>
      <c r="WT34" s="44"/>
      <c r="WU34" s="23"/>
      <c r="WV34" s="44"/>
      <c r="WW34" s="23"/>
      <c r="WX34" s="44"/>
      <c r="WY34" s="23"/>
      <c r="WZ34" s="44"/>
      <c r="XA34" s="23"/>
      <c r="XB34" s="44"/>
      <c r="XC34" s="23"/>
      <c r="XD34" s="44"/>
      <c r="XE34" s="23"/>
      <c r="XF34" s="44"/>
      <c r="XG34" s="23"/>
      <c r="XH34" s="44"/>
      <c r="XI34" s="23"/>
      <c r="XJ34" s="44"/>
      <c r="XK34" s="23"/>
      <c r="XL34" s="44"/>
      <c r="XM34" s="23"/>
      <c r="XN34" s="44"/>
      <c r="XO34" s="23"/>
      <c r="XP34" s="44"/>
      <c r="XQ34" s="23"/>
      <c r="XR34" s="44"/>
      <c r="XS34" s="23"/>
      <c r="XT34" s="44"/>
      <c r="XU34" s="23"/>
      <c r="XV34" s="44"/>
      <c r="XW34" s="23"/>
      <c r="XX34" s="44"/>
      <c r="XY34" s="23"/>
      <c r="XZ34" s="44"/>
      <c r="YA34" s="23"/>
      <c r="YB34" s="44"/>
      <c r="YC34" s="23"/>
      <c r="YD34" s="44"/>
      <c r="YE34" s="23"/>
      <c r="YF34" s="44"/>
      <c r="YG34" s="23"/>
      <c r="YH34" s="44"/>
      <c r="YI34" s="23"/>
      <c r="YJ34" s="44"/>
      <c r="YK34" s="23"/>
      <c r="YL34" s="44"/>
      <c r="YM34" s="23"/>
      <c r="YN34" s="44"/>
      <c r="YO34" s="23"/>
      <c r="YP34" s="44"/>
      <c r="YQ34" s="23"/>
      <c r="YR34" s="44"/>
      <c r="YS34" s="23"/>
      <c r="YT34" s="44"/>
      <c r="YU34" s="23"/>
      <c r="YV34" s="44"/>
      <c r="YW34" s="23"/>
      <c r="YX34" s="44"/>
      <c r="YY34" s="23"/>
      <c r="YZ34" s="44"/>
      <c r="ZA34" s="23"/>
      <c r="ZB34" s="44"/>
      <c r="ZC34" s="23"/>
      <c r="ZD34" s="44"/>
      <c r="ZE34" s="23"/>
      <c r="ZF34" s="44"/>
      <c r="ZG34" s="23"/>
      <c r="ZH34" s="44"/>
      <c r="ZI34" s="23"/>
      <c r="ZJ34" s="44"/>
      <c r="ZK34" s="23"/>
      <c r="ZL34" s="44"/>
      <c r="ZM34" s="23"/>
      <c r="ZN34" s="44"/>
      <c r="ZO34" s="23"/>
      <c r="ZP34" s="44"/>
      <c r="ZQ34" s="23"/>
      <c r="ZR34" s="44"/>
      <c r="ZS34" s="23"/>
      <c r="ZT34" s="44"/>
      <c r="ZU34" s="23"/>
      <c r="ZV34" s="44"/>
      <c r="ZW34" s="23"/>
      <c r="ZX34" s="44"/>
      <c r="ZY34" s="23"/>
      <c r="ZZ34" s="44"/>
      <c r="AAA34" s="23"/>
      <c r="AAB34" s="44"/>
      <c r="AAC34" s="23"/>
      <c r="AAD34" s="44"/>
      <c r="AAE34" s="23"/>
      <c r="AAF34" s="44"/>
      <c r="AAG34" s="23"/>
      <c r="AAH34" s="44"/>
      <c r="AAI34" s="23"/>
      <c r="AAJ34" s="44"/>
      <c r="AAK34" s="23"/>
      <c r="AAL34" s="44"/>
      <c r="AAM34" s="23"/>
      <c r="AAN34" s="44"/>
      <c r="AAO34" s="23"/>
      <c r="AAP34" s="44"/>
      <c r="AAQ34" s="23"/>
      <c r="AAR34" s="44"/>
      <c r="AAS34" s="23"/>
      <c r="AAT34" s="44"/>
      <c r="AAU34" s="23"/>
      <c r="AAV34" s="44"/>
      <c r="AAW34" s="23"/>
      <c r="AAX34" s="44"/>
      <c r="AAY34" s="23"/>
      <c r="AAZ34" s="44"/>
      <c r="ABA34" s="23"/>
      <c r="ABB34" s="44"/>
      <c r="ABC34" s="23"/>
      <c r="ABD34" s="44"/>
      <c r="ABE34" s="23"/>
      <c r="ABF34" s="44"/>
      <c r="ABG34" s="23"/>
      <c r="ABH34" s="44"/>
      <c r="ABI34" s="23"/>
      <c r="ABJ34" s="44"/>
      <c r="ABK34" s="23"/>
      <c r="ABL34" s="44"/>
      <c r="ABM34" s="23"/>
      <c r="ABN34" s="44"/>
      <c r="ABO34" s="23"/>
      <c r="ABP34" s="44"/>
      <c r="ABQ34" s="23"/>
      <c r="ABR34" s="44"/>
      <c r="ABS34" s="23"/>
      <c r="ABT34" s="44"/>
      <c r="ABU34" s="23"/>
      <c r="ABV34" s="44"/>
      <c r="ABW34" s="23"/>
      <c r="ABX34" s="44"/>
      <c r="ABY34" s="202"/>
      <c r="ABZ34" s="202"/>
      <c r="ACA34" s="202"/>
      <c r="ACB34" s="202"/>
      <c r="ACC34" s="202"/>
      <c r="ACD34" s="202"/>
      <c r="ACE34" s="202"/>
      <c r="ACF34" s="202"/>
      <c r="ACG34" s="202"/>
      <c r="ACH34" s="202"/>
      <c r="ACI34" s="202"/>
      <c r="ACJ34" s="202"/>
      <c r="ACK34" s="202"/>
      <c r="ACL34" s="202"/>
      <c r="ACM34" s="202"/>
      <c r="ACN34" s="202"/>
      <c r="ACO34" s="202"/>
      <c r="ACP34" s="202"/>
      <c r="ACQ34" s="202"/>
    </row>
    <row r="35" spans="1:771" s="49" customFormat="1" ht="54" hidden="1" customHeight="1">
      <c r="D35" s="49" t="s">
        <v>1691</v>
      </c>
      <c r="F35" s="387"/>
      <c r="H35" s="620"/>
      <c r="I35" s="35"/>
      <c r="K35" s="620"/>
      <c r="DX35" s="37"/>
      <c r="DZ35" s="37"/>
      <c r="EB35" s="37"/>
      <c r="EF35" s="37"/>
    </row>
    <row r="36" spans="1:771" s="156" customFormat="1" ht="15" hidden="1" customHeight="1">
      <c r="A36" s="23"/>
      <c r="B36" s="23"/>
      <c r="C36" s="58"/>
      <c r="D36" s="487"/>
      <c r="E36" s="48"/>
      <c r="F36" s="462"/>
      <c r="G36" s="794"/>
      <c r="H36" s="35"/>
      <c r="I36" s="35"/>
      <c r="J36" s="422"/>
      <c r="K36" s="35"/>
      <c r="L36" s="43"/>
      <c r="M36" s="43"/>
      <c r="N36" s="43"/>
      <c r="O36" s="43"/>
      <c r="P36" s="43"/>
      <c r="Q36" s="43"/>
      <c r="R36" s="43"/>
      <c r="S36" s="43"/>
      <c r="T36" s="43"/>
      <c r="U36" s="23"/>
      <c r="V36" s="44"/>
      <c r="W36" s="23"/>
      <c r="X36" s="44"/>
      <c r="Y36" s="23"/>
      <c r="Z36" s="44"/>
      <c r="AA36" s="23"/>
      <c r="AB36" s="44"/>
      <c r="AC36" s="23"/>
      <c r="AD36" s="44"/>
      <c r="AE36" s="23"/>
      <c r="AF36" s="44"/>
      <c r="AG36" s="23"/>
      <c r="AH36" s="44"/>
      <c r="AI36" s="23"/>
      <c r="AJ36" s="44"/>
      <c r="AK36" s="23"/>
      <c r="AL36" s="44"/>
      <c r="AM36" s="23"/>
      <c r="AN36" s="44"/>
      <c r="AO36" s="23"/>
      <c r="AP36" s="44"/>
      <c r="AQ36" s="23"/>
      <c r="AR36" s="44"/>
      <c r="AS36" s="23"/>
      <c r="AT36" s="44"/>
      <c r="AU36" s="23"/>
      <c r="AV36" s="44"/>
      <c r="AW36" s="23"/>
      <c r="AX36" s="44"/>
      <c r="AY36" s="23"/>
      <c r="AZ36" s="44"/>
      <c r="BA36" s="23"/>
      <c r="BB36" s="44"/>
      <c r="BC36" s="23"/>
      <c r="BD36" s="44"/>
      <c r="BE36" s="23"/>
      <c r="BF36" s="44"/>
      <c r="BG36" s="23"/>
      <c r="BH36" s="44"/>
      <c r="BI36" s="23"/>
      <c r="BJ36" s="44"/>
      <c r="BK36" s="23"/>
      <c r="BL36" s="44"/>
      <c r="BM36" s="23"/>
      <c r="BN36" s="44"/>
      <c r="BO36" s="23"/>
      <c r="BP36" s="44"/>
      <c r="BQ36" s="23"/>
      <c r="BR36" s="44"/>
      <c r="BS36" s="23"/>
      <c r="BT36" s="44"/>
      <c r="BU36" s="23"/>
      <c r="BV36" s="44"/>
      <c r="BW36" s="23"/>
      <c r="BX36" s="44"/>
      <c r="BY36" s="23"/>
      <c r="BZ36" s="44"/>
      <c r="CA36" s="23"/>
      <c r="CB36" s="44"/>
      <c r="CC36" s="23"/>
      <c r="CD36" s="44"/>
      <c r="CE36" s="23"/>
      <c r="CF36" s="44"/>
      <c r="CG36" s="23"/>
      <c r="CH36" s="44"/>
      <c r="CI36" s="23"/>
      <c r="CJ36" s="44"/>
      <c r="CK36" s="23"/>
      <c r="CL36" s="44"/>
      <c r="CM36" s="23"/>
      <c r="CN36" s="44"/>
      <c r="CO36" s="23"/>
      <c r="CP36" s="44"/>
      <c r="CQ36" s="23"/>
      <c r="CR36" s="44"/>
      <c r="CS36" s="23"/>
      <c r="CT36" s="44"/>
      <c r="CU36" s="23"/>
      <c r="CV36" s="44"/>
      <c r="CW36" s="23"/>
      <c r="CX36" s="44"/>
      <c r="CY36" s="23"/>
      <c r="CZ36" s="44"/>
      <c r="DA36" s="23"/>
      <c r="DB36" s="44"/>
      <c r="DC36" s="23"/>
      <c r="DD36" s="44"/>
      <c r="DE36" s="23"/>
      <c r="DF36" s="44"/>
      <c r="DG36" s="23"/>
      <c r="DH36" s="44"/>
      <c r="DI36" s="23"/>
      <c r="DJ36" s="44"/>
      <c r="DK36" s="23"/>
      <c r="DL36" s="44"/>
      <c r="DM36" s="23"/>
      <c r="DN36" s="44"/>
      <c r="DO36" s="23"/>
      <c r="DP36" s="44"/>
      <c r="DQ36" s="23"/>
      <c r="DR36" s="44"/>
      <c r="DS36" s="23"/>
      <c r="DT36" s="44"/>
      <c r="DU36" s="23"/>
      <c r="DV36" s="44"/>
      <c r="DW36" s="23"/>
      <c r="DX36" s="44"/>
      <c r="DY36" s="23"/>
      <c r="DZ36" s="44"/>
      <c r="EA36" s="23"/>
      <c r="EB36" s="44"/>
      <c r="EC36" s="23"/>
      <c r="ED36" s="44"/>
      <c r="EE36" s="23"/>
      <c r="EF36" s="44"/>
      <c r="EG36" s="23"/>
      <c r="EH36" s="44"/>
      <c r="EI36" s="23"/>
      <c r="EJ36" s="44"/>
      <c r="EK36" s="23"/>
      <c r="EL36" s="44"/>
      <c r="EM36" s="23"/>
      <c r="EN36" s="44"/>
      <c r="EO36" s="23"/>
      <c r="EP36" s="44"/>
      <c r="EQ36" s="23"/>
      <c r="ER36" s="44"/>
      <c r="ES36" s="23"/>
      <c r="ET36" s="44"/>
      <c r="EU36" s="23"/>
      <c r="EV36" s="44"/>
      <c r="EW36" s="23"/>
      <c r="EX36" s="44"/>
      <c r="EY36" s="23"/>
      <c r="EZ36" s="44"/>
      <c r="FA36" s="23"/>
      <c r="FB36" s="44"/>
      <c r="FC36" s="23"/>
      <c r="FD36" s="44"/>
      <c r="FE36" s="23"/>
      <c r="FF36" s="44"/>
      <c r="FG36" s="23"/>
      <c r="FH36" s="44"/>
      <c r="FI36" s="23"/>
      <c r="FJ36" s="44"/>
      <c r="FK36" s="23"/>
      <c r="FL36" s="44"/>
      <c r="FM36" s="23"/>
      <c r="FN36" s="44"/>
      <c r="FO36" s="23"/>
      <c r="FP36" s="44"/>
      <c r="FQ36" s="23"/>
      <c r="FR36" s="44"/>
      <c r="FS36" s="23"/>
      <c r="FT36" s="44"/>
      <c r="FU36" s="23"/>
      <c r="FV36" s="44"/>
      <c r="FW36" s="23"/>
      <c r="FX36" s="44"/>
      <c r="FY36" s="23"/>
      <c r="FZ36" s="44"/>
      <c r="GA36" s="23"/>
      <c r="GB36" s="44"/>
      <c r="GC36" s="23"/>
      <c r="GD36" s="44"/>
      <c r="GE36" s="23"/>
      <c r="GF36" s="44"/>
      <c r="GG36" s="23"/>
      <c r="GH36" s="44"/>
      <c r="GI36" s="23"/>
      <c r="GJ36" s="44"/>
      <c r="GK36" s="23"/>
      <c r="GL36" s="44"/>
      <c r="GM36" s="23"/>
      <c r="GN36" s="44"/>
      <c r="GO36" s="23"/>
      <c r="GP36" s="44"/>
      <c r="GQ36" s="23"/>
      <c r="GR36" s="44"/>
      <c r="GS36" s="23"/>
      <c r="GT36" s="44"/>
      <c r="GU36" s="23"/>
      <c r="GV36" s="44"/>
      <c r="GW36" s="23"/>
      <c r="GX36" s="44"/>
      <c r="GY36" s="23"/>
      <c r="GZ36" s="44"/>
      <c r="HA36" s="23"/>
      <c r="HB36" s="44"/>
      <c r="HC36" s="23"/>
      <c r="HD36" s="44"/>
      <c r="HE36" s="23"/>
      <c r="HF36" s="44"/>
      <c r="HG36" s="23"/>
      <c r="HH36" s="44"/>
      <c r="HI36" s="23"/>
      <c r="HJ36" s="44"/>
      <c r="HK36" s="23"/>
      <c r="HL36" s="44"/>
      <c r="HM36" s="23"/>
      <c r="HN36" s="44"/>
      <c r="HO36" s="23"/>
      <c r="HP36" s="44"/>
      <c r="HQ36" s="23"/>
      <c r="HR36" s="44"/>
      <c r="HS36" s="23"/>
      <c r="HT36" s="44"/>
      <c r="HU36" s="23"/>
      <c r="HV36" s="44"/>
      <c r="HW36" s="23"/>
      <c r="HX36" s="44"/>
      <c r="HY36" s="23"/>
      <c r="HZ36" s="44"/>
      <c r="IA36" s="23"/>
      <c r="IB36" s="44"/>
      <c r="IC36" s="23"/>
      <c r="ID36" s="44"/>
      <c r="IE36" s="23"/>
      <c r="IF36" s="44"/>
      <c r="IG36" s="23"/>
      <c r="IH36" s="44"/>
      <c r="II36" s="23"/>
      <c r="IJ36" s="44"/>
      <c r="IK36" s="23"/>
      <c r="IL36" s="44"/>
      <c r="IM36" s="23"/>
      <c r="IN36" s="44"/>
      <c r="IO36" s="23"/>
      <c r="IP36" s="44"/>
      <c r="IQ36" s="23"/>
      <c r="IR36" s="44"/>
      <c r="IS36" s="23"/>
      <c r="IT36" s="44"/>
      <c r="IU36" s="23"/>
      <c r="IV36" s="44"/>
      <c r="IW36" s="23"/>
      <c r="IX36" s="44"/>
      <c r="IY36" s="23"/>
      <c r="IZ36" s="44"/>
      <c r="JA36" s="23"/>
      <c r="JB36" s="44"/>
      <c r="JC36" s="23"/>
      <c r="JD36" s="44"/>
      <c r="JE36" s="23"/>
      <c r="JF36" s="44"/>
      <c r="JG36" s="23"/>
      <c r="JH36" s="44"/>
      <c r="JI36" s="23"/>
      <c r="JJ36" s="44"/>
      <c r="JK36" s="23"/>
      <c r="JL36" s="44"/>
      <c r="JM36" s="23"/>
      <c r="JN36" s="44"/>
      <c r="JO36" s="23"/>
      <c r="JP36" s="44"/>
      <c r="JQ36" s="23"/>
      <c r="JR36" s="44"/>
      <c r="JS36" s="23"/>
      <c r="JT36" s="44"/>
      <c r="JU36" s="23"/>
      <c r="JV36" s="44"/>
      <c r="JW36" s="23"/>
      <c r="JX36" s="44"/>
      <c r="JY36" s="23"/>
      <c r="JZ36" s="44"/>
      <c r="KA36" s="23"/>
      <c r="KB36" s="44"/>
      <c r="KC36" s="23"/>
      <c r="KD36" s="44"/>
      <c r="KE36" s="23"/>
      <c r="KF36" s="44"/>
      <c r="KG36" s="23"/>
      <c r="KH36" s="44"/>
      <c r="KI36" s="23"/>
      <c r="KJ36" s="44"/>
      <c r="KK36" s="23"/>
      <c r="KL36" s="44"/>
      <c r="KM36" s="23"/>
      <c r="KN36" s="44"/>
      <c r="KO36" s="23"/>
      <c r="KP36" s="44"/>
      <c r="KQ36" s="23"/>
      <c r="KR36" s="44"/>
      <c r="KS36" s="23"/>
      <c r="KT36" s="44"/>
      <c r="KU36" s="23"/>
      <c r="KV36" s="44"/>
      <c r="KW36" s="23"/>
      <c r="KX36" s="44"/>
      <c r="KY36" s="23"/>
      <c r="KZ36" s="44"/>
      <c r="LA36" s="23"/>
      <c r="LB36" s="44"/>
      <c r="LC36" s="23"/>
      <c r="LD36" s="44"/>
      <c r="LE36" s="23"/>
      <c r="LF36" s="44"/>
      <c r="LG36" s="23"/>
      <c r="LH36" s="44"/>
      <c r="LI36" s="23"/>
      <c r="LJ36" s="44"/>
      <c r="LK36" s="23"/>
      <c r="LL36" s="44"/>
      <c r="LM36" s="23"/>
      <c r="LN36" s="44"/>
      <c r="LO36" s="23"/>
      <c r="LP36" s="44"/>
      <c r="LQ36" s="23"/>
      <c r="LR36" s="44"/>
      <c r="LS36" s="23"/>
      <c r="LT36" s="44"/>
      <c r="LU36" s="23"/>
      <c r="LV36" s="44"/>
      <c r="LW36" s="23"/>
      <c r="LX36" s="44"/>
      <c r="LY36" s="23"/>
      <c r="LZ36" s="44"/>
      <c r="MA36" s="23"/>
      <c r="MB36" s="44"/>
      <c r="MC36" s="23"/>
      <c r="MD36" s="44"/>
      <c r="ME36" s="23"/>
      <c r="MF36" s="44"/>
      <c r="MG36" s="23"/>
      <c r="MH36" s="44"/>
      <c r="MI36" s="23"/>
      <c r="MJ36" s="44"/>
      <c r="MK36" s="23"/>
      <c r="ML36" s="44"/>
      <c r="MM36" s="23"/>
      <c r="MN36" s="44"/>
      <c r="MO36" s="23"/>
      <c r="MP36" s="44"/>
      <c r="MQ36" s="23"/>
      <c r="MR36" s="44"/>
      <c r="MS36" s="23"/>
      <c r="MT36" s="44"/>
      <c r="MU36" s="23"/>
      <c r="MV36" s="44"/>
      <c r="MW36" s="23"/>
      <c r="MX36" s="44"/>
      <c r="MY36" s="23"/>
      <c r="MZ36" s="44"/>
      <c r="NA36" s="23"/>
      <c r="NB36" s="44"/>
      <c r="NC36" s="23"/>
      <c r="ND36" s="44"/>
      <c r="NE36" s="23"/>
      <c r="NF36" s="44"/>
      <c r="NG36" s="23"/>
      <c r="NH36" s="44"/>
      <c r="NI36" s="23"/>
      <c r="NJ36" s="44"/>
      <c r="NK36" s="23"/>
      <c r="NL36" s="44"/>
      <c r="NM36" s="23"/>
      <c r="NN36" s="44"/>
      <c r="NO36" s="23"/>
      <c r="NP36" s="44"/>
      <c r="NQ36" s="23"/>
      <c r="NR36" s="44"/>
      <c r="NS36" s="23"/>
      <c r="NT36" s="44"/>
      <c r="NU36" s="23"/>
      <c r="NV36" s="44"/>
      <c r="NW36" s="23"/>
      <c r="NX36" s="44"/>
      <c r="NY36" s="23"/>
      <c r="NZ36" s="44"/>
      <c r="OA36" s="23"/>
      <c r="OB36" s="44"/>
      <c r="OC36" s="23"/>
      <c r="OD36" s="44"/>
      <c r="OE36" s="23"/>
      <c r="OF36" s="44"/>
      <c r="OG36" s="23"/>
      <c r="OH36" s="44"/>
      <c r="OI36" s="23"/>
      <c r="OJ36" s="44"/>
      <c r="OK36" s="23"/>
      <c r="OL36" s="44"/>
      <c r="OM36" s="23"/>
      <c r="ON36" s="44"/>
      <c r="OO36" s="23"/>
      <c r="OP36" s="44"/>
      <c r="OQ36" s="23"/>
      <c r="OR36" s="44"/>
      <c r="OS36" s="23"/>
      <c r="OT36" s="44"/>
      <c r="OU36" s="23"/>
      <c r="OV36" s="44"/>
      <c r="OW36" s="23"/>
      <c r="OX36" s="44"/>
      <c r="OY36" s="23"/>
      <c r="OZ36" s="44"/>
      <c r="PA36" s="23"/>
      <c r="PB36" s="44"/>
      <c r="PC36" s="23"/>
      <c r="PD36" s="44"/>
      <c r="PE36" s="23"/>
      <c r="PF36" s="44"/>
      <c r="PG36" s="23"/>
      <c r="PH36" s="44"/>
      <c r="PI36" s="23"/>
      <c r="PJ36" s="44"/>
      <c r="PK36" s="23"/>
      <c r="PL36" s="44"/>
      <c r="PM36" s="23"/>
      <c r="PN36" s="44"/>
      <c r="PO36" s="23"/>
      <c r="PP36" s="44"/>
      <c r="PQ36" s="23"/>
      <c r="PR36" s="44"/>
      <c r="PS36" s="23"/>
      <c r="PT36" s="44"/>
      <c r="PU36" s="23"/>
      <c r="PV36" s="44"/>
      <c r="PW36" s="23"/>
      <c r="PX36" s="44"/>
      <c r="PY36" s="23"/>
      <c r="PZ36" s="44"/>
      <c r="QA36" s="23"/>
      <c r="QB36" s="44"/>
      <c r="QC36" s="23"/>
      <c r="QD36" s="44"/>
      <c r="QE36" s="23"/>
      <c r="QF36" s="44"/>
      <c r="QG36" s="23"/>
      <c r="QH36" s="44"/>
      <c r="QI36" s="23"/>
      <c r="QJ36" s="44"/>
      <c r="QK36" s="23"/>
      <c r="QL36" s="44"/>
      <c r="QM36" s="23"/>
      <c r="QN36" s="44"/>
      <c r="QO36" s="23"/>
      <c r="QP36" s="44"/>
      <c r="QQ36" s="23"/>
      <c r="QR36" s="44"/>
      <c r="QS36" s="23"/>
      <c r="QT36" s="44"/>
      <c r="QU36" s="23"/>
      <c r="QV36" s="44"/>
      <c r="QW36" s="23"/>
      <c r="QX36" s="44"/>
      <c r="QY36" s="23"/>
      <c r="QZ36" s="44"/>
      <c r="RA36" s="23"/>
      <c r="RB36" s="44"/>
      <c r="RC36" s="23"/>
      <c r="RD36" s="44"/>
      <c r="RE36" s="23"/>
      <c r="RF36" s="44"/>
      <c r="RG36" s="23"/>
      <c r="RH36" s="44"/>
      <c r="RI36" s="23"/>
      <c r="RJ36" s="44"/>
      <c r="RK36" s="23"/>
      <c r="RL36" s="44"/>
      <c r="RM36" s="23"/>
      <c r="RN36" s="44"/>
      <c r="RO36" s="23"/>
      <c r="RP36" s="44"/>
      <c r="RQ36" s="23"/>
      <c r="RR36" s="44"/>
      <c r="RS36" s="23"/>
      <c r="RT36" s="44"/>
      <c r="RU36" s="23"/>
      <c r="RV36" s="44"/>
      <c r="RW36" s="23"/>
      <c r="RX36" s="44"/>
      <c r="RY36" s="23"/>
      <c r="RZ36" s="44"/>
      <c r="SA36" s="23"/>
      <c r="SB36" s="44"/>
      <c r="SC36" s="23"/>
      <c r="SD36" s="44"/>
      <c r="SE36" s="23"/>
      <c r="SF36" s="44"/>
      <c r="SG36" s="23"/>
      <c r="SH36" s="44"/>
      <c r="SI36" s="23"/>
      <c r="SJ36" s="44"/>
      <c r="SK36" s="23"/>
      <c r="SL36" s="44"/>
      <c r="SM36" s="23"/>
      <c r="SN36" s="44"/>
      <c r="SO36" s="23"/>
      <c r="SP36" s="44"/>
      <c r="SQ36" s="23"/>
      <c r="SR36" s="44"/>
      <c r="SS36" s="23"/>
      <c r="ST36" s="44"/>
      <c r="SU36" s="23"/>
      <c r="SV36" s="44"/>
      <c r="SW36" s="23"/>
      <c r="SX36" s="44"/>
      <c r="SY36" s="23"/>
      <c r="SZ36" s="44"/>
      <c r="TA36" s="23"/>
      <c r="TB36" s="44"/>
      <c r="TC36" s="23"/>
      <c r="TD36" s="44"/>
      <c r="TE36" s="23"/>
      <c r="TF36" s="44"/>
      <c r="TG36" s="23"/>
      <c r="TH36" s="44"/>
      <c r="TI36" s="23"/>
      <c r="TJ36" s="44"/>
      <c r="TK36" s="23"/>
      <c r="TL36" s="44"/>
      <c r="TM36" s="23"/>
      <c r="TN36" s="44"/>
      <c r="TO36" s="23"/>
      <c r="TP36" s="44"/>
      <c r="TQ36" s="23"/>
      <c r="TR36" s="44"/>
      <c r="TS36" s="23"/>
      <c r="TT36" s="44"/>
      <c r="TU36" s="23"/>
      <c r="TV36" s="44"/>
      <c r="TW36" s="23"/>
      <c r="TX36" s="44"/>
      <c r="TY36" s="23"/>
      <c r="TZ36" s="44"/>
      <c r="UA36" s="23"/>
      <c r="UB36" s="44"/>
      <c r="UC36" s="23"/>
      <c r="UD36" s="44"/>
      <c r="UE36" s="23"/>
      <c r="UF36" s="44"/>
      <c r="UG36" s="23"/>
      <c r="UH36" s="44"/>
      <c r="UI36" s="23"/>
      <c r="UJ36" s="44"/>
      <c r="UK36" s="23"/>
      <c r="UL36" s="44"/>
      <c r="UM36" s="23"/>
      <c r="UN36" s="44"/>
      <c r="UO36" s="23"/>
      <c r="UP36" s="44"/>
      <c r="UQ36" s="23"/>
      <c r="UR36" s="44"/>
      <c r="US36" s="23"/>
      <c r="UT36" s="44"/>
      <c r="UU36" s="23"/>
      <c r="UV36" s="44"/>
      <c r="UW36" s="23"/>
      <c r="UX36" s="44"/>
      <c r="UY36" s="23"/>
      <c r="UZ36" s="44"/>
      <c r="VA36" s="23"/>
      <c r="VB36" s="44"/>
      <c r="VC36" s="23"/>
      <c r="VD36" s="44"/>
      <c r="VE36" s="23"/>
      <c r="VF36" s="44"/>
      <c r="VG36" s="23"/>
      <c r="VH36" s="44"/>
      <c r="VI36" s="23"/>
      <c r="VJ36" s="44"/>
      <c r="VK36" s="23"/>
      <c r="VL36" s="44"/>
      <c r="VM36" s="23"/>
      <c r="VN36" s="44"/>
      <c r="VO36" s="23"/>
      <c r="VP36" s="44"/>
      <c r="VQ36" s="23"/>
      <c r="VR36" s="44"/>
      <c r="VS36" s="23"/>
      <c r="VT36" s="44"/>
      <c r="VU36" s="23"/>
      <c r="VV36" s="44"/>
      <c r="VW36" s="23"/>
      <c r="VX36" s="44"/>
      <c r="VY36" s="23"/>
      <c r="VZ36" s="44"/>
      <c r="WA36" s="23"/>
      <c r="WB36" s="44"/>
      <c r="WC36" s="23"/>
      <c r="WD36" s="44"/>
      <c r="WE36" s="23"/>
      <c r="WF36" s="44"/>
      <c r="WG36" s="23"/>
      <c r="WH36" s="44"/>
      <c r="WI36" s="23"/>
      <c r="WJ36" s="44"/>
      <c r="WK36" s="23"/>
      <c r="WL36" s="44"/>
      <c r="WM36" s="23"/>
      <c r="WN36" s="44"/>
      <c r="WO36" s="23"/>
      <c r="WP36" s="44"/>
      <c r="WQ36" s="23"/>
      <c r="WR36" s="44"/>
      <c r="WS36" s="23"/>
      <c r="WT36" s="44"/>
      <c r="WU36" s="23"/>
      <c r="WV36" s="44"/>
      <c r="WW36" s="23"/>
      <c r="WX36" s="44"/>
      <c r="WY36" s="23"/>
      <c r="WZ36" s="44"/>
      <c r="XA36" s="23"/>
      <c r="XB36" s="44"/>
      <c r="XC36" s="23"/>
      <c r="XD36" s="44"/>
      <c r="XE36" s="23"/>
      <c r="XF36" s="44"/>
      <c r="XG36" s="23"/>
      <c r="XH36" s="44"/>
      <c r="XI36" s="23"/>
      <c r="XJ36" s="44"/>
      <c r="XK36" s="23"/>
      <c r="XL36" s="44"/>
      <c r="XM36" s="23"/>
      <c r="XN36" s="44"/>
      <c r="XO36" s="23"/>
      <c r="XP36" s="44"/>
      <c r="XQ36" s="23"/>
      <c r="XR36" s="44"/>
      <c r="XS36" s="23"/>
      <c r="XT36" s="44"/>
      <c r="XU36" s="23"/>
      <c r="XV36" s="44"/>
      <c r="XW36" s="23"/>
      <c r="XX36" s="44"/>
      <c r="XY36" s="23"/>
      <c r="XZ36" s="44"/>
      <c r="YA36" s="23"/>
      <c r="YB36" s="44"/>
      <c r="YC36" s="23"/>
      <c r="YD36" s="44"/>
      <c r="YE36" s="23"/>
      <c r="YF36" s="44"/>
      <c r="YG36" s="23"/>
      <c r="YH36" s="44"/>
      <c r="YI36" s="23"/>
      <c r="YJ36" s="44"/>
      <c r="YK36" s="23"/>
      <c r="YL36" s="44"/>
      <c r="YM36" s="23"/>
      <c r="YN36" s="44"/>
      <c r="YO36" s="23"/>
      <c r="YP36" s="44"/>
      <c r="YQ36" s="23"/>
      <c r="YR36" s="44"/>
      <c r="YS36" s="23"/>
      <c r="YT36" s="44"/>
      <c r="YU36" s="23"/>
      <c r="YV36" s="44"/>
      <c r="YW36" s="23"/>
      <c r="YX36" s="44"/>
      <c r="YY36" s="23"/>
      <c r="YZ36" s="44"/>
      <c r="ZA36" s="23"/>
      <c r="ZB36" s="44"/>
      <c r="ZC36" s="23"/>
      <c r="ZD36" s="44"/>
      <c r="ZE36" s="23"/>
      <c r="ZF36" s="44"/>
      <c r="ZG36" s="23"/>
      <c r="ZH36" s="44"/>
      <c r="ZI36" s="23"/>
      <c r="ZJ36" s="44"/>
      <c r="ZK36" s="23"/>
      <c r="ZL36" s="44"/>
      <c r="ZM36" s="23"/>
      <c r="ZN36" s="44"/>
      <c r="ZO36" s="23"/>
      <c r="ZP36" s="44"/>
      <c r="ZQ36" s="23"/>
      <c r="ZR36" s="44"/>
      <c r="ZS36" s="23"/>
      <c r="ZT36" s="44"/>
      <c r="ZU36" s="23"/>
      <c r="ZV36" s="44"/>
      <c r="ZW36" s="23"/>
      <c r="ZX36" s="44"/>
      <c r="ZY36" s="23"/>
      <c r="ZZ36" s="44"/>
      <c r="AAA36" s="23"/>
      <c r="AAB36" s="44"/>
      <c r="AAC36" s="23"/>
      <c r="AAD36" s="44"/>
      <c r="AAE36" s="23"/>
      <c r="AAF36" s="44"/>
      <c r="AAG36" s="23"/>
      <c r="AAH36" s="44"/>
      <c r="AAI36" s="23"/>
      <c r="AAJ36" s="44"/>
      <c r="AAK36" s="23"/>
      <c r="AAL36" s="44"/>
      <c r="AAM36" s="23"/>
      <c r="AAN36" s="44"/>
      <c r="AAO36" s="23"/>
      <c r="AAP36" s="44"/>
      <c r="AAQ36" s="23"/>
      <c r="AAR36" s="44"/>
      <c r="AAS36" s="23"/>
      <c r="AAT36" s="44"/>
      <c r="AAU36" s="23"/>
      <c r="AAV36" s="44"/>
      <c r="AAW36" s="23"/>
      <c r="AAX36" s="44"/>
      <c r="AAY36" s="23"/>
      <c r="AAZ36" s="44"/>
      <c r="ABA36" s="23"/>
      <c r="ABB36" s="44"/>
      <c r="ABC36" s="23"/>
      <c r="ABD36" s="44"/>
      <c r="ABE36" s="23"/>
      <c r="ABF36" s="44"/>
      <c r="ABG36" s="23"/>
      <c r="ABH36" s="44"/>
      <c r="ABI36" s="23"/>
      <c r="ABJ36" s="44"/>
      <c r="ABK36" s="23"/>
      <c r="ABL36" s="44"/>
      <c r="ABM36" s="23"/>
      <c r="ABN36" s="44"/>
      <c r="ABO36" s="23"/>
      <c r="ABP36" s="44"/>
      <c r="ABQ36" s="23"/>
      <c r="ABR36" s="44"/>
      <c r="ABS36" s="23"/>
      <c r="ABT36" s="44"/>
      <c r="ABU36" s="23"/>
      <c r="ABV36" s="44"/>
      <c r="ABW36" s="23"/>
      <c r="ABX36" s="44"/>
      <c r="ABY36" s="202"/>
      <c r="ABZ36" s="202"/>
      <c r="ACA36" s="202"/>
      <c r="ACB36" s="202"/>
      <c r="ACC36" s="202"/>
      <c r="ACD36" s="202"/>
      <c r="ACE36" s="202"/>
      <c r="ACF36" s="202"/>
      <c r="ACG36" s="202"/>
      <c r="ACH36" s="202"/>
      <c r="ACI36" s="202"/>
      <c r="ACJ36" s="202"/>
      <c r="ACK36" s="202"/>
      <c r="ACL36" s="202"/>
      <c r="ACM36" s="202"/>
      <c r="ACN36" s="202"/>
      <c r="ACO36" s="202"/>
      <c r="ACP36" s="202"/>
      <c r="ACQ36" s="202"/>
    </row>
    <row r="37" spans="1:771" s="156" customFormat="1" ht="34.5" hidden="1" customHeight="1">
      <c r="A37" s="15" t="s">
        <v>11</v>
      </c>
      <c r="B37" s="15" t="s">
        <v>1011</v>
      </c>
      <c r="C37" s="504" t="s">
        <v>12</v>
      </c>
      <c r="D37" s="558" t="s">
        <v>13</v>
      </c>
      <c r="E37" s="197"/>
      <c r="F37" s="343" t="s">
        <v>14</v>
      </c>
      <c r="G37" s="478"/>
      <c r="H37" s="291" t="s">
        <v>1611</v>
      </c>
      <c r="I37" s="291" t="s">
        <v>1612</v>
      </c>
      <c r="J37" s="423"/>
      <c r="K37" s="291"/>
      <c r="L37" s="333" t="s">
        <v>1353</v>
      </c>
      <c r="M37" s="333" t="s">
        <v>1551</v>
      </c>
      <c r="N37" s="333" t="s">
        <v>1552</v>
      </c>
      <c r="O37" s="333" t="s">
        <v>1482</v>
      </c>
      <c r="P37" s="333"/>
      <c r="Q37" s="813" t="s">
        <v>1482</v>
      </c>
      <c r="R37" s="813"/>
      <c r="S37" s="1116" t="s">
        <v>876</v>
      </c>
      <c r="T37" s="1116"/>
      <c r="U37" s="15">
        <v>1</v>
      </c>
      <c r="V37" s="766"/>
      <c r="W37" s="15">
        <v>2</v>
      </c>
      <c r="X37" s="766"/>
      <c r="Y37" s="15">
        <v>3</v>
      </c>
      <c r="Z37" s="766"/>
      <c r="AA37" s="15">
        <v>4</v>
      </c>
      <c r="AB37" s="766"/>
      <c r="AC37" s="15">
        <v>5</v>
      </c>
      <c r="AD37" s="766"/>
      <c r="AE37" s="15">
        <v>6</v>
      </c>
      <c r="AF37" s="766"/>
      <c r="AG37" s="15">
        <v>7</v>
      </c>
      <c r="AH37" s="766"/>
      <c r="AI37" s="15">
        <v>8</v>
      </c>
      <c r="AJ37" s="766"/>
      <c r="AK37" s="15">
        <v>9</v>
      </c>
      <c r="AL37" s="766"/>
      <c r="AM37" s="15">
        <v>10</v>
      </c>
      <c r="AN37" s="766"/>
      <c r="AO37" s="15">
        <v>11</v>
      </c>
      <c r="AP37" s="766"/>
      <c r="AQ37" s="15">
        <v>12</v>
      </c>
      <c r="AR37" s="766"/>
      <c r="AS37" s="15">
        <v>13</v>
      </c>
      <c r="AT37" s="766"/>
      <c r="AU37" s="15">
        <v>14</v>
      </c>
      <c r="AV37" s="766"/>
      <c r="AW37" s="15">
        <v>15</v>
      </c>
      <c r="AX37" s="766"/>
      <c r="AY37" s="15">
        <v>16</v>
      </c>
      <c r="AZ37" s="766"/>
      <c r="BA37" s="15">
        <v>17</v>
      </c>
      <c r="BB37" s="766"/>
      <c r="BC37" s="15">
        <v>18</v>
      </c>
      <c r="BD37" s="766"/>
      <c r="BE37" s="15">
        <v>19</v>
      </c>
      <c r="BF37" s="766"/>
      <c r="BG37" s="15">
        <v>20</v>
      </c>
      <c r="BH37" s="766"/>
      <c r="BI37" s="15">
        <v>21</v>
      </c>
      <c r="BJ37" s="766"/>
      <c r="BK37" s="15">
        <v>22</v>
      </c>
      <c r="BL37" s="766"/>
      <c r="BM37" s="15">
        <v>23</v>
      </c>
      <c r="BN37" s="766"/>
      <c r="BO37" s="15">
        <v>24</v>
      </c>
      <c r="BP37" s="766"/>
      <c r="BQ37" s="15">
        <v>25</v>
      </c>
      <c r="BR37" s="766"/>
      <c r="BS37" s="15">
        <v>26</v>
      </c>
      <c r="BT37" s="766"/>
      <c r="BU37" s="15">
        <v>27</v>
      </c>
      <c r="BV37" s="766"/>
      <c r="BW37" s="15">
        <v>28</v>
      </c>
      <c r="BX37" s="766"/>
      <c r="BY37" s="15">
        <v>29</v>
      </c>
      <c r="BZ37" s="766"/>
      <c r="CA37" s="15">
        <v>30</v>
      </c>
      <c r="CB37" s="766"/>
      <c r="CC37" s="15">
        <v>31</v>
      </c>
      <c r="CD37" s="766"/>
      <c r="CE37" s="15">
        <v>1</v>
      </c>
      <c r="CF37" s="766"/>
      <c r="CG37" s="15">
        <v>2</v>
      </c>
      <c r="CH37" s="766"/>
      <c r="CI37" s="15">
        <v>3</v>
      </c>
      <c r="CJ37" s="766"/>
      <c r="CK37" s="15">
        <v>4</v>
      </c>
      <c r="CL37" s="766"/>
      <c r="CM37" s="15">
        <v>5</v>
      </c>
      <c r="CN37" s="766"/>
      <c r="CO37" s="15">
        <v>6</v>
      </c>
      <c r="CP37" s="766"/>
      <c r="CQ37" s="15">
        <v>7</v>
      </c>
      <c r="CR37" s="766"/>
      <c r="CS37" s="15">
        <v>8</v>
      </c>
      <c r="CT37" s="766"/>
      <c r="CU37" s="15">
        <v>9</v>
      </c>
      <c r="CV37" s="766"/>
      <c r="CW37" s="15">
        <v>10</v>
      </c>
      <c r="CX37" s="766"/>
      <c r="CY37" s="15">
        <v>11</v>
      </c>
      <c r="CZ37" s="766"/>
      <c r="DA37" s="15">
        <v>12</v>
      </c>
      <c r="DB37" s="766"/>
      <c r="DC37" s="15">
        <v>13</v>
      </c>
      <c r="DD37" s="766"/>
      <c r="DE37" s="15">
        <v>14</v>
      </c>
      <c r="DF37" s="766"/>
      <c r="DG37" s="15">
        <v>15</v>
      </c>
      <c r="DH37" s="766"/>
      <c r="DI37" s="15">
        <v>16</v>
      </c>
      <c r="DJ37" s="766"/>
      <c r="DK37" s="15">
        <v>17</v>
      </c>
      <c r="DL37" s="766"/>
      <c r="DM37" s="15">
        <v>18</v>
      </c>
      <c r="DN37" s="766"/>
      <c r="DO37" s="15">
        <v>19</v>
      </c>
      <c r="DP37" s="766"/>
      <c r="DQ37" s="15">
        <v>20</v>
      </c>
      <c r="DR37" s="766"/>
      <c r="DS37" s="15">
        <v>21</v>
      </c>
      <c r="DT37" s="766"/>
      <c r="DU37" s="15">
        <v>22</v>
      </c>
      <c r="DV37" s="766"/>
      <c r="DW37" s="15">
        <v>23</v>
      </c>
      <c r="DX37" s="766"/>
      <c r="DY37" s="15">
        <v>24</v>
      </c>
      <c r="DZ37" s="766"/>
      <c r="EA37" s="15">
        <v>25</v>
      </c>
      <c r="EB37" s="766"/>
      <c r="EC37" s="15">
        <v>26</v>
      </c>
      <c r="ED37" s="766"/>
      <c r="EE37" s="15">
        <v>27</v>
      </c>
      <c r="EF37" s="766"/>
      <c r="EG37" s="15">
        <v>28</v>
      </c>
      <c r="EH37" s="766"/>
      <c r="EI37" s="15">
        <v>29</v>
      </c>
      <c r="EJ37" s="766"/>
      <c r="EK37" s="15">
        <v>1</v>
      </c>
      <c r="EL37" s="766"/>
      <c r="EM37" s="15">
        <v>2</v>
      </c>
      <c r="EN37" s="766"/>
      <c r="EO37" s="15">
        <v>3</v>
      </c>
      <c r="EP37" s="766"/>
      <c r="EQ37" s="15">
        <v>4</v>
      </c>
      <c r="ER37" s="766"/>
      <c r="ES37" s="15">
        <v>5</v>
      </c>
      <c r="ET37" s="766"/>
      <c r="EU37" s="15">
        <v>6</v>
      </c>
      <c r="EV37" s="766"/>
      <c r="EW37" s="15">
        <v>7</v>
      </c>
      <c r="EX37" s="766"/>
      <c r="EY37" s="15">
        <v>8</v>
      </c>
      <c r="EZ37" s="766"/>
      <c r="FA37" s="15">
        <v>9</v>
      </c>
      <c r="FB37" s="766"/>
      <c r="FC37" s="15">
        <v>10</v>
      </c>
      <c r="FD37" s="766"/>
      <c r="FE37" s="15">
        <v>11</v>
      </c>
      <c r="FF37" s="766"/>
      <c r="FG37" s="15">
        <v>12</v>
      </c>
      <c r="FH37" s="766"/>
      <c r="FI37" s="15">
        <v>13</v>
      </c>
      <c r="FJ37" s="766"/>
      <c r="FK37" s="15">
        <v>14</v>
      </c>
      <c r="FL37" s="766"/>
      <c r="FM37" s="15">
        <v>15</v>
      </c>
      <c r="FN37" s="766"/>
      <c r="FO37" s="15">
        <v>16</v>
      </c>
      <c r="FP37" s="766"/>
      <c r="FQ37" s="15">
        <v>17</v>
      </c>
      <c r="FR37" s="766"/>
      <c r="FS37" s="15">
        <v>18</v>
      </c>
      <c r="FT37" s="766"/>
      <c r="FU37" s="15">
        <v>19</v>
      </c>
      <c r="FV37" s="766"/>
      <c r="FW37" s="15">
        <v>20</v>
      </c>
      <c r="FX37" s="766"/>
      <c r="FY37" s="15">
        <v>21</v>
      </c>
      <c r="FZ37" s="766"/>
      <c r="GA37" s="15">
        <v>22</v>
      </c>
      <c r="GB37" s="766"/>
      <c r="GC37" s="15">
        <v>23</v>
      </c>
      <c r="GD37" s="766"/>
      <c r="GE37" s="15">
        <v>24</v>
      </c>
      <c r="GF37" s="766"/>
      <c r="GG37" s="15">
        <v>25</v>
      </c>
      <c r="GH37" s="766"/>
      <c r="GI37" s="15">
        <v>26</v>
      </c>
      <c r="GJ37" s="766"/>
      <c r="GK37" s="15">
        <v>27</v>
      </c>
      <c r="GL37" s="766"/>
      <c r="GM37" s="15">
        <v>28</v>
      </c>
      <c r="GN37" s="766"/>
      <c r="GO37" s="15">
        <v>29</v>
      </c>
      <c r="GP37" s="766"/>
      <c r="GQ37" s="15">
        <v>30</v>
      </c>
      <c r="GR37" s="766"/>
      <c r="GS37" s="15">
        <v>31</v>
      </c>
      <c r="GT37" s="766"/>
      <c r="GU37" s="15">
        <v>1</v>
      </c>
      <c r="GV37" s="766"/>
      <c r="GW37" s="15">
        <v>2</v>
      </c>
      <c r="GX37" s="766"/>
      <c r="GY37" s="15">
        <v>3</v>
      </c>
      <c r="GZ37" s="766"/>
      <c r="HA37" s="15">
        <v>4</v>
      </c>
      <c r="HB37" s="766"/>
      <c r="HC37" s="15">
        <v>5</v>
      </c>
      <c r="HD37" s="766"/>
      <c r="HE37" s="15">
        <v>6</v>
      </c>
      <c r="HF37" s="766"/>
      <c r="HG37" s="15">
        <v>7</v>
      </c>
      <c r="HH37" s="766"/>
      <c r="HI37" s="15">
        <v>8</v>
      </c>
      <c r="HJ37" s="766"/>
      <c r="HK37" s="15">
        <v>9</v>
      </c>
      <c r="HL37" s="766"/>
      <c r="HM37" s="15">
        <v>10</v>
      </c>
      <c r="HN37" s="766"/>
      <c r="HO37" s="15">
        <v>11</v>
      </c>
      <c r="HP37" s="766"/>
      <c r="HQ37" s="15">
        <v>12</v>
      </c>
      <c r="HR37" s="766"/>
      <c r="HS37" s="15">
        <v>13</v>
      </c>
      <c r="HT37" s="766"/>
      <c r="HU37" s="15">
        <v>14</v>
      </c>
      <c r="HV37" s="766"/>
      <c r="HW37" s="15">
        <v>15</v>
      </c>
      <c r="HX37" s="766"/>
      <c r="HY37" s="15">
        <v>16</v>
      </c>
      <c r="HZ37" s="766"/>
      <c r="IA37" s="15">
        <v>17</v>
      </c>
      <c r="IB37" s="766"/>
      <c r="IC37" s="15">
        <v>18</v>
      </c>
      <c r="ID37" s="766"/>
      <c r="IE37" s="15">
        <v>19</v>
      </c>
      <c r="IF37" s="766"/>
      <c r="IG37" s="15">
        <v>20</v>
      </c>
      <c r="IH37" s="766"/>
      <c r="II37" s="15">
        <v>21</v>
      </c>
      <c r="IJ37" s="766"/>
      <c r="IK37" s="15">
        <v>22</v>
      </c>
      <c r="IL37" s="766"/>
      <c r="IM37" s="15">
        <v>23</v>
      </c>
      <c r="IN37" s="766"/>
      <c r="IO37" s="15">
        <v>24</v>
      </c>
      <c r="IP37" s="766"/>
      <c r="IQ37" s="15">
        <v>25</v>
      </c>
      <c r="IR37" s="766"/>
      <c r="IS37" s="15">
        <v>26</v>
      </c>
      <c r="IT37" s="766"/>
      <c r="IU37" s="15">
        <v>27</v>
      </c>
      <c r="IV37" s="766"/>
      <c r="IW37" s="15">
        <v>28</v>
      </c>
      <c r="IX37" s="766"/>
      <c r="IY37" s="15">
        <v>29</v>
      </c>
      <c r="IZ37" s="766"/>
      <c r="JA37" s="15">
        <v>30</v>
      </c>
      <c r="JB37" s="766"/>
      <c r="JC37" s="15">
        <v>1</v>
      </c>
      <c r="JD37" s="766"/>
      <c r="JE37" s="15">
        <v>2</v>
      </c>
      <c r="JF37" s="766"/>
      <c r="JG37" s="15">
        <v>3</v>
      </c>
      <c r="JH37" s="766"/>
      <c r="JI37" s="15">
        <v>4</v>
      </c>
      <c r="JJ37" s="766"/>
      <c r="JK37" s="15">
        <v>5</v>
      </c>
      <c r="JL37" s="766"/>
      <c r="JM37" s="15">
        <v>6</v>
      </c>
      <c r="JN37" s="766"/>
      <c r="JO37" s="15">
        <v>7</v>
      </c>
      <c r="JP37" s="766"/>
      <c r="JQ37" s="15">
        <v>8</v>
      </c>
      <c r="JR37" s="766"/>
      <c r="JS37" s="15">
        <v>9</v>
      </c>
      <c r="JT37" s="766"/>
      <c r="JU37" s="15">
        <v>10</v>
      </c>
      <c r="JV37" s="766"/>
      <c r="JW37" s="15">
        <v>11</v>
      </c>
      <c r="JX37" s="766"/>
      <c r="JY37" s="15">
        <v>12</v>
      </c>
      <c r="JZ37" s="766"/>
      <c r="KA37" s="15">
        <v>13</v>
      </c>
      <c r="KB37" s="766"/>
      <c r="KC37" s="15">
        <v>14</v>
      </c>
      <c r="KD37" s="766"/>
      <c r="KE37" s="15">
        <v>15</v>
      </c>
      <c r="KF37" s="766"/>
      <c r="KG37" s="15">
        <v>16</v>
      </c>
      <c r="KH37" s="766"/>
      <c r="KI37" s="15">
        <v>17</v>
      </c>
      <c r="KJ37" s="766"/>
      <c r="KK37" s="15">
        <v>18</v>
      </c>
      <c r="KL37" s="766"/>
      <c r="KM37" s="15">
        <v>19</v>
      </c>
      <c r="KN37" s="766"/>
      <c r="KO37" s="15">
        <v>20</v>
      </c>
      <c r="KP37" s="766"/>
      <c r="KQ37" s="15">
        <v>21</v>
      </c>
      <c r="KR37" s="766"/>
      <c r="KS37" s="15">
        <v>22</v>
      </c>
      <c r="KT37" s="766"/>
      <c r="KU37" s="15">
        <v>23</v>
      </c>
      <c r="KV37" s="766"/>
      <c r="KW37" s="15">
        <v>24</v>
      </c>
      <c r="KX37" s="766"/>
      <c r="KY37" s="15">
        <v>25</v>
      </c>
      <c r="KZ37" s="766"/>
      <c r="LA37" s="15">
        <v>26</v>
      </c>
      <c r="LB37" s="766"/>
      <c r="LC37" s="15">
        <v>27</v>
      </c>
      <c r="LD37" s="766"/>
      <c r="LE37" s="15">
        <v>28</v>
      </c>
      <c r="LF37" s="766"/>
      <c r="LG37" s="15">
        <v>29</v>
      </c>
      <c r="LH37" s="766"/>
      <c r="LI37" s="15">
        <v>30</v>
      </c>
      <c r="LJ37" s="766"/>
      <c r="LK37" s="15">
        <v>31</v>
      </c>
      <c r="LL37" s="766"/>
      <c r="LM37" s="15">
        <v>1</v>
      </c>
      <c r="LN37" s="766"/>
      <c r="LO37" s="15">
        <v>2</v>
      </c>
      <c r="LP37" s="766"/>
      <c r="LQ37" s="15">
        <v>3</v>
      </c>
      <c r="LR37" s="766"/>
      <c r="LS37" s="15">
        <v>4</v>
      </c>
      <c r="LT37" s="766"/>
      <c r="LU37" s="15">
        <v>5</v>
      </c>
      <c r="LV37" s="766"/>
      <c r="LW37" s="15">
        <v>6</v>
      </c>
      <c r="LX37" s="766"/>
      <c r="LY37" s="15">
        <v>7</v>
      </c>
      <c r="LZ37" s="766"/>
      <c r="MA37" s="15">
        <v>8</v>
      </c>
      <c r="MB37" s="766"/>
      <c r="MC37" s="15">
        <v>9</v>
      </c>
      <c r="MD37" s="766"/>
      <c r="ME37" s="15">
        <v>10</v>
      </c>
      <c r="MF37" s="766"/>
      <c r="MG37" s="15">
        <v>11</v>
      </c>
      <c r="MH37" s="766"/>
      <c r="MI37" s="15">
        <v>12</v>
      </c>
      <c r="MJ37" s="766"/>
      <c r="MK37" s="15">
        <v>13</v>
      </c>
      <c r="ML37" s="766"/>
      <c r="MM37" s="15">
        <v>14</v>
      </c>
      <c r="MN37" s="766"/>
      <c r="MO37" s="15">
        <v>15</v>
      </c>
      <c r="MP37" s="766"/>
      <c r="MQ37" s="15">
        <v>16</v>
      </c>
      <c r="MR37" s="766"/>
      <c r="MS37" s="15">
        <v>17</v>
      </c>
      <c r="MT37" s="766"/>
      <c r="MU37" s="15">
        <v>18</v>
      </c>
      <c r="MV37" s="766"/>
      <c r="MW37" s="15">
        <v>19</v>
      </c>
      <c r="MX37" s="766"/>
      <c r="MY37" s="15">
        <v>20</v>
      </c>
      <c r="MZ37" s="766"/>
      <c r="NA37" s="15">
        <v>21</v>
      </c>
      <c r="NB37" s="766"/>
      <c r="NC37" s="15">
        <v>22</v>
      </c>
      <c r="ND37" s="766"/>
      <c r="NE37" s="15">
        <v>23</v>
      </c>
      <c r="NF37" s="766"/>
      <c r="NG37" s="15">
        <v>24</v>
      </c>
      <c r="NH37" s="766"/>
      <c r="NI37" s="15">
        <v>25</v>
      </c>
      <c r="NJ37" s="766"/>
      <c r="NK37" s="15">
        <v>26</v>
      </c>
      <c r="NL37" s="766"/>
      <c r="NM37" s="15">
        <v>27</v>
      </c>
      <c r="NN37" s="766"/>
      <c r="NO37" s="15">
        <v>28</v>
      </c>
      <c r="NP37" s="766"/>
      <c r="NQ37" s="15">
        <v>29</v>
      </c>
      <c r="NR37" s="766"/>
      <c r="NS37" s="15">
        <v>30</v>
      </c>
      <c r="NT37" s="766"/>
      <c r="NU37" s="15">
        <v>1</v>
      </c>
      <c r="NV37" s="766"/>
      <c r="NW37" s="15">
        <v>2</v>
      </c>
      <c r="NX37" s="766"/>
      <c r="NY37" s="15">
        <v>3</v>
      </c>
      <c r="NZ37" s="766"/>
      <c r="OA37" s="15">
        <v>4</v>
      </c>
      <c r="OB37" s="766"/>
      <c r="OC37" s="15">
        <v>5</v>
      </c>
      <c r="OD37" s="766"/>
      <c r="OE37" s="15">
        <v>6</v>
      </c>
      <c r="OF37" s="766"/>
      <c r="OG37" s="15">
        <v>7</v>
      </c>
      <c r="OH37" s="766"/>
      <c r="OI37" s="15">
        <v>8</v>
      </c>
      <c r="OJ37" s="766"/>
      <c r="OK37" s="15">
        <v>9</v>
      </c>
      <c r="OL37" s="766"/>
      <c r="OM37" s="15">
        <v>10</v>
      </c>
      <c r="ON37" s="766"/>
      <c r="OO37" s="15">
        <v>11</v>
      </c>
      <c r="OP37" s="766"/>
      <c r="OQ37" s="15">
        <v>12</v>
      </c>
      <c r="OR37" s="766"/>
      <c r="OS37" s="15">
        <v>13</v>
      </c>
      <c r="OT37" s="766"/>
      <c r="OU37" s="15">
        <v>14</v>
      </c>
      <c r="OV37" s="766"/>
      <c r="OW37" s="15">
        <v>15</v>
      </c>
      <c r="OX37" s="766"/>
      <c r="OY37" s="15">
        <v>16</v>
      </c>
      <c r="OZ37" s="766"/>
      <c r="PA37" s="15">
        <v>17</v>
      </c>
      <c r="PB37" s="766"/>
      <c r="PC37" s="15">
        <v>18</v>
      </c>
      <c r="PD37" s="766"/>
      <c r="PE37" s="15">
        <v>19</v>
      </c>
      <c r="PF37" s="766"/>
      <c r="PG37" s="15">
        <v>20</v>
      </c>
      <c r="PH37" s="766"/>
      <c r="PI37" s="15">
        <v>21</v>
      </c>
      <c r="PJ37" s="766"/>
      <c r="PK37" s="15">
        <v>22</v>
      </c>
      <c r="PL37" s="766"/>
      <c r="PM37" s="15">
        <v>23</v>
      </c>
      <c r="PN37" s="766"/>
      <c r="PO37" s="15">
        <v>24</v>
      </c>
      <c r="PP37" s="766"/>
      <c r="PQ37" s="15">
        <v>25</v>
      </c>
      <c r="PR37" s="766"/>
      <c r="PS37" s="15">
        <v>26</v>
      </c>
      <c r="PT37" s="766"/>
      <c r="PU37" s="15">
        <v>27</v>
      </c>
      <c r="PV37" s="766"/>
      <c r="PW37" s="15">
        <v>28</v>
      </c>
      <c r="PX37" s="766"/>
      <c r="PY37" s="15">
        <v>29</v>
      </c>
      <c r="PZ37" s="766"/>
      <c r="QA37" s="15">
        <v>30</v>
      </c>
      <c r="QB37" s="766"/>
      <c r="QC37" s="15">
        <v>31</v>
      </c>
      <c r="QD37" s="766"/>
      <c r="QE37" s="15">
        <v>1</v>
      </c>
      <c r="QF37" s="766"/>
      <c r="QG37" s="15">
        <v>2</v>
      </c>
      <c r="QH37" s="766"/>
      <c r="QI37" s="15">
        <v>3</v>
      </c>
      <c r="QJ37" s="766"/>
      <c r="QK37" s="15">
        <v>4</v>
      </c>
      <c r="QL37" s="766"/>
      <c r="QM37" s="15">
        <v>5</v>
      </c>
      <c r="QN37" s="766"/>
      <c r="QO37" s="15">
        <v>6</v>
      </c>
      <c r="QP37" s="766"/>
      <c r="QQ37" s="15">
        <v>7</v>
      </c>
      <c r="QR37" s="766"/>
      <c r="QS37" s="15">
        <v>8</v>
      </c>
      <c r="QT37" s="766"/>
      <c r="QU37" s="15">
        <v>9</v>
      </c>
      <c r="QV37" s="766"/>
      <c r="QW37" s="15">
        <v>10</v>
      </c>
      <c r="QX37" s="766"/>
      <c r="QY37" s="15">
        <v>11</v>
      </c>
      <c r="QZ37" s="766"/>
      <c r="RA37" s="15">
        <v>12</v>
      </c>
      <c r="RB37" s="766"/>
      <c r="RC37" s="15">
        <v>13</v>
      </c>
      <c r="RD37" s="766"/>
      <c r="RE37" s="15">
        <v>14</v>
      </c>
      <c r="RF37" s="766"/>
      <c r="RG37" s="15">
        <v>15</v>
      </c>
      <c r="RH37" s="766"/>
      <c r="RI37" s="15">
        <v>16</v>
      </c>
      <c r="RJ37" s="766"/>
      <c r="RK37" s="15">
        <v>17</v>
      </c>
      <c r="RL37" s="766"/>
      <c r="RM37" s="15">
        <v>18</v>
      </c>
      <c r="RN37" s="766"/>
      <c r="RO37" s="15">
        <v>19</v>
      </c>
      <c r="RP37" s="766"/>
      <c r="RQ37" s="15">
        <v>20</v>
      </c>
      <c r="RR37" s="766"/>
      <c r="RS37" s="15">
        <v>21</v>
      </c>
      <c r="RT37" s="766"/>
      <c r="RU37" s="15">
        <v>22</v>
      </c>
      <c r="RV37" s="766"/>
      <c r="RW37" s="15">
        <v>23</v>
      </c>
      <c r="RX37" s="766"/>
      <c r="RY37" s="15">
        <v>24</v>
      </c>
      <c r="RZ37" s="766"/>
      <c r="SA37" s="15">
        <v>25</v>
      </c>
      <c r="SB37" s="766"/>
      <c r="SC37" s="15">
        <v>26</v>
      </c>
      <c r="SD37" s="766"/>
      <c r="SE37" s="15">
        <v>27</v>
      </c>
      <c r="SF37" s="766"/>
      <c r="SG37" s="15">
        <v>28</v>
      </c>
      <c r="SH37" s="766"/>
      <c r="SI37" s="15">
        <v>29</v>
      </c>
      <c r="SJ37" s="766"/>
      <c r="SK37" s="15">
        <v>30</v>
      </c>
      <c r="SL37" s="766"/>
      <c r="SM37" s="15">
        <v>31</v>
      </c>
      <c r="SN37" s="766"/>
      <c r="SO37" s="15">
        <v>1</v>
      </c>
      <c r="SP37" s="766"/>
      <c r="SQ37" s="15">
        <v>2</v>
      </c>
      <c r="SR37" s="766"/>
      <c r="SS37" s="15">
        <v>3</v>
      </c>
      <c r="ST37" s="766"/>
      <c r="SU37" s="15">
        <v>4</v>
      </c>
      <c r="SV37" s="766"/>
      <c r="SW37" s="15">
        <v>5</v>
      </c>
      <c r="SX37" s="766"/>
      <c r="SY37" s="15">
        <v>6</v>
      </c>
      <c r="SZ37" s="766"/>
      <c r="TA37" s="15">
        <v>7</v>
      </c>
      <c r="TB37" s="766"/>
      <c r="TC37" s="15">
        <v>8</v>
      </c>
      <c r="TD37" s="766"/>
      <c r="TE37" s="15">
        <v>9</v>
      </c>
      <c r="TF37" s="766"/>
      <c r="TG37" s="15">
        <v>10</v>
      </c>
      <c r="TH37" s="766"/>
      <c r="TI37" s="15">
        <v>11</v>
      </c>
      <c r="TJ37" s="766"/>
      <c r="TK37" s="15">
        <v>12</v>
      </c>
      <c r="TL37" s="766"/>
      <c r="TM37" s="15">
        <v>13</v>
      </c>
      <c r="TN37" s="766"/>
      <c r="TO37" s="15">
        <v>14</v>
      </c>
      <c r="TP37" s="766"/>
      <c r="TQ37" s="15">
        <v>15</v>
      </c>
      <c r="TR37" s="766"/>
      <c r="TS37" s="15">
        <v>16</v>
      </c>
      <c r="TT37" s="766"/>
      <c r="TU37" s="15">
        <v>17</v>
      </c>
      <c r="TV37" s="766"/>
      <c r="TW37" s="15">
        <v>18</v>
      </c>
      <c r="TX37" s="766"/>
      <c r="TY37" s="15">
        <v>19</v>
      </c>
      <c r="TZ37" s="766"/>
      <c r="UA37" s="15">
        <v>20</v>
      </c>
      <c r="UB37" s="766"/>
      <c r="UC37" s="15">
        <v>21</v>
      </c>
      <c r="UD37" s="766"/>
      <c r="UE37" s="15">
        <v>22</v>
      </c>
      <c r="UF37" s="766"/>
      <c r="UG37" s="15">
        <v>23</v>
      </c>
      <c r="UH37" s="766"/>
      <c r="UI37" s="15">
        <v>24</v>
      </c>
      <c r="UJ37" s="766"/>
      <c r="UK37" s="15">
        <v>25</v>
      </c>
      <c r="UL37" s="766"/>
      <c r="UM37" s="15">
        <v>26</v>
      </c>
      <c r="UN37" s="766"/>
      <c r="UO37" s="15">
        <v>27</v>
      </c>
      <c r="UP37" s="766"/>
      <c r="UQ37" s="15">
        <v>28</v>
      </c>
      <c r="UR37" s="766"/>
      <c r="US37" s="15">
        <v>29</v>
      </c>
      <c r="UT37" s="766"/>
      <c r="UU37" s="15">
        <v>30</v>
      </c>
      <c r="UV37" s="766"/>
      <c r="UW37" s="15">
        <v>1</v>
      </c>
      <c r="UX37" s="766"/>
      <c r="UY37" s="15">
        <v>2</v>
      </c>
      <c r="UZ37" s="766"/>
      <c r="VA37" s="15">
        <v>3</v>
      </c>
      <c r="VB37" s="766"/>
      <c r="VC37" s="15">
        <v>4</v>
      </c>
      <c r="VD37" s="766"/>
      <c r="VE37" s="15">
        <v>5</v>
      </c>
      <c r="VF37" s="766"/>
      <c r="VG37" s="15">
        <v>6</v>
      </c>
      <c r="VH37" s="766"/>
      <c r="VI37" s="15">
        <v>7</v>
      </c>
      <c r="VJ37" s="766"/>
      <c r="VK37" s="15">
        <v>8</v>
      </c>
      <c r="VL37" s="766"/>
      <c r="VM37" s="15">
        <v>9</v>
      </c>
      <c r="VN37" s="766"/>
      <c r="VO37" s="15">
        <v>10</v>
      </c>
      <c r="VP37" s="766"/>
      <c r="VQ37" s="15">
        <v>11</v>
      </c>
      <c r="VR37" s="766"/>
      <c r="VS37" s="15">
        <v>12</v>
      </c>
      <c r="VT37" s="766"/>
      <c r="VU37" s="15">
        <v>13</v>
      </c>
      <c r="VV37" s="766"/>
      <c r="VW37" s="15">
        <v>14</v>
      </c>
      <c r="VX37" s="766"/>
      <c r="VY37" s="15">
        <v>15</v>
      </c>
      <c r="VZ37" s="766"/>
      <c r="WA37" s="15">
        <v>16</v>
      </c>
      <c r="WB37" s="766"/>
      <c r="WC37" s="15">
        <v>17</v>
      </c>
      <c r="WD37" s="766"/>
      <c r="WE37" s="15">
        <v>18</v>
      </c>
      <c r="WF37" s="766"/>
      <c r="WG37" s="15">
        <v>19</v>
      </c>
      <c r="WH37" s="766"/>
      <c r="WI37" s="15">
        <v>20</v>
      </c>
      <c r="WJ37" s="766"/>
      <c r="WK37" s="15">
        <v>21</v>
      </c>
      <c r="WL37" s="766"/>
      <c r="WM37" s="15">
        <v>22</v>
      </c>
      <c r="WN37" s="766"/>
      <c r="WO37" s="15">
        <v>23</v>
      </c>
      <c r="WP37" s="766"/>
      <c r="WQ37" s="15">
        <v>24</v>
      </c>
      <c r="WR37" s="766"/>
      <c r="WS37" s="15">
        <v>25</v>
      </c>
      <c r="WT37" s="766"/>
      <c r="WU37" s="15">
        <v>26</v>
      </c>
      <c r="WV37" s="766"/>
      <c r="WW37" s="15">
        <v>27</v>
      </c>
      <c r="WX37" s="766"/>
      <c r="WY37" s="15">
        <v>28</v>
      </c>
      <c r="WZ37" s="766"/>
      <c r="XA37" s="15">
        <v>29</v>
      </c>
      <c r="XB37" s="766"/>
      <c r="XC37" s="15">
        <v>30</v>
      </c>
      <c r="XD37" s="766"/>
      <c r="XE37" s="15">
        <v>31</v>
      </c>
      <c r="XF37" s="766"/>
      <c r="XG37" s="15">
        <v>1</v>
      </c>
      <c r="XH37" s="766"/>
      <c r="XI37" s="15">
        <v>2</v>
      </c>
      <c r="XJ37" s="766"/>
      <c r="XK37" s="15">
        <v>3</v>
      </c>
      <c r="XL37" s="766"/>
      <c r="XM37" s="15">
        <v>4</v>
      </c>
      <c r="XN37" s="766"/>
      <c r="XO37" s="15">
        <v>5</v>
      </c>
      <c r="XP37" s="766"/>
      <c r="XQ37" s="15">
        <v>6</v>
      </c>
      <c r="XR37" s="766"/>
      <c r="XS37" s="15">
        <v>7</v>
      </c>
      <c r="XT37" s="766"/>
      <c r="XU37" s="15">
        <v>8</v>
      </c>
      <c r="XV37" s="766"/>
      <c r="XW37" s="15">
        <v>9</v>
      </c>
      <c r="XX37" s="766"/>
      <c r="XY37" s="15">
        <v>10</v>
      </c>
      <c r="XZ37" s="766"/>
      <c r="YA37" s="15">
        <v>11</v>
      </c>
      <c r="YB37" s="766"/>
      <c r="YC37" s="15">
        <v>12</v>
      </c>
      <c r="YD37" s="766"/>
      <c r="YE37" s="15">
        <v>13</v>
      </c>
      <c r="YF37" s="766"/>
      <c r="YG37" s="15">
        <v>14</v>
      </c>
      <c r="YH37" s="766"/>
      <c r="YI37" s="15">
        <v>15</v>
      </c>
      <c r="YJ37" s="766"/>
      <c r="YK37" s="15">
        <v>16</v>
      </c>
      <c r="YL37" s="766"/>
      <c r="YM37" s="15">
        <v>17</v>
      </c>
      <c r="YN37" s="766"/>
      <c r="YO37" s="15">
        <v>18</v>
      </c>
      <c r="YP37" s="766"/>
      <c r="YQ37" s="15">
        <v>19</v>
      </c>
      <c r="YR37" s="766"/>
      <c r="YS37" s="15">
        <v>20</v>
      </c>
      <c r="YT37" s="766"/>
      <c r="YU37" s="15">
        <v>21</v>
      </c>
      <c r="YV37" s="766"/>
      <c r="YW37" s="15">
        <v>22</v>
      </c>
      <c r="YX37" s="766"/>
      <c r="YY37" s="15">
        <v>23</v>
      </c>
      <c r="YZ37" s="766"/>
      <c r="ZA37" s="15">
        <v>24</v>
      </c>
      <c r="ZB37" s="766"/>
      <c r="ZC37" s="15">
        <v>25</v>
      </c>
      <c r="ZD37" s="766"/>
      <c r="ZE37" s="15">
        <v>26</v>
      </c>
      <c r="ZF37" s="766"/>
      <c r="ZG37" s="15">
        <v>27</v>
      </c>
      <c r="ZH37" s="766"/>
      <c r="ZI37" s="15">
        <v>28</v>
      </c>
      <c r="ZJ37" s="766"/>
      <c r="ZK37" s="15">
        <v>29</v>
      </c>
      <c r="ZL37" s="766"/>
      <c r="ZM37" s="15">
        <v>30</v>
      </c>
      <c r="ZN37" s="766"/>
      <c r="ZO37" s="15">
        <v>1</v>
      </c>
      <c r="ZP37" s="766"/>
      <c r="ZQ37" s="15">
        <v>2</v>
      </c>
      <c r="ZR37" s="766"/>
      <c r="ZS37" s="15">
        <v>3</v>
      </c>
      <c r="ZT37" s="766"/>
      <c r="ZU37" s="15">
        <v>4</v>
      </c>
      <c r="ZV37" s="766"/>
      <c r="ZW37" s="15">
        <v>5</v>
      </c>
      <c r="ZX37" s="766"/>
      <c r="ZY37" s="15">
        <v>6</v>
      </c>
      <c r="ZZ37" s="766"/>
      <c r="AAA37" s="15">
        <v>7</v>
      </c>
      <c r="AAB37" s="766"/>
      <c r="AAC37" s="15">
        <v>8</v>
      </c>
      <c r="AAD37" s="766"/>
      <c r="AAE37" s="15">
        <v>9</v>
      </c>
      <c r="AAF37" s="766"/>
      <c r="AAG37" s="15">
        <v>10</v>
      </c>
      <c r="AAH37" s="766"/>
      <c r="AAI37" s="15">
        <v>11</v>
      </c>
      <c r="AAJ37" s="766"/>
      <c r="AAK37" s="15">
        <v>12</v>
      </c>
      <c r="AAL37" s="766"/>
      <c r="AAM37" s="15">
        <v>13</v>
      </c>
      <c r="AAN37" s="766"/>
      <c r="AAO37" s="15">
        <v>14</v>
      </c>
      <c r="AAP37" s="766"/>
      <c r="AAQ37" s="15">
        <v>15</v>
      </c>
      <c r="AAR37" s="766"/>
      <c r="AAS37" s="15">
        <v>16</v>
      </c>
      <c r="AAT37" s="766"/>
      <c r="AAU37" s="15">
        <v>17</v>
      </c>
      <c r="AAV37" s="766"/>
      <c r="AAW37" s="15">
        <v>18</v>
      </c>
      <c r="AAX37" s="766"/>
      <c r="AAY37" s="15">
        <v>19</v>
      </c>
      <c r="AAZ37" s="766"/>
      <c r="ABA37" s="15">
        <v>20</v>
      </c>
      <c r="ABB37" s="766"/>
      <c r="ABC37" s="15">
        <v>21</v>
      </c>
      <c r="ABD37" s="766"/>
      <c r="ABE37" s="15">
        <v>22</v>
      </c>
      <c r="ABF37" s="766"/>
      <c r="ABG37" s="15">
        <v>23</v>
      </c>
      <c r="ABH37" s="766"/>
      <c r="ABI37" s="15">
        <v>24</v>
      </c>
      <c r="ABJ37" s="766"/>
      <c r="ABK37" s="15">
        <v>25</v>
      </c>
      <c r="ABL37" s="766"/>
      <c r="ABM37" s="15">
        <v>26</v>
      </c>
      <c r="ABN37" s="766"/>
      <c r="ABO37" s="15">
        <v>27</v>
      </c>
      <c r="ABP37" s="766"/>
      <c r="ABQ37" s="15">
        <v>28</v>
      </c>
      <c r="ABR37" s="766"/>
      <c r="ABS37" s="15">
        <v>29</v>
      </c>
      <c r="ABT37" s="766"/>
      <c r="ABU37" s="15">
        <v>30</v>
      </c>
      <c r="ABV37" s="766"/>
      <c r="ABW37" s="15">
        <v>31</v>
      </c>
      <c r="ABX37" s="766"/>
      <c r="ABY37" s="12" t="s">
        <v>876</v>
      </c>
      <c r="ABZ37" s="13"/>
      <c r="ACA37" s="12" t="s">
        <v>877</v>
      </c>
      <c r="ACB37" s="157"/>
      <c r="ACC37" s="14" t="s">
        <v>1482</v>
      </c>
      <c r="ACD37" s="157"/>
      <c r="ACE37" s="157"/>
      <c r="ACF37" s="157"/>
      <c r="ACG37" s="157"/>
      <c r="ACH37" s="157"/>
      <c r="ACI37" s="157"/>
      <c r="ACJ37" s="157"/>
      <c r="ACK37" s="157"/>
      <c r="ACL37" s="157"/>
      <c r="ACM37" s="157"/>
      <c r="ACN37" s="157"/>
      <c r="ACO37" s="157"/>
      <c r="ACP37" s="157"/>
      <c r="ACQ37" s="157"/>
    </row>
    <row r="38" spans="1:771" s="245" customFormat="1" ht="21" hidden="1" customHeight="1">
      <c r="A38" s="15"/>
      <c r="B38" s="15"/>
      <c r="C38" s="38" t="s">
        <v>21</v>
      </c>
      <c r="D38" s="556" t="s">
        <v>1479</v>
      </c>
      <c r="E38" s="494"/>
      <c r="F38" s="459">
        <v>44823</v>
      </c>
      <c r="G38" s="798"/>
      <c r="H38" s="248" t="s">
        <v>343</v>
      </c>
      <c r="I38" s="26">
        <v>44658</v>
      </c>
      <c r="J38" s="1127"/>
      <c r="K38" s="248"/>
      <c r="L38" s="21">
        <v>0</v>
      </c>
      <c r="M38" s="21">
        <v>0</v>
      </c>
      <c r="N38" s="21">
        <v>0</v>
      </c>
      <c r="O38" s="21">
        <v>0</v>
      </c>
      <c r="P38" s="21"/>
      <c r="Q38" s="821">
        <v>0</v>
      </c>
      <c r="R38" s="821"/>
      <c r="S38" s="1126">
        <v>0</v>
      </c>
      <c r="T38" s="1126"/>
      <c r="U38" s="15"/>
      <c r="V38" s="769"/>
      <c r="W38" s="15"/>
      <c r="X38" s="769"/>
      <c r="Y38" s="15"/>
      <c r="Z38" s="769"/>
      <c r="AA38" s="15"/>
      <c r="AB38" s="769"/>
      <c r="AC38" s="15"/>
      <c r="AD38" s="769"/>
      <c r="AE38" s="15"/>
      <c r="AF38" s="769"/>
      <c r="AG38" s="15"/>
      <c r="AH38" s="769"/>
      <c r="AI38" s="15"/>
      <c r="AJ38" s="769"/>
      <c r="AK38" s="15"/>
      <c r="AL38" s="769"/>
      <c r="AM38" s="15"/>
      <c r="AN38" s="769"/>
      <c r="AO38" s="15"/>
      <c r="AP38" s="769"/>
      <c r="AQ38" s="15"/>
      <c r="AR38" s="769"/>
      <c r="AS38" s="15"/>
      <c r="AT38" s="769"/>
      <c r="AU38" s="15"/>
      <c r="AV38" s="769"/>
      <c r="AW38" s="15"/>
      <c r="AX38" s="769"/>
      <c r="AY38" s="15"/>
      <c r="AZ38" s="769"/>
      <c r="BA38" s="15"/>
      <c r="BB38" s="769"/>
      <c r="BC38" s="15"/>
      <c r="BD38" s="769"/>
      <c r="BE38" s="15"/>
      <c r="BF38" s="769"/>
      <c r="BG38" s="15"/>
      <c r="BH38" s="769"/>
      <c r="BI38" s="15"/>
      <c r="BJ38" s="769"/>
      <c r="BK38" s="15"/>
      <c r="BL38" s="769"/>
      <c r="BM38" s="15"/>
      <c r="BN38" s="769"/>
      <c r="BO38" s="15"/>
      <c r="BP38" s="769"/>
      <c r="BQ38" s="15"/>
      <c r="BR38" s="769"/>
      <c r="BS38" s="15"/>
      <c r="BT38" s="769"/>
      <c r="BU38" s="15"/>
      <c r="BV38" s="769"/>
      <c r="BW38" s="15"/>
      <c r="BX38" s="769"/>
      <c r="BY38" s="15"/>
      <c r="BZ38" s="769"/>
      <c r="CA38" s="15"/>
      <c r="CB38" s="769"/>
      <c r="CC38" s="15"/>
      <c r="CD38" s="769"/>
      <c r="CE38" s="15"/>
      <c r="CF38" s="769"/>
      <c r="CG38" s="15"/>
      <c r="CH38" s="769"/>
      <c r="CI38" s="15"/>
      <c r="CJ38" s="769"/>
      <c r="CK38" s="15"/>
      <c r="CL38" s="769"/>
      <c r="CM38" s="15"/>
      <c r="CN38" s="769"/>
      <c r="CO38" s="15"/>
      <c r="CP38" s="769"/>
      <c r="CQ38" s="15"/>
      <c r="CR38" s="769"/>
      <c r="CS38" s="15"/>
      <c r="CT38" s="769"/>
      <c r="CU38" s="15"/>
      <c r="CV38" s="769"/>
      <c r="CW38" s="15"/>
      <c r="CX38" s="769"/>
      <c r="CY38" s="15"/>
      <c r="CZ38" s="769"/>
      <c r="DA38" s="15"/>
      <c r="DB38" s="769"/>
      <c r="DC38" s="15"/>
      <c r="DD38" s="769"/>
      <c r="DE38" s="15"/>
      <c r="DF38" s="769"/>
      <c r="DG38" s="15"/>
      <c r="DH38" s="769"/>
      <c r="DI38" s="15"/>
      <c r="DJ38" s="769"/>
      <c r="DK38" s="15"/>
      <c r="DL38" s="769"/>
      <c r="DM38" s="15"/>
      <c r="DN38" s="769"/>
      <c r="DO38" s="15"/>
      <c r="DP38" s="769"/>
      <c r="DQ38" s="15"/>
      <c r="DR38" s="769"/>
      <c r="DS38" s="15"/>
      <c r="DT38" s="769"/>
      <c r="DU38" s="15"/>
      <c r="DV38" s="769"/>
      <c r="DW38" s="15"/>
      <c r="DX38" s="769"/>
      <c r="DY38" s="15"/>
      <c r="DZ38" s="769"/>
      <c r="EA38" s="15"/>
      <c r="EB38" s="769"/>
      <c r="EC38" s="15"/>
      <c r="ED38" s="769"/>
      <c r="EE38" s="15"/>
      <c r="EF38" s="769"/>
      <c r="EG38" s="15"/>
      <c r="EH38" s="769"/>
      <c r="EI38" s="15"/>
      <c r="EJ38" s="769"/>
      <c r="EK38" s="15"/>
      <c r="EL38" s="769"/>
      <c r="EM38" s="15"/>
      <c r="EN38" s="769"/>
      <c r="EO38" s="15"/>
      <c r="EP38" s="769"/>
      <c r="EQ38" s="15"/>
      <c r="ER38" s="769"/>
      <c r="ES38" s="15"/>
      <c r="ET38" s="769"/>
      <c r="EU38" s="15"/>
      <c r="EV38" s="769"/>
      <c r="EW38" s="15"/>
      <c r="EX38" s="769"/>
      <c r="EY38" s="15"/>
      <c r="EZ38" s="769"/>
      <c r="FA38" s="15"/>
      <c r="FB38" s="769"/>
      <c r="FC38" s="15"/>
      <c r="FD38" s="769"/>
      <c r="FE38" s="15"/>
      <c r="FF38" s="769"/>
      <c r="FG38" s="15"/>
      <c r="FH38" s="769"/>
      <c r="FI38" s="15"/>
      <c r="FJ38" s="769"/>
      <c r="FK38" s="15"/>
      <c r="FL38" s="769"/>
      <c r="FM38" s="15"/>
      <c r="FN38" s="769"/>
      <c r="FO38" s="15"/>
      <c r="FP38" s="769"/>
      <c r="FQ38" s="15"/>
      <c r="FR38" s="769"/>
      <c r="FS38" s="15"/>
      <c r="FT38" s="769"/>
      <c r="FU38" s="15"/>
      <c r="FV38" s="769"/>
      <c r="FW38" s="15"/>
      <c r="FX38" s="769"/>
      <c r="FY38" s="15"/>
      <c r="FZ38" s="769"/>
      <c r="GA38" s="15"/>
      <c r="GB38" s="769"/>
      <c r="GC38" s="15"/>
      <c r="GD38" s="769"/>
      <c r="GE38" s="15"/>
      <c r="GF38" s="769"/>
      <c r="GG38" s="15"/>
      <c r="GH38" s="769"/>
      <c r="GI38" s="15"/>
      <c r="GJ38" s="769"/>
      <c r="GK38" s="15"/>
      <c r="GL38" s="769"/>
      <c r="GM38" s="15"/>
      <c r="GN38" s="769"/>
      <c r="GO38" s="15"/>
      <c r="GP38" s="769"/>
      <c r="GQ38" s="15"/>
      <c r="GR38" s="769"/>
      <c r="GS38" s="15"/>
      <c r="GT38" s="769"/>
      <c r="GU38" s="15"/>
      <c r="GV38" s="769"/>
      <c r="GW38" s="15"/>
      <c r="GX38" s="769"/>
      <c r="GY38" s="15"/>
      <c r="GZ38" s="769"/>
      <c r="HA38" s="15"/>
      <c r="HB38" s="769"/>
      <c r="HC38" s="15"/>
      <c r="HD38" s="769"/>
      <c r="HE38" s="15"/>
      <c r="HF38" s="769"/>
      <c r="HG38" s="15"/>
      <c r="HH38" s="769"/>
      <c r="HI38" s="15"/>
      <c r="HJ38" s="769"/>
      <c r="HK38" s="15"/>
      <c r="HL38" s="769"/>
      <c r="HM38" s="15"/>
      <c r="HN38" s="769"/>
      <c r="HO38" s="15"/>
      <c r="HP38" s="769"/>
      <c r="HQ38" s="15"/>
      <c r="HR38" s="769"/>
      <c r="HS38" s="15"/>
      <c r="HT38" s="769"/>
      <c r="HU38" s="15"/>
      <c r="HV38" s="769"/>
      <c r="HW38" s="15"/>
      <c r="HX38" s="769"/>
      <c r="HY38" s="15"/>
      <c r="HZ38" s="769"/>
      <c r="IA38" s="15"/>
      <c r="IB38" s="769"/>
      <c r="IC38" s="15"/>
      <c r="ID38" s="769"/>
      <c r="IE38" s="15"/>
      <c r="IF38" s="769"/>
      <c r="IG38" s="15"/>
      <c r="IH38" s="769"/>
      <c r="II38" s="15"/>
      <c r="IJ38" s="769"/>
      <c r="IK38" s="15"/>
      <c r="IL38" s="769"/>
      <c r="IM38" s="15"/>
      <c r="IN38" s="769"/>
      <c r="IO38" s="15"/>
      <c r="IP38" s="769"/>
      <c r="IQ38" s="15"/>
      <c r="IR38" s="769"/>
      <c r="IS38" s="15"/>
      <c r="IT38" s="769"/>
      <c r="IU38" s="15"/>
      <c r="IV38" s="769"/>
      <c r="IW38" s="15"/>
      <c r="IX38" s="769"/>
      <c r="IY38" s="15"/>
      <c r="IZ38" s="769"/>
      <c r="JA38" s="15"/>
      <c r="JB38" s="769"/>
      <c r="JC38" s="15"/>
      <c r="JD38" s="769"/>
      <c r="JE38" s="15"/>
      <c r="JF38" s="769"/>
      <c r="JG38" s="15"/>
      <c r="JH38" s="769"/>
      <c r="JI38" s="15"/>
      <c r="JJ38" s="769"/>
      <c r="JK38" s="15"/>
      <c r="JL38" s="769"/>
      <c r="JM38" s="15"/>
      <c r="JN38" s="769"/>
      <c r="JO38" s="15"/>
      <c r="JP38" s="769"/>
      <c r="JQ38" s="15"/>
      <c r="JR38" s="769"/>
      <c r="JS38" s="15"/>
      <c r="JT38" s="769"/>
      <c r="JU38" s="15"/>
      <c r="JV38" s="769"/>
      <c r="JW38" s="15"/>
      <c r="JX38" s="769"/>
      <c r="JY38" s="15"/>
      <c r="JZ38" s="769"/>
      <c r="KA38" s="15"/>
      <c r="KB38" s="769"/>
      <c r="KC38" s="15"/>
      <c r="KD38" s="769"/>
      <c r="KE38" s="15"/>
      <c r="KF38" s="769"/>
      <c r="KG38" s="15"/>
      <c r="KH38" s="769"/>
      <c r="KI38" s="15"/>
      <c r="KJ38" s="769"/>
      <c r="KK38" s="15"/>
      <c r="KL38" s="769"/>
      <c r="KM38" s="15"/>
      <c r="KN38" s="769"/>
      <c r="KO38" s="15"/>
      <c r="KP38" s="769"/>
      <c r="KQ38" s="15"/>
      <c r="KR38" s="769"/>
      <c r="KS38" s="15"/>
      <c r="KT38" s="769"/>
      <c r="KU38" s="15"/>
      <c r="KV38" s="769"/>
      <c r="KW38" s="15"/>
      <c r="KX38" s="769"/>
      <c r="KY38" s="15"/>
      <c r="KZ38" s="769"/>
      <c r="LA38" s="15"/>
      <c r="LB38" s="769"/>
      <c r="LC38" s="15"/>
      <c r="LD38" s="769"/>
      <c r="LE38" s="15"/>
      <c r="LF38" s="769"/>
      <c r="LG38" s="15"/>
      <c r="LH38" s="769"/>
      <c r="LI38" s="15"/>
      <c r="LJ38" s="769"/>
      <c r="LK38" s="15"/>
      <c r="LL38" s="769"/>
      <c r="LM38" s="15"/>
      <c r="LN38" s="769"/>
      <c r="LO38" s="15"/>
      <c r="LP38" s="769"/>
      <c r="LQ38" s="15"/>
      <c r="LR38" s="769"/>
      <c r="LS38" s="15"/>
      <c r="LT38" s="769"/>
      <c r="LU38" s="15"/>
      <c r="LV38" s="769"/>
      <c r="LW38" s="15"/>
      <c r="LX38" s="769"/>
      <c r="LY38" s="15"/>
      <c r="LZ38" s="769"/>
      <c r="MA38" s="15"/>
      <c r="MB38" s="769"/>
      <c r="MC38" s="15"/>
      <c r="MD38" s="769"/>
      <c r="ME38" s="15"/>
      <c r="MF38" s="769"/>
      <c r="MG38" s="15"/>
      <c r="MH38" s="769"/>
      <c r="MI38" s="15"/>
      <c r="MJ38" s="769"/>
      <c r="MK38" s="15"/>
      <c r="ML38" s="769"/>
      <c r="MM38" s="15"/>
      <c r="MN38" s="769"/>
      <c r="MO38" s="15"/>
      <c r="MP38" s="769"/>
      <c r="MQ38" s="15"/>
      <c r="MR38" s="769"/>
      <c r="MS38" s="15"/>
      <c r="MT38" s="769"/>
      <c r="MU38" s="15"/>
      <c r="MV38" s="769"/>
      <c r="MW38" s="15"/>
      <c r="MX38" s="769"/>
      <c r="MY38" s="15"/>
      <c r="MZ38" s="769"/>
      <c r="NA38" s="15"/>
      <c r="NB38" s="769"/>
      <c r="NC38" s="15"/>
      <c r="ND38" s="769"/>
      <c r="NE38" s="15"/>
      <c r="NF38" s="769"/>
      <c r="NG38" s="15"/>
      <c r="NH38" s="769"/>
      <c r="NI38" s="15"/>
      <c r="NJ38" s="769"/>
      <c r="NK38" s="15"/>
      <c r="NL38" s="769"/>
      <c r="NM38" s="15"/>
      <c r="NN38" s="769"/>
      <c r="NO38" s="15"/>
      <c r="NP38" s="769"/>
      <c r="NQ38" s="15"/>
      <c r="NR38" s="769"/>
      <c r="NS38" s="15"/>
      <c r="NT38" s="769"/>
      <c r="NU38" s="15"/>
      <c r="NV38" s="770"/>
      <c r="NW38" s="15"/>
      <c r="NX38" s="770"/>
      <c r="NY38" s="15"/>
      <c r="NZ38" s="770"/>
      <c r="OA38" s="15"/>
      <c r="OB38" s="770"/>
      <c r="OC38" s="15"/>
      <c r="OD38" s="770"/>
      <c r="OE38" s="15"/>
      <c r="OF38" s="770"/>
      <c r="OG38" s="15"/>
      <c r="OH38" s="770"/>
      <c r="OI38" s="15"/>
      <c r="OJ38" s="770"/>
      <c r="OK38" s="15"/>
      <c r="OL38" s="770"/>
      <c r="OM38" s="15"/>
      <c r="ON38" s="770"/>
      <c r="OO38" s="15"/>
      <c r="OP38" s="770"/>
      <c r="OQ38" s="15"/>
      <c r="OR38" s="770"/>
      <c r="OS38" s="15"/>
      <c r="OT38" s="770"/>
      <c r="OU38" s="15"/>
      <c r="OV38" s="770"/>
      <c r="OW38" s="15"/>
      <c r="OX38" s="770"/>
      <c r="OY38" s="15"/>
      <c r="OZ38" s="770"/>
      <c r="PA38" s="15"/>
      <c r="PB38" s="770"/>
      <c r="PC38" s="15"/>
      <c r="PD38" s="770"/>
      <c r="PE38" s="15"/>
      <c r="PF38" s="770"/>
      <c r="PG38" s="15"/>
      <c r="PH38" s="770"/>
      <c r="PI38" s="15"/>
      <c r="PJ38" s="770"/>
      <c r="PK38" s="15"/>
      <c r="PL38" s="770"/>
      <c r="PM38" s="15"/>
      <c r="PN38" s="770"/>
      <c r="PO38" s="15"/>
      <c r="PP38" s="770"/>
      <c r="PQ38" s="15"/>
      <c r="PR38" s="770"/>
      <c r="PS38" s="15"/>
      <c r="PT38" s="770"/>
      <c r="PU38" s="15"/>
      <c r="PV38" s="770"/>
      <c r="PW38" s="15"/>
      <c r="PX38" s="770"/>
      <c r="PY38" s="15"/>
      <c r="PZ38" s="770"/>
      <c r="QA38" s="15"/>
      <c r="QB38" s="770"/>
      <c r="QC38" s="15"/>
      <c r="QD38" s="770"/>
      <c r="QE38" s="15"/>
      <c r="QF38" s="770"/>
      <c r="QG38" s="15"/>
      <c r="QH38" s="770"/>
      <c r="QI38" s="15"/>
      <c r="QJ38" s="770"/>
      <c r="QK38" s="15"/>
      <c r="QL38" s="770"/>
      <c r="QM38" s="15"/>
      <c r="QN38" s="770"/>
      <c r="QO38" s="15"/>
      <c r="QP38" s="770"/>
      <c r="QQ38" s="15"/>
      <c r="QR38" s="770"/>
      <c r="QS38" s="15"/>
      <c r="QT38" s="770"/>
      <c r="QU38" s="15"/>
      <c r="QV38" s="770"/>
      <c r="QW38" s="15"/>
      <c r="QX38" s="770"/>
      <c r="QY38" s="15"/>
      <c r="QZ38" s="770"/>
      <c r="RA38" s="15"/>
      <c r="RB38" s="770"/>
      <c r="RC38" s="15"/>
      <c r="RD38" s="770"/>
      <c r="RE38" s="15"/>
      <c r="RF38" s="770"/>
      <c r="RG38" s="15"/>
      <c r="RH38" s="770"/>
      <c r="RI38" s="15"/>
      <c r="RJ38" s="770"/>
      <c r="RK38" s="15"/>
      <c r="RL38" s="770"/>
      <c r="RM38" s="15"/>
      <c r="RN38" s="770"/>
      <c r="RO38" s="15"/>
      <c r="RP38" s="770"/>
      <c r="RQ38" s="15"/>
      <c r="RR38" s="770"/>
      <c r="RS38" s="15"/>
      <c r="RT38" s="770"/>
      <c r="RU38" s="15"/>
      <c r="RV38" s="770"/>
      <c r="RW38" s="15"/>
      <c r="RX38" s="770"/>
      <c r="RY38" s="15"/>
      <c r="RZ38" s="770"/>
      <c r="SA38" s="15"/>
      <c r="SB38" s="770"/>
      <c r="SC38" s="15"/>
      <c r="SD38" s="770"/>
      <c r="SE38" s="15"/>
      <c r="SF38" s="770"/>
      <c r="SG38" s="15"/>
      <c r="SH38" s="770"/>
      <c r="SI38" s="15"/>
      <c r="SJ38" s="770"/>
      <c r="SK38" s="15"/>
      <c r="SL38" s="770"/>
      <c r="SM38" s="15"/>
      <c r="SN38" s="770"/>
      <c r="SO38" s="15"/>
      <c r="SP38" s="770"/>
      <c r="SQ38" s="15"/>
      <c r="SR38" s="770"/>
      <c r="SS38" s="15"/>
      <c r="ST38" s="770"/>
      <c r="SU38" s="15"/>
      <c r="SV38" s="770"/>
      <c r="SW38" s="15"/>
      <c r="SX38" s="770"/>
      <c r="SY38" s="15"/>
      <c r="SZ38" s="770"/>
      <c r="TA38" s="15"/>
      <c r="TB38" s="770"/>
      <c r="TC38" s="15"/>
      <c r="TD38" s="770"/>
      <c r="TE38" s="15"/>
      <c r="TF38" s="770"/>
      <c r="TG38" s="15"/>
      <c r="TH38" s="770"/>
      <c r="TI38" s="15"/>
      <c r="TJ38" s="770"/>
      <c r="TK38" s="15"/>
      <c r="TL38" s="770"/>
      <c r="TM38" s="15"/>
      <c r="TN38" s="770"/>
      <c r="TO38" s="15"/>
      <c r="TP38" s="770"/>
      <c r="TQ38" s="15"/>
      <c r="TR38" s="770"/>
      <c r="TS38" s="15"/>
      <c r="TT38" s="770"/>
      <c r="TU38" s="15"/>
      <c r="TV38" s="770"/>
      <c r="TW38" s="15"/>
      <c r="TX38" s="770"/>
      <c r="TY38" s="15"/>
      <c r="TZ38" s="770"/>
      <c r="UA38" s="15"/>
      <c r="UB38" s="770"/>
      <c r="UC38" s="15"/>
      <c r="UD38" s="770"/>
      <c r="UE38" s="15"/>
      <c r="UF38" s="770"/>
      <c r="UG38" s="15"/>
      <c r="UH38" s="770"/>
      <c r="UI38" s="15"/>
      <c r="UJ38" s="770"/>
      <c r="UK38" s="15"/>
      <c r="UL38" s="770"/>
      <c r="UM38" s="15"/>
      <c r="UN38" s="770"/>
      <c r="UO38" s="15"/>
      <c r="UP38" s="770"/>
      <c r="UQ38" s="15"/>
      <c r="UR38" s="770"/>
      <c r="US38" s="15"/>
      <c r="UT38" s="770"/>
      <c r="UU38" s="15"/>
      <c r="UV38" s="770"/>
      <c r="UW38" s="15"/>
      <c r="UX38" s="770"/>
      <c r="UY38" s="15"/>
      <c r="UZ38" s="770"/>
      <c r="VA38" s="15"/>
      <c r="VB38" s="770"/>
      <c r="VC38" s="15"/>
      <c r="VD38" s="770"/>
      <c r="VE38" s="15"/>
      <c r="VF38" s="770"/>
      <c r="VG38" s="15"/>
      <c r="VH38" s="770"/>
      <c r="VI38" s="15"/>
      <c r="VJ38" s="770"/>
      <c r="VK38" s="15"/>
      <c r="VL38" s="770"/>
      <c r="VM38" s="15"/>
      <c r="VN38" s="770"/>
      <c r="VO38" s="15"/>
      <c r="VP38" s="770"/>
      <c r="VQ38" s="15"/>
      <c r="VR38" s="770"/>
      <c r="VS38" s="15"/>
      <c r="VT38" s="770"/>
      <c r="VU38" s="15"/>
      <c r="VV38" s="770"/>
      <c r="VW38" s="15"/>
      <c r="VX38" s="770"/>
      <c r="VY38" s="15"/>
      <c r="VZ38" s="770"/>
      <c r="WA38" s="15"/>
      <c r="WB38" s="770"/>
      <c r="WC38" s="15"/>
      <c r="WD38" s="770"/>
      <c r="WE38" s="15"/>
      <c r="WF38" s="770"/>
      <c r="WG38" s="15"/>
      <c r="WH38" s="770"/>
      <c r="WI38" s="15"/>
      <c r="WJ38" s="770"/>
      <c r="WK38" s="15"/>
      <c r="WL38" s="770"/>
      <c r="WM38" s="15"/>
      <c r="WN38" s="770"/>
      <c r="WO38" s="15"/>
      <c r="WP38" s="770"/>
      <c r="WQ38" s="15"/>
      <c r="WR38" s="770"/>
      <c r="WS38" s="15"/>
      <c r="WT38" s="770"/>
      <c r="WU38" s="15"/>
      <c r="WV38" s="770"/>
      <c r="WW38" s="15"/>
      <c r="WX38" s="770"/>
      <c r="WY38" s="15"/>
      <c r="WZ38" s="770"/>
      <c r="XA38" s="15"/>
      <c r="XB38" s="770"/>
      <c r="XC38" s="15"/>
      <c r="XD38" s="770"/>
      <c r="XE38" s="15"/>
      <c r="XF38" s="770"/>
      <c r="XG38" s="15"/>
      <c r="XH38" s="770"/>
      <c r="XI38" s="15"/>
      <c r="XJ38" s="770"/>
      <c r="XK38" s="15"/>
      <c r="XL38" s="770"/>
      <c r="XM38" s="15"/>
      <c r="XN38" s="770"/>
      <c r="XO38" s="15"/>
      <c r="XP38" s="770"/>
      <c r="XQ38" s="15"/>
      <c r="XR38" s="770"/>
      <c r="XS38" s="15"/>
      <c r="XT38" s="770"/>
      <c r="XU38" s="15"/>
      <c r="XV38" s="770"/>
      <c r="XW38" s="15"/>
      <c r="XX38" s="770"/>
      <c r="XY38" s="15"/>
      <c r="XZ38" s="770"/>
      <c r="YA38" s="15"/>
      <c r="YB38" s="770"/>
      <c r="YC38" s="15"/>
      <c r="YD38" s="770"/>
      <c r="YE38" s="15"/>
      <c r="YF38" s="770"/>
      <c r="YG38" s="15"/>
      <c r="YH38" s="770"/>
      <c r="YI38" s="15"/>
      <c r="YJ38" s="770"/>
      <c r="YK38" s="15"/>
      <c r="YL38" s="770"/>
      <c r="YM38" s="15"/>
      <c r="YN38" s="770"/>
      <c r="YO38" s="15"/>
      <c r="YP38" s="770"/>
      <c r="YQ38" s="15"/>
      <c r="YR38" s="770"/>
      <c r="YS38" s="15"/>
      <c r="YT38" s="770"/>
      <c r="YU38" s="15"/>
      <c r="YV38" s="770"/>
      <c r="YW38" s="15"/>
      <c r="YX38" s="770"/>
      <c r="YY38" s="15"/>
      <c r="YZ38" s="770"/>
      <c r="ZA38" s="15"/>
      <c r="ZB38" s="770"/>
      <c r="ZC38" s="15"/>
      <c r="ZD38" s="770"/>
      <c r="ZE38" s="15"/>
      <c r="ZF38" s="770"/>
      <c r="ZG38" s="15"/>
      <c r="ZH38" s="770"/>
      <c r="ZI38" s="15"/>
      <c r="ZJ38" s="770"/>
      <c r="ZK38" s="15"/>
      <c r="ZL38" s="770"/>
      <c r="ZM38" s="15"/>
      <c r="ZN38" s="770"/>
      <c r="ZO38" s="15"/>
      <c r="ZP38" s="770"/>
      <c r="ZQ38" s="15"/>
      <c r="ZR38" s="770"/>
      <c r="ZS38" s="15"/>
      <c r="ZT38" s="770"/>
      <c r="ZU38" s="15"/>
      <c r="ZV38" s="770"/>
      <c r="ZW38" s="15"/>
      <c r="ZX38" s="770"/>
      <c r="ZY38" s="15"/>
      <c r="ZZ38" s="770"/>
      <c r="AAA38" s="15"/>
      <c r="AAB38" s="770"/>
      <c r="AAC38" s="15"/>
      <c r="AAD38" s="770"/>
      <c r="AAE38" s="15"/>
      <c r="AAF38" s="770"/>
      <c r="AAG38" s="15"/>
      <c r="AAH38" s="770"/>
      <c r="AAI38" s="15"/>
      <c r="AAJ38" s="770"/>
      <c r="AAK38" s="15"/>
      <c r="AAL38" s="770"/>
      <c r="AAM38" s="15"/>
      <c r="AAN38" s="770"/>
      <c r="AAO38" s="15"/>
      <c r="AAP38" s="770"/>
      <c r="AAQ38" s="15"/>
      <c r="AAR38" s="770"/>
      <c r="AAS38" s="15"/>
      <c r="AAT38" s="770"/>
      <c r="AAU38" s="15"/>
      <c r="AAV38" s="770"/>
      <c r="AAW38" s="15"/>
      <c r="AAX38" s="770"/>
      <c r="AAY38" s="15"/>
      <c r="AAZ38" s="770"/>
      <c r="ABA38" s="15"/>
      <c r="ABB38" s="770"/>
      <c r="ABC38" s="15"/>
      <c r="ABD38" s="770"/>
      <c r="ABE38" s="15"/>
      <c r="ABF38" s="770"/>
      <c r="ABG38" s="15"/>
      <c r="ABH38" s="770"/>
      <c r="ABI38" s="15"/>
      <c r="ABJ38" s="770"/>
      <c r="ABK38" s="15"/>
      <c r="ABL38" s="770"/>
      <c r="ABM38" s="15"/>
      <c r="ABN38" s="770"/>
      <c r="ABO38" s="15"/>
      <c r="ABP38" s="770"/>
      <c r="ABQ38" s="15"/>
      <c r="ABR38" s="770"/>
      <c r="ABS38" s="15"/>
      <c r="ABT38" s="770"/>
      <c r="ABU38" s="15"/>
      <c r="ABV38" s="770"/>
      <c r="ABW38" s="15"/>
      <c r="ABX38" s="770"/>
      <c r="ABY38" s="168">
        <f>COUNT(U38:NS38)</f>
        <v>0</v>
      </c>
      <c r="ABZ38" s="11"/>
      <c r="ACA38" s="168">
        <f>COUNT(NU38:ABW38)</f>
        <v>0</v>
      </c>
      <c r="ACB38" s="11"/>
      <c r="ACC38" s="168">
        <f>SUM(ABY38,ACA38)</f>
        <v>0</v>
      </c>
      <c r="ACD38" s="11"/>
      <c r="ACE38" s="11"/>
      <c r="ACF38" s="11"/>
      <c r="ACG38" s="11"/>
      <c r="ACH38" s="11"/>
      <c r="ACI38" s="11"/>
      <c r="ACJ38" s="11"/>
      <c r="ACK38" s="11"/>
      <c r="ACL38" s="11"/>
      <c r="ACM38" s="11"/>
      <c r="ACN38" s="11"/>
      <c r="ACO38" s="11"/>
      <c r="ACP38" s="11"/>
      <c r="ACQ38" s="11"/>
    </row>
    <row r="39" spans="1:771" s="156" customFormat="1" ht="15" hidden="1" customHeight="1">
      <c r="A39" s="23"/>
      <c r="B39" s="23"/>
      <c r="C39" s="58"/>
      <c r="D39" s="487"/>
      <c r="E39" s="48"/>
      <c r="F39" s="462"/>
      <c r="G39" s="794"/>
      <c r="H39" s="35"/>
      <c r="I39" s="35"/>
      <c r="J39" s="422"/>
      <c r="K39" s="35"/>
      <c r="L39" s="43"/>
      <c r="M39" s="43"/>
      <c r="N39" s="43"/>
      <c r="O39" s="43"/>
      <c r="P39" s="43"/>
      <c r="Q39" s="43"/>
      <c r="R39" s="43"/>
      <c r="S39" s="43"/>
      <c r="T39" s="43"/>
      <c r="U39" s="23"/>
      <c r="V39" s="44"/>
      <c r="W39" s="23"/>
      <c r="X39" s="44"/>
      <c r="Y39" s="23"/>
      <c r="Z39" s="44"/>
      <c r="AA39" s="23"/>
      <c r="AB39" s="44"/>
      <c r="AC39" s="23"/>
      <c r="AD39" s="44"/>
      <c r="AE39" s="23"/>
      <c r="AF39" s="44"/>
      <c r="AG39" s="23"/>
      <c r="AH39" s="44"/>
      <c r="AI39" s="23"/>
      <c r="AJ39" s="44"/>
      <c r="AK39" s="23"/>
      <c r="AL39" s="44"/>
      <c r="AM39" s="23"/>
      <c r="AN39" s="44"/>
      <c r="AO39" s="23"/>
      <c r="AP39" s="44"/>
      <c r="AQ39" s="23"/>
      <c r="AR39" s="44"/>
      <c r="AS39" s="23"/>
      <c r="AT39" s="44"/>
      <c r="AU39" s="23"/>
      <c r="AV39" s="44"/>
      <c r="AW39" s="23"/>
      <c r="AX39" s="44"/>
      <c r="AY39" s="23"/>
      <c r="AZ39" s="44"/>
      <c r="BA39" s="23"/>
      <c r="BB39" s="44"/>
      <c r="BC39" s="23"/>
      <c r="BD39" s="44"/>
      <c r="BE39" s="23"/>
      <c r="BF39" s="44"/>
      <c r="BG39" s="23"/>
      <c r="BH39" s="44"/>
      <c r="BI39" s="23"/>
      <c r="BJ39" s="44"/>
      <c r="BK39" s="23"/>
      <c r="BL39" s="44"/>
      <c r="BM39" s="23"/>
      <c r="BN39" s="44"/>
      <c r="BO39" s="23"/>
      <c r="BP39" s="44"/>
      <c r="BQ39" s="23"/>
      <c r="BR39" s="44"/>
      <c r="BS39" s="23"/>
      <c r="BT39" s="44"/>
      <c r="BU39" s="23"/>
      <c r="BV39" s="44"/>
      <c r="BW39" s="23"/>
      <c r="BX39" s="44"/>
      <c r="BY39" s="23"/>
      <c r="BZ39" s="44"/>
      <c r="CA39" s="23"/>
      <c r="CB39" s="44"/>
      <c r="CC39" s="23"/>
      <c r="CD39" s="44"/>
      <c r="CE39" s="23"/>
      <c r="CF39" s="44"/>
      <c r="CG39" s="23"/>
      <c r="CH39" s="44"/>
      <c r="CI39" s="23"/>
      <c r="CJ39" s="44"/>
      <c r="CK39" s="23"/>
      <c r="CL39" s="44"/>
      <c r="CM39" s="23"/>
      <c r="CN39" s="44"/>
      <c r="CO39" s="23"/>
      <c r="CP39" s="44"/>
      <c r="CQ39" s="23"/>
      <c r="CR39" s="44"/>
      <c r="CS39" s="23"/>
      <c r="CT39" s="44"/>
      <c r="CU39" s="23"/>
      <c r="CV39" s="44"/>
      <c r="CW39" s="23"/>
      <c r="CX39" s="44"/>
      <c r="CY39" s="23"/>
      <c r="CZ39" s="44"/>
      <c r="DA39" s="23"/>
      <c r="DB39" s="44"/>
      <c r="DC39" s="23"/>
      <c r="DD39" s="44"/>
      <c r="DE39" s="23"/>
      <c r="DF39" s="44"/>
      <c r="DG39" s="23"/>
      <c r="DH39" s="44"/>
      <c r="DI39" s="23"/>
      <c r="DJ39" s="44"/>
      <c r="DK39" s="23"/>
      <c r="DL39" s="44"/>
      <c r="DM39" s="23"/>
      <c r="DN39" s="44"/>
      <c r="DO39" s="23"/>
      <c r="DP39" s="44"/>
      <c r="DQ39" s="23"/>
      <c r="DR39" s="44"/>
      <c r="DS39" s="23"/>
      <c r="DT39" s="44"/>
      <c r="DU39" s="23"/>
      <c r="DV39" s="44"/>
      <c r="DW39" s="23"/>
      <c r="DX39" s="44"/>
      <c r="DY39" s="23"/>
      <c r="DZ39" s="44"/>
      <c r="EA39" s="23"/>
      <c r="EB39" s="44"/>
      <c r="EC39" s="23"/>
      <c r="ED39" s="44"/>
      <c r="EE39" s="23"/>
      <c r="EF39" s="44"/>
      <c r="EG39" s="23"/>
      <c r="EH39" s="44"/>
      <c r="EI39" s="23"/>
      <c r="EJ39" s="44"/>
      <c r="EK39" s="23"/>
      <c r="EL39" s="44"/>
      <c r="EM39" s="23"/>
      <c r="EN39" s="44"/>
      <c r="EO39" s="23"/>
      <c r="EP39" s="44"/>
      <c r="EQ39" s="23"/>
      <c r="ER39" s="44"/>
      <c r="ES39" s="23"/>
      <c r="ET39" s="44"/>
      <c r="EU39" s="23"/>
      <c r="EV39" s="44"/>
      <c r="EW39" s="23"/>
      <c r="EX39" s="44"/>
      <c r="EY39" s="23"/>
      <c r="EZ39" s="44"/>
      <c r="FA39" s="23"/>
      <c r="FB39" s="44"/>
      <c r="FC39" s="23"/>
      <c r="FD39" s="44"/>
      <c r="FE39" s="23"/>
      <c r="FF39" s="44"/>
      <c r="FG39" s="23"/>
      <c r="FH39" s="44"/>
      <c r="FI39" s="23"/>
      <c r="FJ39" s="44"/>
      <c r="FK39" s="23"/>
      <c r="FL39" s="44"/>
      <c r="FM39" s="23"/>
      <c r="FN39" s="44"/>
      <c r="FO39" s="23"/>
      <c r="FP39" s="44"/>
      <c r="FQ39" s="23"/>
      <c r="FR39" s="44"/>
      <c r="FS39" s="23"/>
      <c r="FT39" s="44"/>
      <c r="FU39" s="23"/>
      <c r="FV39" s="44"/>
      <c r="FW39" s="23"/>
      <c r="FX39" s="44"/>
      <c r="FY39" s="23"/>
      <c r="FZ39" s="44"/>
      <c r="GA39" s="23"/>
      <c r="GB39" s="44"/>
      <c r="GC39" s="23"/>
      <c r="GD39" s="44"/>
      <c r="GE39" s="23"/>
      <c r="GF39" s="44"/>
      <c r="GG39" s="23"/>
      <c r="GH39" s="44"/>
      <c r="GI39" s="23"/>
      <c r="GJ39" s="44"/>
      <c r="GK39" s="23"/>
      <c r="GL39" s="44"/>
      <c r="GM39" s="23"/>
      <c r="GN39" s="44"/>
      <c r="GO39" s="23"/>
      <c r="GP39" s="44"/>
      <c r="GQ39" s="23"/>
      <c r="GR39" s="44"/>
      <c r="GS39" s="23"/>
      <c r="GT39" s="44"/>
      <c r="GU39" s="23"/>
      <c r="GV39" s="44"/>
      <c r="GW39" s="23"/>
      <c r="GX39" s="44"/>
      <c r="GY39" s="23"/>
      <c r="GZ39" s="44"/>
      <c r="HA39" s="23"/>
      <c r="HB39" s="44"/>
      <c r="HC39" s="23"/>
      <c r="HD39" s="44"/>
      <c r="HE39" s="23"/>
      <c r="HF39" s="44"/>
      <c r="HG39" s="23"/>
      <c r="HH39" s="44"/>
      <c r="HI39" s="23"/>
      <c r="HJ39" s="44"/>
      <c r="HK39" s="23"/>
      <c r="HL39" s="44"/>
      <c r="HM39" s="23"/>
      <c r="HN39" s="44"/>
      <c r="HO39" s="23"/>
      <c r="HP39" s="44"/>
      <c r="HQ39" s="23"/>
      <c r="HR39" s="44"/>
      <c r="HS39" s="23"/>
      <c r="HT39" s="44"/>
      <c r="HU39" s="23"/>
      <c r="HV39" s="44"/>
      <c r="HW39" s="23"/>
      <c r="HX39" s="44"/>
      <c r="HY39" s="23"/>
      <c r="HZ39" s="44"/>
      <c r="IA39" s="23"/>
      <c r="IB39" s="44"/>
      <c r="IC39" s="23"/>
      <c r="ID39" s="44"/>
      <c r="IE39" s="23"/>
      <c r="IF39" s="44"/>
      <c r="IG39" s="23"/>
      <c r="IH39" s="44"/>
      <c r="II39" s="23"/>
      <c r="IJ39" s="44"/>
      <c r="IK39" s="23"/>
      <c r="IL39" s="44"/>
      <c r="IM39" s="23"/>
      <c r="IN39" s="44"/>
      <c r="IO39" s="23"/>
      <c r="IP39" s="44"/>
      <c r="IQ39" s="23"/>
      <c r="IR39" s="44"/>
      <c r="IS39" s="23"/>
      <c r="IT39" s="44"/>
      <c r="IU39" s="23"/>
      <c r="IV39" s="44"/>
      <c r="IW39" s="23"/>
      <c r="IX39" s="44"/>
      <c r="IY39" s="23"/>
      <c r="IZ39" s="44"/>
      <c r="JA39" s="23"/>
      <c r="JB39" s="44"/>
      <c r="JC39" s="23"/>
      <c r="JD39" s="44"/>
      <c r="JE39" s="23"/>
      <c r="JF39" s="44"/>
      <c r="JG39" s="23"/>
      <c r="JH39" s="44"/>
      <c r="JI39" s="23"/>
      <c r="JJ39" s="44"/>
      <c r="JK39" s="23"/>
      <c r="JL39" s="44"/>
      <c r="JM39" s="23"/>
      <c r="JN39" s="44"/>
      <c r="JO39" s="23"/>
      <c r="JP39" s="44"/>
      <c r="JQ39" s="23"/>
      <c r="JR39" s="44"/>
      <c r="JS39" s="23"/>
      <c r="JT39" s="44"/>
      <c r="JU39" s="23"/>
      <c r="JV39" s="44"/>
      <c r="JW39" s="23"/>
      <c r="JX39" s="44"/>
      <c r="JY39" s="23"/>
      <c r="JZ39" s="44"/>
      <c r="KA39" s="23"/>
      <c r="KB39" s="44"/>
      <c r="KC39" s="23"/>
      <c r="KD39" s="44"/>
      <c r="KE39" s="23"/>
      <c r="KF39" s="44"/>
      <c r="KG39" s="23"/>
      <c r="KH39" s="44"/>
      <c r="KI39" s="23"/>
      <c r="KJ39" s="44"/>
      <c r="KK39" s="23"/>
      <c r="KL39" s="44"/>
      <c r="KM39" s="23"/>
      <c r="KN39" s="44"/>
      <c r="KO39" s="23"/>
      <c r="KP39" s="44"/>
      <c r="KQ39" s="23"/>
      <c r="KR39" s="44"/>
      <c r="KS39" s="23"/>
      <c r="KT39" s="44"/>
      <c r="KU39" s="23"/>
      <c r="KV39" s="44"/>
      <c r="KW39" s="23"/>
      <c r="KX39" s="44"/>
      <c r="KY39" s="23"/>
      <c r="KZ39" s="44"/>
      <c r="LA39" s="23"/>
      <c r="LB39" s="44"/>
      <c r="LC39" s="23"/>
      <c r="LD39" s="44"/>
      <c r="LE39" s="23"/>
      <c r="LF39" s="44"/>
      <c r="LG39" s="23"/>
      <c r="LH39" s="44"/>
      <c r="LI39" s="23"/>
      <c r="LJ39" s="44"/>
      <c r="LK39" s="23"/>
      <c r="LL39" s="44"/>
      <c r="LM39" s="23"/>
      <c r="LN39" s="44"/>
      <c r="LO39" s="23"/>
      <c r="LP39" s="44"/>
      <c r="LQ39" s="23"/>
      <c r="LR39" s="44"/>
      <c r="LS39" s="23"/>
      <c r="LT39" s="44"/>
      <c r="LU39" s="23"/>
      <c r="LV39" s="44"/>
      <c r="LW39" s="23"/>
      <c r="LX39" s="44"/>
      <c r="LY39" s="23"/>
      <c r="LZ39" s="44"/>
      <c r="MA39" s="23"/>
      <c r="MB39" s="44"/>
      <c r="MC39" s="23"/>
      <c r="MD39" s="44"/>
      <c r="ME39" s="23"/>
      <c r="MF39" s="44"/>
      <c r="MG39" s="23"/>
      <c r="MH39" s="44"/>
      <c r="MI39" s="23"/>
      <c r="MJ39" s="44"/>
      <c r="MK39" s="23"/>
      <c r="ML39" s="44"/>
      <c r="MM39" s="23"/>
      <c r="MN39" s="44"/>
      <c r="MO39" s="23"/>
      <c r="MP39" s="44"/>
      <c r="MQ39" s="23"/>
      <c r="MR39" s="44"/>
      <c r="MS39" s="23"/>
      <c r="MT39" s="44"/>
      <c r="MU39" s="23"/>
      <c r="MV39" s="44"/>
      <c r="MW39" s="23"/>
      <c r="MX39" s="44"/>
      <c r="MY39" s="23"/>
      <c r="MZ39" s="44"/>
      <c r="NA39" s="23"/>
      <c r="NB39" s="44"/>
      <c r="NC39" s="23"/>
      <c r="ND39" s="44"/>
      <c r="NE39" s="23"/>
      <c r="NF39" s="44"/>
      <c r="NG39" s="23"/>
      <c r="NH39" s="44"/>
      <c r="NI39" s="23"/>
      <c r="NJ39" s="44"/>
      <c r="NK39" s="23"/>
      <c r="NL39" s="44"/>
      <c r="NM39" s="23"/>
      <c r="NN39" s="44"/>
      <c r="NO39" s="23"/>
      <c r="NP39" s="44"/>
      <c r="NQ39" s="23"/>
      <c r="NR39" s="44"/>
      <c r="NS39" s="23"/>
      <c r="NT39" s="44"/>
      <c r="NU39" s="23"/>
      <c r="NV39" s="44"/>
      <c r="NW39" s="23"/>
      <c r="NX39" s="44"/>
      <c r="NY39" s="23"/>
      <c r="NZ39" s="44"/>
      <c r="OA39" s="23"/>
      <c r="OB39" s="44"/>
      <c r="OC39" s="23"/>
      <c r="OD39" s="44"/>
      <c r="OE39" s="23"/>
      <c r="OF39" s="44"/>
      <c r="OG39" s="23"/>
      <c r="OH39" s="44"/>
      <c r="OI39" s="23"/>
      <c r="OJ39" s="44"/>
      <c r="OK39" s="23"/>
      <c r="OL39" s="44"/>
      <c r="OM39" s="23"/>
      <c r="ON39" s="44"/>
      <c r="OO39" s="23"/>
      <c r="OP39" s="44"/>
      <c r="OQ39" s="23"/>
      <c r="OR39" s="44"/>
      <c r="OS39" s="23"/>
      <c r="OT39" s="44"/>
      <c r="OU39" s="23"/>
      <c r="OV39" s="44"/>
      <c r="OW39" s="23"/>
      <c r="OX39" s="44"/>
      <c r="OY39" s="23"/>
      <c r="OZ39" s="44"/>
      <c r="PA39" s="23"/>
      <c r="PB39" s="44"/>
      <c r="PC39" s="23"/>
      <c r="PD39" s="44"/>
      <c r="PE39" s="23"/>
      <c r="PF39" s="44"/>
      <c r="PG39" s="23"/>
      <c r="PH39" s="44"/>
      <c r="PI39" s="23"/>
      <c r="PJ39" s="44"/>
      <c r="PK39" s="23"/>
      <c r="PL39" s="44"/>
      <c r="PM39" s="23"/>
      <c r="PN39" s="44"/>
      <c r="PO39" s="23"/>
      <c r="PP39" s="44"/>
      <c r="PQ39" s="23"/>
      <c r="PR39" s="44"/>
      <c r="PS39" s="23"/>
      <c r="PT39" s="44"/>
      <c r="PU39" s="23"/>
      <c r="PV39" s="44"/>
      <c r="PW39" s="23"/>
      <c r="PX39" s="44"/>
      <c r="PY39" s="23"/>
      <c r="PZ39" s="44"/>
      <c r="QA39" s="23"/>
      <c r="QB39" s="44"/>
      <c r="QC39" s="23"/>
      <c r="QD39" s="44"/>
      <c r="QE39" s="23"/>
      <c r="QF39" s="44"/>
      <c r="QG39" s="23"/>
      <c r="QH39" s="44"/>
      <c r="QI39" s="23"/>
      <c r="QJ39" s="44"/>
      <c r="QK39" s="23"/>
      <c r="QL39" s="44"/>
      <c r="QM39" s="23"/>
      <c r="QN39" s="44"/>
      <c r="QO39" s="23"/>
      <c r="QP39" s="44"/>
      <c r="QQ39" s="23"/>
      <c r="QR39" s="44"/>
      <c r="QS39" s="23"/>
      <c r="QT39" s="44"/>
      <c r="QU39" s="23"/>
      <c r="QV39" s="44"/>
      <c r="QW39" s="23"/>
      <c r="QX39" s="44"/>
      <c r="QY39" s="23"/>
      <c r="QZ39" s="44"/>
      <c r="RA39" s="23"/>
      <c r="RB39" s="44"/>
      <c r="RC39" s="23"/>
      <c r="RD39" s="44"/>
      <c r="RE39" s="23"/>
      <c r="RF39" s="44"/>
      <c r="RG39" s="23"/>
      <c r="RH39" s="44"/>
      <c r="RI39" s="23"/>
      <c r="RJ39" s="44"/>
      <c r="RK39" s="23"/>
      <c r="RL39" s="44"/>
      <c r="RM39" s="23"/>
      <c r="RN39" s="44"/>
      <c r="RO39" s="23"/>
      <c r="RP39" s="44"/>
      <c r="RQ39" s="23"/>
      <c r="RR39" s="44"/>
      <c r="RS39" s="23"/>
      <c r="RT39" s="44"/>
      <c r="RU39" s="23"/>
      <c r="RV39" s="44"/>
      <c r="RW39" s="23"/>
      <c r="RX39" s="44"/>
      <c r="RY39" s="23"/>
      <c r="RZ39" s="44"/>
      <c r="SA39" s="23"/>
      <c r="SB39" s="44"/>
      <c r="SC39" s="23"/>
      <c r="SD39" s="44"/>
      <c r="SE39" s="23"/>
      <c r="SF39" s="44"/>
      <c r="SG39" s="23"/>
      <c r="SH39" s="44"/>
      <c r="SI39" s="23"/>
      <c r="SJ39" s="44"/>
      <c r="SK39" s="23"/>
      <c r="SL39" s="44"/>
      <c r="SM39" s="23"/>
      <c r="SN39" s="44"/>
      <c r="SO39" s="23"/>
      <c r="SP39" s="44"/>
      <c r="SQ39" s="23"/>
      <c r="SR39" s="44"/>
      <c r="SS39" s="23"/>
      <c r="ST39" s="44"/>
      <c r="SU39" s="23"/>
      <c r="SV39" s="44"/>
      <c r="SW39" s="23"/>
      <c r="SX39" s="44"/>
      <c r="SY39" s="23"/>
      <c r="SZ39" s="44"/>
      <c r="TA39" s="23"/>
      <c r="TB39" s="44"/>
      <c r="TC39" s="23"/>
      <c r="TD39" s="44"/>
      <c r="TE39" s="23"/>
      <c r="TF39" s="44"/>
      <c r="TG39" s="23"/>
      <c r="TH39" s="44"/>
      <c r="TI39" s="23"/>
      <c r="TJ39" s="44"/>
      <c r="TK39" s="23"/>
      <c r="TL39" s="44"/>
      <c r="TM39" s="23"/>
      <c r="TN39" s="44"/>
      <c r="TO39" s="23"/>
      <c r="TP39" s="44"/>
      <c r="TQ39" s="23"/>
      <c r="TR39" s="44"/>
      <c r="TS39" s="23"/>
      <c r="TT39" s="44"/>
      <c r="TU39" s="23"/>
      <c r="TV39" s="44"/>
      <c r="TW39" s="23"/>
      <c r="TX39" s="44"/>
      <c r="TY39" s="23"/>
      <c r="TZ39" s="44"/>
      <c r="UA39" s="23"/>
      <c r="UB39" s="44"/>
      <c r="UC39" s="23"/>
      <c r="UD39" s="44"/>
      <c r="UE39" s="23"/>
      <c r="UF39" s="44"/>
      <c r="UG39" s="23"/>
      <c r="UH39" s="44"/>
      <c r="UI39" s="23"/>
      <c r="UJ39" s="44"/>
      <c r="UK39" s="23"/>
      <c r="UL39" s="44"/>
      <c r="UM39" s="23"/>
      <c r="UN39" s="44"/>
      <c r="UO39" s="23"/>
      <c r="UP39" s="44"/>
      <c r="UQ39" s="23"/>
      <c r="UR39" s="44"/>
      <c r="US39" s="23"/>
      <c r="UT39" s="44"/>
      <c r="UU39" s="23"/>
      <c r="UV39" s="44"/>
      <c r="UW39" s="23"/>
      <c r="UX39" s="44"/>
      <c r="UY39" s="23"/>
      <c r="UZ39" s="44"/>
      <c r="VA39" s="23"/>
      <c r="VB39" s="44"/>
      <c r="VC39" s="23"/>
      <c r="VD39" s="44"/>
      <c r="VE39" s="23"/>
      <c r="VF39" s="44"/>
      <c r="VG39" s="23"/>
      <c r="VH39" s="44"/>
      <c r="VI39" s="23"/>
      <c r="VJ39" s="44"/>
      <c r="VK39" s="23"/>
      <c r="VL39" s="44"/>
      <c r="VM39" s="23"/>
      <c r="VN39" s="44"/>
      <c r="VO39" s="23"/>
      <c r="VP39" s="44"/>
      <c r="VQ39" s="23"/>
      <c r="VR39" s="44"/>
      <c r="VS39" s="23"/>
      <c r="VT39" s="44"/>
      <c r="VU39" s="23"/>
      <c r="VV39" s="44"/>
      <c r="VW39" s="23"/>
      <c r="VX39" s="44"/>
      <c r="VY39" s="23"/>
      <c r="VZ39" s="44"/>
      <c r="WA39" s="23"/>
      <c r="WB39" s="44"/>
      <c r="WC39" s="23"/>
      <c r="WD39" s="44"/>
      <c r="WE39" s="23"/>
      <c r="WF39" s="44"/>
      <c r="WG39" s="23"/>
      <c r="WH39" s="44"/>
      <c r="WI39" s="23"/>
      <c r="WJ39" s="44"/>
      <c r="WK39" s="23"/>
      <c r="WL39" s="44"/>
      <c r="WM39" s="23"/>
      <c r="WN39" s="44"/>
      <c r="WO39" s="23"/>
      <c r="WP39" s="44"/>
      <c r="WQ39" s="23"/>
      <c r="WR39" s="44"/>
      <c r="WS39" s="23"/>
      <c r="WT39" s="44"/>
      <c r="WU39" s="23"/>
      <c r="WV39" s="44"/>
      <c r="WW39" s="23"/>
      <c r="WX39" s="44"/>
      <c r="WY39" s="23"/>
      <c r="WZ39" s="44"/>
      <c r="XA39" s="23"/>
      <c r="XB39" s="44"/>
      <c r="XC39" s="23"/>
      <c r="XD39" s="44"/>
      <c r="XE39" s="23"/>
      <c r="XF39" s="44"/>
      <c r="XG39" s="23"/>
      <c r="XH39" s="44"/>
      <c r="XI39" s="23"/>
      <c r="XJ39" s="44"/>
      <c r="XK39" s="23"/>
      <c r="XL39" s="44"/>
      <c r="XM39" s="23"/>
      <c r="XN39" s="44"/>
      <c r="XO39" s="23"/>
      <c r="XP39" s="44"/>
      <c r="XQ39" s="23"/>
      <c r="XR39" s="44"/>
      <c r="XS39" s="23"/>
      <c r="XT39" s="44"/>
      <c r="XU39" s="23"/>
      <c r="XV39" s="44"/>
      <c r="XW39" s="23"/>
      <c r="XX39" s="44"/>
      <c r="XY39" s="23"/>
      <c r="XZ39" s="44"/>
      <c r="YA39" s="23"/>
      <c r="YB39" s="44"/>
      <c r="YC39" s="23"/>
      <c r="YD39" s="44"/>
      <c r="YE39" s="23"/>
      <c r="YF39" s="44"/>
      <c r="YG39" s="23"/>
      <c r="YH39" s="44"/>
      <c r="YI39" s="23"/>
      <c r="YJ39" s="44"/>
      <c r="YK39" s="23"/>
      <c r="YL39" s="44"/>
      <c r="YM39" s="23"/>
      <c r="YN39" s="44"/>
      <c r="YO39" s="23"/>
      <c r="YP39" s="44"/>
      <c r="YQ39" s="23"/>
      <c r="YR39" s="44"/>
      <c r="YS39" s="23"/>
      <c r="YT39" s="44"/>
      <c r="YU39" s="23"/>
      <c r="YV39" s="44"/>
      <c r="YW39" s="23"/>
      <c r="YX39" s="44"/>
      <c r="YY39" s="23"/>
      <c r="YZ39" s="44"/>
      <c r="ZA39" s="23"/>
      <c r="ZB39" s="44"/>
      <c r="ZC39" s="23"/>
      <c r="ZD39" s="44"/>
      <c r="ZE39" s="23"/>
      <c r="ZF39" s="44"/>
      <c r="ZG39" s="23"/>
      <c r="ZH39" s="44"/>
      <c r="ZI39" s="23"/>
      <c r="ZJ39" s="44"/>
      <c r="ZK39" s="23"/>
      <c r="ZL39" s="44"/>
      <c r="ZM39" s="23"/>
      <c r="ZN39" s="44"/>
      <c r="ZO39" s="23"/>
      <c r="ZP39" s="44"/>
      <c r="ZQ39" s="23"/>
      <c r="ZR39" s="44"/>
      <c r="ZS39" s="23"/>
      <c r="ZT39" s="44"/>
      <c r="ZU39" s="23"/>
      <c r="ZV39" s="44"/>
      <c r="ZW39" s="23"/>
      <c r="ZX39" s="44"/>
      <c r="ZY39" s="23"/>
      <c r="ZZ39" s="44"/>
      <c r="AAA39" s="23"/>
      <c r="AAB39" s="44"/>
      <c r="AAC39" s="23"/>
      <c r="AAD39" s="44"/>
      <c r="AAE39" s="23"/>
      <c r="AAF39" s="44"/>
      <c r="AAG39" s="23"/>
      <c r="AAH39" s="44"/>
      <c r="AAI39" s="23"/>
      <c r="AAJ39" s="44"/>
      <c r="AAK39" s="23"/>
      <c r="AAL39" s="44"/>
      <c r="AAM39" s="23"/>
      <c r="AAN39" s="44"/>
      <c r="AAO39" s="23"/>
      <c r="AAP39" s="44"/>
      <c r="AAQ39" s="23"/>
      <c r="AAR39" s="44"/>
      <c r="AAS39" s="23"/>
      <c r="AAT39" s="44"/>
      <c r="AAU39" s="23"/>
      <c r="AAV39" s="44"/>
      <c r="AAW39" s="23"/>
      <c r="AAX39" s="44"/>
      <c r="AAY39" s="23"/>
      <c r="AAZ39" s="44"/>
      <c r="ABA39" s="23"/>
      <c r="ABB39" s="44"/>
      <c r="ABC39" s="23"/>
      <c r="ABD39" s="44"/>
      <c r="ABE39" s="23"/>
      <c r="ABF39" s="44"/>
      <c r="ABG39" s="23"/>
      <c r="ABH39" s="44"/>
      <c r="ABI39" s="23"/>
      <c r="ABJ39" s="44"/>
      <c r="ABK39" s="23"/>
      <c r="ABL39" s="44"/>
      <c r="ABM39" s="23"/>
      <c r="ABN39" s="44"/>
      <c r="ABO39" s="23"/>
      <c r="ABP39" s="44"/>
      <c r="ABQ39" s="23"/>
      <c r="ABR39" s="44"/>
      <c r="ABS39" s="23"/>
      <c r="ABT39" s="44"/>
      <c r="ABU39" s="23"/>
      <c r="ABV39" s="44"/>
      <c r="ABW39" s="23"/>
      <c r="ABX39" s="44"/>
      <c r="ABY39" s="202"/>
      <c r="ABZ39" s="202"/>
      <c r="ACA39" s="202"/>
      <c r="ACB39" s="202"/>
      <c r="ACC39" s="202"/>
      <c r="ACD39" s="202"/>
      <c r="ACE39" s="202"/>
      <c r="ACF39" s="202"/>
      <c r="ACG39" s="202"/>
      <c r="ACH39" s="202"/>
      <c r="ACI39" s="202"/>
      <c r="ACJ39" s="202"/>
      <c r="ACK39" s="202"/>
      <c r="ACL39" s="202"/>
      <c r="ACM39" s="202"/>
      <c r="ACN39" s="202"/>
      <c r="ACO39" s="202"/>
      <c r="ACP39" s="202"/>
      <c r="ACQ39" s="202"/>
    </row>
    <row r="40" spans="1:771" s="49" customFormat="1" ht="54" hidden="1" customHeight="1">
      <c r="D40" s="49" t="s">
        <v>1692</v>
      </c>
      <c r="F40" s="387"/>
      <c r="H40" s="620"/>
      <c r="I40" s="35"/>
      <c r="K40" s="620"/>
      <c r="DV40" s="37"/>
      <c r="DX40" s="37"/>
      <c r="DZ40" s="37"/>
    </row>
    <row r="41" spans="1:771" s="209" customFormat="1" hidden="1">
      <c r="C41" s="210"/>
      <c r="E41" s="491"/>
      <c r="F41" s="464"/>
      <c r="G41" s="508"/>
      <c r="H41" s="211"/>
      <c r="I41" s="211"/>
      <c r="J41" s="212"/>
      <c r="K41" s="211"/>
      <c r="L41" s="212"/>
      <c r="M41" s="212"/>
      <c r="N41" s="212"/>
      <c r="O41" s="212"/>
      <c r="P41" s="212"/>
      <c r="Q41" s="212"/>
      <c r="R41" s="212"/>
      <c r="S41" s="212"/>
      <c r="T41" s="212"/>
      <c r="U41" s="213"/>
      <c r="V41" s="103"/>
      <c r="W41" s="210"/>
      <c r="Y41" s="210"/>
      <c r="AA41" s="210"/>
      <c r="AC41" s="210"/>
      <c r="AE41" s="210"/>
      <c r="AG41" s="210"/>
      <c r="AI41" s="210"/>
      <c r="AK41" s="210"/>
      <c r="AM41" s="210"/>
      <c r="AO41" s="210"/>
      <c r="AQ41" s="210"/>
      <c r="AS41" s="210"/>
      <c r="AU41" s="210"/>
      <c r="AW41" s="210"/>
      <c r="AY41" s="210"/>
      <c r="BA41" s="210"/>
      <c r="BC41" s="210"/>
      <c r="BE41" s="210"/>
      <c r="BG41" s="210"/>
      <c r="BI41" s="210"/>
      <c r="BK41" s="213"/>
      <c r="BL41" s="213"/>
      <c r="BM41" s="210"/>
      <c r="BN41" s="210"/>
      <c r="BO41" s="210"/>
      <c r="BP41" s="210"/>
      <c r="BQ41" s="210"/>
      <c r="BR41" s="210"/>
      <c r="BS41" s="210"/>
      <c r="BU41" s="210"/>
      <c r="BW41" s="210"/>
      <c r="BY41" s="210"/>
      <c r="CA41" s="210"/>
      <c r="CC41" s="210"/>
      <c r="CE41" s="210"/>
      <c r="CG41" s="210"/>
      <c r="CI41" s="210"/>
      <c r="CK41" s="210"/>
      <c r="CM41" s="210"/>
      <c r="CO41" s="210"/>
      <c r="CQ41" s="210"/>
      <c r="CS41" s="210"/>
      <c r="CU41" s="210"/>
      <c r="CW41" s="210"/>
      <c r="CY41" s="210"/>
      <c r="DA41" s="210"/>
      <c r="DC41" s="210"/>
      <c r="DE41" s="210"/>
      <c r="DG41" s="210"/>
      <c r="DI41" s="210"/>
      <c r="DK41" s="210"/>
      <c r="DM41" s="210"/>
      <c r="DO41" s="210"/>
      <c r="DQ41" s="210"/>
      <c r="DS41" s="210"/>
      <c r="DU41" s="210"/>
      <c r="DW41" s="210"/>
      <c r="DY41" s="210"/>
      <c r="EA41" s="210"/>
      <c r="EC41" s="210"/>
      <c r="EE41" s="210"/>
      <c r="EG41" s="210"/>
      <c r="EI41" s="210"/>
      <c r="EK41" s="210"/>
      <c r="EM41" s="210"/>
      <c r="EO41" s="210"/>
      <c r="EQ41" s="210"/>
      <c r="ES41" s="210"/>
      <c r="EU41" s="210"/>
      <c r="EW41" s="210"/>
      <c r="EY41" s="210"/>
      <c r="FA41" s="210"/>
      <c r="FC41" s="210"/>
      <c r="FE41" s="210"/>
      <c r="FG41" s="210"/>
      <c r="FI41" s="210"/>
      <c r="FK41" s="210"/>
      <c r="FM41" s="210"/>
      <c r="FO41" s="210"/>
      <c r="FQ41" s="210"/>
      <c r="FS41" s="210"/>
      <c r="FU41" s="210"/>
      <c r="FW41" s="210"/>
      <c r="FY41" s="210"/>
      <c r="GA41" s="210"/>
      <c r="GC41" s="210"/>
      <c r="GE41" s="210"/>
      <c r="GG41" s="210"/>
      <c r="GI41" s="210"/>
      <c r="GK41" s="210"/>
      <c r="GM41" s="210"/>
      <c r="GO41" s="210"/>
      <c r="GQ41" s="210"/>
      <c r="GS41" s="210"/>
      <c r="GU41" s="210"/>
      <c r="GW41" s="210"/>
      <c r="GY41" s="210"/>
      <c r="HA41" s="210"/>
      <c r="HC41" s="210"/>
      <c r="HE41" s="210"/>
      <c r="HG41" s="210"/>
      <c r="HI41" s="210"/>
      <c r="HK41" s="210"/>
      <c r="HM41" s="210"/>
      <c r="HO41" s="210"/>
      <c r="HQ41" s="210"/>
      <c r="HS41" s="210"/>
      <c r="HU41" s="210"/>
      <c r="HW41" s="210"/>
      <c r="HY41" s="210"/>
      <c r="IA41" s="210"/>
      <c r="IC41" s="210"/>
      <c r="IE41" s="210"/>
      <c r="IG41" s="210"/>
      <c r="II41" s="210"/>
      <c r="IK41" s="210"/>
      <c r="IM41" s="210"/>
      <c r="IO41" s="210"/>
      <c r="IQ41" s="210"/>
      <c r="IS41" s="210"/>
      <c r="IU41" s="210"/>
      <c r="IW41" s="210"/>
      <c r="IY41" s="210"/>
      <c r="JA41" s="210"/>
      <c r="JC41" s="210"/>
      <c r="JE41" s="210"/>
      <c r="JG41" s="210"/>
      <c r="JI41" s="210"/>
      <c r="JK41" s="210"/>
      <c r="JM41" s="210"/>
      <c r="JO41" s="210"/>
      <c r="JQ41" s="210"/>
      <c r="JS41" s="210"/>
      <c r="JU41" s="210"/>
      <c r="JW41" s="210"/>
      <c r="JY41" s="210"/>
      <c r="KA41" s="210"/>
      <c r="KC41" s="210"/>
      <c r="KE41" s="210"/>
      <c r="KG41" s="210"/>
      <c r="KI41" s="210"/>
      <c r="KK41" s="210"/>
      <c r="KM41" s="210"/>
      <c r="KO41" s="210"/>
      <c r="KQ41" s="210"/>
      <c r="KS41" s="210"/>
      <c r="KU41" s="210"/>
      <c r="KW41" s="210"/>
      <c r="KY41" s="210"/>
      <c r="LA41" s="210"/>
      <c r="LC41" s="210"/>
      <c r="LE41" s="210"/>
      <c r="LG41" s="210"/>
      <c r="LI41" s="210"/>
      <c r="LK41" s="210"/>
      <c r="LM41" s="210"/>
      <c r="LO41" s="210"/>
      <c r="LQ41" s="210"/>
      <c r="LS41" s="210"/>
      <c r="LU41" s="210"/>
      <c r="LW41" s="210"/>
      <c r="LY41" s="210"/>
      <c r="MA41" s="210"/>
      <c r="MC41" s="210"/>
      <c r="ME41" s="210"/>
      <c r="MG41" s="210"/>
      <c r="MI41" s="210"/>
      <c r="MK41" s="210"/>
      <c r="MM41" s="210"/>
      <c r="MO41" s="210"/>
      <c r="MQ41" s="210"/>
      <c r="MS41" s="210"/>
      <c r="MU41" s="210"/>
      <c r="MW41" s="210"/>
      <c r="MY41" s="210"/>
      <c r="NA41" s="210"/>
      <c r="NC41" s="210"/>
      <c r="NE41" s="210"/>
      <c r="NG41" s="210"/>
      <c r="NI41" s="210"/>
      <c r="NK41" s="210"/>
      <c r="NM41" s="210"/>
      <c r="NO41" s="210"/>
      <c r="NQ41" s="210"/>
      <c r="NS41" s="210"/>
      <c r="NU41" s="210"/>
      <c r="NW41" s="210"/>
      <c r="NY41" s="210"/>
      <c r="OA41" s="210"/>
      <c r="OC41" s="210"/>
      <c r="OE41" s="210"/>
      <c r="OG41" s="210"/>
      <c r="OI41" s="210"/>
      <c r="OK41" s="210"/>
      <c r="OM41" s="210"/>
      <c r="OO41" s="210"/>
      <c r="OQ41" s="210"/>
      <c r="OS41" s="210"/>
      <c r="OU41" s="210"/>
      <c r="OW41" s="210"/>
      <c r="OY41" s="210"/>
      <c r="PA41" s="210"/>
      <c r="PC41" s="210"/>
      <c r="PE41" s="210"/>
      <c r="PG41" s="210"/>
      <c r="PI41" s="210"/>
      <c r="PK41" s="210"/>
      <c r="PM41" s="210"/>
      <c r="PO41" s="210"/>
      <c r="PQ41" s="210"/>
      <c r="PS41" s="210"/>
      <c r="PU41" s="210"/>
      <c r="PW41" s="210"/>
      <c r="PY41" s="210"/>
      <c r="QA41" s="210"/>
      <c r="QC41" s="210"/>
      <c r="QE41" s="210"/>
      <c r="QG41" s="210"/>
      <c r="QI41" s="210"/>
      <c r="QK41" s="210"/>
      <c r="QM41" s="210"/>
      <c r="QO41" s="210"/>
      <c r="QQ41" s="210"/>
      <c r="QS41" s="210"/>
      <c r="QU41" s="210"/>
      <c r="QW41" s="210"/>
      <c r="QY41" s="210"/>
      <c r="RA41" s="210"/>
      <c r="RC41" s="210"/>
      <c r="RE41" s="210"/>
      <c r="RG41" s="210"/>
      <c r="RI41" s="210"/>
      <c r="RK41" s="210"/>
      <c r="RM41" s="210"/>
      <c r="RO41" s="210"/>
      <c r="RQ41" s="210"/>
      <c r="RS41" s="210"/>
      <c r="RU41" s="210"/>
      <c r="RW41" s="210"/>
      <c r="RY41" s="210"/>
      <c r="SA41" s="210"/>
      <c r="SC41" s="210"/>
      <c r="SE41" s="210"/>
      <c r="SG41" s="210"/>
      <c r="SI41" s="210"/>
      <c r="SK41" s="210"/>
      <c r="SM41" s="210"/>
      <c r="SO41" s="210"/>
      <c r="SQ41" s="210"/>
      <c r="SS41" s="210"/>
      <c r="SU41" s="210"/>
      <c r="SW41" s="210"/>
      <c r="SY41" s="210"/>
      <c r="TA41" s="210"/>
      <c r="TC41" s="210"/>
      <c r="TE41" s="210"/>
      <c r="TG41" s="210"/>
      <c r="TI41" s="210"/>
      <c r="TK41" s="210"/>
      <c r="TM41" s="210"/>
      <c r="TO41" s="210"/>
      <c r="TQ41" s="210"/>
      <c r="TS41" s="210"/>
      <c r="TU41" s="210"/>
      <c r="TW41" s="210"/>
      <c r="TY41" s="210"/>
      <c r="UA41" s="210"/>
      <c r="UC41" s="210"/>
      <c r="UE41" s="210"/>
      <c r="UG41" s="210"/>
      <c r="UI41" s="210"/>
      <c r="UK41" s="210"/>
      <c r="UM41" s="210"/>
      <c r="UO41" s="210"/>
      <c r="UQ41" s="210"/>
      <c r="US41" s="210"/>
      <c r="UU41" s="210"/>
      <c r="UW41" s="210"/>
      <c r="UY41" s="210"/>
      <c r="VA41" s="210"/>
      <c r="VC41" s="210"/>
      <c r="VE41" s="210"/>
      <c r="VG41" s="210"/>
      <c r="VI41" s="210"/>
      <c r="VK41" s="210"/>
      <c r="VM41" s="210"/>
      <c r="VO41" s="210"/>
      <c r="VQ41" s="210"/>
      <c r="VS41" s="210"/>
      <c r="VU41" s="210"/>
      <c r="VW41" s="210"/>
      <c r="VY41" s="210"/>
      <c r="WA41" s="210"/>
      <c r="WC41" s="210"/>
      <c r="WE41" s="210"/>
      <c r="WG41" s="210"/>
      <c r="WI41" s="210"/>
      <c r="WK41" s="210"/>
      <c r="WM41" s="210"/>
      <c r="WO41" s="210"/>
      <c r="WQ41" s="210"/>
      <c r="WS41" s="210"/>
      <c r="WU41" s="210"/>
      <c r="WW41" s="210"/>
      <c r="WY41" s="210"/>
      <c r="XA41" s="210"/>
      <c r="XC41" s="210"/>
      <c r="XE41" s="210"/>
      <c r="XG41" s="210"/>
      <c r="XI41" s="210"/>
      <c r="XK41" s="210"/>
      <c r="XM41" s="210"/>
      <c r="XO41" s="210"/>
      <c r="XQ41" s="210"/>
      <c r="XS41" s="210"/>
      <c r="XU41" s="210"/>
      <c r="XW41" s="210"/>
      <c r="XY41" s="210"/>
      <c r="YA41" s="210"/>
      <c r="YC41" s="210"/>
      <c r="YE41" s="210"/>
      <c r="YG41" s="210"/>
      <c r="YI41" s="210"/>
      <c r="YK41" s="210"/>
      <c r="YM41" s="210"/>
      <c r="YO41" s="210"/>
      <c r="YQ41" s="210"/>
      <c r="YS41" s="210"/>
      <c r="YU41" s="210"/>
      <c r="YW41" s="210"/>
      <c r="YY41" s="210"/>
      <c r="ZA41" s="210"/>
      <c r="ZC41" s="210"/>
      <c r="ZE41" s="210"/>
      <c r="ZG41" s="210"/>
      <c r="ZI41" s="210"/>
      <c r="ZK41" s="210"/>
      <c r="ZM41" s="210"/>
      <c r="ZO41" s="210"/>
      <c r="ZQ41" s="210"/>
      <c r="ZS41" s="210"/>
      <c r="ZU41" s="210"/>
      <c r="ZW41" s="210"/>
      <c r="ZY41" s="210"/>
      <c r="AAA41" s="210"/>
      <c r="AAC41" s="210"/>
      <c r="AAE41" s="210"/>
      <c r="AAG41" s="210"/>
      <c r="AAI41" s="210"/>
      <c r="AAK41" s="210"/>
      <c r="AAM41" s="210"/>
      <c r="AAO41" s="210"/>
      <c r="AAQ41" s="210"/>
      <c r="AAS41" s="210"/>
      <c r="AAU41" s="210"/>
      <c r="AAW41" s="210"/>
      <c r="AAY41" s="210"/>
      <c r="ABA41" s="210"/>
      <c r="ABC41" s="210"/>
      <c r="ABE41" s="210"/>
      <c r="ABG41" s="210"/>
      <c r="ABI41" s="210"/>
      <c r="ABK41" s="210"/>
      <c r="ABM41" s="210"/>
      <c r="ABO41" s="210"/>
      <c r="ABQ41" s="210"/>
      <c r="ABS41" s="210"/>
      <c r="ABU41" s="210"/>
      <c r="ABW41" s="210"/>
    </row>
    <row r="42" spans="1:771" s="156" customFormat="1" ht="36" hidden="1" customHeight="1">
      <c r="A42" s="15" t="s">
        <v>11</v>
      </c>
      <c r="B42" s="15" t="s">
        <v>1011</v>
      </c>
      <c r="C42" s="504" t="s">
        <v>12</v>
      </c>
      <c r="D42" s="558" t="s">
        <v>13</v>
      </c>
      <c r="E42" s="197"/>
      <c r="F42" s="343" t="s">
        <v>14</v>
      </c>
      <c r="G42" s="478"/>
      <c r="H42" s="256" t="s">
        <v>297</v>
      </c>
      <c r="I42" s="256" t="s">
        <v>15</v>
      </c>
      <c r="J42" s="423"/>
      <c r="K42" s="256"/>
      <c r="L42" s="333"/>
      <c r="M42" s="333" t="s">
        <v>1128</v>
      </c>
      <c r="N42" s="333"/>
      <c r="O42" s="333" t="s">
        <v>1128</v>
      </c>
      <c r="P42" s="333"/>
      <c r="Q42" s="813" t="s">
        <v>1128</v>
      </c>
      <c r="R42" s="813"/>
      <c r="S42" s="1116" t="s">
        <v>876</v>
      </c>
      <c r="T42" s="1116"/>
      <c r="U42" s="15">
        <v>1</v>
      </c>
      <c r="V42" s="766"/>
      <c r="W42" s="15">
        <v>2</v>
      </c>
      <c r="X42" s="766"/>
      <c r="Y42" s="15">
        <v>3</v>
      </c>
      <c r="Z42" s="766"/>
      <c r="AA42" s="15">
        <v>4</v>
      </c>
      <c r="AB42" s="766"/>
      <c r="AC42" s="15">
        <v>5</v>
      </c>
      <c r="AD42" s="766"/>
      <c r="AE42" s="15">
        <v>6</v>
      </c>
      <c r="AF42" s="766"/>
      <c r="AG42" s="15">
        <v>7</v>
      </c>
      <c r="AH42" s="766"/>
      <c r="AI42" s="15">
        <v>8</v>
      </c>
      <c r="AJ42" s="766"/>
      <c r="AK42" s="15">
        <v>9</v>
      </c>
      <c r="AL42" s="766"/>
      <c r="AM42" s="15">
        <v>10</v>
      </c>
      <c r="AN42" s="766"/>
      <c r="AO42" s="15">
        <v>11</v>
      </c>
      <c r="AP42" s="766"/>
      <c r="AQ42" s="15">
        <v>12</v>
      </c>
      <c r="AR42" s="766"/>
      <c r="AS42" s="15">
        <v>13</v>
      </c>
      <c r="AT42" s="766"/>
      <c r="AU42" s="15">
        <v>14</v>
      </c>
      <c r="AV42" s="766"/>
      <c r="AW42" s="15">
        <v>15</v>
      </c>
      <c r="AX42" s="766"/>
      <c r="AY42" s="15">
        <v>16</v>
      </c>
      <c r="AZ42" s="766"/>
      <c r="BA42" s="15">
        <v>17</v>
      </c>
      <c r="BB42" s="766"/>
      <c r="BC42" s="15">
        <v>18</v>
      </c>
      <c r="BD42" s="766"/>
      <c r="BE42" s="15">
        <v>19</v>
      </c>
      <c r="BF42" s="766"/>
      <c r="BG42" s="15">
        <v>20</v>
      </c>
      <c r="BH42" s="766"/>
      <c r="BI42" s="15">
        <v>21</v>
      </c>
      <c r="BJ42" s="766"/>
      <c r="BK42" s="15">
        <v>22</v>
      </c>
      <c r="BL42" s="766"/>
      <c r="BM42" s="15">
        <v>23</v>
      </c>
      <c r="BN42" s="766"/>
      <c r="BO42" s="15">
        <v>24</v>
      </c>
      <c r="BP42" s="766"/>
      <c r="BQ42" s="15">
        <v>25</v>
      </c>
      <c r="BR42" s="766"/>
      <c r="BS42" s="15">
        <v>26</v>
      </c>
      <c r="BT42" s="766"/>
      <c r="BU42" s="15">
        <v>27</v>
      </c>
      <c r="BV42" s="766"/>
      <c r="BW42" s="15">
        <v>28</v>
      </c>
      <c r="BX42" s="766"/>
      <c r="BY42" s="15">
        <v>29</v>
      </c>
      <c r="BZ42" s="766"/>
      <c r="CA42" s="15">
        <v>30</v>
      </c>
      <c r="CB42" s="766"/>
      <c r="CC42" s="15">
        <v>31</v>
      </c>
      <c r="CD42" s="766"/>
      <c r="CE42" s="15">
        <v>1</v>
      </c>
      <c r="CF42" s="766"/>
      <c r="CG42" s="15">
        <v>2</v>
      </c>
      <c r="CH42" s="766"/>
      <c r="CI42" s="15">
        <v>3</v>
      </c>
      <c r="CJ42" s="766"/>
      <c r="CK42" s="15">
        <v>4</v>
      </c>
      <c r="CL42" s="766"/>
      <c r="CM42" s="15">
        <v>5</v>
      </c>
      <c r="CN42" s="766"/>
      <c r="CO42" s="15">
        <v>6</v>
      </c>
      <c r="CP42" s="766"/>
      <c r="CQ42" s="15">
        <v>7</v>
      </c>
      <c r="CR42" s="766"/>
      <c r="CS42" s="15">
        <v>8</v>
      </c>
      <c r="CT42" s="766"/>
      <c r="CU42" s="15">
        <v>9</v>
      </c>
      <c r="CV42" s="766"/>
      <c r="CW42" s="15">
        <v>10</v>
      </c>
      <c r="CX42" s="766"/>
      <c r="CY42" s="15">
        <v>11</v>
      </c>
      <c r="CZ42" s="766"/>
      <c r="DA42" s="15">
        <v>12</v>
      </c>
      <c r="DB42" s="766"/>
      <c r="DC42" s="15">
        <v>13</v>
      </c>
      <c r="DD42" s="766"/>
      <c r="DE42" s="15">
        <v>14</v>
      </c>
      <c r="DF42" s="766"/>
      <c r="DG42" s="15">
        <v>15</v>
      </c>
      <c r="DH42" s="766"/>
      <c r="DI42" s="15">
        <v>16</v>
      </c>
      <c r="DJ42" s="766"/>
      <c r="DK42" s="15">
        <v>17</v>
      </c>
      <c r="DL42" s="766"/>
      <c r="DM42" s="15">
        <v>18</v>
      </c>
      <c r="DN42" s="766"/>
      <c r="DO42" s="15">
        <v>19</v>
      </c>
      <c r="DP42" s="766"/>
      <c r="DQ42" s="15">
        <v>20</v>
      </c>
      <c r="DR42" s="766"/>
      <c r="DS42" s="15">
        <v>21</v>
      </c>
      <c r="DT42" s="766"/>
      <c r="DU42" s="15">
        <v>22</v>
      </c>
      <c r="DV42" s="766"/>
      <c r="DW42" s="15">
        <v>23</v>
      </c>
      <c r="DX42" s="766"/>
      <c r="DY42" s="15">
        <v>24</v>
      </c>
      <c r="DZ42" s="766"/>
      <c r="EA42" s="15">
        <v>25</v>
      </c>
      <c r="EB42" s="766"/>
      <c r="EC42" s="15">
        <v>26</v>
      </c>
      <c r="ED42" s="766"/>
      <c r="EE42" s="15">
        <v>27</v>
      </c>
      <c r="EF42" s="766"/>
      <c r="EG42" s="15">
        <v>28</v>
      </c>
      <c r="EH42" s="766"/>
      <c r="EI42" s="15">
        <v>29</v>
      </c>
      <c r="EJ42" s="766"/>
      <c r="EK42" s="15">
        <v>1</v>
      </c>
      <c r="EL42" s="766"/>
      <c r="EM42" s="15">
        <v>2</v>
      </c>
      <c r="EN42" s="766"/>
      <c r="EO42" s="15">
        <v>3</v>
      </c>
      <c r="EP42" s="766"/>
      <c r="EQ42" s="15">
        <v>4</v>
      </c>
      <c r="ER42" s="766"/>
      <c r="ES42" s="15">
        <v>5</v>
      </c>
      <c r="ET42" s="766"/>
      <c r="EU42" s="15">
        <v>6</v>
      </c>
      <c r="EV42" s="766"/>
      <c r="EW42" s="15">
        <v>7</v>
      </c>
      <c r="EX42" s="766"/>
      <c r="EY42" s="15">
        <v>8</v>
      </c>
      <c r="EZ42" s="766"/>
      <c r="FA42" s="15">
        <v>9</v>
      </c>
      <c r="FB42" s="766"/>
      <c r="FC42" s="15">
        <v>10</v>
      </c>
      <c r="FD42" s="766"/>
      <c r="FE42" s="15">
        <v>11</v>
      </c>
      <c r="FF42" s="766"/>
      <c r="FG42" s="15">
        <v>12</v>
      </c>
      <c r="FH42" s="766"/>
      <c r="FI42" s="15">
        <v>13</v>
      </c>
      <c r="FJ42" s="766"/>
      <c r="FK42" s="15">
        <v>14</v>
      </c>
      <c r="FL42" s="766"/>
      <c r="FM42" s="15">
        <v>15</v>
      </c>
      <c r="FN42" s="766"/>
      <c r="FO42" s="15">
        <v>16</v>
      </c>
      <c r="FP42" s="766"/>
      <c r="FQ42" s="15">
        <v>17</v>
      </c>
      <c r="FR42" s="766"/>
      <c r="FS42" s="15">
        <v>18</v>
      </c>
      <c r="FT42" s="766"/>
      <c r="FU42" s="15">
        <v>19</v>
      </c>
      <c r="FV42" s="766"/>
      <c r="FW42" s="15">
        <v>20</v>
      </c>
      <c r="FX42" s="766"/>
      <c r="FY42" s="15">
        <v>21</v>
      </c>
      <c r="FZ42" s="766"/>
      <c r="GA42" s="15">
        <v>22</v>
      </c>
      <c r="GB42" s="766"/>
      <c r="GC42" s="15">
        <v>23</v>
      </c>
      <c r="GD42" s="766"/>
      <c r="GE42" s="15">
        <v>24</v>
      </c>
      <c r="GF42" s="766"/>
      <c r="GG42" s="15">
        <v>25</v>
      </c>
      <c r="GH42" s="766"/>
      <c r="GI42" s="15">
        <v>26</v>
      </c>
      <c r="GJ42" s="766"/>
      <c r="GK42" s="15">
        <v>27</v>
      </c>
      <c r="GL42" s="766"/>
      <c r="GM42" s="15">
        <v>28</v>
      </c>
      <c r="GN42" s="766"/>
      <c r="GO42" s="15">
        <v>29</v>
      </c>
      <c r="GP42" s="766"/>
      <c r="GQ42" s="15">
        <v>30</v>
      </c>
      <c r="GR42" s="766"/>
      <c r="GS42" s="15">
        <v>31</v>
      </c>
      <c r="GT42" s="766"/>
      <c r="GU42" s="15">
        <v>1</v>
      </c>
      <c r="GV42" s="766"/>
      <c r="GW42" s="15">
        <v>2</v>
      </c>
      <c r="GX42" s="766"/>
      <c r="GY42" s="15">
        <v>3</v>
      </c>
      <c r="GZ42" s="766"/>
      <c r="HA42" s="15">
        <v>4</v>
      </c>
      <c r="HB42" s="766"/>
      <c r="HC42" s="15">
        <v>5</v>
      </c>
      <c r="HD42" s="766"/>
      <c r="HE42" s="15">
        <v>6</v>
      </c>
      <c r="HF42" s="766"/>
      <c r="HG42" s="15">
        <v>7</v>
      </c>
      <c r="HH42" s="766"/>
      <c r="HI42" s="15">
        <v>8</v>
      </c>
      <c r="HJ42" s="766"/>
      <c r="HK42" s="15">
        <v>9</v>
      </c>
      <c r="HL42" s="766"/>
      <c r="HM42" s="15">
        <v>10</v>
      </c>
      <c r="HN42" s="766"/>
      <c r="HO42" s="15">
        <v>11</v>
      </c>
      <c r="HP42" s="766"/>
      <c r="HQ42" s="15">
        <v>12</v>
      </c>
      <c r="HR42" s="766"/>
      <c r="HS42" s="15">
        <v>13</v>
      </c>
      <c r="HT42" s="766"/>
      <c r="HU42" s="15">
        <v>14</v>
      </c>
      <c r="HV42" s="766"/>
      <c r="HW42" s="15">
        <v>15</v>
      </c>
      <c r="HX42" s="766"/>
      <c r="HY42" s="15">
        <v>16</v>
      </c>
      <c r="HZ42" s="766"/>
      <c r="IA42" s="15">
        <v>17</v>
      </c>
      <c r="IB42" s="766"/>
      <c r="IC42" s="15">
        <v>18</v>
      </c>
      <c r="ID42" s="766"/>
      <c r="IE42" s="15">
        <v>19</v>
      </c>
      <c r="IF42" s="766"/>
      <c r="IG42" s="15">
        <v>20</v>
      </c>
      <c r="IH42" s="766"/>
      <c r="II42" s="15">
        <v>21</v>
      </c>
      <c r="IJ42" s="766"/>
      <c r="IK42" s="15">
        <v>22</v>
      </c>
      <c r="IL42" s="766"/>
      <c r="IM42" s="15">
        <v>23</v>
      </c>
      <c r="IN42" s="766"/>
      <c r="IO42" s="15">
        <v>24</v>
      </c>
      <c r="IP42" s="766"/>
      <c r="IQ42" s="15">
        <v>25</v>
      </c>
      <c r="IR42" s="766"/>
      <c r="IS42" s="15">
        <v>26</v>
      </c>
      <c r="IT42" s="766"/>
      <c r="IU42" s="15">
        <v>27</v>
      </c>
      <c r="IV42" s="766"/>
      <c r="IW42" s="15">
        <v>28</v>
      </c>
      <c r="IX42" s="766"/>
      <c r="IY42" s="15">
        <v>29</v>
      </c>
      <c r="IZ42" s="766"/>
      <c r="JA42" s="15">
        <v>30</v>
      </c>
      <c r="JB42" s="766"/>
      <c r="JC42" s="15">
        <v>1</v>
      </c>
      <c r="JD42" s="766"/>
      <c r="JE42" s="15">
        <v>2</v>
      </c>
      <c r="JF42" s="766"/>
      <c r="JG42" s="15">
        <v>3</v>
      </c>
      <c r="JH42" s="766"/>
      <c r="JI42" s="15">
        <v>4</v>
      </c>
      <c r="JJ42" s="766"/>
      <c r="JK42" s="15">
        <v>5</v>
      </c>
      <c r="JL42" s="766"/>
      <c r="JM42" s="15">
        <v>6</v>
      </c>
      <c r="JN42" s="766"/>
      <c r="JO42" s="15">
        <v>7</v>
      </c>
      <c r="JP42" s="766"/>
      <c r="JQ42" s="15">
        <v>8</v>
      </c>
      <c r="JR42" s="766"/>
      <c r="JS42" s="15">
        <v>9</v>
      </c>
      <c r="JT42" s="766"/>
      <c r="JU42" s="15">
        <v>10</v>
      </c>
      <c r="JV42" s="766"/>
      <c r="JW42" s="15">
        <v>11</v>
      </c>
      <c r="JX42" s="766"/>
      <c r="JY42" s="15">
        <v>12</v>
      </c>
      <c r="JZ42" s="766"/>
      <c r="KA42" s="15">
        <v>13</v>
      </c>
      <c r="KB42" s="766"/>
      <c r="KC42" s="15">
        <v>14</v>
      </c>
      <c r="KD42" s="766"/>
      <c r="KE42" s="15">
        <v>15</v>
      </c>
      <c r="KF42" s="766"/>
      <c r="KG42" s="15">
        <v>16</v>
      </c>
      <c r="KH42" s="766"/>
      <c r="KI42" s="15">
        <v>17</v>
      </c>
      <c r="KJ42" s="766"/>
      <c r="KK42" s="15">
        <v>18</v>
      </c>
      <c r="KL42" s="766"/>
      <c r="KM42" s="15">
        <v>19</v>
      </c>
      <c r="KN42" s="766"/>
      <c r="KO42" s="15">
        <v>20</v>
      </c>
      <c r="KP42" s="766"/>
      <c r="KQ42" s="15">
        <v>21</v>
      </c>
      <c r="KR42" s="766"/>
      <c r="KS42" s="15">
        <v>22</v>
      </c>
      <c r="KT42" s="766"/>
      <c r="KU42" s="15">
        <v>23</v>
      </c>
      <c r="KV42" s="766"/>
      <c r="KW42" s="15">
        <v>24</v>
      </c>
      <c r="KX42" s="766"/>
      <c r="KY42" s="15">
        <v>25</v>
      </c>
      <c r="KZ42" s="766"/>
      <c r="LA42" s="15">
        <v>26</v>
      </c>
      <c r="LB42" s="766"/>
      <c r="LC42" s="15">
        <v>27</v>
      </c>
      <c r="LD42" s="766"/>
      <c r="LE42" s="15">
        <v>28</v>
      </c>
      <c r="LF42" s="766"/>
      <c r="LG42" s="15">
        <v>29</v>
      </c>
      <c r="LH42" s="766"/>
      <c r="LI42" s="15">
        <v>30</v>
      </c>
      <c r="LJ42" s="766"/>
      <c r="LK42" s="15">
        <v>31</v>
      </c>
      <c r="LL42" s="766"/>
      <c r="LM42" s="15">
        <v>1</v>
      </c>
      <c r="LN42" s="766"/>
      <c r="LO42" s="15">
        <v>2</v>
      </c>
      <c r="LP42" s="766"/>
      <c r="LQ42" s="15">
        <v>3</v>
      </c>
      <c r="LR42" s="766"/>
      <c r="LS42" s="15">
        <v>4</v>
      </c>
      <c r="LT42" s="766"/>
      <c r="LU42" s="15">
        <v>5</v>
      </c>
      <c r="LV42" s="766"/>
      <c r="LW42" s="15">
        <v>6</v>
      </c>
      <c r="LX42" s="766"/>
      <c r="LY42" s="15">
        <v>7</v>
      </c>
      <c r="LZ42" s="766"/>
      <c r="MA42" s="15">
        <v>8</v>
      </c>
      <c r="MB42" s="766"/>
      <c r="MC42" s="15">
        <v>9</v>
      </c>
      <c r="MD42" s="766"/>
      <c r="ME42" s="15">
        <v>10</v>
      </c>
      <c r="MF42" s="766"/>
      <c r="MG42" s="15">
        <v>11</v>
      </c>
      <c r="MH42" s="766"/>
      <c r="MI42" s="15">
        <v>12</v>
      </c>
      <c r="MJ42" s="766"/>
      <c r="MK42" s="15">
        <v>13</v>
      </c>
      <c r="ML42" s="766"/>
      <c r="MM42" s="15">
        <v>14</v>
      </c>
      <c r="MN42" s="766"/>
      <c r="MO42" s="15">
        <v>15</v>
      </c>
      <c r="MP42" s="766"/>
      <c r="MQ42" s="15">
        <v>16</v>
      </c>
      <c r="MR42" s="766"/>
      <c r="MS42" s="15">
        <v>17</v>
      </c>
      <c r="MT42" s="766"/>
      <c r="MU42" s="15">
        <v>18</v>
      </c>
      <c r="MV42" s="766"/>
      <c r="MW42" s="15">
        <v>19</v>
      </c>
      <c r="MX42" s="766"/>
      <c r="MY42" s="15">
        <v>20</v>
      </c>
      <c r="MZ42" s="766"/>
      <c r="NA42" s="15">
        <v>21</v>
      </c>
      <c r="NB42" s="766"/>
      <c r="NC42" s="15">
        <v>22</v>
      </c>
      <c r="ND42" s="766"/>
      <c r="NE42" s="15">
        <v>23</v>
      </c>
      <c r="NF42" s="766"/>
      <c r="NG42" s="15">
        <v>24</v>
      </c>
      <c r="NH42" s="766"/>
      <c r="NI42" s="15">
        <v>25</v>
      </c>
      <c r="NJ42" s="766"/>
      <c r="NK42" s="15">
        <v>26</v>
      </c>
      <c r="NL42" s="766"/>
      <c r="NM42" s="15">
        <v>27</v>
      </c>
      <c r="NN42" s="766"/>
      <c r="NO42" s="15">
        <v>28</v>
      </c>
      <c r="NP42" s="766"/>
      <c r="NQ42" s="15">
        <v>29</v>
      </c>
      <c r="NR42" s="766"/>
      <c r="NS42" s="15">
        <v>30</v>
      </c>
      <c r="NT42" s="766"/>
      <c r="NU42" s="15">
        <v>1</v>
      </c>
      <c r="NV42" s="766"/>
      <c r="NW42" s="15">
        <v>2</v>
      </c>
      <c r="NX42" s="766"/>
      <c r="NY42" s="15">
        <v>3</v>
      </c>
      <c r="NZ42" s="766"/>
      <c r="OA42" s="15">
        <v>4</v>
      </c>
      <c r="OB42" s="766"/>
      <c r="OC42" s="15">
        <v>5</v>
      </c>
      <c r="OD42" s="766"/>
      <c r="OE42" s="15">
        <v>6</v>
      </c>
      <c r="OF42" s="766"/>
      <c r="OG42" s="15">
        <v>7</v>
      </c>
      <c r="OH42" s="766"/>
      <c r="OI42" s="15">
        <v>8</v>
      </c>
      <c r="OJ42" s="766"/>
      <c r="OK42" s="15">
        <v>9</v>
      </c>
      <c r="OL42" s="766"/>
      <c r="OM42" s="15">
        <v>10</v>
      </c>
      <c r="ON42" s="766"/>
      <c r="OO42" s="15">
        <v>11</v>
      </c>
      <c r="OP42" s="766"/>
      <c r="OQ42" s="15">
        <v>12</v>
      </c>
      <c r="OR42" s="766"/>
      <c r="OS42" s="15">
        <v>13</v>
      </c>
      <c r="OT42" s="766"/>
      <c r="OU42" s="15">
        <v>14</v>
      </c>
      <c r="OV42" s="766"/>
      <c r="OW42" s="15">
        <v>15</v>
      </c>
      <c r="OX42" s="766"/>
      <c r="OY42" s="15">
        <v>16</v>
      </c>
      <c r="OZ42" s="766"/>
      <c r="PA42" s="15">
        <v>17</v>
      </c>
      <c r="PB42" s="766"/>
      <c r="PC42" s="15">
        <v>18</v>
      </c>
      <c r="PD42" s="766"/>
      <c r="PE42" s="15">
        <v>19</v>
      </c>
      <c r="PF42" s="766"/>
      <c r="PG42" s="15">
        <v>20</v>
      </c>
      <c r="PH42" s="766"/>
      <c r="PI42" s="15">
        <v>21</v>
      </c>
      <c r="PJ42" s="766"/>
      <c r="PK42" s="15">
        <v>22</v>
      </c>
      <c r="PL42" s="766"/>
      <c r="PM42" s="15">
        <v>23</v>
      </c>
      <c r="PN42" s="766"/>
      <c r="PO42" s="15">
        <v>24</v>
      </c>
      <c r="PP42" s="766"/>
      <c r="PQ42" s="15">
        <v>25</v>
      </c>
      <c r="PR42" s="766"/>
      <c r="PS42" s="15">
        <v>26</v>
      </c>
      <c r="PT42" s="766"/>
      <c r="PU42" s="15">
        <v>27</v>
      </c>
      <c r="PV42" s="766"/>
      <c r="PW42" s="15">
        <v>28</v>
      </c>
      <c r="PX42" s="766"/>
      <c r="PY42" s="15">
        <v>29</v>
      </c>
      <c r="PZ42" s="766"/>
      <c r="QA42" s="15">
        <v>30</v>
      </c>
      <c r="QB42" s="766"/>
      <c r="QC42" s="15">
        <v>31</v>
      </c>
      <c r="QD42" s="766"/>
      <c r="QE42" s="15">
        <v>1</v>
      </c>
      <c r="QF42" s="766"/>
      <c r="QG42" s="15">
        <v>2</v>
      </c>
      <c r="QH42" s="766"/>
      <c r="QI42" s="15">
        <v>3</v>
      </c>
      <c r="QJ42" s="766"/>
      <c r="QK42" s="15">
        <v>4</v>
      </c>
      <c r="QL42" s="766"/>
      <c r="QM42" s="15">
        <v>5</v>
      </c>
      <c r="QN42" s="766"/>
      <c r="QO42" s="15">
        <v>6</v>
      </c>
      <c r="QP42" s="766"/>
      <c r="QQ42" s="15">
        <v>7</v>
      </c>
      <c r="QR42" s="766"/>
      <c r="QS42" s="15">
        <v>8</v>
      </c>
      <c r="QT42" s="766"/>
      <c r="QU42" s="15">
        <v>9</v>
      </c>
      <c r="QV42" s="766"/>
      <c r="QW42" s="15">
        <v>10</v>
      </c>
      <c r="QX42" s="766"/>
      <c r="QY42" s="15">
        <v>11</v>
      </c>
      <c r="QZ42" s="766"/>
      <c r="RA42" s="15">
        <v>12</v>
      </c>
      <c r="RB42" s="766"/>
      <c r="RC42" s="15">
        <v>13</v>
      </c>
      <c r="RD42" s="766"/>
      <c r="RE42" s="15">
        <v>14</v>
      </c>
      <c r="RF42" s="766"/>
      <c r="RG42" s="15">
        <v>15</v>
      </c>
      <c r="RH42" s="766"/>
      <c r="RI42" s="15">
        <v>16</v>
      </c>
      <c r="RJ42" s="766"/>
      <c r="RK42" s="15">
        <v>17</v>
      </c>
      <c r="RL42" s="766"/>
      <c r="RM42" s="15">
        <v>18</v>
      </c>
      <c r="RN42" s="766"/>
      <c r="RO42" s="15">
        <v>19</v>
      </c>
      <c r="RP42" s="766"/>
      <c r="RQ42" s="15">
        <v>20</v>
      </c>
      <c r="RR42" s="766"/>
      <c r="RS42" s="15">
        <v>21</v>
      </c>
      <c r="RT42" s="766"/>
      <c r="RU42" s="15">
        <v>22</v>
      </c>
      <c r="RV42" s="766"/>
      <c r="RW42" s="15">
        <v>23</v>
      </c>
      <c r="RX42" s="766"/>
      <c r="RY42" s="15">
        <v>24</v>
      </c>
      <c r="RZ42" s="766"/>
      <c r="SA42" s="15">
        <v>25</v>
      </c>
      <c r="SB42" s="766"/>
      <c r="SC42" s="15">
        <v>26</v>
      </c>
      <c r="SD42" s="766"/>
      <c r="SE42" s="15">
        <v>27</v>
      </c>
      <c r="SF42" s="766"/>
      <c r="SG42" s="15">
        <v>28</v>
      </c>
      <c r="SH42" s="766"/>
      <c r="SI42" s="15">
        <v>29</v>
      </c>
      <c r="SJ42" s="766"/>
      <c r="SK42" s="15">
        <v>30</v>
      </c>
      <c r="SL42" s="766"/>
      <c r="SM42" s="15">
        <v>31</v>
      </c>
      <c r="SN42" s="766"/>
      <c r="SO42" s="15">
        <v>1</v>
      </c>
      <c r="SP42" s="766"/>
      <c r="SQ42" s="15">
        <v>2</v>
      </c>
      <c r="SR42" s="766"/>
      <c r="SS42" s="15">
        <v>3</v>
      </c>
      <c r="ST42" s="766"/>
      <c r="SU42" s="15">
        <v>4</v>
      </c>
      <c r="SV42" s="766"/>
      <c r="SW42" s="15">
        <v>5</v>
      </c>
      <c r="SX42" s="766"/>
      <c r="SY42" s="15">
        <v>6</v>
      </c>
      <c r="SZ42" s="766"/>
      <c r="TA42" s="15">
        <v>7</v>
      </c>
      <c r="TB42" s="766"/>
      <c r="TC42" s="15">
        <v>8</v>
      </c>
      <c r="TD42" s="766"/>
      <c r="TE42" s="15">
        <v>9</v>
      </c>
      <c r="TF42" s="766"/>
      <c r="TG42" s="15">
        <v>10</v>
      </c>
      <c r="TH42" s="766"/>
      <c r="TI42" s="15">
        <v>11</v>
      </c>
      <c r="TJ42" s="766"/>
      <c r="TK42" s="15">
        <v>12</v>
      </c>
      <c r="TL42" s="766"/>
      <c r="TM42" s="15">
        <v>13</v>
      </c>
      <c r="TN42" s="766"/>
      <c r="TO42" s="15">
        <v>14</v>
      </c>
      <c r="TP42" s="766"/>
      <c r="TQ42" s="15">
        <v>15</v>
      </c>
      <c r="TR42" s="766"/>
      <c r="TS42" s="15">
        <v>16</v>
      </c>
      <c r="TT42" s="766"/>
      <c r="TU42" s="15">
        <v>17</v>
      </c>
      <c r="TV42" s="766"/>
      <c r="TW42" s="15">
        <v>18</v>
      </c>
      <c r="TX42" s="766"/>
      <c r="TY42" s="15">
        <v>19</v>
      </c>
      <c r="TZ42" s="766"/>
      <c r="UA42" s="15">
        <v>20</v>
      </c>
      <c r="UB42" s="766"/>
      <c r="UC42" s="15">
        <v>21</v>
      </c>
      <c r="UD42" s="766"/>
      <c r="UE42" s="15">
        <v>22</v>
      </c>
      <c r="UF42" s="766"/>
      <c r="UG42" s="15">
        <v>23</v>
      </c>
      <c r="UH42" s="766"/>
      <c r="UI42" s="15">
        <v>24</v>
      </c>
      <c r="UJ42" s="766"/>
      <c r="UK42" s="15">
        <v>25</v>
      </c>
      <c r="UL42" s="766"/>
      <c r="UM42" s="15">
        <v>26</v>
      </c>
      <c r="UN42" s="766"/>
      <c r="UO42" s="15">
        <v>27</v>
      </c>
      <c r="UP42" s="766"/>
      <c r="UQ42" s="15">
        <v>28</v>
      </c>
      <c r="UR42" s="766"/>
      <c r="US42" s="15">
        <v>29</v>
      </c>
      <c r="UT42" s="766"/>
      <c r="UU42" s="15">
        <v>30</v>
      </c>
      <c r="UV42" s="766"/>
      <c r="UW42" s="15">
        <v>1</v>
      </c>
      <c r="UX42" s="766"/>
      <c r="UY42" s="15">
        <v>2</v>
      </c>
      <c r="UZ42" s="766"/>
      <c r="VA42" s="15">
        <v>3</v>
      </c>
      <c r="VB42" s="766"/>
      <c r="VC42" s="15">
        <v>4</v>
      </c>
      <c r="VD42" s="766"/>
      <c r="VE42" s="15">
        <v>5</v>
      </c>
      <c r="VF42" s="766"/>
      <c r="VG42" s="15">
        <v>6</v>
      </c>
      <c r="VH42" s="766"/>
      <c r="VI42" s="15">
        <v>7</v>
      </c>
      <c r="VJ42" s="766"/>
      <c r="VK42" s="15">
        <v>8</v>
      </c>
      <c r="VL42" s="766"/>
      <c r="VM42" s="15">
        <v>9</v>
      </c>
      <c r="VN42" s="766"/>
      <c r="VO42" s="15">
        <v>10</v>
      </c>
      <c r="VP42" s="766"/>
      <c r="VQ42" s="15">
        <v>11</v>
      </c>
      <c r="VR42" s="766"/>
      <c r="VS42" s="15">
        <v>12</v>
      </c>
      <c r="VT42" s="766"/>
      <c r="VU42" s="15">
        <v>13</v>
      </c>
      <c r="VV42" s="766"/>
      <c r="VW42" s="15">
        <v>14</v>
      </c>
      <c r="VX42" s="766"/>
      <c r="VY42" s="15">
        <v>15</v>
      </c>
      <c r="VZ42" s="766"/>
      <c r="WA42" s="15">
        <v>16</v>
      </c>
      <c r="WB42" s="766"/>
      <c r="WC42" s="15">
        <v>17</v>
      </c>
      <c r="WD42" s="766"/>
      <c r="WE42" s="15">
        <v>18</v>
      </c>
      <c r="WF42" s="766"/>
      <c r="WG42" s="15">
        <v>19</v>
      </c>
      <c r="WH42" s="766"/>
      <c r="WI42" s="15">
        <v>20</v>
      </c>
      <c r="WJ42" s="766"/>
      <c r="WK42" s="15">
        <v>21</v>
      </c>
      <c r="WL42" s="766"/>
      <c r="WM42" s="15">
        <v>22</v>
      </c>
      <c r="WN42" s="766"/>
      <c r="WO42" s="15">
        <v>23</v>
      </c>
      <c r="WP42" s="766"/>
      <c r="WQ42" s="15">
        <v>24</v>
      </c>
      <c r="WR42" s="766"/>
      <c r="WS42" s="15">
        <v>25</v>
      </c>
      <c r="WT42" s="766"/>
      <c r="WU42" s="15">
        <v>26</v>
      </c>
      <c r="WV42" s="766"/>
      <c r="WW42" s="15">
        <v>27</v>
      </c>
      <c r="WX42" s="766"/>
      <c r="WY42" s="15">
        <v>28</v>
      </c>
      <c r="WZ42" s="766"/>
      <c r="XA42" s="15">
        <v>29</v>
      </c>
      <c r="XB42" s="766"/>
      <c r="XC42" s="15">
        <v>30</v>
      </c>
      <c r="XD42" s="766"/>
      <c r="XE42" s="15">
        <v>31</v>
      </c>
      <c r="XF42" s="766"/>
      <c r="XG42" s="15">
        <v>1</v>
      </c>
      <c r="XH42" s="766"/>
      <c r="XI42" s="15">
        <v>2</v>
      </c>
      <c r="XJ42" s="766"/>
      <c r="XK42" s="15">
        <v>3</v>
      </c>
      <c r="XL42" s="766"/>
      <c r="XM42" s="15">
        <v>4</v>
      </c>
      <c r="XN42" s="766"/>
      <c r="XO42" s="15">
        <v>5</v>
      </c>
      <c r="XP42" s="766"/>
      <c r="XQ42" s="15">
        <v>6</v>
      </c>
      <c r="XR42" s="766"/>
      <c r="XS42" s="15">
        <v>7</v>
      </c>
      <c r="XT42" s="766"/>
      <c r="XU42" s="15">
        <v>8</v>
      </c>
      <c r="XV42" s="766"/>
      <c r="XW42" s="15">
        <v>9</v>
      </c>
      <c r="XX42" s="766"/>
      <c r="XY42" s="15">
        <v>10</v>
      </c>
      <c r="XZ42" s="766"/>
      <c r="YA42" s="15">
        <v>11</v>
      </c>
      <c r="YB42" s="766"/>
      <c r="YC42" s="15">
        <v>12</v>
      </c>
      <c r="YD42" s="766"/>
      <c r="YE42" s="15">
        <v>13</v>
      </c>
      <c r="YF42" s="766"/>
      <c r="YG42" s="15">
        <v>14</v>
      </c>
      <c r="YH42" s="766"/>
      <c r="YI42" s="15">
        <v>15</v>
      </c>
      <c r="YJ42" s="766"/>
      <c r="YK42" s="15">
        <v>16</v>
      </c>
      <c r="YL42" s="766"/>
      <c r="YM42" s="15">
        <v>17</v>
      </c>
      <c r="YN42" s="766"/>
      <c r="YO42" s="15">
        <v>18</v>
      </c>
      <c r="YP42" s="766"/>
      <c r="YQ42" s="15">
        <v>19</v>
      </c>
      <c r="YR42" s="766"/>
      <c r="YS42" s="15">
        <v>20</v>
      </c>
      <c r="YT42" s="766"/>
      <c r="YU42" s="15">
        <v>21</v>
      </c>
      <c r="YV42" s="766"/>
      <c r="YW42" s="15">
        <v>22</v>
      </c>
      <c r="YX42" s="766"/>
      <c r="YY42" s="15">
        <v>23</v>
      </c>
      <c r="YZ42" s="766"/>
      <c r="ZA42" s="15">
        <v>24</v>
      </c>
      <c r="ZB42" s="766"/>
      <c r="ZC42" s="15">
        <v>25</v>
      </c>
      <c r="ZD42" s="766"/>
      <c r="ZE42" s="15">
        <v>26</v>
      </c>
      <c r="ZF42" s="766"/>
      <c r="ZG42" s="15">
        <v>27</v>
      </c>
      <c r="ZH42" s="766"/>
      <c r="ZI42" s="15">
        <v>28</v>
      </c>
      <c r="ZJ42" s="766"/>
      <c r="ZK42" s="15">
        <v>29</v>
      </c>
      <c r="ZL42" s="766"/>
      <c r="ZM42" s="15">
        <v>30</v>
      </c>
      <c r="ZN42" s="766"/>
      <c r="ZO42" s="15">
        <v>1</v>
      </c>
      <c r="ZP42" s="766"/>
      <c r="ZQ42" s="15">
        <v>2</v>
      </c>
      <c r="ZR42" s="766"/>
      <c r="ZS42" s="15">
        <v>3</v>
      </c>
      <c r="ZT42" s="766"/>
      <c r="ZU42" s="15">
        <v>4</v>
      </c>
      <c r="ZV42" s="766"/>
      <c r="ZW42" s="15">
        <v>5</v>
      </c>
      <c r="ZX42" s="766"/>
      <c r="ZY42" s="15">
        <v>6</v>
      </c>
      <c r="ZZ42" s="766"/>
      <c r="AAA42" s="15">
        <v>7</v>
      </c>
      <c r="AAB42" s="766"/>
      <c r="AAC42" s="15">
        <v>8</v>
      </c>
      <c r="AAD42" s="766"/>
      <c r="AAE42" s="15">
        <v>9</v>
      </c>
      <c r="AAF42" s="766"/>
      <c r="AAG42" s="15">
        <v>10</v>
      </c>
      <c r="AAH42" s="766"/>
      <c r="AAI42" s="15">
        <v>11</v>
      </c>
      <c r="AAJ42" s="766"/>
      <c r="AAK42" s="15">
        <v>12</v>
      </c>
      <c r="AAL42" s="766"/>
      <c r="AAM42" s="15">
        <v>13</v>
      </c>
      <c r="AAN42" s="766"/>
      <c r="AAO42" s="15">
        <v>14</v>
      </c>
      <c r="AAP42" s="766"/>
      <c r="AAQ42" s="15">
        <v>15</v>
      </c>
      <c r="AAR42" s="766"/>
      <c r="AAS42" s="15">
        <v>16</v>
      </c>
      <c r="AAT42" s="766"/>
      <c r="AAU42" s="15">
        <v>17</v>
      </c>
      <c r="AAV42" s="766"/>
      <c r="AAW42" s="15">
        <v>18</v>
      </c>
      <c r="AAX42" s="766"/>
      <c r="AAY42" s="15">
        <v>19</v>
      </c>
      <c r="AAZ42" s="766"/>
      <c r="ABA42" s="15">
        <v>20</v>
      </c>
      <c r="ABB42" s="766"/>
      <c r="ABC42" s="15">
        <v>21</v>
      </c>
      <c r="ABD42" s="766"/>
      <c r="ABE42" s="15">
        <v>22</v>
      </c>
      <c r="ABF42" s="766"/>
      <c r="ABG42" s="15">
        <v>23</v>
      </c>
      <c r="ABH42" s="766"/>
      <c r="ABI42" s="15">
        <v>24</v>
      </c>
      <c r="ABJ42" s="766"/>
      <c r="ABK42" s="15">
        <v>25</v>
      </c>
      <c r="ABL42" s="766"/>
      <c r="ABM42" s="15">
        <v>26</v>
      </c>
      <c r="ABN42" s="766"/>
      <c r="ABO42" s="15">
        <v>27</v>
      </c>
      <c r="ABP42" s="766"/>
      <c r="ABQ42" s="15">
        <v>28</v>
      </c>
      <c r="ABR42" s="766"/>
      <c r="ABS42" s="15">
        <v>29</v>
      </c>
      <c r="ABT42" s="766"/>
      <c r="ABU42" s="15">
        <v>30</v>
      </c>
      <c r="ABV42" s="766"/>
      <c r="ABW42" s="15">
        <v>31</v>
      </c>
      <c r="ABX42" s="766"/>
      <c r="ABY42" s="12" t="s">
        <v>876</v>
      </c>
      <c r="ABZ42" s="13"/>
      <c r="ACA42" s="12" t="s">
        <v>877</v>
      </c>
      <c r="ACB42" s="157"/>
      <c r="ACC42" s="14" t="s">
        <v>1128</v>
      </c>
      <c r="ACD42" s="157"/>
      <c r="ACE42" s="157"/>
      <c r="ACF42" s="157"/>
      <c r="ACG42" s="157"/>
      <c r="ACH42" s="157"/>
      <c r="ACI42" s="157"/>
      <c r="ACJ42" s="157"/>
      <c r="ACK42" s="157"/>
      <c r="ACL42" s="157"/>
      <c r="ACM42" s="157"/>
      <c r="ACN42" s="157"/>
      <c r="ACO42" s="157"/>
      <c r="ACP42" s="157"/>
      <c r="ACQ42" s="157"/>
    </row>
    <row r="43" spans="1:771" s="245" customFormat="1" ht="21" hidden="1" customHeight="1">
      <c r="A43" s="15"/>
      <c r="B43" s="15"/>
      <c r="C43" s="38" t="s">
        <v>17</v>
      </c>
      <c r="D43" s="556" t="s">
        <v>932</v>
      </c>
      <c r="E43" s="494"/>
      <c r="F43" s="459">
        <v>42527</v>
      </c>
      <c r="G43" s="798"/>
      <c r="H43" s="248" t="s">
        <v>258</v>
      </c>
      <c r="I43" s="26">
        <v>43659</v>
      </c>
      <c r="J43" s="1127"/>
      <c r="K43" s="248"/>
      <c r="L43" s="21">
        <v>0</v>
      </c>
      <c r="M43" s="21">
        <v>0</v>
      </c>
      <c r="N43" s="21"/>
      <c r="O43" s="21">
        <v>0</v>
      </c>
      <c r="P43" s="21"/>
      <c r="Q43" s="821">
        <v>0</v>
      </c>
      <c r="R43" s="821"/>
      <c r="S43" s="1126">
        <v>0</v>
      </c>
      <c r="T43" s="1126"/>
      <c r="U43" s="15"/>
      <c r="V43" s="769"/>
      <c r="W43" s="15"/>
      <c r="X43" s="769"/>
      <c r="Y43" s="15"/>
      <c r="Z43" s="769"/>
      <c r="AA43" s="15"/>
      <c r="AB43" s="769"/>
      <c r="AC43" s="15"/>
      <c r="AD43" s="769"/>
      <c r="AE43" s="15"/>
      <c r="AF43" s="769"/>
      <c r="AG43" s="15"/>
      <c r="AH43" s="769"/>
      <c r="AI43" s="15"/>
      <c r="AJ43" s="769"/>
      <c r="AK43" s="15"/>
      <c r="AL43" s="769"/>
      <c r="AM43" s="15"/>
      <c r="AN43" s="769"/>
      <c r="AO43" s="15"/>
      <c r="AP43" s="769"/>
      <c r="AQ43" s="15"/>
      <c r="AR43" s="769"/>
      <c r="AS43" s="15"/>
      <c r="AT43" s="769"/>
      <c r="AU43" s="15"/>
      <c r="AV43" s="769"/>
      <c r="AW43" s="15"/>
      <c r="AX43" s="769"/>
      <c r="AY43" s="15"/>
      <c r="AZ43" s="769"/>
      <c r="BA43" s="15"/>
      <c r="BB43" s="769"/>
      <c r="BC43" s="15"/>
      <c r="BD43" s="769"/>
      <c r="BE43" s="15"/>
      <c r="BF43" s="769"/>
      <c r="BG43" s="15"/>
      <c r="BH43" s="769"/>
      <c r="BI43" s="15"/>
      <c r="BJ43" s="769"/>
      <c r="BK43" s="15"/>
      <c r="BL43" s="769"/>
      <c r="BM43" s="15"/>
      <c r="BN43" s="769"/>
      <c r="BO43" s="15"/>
      <c r="BP43" s="769"/>
      <c r="BQ43" s="15"/>
      <c r="BR43" s="769"/>
      <c r="BS43" s="15"/>
      <c r="BT43" s="769"/>
      <c r="BU43" s="15"/>
      <c r="BV43" s="769"/>
      <c r="BW43" s="15"/>
      <c r="BX43" s="769"/>
      <c r="BY43" s="15"/>
      <c r="BZ43" s="769"/>
      <c r="CA43" s="15"/>
      <c r="CB43" s="769"/>
      <c r="CC43" s="15"/>
      <c r="CD43" s="769"/>
      <c r="CE43" s="15"/>
      <c r="CF43" s="769"/>
      <c r="CG43" s="15"/>
      <c r="CH43" s="769"/>
      <c r="CI43" s="15"/>
      <c r="CJ43" s="769"/>
      <c r="CK43" s="15"/>
      <c r="CL43" s="769"/>
      <c r="CM43" s="15"/>
      <c r="CN43" s="769"/>
      <c r="CO43" s="15"/>
      <c r="CP43" s="769"/>
      <c r="CQ43" s="15"/>
      <c r="CR43" s="769"/>
      <c r="CS43" s="15"/>
      <c r="CT43" s="769"/>
      <c r="CU43" s="15"/>
      <c r="CV43" s="769"/>
      <c r="CW43" s="15"/>
      <c r="CX43" s="769"/>
      <c r="CY43" s="15"/>
      <c r="CZ43" s="769"/>
      <c r="DA43" s="15"/>
      <c r="DB43" s="769"/>
      <c r="DC43" s="15"/>
      <c r="DD43" s="769"/>
      <c r="DE43" s="15"/>
      <c r="DF43" s="769"/>
      <c r="DG43" s="15"/>
      <c r="DH43" s="769"/>
      <c r="DI43" s="15"/>
      <c r="DJ43" s="769"/>
      <c r="DK43" s="15"/>
      <c r="DL43" s="769"/>
      <c r="DM43" s="15"/>
      <c r="DN43" s="769"/>
      <c r="DO43" s="15"/>
      <c r="DP43" s="769"/>
      <c r="DQ43" s="15"/>
      <c r="DR43" s="769"/>
      <c r="DS43" s="15"/>
      <c r="DT43" s="769"/>
      <c r="DU43" s="15"/>
      <c r="DV43" s="769"/>
      <c r="DW43" s="15"/>
      <c r="DX43" s="769"/>
      <c r="DY43" s="15"/>
      <c r="DZ43" s="769"/>
      <c r="EA43" s="15"/>
      <c r="EB43" s="769"/>
      <c r="EC43" s="15"/>
      <c r="ED43" s="769"/>
      <c r="EE43" s="15"/>
      <c r="EF43" s="769"/>
      <c r="EG43" s="15"/>
      <c r="EH43" s="769"/>
      <c r="EI43" s="15"/>
      <c r="EJ43" s="769"/>
      <c r="EK43" s="15"/>
      <c r="EL43" s="769"/>
      <c r="EM43" s="15"/>
      <c r="EN43" s="769"/>
      <c r="EO43" s="15"/>
      <c r="EP43" s="769"/>
      <c r="EQ43" s="15"/>
      <c r="ER43" s="769"/>
      <c r="ES43" s="15"/>
      <c r="ET43" s="769"/>
      <c r="EU43" s="15"/>
      <c r="EV43" s="769"/>
      <c r="EW43" s="15"/>
      <c r="EX43" s="769"/>
      <c r="EY43" s="15"/>
      <c r="EZ43" s="769"/>
      <c r="FA43" s="15"/>
      <c r="FB43" s="769"/>
      <c r="FC43" s="15"/>
      <c r="FD43" s="769"/>
      <c r="FE43" s="15"/>
      <c r="FF43" s="769"/>
      <c r="FG43" s="15"/>
      <c r="FH43" s="769"/>
      <c r="FI43" s="15"/>
      <c r="FJ43" s="769"/>
      <c r="FK43" s="15"/>
      <c r="FL43" s="769"/>
      <c r="FM43" s="15"/>
      <c r="FN43" s="769"/>
      <c r="FO43" s="15"/>
      <c r="FP43" s="769"/>
      <c r="FQ43" s="15"/>
      <c r="FR43" s="769"/>
      <c r="FS43" s="15"/>
      <c r="FT43" s="769"/>
      <c r="FU43" s="15"/>
      <c r="FV43" s="769"/>
      <c r="FW43" s="15"/>
      <c r="FX43" s="769"/>
      <c r="FY43" s="15"/>
      <c r="FZ43" s="769"/>
      <c r="GA43" s="15"/>
      <c r="GB43" s="769"/>
      <c r="GC43" s="15"/>
      <c r="GD43" s="769"/>
      <c r="GE43" s="15"/>
      <c r="GF43" s="769"/>
      <c r="GG43" s="15"/>
      <c r="GH43" s="769"/>
      <c r="GI43" s="15"/>
      <c r="GJ43" s="769"/>
      <c r="GK43" s="15"/>
      <c r="GL43" s="769"/>
      <c r="GM43" s="15"/>
      <c r="GN43" s="769"/>
      <c r="GO43" s="15"/>
      <c r="GP43" s="769"/>
      <c r="GQ43" s="15"/>
      <c r="GR43" s="769"/>
      <c r="GS43" s="15"/>
      <c r="GT43" s="769"/>
      <c r="GU43" s="15"/>
      <c r="GV43" s="769"/>
      <c r="GW43" s="15"/>
      <c r="GX43" s="769"/>
      <c r="GY43" s="15"/>
      <c r="GZ43" s="769"/>
      <c r="HA43" s="15"/>
      <c r="HB43" s="769"/>
      <c r="HC43" s="15"/>
      <c r="HD43" s="769"/>
      <c r="HE43" s="15"/>
      <c r="HF43" s="769"/>
      <c r="HG43" s="15"/>
      <c r="HH43" s="769"/>
      <c r="HI43" s="15"/>
      <c r="HJ43" s="769"/>
      <c r="HK43" s="15"/>
      <c r="HL43" s="769"/>
      <c r="HM43" s="15"/>
      <c r="HN43" s="769"/>
      <c r="HO43" s="15"/>
      <c r="HP43" s="769"/>
      <c r="HQ43" s="15"/>
      <c r="HR43" s="769"/>
      <c r="HS43" s="15"/>
      <c r="HT43" s="769"/>
      <c r="HU43" s="15"/>
      <c r="HV43" s="769"/>
      <c r="HW43" s="15"/>
      <c r="HX43" s="769"/>
      <c r="HY43" s="15"/>
      <c r="HZ43" s="769"/>
      <c r="IA43" s="15"/>
      <c r="IB43" s="769"/>
      <c r="IC43" s="15"/>
      <c r="ID43" s="769"/>
      <c r="IE43" s="15"/>
      <c r="IF43" s="769"/>
      <c r="IG43" s="15"/>
      <c r="IH43" s="769"/>
      <c r="II43" s="15"/>
      <c r="IJ43" s="769"/>
      <c r="IK43" s="15"/>
      <c r="IL43" s="769"/>
      <c r="IM43" s="15"/>
      <c r="IN43" s="769"/>
      <c r="IO43" s="15"/>
      <c r="IP43" s="769"/>
      <c r="IQ43" s="15"/>
      <c r="IR43" s="769"/>
      <c r="IS43" s="15"/>
      <c r="IT43" s="769"/>
      <c r="IU43" s="15"/>
      <c r="IV43" s="769"/>
      <c r="IW43" s="15"/>
      <c r="IX43" s="769"/>
      <c r="IY43" s="15"/>
      <c r="IZ43" s="769"/>
      <c r="JA43" s="15"/>
      <c r="JB43" s="769"/>
      <c r="JC43" s="15"/>
      <c r="JD43" s="769"/>
      <c r="JE43" s="15"/>
      <c r="JF43" s="769"/>
      <c r="JG43" s="15"/>
      <c r="JH43" s="769"/>
      <c r="JI43" s="15"/>
      <c r="JJ43" s="769"/>
      <c r="JK43" s="15"/>
      <c r="JL43" s="769"/>
      <c r="JM43" s="15"/>
      <c r="JN43" s="769"/>
      <c r="JO43" s="15"/>
      <c r="JP43" s="769"/>
      <c r="JQ43" s="15"/>
      <c r="JR43" s="769"/>
      <c r="JS43" s="15"/>
      <c r="JT43" s="769"/>
      <c r="JU43" s="15"/>
      <c r="JV43" s="769"/>
      <c r="JW43" s="15"/>
      <c r="JX43" s="769"/>
      <c r="JY43" s="15"/>
      <c r="JZ43" s="769"/>
      <c r="KA43" s="15"/>
      <c r="KB43" s="769"/>
      <c r="KC43" s="15"/>
      <c r="KD43" s="769"/>
      <c r="KE43" s="15"/>
      <c r="KF43" s="769"/>
      <c r="KG43" s="15"/>
      <c r="KH43" s="769"/>
      <c r="KI43" s="15"/>
      <c r="KJ43" s="769"/>
      <c r="KK43" s="15"/>
      <c r="KL43" s="769"/>
      <c r="KM43" s="15"/>
      <c r="KN43" s="769"/>
      <c r="KO43" s="15"/>
      <c r="KP43" s="769"/>
      <c r="KQ43" s="15"/>
      <c r="KR43" s="769"/>
      <c r="KS43" s="15"/>
      <c r="KT43" s="769"/>
      <c r="KU43" s="15"/>
      <c r="KV43" s="769"/>
      <c r="KW43" s="15"/>
      <c r="KX43" s="769"/>
      <c r="KY43" s="15"/>
      <c r="KZ43" s="769"/>
      <c r="LA43" s="15"/>
      <c r="LB43" s="769"/>
      <c r="LC43" s="15"/>
      <c r="LD43" s="769"/>
      <c r="LE43" s="15"/>
      <c r="LF43" s="769"/>
      <c r="LG43" s="15"/>
      <c r="LH43" s="769"/>
      <c r="LI43" s="15"/>
      <c r="LJ43" s="769"/>
      <c r="LK43" s="15"/>
      <c r="LL43" s="769"/>
      <c r="LM43" s="15"/>
      <c r="LN43" s="769"/>
      <c r="LO43" s="15"/>
      <c r="LP43" s="769"/>
      <c r="LQ43" s="15"/>
      <c r="LR43" s="769"/>
      <c r="LS43" s="15"/>
      <c r="LT43" s="769"/>
      <c r="LU43" s="15"/>
      <c r="LV43" s="769"/>
      <c r="LW43" s="15"/>
      <c r="LX43" s="769"/>
      <c r="LY43" s="15"/>
      <c r="LZ43" s="769"/>
      <c r="MA43" s="15"/>
      <c r="MB43" s="769"/>
      <c r="MC43" s="15"/>
      <c r="MD43" s="769"/>
      <c r="ME43" s="15"/>
      <c r="MF43" s="769"/>
      <c r="MG43" s="15"/>
      <c r="MH43" s="769"/>
      <c r="MI43" s="15"/>
      <c r="MJ43" s="769"/>
      <c r="MK43" s="15"/>
      <c r="ML43" s="769"/>
      <c r="MM43" s="15"/>
      <c r="MN43" s="769"/>
      <c r="MO43" s="15"/>
      <c r="MP43" s="769"/>
      <c r="MQ43" s="15"/>
      <c r="MR43" s="769"/>
      <c r="MS43" s="15"/>
      <c r="MT43" s="769"/>
      <c r="MU43" s="15"/>
      <c r="MV43" s="769"/>
      <c r="MW43" s="15"/>
      <c r="MX43" s="769"/>
      <c r="MY43" s="15"/>
      <c r="MZ43" s="769"/>
      <c r="NA43" s="15"/>
      <c r="NB43" s="769"/>
      <c r="NC43" s="15"/>
      <c r="ND43" s="769"/>
      <c r="NE43" s="15"/>
      <c r="NF43" s="769"/>
      <c r="NG43" s="15"/>
      <c r="NH43" s="769"/>
      <c r="NI43" s="15"/>
      <c r="NJ43" s="769"/>
      <c r="NK43" s="15"/>
      <c r="NL43" s="769"/>
      <c r="NM43" s="15"/>
      <c r="NN43" s="769"/>
      <c r="NO43" s="15"/>
      <c r="NP43" s="769"/>
      <c r="NQ43" s="15"/>
      <c r="NR43" s="769"/>
      <c r="NS43" s="15"/>
      <c r="NT43" s="769"/>
      <c r="NU43" s="15"/>
      <c r="NV43" s="770"/>
      <c r="NW43" s="15"/>
      <c r="NX43" s="770"/>
      <c r="NY43" s="15"/>
      <c r="NZ43" s="770"/>
      <c r="OA43" s="15"/>
      <c r="OB43" s="770"/>
      <c r="OC43" s="15"/>
      <c r="OD43" s="770"/>
      <c r="OE43" s="15"/>
      <c r="OF43" s="770"/>
      <c r="OG43" s="15"/>
      <c r="OH43" s="770"/>
      <c r="OI43" s="15"/>
      <c r="OJ43" s="770"/>
      <c r="OK43" s="15"/>
      <c r="OL43" s="770"/>
      <c r="OM43" s="15"/>
      <c r="ON43" s="770"/>
      <c r="OO43" s="15"/>
      <c r="OP43" s="770"/>
      <c r="OQ43" s="15"/>
      <c r="OR43" s="770"/>
      <c r="OS43" s="15"/>
      <c r="OT43" s="770"/>
      <c r="OU43" s="15"/>
      <c r="OV43" s="770"/>
      <c r="OW43" s="15"/>
      <c r="OX43" s="770"/>
      <c r="OY43" s="15"/>
      <c r="OZ43" s="770"/>
      <c r="PA43" s="15"/>
      <c r="PB43" s="770"/>
      <c r="PC43" s="15"/>
      <c r="PD43" s="770"/>
      <c r="PE43" s="15"/>
      <c r="PF43" s="770"/>
      <c r="PG43" s="15"/>
      <c r="PH43" s="770"/>
      <c r="PI43" s="15"/>
      <c r="PJ43" s="770"/>
      <c r="PK43" s="15"/>
      <c r="PL43" s="770"/>
      <c r="PM43" s="15"/>
      <c r="PN43" s="770"/>
      <c r="PO43" s="15"/>
      <c r="PP43" s="770"/>
      <c r="PQ43" s="15"/>
      <c r="PR43" s="770"/>
      <c r="PS43" s="15"/>
      <c r="PT43" s="770"/>
      <c r="PU43" s="15"/>
      <c r="PV43" s="770"/>
      <c r="PW43" s="15"/>
      <c r="PX43" s="770"/>
      <c r="PY43" s="15"/>
      <c r="PZ43" s="770"/>
      <c r="QA43" s="15"/>
      <c r="QB43" s="770"/>
      <c r="QC43" s="15"/>
      <c r="QD43" s="770"/>
      <c r="QE43" s="15"/>
      <c r="QF43" s="770"/>
      <c r="QG43" s="15"/>
      <c r="QH43" s="770"/>
      <c r="QI43" s="15"/>
      <c r="QJ43" s="770"/>
      <c r="QK43" s="15"/>
      <c r="QL43" s="770"/>
      <c r="QM43" s="15"/>
      <c r="QN43" s="770"/>
      <c r="QO43" s="15"/>
      <c r="QP43" s="770"/>
      <c r="QQ43" s="15"/>
      <c r="QR43" s="770"/>
      <c r="QS43" s="15"/>
      <c r="QT43" s="770"/>
      <c r="QU43" s="15"/>
      <c r="QV43" s="770"/>
      <c r="QW43" s="15"/>
      <c r="QX43" s="770"/>
      <c r="QY43" s="15"/>
      <c r="QZ43" s="770"/>
      <c r="RA43" s="15"/>
      <c r="RB43" s="770"/>
      <c r="RC43" s="15"/>
      <c r="RD43" s="770"/>
      <c r="RE43" s="15"/>
      <c r="RF43" s="770"/>
      <c r="RG43" s="15"/>
      <c r="RH43" s="770"/>
      <c r="RI43" s="15"/>
      <c r="RJ43" s="770"/>
      <c r="RK43" s="15"/>
      <c r="RL43" s="770"/>
      <c r="RM43" s="15"/>
      <c r="RN43" s="770"/>
      <c r="RO43" s="15"/>
      <c r="RP43" s="770"/>
      <c r="RQ43" s="15"/>
      <c r="RR43" s="770"/>
      <c r="RS43" s="15"/>
      <c r="RT43" s="770"/>
      <c r="RU43" s="15"/>
      <c r="RV43" s="770"/>
      <c r="RW43" s="15"/>
      <c r="RX43" s="770"/>
      <c r="RY43" s="15"/>
      <c r="RZ43" s="770"/>
      <c r="SA43" s="15"/>
      <c r="SB43" s="770"/>
      <c r="SC43" s="15"/>
      <c r="SD43" s="770"/>
      <c r="SE43" s="15"/>
      <c r="SF43" s="770"/>
      <c r="SG43" s="15"/>
      <c r="SH43" s="770"/>
      <c r="SI43" s="15"/>
      <c r="SJ43" s="770"/>
      <c r="SK43" s="15"/>
      <c r="SL43" s="770"/>
      <c r="SM43" s="15"/>
      <c r="SN43" s="770"/>
      <c r="SO43" s="15"/>
      <c r="SP43" s="770"/>
      <c r="SQ43" s="15"/>
      <c r="SR43" s="770"/>
      <c r="SS43" s="15"/>
      <c r="ST43" s="770"/>
      <c r="SU43" s="15"/>
      <c r="SV43" s="770"/>
      <c r="SW43" s="15"/>
      <c r="SX43" s="770"/>
      <c r="SY43" s="15"/>
      <c r="SZ43" s="770"/>
      <c r="TA43" s="15"/>
      <c r="TB43" s="770"/>
      <c r="TC43" s="15"/>
      <c r="TD43" s="770"/>
      <c r="TE43" s="15"/>
      <c r="TF43" s="770"/>
      <c r="TG43" s="15"/>
      <c r="TH43" s="770"/>
      <c r="TI43" s="15"/>
      <c r="TJ43" s="770"/>
      <c r="TK43" s="15"/>
      <c r="TL43" s="770"/>
      <c r="TM43" s="15"/>
      <c r="TN43" s="770"/>
      <c r="TO43" s="15"/>
      <c r="TP43" s="770"/>
      <c r="TQ43" s="15"/>
      <c r="TR43" s="770"/>
      <c r="TS43" s="15"/>
      <c r="TT43" s="770"/>
      <c r="TU43" s="15"/>
      <c r="TV43" s="770"/>
      <c r="TW43" s="15"/>
      <c r="TX43" s="770"/>
      <c r="TY43" s="15"/>
      <c r="TZ43" s="770"/>
      <c r="UA43" s="15"/>
      <c r="UB43" s="770"/>
      <c r="UC43" s="15"/>
      <c r="UD43" s="770"/>
      <c r="UE43" s="15"/>
      <c r="UF43" s="770"/>
      <c r="UG43" s="15"/>
      <c r="UH43" s="770"/>
      <c r="UI43" s="15"/>
      <c r="UJ43" s="770"/>
      <c r="UK43" s="15"/>
      <c r="UL43" s="770"/>
      <c r="UM43" s="15"/>
      <c r="UN43" s="770"/>
      <c r="UO43" s="15"/>
      <c r="UP43" s="770"/>
      <c r="UQ43" s="15"/>
      <c r="UR43" s="770"/>
      <c r="US43" s="15"/>
      <c r="UT43" s="770"/>
      <c r="UU43" s="15"/>
      <c r="UV43" s="770"/>
      <c r="UW43" s="15"/>
      <c r="UX43" s="770"/>
      <c r="UY43" s="15"/>
      <c r="UZ43" s="770"/>
      <c r="VA43" s="15"/>
      <c r="VB43" s="770"/>
      <c r="VC43" s="15"/>
      <c r="VD43" s="770"/>
      <c r="VE43" s="15"/>
      <c r="VF43" s="770"/>
      <c r="VG43" s="15"/>
      <c r="VH43" s="770"/>
      <c r="VI43" s="15"/>
      <c r="VJ43" s="770"/>
      <c r="VK43" s="15"/>
      <c r="VL43" s="770"/>
      <c r="VM43" s="15"/>
      <c r="VN43" s="770"/>
      <c r="VO43" s="15"/>
      <c r="VP43" s="770"/>
      <c r="VQ43" s="15"/>
      <c r="VR43" s="770"/>
      <c r="VS43" s="15"/>
      <c r="VT43" s="770"/>
      <c r="VU43" s="15"/>
      <c r="VV43" s="770"/>
      <c r="VW43" s="15"/>
      <c r="VX43" s="770"/>
      <c r="VY43" s="15"/>
      <c r="VZ43" s="770"/>
      <c r="WA43" s="15"/>
      <c r="WB43" s="770"/>
      <c r="WC43" s="15"/>
      <c r="WD43" s="770"/>
      <c r="WE43" s="15"/>
      <c r="WF43" s="770"/>
      <c r="WG43" s="15"/>
      <c r="WH43" s="770"/>
      <c r="WI43" s="15"/>
      <c r="WJ43" s="770"/>
      <c r="WK43" s="15"/>
      <c r="WL43" s="770"/>
      <c r="WM43" s="15"/>
      <c r="WN43" s="770"/>
      <c r="WO43" s="15"/>
      <c r="WP43" s="770"/>
      <c r="WQ43" s="15"/>
      <c r="WR43" s="770"/>
      <c r="WS43" s="15"/>
      <c r="WT43" s="770"/>
      <c r="WU43" s="15"/>
      <c r="WV43" s="770"/>
      <c r="WW43" s="15"/>
      <c r="WX43" s="770"/>
      <c r="WY43" s="15"/>
      <c r="WZ43" s="770"/>
      <c r="XA43" s="15"/>
      <c r="XB43" s="770"/>
      <c r="XC43" s="15"/>
      <c r="XD43" s="770"/>
      <c r="XE43" s="15"/>
      <c r="XF43" s="770"/>
      <c r="XG43" s="15"/>
      <c r="XH43" s="770"/>
      <c r="XI43" s="15"/>
      <c r="XJ43" s="770"/>
      <c r="XK43" s="15"/>
      <c r="XL43" s="770"/>
      <c r="XM43" s="15"/>
      <c r="XN43" s="770"/>
      <c r="XO43" s="15"/>
      <c r="XP43" s="770"/>
      <c r="XQ43" s="15"/>
      <c r="XR43" s="770"/>
      <c r="XS43" s="15"/>
      <c r="XT43" s="770"/>
      <c r="XU43" s="15"/>
      <c r="XV43" s="770"/>
      <c r="XW43" s="15"/>
      <c r="XX43" s="770"/>
      <c r="XY43" s="15"/>
      <c r="XZ43" s="770"/>
      <c r="YA43" s="15"/>
      <c r="YB43" s="770"/>
      <c r="YC43" s="15"/>
      <c r="YD43" s="770"/>
      <c r="YE43" s="15"/>
      <c r="YF43" s="770"/>
      <c r="YG43" s="15"/>
      <c r="YH43" s="770"/>
      <c r="YI43" s="15"/>
      <c r="YJ43" s="770"/>
      <c r="YK43" s="15"/>
      <c r="YL43" s="770"/>
      <c r="YM43" s="15"/>
      <c r="YN43" s="770"/>
      <c r="YO43" s="15"/>
      <c r="YP43" s="770"/>
      <c r="YQ43" s="15"/>
      <c r="YR43" s="770"/>
      <c r="YS43" s="15"/>
      <c r="YT43" s="770"/>
      <c r="YU43" s="15"/>
      <c r="YV43" s="770"/>
      <c r="YW43" s="15"/>
      <c r="YX43" s="770"/>
      <c r="YY43" s="15"/>
      <c r="YZ43" s="770"/>
      <c r="ZA43" s="15"/>
      <c r="ZB43" s="770"/>
      <c r="ZC43" s="15"/>
      <c r="ZD43" s="770"/>
      <c r="ZE43" s="15"/>
      <c r="ZF43" s="770"/>
      <c r="ZG43" s="15"/>
      <c r="ZH43" s="770"/>
      <c r="ZI43" s="15"/>
      <c r="ZJ43" s="770"/>
      <c r="ZK43" s="15"/>
      <c r="ZL43" s="770"/>
      <c r="ZM43" s="15"/>
      <c r="ZN43" s="770"/>
      <c r="ZO43" s="15"/>
      <c r="ZP43" s="770"/>
      <c r="ZQ43" s="15"/>
      <c r="ZR43" s="770"/>
      <c r="ZS43" s="15"/>
      <c r="ZT43" s="770"/>
      <c r="ZU43" s="15"/>
      <c r="ZV43" s="770"/>
      <c r="ZW43" s="15"/>
      <c r="ZX43" s="770"/>
      <c r="ZY43" s="15"/>
      <c r="ZZ43" s="770"/>
      <c r="AAA43" s="15"/>
      <c r="AAB43" s="770"/>
      <c r="AAC43" s="15"/>
      <c r="AAD43" s="770"/>
      <c r="AAE43" s="15"/>
      <c r="AAF43" s="770"/>
      <c r="AAG43" s="15"/>
      <c r="AAH43" s="770"/>
      <c r="AAI43" s="15"/>
      <c r="AAJ43" s="770"/>
      <c r="AAK43" s="15"/>
      <c r="AAL43" s="770"/>
      <c r="AAM43" s="15"/>
      <c r="AAN43" s="770"/>
      <c r="AAO43" s="15"/>
      <c r="AAP43" s="770"/>
      <c r="AAQ43" s="15"/>
      <c r="AAR43" s="770"/>
      <c r="AAS43" s="15"/>
      <c r="AAT43" s="770"/>
      <c r="AAU43" s="15"/>
      <c r="AAV43" s="770"/>
      <c r="AAW43" s="15"/>
      <c r="AAX43" s="770"/>
      <c r="AAY43" s="15"/>
      <c r="AAZ43" s="770"/>
      <c r="ABA43" s="15"/>
      <c r="ABB43" s="770"/>
      <c r="ABC43" s="15"/>
      <c r="ABD43" s="770"/>
      <c r="ABE43" s="15"/>
      <c r="ABF43" s="770"/>
      <c r="ABG43" s="15"/>
      <c r="ABH43" s="770"/>
      <c r="ABI43" s="15"/>
      <c r="ABJ43" s="770"/>
      <c r="ABK43" s="15"/>
      <c r="ABL43" s="770"/>
      <c r="ABM43" s="15"/>
      <c r="ABN43" s="770"/>
      <c r="ABO43" s="15"/>
      <c r="ABP43" s="770"/>
      <c r="ABQ43" s="15"/>
      <c r="ABR43" s="770"/>
      <c r="ABS43" s="15"/>
      <c r="ABT43" s="770"/>
      <c r="ABU43" s="15"/>
      <c r="ABV43" s="770"/>
      <c r="ABW43" s="15"/>
      <c r="ABX43" s="770"/>
      <c r="ABY43" s="168">
        <f>COUNT(U43:NS43)</f>
        <v>0</v>
      </c>
      <c r="ABZ43" s="11"/>
      <c r="ACA43" s="168">
        <f>COUNT(NU43:ABW43)</f>
        <v>0</v>
      </c>
      <c r="ACB43" s="11"/>
      <c r="ACC43" s="168">
        <f>SUM(ABY43,ACA43)</f>
        <v>0</v>
      </c>
      <c r="ACD43" s="11"/>
      <c r="ACE43" s="11"/>
      <c r="ACF43" s="11"/>
      <c r="ACG43" s="11"/>
      <c r="ACH43" s="11"/>
      <c r="ACI43" s="11"/>
      <c r="ACJ43" s="11"/>
      <c r="ACK43" s="11"/>
      <c r="ACL43" s="11"/>
      <c r="ACM43" s="11"/>
      <c r="ACN43" s="11"/>
      <c r="ACO43" s="11"/>
      <c r="ACP43" s="11"/>
      <c r="ACQ43" s="11"/>
    </row>
    <row r="44" spans="1:771" s="245" customFormat="1" ht="20.45" hidden="1" customHeight="1">
      <c r="A44" s="15"/>
      <c r="B44" s="15"/>
      <c r="C44" s="38" t="s">
        <v>23</v>
      </c>
      <c r="D44" s="556" t="s">
        <v>1027</v>
      </c>
      <c r="E44" s="494"/>
      <c r="F44" s="459">
        <v>43838</v>
      </c>
      <c r="G44" s="798"/>
      <c r="H44" s="248" t="s">
        <v>923</v>
      </c>
      <c r="I44" s="26">
        <v>41950</v>
      </c>
      <c r="J44" s="1127"/>
      <c r="K44" s="248"/>
      <c r="L44" s="21">
        <v>0</v>
      </c>
      <c r="M44" s="21">
        <v>0</v>
      </c>
      <c r="N44" s="21"/>
      <c r="O44" s="21">
        <v>0</v>
      </c>
      <c r="P44" s="21"/>
      <c r="Q44" s="821">
        <v>0</v>
      </c>
      <c r="R44" s="821"/>
      <c r="S44" s="1126">
        <v>0</v>
      </c>
      <c r="T44" s="1126"/>
      <c r="U44" s="15"/>
      <c r="V44" s="769"/>
      <c r="W44" s="15"/>
      <c r="X44" s="769"/>
      <c r="Y44" s="15"/>
      <c r="Z44" s="769"/>
      <c r="AA44" s="15"/>
      <c r="AB44" s="769"/>
      <c r="AC44" s="15"/>
      <c r="AD44" s="769"/>
      <c r="AE44" s="15"/>
      <c r="AF44" s="769"/>
      <c r="AG44" s="15"/>
      <c r="AH44" s="769"/>
      <c r="AI44" s="15"/>
      <c r="AJ44" s="769"/>
      <c r="AK44" s="15"/>
      <c r="AL44" s="769"/>
      <c r="AM44" s="15"/>
      <c r="AN44" s="769"/>
      <c r="AO44" s="15"/>
      <c r="AP44" s="769"/>
      <c r="AQ44" s="15"/>
      <c r="AR44" s="769"/>
      <c r="AS44" s="15"/>
      <c r="AT44" s="769"/>
      <c r="AU44" s="15"/>
      <c r="AV44" s="769"/>
      <c r="AW44" s="15"/>
      <c r="AX44" s="769"/>
      <c r="AY44" s="15"/>
      <c r="AZ44" s="769"/>
      <c r="BA44" s="15"/>
      <c r="BB44" s="769"/>
      <c r="BC44" s="15"/>
      <c r="BD44" s="769"/>
      <c r="BE44" s="15"/>
      <c r="BF44" s="769"/>
      <c r="BG44" s="15"/>
      <c r="BH44" s="769"/>
      <c r="BI44" s="15"/>
      <c r="BJ44" s="769"/>
      <c r="BK44" s="15"/>
      <c r="BL44" s="769"/>
      <c r="BM44" s="15"/>
      <c r="BN44" s="769"/>
      <c r="BO44" s="15"/>
      <c r="BP44" s="769"/>
      <c r="BQ44" s="15"/>
      <c r="BR44" s="769"/>
      <c r="BS44" s="15"/>
      <c r="BT44" s="769"/>
      <c r="BU44" s="15"/>
      <c r="BV44" s="769"/>
      <c r="BW44" s="15"/>
      <c r="BX44" s="769"/>
      <c r="BY44" s="15"/>
      <c r="BZ44" s="769"/>
      <c r="CA44" s="15"/>
      <c r="CB44" s="769"/>
      <c r="CC44" s="15"/>
      <c r="CD44" s="769"/>
      <c r="CE44" s="15"/>
      <c r="CF44" s="769"/>
      <c r="CG44" s="15"/>
      <c r="CH44" s="769"/>
      <c r="CI44" s="15"/>
      <c r="CJ44" s="769"/>
      <c r="CK44" s="15"/>
      <c r="CL44" s="769"/>
      <c r="CM44" s="15"/>
      <c r="CN44" s="769"/>
      <c r="CO44" s="15"/>
      <c r="CP44" s="769"/>
      <c r="CQ44" s="15"/>
      <c r="CR44" s="769"/>
      <c r="CS44" s="15"/>
      <c r="CT44" s="769"/>
      <c r="CU44" s="15"/>
      <c r="CV44" s="769"/>
      <c r="CW44" s="15"/>
      <c r="CX44" s="769"/>
      <c r="CY44" s="15"/>
      <c r="CZ44" s="769"/>
      <c r="DA44" s="15"/>
      <c r="DB44" s="769"/>
      <c r="DC44" s="15"/>
      <c r="DD44" s="769"/>
      <c r="DE44" s="15"/>
      <c r="DF44" s="769"/>
      <c r="DG44" s="15"/>
      <c r="DH44" s="769"/>
      <c r="DI44" s="15"/>
      <c r="DJ44" s="769"/>
      <c r="DK44" s="15"/>
      <c r="DL44" s="769"/>
      <c r="DM44" s="15"/>
      <c r="DN44" s="769"/>
      <c r="DO44" s="15"/>
      <c r="DP44" s="769"/>
      <c r="DQ44" s="15"/>
      <c r="DR44" s="769"/>
      <c r="DS44" s="15"/>
      <c r="DT44" s="769"/>
      <c r="DU44" s="15"/>
      <c r="DV44" s="769"/>
      <c r="DW44" s="15"/>
      <c r="DX44" s="769"/>
      <c r="DY44" s="15"/>
      <c r="DZ44" s="769"/>
      <c r="EA44" s="15"/>
      <c r="EB44" s="769"/>
      <c r="EC44" s="15"/>
      <c r="ED44" s="769"/>
      <c r="EE44" s="15"/>
      <c r="EF44" s="769"/>
      <c r="EG44" s="15"/>
      <c r="EH44" s="769"/>
      <c r="EI44" s="15"/>
      <c r="EJ44" s="769"/>
      <c r="EK44" s="15"/>
      <c r="EL44" s="769"/>
      <c r="EM44" s="15"/>
      <c r="EN44" s="769"/>
      <c r="EO44" s="15"/>
      <c r="EP44" s="769"/>
      <c r="EQ44" s="15"/>
      <c r="ER44" s="769"/>
      <c r="ES44" s="15"/>
      <c r="ET44" s="769"/>
      <c r="EU44" s="15"/>
      <c r="EV44" s="769"/>
      <c r="EW44" s="15"/>
      <c r="EX44" s="769"/>
      <c r="EY44" s="15"/>
      <c r="EZ44" s="769"/>
      <c r="FA44" s="15"/>
      <c r="FB44" s="769"/>
      <c r="FC44" s="15"/>
      <c r="FD44" s="769"/>
      <c r="FE44" s="15"/>
      <c r="FF44" s="769"/>
      <c r="FG44" s="15"/>
      <c r="FH44" s="769"/>
      <c r="FI44" s="15"/>
      <c r="FJ44" s="769"/>
      <c r="FK44" s="15"/>
      <c r="FL44" s="769"/>
      <c r="FM44" s="15"/>
      <c r="FN44" s="769"/>
      <c r="FO44" s="15"/>
      <c r="FP44" s="769"/>
      <c r="FQ44" s="15"/>
      <c r="FR44" s="769"/>
      <c r="FS44" s="15"/>
      <c r="FT44" s="769"/>
      <c r="FU44" s="15"/>
      <c r="FV44" s="769"/>
      <c r="FW44" s="15"/>
      <c r="FX44" s="769"/>
      <c r="FY44" s="15"/>
      <c r="FZ44" s="769"/>
      <c r="GA44" s="15"/>
      <c r="GB44" s="769"/>
      <c r="GC44" s="15"/>
      <c r="GD44" s="769"/>
      <c r="GE44" s="15"/>
      <c r="GF44" s="769"/>
      <c r="GG44" s="15"/>
      <c r="GH44" s="769"/>
      <c r="GI44" s="15"/>
      <c r="GJ44" s="769"/>
      <c r="GK44" s="15"/>
      <c r="GL44" s="769"/>
      <c r="GM44" s="15"/>
      <c r="GN44" s="769"/>
      <c r="GO44" s="15"/>
      <c r="GP44" s="769"/>
      <c r="GQ44" s="15"/>
      <c r="GR44" s="769"/>
      <c r="GS44" s="15"/>
      <c r="GT44" s="769"/>
      <c r="GU44" s="15"/>
      <c r="GV44" s="769"/>
      <c r="GW44" s="15"/>
      <c r="GX44" s="769"/>
      <c r="GY44" s="15"/>
      <c r="GZ44" s="769"/>
      <c r="HA44" s="15"/>
      <c r="HB44" s="769"/>
      <c r="HC44" s="15"/>
      <c r="HD44" s="769"/>
      <c r="HE44" s="15"/>
      <c r="HF44" s="769"/>
      <c r="HG44" s="15"/>
      <c r="HH44" s="769"/>
      <c r="HI44" s="15"/>
      <c r="HJ44" s="769"/>
      <c r="HK44" s="15"/>
      <c r="HL44" s="769"/>
      <c r="HM44" s="15"/>
      <c r="HN44" s="769"/>
      <c r="HO44" s="15"/>
      <c r="HP44" s="769"/>
      <c r="HQ44" s="15"/>
      <c r="HR44" s="769"/>
      <c r="HS44" s="15"/>
      <c r="HT44" s="769"/>
      <c r="HU44" s="15"/>
      <c r="HV44" s="769"/>
      <c r="HW44" s="15"/>
      <c r="HX44" s="769"/>
      <c r="HY44" s="15"/>
      <c r="HZ44" s="769"/>
      <c r="IA44" s="15"/>
      <c r="IB44" s="769"/>
      <c r="IC44" s="15"/>
      <c r="ID44" s="769"/>
      <c r="IE44" s="15"/>
      <c r="IF44" s="769"/>
      <c r="IG44" s="15"/>
      <c r="IH44" s="769"/>
      <c r="II44" s="15"/>
      <c r="IJ44" s="769"/>
      <c r="IK44" s="15"/>
      <c r="IL44" s="769"/>
      <c r="IM44" s="15"/>
      <c r="IN44" s="769"/>
      <c r="IO44" s="15"/>
      <c r="IP44" s="769"/>
      <c r="IQ44" s="15"/>
      <c r="IR44" s="769"/>
      <c r="IS44" s="15"/>
      <c r="IT44" s="769"/>
      <c r="IU44" s="15"/>
      <c r="IV44" s="769"/>
      <c r="IW44" s="15"/>
      <c r="IX44" s="769"/>
      <c r="IY44" s="15"/>
      <c r="IZ44" s="769"/>
      <c r="JA44" s="15"/>
      <c r="JB44" s="769"/>
      <c r="JC44" s="15"/>
      <c r="JD44" s="769"/>
      <c r="JE44" s="15"/>
      <c r="JF44" s="769"/>
      <c r="JG44" s="15"/>
      <c r="JH44" s="769"/>
      <c r="JI44" s="15"/>
      <c r="JJ44" s="769"/>
      <c r="JK44" s="15"/>
      <c r="JL44" s="769"/>
      <c r="JM44" s="15"/>
      <c r="JN44" s="769"/>
      <c r="JO44" s="15"/>
      <c r="JP44" s="769"/>
      <c r="JQ44" s="15"/>
      <c r="JR44" s="769"/>
      <c r="JS44" s="15"/>
      <c r="JT44" s="769"/>
      <c r="JU44" s="15"/>
      <c r="JV44" s="769"/>
      <c r="JW44" s="15"/>
      <c r="JX44" s="769"/>
      <c r="JY44" s="15"/>
      <c r="JZ44" s="769"/>
      <c r="KA44" s="15"/>
      <c r="KB44" s="769"/>
      <c r="KC44" s="15"/>
      <c r="KD44" s="769"/>
      <c r="KE44" s="15"/>
      <c r="KF44" s="769"/>
      <c r="KG44" s="15"/>
      <c r="KH44" s="769"/>
      <c r="KI44" s="15"/>
      <c r="KJ44" s="769"/>
      <c r="KK44" s="15"/>
      <c r="KL44" s="769"/>
      <c r="KM44" s="15"/>
      <c r="KN44" s="769"/>
      <c r="KO44" s="15"/>
      <c r="KP44" s="769"/>
      <c r="KQ44" s="15"/>
      <c r="KR44" s="769"/>
      <c r="KS44" s="15"/>
      <c r="KT44" s="769"/>
      <c r="KU44" s="15"/>
      <c r="KV44" s="769"/>
      <c r="KW44" s="15"/>
      <c r="KX44" s="769"/>
      <c r="KY44" s="15"/>
      <c r="KZ44" s="769"/>
      <c r="LA44" s="15"/>
      <c r="LB44" s="769"/>
      <c r="LC44" s="15"/>
      <c r="LD44" s="769"/>
      <c r="LE44" s="15"/>
      <c r="LF44" s="769"/>
      <c r="LG44" s="15"/>
      <c r="LH44" s="769"/>
      <c r="LI44" s="15"/>
      <c r="LJ44" s="769"/>
      <c r="LK44" s="15"/>
      <c r="LL44" s="769"/>
      <c r="LM44" s="15"/>
      <c r="LN44" s="769"/>
      <c r="LO44" s="15"/>
      <c r="LP44" s="769"/>
      <c r="LQ44" s="15"/>
      <c r="LR44" s="769"/>
      <c r="LS44" s="15"/>
      <c r="LT44" s="769"/>
      <c r="LU44" s="15"/>
      <c r="LV44" s="769"/>
      <c r="LW44" s="15"/>
      <c r="LX44" s="769"/>
      <c r="LY44" s="15"/>
      <c r="LZ44" s="769"/>
      <c r="MA44" s="15"/>
      <c r="MB44" s="769"/>
      <c r="MC44" s="15"/>
      <c r="MD44" s="769"/>
      <c r="ME44" s="15"/>
      <c r="MF44" s="769"/>
      <c r="MG44" s="15"/>
      <c r="MH44" s="769"/>
      <c r="MI44" s="15"/>
      <c r="MJ44" s="769"/>
      <c r="MK44" s="15"/>
      <c r="ML44" s="769"/>
      <c r="MM44" s="15"/>
      <c r="MN44" s="769"/>
      <c r="MO44" s="15"/>
      <c r="MP44" s="769"/>
      <c r="MQ44" s="15"/>
      <c r="MR44" s="769"/>
      <c r="MS44" s="15"/>
      <c r="MT44" s="769"/>
      <c r="MU44" s="15"/>
      <c r="MV44" s="769"/>
      <c r="MW44" s="15"/>
      <c r="MX44" s="769"/>
      <c r="MY44" s="15"/>
      <c r="MZ44" s="769"/>
      <c r="NA44" s="15"/>
      <c r="NB44" s="769"/>
      <c r="NC44" s="15"/>
      <c r="ND44" s="769"/>
      <c r="NE44" s="15"/>
      <c r="NF44" s="769"/>
      <c r="NG44" s="15"/>
      <c r="NH44" s="769"/>
      <c r="NI44" s="15"/>
      <c r="NJ44" s="769"/>
      <c r="NK44" s="15"/>
      <c r="NL44" s="769"/>
      <c r="NM44" s="15"/>
      <c r="NN44" s="769"/>
      <c r="NO44" s="15"/>
      <c r="NP44" s="769"/>
      <c r="NQ44" s="15"/>
      <c r="NR44" s="769"/>
      <c r="NS44" s="15"/>
      <c r="NT44" s="769"/>
      <c r="NU44" s="15"/>
      <c r="NV44" s="770"/>
      <c r="NW44" s="15"/>
      <c r="NX44" s="770"/>
      <c r="NY44" s="15"/>
      <c r="NZ44" s="770"/>
      <c r="OA44" s="15"/>
      <c r="OB44" s="770"/>
      <c r="OC44" s="15"/>
      <c r="OD44" s="770"/>
      <c r="OE44" s="15"/>
      <c r="OF44" s="770"/>
      <c r="OG44" s="15"/>
      <c r="OH44" s="770"/>
      <c r="OI44" s="15"/>
      <c r="OJ44" s="770"/>
      <c r="OK44" s="15"/>
      <c r="OL44" s="770"/>
      <c r="OM44" s="15"/>
      <c r="ON44" s="770"/>
      <c r="OO44" s="15"/>
      <c r="OP44" s="770"/>
      <c r="OQ44" s="15"/>
      <c r="OR44" s="770"/>
      <c r="OS44" s="15"/>
      <c r="OT44" s="770"/>
      <c r="OU44" s="15"/>
      <c r="OV44" s="770"/>
      <c r="OW44" s="15"/>
      <c r="OX44" s="770"/>
      <c r="OY44" s="15"/>
      <c r="OZ44" s="770"/>
      <c r="PA44" s="15"/>
      <c r="PB44" s="770"/>
      <c r="PC44" s="15"/>
      <c r="PD44" s="770"/>
      <c r="PE44" s="15"/>
      <c r="PF44" s="770"/>
      <c r="PG44" s="15"/>
      <c r="PH44" s="770"/>
      <c r="PI44" s="15"/>
      <c r="PJ44" s="770"/>
      <c r="PK44" s="15"/>
      <c r="PL44" s="770"/>
      <c r="PM44" s="15"/>
      <c r="PN44" s="770"/>
      <c r="PO44" s="15"/>
      <c r="PP44" s="770"/>
      <c r="PQ44" s="15"/>
      <c r="PR44" s="770"/>
      <c r="PS44" s="15"/>
      <c r="PT44" s="770"/>
      <c r="PU44" s="15"/>
      <c r="PV44" s="770"/>
      <c r="PW44" s="15"/>
      <c r="PX44" s="770"/>
      <c r="PY44" s="15"/>
      <c r="PZ44" s="770"/>
      <c r="QA44" s="15"/>
      <c r="QB44" s="770"/>
      <c r="QC44" s="15"/>
      <c r="QD44" s="770"/>
      <c r="QE44" s="15"/>
      <c r="QF44" s="770"/>
      <c r="QG44" s="15"/>
      <c r="QH44" s="770"/>
      <c r="QI44" s="15"/>
      <c r="QJ44" s="770"/>
      <c r="QK44" s="15"/>
      <c r="QL44" s="770"/>
      <c r="QM44" s="15"/>
      <c r="QN44" s="770"/>
      <c r="QO44" s="15"/>
      <c r="QP44" s="770"/>
      <c r="QQ44" s="15"/>
      <c r="QR44" s="770"/>
      <c r="QS44" s="15"/>
      <c r="QT44" s="770"/>
      <c r="QU44" s="15"/>
      <c r="QV44" s="770"/>
      <c r="QW44" s="15"/>
      <c r="QX44" s="770"/>
      <c r="QY44" s="15"/>
      <c r="QZ44" s="770"/>
      <c r="RA44" s="15"/>
      <c r="RB44" s="770"/>
      <c r="RC44" s="15"/>
      <c r="RD44" s="770"/>
      <c r="RE44" s="15"/>
      <c r="RF44" s="770"/>
      <c r="RG44" s="15"/>
      <c r="RH44" s="770"/>
      <c r="RI44" s="15"/>
      <c r="RJ44" s="770"/>
      <c r="RK44" s="15"/>
      <c r="RL44" s="770"/>
      <c r="RM44" s="15"/>
      <c r="RN44" s="770"/>
      <c r="RO44" s="15"/>
      <c r="RP44" s="770"/>
      <c r="RQ44" s="15"/>
      <c r="RR44" s="770"/>
      <c r="RS44" s="15"/>
      <c r="RT44" s="770"/>
      <c r="RU44" s="15"/>
      <c r="RV44" s="770"/>
      <c r="RW44" s="15"/>
      <c r="RX44" s="770"/>
      <c r="RY44" s="15"/>
      <c r="RZ44" s="770"/>
      <c r="SA44" s="15"/>
      <c r="SB44" s="770"/>
      <c r="SC44" s="15"/>
      <c r="SD44" s="770"/>
      <c r="SE44" s="15"/>
      <c r="SF44" s="770"/>
      <c r="SG44" s="15"/>
      <c r="SH44" s="770"/>
      <c r="SI44" s="15"/>
      <c r="SJ44" s="770"/>
      <c r="SK44" s="15"/>
      <c r="SL44" s="770"/>
      <c r="SM44" s="15"/>
      <c r="SN44" s="770"/>
      <c r="SO44" s="15"/>
      <c r="SP44" s="770"/>
      <c r="SQ44" s="15"/>
      <c r="SR44" s="770"/>
      <c r="SS44" s="15"/>
      <c r="ST44" s="770"/>
      <c r="SU44" s="15"/>
      <c r="SV44" s="770"/>
      <c r="SW44" s="15"/>
      <c r="SX44" s="770"/>
      <c r="SY44" s="15"/>
      <c r="SZ44" s="770"/>
      <c r="TA44" s="15"/>
      <c r="TB44" s="770"/>
      <c r="TC44" s="15"/>
      <c r="TD44" s="770"/>
      <c r="TE44" s="15"/>
      <c r="TF44" s="770"/>
      <c r="TG44" s="15"/>
      <c r="TH44" s="770"/>
      <c r="TI44" s="15"/>
      <c r="TJ44" s="770"/>
      <c r="TK44" s="15"/>
      <c r="TL44" s="770"/>
      <c r="TM44" s="15"/>
      <c r="TN44" s="770"/>
      <c r="TO44" s="15"/>
      <c r="TP44" s="770"/>
      <c r="TQ44" s="15"/>
      <c r="TR44" s="770"/>
      <c r="TS44" s="15"/>
      <c r="TT44" s="770"/>
      <c r="TU44" s="15"/>
      <c r="TV44" s="770"/>
      <c r="TW44" s="15"/>
      <c r="TX44" s="770"/>
      <c r="TY44" s="15"/>
      <c r="TZ44" s="770"/>
      <c r="UA44" s="15"/>
      <c r="UB44" s="770"/>
      <c r="UC44" s="15"/>
      <c r="UD44" s="770"/>
      <c r="UE44" s="15"/>
      <c r="UF44" s="770"/>
      <c r="UG44" s="15"/>
      <c r="UH44" s="770"/>
      <c r="UI44" s="15"/>
      <c r="UJ44" s="770"/>
      <c r="UK44" s="15"/>
      <c r="UL44" s="770"/>
      <c r="UM44" s="15"/>
      <c r="UN44" s="770"/>
      <c r="UO44" s="15"/>
      <c r="UP44" s="770"/>
      <c r="UQ44" s="15"/>
      <c r="UR44" s="770"/>
      <c r="US44" s="15"/>
      <c r="UT44" s="770"/>
      <c r="UU44" s="15"/>
      <c r="UV44" s="770"/>
      <c r="UW44" s="15"/>
      <c r="UX44" s="770"/>
      <c r="UY44" s="15"/>
      <c r="UZ44" s="770"/>
      <c r="VA44" s="15"/>
      <c r="VB44" s="770"/>
      <c r="VC44" s="15"/>
      <c r="VD44" s="770"/>
      <c r="VE44" s="15"/>
      <c r="VF44" s="770"/>
      <c r="VG44" s="15"/>
      <c r="VH44" s="770"/>
      <c r="VI44" s="15"/>
      <c r="VJ44" s="770"/>
      <c r="VK44" s="15"/>
      <c r="VL44" s="770"/>
      <c r="VM44" s="15"/>
      <c r="VN44" s="770"/>
      <c r="VO44" s="15"/>
      <c r="VP44" s="770"/>
      <c r="VQ44" s="15"/>
      <c r="VR44" s="770"/>
      <c r="VS44" s="15"/>
      <c r="VT44" s="770"/>
      <c r="VU44" s="15"/>
      <c r="VV44" s="770"/>
      <c r="VW44" s="15"/>
      <c r="VX44" s="770"/>
      <c r="VY44" s="15"/>
      <c r="VZ44" s="770"/>
      <c r="WA44" s="15"/>
      <c r="WB44" s="770"/>
      <c r="WC44" s="15"/>
      <c r="WD44" s="770"/>
      <c r="WE44" s="15"/>
      <c r="WF44" s="770"/>
      <c r="WG44" s="15"/>
      <c r="WH44" s="770"/>
      <c r="WI44" s="15"/>
      <c r="WJ44" s="770"/>
      <c r="WK44" s="15"/>
      <c r="WL44" s="770"/>
      <c r="WM44" s="15"/>
      <c r="WN44" s="770"/>
      <c r="WO44" s="15"/>
      <c r="WP44" s="770"/>
      <c r="WQ44" s="15"/>
      <c r="WR44" s="770"/>
      <c r="WS44" s="15"/>
      <c r="WT44" s="770"/>
      <c r="WU44" s="15"/>
      <c r="WV44" s="770"/>
      <c r="WW44" s="15"/>
      <c r="WX44" s="770"/>
      <c r="WY44" s="15"/>
      <c r="WZ44" s="770"/>
      <c r="XA44" s="15"/>
      <c r="XB44" s="770"/>
      <c r="XC44" s="15"/>
      <c r="XD44" s="770"/>
      <c r="XE44" s="15"/>
      <c r="XF44" s="770"/>
      <c r="XG44" s="15"/>
      <c r="XH44" s="770"/>
      <c r="XI44" s="15"/>
      <c r="XJ44" s="770"/>
      <c r="XK44" s="15"/>
      <c r="XL44" s="770"/>
      <c r="XM44" s="15"/>
      <c r="XN44" s="770"/>
      <c r="XO44" s="15"/>
      <c r="XP44" s="770"/>
      <c r="XQ44" s="15"/>
      <c r="XR44" s="770"/>
      <c r="XS44" s="15"/>
      <c r="XT44" s="770"/>
      <c r="XU44" s="15"/>
      <c r="XV44" s="770"/>
      <c r="XW44" s="15"/>
      <c r="XX44" s="770"/>
      <c r="XY44" s="15"/>
      <c r="XZ44" s="770"/>
      <c r="YA44" s="15"/>
      <c r="YB44" s="770"/>
      <c r="YC44" s="15"/>
      <c r="YD44" s="770"/>
      <c r="YE44" s="15"/>
      <c r="YF44" s="770"/>
      <c r="YG44" s="15"/>
      <c r="YH44" s="770"/>
      <c r="YI44" s="15"/>
      <c r="YJ44" s="770"/>
      <c r="YK44" s="15"/>
      <c r="YL44" s="770"/>
      <c r="YM44" s="15"/>
      <c r="YN44" s="770"/>
      <c r="YO44" s="15"/>
      <c r="YP44" s="770"/>
      <c r="YQ44" s="15"/>
      <c r="YR44" s="770"/>
      <c r="YS44" s="15"/>
      <c r="YT44" s="770"/>
      <c r="YU44" s="15"/>
      <c r="YV44" s="770"/>
      <c r="YW44" s="15"/>
      <c r="YX44" s="770"/>
      <c r="YY44" s="15"/>
      <c r="YZ44" s="770"/>
      <c r="ZA44" s="15"/>
      <c r="ZB44" s="770"/>
      <c r="ZC44" s="15"/>
      <c r="ZD44" s="770"/>
      <c r="ZE44" s="15"/>
      <c r="ZF44" s="770"/>
      <c r="ZG44" s="15"/>
      <c r="ZH44" s="770"/>
      <c r="ZI44" s="15"/>
      <c r="ZJ44" s="770"/>
      <c r="ZK44" s="15"/>
      <c r="ZL44" s="770"/>
      <c r="ZM44" s="15"/>
      <c r="ZN44" s="770"/>
      <c r="ZO44" s="15"/>
      <c r="ZP44" s="770"/>
      <c r="ZQ44" s="15"/>
      <c r="ZR44" s="770"/>
      <c r="ZS44" s="15"/>
      <c r="ZT44" s="770"/>
      <c r="ZU44" s="15"/>
      <c r="ZV44" s="770"/>
      <c r="ZW44" s="15"/>
      <c r="ZX44" s="770"/>
      <c r="ZY44" s="15"/>
      <c r="ZZ44" s="770"/>
      <c r="AAA44" s="15"/>
      <c r="AAB44" s="770"/>
      <c r="AAC44" s="15"/>
      <c r="AAD44" s="770"/>
      <c r="AAE44" s="15"/>
      <c r="AAF44" s="770"/>
      <c r="AAG44" s="15"/>
      <c r="AAH44" s="770"/>
      <c r="AAI44" s="15"/>
      <c r="AAJ44" s="770"/>
      <c r="AAK44" s="15"/>
      <c r="AAL44" s="770"/>
      <c r="AAM44" s="15"/>
      <c r="AAN44" s="770"/>
      <c r="AAO44" s="15"/>
      <c r="AAP44" s="770"/>
      <c r="AAQ44" s="15"/>
      <c r="AAR44" s="770"/>
      <c r="AAS44" s="15"/>
      <c r="AAT44" s="770"/>
      <c r="AAU44" s="15"/>
      <c r="AAV44" s="770"/>
      <c r="AAW44" s="15"/>
      <c r="AAX44" s="770"/>
      <c r="AAY44" s="15"/>
      <c r="AAZ44" s="770"/>
      <c r="ABA44" s="15"/>
      <c r="ABB44" s="770"/>
      <c r="ABC44" s="15"/>
      <c r="ABD44" s="770"/>
      <c r="ABE44" s="15"/>
      <c r="ABF44" s="770"/>
      <c r="ABG44" s="15"/>
      <c r="ABH44" s="770"/>
      <c r="ABI44" s="15"/>
      <c r="ABJ44" s="770"/>
      <c r="ABK44" s="15"/>
      <c r="ABL44" s="770"/>
      <c r="ABM44" s="15"/>
      <c r="ABN44" s="770"/>
      <c r="ABO44" s="15"/>
      <c r="ABP44" s="770"/>
      <c r="ABQ44" s="15"/>
      <c r="ABR44" s="770"/>
      <c r="ABS44" s="15"/>
      <c r="ABT44" s="770"/>
      <c r="ABU44" s="15"/>
      <c r="ABV44" s="770"/>
      <c r="ABW44" s="15"/>
      <c r="ABX44" s="770"/>
      <c r="ABY44" s="168">
        <f>COUNT(U44:NS44)</f>
        <v>0</v>
      </c>
      <c r="ABZ44" s="11"/>
      <c r="ACA44" s="168">
        <f>COUNT(NU44:ABW44)</f>
        <v>0</v>
      </c>
      <c r="ACB44" s="11"/>
      <c r="ACC44" s="168">
        <f>SUM(ABY44,ACA44)</f>
        <v>0</v>
      </c>
      <c r="ACD44" s="11"/>
      <c r="ACE44" s="11"/>
      <c r="ACF44" s="11"/>
      <c r="ACG44" s="11"/>
      <c r="ACH44" s="11"/>
      <c r="ACI44" s="11"/>
      <c r="ACJ44" s="11"/>
      <c r="ACK44" s="11"/>
      <c r="ACL44" s="11"/>
      <c r="ACM44" s="11"/>
      <c r="ACN44" s="11"/>
      <c r="ACO44" s="11"/>
      <c r="ACP44" s="11"/>
      <c r="ACQ44" s="11"/>
    </row>
    <row r="45" spans="1:771" s="156" customFormat="1" ht="15" hidden="1" customHeight="1">
      <c r="A45" s="23"/>
      <c r="B45" s="23"/>
      <c r="C45" s="58"/>
      <c r="D45" s="487"/>
      <c r="E45" s="48"/>
      <c r="F45" s="462"/>
      <c r="G45" s="794"/>
      <c r="H45" s="35"/>
      <c r="I45" s="35"/>
      <c r="J45" s="422"/>
      <c r="K45" s="35"/>
      <c r="L45" s="43"/>
      <c r="M45" s="43"/>
      <c r="N45" s="43"/>
      <c r="O45" s="43"/>
      <c r="P45" s="43"/>
      <c r="Q45" s="43"/>
      <c r="R45" s="43"/>
      <c r="S45" s="43"/>
      <c r="T45" s="43"/>
      <c r="U45" s="23"/>
      <c r="V45" s="44"/>
      <c r="W45" s="23"/>
      <c r="X45" s="44"/>
      <c r="Y45" s="23"/>
      <c r="Z45" s="44"/>
      <c r="AA45" s="23"/>
      <c r="AB45" s="44"/>
      <c r="AC45" s="23"/>
      <c r="AD45" s="44"/>
      <c r="AE45" s="23"/>
      <c r="AF45" s="44"/>
      <c r="AG45" s="23"/>
      <c r="AH45" s="44"/>
      <c r="AI45" s="23"/>
      <c r="AJ45" s="44"/>
      <c r="AK45" s="23"/>
      <c r="AL45" s="44"/>
      <c r="AM45" s="23"/>
      <c r="AN45" s="44"/>
      <c r="AO45" s="23"/>
      <c r="AP45" s="44"/>
      <c r="AQ45" s="23"/>
      <c r="AR45" s="44"/>
      <c r="AS45" s="23"/>
      <c r="AT45" s="44"/>
      <c r="AU45" s="23"/>
      <c r="AV45" s="44"/>
      <c r="AW45" s="23"/>
      <c r="AX45" s="44"/>
      <c r="AY45" s="23"/>
      <c r="AZ45" s="44"/>
      <c r="BA45" s="23"/>
      <c r="BB45" s="44"/>
      <c r="BC45" s="23"/>
      <c r="BD45" s="44"/>
      <c r="BE45" s="23"/>
      <c r="BF45" s="44"/>
      <c r="BG45" s="23"/>
      <c r="BH45" s="44"/>
      <c r="BI45" s="23"/>
      <c r="BJ45" s="44"/>
      <c r="BK45" s="23"/>
      <c r="BL45" s="44"/>
      <c r="BM45" s="23"/>
      <c r="BN45" s="44"/>
      <c r="BO45" s="23"/>
      <c r="BP45" s="44"/>
      <c r="BQ45" s="23"/>
      <c r="BR45" s="44"/>
      <c r="BS45" s="23"/>
      <c r="BT45" s="44"/>
      <c r="BU45" s="23"/>
      <c r="BV45" s="44"/>
      <c r="BW45" s="23"/>
      <c r="BX45" s="44"/>
      <c r="BY45" s="23"/>
      <c r="BZ45" s="44"/>
      <c r="CA45" s="23"/>
      <c r="CB45" s="44"/>
      <c r="CC45" s="23"/>
      <c r="CD45" s="44"/>
      <c r="CE45" s="23"/>
      <c r="CF45" s="44"/>
      <c r="CG45" s="23"/>
      <c r="CH45" s="44"/>
      <c r="CI45" s="23"/>
      <c r="CJ45" s="44"/>
      <c r="CK45" s="23"/>
      <c r="CL45" s="44"/>
      <c r="CM45" s="23"/>
      <c r="CN45" s="44"/>
      <c r="CO45" s="23"/>
      <c r="CP45" s="44"/>
      <c r="CQ45" s="23"/>
      <c r="CR45" s="44"/>
      <c r="CS45" s="23"/>
      <c r="CT45" s="44"/>
      <c r="CU45" s="23"/>
      <c r="CV45" s="44"/>
      <c r="CW45" s="23"/>
      <c r="CX45" s="44"/>
      <c r="CY45" s="23"/>
      <c r="CZ45" s="44"/>
      <c r="DA45" s="23"/>
      <c r="DB45" s="44"/>
      <c r="DC45" s="23"/>
      <c r="DD45" s="44"/>
      <c r="DE45" s="23"/>
      <c r="DF45" s="44"/>
      <c r="DG45" s="23"/>
      <c r="DH45" s="44"/>
      <c r="DI45" s="23"/>
      <c r="DJ45" s="44"/>
      <c r="DK45" s="23"/>
      <c r="DL45" s="44"/>
      <c r="DM45" s="23"/>
      <c r="DN45" s="44"/>
      <c r="DO45" s="23"/>
      <c r="DP45" s="44"/>
      <c r="DQ45" s="23"/>
      <c r="DR45" s="44"/>
      <c r="DS45" s="23"/>
      <c r="DT45" s="44"/>
      <c r="DU45" s="23"/>
      <c r="DV45" s="44"/>
      <c r="DW45" s="23"/>
      <c r="DX45" s="44"/>
      <c r="DY45" s="23"/>
      <c r="DZ45" s="44"/>
      <c r="EA45" s="23"/>
      <c r="EB45" s="44"/>
      <c r="EC45" s="23"/>
      <c r="ED45" s="44"/>
      <c r="EE45" s="23"/>
      <c r="EF45" s="44"/>
      <c r="EG45" s="23"/>
      <c r="EH45" s="44"/>
      <c r="EI45" s="23"/>
      <c r="EJ45" s="44"/>
      <c r="EK45" s="23"/>
      <c r="EL45" s="44"/>
      <c r="EM45" s="23"/>
      <c r="EN45" s="44"/>
      <c r="EO45" s="23"/>
      <c r="EP45" s="44"/>
      <c r="EQ45" s="23"/>
      <c r="ER45" s="44"/>
      <c r="ES45" s="23"/>
      <c r="ET45" s="44"/>
      <c r="EU45" s="23"/>
      <c r="EV45" s="44"/>
      <c r="EW45" s="23"/>
      <c r="EX45" s="44"/>
      <c r="EY45" s="23"/>
      <c r="EZ45" s="44"/>
      <c r="FA45" s="23"/>
      <c r="FB45" s="44"/>
      <c r="FC45" s="23"/>
      <c r="FD45" s="44"/>
      <c r="FE45" s="23"/>
      <c r="FF45" s="44"/>
      <c r="FG45" s="23"/>
      <c r="FH45" s="44"/>
      <c r="FI45" s="23"/>
      <c r="FJ45" s="44"/>
      <c r="FK45" s="23"/>
      <c r="FL45" s="44"/>
      <c r="FM45" s="23"/>
      <c r="FN45" s="44"/>
      <c r="FO45" s="23"/>
      <c r="FP45" s="44"/>
      <c r="FQ45" s="23"/>
      <c r="FR45" s="44"/>
      <c r="FS45" s="23"/>
      <c r="FT45" s="44"/>
      <c r="FU45" s="23"/>
      <c r="FV45" s="44"/>
      <c r="FW45" s="23"/>
      <c r="FX45" s="44"/>
      <c r="FY45" s="23"/>
      <c r="FZ45" s="44"/>
      <c r="GA45" s="23"/>
      <c r="GB45" s="44"/>
      <c r="GC45" s="23"/>
      <c r="GD45" s="44"/>
      <c r="GE45" s="23"/>
      <c r="GF45" s="44"/>
      <c r="GG45" s="23"/>
      <c r="GH45" s="44"/>
      <c r="GI45" s="23"/>
      <c r="GJ45" s="44"/>
      <c r="GK45" s="23"/>
      <c r="GL45" s="44"/>
      <c r="GM45" s="23"/>
      <c r="GN45" s="44"/>
      <c r="GO45" s="23"/>
      <c r="GP45" s="44"/>
      <c r="GQ45" s="23"/>
      <c r="GR45" s="44"/>
      <c r="GS45" s="23"/>
      <c r="GT45" s="44"/>
      <c r="GU45" s="23"/>
      <c r="GV45" s="44"/>
      <c r="GW45" s="23"/>
      <c r="GX45" s="44"/>
      <c r="GY45" s="23"/>
      <c r="GZ45" s="44"/>
      <c r="HA45" s="23"/>
      <c r="HB45" s="44"/>
      <c r="HC45" s="23"/>
      <c r="HD45" s="44"/>
      <c r="HE45" s="23"/>
      <c r="HF45" s="44"/>
      <c r="HG45" s="23"/>
      <c r="HH45" s="44"/>
      <c r="HI45" s="23"/>
      <c r="HJ45" s="44"/>
      <c r="HK45" s="23"/>
      <c r="HL45" s="44"/>
      <c r="HM45" s="23"/>
      <c r="HN45" s="44"/>
      <c r="HO45" s="23"/>
      <c r="HP45" s="44"/>
      <c r="HQ45" s="23"/>
      <c r="HR45" s="44"/>
      <c r="HS45" s="23"/>
      <c r="HT45" s="44"/>
      <c r="HU45" s="23"/>
      <c r="HV45" s="44"/>
      <c r="HW45" s="23"/>
      <c r="HX45" s="44"/>
      <c r="HY45" s="23"/>
      <c r="HZ45" s="44"/>
      <c r="IA45" s="23"/>
      <c r="IB45" s="44"/>
      <c r="IC45" s="23"/>
      <c r="ID45" s="44"/>
      <c r="IE45" s="23"/>
      <c r="IF45" s="44"/>
      <c r="IG45" s="23"/>
      <c r="IH45" s="44"/>
      <c r="II45" s="23"/>
      <c r="IJ45" s="44"/>
      <c r="IK45" s="23"/>
      <c r="IL45" s="44"/>
      <c r="IM45" s="23"/>
      <c r="IN45" s="44"/>
      <c r="IO45" s="23"/>
      <c r="IP45" s="44"/>
      <c r="IQ45" s="23"/>
      <c r="IR45" s="44"/>
      <c r="IS45" s="23"/>
      <c r="IT45" s="44"/>
      <c r="IU45" s="23"/>
      <c r="IV45" s="44"/>
      <c r="IW45" s="23"/>
      <c r="IX45" s="44"/>
      <c r="IY45" s="23"/>
      <c r="IZ45" s="44"/>
      <c r="JA45" s="23"/>
      <c r="JB45" s="44"/>
      <c r="JC45" s="23"/>
      <c r="JD45" s="44"/>
      <c r="JE45" s="23"/>
      <c r="JF45" s="44"/>
      <c r="JG45" s="23"/>
      <c r="JH45" s="44"/>
      <c r="JI45" s="23"/>
      <c r="JJ45" s="44"/>
      <c r="JK45" s="23"/>
      <c r="JL45" s="44"/>
      <c r="JM45" s="23"/>
      <c r="JN45" s="44"/>
      <c r="JO45" s="23"/>
      <c r="JP45" s="44"/>
      <c r="JQ45" s="23"/>
      <c r="JR45" s="44"/>
      <c r="JS45" s="23"/>
      <c r="JT45" s="44"/>
      <c r="JU45" s="23"/>
      <c r="JV45" s="44"/>
      <c r="JW45" s="23"/>
      <c r="JX45" s="44"/>
      <c r="JY45" s="23"/>
      <c r="JZ45" s="44"/>
      <c r="KA45" s="23"/>
      <c r="KB45" s="44"/>
      <c r="KC45" s="23"/>
      <c r="KD45" s="44"/>
      <c r="KE45" s="23"/>
      <c r="KF45" s="44"/>
      <c r="KG45" s="23"/>
      <c r="KH45" s="44"/>
      <c r="KI45" s="23"/>
      <c r="KJ45" s="44"/>
      <c r="KK45" s="23"/>
      <c r="KL45" s="44"/>
      <c r="KM45" s="23"/>
      <c r="KN45" s="44"/>
      <c r="KO45" s="23"/>
      <c r="KP45" s="44"/>
      <c r="KQ45" s="23"/>
      <c r="KR45" s="44"/>
      <c r="KS45" s="23"/>
      <c r="KT45" s="44"/>
      <c r="KU45" s="23"/>
      <c r="KV45" s="44"/>
      <c r="KW45" s="23"/>
      <c r="KX45" s="44"/>
      <c r="KY45" s="23"/>
      <c r="KZ45" s="44"/>
      <c r="LA45" s="23"/>
      <c r="LB45" s="44"/>
      <c r="LC45" s="23"/>
      <c r="LD45" s="44"/>
      <c r="LE45" s="23"/>
      <c r="LF45" s="44"/>
      <c r="LG45" s="23"/>
      <c r="LH45" s="44"/>
      <c r="LI45" s="23"/>
      <c r="LJ45" s="44"/>
      <c r="LK45" s="23"/>
      <c r="LL45" s="44"/>
      <c r="LM45" s="23"/>
      <c r="LN45" s="44"/>
      <c r="LO45" s="23"/>
      <c r="LP45" s="44"/>
      <c r="LQ45" s="23"/>
      <c r="LR45" s="44"/>
      <c r="LS45" s="23"/>
      <c r="LT45" s="44"/>
      <c r="LU45" s="23"/>
      <c r="LV45" s="44"/>
      <c r="LW45" s="23"/>
      <c r="LX45" s="44"/>
      <c r="LY45" s="23"/>
      <c r="LZ45" s="44"/>
      <c r="MA45" s="23"/>
      <c r="MB45" s="44"/>
      <c r="MC45" s="23"/>
      <c r="MD45" s="44"/>
      <c r="ME45" s="23"/>
      <c r="MF45" s="44"/>
      <c r="MG45" s="23"/>
      <c r="MH45" s="44"/>
      <c r="MI45" s="23"/>
      <c r="MJ45" s="44"/>
      <c r="MK45" s="23"/>
      <c r="ML45" s="44"/>
      <c r="MM45" s="23"/>
      <c r="MN45" s="44"/>
      <c r="MO45" s="23"/>
      <c r="MP45" s="44"/>
      <c r="MQ45" s="23"/>
      <c r="MR45" s="44"/>
      <c r="MS45" s="23"/>
      <c r="MT45" s="44"/>
      <c r="MU45" s="23"/>
      <c r="MV45" s="44"/>
      <c r="MW45" s="23"/>
      <c r="MX45" s="44"/>
      <c r="MY45" s="23"/>
      <c r="MZ45" s="44"/>
      <c r="NA45" s="23"/>
      <c r="NB45" s="44"/>
      <c r="NC45" s="23"/>
      <c r="ND45" s="44"/>
      <c r="NE45" s="23"/>
      <c r="NF45" s="44"/>
      <c r="NG45" s="23"/>
      <c r="NH45" s="44"/>
      <c r="NI45" s="23"/>
      <c r="NJ45" s="44"/>
      <c r="NK45" s="23"/>
      <c r="NL45" s="44"/>
      <c r="NM45" s="23"/>
      <c r="NN45" s="44"/>
      <c r="NO45" s="23"/>
      <c r="NP45" s="44"/>
      <c r="NQ45" s="23"/>
      <c r="NR45" s="44"/>
      <c r="NS45" s="23"/>
      <c r="NT45" s="44"/>
      <c r="NU45" s="23"/>
      <c r="NV45" s="44"/>
      <c r="NW45" s="23"/>
      <c r="NX45" s="44"/>
      <c r="NY45" s="23"/>
      <c r="NZ45" s="44"/>
      <c r="OA45" s="23"/>
      <c r="OB45" s="44"/>
      <c r="OC45" s="23"/>
      <c r="OD45" s="44"/>
      <c r="OE45" s="23"/>
      <c r="OF45" s="44"/>
      <c r="OG45" s="23"/>
      <c r="OH45" s="44"/>
      <c r="OI45" s="23"/>
      <c r="OJ45" s="44"/>
      <c r="OK45" s="23"/>
      <c r="OL45" s="44"/>
      <c r="OM45" s="23"/>
      <c r="ON45" s="44"/>
      <c r="OO45" s="23"/>
      <c r="OP45" s="44"/>
      <c r="OQ45" s="23"/>
      <c r="OR45" s="44"/>
      <c r="OS45" s="23"/>
      <c r="OT45" s="44"/>
      <c r="OU45" s="23"/>
      <c r="OV45" s="44"/>
      <c r="OW45" s="23"/>
      <c r="OX45" s="44"/>
      <c r="OY45" s="23"/>
      <c r="OZ45" s="44"/>
      <c r="PA45" s="23"/>
      <c r="PB45" s="44"/>
      <c r="PC45" s="23"/>
      <c r="PD45" s="44"/>
      <c r="PE45" s="23"/>
      <c r="PF45" s="44"/>
      <c r="PG45" s="23"/>
      <c r="PH45" s="44"/>
      <c r="PI45" s="23"/>
      <c r="PJ45" s="44"/>
      <c r="PK45" s="23"/>
      <c r="PL45" s="44"/>
      <c r="PM45" s="23"/>
      <c r="PN45" s="44"/>
      <c r="PO45" s="23"/>
      <c r="PP45" s="44"/>
      <c r="PQ45" s="23"/>
      <c r="PR45" s="44"/>
      <c r="PS45" s="23"/>
      <c r="PT45" s="44"/>
      <c r="PU45" s="23"/>
      <c r="PV45" s="44"/>
      <c r="PW45" s="23"/>
      <c r="PX45" s="44"/>
      <c r="PY45" s="23"/>
      <c r="PZ45" s="44"/>
      <c r="QA45" s="23"/>
      <c r="QB45" s="44"/>
      <c r="QC45" s="23"/>
      <c r="QD45" s="44"/>
      <c r="QE45" s="23"/>
      <c r="QF45" s="44"/>
      <c r="QG45" s="23"/>
      <c r="QH45" s="44"/>
      <c r="QI45" s="23"/>
      <c r="QJ45" s="44"/>
      <c r="QK45" s="23"/>
      <c r="QL45" s="44"/>
      <c r="QM45" s="23"/>
      <c r="QN45" s="44"/>
      <c r="QO45" s="23"/>
      <c r="QP45" s="44"/>
      <c r="QQ45" s="23"/>
      <c r="QR45" s="44"/>
      <c r="QS45" s="23"/>
      <c r="QT45" s="44"/>
      <c r="QU45" s="23"/>
      <c r="QV45" s="44"/>
      <c r="QW45" s="23"/>
      <c r="QX45" s="44"/>
      <c r="QY45" s="23"/>
      <c r="QZ45" s="44"/>
      <c r="RA45" s="23"/>
      <c r="RB45" s="44"/>
      <c r="RC45" s="23"/>
      <c r="RD45" s="44"/>
      <c r="RE45" s="23"/>
      <c r="RF45" s="44"/>
      <c r="RG45" s="23"/>
      <c r="RH45" s="44"/>
      <c r="RI45" s="23"/>
      <c r="RJ45" s="44"/>
      <c r="RK45" s="23"/>
      <c r="RL45" s="44"/>
      <c r="RM45" s="23"/>
      <c r="RN45" s="44"/>
      <c r="RO45" s="23"/>
      <c r="RP45" s="44"/>
      <c r="RQ45" s="23"/>
      <c r="RR45" s="44"/>
      <c r="RS45" s="23"/>
      <c r="RT45" s="44"/>
      <c r="RU45" s="23"/>
      <c r="RV45" s="44"/>
      <c r="RW45" s="23"/>
      <c r="RX45" s="44"/>
      <c r="RY45" s="23"/>
      <c r="RZ45" s="44"/>
      <c r="SA45" s="23"/>
      <c r="SB45" s="44"/>
      <c r="SC45" s="23"/>
      <c r="SD45" s="44"/>
      <c r="SE45" s="23"/>
      <c r="SF45" s="44"/>
      <c r="SG45" s="23"/>
      <c r="SH45" s="44"/>
      <c r="SI45" s="23"/>
      <c r="SJ45" s="44"/>
      <c r="SK45" s="23"/>
      <c r="SL45" s="44"/>
      <c r="SM45" s="23"/>
      <c r="SN45" s="44"/>
      <c r="SO45" s="23"/>
      <c r="SP45" s="44"/>
      <c r="SQ45" s="23"/>
      <c r="SR45" s="44"/>
      <c r="SS45" s="23"/>
      <c r="ST45" s="44"/>
      <c r="SU45" s="23"/>
      <c r="SV45" s="44"/>
      <c r="SW45" s="23"/>
      <c r="SX45" s="44"/>
      <c r="SY45" s="23"/>
      <c r="SZ45" s="44"/>
      <c r="TA45" s="23"/>
      <c r="TB45" s="44"/>
      <c r="TC45" s="23"/>
      <c r="TD45" s="44"/>
      <c r="TE45" s="23"/>
      <c r="TF45" s="44"/>
      <c r="TG45" s="23"/>
      <c r="TH45" s="44"/>
      <c r="TI45" s="23"/>
      <c r="TJ45" s="44"/>
      <c r="TK45" s="23"/>
      <c r="TL45" s="44"/>
      <c r="TM45" s="23"/>
      <c r="TN45" s="44"/>
      <c r="TO45" s="23"/>
      <c r="TP45" s="44"/>
      <c r="TQ45" s="23"/>
      <c r="TR45" s="44"/>
      <c r="TS45" s="23"/>
      <c r="TT45" s="44"/>
      <c r="TU45" s="23"/>
      <c r="TV45" s="44"/>
      <c r="TW45" s="23"/>
      <c r="TX45" s="44"/>
      <c r="TY45" s="23"/>
      <c r="TZ45" s="44"/>
      <c r="UA45" s="23"/>
      <c r="UB45" s="44"/>
      <c r="UC45" s="23"/>
      <c r="UD45" s="44"/>
      <c r="UE45" s="23"/>
      <c r="UF45" s="44"/>
      <c r="UG45" s="23"/>
      <c r="UH45" s="44"/>
      <c r="UI45" s="23"/>
      <c r="UJ45" s="44"/>
      <c r="UK45" s="23"/>
      <c r="UL45" s="44"/>
      <c r="UM45" s="23"/>
      <c r="UN45" s="44"/>
      <c r="UO45" s="23"/>
      <c r="UP45" s="44"/>
      <c r="UQ45" s="23"/>
      <c r="UR45" s="44"/>
      <c r="US45" s="23"/>
      <c r="UT45" s="44"/>
      <c r="UU45" s="23"/>
      <c r="UV45" s="44"/>
      <c r="UW45" s="23"/>
      <c r="UX45" s="44"/>
      <c r="UY45" s="23"/>
      <c r="UZ45" s="44"/>
      <c r="VA45" s="23"/>
      <c r="VB45" s="44"/>
      <c r="VC45" s="23"/>
      <c r="VD45" s="44"/>
      <c r="VE45" s="23"/>
      <c r="VF45" s="44"/>
      <c r="VG45" s="23"/>
      <c r="VH45" s="44"/>
      <c r="VI45" s="23"/>
      <c r="VJ45" s="44"/>
      <c r="VK45" s="23"/>
      <c r="VL45" s="44"/>
      <c r="VM45" s="23"/>
      <c r="VN45" s="44"/>
      <c r="VO45" s="23"/>
      <c r="VP45" s="44"/>
      <c r="VQ45" s="23"/>
      <c r="VR45" s="44"/>
      <c r="VS45" s="23"/>
      <c r="VT45" s="44"/>
      <c r="VU45" s="23"/>
      <c r="VV45" s="44"/>
      <c r="VW45" s="23"/>
      <c r="VX45" s="44"/>
      <c r="VY45" s="23"/>
      <c r="VZ45" s="44"/>
      <c r="WA45" s="23"/>
      <c r="WB45" s="44"/>
      <c r="WC45" s="23"/>
      <c r="WD45" s="44"/>
      <c r="WE45" s="23"/>
      <c r="WF45" s="44"/>
      <c r="WG45" s="23"/>
      <c r="WH45" s="44"/>
      <c r="WI45" s="23"/>
      <c r="WJ45" s="44"/>
      <c r="WK45" s="23"/>
      <c r="WL45" s="44"/>
      <c r="WM45" s="23"/>
      <c r="WN45" s="44"/>
      <c r="WO45" s="23"/>
      <c r="WP45" s="44"/>
      <c r="WQ45" s="23"/>
      <c r="WR45" s="44"/>
      <c r="WS45" s="23"/>
      <c r="WT45" s="44"/>
      <c r="WU45" s="23"/>
      <c r="WV45" s="44"/>
      <c r="WW45" s="23"/>
      <c r="WX45" s="44"/>
      <c r="WY45" s="23"/>
      <c r="WZ45" s="44"/>
      <c r="XA45" s="23"/>
      <c r="XB45" s="44"/>
      <c r="XC45" s="23"/>
      <c r="XD45" s="44"/>
      <c r="XE45" s="23"/>
      <c r="XF45" s="44"/>
      <c r="XG45" s="23"/>
      <c r="XH45" s="44"/>
      <c r="XI45" s="23"/>
      <c r="XJ45" s="44"/>
      <c r="XK45" s="23"/>
      <c r="XL45" s="44"/>
      <c r="XM45" s="23"/>
      <c r="XN45" s="44"/>
      <c r="XO45" s="23"/>
      <c r="XP45" s="44"/>
      <c r="XQ45" s="23"/>
      <c r="XR45" s="44"/>
      <c r="XS45" s="23"/>
      <c r="XT45" s="44"/>
      <c r="XU45" s="23"/>
      <c r="XV45" s="44"/>
      <c r="XW45" s="23"/>
      <c r="XX45" s="44"/>
      <c r="XY45" s="23"/>
      <c r="XZ45" s="44"/>
      <c r="YA45" s="23"/>
      <c r="YB45" s="44"/>
      <c r="YC45" s="23"/>
      <c r="YD45" s="44"/>
      <c r="YE45" s="23"/>
      <c r="YF45" s="44"/>
      <c r="YG45" s="23"/>
      <c r="YH45" s="44"/>
      <c r="YI45" s="23"/>
      <c r="YJ45" s="44"/>
      <c r="YK45" s="23"/>
      <c r="YL45" s="44"/>
      <c r="YM45" s="23"/>
      <c r="YN45" s="44"/>
      <c r="YO45" s="23"/>
      <c r="YP45" s="44"/>
      <c r="YQ45" s="23"/>
      <c r="YR45" s="44"/>
      <c r="YS45" s="23"/>
      <c r="YT45" s="44"/>
      <c r="YU45" s="23"/>
      <c r="YV45" s="44"/>
      <c r="YW45" s="23"/>
      <c r="YX45" s="44"/>
      <c r="YY45" s="23"/>
      <c r="YZ45" s="44"/>
      <c r="ZA45" s="23"/>
      <c r="ZB45" s="44"/>
      <c r="ZC45" s="23"/>
      <c r="ZD45" s="44"/>
      <c r="ZE45" s="23"/>
      <c r="ZF45" s="44"/>
      <c r="ZG45" s="23"/>
      <c r="ZH45" s="44"/>
      <c r="ZI45" s="23"/>
      <c r="ZJ45" s="44"/>
      <c r="ZK45" s="23"/>
      <c r="ZL45" s="44"/>
      <c r="ZM45" s="23"/>
      <c r="ZN45" s="44"/>
      <c r="ZO45" s="23"/>
      <c r="ZP45" s="44"/>
      <c r="ZQ45" s="23"/>
      <c r="ZR45" s="44"/>
      <c r="ZS45" s="23"/>
      <c r="ZT45" s="44"/>
      <c r="ZU45" s="23"/>
      <c r="ZV45" s="44"/>
      <c r="ZW45" s="23"/>
      <c r="ZX45" s="44"/>
      <c r="ZY45" s="23"/>
      <c r="ZZ45" s="44"/>
      <c r="AAA45" s="23"/>
      <c r="AAB45" s="44"/>
      <c r="AAC45" s="23"/>
      <c r="AAD45" s="44"/>
      <c r="AAE45" s="23"/>
      <c r="AAF45" s="44"/>
      <c r="AAG45" s="23"/>
      <c r="AAH45" s="44"/>
      <c r="AAI45" s="23"/>
      <c r="AAJ45" s="44"/>
      <c r="AAK45" s="23"/>
      <c r="AAL45" s="44"/>
      <c r="AAM45" s="23"/>
      <c r="AAN45" s="44"/>
      <c r="AAO45" s="23"/>
      <c r="AAP45" s="44"/>
      <c r="AAQ45" s="23"/>
      <c r="AAR45" s="44"/>
      <c r="AAS45" s="23"/>
      <c r="AAT45" s="44"/>
      <c r="AAU45" s="23"/>
      <c r="AAV45" s="44"/>
      <c r="AAW45" s="23"/>
      <c r="AAX45" s="44"/>
      <c r="AAY45" s="23"/>
      <c r="AAZ45" s="44"/>
      <c r="ABA45" s="23"/>
      <c r="ABB45" s="44"/>
      <c r="ABC45" s="23"/>
      <c r="ABD45" s="44"/>
      <c r="ABE45" s="23"/>
      <c r="ABF45" s="44"/>
      <c r="ABG45" s="23"/>
      <c r="ABH45" s="44"/>
      <c r="ABI45" s="23"/>
      <c r="ABJ45" s="44"/>
      <c r="ABK45" s="23"/>
      <c r="ABL45" s="44"/>
      <c r="ABM45" s="23"/>
      <c r="ABN45" s="44"/>
      <c r="ABO45" s="23"/>
      <c r="ABP45" s="44"/>
      <c r="ABQ45" s="23"/>
      <c r="ABR45" s="44"/>
      <c r="ABS45" s="23"/>
      <c r="ABT45" s="44"/>
      <c r="ABU45" s="23"/>
      <c r="ABV45" s="44"/>
      <c r="ABW45" s="23"/>
      <c r="ABX45" s="44"/>
      <c r="ABY45" s="202"/>
      <c r="ABZ45" s="202"/>
      <c r="ACA45" s="202"/>
      <c r="ACB45" s="202"/>
      <c r="ACC45" s="202"/>
      <c r="ACD45" s="202"/>
      <c r="ACE45" s="202"/>
      <c r="ACF45" s="202"/>
      <c r="ACG45" s="202"/>
      <c r="ACH45" s="202"/>
      <c r="ACI45" s="202"/>
      <c r="ACJ45" s="202"/>
      <c r="ACK45" s="202"/>
      <c r="ACL45" s="202"/>
      <c r="ACM45" s="202"/>
      <c r="ACN45" s="202"/>
      <c r="ACO45" s="202"/>
      <c r="ACP45" s="202"/>
      <c r="ACQ45" s="202"/>
    </row>
  </sheetData>
  <phoneticPr fontId="62" type="noConversion"/>
  <pageMargins left="0.39370078740157483" right="0.39370078740157483" top="0.59055118110236227" bottom="0.39370078740157483" header="0.31496062992125984" footer="0.31496062992125984"/>
  <pageSetup paperSize="9" scale="85" orientation="portrait" r:id="rId1"/>
  <headerFooter>
    <oddHeader>&amp;LALLEGATO "8"</oddHeader>
    <oddFooter>&amp;L&amp;D&amp;C&amp;P di &amp;N&amp;R&amp;A</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RM200"/>
  <sheetViews>
    <sheetView topLeftCell="A31" zoomScale="60" zoomScaleNormal="60" zoomScaleSheetLayoutView="70" workbookViewId="0">
      <pane xSplit="20" topLeftCell="BO1" activePane="topRight" state="frozen"/>
      <selection pane="topRight" activeCell="CG51" sqref="CG51"/>
    </sheetView>
  </sheetViews>
  <sheetFormatPr defaultColWidth="7.44140625" defaultRowHeight="18" outlineLevelCol="1"/>
  <cols>
    <col min="1" max="2" width="5.77734375" style="45" customWidth="1"/>
    <col min="3" max="3" width="5.77734375" style="49" customWidth="1"/>
    <col min="4" max="4" width="42.77734375" style="45" customWidth="1"/>
    <col min="5" max="5" width="10.77734375" style="191" customWidth="1"/>
    <col min="6" max="6" width="10.77734375" style="465" customWidth="1"/>
    <col min="7" max="7" width="10.77734375" style="184" customWidth="1"/>
    <col min="8" max="8" width="12.88671875" style="250" hidden="1" customWidth="1" outlineLevel="1"/>
    <col min="9" max="9" width="12.88671875" style="35" hidden="1" customWidth="1" outlineLevel="1"/>
    <col min="10" max="10" width="17.77734375" style="25" hidden="1" customWidth="1" outlineLevel="1"/>
    <col min="11" max="11" width="14.77734375" style="46" hidden="1" customWidth="1" outlineLevel="1"/>
    <col min="12" max="20" width="8.6640625" style="25" hidden="1" customWidth="1" outlineLevel="1"/>
    <col min="21" max="21" width="5.6640625" style="49" customWidth="1" collapsed="1"/>
    <col min="22" max="22" width="5.6640625" style="45" customWidth="1"/>
    <col min="23" max="23" width="5.6640625" style="49" customWidth="1"/>
    <col min="24" max="24" width="5.6640625" style="45" customWidth="1"/>
    <col min="25" max="25" width="5.6640625" style="49" customWidth="1"/>
    <col min="26" max="26" width="5.6640625" style="45" customWidth="1"/>
    <col min="27" max="27" width="5.6640625" style="49" customWidth="1"/>
    <col min="28" max="28" width="5.6640625" style="45" customWidth="1"/>
    <col min="29" max="29" width="5.6640625" style="49" customWidth="1"/>
    <col min="30" max="30" width="5.6640625" style="45" customWidth="1"/>
    <col min="31" max="31" width="5.6640625" style="49" customWidth="1"/>
    <col min="32" max="32" width="5.6640625" style="45" customWidth="1"/>
    <col min="33" max="33" width="5.6640625" style="49" customWidth="1"/>
    <col min="34" max="34" width="5.6640625" style="45" customWidth="1"/>
    <col min="35" max="35" width="5.6640625" style="49" customWidth="1"/>
    <col min="36" max="36" width="5.6640625" style="45" customWidth="1"/>
    <col min="37" max="37" width="5.6640625" style="49" customWidth="1"/>
    <col min="38" max="38" width="5.6640625" style="45" customWidth="1"/>
    <col min="39" max="39" width="5.6640625" style="49" customWidth="1"/>
    <col min="40" max="40" width="5.6640625" style="45" customWidth="1"/>
    <col min="41" max="41" width="5.6640625" style="49" customWidth="1"/>
    <col min="42" max="42" width="5.6640625" style="45" customWidth="1"/>
    <col min="43" max="43" width="5.6640625" style="49" customWidth="1"/>
    <col min="44" max="44" width="5.6640625" style="45" customWidth="1"/>
    <col min="45" max="45" width="5.6640625" style="49" customWidth="1"/>
    <col min="46" max="46" width="5.6640625" style="45" customWidth="1"/>
    <col min="47" max="47" width="5.6640625" style="49" customWidth="1"/>
    <col min="48" max="48" width="5.6640625" style="45" customWidth="1"/>
    <col min="49" max="49" width="5.6640625" style="49" customWidth="1"/>
    <col min="50" max="50" width="5.6640625" style="45" customWidth="1"/>
    <col min="51" max="51" width="5.6640625" style="49" customWidth="1"/>
    <col min="52" max="52" width="5.6640625" style="45" customWidth="1"/>
    <col min="53" max="53" width="5.6640625" style="49" customWidth="1"/>
    <col min="54" max="54" width="5.6640625" style="45" customWidth="1"/>
    <col min="55" max="55" width="5.6640625" style="49" customWidth="1"/>
    <col min="56" max="56" width="5.6640625" style="45" customWidth="1"/>
    <col min="57" max="57" width="5.6640625" style="49" customWidth="1"/>
    <col min="58" max="58" width="5.6640625" style="45" customWidth="1"/>
    <col min="59" max="59" width="5.6640625" style="49" customWidth="1"/>
    <col min="60" max="60" width="5.6640625" style="45" customWidth="1"/>
    <col min="61" max="61" width="5.6640625" style="49" customWidth="1"/>
    <col min="62" max="62" width="5.6640625" style="45" customWidth="1"/>
    <col min="63" max="63" width="5.6640625" style="49" customWidth="1"/>
    <col min="64" max="64" width="5.6640625" style="45" customWidth="1"/>
    <col min="65" max="65" width="5.6640625" style="49" customWidth="1"/>
    <col min="66" max="66" width="5.6640625" style="45" customWidth="1"/>
    <col min="67" max="67" width="5.6640625" style="49" customWidth="1"/>
    <col min="68" max="68" width="5.6640625" style="45" customWidth="1"/>
    <col min="69" max="69" width="5.6640625" style="49" customWidth="1"/>
    <col min="70" max="70" width="5.6640625" style="45" customWidth="1"/>
    <col min="71" max="71" width="5.6640625" style="49" customWidth="1"/>
    <col min="72" max="72" width="5.6640625" style="45" customWidth="1"/>
    <col min="73" max="73" width="5.6640625" style="49" customWidth="1"/>
    <col min="74" max="74" width="5.6640625" style="45" customWidth="1"/>
    <col min="75" max="75" width="5.6640625" style="49" customWidth="1"/>
    <col min="76" max="76" width="5.6640625" style="45" customWidth="1"/>
    <col min="77" max="77" width="5.6640625" style="49" customWidth="1"/>
    <col min="78" max="78" width="5.6640625" style="45" customWidth="1"/>
    <col min="79" max="79" width="5.6640625" style="49" customWidth="1"/>
    <col min="80" max="80" width="5.6640625" style="45" customWidth="1"/>
    <col min="81" max="81" width="5.6640625" style="49" customWidth="1"/>
    <col min="82" max="82" width="5.6640625" style="45" customWidth="1"/>
    <col min="83" max="83" width="5.6640625" style="49" customWidth="1"/>
    <col min="84" max="84" width="5.6640625" style="45" customWidth="1"/>
    <col min="85" max="85" width="5.6640625" style="49" customWidth="1"/>
    <col min="86" max="86" width="5.6640625" style="45" customWidth="1"/>
    <col min="87" max="87" width="5.6640625" style="49" customWidth="1"/>
    <col min="88" max="88" width="5.6640625" style="45" customWidth="1"/>
    <col min="89" max="89" width="5.6640625" style="49" customWidth="1"/>
    <col min="90" max="90" width="5.6640625" style="45" customWidth="1"/>
    <col min="91" max="91" width="5.6640625" style="49" customWidth="1"/>
    <col min="92" max="92" width="5.6640625" style="45" customWidth="1"/>
    <col min="93" max="93" width="5.6640625" style="49" customWidth="1"/>
    <col min="94" max="94" width="5.6640625" style="45" customWidth="1"/>
    <col min="95" max="95" width="5.6640625" style="49" customWidth="1"/>
    <col min="96" max="96" width="5.6640625" style="45" customWidth="1"/>
    <col min="97" max="97" width="5.6640625" style="49" customWidth="1"/>
    <col min="98" max="98" width="5.6640625" style="45" customWidth="1"/>
    <col min="99" max="99" width="5.6640625" style="49" customWidth="1"/>
    <col min="100" max="100" width="5.6640625" style="45" customWidth="1"/>
    <col min="101" max="101" width="5.6640625" style="49" customWidth="1"/>
    <col min="102" max="102" width="5.6640625" style="45" customWidth="1"/>
    <col min="103" max="103" width="5.6640625" style="49" customWidth="1"/>
    <col min="104" max="104" width="5.6640625" style="45" customWidth="1"/>
    <col min="105" max="105" width="5.6640625" style="49" customWidth="1"/>
    <col min="106" max="106" width="5.6640625" style="45" customWidth="1"/>
    <col min="107" max="107" width="5.6640625" style="49" customWidth="1"/>
    <col min="108" max="108" width="5.6640625" style="45" customWidth="1"/>
    <col min="109" max="109" width="5.6640625" style="49" customWidth="1"/>
    <col min="110" max="110" width="5.6640625" style="45" customWidth="1"/>
    <col min="111" max="111" width="5.6640625" style="49" customWidth="1"/>
    <col min="112" max="112" width="5.6640625" style="45" customWidth="1"/>
    <col min="113" max="113" width="5.6640625" style="49" customWidth="1"/>
    <col min="114" max="114" width="5.6640625" style="45" customWidth="1"/>
    <col min="115" max="115" width="5.6640625" style="49" customWidth="1"/>
    <col min="116" max="116" width="5.6640625" style="45" customWidth="1"/>
    <col min="117" max="117" width="5.6640625" style="49" customWidth="1"/>
    <col min="118" max="118" width="5.6640625" style="45" customWidth="1"/>
    <col min="119" max="119" width="5.6640625" style="49" customWidth="1"/>
    <col min="120" max="120" width="5.6640625" style="45" customWidth="1"/>
    <col min="121" max="121" width="5.6640625" style="49" customWidth="1"/>
    <col min="122" max="122" width="5.6640625" style="45" customWidth="1"/>
    <col min="123" max="123" width="5.6640625" style="49" customWidth="1"/>
    <col min="124" max="124" width="5.6640625" style="45" customWidth="1"/>
    <col min="125" max="125" width="5.6640625" style="49" customWidth="1"/>
    <col min="126" max="126" width="5.6640625" style="45" customWidth="1"/>
    <col min="127" max="127" width="21.21875" style="5" customWidth="1"/>
    <col min="128" max="128" width="1.6640625" style="5" customWidth="1"/>
    <col min="129" max="129" width="21.21875" style="5" customWidth="1"/>
    <col min="130" max="130" width="1.6640625" style="45" customWidth="1"/>
    <col min="131" max="131" width="21.21875" style="5" customWidth="1"/>
    <col min="132" max="16384" width="7.44140625" style="45"/>
  </cols>
  <sheetData>
    <row r="1" spans="1:481" ht="72" customHeight="1">
      <c r="A1" s="1"/>
      <c r="B1" s="1"/>
      <c r="G1" s="538"/>
      <c r="J1" s="4"/>
      <c r="L1" s="4"/>
      <c r="M1" s="4"/>
      <c r="N1" s="4"/>
      <c r="O1" s="4"/>
      <c r="P1" s="4"/>
      <c r="Q1" s="4"/>
      <c r="R1" s="4"/>
      <c r="S1" s="4"/>
      <c r="T1" s="4"/>
    </row>
    <row r="2" spans="1:481" s="156" customFormat="1" ht="33.75" customHeight="1">
      <c r="A2" s="275"/>
      <c r="B2" s="293"/>
      <c r="C2" s="162"/>
      <c r="D2" s="6" t="s">
        <v>2409</v>
      </c>
      <c r="E2" s="486"/>
      <c r="F2" s="456"/>
      <c r="G2" s="539"/>
      <c r="H2" s="396"/>
      <c r="I2" s="8"/>
      <c r="J2" s="421"/>
      <c r="K2" s="8"/>
      <c r="L2" s="220"/>
      <c r="M2" s="220"/>
      <c r="N2" s="220"/>
      <c r="O2" s="220"/>
      <c r="P2" s="220"/>
      <c r="Q2" s="810"/>
      <c r="R2" s="810"/>
      <c r="S2" s="810"/>
      <c r="T2" s="810"/>
      <c r="U2" s="325" t="s">
        <v>281</v>
      </c>
      <c r="V2" s="838"/>
      <c r="W2" s="327"/>
      <c r="X2" s="838"/>
      <c r="Y2" s="327"/>
      <c r="Z2" s="838"/>
      <c r="AA2" s="327"/>
      <c r="AB2" s="838"/>
      <c r="AC2" s="838"/>
      <c r="AD2" s="838"/>
      <c r="AE2" s="994" t="s">
        <v>282</v>
      </c>
      <c r="AF2" s="838"/>
      <c r="AG2" s="327"/>
      <c r="AH2" s="838"/>
      <c r="AI2" s="327"/>
      <c r="AJ2" s="838"/>
      <c r="AK2" s="838"/>
      <c r="AL2" s="838"/>
      <c r="AM2" s="994" t="s">
        <v>2</v>
      </c>
      <c r="AN2" s="838"/>
      <c r="AO2" s="327"/>
      <c r="AP2" s="838"/>
      <c r="AQ2" s="327"/>
      <c r="AR2" s="838"/>
      <c r="AS2" s="838"/>
      <c r="AT2" s="838"/>
      <c r="AU2" s="994" t="s">
        <v>3</v>
      </c>
      <c r="AV2" s="838"/>
      <c r="AW2" s="327"/>
      <c r="AX2" s="838"/>
      <c r="AY2" s="838"/>
      <c r="AZ2" s="838"/>
      <c r="BA2" s="327"/>
      <c r="BB2" s="838"/>
      <c r="BC2" s="838"/>
      <c r="BD2" s="838"/>
      <c r="BE2" s="994" t="s">
        <v>847</v>
      </c>
      <c r="BF2" s="838"/>
      <c r="BG2" s="327"/>
      <c r="BH2" s="838"/>
      <c r="BI2" s="329"/>
      <c r="BJ2" s="1009"/>
      <c r="BK2" s="839"/>
      <c r="BL2" s="1009"/>
      <c r="BM2" s="994" t="s">
        <v>838</v>
      </c>
      <c r="BN2" s="838"/>
      <c r="BO2" s="327"/>
      <c r="BP2" s="838"/>
      <c r="BQ2" s="327"/>
      <c r="BR2" s="838"/>
      <c r="BS2" s="838"/>
      <c r="BT2" s="838"/>
      <c r="BU2" s="994" t="s">
        <v>6</v>
      </c>
      <c r="BV2" s="838"/>
      <c r="BW2" s="327"/>
      <c r="BX2" s="838"/>
      <c r="BY2" s="327"/>
      <c r="BZ2" s="838"/>
      <c r="CA2" s="327"/>
      <c r="CB2" s="838"/>
      <c r="CC2" s="838"/>
      <c r="CD2" s="838"/>
      <c r="CE2" s="994" t="s">
        <v>287</v>
      </c>
      <c r="CF2" s="838"/>
      <c r="CG2" s="327"/>
      <c r="CH2" s="838"/>
      <c r="CI2" s="327"/>
      <c r="CJ2" s="838"/>
      <c r="CK2" s="838"/>
      <c r="CL2" s="838"/>
      <c r="CM2" s="994" t="s">
        <v>848</v>
      </c>
      <c r="CN2" s="838"/>
      <c r="CO2" s="327"/>
      <c r="CP2" s="838"/>
      <c r="CQ2" s="327"/>
      <c r="CR2" s="838"/>
      <c r="CS2" s="838"/>
      <c r="CT2" s="838"/>
      <c r="CU2" s="994" t="s">
        <v>9</v>
      </c>
      <c r="CV2" s="838"/>
      <c r="CW2" s="327"/>
      <c r="CX2" s="838"/>
      <c r="CY2" s="327"/>
      <c r="CZ2" s="838"/>
      <c r="DA2" s="327"/>
      <c r="DB2" s="838"/>
      <c r="DC2" s="838"/>
      <c r="DD2" s="838"/>
      <c r="DE2" s="994" t="s">
        <v>289</v>
      </c>
      <c r="DF2" s="838"/>
      <c r="DG2" s="327"/>
      <c r="DH2" s="838"/>
      <c r="DI2" s="327"/>
      <c r="DJ2" s="838"/>
      <c r="DK2" s="838"/>
      <c r="DL2" s="838"/>
      <c r="DM2" s="994" t="s">
        <v>849</v>
      </c>
      <c r="DN2" s="838"/>
      <c r="DO2" s="838"/>
      <c r="DP2" s="838"/>
      <c r="DQ2" s="327"/>
      <c r="DR2" s="838"/>
      <c r="DS2" s="327"/>
      <c r="DT2" s="838"/>
      <c r="DU2" s="838"/>
      <c r="DV2" s="1003"/>
      <c r="DW2" s="192"/>
    </row>
    <row r="3" spans="1:481" s="484" customFormat="1" ht="33.75" customHeight="1">
      <c r="A3" s="593" t="s">
        <v>301</v>
      </c>
      <c r="B3" s="593" t="s">
        <v>1601</v>
      </c>
      <c r="C3" s="504"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840" t="s">
        <v>2276</v>
      </c>
      <c r="R3" s="811" t="s">
        <v>2277</v>
      </c>
      <c r="S3" s="1113" t="s">
        <v>2481</v>
      </c>
      <c r="T3" s="1113" t="s">
        <v>2482</v>
      </c>
      <c r="U3" s="1035">
        <v>1</v>
      </c>
      <c r="V3" s="1010" t="s">
        <v>1601</v>
      </c>
      <c r="W3" s="1036">
        <v>8</v>
      </c>
      <c r="X3" s="843" t="s">
        <v>1601</v>
      </c>
      <c r="Y3" s="1036">
        <v>15</v>
      </c>
      <c r="Z3" s="843" t="s">
        <v>1601</v>
      </c>
      <c r="AA3" s="1036">
        <v>22</v>
      </c>
      <c r="AB3" s="843" t="s">
        <v>1601</v>
      </c>
      <c r="AC3" s="1036">
        <v>29</v>
      </c>
      <c r="AD3" s="843" t="s">
        <v>1601</v>
      </c>
      <c r="AE3" s="1036">
        <v>5</v>
      </c>
      <c r="AF3" s="843" t="s">
        <v>1601</v>
      </c>
      <c r="AG3" s="1036">
        <v>12</v>
      </c>
      <c r="AH3" s="843" t="s">
        <v>1601</v>
      </c>
      <c r="AI3" s="1036">
        <v>19</v>
      </c>
      <c r="AJ3" s="843" t="s">
        <v>1601</v>
      </c>
      <c r="AK3" s="1036">
        <v>26</v>
      </c>
      <c r="AL3" s="843" t="s">
        <v>1601</v>
      </c>
      <c r="AM3" s="1036">
        <v>5</v>
      </c>
      <c r="AN3" s="843" t="s">
        <v>1601</v>
      </c>
      <c r="AO3" s="1036">
        <v>12</v>
      </c>
      <c r="AP3" s="843" t="s">
        <v>1601</v>
      </c>
      <c r="AQ3" s="1036">
        <v>19</v>
      </c>
      <c r="AR3" s="843" t="s">
        <v>1601</v>
      </c>
      <c r="AS3" s="1036">
        <v>26</v>
      </c>
      <c r="AT3" s="843" t="s">
        <v>1601</v>
      </c>
      <c r="AU3" s="1036">
        <v>2</v>
      </c>
      <c r="AV3" s="843" t="s">
        <v>1601</v>
      </c>
      <c r="AW3" s="1036">
        <v>9</v>
      </c>
      <c r="AX3" s="843" t="s">
        <v>1601</v>
      </c>
      <c r="AY3" s="1040">
        <v>16</v>
      </c>
      <c r="AZ3" s="843" t="s">
        <v>1601</v>
      </c>
      <c r="BA3" s="1036">
        <v>23</v>
      </c>
      <c r="BB3" s="843" t="s">
        <v>1601</v>
      </c>
      <c r="BC3" s="1036">
        <v>30</v>
      </c>
      <c r="BD3" s="843" t="s">
        <v>1601</v>
      </c>
      <c r="BE3" s="1036">
        <v>7</v>
      </c>
      <c r="BF3" s="843" t="s">
        <v>1601</v>
      </c>
      <c r="BG3" s="1036">
        <v>14</v>
      </c>
      <c r="BH3" s="843" t="s">
        <v>1601</v>
      </c>
      <c r="BI3" s="1036">
        <v>21</v>
      </c>
      <c r="BJ3" s="843" t="s">
        <v>1601</v>
      </c>
      <c r="BK3" s="1036">
        <v>28</v>
      </c>
      <c r="BL3" s="843" t="s">
        <v>1601</v>
      </c>
      <c r="BM3" s="1036">
        <v>4</v>
      </c>
      <c r="BN3" s="843" t="s">
        <v>1601</v>
      </c>
      <c r="BO3" s="1036">
        <v>11</v>
      </c>
      <c r="BP3" s="843" t="s">
        <v>1601</v>
      </c>
      <c r="BQ3" s="1036">
        <v>18</v>
      </c>
      <c r="BR3" s="843" t="s">
        <v>1601</v>
      </c>
      <c r="BS3" s="1036">
        <v>25</v>
      </c>
      <c r="BT3" s="843" t="s">
        <v>1601</v>
      </c>
      <c r="BU3" s="1036">
        <v>2</v>
      </c>
      <c r="BV3" s="843" t="s">
        <v>1601</v>
      </c>
      <c r="BW3" s="1036">
        <v>9</v>
      </c>
      <c r="BX3" s="843" t="s">
        <v>1601</v>
      </c>
      <c r="BY3" s="1036">
        <v>16</v>
      </c>
      <c r="BZ3" s="843" t="s">
        <v>1601</v>
      </c>
      <c r="CA3" s="1036">
        <v>23</v>
      </c>
      <c r="CB3" s="843" t="s">
        <v>1601</v>
      </c>
      <c r="CC3" s="1036">
        <v>30</v>
      </c>
      <c r="CD3" s="843" t="s">
        <v>1601</v>
      </c>
      <c r="CE3" s="1036">
        <v>6</v>
      </c>
      <c r="CF3" s="843" t="s">
        <v>1601</v>
      </c>
      <c r="CG3" s="1036">
        <v>13</v>
      </c>
      <c r="CH3" s="843" t="s">
        <v>1601</v>
      </c>
      <c r="CI3" s="1036">
        <v>20</v>
      </c>
      <c r="CJ3" s="843" t="s">
        <v>1601</v>
      </c>
      <c r="CK3" s="1036">
        <v>27</v>
      </c>
      <c r="CL3" s="843" t="s">
        <v>1601</v>
      </c>
      <c r="CM3" s="1036">
        <v>3</v>
      </c>
      <c r="CN3" s="843" t="s">
        <v>1601</v>
      </c>
      <c r="CO3" s="1036">
        <v>10</v>
      </c>
      <c r="CP3" s="843" t="s">
        <v>1601</v>
      </c>
      <c r="CQ3" s="1036">
        <v>17</v>
      </c>
      <c r="CR3" s="843" t="s">
        <v>1601</v>
      </c>
      <c r="CS3" s="1036">
        <v>24</v>
      </c>
      <c r="CT3" s="843" t="s">
        <v>1601</v>
      </c>
      <c r="CU3" s="1036">
        <v>1</v>
      </c>
      <c r="CV3" s="843" t="s">
        <v>1601</v>
      </c>
      <c r="CW3" s="1036">
        <v>8</v>
      </c>
      <c r="CX3" s="843" t="s">
        <v>1601</v>
      </c>
      <c r="CY3" s="1036">
        <v>15</v>
      </c>
      <c r="CZ3" s="843" t="s">
        <v>1601</v>
      </c>
      <c r="DA3" s="1036">
        <v>22</v>
      </c>
      <c r="DB3" s="843" t="s">
        <v>1601</v>
      </c>
      <c r="DC3" s="1036">
        <v>29</v>
      </c>
      <c r="DD3" s="843" t="s">
        <v>1601</v>
      </c>
      <c r="DE3" s="1036">
        <v>5</v>
      </c>
      <c r="DF3" s="843" t="s">
        <v>1601</v>
      </c>
      <c r="DG3" s="1036">
        <v>12</v>
      </c>
      <c r="DH3" s="843" t="s">
        <v>1601</v>
      </c>
      <c r="DI3" s="1036">
        <v>19</v>
      </c>
      <c r="DJ3" s="843" t="s">
        <v>1601</v>
      </c>
      <c r="DK3" s="1036">
        <v>26</v>
      </c>
      <c r="DL3" s="843" t="s">
        <v>1601</v>
      </c>
      <c r="DM3" s="1036">
        <v>3</v>
      </c>
      <c r="DN3" s="843" t="s">
        <v>1601</v>
      </c>
      <c r="DO3" s="1040">
        <v>10</v>
      </c>
      <c r="DP3" s="843" t="s">
        <v>1601</v>
      </c>
      <c r="DQ3" s="1036">
        <v>17</v>
      </c>
      <c r="DR3" s="843" t="s">
        <v>1601</v>
      </c>
      <c r="DS3" s="1036">
        <v>24</v>
      </c>
      <c r="DT3" s="843" t="s">
        <v>1601</v>
      </c>
      <c r="DU3" s="1036">
        <v>31</v>
      </c>
      <c r="DV3" s="843" t="s">
        <v>1601</v>
      </c>
      <c r="DW3" s="473" t="s">
        <v>876</v>
      </c>
      <c r="DX3" s="474"/>
      <c r="DY3" s="473" t="s">
        <v>877</v>
      </c>
      <c r="DZ3" s="173"/>
      <c r="EA3" s="473" t="s">
        <v>1668</v>
      </c>
    </row>
    <row r="4" spans="1:481" s="28" customFormat="1" ht="21" customHeight="1">
      <c r="A4" s="24"/>
      <c r="B4" s="24"/>
      <c r="C4" s="38" t="s">
        <v>16</v>
      </c>
      <c r="D4" s="556" t="s">
        <v>1254</v>
      </c>
      <c r="E4" s="477">
        <v>10939</v>
      </c>
      <c r="F4" s="457">
        <v>44525</v>
      </c>
      <c r="G4" s="788">
        <v>138</v>
      </c>
      <c r="H4" s="319" t="s">
        <v>259</v>
      </c>
      <c r="I4" s="27">
        <v>36574</v>
      </c>
      <c r="J4" s="430" t="s">
        <v>1256</v>
      </c>
      <c r="K4" s="287" t="s">
        <v>1255</v>
      </c>
      <c r="L4" s="16">
        <v>125</v>
      </c>
      <c r="M4" s="255">
        <v>13</v>
      </c>
      <c r="N4" s="16">
        <v>138</v>
      </c>
      <c r="O4" s="255">
        <v>0</v>
      </c>
      <c r="P4" s="16">
        <v>138</v>
      </c>
      <c r="Q4" s="768">
        <v>0</v>
      </c>
      <c r="R4" s="767">
        <v>138</v>
      </c>
      <c r="S4" s="1114">
        <v>0</v>
      </c>
      <c r="T4" s="1114">
        <v>138</v>
      </c>
      <c r="U4" s="15"/>
      <c r="V4" s="769"/>
      <c r="W4" s="15"/>
      <c r="X4" s="769"/>
      <c r="Y4" s="15"/>
      <c r="Z4" s="769"/>
      <c r="AA4" s="15"/>
      <c r="AB4" s="769"/>
      <c r="AC4" s="15"/>
      <c r="AD4" s="769"/>
      <c r="AE4" s="15"/>
      <c r="AF4" s="769"/>
      <c r="AG4" s="15"/>
      <c r="AH4" s="769"/>
      <c r="AI4" s="15"/>
      <c r="AJ4" s="769"/>
      <c r="AK4" s="15"/>
      <c r="AL4" s="769"/>
      <c r="AM4" s="15"/>
      <c r="AN4" s="769"/>
      <c r="AO4" s="15"/>
      <c r="AP4" s="769"/>
      <c r="AQ4" s="15"/>
      <c r="AR4" s="769"/>
      <c r="AS4" s="15"/>
      <c r="AT4" s="769"/>
      <c r="AU4" s="15"/>
      <c r="AV4" s="769"/>
      <c r="AW4" s="15"/>
      <c r="AX4" s="769"/>
      <c r="AY4" s="766"/>
      <c r="AZ4" s="769"/>
      <c r="BA4" s="15"/>
      <c r="BB4" s="769"/>
      <c r="BC4" s="15"/>
      <c r="BD4" s="769"/>
      <c r="BE4" s="15"/>
      <c r="BF4" s="769"/>
      <c r="BG4" s="15"/>
      <c r="BH4" s="769"/>
      <c r="BI4" s="15"/>
      <c r="BJ4" s="769"/>
      <c r="BK4" s="15"/>
      <c r="BL4" s="769"/>
      <c r="BM4" s="15"/>
      <c r="BN4" s="769"/>
      <c r="BO4" s="15"/>
      <c r="BP4" s="769"/>
      <c r="BQ4" s="15"/>
      <c r="BR4" s="769"/>
      <c r="BS4" s="15"/>
      <c r="BT4" s="769"/>
      <c r="BU4" s="15"/>
      <c r="BV4" s="770"/>
      <c r="BW4" s="15"/>
      <c r="BX4" s="770"/>
      <c r="BY4" s="15"/>
      <c r="BZ4" s="770"/>
      <c r="CA4" s="15"/>
      <c r="CB4" s="770"/>
      <c r="CC4" s="15"/>
      <c r="CD4" s="770"/>
      <c r="CE4" s="15"/>
      <c r="CF4" s="770"/>
      <c r="CG4" s="15"/>
      <c r="CH4" s="770"/>
      <c r="CI4" s="15"/>
      <c r="CJ4" s="770"/>
      <c r="CK4" s="15"/>
      <c r="CL4" s="770"/>
      <c r="CM4" s="15"/>
      <c r="CN4" s="770"/>
      <c r="CO4" s="15"/>
      <c r="CP4" s="770"/>
      <c r="CQ4" s="15"/>
      <c r="CR4" s="770"/>
      <c r="CS4" s="15"/>
      <c r="CT4" s="770"/>
      <c r="CU4" s="15"/>
      <c r="CV4" s="770"/>
      <c r="CW4" s="15"/>
      <c r="CX4" s="770"/>
      <c r="CY4" s="15"/>
      <c r="CZ4" s="770"/>
      <c r="DA4" s="15"/>
      <c r="DB4" s="770"/>
      <c r="DC4" s="15"/>
      <c r="DD4" s="770"/>
      <c r="DE4" s="15"/>
      <c r="DF4" s="770"/>
      <c r="DG4" s="15"/>
      <c r="DH4" s="770"/>
      <c r="DI4" s="15"/>
      <c r="DJ4" s="770"/>
      <c r="DK4" s="15"/>
      <c r="DL4" s="770"/>
      <c r="DM4" s="15"/>
      <c r="DN4" s="770"/>
      <c r="DO4" s="766"/>
      <c r="DP4" s="770"/>
      <c r="DQ4" s="15"/>
      <c r="DR4" s="770"/>
      <c r="DS4" s="15"/>
      <c r="DT4" s="770"/>
      <c r="DU4" s="15"/>
      <c r="DV4" s="770"/>
      <c r="DW4" s="168">
        <f t="shared" ref="DW4:DW43" si="0">COUNT(V4,X4,Z4,AB4,AD4,AF4,AH4,AJ4,AL4,AN4,AP4,AR4,AT4,AV4,AX4,AZ4,BB4,BD4,BF4,BH4,BJ4,BL4,BN4,BP4,BR4,BT4)</f>
        <v>0</v>
      </c>
      <c r="DX4" s="22"/>
      <c r="DY4" s="168">
        <f>COUNT(BV4,BX4,BZ4,CB4,CD4,CF4,CH4,CJ4,CL4,CN4,CP4,CR4,CT4,CV4,CX4,CZ4,DB4,DD4,DF4,DH4,DJ4,DL4,DN4,DP4,DR4,DT4,DV4)</f>
        <v>0</v>
      </c>
      <c r="DZ4" s="23"/>
      <c r="EA4" s="21">
        <f t="shared" ref="EA4:EA43" si="1">SUM(DW4,DY4)</f>
        <v>0</v>
      </c>
    </row>
    <row r="5" spans="1:481" s="28" customFormat="1" ht="21" customHeight="1">
      <c r="A5" s="15"/>
      <c r="B5" s="15"/>
      <c r="C5" s="38" t="s">
        <v>17</v>
      </c>
      <c r="D5" s="34" t="s">
        <v>239</v>
      </c>
      <c r="E5" s="477">
        <v>530</v>
      </c>
      <c r="F5" s="459">
        <v>40513</v>
      </c>
      <c r="G5" s="788">
        <v>109</v>
      </c>
      <c r="H5" s="319" t="s">
        <v>258</v>
      </c>
      <c r="I5" s="27">
        <v>40534</v>
      </c>
      <c r="J5" s="436" t="s">
        <v>705</v>
      </c>
      <c r="K5" s="287" t="s">
        <v>704</v>
      </c>
      <c r="L5" s="16">
        <v>43</v>
      </c>
      <c r="M5" s="255">
        <v>22</v>
      </c>
      <c r="N5" s="16">
        <v>65</v>
      </c>
      <c r="O5" s="255">
        <v>15</v>
      </c>
      <c r="P5" s="16">
        <v>80</v>
      </c>
      <c r="Q5" s="768">
        <v>20</v>
      </c>
      <c r="R5" s="767">
        <v>100</v>
      </c>
      <c r="S5" s="1114">
        <v>9</v>
      </c>
      <c r="T5" s="1114">
        <v>109</v>
      </c>
      <c r="U5" s="15"/>
      <c r="V5" s="769"/>
      <c r="W5" s="15"/>
      <c r="X5" s="769"/>
      <c r="Y5" s="15">
        <v>14</v>
      </c>
      <c r="Z5" s="18">
        <v>33</v>
      </c>
      <c r="AA5" s="766"/>
      <c r="AB5" s="18"/>
      <c r="AC5" s="766"/>
      <c r="AD5" s="18"/>
      <c r="AE5" s="766"/>
      <c r="AF5" s="18"/>
      <c r="AG5" s="766"/>
      <c r="AH5" s="18"/>
      <c r="AI5" s="766"/>
      <c r="AJ5" s="18"/>
      <c r="AK5" s="766"/>
      <c r="AL5" s="18"/>
      <c r="AM5" s="766"/>
      <c r="AN5" s="18"/>
      <c r="AO5" s="766"/>
      <c r="AP5" s="18"/>
      <c r="AQ5" s="766">
        <v>14</v>
      </c>
      <c r="AR5" s="18">
        <v>33</v>
      </c>
      <c r="AS5" s="766"/>
      <c r="AT5" s="18"/>
      <c r="AU5" s="766">
        <v>14</v>
      </c>
      <c r="AV5" s="18">
        <v>33</v>
      </c>
      <c r="AW5" s="766">
        <v>14</v>
      </c>
      <c r="AX5" s="18">
        <v>33</v>
      </c>
      <c r="AY5" s="766">
        <v>14</v>
      </c>
      <c r="AZ5" s="769">
        <v>33</v>
      </c>
      <c r="BA5" s="766">
        <v>14</v>
      </c>
      <c r="BB5" s="18">
        <v>33</v>
      </c>
      <c r="BC5" s="766">
        <v>14</v>
      </c>
      <c r="BD5" s="18">
        <v>33</v>
      </c>
      <c r="BE5" s="766">
        <v>14</v>
      </c>
      <c r="BF5" s="18">
        <v>33</v>
      </c>
      <c r="BG5" s="766">
        <v>14</v>
      </c>
      <c r="BH5" s="18">
        <v>33</v>
      </c>
      <c r="BI5" s="766"/>
      <c r="BJ5" s="769"/>
      <c r="BK5" s="15"/>
      <c r="BL5" s="769"/>
      <c r="BM5" s="15"/>
      <c r="BN5" s="769"/>
      <c r="BO5" s="15"/>
      <c r="BP5" s="769"/>
      <c r="BQ5" s="15"/>
      <c r="BR5" s="769"/>
      <c r="BS5" s="15"/>
      <c r="BT5" s="769"/>
      <c r="BU5" s="15"/>
      <c r="BV5" s="770"/>
      <c r="BW5" s="15"/>
      <c r="BX5" s="770"/>
      <c r="BY5" s="15"/>
      <c r="BZ5" s="770"/>
      <c r="CA5" s="15"/>
      <c r="CB5" s="770"/>
      <c r="CC5" s="15"/>
      <c r="CD5" s="770"/>
      <c r="CE5" s="15"/>
      <c r="CF5" s="770"/>
      <c r="CG5" s="15"/>
      <c r="CH5" s="770"/>
      <c r="CI5" s="15"/>
      <c r="CJ5" s="770"/>
      <c r="CK5" s="15"/>
      <c r="CL5" s="770"/>
      <c r="CM5" s="15"/>
      <c r="CN5" s="770"/>
      <c r="CO5" s="15"/>
      <c r="CP5" s="770"/>
      <c r="CQ5" s="15"/>
      <c r="CR5" s="770"/>
      <c r="CS5" s="15"/>
      <c r="CT5" s="770"/>
      <c r="CU5" s="15"/>
      <c r="CV5" s="770"/>
      <c r="CW5" s="15"/>
      <c r="CX5" s="770"/>
      <c r="CY5" s="15"/>
      <c r="CZ5" s="770"/>
      <c r="DA5" s="15"/>
      <c r="DB5" s="770"/>
      <c r="DC5" s="15"/>
      <c r="DD5" s="770"/>
      <c r="DE5" s="15"/>
      <c r="DF5" s="770"/>
      <c r="DG5" s="15"/>
      <c r="DH5" s="770"/>
      <c r="DI5" s="15"/>
      <c r="DJ5" s="770"/>
      <c r="DK5" s="15"/>
      <c r="DL5" s="770"/>
      <c r="DM5" s="15"/>
      <c r="DN5" s="770"/>
      <c r="DO5" s="766"/>
      <c r="DP5" s="770"/>
      <c r="DQ5" s="15"/>
      <c r="DR5" s="770"/>
      <c r="DS5" s="15"/>
      <c r="DT5" s="770"/>
      <c r="DU5" s="15"/>
      <c r="DV5" s="770"/>
      <c r="DW5" s="168">
        <f t="shared" si="0"/>
        <v>9</v>
      </c>
      <c r="DX5" s="22"/>
      <c r="DY5" s="168">
        <f t="shared" ref="DY5:DY43" si="2">COUNT(BU5:DU5)</f>
        <v>0</v>
      </c>
      <c r="DZ5" s="23"/>
      <c r="EA5" s="21">
        <f t="shared" si="1"/>
        <v>9</v>
      </c>
    </row>
    <row r="6" spans="1:481" s="245" customFormat="1" ht="21" customHeight="1">
      <c r="A6" s="15"/>
      <c r="B6" s="15"/>
      <c r="C6" s="38" t="s">
        <v>19</v>
      </c>
      <c r="D6" s="556" t="s">
        <v>1355</v>
      </c>
      <c r="E6" s="477">
        <v>257</v>
      </c>
      <c r="F6" s="459">
        <v>40135</v>
      </c>
      <c r="G6" s="788">
        <v>68</v>
      </c>
      <c r="H6" s="319" t="s">
        <v>343</v>
      </c>
      <c r="I6" s="27">
        <v>40732</v>
      </c>
      <c r="J6" s="436" t="s">
        <v>1357</v>
      </c>
      <c r="K6" s="287" t="s">
        <v>1356</v>
      </c>
      <c r="L6" s="16">
        <v>8</v>
      </c>
      <c r="M6" s="255">
        <v>17</v>
      </c>
      <c r="N6" s="16">
        <v>25</v>
      </c>
      <c r="O6" s="255">
        <v>15</v>
      </c>
      <c r="P6" s="16">
        <v>40</v>
      </c>
      <c r="Q6" s="768">
        <v>16</v>
      </c>
      <c r="R6" s="767">
        <v>56</v>
      </c>
      <c r="S6" s="1114">
        <v>12</v>
      </c>
      <c r="T6" s="1114">
        <v>68</v>
      </c>
      <c r="U6" s="15"/>
      <c r="V6" s="769"/>
      <c r="W6" s="15"/>
      <c r="X6" s="769"/>
      <c r="Y6" s="15">
        <v>9</v>
      </c>
      <c r="Z6" s="18">
        <v>33</v>
      </c>
      <c r="AA6" s="766">
        <v>9</v>
      </c>
      <c r="AB6" s="18">
        <v>33</v>
      </c>
      <c r="AC6" s="766"/>
      <c r="AD6" s="18"/>
      <c r="AE6" s="766">
        <v>9</v>
      </c>
      <c r="AF6" s="18">
        <v>33</v>
      </c>
      <c r="AG6" s="766"/>
      <c r="AH6" s="18"/>
      <c r="AI6" s="766"/>
      <c r="AJ6" s="18"/>
      <c r="AK6" s="766">
        <v>9</v>
      </c>
      <c r="AL6" s="18">
        <v>33</v>
      </c>
      <c r="AM6" s="766">
        <v>9</v>
      </c>
      <c r="AN6" s="18">
        <v>33</v>
      </c>
      <c r="AO6" s="766"/>
      <c r="AP6" s="18"/>
      <c r="AQ6" s="766"/>
      <c r="AR6" s="18"/>
      <c r="AS6" s="766"/>
      <c r="AT6" s="18"/>
      <c r="AU6" s="766">
        <v>9</v>
      </c>
      <c r="AV6" s="18">
        <v>33</v>
      </c>
      <c r="AW6" s="766">
        <v>9</v>
      </c>
      <c r="AX6" s="18">
        <v>33</v>
      </c>
      <c r="AY6" s="766">
        <v>9</v>
      </c>
      <c r="AZ6" s="769">
        <v>33</v>
      </c>
      <c r="BA6" s="766">
        <v>9</v>
      </c>
      <c r="BB6" s="18">
        <v>33</v>
      </c>
      <c r="BC6" s="766">
        <v>9</v>
      </c>
      <c r="BD6" s="18">
        <v>33</v>
      </c>
      <c r="BE6" s="766">
        <v>9</v>
      </c>
      <c r="BF6" s="18">
        <v>33</v>
      </c>
      <c r="BG6" s="766">
        <v>9</v>
      </c>
      <c r="BH6" s="18">
        <v>33</v>
      </c>
      <c r="BI6" s="766"/>
      <c r="BJ6" s="769"/>
      <c r="BK6" s="15"/>
      <c r="BL6" s="769"/>
      <c r="BM6" s="15"/>
      <c r="BN6" s="769"/>
      <c r="BO6" s="15"/>
      <c r="BP6" s="769"/>
      <c r="BQ6" s="15"/>
      <c r="BR6" s="769"/>
      <c r="BS6" s="15"/>
      <c r="BT6" s="769"/>
      <c r="BU6" s="15"/>
      <c r="BV6" s="770"/>
      <c r="BW6" s="15"/>
      <c r="BX6" s="770"/>
      <c r="BY6" s="15"/>
      <c r="BZ6" s="770"/>
      <c r="CA6" s="15"/>
      <c r="CB6" s="770"/>
      <c r="CC6" s="15"/>
      <c r="CD6" s="770"/>
      <c r="CE6" s="15"/>
      <c r="CF6" s="770"/>
      <c r="CG6" s="15"/>
      <c r="CH6" s="770"/>
      <c r="CI6" s="15"/>
      <c r="CJ6" s="770"/>
      <c r="CK6" s="15"/>
      <c r="CL6" s="770"/>
      <c r="CM6" s="15"/>
      <c r="CN6" s="770"/>
      <c r="CO6" s="15"/>
      <c r="CP6" s="770"/>
      <c r="CQ6" s="15"/>
      <c r="CR6" s="770"/>
      <c r="CS6" s="15"/>
      <c r="CT6" s="770"/>
      <c r="CU6" s="15"/>
      <c r="CV6" s="770"/>
      <c r="CW6" s="15"/>
      <c r="CX6" s="770"/>
      <c r="CY6" s="15"/>
      <c r="CZ6" s="770"/>
      <c r="DA6" s="15"/>
      <c r="DB6" s="770"/>
      <c r="DC6" s="15"/>
      <c r="DD6" s="770"/>
      <c r="DE6" s="15"/>
      <c r="DF6" s="770"/>
      <c r="DG6" s="15"/>
      <c r="DH6" s="770"/>
      <c r="DI6" s="15"/>
      <c r="DJ6" s="770"/>
      <c r="DK6" s="15"/>
      <c r="DL6" s="770"/>
      <c r="DM6" s="15"/>
      <c r="DN6" s="770"/>
      <c r="DO6" s="766"/>
      <c r="DP6" s="770"/>
      <c r="DQ6" s="15"/>
      <c r="DR6" s="770"/>
      <c r="DS6" s="15"/>
      <c r="DT6" s="770"/>
      <c r="DU6" s="15"/>
      <c r="DV6" s="770"/>
      <c r="DW6" s="168">
        <f t="shared" si="0"/>
        <v>12</v>
      </c>
      <c r="DX6" s="22"/>
      <c r="DY6" s="168">
        <f t="shared" si="2"/>
        <v>0</v>
      </c>
      <c r="DZ6" s="297"/>
      <c r="EA6" s="21">
        <f t="shared" si="1"/>
        <v>12</v>
      </c>
      <c r="RD6" s="28"/>
      <c r="RE6" s="28"/>
      <c r="RF6"/>
      <c r="RG6"/>
      <c r="RH6"/>
      <c r="RI6"/>
      <c r="RJ6"/>
      <c r="RK6"/>
    </row>
    <row r="7" spans="1:481" s="245" customFormat="1" ht="21" customHeight="1">
      <c r="A7" s="15"/>
      <c r="B7" s="15"/>
      <c r="C7" s="38" t="s">
        <v>21</v>
      </c>
      <c r="D7" s="34" t="s">
        <v>2507</v>
      </c>
      <c r="E7" s="477">
        <v>11881</v>
      </c>
      <c r="F7" s="461">
        <v>46155</v>
      </c>
      <c r="G7" s="788">
        <v>58</v>
      </c>
      <c r="H7" s="319" t="s">
        <v>1830</v>
      </c>
      <c r="I7" s="27">
        <v>20221</v>
      </c>
      <c r="J7" s="436" t="s">
        <v>2498</v>
      </c>
      <c r="K7" s="287" t="s">
        <v>2499</v>
      </c>
      <c r="L7" s="16">
        <v>50</v>
      </c>
      <c r="M7" s="255">
        <v>8</v>
      </c>
      <c r="N7" s="16">
        <v>58</v>
      </c>
      <c r="O7" s="255">
        <v>0</v>
      </c>
      <c r="P7" s="16">
        <v>58</v>
      </c>
      <c r="Q7" s="768">
        <v>0</v>
      </c>
      <c r="R7" s="767">
        <v>58</v>
      </c>
      <c r="S7" s="1114">
        <v>0</v>
      </c>
      <c r="T7" s="1114">
        <v>58</v>
      </c>
      <c r="U7" s="15"/>
      <c r="V7" s="769"/>
      <c r="W7" s="15"/>
      <c r="X7" s="769"/>
      <c r="Y7" s="15"/>
      <c r="Z7" s="18"/>
      <c r="AA7" s="766"/>
      <c r="AB7" s="18"/>
      <c r="AC7" s="766"/>
      <c r="AD7" s="18"/>
      <c r="AE7" s="766"/>
      <c r="AF7" s="18"/>
      <c r="AG7" s="766"/>
      <c r="AH7" s="18"/>
      <c r="AI7" s="766"/>
      <c r="AJ7" s="18"/>
      <c r="AK7" s="766"/>
      <c r="AL7" s="18"/>
      <c r="AM7" s="766"/>
      <c r="AN7" s="18"/>
      <c r="AO7" s="766"/>
      <c r="AP7" s="18"/>
      <c r="AQ7" s="766"/>
      <c r="AR7" s="18"/>
      <c r="AS7" s="766"/>
      <c r="AT7" s="18"/>
      <c r="AU7" s="766"/>
      <c r="AV7" s="18"/>
      <c r="AW7" s="766"/>
      <c r="AX7" s="18"/>
      <c r="AY7" s="766"/>
      <c r="AZ7" s="769"/>
      <c r="BA7" s="766"/>
      <c r="BB7" s="18"/>
      <c r="BC7" s="766"/>
      <c r="BD7" s="18"/>
      <c r="BE7" s="766"/>
      <c r="BF7" s="18"/>
      <c r="BG7" s="766"/>
      <c r="BH7" s="18"/>
      <c r="BI7" s="766"/>
      <c r="BJ7" s="769"/>
      <c r="BK7" s="15"/>
      <c r="BL7" s="769"/>
      <c r="BM7" s="15"/>
      <c r="BN7" s="769"/>
      <c r="BO7" s="15"/>
      <c r="BP7" s="769"/>
      <c r="BQ7" s="15"/>
      <c r="BR7" s="769"/>
      <c r="BS7" s="15"/>
      <c r="BT7" s="769"/>
      <c r="BU7" s="15"/>
      <c r="BV7" s="770"/>
      <c r="BW7" s="15"/>
      <c r="BX7" s="770"/>
      <c r="BY7" s="15"/>
      <c r="BZ7" s="770"/>
      <c r="CA7" s="15"/>
      <c r="CB7" s="770"/>
      <c r="CC7" s="15"/>
      <c r="CD7" s="770"/>
      <c r="CE7" s="15"/>
      <c r="CF7" s="770"/>
      <c r="CG7" s="15"/>
      <c r="CH7" s="770"/>
      <c r="CI7" s="15"/>
      <c r="CJ7" s="770"/>
      <c r="CK7" s="15"/>
      <c r="CL7" s="770"/>
      <c r="CM7" s="15"/>
      <c r="CN7" s="770"/>
      <c r="CO7" s="15"/>
      <c r="CP7" s="770"/>
      <c r="CQ7" s="15"/>
      <c r="CR7" s="770"/>
      <c r="CS7" s="15"/>
      <c r="CT7" s="770"/>
      <c r="CU7" s="15"/>
      <c r="CV7" s="770"/>
      <c r="CW7" s="15"/>
      <c r="CX7" s="770"/>
      <c r="CY7" s="15"/>
      <c r="CZ7" s="770"/>
      <c r="DA7" s="15"/>
      <c r="DB7" s="770"/>
      <c r="DC7" s="15"/>
      <c r="DD7" s="770"/>
      <c r="DE7" s="15"/>
      <c r="DF7" s="770"/>
      <c r="DG7" s="15"/>
      <c r="DH7" s="770"/>
      <c r="DI7" s="15"/>
      <c r="DJ7" s="770"/>
      <c r="DK7" s="15"/>
      <c r="DL7" s="770"/>
      <c r="DM7" s="15"/>
      <c r="DN7" s="770"/>
      <c r="DO7" s="766"/>
      <c r="DP7" s="770"/>
      <c r="DQ7" s="15"/>
      <c r="DR7" s="770"/>
      <c r="DS7" s="15"/>
      <c r="DT7" s="770"/>
      <c r="DU7" s="15"/>
      <c r="DV7" s="770"/>
      <c r="DW7" s="168">
        <f t="shared" si="0"/>
        <v>0</v>
      </c>
      <c r="DX7" s="22"/>
      <c r="DY7" s="168">
        <f t="shared" si="2"/>
        <v>0</v>
      </c>
      <c r="DZ7" s="297"/>
      <c r="EA7" s="21">
        <f t="shared" si="1"/>
        <v>0</v>
      </c>
      <c r="RF7"/>
      <c r="RG7"/>
      <c r="RH7"/>
      <c r="RI7"/>
      <c r="RJ7"/>
      <c r="RK7"/>
      <c r="RL7"/>
      <c r="RM7"/>
    </row>
    <row r="8" spans="1:481" customFormat="1" ht="21" customHeight="1">
      <c r="A8" s="15"/>
      <c r="B8" s="15"/>
      <c r="C8" s="38" t="s">
        <v>23</v>
      </c>
      <c r="D8" s="556" t="s">
        <v>228</v>
      </c>
      <c r="E8" s="477">
        <v>6505</v>
      </c>
      <c r="F8" s="459">
        <v>38468</v>
      </c>
      <c r="G8" s="788">
        <v>48</v>
      </c>
      <c r="H8" s="319" t="s">
        <v>1593</v>
      </c>
      <c r="I8" s="27">
        <v>36614</v>
      </c>
      <c r="J8" s="436" t="s">
        <v>716</v>
      </c>
      <c r="K8" s="287" t="s">
        <v>715</v>
      </c>
      <c r="L8" s="16">
        <v>0</v>
      </c>
      <c r="M8" s="255">
        <v>2</v>
      </c>
      <c r="N8" s="16">
        <v>2</v>
      </c>
      <c r="O8" s="255">
        <v>15</v>
      </c>
      <c r="P8" s="16">
        <v>17</v>
      </c>
      <c r="Q8" s="768">
        <v>16</v>
      </c>
      <c r="R8" s="767">
        <v>33</v>
      </c>
      <c r="S8" s="1114">
        <v>15</v>
      </c>
      <c r="T8" s="1114">
        <v>48</v>
      </c>
      <c r="U8" s="15"/>
      <c r="V8" s="769"/>
      <c r="W8" s="15"/>
      <c r="X8" s="769"/>
      <c r="Y8" s="15">
        <v>4</v>
      </c>
      <c r="Z8" s="18">
        <v>35</v>
      </c>
      <c r="AA8" s="766">
        <v>14</v>
      </c>
      <c r="AB8" s="18">
        <v>33</v>
      </c>
      <c r="AC8" s="766">
        <v>14</v>
      </c>
      <c r="AD8" s="18">
        <v>33</v>
      </c>
      <c r="AE8" s="766">
        <v>14</v>
      </c>
      <c r="AF8" s="18">
        <v>33</v>
      </c>
      <c r="AG8" s="766"/>
      <c r="AH8" s="18"/>
      <c r="AI8" s="766"/>
      <c r="AJ8" s="18"/>
      <c r="AK8" s="766">
        <v>14</v>
      </c>
      <c r="AL8" s="18">
        <v>33</v>
      </c>
      <c r="AM8" s="766">
        <v>14</v>
      </c>
      <c r="AN8" s="18">
        <v>33</v>
      </c>
      <c r="AO8" s="766">
        <v>14</v>
      </c>
      <c r="AP8" s="18">
        <v>33</v>
      </c>
      <c r="AQ8" s="766">
        <v>16</v>
      </c>
      <c r="AR8" s="18">
        <v>36</v>
      </c>
      <c r="AS8" s="766"/>
      <c r="AT8" s="18"/>
      <c r="AU8" s="766">
        <v>15</v>
      </c>
      <c r="AV8" s="18">
        <v>35</v>
      </c>
      <c r="AW8" s="766">
        <v>4</v>
      </c>
      <c r="AX8" s="18">
        <v>35</v>
      </c>
      <c r="AY8" s="766">
        <v>16</v>
      </c>
      <c r="AZ8" s="769">
        <v>36</v>
      </c>
      <c r="BA8" s="766">
        <v>16</v>
      </c>
      <c r="BB8" s="18">
        <v>36</v>
      </c>
      <c r="BC8" s="766">
        <v>16</v>
      </c>
      <c r="BD8" s="18">
        <v>36</v>
      </c>
      <c r="BE8" s="766">
        <v>16</v>
      </c>
      <c r="BF8" s="18">
        <v>36</v>
      </c>
      <c r="BG8" s="766">
        <v>16</v>
      </c>
      <c r="BH8" s="18">
        <v>36</v>
      </c>
      <c r="BI8" s="766"/>
      <c r="BJ8" s="769"/>
      <c r="BK8" s="15"/>
      <c r="BL8" s="769"/>
      <c r="BM8" s="15"/>
      <c r="BN8" s="769"/>
      <c r="BO8" s="15"/>
      <c r="BP8" s="769"/>
      <c r="BQ8" s="15"/>
      <c r="BR8" s="769"/>
      <c r="BS8" s="15"/>
      <c r="BT8" s="769"/>
      <c r="BU8" s="15"/>
      <c r="BV8" s="770"/>
      <c r="BW8" s="15"/>
      <c r="BX8" s="770"/>
      <c r="BY8" s="15"/>
      <c r="BZ8" s="770"/>
      <c r="CA8" s="15"/>
      <c r="CB8" s="770"/>
      <c r="CC8" s="15"/>
      <c r="CD8" s="770"/>
      <c r="CE8" s="15"/>
      <c r="CF8" s="770"/>
      <c r="CG8" s="15"/>
      <c r="CH8" s="770"/>
      <c r="CI8" s="15"/>
      <c r="CJ8" s="770"/>
      <c r="CK8" s="15"/>
      <c r="CL8" s="770"/>
      <c r="CM8" s="15"/>
      <c r="CN8" s="770"/>
      <c r="CO8" s="15"/>
      <c r="CP8" s="770"/>
      <c r="CQ8" s="15"/>
      <c r="CR8" s="770"/>
      <c r="CS8" s="15"/>
      <c r="CT8" s="770"/>
      <c r="CU8" s="15"/>
      <c r="CV8" s="770"/>
      <c r="CW8" s="15"/>
      <c r="CX8" s="770"/>
      <c r="CY8" s="15"/>
      <c r="CZ8" s="770"/>
      <c r="DA8" s="15"/>
      <c r="DB8" s="770"/>
      <c r="DC8" s="15"/>
      <c r="DD8" s="770"/>
      <c r="DE8" s="15"/>
      <c r="DF8" s="770"/>
      <c r="DG8" s="15"/>
      <c r="DH8" s="770"/>
      <c r="DI8" s="15"/>
      <c r="DJ8" s="770"/>
      <c r="DK8" s="15"/>
      <c r="DL8" s="770"/>
      <c r="DM8" s="15"/>
      <c r="DN8" s="770"/>
      <c r="DO8" s="766"/>
      <c r="DP8" s="770"/>
      <c r="DQ8" s="15"/>
      <c r="DR8" s="770"/>
      <c r="DS8" s="15"/>
      <c r="DT8" s="770"/>
      <c r="DU8" s="15"/>
      <c r="DV8" s="770"/>
      <c r="DW8" s="168">
        <f t="shared" si="0"/>
        <v>15</v>
      </c>
      <c r="DX8" s="22"/>
      <c r="DY8" s="168">
        <f t="shared" si="2"/>
        <v>0</v>
      </c>
      <c r="DZ8" s="28"/>
      <c r="EA8" s="21">
        <f t="shared" si="1"/>
        <v>15</v>
      </c>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c r="IM8" s="245"/>
      <c r="IN8" s="245"/>
      <c r="IO8" s="245"/>
      <c r="IP8" s="245"/>
      <c r="IQ8" s="245"/>
      <c r="IR8" s="245"/>
      <c r="IS8" s="245"/>
      <c r="IT8" s="245"/>
      <c r="IU8" s="245"/>
      <c r="IV8" s="245"/>
      <c r="IW8" s="245"/>
      <c r="IX8" s="245"/>
      <c r="IY8" s="245"/>
      <c r="IZ8" s="245"/>
      <c r="JA8" s="245"/>
      <c r="JB8" s="245"/>
      <c r="JC8" s="245"/>
      <c r="JD8" s="245"/>
      <c r="JE8" s="245"/>
      <c r="JF8" s="245"/>
      <c r="JG8" s="245"/>
      <c r="JH8" s="245"/>
      <c r="JI8" s="245"/>
      <c r="JJ8" s="245"/>
      <c r="JK8" s="245"/>
      <c r="JL8" s="245"/>
      <c r="JM8" s="245"/>
      <c r="JN8" s="245"/>
      <c r="JO8" s="245"/>
      <c r="JP8" s="245"/>
      <c r="JQ8" s="245"/>
      <c r="JR8" s="245"/>
      <c r="JS8" s="245"/>
      <c r="JT8" s="245"/>
      <c r="JU8" s="245"/>
      <c r="JV8" s="245"/>
      <c r="JW8" s="245"/>
      <c r="JX8" s="245"/>
      <c r="JY8" s="245"/>
      <c r="JZ8" s="245"/>
      <c r="KA8" s="245"/>
      <c r="KB8" s="245"/>
      <c r="KC8" s="245"/>
      <c r="KD8" s="245"/>
      <c r="KE8" s="245"/>
      <c r="KF8" s="245"/>
      <c r="KG8" s="245"/>
      <c r="KH8" s="245"/>
      <c r="KI8" s="245"/>
      <c r="KJ8" s="245"/>
      <c r="KK8" s="245"/>
      <c r="KL8" s="245"/>
      <c r="KM8" s="245"/>
      <c r="KN8" s="245"/>
      <c r="KO8" s="245"/>
      <c r="KP8" s="245"/>
      <c r="KQ8" s="245"/>
      <c r="KR8" s="245"/>
      <c r="KS8" s="245"/>
      <c r="KT8" s="245"/>
      <c r="KU8" s="245"/>
      <c r="KV8" s="245"/>
      <c r="KW8" s="245"/>
      <c r="KX8" s="245"/>
      <c r="KY8" s="245"/>
      <c r="KZ8" s="245"/>
      <c r="LA8" s="245"/>
      <c r="LB8" s="245"/>
      <c r="LC8" s="245"/>
      <c r="LD8" s="245"/>
      <c r="LE8" s="245"/>
      <c r="LF8" s="245"/>
      <c r="LG8" s="245"/>
      <c r="LH8" s="245"/>
      <c r="LI8" s="245"/>
      <c r="LJ8" s="245"/>
      <c r="LK8" s="245"/>
      <c r="LL8" s="245"/>
      <c r="LM8" s="245"/>
      <c r="LN8" s="245"/>
      <c r="LO8" s="245"/>
      <c r="LP8" s="245"/>
      <c r="LQ8" s="245"/>
      <c r="LR8" s="245"/>
      <c r="LS8" s="245"/>
      <c r="LT8" s="245"/>
      <c r="LU8" s="245"/>
      <c r="LV8" s="245"/>
      <c r="LW8" s="245"/>
      <c r="LX8" s="245"/>
      <c r="LY8" s="245"/>
      <c r="LZ8" s="245"/>
      <c r="MA8" s="245"/>
      <c r="MB8" s="245"/>
      <c r="MC8" s="245"/>
      <c r="MD8" s="245"/>
      <c r="ME8" s="245"/>
      <c r="MF8" s="245"/>
      <c r="MG8" s="245"/>
      <c r="MH8" s="245"/>
      <c r="MI8" s="245"/>
      <c r="MJ8" s="245"/>
      <c r="MK8" s="245"/>
      <c r="ML8" s="245"/>
      <c r="MM8" s="245"/>
      <c r="MN8" s="245"/>
      <c r="MO8" s="245"/>
      <c r="MP8" s="245"/>
      <c r="MQ8" s="245"/>
      <c r="MR8" s="245"/>
      <c r="MS8" s="245"/>
      <c r="MT8" s="245"/>
      <c r="MU8" s="245"/>
      <c r="MV8" s="245"/>
      <c r="MW8" s="245"/>
      <c r="MX8" s="245"/>
      <c r="MY8" s="245"/>
      <c r="MZ8" s="245"/>
      <c r="NA8" s="245"/>
      <c r="NB8" s="245"/>
      <c r="NC8" s="245"/>
      <c r="ND8" s="245"/>
      <c r="NE8" s="245"/>
      <c r="NF8" s="245"/>
      <c r="NG8" s="245"/>
      <c r="NH8" s="245"/>
      <c r="NI8" s="245"/>
      <c r="NJ8" s="245"/>
      <c r="NK8" s="245"/>
      <c r="NL8" s="245"/>
      <c r="NM8" s="245"/>
      <c r="NN8" s="245"/>
      <c r="NO8" s="245"/>
      <c r="NP8" s="245"/>
      <c r="NQ8" s="245"/>
      <c r="NR8" s="245"/>
      <c r="NS8" s="245"/>
      <c r="NT8" s="245"/>
      <c r="NU8" s="245"/>
      <c r="NV8" s="245"/>
      <c r="NW8" s="245"/>
      <c r="NX8" s="245"/>
      <c r="NY8" s="245"/>
      <c r="NZ8" s="245"/>
      <c r="OA8" s="245"/>
      <c r="OB8" s="245"/>
      <c r="OC8" s="245"/>
      <c r="OD8" s="245"/>
      <c r="OE8" s="245"/>
      <c r="OF8" s="245"/>
      <c r="OG8" s="245"/>
      <c r="OH8" s="245"/>
      <c r="OI8" s="245"/>
      <c r="OJ8" s="245"/>
      <c r="OK8" s="245"/>
      <c r="OL8" s="245"/>
      <c r="OM8" s="245"/>
      <c r="ON8" s="245"/>
      <c r="OO8" s="245"/>
      <c r="OP8" s="245"/>
      <c r="OQ8" s="245"/>
      <c r="OR8" s="245"/>
      <c r="OS8" s="245"/>
      <c r="OT8" s="245"/>
      <c r="OU8" s="245"/>
      <c r="OV8" s="245"/>
      <c r="OW8" s="245"/>
      <c r="OX8" s="245"/>
      <c r="OY8" s="245"/>
      <c r="OZ8" s="245"/>
      <c r="PA8" s="245"/>
      <c r="PB8" s="245"/>
      <c r="PC8" s="245"/>
      <c r="PD8" s="245"/>
      <c r="PE8" s="245"/>
      <c r="PF8" s="245"/>
      <c r="PG8" s="245"/>
      <c r="PH8" s="245"/>
      <c r="PI8" s="245"/>
      <c r="PJ8" s="245"/>
      <c r="PK8" s="245"/>
      <c r="PL8" s="245"/>
      <c r="PM8" s="245"/>
      <c r="PN8" s="245"/>
      <c r="PO8" s="245"/>
      <c r="PP8" s="245"/>
      <c r="PQ8" s="245"/>
      <c r="PR8" s="245"/>
      <c r="PS8" s="245"/>
      <c r="PT8" s="245"/>
      <c r="PU8" s="245"/>
      <c r="PV8" s="245"/>
      <c r="PW8" s="245"/>
      <c r="PX8" s="245"/>
      <c r="PY8" s="245"/>
      <c r="PZ8" s="245"/>
      <c r="QA8" s="245"/>
      <c r="QB8" s="245"/>
      <c r="QC8" s="245"/>
      <c r="QD8" s="245"/>
      <c r="QE8" s="245"/>
      <c r="QF8" s="245"/>
      <c r="QG8" s="245"/>
      <c r="QH8" s="245"/>
      <c r="QI8" s="245"/>
      <c r="QJ8" s="245"/>
      <c r="QK8" s="245"/>
      <c r="QL8" s="245"/>
      <c r="QM8" s="245"/>
      <c r="QN8" s="245"/>
      <c r="QO8" s="245"/>
      <c r="QP8" s="245"/>
      <c r="QQ8" s="245"/>
      <c r="QR8" s="245"/>
      <c r="QS8" s="245"/>
      <c r="QT8" s="245"/>
      <c r="QU8" s="245"/>
      <c r="QV8" s="245"/>
      <c r="QW8" s="245"/>
      <c r="QX8" s="245"/>
      <c r="QY8" s="245"/>
      <c r="QZ8" s="245"/>
      <c r="RA8" s="245"/>
      <c r="RB8" s="245"/>
      <c r="RC8" s="245"/>
      <c r="RD8" s="245"/>
      <c r="RE8" s="245"/>
    </row>
    <row r="9" spans="1:481" customFormat="1" ht="21" customHeight="1">
      <c r="A9" s="15"/>
      <c r="B9" s="15"/>
      <c r="C9" s="38" t="s">
        <v>25</v>
      </c>
      <c r="D9" s="34" t="s">
        <v>441</v>
      </c>
      <c r="E9" s="477">
        <v>10604</v>
      </c>
      <c r="F9" s="459">
        <v>40909</v>
      </c>
      <c r="G9" s="788">
        <v>33</v>
      </c>
      <c r="H9" s="319" t="s">
        <v>343</v>
      </c>
      <c r="I9" s="27">
        <v>24073</v>
      </c>
      <c r="J9" s="436" t="s">
        <v>443</v>
      </c>
      <c r="K9" s="287" t="s">
        <v>442</v>
      </c>
      <c r="L9" s="16">
        <v>8</v>
      </c>
      <c r="M9" s="255">
        <v>13</v>
      </c>
      <c r="N9" s="16">
        <v>21</v>
      </c>
      <c r="O9" s="255">
        <v>11</v>
      </c>
      <c r="P9" s="16">
        <v>32</v>
      </c>
      <c r="Q9" s="768">
        <v>1</v>
      </c>
      <c r="R9" s="767">
        <v>33</v>
      </c>
      <c r="S9" s="1114">
        <v>0</v>
      </c>
      <c r="T9" s="1114">
        <v>33</v>
      </c>
      <c r="U9" s="15"/>
      <c r="V9" s="769"/>
      <c r="W9" s="15"/>
      <c r="X9" s="769"/>
      <c r="Y9" s="15"/>
      <c r="Z9" s="18"/>
      <c r="AA9" s="766"/>
      <c r="AB9" s="18"/>
      <c r="AC9" s="766"/>
      <c r="AD9" s="18"/>
      <c r="AE9" s="766"/>
      <c r="AF9" s="18"/>
      <c r="AG9" s="766"/>
      <c r="AH9" s="18"/>
      <c r="AI9" s="766"/>
      <c r="AJ9" s="18"/>
      <c r="AK9" s="766"/>
      <c r="AL9" s="18"/>
      <c r="AM9" s="766"/>
      <c r="AN9" s="18"/>
      <c r="AO9" s="766"/>
      <c r="AP9" s="18"/>
      <c r="AQ9" s="766"/>
      <c r="AR9" s="18"/>
      <c r="AS9" s="766"/>
      <c r="AT9" s="18"/>
      <c r="AU9" s="766"/>
      <c r="AV9" s="18"/>
      <c r="AW9" s="766"/>
      <c r="AX9" s="18"/>
      <c r="AY9" s="766"/>
      <c r="AZ9" s="769"/>
      <c r="BA9" s="766"/>
      <c r="BB9" s="18"/>
      <c r="BC9" s="766"/>
      <c r="BD9" s="18"/>
      <c r="BE9" s="766"/>
      <c r="BF9" s="18"/>
      <c r="BG9" s="766"/>
      <c r="BH9" s="18"/>
      <c r="BI9" s="766"/>
      <c r="BJ9" s="769"/>
      <c r="BK9" s="15"/>
      <c r="BL9" s="769"/>
      <c r="BM9" s="15"/>
      <c r="BN9" s="769"/>
      <c r="BO9" s="15"/>
      <c r="BP9" s="769"/>
      <c r="BQ9" s="15"/>
      <c r="BR9" s="769"/>
      <c r="BS9" s="15"/>
      <c r="BT9" s="769"/>
      <c r="BU9" s="15"/>
      <c r="BV9" s="770"/>
      <c r="BW9" s="15"/>
      <c r="BX9" s="770"/>
      <c r="BY9" s="15"/>
      <c r="BZ9" s="770"/>
      <c r="CA9" s="15"/>
      <c r="CB9" s="770"/>
      <c r="CC9" s="15"/>
      <c r="CD9" s="770"/>
      <c r="CE9" s="15"/>
      <c r="CF9" s="770"/>
      <c r="CG9" s="15"/>
      <c r="CH9" s="770"/>
      <c r="CI9" s="15"/>
      <c r="CJ9" s="770"/>
      <c r="CK9" s="15"/>
      <c r="CL9" s="770"/>
      <c r="CM9" s="15"/>
      <c r="CN9" s="770"/>
      <c r="CO9" s="15"/>
      <c r="CP9" s="770"/>
      <c r="CQ9" s="15"/>
      <c r="CR9" s="770"/>
      <c r="CS9" s="15"/>
      <c r="CT9" s="770"/>
      <c r="CU9" s="15"/>
      <c r="CV9" s="770"/>
      <c r="CW9" s="15"/>
      <c r="CX9" s="770"/>
      <c r="CY9" s="15"/>
      <c r="CZ9" s="770"/>
      <c r="DA9" s="15"/>
      <c r="DB9" s="770"/>
      <c r="DC9" s="15"/>
      <c r="DD9" s="770"/>
      <c r="DE9" s="15"/>
      <c r="DF9" s="770"/>
      <c r="DG9" s="15"/>
      <c r="DH9" s="770"/>
      <c r="DI9" s="15"/>
      <c r="DJ9" s="770"/>
      <c r="DK9" s="15"/>
      <c r="DL9" s="770"/>
      <c r="DM9" s="15"/>
      <c r="DN9" s="770"/>
      <c r="DO9" s="766"/>
      <c r="DP9" s="770"/>
      <c r="DQ9" s="15"/>
      <c r="DR9" s="770"/>
      <c r="DS9" s="15"/>
      <c r="DT9" s="770"/>
      <c r="DU9" s="15"/>
      <c r="DV9" s="770"/>
      <c r="DW9" s="168">
        <f t="shared" si="0"/>
        <v>0</v>
      </c>
      <c r="DX9" s="22"/>
      <c r="DY9" s="168">
        <f t="shared" si="2"/>
        <v>0</v>
      </c>
      <c r="DZ9" s="28"/>
      <c r="EA9" s="21">
        <f t="shared" si="1"/>
        <v>0</v>
      </c>
      <c r="EB9" s="245"/>
      <c r="EC9" s="245"/>
      <c r="ED9" s="245"/>
      <c r="EE9" s="245"/>
      <c r="EF9" s="245"/>
      <c r="EG9" s="245"/>
      <c r="EH9" s="245"/>
      <c r="EI9" s="245"/>
      <c r="EJ9" s="245"/>
      <c r="EK9" s="245"/>
      <c r="EL9" s="245"/>
      <c r="EM9" s="245"/>
      <c r="EN9" s="245"/>
      <c r="EO9" s="245"/>
      <c r="EP9" s="245"/>
      <c r="EQ9" s="245"/>
      <c r="ER9" s="245"/>
      <c r="ES9" s="245"/>
      <c r="ET9" s="245"/>
      <c r="EU9" s="245"/>
      <c r="EV9" s="245"/>
      <c r="EW9" s="245"/>
      <c r="EX9" s="245"/>
      <c r="EY9" s="245"/>
      <c r="EZ9" s="245"/>
      <c r="FA9" s="245"/>
      <c r="FB9" s="245"/>
      <c r="FC9" s="245"/>
      <c r="FD9" s="245"/>
      <c r="FE9" s="245"/>
      <c r="FF9" s="245"/>
      <c r="FG9" s="245"/>
      <c r="FH9" s="245"/>
      <c r="FI9" s="245"/>
      <c r="FJ9" s="245"/>
      <c r="FK9" s="245"/>
      <c r="FL9" s="245"/>
      <c r="FM9" s="245"/>
      <c r="FN9" s="245"/>
      <c r="FO9" s="245"/>
      <c r="FP9" s="245"/>
      <c r="FQ9" s="245"/>
      <c r="FR9" s="245"/>
      <c r="FS9" s="245"/>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245"/>
      <c r="GV9" s="245"/>
      <c r="GW9" s="245"/>
      <c r="GX9" s="245"/>
      <c r="GY9" s="245"/>
      <c r="GZ9" s="245"/>
      <c r="HA9" s="245"/>
      <c r="HB9" s="245"/>
      <c r="HC9" s="245"/>
      <c r="HD9" s="245"/>
      <c r="HE9" s="245"/>
      <c r="HF9" s="245"/>
      <c r="HG9" s="245"/>
      <c r="HH9" s="245"/>
      <c r="HI9" s="245"/>
      <c r="HJ9" s="245"/>
      <c r="HK9" s="245"/>
      <c r="HL9" s="245"/>
      <c r="HM9" s="245"/>
      <c r="HN9" s="245"/>
      <c r="HO9" s="245"/>
      <c r="HP9" s="245"/>
      <c r="HQ9" s="245"/>
      <c r="HR9" s="245"/>
      <c r="HS9" s="245"/>
      <c r="HT9" s="245"/>
      <c r="HU9" s="245"/>
      <c r="HV9" s="245"/>
      <c r="HW9" s="245"/>
      <c r="HX9" s="245"/>
      <c r="HY9" s="245"/>
      <c r="HZ9" s="245"/>
      <c r="IA9" s="245"/>
      <c r="IB9" s="245"/>
      <c r="IC9" s="245"/>
      <c r="ID9" s="245"/>
      <c r="IE9" s="245"/>
      <c r="IF9" s="245"/>
      <c r="IG9" s="245"/>
      <c r="IH9" s="245"/>
      <c r="II9" s="245"/>
      <c r="IJ9" s="245"/>
      <c r="IK9" s="245"/>
      <c r="IL9" s="245"/>
      <c r="IM9" s="245"/>
      <c r="IN9" s="245"/>
      <c r="IO9" s="245"/>
      <c r="IP9" s="245"/>
      <c r="IQ9" s="245"/>
      <c r="IR9" s="245"/>
      <c r="IS9" s="245"/>
      <c r="IT9" s="245"/>
      <c r="IU9" s="245"/>
      <c r="IV9" s="245"/>
      <c r="IW9" s="245"/>
      <c r="IX9" s="245"/>
      <c r="IY9" s="245"/>
      <c r="IZ9" s="245"/>
      <c r="JA9" s="245"/>
      <c r="JB9" s="245"/>
      <c r="JC9" s="245"/>
      <c r="JD9" s="245"/>
      <c r="JE9" s="245"/>
      <c r="JF9" s="245"/>
      <c r="JG9" s="245"/>
      <c r="JH9" s="245"/>
      <c r="JI9" s="245"/>
      <c r="JJ9" s="245"/>
      <c r="JK9" s="245"/>
      <c r="JL9" s="245"/>
      <c r="JM9" s="245"/>
      <c r="JN9" s="245"/>
      <c r="JO9" s="245"/>
      <c r="JP9" s="245"/>
      <c r="JQ9" s="245"/>
      <c r="JR9" s="245"/>
      <c r="JS9" s="245"/>
      <c r="JT9" s="245"/>
      <c r="JU9" s="245"/>
      <c r="JV9" s="245"/>
      <c r="JW9" s="245"/>
      <c r="JX9" s="245"/>
      <c r="JY9" s="245"/>
      <c r="JZ9" s="245"/>
      <c r="KA9" s="245"/>
      <c r="KB9" s="245"/>
      <c r="KC9" s="245"/>
      <c r="KD9" s="245"/>
      <c r="KE9" s="245"/>
      <c r="KF9" s="245"/>
      <c r="KG9" s="245"/>
      <c r="KH9" s="245"/>
      <c r="KI9" s="245"/>
      <c r="KJ9" s="245"/>
      <c r="KK9" s="245"/>
      <c r="KL9" s="245"/>
      <c r="KM9" s="245"/>
      <c r="KN9" s="245"/>
      <c r="KO9" s="245"/>
      <c r="KP9" s="245"/>
      <c r="KQ9" s="245"/>
      <c r="KR9" s="245"/>
      <c r="KS9" s="245"/>
      <c r="KT9" s="245"/>
      <c r="KU9" s="245"/>
      <c r="KV9" s="245"/>
      <c r="KW9" s="245"/>
      <c r="KX9" s="245"/>
      <c r="KY9" s="245"/>
      <c r="KZ9" s="245"/>
      <c r="LA9" s="245"/>
      <c r="LB9" s="245"/>
      <c r="LC9" s="245"/>
      <c r="LD9" s="245"/>
      <c r="LE9" s="245"/>
      <c r="LF9" s="245"/>
      <c r="LG9" s="245"/>
      <c r="LH9" s="245"/>
      <c r="LI9" s="245"/>
      <c r="LJ9" s="245"/>
      <c r="LK9" s="245"/>
      <c r="LL9" s="245"/>
      <c r="LM9" s="245"/>
      <c r="LN9" s="245"/>
      <c r="LO9" s="245"/>
      <c r="LP9" s="245"/>
      <c r="LQ9" s="245"/>
      <c r="LR9" s="245"/>
      <c r="LS9" s="245"/>
      <c r="LT9" s="245"/>
      <c r="LU9" s="245"/>
      <c r="LV9" s="245"/>
      <c r="LW9" s="245"/>
      <c r="LX9" s="245"/>
      <c r="LY9" s="245"/>
      <c r="LZ9" s="245"/>
      <c r="MA9" s="245"/>
      <c r="MB9" s="245"/>
      <c r="MC9" s="245"/>
      <c r="MD9" s="245"/>
      <c r="ME9" s="245"/>
      <c r="MF9" s="245"/>
      <c r="MG9" s="245"/>
      <c r="MH9" s="245"/>
      <c r="MI9" s="245"/>
      <c r="MJ9" s="245"/>
      <c r="MK9" s="245"/>
      <c r="ML9" s="245"/>
      <c r="MM9" s="245"/>
      <c r="MN9" s="245"/>
      <c r="MO9" s="245"/>
      <c r="MP9" s="245"/>
      <c r="MQ9" s="245"/>
      <c r="MR9" s="245"/>
      <c r="MS9" s="245"/>
      <c r="MT9" s="245"/>
      <c r="MU9" s="245"/>
      <c r="MV9" s="245"/>
      <c r="MW9" s="245"/>
      <c r="MX9" s="245"/>
      <c r="MY9" s="245"/>
      <c r="MZ9" s="245"/>
      <c r="NA9" s="245"/>
      <c r="NB9" s="245"/>
      <c r="NC9" s="245"/>
      <c r="ND9" s="245"/>
      <c r="NE9" s="245"/>
      <c r="NF9" s="245"/>
      <c r="NG9" s="245"/>
      <c r="NH9" s="245"/>
      <c r="NI9" s="245"/>
      <c r="NJ9" s="245"/>
      <c r="NK9" s="245"/>
      <c r="NL9" s="245"/>
      <c r="NM9" s="245"/>
      <c r="NN9" s="245"/>
      <c r="NO9" s="245"/>
      <c r="NP9" s="245"/>
      <c r="NQ9" s="245"/>
      <c r="NR9" s="245"/>
      <c r="NS9" s="245"/>
      <c r="NT9" s="245"/>
      <c r="NU9" s="245"/>
      <c r="NV9" s="245"/>
      <c r="NW9" s="245"/>
      <c r="NX9" s="245"/>
      <c r="NY9" s="245"/>
      <c r="NZ9" s="245"/>
      <c r="OA9" s="245"/>
      <c r="OB9" s="245"/>
      <c r="OC9" s="245"/>
      <c r="OD9" s="245"/>
      <c r="OE9" s="245"/>
      <c r="OF9" s="245"/>
      <c r="OG9" s="245"/>
      <c r="OH9" s="245"/>
      <c r="OI9" s="245"/>
      <c r="OJ9" s="245"/>
      <c r="OK9" s="245"/>
      <c r="OL9" s="245"/>
      <c r="OM9" s="245"/>
      <c r="ON9" s="245"/>
      <c r="OO9" s="245"/>
      <c r="OP9" s="245"/>
      <c r="OQ9" s="245"/>
      <c r="OR9" s="245"/>
      <c r="OS9" s="245"/>
      <c r="OT9" s="245"/>
      <c r="OU9" s="245"/>
      <c r="OV9" s="245"/>
      <c r="OW9" s="245"/>
      <c r="OX9" s="245"/>
      <c r="OY9" s="245"/>
      <c r="OZ9" s="245"/>
      <c r="PA9" s="245"/>
      <c r="PB9" s="245"/>
      <c r="PC9" s="245"/>
      <c r="PD9" s="245"/>
      <c r="PE9" s="245"/>
      <c r="PF9" s="245"/>
      <c r="PG9" s="245"/>
      <c r="PH9" s="245"/>
      <c r="PI9" s="245"/>
      <c r="PJ9" s="245"/>
      <c r="PK9" s="245"/>
      <c r="PL9" s="245"/>
      <c r="PM9" s="245"/>
      <c r="PN9" s="245"/>
      <c r="PO9" s="245"/>
      <c r="PP9" s="245"/>
      <c r="PQ9" s="245"/>
      <c r="PR9" s="245"/>
      <c r="PS9" s="245"/>
      <c r="PT9" s="245"/>
      <c r="PU9" s="245"/>
      <c r="PV9" s="245"/>
      <c r="PW9" s="245"/>
      <c r="PX9" s="245"/>
      <c r="PY9" s="245"/>
      <c r="PZ9" s="245"/>
      <c r="QA9" s="245"/>
      <c r="QB9" s="245"/>
      <c r="QC9" s="245"/>
      <c r="QD9" s="245"/>
      <c r="QE9" s="245"/>
      <c r="QF9" s="245"/>
      <c r="QG9" s="245"/>
      <c r="QH9" s="245"/>
      <c r="QI9" s="245"/>
      <c r="QJ9" s="245"/>
      <c r="QK9" s="245"/>
      <c r="QL9" s="245"/>
      <c r="QM9" s="245"/>
      <c r="QN9" s="245"/>
      <c r="QO9" s="245"/>
      <c r="QP9" s="245"/>
      <c r="QQ9" s="245"/>
      <c r="QR9" s="245"/>
      <c r="QS9" s="245"/>
      <c r="QT9" s="245"/>
      <c r="QU9" s="245"/>
      <c r="QV9" s="245"/>
      <c r="QW9" s="245"/>
      <c r="QX9" s="245"/>
      <c r="QY9" s="245"/>
      <c r="QZ9" s="245"/>
      <c r="RA9" s="245"/>
      <c r="RB9" s="245"/>
      <c r="RC9" s="245"/>
      <c r="RD9" s="28"/>
      <c r="RE9" s="28"/>
    </row>
    <row r="10" spans="1:481" customFormat="1" ht="21" customHeight="1">
      <c r="A10" s="15"/>
      <c r="B10" s="15"/>
      <c r="C10" s="38" t="s">
        <v>27</v>
      </c>
      <c r="D10" s="556" t="s">
        <v>1722</v>
      </c>
      <c r="E10" s="477">
        <v>469</v>
      </c>
      <c r="F10" s="458">
        <v>44699</v>
      </c>
      <c r="G10" s="788">
        <v>30</v>
      </c>
      <c r="H10" s="319" t="s">
        <v>923</v>
      </c>
      <c r="I10" s="27">
        <v>36432</v>
      </c>
      <c r="J10" s="430" t="s">
        <v>1723</v>
      </c>
      <c r="K10" s="287" t="s">
        <v>1724</v>
      </c>
      <c r="L10" s="16">
        <v>15</v>
      </c>
      <c r="M10" s="255">
        <v>9</v>
      </c>
      <c r="N10" s="16">
        <v>24</v>
      </c>
      <c r="O10" s="255">
        <v>6</v>
      </c>
      <c r="P10" s="16">
        <v>30</v>
      </c>
      <c r="Q10" s="768">
        <v>0</v>
      </c>
      <c r="R10" s="767">
        <v>30</v>
      </c>
      <c r="S10" s="1114">
        <v>0</v>
      </c>
      <c r="T10" s="1114">
        <v>30</v>
      </c>
      <c r="U10" s="15"/>
      <c r="V10" s="769"/>
      <c r="W10" s="15"/>
      <c r="X10" s="769"/>
      <c r="Y10" s="15"/>
      <c r="Z10" s="18"/>
      <c r="AA10" s="766"/>
      <c r="AB10" s="18"/>
      <c r="AC10" s="766"/>
      <c r="AD10" s="18"/>
      <c r="AE10" s="766"/>
      <c r="AF10" s="18"/>
      <c r="AG10" s="766"/>
      <c r="AH10" s="18"/>
      <c r="AI10" s="766"/>
      <c r="AJ10" s="18"/>
      <c r="AK10" s="766"/>
      <c r="AL10" s="18"/>
      <c r="AM10" s="766"/>
      <c r="AN10" s="18"/>
      <c r="AO10" s="766"/>
      <c r="AP10" s="18"/>
      <c r="AQ10" s="766"/>
      <c r="AR10" s="18"/>
      <c r="AS10" s="766"/>
      <c r="AT10" s="18"/>
      <c r="AU10" s="766"/>
      <c r="AV10" s="18"/>
      <c r="AW10" s="766"/>
      <c r="AX10" s="18"/>
      <c r="AY10" s="766"/>
      <c r="AZ10" s="769"/>
      <c r="BA10" s="766"/>
      <c r="BB10" s="18"/>
      <c r="BC10" s="766"/>
      <c r="BD10" s="18"/>
      <c r="BE10" s="766"/>
      <c r="BF10" s="18"/>
      <c r="BG10" s="766"/>
      <c r="BH10" s="18"/>
      <c r="BI10" s="766"/>
      <c r="BJ10" s="769"/>
      <c r="BK10" s="15"/>
      <c r="BL10" s="769"/>
      <c r="BM10" s="15"/>
      <c r="BN10" s="769"/>
      <c r="BO10" s="15"/>
      <c r="BP10" s="769"/>
      <c r="BQ10" s="15"/>
      <c r="BR10" s="769"/>
      <c r="BS10" s="15"/>
      <c r="BT10" s="769"/>
      <c r="BU10" s="15"/>
      <c r="BV10" s="770"/>
      <c r="BW10" s="15"/>
      <c r="BX10" s="770"/>
      <c r="BY10" s="15"/>
      <c r="BZ10" s="770"/>
      <c r="CA10" s="15"/>
      <c r="CB10" s="770"/>
      <c r="CC10" s="15"/>
      <c r="CD10" s="770"/>
      <c r="CE10" s="15"/>
      <c r="CF10" s="770"/>
      <c r="CG10" s="15"/>
      <c r="CH10" s="770"/>
      <c r="CI10" s="15"/>
      <c r="CJ10" s="770"/>
      <c r="CK10" s="15"/>
      <c r="CL10" s="770"/>
      <c r="CM10" s="15"/>
      <c r="CN10" s="770"/>
      <c r="CO10" s="15"/>
      <c r="CP10" s="770"/>
      <c r="CQ10" s="15"/>
      <c r="CR10" s="770"/>
      <c r="CS10" s="15"/>
      <c r="CT10" s="770"/>
      <c r="CU10" s="15"/>
      <c r="CV10" s="770"/>
      <c r="CW10" s="15"/>
      <c r="CX10" s="770"/>
      <c r="CY10" s="15"/>
      <c r="CZ10" s="770"/>
      <c r="DA10" s="15"/>
      <c r="DB10" s="770"/>
      <c r="DC10" s="15"/>
      <c r="DD10" s="770"/>
      <c r="DE10" s="15"/>
      <c r="DF10" s="770"/>
      <c r="DG10" s="15"/>
      <c r="DH10" s="770"/>
      <c r="DI10" s="15"/>
      <c r="DJ10" s="770"/>
      <c r="DK10" s="15"/>
      <c r="DL10" s="770"/>
      <c r="DM10" s="15"/>
      <c r="DN10" s="770"/>
      <c r="DO10" s="766"/>
      <c r="DP10" s="770"/>
      <c r="DQ10" s="15"/>
      <c r="DR10" s="770"/>
      <c r="DS10" s="15"/>
      <c r="DT10" s="770"/>
      <c r="DU10" s="15"/>
      <c r="DV10" s="770"/>
      <c r="DW10" s="168">
        <f t="shared" si="0"/>
        <v>0</v>
      </c>
      <c r="DX10" s="22"/>
      <c r="DY10" s="168">
        <f t="shared" si="2"/>
        <v>0</v>
      </c>
      <c r="DZ10" s="28"/>
      <c r="EA10" s="21">
        <f t="shared" si="1"/>
        <v>0</v>
      </c>
      <c r="EB10" s="245"/>
      <c r="EC10" s="245"/>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L10" s="245"/>
      <c r="RM10" s="245"/>
    </row>
    <row r="11" spans="1:481" customFormat="1" ht="21" customHeight="1">
      <c r="A11" s="15"/>
      <c r="B11" s="15"/>
      <c r="C11" s="38" t="s">
        <v>29</v>
      </c>
      <c r="D11" s="34" t="s">
        <v>2270</v>
      </c>
      <c r="E11" s="477">
        <v>11751</v>
      </c>
      <c r="F11" s="457">
        <v>45706</v>
      </c>
      <c r="G11" s="788">
        <v>3</v>
      </c>
      <c r="H11" s="319" t="s">
        <v>1830</v>
      </c>
      <c r="I11" s="27">
        <v>45831</v>
      </c>
      <c r="J11" s="430" t="s">
        <v>2271</v>
      </c>
      <c r="K11" s="287" t="s">
        <v>2272</v>
      </c>
      <c r="L11" s="16">
        <v>0</v>
      </c>
      <c r="M11" s="255">
        <v>0</v>
      </c>
      <c r="N11" s="16">
        <v>0</v>
      </c>
      <c r="O11" s="255">
        <v>0</v>
      </c>
      <c r="P11" s="16">
        <v>0</v>
      </c>
      <c r="Q11" s="768">
        <v>3</v>
      </c>
      <c r="R11" s="767">
        <v>3</v>
      </c>
      <c r="S11" s="1114">
        <v>0</v>
      </c>
      <c r="T11" s="1114">
        <v>3</v>
      </c>
      <c r="U11" s="15"/>
      <c r="V11" s="769"/>
      <c r="W11" s="15"/>
      <c r="X11" s="769"/>
      <c r="Y11" s="15"/>
      <c r="Z11" s="18"/>
      <c r="AA11" s="766"/>
      <c r="AB11" s="18"/>
      <c r="AC11" s="766"/>
      <c r="AD11" s="18"/>
      <c r="AE11" s="766"/>
      <c r="AF11" s="18"/>
      <c r="AG11" s="766"/>
      <c r="AH11" s="18"/>
      <c r="AI11" s="766"/>
      <c r="AJ11" s="18"/>
      <c r="AK11" s="766"/>
      <c r="AL11" s="18"/>
      <c r="AM11" s="766"/>
      <c r="AN11" s="18"/>
      <c r="AO11" s="766"/>
      <c r="AP11" s="18"/>
      <c r="AQ11" s="766"/>
      <c r="AR11" s="18"/>
      <c r="AS11" s="766"/>
      <c r="AT11" s="18"/>
      <c r="AU11" s="766"/>
      <c r="AV11" s="18"/>
      <c r="AW11" s="766"/>
      <c r="AX11" s="18"/>
      <c r="AY11" s="766"/>
      <c r="AZ11" s="769"/>
      <c r="BA11" s="766"/>
      <c r="BB11" s="18"/>
      <c r="BC11" s="766"/>
      <c r="BD11" s="18"/>
      <c r="BE11" s="766"/>
      <c r="BF11" s="18"/>
      <c r="BG11" s="766"/>
      <c r="BH11" s="18"/>
      <c r="BI11" s="766"/>
      <c r="BJ11" s="769"/>
      <c r="BK11" s="15"/>
      <c r="BL11" s="769"/>
      <c r="BM11" s="15"/>
      <c r="BN11" s="769"/>
      <c r="BO11" s="15"/>
      <c r="BP11" s="769"/>
      <c r="BQ11" s="15"/>
      <c r="BR11" s="769"/>
      <c r="BS11" s="15"/>
      <c r="BT11" s="769"/>
      <c r="BU11" s="15"/>
      <c r="BV11" s="770"/>
      <c r="BW11" s="15"/>
      <c r="BX11" s="770"/>
      <c r="BY11" s="15"/>
      <c r="BZ11" s="770"/>
      <c r="CA11" s="15"/>
      <c r="CB11" s="770"/>
      <c r="CC11" s="15"/>
      <c r="CD11" s="770"/>
      <c r="CE11" s="15"/>
      <c r="CF11" s="770"/>
      <c r="CG11" s="15"/>
      <c r="CH11" s="770"/>
      <c r="CI11" s="15"/>
      <c r="CJ11" s="770"/>
      <c r="CK11" s="15"/>
      <c r="CL11" s="770"/>
      <c r="CM11" s="15"/>
      <c r="CN11" s="770"/>
      <c r="CO11" s="15"/>
      <c r="CP11" s="770"/>
      <c r="CQ11" s="15"/>
      <c r="CR11" s="770"/>
      <c r="CS11" s="15"/>
      <c r="CT11" s="770"/>
      <c r="CU11" s="15"/>
      <c r="CV11" s="770"/>
      <c r="CW11" s="15"/>
      <c r="CX11" s="770"/>
      <c r="CY11" s="15"/>
      <c r="CZ11" s="770"/>
      <c r="DA11" s="15"/>
      <c r="DB11" s="770"/>
      <c r="DC11" s="15"/>
      <c r="DD11" s="770"/>
      <c r="DE11" s="15"/>
      <c r="DF11" s="770"/>
      <c r="DG11" s="15"/>
      <c r="DH11" s="770"/>
      <c r="DI11" s="15"/>
      <c r="DJ11" s="770"/>
      <c r="DK11" s="15"/>
      <c r="DL11" s="770"/>
      <c r="DM11" s="15"/>
      <c r="DN11" s="770"/>
      <c r="DO11" s="766"/>
      <c r="DP11" s="770"/>
      <c r="DQ11" s="15"/>
      <c r="DR11" s="770"/>
      <c r="DS11" s="15"/>
      <c r="DT11" s="770"/>
      <c r="DU11" s="15"/>
      <c r="DV11" s="770"/>
      <c r="DW11" s="168">
        <f t="shared" si="0"/>
        <v>0</v>
      </c>
      <c r="DX11" s="22"/>
      <c r="DY11" s="168">
        <f t="shared" si="2"/>
        <v>0</v>
      </c>
      <c r="DZ11" s="28"/>
      <c r="EA11" s="21">
        <f t="shared" si="1"/>
        <v>0</v>
      </c>
      <c r="EB11" s="245"/>
      <c r="EC11" s="245"/>
      <c r="ED11" s="245"/>
      <c r="EE11" s="245"/>
      <c r="EF11" s="245"/>
      <c r="EG11" s="245"/>
      <c r="EH11" s="245"/>
      <c r="EI11" s="245"/>
      <c r="EJ11" s="245"/>
      <c r="EK11" s="245"/>
      <c r="EL11" s="245"/>
      <c r="EM11" s="245"/>
      <c r="EN11" s="245"/>
      <c r="EO11" s="245"/>
      <c r="EP11" s="245"/>
      <c r="EQ11" s="245"/>
      <c r="ER11" s="245"/>
      <c r="ES11" s="245"/>
      <c r="ET11" s="245"/>
      <c r="EU11" s="245"/>
      <c r="EV11" s="245"/>
      <c r="EW11" s="245"/>
      <c r="EX11" s="245"/>
      <c r="EY11" s="245"/>
      <c r="EZ11" s="245"/>
      <c r="FA11" s="245"/>
      <c r="FB11" s="245"/>
      <c r="FC11" s="245"/>
      <c r="FD11" s="245"/>
      <c r="FE11" s="245"/>
      <c r="FF11" s="245"/>
      <c r="FG11" s="245"/>
      <c r="FH11" s="245"/>
      <c r="FI11" s="245"/>
      <c r="FJ11" s="245"/>
      <c r="FK11" s="245"/>
      <c r="FL11" s="245"/>
      <c r="FM11" s="245"/>
      <c r="FN11" s="245"/>
      <c r="FO11" s="245"/>
      <c r="FP11" s="245"/>
      <c r="FQ11" s="245"/>
      <c r="FR11" s="245"/>
      <c r="FS11" s="245"/>
      <c r="FT11" s="245"/>
      <c r="FU11" s="245"/>
      <c r="FV11" s="245"/>
      <c r="FW11" s="245"/>
      <c r="FX11" s="245"/>
      <c r="FY11" s="245"/>
      <c r="FZ11" s="245"/>
      <c r="GA11" s="245"/>
      <c r="GB11" s="245"/>
      <c r="GC11" s="245"/>
      <c r="GD11" s="245"/>
      <c r="GE11" s="245"/>
      <c r="GF11" s="245"/>
      <c r="GG11" s="245"/>
      <c r="GH11" s="245"/>
      <c r="GI11" s="245"/>
      <c r="GJ11" s="245"/>
      <c r="GK11" s="245"/>
      <c r="GL11" s="245"/>
      <c r="GM11" s="245"/>
      <c r="GN11" s="245"/>
      <c r="GO11" s="245"/>
      <c r="GP11" s="245"/>
      <c r="GQ11" s="245"/>
      <c r="GR11" s="245"/>
      <c r="GS11" s="245"/>
      <c r="GT11" s="245"/>
      <c r="GU11" s="245"/>
      <c r="GV11" s="245"/>
      <c r="GW11" s="245"/>
      <c r="GX11" s="245"/>
      <c r="GY11" s="245"/>
      <c r="GZ11" s="245"/>
      <c r="HA11" s="245"/>
      <c r="HB11" s="245"/>
      <c r="HC11" s="245"/>
      <c r="HD11" s="245"/>
      <c r="HE11" s="245"/>
      <c r="HF11" s="245"/>
      <c r="HG11" s="245"/>
      <c r="HH11" s="245"/>
      <c r="HI11" s="245"/>
      <c r="HJ11" s="245"/>
      <c r="HK11" s="245"/>
      <c r="HL11" s="245"/>
      <c r="HM11" s="245"/>
      <c r="HN11" s="245"/>
      <c r="HO11" s="245"/>
      <c r="HP11" s="245"/>
      <c r="HQ11" s="245"/>
      <c r="HR11" s="245"/>
      <c r="HS11" s="245"/>
      <c r="HT11" s="245"/>
      <c r="HU11" s="245"/>
      <c r="HV11" s="245"/>
      <c r="HW11" s="245"/>
      <c r="HX11" s="245"/>
      <c r="HY11" s="245"/>
      <c r="HZ11" s="245"/>
      <c r="IA11" s="245"/>
      <c r="IB11" s="245"/>
      <c r="IC11" s="245"/>
      <c r="ID11" s="245"/>
      <c r="IE11" s="245"/>
      <c r="IF11" s="245"/>
      <c r="IG11" s="245"/>
      <c r="IH11" s="245"/>
      <c r="II11" s="245"/>
      <c r="IJ11" s="245"/>
      <c r="IK11" s="245"/>
      <c r="IL11" s="245"/>
      <c r="IM11" s="245"/>
      <c r="IN11" s="245"/>
      <c r="IO11" s="245"/>
      <c r="IP11" s="245"/>
      <c r="IQ11" s="245"/>
      <c r="IR11" s="245"/>
      <c r="IS11" s="245"/>
      <c r="IT11" s="245"/>
      <c r="IU11" s="245"/>
      <c r="IV11" s="245"/>
      <c r="IW11" s="245"/>
      <c r="IX11" s="245"/>
      <c r="IY11" s="245"/>
      <c r="IZ11" s="245"/>
      <c r="JA11" s="245"/>
      <c r="JB11" s="245"/>
      <c r="JC11" s="245"/>
      <c r="JD11" s="245"/>
      <c r="JE11" s="245"/>
      <c r="JF11" s="245"/>
      <c r="JG11" s="245"/>
      <c r="JH11" s="245"/>
      <c r="JI11" s="245"/>
      <c r="JJ11" s="245"/>
      <c r="JK11" s="245"/>
      <c r="JL11" s="245"/>
      <c r="JM11" s="245"/>
      <c r="JN11" s="245"/>
      <c r="JO11" s="245"/>
      <c r="JP11" s="245"/>
      <c r="JQ11" s="245"/>
      <c r="JR11" s="245"/>
      <c r="JS11" s="245"/>
      <c r="JT11" s="245"/>
      <c r="JU11" s="245"/>
      <c r="JV11" s="245"/>
      <c r="JW11" s="245"/>
      <c r="JX11" s="245"/>
      <c r="JY11" s="245"/>
      <c r="JZ11" s="245"/>
      <c r="KA11" s="245"/>
      <c r="KB11" s="245"/>
      <c r="KC11" s="245"/>
      <c r="KD11" s="245"/>
      <c r="KE11" s="245"/>
      <c r="KF11" s="245"/>
      <c r="KG11" s="245"/>
      <c r="KH11" s="245"/>
      <c r="KI11" s="245"/>
      <c r="KJ11" s="245"/>
      <c r="KK11" s="245"/>
      <c r="KL11" s="245"/>
      <c r="KM11" s="245"/>
      <c r="KN11" s="245"/>
      <c r="KO11" s="245"/>
      <c r="KP11" s="245"/>
      <c r="KQ11" s="245"/>
      <c r="KR11" s="245"/>
      <c r="KS11" s="245"/>
      <c r="KT11" s="245"/>
      <c r="KU11" s="245"/>
      <c r="KV11" s="245"/>
      <c r="KW11" s="245"/>
      <c r="KX11" s="245"/>
      <c r="KY11" s="245"/>
      <c r="KZ11" s="245"/>
      <c r="LA11" s="245"/>
      <c r="LB11" s="245"/>
      <c r="LC11" s="245"/>
      <c r="LD11" s="245"/>
      <c r="LE11" s="245"/>
      <c r="LF11" s="245"/>
      <c r="LG11" s="245"/>
      <c r="LH11" s="245"/>
      <c r="LI11" s="245"/>
      <c r="LJ11" s="245"/>
      <c r="LK11" s="245"/>
      <c r="LL11" s="245"/>
      <c r="LM11" s="245"/>
      <c r="LN11" s="245"/>
      <c r="LO11" s="245"/>
      <c r="LP11" s="245"/>
      <c r="LQ11" s="245"/>
      <c r="LR11" s="245"/>
      <c r="LS11" s="245"/>
      <c r="LT11" s="245"/>
      <c r="LU11" s="245"/>
      <c r="LV11" s="245"/>
      <c r="LW11" s="245"/>
      <c r="LX11" s="245"/>
      <c r="LY11" s="245"/>
      <c r="LZ11" s="245"/>
      <c r="MA11" s="245"/>
      <c r="MB11" s="245"/>
      <c r="MC11" s="245"/>
      <c r="MD11" s="245"/>
      <c r="ME11" s="245"/>
      <c r="MF11" s="245"/>
      <c r="MG11" s="245"/>
      <c r="MH11" s="245"/>
      <c r="MI11" s="245"/>
      <c r="MJ11" s="245"/>
      <c r="MK11" s="245"/>
      <c r="ML11" s="245"/>
      <c r="MM11" s="245"/>
      <c r="MN11" s="245"/>
      <c r="MO11" s="245"/>
      <c r="MP11" s="245"/>
      <c r="MQ11" s="245"/>
      <c r="MR11" s="245"/>
      <c r="MS11" s="245"/>
      <c r="MT11" s="245"/>
      <c r="MU11" s="245"/>
      <c r="MV11" s="245"/>
      <c r="MW11" s="245"/>
      <c r="MX11" s="245"/>
      <c r="MY11" s="245"/>
      <c r="MZ11" s="245"/>
      <c r="NA11" s="245"/>
      <c r="NB11" s="245"/>
      <c r="NC11" s="245"/>
      <c r="ND11" s="245"/>
      <c r="NE11" s="245"/>
      <c r="NF11" s="245"/>
      <c r="NG11" s="245"/>
      <c r="NH11" s="245"/>
      <c r="NI11" s="245"/>
      <c r="NJ11" s="245"/>
      <c r="NK11" s="245"/>
      <c r="NL11" s="245"/>
      <c r="NM11" s="245"/>
      <c r="NN11" s="245"/>
      <c r="NO11" s="245"/>
      <c r="NP11" s="245"/>
      <c r="NQ11" s="245"/>
      <c r="NR11" s="245"/>
      <c r="NS11" s="245"/>
      <c r="NT11" s="245"/>
      <c r="NU11" s="245"/>
      <c r="NV11" s="245"/>
      <c r="NW11" s="245"/>
      <c r="NX11" s="245"/>
      <c r="NY11" s="245"/>
      <c r="NZ11" s="245"/>
      <c r="OA11" s="245"/>
      <c r="OB11" s="245"/>
      <c r="OC11" s="245"/>
      <c r="OD11" s="245"/>
      <c r="OE11" s="245"/>
      <c r="OF11" s="245"/>
      <c r="OG11" s="245"/>
      <c r="OH11" s="245"/>
      <c r="OI11" s="245"/>
      <c r="OJ11" s="245"/>
      <c r="OK11" s="245"/>
      <c r="OL11" s="245"/>
      <c r="OM11" s="245"/>
      <c r="ON11" s="245"/>
      <c r="OO11" s="245"/>
      <c r="OP11" s="245"/>
      <c r="OQ11" s="245"/>
      <c r="OR11" s="245"/>
      <c r="OS11" s="245"/>
      <c r="OT11" s="245"/>
      <c r="OU11" s="245"/>
      <c r="OV11" s="245"/>
      <c r="OW11" s="245"/>
      <c r="OX11" s="245"/>
      <c r="OY11" s="245"/>
      <c r="OZ11" s="245"/>
      <c r="PA11" s="245"/>
      <c r="PB11" s="245"/>
      <c r="PC11" s="245"/>
      <c r="PD11" s="245"/>
      <c r="PE11" s="245"/>
      <c r="PF11" s="245"/>
      <c r="PG11" s="245"/>
      <c r="PH11" s="245"/>
      <c r="PI11" s="245"/>
      <c r="PJ11" s="245"/>
      <c r="PK11" s="245"/>
      <c r="PL11" s="245"/>
      <c r="PM11" s="245"/>
      <c r="PN11" s="245"/>
      <c r="PO11" s="245"/>
      <c r="PP11" s="245"/>
      <c r="PQ11" s="245"/>
      <c r="PR11" s="245"/>
      <c r="PS11" s="245"/>
      <c r="PT11" s="245"/>
      <c r="PU11" s="245"/>
      <c r="PV11" s="245"/>
      <c r="PW11" s="245"/>
      <c r="PX11" s="245"/>
      <c r="PY11" s="245"/>
      <c r="PZ11" s="245"/>
      <c r="QA11" s="245"/>
      <c r="QB11" s="245"/>
      <c r="QC11" s="245"/>
      <c r="QD11" s="245"/>
      <c r="QE11" s="245"/>
      <c r="QF11" s="245"/>
      <c r="QG11" s="245"/>
      <c r="QH11" s="245"/>
      <c r="QI11" s="245"/>
      <c r="QJ11" s="245"/>
      <c r="QK11" s="245"/>
      <c r="QL11" s="245"/>
      <c r="QM11" s="245"/>
      <c r="QN11" s="245"/>
      <c r="QO11" s="245"/>
      <c r="QP11" s="245"/>
      <c r="QQ11" s="245"/>
      <c r="QR11" s="245"/>
      <c r="QS11" s="245"/>
      <c r="QT11" s="245"/>
      <c r="QU11" s="245"/>
      <c r="QV11" s="245"/>
      <c r="QW11" s="245"/>
      <c r="QX11" s="245"/>
      <c r="QY11" s="245"/>
      <c r="QZ11" s="245"/>
      <c r="RA11" s="245"/>
      <c r="RB11" s="245"/>
      <c r="RC11" s="245"/>
      <c r="RD11" s="245"/>
      <c r="RE11" s="245"/>
    </row>
    <row r="12" spans="1:481" customFormat="1" ht="21" customHeight="1">
      <c r="A12" s="15"/>
      <c r="B12" s="15"/>
      <c r="C12" s="38" t="s">
        <v>31</v>
      </c>
      <c r="D12" s="556" t="s">
        <v>102</v>
      </c>
      <c r="E12" s="477">
        <v>1700</v>
      </c>
      <c r="F12" s="459">
        <v>34494</v>
      </c>
      <c r="G12" s="788">
        <v>1</v>
      </c>
      <c r="H12" s="319" t="s">
        <v>1593</v>
      </c>
      <c r="I12" s="27">
        <v>35626</v>
      </c>
      <c r="J12" s="436" t="s">
        <v>429</v>
      </c>
      <c r="K12" s="287" t="s">
        <v>428</v>
      </c>
      <c r="L12" s="16">
        <v>0</v>
      </c>
      <c r="M12" s="255">
        <v>0</v>
      </c>
      <c r="N12" s="16">
        <v>0</v>
      </c>
      <c r="O12" s="255">
        <v>0</v>
      </c>
      <c r="P12" s="16">
        <v>0</v>
      </c>
      <c r="Q12" s="768">
        <v>0</v>
      </c>
      <c r="R12" s="767">
        <v>0</v>
      </c>
      <c r="S12" s="1114">
        <v>1</v>
      </c>
      <c r="T12" s="1114">
        <v>1</v>
      </c>
      <c r="U12" s="15"/>
      <c r="V12" s="769"/>
      <c r="W12" s="15"/>
      <c r="X12" s="769"/>
      <c r="Y12" s="15"/>
      <c r="Z12" s="18"/>
      <c r="AA12" s="766"/>
      <c r="AB12" s="18"/>
      <c r="AC12" s="766"/>
      <c r="AD12" s="18"/>
      <c r="AE12" s="766"/>
      <c r="AF12" s="18"/>
      <c r="AG12" s="766"/>
      <c r="AH12" s="18"/>
      <c r="AI12" s="766"/>
      <c r="AJ12" s="18"/>
      <c r="AK12" s="766"/>
      <c r="AL12" s="18"/>
      <c r="AM12" s="766"/>
      <c r="AN12" s="18"/>
      <c r="AO12" s="766">
        <v>15</v>
      </c>
      <c r="AP12" s="18">
        <v>35</v>
      </c>
      <c r="AQ12" s="766"/>
      <c r="AR12" s="18"/>
      <c r="AS12" s="766"/>
      <c r="AT12" s="18"/>
      <c r="AU12" s="766"/>
      <c r="AV12" s="18"/>
      <c r="AW12" s="766"/>
      <c r="AX12" s="18"/>
      <c r="AY12" s="766"/>
      <c r="AZ12" s="769"/>
      <c r="BA12" s="766"/>
      <c r="BB12" s="18"/>
      <c r="BC12" s="766"/>
      <c r="BD12" s="18"/>
      <c r="BE12" s="766"/>
      <c r="BF12" s="18"/>
      <c r="BG12" s="766"/>
      <c r="BH12" s="18"/>
      <c r="BI12" s="766"/>
      <c r="BJ12" s="769"/>
      <c r="BK12" s="15"/>
      <c r="BL12" s="769"/>
      <c r="BM12" s="15"/>
      <c r="BN12" s="769"/>
      <c r="BO12" s="15"/>
      <c r="BP12" s="769"/>
      <c r="BQ12" s="15"/>
      <c r="BR12" s="769"/>
      <c r="BS12" s="15"/>
      <c r="BT12" s="769"/>
      <c r="BU12" s="15"/>
      <c r="BV12" s="770"/>
      <c r="BW12" s="15"/>
      <c r="BX12" s="770"/>
      <c r="BY12" s="15"/>
      <c r="BZ12" s="770"/>
      <c r="CA12" s="15"/>
      <c r="CB12" s="770"/>
      <c r="CC12" s="15"/>
      <c r="CD12" s="770"/>
      <c r="CE12" s="15"/>
      <c r="CF12" s="770"/>
      <c r="CG12" s="15"/>
      <c r="CH12" s="770"/>
      <c r="CI12" s="15"/>
      <c r="CJ12" s="770"/>
      <c r="CK12" s="15"/>
      <c r="CL12" s="770"/>
      <c r="CM12" s="15"/>
      <c r="CN12" s="770"/>
      <c r="CO12" s="15"/>
      <c r="CP12" s="770"/>
      <c r="CQ12" s="15"/>
      <c r="CR12" s="770"/>
      <c r="CS12" s="15"/>
      <c r="CT12" s="770"/>
      <c r="CU12" s="15"/>
      <c r="CV12" s="770"/>
      <c r="CW12" s="15"/>
      <c r="CX12" s="770"/>
      <c r="CY12" s="15"/>
      <c r="CZ12" s="770"/>
      <c r="DA12" s="15"/>
      <c r="DB12" s="770"/>
      <c r="DC12" s="15"/>
      <c r="DD12" s="770"/>
      <c r="DE12" s="15"/>
      <c r="DF12" s="770"/>
      <c r="DG12" s="15"/>
      <c r="DH12" s="770"/>
      <c r="DI12" s="15"/>
      <c r="DJ12" s="770"/>
      <c r="DK12" s="15"/>
      <c r="DL12" s="770"/>
      <c r="DM12" s="15"/>
      <c r="DN12" s="770"/>
      <c r="DO12" s="766"/>
      <c r="DP12" s="770"/>
      <c r="DQ12" s="15"/>
      <c r="DR12" s="770"/>
      <c r="DS12" s="15"/>
      <c r="DT12" s="770"/>
      <c r="DU12" s="15"/>
      <c r="DV12" s="770"/>
      <c r="DW12" s="168">
        <f t="shared" si="0"/>
        <v>1</v>
      </c>
      <c r="DX12" s="22"/>
      <c r="DY12" s="168">
        <f t="shared" si="2"/>
        <v>0</v>
      </c>
      <c r="DZ12" s="28"/>
      <c r="EA12" s="21">
        <f t="shared" si="1"/>
        <v>1</v>
      </c>
      <c r="EB12" s="245"/>
      <c r="EC12" s="245"/>
      <c r="ED12" s="245"/>
      <c r="EE12" s="245"/>
      <c r="EF12" s="245"/>
      <c r="EG12" s="245"/>
      <c r="EH12" s="245"/>
      <c r="EI12" s="245"/>
      <c r="EJ12" s="245"/>
      <c r="EK12" s="245"/>
      <c r="EL12" s="245"/>
      <c r="EM12" s="245"/>
      <c r="EN12" s="245"/>
      <c r="EO12" s="245"/>
      <c r="EP12" s="245"/>
      <c r="EQ12" s="245"/>
      <c r="ER12" s="245"/>
      <c r="ES12" s="245"/>
      <c r="ET12" s="245"/>
      <c r="EU12" s="245"/>
      <c r="EV12" s="245"/>
      <c r="EW12" s="245"/>
      <c r="EX12" s="245"/>
      <c r="EY12" s="245"/>
      <c r="EZ12" s="245"/>
      <c r="FA12" s="245"/>
      <c r="FB12" s="245"/>
      <c r="FC12" s="245"/>
      <c r="FD12" s="245"/>
      <c r="FE12" s="245"/>
      <c r="FF12" s="245"/>
      <c r="FG12" s="245"/>
      <c r="FH12" s="245"/>
      <c r="FI12" s="245"/>
      <c r="FJ12" s="245"/>
      <c r="FK12" s="245"/>
      <c r="FL12" s="245"/>
      <c r="FM12" s="245"/>
      <c r="FN12" s="245"/>
      <c r="FO12" s="245"/>
      <c r="FP12" s="245"/>
      <c r="FQ12" s="245"/>
      <c r="FR12" s="245"/>
      <c r="FS12" s="245"/>
      <c r="FT12" s="245"/>
      <c r="FU12" s="245"/>
      <c r="FV12" s="245"/>
      <c r="FW12" s="245"/>
      <c r="FX12" s="245"/>
      <c r="FY12" s="245"/>
      <c r="FZ12" s="245"/>
      <c r="GA12" s="245"/>
      <c r="GB12" s="245"/>
      <c r="GC12" s="245"/>
      <c r="GD12" s="245"/>
      <c r="GE12" s="245"/>
      <c r="GF12" s="245"/>
      <c r="GG12" s="245"/>
      <c r="GH12" s="245"/>
      <c r="GI12" s="245"/>
      <c r="GJ12" s="245"/>
      <c r="GK12" s="245"/>
      <c r="GL12" s="245"/>
      <c r="GM12" s="245"/>
      <c r="GN12" s="245"/>
      <c r="GO12" s="245"/>
      <c r="GP12" s="245"/>
      <c r="GQ12" s="245"/>
      <c r="GR12" s="245"/>
      <c r="GS12" s="245"/>
      <c r="GT12" s="245"/>
      <c r="GU12" s="245"/>
      <c r="GV12" s="245"/>
      <c r="GW12" s="245"/>
      <c r="GX12" s="245"/>
      <c r="GY12" s="245"/>
      <c r="GZ12" s="245"/>
      <c r="HA12" s="245"/>
      <c r="HB12" s="245"/>
      <c r="HC12" s="245"/>
      <c r="HD12" s="245"/>
      <c r="HE12" s="245"/>
      <c r="HF12" s="245"/>
      <c r="HG12" s="245"/>
      <c r="HH12" s="245"/>
      <c r="HI12" s="245"/>
      <c r="HJ12" s="245"/>
      <c r="HK12" s="245"/>
      <c r="HL12" s="245"/>
      <c r="HM12" s="245"/>
      <c r="HN12" s="245"/>
      <c r="HO12" s="245"/>
      <c r="HP12" s="245"/>
      <c r="HQ12" s="245"/>
      <c r="HR12" s="245"/>
      <c r="HS12" s="245"/>
      <c r="HT12" s="245"/>
      <c r="HU12" s="245"/>
      <c r="HV12" s="245"/>
      <c r="HW12" s="245"/>
      <c r="HX12" s="245"/>
      <c r="HY12" s="245"/>
      <c r="HZ12" s="245"/>
      <c r="IA12" s="245"/>
      <c r="IB12" s="245"/>
      <c r="IC12" s="245"/>
      <c r="ID12" s="245"/>
      <c r="IE12" s="245"/>
      <c r="IF12" s="245"/>
      <c r="IG12" s="245"/>
      <c r="IH12" s="245"/>
      <c r="II12" s="245"/>
      <c r="IJ12" s="245"/>
      <c r="IK12" s="245"/>
      <c r="IL12" s="245"/>
      <c r="IM12" s="245"/>
      <c r="IN12" s="245"/>
      <c r="IO12" s="245"/>
      <c r="IP12" s="245"/>
      <c r="IQ12" s="245"/>
      <c r="IR12" s="245"/>
      <c r="IS12" s="245"/>
      <c r="IT12" s="245"/>
      <c r="IU12" s="245"/>
      <c r="IV12" s="245"/>
      <c r="IW12" s="245"/>
      <c r="IX12" s="245"/>
      <c r="IY12" s="245"/>
      <c r="IZ12" s="245"/>
      <c r="JA12" s="245"/>
      <c r="JB12" s="245"/>
      <c r="JC12" s="245"/>
      <c r="JD12" s="245"/>
      <c r="JE12" s="245"/>
      <c r="JF12" s="245"/>
      <c r="JG12" s="245"/>
      <c r="JH12" s="245"/>
      <c r="JI12" s="245"/>
      <c r="JJ12" s="245"/>
      <c r="JK12" s="245"/>
      <c r="JL12" s="245"/>
      <c r="JM12" s="245"/>
      <c r="JN12" s="245"/>
      <c r="JO12" s="245"/>
      <c r="JP12" s="245"/>
      <c r="JQ12" s="245"/>
      <c r="JR12" s="245"/>
      <c r="JS12" s="245"/>
      <c r="JT12" s="245"/>
      <c r="JU12" s="245"/>
      <c r="JV12" s="245"/>
      <c r="JW12" s="245"/>
      <c r="JX12" s="245"/>
      <c r="JY12" s="245"/>
      <c r="JZ12" s="245"/>
      <c r="KA12" s="245"/>
      <c r="KB12" s="245"/>
      <c r="KC12" s="245"/>
      <c r="KD12" s="245"/>
      <c r="KE12" s="245"/>
      <c r="KF12" s="245"/>
      <c r="KG12" s="245"/>
      <c r="KH12" s="245"/>
      <c r="KI12" s="245"/>
      <c r="KJ12" s="245"/>
      <c r="KK12" s="245"/>
      <c r="KL12" s="245"/>
      <c r="KM12" s="245"/>
      <c r="KN12" s="245"/>
      <c r="KO12" s="245"/>
      <c r="KP12" s="245"/>
      <c r="KQ12" s="245"/>
      <c r="KR12" s="245"/>
      <c r="KS12" s="245"/>
      <c r="KT12" s="245"/>
      <c r="KU12" s="245"/>
      <c r="KV12" s="245"/>
      <c r="KW12" s="245"/>
      <c r="KX12" s="245"/>
      <c r="KY12" s="245"/>
      <c r="KZ12" s="245"/>
      <c r="LA12" s="245"/>
      <c r="LB12" s="245"/>
      <c r="LC12" s="245"/>
      <c r="LD12" s="245"/>
      <c r="LE12" s="245"/>
      <c r="LF12" s="245"/>
      <c r="LG12" s="245"/>
      <c r="LH12" s="245"/>
      <c r="LI12" s="245"/>
      <c r="LJ12" s="245"/>
      <c r="LK12" s="245"/>
      <c r="LL12" s="245"/>
      <c r="LM12" s="245"/>
      <c r="LN12" s="245"/>
      <c r="LO12" s="245"/>
      <c r="LP12" s="245"/>
      <c r="LQ12" s="245"/>
      <c r="LR12" s="245"/>
      <c r="LS12" s="245"/>
      <c r="LT12" s="245"/>
      <c r="LU12" s="245"/>
      <c r="LV12" s="245"/>
      <c r="LW12" s="245"/>
      <c r="LX12" s="245"/>
      <c r="LY12" s="245"/>
      <c r="LZ12" s="245"/>
      <c r="MA12" s="245"/>
      <c r="MB12" s="245"/>
      <c r="MC12" s="245"/>
      <c r="MD12" s="245"/>
      <c r="ME12" s="245"/>
      <c r="MF12" s="245"/>
      <c r="MG12" s="245"/>
      <c r="MH12" s="245"/>
      <c r="MI12" s="245"/>
      <c r="MJ12" s="245"/>
      <c r="MK12" s="245"/>
      <c r="ML12" s="245"/>
      <c r="MM12" s="245"/>
      <c r="MN12" s="245"/>
      <c r="MO12" s="245"/>
      <c r="MP12" s="245"/>
      <c r="MQ12" s="245"/>
      <c r="MR12" s="245"/>
      <c r="MS12" s="245"/>
      <c r="MT12" s="245"/>
      <c r="MU12" s="245"/>
      <c r="MV12" s="245"/>
      <c r="MW12" s="245"/>
      <c r="MX12" s="245"/>
      <c r="MY12" s="245"/>
      <c r="MZ12" s="245"/>
      <c r="NA12" s="245"/>
      <c r="NB12" s="245"/>
      <c r="NC12" s="245"/>
      <c r="ND12" s="245"/>
      <c r="NE12" s="245"/>
      <c r="NF12" s="245"/>
      <c r="NG12" s="245"/>
      <c r="NH12" s="245"/>
      <c r="NI12" s="245"/>
      <c r="NJ12" s="245"/>
      <c r="NK12" s="245"/>
      <c r="NL12" s="245"/>
      <c r="NM12" s="245"/>
      <c r="NN12" s="245"/>
      <c r="NO12" s="245"/>
      <c r="NP12" s="245"/>
      <c r="NQ12" s="245"/>
      <c r="NR12" s="245"/>
      <c r="NS12" s="245"/>
      <c r="NT12" s="245"/>
      <c r="NU12" s="245"/>
      <c r="NV12" s="245"/>
      <c r="NW12" s="245"/>
      <c r="NX12" s="245"/>
      <c r="NY12" s="245"/>
      <c r="NZ12" s="245"/>
      <c r="OA12" s="245"/>
      <c r="OB12" s="245"/>
      <c r="OC12" s="245"/>
      <c r="OD12" s="245"/>
      <c r="OE12" s="245"/>
      <c r="OF12" s="245"/>
      <c r="OG12" s="245"/>
      <c r="OH12" s="245"/>
      <c r="OI12" s="245"/>
      <c r="OJ12" s="245"/>
      <c r="OK12" s="245"/>
      <c r="OL12" s="245"/>
      <c r="OM12" s="245"/>
      <c r="ON12" s="245"/>
      <c r="OO12" s="245"/>
      <c r="OP12" s="245"/>
      <c r="OQ12" s="245"/>
      <c r="OR12" s="245"/>
      <c r="OS12" s="245"/>
      <c r="OT12" s="245"/>
      <c r="OU12" s="245"/>
      <c r="OV12" s="245"/>
      <c r="OW12" s="245"/>
      <c r="OX12" s="245"/>
      <c r="OY12" s="245"/>
      <c r="OZ12" s="245"/>
      <c r="PA12" s="245"/>
      <c r="PB12" s="245"/>
      <c r="PC12" s="245"/>
      <c r="PD12" s="245"/>
      <c r="PE12" s="245"/>
      <c r="PF12" s="245"/>
      <c r="PG12" s="245"/>
      <c r="PH12" s="245"/>
      <c r="PI12" s="245"/>
      <c r="PJ12" s="245"/>
      <c r="PK12" s="245"/>
      <c r="PL12" s="245"/>
      <c r="PM12" s="245"/>
      <c r="PN12" s="245"/>
      <c r="PO12" s="245"/>
      <c r="PP12" s="245"/>
      <c r="PQ12" s="245"/>
      <c r="PR12" s="245"/>
      <c r="PS12" s="245"/>
      <c r="PT12" s="245"/>
      <c r="PU12" s="245"/>
      <c r="PV12" s="245"/>
      <c r="PW12" s="245"/>
      <c r="PX12" s="245"/>
      <c r="PY12" s="245"/>
      <c r="PZ12" s="245"/>
      <c r="QA12" s="245"/>
      <c r="QB12" s="245"/>
      <c r="QC12" s="245"/>
      <c r="QD12" s="245"/>
      <c r="QE12" s="245"/>
      <c r="QF12" s="245"/>
      <c r="QG12" s="245"/>
      <c r="QH12" s="245"/>
      <c r="QI12" s="245"/>
      <c r="QJ12" s="245"/>
      <c r="QK12" s="245"/>
      <c r="QL12" s="245"/>
      <c r="QM12" s="245"/>
      <c r="QN12" s="245"/>
      <c r="QO12" s="245"/>
      <c r="QP12" s="245"/>
      <c r="QQ12" s="245"/>
      <c r="QR12" s="245"/>
      <c r="QS12" s="245"/>
      <c r="QT12" s="245"/>
      <c r="QU12" s="245"/>
      <c r="QV12" s="245"/>
      <c r="QW12" s="245"/>
      <c r="QX12" s="245"/>
      <c r="QY12" s="245"/>
      <c r="QZ12" s="245"/>
      <c r="RA12" s="245"/>
      <c r="RB12" s="245"/>
      <c r="RC12" s="245"/>
      <c r="RD12" s="245"/>
      <c r="RE12" s="245"/>
    </row>
    <row r="13" spans="1:481" customFormat="1" ht="21" customHeight="1">
      <c r="A13" s="15"/>
      <c r="B13" s="15"/>
      <c r="C13" s="38" t="s">
        <v>32</v>
      </c>
      <c r="D13" s="556" t="s">
        <v>71</v>
      </c>
      <c r="E13" s="477">
        <v>4210</v>
      </c>
      <c r="F13" s="457">
        <v>42419</v>
      </c>
      <c r="G13" s="788">
        <v>1</v>
      </c>
      <c r="H13" s="319" t="s">
        <v>2321</v>
      </c>
      <c r="I13" s="27" t="s">
        <v>1576</v>
      </c>
      <c r="J13" s="590" t="s">
        <v>1575</v>
      </c>
      <c r="K13" s="287" t="s">
        <v>1574</v>
      </c>
      <c r="L13" s="16">
        <v>0</v>
      </c>
      <c r="M13" s="255">
        <v>0</v>
      </c>
      <c r="N13" s="16">
        <v>0</v>
      </c>
      <c r="O13" s="255">
        <v>0</v>
      </c>
      <c r="P13" s="16">
        <v>0</v>
      </c>
      <c r="Q13" s="768">
        <v>1</v>
      </c>
      <c r="R13" s="767">
        <v>1</v>
      </c>
      <c r="S13" s="1114">
        <v>0</v>
      </c>
      <c r="T13" s="1114">
        <v>1</v>
      </c>
      <c r="U13" s="15"/>
      <c r="V13" s="769"/>
      <c r="W13" s="15"/>
      <c r="X13" s="769"/>
      <c r="Y13" s="15"/>
      <c r="Z13" s="18"/>
      <c r="AA13" s="766"/>
      <c r="AB13" s="18"/>
      <c r="AC13" s="766"/>
      <c r="AD13" s="18"/>
      <c r="AE13" s="766"/>
      <c r="AF13" s="18"/>
      <c r="AG13" s="766"/>
      <c r="AH13" s="18"/>
      <c r="AI13" s="766"/>
      <c r="AJ13" s="18"/>
      <c r="AK13" s="766"/>
      <c r="AL13" s="18"/>
      <c r="AM13" s="766"/>
      <c r="AN13" s="18"/>
      <c r="AO13" s="766"/>
      <c r="AP13" s="18"/>
      <c r="AQ13" s="766"/>
      <c r="AR13" s="18"/>
      <c r="AS13" s="766"/>
      <c r="AT13" s="18"/>
      <c r="AU13" s="766"/>
      <c r="AV13" s="18"/>
      <c r="AW13" s="766"/>
      <c r="AX13" s="18"/>
      <c r="AY13" s="766"/>
      <c r="AZ13" s="769"/>
      <c r="BA13" s="766"/>
      <c r="BB13" s="18"/>
      <c r="BC13" s="766"/>
      <c r="BD13" s="18"/>
      <c r="BE13" s="766"/>
      <c r="BF13" s="18"/>
      <c r="BG13" s="766"/>
      <c r="BH13" s="18"/>
      <c r="BI13" s="766"/>
      <c r="BJ13" s="769"/>
      <c r="BK13" s="15"/>
      <c r="BL13" s="769"/>
      <c r="BM13" s="15"/>
      <c r="BN13" s="769"/>
      <c r="BO13" s="15"/>
      <c r="BP13" s="769"/>
      <c r="BQ13" s="15"/>
      <c r="BR13" s="769"/>
      <c r="BS13" s="15"/>
      <c r="BT13" s="769"/>
      <c r="BU13" s="15"/>
      <c r="BV13" s="770"/>
      <c r="BW13" s="15"/>
      <c r="BX13" s="770"/>
      <c r="BY13" s="15"/>
      <c r="BZ13" s="770"/>
      <c r="CA13" s="15"/>
      <c r="CB13" s="770"/>
      <c r="CC13" s="15"/>
      <c r="CD13" s="770"/>
      <c r="CE13" s="15"/>
      <c r="CF13" s="770"/>
      <c r="CG13" s="15"/>
      <c r="CH13" s="770"/>
      <c r="CI13" s="15"/>
      <c r="CJ13" s="770"/>
      <c r="CK13" s="15"/>
      <c r="CL13" s="770"/>
      <c r="CM13" s="15"/>
      <c r="CN13" s="770"/>
      <c r="CO13" s="15"/>
      <c r="CP13" s="770"/>
      <c r="CQ13" s="15"/>
      <c r="CR13" s="770"/>
      <c r="CS13" s="15"/>
      <c r="CT13" s="770"/>
      <c r="CU13" s="15"/>
      <c r="CV13" s="770"/>
      <c r="CW13" s="15"/>
      <c r="CX13" s="770"/>
      <c r="CY13" s="15"/>
      <c r="CZ13" s="770"/>
      <c r="DA13" s="15"/>
      <c r="DB13" s="770"/>
      <c r="DC13" s="15"/>
      <c r="DD13" s="770"/>
      <c r="DE13" s="15"/>
      <c r="DF13" s="770"/>
      <c r="DG13" s="15"/>
      <c r="DH13" s="770"/>
      <c r="DI13" s="15"/>
      <c r="DJ13" s="770"/>
      <c r="DK13" s="15"/>
      <c r="DL13" s="770"/>
      <c r="DM13" s="15"/>
      <c r="DN13" s="770"/>
      <c r="DO13" s="766"/>
      <c r="DP13" s="770"/>
      <c r="DQ13" s="15"/>
      <c r="DR13" s="770"/>
      <c r="DS13" s="15"/>
      <c r="DT13" s="770"/>
      <c r="DU13" s="15"/>
      <c r="DV13" s="770"/>
      <c r="DW13" s="168">
        <f t="shared" si="0"/>
        <v>0</v>
      </c>
      <c r="DX13" s="22"/>
      <c r="DY13" s="168">
        <f t="shared" si="2"/>
        <v>0</v>
      </c>
      <c r="DZ13" s="28"/>
      <c r="EA13" s="21">
        <f t="shared" si="1"/>
        <v>0</v>
      </c>
      <c r="EB13" s="245"/>
      <c r="EC13" s="245"/>
      <c r="ED13" s="245"/>
      <c r="EE13" s="245"/>
      <c r="EF13" s="245"/>
      <c r="EG13" s="245"/>
      <c r="EH13" s="245"/>
      <c r="EI13" s="245"/>
      <c r="EJ13" s="245"/>
      <c r="EK13" s="245"/>
      <c r="EL13" s="245"/>
      <c r="EM13" s="245"/>
      <c r="EN13" s="245"/>
      <c r="EO13" s="245"/>
      <c r="EP13" s="245"/>
      <c r="EQ13" s="245"/>
      <c r="ER13" s="245"/>
      <c r="ES13" s="245"/>
      <c r="ET13" s="245"/>
      <c r="EU13" s="245"/>
      <c r="EV13" s="245"/>
      <c r="EW13" s="245"/>
      <c r="EX13" s="245"/>
      <c r="EY13" s="245"/>
      <c r="EZ13" s="245"/>
      <c r="FA13" s="245"/>
      <c r="FB13" s="245"/>
      <c r="FC13" s="245"/>
      <c r="FD13" s="245"/>
      <c r="FE13" s="245"/>
      <c r="FF13" s="245"/>
      <c r="FG13" s="245"/>
      <c r="FH13" s="245"/>
      <c r="FI13" s="245"/>
      <c r="FJ13" s="245"/>
      <c r="FK13" s="245"/>
      <c r="FL13" s="245"/>
      <c r="FM13" s="245"/>
      <c r="FN13" s="245"/>
      <c r="FO13" s="245"/>
      <c r="FP13" s="245"/>
      <c r="FQ13" s="245"/>
      <c r="FR13" s="245"/>
      <c r="FS13" s="245"/>
      <c r="FT13" s="245"/>
      <c r="FU13" s="245"/>
      <c r="FV13" s="245"/>
      <c r="FW13" s="245"/>
      <c r="FX13" s="245"/>
      <c r="FY13" s="245"/>
      <c r="FZ13" s="245"/>
      <c r="GA13" s="245"/>
      <c r="GB13" s="245"/>
      <c r="GC13" s="245"/>
      <c r="GD13" s="245"/>
      <c r="GE13" s="245"/>
      <c r="GF13" s="245"/>
      <c r="GG13" s="245"/>
      <c r="GH13" s="245"/>
      <c r="GI13" s="245"/>
      <c r="GJ13" s="245"/>
      <c r="GK13" s="245"/>
      <c r="GL13" s="245"/>
      <c r="GM13" s="245"/>
      <c r="GN13" s="245"/>
      <c r="GO13" s="245"/>
      <c r="GP13" s="245"/>
      <c r="GQ13" s="245"/>
      <c r="GR13" s="245"/>
      <c r="GS13" s="245"/>
      <c r="GT13" s="245"/>
      <c r="GU13" s="245"/>
      <c r="GV13" s="245"/>
      <c r="GW13" s="245"/>
      <c r="GX13" s="245"/>
      <c r="GY13" s="245"/>
      <c r="GZ13" s="245"/>
      <c r="HA13" s="245"/>
      <c r="HB13" s="245"/>
      <c r="HC13" s="245"/>
      <c r="HD13" s="245"/>
      <c r="HE13" s="245"/>
      <c r="HF13" s="245"/>
      <c r="HG13" s="245"/>
      <c r="HH13" s="245"/>
      <c r="HI13" s="245"/>
      <c r="HJ13" s="245"/>
      <c r="HK13" s="245"/>
      <c r="HL13" s="245"/>
      <c r="HM13" s="245"/>
      <c r="HN13" s="245"/>
      <c r="HO13" s="245"/>
      <c r="HP13" s="245"/>
      <c r="HQ13" s="245"/>
      <c r="HR13" s="245"/>
      <c r="HS13" s="245"/>
      <c r="HT13" s="245"/>
      <c r="HU13" s="245"/>
      <c r="HV13" s="245"/>
      <c r="HW13" s="245"/>
      <c r="HX13" s="245"/>
      <c r="HY13" s="245"/>
      <c r="HZ13" s="245"/>
      <c r="IA13" s="245"/>
      <c r="IB13" s="245"/>
      <c r="IC13" s="245"/>
      <c r="ID13" s="245"/>
      <c r="IE13" s="245"/>
      <c r="IF13" s="245"/>
      <c r="IG13" s="245"/>
      <c r="IH13" s="245"/>
      <c r="II13" s="245"/>
      <c r="IJ13" s="245"/>
      <c r="IK13" s="245"/>
      <c r="IL13" s="245"/>
      <c r="IM13" s="245"/>
      <c r="IN13" s="245"/>
      <c r="IO13" s="245"/>
      <c r="IP13" s="245"/>
      <c r="IQ13" s="245"/>
      <c r="IR13" s="245"/>
      <c r="IS13" s="245"/>
      <c r="IT13" s="245"/>
      <c r="IU13" s="245"/>
      <c r="IV13" s="245"/>
      <c r="IW13" s="245"/>
      <c r="IX13" s="245"/>
      <c r="IY13" s="245"/>
      <c r="IZ13" s="245"/>
      <c r="JA13" s="245"/>
      <c r="JB13" s="245"/>
      <c r="JC13" s="245"/>
      <c r="JD13" s="245"/>
      <c r="JE13" s="245"/>
      <c r="JF13" s="245"/>
      <c r="JG13" s="245"/>
      <c r="JH13" s="245"/>
      <c r="JI13" s="245"/>
      <c r="JJ13" s="245"/>
      <c r="JK13" s="245"/>
      <c r="JL13" s="245"/>
      <c r="JM13" s="245"/>
      <c r="JN13" s="245"/>
      <c r="JO13" s="245"/>
      <c r="JP13" s="245"/>
      <c r="JQ13" s="245"/>
      <c r="JR13" s="245"/>
      <c r="JS13" s="245"/>
      <c r="JT13" s="245"/>
      <c r="JU13" s="245"/>
      <c r="JV13" s="245"/>
      <c r="JW13" s="245"/>
      <c r="JX13" s="245"/>
      <c r="JY13" s="245"/>
      <c r="JZ13" s="245"/>
      <c r="KA13" s="245"/>
      <c r="KB13" s="245"/>
      <c r="KC13" s="245"/>
      <c r="KD13" s="245"/>
      <c r="KE13" s="245"/>
      <c r="KF13" s="245"/>
      <c r="KG13" s="245"/>
      <c r="KH13" s="245"/>
      <c r="KI13" s="245"/>
      <c r="KJ13" s="245"/>
      <c r="KK13" s="245"/>
      <c r="KL13" s="245"/>
      <c r="KM13" s="245"/>
      <c r="KN13" s="245"/>
      <c r="KO13" s="245"/>
      <c r="KP13" s="245"/>
      <c r="KQ13" s="245"/>
      <c r="KR13" s="245"/>
      <c r="KS13" s="245"/>
      <c r="KT13" s="245"/>
      <c r="KU13" s="245"/>
      <c r="KV13" s="245"/>
      <c r="KW13" s="245"/>
      <c r="KX13" s="245"/>
      <c r="KY13" s="245"/>
      <c r="KZ13" s="245"/>
      <c r="LA13" s="245"/>
      <c r="LB13" s="245"/>
      <c r="LC13" s="245"/>
      <c r="LD13" s="245"/>
      <c r="LE13" s="245"/>
      <c r="LF13" s="245"/>
      <c r="LG13" s="245"/>
      <c r="LH13" s="245"/>
      <c r="LI13" s="245"/>
      <c r="LJ13" s="245"/>
      <c r="LK13" s="245"/>
      <c r="LL13" s="245"/>
      <c r="LM13" s="245"/>
      <c r="LN13" s="245"/>
      <c r="LO13" s="245"/>
      <c r="LP13" s="245"/>
      <c r="LQ13" s="245"/>
      <c r="LR13" s="245"/>
      <c r="LS13" s="245"/>
      <c r="LT13" s="245"/>
      <c r="LU13" s="245"/>
      <c r="LV13" s="245"/>
      <c r="LW13" s="245"/>
      <c r="LX13" s="245"/>
      <c r="LY13" s="245"/>
      <c r="LZ13" s="245"/>
      <c r="MA13" s="245"/>
      <c r="MB13" s="245"/>
      <c r="MC13" s="245"/>
      <c r="MD13" s="245"/>
      <c r="ME13" s="245"/>
      <c r="MF13" s="245"/>
      <c r="MG13" s="245"/>
      <c r="MH13" s="245"/>
      <c r="MI13" s="245"/>
      <c r="MJ13" s="245"/>
      <c r="MK13" s="245"/>
      <c r="ML13" s="245"/>
      <c r="MM13" s="245"/>
      <c r="MN13" s="245"/>
      <c r="MO13" s="245"/>
      <c r="MP13" s="245"/>
      <c r="MQ13" s="245"/>
      <c r="MR13" s="245"/>
      <c r="MS13" s="245"/>
      <c r="MT13" s="245"/>
      <c r="MU13" s="245"/>
      <c r="MV13" s="245"/>
      <c r="MW13" s="245"/>
      <c r="MX13" s="245"/>
      <c r="MY13" s="245"/>
      <c r="MZ13" s="245"/>
      <c r="NA13" s="245"/>
      <c r="NB13" s="245"/>
      <c r="NC13" s="245"/>
      <c r="ND13" s="245"/>
      <c r="NE13" s="245"/>
      <c r="NF13" s="245"/>
      <c r="NG13" s="245"/>
      <c r="NH13" s="245"/>
      <c r="NI13" s="245"/>
      <c r="NJ13" s="245"/>
      <c r="NK13" s="245"/>
      <c r="NL13" s="245"/>
      <c r="NM13" s="245"/>
      <c r="NN13" s="245"/>
      <c r="NO13" s="245"/>
      <c r="NP13" s="245"/>
      <c r="NQ13" s="245"/>
      <c r="NR13" s="245"/>
      <c r="NS13" s="245"/>
      <c r="NT13" s="245"/>
      <c r="NU13" s="245"/>
      <c r="NV13" s="245"/>
      <c r="NW13" s="245"/>
      <c r="NX13" s="245"/>
      <c r="NY13" s="245"/>
      <c r="NZ13" s="245"/>
      <c r="OA13" s="245"/>
      <c r="OB13" s="245"/>
      <c r="OC13" s="245"/>
      <c r="OD13" s="245"/>
      <c r="OE13" s="245"/>
      <c r="OF13" s="245"/>
      <c r="OG13" s="245"/>
      <c r="OH13" s="245"/>
      <c r="OI13" s="245"/>
      <c r="OJ13" s="245"/>
      <c r="OK13" s="245"/>
      <c r="OL13" s="245"/>
      <c r="OM13" s="245"/>
      <c r="ON13" s="245"/>
      <c r="OO13" s="245"/>
      <c r="OP13" s="245"/>
      <c r="OQ13" s="245"/>
      <c r="OR13" s="245"/>
      <c r="OS13" s="245"/>
      <c r="OT13" s="245"/>
      <c r="OU13" s="245"/>
      <c r="OV13" s="245"/>
      <c r="OW13" s="245"/>
      <c r="OX13" s="245"/>
      <c r="OY13" s="245"/>
      <c r="OZ13" s="245"/>
      <c r="PA13" s="245"/>
      <c r="PB13" s="245"/>
      <c r="PC13" s="245"/>
      <c r="PD13" s="245"/>
      <c r="PE13" s="245"/>
      <c r="PF13" s="245"/>
      <c r="PG13" s="245"/>
      <c r="PH13" s="245"/>
      <c r="PI13" s="245"/>
      <c r="PJ13" s="245"/>
      <c r="PK13" s="245"/>
      <c r="PL13" s="245"/>
      <c r="PM13" s="245"/>
      <c r="PN13" s="245"/>
      <c r="PO13" s="245"/>
      <c r="PP13" s="245"/>
      <c r="PQ13" s="245"/>
      <c r="PR13" s="245"/>
      <c r="PS13" s="245"/>
      <c r="PT13" s="245"/>
      <c r="PU13" s="245"/>
      <c r="PV13" s="245"/>
      <c r="PW13" s="245"/>
      <c r="PX13" s="245"/>
      <c r="PY13" s="245"/>
      <c r="PZ13" s="245"/>
      <c r="QA13" s="245"/>
      <c r="QB13" s="245"/>
      <c r="QC13" s="245"/>
      <c r="QD13" s="245"/>
      <c r="QE13" s="245"/>
      <c r="QF13" s="245"/>
      <c r="QG13" s="245"/>
      <c r="QH13" s="245"/>
      <c r="QI13" s="245"/>
      <c r="QJ13" s="245"/>
      <c r="QK13" s="245"/>
      <c r="QL13" s="245"/>
      <c r="QM13" s="245"/>
      <c r="QN13" s="245"/>
      <c r="QO13" s="245"/>
      <c r="QP13" s="245"/>
      <c r="QQ13" s="245"/>
      <c r="QR13" s="245"/>
      <c r="QS13" s="245"/>
      <c r="QT13" s="245"/>
      <c r="QU13" s="245"/>
      <c r="QV13" s="245"/>
      <c r="QW13" s="245"/>
      <c r="QX13" s="245"/>
      <c r="QY13" s="245"/>
      <c r="QZ13" s="245"/>
      <c r="RA13" s="245"/>
      <c r="RB13" s="245"/>
      <c r="RC13" s="245"/>
      <c r="RD13" s="245"/>
      <c r="RE13" s="245"/>
    </row>
    <row r="14" spans="1:481" customFormat="1" ht="21" customHeight="1">
      <c r="A14" s="15"/>
      <c r="B14" s="15"/>
      <c r="C14" s="38" t="s">
        <v>33</v>
      </c>
      <c r="D14" s="556" t="s">
        <v>1012</v>
      </c>
      <c r="E14" s="477">
        <v>173</v>
      </c>
      <c r="F14" s="458">
        <v>23081</v>
      </c>
      <c r="G14" s="788">
        <v>0</v>
      </c>
      <c r="H14" s="319" t="s">
        <v>1593</v>
      </c>
      <c r="I14" s="27">
        <v>23380</v>
      </c>
      <c r="J14" s="430" t="s">
        <v>1013</v>
      </c>
      <c r="K14" s="319" t="s">
        <v>1059</v>
      </c>
      <c r="L14" s="16">
        <v>0</v>
      </c>
      <c r="M14" s="255">
        <v>0</v>
      </c>
      <c r="N14" s="16">
        <v>0</v>
      </c>
      <c r="O14" s="255">
        <v>0</v>
      </c>
      <c r="P14" s="16">
        <v>0</v>
      </c>
      <c r="Q14" s="768">
        <v>0</v>
      </c>
      <c r="R14" s="767">
        <v>0</v>
      </c>
      <c r="S14" s="1114">
        <v>0</v>
      </c>
      <c r="T14" s="1114">
        <v>0</v>
      </c>
      <c r="U14" s="15"/>
      <c r="V14" s="769"/>
      <c r="W14" s="15"/>
      <c r="X14" s="769"/>
      <c r="Y14" s="15"/>
      <c r="Z14" s="769"/>
      <c r="AA14" s="15"/>
      <c r="AB14" s="769"/>
      <c r="AC14" s="15"/>
      <c r="AD14" s="769"/>
      <c r="AE14" s="15"/>
      <c r="AF14" s="769"/>
      <c r="AG14" s="15"/>
      <c r="AH14" s="769"/>
      <c r="AI14" s="15"/>
      <c r="AJ14" s="769"/>
      <c r="AK14" s="15"/>
      <c r="AL14" s="769"/>
      <c r="AM14" s="15"/>
      <c r="AN14" s="769"/>
      <c r="AO14" s="15"/>
      <c r="AP14" s="769"/>
      <c r="AQ14" s="15"/>
      <c r="AR14" s="769"/>
      <c r="AS14" s="15"/>
      <c r="AT14" s="769"/>
      <c r="AU14" s="15"/>
      <c r="AV14" s="769"/>
      <c r="AW14" s="15"/>
      <c r="AX14" s="769"/>
      <c r="AY14" s="766"/>
      <c r="AZ14" s="769"/>
      <c r="BA14" s="15"/>
      <c r="BB14" s="769"/>
      <c r="BC14" s="15"/>
      <c r="BD14" s="769"/>
      <c r="BE14" s="15"/>
      <c r="BF14" s="769"/>
      <c r="BG14" s="15"/>
      <c r="BH14" s="769"/>
      <c r="BI14" s="15"/>
      <c r="BJ14" s="769"/>
      <c r="BK14" s="15"/>
      <c r="BL14" s="769"/>
      <c r="BM14" s="15"/>
      <c r="BN14" s="769"/>
      <c r="BO14" s="15"/>
      <c r="BP14" s="769"/>
      <c r="BQ14" s="15"/>
      <c r="BR14" s="769"/>
      <c r="BS14" s="15"/>
      <c r="BT14" s="769"/>
      <c r="BU14" s="15"/>
      <c r="BV14" s="770"/>
      <c r="BW14" s="15"/>
      <c r="BX14" s="770"/>
      <c r="BY14" s="15"/>
      <c r="BZ14" s="770"/>
      <c r="CA14" s="15"/>
      <c r="CB14" s="770"/>
      <c r="CC14" s="15"/>
      <c r="CD14" s="770"/>
      <c r="CE14" s="15"/>
      <c r="CF14" s="770"/>
      <c r="CG14" s="15"/>
      <c r="CH14" s="770"/>
      <c r="CI14" s="15"/>
      <c r="CJ14" s="770"/>
      <c r="CK14" s="15"/>
      <c r="CL14" s="770"/>
      <c r="CM14" s="15"/>
      <c r="CN14" s="770"/>
      <c r="CO14" s="15"/>
      <c r="CP14" s="770"/>
      <c r="CQ14" s="15"/>
      <c r="CR14" s="770"/>
      <c r="CS14" s="15"/>
      <c r="CT14" s="770"/>
      <c r="CU14" s="15"/>
      <c r="CV14" s="770"/>
      <c r="CW14" s="15"/>
      <c r="CX14" s="770"/>
      <c r="CY14" s="15"/>
      <c r="CZ14" s="770"/>
      <c r="DA14" s="15"/>
      <c r="DB14" s="770"/>
      <c r="DC14" s="15"/>
      <c r="DD14" s="770"/>
      <c r="DE14" s="15"/>
      <c r="DF14" s="770"/>
      <c r="DG14" s="15"/>
      <c r="DH14" s="770"/>
      <c r="DI14" s="15"/>
      <c r="DJ14" s="770"/>
      <c r="DK14" s="15"/>
      <c r="DL14" s="770"/>
      <c r="DM14" s="15"/>
      <c r="DN14" s="770"/>
      <c r="DO14" s="766"/>
      <c r="DP14" s="770"/>
      <c r="DQ14" s="15"/>
      <c r="DR14" s="770"/>
      <c r="DS14" s="15"/>
      <c r="DT14" s="770"/>
      <c r="DU14" s="15"/>
      <c r="DV14" s="770"/>
      <c r="DW14" s="168">
        <f t="shared" si="0"/>
        <v>0</v>
      </c>
      <c r="DX14" s="22"/>
      <c r="DY14" s="168">
        <f t="shared" si="2"/>
        <v>0</v>
      </c>
      <c r="DZ14" s="28"/>
      <c r="EA14" s="21">
        <f t="shared" si="1"/>
        <v>0</v>
      </c>
      <c r="EB14" s="245"/>
      <c r="EC14" s="245"/>
      <c r="ED14" s="245"/>
      <c r="EE14" s="245"/>
      <c r="EF14" s="245"/>
      <c r="EG14" s="245"/>
      <c r="EH14" s="245"/>
      <c r="EI14" s="245"/>
      <c r="EJ14" s="245"/>
      <c r="EK14" s="245"/>
      <c r="EL14" s="245"/>
      <c r="EM14" s="245"/>
      <c r="EN14" s="245"/>
      <c r="EO14" s="245"/>
      <c r="EP14" s="245"/>
      <c r="EQ14" s="245"/>
      <c r="ER14" s="245"/>
      <c r="ES14" s="245"/>
      <c r="ET14" s="245"/>
      <c r="EU14" s="245"/>
      <c r="EV14" s="245"/>
      <c r="EW14" s="245"/>
      <c r="EX14" s="245"/>
      <c r="EY14" s="245"/>
      <c r="EZ14" s="245"/>
      <c r="FA14" s="245"/>
      <c r="FB14" s="245"/>
      <c r="FC14" s="245"/>
      <c r="FD14" s="245"/>
      <c r="FE14" s="245"/>
      <c r="FF14" s="245"/>
      <c r="FG14" s="245"/>
      <c r="FH14" s="245"/>
      <c r="FI14" s="245"/>
      <c r="FJ14" s="245"/>
      <c r="FK14" s="245"/>
      <c r="FL14" s="245"/>
      <c r="FM14" s="245"/>
      <c r="FN14" s="245"/>
      <c r="FO14" s="245"/>
      <c r="FP14" s="245"/>
      <c r="FQ14" s="245"/>
      <c r="FR14" s="245"/>
      <c r="FS14" s="245"/>
      <c r="FT14" s="245"/>
      <c r="FU14" s="245"/>
      <c r="FV14" s="245"/>
      <c r="FW14" s="245"/>
      <c r="FX14" s="245"/>
      <c r="FY14" s="245"/>
      <c r="FZ14" s="245"/>
      <c r="GA14" s="245"/>
      <c r="GB14" s="245"/>
      <c r="GC14" s="245"/>
      <c r="GD14" s="245"/>
      <c r="GE14" s="245"/>
      <c r="GF14" s="245"/>
      <c r="GG14" s="245"/>
      <c r="GH14" s="245"/>
      <c r="GI14" s="245"/>
      <c r="GJ14" s="245"/>
      <c r="GK14" s="245"/>
      <c r="GL14" s="245"/>
      <c r="GM14" s="245"/>
      <c r="GN14" s="245"/>
      <c r="GO14" s="245"/>
      <c r="GP14" s="245"/>
      <c r="GQ14" s="245"/>
      <c r="GR14" s="245"/>
      <c r="GS14" s="245"/>
      <c r="GT14" s="245"/>
      <c r="GU14" s="245"/>
      <c r="GV14" s="245"/>
      <c r="GW14" s="245"/>
      <c r="GX14" s="245"/>
      <c r="GY14" s="245"/>
      <c r="GZ14" s="245"/>
      <c r="HA14" s="245"/>
      <c r="HB14" s="245"/>
      <c r="HC14" s="245"/>
      <c r="HD14" s="245"/>
      <c r="HE14" s="245"/>
      <c r="HF14" s="245"/>
      <c r="HG14" s="245"/>
      <c r="HH14" s="245"/>
      <c r="HI14" s="245"/>
      <c r="HJ14" s="245"/>
      <c r="HK14" s="245"/>
      <c r="HL14" s="245"/>
      <c r="HM14" s="245"/>
      <c r="HN14" s="245"/>
      <c r="HO14" s="245"/>
      <c r="HP14" s="245"/>
      <c r="HQ14" s="245"/>
      <c r="HR14" s="245"/>
      <c r="HS14" s="245"/>
      <c r="HT14" s="245"/>
      <c r="HU14" s="245"/>
      <c r="HV14" s="245"/>
      <c r="HW14" s="245"/>
      <c r="HX14" s="245"/>
      <c r="HY14" s="245"/>
      <c r="HZ14" s="245"/>
      <c r="IA14" s="245"/>
      <c r="IB14" s="245"/>
      <c r="IC14" s="245"/>
      <c r="ID14" s="245"/>
      <c r="IE14" s="245"/>
      <c r="IF14" s="245"/>
      <c r="IG14" s="245"/>
      <c r="IH14" s="245"/>
      <c r="II14" s="245"/>
      <c r="IJ14" s="245"/>
      <c r="IK14" s="245"/>
      <c r="IL14" s="245"/>
      <c r="IM14" s="245"/>
      <c r="IN14" s="245"/>
      <c r="IO14" s="245"/>
      <c r="IP14" s="245"/>
      <c r="IQ14" s="245"/>
      <c r="IR14" s="245"/>
      <c r="IS14" s="245"/>
      <c r="IT14" s="245"/>
      <c r="IU14" s="245"/>
      <c r="IV14" s="245"/>
      <c r="IW14" s="245"/>
      <c r="IX14" s="245"/>
      <c r="IY14" s="245"/>
      <c r="IZ14" s="245"/>
      <c r="JA14" s="245"/>
      <c r="JB14" s="245"/>
      <c r="JC14" s="245"/>
      <c r="JD14" s="245"/>
      <c r="JE14" s="245"/>
      <c r="JF14" s="245"/>
      <c r="JG14" s="245"/>
      <c r="JH14" s="245"/>
      <c r="JI14" s="245"/>
      <c r="JJ14" s="245"/>
      <c r="JK14" s="245"/>
      <c r="JL14" s="245"/>
      <c r="JM14" s="245"/>
      <c r="JN14" s="245"/>
      <c r="JO14" s="245"/>
      <c r="JP14" s="245"/>
      <c r="JQ14" s="245"/>
      <c r="JR14" s="245"/>
      <c r="JS14" s="245"/>
      <c r="JT14" s="245"/>
      <c r="JU14" s="245"/>
      <c r="JV14" s="245"/>
      <c r="JW14" s="245"/>
      <c r="JX14" s="245"/>
      <c r="JY14" s="245"/>
      <c r="JZ14" s="245"/>
      <c r="KA14" s="245"/>
      <c r="KB14" s="245"/>
      <c r="KC14" s="245"/>
      <c r="KD14" s="245"/>
      <c r="KE14" s="245"/>
      <c r="KF14" s="245"/>
      <c r="KG14" s="245"/>
      <c r="KH14" s="245"/>
      <c r="KI14" s="245"/>
      <c r="KJ14" s="245"/>
      <c r="KK14" s="245"/>
      <c r="KL14" s="245"/>
      <c r="KM14" s="245"/>
      <c r="KN14" s="245"/>
      <c r="KO14" s="245"/>
      <c r="KP14" s="245"/>
      <c r="KQ14" s="245"/>
      <c r="KR14" s="245"/>
      <c r="KS14" s="245"/>
      <c r="KT14" s="245"/>
      <c r="KU14" s="245"/>
      <c r="KV14" s="245"/>
      <c r="KW14" s="245"/>
      <c r="KX14" s="245"/>
      <c r="KY14" s="245"/>
      <c r="KZ14" s="245"/>
      <c r="LA14" s="245"/>
      <c r="LB14" s="245"/>
      <c r="LC14" s="245"/>
      <c r="LD14" s="245"/>
      <c r="LE14" s="245"/>
      <c r="LF14" s="245"/>
      <c r="LG14" s="245"/>
      <c r="LH14" s="245"/>
      <c r="LI14" s="245"/>
      <c r="LJ14" s="245"/>
      <c r="LK14" s="245"/>
      <c r="LL14" s="245"/>
      <c r="LM14" s="245"/>
      <c r="LN14" s="245"/>
      <c r="LO14" s="245"/>
      <c r="LP14" s="245"/>
      <c r="LQ14" s="245"/>
      <c r="LR14" s="245"/>
      <c r="LS14" s="245"/>
      <c r="LT14" s="245"/>
      <c r="LU14" s="245"/>
      <c r="LV14" s="245"/>
      <c r="LW14" s="245"/>
      <c r="LX14" s="245"/>
      <c r="LY14" s="245"/>
      <c r="LZ14" s="245"/>
      <c r="MA14" s="245"/>
      <c r="MB14" s="245"/>
      <c r="MC14" s="245"/>
      <c r="MD14" s="245"/>
      <c r="ME14" s="245"/>
      <c r="MF14" s="245"/>
      <c r="MG14" s="245"/>
      <c r="MH14" s="245"/>
      <c r="MI14" s="245"/>
      <c r="MJ14" s="245"/>
      <c r="MK14" s="245"/>
      <c r="ML14" s="245"/>
      <c r="MM14" s="245"/>
      <c r="MN14" s="245"/>
      <c r="MO14" s="245"/>
      <c r="MP14" s="245"/>
      <c r="MQ14" s="245"/>
      <c r="MR14" s="245"/>
      <c r="MS14" s="245"/>
      <c r="MT14" s="245"/>
      <c r="MU14" s="245"/>
      <c r="MV14" s="245"/>
      <c r="MW14" s="245"/>
      <c r="MX14" s="245"/>
      <c r="MY14" s="245"/>
      <c r="MZ14" s="245"/>
      <c r="NA14" s="245"/>
      <c r="NB14" s="245"/>
      <c r="NC14" s="245"/>
      <c r="ND14" s="245"/>
      <c r="NE14" s="245"/>
      <c r="NF14" s="245"/>
      <c r="NG14" s="245"/>
      <c r="NH14" s="245"/>
      <c r="NI14" s="245"/>
      <c r="NJ14" s="245"/>
      <c r="NK14" s="245"/>
      <c r="NL14" s="245"/>
      <c r="NM14" s="245"/>
      <c r="NN14" s="245"/>
      <c r="NO14" s="245"/>
      <c r="NP14" s="245"/>
      <c r="NQ14" s="245"/>
      <c r="NR14" s="245"/>
      <c r="NS14" s="245"/>
      <c r="NT14" s="245"/>
      <c r="NU14" s="245"/>
      <c r="NV14" s="245"/>
      <c r="NW14" s="245"/>
      <c r="NX14" s="245"/>
      <c r="NY14" s="245"/>
      <c r="NZ14" s="245"/>
      <c r="OA14" s="245"/>
      <c r="OB14" s="245"/>
      <c r="OC14" s="245"/>
      <c r="OD14" s="245"/>
      <c r="OE14" s="245"/>
      <c r="OF14" s="245"/>
      <c r="OG14" s="245"/>
      <c r="OH14" s="245"/>
      <c r="OI14" s="245"/>
      <c r="OJ14" s="245"/>
      <c r="OK14" s="245"/>
      <c r="OL14" s="245"/>
      <c r="OM14" s="245"/>
      <c r="ON14" s="245"/>
      <c r="OO14" s="245"/>
      <c r="OP14" s="245"/>
      <c r="OQ14" s="245"/>
      <c r="OR14" s="245"/>
      <c r="OS14" s="245"/>
      <c r="OT14" s="245"/>
      <c r="OU14" s="245"/>
      <c r="OV14" s="245"/>
      <c r="OW14" s="245"/>
      <c r="OX14" s="245"/>
      <c r="OY14" s="245"/>
      <c r="OZ14" s="245"/>
      <c r="PA14" s="245"/>
      <c r="PB14" s="245"/>
      <c r="PC14" s="245"/>
      <c r="PD14" s="245"/>
      <c r="PE14" s="245"/>
      <c r="PF14" s="245"/>
      <c r="PG14" s="245"/>
      <c r="PH14" s="245"/>
      <c r="PI14" s="245"/>
      <c r="PJ14" s="245"/>
      <c r="PK14" s="245"/>
      <c r="PL14" s="245"/>
      <c r="PM14" s="245"/>
      <c r="PN14" s="245"/>
      <c r="PO14" s="245"/>
      <c r="PP14" s="245"/>
      <c r="PQ14" s="245"/>
      <c r="PR14" s="245"/>
      <c r="PS14" s="245"/>
      <c r="PT14" s="245"/>
      <c r="PU14" s="245"/>
      <c r="PV14" s="245"/>
      <c r="PW14" s="245"/>
      <c r="PX14" s="245"/>
      <c r="PY14" s="245"/>
      <c r="PZ14" s="245"/>
      <c r="QA14" s="245"/>
      <c r="QB14" s="245"/>
      <c r="QC14" s="245"/>
      <c r="QD14" s="245"/>
      <c r="QE14" s="245"/>
      <c r="QF14" s="245"/>
      <c r="QG14" s="245"/>
      <c r="QH14" s="245"/>
      <c r="QI14" s="245"/>
      <c r="QJ14" s="245"/>
      <c r="QK14" s="245"/>
      <c r="QL14" s="245"/>
      <c r="QM14" s="245"/>
      <c r="QN14" s="245"/>
      <c r="QO14" s="245"/>
      <c r="QP14" s="245"/>
      <c r="QQ14" s="245"/>
      <c r="QR14" s="245"/>
      <c r="QS14" s="245"/>
      <c r="QT14" s="245"/>
      <c r="QU14" s="245"/>
      <c r="QV14" s="245"/>
      <c r="QW14" s="245"/>
      <c r="QX14" s="245"/>
      <c r="QY14" s="245"/>
      <c r="QZ14" s="245"/>
      <c r="RA14" s="245"/>
      <c r="RB14" s="245"/>
      <c r="RC14" s="245"/>
      <c r="RD14" s="245"/>
      <c r="RE14" s="245"/>
    </row>
    <row r="15" spans="1:481" customFormat="1" ht="21" customHeight="1">
      <c r="A15" s="15"/>
      <c r="B15" s="15"/>
      <c r="C15" s="38" t="s">
        <v>34</v>
      </c>
      <c r="D15" s="556" t="s">
        <v>184</v>
      </c>
      <c r="E15" s="477">
        <v>245</v>
      </c>
      <c r="F15" s="457">
        <v>26406</v>
      </c>
      <c r="G15" s="788">
        <v>0</v>
      </c>
      <c r="H15" s="319" t="s">
        <v>2321</v>
      </c>
      <c r="I15" s="27">
        <v>36271</v>
      </c>
      <c r="J15" s="590" t="s">
        <v>497</v>
      </c>
      <c r="K15" s="287" t="s">
        <v>496</v>
      </c>
      <c r="L15" s="16">
        <v>0</v>
      </c>
      <c r="M15" s="255">
        <v>0</v>
      </c>
      <c r="N15" s="16">
        <v>0</v>
      </c>
      <c r="O15" s="255">
        <v>0</v>
      </c>
      <c r="P15" s="16">
        <v>0</v>
      </c>
      <c r="Q15" s="768">
        <v>0</v>
      </c>
      <c r="R15" s="767">
        <v>0</v>
      </c>
      <c r="S15" s="1114">
        <v>0</v>
      </c>
      <c r="T15" s="1114">
        <v>0</v>
      </c>
      <c r="U15" s="15"/>
      <c r="V15" s="769"/>
      <c r="W15" s="15"/>
      <c r="X15" s="769"/>
      <c r="Y15" s="15"/>
      <c r="Z15" s="769"/>
      <c r="AA15" s="15"/>
      <c r="AB15" s="769"/>
      <c r="AC15" s="15"/>
      <c r="AD15" s="769"/>
      <c r="AE15" s="15"/>
      <c r="AF15" s="769"/>
      <c r="AG15" s="15"/>
      <c r="AH15" s="769"/>
      <c r="AI15" s="15"/>
      <c r="AJ15" s="769"/>
      <c r="AK15" s="15"/>
      <c r="AL15" s="769"/>
      <c r="AM15" s="15"/>
      <c r="AN15" s="769"/>
      <c r="AO15" s="15"/>
      <c r="AP15" s="769"/>
      <c r="AQ15" s="15"/>
      <c r="AR15" s="769"/>
      <c r="AS15" s="15"/>
      <c r="AT15" s="769"/>
      <c r="AU15" s="15"/>
      <c r="AV15" s="769"/>
      <c r="AW15" s="15"/>
      <c r="AX15" s="769"/>
      <c r="AY15" s="766"/>
      <c r="AZ15" s="769"/>
      <c r="BA15" s="15"/>
      <c r="BB15" s="769"/>
      <c r="BC15" s="15"/>
      <c r="BD15" s="769"/>
      <c r="BE15" s="15"/>
      <c r="BF15" s="769"/>
      <c r="BG15" s="15"/>
      <c r="BH15" s="769"/>
      <c r="BI15" s="15"/>
      <c r="BJ15" s="769"/>
      <c r="BK15" s="15"/>
      <c r="BL15" s="769"/>
      <c r="BM15" s="15"/>
      <c r="BN15" s="769"/>
      <c r="BO15" s="15"/>
      <c r="BP15" s="769"/>
      <c r="BQ15" s="15"/>
      <c r="BR15" s="769"/>
      <c r="BS15" s="15"/>
      <c r="BT15" s="769"/>
      <c r="BU15" s="15"/>
      <c r="BV15" s="770"/>
      <c r="BW15" s="15"/>
      <c r="BX15" s="770"/>
      <c r="BY15" s="15"/>
      <c r="BZ15" s="770"/>
      <c r="CA15" s="15"/>
      <c r="CB15" s="770"/>
      <c r="CC15" s="15"/>
      <c r="CD15" s="770"/>
      <c r="CE15" s="15"/>
      <c r="CF15" s="770"/>
      <c r="CG15" s="15"/>
      <c r="CH15" s="770"/>
      <c r="CI15" s="15"/>
      <c r="CJ15" s="770"/>
      <c r="CK15" s="15"/>
      <c r="CL15" s="770"/>
      <c r="CM15" s="15"/>
      <c r="CN15" s="770"/>
      <c r="CO15" s="15"/>
      <c r="CP15" s="770"/>
      <c r="CQ15" s="15"/>
      <c r="CR15" s="770"/>
      <c r="CS15" s="15"/>
      <c r="CT15" s="770"/>
      <c r="CU15" s="15"/>
      <c r="CV15" s="770"/>
      <c r="CW15" s="15"/>
      <c r="CX15" s="770"/>
      <c r="CY15" s="15"/>
      <c r="CZ15" s="770"/>
      <c r="DA15" s="15"/>
      <c r="DB15" s="770"/>
      <c r="DC15" s="15"/>
      <c r="DD15" s="770"/>
      <c r="DE15" s="15"/>
      <c r="DF15" s="770"/>
      <c r="DG15" s="15"/>
      <c r="DH15" s="770"/>
      <c r="DI15" s="15"/>
      <c r="DJ15" s="770"/>
      <c r="DK15" s="15"/>
      <c r="DL15" s="770"/>
      <c r="DM15" s="15"/>
      <c r="DN15" s="770"/>
      <c r="DO15" s="766"/>
      <c r="DP15" s="770"/>
      <c r="DQ15" s="15"/>
      <c r="DR15" s="770"/>
      <c r="DS15" s="15"/>
      <c r="DT15" s="770"/>
      <c r="DU15" s="15"/>
      <c r="DV15" s="770"/>
      <c r="DW15" s="168">
        <f t="shared" si="0"/>
        <v>0</v>
      </c>
      <c r="DX15" s="22"/>
      <c r="DY15" s="168">
        <f t="shared" si="2"/>
        <v>0</v>
      </c>
      <c r="DZ15" s="28"/>
      <c r="EA15" s="21">
        <f t="shared" si="1"/>
        <v>0</v>
      </c>
      <c r="EB15" s="245"/>
      <c r="EC15" s="245"/>
      <c r="ED15" s="245"/>
      <c r="EE15" s="245"/>
      <c r="EF15" s="245"/>
      <c r="EG15" s="245"/>
      <c r="EH15" s="245"/>
      <c r="EI15" s="245"/>
      <c r="EJ15" s="245"/>
      <c r="EK15" s="245"/>
      <c r="EL15" s="245"/>
      <c r="EM15" s="245"/>
      <c r="EN15" s="245"/>
      <c r="EO15" s="245"/>
      <c r="EP15" s="245"/>
      <c r="EQ15" s="245"/>
      <c r="ER15" s="245"/>
      <c r="ES15" s="245"/>
      <c r="ET15" s="245"/>
      <c r="EU15" s="245"/>
      <c r="EV15" s="245"/>
      <c r="EW15" s="245"/>
      <c r="EX15" s="245"/>
      <c r="EY15" s="245"/>
      <c r="EZ15" s="245"/>
      <c r="FA15" s="245"/>
      <c r="FB15" s="245"/>
      <c r="FC15" s="245"/>
      <c r="FD15" s="245"/>
      <c r="FE15" s="245"/>
      <c r="FF15" s="245"/>
      <c r="FG15" s="245"/>
      <c r="FH15" s="245"/>
      <c r="FI15" s="245"/>
      <c r="FJ15" s="245"/>
      <c r="FK15" s="245"/>
      <c r="FL15" s="245"/>
      <c r="FM15" s="245"/>
      <c r="FN15" s="245"/>
      <c r="FO15" s="245"/>
      <c r="FP15" s="245"/>
      <c r="FQ15" s="245"/>
      <c r="FR15" s="245"/>
      <c r="FS15" s="245"/>
      <c r="FT15" s="245"/>
      <c r="FU15" s="245"/>
      <c r="FV15" s="245"/>
      <c r="FW15" s="245"/>
      <c r="FX15" s="245"/>
      <c r="FY15" s="245"/>
      <c r="FZ15" s="245"/>
      <c r="GA15" s="245"/>
      <c r="GB15" s="245"/>
      <c r="GC15" s="245"/>
      <c r="GD15" s="245"/>
      <c r="GE15" s="245"/>
      <c r="GF15" s="245"/>
      <c r="GG15" s="245"/>
      <c r="GH15" s="245"/>
      <c r="GI15" s="245"/>
      <c r="GJ15" s="245"/>
      <c r="GK15" s="245"/>
      <c r="GL15" s="245"/>
      <c r="GM15" s="245"/>
      <c r="GN15" s="245"/>
      <c r="GO15" s="245"/>
      <c r="GP15" s="245"/>
      <c r="GQ15" s="245"/>
      <c r="GR15" s="245"/>
      <c r="GS15" s="245"/>
      <c r="GT15" s="245"/>
      <c r="GU15" s="245"/>
      <c r="GV15" s="245"/>
      <c r="GW15" s="245"/>
      <c r="GX15" s="245"/>
      <c r="GY15" s="245"/>
      <c r="GZ15" s="245"/>
      <c r="HA15" s="245"/>
      <c r="HB15" s="245"/>
      <c r="HC15" s="245"/>
      <c r="HD15" s="245"/>
      <c r="HE15" s="245"/>
      <c r="HF15" s="245"/>
      <c r="HG15" s="245"/>
      <c r="HH15" s="245"/>
      <c r="HI15" s="245"/>
      <c r="HJ15" s="245"/>
      <c r="HK15" s="245"/>
      <c r="HL15" s="245"/>
      <c r="HM15" s="245"/>
      <c r="HN15" s="245"/>
      <c r="HO15" s="245"/>
      <c r="HP15" s="245"/>
      <c r="HQ15" s="245"/>
      <c r="HR15" s="245"/>
      <c r="HS15" s="245"/>
      <c r="HT15" s="245"/>
      <c r="HU15" s="245"/>
      <c r="HV15" s="245"/>
      <c r="HW15" s="245"/>
      <c r="HX15" s="245"/>
      <c r="HY15" s="245"/>
      <c r="HZ15" s="245"/>
      <c r="IA15" s="245"/>
      <c r="IB15" s="245"/>
      <c r="IC15" s="245"/>
      <c r="ID15" s="245"/>
      <c r="IE15" s="245"/>
      <c r="IF15" s="245"/>
      <c r="IG15" s="245"/>
      <c r="IH15" s="245"/>
      <c r="II15" s="245"/>
      <c r="IJ15" s="245"/>
      <c r="IK15" s="245"/>
      <c r="IL15" s="245"/>
      <c r="IM15" s="245"/>
      <c r="IN15" s="245"/>
      <c r="IO15" s="245"/>
      <c r="IP15" s="245"/>
      <c r="IQ15" s="245"/>
      <c r="IR15" s="245"/>
      <c r="IS15" s="245"/>
      <c r="IT15" s="245"/>
      <c r="IU15" s="245"/>
      <c r="IV15" s="245"/>
      <c r="IW15" s="245"/>
      <c r="IX15" s="245"/>
      <c r="IY15" s="245"/>
      <c r="IZ15" s="245"/>
      <c r="JA15" s="245"/>
      <c r="JB15" s="245"/>
      <c r="JC15" s="245"/>
      <c r="JD15" s="245"/>
      <c r="JE15" s="245"/>
      <c r="JF15" s="245"/>
      <c r="JG15" s="245"/>
      <c r="JH15" s="245"/>
      <c r="JI15" s="245"/>
      <c r="JJ15" s="245"/>
      <c r="JK15" s="245"/>
      <c r="JL15" s="245"/>
      <c r="JM15" s="245"/>
      <c r="JN15" s="245"/>
      <c r="JO15" s="245"/>
      <c r="JP15" s="245"/>
      <c r="JQ15" s="245"/>
      <c r="JR15" s="245"/>
      <c r="JS15" s="245"/>
      <c r="JT15" s="245"/>
      <c r="JU15" s="245"/>
      <c r="JV15" s="245"/>
      <c r="JW15" s="245"/>
      <c r="JX15" s="245"/>
      <c r="JY15" s="245"/>
      <c r="JZ15" s="245"/>
      <c r="KA15" s="245"/>
      <c r="KB15" s="245"/>
      <c r="KC15" s="245"/>
      <c r="KD15" s="245"/>
      <c r="KE15" s="245"/>
      <c r="KF15" s="245"/>
      <c r="KG15" s="245"/>
      <c r="KH15" s="245"/>
      <c r="KI15" s="245"/>
      <c r="KJ15" s="245"/>
      <c r="KK15" s="245"/>
      <c r="KL15" s="245"/>
      <c r="KM15" s="245"/>
      <c r="KN15" s="245"/>
      <c r="KO15" s="245"/>
      <c r="KP15" s="245"/>
      <c r="KQ15" s="245"/>
      <c r="KR15" s="245"/>
      <c r="KS15" s="245"/>
      <c r="KT15" s="245"/>
      <c r="KU15" s="245"/>
      <c r="KV15" s="245"/>
      <c r="KW15" s="245"/>
      <c r="KX15" s="245"/>
      <c r="KY15" s="245"/>
      <c r="KZ15" s="245"/>
      <c r="LA15" s="245"/>
      <c r="LB15" s="245"/>
      <c r="LC15" s="245"/>
      <c r="LD15" s="245"/>
      <c r="LE15" s="245"/>
      <c r="LF15" s="245"/>
      <c r="LG15" s="245"/>
      <c r="LH15" s="245"/>
      <c r="LI15" s="245"/>
      <c r="LJ15" s="245"/>
      <c r="LK15" s="245"/>
      <c r="LL15" s="245"/>
      <c r="LM15" s="245"/>
      <c r="LN15" s="245"/>
      <c r="LO15" s="245"/>
      <c r="LP15" s="245"/>
      <c r="LQ15" s="245"/>
      <c r="LR15" s="245"/>
      <c r="LS15" s="245"/>
      <c r="LT15" s="245"/>
      <c r="LU15" s="245"/>
      <c r="LV15" s="245"/>
      <c r="LW15" s="245"/>
      <c r="LX15" s="245"/>
      <c r="LY15" s="245"/>
      <c r="LZ15" s="245"/>
      <c r="MA15" s="245"/>
      <c r="MB15" s="245"/>
      <c r="MC15" s="245"/>
      <c r="MD15" s="245"/>
      <c r="ME15" s="245"/>
      <c r="MF15" s="245"/>
      <c r="MG15" s="245"/>
      <c r="MH15" s="245"/>
      <c r="MI15" s="245"/>
      <c r="MJ15" s="245"/>
      <c r="MK15" s="245"/>
      <c r="ML15" s="245"/>
      <c r="MM15" s="245"/>
      <c r="MN15" s="245"/>
      <c r="MO15" s="245"/>
      <c r="MP15" s="245"/>
      <c r="MQ15" s="245"/>
      <c r="MR15" s="245"/>
      <c r="MS15" s="245"/>
      <c r="MT15" s="245"/>
      <c r="MU15" s="245"/>
      <c r="MV15" s="245"/>
      <c r="MW15" s="245"/>
      <c r="MX15" s="245"/>
      <c r="MY15" s="245"/>
      <c r="MZ15" s="245"/>
      <c r="NA15" s="245"/>
      <c r="NB15" s="245"/>
      <c r="NC15" s="245"/>
      <c r="ND15" s="245"/>
      <c r="NE15" s="245"/>
      <c r="NF15" s="245"/>
      <c r="NG15" s="245"/>
      <c r="NH15" s="245"/>
      <c r="NI15" s="245"/>
      <c r="NJ15" s="245"/>
      <c r="NK15" s="245"/>
      <c r="NL15" s="245"/>
      <c r="NM15" s="245"/>
      <c r="NN15" s="245"/>
      <c r="NO15" s="245"/>
      <c r="NP15" s="245"/>
      <c r="NQ15" s="245"/>
      <c r="NR15" s="245"/>
      <c r="NS15" s="245"/>
      <c r="NT15" s="245"/>
      <c r="NU15" s="245"/>
      <c r="NV15" s="245"/>
      <c r="NW15" s="245"/>
      <c r="NX15" s="245"/>
      <c r="NY15" s="245"/>
      <c r="NZ15" s="245"/>
      <c r="OA15" s="245"/>
      <c r="OB15" s="245"/>
      <c r="OC15" s="245"/>
      <c r="OD15" s="245"/>
      <c r="OE15" s="245"/>
      <c r="OF15" s="245"/>
      <c r="OG15" s="245"/>
      <c r="OH15" s="245"/>
      <c r="OI15" s="245"/>
      <c r="OJ15" s="245"/>
      <c r="OK15" s="245"/>
      <c r="OL15" s="245"/>
      <c r="OM15" s="245"/>
      <c r="ON15" s="245"/>
      <c r="OO15" s="245"/>
      <c r="OP15" s="245"/>
      <c r="OQ15" s="245"/>
      <c r="OR15" s="245"/>
      <c r="OS15" s="245"/>
      <c r="OT15" s="245"/>
      <c r="OU15" s="245"/>
      <c r="OV15" s="245"/>
      <c r="OW15" s="245"/>
      <c r="OX15" s="245"/>
      <c r="OY15" s="245"/>
      <c r="OZ15" s="245"/>
      <c r="PA15" s="245"/>
      <c r="PB15" s="245"/>
      <c r="PC15" s="245"/>
      <c r="PD15" s="245"/>
      <c r="PE15" s="245"/>
      <c r="PF15" s="245"/>
      <c r="PG15" s="245"/>
      <c r="PH15" s="245"/>
      <c r="PI15" s="245"/>
      <c r="PJ15" s="245"/>
      <c r="PK15" s="245"/>
      <c r="PL15" s="245"/>
      <c r="PM15" s="245"/>
      <c r="PN15" s="245"/>
      <c r="PO15" s="245"/>
      <c r="PP15" s="245"/>
      <c r="PQ15" s="245"/>
      <c r="PR15" s="245"/>
      <c r="PS15" s="245"/>
      <c r="PT15" s="245"/>
      <c r="PU15" s="245"/>
      <c r="PV15" s="245"/>
      <c r="PW15" s="245"/>
      <c r="PX15" s="245"/>
      <c r="PY15" s="245"/>
      <c r="PZ15" s="245"/>
      <c r="QA15" s="245"/>
      <c r="QB15" s="245"/>
      <c r="QC15" s="245"/>
      <c r="QD15" s="245"/>
      <c r="QE15" s="245"/>
      <c r="QF15" s="245"/>
      <c r="QG15" s="245"/>
      <c r="QH15" s="245"/>
      <c r="QI15" s="245"/>
      <c r="QJ15" s="245"/>
      <c r="QK15" s="245"/>
      <c r="QL15" s="245"/>
      <c r="QM15" s="245"/>
      <c r="QN15" s="245"/>
      <c r="QO15" s="245"/>
      <c r="QP15" s="245"/>
      <c r="QQ15" s="245"/>
      <c r="QR15" s="245"/>
      <c r="QS15" s="245"/>
      <c r="QT15" s="245"/>
      <c r="QU15" s="245"/>
      <c r="QV15" s="245"/>
      <c r="QW15" s="245"/>
      <c r="QX15" s="245"/>
      <c r="QY15" s="245"/>
      <c r="QZ15" s="245"/>
      <c r="RA15" s="245"/>
      <c r="RB15" s="245"/>
      <c r="RC15" s="245"/>
      <c r="RD15" s="245"/>
      <c r="RE15" s="245"/>
    </row>
    <row r="16" spans="1:481" customFormat="1" ht="21" customHeight="1">
      <c r="A16" s="15"/>
      <c r="B16" s="15"/>
      <c r="C16" s="38" t="s">
        <v>35</v>
      </c>
      <c r="D16" s="556" t="s">
        <v>210</v>
      </c>
      <c r="E16" s="411">
        <v>261</v>
      </c>
      <c r="F16" s="458">
        <v>35219</v>
      </c>
      <c r="G16" s="788">
        <v>0</v>
      </c>
      <c r="H16" s="319" t="s">
        <v>1830</v>
      </c>
      <c r="I16" s="27">
        <v>17683</v>
      </c>
      <c r="J16" s="436" t="s">
        <v>515</v>
      </c>
      <c r="K16" s="287" t="s">
        <v>514</v>
      </c>
      <c r="L16" s="16">
        <v>0</v>
      </c>
      <c r="M16" s="255">
        <v>0</v>
      </c>
      <c r="N16" s="16">
        <v>0</v>
      </c>
      <c r="O16" s="255">
        <v>0</v>
      </c>
      <c r="P16" s="16">
        <v>0</v>
      </c>
      <c r="Q16" s="768">
        <v>0</v>
      </c>
      <c r="R16" s="767">
        <v>0</v>
      </c>
      <c r="S16" s="1114">
        <v>0</v>
      </c>
      <c r="T16" s="1114">
        <v>0</v>
      </c>
      <c r="U16" s="15"/>
      <c r="V16" s="769"/>
      <c r="W16" s="15"/>
      <c r="X16" s="769"/>
      <c r="Y16" s="15"/>
      <c r="Z16" s="769"/>
      <c r="AA16" s="15"/>
      <c r="AB16" s="769"/>
      <c r="AC16" s="15"/>
      <c r="AD16" s="769"/>
      <c r="AE16" s="15"/>
      <c r="AF16" s="769"/>
      <c r="AG16" s="15"/>
      <c r="AH16" s="769"/>
      <c r="AI16" s="15"/>
      <c r="AJ16" s="769"/>
      <c r="AK16" s="15"/>
      <c r="AL16" s="769"/>
      <c r="AM16" s="15"/>
      <c r="AN16" s="769"/>
      <c r="AO16" s="15"/>
      <c r="AP16" s="769"/>
      <c r="AQ16" s="15"/>
      <c r="AR16" s="769"/>
      <c r="AS16" s="15"/>
      <c r="AT16" s="769"/>
      <c r="AU16" s="15"/>
      <c r="AV16" s="769"/>
      <c r="AW16" s="15"/>
      <c r="AX16" s="769"/>
      <c r="AY16" s="766"/>
      <c r="AZ16" s="769"/>
      <c r="BA16" s="15"/>
      <c r="BB16" s="769"/>
      <c r="BC16" s="15"/>
      <c r="BD16" s="769"/>
      <c r="BE16" s="15"/>
      <c r="BF16" s="769"/>
      <c r="BG16" s="15"/>
      <c r="BH16" s="769"/>
      <c r="BI16" s="15"/>
      <c r="BJ16" s="769"/>
      <c r="BK16" s="15"/>
      <c r="BL16" s="769"/>
      <c r="BM16" s="15"/>
      <c r="BN16" s="769"/>
      <c r="BO16" s="15"/>
      <c r="BP16" s="769"/>
      <c r="BQ16" s="15"/>
      <c r="BR16" s="769"/>
      <c r="BS16" s="15"/>
      <c r="BT16" s="769"/>
      <c r="BU16" s="15"/>
      <c r="BV16" s="770"/>
      <c r="BW16" s="15"/>
      <c r="BX16" s="770"/>
      <c r="BY16" s="15"/>
      <c r="BZ16" s="770"/>
      <c r="CA16" s="15"/>
      <c r="CB16" s="770"/>
      <c r="CC16" s="15"/>
      <c r="CD16" s="770"/>
      <c r="CE16" s="15"/>
      <c r="CF16" s="770"/>
      <c r="CG16" s="15"/>
      <c r="CH16" s="770"/>
      <c r="CI16" s="15"/>
      <c r="CJ16" s="770"/>
      <c r="CK16" s="15"/>
      <c r="CL16" s="770"/>
      <c r="CM16" s="15"/>
      <c r="CN16" s="770"/>
      <c r="CO16" s="15"/>
      <c r="CP16" s="770"/>
      <c r="CQ16" s="15"/>
      <c r="CR16" s="770"/>
      <c r="CS16" s="15"/>
      <c r="CT16" s="770"/>
      <c r="CU16" s="15"/>
      <c r="CV16" s="770"/>
      <c r="CW16" s="15"/>
      <c r="CX16" s="770"/>
      <c r="CY16" s="15"/>
      <c r="CZ16" s="770"/>
      <c r="DA16" s="15"/>
      <c r="DB16" s="770"/>
      <c r="DC16" s="15"/>
      <c r="DD16" s="770"/>
      <c r="DE16" s="15"/>
      <c r="DF16" s="770"/>
      <c r="DG16" s="15"/>
      <c r="DH16" s="770"/>
      <c r="DI16" s="15"/>
      <c r="DJ16" s="770"/>
      <c r="DK16" s="15"/>
      <c r="DL16" s="770"/>
      <c r="DM16" s="15"/>
      <c r="DN16" s="770"/>
      <c r="DO16" s="766"/>
      <c r="DP16" s="770"/>
      <c r="DQ16" s="15"/>
      <c r="DR16" s="770"/>
      <c r="DS16" s="15"/>
      <c r="DT16" s="770"/>
      <c r="DU16" s="15"/>
      <c r="DV16" s="770"/>
      <c r="DW16" s="168">
        <f t="shared" si="0"/>
        <v>0</v>
      </c>
      <c r="DX16" s="22"/>
      <c r="DY16" s="168">
        <f t="shared" si="2"/>
        <v>0</v>
      </c>
      <c r="DZ16" s="28"/>
      <c r="EA16" s="21">
        <f t="shared" si="1"/>
        <v>0</v>
      </c>
      <c r="EB16" s="245"/>
      <c r="EC16" s="245"/>
      <c r="ED16" s="245"/>
      <c r="EE16" s="245"/>
      <c r="EF16" s="245"/>
      <c r="EG16" s="245"/>
      <c r="EH16" s="245"/>
      <c r="EI16" s="245"/>
      <c r="EJ16" s="245"/>
      <c r="EK16" s="245"/>
      <c r="EL16" s="245"/>
      <c r="EM16" s="245"/>
      <c r="EN16" s="245"/>
      <c r="EO16" s="245"/>
      <c r="EP16" s="245"/>
      <c r="EQ16" s="245"/>
      <c r="ER16" s="245"/>
      <c r="ES16" s="245"/>
      <c r="ET16" s="245"/>
      <c r="EU16" s="245"/>
      <c r="EV16" s="245"/>
      <c r="EW16" s="245"/>
      <c r="EX16" s="245"/>
      <c r="EY16" s="245"/>
      <c r="EZ16" s="245"/>
      <c r="FA16" s="245"/>
      <c r="FB16" s="245"/>
      <c r="FC16" s="245"/>
      <c r="FD16" s="245"/>
      <c r="FE16" s="245"/>
      <c r="FF16" s="245"/>
      <c r="FG16" s="245"/>
      <c r="FH16" s="245"/>
      <c r="FI16" s="245"/>
      <c r="FJ16" s="245"/>
      <c r="FK16" s="245"/>
      <c r="FL16" s="245"/>
      <c r="FM16" s="245"/>
      <c r="FN16" s="245"/>
      <c r="FO16" s="245"/>
      <c r="FP16" s="245"/>
      <c r="FQ16" s="245"/>
      <c r="FR16" s="245"/>
      <c r="FS16" s="245"/>
      <c r="FT16" s="245"/>
      <c r="FU16" s="245"/>
      <c r="FV16" s="245"/>
      <c r="FW16" s="245"/>
      <c r="FX16" s="245"/>
      <c r="FY16" s="245"/>
      <c r="FZ16" s="245"/>
      <c r="GA16" s="245"/>
      <c r="GB16" s="245"/>
      <c r="GC16" s="245"/>
      <c r="GD16" s="245"/>
      <c r="GE16" s="245"/>
      <c r="GF16" s="245"/>
      <c r="GG16" s="245"/>
      <c r="GH16" s="245"/>
      <c r="GI16" s="245"/>
      <c r="GJ16" s="245"/>
      <c r="GK16" s="245"/>
      <c r="GL16" s="245"/>
      <c r="GM16" s="245"/>
      <c r="GN16" s="245"/>
      <c r="GO16" s="245"/>
      <c r="GP16" s="245"/>
      <c r="GQ16" s="245"/>
      <c r="GR16" s="245"/>
      <c r="GS16" s="245"/>
      <c r="GT16" s="245"/>
      <c r="GU16" s="245"/>
      <c r="GV16" s="245"/>
      <c r="GW16" s="245"/>
      <c r="GX16" s="245"/>
      <c r="GY16" s="245"/>
      <c r="GZ16" s="245"/>
      <c r="HA16" s="245"/>
      <c r="HB16" s="245"/>
      <c r="HC16" s="245"/>
      <c r="HD16" s="245"/>
      <c r="HE16" s="245"/>
      <c r="HF16" s="245"/>
      <c r="HG16" s="245"/>
      <c r="HH16" s="245"/>
      <c r="HI16" s="245"/>
      <c r="HJ16" s="245"/>
      <c r="HK16" s="245"/>
      <c r="HL16" s="245"/>
      <c r="HM16" s="245"/>
      <c r="HN16" s="245"/>
      <c r="HO16" s="245"/>
      <c r="HP16" s="245"/>
      <c r="HQ16" s="245"/>
      <c r="HR16" s="245"/>
      <c r="HS16" s="245"/>
      <c r="HT16" s="245"/>
      <c r="HU16" s="245"/>
      <c r="HV16" s="245"/>
      <c r="HW16" s="245"/>
      <c r="HX16" s="245"/>
      <c r="HY16" s="245"/>
      <c r="HZ16" s="245"/>
      <c r="IA16" s="245"/>
      <c r="IB16" s="245"/>
      <c r="IC16" s="245"/>
      <c r="ID16" s="245"/>
      <c r="IE16" s="245"/>
      <c r="IF16" s="245"/>
      <c r="IG16" s="245"/>
      <c r="IH16" s="245"/>
      <c r="II16" s="245"/>
      <c r="IJ16" s="245"/>
      <c r="IK16" s="245"/>
      <c r="IL16" s="245"/>
      <c r="IM16" s="245"/>
      <c r="IN16" s="245"/>
      <c r="IO16" s="245"/>
      <c r="IP16" s="245"/>
      <c r="IQ16" s="245"/>
      <c r="IR16" s="245"/>
      <c r="IS16" s="245"/>
      <c r="IT16" s="245"/>
      <c r="IU16" s="245"/>
      <c r="IV16" s="245"/>
      <c r="IW16" s="245"/>
      <c r="IX16" s="245"/>
      <c r="IY16" s="245"/>
      <c r="IZ16" s="245"/>
      <c r="JA16" s="245"/>
      <c r="JB16" s="245"/>
      <c r="JC16" s="245"/>
      <c r="JD16" s="245"/>
      <c r="JE16" s="245"/>
      <c r="JF16" s="245"/>
      <c r="JG16" s="245"/>
      <c r="JH16" s="245"/>
      <c r="JI16" s="245"/>
      <c r="JJ16" s="245"/>
      <c r="JK16" s="245"/>
      <c r="JL16" s="245"/>
      <c r="JM16" s="245"/>
      <c r="JN16" s="245"/>
      <c r="JO16" s="245"/>
      <c r="JP16" s="245"/>
      <c r="JQ16" s="245"/>
      <c r="JR16" s="245"/>
      <c r="JS16" s="245"/>
      <c r="JT16" s="245"/>
      <c r="JU16" s="245"/>
      <c r="JV16" s="245"/>
      <c r="JW16" s="245"/>
      <c r="JX16" s="245"/>
      <c r="JY16" s="245"/>
      <c r="JZ16" s="245"/>
      <c r="KA16" s="245"/>
      <c r="KB16" s="245"/>
      <c r="KC16" s="245"/>
      <c r="KD16" s="245"/>
      <c r="KE16" s="245"/>
      <c r="KF16" s="245"/>
      <c r="KG16" s="245"/>
      <c r="KH16" s="245"/>
      <c r="KI16" s="245"/>
      <c r="KJ16" s="245"/>
      <c r="KK16" s="245"/>
      <c r="KL16" s="245"/>
      <c r="KM16" s="245"/>
      <c r="KN16" s="245"/>
      <c r="KO16" s="245"/>
      <c r="KP16" s="245"/>
      <c r="KQ16" s="245"/>
      <c r="KR16" s="245"/>
      <c r="KS16" s="245"/>
      <c r="KT16" s="245"/>
      <c r="KU16" s="245"/>
      <c r="KV16" s="245"/>
      <c r="KW16" s="245"/>
      <c r="KX16" s="245"/>
      <c r="KY16" s="245"/>
      <c r="KZ16" s="245"/>
      <c r="LA16" s="245"/>
      <c r="LB16" s="245"/>
      <c r="LC16" s="245"/>
      <c r="LD16" s="245"/>
      <c r="LE16" s="245"/>
      <c r="LF16" s="245"/>
      <c r="LG16" s="245"/>
      <c r="LH16" s="245"/>
      <c r="LI16" s="245"/>
      <c r="LJ16" s="245"/>
      <c r="LK16" s="245"/>
      <c r="LL16" s="245"/>
      <c r="LM16" s="245"/>
      <c r="LN16" s="245"/>
      <c r="LO16" s="245"/>
      <c r="LP16" s="245"/>
      <c r="LQ16" s="245"/>
      <c r="LR16" s="245"/>
      <c r="LS16" s="245"/>
      <c r="LT16" s="245"/>
      <c r="LU16" s="245"/>
      <c r="LV16" s="245"/>
      <c r="LW16" s="245"/>
      <c r="LX16" s="245"/>
      <c r="LY16" s="245"/>
      <c r="LZ16" s="245"/>
      <c r="MA16" s="245"/>
      <c r="MB16" s="245"/>
      <c r="MC16" s="245"/>
      <c r="MD16" s="245"/>
      <c r="ME16" s="245"/>
      <c r="MF16" s="245"/>
      <c r="MG16" s="245"/>
      <c r="MH16" s="245"/>
      <c r="MI16" s="245"/>
      <c r="MJ16" s="245"/>
      <c r="MK16" s="245"/>
      <c r="ML16" s="245"/>
      <c r="MM16" s="245"/>
      <c r="MN16" s="245"/>
      <c r="MO16" s="245"/>
      <c r="MP16" s="245"/>
      <c r="MQ16" s="245"/>
      <c r="MR16" s="245"/>
      <c r="MS16" s="245"/>
      <c r="MT16" s="245"/>
      <c r="MU16" s="245"/>
      <c r="MV16" s="245"/>
      <c r="MW16" s="245"/>
      <c r="MX16" s="245"/>
      <c r="MY16" s="245"/>
      <c r="MZ16" s="245"/>
      <c r="NA16" s="245"/>
      <c r="NB16" s="245"/>
      <c r="NC16" s="245"/>
      <c r="ND16" s="245"/>
      <c r="NE16" s="245"/>
      <c r="NF16" s="245"/>
      <c r="NG16" s="245"/>
      <c r="NH16" s="245"/>
      <c r="NI16" s="245"/>
      <c r="NJ16" s="245"/>
      <c r="NK16" s="245"/>
      <c r="NL16" s="245"/>
      <c r="NM16" s="245"/>
      <c r="NN16" s="245"/>
      <c r="NO16" s="245"/>
      <c r="NP16" s="245"/>
      <c r="NQ16" s="245"/>
      <c r="NR16" s="245"/>
      <c r="NS16" s="245"/>
      <c r="NT16" s="245"/>
      <c r="NU16" s="245"/>
      <c r="NV16" s="245"/>
      <c r="NW16" s="245"/>
      <c r="NX16" s="245"/>
      <c r="NY16" s="245"/>
      <c r="NZ16" s="245"/>
      <c r="OA16" s="245"/>
      <c r="OB16" s="245"/>
      <c r="OC16" s="245"/>
      <c r="OD16" s="245"/>
      <c r="OE16" s="245"/>
      <c r="OF16" s="245"/>
      <c r="OG16" s="245"/>
      <c r="OH16" s="245"/>
      <c r="OI16" s="245"/>
      <c r="OJ16" s="245"/>
      <c r="OK16" s="245"/>
      <c r="OL16" s="245"/>
      <c r="OM16" s="245"/>
      <c r="ON16" s="245"/>
      <c r="OO16" s="245"/>
      <c r="OP16" s="245"/>
      <c r="OQ16" s="245"/>
      <c r="OR16" s="245"/>
      <c r="OS16" s="245"/>
      <c r="OT16" s="245"/>
      <c r="OU16" s="245"/>
      <c r="OV16" s="245"/>
      <c r="OW16" s="245"/>
      <c r="OX16" s="245"/>
      <c r="OY16" s="245"/>
      <c r="OZ16" s="245"/>
      <c r="PA16" s="245"/>
      <c r="PB16" s="245"/>
      <c r="PC16" s="245"/>
      <c r="PD16" s="245"/>
      <c r="PE16" s="245"/>
      <c r="PF16" s="245"/>
      <c r="PG16" s="245"/>
      <c r="PH16" s="245"/>
      <c r="PI16" s="245"/>
      <c r="PJ16" s="245"/>
      <c r="PK16" s="245"/>
      <c r="PL16" s="245"/>
      <c r="PM16" s="245"/>
      <c r="PN16" s="245"/>
      <c r="PO16" s="245"/>
      <c r="PP16" s="245"/>
      <c r="PQ16" s="245"/>
      <c r="PR16" s="245"/>
      <c r="PS16" s="245"/>
      <c r="PT16" s="245"/>
      <c r="PU16" s="245"/>
      <c r="PV16" s="245"/>
      <c r="PW16" s="245"/>
      <c r="PX16" s="245"/>
      <c r="PY16" s="245"/>
      <c r="PZ16" s="245"/>
      <c r="QA16" s="245"/>
      <c r="QB16" s="245"/>
      <c r="QC16" s="245"/>
      <c r="QD16" s="245"/>
      <c r="QE16" s="245"/>
      <c r="QF16" s="245"/>
      <c r="QG16" s="245"/>
      <c r="QH16" s="245"/>
      <c r="QI16" s="245"/>
      <c r="QJ16" s="245"/>
      <c r="QK16" s="245"/>
      <c r="QL16" s="245"/>
      <c r="QM16" s="245"/>
      <c r="QN16" s="245"/>
      <c r="QO16" s="245"/>
      <c r="QP16" s="245"/>
      <c r="QQ16" s="245"/>
      <c r="QR16" s="245"/>
      <c r="QS16" s="245"/>
      <c r="QT16" s="245"/>
      <c r="QU16" s="245"/>
      <c r="QV16" s="245"/>
      <c r="QW16" s="245"/>
      <c r="QX16" s="245"/>
      <c r="QY16" s="245"/>
      <c r="QZ16" s="245"/>
      <c r="RA16" s="245"/>
      <c r="RB16" s="245"/>
      <c r="RC16" s="245"/>
      <c r="RD16" s="245"/>
      <c r="RE16" s="245"/>
    </row>
    <row r="17" spans="1:473" customFormat="1" ht="21" customHeight="1">
      <c r="A17" s="15"/>
      <c r="B17" s="15"/>
      <c r="C17" s="38" t="s">
        <v>36</v>
      </c>
      <c r="D17" s="556" t="s">
        <v>226</v>
      </c>
      <c r="E17" s="477">
        <v>535</v>
      </c>
      <c r="F17" s="459">
        <v>37767</v>
      </c>
      <c r="G17" s="788">
        <v>0</v>
      </c>
      <c r="H17" s="319" t="s">
        <v>1593</v>
      </c>
      <c r="I17" s="27">
        <v>36438</v>
      </c>
      <c r="J17" s="436" t="s">
        <v>710</v>
      </c>
      <c r="K17" s="287" t="s">
        <v>709</v>
      </c>
      <c r="L17" s="16">
        <v>0</v>
      </c>
      <c r="M17" s="255">
        <v>0</v>
      </c>
      <c r="N17" s="16">
        <v>0</v>
      </c>
      <c r="O17" s="255">
        <v>0</v>
      </c>
      <c r="P17" s="16">
        <v>0</v>
      </c>
      <c r="Q17" s="768">
        <v>0</v>
      </c>
      <c r="R17" s="767">
        <v>0</v>
      </c>
      <c r="S17" s="1114">
        <v>0</v>
      </c>
      <c r="T17" s="1114">
        <v>0</v>
      </c>
      <c r="U17" s="15"/>
      <c r="V17" s="769"/>
      <c r="W17" s="15"/>
      <c r="X17" s="769"/>
      <c r="Y17" s="15"/>
      <c r="Z17" s="769"/>
      <c r="AA17" s="15"/>
      <c r="AB17" s="769"/>
      <c r="AC17" s="15"/>
      <c r="AD17" s="769"/>
      <c r="AE17" s="15"/>
      <c r="AF17" s="769"/>
      <c r="AG17" s="15"/>
      <c r="AH17" s="769"/>
      <c r="AI17" s="15"/>
      <c r="AJ17" s="769"/>
      <c r="AK17" s="15"/>
      <c r="AL17" s="769"/>
      <c r="AM17" s="15"/>
      <c r="AN17" s="769"/>
      <c r="AO17" s="15"/>
      <c r="AP17" s="769"/>
      <c r="AQ17" s="15"/>
      <c r="AR17" s="769"/>
      <c r="AS17" s="15"/>
      <c r="AT17" s="769"/>
      <c r="AU17" s="15"/>
      <c r="AV17" s="769"/>
      <c r="AW17" s="15"/>
      <c r="AX17" s="769"/>
      <c r="AY17" s="766"/>
      <c r="AZ17" s="769"/>
      <c r="BA17" s="15"/>
      <c r="BB17" s="769"/>
      <c r="BC17" s="15"/>
      <c r="BD17" s="769"/>
      <c r="BE17" s="15"/>
      <c r="BF17" s="769"/>
      <c r="BG17" s="15"/>
      <c r="BH17" s="769"/>
      <c r="BI17" s="15"/>
      <c r="BJ17" s="769"/>
      <c r="BK17" s="15"/>
      <c r="BL17" s="769"/>
      <c r="BM17" s="15"/>
      <c r="BN17" s="769"/>
      <c r="BO17" s="15"/>
      <c r="BP17" s="769"/>
      <c r="BQ17" s="15"/>
      <c r="BR17" s="769"/>
      <c r="BS17" s="15"/>
      <c r="BT17" s="769"/>
      <c r="BU17" s="15"/>
      <c r="BV17" s="770"/>
      <c r="BW17" s="15"/>
      <c r="BX17" s="770"/>
      <c r="BY17" s="15"/>
      <c r="BZ17" s="770"/>
      <c r="CA17" s="15"/>
      <c r="CB17" s="770"/>
      <c r="CC17" s="15"/>
      <c r="CD17" s="770"/>
      <c r="CE17" s="15"/>
      <c r="CF17" s="770"/>
      <c r="CG17" s="15"/>
      <c r="CH17" s="770"/>
      <c r="CI17" s="15"/>
      <c r="CJ17" s="770"/>
      <c r="CK17" s="15"/>
      <c r="CL17" s="770"/>
      <c r="CM17" s="15"/>
      <c r="CN17" s="770"/>
      <c r="CO17" s="15"/>
      <c r="CP17" s="770"/>
      <c r="CQ17" s="15"/>
      <c r="CR17" s="770"/>
      <c r="CS17" s="15"/>
      <c r="CT17" s="770"/>
      <c r="CU17" s="15"/>
      <c r="CV17" s="770"/>
      <c r="CW17" s="15"/>
      <c r="CX17" s="770"/>
      <c r="CY17" s="15"/>
      <c r="CZ17" s="770"/>
      <c r="DA17" s="15"/>
      <c r="DB17" s="770"/>
      <c r="DC17" s="15"/>
      <c r="DD17" s="770"/>
      <c r="DE17" s="15"/>
      <c r="DF17" s="770"/>
      <c r="DG17" s="15"/>
      <c r="DH17" s="770"/>
      <c r="DI17" s="15"/>
      <c r="DJ17" s="770"/>
      <c r="DK17" s="15"/>
      <c r="DL17" s="770"/>
      <c r="DM17" s="15"/>
      <c r="DN17" s="770"/>
      <c r="DO17" s="766"/>
      <c r="DP17" s="770"/>
      <c r="DQ17" s="15"/>
      <c r="DR17" s="770"/>
      <c r="DS17" s="15"/>
      <c r="DT17" s="770"/>
      <c r="DU17" s="15"/>
      <c r="DV17" s="770"/>
      <c r="DW17" s="168">
        <f t="shared" si="0"/>
        <v>0</v>
      </c>
      <c r="DX17" s="22"/>
      <c r="DY17" s="168">
        <f t="shared" si="2"/>
        <v>0</v>
      </c>
      <c r="DZ17" s="28"/>
      <c r="EA17" s="21">
        <f t="shared" si="1"/>
        <v>0</v>
      </c>
      <c r="EB17" s="245"/>
      <c r="EC17" s="245"/>
      <c r="ED17" s="245"/>
      <c r="EE17" s="245"/>
      <c r="EF17" s="245"/>
      <c r="EG17" s="245"/>
      <c r="EH17" s="245"/>
      <c r="EI17" s="245"/>
      <c r="EJ17" s="245"/>
      <c r="EK17" s="245"/>
      <c r="EL17" s="245"/>
      <c r="EM17" s="245"/>
      <c r="EN17" s="245"/>
      <c r="EO17" s="245"/>
      <c r="EP17" s="245"/>
      <c r="EQ17" s="245"/>
      <c r="ER17" s="245"/>
      <c r="ES17" s="245"/>
      <c r="ET17" s="245"/>
      <c r="EU17" s="245"/>
      <c r="EV17" s="245"/>
      <c r="EW17" s="245"/>
      <c r="EX17" s="245"/>
      <c r="EY17" s="245"/>
      <c r="EZ17" s="245"/>
      <c r="FA17" s="245"/>
      <c r="FB17" s="245"/>
      <c r="FC17" s="245"/>
      <c r="FD17" s="245"/>
      <c r="FE17" s="245"/>
      <c r="FF17" s="245"/>
      <c r="FG17" s="245"/>
      <c r="FH17" s="245"/>
      <c r="FI17" s="245"/>
      <c r="FJ17" s="245"/>
      <c r="FK17" s="245"/>
      <c r="FL17" s="245"/>
      <c r="FM17" s="245"/>
      <c r="FN17" s="245"/>
      <c r="FO17" s="245"/>
      <c r="FP17" s="245"/>
      <c r="FQ17" s="245"/>
      <c r="FR17" s="245"/>
      <c r="FS17" s="245"/>
      <c r="FT17" s="245"/>
      <c r="FU17" s="245"/>
      <c r="FV17" s="245"/>
      <c r="FW17" s="245"/>
      <c r="FX17" s="245"/>
      <c r="FY17" s="245"/>
      <c r="FZ17" s="245"/>
      <c r="GA17" s="245"/>
      <c r="GB17" s="245"/>
      <c r="GC17" s="245"/>
      <c r="GD17" s="245"/>
      <c r="GE17" s="245"/>
      <c r="GF17" s="245"/>
      <c r="GG17" s="245"/>
      <c r="GH17" s="245"/>
      <c r="GI17" s="245"/>
      <c r="GJ17" s="245"/>
      <c r="GK17" s="245"/>
      <c r="GL17" s="245"/>
      <c r="GM17" s="245"/>
      <c r="GN17" s="245"/>
      <c r="GO17" s="245"/>
      <c r="GP17" s="245"/>
      <c r="GQ17" s="245"/>
      <c r="GR17" s="245"/>
      <c r="GS17" s="245"/>
      <c r="GT17" s="245"/>
      <c r="GU17" s="245"/>
      <c r="GV17" s="245"/>
      <c r="GW17" s="245"/>
      <c r="GX17" s="245"/>
      <c r="GY17" s="245"/>
      <c r="GZ17" s="245"/>
      <c r="HA17" s="245"/>
      <c r="HB17" s="245"/>
      <c r="HC17" s="245"/>
      <c r="HD17" s="245"/>
      <c r="HE17" s="245"/>
      <c r="HF17" s="245"/>
      <c r="HG17" s="245"/>
      <c r="HH17" s="245"/>
      <c r="HI17" s="245"/>
      <c r="HJ17" s="245"/>
      <c r="HK17" s="245"/>
      <c r="HL17" s="245"/>
      <c r="HM17" s="245"/>
      <c r="HN17" s="245"/>
      <c r="HO17" s="245"/>
      <c r="HP17" s="245"/>
      <c r="HQ17" s="245"/>
      <c r="HR17" s="245"/>
      <c r="HS17" s="245"/>
      <c r="HT17" s="245"/>
      <c r="HU17" s="245"/>
      <c r="HV17" s="245"/>
      <c r="HW17" s="245"/>
      <c r="HX17" s="245"/>
      <c r="HY17" s="245"/>
      <c r="HZ17" s="245"/>
      <c r="IA17" s="245"/>
      <c r="IB17" s="245"/>
      <c r="IC17" s="245"/>
      <c r="ID17" s="245"/>
      <c r="IE17" s="245"/>
      <c r="IF17" s="245"/>
      <c r="IG17" s="245"/>
      <c r="IH17" s="245"/>
      <c r="II17" s="245"/>
      <c r="IJ17" s="245"/>
      <c r="IK17" s="245"/>
      <c r="IL17" s="245"/>
      <c r="IM17" s="245"/>
      <c r="IN17" s="245"/>
      <c r="IO17" s="245"/>
      <c r="IP17" s="245"/>
      <c r="IQ17" s="245"/>
      <c r="IR17" s="245"/>
      <c r="IS17" s="245"/>
      <c r="IT17" s="245"/>
      <c r="IU17" s="245"/>
      <c r="IV17" s="245"/>
      <c r="IW17" s="245"/>
      <c r="IX17" s="245"/>
      <c r="IY17" s="245"/>
      <c r="IZ17" s="245"/>
      <c r="JA17" s="245"/>
      <c r="JB17" s="245"/>
      <c r="JC17" s="245"/>
      <c r="JD17" s="245"/>
      <c r="JE17" s="245"/>
      <c r="JF17" s="245"/>
      <c r="JG17" s="245"/>
      <c r="JH17" s="245"/>
      <c r="JI17" s="245"/>
      <c r="JJ17" s="245"/>
      <c r="JK17" s="245"/>
      <c r="JL17" s="245"/>
      <c r="JM17" s="245"/>
      <c r="JN17" s="245"/>
      <c r="JO17" s="245"/>
      <c r="JP17" s="245"/>
      <c r="JQ17" s="245"/>
      <c r="JR17" s="245"/>
      <c r="JS17" s="245"/>
      <c r="JT17" s="245"/>
      <c r="JU17" s="245"/>
      <c r="JV17" s="245"/>
      <c r="JW17" s="245"/>
      <c r="JX17" s="245"/>
      <c r="JY17" s="245"/>
      <c r="JZ17" s="245"/>
      <c r="KA17" s="245"/>
      <c r="KB17" s="245"/>
      <c r="KC17" s="245"/>
      <c r="KD17" s="245"/>
      <c r="KE17" s="245"/>
      <c r="KF17" s="245"/>
      <c r="KG17" s="245"/>
      <c r="KH17" s="245"/>
      <c r="KI17" s="245"/>
      <c r="KJ17" s="245"/>
      <c r="KK17" s="245"/>
      <c r="KL17" s="245"/>
      <c r="KM17" s="245"/>
      <c r="KN17" s="245"/>
      <c r="KO17" s="245"/>
      <c r="KP17" s="245"/>
      <c r="KQ17" s="245"/>
      <c r="KR17" s="245"/>
      <c r="KS17" s="245"/>
      <c r="KT17" s="245"/>
      <c r="KU17" s="245"/>
      <c r="KV17" s="245"/>
      <c r="KW17" s="245"/>
      <c r="KX17" s="245"/>
      <c r="KY17" s="245"/>
      <c r="KZ17" s="245"/>
      <c r="LA17" s="245"/>
      <c r="LB17" s="245"/>
      <c r="LC17" s="245"/>
      <c r="LD17" s="245"/>
      <c r="LE17" s="245"/>
      <c r="LF17" s="245"/>
      <c r="LG17" s="245"/>
      <c r="LH17" s="245"/>
      <c r="LI17" s="245"/>
      <c r="LJ17" s="245"/>
      <c r="LK17" s="245"/>
      <c r="LL17" s="245"/>
      <c r="LM17" s="245"/>
      <c r="LN17" s="245"/>
      <c r="LO17" s="245"/>
      <c r="LP17" s="245"/>
      <c r="LQ17" s="245"/>
      <c r="LR17" s="245"/>
      <c r="LS17" s="245"/>
      <c r="LT17" s="245"/>
      <c r="LU17" s="245"/>
      <c r="LV17" s="245"/>
      <c r="LW17" s="245"/>
      <c r="LX17" s="245"/>
      <c r="LY17" s="245"/>
      <c r="LZ17" s="245"/>
      <c r="MA17" s="245"/>
      <c r="MB17" s="245"/>
      <c r="MC17" s="245"/>
      <c r="MD17" s="245"/>
      <c r="ME17" s="245"/>
      <c r="MF17" s="245"/>
      <c r="MG17" s="245"/>
      <c r="MH17" s="245"/>
      <c r="MI17" s="245"/>
      <c r="MJ17" s="245"/>
      <c r="MK17" s="245"/>
      <c r="ML17" s="245"/>
      <c r="MM17" s="245"/>
      <c r="MN17" s="245"/>
      <c r="MO17" s="245"/>
      <c r="MP17" s="245"/>
      <c r="MQ17" s="245"/>
      <c r="MR17" s="245"/>
      <c r="MS17" s="245"/>
      <c r="MT17" s="245"/>
      <c r="MU17" s="245"/>
      <c r="MV17" s="245"/>
      <c r="MW17" s="245"/>
      <c r="MX17" s="245"/>
      <c r="MY17" s="245"/>
      <c r="MZ17" s="245"/>
      <c r="NA17" s="245"/>
      <c r="NB17" s="245"/>
      <c r="NC17" s="245"/>
      <c r="ND17" s="245"/>
      <c r="NE17" s="245"/>
      <c r="NF17" s="245"/>
      <c r="NG17" s="245"/>
      <c r="NH17" s="245"/>
      <c r="NI17" s="245"/>
      <c r="NJ17" s="245"/>
      <c r="NK17" s="245"/>
      <c r="NL17" s="245"/>
      <c r="NM17" s="245"/>
      <c r="NN17" s="245"/>
      <c r="NO17" s="245"/>
      <c r="NP17" s="245"/>
      <c r="NQ17" s="245"/>
      <c r="NR17" s="245"/>
      <c r="NS17" s="245"/>
      <c r="NT17" s="245"/>
      <c r="NU17" s="245"/>
      <c r="NV17" s="245"/>
      <c r="NW17" s="245"/>
      <c r="NX17" s="245"/>
      <c r="NY17" s="245"/>
      <c r="NZ17" s="245"/>
      <c r="OA17" s="245"/>
      <c r="OB17" s="245"/>
      <c r="OC17" s="245"/>
      <c r="OD17" s="245"/>
      <c r="OE17" s="245"/>
      <c r="OF17" s="245"/>
      <c r="OG17" s="245"/>
      <c r="OH17" s="245"/>
      <c r="OI17" s="245"/>
      <c r="OJ17" s="245"/>
      <c r="OK17" s="245"/>
      <c r="OL17" s="245"/>
      <c r="OM17" s="245"/>
      <c r="ON17" s="245"/>
      <c r="OO17" s="245"/>
      <c r="OP17" s="245"/>
      <c r="OQ17" s="245"/>
      <c r="OR17" s="245"/>
      <c r="OS17" s="245"/>
      <c r="OT17" s="245"/>
      <c r="OU17" s="245"/>
      <c r="OV17" s="245"/>
      <c r="OW17" s="245"/>
      <c r="OX17" s="245"/>
      <c r="OY17" s="245"/>
      <c r="OZ17" s="245"/>
      <c r="PA17" s="245"/>
      <c r="PB17" s="245"/>
      <c r="PC17" s="245"/>
      <c r="PD17" s="245"/>
      <c r="PE17" s="245"/>
      <c r="PF17" s="245"/>
      <c r="PG17" s="245"/>
      <c r="PH17" s="245"/>
      <c r="PI17" s="245"/>
      <c r="PJ17" s="245"/>
      <c r="PK17" s="245"/>
      <c r="PL17" s="245"/>
      <c r="PM17" s="245"/>
      <c r="PN17" s="245"/>
      <c r="PO17" s="245"/>
      <c r="PP17" s="245"/>
      <c r="PQ17" s="245"/>
      <c r="PR17" s="245"/>
      <c r="PS17" s="245"/>
      <c r="PT17" s="245"/>
      <c r="PU17" s="245"/>
      <c r="PV17" s="245"/>
      <c r="PW17" s="245"/>
      <c r="PX17" s="245"/>
      <c r="PY17" s="245"/>
      <c r="PZ17" s="245"/>
      <c r="QA17" s="245"/>
      <c r="QB17" s="245"/>
      <c r="QC17" s="245"/>
      <c r="QD17" s="245"/>
      <c r="QE17" s="245"/>
      <c r="QF17" s="245"/>
      <c r="QG17" s="245"/>
      <c r="QH17" s="245"/>
      <c r="QI17" s="245"/>
      <c r="QJ17" s="245"/>
      <c r="QK17" s="245"/>
      <c r="QL17" s="245"/>
      <c r="QM17" s="245"/>
      <c r="QN17" s="245"/>
      <c r="QO17" s="245"/>
      <c r="QP17" s="245"/>
      <c r="QQ17" s="245"/>
      <c r="QR17" s="245"/>
      <c r="QS17" s="245"/>
      <c r="QT17" s="245"/>
      <c r="QU17" s="245"/>
      <c r="QV17" s="245"/>
      <c r="QW17" s="245"/>
      <c r="QX17" s="245"/>
      <c r="QY17" s="245"/>
      <c r="QZ17" s="245"/>
      <c r="RA17" s="245"/>
      <c r="RB17" s="245"/>
      <c r="RC17" s="245"/>
      <c r="RD17" s="245"/>
      <c r="RE17" s="245"/>
    </row>
    <row r="18" spans="1:473" customFormat="1" ht="21" customHeight="1">
      <c r="A18" s="15"/>
      <c r="B18" s="15"/>
      <c r="C18" s="38" t="s">
        <v>38</v>
      </c>
      <c r="D18" s="34" t="s">
        <v>177</v>
      </c>
      <c r="E18" s="477">
        <v>11393</v>
      </c>
      <c r="F18" s="458">
        <v>38274</v>
      </c>
      <c r="G18" s="788">
        <v>0</v>
      </c>
      <c r="H18" s="319" t="s">
        <v>1593</v>
      </c>
      <c r="I18" s="27">
        <v>40736</v>
      </c>
      <c r="J18" s="430" t="s">
        <v>548</v>
      </c>
      <c r="K18" s="287" t="s">
        <v>547</v>
      </c>
      <c r="L18" s="16">
        <v>0</v>
      </c>
      <c r="M18" s="255">
        <v>0</v>
      </c>
      <c r="N18" s="16">
        <v>0</v>
      </c>
      <c r="O18" s="255">
        <v>0</v>
      </c>
      <c r="P18" s="16">
        <v>0</v>
      </c>
      <c r="Q18" s="768">
        <v>0</v>
      </c>
      <c r="R18" s="767">
        <v>0</v>
      </c>
      <c r="S18" s="1114">
        <v>0</v>
      </c>
      <c r="T18" s="1114">
        <v>0</v>
      </c>
      <c r="U18" s="15"/>
      <c r="V18" s="769"/>
      <c r="W18" s="15"/>
      <c r="X18" s="769"/>
      <c r="Y18" s="15"/>
      <c r="Z18" s="769"/>
      <c r="AA18" s="15"/>
      <c r="AB18" s="769"/>
      <c r="AC18" s="15"/>
      <c r="AD18" s="769"/>
      <c r="AE18" s="15"/>
      <c r="AF18" s="769"/>
      <c r="AG18" s="15"/>
      <c r="AH18" s="769"/>
      <c r="AI18" s="15"/>
      <c r="AJ18" s="769"/>
      <c r="AK18" s="15"/>
      <c r="AL18" s="769"/>
      <c r="AM18" s="15"/>
      <c r="AN18" s="769"/>
      <c r="AO18" s="15"/>
      <c r="AP18" s="769"/>
      <c r="AQ18" s="15"/>
      <c r="AR18" s="769"/>
      <c r="AS18" s="15"/>
      <c r="AT18" s="769"/>
      <c r="AU18" s="15"/>
      <c r="AV18" s="769"/>
      <c r="AW18" s="15"/>
      <c r="AX18" s="769"/>
      <c r="AY18" s="766"/>
      <c r="AZ18" s="769"/>
      <c r="BA18" s="15"/>
      <c r="BB18" s="769"/>
      <c r="BC18" s="15"/>
      <c r="BD18" s="769"/>
      <c r="BE18" s="15"/>
      <c r="BF18" s="769"/>
      <c r="BG18" s="15"/>
      <c r="BH18" s="769"/>
      <c r="BI18" s="15"/>
      <c r="BJ18" s="769"/>
      <c r="BK18" s="15"/>
      <c r="BL18" s="769"/>
      <c r="BM18" s="15"/>
      <c r="BN18" s="769"/>
      <c r="BO18" s="15"/>
      <c r="BP18" s="769"/>
      <c r="BQ18" s="15"/>
      <c r="BR18" s="769"/>
      <c r="BS18" s="15"/>
      <c r="BT18" s="769"/>
      <c r="BU18" s="15"/>
      <c r="BV18" s="770"/>
      <c r="BW18" s="15"/>
      <c r="BX18" s="770"/>
      <c r="BY18" s="15"/>
      <c r="BZ18" s="770"/>
      <c r="CA18" s="15"/>
      <c r="CB18" s="770"/>
      <c r="CC18" s="15"/>
      <c r="CD18" s="770"/>
      <c r="CE18" s="15"/>
      <c r="CF18" s="770"/>
      <c r="CG18" s="15"/>
      <c r="CH18" s="770"/>
      <c r="CI18" s="15"/>
      <c r="CJ18" s="770"/>
      <c r="CK18" s="15"/>
      <c r="CL18" s="770"/>
      <c r="CM18" s="15"/>
      <c r="CN18" s="770"/>
      <c r="CO18" s="15"/>
      <c r="CP18" s="770"/>
      <c r="CQ18" s="15"/>
      <c r="CR18" s="770"/>
      <c r="CS18" s="15"/>
      <c r="CT18" s="770"/>
      <c r="CU18" s="15"/>
      <c r="CV18" s="770"/>
      <c r="CW18" s="15"/>
      <c r="CX18" s="770"/>
      <c r="CY18" s="15"/>
      <c r="CZ18" s="770"/>
      <c r="DA18" s="15"/>
      <c r="DB18" s="770"/>
      <c r="DC18" s="15"/>
      <c r="DD18" s="770"/>
      <c r="DE18" s="15"/>
      <c r="DF18" s="770"/>
      <c r="DG18" s="15"/>
      <c r="DH18" s="770"/>
      <c r="DI18" s="15"/>
      <c r="DJ18" s="770"/>
      <c r="DK18" s="15"/>
      <c r="DL18" s="770"/>
      <c r="DM18" s="15"/>
      <c r="DN18" s="770"/>
      <c r="DO18" s="766"/>
      <c r="DP18" s="770"/>
      <c r="DQ18" s="15"/>
      <c r="DR18" s="770"/>
      <c r="DS18" s="15"/>
      <c r="DT18" s="770"/>
      <c r="DU18" s="15"/>
      <c r="DV18" s="770"/>
      <c r="DW18" s="168">
        <f t="shared" si="0"/>
        <v>0</v>
      </c>
      <c r="DX18" s="22"/>
      <c r="DY18" s="168">
        <f t="shared" si="2"/>
        <v>0</v>
      </c>
      <c r="DZ18" s="28"/>
      <c r="EA18" s="21">
        <f t="shared" si="1"/>
        <v>0</v>
      </c>
      <c r="EB18" s="245"/>
      <c r="EC18" s="245"/>
      <c r="ED18" s="245"/>
      <c r="EE18" s="245"/>
      <c r="EF18" s="245"/>
      <c r="EG18" s="245"/>
      <c r="EH18" s="245"/>
      <c r="EI18" s="245"/>
      <c r="EJ18" s="245"/>
      <c r="EK18" s="245"/>
      <c r="EL18" s="245"/>
      <c r="EM18" s="245"/>
      <c r="EN18" s="245"/>
      <c r="EO18" s="245"/>
      <c r="EP18" s="245"/>
      <c r="EQ18" s="245"/>
      <c r="ER18" s="245"/>
      <c r="ES18" s="245"/>
      <c r="ET18" s="245"/>
      <c r="EU18" s="245"/>
      <c r="EV18" s="245"/>
      <c r="EW18" s="245"/>
      <c r="EX18" s="245"/>
      <c r="EY18" s="245"/>
      <c r="EZ18" s="245"/>
      <c r="FA18" s="245"/>
      <c r="FB18" s="245"/>
      <c r="FC18" s="245"/>
      <c r="FD18" s="245"/>
      <c r="FE18" s="245"/>
      <c r="FF18" s="245"/>
      <c r="FG18" s="245"/>
      <c r="FH18" s="245"/>
      <c r="FI18" s="245"/>
      <c r="FJ18" s="245"/>
      <c r="FK18" s="245"/>
      <c r="FL18" s="245"/>
      <c r="FM18" s="245"/>
      <c r="FN18" s="245"/>
      <c r="FO18" s="245"/>
      <c r="FP18" s="245"/>
      <c r="FQ18" s="245"/>
      <c r="FR18" s="245"/>
      <c r="FS18" s="245"/>
      <c r="FT18" s="245"/>
      <c r="FU18" s="245"/>
      <c r="FV18" s="245"/>
      <c r="FW18" s="245"/>
      <c r="FX18" s="245"/>
      <c r="FY18" s="245"/>
      <c r="FZ18" s="245"/>
      <c r="GA18" s="245"/>
      <c r="GB18" s="245"/>
      <c r="GC18" s="245"/>
      <c r="GD18" s="245"/>
      <c r="GE18" s="245"/>
      <c r="GF18" s="245"/>
      <c r="GG18" s="245"/>
      <c r="GH18" s="245"/>
      <c r="GI18" s="245"/>
      <c r="GJ18" s="245"/>
      <c r="GK18" s="245"/>
      <c r="GL18" s="245"/>
      <c r="GM18" s="245"/>
      <c r="GN18" s="245"/>
      <c r="GO18" s="245"/>
      <c r="GP18" s="245"/>
      <c r="GQ18" s="245"/>
      <c r="GR18" s="245"/>
      <c r="GS18" s="245"/>
      <c r="GT18" s="245"/>
      <c r="GU18" s="245"/>
      <c r="GV18" s="245"/>
      <c r="GW18" s="245"/>
      <c r="GX18" s="245"/>
      <c r="GY18" s="245"/>
      <c r="GZ18" s="245"/>
      <c r="HA18" s="245"/>
      <c r="HB18" s="245"/>
      <c r="HC18" s="245"/>
      <c r="HD18" s="245"/>
      <c r="HE18" s="245"/>
      <c r="HF18" s="245"/>
      <c r="HG18" s="245"/>
      <c r="HH18" s="245"/>
      <c r="HI18" s="245"/>
      <c r="HJ18" s="245"/>
      <c r="HK18" s="245"/>
      <c r="HL18" s="245"/>
      <c r="HM18" s="245"/>
      <c r="HN18" s="245"/>
      <c r="HO18" s="245"/>
      <c r="HP18" s="245"/>
      <c r="HQ18" s="245"/>
      <c r="HR18" s="245"/>
      <c r="HS18" s="245"/>
      <c r="HT18" s="245"/>
      <c r="HU18" s="245"/>
      <c r="HV18" s="245"/>
      <c r="HW18" s="245"/>
      <c r="HX18" s="245"/>
      <c r="HY18" s="245"/>
      <c r="HZ18" s="245"/>
      <c r="IA18" s="245"/>
      <c r="IB18" s="245"/>
      <c r="IC18" s="245"/>
      <c r="ID18" s="245"/>
      <c r="IE18" s="245"/>
      <c r="IF18" s="245"/>
      <c r="IG18" s="245"/>
      <c r="IH18" s="245"/>
      <c r="II18" s="245"/>
      <c r="IJ18" s="245"/>
      <c r="IK18" s="245"/>
      <c r="IL18" s="245"/>
      <c r="IM18" s="245"/>
      <c r="IN18" s="245"/>
      <c r="IO18" s="245"/>
      <c r="IP18" s="245"/>
      <c r="IQ18" s="245"/>
      <c r="IR18" s="245"/>
      <c r="IS18" s="245"/>
      <c r="IT18" s="245"/>
      <c r="IU18" s="245"/>
      <c r="IV18" s="245"/>
      <c r="IW18" s="245"/>
      <c r="IX18" s="245"/>
      <c r="IY18" s="245"/>
      <c r="IZ18" s="245"/>
      <c r="JA18" s="245"/>
      <c r="JB18" s="245"/>
      <c r="JC18" s="245"/>
      <c r="JD18" s="245"/>
      <c r="JE18" s="245"/>
      <c r="JF18" s="245"/>
      <c r="JG18" s="245"/>
      <c r="JH18" s="245"/>
      <c r="JI18" s="245"/>
      <c r="JJ18" s="245"/>
      <c r="JK18" s="245"/>
      <c r="JL18" s="245"/>
      <c r="JM18" s="245"/>
      <c r="JN18" s="245"/>
      <c r="JO18" s="245"/>
      <c r="JP18" s="245"/>
      <c r="JQ18" s="245"/>
      <c r="JR18" s="245"/>
      <c r="JS18" s="245"/>
      <c r="JT18" s="245"/>
      <c r="JU18" s="245"/>
      <c r="JV18" s="245"/>
      <c r="JW18" s="245"/>
      <c r="JX18" s="245"/>
      <c r="JY18" s="245"/>
      <c r="JZ18" s="245"/>
      <c r="KA18" s="245"/>
      <c r="KB18" s="245"/>
      <c r="KC18" s="245"/>
      <c r="KD18" s="245"/>
      <c r="KE18" s="245"/>
      <c r="KF18" s="245"/>
      <c r="KG18" s="245"/>
      <c r="KH18" s="245"/>
      <c r="KI18" s="245"/>
      <c r="KJ18" s="245"/>
      <c r="KK18" s="245"/>
      <c r="KL18" s="245"/>
      <c r="KM18" s="245"/>
      <c r="KN18" s="245"/>
      <c r="KO18" s="245"/>
      <c r="KP18" s="245"/>
      <c r="KQ18" s="245"/>
      <c r="KR18" s="245"/>
      <c r="KS18" s="245"/>
      <c r="KT18" s="245"/>
      <c r="KU18" s="245"/>
      <c r="KV18" s="245"/>
      <c r="KW18" s="245"/>
      <c r="KX18" s="245"/>
      <c r="KY18" s="245"/>
      <c r="KZ18" s="245"/>
      <c r="LA18" s="245"/>
      <c r="LB18" s="245"/>
      <c r="LC18" s="245"/>
      <c r="LD18" s="245"/>
      <c r="LE18" s="245"/>
      <c r="LF18" s="245"/>
      <c r="LG18" s="245"/>
      <c r="LH18" s="245"/>
      <c r="LI18" s="245"/>
      <c r="LJ18" s="245"/>
      <c r="LK18" s="245"/>
      <c r="LL18" s="245"/>
      <c r="LM18" s="245"/>
      <c r="LN18" s="245"/>
      <c r="LO18" s="245"/>
      <c r="LP18" s="245"/>
      <c r="LQ18" s="245"/>
      <c r="LR18" s="245"/>
      <c r="LS18" s="245"/>
      <c r="LT18" s="245"/>
      <c r="LU18" s="245"/>
      <c r="LV18" s="245"/>
      <c r="LW18" s="245"/>
      <c r="LX18" s="245"/>
      <c r="LY18" s="245"/>
      <c r="LZ18" s="245"/>
      <c r="MA18" s="245"/>
      <c r="MB18" s="245"/>
      <c r="MC18" s="245"/>
      <c r="MD18" s="245"/>
      <c r="ME18" s="245"/>
      <c r="MF18" s="245"/>
      <c r="MG18" s="245"/>
      <c r="MH18" s="245"/>
      <c r="MI18" s="245"/>
      <c r="MJ18" s="245"/>
      <c r="MK18" s="245"/>
      <c r="ML18" s="245"/>
      <c r="MM18" s="245"/>
      <c r="MN18" s="245"/>
      <c r="MO18" s="245"/>
      <c r="MP18" s="245"/>
      <c r="MQ18" s="245"/>
      <c r="MR18" s="245"/>
      <c r="MS18" s="245"/>
      <c r="MT18" s="245"/>
      <c r="MU18" s="245"/>
      <c r="MV18" s="245"/>
      <c r="MW18" s="245"/>
      <c r="MX18" s="245"/>
      <c r="MY18" s="245"/>
      <c r="MZ18" s="245"/>
      <c r="NA18" s="245"/>
      <c r="NB18" s="245"/>
      <c r="NC18" s="245"/>
      <c r="ND18" s="245"/>
      <c r="NE18" s="245"/>
      <c r="NF18" s="245"/>
      <c r="NG18" s="245"/>
      <c r="NH18" s="245"/>
      <c r="NI18" s="245"/>
      <c r="NJ18" s="245"/>
      <c r="NK18" s="245"/>
      <c r="NL18" s="245"/>
      <c r="NM18" s="245"/>
      <c r="NN18" s="245"/>
      <c r="NO18" s="245"/>
      <c r="NP18" s="245"/>
      <c r="NQ18" s="245"/>
      <c r="NR18" s="245"/>
      <c r="NS18" s="245"/>
      <c r="NT18" s="245"/>
      <c r="NU18" s="245"/>
      <c r="NV18" s="245"/>
      <c r="NW18" s="245"/>
      <c r="NX18" s="245"/>
      <c r="NY18" s="245"/>
      <c r="NZ18" s="245"/>
      <c r="OA18" s="245"/>
      <c r="OB18" s="245"/>
      <c r="OC18" s="245"/>
      <c r="OD18" s="245"/>
      <c r="OE18" s="245"/>
      <c r="OF18" s="245"/>
      <c r="OG18" s="245"/>
      <c r="OH18" s="245"/>
      <c r="OI18" s="245"/>
      <c r="OJ18" s="245"/>
      <c r="OK18" s="245"/>
      <c r="OL18" s="245"/>
      <c r="OM18" s="245"/>
      <c r="ON18" s="245"/>
      <c r="OO18" s="245"/>
      <c r="OP18" s="245"/>
      <c r="OQ18" s="245"/>
      <c r="OR18" s="245"/>
      <c r="OS18" s="245"/>
      <c r="OT18" s="245"/>
      <c r="OU18" s="245"/>
      <c r="OV18" s="245"/>
      <c r="OW18" s="245"/>
      <c r="OX18" s="245"/>
      <c r="OY18" s="245"/>
      <c r="OZ18" s="245"/>
      <c r="PA18" s="245"/>
      <c r="PB18" s="245"/>
      <c r="PC18" s="245"/>
      <c r="PD18" s="245"/>
      <c r="PE18" s="245"/>
      <c r="PF18" s="245"/>
      <c r="PG18" s="245"/>
      <c r="PH18" s="245"/>
      <c r="PI18" s="245"/>
      <c r="PJ18" s="245"/>
      <c r="PK18" s="245"/>
      <c r="PL18" s="245"/>
      <c r="PM18" s="245"/>
      <c r="PN18" s="245"/>
      <c r="PO18" s="245"/>
      <c r="PP18" s="245"/>
      <c r="PQ18" s="245"/>
      <c r="PR18" s="245"/>
      <c r="PS18" s="245"/>
      <c r="PT18" s="245"/>
      <c r="PU18" s="245"/>
      <c r="PV18" s="245"/>
      <c r="PW18" s="245"/>
      <c r="PX18" s="245"/>
      <c r="PY18" s="245"/>
      <c r="PZ18" s="245"/>
      <c r="QA18" s="245"/>
      <c r="QB18" s="245"/>
      <c r="QC18" s="245"/>
      <c r="QD18" s="245"/>
      <c r="QE18" s="245"/>
      <c r="QF18" s="245"/>
      <c r="QG18" s="245"/>
      <c r="QH18" s="245"/>
      <c r="QI18" s="245"/>
      <c r="QJ18" s="245"/>
      <c r="QK18" s="245"/>
      <c r="QL18" s="245"/>
      <c r="QM18" s="245"/>
      <c r="QN18" s="245"/>
      <c r="QO18" s="245"/>
      <c r="QP18" s="245"/>
      <c r="QQ18" s="245"/>
      <c r="QR18" s="245"/>
      <c r="QS18" s="245"/>
      <c r="QT18" s="245"/>
      <c r="QU18" s="245"/>
      <c r="QV18" s="245"/>
      <c r="QW18" s="245"/>
      <c r="QX18" s="245"/>
      <c r="QY18" s="245"/>
      <c r="QZ18" s="245"/>
      <c r="RA18" s="245"/>
      <c r="RB18" s="245"/>
      <c r="RC18" s="245"/>
      <c r="RD18" s="245"/>
      <c r="RE18" s="245"/>
    </row>
    <row r="19" spans="1:473" customFormat="1" ht="21" customHeight="1">
      <c r="A19" s="15"/>
      <c r="B19" s="15"/>
      <c r="C19" s="38" t="s">
        <v>50</v>
      </c>
      <c r="D19" s="34" t="s">
        <v>2082</v>
      </c>
      <c r="E19" s="477">
        <v>523</v>
      </c>
      <c r="F19" s="458">
        <v>38803</v>
      </c>
      <c r="G19" s="788">
        <v>0</v>
      </c>
      <c r="H19" s="319" t="s">
        <v>1830</v>
      </c>
      <c r="I19" s="27">
        <v>23320</v>
      </c>
      <c r="J19" s="430" t="s">
        <v>2083</v>
      </c>
      <c r="K19" s="287" t="s">
        <v>2084</v>
      </c>
      <c r="L19" s="16">
        <v>0</v>
      </c>
      <c r="M19" s="255">
        <v>0</v>
      </c>
      <c r="N19" s="16">
        <v>0</v>
      </c>
      <c r="O19" s="255">
        <v>0</v>
      </c>
      <c r="P19" s="16">
        <v>0</v>
      </c>
      <c r="Q19" s="768">
        <v>0</v>
      </c>
      <c r="R19" s="767">
        <v>0</v>
      </c>
      <c r="S19" s="1114">
        <v>0</v>
      </c>
      <c r="T19" s="1114">
        <v>0</v>
      </c>
      <c r="U19" s="15"/>
      <c r="V19" s="769"/>
      <c r="W19" s="15"/>
      <c r="X19" s="769"/>
      <c r="Y19" s="15"/>
      <c r="Z19" s="769"/>
      <c r="AA19" s="15"/>
      <c r="AB19" s="769"/>
      <c r="AC19" s="15"/>
      <c r="AD19" s="769"/>
      <c r="AE19" s="15"/>
      <c r="AF19" s="769"/>
      <c r="AG19" s="15"/>
      <c r="AH19" s="769"/>
      <c r="AI19" s="15"/>
      <c r="AJ19" s="769"/>
      <c r="AK19" s="15"/>
      <c r="AL19" s="769"/>
      <c r="AM19" s="15"/>
      <c r="AN19" s="769"/>
      <c r="AO19" s="15"/>
      <c r="AP19" s="769"/>
      <c r="AQ19" s="15"/>
      <c r="AR19" s="769"/>
      <c r="AS19" s="15"/>
      <c r="AT19" s="769"/>
      <c r="AU19" s="15"/>
      <c r="AV19" s="769"/>
      <c r="AW19" s="15"/>
      <c r="AX19" s="769"/>
      <c r="AY19" s="766"/>
      <c r="AZ19" s="769"/>
      <c r="BA19" s="15"/>
      <c r="BB19" s="769"/>
      <c r="BC19" s="15"/>
      <c r="BD19" s="769"/>
      <c r="BE19" s="15"/>
      <c r="BF19" s="769"/>
      <c r="BG19" s="15"/>
      <c r="BH19" s="769"/>
      <c r="BI19" s="15"/>
      <c r="BJ19" s="769"/>
      <c r="BK19" s="15"/>
      <c r="BL19" s="769"/>
      <c r="BM19" s="15"/>
      <c r="BN19" s="769"/>
      <c r="BO19" s="15"/>
      <c r="BP19" s="769"/>
      <c r="BQ19" s="15"/>
      <c r="BR19" s="769"/>
      <c r="BS19" s="15"/>
      <c r="BT19" s="769"/>
      <c r="BU19" s="15"/>
      <c r="BV19" s="770"/>
      <c r="BW19" s="15"/>
      <c r="BX19" s="770"/>
      <c r="BY19" s="15"/>
      <c r="BZ19" s="770"/>
      <c r="CA19" s="15"/>
      <c r="CB19" s="770"/>
      <c r="CC19" s="15"/>
      <c r="CD19" s="770"/>
      <c r="CE19" s="15"/>
      <c r="CF19" s="770"/>
      <c r="CG19" s="15"/>
      <c r="CH19" s="770"/>
      <c r="CI19" s="15"/>
      <c r="CJ19" s="770"/>
      <c r="CK19" s="15"/>
      <c r="CL19" s="770"/>
      <c r="CM19" s="15"/>
      <c r="CN19" s="770"/>
      <c r="CO19" s="15"/>
      <c r="CP19" s="770"/>
      <c r="CQ19" s="15"/>
      <c r="CR19" s="770"/>
      <c r="CS19" s="15"/>
      <c r="CT19" s="770"/>
      <c r="CU19" s="15"/>
      <c r="CV19" s="770"/>
      <c r="CW19" s="15"/>
      <c r="CX19" s="770"/>
      <c r="CY19" s="15"/>
      <c r="CZ19" s="770"/>
      <c r="DA19" s="15"/>
      <c r="DB19" s="770"/>
      <c r="DC19" s="15"/>
      <c r="DD19" s="770"/>
      <c r="DE19" s="15"/>
      <c r="DF19" s="770"/>
      <c r="DG19" s="15"/>
      <c r="DH19" s="770"/>
      <c r="DI19" s="15"/>
      <c r="DJ19" s="770"/>
      <c r="DK19" s="15"/>
      <c r="DL19" s="770"/>
      <c r="DM19" s="15"/>
      <c r="DN19" s="770"/>
      <c r="DO19" s="766"/>
      <c r="DP19" s="770"/>
      <c r="DQ19" s="15"/>
      <c r="DR19" s="770"/>
      <c r="DS19" s="15"/>
      <c r="DT19" s="770"/>
      <c r="DU19" s="15"/>
      <c r="DV19" s="770"/>
      <c r="DW19" s="168">
        <f t="shared" si="0"/>
        <v>0</v>
      </c>
      <c r="DX19" s="22"/>
      <c r="DY19" s="168">
        <f t="shared" si="2"/>
        <v>0</v>
      </c>
      <c r="DZ19" s="28"/>
      <c r="EA19" s="21">
        <f t="shared" si="1"/>
        <v>0</v>
      </c>
      <c r="EB19" s="245"/>
      <c r="EC19" s="245"/>
      <c r="ED19" s="245"/>
      <c r="EE19" s="245"/>
      <c r="EF19" s="245"/>
      <c r="EG19" s="245"/>
      <c r="EH19" s="245"/>
      <c r="EI19" s="245"/>
      <c r="EJ19" s="245"/>
      <c r="EK19" s="245"/>
      <c r="EL19" s="245"/>
      <c r="EM19" s="245"/>
      <c r="EN19" s="245"/>
      <c r="EO19" s="245"/>
      <c r="EP19" s="245"/>
      <c r="EQ19" s="245"/>
      <c r="ER19" s="245"/>
      <c r="ES19" s="245"/>
      <c r="ET19" s="245"/>
      <c r="EU19" s="245"/>
      <c r="EV19" s="245"/>
      <c r="EW19" s="245"/>
      <c r="EX19" s="245"/>
      <c r="EY19" s="245"/>
      <c r="EZ19" s="245"/>
      <c r="FA19" s="245"/>
      <c r="FB19" s="245"/>
      <c r="FC19" s="245"/>
      <c r="FD19" s="245"/>
      <c r="FE19" s="245"/>
      <c r="FF19" s="245"/>
      <c r="FG19" s="245"/>
      <c r="FH19" s="245"/>
      <c r="FI19" s="245"/>
      <c r="FJ19" s="245"/>
      <c r="FK19" s="245"/>
      <c r="FL19" s="245"/>
      <c r="FM19" s="245"/>
      <c r="FN19" s="245"/>
      <c r="FO19" s="245"/>
      <c r="FP19" s="245"/>
      <c r="FQ19" s="245"/>
      <c r="FR19" s="245"/>
      <c r="FS19" s="245"/>
      <c r="FT19" s="245"/>
      <c r="FU19" s="245"/>
      <c r="FV19" s="245"/>
      <c r="FW19" s="245"/>
      <c r="FX19" s="245"/>
      <c r="FY19" s="245"/>
      <c r="FZ19" s="245"/>
      <c r="GA19" s="245"/>
      <c r="GB19" s="245"/>
      <c r="GC19" s="245"/>
      <c r="GD19" s="245"/>
      <c r="GE19" s="245"/>
      <c r="GF19" s="245"/>
      <c r="GG19" s="245"/>
      <c r="GH19" s="245"/>
      <c r="GI19" s="245"/>
      <c r="GJ19" s="245"/>
      <c r="GK19" s="245"/>
      <c r="GL19" s="245"/>
      <c r="GM19" s="245"/>
      <c r="GN19" s="245"/>
      <c r="GO19" s="245"/>
      <c r="GP19" s="245"/>
      <c r="GQ19" s="245"/>
      <c r="GR19" s="245"/>
      <c r="GS19" s="245"/>
      <c r="GT19" s="245"/>
      <c r="GU19" s="245"/>
      <c r="GV19" s="245"/>
      <c r="GW19" s="245"/>
      <c r="GX19" s="245"/>
      <c r="GY19" s="245"/>
      <c r="GZ19" s="245"/>
      <c r="HA19" s="245"/>
      <c r="HB19" s="245"/>
      <c r="HC19" s="245"/>
      <c r="HD19" s="245"/>
      <c r="HE19" s="245"/>
      <c r="HF19" s="245"/>
      <c r="HG19" s="245"/>
      <c r="HH19" s="245"/>
      <c r="HI19" s="245"/>
      <c r="HJ19" s="245"/>
      <c r="HK19" s="245"/>
      <c r="HL19" s="245"/>
      <c r="HM19" s="245"/>
      <c r="HN19" s="245"/>
      <c r="HO19" s="245"/>
      <c r="HP19" s="245"/>
      <c r="HQ19" s="245"/>
      <c r="HR19" s="245"/>
      <c r="HS19" s="245"/>
      <c r="HT19" s="245"/>
      <c r="HU19" s="245"/>
      <c r="HV19" s="245"/>
      <c r="HW19" s="245"/>
      <c r="HX19" s="245"/>
      <c r="HY19" s="245"/>
      <c r="HZ19" s="245"/>
      <c r="IA19" s="245"/>
      <c r="IB19" s="245"/>
      <c r="IC19" s="245"/>
      <c r="ID19" s="245"/>
      <c r="IE19" s="245"/>
      <c r="IF19" s="245"/>
      <c r="IG19" s="245"/>
      <c r="IH19" s="245"/>
      <c r="II19" s="245"/>
      <c r="IJ19" s="245"/>
      <c r="IK19" s="245"/>
      <c r="IL19" s="245"/>
      <c r="IM19" s="245"/>
      <c r="IN19" s="245"/>
      <c r="IO19" s="245"/>
      <c r="IP19" s="245"/>
      <c r="IQ19" s="245"/>
      <c r="IR19" s="245"/>
      <c r="IS19" s="245"/>
      <c r="IT19" s="245"/>
      <c r="IU19" s="245"/>
      <c r="IV19" s="245"/>
      <c r="IW19" s="245"/>
      <c r="IX19" s="245"/>
      <c r="IY19" s="245"/>
      <c r="IZ19" s="245"/>
      <c r="JA19" s="245"/>
      <c r="JB19" s="245"/>
      <c r="JC19" s="245"/>
      <c r="JD19" s="245"/>
      <c r="JE19" s="245"/>
      <c r="JF19" s="245"/>
      <c r="JG19" s="245"/>
      <c r="JH19" s="245"/>
      <c r="JI19" s="245"/>
      <c r="JJ19" s="245"/>
      <c r="JK19" s="245"/>
      <c r="JL19" s="245"/>
      <c r="JM19" s="245"/>
      <c r="JN19" s="245"/>
      <c r="JO19" s="245"/>
      <c r="JP19" s="245"/>
      <c r="JQ19" s="245"/>
      <c r="JR19" s="245"/>
      <c r="JS19" s="245"/>
      <c r="JT19" s="245"/>
      <c r="JU19" s="245"/>
      <c r="JV19" s="245"/>
      <c r="JW19" s="245"/>
      <c r="JX19" s="245"/>
      <c r="JY19" s="245"/>
      <c r="JZ19" s="245"/>
      <c r="KA19" s="245"/>
      <c r="KB19" s="245"/>
      <c r="KC19" s="245"/>
      <c r="KD19" s="245"/>
      <c r="KE19" s="245"/>
      <c r="KF19" s="245"/>
      <c r="KG19" s="245"/>
      <c r="KH19" s="245"/>
      <c r="KI19" s="245"/>
      <c r="KJ19" s="245"/>
      <c r="KK19" s="245"/>
      <c r="KL19" s="245"/>
      <c r="KM19" s="245"/>
      <c r="KN19" s="245"/>
      <c r="KO19" s="245"/>
      <c r="KP19" s="245"/>
      <c r="KQ19" s="245"/>
      <c r="KR19" s="245"/>
      <c r="KS19" s="245"/>
      <c r="KT19" s="245"/>
      <c r="KU19" s="245"/>
      <c r="KV19" s="245"/>
      <c r="KW19" s="245"/>
      <c r="KX19" s="245"/>
      <c r="KY19" s="245"/>
      <c r="KZ19" s="245"/>
      <c r="LA19" s="245"/>
      <c r="LB19" s="245"/>
      <c r="LC19" s="245"/>
      <c r="LD19" s="245"/>
      <c r="LE19" s="245"/>
      <c r="LF19" s="245"/>
      <c r="LG19" s="245"/>
      <c r="LH19" s="245"/>
      <c r="LI19" s="245"/>
      <c r="LJ19" s="245"/>
      <c r="LK19" s="245"/>
      <c r="LL19" s="245"/>
      <c r="LM19" s="245"/>
      <c r="LN19" s="245"/>
      <c r="LO19" s="245"/>
      <c r="LP19" s="245"/>
      <c r="LQ19" s="245"/>
      <c r="LR19" s="245"/>
      <c r="LS19" s="245"/>
      <c r="LT19" s="245"/>
      <c r="LU19" s="245"/>
      <c r="LV19" s="245"/>
      <c r="LW19" s="245"/>
      <c r="LX19" s="245"/>
      <c r="LY19" s="245"/>
      <c r="LZ19" s="245"/>
      <c r="MA19" s="245"/>
      <c r="MB19" s="245"/>
      <c r="MC19" s="245"/>
      <c r="MD19" s="245"/>
      <c r="ME19" s="245"/>
      <c r="MF19" s="245"/>
      <c r="MG19" s="245"/>
      <c r="MH19" s="245"/>
      <c r="MI19" s="245"/>
      <c r="MJ19" s="245"/>
      <c r="MK19" s="245"/>
      <c r="ML19" s="245"/>
      <c r="MM19" s="245"/>
      <c r="MN19" s="245"/>
      <c r="MO19" s="245"/>
      <c r="MP19" s="245"/>
      <c r="MQ19" s="245"/>
      <c r="MR19" s="245"/>
      <c r="MS19" s="245"/>
      <c r="MT19" s="245"/>
      <c r="MU19" s="245"/>
      <c r="MV19" s="245"/>
      <c r="MW19" s="245"/>
      <c r="MX19" s="245"/>
      <c r="MY19" s="245"/>
      <c r="MZ19" s="245"/>
      <c r="NA19" s="245"/>
      <c r="NB19" s="245"/>
      <c r="NC19" s="245"/>
      <c r="ND19" s="245"/>
      <c r="NE19" s="245"/>
      <c r="NF19" s="245"/>
      <c r="NG19" s="245"/>
      <c r="NH19" s="245"/>
      <c r="NI19" s="245"/>
      <c r="NJ19" s="245"/>
      <c r="NK19" s="245"/>
      <c r="NL19" s="245"/>
      <c r="NM19" s="245"/>
      <c r="NN19" s="245"/>
      <c r="NO19" s="245"/>
      <c r="NP19" s="245"/>
      <c r="NQ19" s="245"/>
      <c r="NR19" s="245"/>
      <c r="NS19" s="245"/>
      <c r="NT19" s="245"/>
      <c r="NU19" s="245"/>
      <c r="NV19" s="245"/>
      <c r="NW19" s="245"/>
      <c r="NX19" s="245"/>
      <c r="NY19" s="245"/>
      <c r="NZ19" s="245"/>
      <c r="OA19" s="245"/>
      <c r="OB19" s="245"/>
      <c r="OC19" s="245"/>
      <c r="OD19" s="245"/>
      <c r="OE19" s="245"/>
      <c r="OF19" s="245"/>
      <c r="OG19" s="245"/>
      <c r="OH19" s="245"/>
      <c r="OI19" s="245"/>
      <c r="OJ19" s="245"/>
      <c r="OK19" s="245"/>
      <c r="OL19" s="245"/>
      <c r="OM19" s="245"/>
      <c r="ON19" s="245"/>
      <c r="OO19" s="245"/>
      <c r="OP19" s="245"/>
      <c r="OQ19" s="245"/>
      <c r="OR19" s="245"/>
      <c r="OS19" s="245"/>
      <c r="OT19" s="245"/>
      <c r="OU19" s="245"/>
      <c r="OV19" s="245"/>
      <c r="OW19" s="245"/>
      <c r="OX19" s="245"/>
      <c r="OY19" s="245"/>
      <c r="OZ19" s="245"/>
      <c r="PA19" s="245"/>
      <c r="PB19" s="245"/>
      <c r="PC19" s="245"/>
      <c r="PD19" s="245"/>
      <c r="PE19" s="245"/>
      <c r="PF19" s="245"/>
      <c r="PG19" s="245"/>
      <c r="PH19" s="245"/>
      <c r="PI19" s="245"/>
      <c r="PJ19" s="245"/>
      <c r="PK19" s="245"/>
      <c r="PL19" s="245"/>
      <c r="PM19" s="245"/>
      <c r="PN19" s="245"/>
      <c r="PO19" s="245"/>
      <c r="PP19" s="245"/>
      <c r="PQ19" s="245"/>
      <c r="PR19" s="245"/>
      <c r="PS19" s="245"/>
      <c r="PT19" s="245"/>
      <c r="PU19" s="245"/>
      <c r="PV19" s="245"/>
      <c r="PW19" s="245"/>
      <c r="PX19" s="245"/>
      <c r="PY19" s="245"/>
      <c r="PZ19" s="245"/>
      <c r="QA19" s="245"/>
      <c r="QB19" s="245"/>
      <c r="QC19" s="245"/>
      <c r="QD19" s="245"/>
      <c r="QE19" s="245"/>
      <c r="QF19" s="245"/>
      <c r="QG19" s="245"/>
      <c r="QH19" s="245"/>
      <c r="QI19" s="245"/>
      <c r="QJ19" s="245"/>
      <c r="QK19" s="245"/>
      <c r="QL19" s="245"/>
      <c r="QM19" s="245"/>
      <c r="QN19" s="245"/>
      <c r="QO19" s="245"/>
      <c r="QP19" s="245"/>
      <c r="QQ19" s="245"/>
      <c r="QR19" s="245"/>
      <c r="QS19" s="245"/>
      <c r="QT19" s="245"/>
      <c r="QU19" s="245"/>
      <c r="QV19" s="245"/>
      <c r="QW19" s="245"/>
      <c r="QX19" s="245"/>
      <c r="QY19" s="245"/>
      <c r="QZ19" s="245"/>
      <c r="RA19" s="245"/>
      <c r="RB19" s="245"/>
      <c r="RC19" s="245"/>
      <c r="RD19" s="245"/>
      <c r="RE19" s="245"/>
    </row>
    <row r="20" spans="1:473" customFormat="1" ht="21" customHeight="1">
      <c r="A20" s="15"/>
      <c r="B20" s="15"/>
      <c r="C20" s="38" t="s">
        <v>52</v>
      </c>
      <c r="D20" s="556" t="s">
        <v>1669</v>
      </c>
      <c r="E20" s="477">
        <v>513</v>
      </c>
      <c r="F20" s="457">
        <v>39190</v>
      </c>
      <c r="G20" s="788">
        <v>0</v>
      </c>
      <c r="H20" s="319" t="s">
        <v>2321</v>
      </c>
      <c r="I20" s="27">
        <v>39230</v>
      </c>
      <c r="J20" s="590" t="s">
        <v>1670</v>
      </c>
      <c r="K20" s="287" t="s">
        <v>1671</v>
      </c>
      <c r="L20" s="16">
        <v>0</v>
      </c>
      <c r="M20" s="255">
        <v>0</v>
      </c>
      <c r="N20" s="16">
        <v>0</v>
      </c>
      <c r="O20" s="255">
        <v>0</v>
      </c>
      <c r="P20" s="16">
        <v>0</v>
      </c>
      <c r="Q20" s="768">
        <v>0</v>
      </c>
      <c r="R20" s="767">
        <v>0</v>
      </c>
      <c r="S20" s="1114">
        <v>0</v>
      </c>
      <c r="T20" s="1114">
        <v>0</v>
      </c>
      <c r="U20" s="15"/>
      <c r="V20" s="769"/>
      <c r="W20" s="15"/>
      <c r="X20" s="769"/>
      <c r="Y20" s="15"/>
      <c r="Z20" s="769"/>
      <c r="AA20" s="15"/>
      <c r="AB20" s="769"/>
      <c r="AC20" s="15"/>
      <c r="AD20" s="769"/>
      <c r="AE20" s="15"/>
      <c r="AF20" s="769"/>
      <c r="AG20" s="15"/>
      <c r="AH20" s="769"/>
      <c r="AI20" s="15"/>
      <c r="AJ20" s="769"/>
      <c r="AK20" s="15"/>
      <c r="AL20" s="769"/>
      <c r="AM20" s="15"/>
      <c r="AN20" s="769"/>
      <c r="AO20" s="15"/>
      <c r="AP20" s="769"/>
      <c r="AQ20" s="15"/>
      <c r="AR20" s="769"/>
      <c r="AS20" s="15"/>
      <c r="AT20" s="769"/>
      <c r="AU20" s="15"/>
      <c r="AV20" s="769"/>
      <c r="AW20" s="15"/>
      <c r="AX20" s="769"/>
      <c r="AY20" s="766"/>
      <c r="AZ20" s="769"/>
      <c r="BA20" s="15"/>
      <c r="BB20" s="769"/>
      <c r="BC20" s="15"/>
      <c r="BD20" s="769"/>
      <c r="BE20" s="15"/>
      <c r="BF20" s="769"/>
      <c r="BG20" s="15"/>
      <c r="BH20" s="769"/>
      <c r="BI20" s="15"/>
      <c r="BJ20" s="769"/>
      <c r="BK20" s="15"/>
      <c r="BL20" s="769"/>
      <c r="BM20" s="15"/>
      <c r="BN20" s="769"/>
      <c r="BO20" s="15"/>
      <c r="BP20" s="769"/>
      <c r="BQ20" s="15"/>
      <c r="BR20" s="769"/>
      <c r="BS20" s="15"/>
      <c r="BT20" s="769"/>
      <c r="BU20" s="15"/>
      <c r="BV20" s="770"/>
      <c r="BW20" s="15"/>
      <c r="BX20" s="770"/>
      <c r="BY20" s="15"/>
      <c r="BZ20" s="770"/>
      <c r="CA20" s="15"/>
      <c r="CB20" s="770"/>
      <c r="CC20" s="15"/>
      <c r="CD20" s="770"/>
      <c r="CE20" s="15"/>
      <c r="CF20" s="770"/>
      <c r="CG20" s="15"/>
      <c r="CH20" s="770"/>
      <c r="CI20" s="15"/>
      <c r="CJ20" s="770"/>
      <c r="CK20" s="15"/>
      <c r="CL20" s="770"/>
      <c r="CM20" s="15"/>
      <c r="CN20" s="770"/>
      <c r="CO20" s="15"/>
      <c r="CP20" s="770"/>
      <c r="CQ20" s="15"/>
      <c r="CR20" s="770"/>
      <c r="CS20" s="15"/>
      <c r="CT20" s="770"/>
      <c r="CU20" s="15"/>
      <c r="CV20" s="770"/>
      <c r="CW20" s="15"/>
      <c r="CX20" s="770"/>
      <c r="CY20" s="15"/>
      <c r="CZ20" s="770"/>
      <c r="DA20" s="15"/>
      <c r="DB20" s="770"/>
      <c r="DC20" s="15"/>
      <c r="DD20" s="770"/>
      <c r="DE20" s="15"/>
      <c r="DF20" s="770"/>
      <c r="DG20" s="15"/>
      <c r="DH20" s="770"/>
      <c r="DI20" s="15"/>
      <c r="DJ20" s="770"/>
      <c r="DK20" s="15"/>
      <c r="DL20" s="770"/>
      <c r="DM20" s="15"/>
      <c r="DN20" s="770"/>
      <c r="DO20" s="766"/>
      <c r="DP20" s="770"/>
      <c r="DQ20" s="15"/>
      <c r="DR20" s="770"/>
      <c r="DS20" s="15"/>
      <c r="DT20" s="770"/>
      <c r="DU20" s="15"/>
      <c r="DV20" s="770"/>
      <c r="DW20" s="168">
        <f t="shared" si="0"/>
        <v>0</v>
      </c>
      <c r="DX20" s="22"/>
      <c r="DY20" s="168">
        <f t="shared" si="2"/>
        <v>0</v>
      </c>
      <c r="DZ20" s="28"/>
      <c r="EA20" s="21">
        <f t="shared" si="1"/>
        <v>0</v>
      </c>
      <c r="EB20" s="245"/>
      <c r="EC20" s="245"/>
      <c r="ED20" s="245"/>
      <c r="EE20" s="245"/>
      <c r="EF20" s="245"/>
      <c r="EG20" s="245"/>
      <c r="EH20" s="245"/>
      <c r="EI20" s="245"/>
      <c r="EJ20" s="245"/>
      <c r="EK20" s="245"/>
      <c r="EL20" s="245"/>
      <c r="EM20" s="245"/>
      <c r="EN20" s="245"/>
      <c r="EO20" s="245"/>
      <c r="EP20" s="245"/>
      <c r="EQ20" s="245"/>
      <c r="ER20" s="245"/>
      <c r="ES20" s="245"/>
      <c r="ET20" s="245"/>
      <c r="EU20" s="245"/>
      <c r="EV20" s="245"/>
      <c r="EW20" s="245"/>
      <c r="EX20" s="245"/>
      <c r="EY20" s="245"/>
      <c r="EZ20" s="245"/>
      <c r="FA20" s="245"/>
      <c r="FB20" s="245"/>
      <c r="FC20" s="245"/>
      <c r="FD20" s="245"/>
      <c r="FE20" s="245"/>
      <c r="FF20" s="245"/>
      <c r="FG20" s="245"/>
      <c r="FH20" s="245"/>
      <c r="FI20" s="245"/>
      <c r="FJ20" s="245"/>
      <c r="FK20" s="245"/>
      <c r="FL20" s="245"/>
      <c r="FM20" s="245"/>
      <c r="FN20" s="245"/>
      <c r="FO20" s="245"/>
      <c r="FP20" s="245"/>
      <c r="FQ20" s="245"/>
      <c r="FR20" s="245"/>
      <c r="FS20" s="245"/>
      <c r="FT20" s="245"/>
      <c r="FU20" s="245"/>
      <c r="FV20" s="245"/>
      <c r="FW20" s="245"/>
      <c r="FX20" s="245"/>
      <c r="FY20" s="245"/>
      <c r="FZ20" s="245"/>
      <c r="GA20" s="245"/>
      <c r="GB20" s="245"/>
      <c r="GC20" s="245"/>
      <c r="GD20" s="245"/>
      <c r="GE20" s="245"/>
      <c r="GF20" s="245"/>
      <c r="GG20" s="245"/>
      <c r="GH20" s="245"/>
      <c r="GI20" s="245"/>
      <c r="GJ20" s="245"/>
      <c r="GK20" s="245"/>
      <c r="GL20" s="245"/>
      <c r="GM20" s="245"/>
      <c r="GN20" s="245"/>
      <c r="GO20" s="245"/>
      <c r="GP20" s="245"/>
      <c r="GQ20" s="245"/>
      <c r="GR20" s="245"/>
      <c r="GS20" s="245"/>
      <c r="GT20" s="245"/>
      <c r="GU20" s="245"/>
      <c r="GV20" s="245"/>
      <c r="GW20" s="245"/>
      <c r="GX20" s="245"/>
      <c r="GY20" s="245"/>
      <c r="GZ20" s="245"/>
      <c r="HA20" s="245"/>
      <c r="HB20" s="245"/>
      <c r="HC20" s="245"/>
      <c r="HD20" s="245"/>
      <c r="HE20" s="245"/>
      <c r="HF20" s="245"/>
      <c r="HG20" s="245"/>
      <c r="HH20" s="245"/>
      <c r="HI20" s="245"/>
      <c r="HJ20" s="245"/>
      <c r="HK20" s="245"/>
      <c r="HL20" s="245"/>
      <c r="HM20" s="245"/>
      <c r="HN20" s="245"/>
      <c r="HO20" s="245"/>
      <c r="HP20" s="245"/>
      <c r="HQ20" s="245"/>
      <c r="HR20" s="245"/>
      <c r="HS20" s="245"/>
      <c r="HT20" s="245"/>
      <c r="HU20" s="245"/>
      <c r="HV20" s="245"/>
      <c r="HW20" s="245"/>
      <c r="HX20" s="245"/>
      <c r="HY20" s="245"/>
      <c r="HZ20" s="245"/>
      <c r="IA20" s="245"/>
      <c r="IB20" s="245"/>
      <c r="IC20" s="245"/>
      <c r="ID20" s="245"/>
      <c r="IE20" s="245"/>
      <c r="IF20" s="245"/>
      <c r="IG20" s="245"/>
      <c r="IH20" s="245"/>
      <c r="II20" s="245"/>
      <c r="IJ20" s="245"/>
      <c r="IK20" s="245"/>
      <c r="IL20" s="245"/>
      <c r="IM20" s="245"/>
      <c r="IN20" s="245"/>
      <c r="IO20" s="245"/>
      <c r="IP20" s="245"/>
      <c r="IQ20" s="245"/>
      <c r="IR20" s="245"/>
      <c r="IS20" s="245"/>
      <c r="IT20" s="245"/>
      <c r="IU20" s="245"/>
      <c r="IV20" s="245"/>
      <c r="IW20" s="245"/>
      <c r="IX20" s="245"/>
      <c r="IY20" s="245"/>
      <c r="IZ20" s="245"/>
      <c r="JA20" s="245"/>
      <c r="JB20" s="245"/>
      <c r="JC20" s="245"/>
      <c r="JD20" s="245"/>
      <c r="JE20" s="245"/>
      <c r="JF20" s="245"/>
      <c r="JG20" s="245"/>
      <c r="JH20" s="245"/>
      <c r="JI20" s="245"/>
      <c r="JJ20" s="245"/>
      <c r="JK20" s="245"/>
      <c r="JL20" s="245"/>
      <c r="JM20" s="245"/>
      <c r="JN20" s="245"/>
      <c r="JO20" s="245"/>
      <c r="JP20" s="245"/>
      <c r="JQ20" s="245"/>
      <c r="JR20" s="245"/>
      <c r="JS20" s="245"/>
      <c r="JT20" s="245"/>
      <c r="JU20" s="245"/>
      <c r="JV20" s="245"/>
      <c r="JW20" s="245"/>
      <c r="JX20" s="245"/>
      <c r="JY20" s="245"/>
      <c r="JZ20" s="245"/>
      <c r="KA20" s="245"/>
      <c r="KB20" s="245"/>
      <c r="KC20" s="245"/>
      <c r="KD20" s="245"/>
      <c r="KE20" s="245"/>
      <c r="KF20" s="245"/>
      <c r="KG20" s="245"/>
      <c r="KH20" s="245"/>
      <c r="KI20" s="245"/>
      <c r="KJ20" s="245"/>
      <c r="KK20" s="245"/>
      <c r="KL20" s="245"/>
      <c r="KM20" s="245"/>
      <c r="KN20" s="245"/>
      <c r="KO20" s="245"/>
      <c r="KP20" s="245"/>
      <c r="KQ20" s="245"/>
      <c r="KR20" s="245"/>
      <c r="KS20" s="245"/>
      <c r="KT20" s="245"/>
      <c r="KU20" s="245"/>
      <c r="KV20" s="245"/>
      <c r="KW20" s="245"/>
      <c r="KX20" s="245"/>
      <c r="KY20" s="245"/>
      <c r="KZ20" s="245"/>
      <c r="LA20" s="245"/>
      <c r="LB20" s="245"/>
      <c r="LC20" s="245"/>
      <c r="LD20" s="245"/>
      <c r="LE20" s="245"/>
      <c r="LF20" s="245"/>
      <c r="LG20" s="245"/>
      <c r="LH20" s="245"/>
      <c r="LI20" s="245"/>
      <c r="LJ20" s="245"/>
      <c r="LK20" s="245"/>
      <c r="LL20" s="245"/>
      <c r="LM20" s="245"/>
      <c r="LN20" s="245"/>
      <c r="LO20" s="245"/>
      <c r="LP20" s="245"/>
      <c r="LQ20" s="245"/>
      <c r="LR20" s="245"/>
      <c r="LS20" s="245"/>
      <c r="LT20" s="245"/>
      <c r="LU20" s="245"/>
      <c r="LV20" s="245"/>
      <c r="LW20" s="245"/>
      <c r="LX20" s="245"/>
      <c r="LY20" s="245"/>
      <c r="LZ20" s="245"/>
      <c r="MA20" s="245"/>
      <c r="MB20" s="245"/>
      <c r="MC20" s="245"/>
      <c r="MD20" s="245"/>
      <c r="ME20" s="245"/>
      <c r="MF20" s="245"/>
      <c r="MG20" s="245"/>
      <c r="MH20" s="245"/>
      <c r="MI20" s="245"/>
      <c r="MJ20" s="245"/>
      <c r="MK20" s="245"/>
      <c r="ML20" s="245"/>
      <c r="MM20" s="245"/>
      <c r="MN20" s="245"/>
      <c r="MO20" s="245"/>
      <c r="MP20" s="245"/>
      <c r="MQ20" s="245"/>
      <c r="MR20" s="245"/>
      <c r="MS20" s="245"/>
      <c r="MT20" s="245"/>
      <c r="MU20" s="245"/>
      <c r="MV20" s="245"/>
      <c r="MW20" s="245"/>
      <c r="MX20" s="245"/>
      <c r="MY20" s="245"/>
      <c r="MZ20" s="245"/>
      <c r="NA20" s="245"/>
      <c r="NB20" s="245"/>
      <c r="NC20" s="245"/>
      <c r="ND20" s="245"/>
      <c r="NE20" s="245"/>
      <c r="NF20" s="245"/>
      <c r="NG20" s="245"/>
      <c r="NH20" s="245"/>
      <c r="NI20" s="245"/>
      <c r="NJ20" s="245"/>
      <c r="NK20" s="245"/>
      <c r="NL20" s="245"/>
      <c r="NM20" s="245"/>
      <c r="NN20" s="245"/>
      <c r="NO20" s="245"/>
      <c r="NP20" s="245"/>
      <c r="NQ20" s="245"/>
      <c r="NR20" s="245"/>
      <c r="NS20" s="245"/>
      <c r="NT20" s="245"/>
      <c r="NU20" s="245"/>
      <c r="NV20" s="245"/>
      <c r="NW20" s="245"/>
      <c r="NX20" s="245"/>
      <c r="NY20" s="245"/>
      <c r="NZ20" s="245"/>
      <c r="OA20" s="245"/>
      <c r="OB20" s="245"/>
      <c r="OC20" s="245"/>
      <c r="OD20" s="245"/>
      <c r="OE20" s="245"/>
      <c r="OF20" s="245"/>
      <c r="OG20" s="245"/>
      <c r="OH20" s="245"/>
      <c r="OI20" s="245"/>
      <c r="OJ20" s="245"/>
      <c r="OK20" s="245"/>
      <c r="OL20" s="245"/>
      <c r="OM20" s="245"/>
      <c r="ON20" s="245"/>
      <c r="OO20" s="245"/>
      <c r="OP20" s="245"/>
      <c r="OQ20" s="245"/>
      <c r="OR20" s="245"/>
      <c r="OS20" s="245"/>
      <c r="OT20" s="245"/>
      <c r="OU20" s="245"/>
      <c r="OV20" s="245"/>
      <c r="OW20" s="245"/>
      <c r="OX20" s="245"/>
      <c r="OY20" s="245"/>
      <c r="OZ20" s="245"/>
      <c r="PA20" s="245"/>
      <c r="PB20" s="245"/>
      <c r="PC20" s="245"/>
      <c r="PD20" s="245"/>
      <c r="PE20" s="245"/>
      <c r="PF20" s="245"/>
      <c r="PG20" s="245"/>
      <c r="PH20" s="245"/>
      <c r="PI20" s="245"/>
      <c r="PJ20" s="245"/>
      <c r="PK20" s="245"/>
      <c r="PL20" s="245"/>
      <c r="PM20" s="245"/>
      <c r="PN20" s="245"/>
      <c r="PO20" s="245"/>
      <c r="PP20" s="245"/>
      <c r="PQ20" s="245"/>
      <c r="PR20" s="245"/>
      <c r="PS20" s="245"/>
      <c r="PT20" s="245"/>
      <c r="PU20" s="245"/>
      <c r="PV20" s="245"/>
      <c r="PW20" s="245"/>
      <c r="PX20" s="245"/>
      <c r="PY20" s="245"/>
      <c r="PZ20" s="245"/>
      <c r="QA20" s="245"/>
      <c r="QB20" s="245"/>
      <c r="QC20" s="245"/>
      <c r="QD20" s="245"/>
      <c r="QE20" s="245"/>
      <c r="QF20" s="245"/>
      <c r="QG20" s="245"/>
      <c r="QH20" s="245"/>
      <c r="QI20" s="245"/>
      <c r="QJ20" s="245"/>
      <c r="QK20" s="245"/>
      <c r="QL20" s="245"/>
      <c r="QM20" s="245"/>
      <c r="QN20" s="245"/>
      <c r="QO20" s="245"/>
      <c r="QP20" s="245"/>
      <c r="QQ20" s="245"/>
      <c r="QR20" s="245"/>
      <c r="QS20" s="245"/>
      <c r="QT20" s="245"/>
      <c r="QU20" s="245"/>
      <c r="QV20" s="245"/>
      <c r="QW20" s="245"/>
      <c r="QX20" s="245"/>
      <c r="QY20" s="245"/>
      <c r="QZ20" s="245"/>
      <c r="RA20" s="245"/>
      <c r="RB20" s="245"/>
      <c r="RC20" s="245"/>
      <c r="RD20" s="245"/>
      <c r="RE20" s="245"/>
    </row>
    <row r="21" spans="1:473" customFormat="1" ht="21" customHeight="1">
      <c r="A21" s="15"/>
      <c r="B21" s="15"/>
      <c r="C21" s="38" t="s">
        <v>54</v>
      </c>
      <c r="D21" s="556" t="s">
        <v>449</v>
      </c>
      <c r="E21" s="477">
        <v>175</v>
      </c>
      <c r="F21" s="459">
        <v>40107</v>
      </c>
      <c r="G21" s="788">
        <v>0</v>
      </c>
      <c r="H21" s="319" t="s">
        <v>1593</v>
      </c>
      <c r="I21" s="27">
        <v>36733</v>
      </c>
      <c r="J21" s="436" t="s">
        <v>451</v>
      </c>
      <c r="K21" s="287" t="s">
        <v>450</v>
      </c>
      <c r="L21" s="16">
        <v>0</v>
      </c>
      <c r="M21" s="255">
        <v>0</v>
      </c>
      <c r="N21" s="16">
        <v>0</v>
      </c>
      <c r="O21" s="255">
        <v>0</v>
      </c>
      <c r="P21" s="16">
        <v>0</v>
      </c>
      <c r="Q21" s="768">
        <v>0</v>
      </c>
      <c r="R21" s="767">
        <v>0</v>
      </c>
      <c r="S21" s="1114">
        <v>0</v>
      </c>
      <c r="T21" s="1114">
        <v>0</v>
      </c>
      <c r="U21" s="15"/>
      <c r="V21" s="769"/>
      <c r="W21" s="15"/>
      <c r="X21" s="769"/>
      <c r="Y21" s="15"/>
      <c r="Z21" s="769"/>
      <c r="AA21" s="15"/>
      <c r="AB21" s="769"/>
      <c r="AC21" s="15"/>
      <c r="AD21" s="769"/>
      <c r="AE21" s="15"/>
      <c r="AF21" s="769"/>
      <c r="AG21" s="15"/>
      <c r="AH21" s="769"/>
      <c r="AI21" s="15"/>
      <c r="AJ21" s="769"/>
      <c r="AK21" s="15"/>
      <c r="AL21" s="769"/>
      <c r="AM21" s="15"/>
      <c r="AN21" s="769"/>
      <c r="AO21" s="15"/>
      <c r="AP21" s="769"/>
      <c r="AQ21" s="15"/>
      <c r="AR21" s="769"/>
      <c r="AS21" s="15"/>
      <c r="AT21" s="769"/>
      <c r="AU21" s="15"/>
      <c r="AV21" s="769"/>
      <c r="AW21" s="15"/>
      <c r="AX21" s="769"/>
      <c r="AY21" s="766"/>
      <c r="AZ21" s="769"/>
      <c r="BA21" s="15"/>
      <c r="BB21" s="769"/>
      <c r="BC21" s="15"/>
      <c r="BD21" s="769"/>
      <c r="BE21" s="15"/>
      <c r="BF21" s="769"/>
      <c r="BG21" s="15"/>
      <c r="BH21" s="769"/>
      <c r="BI21" s="15"/>
      <c r="BJ21" s="769"/>
      <c r="BK21" s="15"/>
      <c r="BL21" s="769"/>
      <c r="BM21" s="15"/>
      <c r="BN21" s="769"/>
      <c r="BO21" s="15"/>
      <c r="BP21" s="769"/>
      <c r="BQ21" s="15"/>
      <c r="BR21" s="769"/>
      <c r="BS21" s="15"/>
      <c r="BT21" s="769"/>
      <c r="BU21" s="15"/>
      <c r="BV21" s="770"/>
      <c r="BW21" s="15"/>
      <c r="BX21" s="770"/>
      <c r="BY21" s="15"/>
      <c r="BZ21" s="770"/>
      <c r="CA21" s="15"/>
      <c r="CB21" s="770"/>
      <c r="CC21" s="15"/>
      <c r="CD21" s="770"/>
      <c r="CE21" s="15"/>
      <c r="CF21" s="770"/>
      <c r="CG21" s="15"/>
      <c r="CH21" s="770"/>
      <c r="CI21" s="15"/>
      <c r="CJ21" s="770"/>
      <c r="CK21" s="15"/>
      <c r="CL21" s="770"/>
      <c r="CM21" s="15"/>
      <c r="CN21" s="770"/>
      <c r="CO21" s="15"/>
      <c r="CP21" s="770"/>
      <c r="CQ21" s="15"/>
      <c r="CR21" s="770"/>
      <c r="CS21" s="15"/>
      <c r="CT21" s="770"/>
      <c r="CU21" s="15"/>
      <c r="CV21" s="770"/>
      <c r="CW21" s="15"/>
      <c r="CX21" s="770"/>
      <c r="CY21" s="15"/>
      <c r="CZ21" s="770"/>
      <c r="DA21" s="15"/>
      <c r="DB21" s="770"/>
      <c r="DC21" s="15"/>
      <c r="DD21" s="770"/>
      <c r="DE21" s="15"/>
      <c r="DF21" s="770"/>
      <c r="DG21" s="15"/>
      <c r="DH21" s="770"/>
      <c r="DI21" s="15"/>
      <c r="DJ21" s="770"/>
      <c r="DK21" s="15"/>
      <c r="DL21" s="770"/>
      <c r="DM21" s="15"/>
      <c r="DN21" s="770"/>
      <c r="DO21" s="766"/>
      <c r="DP21" s="770"/>
      <c r="DQ21" s="15"/>
      <c r="DR21" s="770"/>
      <c r="DS21" s="15"/>
      <c r="DT21" s="770"/>
      <c r="DU21" s="15"/>
      <c r="DV21" s="770"/>
      <c r="DW21" s="168">
        <f t="shared" si="0"/>
        <v>0</v>
      </c>
      <c r="DX21" s="22"/>
      <c r="DY21" s="168">
        <f t="shared" si="2"/>
        <v>0</v>
      </c>
      <c r="DZ21" s="28"/>
      <c r="EA21" s="21">
        <f t="shared" si="1"/>
        <v>0</v>
      </c>
      <c r="EB21" s="245"/>
      <c r="EC21" s="245"/>
      <c r="ED21" s="245"/>
      <c r="EE21" s="245"/>
      <c r="EF21" s="245"/>
      <c r="EG21" s="245"/>
      <c r="EH21" s="245"/>
      <c r="EI21" s="245"/>
      <c r="EJ21" s="245"/>
      <c r="EK21" s="245"/>
      <c r="EL21" s="245"/>
      <c r="EM21" s="245"/>
      <c r="EN21" s="245"/>
      <c r="EO21" s="245"/>
      <c r="EP21" s="245"/>
      <c r="EQ21" s="245"/>
      <c r="ER21" s="245"/>
      <c r="ES21" s="245"/>
      <c r="ET21" s="245"/>
      <c r="EU21" s="245"/>
      <c r="EV21" s="245"/>
      <c r="EW21" s="245"/>
      <c r="EX21" s="245"/>
      <c r="EY21" s="245"/>
      <c r="EZ21" s="245"/>
      <c r="FA21" s="245"/>
      <c r="FB21" s="245"/>
      <c r="FC21" s="245"/>
      <c r="FD21" s="245"/>
      <c r="FE21" s="245"/>
      <c r="FF21" s="245"/>
      <c r="FG21" s="245"/>
      <c r="FH21" s="245"/>
      <c r="FI21" s="245"/>
      <c r="FJ21" s="245"/>
      <c r="FK21" s="245"/>
      <c r="FL21" s="245"/>
      <c r="FM21" s="245"/>
      <c r="FN21" s="245"/>
      <c r="FO21" s="245"/>
      <c r="FP21" s="245"/>
      <c r="FQ21" s="245"/>
      <c r="FR21" s="245"/>
      <c r="FS21" s="245"/>
      <c r="FT21" s="245"/>
      <c r="FU21" s="245"/>
      <c r="FV21" s="245"/>
      <c r="FW21" s="245"/>
      <c r="FX21" s="245"/>
      <c r="FY21" s="245"/>
      <c r="FZ21" s="245"/>
      <c r="GA21" s="245"/>
      <c r="GB21" s="245"/>
      <c r="GC21" s="245"/>
      <c r="GD21" s="245"/>
      <c r="GE21" s="245"/>
      <c r="GF21" s="245"/>
      <c r="GG21" s="245"/>
      <c r="GH21" s="245"/>
      <c r="GI21" s="245"/>
      <c r="GJ21" s="245"/>
      <c r="GK21" s="245"/>
      <c r="GL21" s="245"/>
      <c r="GM21" s="245"/>
      <c r="GN21" s="245"/>
      <c r="GO21" s="245"/>
      <c r="GP21" s="245"/>
      <c r="GQ21" s="245"/>
      <c r="GR21" s="245"/>
      <c r="GS21" s="245"/>
      <c r="GT21" s="245"/>
      <c r="GU21" s="245"/>
      <c r="GV21" s="245"/>
      <c r="GW21" s="245"/>
      <c r="GX21" s="245"/>
      <c r="GY21" s="245"/>
      <c r="GZ21" s="245"/>
      <c r="HA21" s="245"/>
      <c r="HB21" s="245"/>
      <c r="HC21" s="245"/>
      <c r="HD21" s="245"/>
      <c r="HE21" s="245"/>
      <c r="HF21" s="245"/>
      <c r="HG21" s="245"/>
      <c r="HH21" s="245"/>
      <c r="HI21" s="245"/>
      <c r="HJ21" s="245"/>
      <c r="HK21" s="245"/>
      <c r="HL21" s="245"/>
      <c r="HM21" s="245"/>
      <c r="HN21" s="245"/>
      <c r="HO21" s="245"/>
      <c r="HP21" s="245"/>
      <c r="HQ21" s="245"/>
      <c r="HR21" s="245"/>
      <c r="HS21" s="245"/>
      <c r="HT21" s="245"/>
      <c r="HU21" s="245"/>
      <c r="HV21" s="245"/>
      <c r="HW21" s="245"/>
      <c r="HX21" s="245"/>
      <c r="HY21" s="245"/>
      <c r="HZ21" s="245"/>
      <c r="IA21" s="245"/>
      <c r="IB21" s="245"/>
      <c r="IC21" s="245"/>
      <c r="ID21" s="245"/>
      <c r="IE21" s="245"/>
      <c r="IF21" s="245"/>
      <c r="IG21" s="245"/>
      <c r="IH21" s="245"/>
      <c r="II21" s="245"/>
      <c r="IJ21" s="245"/>
      <c r="IK21" s="245"/>
      <c r="IL21" s="245"/>
      <c r="IM21" s="245"/>
      <c r="IN21" s="245"/>
      <c r="IO21" s="245"/>
      <c r="IP21" s="245"/>
      <c r="IQ21" s="245"/>
      <c r="IR21" s="245"/>
      <c r="IS21" s="245"/>
      <c r="IT21" s="245"/>
      <c r="IU21" s="245"/>
      <c r="IV21" s="245"/>
      <c r="IW21" s="245"/>
      <c r="IX21" s="245"/>
      <c r="IY21" s="245"/>
      <c r="IZ21" s="245"/>
      <c r="JA21" s="245"/>
      <c r="JB21" s="245"/>
      <c r="JC21" s="245"/>
      <c r="JD21" s="245"/>
      <c r="JE21" s="245"/>
      <c r="JF21" s="245"/>
      <c r="JG21" s="245"/>
      <c r="JH21" s="245"/>
      <c r="JI21" s="245"/>
      <c r="JJ21" s="245"/>
      <c r="JK21" s="245"/>
      <c r="JL21" s="245"/>
      <c r="JM21" s="245"/>
      <c r="JN21" s="245"/>
      <c r="JO21" s="245"/>
      <c r="JP21" s="245"/>
      <c r="JQ21" s="245"/>
      <c r="JR21" s="245"/>
      <c r="JS21" s="245"/>
      <c r="JT21" s="245"/>
      <c r="JU21" s="245"/>
      <c r="JV21" s="245"/>
      <c r="JW21" s="245"/>
      <c r="JX21" s="245"/>
      <c r="JY21" s="245"/>
      <c r="JZ21" s="245"/>
      <c r="KA21" s="245"/>
      <c r="KB21" s="245"/>
      <c r="KC21" s="245"/>
      <c r="KD21" s="245"/>
      <c r="KE21" s="245"/>
      <c r="KF21" s="245"/>
      <c r="KG21" s="245"/>
      <c r="KH21" s="245"/>
      <c r="KI21" s="245"/>
      <c r="KJ21" s="245"/>
      <c r="KK21" s="245"/>
      <c r="KL21" s="245"/>
      <c r="KM21" s="245"/>
      <c r="KN21" s="245"/>
      <c r="KO21" s="245"/>
      <c r="KP21" s="245"/>
      <c r="KQ21" s="245"/>
      <c r="KR21" s="245"/>
      <c r="KS21" s="245"/>
      <c r="KT21" s="245"/>
      <c r="KU21" s="245"/>
      <c r="KV21" s="245"/>
      <c r="KW21" s="245"/>
      <c r="KX21" s="245"/>
      <c r="KY21" s="245"/>
      <c r="KZ21" s="245"/>
      <c r="LA21" s="245"/>
      <c r="LB21" s="245"/>
      <c r="LC21" s="245"/>
      <c r="LD21" s="245"/>
      <c r="LE21" s="245"/>
      <c r="LF21" s="245"/>
      <c r="LG21" s="245"/>
      <c r="LH21" s="245"/>
      <c r="LI21" s="245"/>
      <c r="LJ21" s="245"/>
      <c r="LK21" s="245"/>
      <c r="LL21" s="245"/>
      <c r="LM21" s="245"/>
      <c r="LN21" s="245"/>
      <c r="LO21" s="245"/>
      <c r="LP21" s="245"/>
      <c r="LQ21" s="245"/>
      <c r="LR21" s="245"/>
      <c r="LS21" s="245"/>
      <c r="LT21" s="245"/>
      <c r="LU21" s="245"/>
      <c r="LV21" s="245"/>
      <c r="LW21" s="245"/>
      <c r="LX21" s="245"/>
      <c r="LY21" s="245"/>
      <c r="LZ21" s="245"/>
      <c r="MA21" s="245"/>
      <c r="MB21" s="245"/>
      <c r="MC21" s="245"/>
      <c r="MD21" s="245"/>
      <c r="ME21" s="245"/>
      <c r="MF21" s="245"/>
      <c r="MG21" s="245"/>
      <c r="MH21" s="245"/>
      <c r="MI21" s="245"/>
      <c r="MJ21" s="245"/>
      <c r="MK21" s="245"/>
      <c r="ML21" s="245"/>
      <c r="MM21" s="245"/>
      <c r="MN21" s="245"/>
      <c r="MO21" s="245"/>
      <c r="MP21" s="245"/>
      <c r="MQ21" s="245"/>
      <c r="MR21" s="245"/>
      <c r="MS21" s="245"/>
      <c r="MT21" s="245"/>
      <c r="MU21" s="245"/>
      <c r="MV21" s="245"/>
      <c r="MW21" s="245"/>
      <c r="MX21" s="245"/>
      <c r="MY21" s="245"/>
      <c r="MZ21" s="245"/>
      <c r="NA21" s="245"/>
      <c r="NB21" s="245"/>
      <c r="NC21" s="245"/>
      <c r="ND21" s="245"/>
      <c r="NE21" s="245"/>
      <c r="NF21" s="245"/>
      <c r="NG21" s="245"/>
      <c r="NH21" s="245"/>
      <c r="NI21" s="245"/>
      <c r="NJ21" s="245"/>
      <c r="NK21" s="245"/>
      <c r="NL21" s="245"/>
      <c r="NM21" s="245"/>
      <c r="NN21" s="245"/>
      <c r="NO21" s="245"/>
      <c r="NP21" s="245"/>
      <c r="NQ21" s="245"/>
      <c r="NR21" s="245"/>
      <c r="NS21" s="245"/>
      <c r="NT21" s="245"/>
      <c r="NU21" s="245"/>
      <c r="NV21" s="245"/>
      <c r="NW21" s="245"/>
      <c r="NX21" s="245"/>
      <c r="NY21" s="245"/>
      <c r="NZ21" s="245"/>
      <c r="OA21" s="245"/>
      <c r="OB21" s="245"/>
      <c r="OC21" s="245"/>
      <c r="OD21" s="245"/>
      <c r="OE21" s="245"/>
      <c r="OF21" s="245"/>
      <c r="OG21" s="245"/>
      <c r="OH21" s="245"/>
      <c r="OI21" s="245"/>
      <c r="OJ21" s="245"/>
      <c r="OK21" s="245"/>
      <c r="OL21" s="245"/>
      <c r="OM21" s="245"/>
      <c r="ON21" s="245"/>
      <c r="OO21" s="245"/>
      <c r="OP21" s="245"/>
      <c r="OQ21" s="245"/>
      <c r="OR21" s="245"/>
      <c r="OS21" s="245"/>
      <c r="OT21" s="245"/>
      <c r="OU21" s="245"/>
      <c r="OV21" s="245"/>
      <c r="OW21" s="245"/>
      <c r="OX21" s="245"/>
      <c r="OY21" s="245"/>
      <c r="OZ21" s="245"/>
      <c r="PA21" s="245"/>
      <c r="PB21" s="245"/>
      <c r="PC21" s="245"/>
      <c r="PD21" s="245"/>
      <c r="PE21" s="245"/>
      <c r="PF21" s="245"/>
      <c r="PG21" s="245"/>
      <c r="PH21" s="245"/>
      <c r="PI21" s="245"/>
      <c r="PJ21" s="245"/>
      <c r="PK21" s="245"/>
      <c r="PL21" s="245"/>
      <c r="PM21" s="245"/>
      <c r="PN21" s="245"/>
      <c r="PO21" s="245"/>
      <c r="PP21" s="245"/>
      <c r="PQ21" s="245"/>
      <c r="PR21" s="245"/>
      <c r="PS21" s="245"/>
      <c r="PT21" s="245"/>
      <c r="PU21" s="245"/>
      <c r="PV21" s="245"/>
      <c r="PW21" s="245"/>
      <c r="PX21" s="245"/>
      <c r="PY21" s="245"/>
      <c r="PZ21" s="245"/>
      <c r="QA21" s="245"/>
      <c r="QB21" s="245"/>
      <c r="QC21" s="245"/>
      <c r="QD21" s="245"/>
      <c r="QE21" s="245"/>
      <c r="QF21" s="245"/>
      <c r="QG21" s="245"/>
      <c r="QH21" s="245"/>
      <c r="QI21" s="245"/>
      <c r="QJ21" s="245"/>
      <c r="QK21" s="245"/>
      <c r="QL21" s="245"/>
      <c r="QM21" s="245"/>
      <c r="QN21" s="245"/>
      <c r="QO21" s="245"/>
      <c r="QP21" s="245"/>
      <c r="QQ21" s="245"/>
      <c r="QR21" s="245"/>
      <c r="QS21" s="245"/>
      <c r="QT21" s="245"/>
      <c r="QU21" s="245"/>
      <c r="QV21" s="245"/>
      <c r="QW21" s="245"/>
      <c r="QX21" s="245"/>
      <c r="QY21" s="245"/>
      <c r="QZ21" s="245"/>
      <c r="RA21" s="245"/>
      <c r="RB21" s="245"/>
      <c r="RC21" s="245"/>
      <c r="RD21" s="245"/>
      <c r="RE21" s="245"/>
    </row>
    <row r="22" spans="1:473" customFormat="1" ht="21" customHeight="1">
      <c r="A22" s="15"/>
      <c r="B22" s="15"/>
      <c r="C22" s="38" t="s">
        <v>56</v>
      </c>
      <c r="D22" s="1164" t="s">
        <v>1858</v>
      </c>
      <c r="E22" s="1165">
        <v>4513</v>
      </c>
      <c r="F22" s="1166">
        <v>40210</v>
      </c>
      <c r="G22" s="788">
        <v>0</v>
      </c>
      <c r="H22" s="744" t="s">
        <v>1830</v>
      </c>
      <c r="I22" s="745">
        <v>39899</v>
      </c>
      <c r="J22" s="1170" t="s">
        <v>1859</v>
      </c>
      <c r="K22" s="1171" t="s">
        <v>1860</v>
      </c>
      <c r="L22" s="16">
        <v>0</v>
      </c>
      <c r="M22" s="255">
        <v>0</v>
      </c>
      <c r="N22" s="16">
        <v>0</v>
      </c>
      <c r="O22" s="255">
        <v>0</v>
      </c>
      <c r="P22" s="16">
        <v>0</v>
      </c>
      <c r="Q22" s="768">
        <v>0</v>
      </c>
      <c r="R22" s="767">
        <v>0</v>
      </c>
      <c r="S22" s="1114">
        <v>0</v>
      </c>
      <c r="T22" s="1114">
        <v>0</v>
      </c>
      <c r="U22" s="15"/>
      <c r="V22" s="769"/>
      <c r="W22" s="15"/>
      <c r="X22" s="769"/>
      <c r="Y22" s="15"/>
      <c r="Z22" s="769"/>
      <c r="AA22" s="15"/>
      <c r="AB22" s="769"/>
      <c r="AC22" s="15"/>
      <c r="AD22" s="769"/>
      <c r="AE22" s="15"/>
      <c r="AF22" s="769"/>
      <c r="AG22" s="15"/>
      <c r="AH22" s="769"/>
      <c r="AI22" s="15"/>
      <c r="AJ22" s="769"/>
      <c r="AK22" s="15"/>
      <c r="AL22" s="769"/>
      <c r="AM22" s="15"/>
      <c r="AN22" s="769"/>
      <c r="AO22" s="15"/>
      <c r="AP22" s="769"/>
      <c r="AQ22" s="15"/>
      <c r="AR22" s="769"/>
      <c r="AS22" s="15"/>
      <c r="AT22" s="769"/>
      <c r="AU22" s="15"/>
      <c r="AV22" s="769"/>
      <c r="AW22" s="15"/>
      <c r="AX22" s="769"/>
      <c r="AY22" s="766"/>
      <c r="AZ22" s="769"/>
      <c r="BA22" s="15"/>
      <c r="BB22" s="769"/>
      <c r="BC22" s="15"/>
      <c r="BD22" s="769"/>
      <c r="BE22" s="15"/>
      <c r="BF22" s="769"/>
      <c r="BG22" s="15"/>
      <c r="BH22" s="769"/>
      <c r="BI22" s="15"/>
      <c r="BJ22" s="769"/>
      <c r="BK22" s="15"/>
      <c r="BL22" s="769"/>
      <c r="BM22" s="15"/>
      <c r="BN22" s="769"/>
      <c r="BO22" s="15"/>
      <c r="BP22" s="769"/>
      <c r="BQ22" s="15"/>
      <c r="BR22" s="769"/>
      <c r="BS22" s="15"/>
      <c r="BT22" s="769"/>
      <c r="BU22" s="15"/>
      <c r="BV22" s="770"/>
      <c r="BW22" s="15"/>
      <c r="BX22" s="770"/>
      <c r="BY22" s="15"/>
      <c r="BZ22" s="770"/>
      <c r="CA22" s="15"/>
      <c r="CB22" s="770"/>
      <c r="CC22" s="15"/>
      <c r="CD22" s="770"/>
      <c r="CE22" s="15"/>
      <c r="CF22" s="770"/>
      <c r="CG22" s="15"/>
      <c r="CH22" s="770"/>
      <c r="CI22" s="15"/>
      <c r="CJ22" s="770"/>
      <c r="CK22" s="15"/>
      <c r="CL22" s="770"/>
      <c r="CM22" s="15"/>
      <c r="CN22" s="770"/>
      <c r="CO22" s="15"/>
      <c r="CP22" s="770"/>
      <c r="CQ22" s="15"/>
      <c r="CR22" s="770"/>
      <c r="CS22" s="15"/>
      <c r="CT22" s="770"/>
      <c r="CU22" s="15"/>
      <c r="CV22" s="770"/>
      <c r="CW22" s="15"/>
      <c r="CX22" s="770"/>
      <c r="CY22" s="15"/>
      <c r="CZ22" s="770"/>
      <c r="DA22" s="15"/>
      <c r="DB22" s="770"/>
      <c r="DC22" s="15"/>
      <c r="DD22" s="770"/>
      <c r="DE22" s="15"/>
      <c r="DF22" s="770"/>
      <c r="DG22" s="15"/>
      <c r="DH22" s="770"/>
      <c r="DI22" s="15"/>
      <c r="DJ22" s="770"/>
      <c r="DK22" s="15"/>
      <c r="DL22" s="770"/>
      <c r="DM22" s="15"/>
      <c r="DN22" s="770"/>
      <c r="DO22" s="766"/>
      <c r="DP22" s="770"/>
      <c r="DQ22" s="15"/>
      <c r="DR22" s="770"/>
      <c r="DS22" s="15"/>
      <c r="DT22" s="770"/>
      <c r="DU22" s="15"/>
      <c r="DV22" s="770"/>
      <c r="DW22" s="168">
        <f t="shared" si="0"/>
        <v>0</v>
      </c>
      <c r="DX22" s="22"/>
      <c r="DY22" s="168">
        <f t="shared" si="2"/>
        <v>0</v>
      </c>
      <c r="DZ22" s="28"/>
      <c r="EA22" s="21">
        <f t="shared" si="1"/>
        <v>0</v>
      </c>
      <c r="EB22" s="245"/>
      <c r="EC22" s="245"/>
      <c r="ED22" s="245"/>
      <c r="EE22" s="245"/>
      <c r="EF22" s="245"/>
      <c r="EG22" s="245"/>
      <c r="EH22" s="245"/>
      <c r="EI22" s="245"/>
      <c r="EJ22" s="245"/>
      <c r="EK22" s="245"/>
      <c r="EL22" s="245"/>
      <c r="EM22" s="245"/>
      <c r="EN22" s="245"/>
      <c r="EO22" s="245"/>
      <c r="EP22" s="245"/>
      <c r="EQ22" s="245"/>
      <c r="ER22" s="245"/>
      <c r="ES22" s="245"/>
      <c r="ET22" s="245"/>
      <c r="EU22" s="245"/>
      <c r="EV22" s="245"/>
      <c r="EW22" s="245"/>
      <c r="EX22" s="245"/>
      <c r="EY22" s="245"/>
      <c r="EZ22" s="245"/>
      <c r="FA22" s="245"/>
      <c r="FB22" s="245"/>
      <c r="FC22" s="245"/>
      <c r="FD22" s="245"/>
      <c r="FE22" s="245"/>
      <c r="FF22" s="245"/>
      <c r="FG22" s="245"/>
      <c r="FH22" s="245"/>
      <c r="FI22" s="245"/>
      <c r="FJ22" s="245"/>
      <c r="FK22" s="245"/>
      <c r="FL22" s="245"/>
      <c r="FM22" s="245"/>
      <c r="FN22" s="245"/>
      <c r="FO22" s="245"/>
      <c r="FP22" s="245"/>
      <c r="FQ22" s="245"/>
      <c r="FR22" s="245"/>
      <c r="FS22" s="245"/>
      <c r="FT22" s="245"/>
      <c r="FU22" s="245"/>
      <c r="FV22" s="245"/>
      <c r="FW22" s="245"/>
      <c r="FX22" s="245"/>
      <c r="FY22" s="245"/>
      <c r="FZ22" s="245"/>
      <c r="GA22" s="245"/>
      <c r="GB22" s="245"/>
      <c r="GC22" s="245"/>
      <c r="GD22" s="245"/>
      <c r="GE22" s="245"/>
      <c r="GF22" s="245"/>
      <c r="GG22" s="245"/>
      <c r="GH22" s="245"/>
      <c r="GI22" s="245"/>
      <c r="GJ22" s="245"/>
      <c r="GK22" s="245"/>
      <c r="GL22" s="245"/>
      <c r="GM22" s="245"/>
      <c r="GN22" s="245"/>
      <c r="GO22" s="245"/>
      <c r="GP22" s="245"/>
      <c r="GQ22" s="245"/>
      <c r="GR22" s="245"/>
      <c r="GS22" s="245"/>
      <c r="GT22" s="245"/>
      <c r="GU22" s="245"/>
      <c r="GV22" s="245"/>
      <c r="GW22" s="245"/>
      <c r="GX22" s="245"/>
      <c r="GY22" s="245"/>
      <c r="GZ22" s="245"/>
      <c r="HA22" s="245"/>
      <c r="HB22" s="245"/>
      <c r="HC22" s="245"/>
      <c r="HD22" s="245"/>
      <c r="HE22" s="245"/>
      <c r="HF22" s="245"/>
      <c r="HG22" s="245"/>
      <c r="HH22" s="245"/>
      <c r="HI22" s="245"/>
      <c r="HJ22" s="245"/>
      <c r="HK22" s="245"/>
      <c r="HL22" s="245"/>
      <c r="HM22" s="245"/>
      <c r="HN22" s="245"/>
      <c r="HO22" s="245"/>
      <c r="HP22" s="245"/>
      <c r="HQ22" s="245"/>
      <c r="HR22" s="245"/>
      <c r="HS22" s="245"/>
      <c r="HT22" s="245"/>
      <c r="HU22" s="245"/>
      <c r="HV22" s="245"/>
      <c r="HW22" s="245"/>
      <c r="HX22" s="245"/>
      <c r="HY22" s="245"/>
      <c r="HZ22" s="245"/>
      <c r="IA22" s="245"/>
      <c r="IB22" s="245"/>
      <c r="IC22" s="245"/>
      <c r="ID22" s="245"/>
      <c r="IE22" s="245"/>
      <c r="IF22" s="245"/>
      <c r="IG22" s="245"/>
      <c r="IH22" s="245"/>
      <c r="II22" s="245"/>
      <c r="IJ22" s="245"/>
      <c r="IK22" s="245"/>
      <c r="IL22" s="245"/>
      <c r="IM22" s="245"/>
      <c r="IN22" s="245"/>
      <c r="IO22" s="245"/>
      <c r="IP22" s="245"/>
      <c r="IQ22" s="245"/>
      <c r="IR22" s="245"/>
      <c r="IS22" s="245"/>
      <c r="IT22" s="245"/>
      <c r="IU22" s="245"/>
      <c r="IV22" s="245"/>
      <c r="IW22" s="245"/>
      <c r="IX22" s="245"/>
      <c r="IY22" s="245"/>
      <c r="IZ22" s="245"/>
      <c r="JA22" s="245"/>
      <c r="JB22" s="245"/>
      <c r="JC22" s="245"/>
      <c r="JD22" s="245"/>
      <c r="JE22" s="245"/>
      <c r="JF22" s="245"/>
      <c r="JG22" s="245"/>
      <c r="JH22" s="245"/>
      <c r="JI22" s="245"/>
      <c r="JJ22" s="245"/>
      <c r="JK22" s="245"/>
      <c r="JL22" s="245"/>
      <c r="JM22" s="245"/>
      <c r="JN22" s="245"/>
      <c r="JO22" s="245"/>
      <c r="JP22" s="245"/>
      <c r="JQ22" s="245"/>
      <c r="JR22" s="245"/>
      <c r="JS22" s="245"/>
      <c r="JT22" s="245"/>
      <c r="JU22" s="245"/>
      <c r="JV22" s="245"/>
      <c r="JW22" s="245"/>
      <c r="JX22" s="245"/>
      <c r="JY22" s="245"/>
      <c r="JZ22" s="245"/>
      <c r="KA22" s="245"/>
      <c r="KB22" s="245"/>
      <c r="KC22" s="245"/>
      <c r="KD22" s="245"/>
      <c r="KE22" s="245"/>
      <c r="KF22" s="245"/>
      <c r="KG22" s="245"/>
      <c r="KH22" s="245"/>
      <c r="KI22" s="245"/>
      <c r="KJ22" s="245"/>
      <c r="KK22" s="245"/>
      <c r="KL22" s="245"/>
      <c r="KM22" s="245"/>
      <c r="KN22" s="245"/>
      <c r="KO22" s="245"/>
      <c r="KP22" s="245"/>
      <c r="KQ22" s="245"/>
      <c r="KR22" s="245"/>
      <c r="KS22" s="245"/>
      <c r="KT22" s="245"/>
      <c r="KU22" s="245"/>
      <c r="KV22" s="245"/>
      <c r="KW22" s="245"/>
      <c r="KX22" s="245"/>
      <c r="KY22" s="245"/>
      <c r="KZ22" s="245"/>
      <c r="LA22" s="245"/>
      <c r="LB22" s="245"/>
      <c r="LC22" s="245"/>
      <c r="LD22" s="245"/>
      <c r="LE22" s="245"/>
      <c r="LF22" s="245"/>
      <c r="LG22" s="245"/>
      <c r="LH22" s="245"/>
      <c r="LI22" s="245"/>
      <c r="LJ22" s="245"/>
      <c r="LK22" s="245"/>
      <c r="LL22" s="245"/>
      <c r="LM22" s="245"/>
      <c r="LN22" s="245"/>
      <c r="LO22" s="245"/>
      <c r="LP22" s="245"/>
      <c r="LQ22" s="245"/>
      <c r="LR22" s="245"/>
      <c r="LS22" s="245"/>
      <c r="LT22" s="245"/>
      <c r="LU22" s="245"/>
      <c r="LV22" s="245"/>
      <c r="LW22" s="245"/>
      <c r="LX22" s="245"/>
      <c r="LY22" s="245"/>
      <c r="LZ22" s="245"/>
      <c r="MA22" s="245"/>
      <c r="MB22" s="245"/>
      <c r="MC22" s="245"/>
      <c r="MD22" s="245"/>
      <c r="ME22" s="245"/>
      <c r="MF22" s="245"/>
      <c r="MG22" s="245"/>
      <c r="MH22" s="245"/>
      <c r="MI22" s="245"/>
      <c r="MJ22" s="245"/>
      <c r="MK22" s="245"/>
      <c r="ML22" s="245"/>
      <c r="MM22" s="245"/>
      <c r="MN22" s="245"/>
      <c r="MO22" s="245"/>
      <c r="MP22" s="245"/>
      <c r="MQ22" s="245"/>
      <c r="MR22" s="245"/>
      <c r="MS22" s="245"/>
      <c r="MT22" s="245"/>
      <c r="MU22" s="245"/>
      <c r="MV22" s="245"/>
      <c r="MW22" s="245"/>
      <c r="MX22" s="245"/>
      <c r="MY22" s="245"/>
      <c r="MZ22" s="245"/>
      <c r="NA22" s="245"/>
      <c r="NB22" s="245"/>
      <c r="NC22" s="245"/>
      <c r="ND22" s="245"/>
      <c r="NE22" s="245"/>
      <c r="NF22" s="245"/>
      <c r="NG22" s="245"/>
      <c r="NH22" s="245"/>
      <c r="NI22" s="245"/>
      <c r="NJ22" s="245"/>
      <c r="NK22" s="245"/>
      <c r="NL22" s="245"/>
      <c r="NM22" s="245"/>
      <c r="NN22" s="245"/>
      <c r="NO22" s="245"/>
      <c r="NP22" s="245"/>
      <c r="NQ22" s="245"/>
      <c r="NR22" s="245"/>
      <c r="NS22" s="245"/>
      <c r="NT22" s="245"/>
      <c r="NU22" s="245"/>
      <c r="NV22" s="245"/>
      <c r="NW22" s="245"/>
      <c r="NX22" s="245"/>
      <c r="NY22" s="245"/>
      <c r="NZ22" s="245"/>
      <c r="OA22" s="245"/>
      <c r="OB22" s="245"/>
      <c r="OC22" s="245"/>
      <c r="OD22" s="245"/>
      <c r="OE22" s="245"/>
      <c r="OF22" s="245"/>
      <c r="OG22" s="245"/>
      <c r="OH22" s="245"/>
      <c r="OI22" s="245"/>
      <c r="OJ22" s="245"/>
      <c r="OK22" s="245"/>
      <c r="OL22" s="245"/>
      <c r="OM22" s="245"/>
      <c r="ON22" s="245"/>
      <c r="OO22" s="245"/>
      <c r="OP22" s="245"/>
      <c r="OQ22" s="245"/>
      <c r="OR22" s="245"/>
      <c r="OS22" s="245"/>
      <c r="OT22" s="245"/>
      <c r="OU22" s="245"/>
      <c r="OV22" s="245"/>
      <c r="OW22" s="245"/>
      <c r="OX22" s="245"/>
      <c r="OY22" s="245"/>
      <c r="OZ22" s="245"/>
      <c r="PA22" s="245"/>
      <c r="PB22" s="245"/>
      <c r="PC22" s="245"/>
      <c r="PD22" s="245"/>
      <c r="PE22" s="245"/>
      <c r="PF22" s="245"/>
      <c r="PG22" s="245"/>
      <c r="PH22" s="245"/>
      <c r="PI22" s="245"/>
      <c r="PJ22" s="245"/>
      <c r="PK22" s="245"/>
      <c r="PL22" s="245"/>
      <c r="PM22" s="245"/>
      <c r="PN22" s="245"/>
      <c r="PO22" s="245"/>
      <c r="PP22" s="245"/>
      <c r="PQ22" s="245"/>
      <c r="PR22" s="245"/>
      <c r="PS22" s="245"/>
      <c r="PT22" s="245"/>
      <c r="PU22" s="245"/>
      <c r="PV22" s="245"/>
      <c r="PW22" s="245"/>
      <c r="PX22" s="245"/>
      <c r="PY22" s="245"/>
      <c r="PZ22" s="245"/>
      <c r="QA22" s="245"/>
      <c r="QB22" s="245"/>
      <c r="QC22" s="245"/>
      <c r="QD22" s="245"/>
      <c r="QE22" s="245"/>
      <c r="QF22" s="245"/>
      <c r="QG22" s="245"/>
      <c r="QH22" s="245"/>
      <c r="QI22" s="245"/>
      <c r="QJ22" s="245"/>
      <c r="QK22" s="245"/>
      <c r="QL22" s="245"/>
      <c r="QM22" s="245"/>
      <c r="QN22" s="245"/>
      <c r="QO22" s="245"/>
      <c r="QP22" s="245"/>
      <c r="QQ22" s="245"/>
      <c r="QR22" s="245"/>
      <c r="QS22" s="245"/>
      <c r="QT22" s="245"/>
      <c r="QU22" s="245"/>
      <c r="QV22" s="245"/>
      <c r="QW22" s="245"/>
      <c r="QX22" s="245"/>
      <c r="QY22" s="245"/>
      <c r="QZ22" s="245"/>
      <c r="RA22" s="245"/>
      <c r="RB22" s="245"/>
      <c r="RC22" s="245"/>
      <c r="RD22" s="245"/>
      <c r="RE22" s="245"/>
    </row>
    <row r="23" spans="1:473" customFormat="1" ht="21" customHeight="1">
      <c r="A23" s="15"/>
      <c r="B23" s="15"/>
      <c r="C23" s="38" t="s">
        <v>58</v>
      </c>
      <c r="D23" s="34" t="s">
        <v>1809</v>
      </c>
      <c r="E23" s="477">
        <v>331</v>
      </c>
      <c r="F23" s="458">
        <v>40626</v>
      </c>
      <c r="G23" s="788">
        <v>0</v>
      </c>
      <c r="H23" s="319" t="s">
        <v>1593</v>
      </c>
      <c r="I23" s="27">
        <v>16877</v>
      </c>
      <c r="J23" s="436" t="s">
        <v>1812</v>
      </c>
      <c r="K23" s="287" t="s">
        <v>1813</v>
      </c>
      <c r="L23" s="16">
        <v>0</v>
      </c>
      <c r="M23" s="255">
        <v>0</v>
      </c>
      <c r="N23" s="16">
        <v>0</v>
      </c>
      <c r="O23" s="255">
        <v>0</v>
      </c>
      <c r="P23" s="16">
        <v>0</v>
      </c>
      <c r="Q23" s="768">
        <v>0</v>
      </c>
      <c r="R23" s="767">
        <v>0</v>
      </c>
      <c r="S23" s="1114">
        <v>0</v>
      </c>
      <c r="T23" s="1114">
        <v>0</v>
      </c>
      <c r="U23" s="15"/>
      <c r="V23" s="769"/>
      <c r="W23" s="15"/>
      <c r="X23" s="769"/>
      <c r="Y23" s="15"/>
      <c r="Z23" s="769"/>
      <c r="AA23" s="15"/>
      <c r="AB23" s="769"/>
      <c r="AC23" s="15"/>
      <c r="AD23" s="769"/>
      <c r="AE23" s="15"/>
      <c r="AF23" s="769"/>
      <c r="AG23" s="15"/>
      <c r="AH23" s="769"/>
      <c r="AI23" s="15"/>
      <c r="AJ23" s="769"/>
      <c r="AK23" s="15"/>
      <c r="AL23" s="769"/>
      <c r="AM23" s="15"/>
      <c r="AN23" s="769"/>
      <c r="AO23" s="15"/>
      <c r="AP23" s="769"/>
      <c r="AQ23" s="15"/>
      <c r="AR23" s="769"/>
      <c r="AS23" s="15"/>
      <c r="AT23" s="769"/>
      <c r="AU23" s="15"/>
      <c r="AV23" s="769"/>
      <c r="AW23" s="15"/>
      <c r="AX23" s="769"/>
      <c r="AY23" s="766"/>
      <c r="AZ23" s="769"/>
      <c r="BA23" s="15"/>
      <c r="BB23" s="769"/>
      <c r="BC23" s="15"/>
      <c r="BD23" s="769"/>
      <c r="BE23" s="15"/>
      <c r="BF23" s="769"/>
      <c r="BG23" s="15"/>
      <c r="BH23" s="769"/>
      <c r="BI23" s="15"/>
      <c r="BJ23" s="769"/>
      <c r="BK23" s="15"/>
      <c r="BL23" s="769"/>
      <c r="BM23" s="15"/>
      <c r="BN23" s="769"/>
      <c r="BO23" s="15"/>
      <c r="BP23" s="769"/>
      <c r="BQ23" s="15"/>
      <c r="BR23" s="769"/>
      <c r="BS23" s="15"/>
      <c r="BT23" s="769"/>
      <c r="BU23" s="15"/>
      <c r="BV23" s="770"/>
      <c r="BW23" s="15"/>
      <c r="BX23" s="770"/>
      <c r="BY23" s="15"/>
      <c r="BZ23" s="770"/>
      <c r="CA23" s="15"/>
      <c r="CB23" s="770"/>
      <c r="CC23" s="15"/>
      <c r="CD23" s="770"/>
      <c r="CE23" s="15"/>
      <c r="CF23" s="770"/>
      <c r="CG23" s="15"/>
      <c r="CH23" s="770"/>
      <c r="CI23" s="15"/>
      <c r="CJ23" s="770"/>
      <c r="CK23" s="15"/>
      <c r="CL23" s="770"/>
      <c r="CM23" s="15"/>
      <c r="CN23" s="770"/>
      <c r="CO23" s="15"/>
      <c r="CP23" s="770"/>
      <c r="CQ23" s="15"/>
      <c r="CR23" s="770"/>
      <c r="CS23" s="15"/>
      <c r="CT23" s="770"/>
      <c r="CU23" s="15"/>
      <c r="CV23" s="770"/>
      <c r="CW23" s="15"/>
      <c r="CX23" s="770"/>
      <c r="CY23" s="15"/>
      <c r="CZ23" s="770"/>
      <c r="DA23" s="15"/>
      <c r="DB23" s="770"/>
      <c r="DC23" s="15"/>
      <c r="DD23" s="770"/>
      <c r="DE23" s="15"/>
      <c r="DF23" s="770"/>
      <c r="DG23" s="15"/>
      <c r="DH23" s="770"/>
      <c r="DI23" s="15"/>
      <c r="DJ23" s="770"/>
      <c r="DK23" s="15"/>
      <c r="DL23" s="770"/>
      <c r="DM23" s="15"/>
      <c r="DN23" s="770"/>
      <c r="DO23" s="766"/>
      <c r="DP23" s="770"/>
      <c r="DQ23" s="15"/>
      <c r="DR23" s="770"/>
      <c r="DS23" s="15"/>
      <c r="DT23" s="770"/>
      <c r="DU23" s="15"/>
      <c r="DV23" s="770"/>
      <c r="DW23" s="168">
        <f t="shared" si="0"/>
        <v>0</v>
      </c>
      <c r="DX23" s="22"/>
      <c r="DY23" s="168">
        <f t="shared" si="2"/>
        <v>0</v>
      </c>
      <c r="DZ23" s="28"/>
      <c r="EA23" s="21">
        <f t="shared" si="1"/>
        <v>0</v>
      </c>
      <c r="EB23" s="245"/>
      <c r="EC23" s="245"/>
      <c r="ED23" s="245"/>
      <c r="EE23" s="245"/>
      <c r="EF23" s="245"/>
      <c r="EG23" s="245"/>
      <c r="EH23" s="245"/>
      <c r="EI23" s="245"/>
      <c r="EJ23" s="245"/>
      <c r="EK23" s="245"/>
      <c r="EL23" s="245"/>
      <c r="EM23" s="245"/>
      <c r="EN23" s="245"/>
      <c r="EO23" s="245"/>
      <c r="EP23" s="245"/>
      <c r="EQ23" s="245"/>
      <c r="ER23" s="245"/>
      <c r="ES23" s="245"/>
      <c r="ET23" s="245"/>
      <c r="EU23" s="245"/>
      <c r="EV23" s="245"/>
      <c r="EW23" s="245"/>
      <c r="EX23" s="245"/>
      <c r="EY23" s="245"/>
      <c r="EZ23" s="245"/>
      <c r="FA23" s="245"/>
      <c r="FB23" s="245"/>
      <c r="FC23" s="245"/>
      <c r="FD23" s="245"/>
      <c r="FE23" s="245"/>
      <c r="FF23" s="245"/>
      <c r="FG23" s="245"/>
      <c r="FH23" s="245"/>
      <c r="FI23" s="245"/>
      <c r="FJ23" s="245"/>
      <c r="FK23" s="245"/>
      <c r="FL23" s="245"/>
      <c r="FM23" s="245"/>
      <c r="FN23" s="245"/>
      <c r="FO23" s="245"/>
      <c r="FP23" s="245"/>
      <c r="FQ23" s="245"/>
      <c r="FR23" s="245"/>
      <c r="FS23" s="245"/>
      <c r="FT23" s="245"/>
      <c r="FU23" s="245"/>
      <c r="FV23" s="245"/>
      <c r="FW23" s="245"/>
      <c r="FX23" s="245"/>
      <c r="FY23" s="245"/>
      <c r="FZ23" s="245"/>
      <c r="GA23" s="245"/>
      <c r="GB23" s="245"/>
      <c r="GC23" s="245"/>
      <c r="GD23" s="245"/>
      <c r="GE23" s="245"/>
      <c r="GF23" s="245"/>
      <c r="GG23" s="245"/>
      <c r="GH23" s="245"/>
      <c r="GI23" s="245"/>
      <c r="GJ23" s="245"/>
      <c r="GK23" s="245"/>
      <c r="GL23" s="245"/>
      <c r="GM23" s="245"/>
      <c r="GN23" s="245"/>
      <c r="GO23" s="245"/>
      <c r="GP23" s="245"/>
      <c r="GQ23" s="245"/>
      <c r="GR23" s="245"/>
      <c r="GS23" s="245"/>
      <c r="GT23" s="245"/>
      <c r="GU23" s="245"/>
      <c r="GV23" s="245"/>
      <c r="GW23" s="245"/>
      <c r="GX23" s="245"/>
      <c r="GY23" s="245"/>
      <c r="GZ23" s="245"/>
      <c r="HA23" s="245"/>
      <c r="HB23" s="245"/>
      <c r="HC23" s="245"/>
      <c r="HD23" s="245"/>
      <c r="HE23" s="245"/>
      <c r="HF23" s="245"/>
      <c r="HG23" s="245"/>
      <c r="HH23" s="245"/>
      <c r="HI23" s="245"/>
      <c r="HJ23" s="245"/>
      <c r="HK23" s="245"/>
      <c r="HL23" s="245"/>
      <c r="HM23" s="245"/>
      <c r="HN23" s="245"/>
      <c r="HO23" s="245"/>
      <c r="HP23" s="245"/>
      <c r="HQ23" s="245"/>
      <c r="HR23" s="245"/>
      <c r="HS23" s="245"/>
      <c r="HT23" s="245"/>
      <c r="HU23" s="245"/>
      <c r="HV23" s="245"/>
      <c r="HW23" s="245"/>
      <c r="HX23" s="245"/>
      <c r="HY23" s="245"/>
      <c r="HZ23" s="245"/>
      <c r="IA23" s="245"/>
      <c r="IB23" s="245"/>
      <c r="IC23" s="245"/>
      <c r="ID23" s="245"/>
      <c r="IE23" s="245"/>
      <c r="IF23" s="245"/>
      <c r="IG23" s="245"/>
      <c r="IH23" s="245"/>
      <c r="II23" s="245"/>
      <c r="IJ23" s="245"/>
      <c r="IK23" s="245"/>
      <c r="IL23" s="245"/>
      <c r="IM23" s="245"/>
      <c r="IN23" s="245"/>
      <c r="IO23" s="245"/>
      <c r="IP23" s="245"/>
      <c r="IQ23" s="245"/>
      <c r="IR23" s="245"/>
      <c r="IS23" s="245"/>
      <c r="IT23" s="245"/>
      <c r="IU23" s="245"/>
      <c r="IV23" s="245"/>
      <c r="IW23" s="245"/>
      <c r="IX23" s="245"/>
      <c r="IY23" s="245"/>
      <c r="IZ23" s="245"/>
      <c r="JA23" s="245"/>
      <c r="JB23" s="245"/>
      <c r="JC23" s="245"/>
      <c r="JD23" s="245"/>
      <c r="JE23" s="245"/>
      <c r="JF23" s="245"/>
      <c r="JG23" s="245"/>
      <c r="JH23" s="245"/>
      <c r="JI23" s="245"/>
      <c r="JJ23" s="245"/>
      <c r="JK23" s="245"/>
      <c r="JL23" s="245"/>
      <c r="JM23" s="245"/>
      <c r="JN23" s="245"/>
      <c r="JO23" s="245"/>
      <c r="JP23" s="245"/>
      <c r="JQ23" s="245"/>
      <c r="JR23" s="245"/>
      <c r="JS23" s="245"/>
      <c r="JT23" s="245"/>
      <c r="JU23" s="245"/>
      <c r="JV23" s="245"/>
      <c r="JW23" s="245"/>
      <c r="JX23" s="245"/>
      <c r="JY23" s="245"/>
      <c r="JZ23" s="245"/>
      <c r="KA23" s="245"/>
      <c r="KB23" s="245"/>
      <c r="KC23" s="245"/>
      <c r="KD23" s="245"/>
      <c r="KE23" s="245"/>
      <c r="KF23" s="245"/>
      <c r="KG23" s="245"/>
      <c r="KH23" s="245"/>
      <c r="KI23" s="245"/>
      <c r="KJ23" s="245"/>
      <c r="KK23" s="245"/>
      <c r="KL23" s="245"/>
      <c r="KM23" s="245"/>
      <c r="KN23" s="245"/>
      <c r="KO23" s="245"/>
      <c r="KP23" s="245"/>
      <c r="KQ23" s="245"/>
      <c r="KR23" s="245"/>
      <c r="KS23" s="245"/>
      <c r="KT23" s="245"/>
      <c r="KU23" s="245"/>
      <c r="KV23" s="245"/>
      <c r="KW23" s="245"/>
      <c r="KX23" s="245"/>
      <c r="KY23" s="245"/>
      <c r="KZ23" s="245"/>
      <c r="LA23" s="245"/>
      <c r="LB23" s="245"/>
      <c r="LC23" s="245"/>
      <c r="LD23" s="245"/>
      <c r="LE23" s="245"/>
      <c r="LF23" s="245"/>
      <c r="LG23" s="245"/>
      <c r="LH23" s="245"/>
      <c r="LI23" s="245"/>
      <c r="LJ23" s="245"/>
      <c r="LK23" s="245"/>
      <c r="LL23" s="245"/>
      <c r="LM23" s="245"/>
      <c r="LN23" s="245"/>
      <c r="LO23" s="245"/>
      <c r="LP23" s="245"/>
      <c r="LQ23" s="245"/>
      <c r="LR23" s="245"/>
      <c r="LS23" s="245"/>
      <c r="LT23" s="245"/>
      <c r="LU23" s="245"/>
      <c r="LV23" s="245"/>
      <c r="LW23" s="245"/>
      <c r="LX23" s="245"/>
      <c r="LY23" s="245"/>
      <c r="LZ23" s="245"/>
      <c r="MA23" s="245"/>
      <c r="MB23" s="245"/>
      <c r="MC23" s="245"/>
      <c r="MD23" s="245"/>
      <c r="ME23" s="245"/>
      <c r="MF23" s="245"/>
      <c r="MG23" s="245"/>
      <c r="MH23" s="245"/>
      <c r="MI23" s="245"/>
      <c r="MJ23" s="245"/>
      <c r="MK23" s="245"/>
      <c r="ML23" s="245"/>
      <c r="MM23" s="245"/>
      <c r="MN23" s="245"/>
      <c r="MO23" s="245"/>
      <c r="MP23" s="245"/>
      <c r="MQ23" s="245"/>
      <c r="MR23" s="245"/>
      <c r="MS23" s="245"/>
      <c r="MT23" s="245"/>
      <c r="MU23" s="245"/>
      <c r="MV23" s="245"/>
      <c r="MW23" s="245"/>
      <c r="MX23" s="245"/>
      <c r="MY23" s="245"/>
      <c r="MZ23" s="245"/>
      <c r="NA23" s="245"/>
      <c r="NB23" s="245"/>
      <c r="NC23" s="245"/>
      <c r="ND23" s="245"/>
      <c r="NE23" s="245"/>
      <c r="NF23" s="245"/>
      <c r="NG23" s="245"/>
      <c r="NH23" s="245"/>
      <c r="NI23" s="245"/>
      <c r="NJ23" s="245"/>
      <c r="NK23" s="245"/>
      <c r="NL23" s="245"/>
      <c r="NM23" s="245"/>
      <c r="NN23" s="245"/>
      <c r="NO23" s="245"/>
      <c r="NP23" s="245"/>
      <c r="NQ23" s="245"/>
      <c r="NR23" s="245"/>
      <c r="NS23" s="245"/>
      <c r="NT23" s="245"/>
      <c r="NU23" s="245"/>
      <c r="NV23" s="245"/>
      <c r="NW23" s="245"/>
      <c r="NX23" s="245"/>
      <c r="NY23" s="245"/>
      <c r="NZ23" s="245"/>
      <c r="OA23" s="245"/>
      <c r="OB23" s="245"/>
      <c r="OC23" s="245"/>
      <c r="OD23" s="245"/>
      <c r="OE23" s="245"/>
      <c r="OF23" s="245"/>
      <c r="OG23" s="245"/>
      <c r="OH23" s="245"/>
      <c r="OI23" s="245"/>
      <c r="OJ23" s="245"/>
      <c r="OK23" s="245"/>
      <c r="OL23" s="245"/>
      <c r="OM23" s="245"/>
      <c r="ON23" s="245"/>
      <c r="OO23" s="245"/>
      <c r="OP23" s="245"/>
      <c r="OQ23" s="245"/>
      <c r="OR23" s="245"/>
      <c r="OS23" s="245"/>
      <c r="OT23" s="245"/>
      <c r="OU23" s="245"/>
      <c r="OV23" s="245"/>
      <c r="OW23" s="245"/>
      <c r="OX23" s="245"/>
      <c r="OY23" s="245"/>
      <c r="OZ23" s="245"/>
      <c r="PA23" s="245"/>
      <c r="PB23" s="245"/>
      <c r="PC23" s="245"/>
      <c r="PD23" s="245"/>
      <c r="PE23" s="245"/>
      <c r="PF23" s="245"/>
      <c r="PG23" s="245"/>
      <c r="PH23" s="245"/>
      <c r="PI23" s="245"/>
      <c r="PJ23" s="245"/>
      <c r="PK23" s="245"/>
      <c r="PL23" s="245"/>
      <c r="PM23" s="245"/>
      <c r="PN23" s="245"/>
      <c r="PO23" s="245"/>
      <c r="PP23" s="245"/>
      <c r="PQ23" s="245"/>
      <c r="PR23" s="245"/>
      <c r="PS23" s="245"/>
      <c r="PT23" s="245"/>
      <c r="PU23" s="245"/>
      <c r="PV23" s="245"/>
      <c r="PW23" s="245"/>
      <c r="PX23" s="245"/>
      <c r="PY23" s="245"/>
      <c r="PZ23" s="245"/>
      <c r="QA23" s="245"/>
      <c r="QB23" s="245"/>
      <c r="QC23" s="245"/>
      <c r="QD23" s="245"/>
      <c r="QE23" s="245"/>
      <c r="QF23" s="245"/>
      <c r="QG23" s="245"/>
      <c r="QH23" s="245"/>
      <c r="QI23" s="245"/>
      <c r="QJ23" s="245"/>
      <c r="QK23" s="245"/>
      <c r="QL23" s="245"/>
      <c r="QM23" s="245"/>
      <c r="QN23" s="245"/>
      <c r="QO23" s="245"/>
      <c r="QP23" s="245"/>
      <c r="QQ23" s="245"/>
      <c r="QR23" s="245"/>
      <c r="QS23" s="245"/>
      <c r="QT23" s="245"/>
      <c r="QU23" s="245"/>
      <c r="QV23" s="245"/>
      <c r="QW23" s="245"/>
      <c r="QX23" s="245"/>
      <c r="QY23" s="245"/>
      <c r="QZ23" s="245"/>
      <c r="RA23" s="245"/>
      <c r="RB23" s="245"/>
      <c r="RC23" s="245"/>
      <c r="RD23" s="245"/>
      <c r="RE23" s="245"/>
    </row>
    <row r="24" spans="1:473" customFormat="1" ht="21" customHeight="1">
      <c r="A24" s="15"/>
      <c r="B24" s="15"/>
      <c r="C24" s="38" t="s">
        <v>59</v>
      </c>
      <c r="D24" s="556" t="s">
        <v>114</v>
      </c>
      <c r="E24" s="477">
        <v>1524</v>
      </c>
      <c r="F24" s="459">
        <v>40808</v>
      </c>
      <c r="G24" s="788">
        <v>0</v>
      </c>
      <c r="H24" s="319" t="s">
        <v>1830</v>
      </c>
      <c r="I24" s="27">
        <v>40808</v>
      </c>
      <c r="J24" s="436" t="s">
        <v>454</v>
      </c>
      <c r="K24" s="287" t="s">
        <v>453</v>
      </c>
      <c r="L24" s="16">
        <v>0</v>
      </c>
      <c r="M24" s="255">
        <v>0</v>
      </c>
      <c r="N24" s="16">
        <v>0</v>
      </c>
      <c r="O24" s="255">
        <v>0</v>
      </c>
      <c r="P24" s="16">
        <v>0</v>
      </c>
      <c r="Q24" s="768">
        <v>0</v>
      </c>
      <c r="R24" s="767">
        <v>0</v>
      </c>
      <c r="S24" s="1114">
        <v>0</v>
      </c>
      <c r="T24" s="1114">
        <v>0</v>
      </c>
      <c r="U24" s="15"/>
      <c r="V24" s="769"/>
      <c r="W24" s="15"/>
      <c r="X24" s="769"/>
      <c r="Y24" s="15"/>
      <c r="Z24" s="769"/>
      <c r="AA24" s="15"/>
      <c r="AB24" s="769"/>
      <c r="AC24" s="15"/>
      <c r="AD24" s="769"/>
      <c r="AE24" s="15"/>
      <c r="AF24" s="769"/>
      <c r="AG24" s="15"/>
      <c r="AH24" s="769"/>
      <c r="AI24" s="15"/>
      <c r="AJ24" s="769"/>
      <c r="AK24" s="15"/>
      <c r="AL24" s="769"/>
      <c r="AM24" s="15"/>
      <c r="AN24" s="769"/>
      <c r="AO24" s="15"/>
      <c r="AP24" s="769"/>
      <c r="AQ24" s="15"/>
      <c r="AR24" s="769"/>
      <c r="AS24" s="15"/>
      <c r="AT24" s="769"/>
      <c r="AU24" s="15"/>
      <c r="AV24" s="769"/>
      <c r="AW24" s="15"/>
      <c r="AX24" s="769"/>
      <c r="AY24" s="766"/>
      <c r="AZ24" s="769"/>
      <c r="BA24" s="15"/>
      <c r="BB24" s="769"/>
      <c r="BC24" s="15"/>
      <c r="BD24" s="769"/>
      <c r="BE24" s="15"/>
      <c r="BF24" s="769"/>
      <c r="BG24" s="15"/>
      <c r="BH24" s="769"/>
      <c r="BI24" s="15"/>
      <c r="BJ24" s="769"/>
      <c r="BK24" s="15"/>
      <c r="BL24" s="769"/>
      <c r="BM24" s="15"/>
      <c r="BN24" s="769"/>
      <c r="BO24" s="15"/>
      <c r="BP24" s="769"/>
      <c r="BQ24" s="15"/>
      <c r="BR24" s="769"/>
      <c r="BS24" s="15"/>
      <c r="BT24" s="769"/>
      <c r="BU24" s="15"/>
      <c r="BV24" s="770"/>
      <c r="BW24" s="15"/>
      <c r="BX24" s="770"/>
      <c r="BY24" s="15"/>
      <c r="BZ24" s="770"/>
      <c r="CA24" s="15"/>
      <c r="CB24" s="770"/>
      <c r="CC24" s="15"/>
      <c r="CD24" s="770"/>
      <c r="CE24" s="15"/>
      <c r="CF24" s="770"/>
      <c r="CG24" s="15"/>
      <c r="CH24" s="770"/>
      <c r="CI24" s="15"/>
      <c r="CJ24" s="770"/>
      <c r="CK24" s="15"/>
      <c r="CL24" s="770"/>
      <c r="CM24" s="15"/>
      <c r="CN24" s="770"/>
      <c r="CO24" s="15"/>
      <c r="CP24" s="770"/>
      <c r="CQ24" s="15"/>
      <c r="CR24" s="770"/>
      <c r="CS24" s="15"/>
      <c r="CT24" s="770"/>
      <c r="CU24" s="15"/>
      <c r="CV24" s="770"/>
      <c r="CW24" s="15"/>
      <c r="CX24" s="770"/>
      <c r="CY24" s="15"/>
      <c r="CZ24" s="770"/>
      <c r="DA24" s="15"/>
      <c r="DB24" s="770"/>
      <c r="DC24" s="15"/>
      <c r="DD24" s="770"/>
      <c r="DE24" s="15"/>
      <c r="DF24" s="770"/>
      <c r="DG24" s="15"/>
      <c r="DH24" s="770"/>
      <c r="DI24" s="15"/>
      <c r="DJ24" s="770"/>
      <c r="DK24" s="15"/>
      <c r="DL24" s="770"/>
      <c r="DM24" s="15"/>
      <c r="DN24" s="770"/>
      <c r="DO24" s="766"/>
      <c r="DP24" s="770"/>
      <c r="DQ24" s="15"/>
      <c r="DR24" s="770"/>
      <c r="DS24" s="15"/>
      <c r="DT24" s="770"/>
      <c r="DU24" s="15"/>
      <c r="DV24" s="770"/>
      <c r="DW24" s="168">
        <f t="shared" si="0"/>
        <v>0</v>
      </c>
      <c r="DX24" s="22"/>
      <c r="DY24" s="168">
        <f t="shared" si="2"/>
        <v>0</v>
      </c>
      <c r="DZ24" s="28"/>
      <c r="EA24" s="21">
        <f t="shared" si="1"/>
        <v>0</v>
      </c>
      <c r="EB24" s="245"/>
      <c r="EC24" s="245"/>
      <c r="ED24" s="245"/>
      <c r="EE24" s="245"/>
      <c r="EF24" s="245"/>
      <c r="EG24" s="245"/>
      <c r="EH24" s="245"/>
      <c r="EI24" s="245"/>
      <c r="EJ24" s="245"/>
      <c r="EK24" s="245"/>
      <c r="EL24" s="245"/>
      <c r="EM24" s="245"/>
      <c r="EN24" s="245"/>
      <c r="EO24" s="245"/>
      <c r="EP24" s="245"/>
      <c r="EQ24" s="245"/>
      <c r="ER24" s="245"/>
      <c r="ES24" s="245"/>
      <c r="ET24" s="245"/>
      <c r="EU24" s="245"/>
      <c r="EV24" s="245"/>
      <c r="EW24" s="245"/>
      <c r="EX24" s="245"/>
      <c r="EY24" s="245"/>
      <c r="EZ24" s="245"/>
      <c r="FA24" s="245"/>
      <c r="FB24" s="245"/>
      <c r="FC24" s="245"/>
      <c r="FD24" s="245"/>
      <c r="FE24" s="245"/>
      <c r="FF24" s="245"/>
      <c r="FG24" s="245"/>
      <c r="FH24" s="245"/>
      <c r="FI24" s="245"/>
      <c r="FJ24" s="245"/>
      <c r="FK24" s="245"/>
      <c r="FL24" s="245"/>
      <c r="FM24" s="245"/>
      <c r="FN24" s="245"/>
      <c r="FO24" s="245"/>
      <c r="FP24" s="245"/>
      <c r="FQ24" s="245"/>
      <c r="FR24" s="245"/>
      <c r="FS24" s="245"/>
      <c r="FT24" s="245"/>
      <c r="FU24" s="245"/>
      <c r="FV24" s="245"/>
      <c r="FW24" s="245"/>
      <c r="FX24" s="245"/>
      <c r="FY24" s="245"/>
      <c r="FZ24" s="245"/>
      <c r="GA24" s="245"/>
      <c r="GB24" s="245"/>
      <c r="GC24" s="245"/>
      <c r="GD24" s="245"/>
      <c r="GE24" s="245"/>
      <c r="GF24" s="245"/>
      <c r="GG24" s="245"/>
      <c r="GH24" s="245"/>
      <c r="GI24" s="245"/>
      <c r="GJ24" s="245"/>
      <c r="GK24" s="245"/>
      <c r="GL24" s="245"/>
      <c r="GM24" s="245"/>
      <c r="GN24" s="245"/>
      <c r="GO24" s="245"/>
      <c r="GP24" s="245"/>
      <c r="GQ24" s="245"/>
      <c r="GR24" s="245"/>
      <c r="GS24" s="245"/>
      <c r="GT24" s="245"/>
      <c r="GU24" s="245"/>
      <c r="GV24" s="245"/>
      <c r="GW24" s="245"/>
      <c r="GX24" s="245"/>
      <c r="GY24" s="245"/>
      <c r="GZ24" s="245"/>
      <c r="HA24" s="245"/>
      <c r="HB24" s="245"/>
      <c r="HC24" s="245"/>
      <c r="HD24" s="245"/>
      <c r="HE24" s="245"/>
      <c r="HF24" s="245"/>
      <c r="HG24" s="245"/>
      <c r="HH24" s="245"/>
      <c r="HI24" s="245"/>
      <c r="HJ24" s="245"/>
      <c r="HK24" s="245"/>
      <c r="HL24" s="245"/>
      <c r="HM24" s="245"/>
      <c r="HN24" s="245"/>
      <c r="HO24" s="245"/>
      <c r="HP24" s="245"/>
      <c r="HQ24" s="245"/>
      <c r="HR24" s="245"/>
      <c r="HS24" s="245"/>
      <c r="HT24" s="245"/>
      <c r="HU24" s="245"/>
      <c r="HV24" s="245"/>
      <c r="HW24" s="245"/>
      <c r="HX24" s="245"/>
      <c r="HY24" s="245"/>
      <c r="HZ24" s="245"/>
      <c r="IA24" s="245"/>
      <c r="IB24" s="245"/>
      <c r="IC24" s="245"/>
      <c r="ID24" s="245"/>
      <c r="IE24" s="245"/>
      <c r="IF24" s="245"/>
      <c r="IG24" s="245"/>
      <c r="IH24" s="245"/>
      <c r="II24" s="245"/>
      <c r="IJ24" s="245"/>
      <c r="IK24" s="245"/>
      <c r="IL24" s="245"/>
      <c r="IM24" s="245"/>
      <c r="IN24" s="245"/>
      <c r="IO24" s="245"/>
      <c r="IP24" s="245"/>
      <c r="IQ24" s="245"/>
      <c r="IR24" s="245"/>
      <c r="IS24" s="245"/>
      <c r="IT24" s="245"/>
      <c r="IU24" s="245"/>
      <c r="IV24" s="245"/>
      <c r="IW24" s="245"/>
      <c r="IX24" s="245"/>
      <c r="IY24" s="245"/>
      <c r="IZ24" s="245"/>
      <c r="JA24" s="245"/>
      <c r="JB24" s="245"/>
      <c r="JC24" s="245"/>
      <c r="JD24" s="245"/>
      <c r="JE24" s="245"/>
      <c r="JF24" s="245"/>
      <c r="JG24" s="245"/>
      <c r="JH24" s="245"/>
      <c r="JI24" s="245"/>
      <c r="JJ24" s="245"/>
      <c r="JK24" s="245"/>
      <c r="JL24" s="245"/>
      <c r="JM24" s="245"/>
      <c r="JN24" s="245"/>
      <c r="JO24" s="245"/>
      <c r="JP24" s="245"/>
      <c r="JQ24" s="245"/>
      <c r="JR24" s="245"/>
      <c r="JS24" s="245"/>
      <c r="JT24" s="245"/>
      <c r="JU24" s="245"/>
      <c r="JV24" s="245"/>
      <c r="JW24" s="245"/>
      <c r="JX24" s="245"/>
      <c r="JY24" s="245"/>
      <c r="JZ24" s="245"/>
      <c r="KA24" s="245"/>
      <c r="KB24" s="245"/>
      <c r="KC24" s="245"/>
      <c r="KD24" s="245"/>
      <c r="KE24" s="245"/>
      <c r="KF24" s="245"/>
      <c r="KG24" s="245"/>
      <c r="KH24" s="245"/>
      <c r="KI24" s="245"/>
      <c r="KJ24" s="245"/>
      <c r="KK24" s="245"/>
      <c r="KL24" s="245"/>
      <c r="KM24" s="245"/>
      <c r="KN24" s="245"/>
      <c r="KO24" s="245"/>
      <c r="KP24" s="245"/>
      <c r="KQ24" s="245"/>
      <c r="KR24" s="245"/>
      <c r="KS24" s="245"/>
      <c r="KT24" s="245"/>
      <c r="KU24" s="245"/>
      <c r="KV24" s="245"/>
      <c r="KW24" s="245"/>
      <c r="KX24" s="245"/>
      <c r="KY24" s="245"/>
      <c r="KZ24" s="245"/>
      <c r="LA24" s="245"/>
      <c r="LB24" s="245"/>
      <c r="LC24" s="245"/>
      <c r="LD24" s="245"/>
      <c r="LE24" s="245"/>
      <c r="LF24" s="245"/>
      <c r="LG24" s="245"/>
      <c r="LH24" s="245"/>
      <c r="LI24" s="245"/>
      <c r="LJ24" s="245"/>
      <c r="LK24" s="245"/>
      <c r="LL24" s="245"/>
      <c r="LM24" s="245"/>
      <c r="LN24" s="245"/>
      <c r="LO24" s="245"/>
      <c r="LP24" s="245"/>
      <c r="LQ24" s="245"/>
      <c r="LR24" s="245"/>
      <c r="LS24" s="245"/>
      <c r="LT24" s="245"/>
      <c r="LU24" s="245"/>
      <c r="LV24" s="245"/>
      <c r="LW24" s="245"/>
      <c r="LX24" s="245"/>
      <c r="LY24" s="245"/>
      <c r="LZ24" s="245"/>
      <c r="MA24" s="245"/>
      <c r="MB24" s="245"/>
      <c r="MC24" s="245"/>
      <c r="MD24" s="245"/>
      <c r="ME24" s="245"/>
      <c r="MF24" s="245"/>
      <c r="MG24" s="245"/>
      <c r="MH24" s="245"/>
      <c r="MI24" s="245"/>
      <c r="MJ24" s="245"/>
      <c r="MK24" s="245"/>
      <c r="ML24" s="245"/>
      <c r="MM24" s="245"/>
      <c r="MN24" s="245"/>
      <c r="MO24" s="245"/>
      <c r="MP24" s="245"/>
      <c r="MQ24" s="245"/>
      <c r="MR24" s="245"/>
      <c r="MS24" s="245"/>
      <c r="MT24" s="245"/>
      <c r="MU24" s="245"/>
      <c r="MV24" s="245"/>
      <c r="MW24" s="245"/>
      <c r="MX24" s="245"/>
      <c r="MY24" s="245"/>
      <c r="MZ24" s="245"/>
      <c r="NA24" s="245"/>
      <c r="NB24" s="245"/>
      <c r="NC24" s="245"/>
      <c r="ND24" s="245"/>
      <c r="NE24" s="245"/>
      <c r="NF24" s="245"/>
      <c r="NG24" s="245"/>
      <c r="NH24" s="245"/>
      <c r="NI24" s="245"/>
      <c r="NJ24" s="245"/>
      <c r="NK24" s="245"/>
      <c r="NL24" s="245"/>
      <c r="NM24" s="245"/>
      <c r="NN24" s="245"/>
      <c r="NO24" s="245"/>
      <c r="NP24" s="245"/>
      <c r="NQ24" s="245"/>
      <c r="NR24" s="245"/>
      <c r="NS24" s="245"/>
      <c r="NT24" s="245"/>
      <c r="NU24" s="245"/>
      <c r="NV24" s="245"/>
      <c r="NW24" s="245"/>
      <c r="NX24" s="245"/>
      <c r="NY24" s="245"/>
      <c r="NZ24" s="245"/>
      <c r="OA24" s="245"/>
      <c r="OB24" s="245"/>
      <c r="OC24" s="245"/>
      <c r="OD24" s="245"/>
      <c r="OE24" s="245"/>
      <c r="OF24" s="245"/>
      <c r="OG24" s="245"/>
      <c r="OH24" s="245"/>
      <c r="OI24" s="245"/>
      <c r="OJ24" s="245"/>
      <c r="OK24" s="245"/>
      <c r="OL24" s="245"/>
      <c r="OM24" s="245"/>
      <c r="ON24" s="245"/>
      <c r="OO24" s="245"/>
      <c r="OP24" s="245"/>
      <c r="OQ24" s="245"/>
      <c r="OR24" s="245"/>
      <c r="OS24" s="245"/>
      <c r="OT24" s="245"/>
      <c r="OU24" s="245"/>
      <c r="OV24" s="245"/>
      <c r="OW24" s="245"/>
      <c r="OX24" s="245"/>
      <c r="OY24" s="245"/>
      <c r="OZ24" s="245"/>
      <c r="PA24" s="245"/>
      <c r="PB24" s="245"/>
      <c r="PC24" s="245"/>
      <c r="PD24" s="245"/>
      <c r="PE24" s="245"/>
      <c r="PF24" s="245"/>
      <c r="PG24" s="245"/>
      <c r="PH24" s="245"/>
      <c r="PI24" s="245"/>
      <c r="PJ24" s="245"/>
      <c r="PK24" s="245"/>
      <c r="PL24" s="245"/>
      <c r="PM24" s="245"/>
      <c r="PN24" s="245"/>
      <c r="PO24" s="245"/>
      <c r="PP24" s="245"/>
      <c r="PQ24" s="245"/>
      <c r="PR24" s="245"/>
      <c r="PS24" s="245"/>
      <c r="PT24" s="245"/>
      <c r="PU24" s="245"/>
      <c r="PV24" s="245"/>
      <c r="PW24" s="245"/>
      <c r="PX24" s="245"/>
      <c r="PY24" s="245"/>
      <c r="PZ24" s="245"/>
      <c r="QA24" s="245"/>
      <c r="QB24" s="245"/>
      <c r="QC24" s="245"/>
      <c r="QD24" s="245"/>
      <c r="QE24" s="245"/>
      <c r="QF24" s="245"/>
      <c r="QG24" s="245"/>
      <c r="QH24" s="245"/>
      <c r="QI24" s="245"/>
      <c r="QJ24" s="245"/>
      <c r="QK24" s="245"/>
      <c r="QL24" s="245"/>
      <c r="QM24" s="245"/>
      <c r="QN24" s="245"/>
      <c r="QO24" s="245"/>
      <c r="QP24" s="245"/>
      <c r="QQ24" s="245"/>
      <c r="QR24" s="245"/>
      <c r="QS24" s="245"/>
      <c r="QT24" s="245"/>
      <c r="QU24" s="245"/>
      <c r="QV24" s="245"/>
      <c r="QW24" s="245"/>
      <c r="QX24" s="245"/>
      <c r="QY24" s="245"/>
      <c r="QZ24" s="245"/>
      <c r="RA24" s="245"/>
      <c r="RB24" s="245"/>
      <c r="RC24" s="245"/>
      <c r="RD24" s="245"/>
      <c r="RE24" s="245"/>
    </row>
    <row r="25" spans="1:473" customFormat="1" ht="21" customHeight="1">
      <c r="A25" s="15"/>
      <c r="B25" s="15"/>
      <c r="C25" s="38" t="s">
        <v>61</v>
      </c>
      <c r="D25" s="34" t="s">
        <v>246</v>
      </c>
      <c r="E25" s="477">
        <v>266</v>
      </c>
      <c r="F25" s="458">
        <v>41047</v>
      </c>
      <c r="G25" s="788">
        <v>0</v>
      </c>
      <c r="H25" s="319" t="s">
        <v>2321</v>
      </c>
      <c r="I25" s="27">
        <v>26378</v>
      </c>
      <c r="J25" s="430" t="s">
        <v>1383</v>
      </c>
      <c r="K25" s="287" t="s">
        <v>1382</v>
      </c>
      <c r="L25" s="16">
        <v>0</v>
      </c>
      <c r="M25" s="255">
        <v>0</v>
      </c>
      <c r="N25" s="16">
        <v>0</v>
      </c>
      <c r="O25" s="255">
        <v>0</v>
      </c>
      <c r="P25" s="16">
        <v>0</v>
      </c>
      <c r="Q25" s="768">
        <v>0</v>
      </c>
      <c r="R25" s="767">
        <v>0</v>
      </c>
      <c r="S25" s="1114">
        <v>0</v>
      </c>
      <c r="T25" s="1114">
        <v>0</v>
      </c>
      <c r="U25" s="15"/>
      <c r="V25" s="769"/>
      <c r="W25" s="15"/>
      <c r="X25" s="769"/>
      <c r="Y25" s="15"/>
      <c r="Z25" s="769"/>
      <c r="AA25" s="15"/>
      <c r="AB25" s="769"/>
      <c r="AC25" s="15"/>
      <c r="AD25" s="769"/>
      <c r="AE25" s="15"/>
      <c r="AF25" s="769"/>
      <c r="AG25" s="15"/>
      <c r="AH25" s="769"/>
      <c r="AI25" s="15"/>
      <c r="AJ25" s="769"/>
      <c r="AK25" s="15"/>
      <c r="AL25" s="769"/>
      <c r="AM25" s="15"/>
      <c r="AN25" s="769"/>
      <c r="AO25" s="15"/>
      <c r="AP25" s="769"/>
      <c r="AQ25" s="15"/>
      <c r="AR25" s="769"/>
      <c r="AS25" s="15"/>
      <c r="AT25" s="769"/>
      <c r="AU25" s="15"/>
      <c r="AV25" s="769"/>
      <c r="AW25" s="15"/>
      <c r="AX25" s="769"/>
      <c r="AY25" s="766"/>
      <c r="AZ25" s="769"/>
      <c r="BA25" s="15"/>
      <c r="BB25" s="769"/>
      <c r="BC25" s="15"/>
      <c r="BD25" s="769"/>
      <c r="BE25" s="15"/>
      <c r="BF25" s="769"/>
      <c r="BG25" s="15"/>
      <c r="BH25" s="769"/>
      <c r="BI25" s="15"/>
      <c r="BJ25" s="769"/>
      <c r="BK25" s="15"/>
      <c r="BL25" s="769"/>
      <c r="BM25" s="15"/>
      <c r="BN25" s="769"/>
      <c r="BO25" s="15"/>
      <c r="BP25" s="769"/>
      <c r="BQ25" s="15"/>
      <c r="BR25" s="769"/>
      <c r="BS25" s="15"/>
      <c r="BT25" s="769"/>
      <c r="BU25" s="15"/>
      <c r="BV25" s="770"/>
      <c r="BW25" s="15"/>
      <c r="BX25" s="770"/>
      <c r="BY25" s="15"/>
      <c r="BZ25" s="770"/>
      <c r="CA25" s="15"/>
      <c r="CB25" s="770"/>
      <c r="CC25" s="15"/>
      <c r="CD25" s="770"/>
      <c r="CE25" s="15"/>
      <c r="CF25" s="770"/>
      <c r="CG25" s="15"/>
      <c r="CH25" s="770"/>
      <c r="CI25" s="15"/>
      <c r="CJ25" s="770"/>
      <c r="CK25" s="15"/>
      <c r="CL25" s="770"/>
      <c r="CM25" s="15"/>
      <c r="CN25" s="770"/>
      <c r="CO25" s="15"/>
      <c r="CP25" s="770"/>
      <c r="CQ25" s="15"/>
      <c r="CR25" s="770"/>
      <c r="CS25" s="15"/>
      <c r="CT25" s="770"/>
      <c r="CU25" s="15"/>
      <c r="CV25" s="770"/>
      <c r="CW25" s="15"/>
      <c r="CX25" s="770"/>
      <c r="CY25" s="15"/>
      <c r="CZ25" s="770"/>
      <c r="DA25" s="15"/>
      <c r="DB25" s="770"/>
      <c r="DC25" s="15"/>
      <c r="DD25" s="770"/>
      <c r="DE25" s="15"/>
      <c r="DF25" s="770"/>
      <c r="DG25" s="15"/>
      <c r="DH25" s="770"/>
      <c r="DI25" s="15"/>
      <c r="DJ25" s="770"/>
      <c r="DK25" s="15"/>
      <c r="DL25" s="770"/>
      <c r="DM25" s="15"/>
      <c r="DN25" s="770"/>
      <c r="DO25" s="766"/>
      <c r="DP25" s="770"/>
      <c r="DQ25" s="15"/>
      <c r="DR25" s="770"/>
      <c r="DS25" s="15"/>
      <c r="DT25" s="770"/>
      <c r="DU25" s="15"/>
      <c r="DV25" s="770"/>
      <c r="DW25" s="168">
        <f t="shared" si="0"/>
        <v>0</v>
      </c>
      <c r="DX25" s="22"/>
      <c r="DY25" s="168">
        <f t="shared" si="2"/>
        <v>0</v>
      </c>
      <c r="DZ25" s="28"/>
      <c r="EA25" s="21">
        <f t="shared" si="1"/>
        <v>0</v>
      </c>
      <c r="EB25" s="245"/>
      <c r="EC25" s="245"/>
      <c r="ED25" s="245"/>
      <c r="EE25" s="245"/>
      <c r="EF25" s="245"/>
      <c r="EG25" s="245"/>
      <c r="EH25" s="245"/>
      <c r="EI25" s="245"/>
      <c r="EJ25" s="245"/>
      <c r="EK25" s="245"/>
      <c r="EL25" s="245"/>
      <c r="EM25" s="245"/>
      <c r="EN25" s="245"/>
      <c r="EO25" s="245"/>
      <c r="EP25" s="245"/>
      <c r="EQ25" s="245"/>
      <c r="ER25" s="245"/>
      <c r="ES25" s="245"/>
      <c r="ET25" s="245"/>
      <c r="EU25" s="245"/>
      <c r="EV25" s="245"/>
      <c r="EW25" s="245"/>
      <c r="EX25" s="245"/>
      <c r="EY25" s="245"/>
      <c r="EZ25" s="245"/>
      <c r="FA25" s="245"/>
      <c r="FB25" s="245"/>
      <c r="FC25" s="245"/>
      <c r="FD25" s="245"/>
      <c r="FE25" s="245"/>
      <c r="FF25" s="245"/>
      <c r="FG25" s="245"/>
      <c r="FH25" s="245"/>
      <c r="FI25" s="245"/>
      <c r="FJ25" s="245"/>
      <c r="FK25" s="245"/>
      <c r="FL25" s="245"/>
      <c r="FM25" s="245"/>
      <c r="FN25" s="245"/>
      <c r="FO25" s="245"/>
      <c r="FP25" s="245"/>
      <c r="FQ25" s="245"/>
      <c r="FR25" s="245"/>
      <c r="FS25" s="245"/>
      <c r="FT25" s="245"/>
      <c r="FU25" s="245"/>
      <c r="FV25" s="245"/>
      <c r="FW25" s="245"/>
      <c r="FX25" s="245"/>
      <c r="FY25" s="245"/>
      <c r="FZ25" s="245"/>
      <c r="GA25" s="245"/>
      <c r="GB25" s="245"/>
      <c r="GC25" s="245"/>
      <c r="GD25" s="245"/>
      <c r="GE25" s="245"/>
      <c r="GF25" s="245"/>
      <c r="GG25" s="245"/>
      <c r="GH25" s="245"/>
      <c r="GI25" s="245"/>
      <c r="GJ25" s="245"/>
      <c r="GK25" s="245"/>
      <c r="GL25" s="245"/>
      <c r="GM25" s="245"/>
      <c r="GN25" s="245"/>
      <c r="GO25" s="245"/>
      <c r="GP25" s="245"/>
      <c r="GQ25" s="245"/>
      <c r="GR25" s="245"/>
      <c r="GS25" s="245"/>
      <c r="GT25" s="245"/>
      <c r="GU25" s="245"/>
      <c r="GV25" s="245"/>
      <c r="GW25" s="245"/>
      <c r="GX25" s="245"/>
      <c r="GY25" s="245"/>
      <c r="GZ25" s="245"/>
      <c r="HA25" s="245"/>
      <c r="HB25" s="245"/>
      <c r="HC25" s="245"/>
      <c r="HD25" s="245"/>
      <c r="HE25" s="245"/>
      <c r="HF25" s="245"/>
      <c r="HG25" s="245"/>
      <c r="HH25" s="245"/>
      <c r="HI25" s="245"/>
      <c r="HJ25" s="245"/>
      <c r="HK25" s="245"/>
      <c r="HL25" s="245"/>
      <c r="HM25" s="245"/>
      <c r="HN25" s="245"/>
      <c r="HO25" s="245"/>
      <c r="HP25" s="245"/>
      <c r="HQ25" s="245"/>
      <c r="HR25" s="245"/>
      <c r="HS25" s="245"/>
      <c r="HT25" s="245"/>
      <c r="HU25" s="245"/>
      <c r="HV25" s="245"/>
      <c r="HW25" s="245"/>
      <c r="HX25" s="245"/>
      <c r="HY25" s="245"/>
      <c r="HZ25" s="245"/>
      <c r="IA25" s="245"/>
      <c r="IB25" s="245"/>
      <c r="IC25" s="245"/>
      <c r="ID25" s="245"/>
      <c r="IE25" s="245"/>
      <c r="IF25" s="245"/>
      <c r="IG25" s="245"/>
      <c r="IH25" s="245"/>
      <c r="II25" s="245"/>
      <c r="IJ25" s="245"/>
      <c r="IK25" s="245"/>
      <c r="IL25" s="245"/>
      <c r="IM25" s="245"/>
      <c r="IN25" s="245"/>
      <c r="IO25" s="245"/>
      <c r="IP25" s="245"/>
      <c r="IQ25" s="245"/>
      <c r="IR25" s="245"/>
      <c r="IS25" s="245"/>
      <c r="IT25" s="245"/>
      <c r="IU25" s="245"/>
      <c r="IV25" s="245"/>
      <c r="IW25" s="245"/>
      <c r="IX25" s="245"/>
      <c r="IY25" s="245"/>
      <c r="IZ25" s="245"/>
      <c r="JA25" s="245"/>
      <c r="JB25" s="245"/>
      <c r="JC25" s="245"/>
      <c r="JD25" s="245"/>
      <c r="JE25" s="245"/>
      <c r="JF25" s="245"/>
      <c r="JG25" s="245"/>
      <c r="JH25" s="245"/>
      <c r="JI25" s="245"/>
      <c r="JJ25" s="245"/>
      <c r="JK25" s="245"/>
      <c r="JL25" s="245"/>
      <c r="JM25" s="245"/>
      <c r="JN25" s="245"/>
      <c r="JO25" s="245"/>
      <c r="JP25" s="245"/>
      <c r="JQ25" s="245"/>
      <c r="JR25" s="245"/>
      <c r="JS25" s="245"/>
      <c r="JT25" s="245"/>
      <c r="JU25" s="245"/>
      <c r="JV25" s="245"/>
      <c r="JW25" s="245"/>
      <c r="JX25" s="245"/>
      <c r="JY25" s="245"/>
      <c r="JZ25" s="245"/>
      <c r="KA25" s="245"/>
      <c r="KB25" s="245"/>
      <c r="KC25" s="245"/>
      <c r="KD25" s="245"/>
      <c r="KE25" s="245"/>
      <c r="KF25" s="245"/>
      <c r="KG25" s="245"/>
      <c r="KH25" s="245"/>
      <c r="KI25" s="245"/>
      <c r="KJ25" s="245"/>
      <c r="KK25" s="245"/>
      <c r="KL25" s="245"/>
      <c r="KM25" s="245"/>
      <c r="KN25" s="245"/>
      <c r="KO25" s="245"/>
      <c r="KP25" s="245"/>
      <c r="KQ25" s="245"/>
      <c r="KR25" s="245"/>
      <c r="KS25" s="245"/>
      <c r="KT25" s="245"/>
      <c r="KU25" s="245"/>
      <c r="KV25" s="245"/>
      <c r="KW25" s="245"/>
      <c r="KX25" s="245"/>
      <c r="KY25" s="245"/>
      <c r="KZ25" s="245"/>
      <c r="LA25" s="245"/>
      <c r="LB25" s="245"/>
      <c r="LC25" s="245"/>
      <c r="LD25" s="245"/>
      <c r="LE25" s="245"/>
      <c r="LF25" s="245"/>
      <c r="LG25" s="245"/>
      <c r="LH25" s="245"/>
      <c r="LI25" s="245"/>
      <c r="LJ25" s="245"/>
      <c r="LK25" s="245"/>
      <c r="LL25" s="245"/>
      <c r="LM25" s="245"/>
      <c r="LN25" s="245"/>
      <c r="LO25" s="245"/>
      <c r="LP25" s="245"/>
      <c r="LQ25" s="245"/>
      <c r="LR25" s="245"/>
      <c r="LS25" s="245"/>
      <c r="LT25" s="245"/>
      <c r="LU25" s="245"/>
      <c r="LV25" s="245"/>
      <c r="LW25" s="245"/>
      <c r="LX25" s="245"/>
      <c r="LY25" s="245"/>
      <c r="LZ25" s="245"/>
      <c r="MA25" s="245"/>
      <c r="MB25" s="245"/>
      <c r="MC25" s="245"/>
      <c r="MD25" s="245"/>
      <c r="ME25" s="245"/>
      <c r="MF25" s="245"/>
      <c r="MG25" s="245"/>
      <c r="MH25" s="245"/>
      <c r="MI25" s="245"/>
      <c r="MJ25" s="245"/>
      <c r="MK25" s="245"/>
      <c r="ML25" s="245"/>
      <c r="MM25" s="245"/>
      <c r="MN25" s="245"/>
      <c r="MO25" s="245"/>
      <c r="MP25" s="245"/>
      <c r="MQ25" s="245"/>
      <c r="MR25" s="245"/>
      <c r="MS25" s="245"/>
      <c r="MT25" s="245"/>
      <c r="MU25" s="245"/>
      <c r="MV25" s="245"/>
      <c r="MW25" s="245"/>
      <c r="MX25" s="245"/>
      <c r="MY25" s="245"/>
      <c r="MZ25" s="245"/>
      <c r="NA25" s="245"/>
      <c r="NB25" s="245"/>
      <c r="NC25" s="245"/>
      <c r="ND25" s="245"/>
      <c r="NE25" s="245"/>
      <c r="NF25" s="245"/>
      <c r="NG25" s="245"/>
      <c r="NH25" s="245"/>
      <c r="NI25" s="245"/>
      <c r="NJ25" s="245"/>
      <c r="NK25" s="245"/>
      <c r="NL25" s="245"/>
      <c r="NM25" s="245"/>
      <c r="NN25" s="245"/>
      <c r="NO25" s="245"/>
      <c r="NP25" s="245"/>
      <c r="NQ25" s="245"/>
      <c r="NR25" s="245"/>
      <c r="NS25" s="245"/>
      <c r="NT25" s="245"/>
      <c r="NU25" s="245"/>
      <c r="NV25" s="245"/>
      <c r="NW25" s="245"/>
      <c r="NX25" s="245"/>
      <c r="NY25" s="245"/>
      <c r="NZ25" s="245"/>
      <c r="OA25" s="245"/>
      <c r="OB25" s="245"/>
      <c r="OC25" s="245"/>
      <c r="OD25" s="245"/>
      <c r="OE25" s="245"/>
      <c r="OF25" s="245"/>
      <c r="OG25" s="245"/>
      <c r="OH25" s="245"/>
      <c r="OI25" s="245"/>
      <c r="OJ25" s="245"/>
      <c r="OK25" s="245"/>
      <c r="OL25" s="245"/>
      <c r="OM25" s="245"/>
      <c r="ON25" s="245"/>
      <c r="OO25" s="245"/>
      <c r="OP25" s="245"/>
      <c r="OQ25" s="245"/>
      <c r="OR25" s="245"/>
      <c r="OS25" s="245"/>
      <c r="OT25" s="245"/>
      <c r="OU25" s="245"/>
      <c r="OV25" s="245"/>
      <c r="OW25" s="245"/>
      <c r="OX25" s="245"/>
      <c r="OY25" s="245"/>
      <c r="OZ25" s="245"/>
      <c r="PA25" s="245"/>
      <c r="PB25" s="245"/>
      <c r="PC25" s="245"/>
      <c r="PD25" s="245"/>
      <c r="PE25" s="245"/>
      <c r="PF25" s="245"/>
      <c r="PG25" s="245"/>
      <c r="PH25" s="245"/>
      <c r="PI25" s="245"/>
      <c r="PJ25" s="245"/>
      <c r="PK25" s="245"/>
      <c r="PL25" s="245"/>
      <c r="PM25" s="245"/>
      <c r="PN25" s="245"/>
      <c r="PO25" s="245"/>
      <c r="PP25" s="245"/>
      <c r="PQ25" s="245"/>
      <c r="PR25" s="245"/>
      <c r="PS25" s="245"/>
      <c r="PT25" s="245"/>
      <c r="PU25" s="245"/>
      <c r="PV25" s="245"/>
      <c r="PW25" s="245"/>
      <c r="PX25" s="245"/>
      <c r="PY25" s="245"/>
      <c r="PZ25" s="245"/>
      <c r="QA25" s="245"/>
      <c r="QB25" s="245"/>
      <c r="QC25" s="245"/>
      <c r="QD25" s="245"/>
      <c r="QE25" s="245"/>
      <c r="QF25" s="245"/>
      <c r="QG25" s="245"/>
      <c r="QH25" s="245"/>
      <c r="QI25" s="245"/>
      <c r="QJ25" s="245"/>
      <c r="QK25" s="245"/>
      <c r="QL25" s="245"/>
      <c r="QM25" s="245"/>
      <c r="QN25" s="245"/>
      <c r="QO25" s="245"/>
      <c r="QP25" s="245"/>
      <c r="QQ25" s="245"/>
      <c r="QR25" s="245"/>
      <c r="QS25" s="245"/>
      <c r="QT25" s="245"/>
      <c r="QU25" s="245"/>
      <c r="QV25" s="245"/>
      <c r="QW25" s="245"/>
      <c r="QX25" s="245"/>
      <c r="QY25" s="245"/>
      <c r="QZ25" s="245"/>
      <c r="RA25" s="245"/>
      <c r="RB25" s="245"/>
      <c r="RC25" s="245"/>
      <c r="RD25" s="245"/>
      <c r="RE25" s="245"/>
    </row>
    <row r="26" spans="1:473" customFormat="1" ht="21" customHeight="1">
      <c r="A26" s="15"/>
      <c r="B26" s="15"/>
      <c r="C26" s="38" t="s">
        <v>63</v>
      </c>
      <c r="D26" s="34" t="s">
        <v>2447</v>
      </c>
      <c r="E26" s="477">
        <v>11885</v>
      </c>
      <c r="F26" s="457">
        <v>41186</v>
      </c>
      <c r="G26" s="788">
        <v>0</v>
      </c>
      <c r="H26" s="319" t="s">
        <v>2321</v>
      </c>
      <c r="I26" s="27">
        <v>41383</v>
      </c>
      <c r="J26" s="431" t="s">
        <v>2448</v>
      </c>
      <c r="K26" s="287" t="s">
        <v>2449</v>
      </c>
      <c r="L26" s="16">
        <v>0</v>
      </c>
      <c r="M26" s="255">
        <v>0</v>
      </c>
      <c r="N26" s="16">
        <v>0</v>
      </c>
      <c r="O26" s="255">
        <v>0</v>
      </c>
      <c r="P26" s="16">
        <v>0</v>
      </c>
      <c r="Q26" s="768">
        <v>0</v>
      </c>
      <c r="R26" s="767">
        <v>0</v>
      </c>
      <c r="S26" s="1114">
        <v>0</v>
      </c>
      <c r="T26" s="1114">
        <v>0</v>
      </c>
      <c r="U26" s="15"/>
      <c r="V26" s="769"/>
      <c r="W26" s="15"/>
      <c r="X26" s="769"/>
      <c r="Y26" s="15"/>
      <c r="Z26" s="769"/>
      <c r="AA26" s="15"/>
      <c r="AB26" s="769"/>
      <c r="AC26" s="15"/>
      <c r="AD26" s="769"/>
      <c r="AE26" s="15"/>
      <c r="AF26" s="769"/>
      <c r="AG26" s="15"/>
      <c r="AH26" s="769"/>
      <c r="AI26" s="15"/>
      <c r="AJ26" s="769"/>
      <c r="AK26" s="15"/>
      <c r="AL26" s="769"/>
      <c r="AM26" s="15"/>
      <c r="AN26" s="769"/>
      <c r="AO26" s="15"/>
      <c r="AP26" s="769"/>
      <c r="AQ26" s="15"/>
      <c r="AR26" s="769"/>
      <c r="AS26" s="15"/>
      <c r="AT26" s="769"/>
      <c r="AU26" s="15"/>
      <c r="AV26" s="769"/>
      <c r="AW26" s="15"/>
      <c r="AX26" s="769"/>
      <c r="AY26" s="766"/>
      <c r="AZ26" s="769"/>
      <c r="BA26" s="15"/>
      <c r="BB26" s="769"/>
      <c r="BC26" s="15"/>
      <c r="BD26" s="769"/>
      <c r="BE26" s="15"/>
      <c r="BF26" s="769"/>
      <c r="BG26" s="15"/>
      <c r="BH26" s="769"/>
      <c r="BI26" s="15"/>
      <c r="BJ26" s="769"/>
      <c r="BK26" s="15"/>
      <c r="BL26" s="769"/>
      <c r="BM26" s="15"/>
      <c r="BN26" s="769"/>
      <c r="BO26" s="15"/>
      <c r="BP26" s="769"/>
      <c r="BQ26" s="15"/>
      <c r="BR26" s="769"/>
      <c r="BS26" s="15"/>
      <c r="BT26" s="769"/>
      <c r="BU26" s="15"/>
      <c r="BV26" s="770"/>
      <c r="BW26" s="15"/>
      <c r="BX26" s="770"/>
      <c r="BY26" s="15"/>
      <c r="BZ26" s="770"/>
      <c r="CA26" s="15"/>
      <c r="CB26" s="770"/>
      <c r="CC26" s="15"/>
      <c r="CD26" s="770"/>
      <c r="CE26" s="15"/>
      <c r="CF26" s="770"/>
      <c r="CG26" s="15"/>
      <c r="CH26" s="770"/>
      <c r="CI26" s="15"/>
      <c r="CJ26" s="770"/>
      <c r="CK26" s="15"/>
      <c r="CL26" s="770"/>
      <c r="CM26" s="15"/>
      <c r="CN26" s="770"/>
      <c r="CO26" s="15"/>
      <c r="CP26" s="770"/>
      <c r="CQ26" s="15"/>
      <c r="CR26" s="770"/>
      <c r="CS26" s="15"/>
      <c r="CT26" s="770"/>
      <c r="CU26" s="15"/>
      <c r="CV26" s="770"/>
      <c r="CW26" s="15"/>
      <c r="CX26" s="770"/>
      <c r="CY26" s="15"/>
      <c r="CZ26" s="770"/>
      <c r="DA26" s="15"/>
      <c r="DB26" s="770"/>
      <c r="DC26" s="15"/>
      <c r="DD26" s="770"/>
      <c r="DE26" s="15"/>
      <c r="DF26" s="770"/>
      <c r="DG26" s="15"/>
      <c r="DH26" s="770"/>
      <c r="DI26" s="15"/>
      <c r="DJ26" s="770"/>
      <c r="DK26" s="15"/>
      <c r="DL26" s="770"/>
      <c r="DM26" s="15"/>
      <c r="DN26" s="770"/>
      <c r="DO26" s="766"/>
      <c r="DP26" s="770"/>
      <c r="DQ26" s="15"/>
      <c r="DR26" s="770"/>
      <c r="DS26" s="15"/>
      <c r="DT26" s="770"/>
      <c r="DU26" s="15"/>
      <c r="DV26" s="770"/>
      <c r="DW26" s="168">
        <f t="shared" si="0"/>
        <v>0</v>
      </c>
      <c r="DX26" s="22"/>
      <c r="DY26" s="168">
        <f t="shared" si="2"/>
        <v>0</v>
      </c>
      <c r="DZ26" s="28"/>
      <c r="EA26" s="21">
        <f t="shared" si="1"/>
        <v>0</v>
      </c>
      <c r="EB26" s="245"/>
      <c r="EC26" s="245"/>
      <c r="ED26" s="245"/>
      <c r="EE26" s="245"/>
      <c r="EF26" s="245"/>
      <c r="EG26" s="245"/>
      <c r="EH26" s="245"/>
      <c r="EI26" s="245"/>
      <c r="EJ26" s="245"/>
      <c r="EK26" s="245"/>
      <c r="EL26" s="245"/>
      <c r="EM26" s="245"/>
      <c r="EN26" s="245"/>
      <c r="EO26" s="245"/>
      <c r="EP26" s="245"/>
      <c r="EQ26" s="245"/>
      <c r="ER26" s="245"/>
      <c r="ES26" s="245"/>
      <c r="ET26" s="245"/>
      <c r="EU26" s="245"/>
      <c r="EV26" s="245"/>
      <c r="EW26" s="245"/>
      <c r="EX26" s="245"/>
      <c r="EY26" s="245"/>
      <c r="EZ26" s="245"/>
      <c r="FA26" s="245"/>
      <c r="FB26" s="245"/>
      <c r="FC26" s="245"/>
      <c r="FD26" s="245"/>
      <c r="FE26" s="245"/>
      <c r="FF26" s="245"/>
      <c r="FG26" s="245"/>
      <c r="FH26" s="245"/>
      <c r="FI26" s="245"/>
      <c r="FJ26" s="245"/>
      <c r="FK26" s="245"/>
      <c r="FL26" s="245"/>
      <c r="FM26" s="245"/>
      <c r="FN26" s="245"/>
      <c r="FO26" s="245"/>
      <c r="FP26" s="245"/>
      <c r="FQ26" s="245"/>
      <c r="FR26" s="245"/>
      <c r="FS26" s="245"/>
      <c r="FT26" s="245"/>
      <c r="FU26" s="245"/>
      <c r="FV26" s="245"/>
      <c r="FW26" s="245"/>
      <c r="FX26" s="245"/>
      <c r="FY26" s="245"/>
      <c r="FZ26" s="245"/>
      <c r="GA26" s="245"/>
      <c r="GB26" s="245"/>
      <c r="GC26" s="245"/>
      <c r="GD26" s="245"/>
      <c r="GE26" s="245"/>
      <c r="GF26" s="245"/>
      <c r="GG26" s="245"/>
      <c r="GH26" s="245"/>
      <c r="GI26" s="245"/>
      <c r="GJ26" s="245"/>
      <c r="GK26" s="245"/>
      <c r="GL26" s="245"/>
      <c r="GM26" s="245"/>
      <c r="GN26" s="245"/>
      <c r="GO26" s="245"/>
      <c r="GP26" s="245"/>
      <c r="GQ26" s="245"/>
      <c r="GR26" s="245"/>
      <c r="GS26" s="245"/>
      <c r="GT26" s="245"/>
      <c r="GU26" s="245"/>
      <c r="GV26" s="245"/>
      <c r="GW26" s="245"/>
      <c r="GX26" s="245"/>
      <c r="GY26" s="245"/>
      <c r="GZ26" s="245"/>
      <c r="HA26" s="245"/>
      <c r="HB26" s="245"/>
      <c r="HC26" s="245"/>
      <c r="HD26" s="245"/>
      <c r="HE26" s="245"/>
      <c r="HF26" s="245"/>
      <c r="HG26" s="245"/>
      <c r="HH26" s="245"/>
      <c r="HI26" s="245"/>
      <c r="HJ26" s="245"/>
      <c r="HK26" s="245"/>
      <c r="HL26" s="245"/>
      <c r="HM26" s="245"/>
      <c r="HN26" s="245"/>
      <c r="HO26" s="245"/>
      <c r="HP26" s="245"/>
      <c r="HQ26" s="245"/>
      <c r="HR26" s="245"/>
      <c r="HS26" s="245"/>
      <c r="HT26" s="245"/>
      <c r="HU26" s="245"/>
      <c r="HV26" s="245"/>
      <c r="HW26" s="245"/>
      <c r="HX26" s="245"/>
      <c r="HY26" s="245"/>
      <c r="HZ26" s="245"/>
      <c r="IA26" s="245"/>
      <c r="IB26" s="245"/>
      <c r="IC26" s="245"/>
      <c r="ID26" s="245"/>
      <c r="IE26" s="245"/>
      <c r="IF26" s="245"/>
      <c r="IG26" s="245"/>
      <c r="IH26" s="245"/>
      <c r="II26" s="245"/>
      <c r="IJ26" s="245"/>
      <c r="IK26" s="245"/>
      <c r="IL26" s="245"/>
      <c r="IM26" s="245"/>
      <c r="IN26" s="245"/>
      <c r="IO26" s="245"/>
      <c r="IP26" s="245"/>
      <c r="IQ26" s="245"/>
      <c r="IR26" s="245"/>
      <c r="IS26" s="245"/>
      <c r="IT26" s="245"/>
      <c r="IU26" s="245"/>
      <c r="IV26" s="245"/>
      <c r="IW26" s="245"/>
      <c r="IX26" s="245"/>
      <c r="IY26" s="245"/>
      <c r="IZ26" s="245"/>
      <c r="JA26" s="245"/>
      <c r="JB26" s="245"/>
      <c r="JC26" s="245"/>
      <c r="JD26" s="245"/>
      <c r="JE26" s="245"/>
      <c r="JF26" s="245"/>
      <c r="JG26" s="245"/>
      <c r="JH26" s="245"/>
      <c r="JI26" s="245"/>
      <c r="JJ26" s="245"/>
      <c r="JK26" s="245"/>
      <c r="JL26" s="245"/>
      <c r="JM26" s="245"/>
      <c r="JN26" s="245"/>
      <c r="JO26" s="245"/>
      <c r="JP26" s="245"/>
      <c r="JQ26" s="245"/>
      <c r="JR26" s="245"/>
      <c r="JS26" s="245"/>
      <c r="JT26" s="245"/>
      <c r="JU26" s="245"/>
      <c r="JV26" s="245"/>
      <c r="JW26" s="245"/>
      <c r="JX26" s="245"/>
      <c r="JY26" s="245"/>
      <c r="JZ26" s="245"/>
      <c r="KA26" s="245"/>
      <c r="KB26" s="245"/>
      <c r="KC26" s="245"/>
      <c r="KD26" s="245"/>
      <c r="KE26" s="245"/>
      <c r="KF26" s="245"/>
      <c r="KG26" s="245"/>
      <c r="KH26" s="245"/>
      <c r="KI26" s="245"/>
      <c r="KJ26" s="245"/>
      <c r="KK26" s="245"/>
      <c r="KL26" s="245"/>
      <c r="KM26" s="245"/>
      <c r="KN26" s="245"/>
      <c r="KO26" s="245"/>
      <c r="KP26" s="245"/>
      <c r="KQ26" s="245"/>
      <c r="KR26" s="245"/>
      <c r="KS26" s="245"/>
      <c r="KT26" s="245"/>
      <c r="KU26" s="245"/>
      <c r="KV26" s="245"/>
      <c r="KW26" s="245"/>
      <c r="KX26" s="245"/>
      <c r="KY26" s="245"/>
      <c r="KZ26" s="245"/>
      <c r="LA26" s="245"/>
      <c r="LB26" s="245"/>
      <c r="LC26" s="245"/>
      <c r="LD26" s="245"/>
      <c r="LE26" s="245"/>
      <c r="LF26" s="245"/>
      <c r="LG26" s="245"/>
      <c r="LH26" s="245"/>
      <c r="LI26" s="245"/>
      <c r="LJ26" s="245"/>
      <c r="LK26" s="245"/>
      <c r="LL26" s="245"/>
      <c r="LM26" s="245"/>
      <c r="LN26" s="245"/>
      <c r="LO26" s="245"/>
      <c r="LP26" s="245"/>
      <c r="LQ26" s="245"/>
      <c r="LR26" s="245"/>
      <c r="LS26" s="245"/>
      <c r="LT26" s="245"/>
      <c r="LU26" s="245"/>
      <c r="LV26" s="245"/>
      <c r="LW26" s="245"/>
      <c r="LX26" s="245"/>
      <c r="LY26" s="245"/>
      <c r="LZ26" s="245"/>
      <c r="MA26" s="245"/>
      <c r="MB26" s="245"/>
      <c r="MC26" s="245"/>
      <c r="MD26" s="245"/>
      <c r="ME26" s="245"/>
      <c r="MF26" s="245"/>
      <c r="MG26" s="245"/>
      <c r="MH26" s="245"/>
      <c r="MI26" s="245"/>
      <c r="MJ26" s="245"/>
      <c r="MK26" s="245"/>
      <c r="ML26" s="245"/>
      <c r="MM26" s="245"/>
      <c r="MN26" s="245"/>
      <c r="MO26" s="245"/>
      <c r="MP26" s="245"/>
      <c r="MQ26" s="245"/>
      <c r="MR26" s="245"/>
      <c r="MS26" s="245"/>
      <c r="MT26" s="245"/>
      <c r="MU26" s="245"/>
      <c r="MV26" s="245"/>
      <c r="MW26" s="245"/>
      <c r="MX26" s="245"/>
      <c r="MY26" s="245"/>
      <c r="MZ26" s="245"/>
      <c r="NA26" s="245"/>
      <c r="NB26" s="245"/>
      <c r="NC26" s="245"/>
      <c r="ND26" s="245"/>
      <c r="NE26" s="245"/>
      <c r="NF26" s="245"/>
      <c r="NG26" s="245"/>
      <c r="NH26" s="245"/>
      <c r="NI26" s="245"/>
      <c r="NJ26" s="245"/>
      <c r="NK26" s="245"/>
      <c r="NL26" s="245"/>
      <c r="NM26" s="245"/>
      <c r="NN26" s="245"/>
      <c r="NO26" s="245"/>
      <c r="NP26" s="245"/>
      <c r="NQ26" s="245"/>
      <c r="NR26" s="245"/>
      <c r="NS26" s="245"/>
      <c r="NT26" s="245"/>
      <c r="NU26" s="245"/>
      <c r="NV26" s="245"/>
      <c r="NW26" s="245"/>
      <c r="NX26" s="245"/>
      <c r="NY26" s="245"/>
      <c r="NZ26" s="245"/>
      <c r="OA26" s="245"/>
      <c r="OB26" s="245"/>
      <c r="OC26" s="245"/>
      <c r="OD26" s="245"/>
      <c r="OE26" s="245"/>
      <c r="OF26" s="245"/>
      <c r="OG26" s="245"/>
      <c r="OH26" s="245"/>
      <c r="OI26" s="245"/>
      <c r="OJ26" s="245"/>
      <c r="OK26" s="245"/>
      <c r="OL26" s="245"/>
      <c r="OM26" s="245"/>
      <c r="ON26" s="245"/>
      <c r="OO26" s="245"/>
      <c r="OP26" s="245"/>
      <c r="OQ26" s="245"/>
      <c r="OR26" s="245"/>
      <c r="OS26" s="245"/>
      <c r="OT26" s="245"/>
      <c r="OU26" s="245"/>
      <c r="OV26" s="245"/>
      <c r="OW26" s="245"/>
      <c r="OX26" s="245"/>
      <c r="OY26" s="245"/>
      <c r="OZ26" s="245"/>
      <c r="PA26" s="245"/>
      <c r="PB26" s="245"/>
      <c r="PC26" s="245"/>
      <c r="PD26" s="245"/>
      <c r="PE26" s="245"/>
      <c r="PF26" s="245"/>
      <c r="PG26" s="245"/>
      <c r="PH26" s="245"/>
      <c r="PI26" s="245"/>
      <c r="PJ26" s="245"/>
      <c r="PK26" s="245"/>
      <c r="PL26" s="245"/>
      <c r="PM26" s="245"/>
      <c r="PN26" s="245"/>
      <c r="PO26" s="245"/>
      <c r="PP26" s="245"/>
      <c r="PQ26" s="245"/>
      <c r="PR26" s="245"/>
      <c r="PS26" s="245"/>
      <c r="PT26" s="245"/>
      <c r="PU26" s="245"/>
      <c r="PV26" s="245"/>
      <c r="PW26" s="245"/>
      <c r="PX26" s="245"/>
      <c r="PY26" s="245"/>
      <c r="PZ26" s="245"/>
      <c r="QA26" s="245"/>
      <c r="QB26" s="245"/>
      <c r="QC26" s="245"/>
      <c r="QD26" s="245"/>
      <c r="QE26" s="245"/>
      <c r="QF26" s="245"/>
      <c r="QG26" s="245"/>
      <c r="QH26" s="245"/>
      <c r="QI26" s="245"/>
      <c r="QJ26" s="245"/>
      <c r="QK26" s="245"/>
      <c r="QL26" s="245"/>
      <c r="QM26" s="245"/>
      <c r="QN26" s="245"/>
      <c r="QO26" s="245"/>
      <c r="QP26" s="245"/>
      <c r="QQ26" s="245"/>
      <c r="QR26" s="245"/>
      <c r="QS26" s="245"/>
      <c r="QT26" s="245"/>
      <c r="QU26" s="245"/>
      <c r="QV26" s="245"/>
      <c r="QW26" s="245"/>
      <c r="QX26" s="245"/>
      <c r="QY26" s="245"/>
      <c r="QZ26" s="245"/>
      <c r="RA26" s="245"/>
      <c r="RB26" s="245"/>
      <c r="RC26" s="245"/>
      <c r="RD26" s="245"/>
      <c r="RE26" s="245"/>
    </row>
    <row r="27" spans="1:473" customFormat="1" ht="21" customHeight="1">
      <c r="A27" s="15"/>
      <c r="B27" s="15"/>
      <c r="C27" s="38" t="s">
        <v>64</v>
      </c>
      <c r="D27" s="556" t="s">
        <v>1088</v>
      </c>
      <c r="E27" s="477">
        <v>6258</v>
      </c>
      <c r="F27" s="457">
        <v>41551</v>
      </c>
      <c r="G27" s="788">
        <v>0</v>
      </c>
      <c r="H27" s="319" t="s">
        <v>1593</v>
      </c>
      <c r="I27" s="27">
        <v>37930</v>
      </c>
      <c r="J27" s="431" t="s">
        <v>651</v>
      </c>
      <c r="K27" s="287" t="s">
        <v>650</v>
      </c>
      <c r="L27" s="16">
        <v>0</v>
      </c>
      <c r="M27" s="255">
        <v>0</v>
      </c>
      <c r="N27" s="16">
        <v>0</v>
      </c>
      <c r="O27" s="255">
        <v>0</v>
      </c>
      <c r="P27" s="16">
        <v>0</v>
      </c>
      <c r="Q27" s="768">
        <v>0</v>
      </c>
      <c r="R27" s="767">
        <v>0</v>
      </c>
      <c r="S27" s="1114">
        <v>0</v>
      </c>
      <c r="T27" s="1114">
        <v>0</v>
      </c>
      <c r="U27" s="15"/>
      <c r="V27" s="769"/>
      <c r="W27" s="15"/>
      <c r="X27" s="769"/>
      <c r="Y27" s="15"/>
      <c r="Z27" s="769"/>
      <c r="AA27" s="15"/>
      <c r="AB27" s="769"/>
      <c r="AC27" s="15"/>
      <c r="AD27" s="769"/>
      <c r="AE27" s="15"/>
      <c r="AF27" s="769"/>
      <c r="AG27" s="15"/>
      <c r="AH27" s="769"/>
      <c r="AI27" s="15"/>
      <c r="AJ27" s="769"/>
      <c r="AK27" s="15"/>
      <c r="AL27" s="769"/>
      <c r="AM27" s="15"/>
      <c r="AN27" s="769"/>
      <c r="AO27" s="15"/>
      <c r="AP27" s="769"/>
      <c r="AQ27" s="15"/>
      <c r="AR27" s="769"/>
      <c r="AS27" s="15"/>
      <c r="AT27" s="769"/>
      <c r="AU27" s="15"/>
      <c r="AV27" s="769"/>
      <c r="AW27" s="15"/>
      <c r="AX27" s="769"/>
      <c r="AY27" s="766"/>
      <c r="AZ27" s="769"/>
      <c r="BA27" s="15"/>
      <c r="BB27" s="769"/>
      <c r="BC27" s="15"/>
      <c r="BD27" s="769"/>
      <c r="BE27" s="15"/>
      <c r="BF27" s="769"/>
      <c r="BG27" s="15"/>
      <c r="BH27" s="769"/>
      <c r="BI27" s="15"/>
      <c r="BJ27" s="769"/>
      <c r="BK27" s="15"/>
      <c r="BL27" s="769"/>
      <c r="BM27" s="15"/>
      <c r="BN27" s="769"/>
      <c r="BO27" s="15"/>
      <c r="BP27" s="769"/>
      <c r="BQ27" s="15"/>
      <c r="BR27" s="769"/>
      <c r="BS27" s="15"/>
      <c r="BT27" s="769"/>
      <c r="BU27" s="15"/>
      <c r="BV27" s="770"/>
      <c r="BW27" s="15"/>
      <c r="BX27" s="770"/>
      <c r="BY27" s="15"/>
      <c r="BZ27" s="770"/>
      <c r="CA27" s="15"/>
      <c r="CB27" s="770"/>
      <c r="CC27" s="15"/>
      <c r="CD27" s="770"/>
      <c r="CE27" s="15"/>
      <c r="CF27" s="770"/>
      <c r="CG27" s="15"/>
      <c r="CH27" s="770"/>
      <c r="CI27" s="15"/>
      <c r="CJ27" s="770"/>
      <c r="CK27" s="15"/>
      <c r="CL27" s="770"/>
      <c r="CM27" s="15"/>
      <c r="CN27" s="770"/>
      <c r="CO27" s="15"/>
      <c r="CP27" s="770"/>
      <c r="CQ27" s="15"/>
      <c r="CR27" s="770"/>
      <c r="CS27" s="15"/>
      <c r="CT27" s="770"/>
      <c r="CU27" s="15"/>
      <c r="CV27" s="770"/>
      <c r="CW27" s="15"/>
      <c r="CX27" s="770"/>
      <c r="CY27" s="15"/>
      <c r="CZ27" s="770"/>
      <c r="DA27" s="15"/>
      <c r="DB27" s="770"/>
      <c r="DC27" s="15"/>
      <c r="DD27" s="770"/>
      <c r="DE27" s="15"/>
      <c r="DF27" s="770"/>
      <c r="DG27" s="15"/>
      <c r="DH27" s="770"/>
      <c r="DI27" s="15"/>
      <c r="DJ27" s="770"/>
      <c r="DK27" s="15"/>
      <c r="DL27" s="770"/>
      <c r="DM27" s="15"/>
      <c r="DN27" s="770"/>
      <c r="DO27" s="766"/>
      <c r="DP27" s="770"/>
      <c r="DQ27" s="15"/>
      <c r="DR27" s="770"/>
      <c r="DS27" s="15"/>
      <c r="DT27" s="770"/>
      <c r="DU27" s="15"/>
      <c r="DV27" s="770"/>
      <c r="DW27" s="168">
        <f t="shared" si="0"/>
        <v>0</v>
      </c>
      <c r="DX27" s="22"/>
      <c r="DY27" s="168">
        <f t="shared" si="2"/>
        <v>0</v>
      </c>
      <c r="DZ27" s="28"/>
      <c r="EA27" s="21">
        <f t="shared" si="1"/>
        <v>0</v>
      </c>
      <c r="EB27" s="245"/>
      <c r="EC27" s="245"/>
      <c r="ED27" s="245"/>
      <c r="EE27" s="245"/>
      <c r="EF27" s="245"/>
      <c r="EG27" s="245"/>
      <c r="EH27" s="245"/>
      <c r="EI27" s="245"/>
      <c r="EJ27" s="245"/>
      <c r="EK27" s="245"/>
      <c r="EL27" s="245"/>
      <c r="EM27" s="245"/>
      <c r="EN27" s="245"/>
      <c r="EO27" s="245"/>
      <c r="EP27" s="245"/>
      <c r="EQ27" s="245"/>
      <c r="ER27" s="245"/>
      <c r="ES27" s="245"/>
      <c r="ET27" s="245"/>
      <c r="EU27" s="245"/>
      <c r="EV27" s="245"/>
      <c r="EW27" s="245"/>
      <c r="EX27" s="245"/>
      <c r="EY27" s="245"/>
      <c r="EZ27" s="245"/>
      <c r="FA27" s="245"/>
      <c r="FB27" s="245"/>
      <c r="FC27" s="245"/>
      <c r="FD27" s="245"/>
      <c r="FE27" s="245"/>
      <c r="FF27" s="245"/>
      <c r="FG27" s="245"/>
      <c r="FH27" s="245"/>
      <c r="FI27" s="245"/>
      <c r="FJ27" s="245"/>
      <c r="FK27" s="245"/>
      <c r="FL27" s="245"/>
      <c r="FM27" s="245"/>
      <c r="FN27" s="245"/>
      <c r="FO27" s="245"/>
      <c r="FP27" s="245"/>
      <c r="FQ27" s="245"/>
      <c r="FR27" s="245"/>
      <c r="FS27" s="245"/>
      <c r="FT27" s="245"/>
      <c r="FU27" s="245"/>
      <c r="FV27" s="245"/>
      <c r="FW27" s="245"/>
      <c r="FX27" s="245"/>
      <c r="FY27" s="245"/>
      <c r="FZ27" s="245"/>
      <c r="GA27" s="245"/>
      <c r="GB27" s="245"/>
      <c r="GC27" s="245"/>
      <c r="GD27" s="245"/>
      <c r="GE27" s="245"/>
      <c r="GF27" s="245"/>
      <c r="GG27" s="245"/>
      <c r="GH27" s="245"/>
      <c r="GI27" s="245"/>
      <c r="GJ27" s="245"/>
      <c r="GK27" s="245"/>
      <c r="GL27" s="245"/>
      <c r="GM27" s="245"/>
      <c r="GN27" s="245"/>
      <c r="GO27" s="245"/>
      <c r="GP27" s="245"/>
      <c r="GQ27" s="245"/>
      <c r="GR27" s="245"/>
      <c r="GS27" s="245"/>
      <c r="GT27" s="245"/>
      <c r="GU27" s="245"/>
      <c r="GV27" s="245"/>
      <c r="GW27" s="245"/>
      <c r="GX27" s="245"/>
      <c r="GY27" s="245"/>
      <c r="GZ27" s="245"/>
      <c r="HA27" s="245"/>
      <c r="HB27" s="245"/>
      <c r="HC27" s="245"/>
      <c r="HD27" s="245"/>
      <c r="HE27" s="245"/>
      <c r="HF27" s="245"/>
      <c r="HG27" s="245"/>
      <c r="HH27" s="245"/>
      <c r="HI27" s="245"/>
      <c r="HJ27" s="245"/>
      <c r="HK27" s="245"/>
      <c r="HL27" s="245"/>
      <c r="HM27" s="245"/>
      <c r="HN27" s="245"/>
      <c r="HO27" s="245"/>
      <c r="HP27" s="245"/>
      <c r="HQ27" s="245"/>
      <c r="HR27" s="245"/>
      <c r="HS27" s="245"/>
      <c r="HT27" s="245"/>
      <c r="HU27" s="245"/>
      <c r="HV27" s="245"/>
      <c r="HW27" s="245"/>
      <c r="HX27" s="245"/>
      <c r="HY27" s="245"/>
      <c r="HZ27" s="245"/>
      <c r="IA27" s="245"/>
      <c r="IB27" s="245"/>
      <c r="IC27" s="245"/>
      <c r="ID27" s="245"/>
      <c r="IE27" s="245"/>
      <c r="IF27" s="245"/>
      <c r="IG27" s="245"/>
      <c r="IH27" s="245"/>
      <c r="II27" s="245"/>
      <c r="IJ27" s="245"/>
      <c r="IK27" s="245"/>
      <c r="IL27" s="245"/>
      <c r="IM27" s="245"/>
      <c r="IN27" s="245"/>
      <c r="IO27" s="245"/>
      <c r="IP27" s="245"/>
      <c r="IQ27" s="245"/>
      <c r="IR27" s="245"/>
      <c r="IS27" s="245"/>
      <c r="IT27" s="245"/>
      <c r="IU27" s="245"/>
      <c r="IV27" s="245"/>
      <c r="IW27" s="245"/>
      <c r="IX27" s="245"/>
      <c r="IY27" s="245"/>
      <c r="IZ27" s="245"/>
      <c r="JA27" s="245"/>
      <c r="JB27" s="245"/>
      <c r="JC27" s="245"/>
      <c r="JD27" s="245"/>
      <c r="JE27" s="245"/>
      <c r="JF27" s="245"/>
      <c r="JG27" s="245"/>
      <c r="JH27" s="245"/>
      <c r="JI27" s="245"/>
      <c r="JJ27" s="245"/>
      <c r="JK27" s="245"/>
      <c r="JL27" s="245"/>
      <c r="JM27" s="245"/>
      <c r="JN27" s="245"/>
      <c r="JO27" s="245"/>
      <c r="JP27" s="245"/>
      <c r="JQ27" s="245"/>
      <c r="JR27" s="245"/>
      <c r="JS27" s="245"/>
      <c r="JT27" s="245"/>
      <c r="JU27" s="245"/>
      <c r="JV27" s="245"/>
      <c r="JW27" s="245"/>
      <c r="JX27" s="245"/>
      <c r="JY27" s="245"/>
      <c r="JZ27" s="245"/>
      <c r="KA27" s="245"/>
      <c r="KB27" s="245"/>
      <c r="KC27" s="245"/>
      <c r="KD27" s="245"/>
      <c r="KE27" s="245"/>
      <c r="KF27" s="245"/>
      <c r="KG27" s="245"/>
      <c r="KH27" s="245"/>
      <c r="KI27" s="245"/>
      <c r="KJ27" s="245"/>
      <c r="KK27" s="245"/>
      <c r="KL27" s="245"/>
      <c r="KM27" s="245"/>
      <c r="KN27" s="245"/>
      <c r="KO27" s="245"/>
      <c r="KP27" s="245"/>
      <c r="KQ27" s="245"/>
      <c r="KR27" s="245"/>
      <c r="KS27" s="245"/>
      <c r="KT27" s="245"/>
      <c r="KU27" s="245"/>
      <c r="KV27" s="245"/>
      <c r="KW27" s="245"/>
      <c r="KX27" s="245"/>
      <c r="KY27" s="245"/>
      <c r="KZ27" s="245"/>
      <c r="LA27" s="245"/>
      <c r="LB27" s="245"/>
      <c r="LC27" s="245"/>
      <c r="LD27" s="245"/>
      <c r="LE27" s="245"/>
      <c r="LF27" s="245"/>
      <c r="LG27" s="245"/>
      <c r="LH27" s="245"/>
      <c r="LI27" s="245"/>
      <c r="LJ27" s="245"/>
      <c r="LK27" s="245"/>
      <c r="LL27" s="245"/>
      <c r="LM27" s="245"/>
      <c r="LN27" s="245"/>
      <c r="LO27" s="245"/>
      <c r="LP27" s="245"/>
      <c r="LQ27" s="245"/>
      <c r="LR27" s="245"/>
      <c r="LS27" s="245"/>
      <c r="LT27" s="245"/>
      <c r="LU27" s="245"/>
      <c r="LV27" s="245"/>
      <c r="LW27" s="245"/>
      <c r="LX27" s="245"/>
      <c r="LY27" s="245"/>
      <c r="LZ27" s="245"/>
      <c r="MA27" s="245"/>
      <c r="MB27" s="245"/>
      <c r="MC27" s="245"/>
      <c r="MD27" s="245"/>
      <c r="ME27" s="245"/>
      <c r="MF27" s="245"/>
      <c r="MG27" s="245"/>
      <c r="MH27" s="245"/>
      <c r="MI27" s="245"/>
      <c r="MJ27" s="245"/>
      <c r="MK27" s="245"/>
      <c r="ML27" s="245"/>
      <c r="MM27" s="245"/>
      <c r="MN27" s="245"/>
      <c r="MO27" s="245"/>
      <c r="MP27" s="245"/>
      <c r="MQ27" s="245"/>
      <c r="MR27" s="245"/>
      <c r="MS27" s="245"/>
      <c r="MT27" s="245"/>
      <c r="MU27" s="245"/>
      <c r="MV27" s="245"/>
      <c r="MW27" s="245"/>
      <c r="MX27" s="245"/>
      <c r="MY27" s="245"/>
      <c r="MZ27" s="245"/>
      <c r="NA27" s="245"/>
      <c r="NB27" s="245"/>
      <c r="NC27" s="245"/>
      <c r="ND27" s="245"/>
      <c r="NE27" s="245"/>
      <c r="NF27" s="245"/>
      <c r="NG27" s="245"/>
      <c r="NH27" s="245"/>
      <c r="NI27" s="245"/>
      <c r="NJ27" s="245"/>
      <c r="NK27" s="245"/>
      <c r="NL27" s="245"/>
      <c r="NM27" s="245"/>
      <c r="NN27" s="245"/>
      <c r="NO27" s="245"/>
      <c r="NP27" s="245"/>
      <c r="NQ27" s="245"/>
      <c r="NR27" s="245"/>
      <c r="NS27" s="245"/>
      <c r="NT27" s="245"/>
      <c r="NU27" s="245"/>
      <c r="NV27" s="245"/>
      <c r="NW27" s="245"/>
      <c r="NX27" s="245"/>
      <c r="NY27" s="245"/>
      <c r="NZ27" s="245"/>
      <c r="OA27" s="245"/>
      <c r="OB27" s="245"/>
      <c r="OC27" s="245"/>
      <c r="OD27" s="245"/>
      <c r="OE27" s="245"/>
      <c r="OF27" s="245"/>
      <c r="OG27" s="245"/>
      <c r="OH27" s="245"/>
      <c r="OI27" s="245"/>
      <c r="OJ27" s="245"/>
      <c r="OK27" s="245"/>
      <c r="OL27" s="245"/>
      <c r="OM27" s="245"/>
      <c r="ON27" s="245"/>
      <c r="OO27" s="245"/>
      <c r="OP27" s="245"/>
      <c r="OQ27" s="245"/>
      <c r="OR27" s="245"/>
      <c r="OS27" s="245"/>
      <c r="OT27" s="245"/>
      <c r="OU27" s="245"/>
      <c r="OV27" s="245"/>
      <c r="OW27" s="245"/>
      <c r="OX27" s="245"/>
      <c r="OY27" s="245"/>
      <c r="OZ27" s="245"/>
      <c r="PA27" s="245"/>
      <c r="PB27" s="245"/>
      <c r="PC27" s="245"/>
      <c r="PD27" s="245"/>
      <c r="PE27" s="245"/>
      <c r="PF27" s="245"/>
      <c r="PG27" s="245"/>
      <c r="PH27" s="245"/>
      <c r="PI27" s="245"/>
      <c r="PJ27" s="245"/>
      <c r="PK27" s="245"/>
      <c r="PL27" s="245"/>
      <c r="PM27" s="245"/>
      <c r="PN27" s="245"/>
      <c r="PO27" s="245"/>
      <c r="PP27" s="245"/>
      <c r="PQ27" s="245"/>
      <c r="PR27" s="245"/>
      <c r="PS27" s="245"/>
      <c r="PT27" s="245"/>
      <c r="PU27" s="245"/>
      <c r="PV27" s="245"/>
      <c r="PW27" s="245"/>
      <c r="PX27" s="245"/>
      <c r="PY27" s="245"/>
      <c r="PZ27" s="245"/>
      <c r="QA27" s="245"/>
      <c r="QB27" s="245"/>
      <c r="QC27" s="245"/>
      <c r="QD27" s="245"/>
      <c r="QE27" s="245"/>
      <c r="QF27" s="245"/>
      <c r="QG27" s="245"/>
      <c r="QH27" s="245"/>
      <c r="QI27" s="245"/>
      <c r="QJ27" s="245"/>
      <c r="QK27" s="245"/>
      <c r="QL27" s="245"/>
      <c r="QM27" s="245"/>
      <c r="QN27" s="245"/>
      <c r="QO27" s="245"/>
      <c r="QP27" s="245"/>
      <c r="QQ27" s="245"/>
      <c r="QR27" s="245"/>
      <c r="QS27" s="245"/>
      <c r="QT27" s="245"/>
      <c r="QU27" s="245"/>
      <c r="QV27" s="245"/>
      <c r="QW27" s="245"/>
      <c r="QX27" s="245"/>
      <c r="QY27" s="245"/>
      <c r="QZ27" s="245"/>
      <c r="RA27" s="245"/>
      <c r="RB27" s="245"/>
      <c r="RC27" s="245"/>
      <c r="RD27" s="245"/>
      <c r="RE27" s="245"/>
    </row>
    <row r="28" spans="1:473" customFormat="1" ht="21" customHeight="1">
      <c r="A28" s="766"/>
      <c r="B28" s="766"/>
      <c r="C28" s="38" t="s">
        <v>66</v>
      </c>
      <c r="D28" s="556" t="s">
        <v>914</v>
      </c>
      <c r="E28" s="477">
        <v>1723</v>
      </c>
      <c r="F28" s="457">
        <v>41647</v>
      </c>
      <c r="G28" s="788">
        <v>0</v>
      </c>
      <c r="H28" s="319" t="s">
        <v>1593</v>
      </c>
      <c r="I28" s="27">
        <v>41610</v>
      </c>
      <c r="J28" s="590" t="s">
        <v>915</v>
      </c>
      <c r="K28" s="287" t="s">
        <v>969</v>
      </c>
      <c r="L28" s="767">
        <v>0</v>
      </c>
      <c r="M28" s="768">
        <v>0</v>
      </c>
      <c r="N28" s="767">
        <v>0</v>
      </c>
      <c r="O28" s="768">
        <v>0</v>
      </c>
      <c r="P28" s="767">
        <v>0</v>
      </c>
      <c r="Q28" s="768">
        <v>0</v>
      </c>
      <c r="R28" s="767">
        <v>0</v>
      </c>
      <c r="S28" s="1114">
        <v>0</v>
      </c>
      <c r="T28" s="1114">
        <v>0</v>
      </c>
      <c r="U28" s="766"/>
      <c r="V28" s="769"/>
      <c r="W28" s="766"/>
      <c r="X28" s="769"/>
      <c r="Y28" s="766"/>
      <c r="Z28" s="769"/>
      <c r="AA28" s="766"/>
      <c r="AB28" s="769"/>
      <c r="AC28" s="766"/>
      <c r="AD28" s="769"/>
      <c r="AE28" s="766"/>
      <c r="AF28" s="769"/>
      <c r="AG28" s="766"/>
      <c r="AH28" s="769"/>
      <c r="AI28" s="766"/>
      <c r="AJ28" s="769"/>
      <c r="AK28" s="766"/>
      <c r="AL28" s="769"/>
      <c r="AM28" s="766"/>
      <c r="AN28" s="769"/>
      <c r="AO28" s="766"/>
      <c r="AP28" s="769"/>
      <c r="AQ28" s="766"/>
      <c r="AR28" s="769"/>
      <c r="AS28" s="766"/>
      <c r="AT28" s="769"/>
      <c r="AU28" s="766"/>
      <c r="AV28" s="769"/>
      <c r="AW28" s="766"/>
      <c r="AX28" s="769"/>
      <c r="AY28" s="766"/>
      <c r="AZ28" s="769"/>
      <c r="BA28" s="766"/>
      <c r="BB28" s="769"/>
      <c r="BC28" s="766"/>
      <c r="BD28" s="769"/>
      <c r="BE28" s="766"/>
      <c r="BF28" s="769"/>
      <c r="BG28" s="766"/>
      <c r="BH28" s="769"/>
      <c r="BI28" s="766"/>
      <c r="BJ28" s="769"/>
      <c r="BK28" s="766"/>
      <c r="BL28" s="769"/>
      <c r="BM28" s="766"/>
      <c r="BN28" s="769"/>
      <c r="BO28" s="766"/>
      <c r="BP28" s="769"/>
      <c r="BQ28" s="766"/>
      <c r="BR28" s="769"/>
      <c r="BS28" s="766"/>
      <c r="BT28" s="769"/>
      <c r="BU28" s="766"/>
      <c r="BV28" s="770"/>
      <c r="BW28" s="766"/>
      <c r="BX28" s="770"/>
      <c r="BY28" s="766"/>
      <c r="BZ28" s="770"/>
      <c r="CA28" s="766"/>
      <c r="CB28" s="770"/>
      <c r="CC28" s="766"/>
      <c r="CD28" s="770"/>
      <c r="CE28" s="766"/>
      <c r="CF28" s="770"/>
      <c r="CG28" s="766"/>
      <c r="CH28" s="770"/>
      <c r="CI28" s="766"/>
      <c r="CJ28" s="770"/>
      <c r="CK28" s="766"/>
      <c r="CL28" s="770"/>
      <c r="CM28" s="766"/>
      <c r="CN28" s="770"/>
      <c r="CO28" s="766"/>
      <c r="CP28" s="770"/>
      <c r="CQ28" s="766"/>
      <c r="CR28" s="770"/>
      <c r="CS28" s="766"/>
      <c r="CT28" s="770"/>
      <c r="CU28" s="766"/>
      <c r="CV28" s="770"/>
      <c r="CW28" s="766"/>
      <c r="CX28" s="770"/>
      <c r="CY28" s="766"/>
      <c r="CZ28" s="770"/>
      <c r="DA28" s="766"/>
      <c r="DB28" s="770"/>
      <c r="DC28" s="766"/>
      <c r="DD28" s="770"/>
      <c r="DE28" s="766"/>
      <c r="DF28" s="770"/>
      <c r="DG28" s="766"/>
      <c r="DH28" s="770"/>
      <c r="DI28" s="766"/>
      <c r="DJ28" s="770"/>
      <c r="DK28" s="766"/>
      <c r="DL28" s="770"/>
      <c r="DM28" s="766"/>
      <c r="DN28" s="770"/>
      <c r="DO28" s="766"/>
      <c r="DP28" s="770"/>
      <c r="DQ28" s="766"/>
      <c r="DR28" s="770"/>
      <c r="DS28" s="766"/>
      <c r="DT28" s="770"/>
      <c r="DU28" s="766"/>
      <c r="DV28" s="770"/>
      <c r="DW28" s="168">
        <f t="shared" si="0"/>
        <v>0</v>
      </c>
      <c r="DX28" s="22"/>
      <c r="DY28" s="168">
        <f t="shared" si="2"/>
        <v>0</v>
      </c>
      <c r="DZ28" s="28"/>
      <c r="EA28" s="21">
        <f t="shared" si="1"/>
        <v>0</v>
      </c>
      <c r="EB28" s="245"/>
      <c r="EC28" s="245"/>
      <c r="ED28" s="245"/>
      <c r="EE28" s="245"/>
      <c r="EF28" s="245"/>
      <c r="EG28" s="245"/>
      <c r="EH28" s="245"/>
      <c r="EI28" s="245"/>
      <c r="EJ28" s="245"/>
      <c r="EK28" s="245"/>
      <c r="EL28" s="245"/>
      <c r="EM28" s="245"/>
      <c r="EN28" s="245"/>
      <c r="EO28" s="245"/>
      <c r="EP28" s="245"/>
      <c r="EQ28" s="245"/>
      <c r="ER28" s="245"/>
      <c r="ES28" s="245"/>
      <c r="ET28" s="245"/>
      <c r="EU28" s="245"/>
      <c r="EV28" s="245"/>
      <c r="EW28" s="245"/>
      <c r="EX28" s="245"/>
      <c r="EY28" s="245"/>
      <c r="EZ28" s="245"/>
      <c r="FA28" s="245"/>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5"/>
      <c r="GQ28" s="245"/>
      <c r="GR28" s="245"/>
      <c r="GS28" s="245"/>
      <c r="GT28" s="245"/>
      <c r="GU28" s="245"/>
      <c r="GV28" s="245"/>
      <c r="GW28" s="245"/>
      <c r="GX28" s="245"/>
      <c r="GY28" s="245"/>
      <c r="GZ28" s="245"/>
      <c r="HA28" s="245"/>
      <c r="HB28" s="245"/>
      <c r="HC28" s="245"/>
      <c r="HD28" s="245"/>
      <c r="HE28" s="245"/>
      <c r="HF28" s="245"/>
      <c r="HG28" s="245"/>
      <c r="HH28" s="245"/>
      <c r="HI28" s="245"/>
      <c r="HJ28" s="245"/>
      <c r="HK28" s="245"/>
      <c r="HL28" s="245"/>
      <c r="HM28" s="245"/>
      <c r="HN28" s="245"/>
      <c r="HO28" s="245"/>
      <c r="HP28" s="245"/>
      <c r="HQ28" s="245"/>
      <c r="HR28" s="245"/>
      <c r="HS28" s="245"/>
      <c r="HT28" s="245"/>
      <c r="HU28" s="245"/>
      <c r="HV28" s="245"/>
      <c r="HW28" s="245"/>
      <c r="HX28" s="245"/>
      <c r="HY28" s="245"/>
      <c r="HZ28" s="245"/>
      <c r="IA28" s="245"/>
      <c r="IB28" s="245"/>
      <c r="IC28" s="245"/>
      <c r="ID28" s="245"/>
      <c r="IE28" s="245"/>
      <c r="IF28" s="245"/>
      <c r="IG28" s="245"/>
      <c r="IH28" s="245"/>
      <c r="II28" s="245"/>
      <c r="IJ28" s="245"/>
      <c r="IK28" s="245"/>
      <c r="IL28" s="245"/>
      <c r="IM28" s="245"/>
      <c r="IN28" s="245"/>
      <c r="IO28" s="245"/>
      <c r="IP28" s="245"/>
      <c r="IQ28" s="245"/>
      <c r="IR28" s="245"/>
      <c r="IS28" s="245"/>
      <c r="IT28" s="245"/>
      <c r="IU28" s="245"/>
      <c r="IV28" s="245"/>
      <c r="IW28" s="245"/>
      <c r="IX28" s="245"/>
      <c r="IY28" s="245"/>
      <c r="IZ28" s="245"/>
      <c r="JA28" s="245"/>
      <c r="JB28" s="245"/>
      <c r="JC28" s="245"/>
      <c r="JD28" s="245"/>
      <c r="JE28" s="245"/>
      <c r="JF28" s="245"/>
      <c r="JG28" s="245"/>
      <c r="JH28" s="245"/>
      <c r="JI28" s="245"/>
      <c r="JJ28" s="245"/>
      <c r="JK28" s="245"/>
      <c r="JL28" s="245"/>
      <c r="JM28" s="245"/>
      <c r="JN28" s="245"/>
      <c r="JO28" s="245"/>
      <c r="JP28" s="245"/>
      <c r="JQ28" s="245"/>
      <c r="JR28" s="245"/>
      <c r="JS28" s="245"/>
      <c r="JT28" s="245"/>
      <c r="JU28" s="245"/>
      <c r="JV28" s="245"/>
      <c r="JW28" s="245"/>
      <c r="JX28" s="245"/>
      <c r="JY28" s="245"/>
      <c r="JZ28" s="245"/>
      <c r="KA28" s="245"/>
      <c r="KB28" s="245"/>
      <c r="KC28" s="245"/>
      <c r="KD28" s="245"/>
      <c r="KE28" s="245"/>
      <c r="KF28" s="245"/>
      <c r="KG28" s="245"/>
      <c r="KH28" s="245"/>
      <c r="KI28" s="245"/>
      <c r="KJ28" s="245"/>
      <c r="KK28" s="245"/>
      <c r="KL28" s="245"/>
      <c r="KM28" s="245"/>
      <c r="KN28" s="245"/>
      <c r="KO28" s="245"/>
      <c r="KP28" s="245"/>
      <c r="KQ28" s="245"/>
      <c r="KR28" s="245"/>
      <c r="KS28" s="245"/>
      <c r="KT28" s="245"/>
      <c r="KU28" s="245"/>
      <c r="KV28" s="245"/>
      <c r="KW28" s="245"/>
      <c r="KX28" s="245"/>
      <c r="KY28" s="245"/>
      <c r="KZ28" s="245"/>
      <c r="LA28" s="245"/>
      <c r="LB28" s="245"/>
      <c r="LC28" s="245"/>
      <c r="LD28" s="245"/>
      <c r="LE28" s="245"/>
      <c r="LF28" s="245"/>
      <c r="LG28" s="245"/>
      <c r="LH28" s="245"/>
      <c r="LI28" s="245"/>
      <c r="LJ28" s="245"/>
      <c r="LK28" s="245"/>
      <c r="LL28" s="245"/>
      <c r="LM28" s="245"/>
      <c r="LN28" s="245"/>
      <c r="LO28" s="245"/>
      <c r="LP28" s="245"/>
      <c r="LQ28" s="245"/>
      <c r="LR28" s="245"/>
      <c r="LS28" s="245"/>
      <c r="LT28" s="245"/>
      <c r="LU28" s="245"/>
      <c r="LV28" s="245"/>
      <c r="LW28" s="245"/>
      <c r="LX28" s="245"/>
      <c r="LY28" s="245"/>
      <c r="LZ28" s="245"/>
      <c r="MA28" s="245"/>
      <c r="MB28" s="245"/>
      <c r="MC28" s="245"/>
      <c r="MD28" s="245"/>
      <c r="ME28" s="245"/>
      <c r="MF28" s="245"/>
      <c r="MG28" s="245"/>
      <c r="MH28" s="245"/>
      <c r="MI28" s="245"/>
      <c r="MJ28" s="245"/>
      <c r="MK28" s="245"/>
      <c r="ML28" s="245"/>
      <c r="MM28" s="245"/>
      <c r="MN28" s="245"/>
      <c r="MO28" s="245"/>
      <c r="MP28" s="245"/>
      <c r="MQ28" s="245"/>
      <c r="MR28" s="245"/>
      <c r="MS28" s="245"/>
      <c r="MT28" s="245"/>
      <c r="MU28" s="245"/>
      <c r="MV28" s="245"/>
      <c r="MW28" s="245"/>
      <c r="MX28" s="245"/>
      <c r="MY28" s="245"/>
      <c r="MZ28" s="245"/>
      <c r="NA28" s="245"/>
      <c r="NB28" s="245"/>
      <c r="NC28" s="245"/>
      <c r="ND28" s="245"/>
      <c r="NE28" s="245"/>
      <c r="NF28" s="245"/>
      <c r="NG28" s="245"/>
      <c r="NH28" s="245"/>
      <c r="NI28" s="245"/>
      <c r="NJ28" s="245"/>
      <c r="NK28" s="245"/>
      <c r="NL28" s="245"/>
      <c r="NM28" s="245"/>
      <c r="NN28" s="245"/>
      <c r="NO28" s="245"/>
      <c r="NP28" s="245"/>
      <c r="NQ28" s="245"/>
      <c r="NR28" s="245"/>
      <c r="NS28" s="245"/>
      <c r="NT28" s="245"/>
      <c r="NU28" s="245"/>
      <c r="NV28" s="245"/>
      <c r="NW28" s="245"/>
      <c r="NX28" s="245"/>
      <c r="NY28" s="245"/>
      <c r="NZ28" s="245"/>
      <c r="OA28" s="245"/>
      <c r="OB28" s="245"/>
      <c r="OC28" s="245"/>
      <c r="OD28" s="245"/>
      <c r="OE28" s="245"/>
      <c r="OF28" s="245"/>
      <c r="OG28" s="245"/>
      <c r="OH28" s="245"/>
      <c r="OI28" s="245"/>
      <c r="OJ28" s="245"/>
      <c r="OK28" s="245"/>
      <c r="OL28" s="245"/>
      <c r="OM28" s="245"/>
      <c r="ON28" s="245"/>
      <c r="OO28" s="245"/>
      <c r="OP28" s="245"/>
      <c r="OQ28" s="245"/>
      <c r="OR28" s="245"/>
      <c r="OS28" s="245"/>
      <c r="OT28" s="245"/>
      <c r="OU28" s="245"/>
      <c r="OV28" s="245"/>
      <c r="OW28" s="245"/>
      <c r="OX28" s="245"/>
      <c r="OY28" s="245"/>
      <c r="OZ28" s="245"/>
      <c r="PA28" s="245"/>
      <c r="PB28" s="245"/>
      <c r="PC28" s="245"/>
      <c r="PD28" s="245"/>
      <c r="PE28" s="245"/>
      <c r="PF28" s="245"/>
      <c r="PG28" s="245"/>
      <c r="PH28" s="245"/>
      <c r="PI28" s="245"/>
      <c r="PJ28" s="245"/>
      <c r="PK28" s="245"/>
      <c r="PL28" s="245"/>
      <c r="PM28" s="245"/>
      <c r="PN28" s="245"/>
      <c r="PO28" s="245"/>
      <c r="PP28" s="245"/>
      <c r="PQ28" s="245"/>
      <c r="PR28" s="245"/>
      <c r="PS28" s="245"/>
      <c r="PT28" s="245"/>
      <c r="PU28" s="245"/>
      <c r="PV28" s="245"/>
      <c r="PW28" s="245"/>
      <c r="PX28" s="245"/>
      <c r="PY28" s="245"/>
      <c r="PZ28" s="245"/>
      <c r="QA28" s="245"/>
      <c r="QB28" s="245"/>
      <c r="QC28" s="245"/>
      <c r="QD28" s="245"/>
      <c r="QE28" s="245"/>
      <c r="QF28" s="245"/>
      <c r="QG28" s="245"/>
      <c r="QH28" s="245"/>
      <c r="QI28" s="245"/>
      <c r="QJ28" s="245"/>
      <c r="QK28" s="245"/>
      <c r="QL28" s="245"/>
      <c r="QM28" s="245"/>
      <c r="QN28" s="245"/>
      <c r="QO28" s="245"/>
      <c r="QP28" s="245"/>
      <c r="QQ28" s="245"/>
      <c r="QR28" s="245"/>
      <c r="QS28" s="245"/>
      <c r="QT28" s="245"/>
      <c r="QU28" s="245"/>
      <c r="QV28" s="245"/>
      <c r="QW28" s="245"/>
      <c r="QX28" s="245"/>
      <c r="QY28" s="245"/>
      <c r="QZ28" s="245"/>
      <c r="RA28" s="245"/>
      <c r="RB28" s="245"/>
      <c r="RC28" s="245"/>
      <c r="RD28" s="245"/>
      <c r="RE28" s="245"/>
    </row>
    <row r="29" spans="1:473" customFormat="1" ht="21" customHeight="1">
      <c r="A29" s="15"/>
      <c r="B29" s="15"/>
      <c r="C29" s="38" t="s">
        <v>68</v>
      </c>
      <c r="D29" s="556" t="s">
        <v>2242</v>
      </c>
      <c r="E29" s="477">
        <v>3224</v>
      </c>
      <c r="F29" s="459">
        <v>41831</v>
      </c>
      <c r="G29" s="788">
        <v>0</v>
      </c>
      <c r="H29" s="319" t="s">
        <v>1830</v>
      </c>
      <c r="I29" s="27">
        <v>21466</v>
      </c>
      <c r="J29" s="436" t="s">
        <v>2243</v>
      </c>
      <c r="K29" s="287" t="s">
        <v>2244</v>
      </c>
      <c r="L29" s="16">
        <v>0</v>
      </c>
      <c r="M29" s="255">
        <v>0</v>
      </c>
      <c r="N29" s="16">
        <v>0</v>
      </c>
      <c r="O29" s="255">
        <v>0</v>
      </c>
      <c r="P29" s="16">
        <v>0</v>
      </c>
      <c r="Q29" s="768">
        <v>0</v>
      </c>
      <c r="R29" s="767">
        <v>0</v>
      </c>
      <c r="S29" s="1114">
        <v>0</v>
      </c>
      <c r="T29" s="1114">
        <v>0</v>
      </c>
      <c r="U29" s="15"/>
      <c r="V29" s="769"/>
      <c r="W29" s="15"/>
      <c r="X29" s="769"/>
      <c r="Y29" s="15"/>
      <c r="Z29" s="769"/>
      <c r="AA29" s="15"/>
      <c r="AB29" s="769"/>
      <c r="AC29" s="15"/>
      <c r="AD29" s="769"/>
      <c r="AE29" s="15"/>
      <c r="AF29" s="769"/>
      <c r="AG29" s="15"/>
      <c r="AH29" s="769"/>
      <c r="AI29" s="15"/>
      <c r="AJ29" s="769"/>
      <c r="AK29" s="15"/>
      <c r="AL29" s="769"/>
      <c r="AM29" s="15"/>
      <c r="AN29" s="769"/>
      <c r="AO29" s="15"/>
      <c r="AP29" s="769"/>
      <c r="AQ29" s="15"/>
      <c r="AR29" s="769"/>
      <c r="AS29" s="15"/>
      <c r="AT29" s="769"/>
      <c r="AU29" s="15"/>
      <c r="AV29" s="769"/>
      <c r="AW29" s="15"/>
      <c r="AX29" s="769"/>
      <c r="AY29" s="766"/>
      <c r="AZ29" s="769"/>
      <c r="BA29" s="15"/>
      <c r="BB29" s="769"/>
      <c r="BC29" s="15"/>
      <c r="BD29" s="769"/>
      <c r="BE29" s="15"/>
      <c r="BF29" s="769"/>
      <c r="BG29" s="15"/>
      <c r="BH29" s="769"/>
      <c r="BI29" s="15"/>
      <c r="BJ29" s="769"/>
      <c r="BK29" s="15"/>
      <c r="BL29" s="769"/>
      <c r="BM29" s="15"/>
      <c r="BN29" s="769"/>
      <c r="BO29" s="15"/>
      <c r="BP29" s="769"/>
      <c r="BQ29" s="15"/>
      <c r="BR29" s="769"/>
      <c r="BS29" s="15"/>
      <c r="BT29" s="769"/>
      <c r="BU29" s="15"/>
      <c r="BV29" s="770"/>
      <c r="BW29" s="15"/>
      <c r="BX29" s="770"/>
      <c r="BY29" s="15"/>
      <c r="BZ29" s="770"/>
      <c r="CA29" s="15"/>
      <c r="CB29" s="770"/>
      <c r="CC29" s="15"/>
      <c r="CD29" s="770"/>
      <c r="CE29" s="15"/>
      <c r="CF29" s="770"/>
      <c r="CG29" s="15"/>
      <c r="CH29" s="770"/>
      <c r="CI29" s="15"/>
      <c r="CJ29" s="770"/>
      <c r="CK29" s="15"/>
      <c r="CL29" s="770"/>
      <c r="CM29" s="15"/>
      <c r="CN29" s="770"/>
      <c r="CO29" s="15"/>
      <c r="CP29" s="770"/>
      <c r="CQ29" s="15"/>
      <c r="CR29" s="770"/>
      <c r="CS29" s="15"/>
      <c r="CT29" s="770"/>
      <c r="CU29" s="15"/>
      <c r="CV29" s="770"/>
      <c r="CW29" s="15"/>
      <c r="CX29" s="770"/>
      <c r="CY29" s="15"/>
      <c r="CZ29" s="770"/>
      <c r="DA29" s="15"/>
      <c r="DB29" s="770"/>
      <c r="DC29" s="15"/>
      <c r="DD29" s="770"/>
      <c r="DE29" s="15"/>
      <c r="DF29" s="770"/>
      <c r="DG29" s="15"/>
      <c r="DH29" s="770"/>
      <c r="DI29" s="15"/>
      <c r="DJ29" s="770"/>
      <c r="DK29" s="15"/>
      <c r="DL29" s="770"/>
      <c r="DM29" s="15"/>
      <c r="DN29" s="770"/>
      <c r="DO29" s="766"/>
      <c r="DP29" s="770"/>
      <c r="DQ29" s="15"/>
      <c r="DR29" s="770"/>
      <c r="DS29" s="15"/>
      <c r="DT29" s="770"/>
      <c r="DU29" s="15"/>
      <c r="DV29" s="770"/>
      <c r="DW29" s="168">
        <f t="shared" si="0"/>
        <v>0</v>
      </c>
      <c r="DX29" s="22"/>
      <c r="DY29" s="168">
        <f t="shared" si="2"/>
        <v>0</v>
      </c>
      <c r="DZ29" s="28"/>
      <c r="EA29" s="21">
        <f t="shared" si="1"/>
        <v>0</v>
      </c>
      <c r="EB29" s="245"/>
      <c r="EC29" s="245"/>
      <c r="ED29" s="245"/>
      <c r="EE29" s="245"/>
      <c r="EF29" s="245"/>
      <c r="EG29" s="245"/>
      <c r="EH29" s="245"/>
      <c r="EI29" s="245"/>
      <c r="EJ29" s="245"/>
      <c r="EK29" s="245"/>
      <c r="EL29" s="245"/>
      <c r="EM29" s="245"/>
      <c r="EN29" s="245"/>
      <c r="EO29" s="245"/>
      <c r="EP29" s="245"/>
      <c r="EQ29" s="245"/>
      <c r="ER29" s="245"/>
      <c r="ES29" s="245"/>
      <c r="ET29" s="245"/>
      <c r="EU29" s="245"/>
      <c r="EV29" s="245"/>
      <c r="EW29" s="245"/>
      <c r="EX29" s="245"/>
      <c r="EY29" s="245"/>
      <c r="EZ29" s="245"/>
      <c r="FA29" s="245"/>
      <c r="FB29" s="245"/>
      <c r="FC29" s="245"/>
      <c r="FD29" s="245"/>
      <c r="FE29" s="245"/>
      <c r="FF29" s="245"/>
      <c r="FG29" s="245"/>
      <c r="FH29" s="245"/>
      <c r="FI29" s="245"/>
      <c r="FJ29" s="245"/>
      <c r="FK29" s="245"/>
      <c r="FL29" s="245"/>
      <c r="FM29" s="245"/>
      <c r="FN29" s="245"/>
      <c r="FO29" s="245"/>
      <c r="FP29" s="245"/>
      <c r="FQ29" s="245"/>
      <c r="FR29" s="245"/>
      <c r="FS29" s="245"/>
      <c r="FT29" s="245"/>
      <c r="FU29" s="245"/>
      <c r="FV29" s="245"/>
      <c r="FW29" s="245"/>
      <c r="FX29" s="245"/>
      <c r="FY29" s="245"/>
      <c r="FZ29" s="245"/>
      <c r="GA29" s="245"/>
      <c r="GB29" s="245"/>
      <c r="GC29" s="245"/>
      <c r="GD29" s="245"/>
      <c r="GE29" s="245"/>
      <c r="GF29" s="245"/>
      <c r="GG29" s="245"/>
      <c r="GH29" s="245"/>
      <c r="GI29" s="245"/>
      <c r="GJ29" s="245"/>
      <c r="GK29" s="245"/>
      <c r="GL29" s="245"/>
      <c r="GM29" s="245"/>
      <c r="GN29" s="245"/>
      <c r="GO29" s="245"/>
      <c r="GP29" s="245"/>
      <c r="GQ29" s="245"/>
      <c r="GR29" s="245"/>
      <c r="GS29" s="245"/>
      <c r="GT29" s="245"/>
      <c r="GU29" s="245"/>
      <c r="GV29" s="245"/>
      <c r="GW29" s="245"/>
      <c r="GX29" s="245"/>
      <c r="GY29" s="245"/>
      <c r="GZ29" s="245"/>
      <c r="HA29" s="245"/>
      <c r="HB29" s="245"/>
      <c r="HC29" s="245"/>
      <c r="HD29" s="245"/>
      <c r="HE29" s="245"/>
      <c r="HF29" s="245"/>
      <c r="HG29" s="245"/>
      <c r="HH29" s="245"/>
      <c r="HI29" s="245"/>
      <c r="HJ29" s="245"/>
      <c r="HK29" s="245"/>
      <c r="HL29" s="245"/>
      <c r="HM29" s="245"/>
      <c r="HN29" s="245"/>
      <c r="HO29" s="245"/>
      <c r="HP29" s="245"/>
      <c r="HQ29" s="245"/>
      <c r="HR29" s="245"/>
      <c r="HS29" s="245"/>
      <c r="HT29" s="245"/>
      <c r="HU29" s="245"/>
      <c r="HV29" s="245"/>
      <c r="HW29" s="245"/>
      <c r="HX29" s="245"/>
      <c r="HY29" s="245"/>
      <c r="HZ29" s="245"/>
      <c r="IA29" s="245"/>
      <c r="IB29" s="245"/>
      <c r="IC29" s="245"/>
      <c r="ID29" s="245"/>
      <c r="IE29" s="245"/>
      <c r="IF29" s="245"/>
      <c r="IG29" s="245"/>
      <c r="IH29" s="245"/>
      <c r="II29" s="245"/>
      <c r="IJ29" s="245"/>
      <c r="IK29" s="245"/>
      <c r="IL29" s="245"/>
      <c r="IM29" s="245"/>
      <c r="IN29" s="245"/>
      <c r="IO29" s="245"/>
      <c r="IP29" s="245"/>
      <c r="IQ29" s="245"/>
      <c r="IR29" s="245"/>
      <c r="IS29" s="245"/>
      <c r="IT29" s="245"/>
      <c r="IU29" s="245"/>
      <c r="IV29" s="245"/>
      <c r="IW29" s="245"/>
      <c r="IX29" s="245"/>
      <c r="IY29" s="245"/>
      <c r="IZ29" s="245"/>
      <c r="JA29" s="245"/>
      <c r="JB29" s="245"/>
      <c r="JC29" s="245"/>
      <c r="JD29" s="245"/>
      <c r="JE29" s="245"/>
      <c r="JF29" s="245"/>
      <c r="JG29" s="245"/>
      <c r="JH29" s="245"/>
      <c r="JI29" s="245"/>
      <c r="JJ29" s="245"/>
      <c r="JK29" s="245"/>
      <c r="JL29" s="245"/>
      <c r="JM29" s="245"/>
      <c r="JN29" s="245"/>
      <c r="JO29" s="245"/>
      <c r="JP29" s="245"/>
      <c r="JQ29" s="245"/>
      <c r="JR29" s="245"/>
      <c r="JS29" s="245"/>
      <c r="JT29" s="245"/>
      <c r="JU29" s="245"/>
      <c r="JV29" s="245"/>
      <c r="JW29" s="245"/>
      <c r="JX29" s="245"/>
      <c r="JY29" s="245"/>
      <c r="JZ29" s="245"/>
      <c r="KA29" s="245"/>
      <c r="KB29" s="245"/>
      <c r="KC29" s="245"/>
      <c r="KD29" s="245"/>
      <c r="KE29" s="245"/>
      <c r="KF29" s="245"/>
      <c r="KG29" s="245"/>
      <c r="KH29" s="245"/>
      <c r="KI29" s="245"/>
      <c r="KJ29" s="245"/>
      <c r="KK29" s="245"/>
      <c r="KL29" s="245"/>
      <c r="KM29" s="245"/>
      <c r="KN29" s="245"/>
      <c r="KO29" s="245"/>
      <c r="KP29" s="245"/>
      <c r="KQ29" s="245"/>
      <c r="KR29" s="245"/>
      <c r="KS29" s="245"/>
      <c r="KT29" s="245"/>
      <c r="KU29" s="245"/>
      <c r="KV29" s="245"/>
      <c r="KW29" s="245"/>
      <c r="KX29" s="245"/>
      <c r="KY29" s="245"/>
      <c r="KZ29" s="245"/>
      <c r="LA29" s="245"/>
      <c r="LB29" s="245"/>
      <c r="LC29" s="245"/>
      <c r="LD29" s="245"/>
      <c r="LE29" s="245"/>
      <c r="LF29" s="245"/>
      <c r="LG29" s="245"/>
      <c r="LH29" s="245"/>
      <c r="LI29" s="245"/>
      <c r="LJ29" s="245"/>
      <c r="LK29" s="245"/>
      <c r="LL29" s="245"/>
      <c r="LM29" s="245"/>
      <c r="LN29" s="245"/>
      <c r="LO29" s="245"/>
      <c r="LP29" s="245"/>
      <c r="LQ29" s="245"/>
      <c r="LR29" s="245"/>
      <c r="LS29" s="245"/>
      <c r="LT29" s="245"/>
      <c r="LU29" s="245"/>
      <c r="LV29" s="245"/>
      <c r="LW29" s="245"/>
      <c r="LX29" s="245"/>
      <c r="LY29" s="245"/>
      <c r="LZ29" s="245"/>
      <c r="MA29" s="245"/>
      <c r="MB29" s="245"/>
      <c r="MC29" s="245"/>
      <c r="MD29" s="245"/>
      <c r="ME29" s="245"/>
      <c r="MF29" s="245"/>
      <c r="MG29" s="245"/>
      <c r="MH29" s="245"/>
      <c r="MI29" s="245"/>
      <c r="MJ29" s="245"/>
      <c r="MK29" s="245"/>
      <c r="ML29" s="245"/>
      <c r="MM29" s="245"/>
      <c r="MN29" s="245"/>
      <c r="MO29" s="245"/>
      <c r="MP29" s="245"/>
      <c r="MQ29" s="245"/>
      <c r="MR29" s="245"/>
      <c r="MS29" s="245"/>
      <c r="MT29" s="245"/>
      <c r="MU29" s="245"/>
      <c r="MV29" s="245"/>
      <c r="MW29" s="245"/>
      <c r="MX29" s="245"/>
      <c r="MY29" s="245"/>
      <c r="MZ29" s="245"/>
      <c r="NA29" s="245"/>
      <c r="NB29" s="245"/>
      <c r="NC29" s="245"/>
      <c r="ND29" s="245"/>
      <c r="NE29" s="245"/>
      <c r="NF29" s="245"/>
      <c r="NG29" s="245"/>
      <c r="NH29" s="245"/>
      <c r="NI29" s="245"/>
      <c r="NJ29" s="245"/>
      <c r="NK29" s="245"/>
      <c r="NL29" s="245"/>
      <c r="NM29" s="245"/>
      <c r="NN29" s="245"/>
      <c r="NO29" s="245"/>
      <c r="NP29" s="245"/>
      <c r="NQ29" s="245"/>
      <c r="NR29" s="245"/>
      <c r="NS29" s="245"/>
      <c r="NT29" s="245"/>
      <c r="NU29" s="245"/>
      <c r="NV29" s="245"/>
      <c r="NW29" s="245"/>
      <c r="NX29" s="245"/>
      <c r="NY29" s="245"/>
      <c r="NZ29" s="245"/>
      <c r="OA29" s="245"/>
      <c r="OB29" s="245"/>
      <c r="OC29" s="245"/>
      <c r="OD29" s="245"/>
      <c r="OE29" s="245"/>
      <c r="OF29" s="245"/>
      <c r="OG29" s="245"/>
      <c r="OH29" s="245"/>
      <c r="OI29" s="245"/>
      <c r="OJ29" s="245"/>
      <c r="OK29" s="245"/>
      <c r="OL29" s="245"/>
      <c r="OM29" s="245"/>
      <c r="ON29" s="245"/>
      <c r="OO29" s="245"/>
      <c r="OP29" s="245"/>
      <c r="OQ29" s="245"/>
      <c r="OR29" s="245"/>
      <c r="OS29" s="245"/>
      <c r="OT29" s="245"/>
      <c r="OU29" s="245"/>
      <c r="OV29" s="245"/>
      <c r="OW29" s="245"/>
      <c r="OX29" s="245"/>
      <c r="OY29" s="245"/>
      <c r="OZ29" s="245"/>
      <c r="PA29" s="245"/>
      <c r="PB29" s="245"/>
      <c r="PC29" s="245"/>
      <c r="PD29" s="245"/>
      <c r="PE29" s="245"/>
      <c r="PF29" s="245"/>
      <c r="PG29" s="245"/>
      <c r="PH29" s="245"/>
      <c r="PI29" s="245"/>
      <c r="PJ29" s="245"/>
      <c r="PK29" s="245"/>
      <c r="PL29" s="245"/>
      <c r="PM29" s="245"/>
      <c r="PN29" s="245"/>
      <c r="PO29" s="245"/>
      <c r="PP29" s="245"/>
      <c r="PQ29" s="245"/>
      <c r="PR29" s="245"/>
      <c r="PS29" s="245"/>
      <c r="PT29" s="245"/>
      <c r="PU29" s="245"/>
      <c r="PV29" s="245"/>
      <c r="PW29" s="245"/>
      <c r="PX29" s="245"/>
      <c r="PY29" s="245"/>
      <c r="PZ29" s="245"/>
      <c r="QA29" s="245"/>
      <c r="QB29" s="245"/>
      <c r="QC29" s="245"/>
      <c r="QD29" s="245"/>
      <c r="QE29" s="245"/>
      <c r="QF29" s="245"/>
      <c r="QG29" s="245"/>
      <c r="QH29" s="245"/>
      <c r="QI29" s="245"/>
      <c r="QJ29" s="245"/>
      <c r="QK29" s="245"/>
      <c r="QL29" s="245"/>
      <c r="QM29" s="245"/>
      <c r="QN29" s="245"/>
      <c r="QO29" s="245"/>
      <c r="QP29" s="245"/>
      <c r="QQ29" s="245"/>
      <c r="QR29" s="245"/>
      <c r="QS29" s="245"/>
      <c r="QT29" s="245"/>
      <c r="QU29" s="245"/>
      <c r="QV29" s="245"/>
      <c r="QW29" s="245"/>
      <c r="QX29" s="245"/>
      <c r="QY29" s="245"/>
      <c r="QZ29" s="245"/>
      <c r="RA29" s="245"/>
      <c r="RB29" s="245"/>
      <c r="RC29" s="245"/>
      <c r="RD29" s="245"/>
      <c r="RE29" s="245"/>
    </row>
    <row r="30" spans="1:473" customFormat="1" ht="21" customHeight="1">
      <c r="A30" s="15"/>
      <c r="B30" s="15"/>
      <c r="C30" s="38" t="s">
        <v>70</v>
      </c>
      <c r="D30" s="556" t="s">
        <v>100</v>
      </c>
      <c r="E30" s="477">
        <v>1917</v>
      </c>
      <c r="F30" s="459">
        <v>41880</v>
      </c>
      <c r="G30" s="788">
        <v>0</v>
      </c>
      <c r="H30" s="319" t="s">
        <v>1830</v>
      </c>
      <c r="I30" s="27">
        <v>15981</v>
      </c>
      <c r="J30" s="436" t="s">
        <v>1682</v>
      </c>
      <c r="K30" s="287" t="s">
        <v>507</v>
      </c>
      <c r="L30" s="16">
        <v>0</v>
      </c>
      <c r="M30" s="255">
        <v>0</v>
      </c>
      <c r="N30" s="16">
        <v>0</v>
      </c>
      <c r="O30" s="255">
        <v>0</v>
      </c>
      <c r="P30" s="16">
        <v>0</v>
      </c>
      <c r="Q30" s="768">
        <v>0</v>
      </c>
      <c r="R30" s="767">
        <v>0</v>
      </c>
      <c r="S30" s="1114">
        <v>0</v>
      </c>
      <c r="T30" s="1114">
        <v>0</v>
      </c>
      <c r="U30" s="15"/>
      <c r="V30" s="769"/>
      <c r="W30" s="15"/>
      <c r="X30" s="769"/>
      <c r="Y30" s="15"/>
      <c r="Z30" s="769"/>
      <c r="AA30" s="15"/>
      <c r="AB30" s="769"/>
      <c r="AC30" s="15"/>
      <c r="AD30" s="769"/>
      <c r="AE30" s="15"/>
      <c r="AF30" s="769"/>
      <c r="AG30" s="15"/>
      <c r="AH30" s="769"/>
      <c r="AI30" s="15"/>
      <c r="AJ30" s="769"/>
      <c r="AK30" s="15"/>
      <c r="AL30" s="769"/>
      <c r="AM30" s="15"/>
      <c r="AN30" s="769"/>
      <c r="AO30" s="15"/>
      <c r="AP30" s="769"/>
      <c r="AQ30" s="15"/>
      <c r="AR30" s="769"/>
      <c r="AS30" s="15"/>
      <c r="AT30" s="769"/>
      <c r="AU30" s="15"/>
      <c r="AV30" s="769"/>
      <c r="AW30" s="15"/>
      <c r="AX30" s="769"/>
      <c r="AY30" s="766"/>
      <c r="AZ30" s="769"/>
      <c r="BA30" s="15"/>
      <c r="BB30" s="769"/>
      <c r="BC30" s="15"/>
      <c r="BD30" s="769"/>
      <c r="BE30" s="15"/>
      <c r="BF30" s="769"/>
      <c r="BG30" s="15"/>
      <c r="BH30" s="769"/>
      <c r="BI30" s="15"/>
      <c r="BJ30" s="769"/>
      <c r="BK30" s="15"/>
      <c r="BL30" s="769"/>
      <c r="BM30" s="15"/>
      <c r="BN30" s="769"/>
      <c r="BO30" s="15"/>
      <c r="BP30" s="769"/>
      <c r="BQ30" s="15"/>
      <c r="BR30" s="769"/>
      <c r="BS30" s="15"/>
      <c r="BT30" s="769"/>
      <c r="BU30" s="15"/>
      <c r="BV30" s="770"/>
      <c r="BW30" s="15"/>
      <c r="BX30" s="770"/>
      <c r="BY30" s="15"/>
      <c r="BZ30" s="770"/>
      <c r="CA30" s="15"/>
      <c r="CB30" s="770"/>
      <c r="CC30" s="15"/>
      <c r="CD30" s="770"/>
      <c r="CE30" s="15"/>
      <c r="CF30" s="770"/>
      <c r="CG30" s="15"/>
      <c r="CH30" s="770"/>
      <c r="CI30" s="15"/>
      <c r="CJ30" s="770"/>
      <c r="CK30" s="15"/>
      <c r="CL30" s="770"/>
      <c r="CM30" s="15"/>
      <c r="CN30" s="770"/>
      <c r="CO30" s="15"/>
      <c r="CP30" s="770"/>
      <c r="CQ30" s="15"/>
      <c r="CR30" s="770"/>
      <c r="CS30" s="15"/>
      <c r="CT30" s="770"/>
      <c r="CU30" s="15"/>
      <c r="CV30" s="770"/>
      <c r="CW30" s="15"/>
      <c r="CX30" s="770"/>
      <c r="CY30" s="15"/>
      <c r="CZ30" s="770"/>
      <c r="DA30" s="15"/>
      <c r="DB30" s="770"/>
      <c r="DC30" s="15"/>
      <c r="DD30" s="770"/>
      <c r="DE30" s="15"/>
      <c r="DF30" s="770"/>
      <c r="DG30" s="15"/>
      <c r="DH30" s="770"/>
      <c r="DI30" s="15"/>
      <c r="DJ30" s="770"/>
      <c r="DK30" s="15"/>
      <c r="DL30" s="770"/>
      <c r="DM30" s="15"/>
      <c r="DN30" s="770"/>
      <c r="DO30" s="766"/>
      <c r="DP30" s="770"/>
      <c r="DQ30" s="15"/>
      <c r="DR30" s="770"/>
      <c r="DS30" s="15"/>
      <c r="DT30" s="770"/>
      <c r="DU30" s="15"/>
      <c r="DV30" s="770"/>
      <c r="DW30" s="168">
        <f t="shared" si="0"/>
        <v>0</v>
      </c>
      <c r="DX30" s="22"/>
      <c r="DY30" s="168">
        <f t="shared" si="2"/>
        <v>0</v>
      </c>
      <c r="DZ30" s="28"/>
      <c r="EA30" s="21">
        <f t="shared" si="1"/>
        <v>0</v>
      </c>
      <c r="EB30" s="245"/>
      <c r="EC30" s="245"/>
      <c r="ED30" s="245"/>
      <c r="EE30" s="245"/>
      <c r="EF30" s="245"/>
      <c r="EG30" s="245"/>
      <c r="EH30" s="245"/>
      <c r="EI30" s="245"/>
      <c r="EJ30" s="245"/>
      <c r="EK30" s="245"/>
      <c r="EL30" s="245"/>
      <c r="EM30" s="245"/>
      <c r="EN30" s="245"/>
      <c r="EO30" s="245"/>
      <c r="EP30" s="245"/>
      <c r="EQ30" s="245"/>
      <c r="ER30" s="245"/>
      <c r="ES30" s="245"/>
      <c r="ET30" s="245"/>
      <c r="EU30" s="245"/>
      <c r="EV30" s="245"/>
      <c r="EW30" s="245"/>
      <c r="EX30" s="245"/>
      <c r="EY30" s="245"/>
      <c r="EZ30" s="245"/>
      <c r="FA30" s="245"/>
      <c r="FB30" s="245"/>
      <c r="FC30" s="245"/>
      <c r="FD30" s="245"/>
      <c r="FE30" s="245"/>
      <c r="FF30" s="245"/>
      <c r="FG30" s="245"/>
      <c r="FH30" s="245"/>
      <c r="FI30" s="245"/>
      <c r="FJ30" s="245"/>
      <c r="FK30" s="245"/>
      <c r="FL30" s="245"/>
      <c r="FM30" s="245"/>
      <c r="FN30" s="245"/>
      <c r="FO30" s="245"/>
      <c r="FP30" s="245"/>
      <c r="FQ30" s="245"/>
      <c r="FR30" s="245"/>
      <c r="FS30" s="245"/>
      <c r="FT30" s="245"/>
      <c r="FU30" s="245"/>
      <c r="FV30" s="245"/>
      <c r="FW30" s="245"/>
      <c r="FX30" s="245"/>
      <c r="FY30" s="245"/>
      <c r="FZ30" s="245"/>
      <c r="GA30" s="245"/>
      <c r="GB30" s="245"/>
      <c r="GC30" s="245"/>
      <c r="GD30" s="245"/>
      <c r="GE30" s="245"/>
      <c r="GF30" s="245"/>
      <c r="GG30" s="245"/>
      <c r="GH30" s="245"/>
      <c r="GI30" s="245"/>
      <c r="GJ30" s="245"/>
      <c r="GK30" s="245"/>
      <c r="GL30" s="245"/>
      <c r="GM30" s="245"/>
      <c r="GN30" s="245"/>
      <c r="GO30" s="245"/>
      <c r="GP30" s="245"/>
      <c r="GQ30" s="245"/>
      <c r="GR30" s="245"/>
      <c r="GS30" s="245"/>
      <c r="GT30" s="245"/>
      <c r="GU30" s="245"/>
      <c r="GV30" s="245"/>
      <c r="GW30" s="245"/>
      <c r="GX30" s="245"/>
      <c r="GY30" s="245"/>
      <c r="GZ30" s="245"/>
      <c r="HA30" s="245"/>
      <c r="HB30" s="245"/>
      <c r="HC30" s="245"/>
      <c r="HD30" s="245"/>
      <c r="HE30" s="245"/>
      <c r="HF30" s="245"/>
      <c r="HG30" s="245"/>
      <c r="HH30" s="245"/>
      <c r="HI30" s="245"/>
      <c r="HJ30" s="245"/>
      <c r="HK30" s="245"/>
      <c r="HL30" s="245"/>
      <c r="HM30" s="245"/>
      <c r="HN30" s="245"/>
      <c r="HO30" s="245"/>
      <c r="HP30" s="245"/>
      <c r="HQ30" s="245"/>
      <c r="HR30" s="245"/>
      <c r="HS30" s="245"/>
      <c r="HT30" s="245"/>
      <c r="HU30" s="245"/>
      <c r="HV30" s="245"/>
      <c r="HW30" s="245"/>
      <c r="HX30" s="245"/>
      <c r="HY30" s="245"/>
      <c r="HZ30" s="245"/>
      <c r="IA30" s="245"/>
      <c r="IB30" s="245"/>
      <c r="IC30" s="245"/>
      <c r="ID30" s="245"/>
      <c r="IE30" s="245"/>
      <c r="IF30" s="245"/>
      <c r="IG30" s="245"/>
      <c r="IH30" s="245"/>
      <c r="II30" s="245"/>
      <c r="IJ30" s="245"/>
      <c r="IK30" s="245"/>
      <c r="IL30" s="245"/>
      <c r="IM30" s="245"/>
      <c r="IN30" s="245"/>
      <c r="IO30" s="245"/>
      <c r="IP30" s="245"/>
      <c r="IQ30" s="245"/>
      <c r="IR30" s="245"/>
      <c r="IS30" s="245"/>
      <c r="IT30" s="245"/>
      <c r="IU30" s="245"/>
      <c r="IV30" s="245"/>
      <c r="IW30" s="245"/>
      <c r="IX30" s="245"/>
      <c r="IY30" s="245"/>
      <c r="IZ30" s="245"/>
      <c r="JA30" s="245"/>
      <c r="JB30" s="245"/>
      <c r="JC30" s="245"/>
      <c r="JD30" s="245"/>
      <c r="JE30" s="245"/>
      <c r="JF30" s="245"/>
      <c r="JG30" s="245"/>
      <c r="JH30" s="245"/>
      <c r="JI30" s="245"/>
      <c r="JJ30" s="245"/>
      <c r="JK30" s="245"/>
      <c r="JL30" s="245"/>
      <c r="JM30" s="245"/>
      <c r="JN30" s="245"/>
      <c r="JO30" s="245"/>
      <c r="JP30" s="245"/>
      <c r="JQ30" s="245"/>
      <c r="JR30" s="245"/>
      <c r="JS30" s="245"/>
      <c r="JT30" s="245"/>
      <c r="JU30" s="245"/>
      <c r="JV30" s="245"/>
      <c r="JW30" s="245"/>
      <c r="JX30" s="245"/>
      <c r="JY30" s="245"/>
      <c r="JZ30" s="245"/>
      <c r="KA30" s="245"/>
      <c r="KB30" s="245"/>
      <c r="KC30" s="245"/>
      <c r="KD30" s="245"/>
      <c r="KE30" s="245"/>
      <c r="KF30" s="245"/>
      <c r="KG30" s="245"/>
      <c r="KH30" s="245"/>
      <c r="KI30" s="245"/>
      <c r="KJ30" s="245"/>
      <c r="KK30" s="245"/>
      <c r="KL30" s="245"/>
      <c r="KM30" s="245"/>
      <c r="KN30" s="245"/>
      <c r="KO30" s="245"/>
      <c r="KP30" s="245"/>
      <c r="KQ30" s="245"/>
      <c r="KR30" s="245"/>
      <c r="KS30" s="245"/>
      <c r="KT30" s="245"/>
      <c r="KU30" s="245"/>
      <c r="KV30" s="245"/>
      <c r="KW30" s="245"/>
      <c r="KX30" s="245"/>
      <c r="KY30" s="245"/>
      <c r="KZ30" s="245"/>
      <c r="LA30" s="245"/>
      <c r="LB30" s="245"/>
      <c r="LC30" s="245"/>
      <c r="LD30" s="245"/>
      <c r="LE30" s="245"/>
      <c r="LF30" s="245"/>
      <c r="LG30" s="245"/>
      <c r="LH30" s="245"/>
      <c r="LI30" s="245"/>
      <c r="LJ30" s="245"/>
      <c r="LK30" s="245"/>
      <c r="LL30" s="245"/>
      <c r="LM30" s="245"/>
      <c r="LN30" s="245"/>
      <c r="LO30" s="245"/>
      <c r="LP30" s="245"/>
      <c r="LQ30" s="245"/>
      <c r="LR30" s="245"/>
      <c r="LS30" s="245"/>
      <c r="LT30" s="245"/>
      <c r="LU30" s="245"/>
      <c r="LV30" s="245"/>
      <c r="LW30" s="245"/>
      <c r="LX30" s="245"/>
      <c r="LY30" s="245"/>
      <c r="LZ30" s="245"/>
      <c r="MA30" s="245"/>
      <c r="MB30" s="245"/>
      <c r="MC30" s="245"/>
      <c r="MD30" s="245"/>
      <c r="ME30" s="245"/>
      <c r="MF30" s="245"/>
      <c r="MG30" s="245"/>
      <c r="MH30" s="245"/>
      <c r="MI30" s="245"/>
      <c r="MJ30" s="245"/>
      <c r="MK30" s="245"/>
      <c r="ML30" s="245"/>
      <c r="MM30" s="245"/>
      <c r="MN30" s="245"/>
      <c r="MO30" s="245"/>
      <c r="MP30" s="245"/>
      <c r="MQ30" s="245"/>
      <c r="MR30" s="245"/>
      <c r="MS30" s="245"/>
      <c r="MT30" s="245"/>
      <c r="MU30" s="245"/>
      <c r="MV30" s="245"/>
      <c r="MW30" s="245"/>
      <c r="MX30" s="245"/>
      <c r="MY30" s="245"/>
      <c r="MZ30" s="245"/>
      <c r="NA30" s="245"/>
      <c r="NB30" s="245"/>
      <c r="NC30" s="245"/>
      <c r="ND30" s="245"/>
      <c r="NE30" s="245"/>
      <c r="NF30" s="245"/>
      <c r="NG30" s="245"/>
      <c r="NH30" s="245"/>
      <c r="NI30" s="245"/>
      <c r="NJ30" s="245"/>
      <c r="NK30" s="245"/>
      <c r="NL30" s="245"/>
      <c r="NM30" s="245"/>
      <c r="NN30" s="245"/>
      <c r="NO30" s="245"/>
      <c r="NP30" s="245"/>
      <c r="NQ30" s="245"/>
      <c r="NR30" s="245"/>
      <c r="NS30" s="245"/>
      <c r="NT30" s="245"/>
      <c r="NU30" s="245"/>
      <c r="NV30" s="245"/>
      <c r="NW30" s="245"/>
      <c r="NX30" s="245"/>
      <c r="NY30" s="245"/>
      <c r="NZ30" s="245"/>
      <c r="OA30" s="245"/>
      <c r="OB30" s="245"/>
      <c r="OC30" s="245"/>
      <c r="OD30" s="245"/>
      <c r="OE30" s="245"/>
      <c r="OF30" s="245"/>
      <c r="OG30" s="245"/>
      <c r="OH30" s="245"/>
      <c r="OI30" s="245"/>
      <c r="OJ30" s="245"/>
      <c r="OK30" s="245"/>
      <c r="OL30" s="245"/>
      <c r="OM30" s="245"/>
      <c r="ON30" s="245"/>
      <c r="OO30" s="245"/>
      <c r="OP30" s="245"/>
      <c r="OQ30" s="245"/>
      <c r="OR30" s="245"/>
      <c r="OS30" s="245"/>
      <c r="OT30" s="245"/>
      <c r="OU30" s="245"/>
      <c r="OV30" s="245"/>
      <c r="OW30" s="245"/>
      <c r="OX30" s="245"/>
      <c r="OY30" s="245"/>
      <c r="OZ30" s="245"/>
      <c r="PA30" s="245"/>
      <c r="PB30" s="245"/>
      <c r="PC30" s="245"/>
      <c r="PD30" s="245"/>
      <c r="PE30" s="245"/>
      <c r="PF30" s="245"/>
      <c r="PG30" s="245"/>
      <c r="PH30" s="245"/>
      <c r="PI30" s="245"/>
      <c r="PJ30" s="245"/>
      <c r="PK30" s="245"/>
      <c r="PL30" s="245"/>
      <c r="PM30" s="245"/>
      <c r="PN30" s="245"/>
      <c r="PO30" s="245"/>
      <c r="PP30" s="245"/>
      <c r="PQ30" s="245"/>
      <c r="PR30" s="245"/>
      <c r="PS30" s="245"/>
      <c r="PT30" s="245"/>
      <c r="PU30" s="245"/>
      <c r="PV30" s="245"/>
      <c r="PW30" s="245"/>
      <c r="PX30" s="245"/>
      <c r="PY30" s="245"/>
      <c r="PZ30" s="245"/>
      <c r="QA30" s="245"/>
      <c r="QB30" s="245"/>
      <c r="QC30" s="245"/>
      <c r="QD30" s="245"/>
      <c r="QE30" s="245"/>
      <c r="QF30" s="245"/>
      <c r="QG30" s="245"/>
      <c r="QH30" s="245"/>
      <c r="QI30" s="245"/>
      <c r="QJ30" s="245"/>
      <c r="QK30" s="245"/>
      <c r="QL30" s="245"/>
      <c r="QM30" s="245"/>
      <c r="QN30" s="245"/>
      <c r="QO30" s="245"/>
      <c r="QP30" s="245"/>
      <c r="QQ30" s="245"/>
      <c r="QR30" s="245"/>
      <c r="QS30" s="245"/>
      <c r="QT30" s="245"/>
      <c r="QU30" s="245"/>
      <c r="QV30" s="245"/>
      <c r="QW30" s="245"/>
      <c r="QX30" s="245"/>
      <c r="QY30" s="245"/>
      <c r="QZ30" s="245"/>
      <c r="RA30" s="245"/>
      <c r="RB30" s="245"/>
      <c r="RC30" s="245"/>
      <c r="RD30" s="245"/>
      <c r="RE30" s="245"/>
    </row>
    <row r="31" spans="1:473" customFormat="1" ht="21" customHeight="1">
      <c r="A31" s="15"/>
      <c r="B31" s="15"/>
      <c r="C31" s="38" t="s">
        <v>72</v>
      </c>
      <c r="D31" s="556" t="s">
        <v>132</v>
      </c>
      <c r="E31" s="477">
        <v>1917</v>
      </c>
      <c r="F31" s="459">
        <v>41880</v>
      </c>
      <c r="G31" s="788">
        <v>0</v>
      </c>
      <c r="H31" s="319" t="s">
        <v>1830</v>
      </c>
      <c r="I31" s="27">
        <v>21930</v>
      </c>
      <c r="J31" s="436" t="s">
        <v>1682</v>
      </c>
      <c r="K31" s="287" t="s">
        <v>507</v>
      </c>
      <c r="L31" s="16">
        <v>0</v>
      </c>
      <c r="M31" s="255">
        <v>0</v>
      </c>
      <c r="N31" s="16">
        <v>0</v>
      </c>
      <c r="O31" s="255">
        <v>0</v>
      </c>
      <c r="P31" s="16">
        <v>0</v>
      </c>
      <c r="Q31" s="768">
        <v>0</v>
      </c>
      <c r="R31" s="767">
        <v>0</v>
      </c>
      <c r="S31" s="1114">
        <v>0</v>
      </c>
      <c r="T31" s="1114">
        <v>0</v>
      </c>
      <c r="U31" s="15"/>
      <c r="V31" s="769"/>
      <c r="W31" s="15"/>
      <c r="X31" s="769"/>
      <c r="Y31" s="15"/>
      <c r="Z31" s="769"/>
      <c r="AA31" s="15"/>
      <c r="AB31" s="769"/>
      <c r="AC31" s="15"/>
      <c r="AD31" s="769"/>
      <c r="AE31" s="15"/>
      <c r="AF31" s="769"/>
      <c r="AG31" s="15"/>
      <c r="AH31" s="769"/>
      <c r="AI31" s="15"/>
      <c r="AJ31" s="769"/>
      <c r="AK31" s="15"/>
      <c r="AL31" s="769"/>
      <c r="AM31" s="15"/>
      <c r="AN31" s="769"/>
      <c r="AO31" s="15"/>
      <c r="AP31" s="769"/>
      <c r="AQ31" s="15"/>
      <c r="AR31" s="769"/>
      <c r="AS31" s="15"/>
      <c r="AT31" s="769"/>
      <c r="AU31" s="15"/>
      <c r="AV31" s="769"/>
      <c r="AW31" s="15"/>
      <c r="AX31" s="769"/>
      <c r="AY31" s="766"/>
      <c r="AZ31" s="769"/>
      <c r="BA31" s="15"/>
      <c r="BB31" s="769"/>
      <c r="BC31" s="15"/>
      <c r="BD31" s="769"/>
      <c r="BE31" s="15"/>
      <c r="BF31" s="769"/>
      <c r="BG31" s="15"/>
      <c r="BH31" s="769"/>
      <c r="BI31" s="15"/>
      <c r="BJ31" s="769"/>
      <c r="BK31" s="15"/>
      <c r="BL31" s="769"/>
      <c r="BM31" s="15"/>
      <c r="BN31" s="769"/>
      <c r="BO31" s="15"/>
      <c r="BP31" s="769"/>
      <c r="BQ31" s="15"/>
      <c r="BR31" s="769"/>
      <c r="BS31" s="15"/>
      <c r="BT31" s="769"/>
      <c r="BU31" s="15"/>
      <c r="BV31" s="770"/>
      <c r="BW31" s="15"/>
      <c r="BX31" s="770"/>
      <c r="BY31" s="15"/>
      <c r="BZ31" s="770"/>
      <c r="CA31" s="15"/>
      <c r="CB31" s="770"/>
      <c r="CC31" s="15"/>
      <c r="CD31" s="770"/>
      <c r="CE31" s="15"/>
      <c r="CF31" s="770"/>
      <c r="CG31" s="15"/>
      <c r="CH31" s="770"/>
      <c r="CI31" s="15"/>
      <c r="CJ31" s="770"/>
      <c r="CK31" s="15"/>
      <c r="CL31" s="770"/>
      <c r="CM31" s="15"/>
      <c r="CN31" s="770"/>
      <c r="CO31" s="15"/>
      <c r="CP31" s="770"/>
      <c r="CQ31" s="15"/>
      <c r="CR31" s="770"/>
      <c r="CS31" s="15"/>
      <c r="CT31" s="770"/>
      <c r="CU31" s="15"/>
      <c r="CV31" s="770"/>
      <c r="CW31" s="15"/>
      <c r="CX31" s="770"/>
      <c r="CY31" s="15"/>
      <c r="CZ31" s="770"/>
      <c r="DA31" s="15"/>
      <c r="DB31" s="770"/>
      <c r="DC31" s="15"/>
      <c r="DD31" s="770"/>
      <c r="DE31" s="15"/>
      <c r="DF31" s="770"/>
      <c r="DG31" s="15"/>
      <c r="DH31" s="770"/>
      <c r="DI31" s="15"/>
      <c r="DJ31" s="770"/>
      <c r="DK31" s="15"/>
      <c r="DL31" s="770"/>
      <c r="DM31" s="15"/>
      <c r="DN31" s="770"/>
      <c r="DO31" s="766"/>
      <c r="DP31" s="770"/>
      <c r="DQ31" s="15"/>
      <c r="DR31" s="770"/>
      <c r="DS31" s="15"/>
      <c r="DT31" s="770"/>
      <c r="DU31" s="15"/>
      <c r="DV31" s="770"/>
      <c r="DW31" s="168">
        <f t="shared" si="0"/>
        <v>0</v>
      </c>
      <c r="DX31" s="22"/>
      <c r="DY31" s="168">
        <f t="shared" si="2"/>
        <v>0</v>
      </c>
      <c r="DZ31" s="28"/>
      <c r="EA31" s="21">
        <f t="shared" si="1"/>
        <v>0</v>
      </c>
      <c r="EB31" s="245"/>
      <c r="EC31" s="245"/>
      <c r="ED31" s="245"/>
      <c r="EE31" s="245"/>
      <c r="EF31" s="245"/>
      <c r="EG31" s="245"/>
      <c r="EH31" s="245"/>
      <c r="EI31" s="245"/>
      <c r="EJ31" s="245"/>
      <c r="EK31" s="245"/>
      <c r="EL31" s="245"/>
      <c r="EM31" s="245"/>
      <c r="EN31" s="245"/>
      <c r="EO31" s="245"/>
      <c r="EP31" s="245"/>
      <c r="EQ31" s="245"/>
      <c r="ER31" s="245"/>
      <c r="ES31" s="245"/>
      <c r="ET31" s="245"/>
      <c r="EU31" s="245"/>
      <c r="EV31" s="245"/>
      <c r="EW31" s="245"/>
      <c r="EX31" s="245"/>
      <c r="EY31" s="245"/>
      <c r="EZ31" s="245"/>
      <c r="FA31" s="245"/>
      <c r="FB31" s="245"/>
      <c r="FC31" s="245"/>
      <c r="FD31" s="245"/>
      <c r="FE31" s="245"/>
      <c r="FF31" s="245"/>
      <c r="FG31" s="245"/>
      <c r="FH31" s="245"/>
      <c r="FI31" s="245"/>
      <c r="FJ31" s="245"/>
      <c r="FK31" s="245"/>
      <c r="FL31" s="245"/>
      <c r="FM31" s="245"/>
      <c r="FN31" s="245"/>
      <c r="FO31" s="245"/>
      <c r="FP31" s="245"/>
      <c r="FQ31" s="245"/>
      <c r="FR31" s="245"/>
      <c r="FS31" s="245"/>
      <c r="FT31" s="245"/>
      <c r="FU31" s="245"/>
      <c r="FV31" s="245"/>
      <c r="FW31" s="245"/>
      <c r="FX31" s="245"/>
      <c r="FY31" s="245"/>
      <c r="FZ31" s="245"/>
      <c r="GA31" s="245"/>
      <c r="GB31" s="245"/>
      <c r="GC31" s="245"/>
      <c r="GD31" s="245"/>
      <c r="GE31" s="245"/>
      <c r="GF31" s="245"/>
      <c r="GG31" s="245"/>
      <c r="GH31" s="245"/>
      <c r="GI31" s="245"/>
      <c r="GJ31" s="245"/>
      <c r="GK31" s="245"/>
      <c r="GL31" s="245"/>
      <c r="GM31" s="245"/>
      <c r="GN31" s="245"/>
      <c r="GO31" s="245"/>
      <c r="GP31" s="245"/>
      <c r="GQ31" s="245"/>
      <c r="GR31" s="245"/>
      <c r="GS31" s="245"/>
      <c r="GT31" s="245"/>
      <c r="GU31" s="245"/>
      <c r="GV31" s="245"/>
      <c r="GW31" s="245"/>
      <c r="GX31" s="245"/>
      <c r="GY31" s="245"/>
      <c r="GZ31" s="245"/>
      <c r="HA31" s="245"/>
      <c r="HB31" s="245"/>
      <c r="HC31" s="245"/>
      <c r="HD31" s="245"/>
      <c r="HE31" s="245"/>
      <c r="HF31" s="245"/>
      <c r="HG31" s="245"/>
      <c r="HH31" s="245"/>
      <c r="HI31" s="245"/>
      <c r="HJ31" s="245"/>
      <c r="HK31" s="245"/>
      <c r="HL31" s="245"/>
      <c r="HM31" s="245"/>
      <c r="HN31" s="245"/>
      <c r="HO31" s="245"/>
      <c r="HP31" s="245"/>
      <c r="HQ31" s="245"/>
      <c r="HR31" s="245"/>
      <c r="HS31" s="245"/>
      <c r="HT31" s="245"/>
      <c r="HU31" s="245"/>
      <c r="HV31" s="245"/>
      <c r="HW31" s="245"/>
      <c r="HX31" s="245"/>
      <c r="HY31" s="245"/>
      <c r="HZ31" s="245"/>
      <c r="IA31" s="245"/>
      <c r="IB31" s="245"/>
      <c r="IC31" s="245"/>
      <c r="ID31" s="245"/>
      <c r="IE31" s="245"/>
      <c r="IF31" s="245"/>
      <c r="IG31" s="245"/>
      <c r="IH31" s="245"/>
      <c r="II31" s="245"/>
      <c r="IJ31" s="245"/>
      <c r="IK31" s="245"/>
      <c r="IL31" s="245"/>
      <c r="IM31" s="245"/>
      <c r="IN31" s="245"/>
      <c r="IO31" s="245"/>
      <c r="IP31" s="245"/>
      <c r="IQ31" s="245"/>
      <c r="IR31" s="245"/>
      <c r="IS31" s="245"/>
      <c r="IT31" s="245"/>
      <c r="IU31" s="245"/>
      <c r="IV31" s="245"/>
      <c r="IW31" s="245"/>
      <c r="IX31" s="245"/>
      <c r="IY31" s="245"/>
      <c r="IZ31" s="245"/>
      <c r="JA31" s="245"/>
      <c r="JB31" s="245"/>
      <c r="JC31" s="245"/>
      <c r="JD31" s="245"/>
      <c r="JE31" s="245"/>
      <c r="JF31" s="245"/>
      <c r="JG31" s="245"/>
      <c r="JH31" s="245"/>
      <c r="JI31" s="245"/>
      <c r="JJ31" s="245"/>
      <c r="JK31" s="245"/>
      <c r="JL31" s="245"/>
      <c r="JM31" s="245"/>
      <c r="JN31" s="245"/>
      <c r="JO31" s="245"/>
      <c r="JP31" s="245"/>
      <c r="JQ31" s="245"/>
      <c r="JR31" s="245"/>
      <c r="JS31" s="245"/>
      <c r="JT31" s="245"/>
      <c r="JU31" s="245"/>
      <c r="JV31" s="245"/>
      <c r="JW31" s="245"/>
      <c r="JX31" s="245"/>
      <c r="JY31" s="245"/>
      <c r="JZ31" s="245"/>
      <c r="KA31" s="245"/>
      <c r="KB31" s="245"/>
      <c r="KC31" s="245"/>
      <c r="KD31" s="245"/>
      <c r="KE31" s="245"/>
      <c r="KF31" s="245"/>
      <c r="KG31" s="245"/>
      <c r="KH31" s="245"/>
      <c r="KI31" s="245"/>
      <c r="KJ31" s="245"/>
      <c r="KK31" s="245"/>
      <c r="KL31" s="245"/>
      <c r="KM31" s="245"/>
      <c r="KN31" s="245"/>
      <c r="KO31" s="245"/>
      <c r="KP31" s="245"/>
      <c r="KQ31" s="245"/>
      <c r="KR31" s="245"/>
      <c r="KS31" s="245"/>
      <c r="KT31" s="245"/>
      <c r="KU31" s="245"/>
      <c r="KV31" s="245"/>
      <c r="KW31" s="245"/>
      <c r="KX31" s="245"/>
      <c r="KY31" s="245"/>
      <c r="KZ31" s="245"/>
      <c r="LA31" s="245"/>
      <c r="LB31" s="245"/>
      <c r="LC31" s="245"/>
      <c r="LD31" s="245"/>
      <c r="LE31" s="245"/>
      <c r="LF31" s="245"/>
      <c r="LG31" s="245"/>
      <c r="LH31" s="245"/>
      <c r="LI31" s="245"/>
      <c r="LJ31" s="245"/>
      <c r="LK31" s="245"/>
      <c r="LL31" s="245"/>
      <c r="LM31" s="245"/>
      <c r="LN31" s="245"/>
      <c r="LO31" s="245"/>
      <c r="LP31" s="245"/>
      <c r="LQ31" s="245"/>
      <c r="LR31" s="245"/>
      <c r="LS31" s="245"/>
      <c r="LT31" s="245"/>
      <c r="LU31" s="245"/>
      <c r="LV31" s="245"/>
      <c r="LW31" s="245"/>
      <c r="LX31" s="245"/>
      <c r="LY31" s="245"/>
      <c r="LZ31" s="245"/>
      <c r="MA31" s="245"/>
      <c r="MB31" s="245"/>
      <c r="MC31" s="245"/>
      <c r="MD31" s="245"/>
      <c r="ME31" s="245"/>
      <c r="MF31" s="245"/>
      <c r="MG31" s="245"/>
      <c r="MH31" s="245"/>
      <c r="MI31" s="245"/>
      <c r="MJ31" s="245"/>
      <c r="MK31" s="245"/>
      <c r="ML31" s="245"/>
      <c r="MM31" s="245"/>
      <c r="MN31" s="245"/>
      <c r="MO31" s="245"/>
      <c r="MP31" s="245"/>
      <c r="MQ31" s="245"/>
      <c r="MR31" s="245"/>
      <c r="MS31" s="245"/>
      <c r="MT31" s="245"/>
      <c r="MU31" s="245"/>
      <c r="MV31" s="245"/>
      <c r="MW31" s="245"/>
      <c r="MX31" s="245"/>
      <c r="MY31" s="245"/>
      <c r="MZ31" s="245"/>
      <c r="NA31" s="245"/>
      <c r="NB31" s="245"/>
      <c r="NC31" s="245"/>
      <c r="ND31" s="245"/>
      <c r="NE31" s="245"/>
      <c r="NF31" s="245"/>
      <c r="NG31" s="245"/>
      <c r="NH31" s="245"/>
      <c r="NI31" s="245"/>
      <c r="NJ31" s="245"/>
      <c r="NK31" s="245"/>
      <c r="NL31" s="245"/>
      <c r="NM31" s="245"/>
      <c r="NN31" s="245"/>
      <c r="NO31" s="245"/>
      <c r="NP31" s="245"/>
      <c r="NQ31" s="245"/>
      <c r="NR31" s="245"/>
      <c r="NS31" s="245"/>
      <c r="NT31" s="245"/>
      <c r="NU31" s="245"/>
      <c r="NV31" s="245"/>
      <c r="NW31" s="245"/>
      <c r="NX31" s="245"/>
      <c r="NY31" s="245"/>
      <c r="NZ31" s="245"/>
      <c r="OA31" s="245"/>
      <c r="OB31" s="245"/>
      <c r="OC31" s="245"/>
      <c r="OD31" s="245"/>
      <c r="OE31" s="245"/>
      <c r="OF31" s="245"/>
      <c r="OG31" s="245"/>
      <c r="OH31" s="245"/>
      <c r="OI31" s="245"/>
      <c r="OJ31" s="245"/>
      <c r="OK31" s="245"/>
      <c r="OL31" s="245"/>
      <c r="OM31" s="245"/>
      <c r="ON31" s="245"/>
      <c r="OO31" s="245"/>
      <c r="OP31" s="245"/>
      <c r="OQ31" s="245"/>
      <c r="OR31" s="245"/>
      <c r="OS31" s="245"/>
      <c r="OT31" s="245"/>
      <c r="OU31" s="245"/>
      <c r="OV31" s="245"/>
      <c r="OW31" s="245"/>
      <c r="OX31" s="245"/>
      <c r="OY31" s="245"/>
      <c r="OZ31" s="245"/>
      <c r="PA31" s="245"/>
      <c r="PB31" s="245"/>
      <c r="PC31" s="245"/>
      <c r="PD31" s="245"/>
      <c r="PE31" s="245"/>
      <c r="PF31" s="245"/>
      <c r="PG31" s="245"/>
      <c r="PH31" s="245"/>
      <c r="PI31" s="245"/>
      <c r="PJ31" s="245"/>
      <c r="PK31" s="245"/>
      <c r="PL31" s="245"/>
      <c r="PM31" s="245"/>
      <c r="PN31" s="245"/>
      <c r="PO31" s="245"/>
      <c r="PP31" s="245"/>
      <c r="PQ31" s="245"/>
      <c r="PR31" s="245"/>
      <c r="PS31" s="245"/>
      <c r="PT31" s="245"/>
      <c r="PU31" s="245"/>
      <c r="PV31" s="245"/>
      <c r="PW31" s="245"/>
      <c r="PX31" s="245"/>
      <c r="PY31" s="245"/>
      <c r="PZ31" s="245"/>
      <c r="QA31" s="245"/>
      <c r="QB31" s="245"/>
      <c r="QC31" s="245"/>
      <c r="QD31" s="245"/>
      <c r="QE31" s="245"/>
      <c r="QF31" s="245"/>
      <c r="QG31" s="245"/>
      <c r="QH31" s="245"/>
      <c r="QI31" s="245"/>
      <c r="QJ31" s="245"/>
      <c r="QK31" s="245"/>
      <c r="QL31" s="245"/>
      <c r="QM31" s="245"/>
      <c r="QN31" s="245"/>
      <c r="QO31" s="245"/>
      <c r="QP31" s="245"/>
      <c r="QQ31" s="245"/>
      <c r="QR31" s="245"/>
      <c r="QS31" s="245"/>
      <c r="QT31" s="245"/>
      <c r="QU31" s="245"/>
      <c r="QV31" s="245"/>
      <c r="QW31" s="245"/>
      <c r="QX31" s="245"/>
      <c r="QY31" s="245"/>
      <c r="QZ31" s="245"/>
      <c r="RA31" s="245"/>
      <c r="RB31" s="245"/>
      <c r="RC31" s="245"/>
      <c r="RD31" s="245"/>
      <c r="RE31" s="245"/>
    </row>
    <row r="32" spans="1:473" customFormat="1" ht="21" customHeight="1">
      <c r="A32" s="15"/>
      <c r="B32" s="15"/>
      <c r="C32" s="38" t="s">
        <v>74</v>
      </c>
      <c r="D32" s="556" t="s">
        <v>2490</v>
      </c>
      <c r="E32" s="477">
        <v>5483</v>
      </c>
      <c r="F32" s="457">
        <v>42048</v>
      </c>
      <c r="G32" s="788">
        <v>0</v>
      </c>
      <c r="H32" s="319" t="s">
        <v>2321</v>
      </c>
      <c r="I32" s="27">
        <v>27285</v>
      </c>
      <c r="J32" s="431" t="s">
        <v>1731</v>
      </c>
      <c r="K32" s="287" t="s">
        <v>473</v>
      </c>
      <c r="L32" s="16">
        <v>0</v>
      </c>
      <c r="M32" s="255">
        <v>0</v>
      </c>
      <c r="N32" s="16">
        <v>0</v>
      </c>
      <c r="O32" s="255">
        <v>0</v>
      </c>
      <c r="P32" s="16">
        <v>0</v>
      </c>
      <c r="Q32" s="768">
        <v>0</v>
      </c>
      <c r="R32" s="767">
        <v>0</v>
      </c>
      <c r="S32" s="1114">
        <v>0</v>
      </c>
      <c r="T32" s="1114">
        <v>0</v>
      </c>
      <c r="U32" s="15"/>
      <c r="V32" s="769"/>
      <c r="W32" s="15"/>
      <c r="X32" s="769"/>
      <c r="Y32" s="15"/>
      <c r="Z32" s="769"/>
      <c r="AA32" s="15"/>
      <c r="AB32" s="769"/>
      <c r="AC32" s="15"/>
      <c r="AD32" s="769"/>
      <c r="AE32" s="15"/>
      <c r="AF32" s="769"/>
      <c r="AG32" s="15"/>
      <c r="AH32" s="769"/>
      <c r="AI32" s="15"/>
      <c r="AJ32" s="769"/>
      <c r="AK32" s="15"/>
      <c r="AL32" s="769"/>
      <c r="AM32" s="15"/>
      <c r="AN32" s="769"/>
      <c r="AO32" s="15"/>
      <c r="AP32" s="769"/>
      <c r="AQ32" s="15"/>
      <c r="AR32" s="769"/>
      <c r="AS32" s="15"/>
      <c r="AT32" s="769"/>
      <c r="AU32" s="15"/>
      <c r="AV32" s="769"/>
      <c r="AW32" s="15"/>
      <c r="AX32" s="769"/>
      <c r="AY32" s="766"/>
      <c r="AZ32" s="769"/>
      <c r="BA32" s="15"/>
      <c r="BB32" s="769"/>
      <c r="BC32" s="15"/>
      <c r="BD32" s="769"/>
      <c r="BE32" s="15"/>
      <c r="BF32" s="769"/>
      <c r="BG32" s="15"/>
      <c r="BH32" s="769"/>
      <c r="BI32" s="15"/>
      <c r="BJ32" s="769"/>
      <c r="BK32" s="15"/>
      <c r="BL32" s="769"/>
      <c r="BM32" s="15"/>
      <c r="BN32" s="769"/>
      <c r="BO32" s="15"/>
      <c r="BP32" s="769"/>
      <c r="BQ32" s="15"/>
      <c r="BR32" s="769"/>
      <c r="BS32" s="15"/>
      <c r="BT32" s="769"/>
      <c r="BU32" s="15"/>
      <c r="BV32" s="770"/>
      <c r="BW32" s="15"/>
      <c r="BX32" s="770"/>
      <c r="BY32" s="15"/>
      <c r="BZ32" s="770"/>
      <c r="CA32" s="15"/>
      <c r="CB32" s="770"/>
      <c r="CC32" s="15"/>
      <c r="CD32" s="770"/>
      <c r="CE32" s="15"/>
      <c r="CF32" s="770"/>
      <c r="CG32" s="15"/>
      <c r="CH32" s="770"/>
      <c r="CI32" s="15"/>
      <c r="CJ32" s="770"/>
      <c r="CK32" s="15"/>
      <c r="CL32" s="770"/>
      <c r="CM32" s="15"/>
      <c r="CN32" s="770"/>
      <c r="CO32" s="15"/>
      <c r="CP32" s="770"/>
      <c r="CQ32" s="15"/>
      <c r="CR32" s="770"/>
      <c r="CS32" s="15"/>
      <c r="CT32" s="770"/>
      <c r="CU32" s="15"/>
      <c r="CV32" s="770"/>
      <c r="CW32" s="15"/>
      <c r="CX32" s="770"/>
      <c r="CY32" s="15"/>
      <c r="CZ32" s="770"/>
      <c r="DA32" s="15"/>
      <c r="DB32" s="770"/>
      <c r="DC32" s="15"/>
      <c r="DD32" s="770"/>
      <c r="DE32" s="15"/>
      <c r="DF32" s="770"/>
      <c r="DG32" s="15"/>
      <c r="DH32" s="770"/>
      <c r="DI32" s="15"/>
      <c r="DJ32" s="770"/>
      <c r="DK32" s="15"/>
      <c r="DL32" s="770"/>
      <c r="DM32" s="15"/>
      <c r="DN32" s="770"/>
      <c r="DO32" s="766"/>
      <c r="DP32" s="770"/>
      <c r="DQ32" s="15"/>
      <c r="DR32" s="770"/>
      <c r="DS32" s="15"/>
      <c r="DT32" s="770"/>
      <c r="DU32" s="15"/>
      <c r="DV32" s="770"/>
      <c r="DW32" s="168">
        <f t="shared" si="0"/>
        <v>0</v>
      </c>
      <c r="DX32" s="22"/>
      <c r="DY32" s="168">
        <f t="shared" si="2"/>
        <v>0</v>
      </c>
      <c r="DZ32" s="28"/>
      <c r="EA32" s="21">
        <f t="shared" si="1"/>
        <v>0</v>
      </c>
      <c r="EB32" s="245"/>
      <c r="EC32" s="245"/>
      <c r="ED32" s="245"/>
      <c r="EE32" s="245"/>
      <c r="EF32" s="245"/>
      <c r="EG32" s="245"/>
      <c r="EH32" s="245"/>
      <c r="EI32" s="245"/>
      <c r="EJ32" s="245"/>
      <c r="EK32" s="245"/>
      <c r="EL32" s="245"/>
      <c r="EM32" s="245"/>
      <c r="EN32" s="245"/>
      <c r="EO32" s="245"/>
      <c r="EP32" s="245"/>
      <c r="EQ32" s="245"/>
      <c r="ER32" s="245"/>
      <c r="ES32" s="245"/>
      <c r="ET32" s="245"/>
      <c r="EU32" s="245"/>
      <c r="EV32" s="245"/>
      <c r="EW32" s="245"/>
      <c r="EX32" s="245"/>
      <c r="EY32" s="245"/>
      <c r="EZ32" s="245"/>
      <c r="FA32" s="245"/>
      <c r="FB32" s="245"/>
      <c r="FC32" s="245"/>
      <c r="FD32" s="245"/>
      <c r="FE32" s="245"/>
      <c r="FF32" s="245"/>
      <c r="FG32" s="245"/>
      <c r="FH32" s="245"/>
      <c r="FI32" s="245"/>
      <c r="FJ32" s="245"/>
      <c r="FK32" s="245"/>
      <c r="FL32" s="245"/>
      <c r="FM32" s="245"/>
      <c r="FN32" s="245"/>
      <c r="FO32" s="245"/>
      <c r="FP32" s="245"/>
      <c r="FQ32" s="245"/>
      <c r="FR32" s="245"/>
      <c r="FS32" s="245"/>
      <c r="FT32" s="245"/>
      <c r="FU32" s="245"/>
      <c r="FV32" s="245"/>
      <c r="FW32" s="245"/>
      <c r="FX32" s="245"/>
      <c r="FY32" s="245"/>
      <c r="FZ32" s="245"/>
      <c r="GA32" s="245"/>
      <c r="GB32" s="245"/>
      <c r="GC32" s="245"/>
      <c r="GD32" s="245"/>
      <c r="GE32" s="245"/>
      <c r="GF32" s="245"/>
      <c r="GG32" s="245"/>
      <c r="GH32" s="245"/>
      <c r="GI32" s="245"/>
      <c r="GJ32" s="245"/>
      <c r="GK32" s="245"/>
      <c r="GL32" s="245"/>
      <c r="GM32" s="245"/>
      <c r="GN32" s="245"/>
      <c r="GO32" s="245"/>
      <c r="GP32" s="245"/>
      <c r="GQ32" s="245"/>
      <c r="GR32" s="245"/>
      <c r="GS32" s="245"/>
      <c r="GT32" s="245"/>
      <c r="GU32" s="245"/>
      <c r="GV32" s="245"/>
      <c r="GW32" s="245"/>
      <c r="GX32" s="245"/>
      <c r="GY32" s="245"/>
      <c r="GZ32" s="245"/>
      <c r="HA32" s="245"/>
      <c r="HB32" s="245"/>
      <c r="HC32" s="245"/>
      <c r="HD32" s="245"/>
      <c r="HE32" s="245"/>
      <c r="HF32" s="245"/>
      <c r="HG32" s="245"/>
      <c r="HH32" s="245"/>
      <c r="HI32" s="245"/>
      <c r="HJ32" s="245"/>
      <c r="HK32" s="245"/>
      <c r="HL32" s="245"/>
      <c r="HM32" s="245"/>
      <c r="HN32" s="245"/>
      <c r="HO32" s="245"/>
      <c r="HP32" s="245"/>
      <c r="HQ32" s="245"/>
      <c r="HR32" s="245"/>
      <c r="HS32" s="245"/>
      <c r="HT32" s="245"/>
      <c r="HU32" s="245"/>
      <c r="HV32" s="245"/>
      <c r="HW32" s="245"/>
      <c r="HX32" s="245"/>
      <c r="HY32" s="245"/>
      <c r="HZ32" s="245"/>
      <c r="IA32" s="245"/>
      <c r="IB32" s="245"/>
      <c r="IC32" s="245"/>
      <c r="ID32" s="245"/>
      <c r="IE32" s="245"/>
      <c r="IF32" s="245"/>
      <c r="IG32" s="245"/>
      <c r="IH32" s="245"/>
      <c r="II32" s="245"/>
      <c r="IJ32" s="245"/>
      <c r="IK32" s="245"/>
      <c r="IL32" s="245"/>
      <c r="IM32" s="245"/>
      <c r="IN32" s="245"/>
      <c r="IO32" s="245"/>
      <c r="IP32" s="245"/>
      <c r="IQ32" s="245"/>
      <c r="IR32" s="245"/>
      <c r="IS32" s="245"/>
      <c r="IT32" s="245"/>
      <c r="IU32" s="245"/>
      <c r="IV32" s="245"/>
      <c r="IW32" s="245"/>
      <c r="IX32" s="245"/>
      <c r="IY32" s="245"/>
      <c r="IZ32" s="245"/>
      <c r="JA32" s="245"/>
      <c r="JB32" s="245"/>
      <c r="JC32" s="245"/>
      <c r="JD32" s="245"/>
      <c r="JE32" s="245"/>
      <c r="JF32" s="245"/>
      <c r="JG32" s="245"/>
      <c r="JH32" s="245"/>
      <c r="JI32" s="245"/>
      <c r="JJ32" s="245"/>
      <c r="JK32" s="245"/>
      <c r="JL32" s="245"/>
      <c r="JM32" s="245"/>
      <c r="JN32" s="245"/>
      <c r="JO32" s="245"/>
      <c r="JP32" s="245"/>
      <c r="JQ32" s="245"/>
      <c r="JR32" s="245"/>
      <c r="JS32" s="245"/>
      <c r="JT32" s="245"/>
      <c r="JU32" s="245"/>
      <c r="JV32" s="245"/>
      <c r="JW32" s="245"/>
      <c r="JX32" s="245"/>
      <c r="JY32" s="245"/>
      <c r="JZ32" s="245"/>
      <c r="KA32" s="245"/>
      <c r="KB32" s="245"/>
      <c r="KC32" s="245"/>
      <c r="KD32" s="245"/>
      <c r="KE32" s="245"/>
      <c r="KF32" s="245"/>
      <c r="KG32" s="245"/>
      <c r="KH32" s="245"/>
      <c r="KI32" s="245"/>
      <c r="KJ32" s="245"/>
      <c r="KK32" s="245"/>
      <c r="KL32" s="245"/>
      <c r="KM32" s="245"/>
      <c r="KN32" s="245"/>
      <c r="KO32" s="245"/>
      <c r="KP32" s="245"/>
      <c r="KQ32" s="245"/>
      <c r="KR32" s="245"/>
      <c r="KS32" s="245"/>
      <c r="KT32" s="245"/>
      <c r="KU32" s="245"/>
      <c r="KV32" s="245"/>
      <c r="KW32" s="245"/>
      <c r="KX32" s="245"/>
      <c r="KY32" s="245"/>
      <c r="KZ32" s="245"/>
      <c r="LA32" s="245"/>
      <c r="LB32" s="245"/>
      <c r="LC32" s="245"/>
      <c r="LD32" s="245"/>
      <c r="LE32" s="245"/>
      <c r="LF32" s="245"/>
      <c r="LG32" s="245"/>
      <c r="LH32" s="245"/>
      <c r="LI32" s="245"/>
      <c r="LJ32" s="245"/>
      <c r="LK32" s="245"/>
      <c r="LL32" s="245"/>
      <c r="LM32" s="245"/>
      <c r="LN32" s="245"/>
      <c r="LO32" s="245"/>
      <c r="LP32" s="245"/>
      <c r="LQ32" s="245"/>
      <c r="LR32" s="245"/>
      <c r="LS32" s="245"/>
      <c r="LT32" s="245"/>
      <c r="LU32" s="245"/>
      <c r="LV32" s="245"/>
      <c r="LW32" s="245"/>
      <c r="LX32" s="245"/>
      <c r="LY32" s="245"/>
      <c r="LZ32" s="245"/>
      <c r="MA32" s="245"/>
      <c r="MB32" s="245"/>
      <c r="MC32" s="245"/>
      <c r="MD32" s="245"/>
      <c r="ME32" s="245"/>
      <c r="MF32" s="245"/>
      <c r="MG32" s="245"/>
      <c r="MH32" s="245"/>
      <c r="MI32" s="245"/>
      <c r="MJ32" s="245"/>
      <c r="MK32" s="245"/>
      <c r="ML32" s="245"/>
      <c r="MM32" s="245"/>
      <c r="MN32" s="245"/>
      <c r="MO32" s="245"/>
      <c r="MP32" s="245"/>
      <c r="MQ32" s="245"/>
      <c r="MR32" s="245"/>
      <c r="MS32" s="245"/>
      <c r="MT32" s="245"/>
      <c r="MU32" s="245"/>
      <c r="MV32" s="245"/>
      <c r="MW32" s="245"/>
      <c r="MX32" s="245"/>
      <c r="MY32" s="245"/>
      <c r="MZ32" s="245"/>
      <c r="NA32" s="245"/>
      <c r="NB32" s="245"/>
      <c r="NC32" s="245"/>
      <c r="ND32" s="245"/>
      <c r="NE32" s="245"/>
      <c r="NF32" s="245"/>
      <c r="NG32" s="245"/>
      <c r="NH32" s="245"/>
      <c r="NI32" s="245"/>
      <c r="NJ32" s="245"/>
      <c r="NK32" s="245"/>
      <c r="NL32" s="245"/>
      <c r="NM32" s="245"/>
      <c r="NN32" s="245"/>
      <c r="NO32" s="245"/>
      <c r="NP32" s="245"/>
      <c r="NQ32" s="245"/>
      <c r="NR32" s="245"/>
      <c r="NS32" s="245"/>
      <c r="NT32" s="245"/>
      <c r="NU32" s="245"/>
      <c r="NV32" s="245"/>
      <c r="NW32" s="245"/>
      <c r="NX32" s="245"/>
      <c r="NY32" s="245"/>
      <c r="NZ32" s="245"/>
      <c r="OA32" s="245"/>
      <c r="OB32" s="245"/>
      <c r="OC32" s="245"/>
      <c r="OD32" s="245"/>
      <c r="OE32" s="245"/>
      <c r="OF32" s="245"/>
      <c r="OG32" s="245"/>
      <c r="OH32" s="245"/>
      <c r="OI32" s="245"/>
      <c r="OJ32" s="245"/>
      <c r="OK32" s="245"/>
      <c r="OL32" s="245"/>
      <c r="OM32" s="245"/>
      <c r="ON32" s="245"/>
      <c r="OO32" s="245"/>
      <c r="OP32" s="245"/>
      <c r="OQ32" s="245"/>
      <c r="OR32" s="245"/>
      <c r="OS32" s="245"/>
      <c r="OT32" s="245"/>
      <c r="OU32" s="245"/>
      <c r="OV32" s="245"/>
      <c r="OW32" s="245"/>
      <c r="OX32" s="245"/>
      <c r="OY32" s="245"/>
      <c r="OZ32" s="245"/>
      <c r="PA32" s="245"/>
      <c r="PB32" s="245"/>
      <c r="PC32" s="245"/>
      <c r="PD32" s="245"/>
      <c r="PE32" s="245"/>
      <c r="PF32" s="245"/>
      <c r="PG32" s="245"/>
      <c r="PH32" s="245"/>
      <c r="PI32" s="245"/>
      <c r="PJ32" s="245"/>
      <c r="PK32" s="245"/>
      <c r="PL32" s="245"/>
      <c r="PM32" s="245"/>
      <c r="PN32" s="245"/>
      <c r="PO32" s="245"/>
      <c r="PP32" s="245"/>
      <c r="PQ32" s="245"/>
      <c r="PR32" s="245"/>
      <c r="PS32" s="245"/>
      <c r="PT32" s="245"/>
      <c r="PU32" s="245"/>
      <c r="PV32" s="245"/>
      <c r="PW32" s="245"/>
      <c r="PX32" s="245"/>
      <c r="PY32" s="245"/>
      <c r="PZ32" s="245"/>
      <c r="QA32" s="245"/>
      <c r="QB32" s="245"/>
      <c r="QC32" s="245"/>
      <c r="QD32" s="245"/>
      <c r="QE32" s="245"/>
      <c r="QF32" s="245"/>
      <c r="QG32" s="245"/>
      <c r="QH32" s="245"/>
      <c r="QI32" s="245"/>
      <c r="QJ32" s="245"/>
      <c r="QK32" s="245"/>
      <c r="QL32" s="245"/>
      <c r="QM32" s="245"/>
      <c r="QN32" s="245"/>
      <c r="QO32" s="245"/>
      <c r="QP32" s="245"/>
      <c r="QQ32" s="245"/>
      <c r="QR32" s="245"/>
      <c r="QS32" s="245"/>
      <c r="QT32" s="245"/>
      <c r="QU32" s="245"/>
      <c r="QV32" s="245"/>
      <c r="QW32" s="245"/>
      <c r="QX32" s="245"/>
      <c r="QY32" s="245"/>
      <c r="QZ32" s="245"/>
      <c r="RA32" s="245"/>
      <c r="RB32" s="245"/>
      <c r="RC32" s="245"/>
      <c r="RD32" s="245"/>
      <c r="RE32" s="245"/>
    </row>
    <row r="33" spans="1:473" customFormat="1" ht="21" customHeight="1">
      <c r="A33" s="15"/>
      <c r="B33" s="15"/>
      <c r="C33" s="38" t="s">
        <v>75</v>
      </c>
      <c r="D33" s="556" t="s">
        <v>1179</v>
      </c>
      <c r="E33" s="477">
        <v>2409</v>
      </c>
      <c r="F33" s="457">
        <v>42051</v>
      </c>
      <c r="G33" s="788">
        <v>0</v>
      </c>
      <c r="H33" s="319" t="s">
        <v>1830</v>
      </c>
      <c r="I33" s="27">
        <v>43052</v>
      </c>
      <c r="J33" s="436" t="s">
        <v>637</v>
      </c>
      <c r="K33" s="287" t="s">
        <v>637</v>
      </c>
      <c r="L33" s="767">
        <v>0</v>
      </c>
      <c r="M33" s="768">
        <v>0</v>
      </c>
      <c r="N33" s="767">
        <v>0</v>
      </c>
      <c r="O33" s="768">
        <v>0</v>
      </c>
      <c r="P33" s="767">
        <v>0</v>
      </c>
      <c r="Q33" s="768">
        <v>0</v>
      </c>
      <c r="R33" s="767">
        <v>0</v>
      </c>
      <c r="S33" s="1114">
        <v>0</v>
      </c>
      <c r="T33" s="1114">
        <v>0</v>
      </c>
      <c r="U33" s="15"/>
      <c r="V33" s="769"/>
      <c r="W33" s="15"/>
      <c r="X33" s="769"/>
      <c r="Y33" s="15"/>
      <c r="Z33" s="769"/>
      <c r="AA33" s="15"/>
      <c r="AB33" s="769"/>
      <c r="AC33" s="15"/>
      <c r="AD33" s="769"/>
      <c r="AE33" s="15"/>
      <c r="AF33" s="769"/>
      <c r="AG33" s="15"/>
      <c r="AH33" s="769"/>
      <c r="AI33" s="15"/>
      <c r="AJ33" s="769"/>
      <c r="AK33" s="15"/>
      <c r="AL33" s="769"/>
      <c r="AM33" s="15"/>
      <c r="AN33" s="769"/>
      <c r="AO33" s="15"/>
      <c r="AP33" s="769"/>
      <c r="AQ33" s="15"/>
      <c r="AR33" s="769"/>
      <c r="AS33" s="15"/>
      <c r="AT33" s="769"/>
      <c r="AU33" s="15"/>
      <c r="AV33" s="769"/>
      <c r="AW33" s="15"/>
      <c r="AX33" s="769"/>
      <c r="AY33" s="766"/>
      <c r="AZ33" s="769"/>
      <c r="BA33" s="15"/>
      <c r="BB33" s="769"/>
      <c r="BC33" s="15"/>
      <c r="BD33" s="769"/>
      <c r="BE33" s="15"/>
      <c r="BF33" s="769"/>
      <c r="BG33" s="15"/>
      <c r="BH33" s="769"/>
      <c r="BI33" s="15"/>
      <c r="BJ33" s="769"/>
      <c r="BK33" s="15"/>
      <c r="BL33" s="769"/>
      <c r="BM33" s="15"/>
      <c r="BN33" s="769"/>
      <c r="BO33" s="15"/>
      <c r="BP33" s="769"/>
      <c r="BQ33" s="15"/>
      <c r="BR33" s="769"/>
      <c r="BS33" s="15"/>
      <c r="BT33" s="769"/>
      <c r="BU33" s="15"/>
      <c r="BV33" s="770"/>
      <c r="BW33" s="15"/>
      <c r="BX33" s="770"/>
      <c r="BY33" s="15"/>
      <c r="BZ33" s="770"/>
      <c r="CA33" s="15"/>
      <c r="CB33" s="770"/>
      <c r="CC33" s="15"/>
      <c r="CD33" s="770"/>
      <c r="CE33" s="15"/>
      <c r="CF33" s="770"/>
      <c r="CG33" s="15"/>
      <c r="CH33" s="770"/>
      <c r="CI33" s="15"/>
      <c r="CJ33" s="770"/>
      <c r="CK33" s="15"/>
      <c r="CL33" s="770"/>
      <c r="CM33" s="15"/>
      <c r="CN33" s="770"/>
      <c r="CO33" s="15"/>
      <c r="CP33" s="770"/>
      <c r="CQ33" s="15"/>
      <c r="CR33" s="770"/>
      <c r="CS33" s="15"/>
      <c r="CT33" s="770"/>
      <c r="CU33" s="15"/>
      <c r="CV33" s="770"/>
      <c r="CW33" s="15"/>
      <c r="CX33" s="770"/>
      <c r="CY33" s="15"/>
      <c r="CZ33" s="770"/>
      <c r="DA33" s="15"/>
      <c r="DB33" s="770"/>
      <c r="DC33" s="15"/>
      <c r="DD33" s="770"/>
      <c r="DE33" s="15"/>
      <c r="DF33" s="770"/>
      <c r="DG33" s="15"/>
      <c r="DH33" s="770"/>
      <c r="DI33" s="15"/>
      <c r="DJ33" s="770"/>
      <c r="DK33" s="15"/>
      <c r="DL33" s="770"/>
      <c r="DM33" s="15"/>
      <c r="DN33" s="770"/>
      <c r="DO33" s="766"/>
      <c r="DP33" s="770"/>
      <c r="DQ33" s="15"/>
      <c r="DR33" s="770"/>
      <c r="DS33" s="15"/>
      <c r="DT33" s="770"/>
      <c r="DU33" s="15"/>
      <c r="DV33" s="770"/>
      <c r="DW33" s="168">
        <f t="shared" si="0"/>
        <v>0</v>
      </c>
      <c r="DX33" s="22"/>
      <c r="DY33" s="168">
        <f t="shared" si="2"/>
        <v>0</v>
      </c>
      <c r="DZ33" s="28"/>
      <c r="EA33" s="21">
        <f t="shared" si="1"/>
        <v>0</v>
      </c>
      <c r="EB33" s="245"/>
      <c r="EC33" s="245"/>
      <c r="ED33" s="245"/>
      <c r="EE33" s="245"/>
      <c r="EF33" s="245"/>
      <c r="EG33" s="245"/>
      <c r="EH33" s="245"/>
      <c r="EI33" s="245"/>
      <c r="EJ33" s="245"/>
      <c r="EK33" s="245"/>
      <c r="EL33" s="245"/>
      <c r="EM33" s="245"/>
      <c r="EN33" s="245"/>
      <c r="EO33" s="245"/>
      <c r="EP33" s="245"/>
      <c r="EQ33" s="245"/>
      <c r="ER33" s="245"/>
      <c r="ES33" s="245"/>
      <c r="ET33" s="245"/>
      <c r="EU33" s="245"/>
      <c r="EV33" s="245"/>
      <c r="EW33" s="245"/>
      <c r="EX33" s="245"/>
      <c r="EY33" s="245"/>
      <c r="EZ33" s="245"/>
      <c r="FA33" s="245"/>
      <c r="FB33" s="245"/>
      <c r="FC33" s="245"/>
      <c r="FD33" s="245"/>
      <c r="FE33" s="245"/>
      <c r="FF33" s="245"/>
      <c r="FG33" s="245"/>
      <c r="FH33" s="245"/>
      <c r="FI33" s="245"/>
      <c r="FJ33" s="245"/>
      <c r="FK33" s="245"/>
      <c r="FL33" s="245"/>
      <c r="FM33" s="245"/>
      <c r="FN33" s="245"/>
      <c r="FO33" s="245"/>
      <c r="FP33" s="245"/>
      <c r="FQ33" s="245"/>
      <c r="FR33" s="245"/>
      <c r="FS33" s="245"/>
      <c r="FT33" s="245"/>
      <c r="FU33" s="245"/>
      <c r="FV33" s="245"/>
      <c r="FW33" s="245"/>
      <c r="FX33" s="245"/>
      <c r="FY33" s="245"/>
      <c r="FZ33" s="245"/>
      <c r="GA33" s="245"/>
      <c r="GB33" s="245"/>
      <c r="GC33" s="245"/>
      <c r="GD33" s="245"/>
      <c r="GE33" s="245"/>
      <c r="GF33" s="245"/>
      <c r="GG33" s="245"/>
      <c r="GH33" s="245"/>
      <c r="GI33" s="245"/>
      <c r="GJ33" s="245"/>
      <c r="GK33" s="245"/>
      <c r="GL33" s="245"/>
      <c r="GM33" s="245"/>
      <c r="GN33" s="245"/>
      <c r="GO33" s="245"/>
      <c r="GP33" s="245"/>
      <c r="GQ33" s="245"/>
      <c r="GR33" s="245"/>
      <c r="GS33" s="245"/>
      <c r="GT33" s="245"/>
      <c r="GU33" s="245"/>
      <c r="GV33" s="245"/>
      <c r="GW33" s="245"/>
      <c r="GX33" s="245"/>
      <c r="GY33" s="245"/>
      <c r="GZ33" s="245"/>
      <c r="HA33" s="245"/>
      <c r="HB33" s="245"/>
      <c r="HC33" s="245"/>
      <c r="HD33" s="245"/>
      <c r="HE33" s="245"/>
      <c r="HF33" s="245"/>
      <c r="HG33" s="245"/>
      <c r="HH33" s="245"/>
      <c r="HI33" s="245"/>
      <c r="HJ33" s="245"/>
      <c r="HK33" s="245"/>
      <c r="HL33" s="245"/>
      <c r="HM33" s="245"/>
      <c r="HN33" s="245"/>
      <c r="HO33" s="245"/>
      <c r="HP33" s="245"/>
      <c r="HQ33" s="245"/>
      <c r="HR33" s="245"/>
      <c r="HS33" s="245"/>
      <c r="HT33" s="245"/>
      <c r="HU33" s="245"/>
      <c r="HV33" s="245"/>
      <c r="HW33" s="245"/>
      <c r="HX33" s="245"/>
      <c r="HY33" s="245"/>
      <c r="HZ33" s="245"/>
      <c r="IA33" s="245"/>
      <c r="IB33" s="245"/>
      <c r="IC33" s="245"/>
      <c r="ID33" s="245"/>
      <c r="IE33" s="245"/>
      <c r="IF33" s="245"/>
      <c r="IG33" s="245"/>
      <c r="IH33" s="245"/>
      <c r="II33" s="245"/>
      <c r="IJ33" s="245"/>
      <c r="IK33" s="245"/>
      <c r="IL33" s="245"/>
      <c r="IM33" s="245"/>
      <c r="IN33" s="245"/>
      <c r="IO33" s="245"/>
      <c r="IP33" s="245"/>
      <c r="IQ33" s="245"/>
      <c r="IR33" s="245"/>
      <c r="IS33" s="245"/>
      <c r="IT33" s="245"/>
      <c r="IU33" s="245"/>
      <c r="IV33" s="245"/>
      <c r="IW33" s="245"/>
      <c r="IX33" s="245"/>
      <c r="IY33" s="245"/>
      <c r="IZ33" s="245"/>
      <c r="JA33" s="245"/>
      <c r="JB33" s="245"/>
      <c r="JC33" s="245"/>
      <c r="JD33" s="245"/>
      <c r="JE33" s="245"/>
      <c r="JF33" s="245"/>
      <c r="JG33" s="245"/>
      <c r="JH33" s="245"/>
      <c r="JI33" s="245"/>
      <c r="JJ33" s="245"/>
      <c r="JK33" s="245"/>
      <c r="JL33" s="245"/>
      <c r="JM33" s="245"/>
      <c r="JN33" s="245"/>
      <c r="JO33" s="245"/>
      <c r="JP33" s="245"/>
      <c r="JQ33" s="245"/>
      <c r="JR33" s="245"/>
      <c r="JS33" s="245"/>
      <c r="JT33" s="245"/>
      <c r="JU33" s="245"/>
      <c r="JV33" s="245"/>
      <c r="JW33" s="245"/>
      <c r="JX33" s="245"/>
      <c r="JY33" s="245"/>
      <c r="JZ33" s="245"/>
      <c r="KA33" s="245"/>
      <c r="KB33" s="245"/>
      <c r="KC33" s="245"/>
      <c r="KD33" s="245"/>
      <c r="KE33" s="245"/>
      <c r="KF33" s="245"/>
      <c r="KG33" s="245"/>
      <c r="KH33" s="245"/>
      <c r="KI33" s="245"/>
      <c r="KJ33" s="245"/>
      <c r="KK33" s="245"/>
      <c r="KL33" s="245"/>
      <c r="KM33" s="245"/>
      <c r="KN33" s="245"/>
      <c r="KO33" s="245"/>
      <c r="KP33" s="245"/>
      <c r="KQ33" s="245"/>
      <c r="KR33" s="245"/>
      <c r="KS33" s="245"/>
      <c r="KT33" s="245"/>
      <c r="KU33" s="245"/>
      <c r="KV33" s="245"/>
      <c r="KW33" s="245"/>
      <c r="KX33" s="245"/>
      <c r="KY33" s="245"/>
      <c r="KZ33" s="245"/>
      <c r="LA33" s="245"/>
      <c r="LB33" s="245"/>
      <c r="LC33" s="245"/>
      <c r="LD33" s="245"/>
      <c r="LE33" s="245"/>
      <c r="LF33" s="245"/>
      <c r="LG33" s="245"/>
      <c r="LH33" s="245"/>
      <c r="LI33" s="245"/>
      <c r="LJ33" s="245"/>
      <c r="LK33" s="245"/>
      <c r="LL33" s="245"/>
      <c r="LM33" s="245"/>
      <c r="LN33" s="245"/>
      <c r="LO33" s="245"/>
      <c r="LP33" s="245"/>
      <c r="LQ33" s="245"/>
      <c r="LR33" s="245"/>
      <c r="LS33" s="245"/>
      <c r="LT33" s="245"/>
      <c r="LU33" s="245"/>
      <c r="LV33" s="245"/>
      <c r="LW33" s="245"/>
      <c r="LX33" s="245"/>
      <c r="LY33" s="245"/>
      <c r="LZ33" s="245"/>
      <c r="MA33" s="245"/>
      <c r="MB33" s="245"/>
      <c r="MC33" s="245"/>
      <c r="MD33" s="245"/>
      <c r="ME33" s="245"/>
      <c r="MF33" s="245"/>
      <c r="MG33" s="245"/>
      <c r="MH33" s="245"/>
      <c r="MI33" s="245"/>
      <c r="MJ33" s="245"/>
      <c r="MK33" s="245"/>
      <c r="ML33" s="245"/>
      <c r="MM33" s="245"/>
      <c r="MN33" s="245"/>
      <c r="MO33" s="245"/>
      <c r="MP33" s="245"/>
      <c r="MQ33" s="245"/>
      <c r="MR33" s="245"/>
      <c r="MS33" s="245"/>
      <c r="MT33" s="245"/>
      <c r="MU33" s="245"/>
      <c r="MV33" s="245"/>
      <c r="MW33" s="245"/>
      <c r="MX33" s="245"/>
      <c r="MY33" s="245"/>
      <c r="MZ33" s="245"/>
      <c r="NA33" s="245"/>
      <c r="NB33" s="245"/>
      <c r="NC33" s="245"/>
      <c r="ND33" s="245"/>
      <c r="NE33" s="245"/>
      <c r="NF33" s="245"/>
      <c r="NG33" s="245"/>
      <c r="NH33" s="245"/>
      <c r="NI33" s="245"/>
      <c r="NJ33" s="245"/>
      <c r="NK33" s="245"/>
      <c r="NL33" s="245"/>
      <c r="NM33" s="245"/>
      <c r="NN33" s="245"/>
      <c r="NO33" s="245"/>
      <c r="NP33" s="245"/>
      <c r="NQ33" s="245"/>
      <c r="NR33" s="245"/>
      <c r="NS33" s="245"/>
      <c r="NT33" s="245"/>
      <c r="NU33" s="245"/>
      <c r="NV33" s="245"/>
      <c r="NW33" s="245"/>
      <c r="NX33" s="245"/>
      <c r="NY33" s="245"/>
      <c r="NZ33" s="245"/>
      <c r="OA33" s="245"/>
      <c r="OB33" s="245"/>
      <c r="OC33" s="245"/>
      <c r="OD33" s="245"/>
      <c r="OE33" s="245"/>
      <c r="OF33" s="245"/>
      <c r="OG33" s="245"/>
      <c r="OH33" s="245"/>
      <c r="OI33" s="245"/>
      <c r="OJ33" s="245"/>
      <c r="OK33" s="245"/>
      <c r="OL33" s="245"/>
      <c r="OM33" s="245"/>
      <c r="ON33" s="245"/>
      <c r="OO33" s="245"/>
      <c r="OP33" s="245"/>
      <c r="OQ33" s="245"/>
      <c r="OR33" s="245"/>
      <c r="OS33" s="245"/>
      <c r="OT33" s="245"/>
      <c r="OU33" s="245"/>
      <c r="OV33" s="245"/>
      <c r="OW33" s="245"/>
      <c r="OX33" s="245"/>
      <c r="OY33" s="245"/>
      <c r="OZ33" s="245"/>
      <c r="PA33" s="245"/>
      <c r="PB33" s="245"/>
      <c r="PC33" s="245"/>
      <c r="PD33" s="245"/>
      <c r="PE33" s="245"/>
      <c r="PF33" s="245"/>
      <c r="PG33" s="245"/>
      <c r="PH33" s="245"/>
      <c r="PI33" s="245"/>
      <c r="PJ33" s="245"/>
      <c r="PK33" s="245"/>
      <c r="PL33" s="245"/>
      <c r="PM33" s="245"/>
      <c r="PN33" s="245"/>
      <c r="PO33" s="245"/>
      <c r="PP33" s="245"/>
      <c r="PQ33" s="245"/>
      <c r="PR33" s="245"/>
      <c r="PS33" s="245"/>
      <c r="PT33" s="245"/>
      <c r="PU33" s="245"/>
      <c r="PV33" s="245"/>
      <c r="PW33" s="245"/>
      <c r="PX33" s="245"/>
      <c r="PY33" s="245"/>
      <c r="PZ33" s="245"/>
      <c r="QA33" s="245"/>
      <c r="QB33" s="245"/>
      <c r="QC33" s="245"/>
      <c r="QD33" s="245"/>
      <c r="QE33" s="245"/>
      <c r="QF33" s="245"/>
      <c r="QG33" s="245"/>
      <c r="QH33" s="245"/>
      <c r="QI33" s="245"/>
      <c r="QJ33" s="245"/>
      <c r="QK33" s="245"/>
      <c r="QL33" s="245"/>
      <c r="QM33" s="245"/>
      <c r="QN33" s="245"/>
      <c r="QO33" s="245"/>
      <c r="QP33" s="245"/>
      <c r="QQ33" s="245"/>
      <c r="QR33" s="245"/>
      <c r="QS33" s="245"/>
      <c r="QT33" s="245"/>
      <c r="QU33" s="245"/>
      <c r="QV33" s="245"/>
      <c r="QW33" s="245"/>
      <c r="QX33" s="245"/>
      <c r="QY33" s="245"/>
      <c r="QZ33" s="245"/>
      <c r="RA33" s="245"/>
      <c r="RB33" s="245"/>
      <c r="RC33" s="245"/>
      <c r="RD33" s="245"/>
      <c r="RE33" s="245"/>
    </row>
    <row r="34" spans="1:473" customFormat="1" ht="21" customHeight="1">
      <c r="A34" s="15"/>
      <c r="B34" s="15"/>
      <c r="C34" s="38" t="s">
        <v>77</v>
      </c>
      <c r="D34" s="34" t="s">
        <v>293</v>
      </c>
      <c r="E34" s="477">
        <v>4217</v>
      </c>
      <c r="F34" s="459">
        <v>42520</v>
      </c>
      <c r="G34" s="788">
        <v>0</v>
      </c>
      <c r="H34" s="319" t="s">
        <v>1830</v>
      </c>
      <c r="I34" s="27"/>
      <c r="J34" s="436" t="s">
        <v>585</v>
      </c>
      <c r="K34" s="287" t="s">
        <v>584</v>
      </c>
      <c r="L34" s="16">
        <v>0</v>
      </c>
      <c r="M34" s="255">
        <v>0</v>
      </c>
      <c r="N34" s="16">
        <v>0</v>
      </c>
      <c r="O34" s="255">
        <v>0</v>
      </c>
      <c r="P34" s="16">
        <v>0</v>
      </c>
      <c r="Q34" s="768">
        <v>0</v>
      </c>
      <c r="R34" s="767">
        <v>0</v>
      </c>
      <c r="S34" s="1114">
        <v>0</v>
      </c>
      <c r="T34" s="1114">
        <v>0</v>
      </c>
      <c r="U34" s="15"/>
      <c r="V34" s="769"/>
      <c r="W34" s="15"/>
      <c r="X34" s="769"/>
      <c r="Y34" s="15"/>
      <c r="Z34" s="769"/>
      <c r="AA34" s="15"/>
      <c r="AB34" s="769"/>
      <c r="AC34" s="15"/>
      <c r="AD34" s="769"/>
      <c r="AE34" s="15"/>
      <c r="AF34" s="769"/>
      <c r="AG34" s="15"/>
      <c r="AH34" s="769"/>
      <c r="AI34" s="15"/>
      <c r="AJ34" s="769"/>
      <c r="AK34" s="15"/>
      <c r="AL34" s="769"/>
      <c r="AM34" s="15"/>
      <c r="AN34" s="769"/>
      <c r="AO34" s="15"/>
      <c r="AP34" s="769"/>
      <c r="AQ34" s="15"/>
      <c r="AR34" s="769"/>
      <c r="AS34" s="15"/>
      <c r="AT34" s="769"/>
      <c r="AU34" s="15"/>
      <c r="AV34" s="769"/>
      <c r="AW34" s="15"/>
      <c r="AX34" s="769"/>
      <c r="AY34" s="766"/>
      <c r="AZ34" s="769"/>
      <c r="BA34" s="15"/>
      <c r="BB34" s="769"/>
      <c r="BC34" s="15"/>
      <c r="BD34" s="769"/>
      <c r="BE34" s="15"/>
      <c r="BF34" s="769"/>
      <c r="BG34" s="15"/>
      <c r="BH34" s="769"/>
      <c r="BI34" s="15"/>
      <c r="BJ34" s="769"/>
      <c r="BK34" s="15"/>
      <c r="BL34" s="769"/>
      <c r="BM34" s="15"/>
      <c r="BN34" s="769"/>
      <c r="BO34" s="15"/>
      <c r="BP34" s="769"/>
      <c r="BQ34" s="15"/>
      <c r="BR34" s="769"/>
      <c r="BS34" s="15"/>
      <c r="BT34" s="769"/>
      <c r="BU34" s="15"/>
      <c r="BV34" s="770"/>
      <c r="BW34" s="15"/>
      <c r="BX34" s="770"/>
      <c r="BY34" s="15"/>
      <c r="BZ34" s="770"/>
      <c r="CA34" s="15"/>
      <c r="CB34" s="770"/>
      <c r="CC34" s="15"/>
      <c r="CD34" s="770"/>
      <c r="CE34" s="15"/>
      <c r="CF34" s="770"/>
      <c r="CG34" s="15"/>
      <c r="CH34" s="770"/>
      <c r="CI34" s="15"/>
      <c r="CJ34" s="770"/>
      <c r="CK34" s="15"/>
      <c r="CL34" s="770"/>
      <c r="CM34" s="15"/>
      <c r="CN34" s="770"/>
      <c r="CO34" s="15"/>
      <c r="CP34" s="770"/>
      <c r="CQ34" s="15"/>
      <c r="CR34" s="770"/>
      <c r="CS34" s="15"/>
      <c r="CT34" s="770"/>
      <c r="CU34" s="15"/>
      <c r="CV34" s="770"/>
      <c r="CW34" s="15"/>
      <c r="CX34" s="770"/>
      <c r="CY34" s="15"/>
      <c r="CZ34" s="770"/>
      <c r="DA34" s="15"/>
      <c r="DB34" s="770"/>
      <c r="DC34" s="15"/>
      <c r="DD34" s="770"/>
      <c r="DE34" s="15"/>
      <c r="DF34" s="770"/>
      <c r="DG34" s="15"/>
      <c r="DH34" s="770"/>
      <c r="DI34" s="15"/>
      <c r="DJ34" s="770"/>
      <c r="DK34" s="15"/>
      <c r="DL34" s="770"/>
      <c r="DM34" s="15"/>
      <c r="DN34" s="770"/>
      <c r="DO34" s="766"/>
      <c r="DP34" s="770"/>
      <c r="DQ34" s="15"/>
      <c r="DR34" s="770"/>
      <c r="DS34" s="15"/>
      <c r="DT34" s="770"/>
      <c r="DU34" s="15"/>
      <c r="DV34" s="770"/>
      <c r="DW34" s="168">
        <f t="shared" si="0"/>
        <v>0</v>
      </c>
      <c r="DX34" s="22"/>
      <c r="DY34" s="168">
        <f t="shared" si="2"/>
        <v>0</v>
      </c>
      <c r="DZ34" s="28"/>
      <c r="EA34" s="21">
        <f t="shared" si="1"/>
        <v>0</v>
      </c>
      <c r="EB34" s="245"/>
      <c r="EC34" s="245"/>
      <c r="ED34" s="245"/>
      <c r="EE34" s="245"/>
      <c r="EF34" s="245"/>
      <c r="EG34" s="245"/>
      <c r="EH34" s="245"/>
      <c r="EI34" s="245"/>
      <c r="EJ34" s="245"/>
      <c r="EK34" s="245"/>
      <c r="EL34" s="245"/>
      <c r="EM34" s="245"/>
      <c r="EN34" s="245"/>
      <c r="EO34" s="245"/>
      <c r="EP34" s="245"/>
      <c r="EQ34" s="245"/>
      <c r="ER34" s="245"/>
      <c r="ES34" s="245"/>
      <c r="ET34" s="245"/>
      <c r="EU34" s="245"/>
      <c r="EV34" s="245"/>
      <c r="EW34" s="245"/>
      <c r="EX34" s="245"/>
      <c r="EY34" s="245"/>
      <c r="EZ34" s="245"/>
      <c r="FA34" s="245"/>
      <c r="FB34" s="245"/>
      <c r="FC34" s="245"/>
      <c r="FD34" s="245"/>
      <c r="FE34" s="245"/>
      <c r="FF34" s="245"/>
      <c r="FG34" s="245"/>
      <c r="FH34" s="245"/>
      <c r="FI34" s="245"/>
      <c r="FJ34" s="245"/>
      <c r="FK34" s="245"/>
      <c r="FL34" s="245"/>
      <c r="FM34" s="245"/>
      <c r="FN34" s="245"/>
      <c r="FO34" s="245"/>
      <c r="FP34" s="245"/>
      <c r="FQ34" s="245"/>
      <c r="FR34" s="245"/>
      <c r="FS34" s="245"/>
      <c r="FT34" s="245"/>
      <c r="FU34" s="245"/>
      <c r="FV34" s="245"/>
      <c r="FW34" s="245"/>
      <c r="FX34" s="245"/>
      <c r="FY34" s="245"/>
      <c r="FZ34" s="245"/>
      <c r="GA34" s="245"/>
      <c r="GB34" s="245"/>
      <c r="GC34" s="245"/>
      <c r="GD34" s="245"/>
      <c r="GE34" s="245"/>
      <c r="GF34" s="245"/>
      <c r="GG34" s="245"/>
      <c r="GH34" s="245"/>
      <c r="GI34" s="245"/>
      <c r="GJ34" s="245"/>
      <c r="GK34" s="245"/>
      <c r="GL34" s="245"/>
      <c r="GM34" s="245"/>
      <c r="GN34" s="245"/>
      <c r="GO34" s="245"/>
      <c r="GP34" s="245"/>
      <c r="GQ34" s="245"/>
      <c r="GR34" s="245"/>
      <c r="GS34" s="245"/>
      <c r="GT34" s="245"/>
      <c r="GU34" s="245"/>
      <c r="GV34" s="245"/>
      <c r="GW34" s="245"/>
      <c r="GX34" s="245"/>
      <c r="GY34" s="245"/>
      <c r="GZ34" s="245"/>
      <c r="HA34" s="245"/>
      <c r="HB34" s="245"/>
      <c r="HC34" s="245"/>
      <c r="HD34" s="245"/>
      <c r="HE34" s="245"/>
      <c r="HF34" s="245"/>
      <c r="HG34" s="245"/>
      <c r="HH34" s="245"/>
      <c r="HI34" s="245"/>
      <c r="HJ34" s="245"/>
      <c r="HK34" s="245"/>
      <c r="HL34" s="245"/>
      <c r="HM34" s="245"/>
      <c r="HN34" s="245"/>
      <c r="HO34" s="245"/>
      <c r="HP34" s="245"/>
      <c r="HQ34" s="245"/>
      <c r="HR34" s="245"/>
      <c r="HS34" s="245"/>
      <c r="HT34" s="245"/>
      <c r="HU34" s="245"/>
      <c r="HV34" s="245"/>
      <c r="HW34" s="245"/>
      <c r="HX34" s="245"/>
      <c r="HY34" s="245"/>
      <c r="HZ34" s="245"/>
      <c r="IA34" s="245"/>
      <c r="IB34" s="245"/>
      <c r="IC34" s="245"/>
      <c r="ID34" s="245"/>
      <c r="IE34" s="245"/>
      <c r="IF34" s="245"/>
      <c r="IG34" s="245"/>
      <c r="IH34" s="245"/>
      <c r="II34" s="245"/>
      <c r="IJ34" s="245"/>
      <c r="IK34" s="245"/>
      <c r="IL34" s="245"/>
      <c r="IM34" s="245"/>
      <c r="IN34" s="245"/>
      <c r="IO34" s="245"/>
      <c r="IP34" s="245"/>
      <c r="IQ34" s="245"/>
      <c r="IR34" s="245"/>
      <c r="IS34" s="245"/>
      <c r="IT34" s="245"/>
      <c r="IU34" s="245"/>
      <c r="IV34" s="245"/>
      <c r="IW34" s="245"/>
      <c r="IX34" s="245"/>
      <c r="IY34" s="245"/>
      <c r="IZ34" s="245"/>
      <c r="JA34" s="245"/>
      <c r="JB34" s="245"/>
      <c r="JC34" s="245"/>
      <c r="JD34" s="245"/>
      <c r="JE34" s="245"/>
      <c r="JF34" s="245"/>
      <c r="JG34" s="245"/>
      <c r="JH34" s="245"/>
      <c r="JI34" s="245"/>
      <c r="JJ34" s="245"/>
      <c r="JK34" s="245"/>
      <c r="JL34" s="245"/>
      <c r="JM34" s="245"/>
      <c r="JN34" s="245"/>
      <c r="JO34" s="245"/>
      <c r="JP34" s="245"/>
      <c r="JQ34" s="245"/>
      <c r="JR34" s="245"/>
      <c r="JS34" s="245"/>
      <c r="JT34" s="245"/>
      <c r="JU34" s="245"/>
      <c r="JV34" s="245"/>
      <c r="JW34" s="245"/>
      <c r="JX34" s="245"/>
      <c r="JY34" s="245"/>
      <c r="JZ34" s="245"/>
      <c r="KA34" s="245"/>
      <c r="KB34" s="245"/>
      <c r="KC34" s="245"/>
      <c r="KD34" s="245"/>
      <c r="KE34" s="245"/>
      <c r="KF34" s="245"/>
      <c r="KG34" s="245"/>
      <c r="KH34" s="245"/>
      <c r="KI34" s="245"/>
      <c r="KJ34" s="245"/>
      <c r="KK34" s="245"/>
      <c r="KL34" s="245"/>
      <c r="KM34" s="245"/>
      <c r="KN34" s="245"/>
      <c r="KO34" s="245"/>
      <c r="KP34" s="245"/>
      <c r="KQ34" s="245"/>
      <c r="KR34" s="245"/>
      <c r="KS34" s="245"/>
      <c r="KT34" s="245"/>
      <c r="KU34" s="245"/>
      <c r="KV34" s="245"/>
      <c r="KW34" s="245"/>
      <c r="KX34" s="245"/>
      <c r="KY34" s="245"/>
      <c r="KZ34" s="245"/>
      <c r="LA34" s="245"/>
      <c r="LB34" s="245"/>
      <c r="LC34" s="245"/>
      <c r="LD34" s="245"/>
      <c r="LE34" s="245"/>
      <c r="LF34" s="245"/>
      <c r="LG34" s="245"/>
      <c r="LH34" s="245"/>
      <c r="LI34" s="245"/>
      <c r="LJ34" s="245"/>
      <c r="LK34" s="245"/>
      <c r="LL34" s="245"/>
      <c r="LM34" s="245"/>
      <c r="LN34" s="245"/>
      <c r="LO34" s="245"/>
      <c r="LP34" s="245"/>
      <c r="LQ34" s="245"/>
      <c r="LR34" s="245"/>
      <c r="LS34" s="245"/>
      <c r="LT34" s="245"/>
      <c r="LU34" s="245"/>
      <c r="LV34" s="245"/>
      <c r="LW34" s="245"/>
      <c r="LX34" s="245"/>
      <c r="LY34" s="245"/>
      <c r="LZ34" s="245"/>
      <c r="MA34" s="245"/>
      <c r="MB34" s="245"/>
      <c r="MC34" s="245"/>
      <c r="MD34" s="245"/>
      <c r="ME34" s="245"/>
      <c r="MF34" s="245"/>
      <c r="MG34" s="245"/>
      <c r="MH34" s="245"/>
      <c r="MI34" s="245"/>
      <c r="MJ34" s="245"/>
      <c r="MK34" s="245"/>
      <c r="ML34" s="245"/>
      <c r="MM34" s="245"/>
      <c r="MN34" s="245"/>
      <c r="MO34" s="245"/>
      <c r="MP34" s="245"/>
      <c r="MQ34" s="245"/>
      <c r="MR34" s="245"/>
      <c r="MS34" s="245"/>
      <c r="MT34" s="245"/>
      <c r="MU34" s="245"/>
      <c r="MV34" s="245"/>
      <c r="MW34" s="245"/>
      <c r="MX34" s="245"/>
      <c r="MY34" s="245"/>
      <c r="MZ34" s="245"/>
      <c r="NA34" s="245"/>
      <c r="NB34" s="245"/>
      <c r="NC34" s="245"/>
      <c r="ND34" s="245"/>
      <c r="NE34" s="245"/>
      <c r="NF34" s="245"/>
      <c r="NG34" s="245"/>
      <c r="NH34" s="245"/>
      <c r="NI34" s="245"/>
      <c r="NJ34" s="245"/>
      <c r="NK34" s="245"/>
      <c r="NL34" s="245"/>
      <c r="NM34" s="245"/>
      <c r="NN34" s="245"/>
      <c r="NO34" s="245"/>
      <c r="NP34" s="245"/>
      <c r="NQ34" s="245"/>
      <c r="NR34" s="245"/>
      <c r="NS34" s="245"/>
      <c r="NT34" s="245"/>
      <c r="NU34" s="245"/>
      <c r="NV34" s="245"/>
      <c r="NW34" s="245"/>
      <c r="NX34" s="245"/>
      <c r="NY34" s="245"/>
      <c r="NZ34" s="245"/>
      <c r="OA34" s="245"/>
      <c r="OB34" s="245"/>
      <c r="OC34" s="245"/>
      <c r="OD34" s="245"/>
      <c r="OE34" s="245"/>
      <c r="OF34" s="245"/>
      <c r="OG34" s="245"/>
      <c r="OH34" s="245"/>
      <c r="OI34" s="245"/>
      <c r="OJ34" s="245"/>
      <c r="OK34" s="245"/>
      <c r="OL34" s="245"/>
      <c r="OM34" s="245"/>
      <c r="ON34" s="245"/>
      <c r="OO34" s="245"/>
      <c r="OP34" s="245"/>
      <c r="OQ34" s="245"/>
      <c r="OR34" s="245"/>
      <c r="OS34" s="245"/>
      <c r="OT34" s="245"/>
      <c r="OU34" s="245"/>
      <c r="OV34" s="245"/>
      <c r="OW34" s="245"/>
      <c r="OX34" s="245"/>
      <c r="OY34" s="245"/>
      <c r="OZ34" s="245"/>
      <c r="PA34" s="245"/>
      <c r="PB34" s="245"/>
      <c r="PC34" s="245"/>
      <c r="PD34" s="245"/>
      <c r="PE34" s="245"/>
      <c r="PF34" s="245"/>
      <c r="PG34" s="245"/>
      <c r="PH34" s="245"/>
      <c r="PI34" s="245"/>
      <c r="PJ34" s="245"/>
      <c r="PK34" s="245"/>
      <c r="PL34" s="245"/>
      <c r="PM34" s="245"/>
      <c r="PN34" s="245"/>
      <c r="PO34" s="245"/>
      <c r="PP34" s="245"/>
      <c r="PQ34" s="245"/>
      <c r="PR34" s="245"/>
      <c r="PS34" s="245"/>
      <c r="PT34" s="245"/>
      <c r="PU34" s="245"/>
      <c r="PV34" s="245"/>
      <c r="PW34" s="245"/>
      <c r="PX34" s="245"/>
      <c r="PY34" s="245"/>
      <c r="PZ34" s="245"/>
      <c r="QA34" s="245"/>
      <c r="QB34" s="245"/>
      <c r="QC34" s="245"/>
      <c r="QD34" s="245"/>
      <c r="QE34" s="245"/>
      <c r="QF34" s="245"/>
      <c r="QG34" s="245"/>
      <c r="QH34" s="245"/>
      <c r="QI34" s="245"/>
      <c r="QJ34" s="245"/>
      <c r="QK34" s="245"/>
      <c r="QL34" s="245"/>
      <c r="QM34" s="245"/>
      <c r="QN34" s="245"/>
      <c r="QO34" s="245"/>
      <c r="QP34" s="245"/>
      <c r="QQ34" s="245"/>
      <c r="QR34" s="245"/>
      <c r="QS34" s="245"/>
      <c r="QT34" s="245"/>
      <c r="QU34" s="245"/>
      <c r="QV34" s="245"/>
      <c r="QW34" s="245"/>
      <c r="QX34" s="245"/>
      <c r="QY34" s="245"/>
      <c r="QZ34" s="245"/>
      <c r="RA34" s="245"/>
      <c r="RB34" s="245"/>
      <c r="RC34" s="245"/>
      <c r="RD34" s="245"/>
      <c r="RE34" s="245"/>
    </row>
    <row r="35" spans="1:473" customFormat="1" ht="21" customHeight="1">
      <c r="A35" s="15"/>
      <c r="B35" s="15"/>
      <c r="C35" s="38" t="s">
        <v>79</v>
      </c>
      <c r="D35" s="556" t="s">
        <v>1683</v>
      </c>
      <c r="E35" s="477">
        <v>11420</v>
      </c>
      <c r="F35" s="458">
        <v>44035</v>
      </c>
      <c r="G35" s="788">
        <v>0</v>
      </c>
      <c r="H35" s="319" t="s">
        <v>1593</v>
      </c>
      <c r="I35" s="27"/>
      <c r="J35" s="430" t="s">
        <v>1686</v>
      </c>
      <c r="K35" s="287" t="s">
        <v>1687</v>
      </c>
      <c r="L35" s="16">
        <v>0</v>
      </c>
      <c r="M35" s="255">
        <v>0</v>
      </c>
      <c r="N35" s="16">
        <v>0</v>
      </c>
      <c r="O35" s="255">
        <v>0</v>
      </c>
      <c r="P35" s="16">
        <v>0</v>
      </c>
      <c r="Q35" s="768">
        <v>0</v>
      </c>
      <c r="R35" s="767">
        <v>0</v>
      </c>
      <c r="S35" s="1114">
        <v>0</v>
      </c>
      <c r="T35" s="1114">
        <v>0</v>
      </c>
      <c r="U35" s="15"/>
      <c r="V35" s="769"/>
      <c r="W35" s="15"/>
      <c r="X35" s="769"/>
      <c r="Y35" s="15"/>
      <c r="Z35" s="769"/>
      <c r="AA35" s="15"/>
      <c r="AB35" s="769"/>
      <c r="AC35" s="15"/>
      <c r="AD35" s="769"/>
      <c r="AE35" s="15"/>
      <c r="AF35" s="769"/>
      <c r="AG35" s="15"/>
      <c r="AH35" s="769"/>
      <c r="AI35" s="15"/>
      <c r="AJ35" s="769"/>
      <c r="AK35" s="15"/>
      <c r="AL35" s="769"/>
      <c r="AM35" s="15"/>
      <c r="AN35" s="769"/>
      <c r="AO35" s="15"/>
      <c r="AP35" s="769"/>
      <c r="AQ35" s="15"/>
      <c r="AR35" s="769"/>
      <c r="AS35" s="15"/>
      <c r="AT35" s="769"/>
      <c r="AU35" s="15"/>
      <c r="AV35" s="769"/>
      <c r="AW35" s="15"/>
      <c r="AX35" s="769"/>
      <c r="AY35" s="766"/>
      <c r="AZ35" s="769"/>
      <c r="BA35" s="15"/>
      <c r="BB35" s="769"/>
      <c r="BC35" s="15"/>
      <c r="BD35" s="769"/>
      <c r="BE35" s="15"/>
      <c r="BF35" s="769"/>
      <c r="BG35" s="15"/>
      <c r="BH35" s="769"/>
      <c r="BI35" s="15"/>
      <c r="BJ35" s="769"/>
      <c r="BK35" s="15"/>
      <c r="BL35" s="769"/>
      <c r="BM35" s="15"/>
      <c r="BN35" s="769"/>
      <c r="BO35" s="15"/>
      <c r="BP35" s="769"/>
      <c r="BQ35" s="15"/>
      <c r="BR35" s="769"/>
      <c r="BS35" s="15"/>
      <c r="BT35" s="769"/>
      <c r="BU35" s="15"/>
      <c r="BV35" s="770"/>
      <c r="BW35" s="15"/>
      <c r="BX35" s="770"/>
      <c r="BY35" s="15"/>
      <c r="BZ35" s="770"/>
      <c r="CA35" s="15"/>
      <c r="CB35" s="770"/>
      <c r="CC35" s="15"/>
      <c r="CD35" s="770"/>
      <c r="CE35" s="15"/>
      <c r="CF35" s="770"/>
      <c r="CG35" s="15"/>
      <c r="CH35" s="770"/>
      <c r="CI35" s="15"/>
      <c r="CJ35" s="770"/>
      <c r="CK35" s="15"/>
      <c r="CL35" s="770"/>
      <c r="CM35" s="15"/>
      <c r="CN35" s="770"/>
      <c r="CO35" s="15"/>
      <c r="CP35" s="770"/>
      <c r="CQ35" s="15"/>
      <c r="CR35" s="770"/>
      <c r="CS35" s="15"/>
      <c r="CT35" s="770"/>
      <c r="CU35" s="15"/>
      <c r="CV35" s="770"/>
      <c r="CW35" s="15"/>
      <c r="CX35" s="770"/>
      <c r="CY35" s="15"/>
      <c r="CZ35" s="770"/>
      <c r="DA35" s="15"/>
      <c r="DB35" s="770"/>
      <c r="DC35" s="15"/>
      <c r="DD35" s="770"/>
      <c r="DE35" s="15"/>
      <c r="DF35" s="770"/>
      <c r="DG35" s="15"/>
      <c r="DH35" s="770"/>
      <c r="DI35" s="15"/>
      <c r="DJ35" s="770"/>
      <c r="DK35" s="15"/>
      <c r="DL35" s="770"/>
      <c r="DM35" s="15"/>
      <c r="DN35" s="770"/>
      <c r="DO35" s="766"/>
      <c r="DP35" s="770"/>
      <c r="DQ35" s="15"/>
      <c r="DR35" s="770"/>
      <c r="DS35" s="15"/>
      <c r="DT35" s="770"/>
      <c r="DU35" s="15"/>
      <c r="DV35" s="770"/>
      <c r="DW35" s="168">
        <f t="shared" si="0"/>
        <v>0</v>
      </c>
      <c r="DX35" s="22"/>
      <c r="DY35" s="168">
        <f t="shared" si="2"/>
        <v>0</v>
      </c>
      <c r="DZ35" s="28"/>
      <c r="EA35" s="21">
        <f t="shared" si="1"/>
        <v>0</v>
      </c>
      <c r="EB35" s="245"/>
      <c r="EC35" s="245"/>
      <c r="ED35" s="245"/>
      <c r="EE35" s="245"/>
      <c r="EF35" s="245"/>
      <c r="EG35" s="245"/>
      <c r="EH35" s="245"/>
      <c r="EI35" s="245"/>
      <c r="EJ35" s="245"/>
      <c r="EK35" s="245"/>
      <c r="EL35" s="245"/>
      <c r="EM35" s="245"/>
      <c r="EN35" s="245"/>
      <c r="EO35" s="245"/>
      <c r="EP35" s="245"/>
      <c r="EQ35" s="245"/>
      <c r="ER35" s="245"/>
      <c r="ES35" s="245"/>
      <c r="ET35" s="245"/>
      <c r="EU35" s="245"/>
      <c r="EV35" s="245"/>
      <c r="EW35" s="245"/>
      <c r="EX35" s="245"/>
      <c r="EY35" s="245"/>
      <c r="EZ35" s="245"/>
      <c r="FA35" s="245"/>
      <c r="FB35" s="245"/>
      <c r="FC35" s="245"/>
      <c r="FD35" s="245"/>
      <c r="FE35" s="245"/>
      <c r="FF35" s="245"/>
      <c r="FG35" s="245"/>
      <c r="FH35" s="245"/>
      <c r="FI35" s="245"/>
      <c r="FJ35" s="245"/>
      <c r="FK35" s="245"/>
      <c r="FL35" s="245"/>
      <c r="FM35" s="245"/>
      <c r="FN35" s="245"/>
      <c r="FO35" s="245"/>
      <c r="FP35" s="245"/>
      <c r="FQ35" s="245"/>
      <c r="FR35" s="245"/>
      <c r="FS35" s="245"/>
      <c r="FT35" s="245"/>
      <c r="FU35" s="245"/>
      <c r="FV35" s="245"/>
      <c r="FW35" s="245"/>
      <c r="FX35" s="245"/>
      <c r="FY35" s="245"/>
      <c r="FZ35" s="245"/>
      <c r="GA35" s="245"/>
      <c r="GB35" s="245"/>
      <c r="GC35" s="245"/>
      <c r="GD35" s="245"/>
      <c r="GE35" s="245"/>
      <c r="GF35" s="245"/>
      <c r="GG35" s="245"/>
      <c r="GH35" s="245"/>
      <c r="GI35" s="245"/>
      <c r="GJ35" s="245"/>
      <c r="GK35" s="245"/>
      <c r="GL35" s="245"/>
      <c r="GM35" s="245"/>
      <c r="GN35" s="245"/>
      <c r="GO35" s="245"/>
      <c r="GP35" s="245"/>
      <c r="GQ35" s="245"/>
      <c r="GR35" s="245"/>
      <c r="GS35" s="245"/>
      <c r="GT35" s="245"/>
      <c r="GU35" s="245"/>
      <c r="GV35" s="245"/>
      <c r="GW35" s="245"/>
      <c r="GX35" s="245"/>
      <c r="GY35" s="245"/>
      <c r="GZ35" s="245"/>
      <c r="HA35" s="245"/>
      <c r="HB35" s="245"/>
      <c r="HC35" s="245"/>
      <c r="HD35" s="245"/>
      <c r="HE35" s="245"/>
      <c r="HF35" s="245"/>
      <c r="HG35" s="245"/>
      <c r="HH35" s="245"/>
      <c r="HI35" s="245"/>
      <c r="HJ35" s="245"/>
      <c r="HK35" s="245"/>
      <c r="HL35" s="245"/>
      <c r="HM35" s="245"/>
      <c r="HN35" s="245"/>
      <c r="HO35" s="245"/>
      <c r="HP35" s="245"/>
      <c r="HQ35" s="245"/>
      <c r="HR35" s="245"/>
      <c r="HS35" s="245"/>
      <c r="HT35" s="245"/>
      <c r="HU35" s="245"/>
      <c r="HV35" s="245"/>
      <c r="HW35" s="245"/>
      <c r="HX35" s="245"/>
      <c r="HY35" s="245"/>
      <c r="HZ35" s="245"/>
      <c r="IA35" s="245"/>
      <c r="IB35" s="245"/>
      <c r="IC35" s="245"/>
      <c r="ID35" s="245"/>
      <c r="IE35" s="245"/>
      <c r="IF35" s="245"/>
      <c r="IG35" s="245"/>
      <c r="IH35" s="245"/>
      <c r="II35" s="245"/>
      <c r="IJ35" s="245"/>
      <c r="IK35" s="245"/>
      <c r="IL35" s="245"/>
      <c r="IM35" s="245"/>
      <c r="IN35" s="245"/>
      <c r="IO35" s="245"/>
      <c r="IP35" s="245"/>
      <c r="IQ35" s="245"/>
      <c r="IR35" s="245"/>
      <c r="IS35" s="245"/>
      <c r="IT35" s="245"/>
      <c r="IU35" s="245"/>
      <c r="IV35" s="245"/>
      <c r="IW35" s="245"/>
      <c r="IX35" s="245"/>
      <c r="IY35" s="245"/>
      <c r="IZ35" s="245"/>
      <c r="JA35" s="245"/>
      <c r="JB35" s="245"/>
      <c r="JC35" s="245"/>
      <c r="JD35" s="245"/>
      <c r="JE35" s="245"/>
      <c r="JF35" s="245"/>
      <c r="JG35" s="245"/>
      <c r="JH35" s="245"/>
      <c r="JI35" s="245"/>
      <c r="JJ35" s="245"/>
      <c r="JK35" s="245"/>
      <c r="JL35" s="245"/>
      <c r="JM35" s="245"/>
      <c r="JN35" s="245"/>
      <c r="JO35" s="245"/>
      <c r="JP35" s="245"/>
      <c r="JQ35" s="245"/>
      <c r="JR35" s="245"/>
      <c r="JS35" s="245"/>
      <c r="JT35" s="245"/>
      <c r="JU35" s="245"/>
      <c r="JV35" s="245"/>
      <c r="JW35" s="245"/>
      <c r="JX35" s="245"/>
      <c r="JY35" s="245"/>
      <c r="JZ35" s="245"/>
      <c r="KA35" s="245"/>
      <c r="KB35" s="245"/>
      <c r="KC35" s="245"/>
      <c r="KD35" s="245"/>
      <c r="KE35" s="245"/>
      <c r="KF35" s="245"/>
      <c r="KG35" s="245"/>
      <c r="KH35" s="245"/>
      <c r="KI35" s="245"/>
      <c r="KJ35" s="245"/>
      <c r="KK35" s="245"/>
      <c r="KL35" s="245"/>
      <c r="KM35" s="245"/>
      <c r="KN35" s="245"/>
      <c r="KO35" s="245"/>
      <c r="KP35" s="245"/>
      <c r="KQ35" s="245"/>
      <c r="KR35" s="245"/>
      <c r="KS35" s="245"/>
      <c r="KT35" s="245"/>
      <c r="KU35" s="245"/>
      <c r="KV35" s="245"/>
      <c r="KW35" s="245"/>
      <c r="KX35" s="245"/>
      <c r="KY35" s="245"/>
      <c r="KZ35" s="245"/>
      <c r="LA35" s="245"/>
      <c r="LB35" s="245"/>
      <c r="LC35" s="245"/>
      <c r="LD35" s="245"/>
      <c r="LE35" s="245"/>
      <c r="LF35" s="245"/>
      <c r="LG35" s="245"/>
      <c r="LH35" s="245"/>
      <c r="LI35" s="245"/>
      <c r="LJ35" s="245"/>
      <c r="LK35" s="245"/>
      <c r="LL35" s="245"/>
      <c r="LM35" s="245"/>
      <c r="LN35" s="245"/>
      <c r="LO35" s="245"/>
      <c r="LP35" s="245"/>
      <c r="LQ35" s="245"/>
      <c r="LR35" s="245"/>
      <c r="LS35" s="245"/>
      <c r="LT35" s="245"/>
      <c r="LU35" s="245"/>
      <c r="LV35" s="245"/>
      <c r="LW35" s="245"/>
      <c r="LX35" s="245"/>
      <c r="LY35" s="245"/>
      <c r="LZ35" s="245"/>
      <c r="MA35" s="245"/>
      <c r="MB35" s="245"/>
      <c r="MC35" s="245"/>
      <c r="MD35" s="245"/>
      <c r="ME35" s="245"/>
      <c r="MF35" s="245"/>
      <c r="MG35" s="245"/>
      <c r="MH35" s="245"/>
      <c r="MI35" s="245"/>
      <c r="MJ35" s="245"/>
      <c r="MK35" s="245"/>
      <c r="ML35" s="245"/>
      <c r="MM35" s="245"/>
      <c r="MN35" s="245"/>
      <c r="MO35" s="245"/>
      <c r="MP35" s="245"/>
      <c r="MQ35" s="245"/>
      <c r="MR35" s="245"/>
      <c r="MS35" s="245"/>
      <c r="MT35" s="245"/>
      <c r="MU35" s="245"/>
      <c r="MV35" s="245"/>
      <c r="MW35" s="245"/>
      <c r="MX35" s="245"/>
      <c r="MY35" s="245"/>
      <c r="MZ35" s="245"/>
      <c r="NA35" s="245"/>
      <c r="NB35" s="245"/>
      <c r="NC35" s="245"/>
      <c r="ND35" s="245"/>
      <c r="NE35" s="245"/>
      <c r="NF35" s="245"/>
      <c r="NG35" s="245"/>
      <c r="NH35" s="245"/>
      <c r="NI35" s="245"/>
      <c r="NJ35" s="245"/>
      <c r="NK35" s="245"/>
      <c r="NL35" s="245"/>
      <c r="NM35" s="245"/>
      <c r="NN35" s="245"/>
      <c r="NO35" s="245"/>
      <c r="NP35" s="245"/>
      <c r="NQ35" s="245"/>
      <c r="NR35" s="245"/>
      <c r="NS35" s="245"/>
      <c r="NT35" s="245"/>
      <c r="NU35" s="245"/>
      <c r="NV35" s="245"/>
      <c r="NW35" s="245"/>
      <c r="NX35" s="245"/>
      <c r="NY35" s="245"/>
      <c r="NZ35" s="245"/>
      <c r="OA35" s="245"/>
      <c r="OB35" s="245"/>
      <c r="OC35" s="245"/>
      <c r="OD35" s="245"/>
      <c r="OE35" s="245"/>
      <c r="OF35" s="245"/>
      <c r="OG35" s="245"/>
      <c r="OH35" s="245"/>
      <c r="OI35" s="245"/>
      <c r="OJ35" s="245"/>
      <c r="OK35" s="245"/>
      <c r="OL35" s="245"/>
      <c r="OM35" s="245"/>
      <c r="ON35" s="245"/>
      <c r="OO35" s="245"/>
      <c r="OP35" s="245"/>
      <c r="OQ35" s="245"/>
      <c r="OR35" s="245"/>
      <c r="OS35" s="245"/>
      <c r="OT35" s="245"/>
      <c r="OU35" s="245"/>
      <c r="OV35" s="245"/>
      <c r="OW35" s="245"/>
      <c r="OX35" s="245"/>
      <c r="OY35" s="245"/>
      <c r="OZ35" s="245"/>
      <c r="PA35" s="245"/>
      <c r="PB35" s="245"/>
      <c r="PC35" s="245"/>
      <c r="PD35" s="245"/>
      <c r="PE35" s="245"/>
      <c r="PF35" s="245"/>
      <c r="PG35" s="245"/>
      <c r="PH35" s="245"/>
      <c r="PI35" s="245"/>
      <c r="PJ35" s="245"/>
      <c r="PK35" s="245"/>
      <c r="PL35" s="245"/>
      <c r="PM35" s="245"/>
      <c r="PN35" s="245"/>
      <c r="PO35" s="245"/>
      <c r="PP35" s="245"/>
      <c r="PQ35" s="245"/>
      <c r="PR35" s="245"/>
      <c r="PS35" s="245"/>
      <c r="PT35" s="245"/>
      <c r="PU35" s="245"/>
      <c r="PV35" s="245"/>
      <c r="PW35" s="245"/>
      <c r="PX35" s="245"/>
      <c r="PY35" s="245"/>
      <c r="PZ35" s="245"/>
      <c r="QA35" s="245"/>
      <c r="QB35" s="245"/>
      <c r="QC35" s="245"/>
      <c r="QD35" s="245"/>
      <c r="QE35" s="245"/>
      <c r="QF35" s="245"/>
      <c r="QG35" s="245"/>
      <c r="QH35" s="245"/>
      <c r="QI35" s="245"/>
      <c r="QJ35" s="245"/>
      <c r="QK35" s="245"/>
      <c r="QL35" s="245"/>
      <c r="QM35" s="245"/>
      <c r="QN35" s="245"/>
      <c r="QO35" s="245"/>
      <c r="QP35" s="245"/>
      <c r="QQ35" s="245"/>
      <c r="QR35" s="245"/>
      <c r="QS35" s="245"/>
      <c r="QT35" s="245"/>
      <c r="QU35" s="245"/>
      <c r="QV35" s="245"/>
      <c r="QW35" s="245"/>
      <c r="QX35" s="245"/>
      <c r="QY35" s="245"/>
      <c r="QZ35" s="245"/>
      <c r="RA35" s="245"/>
      <c r="RB35" s="245"/>
      <c r="RC35" s="245"/>
      <c r="RD35" s="245"/>
      <c r="RE35" s="245"/>
    </row>
    <row r="36" spans="1:473" customFormat="1" ht="21" customHeight="1">
      <c r="A36" s="15"/>
      <c r="B36" s="15"/>
      <c r="C36" s="38" t="s">
        <v>80</v>
      </c>
      <c r="D36" s="34" t="s">
        <v>1331</v>
      </c>
      <c r="E36" s="477">
        <v>10923</v>
      </c>
      <c r="F36" s="458">
        <v>44350</v>
      </c>
      <c r="G36" s="788">
        <v>0</v>
      </c>
      <c r="H36" s="319" t="s">
        <v>1593</v>
      </c>
      <c r="I36" s="27">
        <v>31951</v>
      </c>
      <c r="J36" s="430" t="s">
        <v>1209</v>
      </c>
      <c r="K36" s="287" t="s">
        <v>1208</v>
      </c>
      <c r="L36" s="16">
        <v>0</v>
      </c>
      <c r="M36" s="255">
        <v>0</v>
      </c>
      <c r="N36" s="16">
        <v>0</v>
      </c>
      <c r="O36" s="255">
        <v>0</v>
      </c>
      <c r="P36" s="16">
        <v>0</v>
      </c>
      <c r="Q36" s="768">
        <v>0</v>
      </c>
      <c r="R36" s="767">
        <v>0</v>
      </c>
      <c r="S36" s="1114">
        <v>0</v>
      </c>
      <c r="T36" s="1114">
        <v>0</v>
      </c>
      <c r="U36" s="15"/>
      <c r="V36" s="769"/>
      <c r="W36" s="15"/>
      <c r="X36" s="769"/>
      <c r="Y36" s="15"/>
      <c r="Z36" s="769"/>
      <c r="AA36" s="15"/>
      <c r="AB36" s="769"/>
      <c r="AC36" s="15"/>
      <c r="AD36" s="769"/>
      <c r="AE36" s="15"/>
      <c r="AF36" s="769"/>
      <c r="AG36" s="15"/>
      <c r="AH36" s="769"/>
      <c r="AI36" s="15"/>
      <c r="AJ36" s="769"/>
      <c r="AK36" s="15"/>
      <c r="AL36" s="769"/>
      <c r="AM36" s="15"/>
      <c r="AN36" s="769"/>
      <c r="AO36" s="15"/>
      <c r="AP36" s="769"/>
      <c r="AQ36" s="15"/>
      <c r="AR36" s="769"/>
      <c r="AS36" s="15"/>
      <c r="AT36" s="769"/>
      <c r="AU36" s="15"/>
      <c r="AV36" s="769"/>
      <c r="AW36" s="15"/>
      <c r="AX36" s="769"/>
      <c r="AY36" s="766"/>
      <c r="AZ36" s="769"/>
      <c r="BA36" s="15"/>
      <c r="BB36" s="769"/>
      <c r="BC36" s="15"/>
      <c r="BD36" s="769"/>
      <c r="BE36" s="15"/>
      <c r="BF36" s="769"/>
      <c r="BG36" s="15"/>
      <c r="BH36" s="769"/>
      <c r="BI36" s="15"/>
      <c r="BJ36" s="769"/>
      <c r="BK36" s="15"/>
      <c r="BL36" s="769"/>
      <c r="BM36" s="15"/>
      <c r="BN36" s="769"/>
      <c r="BO36" s="15"/>
      <c r="BP36" s="769"/>
      <c r="BQ36" s="15"/>
      <c r="BR36" s="769"/>
      <c r="BS36" s="15"/>
      <c r="BT36" s="769"/>
      <c r="BU36" s="15"/>
      <c r="BV36" s="770"/>
      <c r="BW36" s="15"/>
      <c r="BX36" s="770"/>
      <c r="BY36" s="15"/>
      <c r="BZ36" s="770"/>
      <c r="CA36" s="15"/>
      <c r="CB36" s="770"/>
      <c r="CC36" s="15"/>
      <c r="CD36" s="770"/>
      <c r="CE36" s="15"/>
      <c r="CF36" s="770"/>
      <c r="CG36" s="15"/>
      <c r="CH36" s="770"/>
      <c r="CI36" s="15"/>
      <c r="CJ36" s="770"/>
      <c r="CK36" s="15"/>
      <c r="CL36" s="770"/>
      <c r="CM36" s="15"/>
      <c r="CN36" s="770"/>
      <c r="CO36" s="15"/>
      <c r="CP36" s="770"/>
      <c r="CQ36" s="15"/>
      <c r="CR36" s="770"/>
      <c r="CS36" s="15"/>
      <c r="CT36" s="770"/>
      <c r="CU36" s="15"/>
      <c r="CV36" s="770"/>
      <c r="CW36" s="15"/>
      <c r="CX36" s="770"/>
      <c r="CY36" s="15"/>
      <c r="CZ36" s="770"/>
      <c r="DA36" s="15"/>
      <c r="DB36" s="770"/>
      <c r="DC36" s="15"/>
      <c r="DD36" s="770"/>
      <c r="DE36" s="15"/>
      <c r="DF36" s="770"/>
      <c r="DG36" s="15"/>
      <c r="DH36" s="770"/>
      <c r="DI36" s="15"/>
      <c r="DJ36" s="770"/>
      <c r="DK36" s="15"/>
      <c r="DL36" s="770"/>
      <c r="DM36" s="15"/>
      <c r="DN36" s="770"/>
      <c r="DO36" s="766"/>
      <c r="DP36" s="770"/>
      <c r="DQ36" s="15"/>
      <c r="DR36" s="770"/>
      <c r="DS36" s="15"/>
      <c r="DT36" s="770"/>
      <c r="DU36" s="15"/>
      <c r="DV36" s="770"/>
      <c r="DW36" s="168">
        <f t="shared" si="0"/>
        <v>0</v>
      </c>
      <c r="DX36" s="22"/>
      <c r="DY36" s="168">
        <f t="shared" si="2"/>
        <v>0</v>
      </c>
      <c r="DZ36" s="28"/>
      <c r="EA36" s="21">
        <f t="shared" si="1"/>
        <v>0</v>
      </c>
      <c r="EB36" s="245"/>
      <c r="EC36" s="245"/>
      <c r="ED36" s="245"/>
      <c r="EE36" s="245"/>
      <c r="EF36" s="245"/>
      <c r="EG36" s="245"/>
      <c r="EH36" s="245"/>
      <c r="EI36" s="245"/>
      <c r="EJ36" s="245"/>
      <c r="EK36" s="245"/>
      <c r="EL36" s="245"/>
      <c r="EM36" s="245"/>
      <c r="EN36" s="245"/>
      <c r="EO36" s="245"/>
      <c r="EP36" s="245"/>
      <c r="EQ36" s="245"/>
      <c r="ER36" s="245"/>
      <c r="ES36" s="245"/>
      <c r="ET36" s="245"/>
      <c r="EU36" s="245"/>
      <c r="EV36" s="245"/>
      <c r="EW36" s="245"/>
      <c r="EX36" s="245"/>
      <c r="EY36" s="245"/>
      <c r="EZ36" s="245"/>
      <c r="FA36" s="245"/>
      <c r="FB36" s="245"/>
      <c r="FC36" s="245"/>
      <c r="FD36" s="245"/>
      <c r="FE36" s="245"/>
      <c r="FF36" s="245"/>
      <c r="FG36" s="245"/>
      <c r="FH36" s="245"/>
      <c r="FI36" s="245"/>
      <c r="FJ36" s="245"/>
      <c r="FK36" s="245"/>
      <c r="FL36" s="245"/>
      <c r="FM36" s="245"/>
      <c r="FN36" s="245"/>
      <c r="FO36" s="245"/>
      <c r="FP36" s="245"/>
      <c r="FQ36" s="245"/>
      <c r="FR36" s="245"/>
      <c r="FS36" s="245"/>
      <c r="FT36" s="245"/>
      <c r="FU36" s="245"/>
      <c r="FV36" s="245"/>
      <c r="FW36" s="245"/>
      <c r="FX36" s="245"/>
      <c r="FY36" s="245"/>
      <c r="FZ36" s="245"/>
      <c r="GA36" s="245"/>
      <c r="GB36" s="245"/>
      <c r="GC36" s="245"/>
      <c r="GD36" s="245"/>
      <c r="GE36" s="245"/>
      <c r="GF36" s="245"/>
      <c r="GG36" s="245"/>
      <c r="GH36" s="245"/>
      <c r="GI36" s="245"/>
      <c r="GJ36" s="245"/>
      <c r="GK36" s="245"/>
      <c r="GL36" s="245"/>
      <c r="GM36" s="245"/>
      <c r="GN36" s="245"/>
      <c r="GO36" s="245"/>
      <c r="GP36" s="245"/>
      <c r="GQ36" s="245"/>
      <c r="GR36" s="245"/>
      <c r="GS36" s="245"/>
      <c r="GT36" s="245"/>
      <c r="GU36" s="245"/>
      <c r="GV36" s="245"/>
      <c r="GW36" s="245"/>
      <c r="GX36" s="245"/>
      <c r="GY36" s="245"/>
      <c r="GZ36" s="245"/>
      <c r="HA36" s="245"/>
      <c r="HB36" s="245"/>
      <c r="HC36" s="245"/>
      <c r="HD36" s="245"/>
      <c r="HE36" s="245"/>
      <c r="HF36" s="245"/>
      <c r="HG36" s="245"/>
      <c r="HH36" s="245"/>
      <c r="HI36" s="245"/>
      <c r="HJ36" s="245"/>
      <c r="HK36" s="245"/>
      <c r="HL36" s="245"/>
      <c r="HM36" s="245"/>
      <c r="HN36" s="245"/>
      <c r="HO36" s="245"/>
      <c r="HP36" s="245"/>
      <c r="HQ36" s="245"/>
      <c r="HR36" s="245"/>
      <c r="HS36" s="245"/>
      <c r="HT36" s="245"/>
      <c r="HU36" s="245"/>
      <c r="HV36" s="245"/>
      <c r="HW36" s="245"/>
      <c r="HX36" s="245"/>
      <c r="HY36" s="245"/>
      <c r="HZ36" s="245"/>
      <c r="IA36" s="245"/>
      <c r="IB36" s="245"/>
      <c r="IC36" s="245"/>
      <c r="ID36" s="245"/>
      <c r="IE36" s="245"/>
      <c r="IF36" s="245"/>
      <c r="IG36" s="245"/>
      <c r="IH36" s="245"/>
      <c r="II36" s="245"/>
      <c r="IJ36" s="245"/>
      <c r="IK36" s="245"/>
      <c r="IL36" s="245"/>
      <c r="IM36" s="245"/>
      <c r="IN36" s="245"/>
      <c r="IO36" s="245"/>
      <c r="IP36" s="245"/>
      <c r="IQ36" s="245"/>
      <c r="IR36" s="245"/>
      <c r="IS36" s="245"/>
      <c r="IT36" s="245"/>
      <c r="IU36" s="245"/>
      <c r="IV36" s="245"/>
      <c r="IW36" s="245"/>
      <c r="IX36" s="245"/>
      <c r="IY36" s="245"/>
      <c r="IZ36" s="245"/>
      <c r="JA36" s="245"/>
      <c r="JB36" s="245"/>
      <c r="JC36" s="245"/>
      <c r="JD36" s="245"/>
      <c r="JE36" s="245"/>
      <c r="JF36" s="245"/>
      <c r="JG36" s="245"/>
      <c r="JH36" s="245"/>
      <c r="JI36" s="245"/>
      <c r="JJ36" s="245"/>
      <c r="JK36" s="245"/>
      <c r="JL36" s="245"/>
      <c r="JM36" s="245"/>
      <c r="JN36" s="245"/>
      <c r="JO36" s="245"/>
      <c r="JP36" s="245"/>
      <c r="JQ36" s="245"/>
      <c r="JR36" s="245"/>
      <c r="JS36" s="245"/>
      <c r="JT36" s="245"/>
      <c r="JU36" s="245"/>
      <c r="JV36" s="245"/>
      <c r="JW36" s="245"/>
      <c r="JX36" s="245"/>
      <c r="JY36" s="245"/>
      <c r="JZ36" s="245"/>
      <c r="KA36" s="245"/>
      <c r="KB36" s="245"/>
      <c r="KC36" s="245"/>
      <c r="KD36" s="245"/>
      <c r="KE36" s="245"/>
      <c r="KF36" s="245"/>
      <c r="KG36" s="245"/>
      <c r="KH36" s="245"/>
      <c r="KI36" s="245"/>
      <c r="KJ36" s="245"/>
      <c r="KK36" s="245"/>
      <c r="KL36" s="245"/>
      <c r="KM36" s="245"/>
      <c r="KN36" s="245"/>
      <c r="KO36" s="245"/>
      <c r="KP36" s="245"/>
      <c r="KQ36" s="245"/>
      <c r="KR36" s="245"/>
      <c r="KS36" s="245"/>
      <c r="KT36" s="245"/>
      <c r="KU36" s="245"/>
      <c r="KV36" s="245"/>
      <c r="KW36" s="245"/>
      <c r="KX36" s="245"/>
      <c r="KY36" s="245"/>
      <c r="KZ36" s="245"/>
      <c r="LA36" s="245"/>
      <c r="LB36" s="245"/>
      <c r="LC36" s="245"/>
      <c r="LD36" s="245"/>
      <c r="LE36" s="245"/>
      <c r="LF36" s="245"/>
      <c r="LG36" s="245"/>
      <c r="LH36" s="245"/>
      <c r="LI36" s="245"/>
      <c r="LJ36" s="245"/>
      <c r="LK36" s="245"/>
      <c r="LL36" s="245"/>
      <c r="LM36" s="245"/>
      <c r="LN36" s="245"/>
      <c r="LO36" s="245"/>
      <c r="LP36" s="245"/>
      <c r="LQ36" s="245"/>
      <c r="LR36" s="245"/>
      <c r="LS36" s="245"/>
      <c r="LT36" s="245"/>
      <c r="LU36" s="245"/>
      <c r="LV36" s="245"/>
      <c r="LW36" s="245"/>
      <c r="LX36" s="245"/>
      <c r="LY36" s="245"/>
      <c r="LZ36" s="245"/>
      <c r="MA36" s="245"/>
      <c r="MB36" s="245"/>
      <c r="MC36" s="245"/>
      <c r="MD36" s="245"/>
      <c r="ME36" s="245"/>
      <c r="MF36" s="245"/>
      <c r="MG36" s="245"/>
      <c r="MH36" s="245"/>
      <c r="MI36" s="245"/>
      <c r="MJ36" s="245"/>
      <c r="MK36" s="245"/>
      <c r="ML36" s="245"/>
      <c r="MM36" s="245"/>
      <c r="MN36" s="245"/>
      <c r="MO36" s="245"/>
      <c r="MP36" s="245"/>
      <c r="MQ36" s="245"/>
      <c r="MR36" s="245"/>
      <c r="MS36" s="245"/>
      <c r="MT36" s="245"/>
      <c r="MU36" s="245"/>
      <c r="MV36" s="245"/>
      <c r="MW36" s="245"/>
      <c r="MX36" s="245"/>
      <c r="MY36" s="245"/>
      <c r="MZ36" s="245"/>
      <c r="NA36" s="245"/>
      <c r="NB36" s="245"/>
      <c r="NC36" s="245"/>
      <c r="ND36" s="245"/>
      <c r="NE36" s="245"/>
      <c r="NF36" s="245"/>
      <c r="NG36" s="245"/>
      <c r="NH36" s="245"/>
      <c r="NI36" s="245"/>
      <c r="NJ36" s="245"/>
      <c r="NK36" s="245"/>
      <c r="NL36" s="245"/>
      <c r="NM36" s="245"/>
      <c r="NN36" s="245"/>
      <c r="NO36" s="245"/>
      <c r="NP36" s="245"/>
      <c r="NQ36" s="245"/>
      <c r="NR36" s="245"/>
      <c r="NS36" s="245"/>
      <c r="NT36" s="245"/>
      <c r="NU36" s="245"/>
      <c r="NV36" s="245"/>
      <c r="NW36" s="245"/>
      <c r="NX36" s="245"/>
      <c r="NY36" s="245"/>
      <c r="NZ36" s="245"/>
      <c r="OA36" s="245"/>
      <c r="OB36" s="245"/>
      <c r="OC36" s="245"/>
      <c r="OD36" s="245"/>
      <c r="OE36" s="245"/>
      <c r="OF36" s="245"/>
      <c r="OG36" s="245"/>
      <c r="OH36" s="245"/>
      <c r="OI36" s="245"/>
      <c r="OJ36" s="245"/>
      <c r="OK36" s="245"/>
      <c r="OL36" s="245"/>
      <c r="OM36" s="245"/>
      <c r="ON36" s="245"/>
      <c r="OO36" s="245"/>
      <c r="OP36" s="245"/>
      <c r="OQ36" s="245"/>
      <c r="OR36" s="245"/>
      <c r="OS36" s="245"/>
      <c r="OT36" s="245"/>
      <c r="OU36" s="245"/>
      <c r="OV36" s="245"/>
      <c r="OW36" s="245"/>
      <c r="OX36" s="245"/>
      <c r="OY36" s="245"/>
      <c r="OZ36" s="245"/>
      <c r="PA36" s="245"/>
      <c r="PB36" s="245"/>
      <c r="PC36" s="245"/>
      <c r="PD36" s="245"/>
      <c r="PE36" s="245"/>
      <c r="PF36" s="245"/>
      <c r="PG36" s="245"/>
      <c r="PH36" s="245"/>
      <c r="PI36" s="245"/>
      <c r="PJ36" s="245"/>
      <c r="PK36" s="245"/>
      <c r="PL36" s="245"/>
      <c r="PM36" s="245"/>
      <c r="PN36" s="245"/>
      <c r="PO36" s="245"/>
      <c r="PP36" s="245"/>
      <c r="PQ36" s="245"/>
      <c r="PR36" s="245"/>
      <c r="PS36" s="245"/>
      <c r="PT36" s="245"/>
      <c r="PU36" s="245"/>
      <c r="PV36" s="245"/>
      <c r="PW36" s="245"/>
      <c r="PX36" s="245"/>
      <c r="PY36" s="245"/>
      <c r="PZ36" s="245"/>
      <c r="QA36" s="245"/>
      <c r="QB36" s="245"/>
      <c r="QC36" s="245"/>
      <c r="QD36" s="245"/>
      <c r="QE36" s="245"/>
      <c r="QF36" s="245"/>
      <c r="QG36" s="245"/>
      <c r="QH36" s="245"/>
      <c r="QI36" s="245"/>
      <c r="QJ36" s="245"/>
      <c r="QK36" s="245"/>
      <c r="QL36" s="245"/>
      <c r="QM36" s="245"/>
      <c r="QN36" s="245"/>
      <c r="QO36" s="245"/>
      <c r="QP36" s="245"/>
      <c r="QQ36" s="245"/>
      <c r="QR36" s="245"/>
      <c r="QS36" s="245"/>
      <c r="QT36" s="245"/>
      <c r="QU36" s="245"/>
      <c r="QV36" s="245"/>
      <c r="QW36" s="245"/>
      <c r="QX36" s="245"/>
      <c r="QY36" s="245"/>
      <c r="QZ36" s="245"/>
      <c r="RA36" s="245"/>
      <c r="RB36" s="245"/>
      <c r="RC36" s="245"/>
      <c r="RD36" s="245"/>
      <c r="RE36" s="245"/>
    </row>
    <row r="37" spans="1:473" customFormat="1" ht="21" customHeight="1">
      <c r="A37" s="15"/>
      <c r="B37" s="15"/>
      <c r="C37" s="38" t="s">
        <v>81</v>
      </c>
      <c r="D37" s="556" t="s">
        <v>1518</v>
      </c>
      <c r="E37" s="477">
        <v>11184</v>
      </c>
      <c r="F37" s="458">
        <v>44623</v>
      </c>
      <c r="G37" s="788">
        <v>0</v>
      </c>
      <c r="H37" s="319" t="s">
        <v>1593</v>
      </c>
      <c r="I37" s="27"/>
      <c r="J37" s="430" t="s">
        <v>1520</v>
      </c>
      <c r="K37" s="287" t="s">
        <v>1519</v>
      </c>
      <c r="L37" s="16">
        <v>0</v>
      </c>
      <c r="M37" s="255">
        <v>0</v>
      </c>
      <c r="N37" s="16">
        <v>0</v>
      </c>
      <c r="O37" s="255">
        <v>0</v>
      </c>
      <c r="P37" s="16">
        <v>0</v>
      </c>
      <c r="Q37" s="768">
        <v>0</v>
      </c>
      <c r="R37" s="767">
        <v>0</v>
      </c>
      <c r="S37" s="1114">
        <v>0</v>
      </c>
      <c r="T37" s="1114">
        <v>0</v>
      </c>
      <c r="U37" s="15"/>
      <c r="V37" s="769"/>
      <c r="W37" s="15"/>
      <c r="X37" s="769"/>
      <c r="Y37" s="15"/>
      <c r="Z37" s="769"/>
      <c r="AA37" s="15"/>
      <c r="AB37" s="769"/>
      <c r="AC37" s="15"/>
      <c r="AD37" s="769"/>
      <c r="AE37" s="15"/>
      <c r="AF37" s="769"/>
      <c r="AG37" s="15"/>
      <c r="AH37" s="769"/>
      <c r="AI37" s="15"/>
      <c r="AJ37" s="769"/>
      <c r="AK37" s="15"/>
      <c r="AL37" s="769"/>
      <c r="AM37" s="15"/>
      <c r="AN37" s="769"/>
      <c r="AO37" s="15"/>
      <c r="AP37" s="769"/>
      <c r="AQ37" s="15"/>
      <c r="AR37" s="769"/>
      <c r="AS37" s="15"/>
      <c r="AT37" s="769"/>
      <c r="AU37" s="15"/>
      <c r="AV37" s="769"/>
      <c r="AW37" s="15"/>
      <c r="AX37" s="769"/>
      <c r="AY37" s="766"/>
      <c r="AZ37" s="769"/>
      <c r="BA37" s="15"/>
      <c r="BB37" s="769"/>
      <c r="BC37" s="15"/>
      <c r="BD37" s="769"/>
      <c r="BE37" s="15"/>
      <c r="BF37" s="769"/>
      <c r="BG37" s="15"/>
      <c r="BH37" s="769"/>
      <c r="BI37" s="15"/>
      <c r="BJ37" s="769"/>
      <c r="BK37" s="15"/>
      <c r="BL37" s="769"/>
      <c r="BM37" s="15"/>
      <c r="BN37" s="769"/>
      <c r="BO37" s="15"/>
      <c r="BP37" s="769"/>
      <c r="BQ37" s="15"/>
      <c r="BR37" s="769"/>
      <c r="BS37" s="15"/>
      <c r="BT37" s="769"/>
      <c r="BU37" s="15"/>
      <c r="BV37" s="770"/>
      <c r="BW37" s="15"/>
      <c r="BX37" s="770"/>
      <c r="BY37" s="15"/>
      <c r="BZ37" s="770"/>
      <c r="CA37" s="15"/>
      <c r="CB37" s="770"/>
      <c r="CC37" s="15"/>
      <c r="CD37" s="770"/>
      <c r="CE37" s="15"/>
      <c r="CF37" s="770"/>
      <c r="CG37" s="15"/>
      <c r="CH37" s="770"/>
      <c r="CI37" s="15"/>
      <c r="CJ37" s="770"/>
      <c r="CK37" s="15"/>
      <c r="CL37" s="770"/>
      <c r="CM37" s="15"/>
      <c r="CN37" s="770"/>
      <c r="CO37" s="15"/>
      <c r="CP37" s="770"/>
      <c r="CQ37" s="15"/>
      <c r="CR37" s="770"/>
      <c r="CS37" s="15"/>
      <c r="CT37" s="770"/>
      <c r="CU37" s="15"/>
      <c r="CV37" s="770"/>
      <c r="CW37" s="15"/>
      <c r="CX37" s="770"/>
      <c r="CY37" s="15"/>
      <c r="CZ37" s="770"/>
      <c r="DA37" s="15"/>
      <c r="DB37" s="770"/>
      <c r="DC37" s="15"/>
      <c r="DD37" s="770"/>
      <c r="DE37" s="15"/>
      <c r="DF37" s="770"/>
      <c r="DG37" s="15"/>
      <c r="DH37" s="770"/>
      <c r="DI37" s="15"/>
      <c r="DJ37" s="770"/>
      <c r="DK37" s="15"/>
      <c r="DL37" s="770"/>
      <c r="DM37" s="15"/>
      <c r="DN37" s="770"/>
      <c r="DO37" s="766"/>
      <c r="DP37" s="770"/>
      <c r="DQ37" s="15"/>
      <c r="DR37" s="770"/>
      <c r="DS37" s="15"/>
      <c r="DT37" s="770"/>
      <c r="DU37" s="15"/>
      <c r="DV37" s="770"/>
      <c r="DW37" s="168">
        <f t="shared" si="0"/>
        <v>0</v>
      </c>
      <c r="DX37" s="22"/>
      <c r="DY37" s="168">
        <f t="shared" si="2"/>
        <v>0</v>
      </c>
      <c r="DZ37" s="28"/>
      <c r="EA37" s="21">
        <f t="shared" si="1"/>
        <v>0</v>
      </c>
      <c r="EB37" s="245"/>
      <c r="EC37" s="245"/>
      <c r="ED37" s="245"/>
      <c r="EE37" s="245"/>
      <c r="EF37" s="245"/>
      <c r="EG37" s="245"/>
      <c r="EH37" s="245"/>
      <c r="EI37" s="245"/>
      <c r="EJ37" s="245"/>
      <c r="EK37" s="245"/>
      <c r="EL37" s="245"/>
      <c r="EM37" s="245"/>
      <c r="EN37" s="245"/>
      <c r="EO37" s="245"/>
      <c r="EP37" s="245"/>
      <c r="EQ37" s="245"/>
      <c r="ER37" s="245"/>
      <c r="ES37" s="245"/>
      <c r="ET37" s="245"/>
      <c r="EU37" s="245"/>
      <c r="EV37" s="245"/>
      <c r="EW37" s="245"/>
      <c r="EX37" s="245"/>
      <c r="EY37" s="245"/>
      <c r="EZ37" s="245"/>
      <c r="FA37" s="245"/>
      <c r="FB37" s="245"/>
      <c r="FC37" s="245"/>
      <c r="FD37" s="245"/>
      <c r="FE37" s="245"/>
      <c r="FF37" s="245"/>
      <c r="FG37" s="245"/>
      <c r="FH37" s="245"/>
      <c r="FI37" s="245"/>
      <c r="FJ37" s="245"/>
      <c r="FK37" s="245"/>
      <c r="FL37" s="245"/>
      <c r="FM37" s="245"/>
      <c r="FN37" s="245"/>
      <c r="FO37" s="245"/>
      <c r="FP37" s="245"/>
      <c r="FQ37" s="245"/>
      <c r="FR37" s="245"/>
      <c r="FS37" s="245"/>
      <c r="FT37" s="245"/>
      <c r="FU37" s="245"/>
      <c r="FV37" s="245"/>
      <c r="FW37" s="245"/>
      <c r="FX37" s="245"/>
      <c r="FY37" s="245"/>
      <c r="FZ37" s="245"/>
      <c r="GA37" s="245"/>
      <c r="GB37" s="245"/>
      <c r="GC37" s="245"/>
      <c r="GD37" s="245"/>
      <c r="GE37" s="245"/>
      <c r="GF37" s="245"/>
      <c r="GG37" s="245"/>
      <c r="GH37" s="245"/>
      <c r="GI37" s="245"/>
      <c r="GJ37" s="245"/>
      <c r="GK37" s="245"/>
      <c r="GL37" s="245"/>
      <c r="GM37" s="245"/>
      <c r="GN37" s="245"/>
      <c r="GO37" s="245"/>
      <c r="GP37" s="245"/>
      <c r="GQ37" s="245"/>
      <c r="GR37" s="245"/>
      <c r="GS37" s="245"/>
      <c r="GT37" s="245"/>
      <c r="GU37" s="245"/>
      <c r="GV37" s="245"/>
      <c r="GW37" s="245"/>
      <c r="GX37" s="245"/>
      <c r="GY37" s="245"/>
      <c r="GZ37" s="245"/>
      <c r="HA37" s="245"/>
      <c r="HB37" s="245"/>
      <c r="HC37" s="245"/>
      <c r="HD37" s="245"/>
      <c r="HE37" s="245"/>
      <c r="HF37" s="245"/>
      <c r="HG37" s="245"/>
      <c r="HH37" s="245"/>
      <c r="HI37" s="245"/>
      <c r="HJ37" s="245"/>
      <c r="HK37" s="245"/>
      <c r="HL37" s="245"/>
      <c r="HM37" s="245"/>
      <c r="HN37" s="245"/>
      <c r="HO37" s="245"/>
      <c r="HP37" s="245"/>
      <c r="HQ37" s="245"/>
      <c r="HR37" s="245"/>
      <c r="HS37" s="245"/>
      <c r="HT37" s="245"/>
      <c r="HU37" s="245"/>
      <c r="HV37" s="245"/>
      <c r="HW37" s="245"/>
      <c r="HX37" s="245"/>
      <c r="HY37" s="245"/>
      <c r="HZ37" s="245"/>
      <c r="IA37" s="245"/>
      <c r="IB37" s="245"/>
      <c r="IC37" s="245"/>
      <c r="ID37" s="245"/>
      <c r="IE37" s="245"/>
      <c r="IF37" s="245"/>
      <c r="IG37" s="245"/>
      <c r="IH37" s="245"/>
      <c r="II37" s="245"/>
      <c r="IJ37" s="245"/>
      <c r="IK37" s="245"/>
      <c r="IL37" s="245"/>
      <c r="IM37" s="245"/>
      <c r="IN37" s="245"/>
      <c r="IO37" s="245"/>
      <c r="IP37" s="245"/>
      <c r="IQ37" s="245"/>
      <c r="IR37" s="245"/>
      <c r="IS37" s="245"/>
      <c r="IT37" s="245"/>
      <c r="IU37" s="245"/>
      <c r="IV37" s="245"/>
      <c r="IW37" s="245"/>
      <c r="IX37" s="245"/>
      <c r="IY37" s="245"/>
      <c r="IZ37" s="245"/>
      <c r="JA37" s="245"/>
      <c r="JB37" s="245"/>
      <c r="JC37" s="245"/>
      <c r="JD37" s="245"/>
      <c r="JE37" s="245"/>
      <c r="JF37" s="245"/>
      <c r="JG37" s="245"/>
      <c r="JH37" s="245"/>
      <c r="JI37" s="245"/>
      <c r="JJ37" s="245"/>
      <c r="JK37" s="245"/>
      <c r="JL37" s="245"/>
      <c r="JM37" s="245"/>
      <c r="JN37" s="245"/>
      <c r="JO37" s="245"/>
      <c r="JP37" s="245"/>
      <c r="JQ37" s="245"/>
      <c r="JR37" s="245"/>
      <c r="JS37" s="245"/>
      <c r="JT37" s="245"/>
      <c r="JU37" s="245"/>
      <c r="JV37" s="245"/>
      <c r="JW37" s="245"/>
      <c r="JX37" s="245"/>
      <c r="JY37" s="245"/>
      <c r="JZ37" s="245"/>
      <c r="KA37" s="245"/>
      <c r="KB37" s="245"/>
      <c r="KC37" s="245"/>
      <c r="KD37" s="245"/>
      <c r="KE37" s="245"/>
      <c r="KF37" s="245"/>
      <c r="KG37" s="245"/>
      <c r="KH37" s="245"/>
      <c r="KI37" s="245"/>
      <c r="KJ37" s="245"/>
      <c r="KK37" s="245"/>
      <c r="KL37" s="245"/>
      <c r="KM37" s="245"/>
      <c r="KN37" s="245"/>
      <c r="KO37" s="245"/>
      <c r="KP37" s="245"/>
      <c r="KQ37" s="245"/>
      <c r="KR37" s="245"/>
      <c r="KS37" s="245"/>
      <c r="KT37" s="245"/>
      <c r="KU37" s="245"/>
      <c r="KV37" s="245"/>
      <c r="KW37" s="245"/>
      <c r="KX37" s="245"/>
      <c r="KY37" s="245"/>
      <c r="KZ37" s="245"/>
      <c r="LA37" s="245"/>
      <c r="LB37" s="245"/>
      <c r="LC37" s="245"/>
      <c r="LD37" s="245"/>
      <c r="LE37" s="245"/>
      <c r="LF37" s="245"/>
      <c r="LG37" s="245"/>
      <c r="LH37" s="245"/>
      <c r="LI37" s="245"/>
      <c r="LJ37" s="245"/>
      <c r="LK37" s="245"/>
      <c r="LL37" s="245"/>
      <c r="LM37" s="245"/>
      <c r="LN37" s="245"/>
      <c r="LO37" s="245"/>
      <c r="LP37" s="245"/>
      <c r="LQ37" s="245"/>
      <c r="LR37" s="245"/>
      <c r="LS37" s="245"/>
      <c r="LT37" s="245"/>
      <c r="LU37" s="245"/>
      <c r="LV37" s="245"/>
      <c r="LW37" s="245"/>
      <c r="LX37" s="245"/>
      <c r="LY37" s="245"/>
      <c r="LZ37" s="245"/>
      <c r="MA37" s="245"/>
      <c r="MB37" s="245"/>
      <c r="MC37" s="245"/>
      <c r="MD37" s="245"/>
      <c r="ME37" s="245"/>
      <c r="MF37" s="245"/>
      <c r="MG37" s="245"/>
      <c r="MH37" s="245"/>
      <c r="MI37" s="245"/>
      <c r="MJ37" s="245"/>
      <c r="MK37" s="245"/>
      <c r="ML37" s="245"/>
      <c r="MM37" s="245"/>
      <c r="MN37" s="245"/>
      <c r="MO37" s="245"/>
      <c r="MP37" s="245"/>
      <c r="MQ37" s="245"/>
      <c r="MR37" s="245"/>
      <c r="MS37" s="245"/>
      <c r="MT37" s="245"/>
      <c r="MU37" s="245"/>
      <c r="MV37" s="245"/>
      <c r="MW37" s="245"/>
      <c r="MX37" s="245"/>
      <c r="MY37" s="245"/>
      <c r="MZ37" s="245"/>
      <c r="NA37" s="245"/>
      <c r="NB37" s="245"/>
      <c r="NC37" s="245"/>
      <c r="ND37" s="245"/>
      <c r="NE37" s="245"/>
      <c r="NF37" s="245"/>
      <c r="NG37" s="245"/>
      <c r="NH37" s="245"/>
      <c r="NI37" s="245"/>
      <c r="NJ37" s="245"/>
      <c r="NK37" s="245"/>
      <c r="NL37" s="245"/>
      <c r="NM37" s="245"/>
      <c r="NN37" s="245"/>
      <c r="NO37" s="245"/>
      <c r="NP37" s="245"/>
      <c r="NQ37" s="245"/>
      <c r="NR37" s="245"/>
      <c r="NS37" s="245"/>
      <c r="NT37" s="245"/>
      <c r="NU37" s="245"/>
      <c r="NV37" s="245"/>
      <c r="NW37" s="245"/>
      <c r="NX37" s="245"/>
      <c r="NY37" s="245"/>
      <c r="NZ37" s="245"/>
      <c r="OA37" s="245"/>
      <c r="OB37" s="245"/>
      <c r="OC37" s="245"/>
      <c r="OD37" s="245"/>
      <c r="OE37" s="245"/>
      <c r="OF37" s="245"/>
      <c r="OG37" s="245"/>
      <c r="OH37" s="245"/>
      <c r="OI37" s="245"/>
      <c r="OJ37" s="245"/>
      <c r="OK37" s="245"/>
      <c r="OL37" s="245"/>
      <c r="OM37" s="245"/>
      <c r="ON37" s="245"/>
      <c r="OO37" s="245"/>
      <c r="OP37" s="245"/>
      <c r="OQ37" s="245"/>
      <c r="OR37" s="245"/>
      <c r="OS37" s="245"/>
      <c r="OT37" s="245"/>
      <c r="OU37" s="245"/>
      <c r="OV37" s="245"/>
      <c r="OW37" s="245"/>
      <c r="OX37" s="245"/>
      <c r="OY37" s="245"/>
      <c r="OZ37" s="245"/>
      <c r="PA37" s="245"/>
      <c r="PB37" s="245"/>
      <c r="PC37" s="245"/>
      <c r="PD37" s="245"/>
      <c r="PE37" s="245"/>
      <c r="PF37" s="245"/>
      <c r="PG37" s="245"/>
      <c r="PH37" s="245"/>
      <c r="PI37" s="245"/>
      <c r="PJ37" s="245"/>
      <c r="PK37" s="245"/>
      <c r="PL37" s="245"/>
      <c r="PM37" s="245"/>
      <c r="PN37" s="245"/>
      <c r="PO37" s="245"/>
      <c r="PP37" s="245"/>
      <c r="PQ37" s="245"/>
      <c r="PR37" s="245"/>
      <c r="PS37" s="245"/>
      <c r="PT37" s="245"/>
      <c r="PU37" s="245"/>
      <c r="PV37" s="245"/>
      <c r="PW37" s="245"/>
      <c r="PX37" s="245"/>
      <c r="PY37" s="245"/>
      <c r="PZ37" s="245"/>
      <c r="QA37" s="245"/>
      <c r="QB37" s="245"/>
      <c r="QC37" s="245"/>
      <c r="QD37" s="245"/>
      <c r="QE37" s="245"/>
      <c r="QF37" s="245"/>
      <c r="QG37" s="245"/>
      <c r="QH37" s="245"/>
      <c r="QI37" s="245"/>
      <c r="QJ37" s="245"/>
      <c r="QK37" s="245"/>
      <c r="QL37" s="245"/>
      <c r="QM37" s="245"/>
      <c r="QN37" s="245"/>
      <c r="QO37" s="245"/>
      <c r="QP37" s="245"/>
      <c r="QQ37" s="245"/>
      <c r="QR37" s="245"/>
      <c r="QS37" s="245"/>
      <c r="QT37" s="245"/>
      <c r="QU37" s="245"/>
      <c r="QV37" s="245"/>
      <c r="QW37" s="245"/>
      <c r="QX37" s="245"/>
      <c r="QY37" s="245"/>
      <c r="QZ37" s="245"/>
      <c r="RA37" s="245"/>
      <c r="RB37" s="245"/>
      <c r="RC37" s="245"/>
      <c r="RD37" s="245"/>
      <c r="RE37" s="245"/>
    </row>
    <row r="38" spans="1:473" customFormat="1" ht="21" customHeight="1">
      <c r="A38" s="15"/>
      <c r="B38" s="15"/>
      <c r="C38" s="38" t="s">
        <v>83</v>
      </c>
      <c r="D38" s="34" t="s">
        <v>1867</v>
      </c>
      <c r="E38" s="477">
        <v>11328</v>
      </c>
      <c r="F38" s="461">
        <v>45062</v>
      </c>
      <c r="G38" s="788">
        <v>0</v>
      </c>
      <c r="H38" s="319" t="s">
        <v>2321</v>
      </c>
      <c r="I38" s="27">
        <v>17758</v>
      </c>
      <c r="J38" s="436" t="s">
        <v>1868</v>
      </c>
      <c r="K38" s="287" t="s">
        <v>1869</v>
      </c>
      <c r="L38" s="16">
        <v>0</v>
      </c>
      <c r="M38" s="255">
        <v>0</v>
      </c>
      <c r="N38" s="16">
        <v>0</v>
      </c>
      <c r="O38" s="255">
        <v>0</v>
      </c>
      <c r="P38" s="16">
        <v>0</v>
      </c>
      <c r="Q38" s="768">
        <v>0</v>
      </c>
      <c r="R38" s="767">
        <v>0</v>
      </c>
      <c r="S38" s="1114">
        <v>0</v>
      </c>
      <c r="T38" s="1114">
        <v>0</v>
      </c>
      <c r="U38" s="15"/>
      <c r="V38" s="769"/>
      <c r="W38" s="15"/>
      <c r="X38" s="769"/>
      <c r="Y38" s="15"/>
      <c r="Z38" s="769"/>
      <c r="AA38" s="15"/>
      <c r="AB38" s="769"/>
      <c r="AC38" s="15"/>
      <c r="AD38" s="769"/>
      <c r="AE38" s="15"/>
      <c r="AF38" s="769"/>
      <c r="AG38" s="15"/>
      <c r="AH38" s="769"/>
      <c r="AI38" s="15"/>
      <c r="AJ38" s="769"/>
      <c r="AK38" s="15"/>
      <c r="AL38" s="769"/>
      <c r="AM38" s="15"/>
      <c r="AN38" s="769"/>
      <c r="AO38" s="15"/>
      <c r="AP38" s="769"/>
      <c r="AQ38" s="15"/>
      <c r="AR38" s="769"/>
      <c r="AS38" s="15"/>
      <c r="AT38" s="769"/>
      <c r="AU38" s="15"/>
      <c r="AV38" s="769"/>
      <c r="AW38" s="15"/>
      <c r="AX38" s="769"/>
      <c r="AY38" s="766"/>
      <c r="AZ38" s="769"/>
      <c r="BA38" s="15"/>
      <c r="BB38" s="769"/>
      <c r="BC38" s="15"/>
      <c r="BD38" s="769"/>
      <c r="BE38" s="15"/>
      <c r="BF38" s="769"/>
      <c r="BG38" s="15"/>
      <c r="BH38" s="769"/>
      <c r="BI38" s="15"/>
      <c r="BJ38" s="769"/>
      <c r="BK38" s="15"/>
      <c r="BL38" s="769"/>
      <c r="BM38" s="15"/>
      <c r="BN38" s="769"/>
      <c r="BO38" s="15"/>
      <c r="BP38" s="769"/>
      <c r="BQ38" s="15"/>
      <c r="BR38" s="769"/>
      <c r="BS38" s="15"/>
      <c r="BT38" s="769"/>
      <c r="BU38" s="15"/>
      <c r="BV38" s="770"/>
      <c r="BW38" s="15"/>
      <c r="BX38" s="770"/>
      <c r="BY38" s="15"/>
      <c r="BZ38" s="770"/>
      <c r="CA38" s="15"/>
      <c r="CB38" s="770"/>
      <c r="CC38" s="15"/>
      <c r="CD38" s="770"/>
      <c r="CE38" s="15"/>
      <c r="CF38" s="770"/>
      <c r="CG38" s="15"/>
      <c r="CH38" s="770"/>
      <c r="CI38" s="15"/>
      <c r="CJ38" s="770"/>
      <c r="CK38" s="15"/>
      <c r="CL38" s="770"/>
      <c r="CM38" s="15"/>
      <c r="CN38" s="770"/>
      <c r="CO38" s="15"/>
      <c r="CP38" s="770"/>
      <c r="CQ38" s="15"/>
      <c r="CR38" s="770"/>
      <c r="CS38" s="15"/>
      <c r="CT38" s="770"/>
      <c r="CU38" s="15"/>
      <c r="CV38" s="770"/>
      <c r="CW38" s="15"/>
      <c r="CX38" s="770"/>
      <c r="CY38" s="15"/>
      <c r="CZ38" s="770"/>
      <c r="DA38" s="15"/>
      <c r="DB38" s="770"/>
      <c r="DC38" s="15"/>
      <c r="DD38" s="770"/>
      <c r="DE38" s="15"/>
      <c r="DF38" s="770"/>
      <c r="DG38" s="15"/>
      <c r="DH38" s="770"/>
      <c r="DI38" s="15"/>
      <c r="DJ38" s="770"/>
      <c r="DK38" s="15"/>
      <c r="DL38" s="770"/>
      <c r="DM38" s="15"/>
      <c r="DN38" s="770"/>
      <c r="DO38" s="766"/>
      <c r="DP38" s="770"/>
      <c r="DQ38" s="15"/>
      <c r="DR38" s="770"/>
      <c r="DS38" s="15"/>
      <c r="DT38" s="770"/>
      <c r="DU38" s="15"/>
      <c r="DV38" s="770"/>
      <c r="DW38" s="168">
        <f t="shared" si="0"/>
        <v>0</v>
      </c>
      <c r="DX38" s="22"/>
      <c r="DY38" s="168">
        <f t="shared" si="2"/>
        <v>0</v>
      </c>
      <c r="DZ38" s="28"/>
      <c r="EA38" s="21">
        <f t="shared" si="1"/>
        <v>0</v>
      </c>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c r="IM38" s="245"/>
      <c r="IN38" s="245"/>
      <c r="IO38" s="245"/>
      <c r="IP38" s="245"/>
      <c r="IQ38" s="245"/>
      <c r="IR38" s="245"/>
      <c r="IS38" s="245"/>
      <c r="IT38" s="245"/>
      <c r="IU38" s="245"/>
      <c r="IV38" s="245"/>
      <c r="IW38" s="245"/>
      <c r="IX38" s="245"/>
      <c r="IY38" s="245"/>
      <c r="IZ38" s="245"/>
      <c r="JA38" s="245"/>
      <c r="JB38" s="245"/>
      <c r="JC38" s="245"/>
      <c r="JD38" s="245"/>
      <c r="JE38" s="245"/>
      <c r="JF38" s="245"/>
      <c r="JG38" s="245"/>
      <c r="JH38" s="245"/>
      <c r="JI38" s="245"/>
      <c r="JJ38" s="245"/>
      <c r="JK38" s="245"/>
      <c r="JL38" s="245"/>
      <c r="JM38" s="245"/>
      <c r="JN38" s="245"/>
      <c r="JO38" s="245"/>
      <c r="JP38" s="245"/>
      <c r="JQ38" s="245"/>
      <c r="JR38" s="245"/>
      <c r="JS38" s="245"/>
      <c r="JT38" s="245"/>
      <c r="JU38" s="245"/>
      <c r="JV38" s="245"/>
      <c r="JW38" s="245"/>
      <c r="JX38" s="245"/>
      <c r="JY38" s="245"/>
      <c r="JZ38" s="245"/>
      <c r="KA38" s="245"/>
      <c r="KB38" s="245"/>
      <c r="KC38" s="245"/>
      <c r="KD38" s="245"/>
      <c r="KE38" s="245"/>
      <c r="KF38" s="245"/>
      <c r="KG38" s="245"/>
      <c r="KH38" s="245"/>
      <c r="KI38" s="245"/>
      <c r="KJ38" s="245"/>
      <c r="KK38" s="245"/>
      <c r="KL38" s="245"/>
      <c r="KM38" s="245"/>
      <c r="KN38" s="245"/>
      <c r="KO38" s="245"/>
      <c r="KP38" s="245"/>
      <c r="KQ38" s="245"/>
      <c r="KR38" s="245"/>
      <c r="KS38" s="245"/>
      <c r="KT38" s="245"/>
      <c r="KU38" s="245"/>
      <c r="KV38" s="245"/>
      <c r="KW38" s="245"/>
      <c r="KX38" s="245"/>
      <c r="KY38" s="245"/>
      <c r="KZ38" s="245"/>
      <c r="LA38" s="245"/>
      <c r="LB38" s="245"/>
      <c r="LC38" s="245"/>
      <c r="LD38" s="245"/>
      <c r="LE38" s="245"/>
      <c r="LF38" s="245"/>
      <c r="LG38" s="245"/>
      <c r="LH38" s="245"/>
      <c r="LI38" s="245"/>
      <c r="LJ38" s="245"/>
      <c r="LK38" s="245"/>
      <c r="LL38" s="245"/>
      <c r="LM38" s="245"/>
      <c r="LN38" s="245"/>
      <c r="LO38" s="245"/>
      <c r="LP38" s="245"/>
      <c r="LQ38" s="245"/>
      <c r="LR38" s="245"/>
      <c r="LS38" s="245"/>
      <c r="LT38" s="245"/>
      <c r="LU38" s="245"/>
      <c r="LV38" s="245"/>
      <c r="LW38" s="245"/>
      <c r="LX38" s="245"/>
      <c r="LY38" s="245"/>
      <c r="LZ38" s="245"/>
      <c r="MA38" s="245"/>
      <c r="MB38" s="245"/>
      <c r="MC38" s="245"/>
      <c r="MD38" s="245"/>
      <c r="ME38" s="245"/>
      <c r="MF38" s="245"/>
      <c r="MG38" s="245"/>
      <c r="MH38" s="245"/>
      <c r="MI38" s="245"/>
      <c r="MJ38" s="245"/>
      <c r="MK38" s="245"/>
      <c r="ML38" s="245"/>
      <c r="MM38" s="245"/>
      <c r="MN38" s="245"/>
      <c r="MO38" s="245"/>
      <c r="MP38" s="245"/>
      <c r="MQ38" s="245"/>
      <c r="MR38" s="245"/>
      <c r="MS38" s="245"/>
      <c r="MT38" s="245"/>
      <c r="MU38" s="245"/>
      <c r="MV38" s="245"/>
      <c r="MW38" s="245"/>
      <c r="MX38" s="245"/>
      <c r="MY38" s="245"/>
      <c r="MZ38" s="245"/>
      <c r="NA38" s="245"/>
      <c r="NB38" s="245"/>
      <c r="NC38" s="245"/>
      <c r="ND38" s="245"/>
      <c r="NE38" s="245"/>
      <c r="NF38" s="245"/>
      <c r="NG38" s="245"/>
      <c r="NH38" s="245"/>
      <c r="NI38" s="245"/>
      <c r="NJ38" s="245"/>
      <c r="NK38" s="245"/>
      <c r="NL38" s="245"/>
      <c r="NM38" s="245"/>
      <c r="NN38" s="245"/>
      <c r="NO38" s="245"/>
      <c r="NP38" s="245"/>
      <c r="NQ38" s="245"/>
      <c r="NR38" s="245"/>
      <c r="NS38" s="245"/>
      <c r="NT38" s="245"/>
      <c r="NU38" s="245"/>
      <c r="NV38" s="245"/>
      <c r="NW38" s="245"/>
      <c r="NX38" s="245"/>
      <c r="NY38" s="245"/>
      <c r="NZ38" s="245"/>
      <c r="OA38" s="245"/>
      <c r="OB38" s="245"/>
      <c r="OC38" s="245"/>
      <c r="OD38" s="245"/>
      <c r="OE38" s="245"/>
      <c r="OF38" s="245"/>
      <c r="OG38" s="245"/>
      <c r="OH38" s="245"/>
      <c r="OI38" s="245"/>
      <c r="OJ38" s="245"/>
      <c r="OK38" s="245"/>
      <c r="OL38" s="245"/>
      <c r="OM38" s="245"/>
      <c r="ON38" s="245"/>
      <c r="OO38" s="245"/>
      <c r="OP38" s="245"/>
      <c r="OQ38" s="245"/>
      <c r="OR38" s="245"/>
      <c r="OS38" s="245"/>
      <c r="OT38" s="245"/>
      <c r="OU38" s="245"/>
      <c r="OV38" s="245"/>
      <c r="OW38" s="245"/>
      <c r="OX38" s="245"/>
      <c r="OY38" s="245"/>
      <c r="OZ38" s="245"/>
      <c r="PA38" s="245"/>
      <c r="PB38" s="245"/>
      <c r="PC38" s="245"/>
      <c r="PD38" s="245"/>
      <c r="PE38" s="245"/>
      <c r="PF38" s="245"/>
      <c r="PG38" s="245"/>
      <c r="PH38" s="245"/>
      <c r="PI38" s="245"/>
      <c r="PJ38" s="245"/>
      <c r="PK38" s="245"/>
      <c r="PL38" s="245"/>
      <c r="PM38" s="245"/>
      <c r="PN38" s="245"/>
      <c r="PO38" s="245"/>
      <c r="PP38" s="245"/>
      <c r="PQ38" s="245"/>
      <c r="PR38" s="245"/>
      <c r="PS38" s="245"/>
      <c r="PT38" s="245"/>
      <c r="PU38" s="245"/>
      <c r="PV38" s="245"/>
      <c r="PW38" s="245"/>
      <c r="PX38" s="245"/>
      <c r="PY38" s="245"/>
      <c r="PZ38" s="245"/>
      <c r="QA38" s="245"/>
      <c r="QB38" s="245"/>
      <c r="QC38" s="245"/>
      <c r="QD38" s="245"/>
      <c r="QE38" s="245"/>
      <c r="QF38" s="245"/>
      <c r="QG38" s="245"/>
      <c r="QH38" s="245"/>
      <c r="QI38" s="245"/>
      <c r="QJ38" s="245"/>
      <c r="QK38" s="245"/>
      <c r="QL38" s="245"/>
      <c r="QM38" s="245"/>
      <c r="QN38" s="245"/>
      <c r="QO38" s="245"/>
      <c r="QP38" s="245"/>
      <c r="QQ38" s="245"/>
      <c r="QR38" s="245"/>
      <c r="QS38" s="245"/>
      <c r="QT38" s="245"/>
      <c r="QU38" s="245"/>
      <c r="QV38" s="245"/>
      <c r="QW38" s="245"/>
      <c r="QX38" s="245"/>
      <c r="QY38" s="245"/>
      <c r="QZ38" s="245"/>
      <c r="RA38" s="245"/>
      <c r="RB38" s="245"/>
      <c r="RC38" s="245"/>
      <c r="RD38" s="245"/>
      <c r="RE38" s="245"/>
    </row>
    <row r="39" spans="1:473" customFormat="1" ht="21" customHeight="1">
      <c r="A39" s="15"/>
      <c r="B39" s="15"/>
      <c r="C39" s="38" t="s">
        <v>85</v>
      </c>
      <c r="D39" s="34" t="s">
        <v>1814</v>
      </c>
      <c r="E39" s="477">
        <v>11319</v>
      </c>
      <c r="F39" s="460">
        <v>45196</v>
      </c>
      <c r="G39" s="788">
        <v>0</v>
      </c>
      <c r="H39" s="319" t="s">
        <v>1593</v>
      </c>
      <c r="I39" s="27">
        <v>15767</v>
      </c>
      <c r="J39" s="431" t="s">
        <v>1815</v>
      </c>
      <c r="K39" s="287" t="s">
        <v>1816</v>
      </c>
      <c r="L39" s="16">
        <v>0</v>
      </c>
      <c r="M39" s="255">
        <v>0</v>
      </c>
      <c r="N39" s="16">
        <v>0</v>
      </c>
      <c r="O39" s="255">
        <v>0</v>
      </c>
      <c r="P39" s="16">
        <v>0</v>
      </c>
      <c r="Q39" s="768">
        <v>0</v>
      </c>
      <c r="R39" s="767">
        <v>0</v>
      </c>
      <c r="S39" s="1114">
        <v>0</v>
      </c>
      <c r="T39" s="1114">
        <v>0</v>
      </c>
      <c r="U39" s="15"/>
      <c r="V39" s="769"/>
      <c r="W39" s="15"/>
      <c r="X39" s="769"/>
      <c r="Y39" s="15"/>
      <c r="Z39" s="769"/>
      <c r="AA39" s="15"/>
      <c r="AB39" s="769"/>
      <c r="AC39" s="15"/>
      <c r="AD39" s="769"/>
      <c r="AE39" s="15"/>
      <c r="AF39" s="769"/>
      <c r="AG39" s="15"/>
      <c r="AH39" s="769"/>
      <c r="AI39" s="15"/>
      <c r="AJ39" s="769"/>
      <c r="AK39" s="15"/>
      <c r="AL39" s="769"/>
      <c r="AM39" s="15"/>
      <c r="AN39" s="769"/>
      <c r="AO39" s="15"/>
      <c r="AP39" s="769"/>
      <c r="AQ39" s="15"/>
      <c r="AR39" s="769"/>
      <c r="AS39" s="15"/>
      <c r="AT39" s="769"/>
      <c r="AU39" s="15"/>
      <c r="AV39" s="769"/>
      <c r="AW39" s="15"/>
      <c r="AX39" s="769"/>
      <c r="AY39" s="766"/>
      <c r="AZ39" s="769"/>
      <c r="BA39" s="15"/>
      <c r="BB39" s="769"/>
      <c r="BC39" s="15"/>
      <c r="BD39" s="769"/>
      <c r="BE39" s="15"/>
      <c r="BF39" s="769"/>
      <c r="BG39" s="15"/>
      <c r="BH39" s="769"/>
      <c r="BI39" s="15"/>
      <c r="BJ39" s="769"/>
      <c r="BK39" s="15"/>
      <c r="BL39" s="769"/>
      <c r="BM39" s="15"/>
      <c r="BN39" s="769"/>
      <c r="BO39" s="15"/>
      <c r="BP39" s="769"/>
      <c r="BQ39" s="15"/>
      <c r="BR39" s="769"/>
      <c r="BS39" s="15"/>
      <c r="BT39" s="769"/>
      <c r="BU39" s="15"/>
      <c r="BV39" s="770"/>
      <c r="BW39" s="15"/>
      <c r="BX39" s="770"/>
      <c r="BY39" s="15"/>
      <c r="BZ39" s="770"/>
      <c r="CA39" s="15"/>
      <c r="CB39" s="770"/>
      <c r="CC39" s="15"/>
      <c r="CD39" s="770"/>
      <c r="CE39" s="15"/>
      <c r="CF39" s="770"/>
      <c r="CG39" s="15"/>
      <c r="CH39" s="770"/>
      <c r="CI39" s="15"/>
      <c r="CJ39" s="770"/>
      <c r="CK39" s="15"/>
      <c r="CL39" s="770"/>
      <c r="CM39" s="15"/>
      <c r="CN39" s="770"/>
      <c r="CO39" s="15"/>
      <c r="CP39" s="770"/>
      <c r="CQ39" s="15"/>
      <c r="CR39" s="770"/>
      <c r="CS39" s="15"/>
      <c r="CT39" s="770"/>
      <c r="CU39" s="15"/>
      <c r="CV39" s="770"/>
      <c r="CW39" s="15"/>
      <c r="CX39" s="770"/>
      <c r="CY39" s="15"/>
      <c r="CZ39" s="770"/>
      <c r="DA39" s="15"/>
      <c r="DB39" s="770"/>
      <c r="DC39" s="15"/>
      <c r="DD39" s="770"/>
      <c r="DE39" s="15"/>
      <c r="DF39" s="770"/>
      <c r="DG39" s="15"/>
      <c r="DH39" s="770"/>
      <c r="DI39" s="15"/>
      <c r="DJ39" s="770"/>
      <c r="DK39" s="15"/>
      <c r="DL39" s="770"/>
      <c r="DM39" s="15"/>
      <c r="DN39" s="770"/>
      <c r="DO39" s="766"/>
      <c r="DP39" s="770"/>
      <c r="DQ39" s="15"/>
      <c r="DR39" s="770"/>
      <c r="DS39" s="15"/>
      <c r="DT39" s="770"/>
      <c r="DU39" s="15"/>
      <c r="DV39" s="770"/>
      <c r="DW39" s="168">
        <f t="shared" si="0"/>
        <v>0</v>
      </c>
      <c r="DX39" s="22"/>
      <c r="DY39" s="168">
        <f t="shared" si="2"/>
        <v>0</v>
      </c>
      <c r="DZ39" s="28"/>
      <c r="EA39" s="21">
        <f t="shared" si="1"/>
        <v>0</v>
      </c>
      <c r="EB39" s="245"/>
      <c r="EC39" s="245"/>
      <c r="ED39" s="245"/>
      <c r="EE39" s="245"/>
      <c r="EF39" s="245"/>
      <c r="EG39" s="245"/>
      <c r="EH39" s="245"/>
      <c r="EI39" s="245"/>
      <c r="EJ39" s="245"/>
      <c r="EK39" s="245"/>
      <c r="EL39" s="245"/>
      <c r="EM39" s="245"/>
      <c r="EN39" s="245"/>
      <c r="EO39" s="245"/>
      <c r="EP39" s="245"/>
      <c r="EQ39" s="245"/>
      <c r="ER39" s="245"/>
      <c r="ES39" s="245"/>
      <c r="ET39" s="245"/>
      <c r="EU39" s="245"/>
      <c r="EV39" s="245"/>
      <c r="EW39" s="245"/>
      <c r="EX39" s="245"/>
      <c r="EY39" s="245"/>
      <c r="EZ39" s="245"/>
      <c r="FA39" s="245"/>
      <c r="FB39" s="245"/>
      <c r="FC39" s="245"/>
      <c r="FD39" s="245"/>
      <c r="FE39" s="245"/>
      <c r="FF39" s="245"/>
      <c r="FG39" s="245"/>
      <c r="FH39" s="245"/>
      <c r="FI39" s="245"/>
      <c r="FJ39" s="245"/>
      <c r="FK39" s="245"/>
      <c r="FL39" s="245"/>
      <c r="FM39" s="245"/>
      <c r="FN39" s="245"/>
      <c r="FO39" s="245"/>
      <c r="FP39" s="245"/>
      <c r="FQ39" s="245"/>
      <c r="FR39" s="245"/>
      <c r="FS39" s="245"/>
      <c r="FT39" s="245"/>
      <c r="FU39" s="245"/>
      <c r="FV39" s="245"/>
      <c r="FW39" s="245"/>
      <c r="FX39" s="245"/>
      <c r="FY39" s="245"/>
      <c r="FZ39" s="245"/>
      <c r="GA39" s="245"/>
      <c r="GB39" s="245"/>
      <c r="GC39" s="245"/>
      <c r="GD39" s="245"/>
      <c r="GE39" s="245"/>
      <c r="GF39" s="245"/>
      <c r="GG39" s="245"/>
      <c r="GH39" s="245"/>
      <c r="GI39" s="245"/>
      <c r="GJ39" s="245"/>
      <c r="GK39" s="245"/>
      <c r="GL39" s="245"/>
      <c r="GM39" s="245"/>
      <c r="GN39" s="245"/>
      <c r="GO39" s="245"/>
      <c r="GP39" s="245"/>
      <c r="GQ39" s="245"/>
      <c r="GR39" s="245"/>
      <c r="GS39" s="245"/>
      <c r="GT39" s="245"/>
      <c r="GU39" s="245"/>
      <c r="GV39" s="245"/>
      <c r="GW39" s="245"/>
      <c r="GX39" s="245"/>
      <c r="GY39" s="245"/>
      <c r="GZ39" s="245"/>
      <c r="HA39" s="245"/>
      <c r="HB39" s="245"/>
      <c r="HC39" s="245"/>
      <c r="HD39" s="245"/>
      <c r="HE39" s="245"/>
      <c r="HF39" s="245"/>
      <c r="HG39" s="245"/>
      <c r="HH39" s="245"/>
      <c r="HI39" s="245"/>
      <c r="HJ39" s="245"/>
      <c r="HK39" s="245"/>
      <c r="HL39" s="245"/>
      <c r="HM39" s="245"/>
      <c r="HN39" s="245"/>
      <c r="HO39" s="245"/>
      <c r="HP39" s="245"/>
      <c r="HQ39" s="245"/>
      <c r="HR39" s="245"/>
      <c r="HS39" s="245"/>
      <c r="HT39" s="245"/>
      <c r="HU39" s="245"/>
      <c r="HV39" s="245"/>
      <c r="HW39" s="245"/>
      <c r="HX39" s="245"/>
      <c r="HY39" s="245"/>
      <c r="HZ39" s="245"/>
      <c r="IA39" s="245"/>
      <c r="IB39" s="245"/>
      <c r="IC39" s="245"/>
      <c r="ID39" s="245"/>
      <c r="IE39" s="245"/>
      <c r="IF39" s="245"/>
      <c r="IG39" s="245"/>
      <c r="IH39" s="245"/>
      <c r="II39" s="245"/>
      <c r="IJ39" s="245"/>
      <c r="IK39" s="245"/>
      <c r="IL39" s="245"/>
      <c r="IM39" s="245"/>
      <c r="IN39" s="245"/>
      <c r="IO39" s="245"/>
      <c r="IP39" s="245"/>
      <c r="IQ39" s="245"/>
      <c r="IR39" s="245"/>
      <c r="IS39" s="245"/>
      <c r="IT39" s="245"/>
      <c r="IU39" s="245"/>
      <c r="IV39" s="245"/>
      <c r="IW39" s="245"/>
      <c r="IX39" s="245"/>
      <c r="IY39" s="245"/>
      <c r="IZ39" s="245"/>
      <c r="JA39" s="245"/>
      <c r="JB39" s="245"/>
      <c r="JC39" s="245"/>
      <c r="JD39" s="245"/>
      <c r="JE39" s="245"/>
      <c r="JF39" s="245"/>
      <c r="JG39" s="245"/>
      <c r="JH39" s="245"/>
      <c r="JI39" s="245"/>
      <c r="JJ39" s="245"/>
      <c r="JK39" s="245"/>
      <c r="JL39" s="245"/>
      <c r="JM39" s="245"/>
      <c r="JN39" s="245"/>
      <c r="JO39" s="245"/>
      <c r="JP39" s="245"/>
      <c r="JQ39" s="245"/>
      <c r="JR39" s="245"/>
      <c r="JS39" s="245"/>
      <c r="JT39" s="245"/>
      <c r="JU39" s="245"/>
      <c r="JV39" s="245"/>
      <c r="JW39" s="245"/>
      <c r="JX39" s="245"/>
      <c r="JY39" s="245"/>
      <c r="JZ39" s="245"/>
      <c r="KA39" s="245"/>
      <c r="KB39" s="245"/>
      <c r="KC39" s="245"/>
      <c r="KD39" s="245"/>
      <c r="KE39" s="245"/>
      <c r="KF39" s="245"/>
      <c r="KG39" s="245"/>
      <c r="KH39" s="245"/>
      <c r="KI39" s="245"/>
      <c r="KJ39" s="245"/>
      <c r="KK39" s="245"/>
      <c r="KL39" s="245"/>
      <c r="KM39" s="245"/>
      <c r="KN39" s="245"/>
      <c r="KO39" s="245"/>
      <c r="KP39" s="245"/>
      <c r="KQ39" s="245"/>
      <c r="KR39" s="245"/>
      <c r="KS39" s="245"/>
      <c r="KT39" s="245"/>
      <c r="KU39" s="245"/>
      <c r="KV39" s="245"/>
      <c r="KW39" s="245"/>
      <c r="KX39" s="245"/>
      <c r="KY39" s="245"/>
      <c r="KZ39" s="245"/>
      <c r="LA39" s="245"/>
      <c r="LB39" s="245"/>
      <c r="LC39" s="245"/>
      <c r="LD39" s="245"/>
      <c r="LE39" s="245"/>
      <c r="LF39" s="245"/>
      <c r="LG39" s="245"/>
      <c r="LH39" s="245"/>
      <c r="LI39" s="245"/>
      <c r="LJ39" s="245"/>
      <c r="LK39" s="245"/>
      <c r="LL39" s="245"/>
      <c r="LM39" s="245"/>
      <c r="LN39" s="245"/>
      <c r="LO39" s="245"/>
      <c r="LP39" s="245"/>
      <c r="LQ39" s="245"/>
      <c r="LR39" s="245"/>
      <c r="LS39" s="245"/>
      <c r="LT39" s="245"/>
      <c r="LU39" s="245"/>
      <c r="LV39" s="245"/>
      <c r="LW39" s="245"/>
      <c r="LX39" s="245"/>
      <c r="LY39" s="245"/>
      <c r="LZ39" s="245"/>
      <c r="MA39" s="245"/>
      <c r="MB39" s="245"/>
      <c r="MC39" s="245"/>
      <c r="MD39" s="245"/>
      <c r="ME39" s="245"/>
      <c r="MF39" s="245"/>
      <c r="MG39" s="245"/>
      <c r="MH39" s="245"/>
      <c r="MI39" s="245"/>
      <c r="MJ39" s="245"/>
      <c r="MK39" s="245"/>
      <c r="ML39" s="245"/>
      <c r="MM39" s="245"/>
      <c r="MN39" s="245"/>
      <c r="MO39" s="245"/>
      <c r="MP39" s="245"/>
      <c r="MQ39" s="245"/>
      <c r="MR39" s="245"/>
      <c r="MS39" s="245"/>
      <c r="MT39" s="245"/>
      <c r="MU39" s="245"/>
      <c r="MV39" s="245"/>
      <c r="MW39" s="245"/>
      <c r="MX39" s="245"/>
      <c r="MY39" s="245"/>
      <c r="MZ39" s="245"/>
      <c r="NA39" s="245"/>
      <c r="NB39" s="245"/>
      <c r="NC39" s="245"/>
      <c r="ND39" s="245"/>
      <c r="NE39" s="245"/>
      <c r="NF39" s="245"/>
      <c r="NG39" s="245"/>
      <c r="NH39" s="245"/>
      <c r="NI39" s="245"/>
      <c r="NJ39" s="245"/>
      <c r="NK39" s="245"/>
      <c r="NL39" s="245"/>
      <c r="NM39" s="245"/>
      <c r="NN39" s="245"/>
      <c r="NO39" s="245"/>
      <c r="NP39" s="245"/>
      <c r="NQ39" s="245"/>
      <c r="NR39" s="245"/>
      <c r="NS39" s="245"/>
      <c r="NT39" s="245"/>
      <c r="NU39" s="245"/>
      <c r="NV39" s="245"/>
      <c r="NW39" s="245"/>
      <c r="NX39" s="245"/>
      <c r="NY39" s="245"/>
      <c r="NZ39" s="245"/>
      <c r="OA39" s="245"/>
      <c r="OB39" s="245"/>
      <c r="OC39" s="245"/>
      <c r="OD39" s="245"/>
      <c r="OE39" s="245"/>
      <c r="OF39" s="245"/>
      <c r="OG39" s="245"/>
      <c r="OH39" s="245"/>
      <c r="OI39" s="245"/>
      <c r="OJ39" s="245"/>
      <c r="OK39" s="245"/>
      <c r="OL39" s="245"/>
      <c r="OM39" s="245"/>
      <c r="ON39" s="245"/>
      <c r="OO39" s="245"/>
      <c r="OP39" s="245"/>
      <c r="OQ39" s="245"/>
      <c r="OR39" s="245"/>
      <c r="OS39" s="245"/>
      <c r="OT39" s="245"/>
      <c r="OU39" s="245"/>
      <c r="OV39" s="245"/>
      <c r="OW39" s="245"/>
      <c r="OX39" s="245"/>
      <c r="OY39" s="245"/>
      <c r="OZ39" s="245"/>
      <c r="PA39" s="245"/>
      <c r="PB39" s="245"/>
      <c r="PC39" s="245"/>
      <c r="PD39" s="245"/>
      <c r="PE39" s="245"/>
      <c r="PF39" s="245"/>
      <c r="PG39" s="245"/>
      <c r="PH39" s="245"/>
      <c r="PI39" s="245"/>
      <c r="PJ39" s="245"/>
      <c r="PK39" s="245"/>
      <c r="PL39" s="245"/>
      <c r="PM39" s="245"/>
      <c r="PN39" s="245"/>
      <c r="PO39" s="245"/>
      <c r="PP39" s="245"/>
      <c r="PQ39" s="245"/>
      <c r="PR39" s="245"/>
      <c r="PS39" s="245"/>
      <c r="PT39" s="245"/>
      <c r="PU39" s="245"/>
      <c r="PV39" s="245"/>
      <c r="PW39" s="245"/>
      <c r="PX39" s="245"/>
      <c r="PY39" s="245"/>
      <c r="PZ39" s="245"/>
      <c r="QA39" s="245"/>
      <c r="QB39" s="245"/>
      <c r="QC39" s="245"/>
      <c r="QD39" s="245"/>
      <c r="QE39" s="245"/>
      <c r="QF39" s="245"/>
      <c r="QG39" s="245"/>
      <c r="QH39" s="245"/>
      <c r="QI39" s="245"/>
      <c r="QJ39" s="245"/>
      <c r="QK39" s="245"/>
      <c r="QL39" s="245"/>
      <c r="QM39" s="245"/>
      <c r="QN39" s="245"/>
      <c r="QO39" s="245"/>
      <c r="QP39" s="245"/>
      <c r="QQ39" s="245"/>
      <c r="QR39" s="245"/>
      <c r="QS39" s="245"/>
      <c r="QT39" s="245"/>
      <c r="QU39" s="245"/>
      <c r="QV39" s="245"/>
      <c r="QW39" s="245"/>
      <c r="QX39" s="245"/>
      <c r="QY39" s="245"/>
      <c r="QZ39" s="245"/>
      <c r="RA39" s="245"/>
      <c r="RB39" s="245"/>
      <c r="RC39" s="245"/>
      <c r="RD39" s="245"/>
      <c r="RE39" s="245"/>
    </row>
    <row r="40" spans="1:473" customFormat="1" ht="21" customHeight="1">
      <c r="A40" s="15"/>
      <c r="B40" s="15"/>
      <c r="C40" s="38" t="s">
        <v>87</v>
      </c>
      <c r="D40" s="556" t="s">
        <v>1718</v>
      </c>
      <c r="E40" s="477">
        <v>11442</v>
      </c>
      <c r="F40" s="458">
        <v>45355</v>
      </c>
      <c r="G40" s="788">
        <v>0</v>
      </c>
      <c r="H40" s="319" t="s">
        <v>1593</v>
      </c>
      <c r="I40" s="27">
        <v>45377</v>
      </c>
      <c r="J40" s="436" t="s">
        <v>1719</v>
      </c>
      <c r="K40" s="287" t="s">
        <v>1720</v>
      </c>
      <c r="L40" s="16">
        <v>0</v>
      </c>
      <c r="M40" s="255">
        <v>0</v>
      </c>
      <c r="N40" s="16">
        <v>0</v>
      </c>
      <c r="O40" s="255">
        <v>0</v>
      </c>
      <c r="P40" s="16">
        <v>0</v>
      </c>
      <c r="Q40" s="768">
        <v>0</v>
      </c>
      <c r="R40" s="767">
        <v>0</v>
      </c>
      <c r="S40" s="1114">
        <v>0</v>
      </c>
      <c r="T40" s="1114">
        <v>0</v>
      </c>
      <c r="U40" s="15"/>
      <c r="V40" s="769"/>
      <c r="W40" s="15"/>
      <c r="X40" s="769"/>
      <c r="Y40" s="15"/>
      <c r="Z40" s="769"/>
      <c r="AA40" s="15"/>
      <c r="AB40" s="769"/>
      <c r="AC40" s="15"/>
      <c r="AD40" s="769"/>
      <c r="AE40" s="15"/>
      <c r="AF40" s="769"/>
      <c r="AG40" s="15"/>
      <c r="AH40" s="769"/>
      <c r="AI40" s="15"/>
      <c r="AJ40" s="769"/>
      <c r="AK40" s="15"/>
      <c r="AL40" s="769"/>
      <c r="AM40" s="15"/>
      <c r="AN40" s="769"/>
      <c r="AO40" s="15"/>
      <c r="AP40" s="769"/>
      <c r="AQ40" s="15"/>
      <c r="AR40" s="769"/>
      <c r="AS40" s="15"/>
      <c r="AT40" s="769"/>
      <c r="AU40" s="15"/>
      <c r="AV40" s="769"/>
      <c r="AW40" s="15"/>
      <c r="AX40" s="769"/>
      <c r="AY40" s="766"/>
      <c r="AZ40" s="769"/>
      <c r="BA40" s="15"/>
      <c r="BB40" s="769"/>
      <c r="BC40" s="15"/>
      <c r="BD40" s="769"/>
      <c r="BE40" s="15"/>
      <c r="BF40" s="769"/>
      <c r="BG40" s="15"/>
      <c r="BH40" s="769"/>
      <c r="BI40" s="15"/>
      <c r="BJ40" s="769"/>
      <c r="BK40" s="15"/>
      <c r="BL40" s="769"/>
      <c r="BM40" s="15"/>
      <c r="BN40" s="769"/>
      <c r="BO40" s="15"/>
      <c r="BP40" s="769"/>
      <c r="BQ40" s="15"/>
      <c r="BR40" s="769"/>
      <c r="BS40" s="15"/>
      <c r="BT40" s="769"/>
      <c r="BU40" s="15"/>
      <c r="BV40" s="770"/>
      <c r="BW40" s="15"/>
      <c r="BX40" s="770"/>
      <c r="BY40" s="15"/>
      <c r="BZ40" s="770"/>
      <c r="CA40" s="15"/>
      <c r="CB40" s="770"/>
      <c r="CC40" s="15"/>
      <c r="CD40" s="770"/>
      <c r="CE40" s="15"/>
      <c r="CF40" s="770"/>
      <c r="CG40" s="15"/>
      <c r="CH40" s="770"/>
      <c r="CI40" s="15"/>
      <c r="CJ40" s="770"/>
      <c r="CK40" s="15"/>
      <c r="CL40" s="770"/>
      <c r="CM40" s="15"/>
      <c r="CN40" s="770"/>
      <c r="CO40" s="15"/>
      <c r="CP40" s="770"/>
      <c r="CQ40" s="15"/>
      <c r="CR40" s="770"/>
      <c r="CS40" s="15"/>
      <c r="CT40" s="770"/>
      <c r="CU40" s="15"/>
      <c r="CV40" s="770"/>
      <c r="CW40" s="15"/>
      <c r="CX40" s="770"/>
      <c r="CY40" s="15"/>
      <c r="CZ40" s="770"/>
      <c r="DA40" s="15"/>
      <c r="DB40" s="770"/>
      <c r="DC40" s="15"/>
      <c r="DD40" s="770"/>
      <c r="DE40" s="15"/>
      <c r="DF40" s="770"/>
      <c r="DG40" s="15"/>
      <c r="DH40" s="770"/>
      <c r="DI40" s="15"/>
      <c r="DJ40" s="770"/>
      <c r="DK40" s="15"/>
      <c r="DL40" s="770"/>
      <c r="DM40" s="15"/>
      <c r="DN40" s="770"/>
      <c r="DO40" s="766"/>
      <c r="DP40" s="770"/>
      <c r="DQ40" s="15"/>
      <c r="DR40" s="770"/>
      <c r="DS40" s="15"/>
      <c r="DT40" s="770"/>
      <c r="DU40" s="15"/>
      <c r="DV40" s="770"/>
      <c r="DW40" s="168">
        <f t="shared" si="0"/>
        <v>0</v>
      </c>
      <c r="DX40" s="22"/>
      <c r="DY40" s="168">
        <f t="shared" si="2"/>
        <v>0</v>
      </c>
      <c r="DZ40" s="28"/>
      <c r="EA40" s="21">
        <f t="shared" si="1"/>
        <v>0</v>
      </c>
      <c r="EB40" s="245"/>
      <c r="EC40" s="245"/>
      <c r="ED40" s="245"/>
      <c r="EE40" s="245"/>
      <c r="EF40" s="245"/>
      <c r="EG40" s="245"/>
      <c r="EH40" s="245"/>
      <c r="EI40" s="245"/>
      <c r="EJ40" s="245"/>
      <c r="EK40" s="245"/>
      <c r="EL40" s="245"/>
      <c r="EM40" s="245"/>
      <c r="EN40" s="245"/>
      <c r="EO40" s="245"/>
      <c r="EP40" s="245"/>
      <c r="EQ40" s="245"/>
      <c r="ER40" s="245"/>
      <c r="ES40" s="245"/>
      <c r="ET40" s="245"/>
      <c r="EU40" s="245"/>
      <c r="EV40" s="245"/>
      <c r="EW40" s="245"/>
      <c r="EX40" s="245"/>
      <c r="EY40" s="245"/>
      <c r="EZ40" s="245"/>
      <c r="FA40" s="245"/>
      <c r="FB40" s="245"/>
      <c r="FC40" s="245"/>
      <c r="FD40" s="245"/>
      <c r="FE40" s="245"/>
      <c r="FF40" s="245"/>
      <c r="FG40" s="245"/>
      <c r="FH40" s="245"/>
      <c r="FI40" s="245"/>
      <c r="FJ40" s="245"/>
      <c r="FK40" s="245"/>
      <c r="FL40" s="245"/>
      <c r="FM40" s="245"/>
      <c r="FN40" s="245"/>
      <c r="FO40" s="245"/>
      <c r="FP40" s="245"/>
      <c r="FQ40" s="245"/>
      <c r="FR40" s="245"/>
      <c r="FS40" s="245"/>
      <c r="FT40" s="245"/>
      <c r="FU40" s="245"/>
      <c r="FV40" s="245"/>
      <c r="FW40" s="245"/>
      <c r="FX40" s="245"/>
      <c r="FY40" s="245"/>
      <c r="FZ40" s="245"/>
      <c r="GA40" s="245"/>
      <c r="GB40" s="245"/>
      <c r="GC40" s="245"/>
      <c r="GD40" s="245"/>
      <c r="GE40" s="245"/>
      <c r="GF40" s="245"/>
      <c r="GG40" s="245"/>
      <c r="GH40" s="245"/>
      <c r="GI40" s="245"/>
      <c r="GJ40" s="245"/>
      <c r="GK40" s="245"/>
      <c r="GL40" s="245"/>
      <c r="GM40" s="245"/>
      <c r="GN40" s="245"/>
      <c r="GO40" s="245"/>
      <c r="GP40" s="245"/>
      <c r="GQ40" s="245"/>
      <c r="GR40" s="245"/>
      <c r="GS40" s="245"/>
      <c r="GT40" s="245"/>
      <c r="GU40" s="245"/>
      <c r="GV40" s="245"/>
      <c r="GW40" s="245"/>
      <c r="GX40" s="245"/>
      <c r="GY40" s="245"/>
      <c r="GZ40" s="245"/>
      <c r="HA40" s="245"/>
      <c r="HB40" s="245"/>
      <c r="HC40" s="245"/>
      <c r="HD40" s="245"/>
      <c r="HE40" s="245"/>
      <c r="HF40" s="245"/>
      <c r="HG40" s="245"/>
      <c r="HH40" s="245"/>
      <c r="HI40" s="245"/>
      <c r="HJ40" s="245"/>
      <c r="HK40" s="245"/>
      <c r="HL40" s="245"/>
      <c r="HM40" s="245"/>
      <c r="HN40" s="245"/>
      <c r="HO40" s="245"/>
      <c r="HP40" s="245"/>
      <c r="HQ40" s="245"/>
      <c r="HR40" s="245"/>
      <c r="HS40" s="245"/>
      <c r="HT40" s="245"/>
      <c r="HU40" s="245"/>
      <c r="HV40" s="245"/>
      <c r="HW40" s="245"/>
      <c r="HX40" s="245"/>
      <c r="HY40" s="245"/>
      <c r="HZ40" s="245"/>
      <c r="IA40" s="245"/>
      <c r="IB40" s="245"/>
      <c r="IC40" s="245"/>
      <c r="ID40" s="245"/>
      <c r="IE40" s="245"/>
      <c r="IF40" s="245"/>
      <c r="IG40" s="245"/>
      <c r="IH40" s="245"/>
      <c r="II40" s="245"/>
      <c r="IJ40" s="245"/>
      <c r="IK40" s="245"/>
      <c r="IL40" s="245"/>
      <c r="IM40" s="245"/>
      <c r="IN40" s="245"/>
      <c r="IO40" s="245"/>
      <c r="IP40" s="245"/>
      <c r="IQ40" s="245"/>
      <c r="IR40" s="245"/>
      <c r="IS40" s="245"/>
      <c r="IT40" s="245"/>
      <c r="IU40" s="245"/>
      <c r="IV40" s="245"/>
      <c r="IW40" s="245"/>
      <c r="IX40" s="245"/>
      <c r="IY40" s="245"/>
      <c r="IZ40" s="245"/>
      <c r="JA40" s="245"/>
      <c r="JB40" s="245"/>
      <c r="JC40" s="245"/>
      <c r="JD40" s="245"/>
      <c r="JE40" s="245"/>
      <c r="JF40" s="245"/>
      <c r="JG40" s="245"/>
      <c r="JH40" s="245"/>
      <c r="JI40" s="245"/>
      <c r="JJ40" s="245"/>
      <c r="JK40" s="245"/>
      <c r="JL40" s="245"/>
      <c r="JM40" s="245"/>
      <c r="JN40" s="245"/>
      <c r="JO40" s="245"/>
      <c r="JP40" s="245"/>
      <c r="JQ40" s="245"/>
      <c r="JR40" s="245"/>
      <c r="JS40" s="245"/>
      <c r="JT40" s="245"/>
      <c r="JU40" s="245"/>
      <c r="JV40" s="245"/>
      <c r="JW40" s="245"/>
      <c r="JX40" s="245"/>
      <c r="JY40" s="245"/>
      <c r="JZ40" s="245"/>
      <c r="KA40" s="245"/>
      <c r="KB40" s="245"/>
      <c r="KC40" s="245"/>
      <c r="KD40" s="245"/>
      <c r="KE40" s="245"/>
      <c r="KF40" s="245"/>
      <c r="KG40" s="245"/>
      <c r="KH40" s="245"/>
      <c r="KI40" s="245"/>
      <c r="KJ40" s="245"/>
      <c r="KK40" s="245"/>
      <c r="KL40" s="245"/>
      <c r="KM40" s="245"/>
      <c r="KN40" s="245"/>
      <c r="KO40" s="245"/>
      <c r="KP40" s="245"/>
      <c r="KQ40" s="245"/>
      <c r="KR40" s="245"/>
      <c r="KS40" s="245"/>
      <c r="KT40" s="245"/>
      <c r="KU40" s="245"/>
      <c r="KV40" s="245"/>
      <c r="KW40" s="245"/>
      <c r="KX40" s="245"/>
      <c r="KY40" s="245"/>
      <c r="KZ40" s="245"/>
      <c r="LA40" s="245"/>
      <c r="LB40" s="245"/>
      <c r="LC40" s="245"/>
      <c r="LD40" s="245"/>
      <c r="LE40" s="245"/>
      <c r="LF40" s="245"/>
      <c r="LG40" s="245"/>
      <c r="LH40" s="245"/>
      <c r="LI40" s="245"/>
      <c r="LJ40" s="245"/>
      <c r="LK40" s="245"/>
      <c r="LL40" s="245"/>
      <c r="LM40" s="245"/>
      <c r="LN40" s="245"/>
      <c r="LO40" s="245"/>
      <c r="LP40" s="245"/>
      <c r="LQ40" s="245"/>
      <c r="LR40" s="245"/>
      <c r="LS40" s="245"/>
      <c r="LT40" s="245"/>
      <c r="LU40" s="245"/>
      <c r="LV40" s="245"/>
      <c r="LW40" s="245"/>
      <c r="LX40" s="245"/>
      <c r="LY40" s="245"/>
      <c r="LZ40" s="245"/>
      <c r="MA40" s="245"/>
      <c r="MB40" s="245"/>
      <c r="MC40" s="245"/>
      <c r="MD40" s="245"/>
      <c r="ME40" s="245"/>
      <c r="MF40" s="245"/>
      <c r="MG40" s="245"/>
      <c r="MH40" s="245"/>
      <c r="MI40" s="245"/>
      <c r="MJ40" s="245"/>
      <c r="MK40" s="245"/>
      <c r="ML40" s="245"/>
      <c r="MM40" s="245"/>
      <c r="MN40" s="245"/>
      <c r="MO40" s="245"/>
      <c r="MP40" s="245"/>
      <c r="MQ40" s="245"/>
      <c r="MR40" s="245"/>
      <c r="MS40" s="245"/>
      <c r="MT40" s="245"/>
      <c r="MU40" s="245"/>
      <c r="MV40" s="245"/>
      <c r="MW40" s="245"/>
      <c r="MX40" s="245"/>
      <c r="MY40" s="245"/>
      <c r="MZ40" s="245"/>
      <c r="NA40" s="245"/>
      <c r="NB40" s="245"/>
      <c r="NC40" s="245"/>
      <c r="ND40" s="245"/>
      <c r="NE40" s="245"/>
      <c r="NF40" s="245"/>
      <c r="NG40" s="245"/>
      <c r="NH40" s="245"/>
      <c r="NI40" s="245"/>
      <c r="NJ40" s="245"/>
      <c r="NK40" s="245"/>
      <c r="NL40" s="245"/>
      <c r="NM40" s="245"/>
      <c r="NN40" s="245"/>
      <c r="NO40" s="245"/>
      <c r="NP40" s="245"/>
      <c r="NQ40" s="245"/>
      <c r="NR40" s="245"/>
      <c r="NS40" s="245"/>
      <c r="NT40" s="245"/>
      <c r="NU40" s="245"/>
      <c r="NV40" s="245"/>
      <c r="NW40" s="245"/>
      <c r="NX40" s="245"/>
      <c r="NY40" s="245"/>
      <c r="NZ40" s="245"/>
      <c r="OA40" s="245"/>
      <c r="OB40" s="245"/>
      <c r="OC40" s="245"/>
      <c r="OD40" s="245"/>
      <c r="OE40" s="245"/>
      <c r="OF40" s="245"/>
      <c r="OG40" s="245"/>
      <c r="OH40" s="245"/>
      <c r="OI40" s="245"/>
      <c r="OJ40" s="245"/>
      <c r="OK40" s="245"/>
      <c r="OL40" s="245"/>
      <c r="OM40" s="245"/>
      <c r="ON40" s="245"/>
      <c r="OO40" s="245"/>
      <c r="OP40" s="245"/>
      <c r="OQ40" s="245"/>
      <c r="OR40" s="245"/>
      <c r="OS40" s="245"/>
      <c r="OT40" s="245"/>
      <c r="OU40" s="245"/>
      <c r="OV40" s="245"/>
      <c r="OW40" s="245"/>
      <c r="OX40" s="245"/>
      <c r="OY40" s="245"/>
      <c r="OZ40" s="245"/>
      <c r="PA40" s="245"/>
      <c r="PB40" s="245"/>
      <c r="PC40" s="245"/>
      <c r="PD40" s="245"/>
      <c r="PE40" s="245"/>
      <c r="PF40" s="245"/>
      <c r="PG40" s="245"/>
      <c r="PH40" s="245"/>
      <c r="PI40" s="245"/>
      <c r="PJ40" s="245"/>
      <c r="PK40" s="245"/>
      <c r="PL40" s="245"/>
      <c r="PM40" s="245"/>
      <c r="PN40" s="245"/>
      <c r="PO40" s="245"/>
      <c r="PP40" s="245"/>
      <c r="PQ40" s="245"/>
      <c r="PR40" s="245"/>
      <c r="PS40" s="245"/>
      <c r="PT40" s="245"/>
      <c r="PU40" s="245"/>
      <c r="PV40" s="245"/>
      <c r="PW40" s="245"/>
      <c r="PX40" s="245"/>
      <c r="PY40" s="245"/>
      <c r="PZ40" s="245"/>
      <c r="QA40" s="245"/>
      <c r="QB40" s="245"/>
      <c r="QC40" s="245"/>
      <c r="QD40" s="245"/>
      <c r="QE40" s="245"/>
      <c r="QF40" s="245"/>
      <c r="QG40" s="245"/>
      <c r="QH40" s="245"/>
      <c r="QI40" s="245"/>
      <c r="QJ40" s="245"/>
      <c r="QK40" s="245"/>
      <c r="QL40" s="245"/>
      <c r="QM40" s="245"/>
      <c r="QN40" s="245"/>
      <c r="QO40" s="245"/>
      <c r="QP40" s="245"/>
      <c r="QQ40" s="245"/>
      <c r="QR40" s="245"/>
      <c r="QS40" s="245"/>
      <c r="QT40" s="245"/>
      <c r="QU40" s="245"/>
      <c r="QV40" s="245"/>
      <c r="QW40" s="245"/>
      <c r="QX40" s="245"/>
      <c r="QY40" s="245"/>
      <c r="QZ40" s="245"/>
      <c r="RA40" s="245"/>
      <c r="RB40" s="245"/>
      <c r="RC40" s="245"/>
      <c r="RD40" s="245"/>
      <c r="RE40" s="245"/>
    </row>
    <row r="41" spans="1:473" customFormat="1" ht="21" customHeight="1">
      <c r="A41" s="15"/>
      <c r="B41" s="15"/>
      <c r="C41" s="38" t="s">
        <v>89</v>
      </c>
      <c r="D41" s="740" t="s">
        <v>1844</v>
      </c>
      <c r="E41" s="741">
        <v>11585</v>
      </c>
      <c r="F41" s="817">
        <v>45495</v>
      </c>
      <c r="G41" s="788">
        <v>0</v>
      </c>
      <c r="H41" s="744" t="s">
        <v>1830</v>
      </c>
      <c r="I41" s="745">
        <v>45483</v>
      </c>
      <c r="J41" s="746" t="s">
        <v>1845</v>
      </c>
      <c r="K41" s="747" t="s">
        <v>1846</v>
      </c>
      <c r="L41" s="16">
        <v>0</v>
      </c>
      <c r="M41" s="255">
        <v>0</v>
      </c>
      <c r="N41" s="16">
        <v>0</v>
      </c>
      <c r="O41" s="255">
        <v>0</v>
      </c>
      <c r="P41" s="16">
        <v>0</v>
      </c>
      <c r="Q41" s="768">
        <v>0</v>
      </c>
      <c r="R41" s="767">
        <v>0</v>
      </c>
      <c r="S41" s="1114">
        <v>0</v>
      </c>
      <c r="T41" s="1114">
        <v>0</v>
      </c>
      <c r="U41" s="15"/>
      <c r="V41" s="769"/>
      <c r="W41" s="15"/>
      <c r="X41" s="769"/>
      <c r="Y41" s="15"/>
      <c r="Z41" s="769"/>
      <c r="AA41" s="15"/>
      <c r="AB41" s="769"/>
      <c r="AC41" s="15"/>
      <c r="AD41" s="769"/>
      <c r="AE41" s="15"/>
      <c r="AF41" s="769"/>
      <c r="AG41" s="15"/>
      <c r="AH41" s="769"/>
      <c r="AI41" s="15"/>
      <c r="AJ41" s="769"/>
      <c r="AK41" s="15"/>
      <c r="AL41" s="769"/>
      <c r="AM41" s="15"/>
      <c r="AN41" s="769"/>
      <c r="AO41" s="15"/>
      <c r="AP41" s="769"/>
      <c r="AQ41" s="15"/>
      <c r="AR41" s="769"/>
      <c r="AS41" s="15"/>
      <c r="AT41" s="769"/>
      <c r="AU41" s="15"/>
      <c r="AV41" s="769"/>
      <c r="AW41" s="15"/>
      <c r="AX41" s="769"/>
      <c r="AY41" s="766"/>
      <c r="AZ41" s="769"/>
      <c r="BA41" s="15"/>
      <c r="BB41" s="769"/>
      <c r="BC41" s="15"/>
      <c r="BD41" s="769"/>
      <c r="BE41" s="15"/>
      <c r="BF41" s="769"/>
      <c r="BG41" s="15"/>
      <c r="BH41" s="769"/>
      <c r="BI41" s="15"/>
      <c r="BJ41" s="769"/>
      <c r="BK41" s="15"/>
      <c r="BL41" s="769"/>
      <c r="BM41" s="15"/>
      <c r="BN41" s="769"/>
      <c r="BO41" s="15"/>
      <c r="BP41" s="769"/>
      <c r="BQ41" s="15"/>
      <c r="BR41" s="769"/>
      <c r="BS41" s="15"/>
      <c r="BT41" s="769"/>
      <c r="BU41" s="15"/>
      <c r="BV41" s="770"/>
      <c r="BW41" s="15"/>
      <c r="BX41" s="770"/>
      <c r="BY41" s="15"/>
      <c r="BZ41" s="770"/>
      <c r="CA41" s="15"/>
      <c r="CB41" s="770"/>
      <c r="CC41" s="15"/>
      <c r="CD41" s="770"/>
      <c r="CE41" s="15"/>
      <c r="CF41" s="770"/>
      <c r="CG41" s="15"/>
      <c r="CH41" s="770"/>
      <c r="CI41" s="15"/>
      <c r="CJ41" s="770"/>
      <c r="CK41" s="15"/>
      <c r="CL41" s="770"/>
      <c r="CM41" s="15"/>
      <c r="CN41" s="770"/>
      <c r="CO41" s="15"/>
      <c r="CP41" s="770"/>
      <c r="CQ41" s="15"/>
      <c r="CR41" s="770"/>
      <c r="CS41" s="15"/>
      <c r="CT41" s="770"/>
      <c r="CU41" s="15"/>
      <c r="CV41" s="770"/>
      <c r="CW41" s="15"/>
      <c r="CX41" s="770"/>
      <c r="CY41" s="15"/>
      <c r="CZ41" s="770"/>
      <c r="DA41" s="15"/>
      <c r="DB41" s="770"/>
      <c r="DC41" s="15"/>
      <c r="DD41" s="770"/>
      <c r="DE41" s="15"/>
      <c r="DF41" s="770"/>
      <c r="DG41" s="15"/>
      <c r="DH41" s="770"/>
      <c r="DI41" s="15"/>
      <c r="DJ41" s="770"/>
      <c r="DK41" s="15"/>
      <c r="DL41" s="770"/>
      <c r="DM41" s="15"/>
      <c r="DN41" s="770"/>
      <c r="DO41" s="766"/>
      <c r="DP41" s="770"/>
      <c r="DQ41" s="15"/>
      <c r="DR41" s="770"/>
      <c r="DS41" s="15"/>
      <c r="DT41" s="770"/>
      <c r="DU41" s="15"/>
      <c r="DV41" s="770"/>
      <c r="DW41" s="168">
        <f t="shared" si="0"/>
        <v>0</v>
      </c>
      <c r="DX41" s="22"/>
      <c r="DY41" s="168">
        <f t="shared" si="2"/>
        <v>0</v>
      </c>
      <c r="DZ41" s="28"/>
      <c r="EA41" s="21">
        <f t="shared" si="1"/>
        <v>0</v>
      </c>
      <c r="EB41" s="245"/>
      <c r="EC41" s="245"/>
      <c r="ED41" s="245"/>
      <c r="EE41" s="245"/>
      <c r="EF41" s="245"/>
      <c r="EG41" s="245"/>
      <c r="EH41" s="245"/>
      <c r="EI41" s="245"/>
      <c r="EJ41" s="245"/>
      <c r="EK41" s="245"/>
      <c r="EL41" s="245"/>
      <c r="EM41" s="245"/>
      <c r="EN41" s="245"/>
      <c r="EO41" s="245"/>
      <c r="EP41" s="245"/>
      <c r="EQ41" s="245"/>
      <c r="ER41" s="245"/>
      <c r="ES41" s="245"/>
      <c r="ET41" s="245"/>
      <c r="EU41" s="245"/>
      <c r="EV41" s="245"/>
      <c r="EW41" s="245"/>
      <c r="EX41" s="245"/>
      <c r="EY41" s="245"/>
      <c r="EZ41" s="245"/>
      <c r="FA41" s="245"/>
      <c r="FB41" s="245"/>
      <c r="FC41" s="245"/>
      <c r="FD41" s="245"/>
      <c r="FE41" s="245"/>
      <c r="FF41" s="245"/>
      <c r="FG41" s="245"/>
      <c r="FH41" s="245"/>
      <c r="FI41" s="245"/>
      <c r="FJ41" s="245"/>
      <c r="FK41" s="245"/>
      <c r="FL41" s="245"/>
      <c r="FM41" s="245"/>
      <c r="FN41" s="245"/>
      <c r="FO41" s="245"/>
      <c r="FP41" s="245"/>
      <c r="FQ41" s="245"/>
      <c r="FR41" s="245"/>
      <c r="FS41" s="245"/>
      <c r="FT41" s="245"/>
      <c r="FU41" s="245"/>
      <c r="FV41" s="245"/>
      <c r="FW41" s="245"/>
      <c r="FX41" s="245"/>
      <c r="FY41" s="245"/>
      <c r="FZ41" s="245"/>
      <c r="GA41" s="245"/>
      <c r="GB41" s="245"/>
      <c r="GC41" s="245"/>
      <c r="GD41" s="245"/>
      <c r="GE41" s="245"/>
      <c r="GF41" s="245"/>
      <c r="GG41" s="245"/>
      <c r="GH41" s="245"/>
      <c r="GI41" s="245"/>
      <c r="GJ41" s="245"/>
      <c r="GK41" s="245"/>
      <c r="GL41" s="245"/>
      <c r="GM41" s="245"/>
      <c r="GN41" s="245"/>
      <c r="GO41" s="245"/>
      <c r="GP41" s="245"/>
      <c r="GQ41" s="245"/>
      <c r="GR41" s="245"/>
      <c r="GS41" s="245"/>
      <c r="GT41" s="245"/>
      <c r="GU41" s="245"/>
      <c r="GV41" s="245"/>
      <c r="GW41" s="245"/>
      <c r="GX41" s="245"/>
      <c r="GY41" s="245"/>
      <c r="GZ41" s="245"/>
      <c r="HA41" s="245"/>
      <c r="HB41" s="245"/>
      <c r="HC41" s="245"/>
      <c r="HD41" s="245"/>
      <c r="HE41" s="245"/>
      <c r="HF41" s="245"/>
      <c r="HG41" s="245"/>
      <c r="HH41" s="245"/>
      <c r="HI41" s="245"/>
      <c r="HJ41" s="245"/>
      <c r="HK41" s="245"/>
      <c r="HL41" s="245"/>
      <c r="HM41" s="245"/>
      <c r="HN41" s="245"/>
      <c r="HO41" s="245"/>
      <c r="HP41" s="245"/>
      <c r="HQ41" s="245"/>
      <c r="HR41" s="245"/>
      <c r="HS41" s="245"/>
      <c r="HT41" s="245"/>
      <c r="HU41" s="245"/>
      <c r="HV41" s="245"/>
      <c r="HW41" s="245"/>
      <c r="HX41" s="245"/>
      <c r="HY41" s="245"/>
      <c r="HZ41" s="245"/>
      <c r="IA41" s="245"/>
      <c r="IB41" s="245"/>
      <c r="IC41" s="245"/>
      <c r="ID41" s="245"/>
      <c r="IE41" s="245"/>
      <c r="IF41" s="245"/>
      <c r="IG41" s="245"/>
      <c r="IH41" s="245"/>
      <c r="II41" s="245"/>
      <c r="IJ41" s="245"/>
      <c r="IK41" s="245"/>
      <c r="IL41" s="245"/>
      <c r="IM41" s="245"/>
      <c r="IN41" s="245"/>
      <c r="IO41" s="245"/>
      <c r="IP41" s="245"/>
      <c r="IQ41" s="245"/>
      <c r="IR41" s="245"/>
      <c r="IS41" s="245"/>
      <c r="IT41" s="245"/>
      <c r="IU41" s="245"/>
      <c r="IV41" s="245"/>
      <c r="IW41" s="245"/>
      <c r="IX41" s="245"/>
      <c r="IY41" s="245"/>
      <c r="IZ41" s="245"/>
      <c r="JA41" s="245"/>
      <c r="JB41" s="245"/>
      <c r="JC41" s="245"/>
      <c r="JD41" s="245"/>
      <c r="JE41" s="245"/>
      <c r="JF41" s="245"/>
      <c r="JG41" s="245"/>
      <c r="JH41" s="245"/>
      <c r="JI41" s="245"/>
      <c r="JJ41" s="245"/>
      <c r="JK41" s="245"/>
      <c r="JL41" s="245"/>
      <c r="JM41" s="245"/>
      <c r="JN41" s="245"/>
      <c r="JO41" s="245"/>
      <c r="JP41" s="245"/>
      <c r="JQ41" s="245"/>
      <c r="JR41" s="245"/>
      <c r="JS41" s="245"/>
      <c r="JT41" s="245"/>
      <c r="JU41" s="245"/>
      <c r="JV41" s="245"/>
      <c r="JW41" s="245"/>
      <c r="JX41" s="245"/>
      <c r="JY41" s="245"/>
      <c r="JZ41" s="245"/>
      <c r="KA41" s="245"/>
      <c r="KB41" s="245"/>
      <c r="KC41" s="245"/>
      <c r="KD41" s="245"/>
      <c r="KE41" s="245"/>
      <c r="KF41" s="245"/>
      <c r="KG41" s="245"/>
      <c r="KH41" s="245"/>
      <c r="KI41" s="245"/>
      <c r="KJ41" s="245"/>
      <c r="KK41" s="245"/>
      <c r="KL41" s="245"/>
      <c r="KM41" s="245"/>
      <c r="KN41" s="245"/>
      <c r="KO41" s="245"/>
      <c r="KP41" s="245"/>
      <c r="KQ41" s="245"/>
      <c r="KR41" s="245"/>
      <c r="KS41" s="245"/>
      <c r="KT41" s="245"/>
      <c r="KU41" s="245"/>
      <c r="KV41" s="245"/>
      <c r="KW41" s="245"/>
      <c r="KX41" s="245"/>
      <c r="KY41" s="245"/>
      <c r="KZ41" s="245"/>
      <c r="LA41" s="245"/>
      <c r="LB41" s="245"/>
      <c r="LC41" s="245"/>
      <c r="LD41" s="245"/>
      <c r="LE41" s="245"/>
      <c r="LF41" s="245"/>
      <c r="LG41" s="245"/>
      <c r="LH41" s="245"/>
      <c r="LI41" s="245"/>
      <c r="LJ41" s="245"/>
      <c r="LK41" s="245"/>
      <c r="LL41" s="245"/>
      <c r="LM41" s="245"/>
      <c r="LN41" s="245"/>
      <c r="LO41" s="245"/>
      <c r="LP41" s="245"/>
      <c r="LQ41" s="245"/>
      <c r="LR41" s="245"/>
      <c r="LS41" s="245"/>
      <c r="LT41" s="245"/>
      <c r="LU41" s="245"/>
      <c r="LV41" s="245"/>
      <c r="LW41" s="245"/>
      <c r="LX41" s="245"/>
      <c r="LY41" s="245"/>
      <c r="LZ41" s="245"/>
      <c r="MA41" s="245"/>
      <c r="MB41" s="245"/>
      <c r="MC41" s="245"/>
      <c r="MD41" s="245"/>
      <c r="ME41" s="245"/>
      <c r="MF41" s="245"/>
      <c r="MG41" s="245"/>
      <c r="MH41" s="245"/>
      <c r="MI41" s="245"/>
      <c r="MJ41" s="245"/>
      <c r="MK41" s="245"/>
      <c r="ML41" s="245"/>
      <c r="MM41" s="245"/>
      <c r="MN41" s="245"/>
      <c r="MO41" s="245"/>
      <c r="MP41" s="245"/>
      <c r="MQ41" s="245"/>
      <c r="MR41" s="245"/>
      <c r="MS41" s="245"/>
      <c r="MT41" s="245"/>
      <c r="MU41" s="245"/>
      <c r="MV41" s="245"/>
      <c r="MW41" s="245"/>
      <c r="MX41" s="245"/>
      <c r="MY41" s="245"/>
      <c r="MZ41" s="245"/>
      <c r="NA41" s="245"/>
      <c r="NB41" s="245"/>
      <c r="NC41" s="245"/>
      <c r="ND41" s="245"/>
      <c r="NE41" s="245"/>
      <c r="NF41" s="245"/>
      <c r="NG41" s="245"/>
      <c r="NH41" s="245"/>
      <c r="NI41" s="245"/>
      <c r="NJ41" s="245"/>
      <c r="NK41" s="245"/>
      <c r="NL41" s="245"/>
      <c r="NM41" s="245"/>
      <c r="NN41" s="245"/>
      <c r="NO41" s="245"/>
      <c r="NP41" s="245"/>
      <c r="NQ41" s="245"/>
      <c r="NR41" s="245"/>
      <c r="NS41" s="245"/>
      <c r="NT41" s="245"/>
      <c r="NU41" s="245"/>
      <c r="NV41" s="245"/>
      <c r="NW41" s="245"/>
      <c r="NX41" s="245"/>
      <c r="NY41" s="245"/>
      <c r="NZ41" s="245"/>
      <c r="OA41" s="245"/>
      <c r="OB41" s="245"/>
      <c r="OC41" s="245"/>
      <c r="OD41" s="245"/>
      <c r="OE41" s="245"/>
      <c r="OF41" s="245"/>
      <c r="OG41" s="245"/>
      <c r="OH41" s="245"/>
      <c r="OI41" s="245"/>
      <c r="OJ41" s="245"/>
      <c r="OK41" s="245"/>
      <c r="OL41" s="245"/>
      <c r="OM41" s="245"/>
      <c r="ON41" s="245"/>
      <c r="OO41" s="245"/>
      <c r="OP41" s="245"/>
      <c r="OQ41" s="245"/>
      <c r="OR41" s="245"/>
      <c r="OS41" s="245"/>
      <c r="OT41" s="245"/>
      <c r="OU41" s="245"/>
      <c r="OV41" s="245"/>
      <c r="OW41" s="245"/>
      <c r="OX41" s="245"/>
      <c r="OY41" s="245"/>
      <c r="OZ41" s="245"/>
      <c r="PA41" s="245"/>
      <c r="PB41" s="245"/>
      <c r="PC41" s="245"/>
      <c r="PD41" s="245"/>
      <c r="PE41" s="245"/>
      <c r="PF41" s="245"/>
      <c r="PG41" s="245"/>
      <c r="PH41" s="245"/>
      <c r="PI41" s="245"/>
      <c r="PJ41" s="245"/>
      <c r="PK41" s="245"/>
      <c r="PL41" s="245"/>
      <c r="PM41" s="245"/>
      <c r="PN41" s="245"/>
      <c r="PO41" s="245"/>
      <c r="PP41" s="245"/>
      <c r="PQ41" s="245"/>
      <c r="PR41" s="245"/>
      <c r="PS41" s="245"/>
      <c r="PT41" s="245"/>
      <c r="PU41" s="245"/>
      <c r="PV41" s="245"/>
      <c r="PW41" s="245"/>
      <c r="PX41" s="245"/>
      <c r="PY41" s="245"/>
      <c r="PZ41" s="245"/>
      <c r="QA41" s="245"/>
      <c r="QB41" s="245"/>
      <c r="QC41" s="245"/>
      <c r="QD41" s="245"/>
      <c r="QE41" s="245"/>
      <c r="QF41" s="245"/>
      <c r="QG41" s="245"/>
      <c r="QH41" s="245"/>
      <c r="QI41" s="245"/>
      <c r="QJ41" s="245"/>
      <c r="QK41" s="245"/>
      <c r="QL41" s="245"/>
      <c r="QM41" s="245"/>
      <c r="QN41" s="245"/>
      <c r="QO41" s="245"/>
      <c r="QP41" s="245"/>
      <c r="QQ41" s="245"/>
      <c r="QR41" s="245"/>
      <c r="QS41" s="245"/>
      <c r="QT41" s="245"/>
      <c r="QU41" s="245"/>
      <c r="QV41" s="245"/>
      <c r="QW41" s="245"/>
      <c r="QX41" s="245"/>
      <c r="QY41" s="245"/>
      <c r="QZ41" s="245"/>
      <c r="RA41" s="245"/>
      <c r="RB41" s="245"/>
      <c r="RC41" s="245"/>
      <c r="RD41" s="245"/>
      <c r="RE41" s="245"/>
    </row>
    <row r="42" spans="1:473" customFormat="1" ht="21" customHeight="1">
      <c r="A42" s="1151"/>
      <c r="B42" s="1151"/>
      <c r="C42" s="38" t="s">
        <v>91</v>
      </c>
      <c r="D42" s="34" t="s">
        <v>2285</v>
      </c>
      <c r="E42" s="477">
        <v>11773</v>
      </c>
      <c r="F42" s="459">
        <v>45758</v>
      </c>
      <c r="G42" s="788">
        <v>0</v>
      </c>
      <c r="H42" s="319" t="s">
        <v>1830</v>
      </c>
      <c r="I42" s="27"/>
      <c r="J42" s="436" t="s">
        <v>2281</v>
      </c>
      <c r="K42" s="287" t="s">
        <v>2282</v>
      </c>
      <c r="L42" s="16">
        <v>0</v>
      </c>
      <c r="M42" s="255">
        <v>0</v>
      </c>
      <c r="N42" s="16">
        <v>0</v>
      </c>
      <c r="O42" s="255">
        <v>0</v>
      </c>
      <c r="P42" s="16">
        <v>0</v>
      </c>
      <c r="Q42" s="255">
        <v>0</v>
      </c>
      <c r="R42" s="16">
        <v>0</v>
      </c>
      <c r="S42" s="1114">
        <v>0</v>
      </c>
      <c r="T42" s="1114">
        <v>0</v>
      </c>
      <c r="U42" s="1151"/>
      <c r="V42" s="1150"/>
      <c r="W42" s="1151"/>
      <c r="X42" s="1150"/>
      <c r="Y42" s="1151"/>
      <c r="Z42" s="1150"/>
      <c r="AA42" s="1151"/>
      <c r="AB42" s="1150"/>
      <c r="AC42" s="1151"/>
      <c r="AD42" s="1150"/>
      <c r="AE42" s="1151"/>
      <c r="AF42" s="1150"/>
      <c r="AG42" s="1151"/>
      <c r="AH42" s="1150"/>
      <c r="AI42" s="1151"/>
      <c r="AJ42" s="1150"/>
      <c r="AK42" s="1151"/>
      <c r="AL42" s="1150"/>
      <c r="AM42" s="1151"/>
      <c r="AN42" s="1150"/>
      <c r="AO42" s="1151"/>
      <c r="AP42" s="1150"/>
      <c r="AQ42" s="1151"/>
      <c r="AR42" s="1150"/>
      <c r="AS42" s="1151"/>
      <c r="AT42" s="1150"/>
      <c r="AU42" s="1151"/>
      <c r="AV42" s="1150"/>
      <c r="AW42" s="1151"/>
      <c r="AX42" s="1150"/>
      <c r="AY42" s="1151"/>
      <c r="AZ42" s="1150"/>
      <c r="BA42" s="1151"/>
      <c r="BB42" s="1150"/>
      <c r="BC42" s="1151"/>
      <c r="BD42" s="1150"/>
      <c r="BE42" s="1151"/>
      <c r="BF42" s="1150"/>
      <c r="BG42" s="1151"/>
      <c r="BH42" s="1150"/>
      <c r="BI42" s="1151"/>
      <c r="BJ42" s="1150"/>
      <c r="BK42" s="1151"/>
      <c r="BL42" s="1150"/>
      <c r="BM42" s="1151"/>
      <c r="BN42" s="1150"/>
      <c r="BO42" s="1151"/>
      <c r="BP42" s="1150"/>
      <c r="BQ42" s="1151"/>
      <c r="BR42" s="1150"/>
      <c r="BS42" s="1151"/>
      <c r="BT42" s="1150"/>
      <c r="BU42" s="1151"/>
      <c r="BV42" s="1152"/>
      <c r="BW42" s="1151"/>
      <c r="BX42" s="1152"/>
      <c r="BY42" s="1151"/>
      <c r="BZ42" s="1152"/>
      <c r="CA42" s="1151"/>
      <c r="CB42" s="1152"/>
      <c r="CC42" s="1151"/>
      <c r="CD42" s="1152"/>
      <c r="CE42" s="1151"/>
      <c r="CF42" s="1152"/>
      <c r="CG42" s="1151"/>
      <c r="CH42" s="1152"/>
      <c r="CI42" s="1151"/>
      <c r="CJ42" s="1152"/>
      <c r="CK42" s="1151"/>
      <c r="CL42" s="1152"/>
      <c r="CM42" s="1151"/>
      <c r="CN42" s="1152"/>
      <c r="CO42" s="1151"/>
      <c r="CP42" s="1152"/>
      <c r="CQ42" s="1151"/>
      <c r="CR42" s="1152"/>
      <c r="CS42" s="1151"/>
      <c r="CT42" s="1152"/>
      <c r="CU42" s="1151"/>
      <c r="CV42" s="1152"/>
      <c r="CW42" s="1151"/>
      <c r="CX42" s="1152"/>
      <c r="CY42" s="1151"/>
      <c r="CZ42" s="1152"/>
      <c r="DA42" s="1151"/>
      <c r="DB42" s="1152"/>
      <c r="DC42" s="1151"/>
      <c r="DD42" s="1152"/>
      <c r="DE42" s="1151"/>
      <c r="DF42" s="1152"/>
      <c r="DG42" s="1151"/>
      <c r="DH42" s="1152"/>
      <c r="DI42" s="1151"/>
      <c r="DJ42" s="1152"/>
      <c r="DK42" s="1151"/>
      <c r="DL42" s="1152"/>
      <c r="DM42" s="1151"/>
      <c r="DN42" s="1152"/>
      <c r="DO42" s="1151"/>
      <c r="DP42" s="1152"/>
      <c r="DQ42" s="1151"/>
      <c r="DR42" s="1152"/>
      <c r="DS42" s="1151"/>
      <c r="DT42" s="1152"/>
      <c r="DU42" s="1151"/>
      <c r="DV42" s="1152"/>
      <c r="DW42" s="168">
        <f t="shared" si="0"/>
        <v>0</v>
      </c>
      <c r="DX42" s="22"/>
      <c r="DY42" s="168">
        <f t="shared" si="2"/>
        <v>0</v>
      </c>
      <c r="DZ42" s="28"/>
      <c r="EA42" s="21">
        <f t="shared" si="1"/>
        <v>0</v>
      </c>
      <c r="EB42" s="245"/>
      <c r="EC42" s="245"/>
      <c r="ED42" s="245"/>
      <c r="EE42" s="245"/>
      <c r="EF42" s="245"/>
      <c r="EG42" s="245"/>
      <c r="EH42" s="245"/>
      <c r="EI42" s="245"/>
      <c r="EJ42" s="245"/>
      <c r="EK42" s="245"/>
      <c r="EL42" s="245"/>
      <c r="EM42" s="245"/>
      <c r="EN42" s="245"/>
      <c r="EO42" s="245"/>
      <c r="EP42" s="245"/>
      <c r="EQ42" s="245"/>
      <c r="ER42" s="245"/>
      <c r="ES42" s="245"/>
      <c r="ET42" s="245"/>
      <c r="EU42" s="245"/>
      <c r="EV42" s="245"/>
      <c r="EW42" s="245"/>
      <c r="EX42" s="245"/>
      <c r="EY42" s="245"/>
      <c r="EZ42" s="245"/>
      <c r="FA42" s="245"/>
      <c r="FB42" s="245"/>
      <c r="FC42" s="245"/>
      <c r="FD42" s="245"/>
      <c r="FE42" s="245"/>
      <c r="FF42" s="245"/>
      <c r="FG42" s="245"/>
      <c r="FH42" s="245"/>
      <c r="FI42" s="245"/>
      <c r="FJ42" s="245"/>
      <c r="FK42" s="245"/>
      <c r="FL42" s="245"/>
      <c r="FM42" s="245"/>
      <c r="FN42" s="245"/>
      <c r="FO42" s="245"/>
      <c r="FP42" s="245"/>
      <c r="FQ42" s="245"/>
      <c r="FR42" s="245"/>
      <c r="FS42" s="245"/>
      <c r="FT42" s="245"/>
      <c r="FU42" s="245"/>
      <c r="FV42" s="245"/>
      <c r="FW42" s="245"/>
      <c r="FX42" s="245"/>
      <c r="FY42" s="245"/>
      <c r="FZ42" s="245"/>
      <c r="GA42" s="245"/>
      <c r="GB42" s="245"/>
      <c r="GC42" s="245"/>
      <c r="GD42" s="245"/>
      <c r="GE42" s="245"/>
      <c r="GF42" s="245"/>
      <c r="GG42" s="245"/>
      <c r="GH42" s="245"/>
      <c r="GI42" s="245"/>
      <c r="GJ42" s="245"/>
      <c r="GK42" s="245"/>
      <c r="GL42" s="245"/>
      <c r="GM42" s="245"/>
      <c r="GN42" s="245"/>
      <c r="GO42" s="245"/>
      <c r="GP42" s="245"/>
      <c r="GQ42" s="245"/>
      <c r="GR42" s="245"/>
      <c r="GS42" s="245"/>
      <c r="GT42" s="245"/>
      <c r="GU42" s="245"/>
      <c r="GV42" s="245"/>
      <c r="GW42" s="245"/>
      <c r="GX42" s="245"/>
      <c r="GY42" s="245"/>
      <c r="GZ42" s="245"/>
      <c r="HA42" s="245"/>
      <c r="HB42" s="245"/>
      <c r="HC42" s="245"/>
      <c r="HD42" s="245"/>
      <c r="HE42" s="245"/>
      <c r="HF42" s="245"/>
      <c r="HG42" s="245"/>
      <c r="HH42" s="245"/>
      <c r="HI42" s="245"/>
      <c r="HJ42" s="245"/>
      <c r="HK42" s="245"/>
      <c r="HL42" s="245"/>
      <c r="HM42" s="245"/>
      <c r="HN42" s="245"/>
      <c r="HO42" s="245"/>
      <c r="HP42" s="245"/>
      <c r="HQ42" s="245"/>
      <c r="HR42" s="245"/>
      <c r="HS42" s="245"/>
      <c r="HT42" s="245"/>
      <c r="HU42" s="245"/>
      <c r="HV42" s="245"/>
      <c r="HW42" s="245"/>
      <c r="HX42" s="245"/>
      <c r="HY42" s="245"/>
      <c r="HZ42" s="245"/>
      <c r="IA42" s="245"/>
      <c r="IB42" s="245"/>
      <c r="IC42" s="245"/>
      <c r="ID42" s="245"/>
      <c r="IE42" s="245"/>
      <c r="IF42" s="245"/>
      <c r="IG42" s="245"/>
      <c r="IH42" s="245"/>
      <c r="II42" s="245"/>
      <c r="IJ42" s="245"/>
      <c r="IK42" s="245"/>
      <c r="IL42" s="245"/>
      <c r="IM42" s="245"/>
      <c r="IN42" s="245"/>
      <c r="IO42" s="245"/>
      <c r="IP42" s="245"/>
      <c r="IQ42" s="245"/>
      <c r="IR42" s="245"/>
      <c r="IS42" s="245"/>
      <c r="IT42" s="245"/>
      <c r="IU42" s="245"/>
      <c r="IV42" s="245"/>
      <c r="IW42" s="245"/>
      <c r="IX42" s="245"/>
      <c r="IY42" s="245"/>
      <c r="IZ42" s="245"/>
      <c r="JA42" s="245"/>
      <c r="JB42" s="245"/>
      <c r="JC42" s="245"/>
      <c r="JD42" s="245"/>
      <c r="JE42" s="245"/>
      <c r="JF42" s="245"/>
      <c r="JG42" s="245"/>
      <c r="JH42" s="245"/>
      <c r="JI42" s="245"/>
      <c r="JJ42" s="245"/>
      <c r="JK42" s="245"/>
      <c r="JL42" s="245"/>
      <c r="JM42" s="245"/>
      <c r="JN42" s="245"/>
      <c r="JO42" s="245"/>
      <c r="JP42" s="245"/>
      <c r="JQ42" s="245"/>
      <c r="JR42" s="245"/>
      <c r="JS42" s="245"/>
      <c r="JT42" s="245"/>
      <c r="JU42" s="245"/>
      <c r="JV42" s="245"/>
      <c r="JW42" s="245"/>
      <c r="JX42" s="245"/>
      <c r="JY42" s="245"/>
      <c r="JZ42" s="245"/>
      <c r="KA42" s="245"/>
      <c r="KB42" s="245"/>
      <c r="KC42" s="245"/>
      <c r="KD42" s="245"/>
      <c r="KE42" s="245"/>
      <c r="KF42" s="245"/>
      <c r="KG42" s="245"/>
      <c r="KH42" s="245"/>
      <c r="KI42" s="245"/>
      <c r="KJ42" s="245"/>
      <c r="KK42" s="245"/>
      <c r="KL42" s="245"/>
      <c r="KM42" s="245"/>
      <c r="KN42" s="245"/>
      <c r="KO42" s="245"/>
      <c r="KP42" s="245"/>
      <c r="KQ42" s="245"/>
      <c r="KR42" s="245"/>
      <c r="KS42" s="245"/>
      <c r="KT42" s="245"/>
      <c r="KU42" s="245"/>
      <c r="KV42" s="245"/>
      <c r="KW42" s="245"/>
      <c r="KX42" s="245"/>
      <c r="KY42" s="245"/>
      <c r="KZ42" s="245"/>
      <c r="LA42" s="245"/>
      <c r="LB42" s="245"/>
      <c r="LC42" s="245"/>
      <c r="LD42" s="245"/>
      <c r="LE42" s="245"/>
      <c r="LF42" s="245"/>
      <c r="LG42" s="245"/>
      <c r="LH42" s="245"/>
      <c r="LI42" s="245"/>
      <c r="LJ42" s="245"/>
      <c r="LK42" s="245"/>
      <c r="LL42" s="245"/>
      <c r="LM42" s="245"/>
      <c r="LN42" s="245"/>
      <c r="LO42" s="245"/>
      <c r="LP42" s="245"/>
      <c r="LQ42" s="245"/>
      <c r="LR42" s="245"/>
      <c r="LS42" s="245"/>
      <c r="LT42" s="245"/>
      <c r="LU42" s="245"/>
      <c r="LV42" s="245"/>
      <c r="LW42" s="245"/>
      <c r="LX42" s="245"/>
      <c r="LY42" s="245"/>
      <c r="LZ42" s="245"/>
      <c r="MA42" s="245"/>
      <c r="MB42" s="245"/>
      <c r="MC42" s="245"/>
      <c r="MD42" s="245"/>
      <c r="ME42" s="245"/>
      <c r="MF42" s="245"/>
      <c r="MG42" s="245"/>
      <c r="MH42" s="245"/>
      <c r="MI42" s="245"/>
      <c r="MJ42" s="245"/>
      <c r="MK42" s="245"/>
      <c r="ML42" s="245"/>
      <c r="MM42" s="245"/>
      <c r="MN42" s="245"/>
      <c r="MO42" s="245"/>
      <c r="MP42" s="245"/>
      <c r="MQ42" s="245"/>
      <c r="MR42" s="245"/>
      <c r="MS42" s="245"/>
      <c r="MT42" s="245"/>
      <c r="MU42" s="245"/>
      <c r="MV42" s="245"/>
      <c r="MW42" s="245"/>
      <c r="MX42" s="245"/>
      <c r="MY42" s="245"/>
      <c r="MZ42" s="245"/>
      <c r="NA42" s="245"/>
      <c r="NB42" s="245"/>
      <c r="NC42" s="245"/>
      <c r="ND42" s="245"/>
      <c r="NE42" s="245"/>
      <c r="NF42" s="245"/>
      <c r="NG42" s="245"/>
      <c r="NH42" s="245"/>
      <c r="NI42" s="245"/>
      <c r="NJ42" s="245"/>
      <c r="NK42" s="245"/>
      <c r="NL42" s="245"/>
      <c r="NM42" s="245"/>
      <c r="NN42" s="245"/>
      <c r="NO42" s="245"/>
      <c r="NP42" s="245"/>
      <c r="NQ42" s="245"/>
      <c r="NR42" s="245"/>
      <c r="NS42" s="245"/>
      <c r="NT42" s="245"/>
      <c r="NU42" s="245"/>
      <c r="NV42" s="245"/>
      <c r="NW42" s="245"/>
      <c r="NX42" s="245"/>
      <c r="NY42" s="245"/>
      <c r="NZ42" s="245"/>
      <c r="OA42" s="245"/>
      <c r="OB42" s="245"/>
      <c r="OC42" s="245"/>
      <c r="OD42" s="245"/>
      <c r="OE42" s="245"/>
      <c r="OF42" s="245"/>
      <c r="OG42" s="245"/>
      <c r="OH42" s="245"/>
      <c r="OI42" s="245"/>
      <c r="OJ42" s="245"/>
      <c r="OK42" s="245"/>
      <c r="OL42" s="245"/>
      <c r="OM42" s="245"/>
      <c r="ON42" s="245"/>
      <c r="OO42" s="245"/>
      <c r="OP42" s="245"/>
      <c r="OQ42" s="245"/>
      <c r="OR42" s="245"/>
      <c r="OS42" s="245"/>
      <c r="OT42" s="245"/>
      <c r="OU42" s="245"/>
      <c r="OV42" s="245"/>
      <c r="OW42" s="245"/>
      <c r="OX42" s="245"/>
      <c r="OY42" s="245"/>
      <c r="OZ42" s="245"/>
      <c r="PA42" s="245"/>
      <c r="PB42" s="245"/>
      <c r="PC42" s="245"/>
      <c r="PD42" s="245"/>
      <c r="PE42" s="245"/>
      <c r="PF42" s="245"/>
      <c r="PG42" s="245"/>
      <c r="PH42" s="245"/>
      <c r="PI42" s="245"/>
      <c r="PJ42" s="245"/>
      <c r="PK42" s="245"/>
      <c r="PL42" s="245"/>
      <c r="PM42" s="245"/>
      <c r="PN42" s="245"/>
      <c r="PO42" s="245"/>
      <c r="PP42" s="245"/>
      <c r="PQ42" s="245"/>
      <c r="PR42" s="245"/>
      <c r="PS42" s="245"/>
      <c r="PT42" s="245"/>
      <c r="PU42" s="245"/>
      <c r="PV42" s="245"/>
      <c r="PW42" s="245"/>
      <c r="PX42" s="245"/>
      <c r="PY42" s="245"/>
      <c r="PZ42" s="245"/>
      <c r="QA42" s="245"/>
      <c r="QB42" s="245"/>
      <c r="QC42" s="245"/>
      <c r="QD42" s="245"/>
      <c r="QE42" s="245"/>
      <c r="QF42" s="245"/>
      <c r="QG42" s="245"/>
      <c r="QH42" s="245"/>
      <c r="QI42" s="245"/>
      <c r="QJ42" s="245"/>
      <c r="QK42" s="245"/>
      <c r="QL42" s="245"/>
      <c r="QM42" s="245"/>
      <c r="QN42" s="245"/>
      <c r="QO42" s="245"/>
      <c r="QP42" s="245"/>
      <c r="QQ42" s="245"/>
      <c r="QR42" s="245"/>
      <c r="QS42" s="245"/>
      <c r="QT42" s="245"/>
      <c r="QU42" s="245"/>
      <c r="QV42" s="245"/>
      <c r="QW42" s="245"/>
      <c r="QX42" s="245"/>
      <c r="QY42" s="245"/>
      <c r="QZ42" s="245"/>
      <c r="RA42" s="245"/>
      <c r="RB42" s="245"/>
      <c r="RC42" s="245"/>
      <c r="RD42" s="245"/>
      <c r="RE42" s="245"/>
    </row>
    <row r="43" spans="1:473" customFormat="1" ht="21" customHeight="1">
      <c r="A43" s="15"/>
      <c r="B43" s="15"/>
      <c r="C43" s="38" t="s">
        <v>92</v>
      </c>
      <c r="D43" s="1068" t="s">
        <v>2460</v>
      </c>
      <c r="E43" s="1085">
        <v>11898</v>
      </c>
      <c r="F43" s="1069">
        <v>46065</v>
      </c>
      <c r="G43" s="788">
        <v>0</v>
      </c>
      <c r="H43" s="1071" t="s">
        <v>2321</v>
      </c>
      <c r="I43" s="1072">
        <v>46065</v>
      </c>
      <c r="J43" s="1073" t="s">
        <v>2461</v>
      </c>
      <c r="K43" s="1074" t="s">
        <v>2462</v>
      </c>
      <c r="L43" s="16">
        <v>0</v>
      </c>
      <c r="M43" s="255">
        <v>0</v>
      </c>
      <c r="N43" s="16">
        <v>0</v>
      </c>
      <c r="O43" s="255">
        <v>0</v>
      </c>
      <c r="P43" s="16">
        <v>0</v>
      </c>
      <c r="Q43" s="768">
        <v>0</v>
      </c>
      <c r="R43" s="767">
        <v>0</v>
      </c>
      <c r="S43" s="1114">
        <v>0</v>
      </c>
      <c r="T43" s="1114">
        <v>0</v>
      </c>
      <c r="U43" s="15"/>
      <c r="V43" s="769"/>
      <c r="W43" s="15"/>
      <c r="X43" s="769"/>
      <c r="Y43" s="15"/>
      <c r="Z43" s="769"/>
      <c r="AA43" s="15"/>
      <c r="AB43" s="769"/>
      <c r="AC43" s="15"/>
      <c r="AD43" s="769"/>
      <c r="AE43" s="15"/>
      <c r="AF43" s="769"/>
      <c r="AG43" s="15"/>
      <c r="AH43" s="769"/>
      <c r="AI43" s="15"/>
      <c r="AJ43" s="769"/>
      <c r="AK43" s="15"/>
      <c r="AL43" s="769"/>
      <c r="AM43" s="15"/>
      <c r="AN43" s="769"/>
      <c r="AO43" s="15"/>
      <c r="AP43" s="769"/>
      <c r="AQ43" s="15"/>
      <c r="AR43" s="769"/>
      <c r="AS43" s="15"/>
      <c r="AT43" s="769"/>
      <c r="AU43" s="15"/>
      <c r="AV43" s="769"/>
      <c r="AW43" s="15"/>
      <c r="AX43" s="769"/>
      <c r="AY43" s="766"/>
      <c r="AZ43" s="769"/>
      <c r="BA43" s="15"/>
      <c r="BB43" s="769"/>
      <c r="BC43" s="15"/>
      <c r="BD43" s="769"/>
      <c r="BE43" s="15"/>
      <c r="BF43" s="769"/>
      <c r="BG43" s="15"/>
      <c r="BH43" s="769"/>
      <c r="BI43" s="15"/>
      <c r="BJ43" s="769"/>
      <c r="BK43" s="15"/>
      <c r="BL43" s="769"/>
      <c r="BM43" s="15"/>
      <c r="BN43" s="769"/>
      <c r="BO43" s="15"/>
      <c r="BP43" s="769"/>
      <c r="BQ43" s="15"/>
      <c r="BR43" s="769"/>
      <c r="BS43" s="15"/>
      <c r="BT43" s="769"/>
      <c r="BU43" s="15"/>
      <c r="BV43" s="770"/>
      <c r="BW43" s="15"/>
      <c r="BX43" s="770"/>
      <c r="BY43" s="15"/>
      <c r="BZ43" s="770"/>
      <c r="CA43" s="15"/>
      <c r="CB43" s="770"/>
      <c r="CC43" s="15"/>
      <c r="CD43" s="770"/>
      <c r="CE43" s="15"/>
      <c r="CF43" s="770"/>
      <c r="CG43" s="15"/>
      <c r="CH43" s="770"/>
      <c r="CI43" s="15"/>
      <c r="CJ43" s="770"/>
      <c r="CK43" s="15"/>
      <c r="CL43" s="770"/>
      <c r="CM43" s="15"/>
      <c r="CN43" s="770"/>
      <c r="CO43" s="15"/>
      <c r="CP43" s="770"/>
      <c r="CQ43" s="15"/>
      <c r="CR43" s="770"/>
      <c r="CS43" s="15"/>
      <c r="CT43" s="770"/>
      <c r="CU43" s="15"/>
      <c r="CV43" s="770"/>
      <c r="CW43" s="15"/>
      <c r="CX43" s="770"/>
      <c r="CY43" s="15"/>
      <c r="CZ43" s="770"/>
      <c r="DA43" s="15"/>
      <c r="DB43" s="770"/>
      <c r="DC43" s="15"/>
      <c r="DD43" s="770"/>
      <c r="DE43" s="15"/>
      <c r="DF43" s="770"/>
      <c r="DG43" s="15"/>
      <c r="DH43" s="770"/>
      <c r="DI43" s="15"/>
      <c r="DJ43" s="770"/>
      <c r="DK43" s="15"/>
      <c r="DL43" s="770"/>
      <c r="DM43" s="15"/>
      <c r="DN43" s="770"/>
      <c r="DO43" s="766"/>
      <c r="DP43" s="770"/>
      <c r="DQ43" s="15"/>
      <c r="DR43" s="770"/>
      <c r="DS43" s="15"/>
      <c r="DT43" s="770"/>
      <c r="DU43" s="15"/>
      <c r="DV43" s="770"/>
      <c r="DW43" s="168">
        <f t="shared" si="0"/>
        <v>0</v>
      </c>
      <c r="DX43" s="22"/>
      <c r="DY43" s="168">
        <f t="shared" si="2"/>
        <v>0</v>
      </c>
      <c r="DZ43" s="28"/>
      <c r="EA43" s="21">
        <f t="shared" si="1"/>
        <v>0</v>
      </c>
      <c r="EB43" s="245"/>
      <c r="EC43" s="245"/>
      <c r="ED43" s="245"/>
      <c r="EE43" s="245"/>
      <c r="EF43" s="245"/>
      <c r="EG43" s="245"/>
      <c r="EH43" s="245"/>
      <c r="EI43" s="245"/>
      <c r="EJ43" s="245"/>
      <c r="EK43" s="245"/>
      <c r="EL43" s="245"/>
      <c r="EM43" s="245"/>
      <c r="EN43" s="245"/>
      <c r="EO43" s="245"/>
      <c r="EP43" s="245"/>
      <c r="EQ43" s="245"/>
      <c r="ER43" s="245"/>
      <c r="ES43" s="245"/>
      <c r="ET43" s="245"/>
      <c r="EU43" s="245"/>
      <c r="EV43" s="245"/>
      <c r="EW43" s="245"/>
      <c r="EX43" s="245"/>
      <c r="EY43" s="245"/>
      <c r="EZ43" s="245"/>
      <c r="FA43" s="245"/>
      <c r="FB43" s="245"/>
      <c r="FC43" s="245"/>
      <c r="FD43" s="245"/>
      <c r="FE43" s="245"/>
      <c r="FF43" s="245"/>
      <c r="FG43" s="245"/>
      <c r="FH43" s="245"/>
      <c r="FI43" s="245"/>
      <c r="FJ43" s="245"/>
      <c r="FK43" s="245"/>
      <c r="FL43" s="245"/>
      <c r="FM43" s="245"/>
      <c r="FN43" s="245"/>
      <c r="FO43" s="245"/>
      <c r="FP43" s="245"/>
      <c r="FQ43" s="245"/>
      <c r="FR43" s="245"/>
      <c r="FS43" s="245"/>
      <c r="FT43" s="245"/>
      <c r="FU43" s="245"/>
      <c r="FV43" s="245"/>
      <c r="FW43" s="245"/>
      <c r="FX43" s="245"/>
      <c r="FY43" s="245"/>
      <c r="FZ43" s="245"/>
      <c r="GA43" s="245"/>
      <c r="GB43" s="245"/>
      <c r="GC43" s="245"/>
      <c r="GD43" s="245"/>
      <c r="GE43" s="245"/>
      <c r="GF43" s="245"/>
      <c r="GG43" s="245"/>
      <c r="GH43" s="245"/>
      <c r="GI43" s="245"/>
      <c r="GJ43" s="245"/>
      <c r="GK43" s="245"/>
      <c r="GL43" s="245"/>
      <c r="GM43" s="245"/>
      <c r="GN43" s="245"/>
      <c r="GO43" s="245"/>
      <c r="GP43" s="245"/>
      <c r="GQ43" s="245"/>
      <c r="GR43" s="245"/>
      <c r="GS43" s="245"/>
      <c r="GT43" s="245"/>
      <c r="GU43" s="245"/>
      <c r="GV43" s="245"/>
      <c r="GW43" s="245"/>
      <c r="GX43" s="245"/>
      <c r="GY43" s="245"/>
      <c r="GZ43" s="245"/>
      <c r="HA43" s="245"/>
      <c r="HB43" s="245"/>
      <c r="HC43" s="245"/>
      <c r="HD43" s="245"/>
      <c r="HE43" s="245"/>
      <c r="HF43" s="245"/>
      <c r="HG43" s="245"/>
      <c r="HH43" s="245"/>
      <c r="HI43" s="245"/>
      <c r="HJ43" s="245"/>
      <c r="HK43" s="245"/>
      <c r="HL43" s="245"/>
      <c r="HM43" s="245"/>
      <c r="HN43" s="245"/>
      <c r="HO43" s="245"/>
      <c r="HP43" s="245"/>
      <c r="HQ43" s="245"/>
      <c r="HR43" s="245"/>
      <c r="HS43" s="245"/>
      <c r="HT43" s="245"/>
      <c r="HU43" s="245"/>
      <c r="HV43" s="245"/>
      <c r="HW43" s="245"/>
      <c r="HX43" s="245"/>
      <c r="HY43" s="245"/>
      <c r="HZ43" s="245"/>
      <c r="IA43" s="245"/>
      <c r="IB43" s="245"/>
      <c r="IC43" s="245"/>
      <c r="ID43" s="245"/>
      <c r="IE43" s="245"/>
      <c r="IF43" s="245"/>
      <c r="IG43" s="245"/>
      <c r="IH43" s="245"/>
      <c r="II43" s="245"/>
      <c r="IJ43" s="245"/>
      <c r="IK43" s="245"/>
      <c r="IL43" s="245"/>
      <c r="IM43" s="245"/>
      <c r="IN43" s="245"/>
      <c r="IO43" s="245"/>
      <c r="IP43" s="245"/>
      <c r="IQ43" s="245"/>
      <c r="IR43" s="245"/>
      <c r="IS43" s="245"/>
      <c r="IT43" s="245"/>
      <c r="IU43" s="245"/>
      <c r="IV43" s="245"/>
      <c r="IW43" s="245"/>
      <c r="IX43" s="245"/>
      <c r="IY43" s="245"/>
      <c r="IZ43" s="245"/>
      <c r="JA43" s="245"/>
      <c r="JB43" s="245"/>
      <c r="JC43" s="245"/>
      <c r="JD43" s="245"/>
      <c r="JE43" s="245"/>
      <c r="JF43" s="245"/>
      <c r="JG43" s="245"/>
      <c r="JH43" s="245"/>
      <c r="JI43" s="245"/>
      <c r="JJ43" s="245"/>
      <c r="JK43" s="245"/>
      <c r="JL43" s="245"/>
      <c r="JM43" s="245"/>
      <c r="JN43" s="245"/>
      <c r="JO43" s="245"/>
      <c r="JP43" s="245"/>
      <c r="JQ43" s="245"/>
      <c r="JR43" s="245"/>
      <c r="JS43" s="245"/>
      <c r="JT43" s="245"/>
      <c r="JU43" s="245"/>
      <c r="JV43" s="245"/>
      <c r="JW43" s="245"/>
      <c r="JX43" s="245"/>
      <c r="JY43" s="245"/>
      <c r="JZ43" s="245"/>
      <c r="KA43" s="245"/>
      <c r="KB43" s="245"/>
      <c r="KC43" s="245"/>
      <c r="KD43" s="245"/>
      <c r="KE43" s="245"/>
      <c r="KF43" s="245"/>
      <c r="KG43" s="245"/>
      <c r="KH43" s="245"/>
      <c r="KI43" s="245"/>
      <c r="KJ43" s="245"/>
      <c r="KK43" s="245"/>
      <c r="KL43" s="245"/>
      <c r="KM43" s="245"/>
      <c r="KN43" s="245"/>
      <c r="KO43" s="245"/>
      <c r="KP43" s="245"/>
      <c r="KQ43" s="245"/>
      <c r="KR43" s="245"/>
      <c r="KS43" s="245"/>
      <c r="KT43" s="245"/>
      <c r="KU43" s="245"/>
      <c r="KV43" s="245"/>
      <c r="KW43" s="245"/>
      <c r="KX43" s="245"/>
      <c r="KY43" s="245"/>
      <c r="KZ43" s="245"/>
      <c r="LA43" s="245"/>
      <c r="LB43" s="245"/>
      <c r="LC43" s="245"/>
      <c r="LD43" s="245"/>
      <c r="LE43" s="245"/>
      <c r="LF43" s="245"/>
      <c r="LG43" s="245"/>
      <c r="LH43" s="245"/>
      <c r="LI43" s="245"/>
      <c r="LJ43" s="245"/>
      <c r="LK43" s="245"/>
      <c r="LL43" s="245"/>
      <c r="LM43" s="245"/>
      <c r="LN43" s="245"/>
      <c r="LO43" s="245"/>
      <c r="LP43" s="245"/>
      <c r="LQ43" s="245"/>
      <c r="LR43" s="245"/>
      <c r="LS43" s="245"/>
      <c r="LT43" s="245"/>
      <c r="LU43" s="245"/>
      <c r="LV43" s="245"/>
      <c r="LW43" s="245"/>
      <c r="LX43" s="245"/>
      <c r="LY43" s="245"/>
      <c r="LZ43" s="245"/>
      <c r="MA43" s="245"/>
      <c r="MB43" s="245"/>
      <c r="MC43" s="245"/>
      <c r="MD43" s="245"/>
      <c r="ME43" s="245"/>
      <c r="MF43" s="245"/>
      <c r="MG43" s="245"/>
      <c r="MH43" s="245"/>
      <c r="MI43" s="245"/>
      <c r="MJ43" s="245"/>
      <c r="MK43" s="245"/>
      <c r="ML43" s="245"/>
      <c r="MM43" s="245"/>
      <c r="MN43" s="245"/>
      <c r="MO43" s="245"/>
      <c r="MP43" s="245"/>
      <c r="MQ43" s="245"/>
      <c r="MR43" s="245"/>
      <c r="MS43" s="245"/>
      <c r="MT43" s="245"/>
      <c r="MU43" s="245"/>
      <c r="MV43" s="245"/>
      <c r="MW43" s="245"/>
      <c r="MX43" s="245"/>
      <c r="MY43" s="245"/>
      <c r="MZ43" s="245"/>
      <c r="NA43" s="245"/>
      <c r="NB43" s="245"/>
      <c r="NC43" s="245"/>
      <c r="ND43" s="245"/>
      <c r="NE43" s="245"/>
      <c r="NF43" s="245"/>
      <c r="NG43" s="245"/>
      <c r="NH43" s="245"/>
      <c r="NI43" s="245"/>
      <c r="NJ43" s="245"/>
      <c r="NK43" s="245"/>
      <c r="NL43" s="245"/>
      <c r="NM43" s="245"/>
      <c r="NN43" s="245"/>
      <c r="NO43" s="245"/>
      <c r="NP43" s="245"/>
      <c r="NQ43" s="245"/>
      <c r="NR43" s="245"/>
      <c r="NS43" s="245"/>
      <c r="NT43" s="245"/>
      <c r="NU43" s="245"/>
      <c r="NV43" s="245"/>
      <c r="NW43" s="245"/>
      <c r="NX43" s="245"/>
      <c r="NY43" s="245"/>
      <c r="NZ43" s="245"/>
      <c r="OA43" s="245"/>
      <c r="OB43" s="245"/>
      <c r="OC43" s="245"/>
      <c r="OD43" s="245"/>
      <c r="OE43" s="245"/>
      <c r="OF43" s="245"/>
      <c r="OG43" s="245"/>
      <c r="OH43" s="245"/>
      <c r="OI43" s="245"/>
      <c r="OJ43" s="245"/>
      <c r="OK43" s="245"/>
      <c r="OL43" s="245"/>
      <c r="OM43" s="245"/>
      <c r="ON43" s="245"/>
      <c r="OO43" s="245"/>
      <c r="OP43" s="245"/>
      <c r="OQ43" s="245"/>
      <c r="OR43" s="245"/>
      <c r="OS43" s="245"/>
      <c r="OT43" s="245"/>
      <c r="OU43" s="245"/>
      <c r="OV43" s="245"/>
      <c r="OW43" s="245"/>
      <c r="OX43" s="245"/>
      <c r="OY43" s="245"/>
      <c r="OZ43" s="245"/>
      <c r="PA43" s="245"/>
      <c r="PB43" s="245"/>
      <c r="PC43" s="245"/>
      <c r="PD43" s="245"/>
      <c r="PE43" s="245"/>
      <c r="PF43" s="245"/>
      <c r="PG43" s="245"/>
      <c r="PH43" s="245"/>
      <c r="PI43" s="245"/>
      <c r="PJ43" s="245"/>
      <c r="PK43" s="245"/>
      <c r="PL43" s="245"/>
      <c r="PM43" s="245"/>
      <c r="PN43" s="245"/>
      <c r="PO43" s="245"/>
      <c r="PP43" s="245"/>
      <c r="PQ43" s="245"/>
      <c r="PR43" s="245"/>
      <c r="PS43" s="245"/>
      <c r="PT43" s="245"/>
      <c r="PU43" s="245"/>
      <c r="PV43" s="245"/>
      <c r="PW43" s="245"/>
      <c r="PX43" s="245"/>
      <c r="PY43" s="245"/>
      <c r="PZ43" s="245"/>
      <c r="QA43" s="245"/>
      <c r="QB43" s="245"/>
      <c r="QC43" s="245"/>
      <c r="QD43" s="245"/>
      <c r="QE43" s="245"/>
      <c r="QF43" s="245"/>
      <c r="QG43" s="245"/>
      <c r="QH43" s="245"/>
      <c r="QI43" s="245"/>
      <c r="QJ43" s="245"/>
      <c r="QK43" s="245"/>
      <c r="QL43" s="245"/>
      <c r="QM43" s="245"/>
      <c r="QN43" s="245"/>
      <c r="QO43" s="245"/>
      <c r="QP43" s="245"/>
      <c r="QQ43" s="245"/>
      <c r="QR43" s="245"/>
      <c r="QS43" s="245"/>
      <c r="QT43" s="245"/>
      <c r="QU43" s="245"/>
      <c r="QV43" s="245"/>
      <c r="QW43" s="245"/>
      <c r="QX43" s="245"/>
      <c r="QY43" s="245"/>
      <c r="QZ43" s="245"/>
      <c r="RA43" s="245"/>
      <c r="RB43" s="245"/>
      <c r="RC43" s="245"/>
      <c r="RD43" s="245"/>
      <c r="RE43" s="245"/>
    </row>
    <row r="44" spans="1:473" s="156" customFormat="1" ht="33.75" customHeight="1">
      <c r="A44" s="58"/>
      <c r="B44" s="58"/>
      <c r="C44" s="58"/>
      <c r="D44" s="605"/>
      <c r="E44" s="184"/>
      <c r="F44" s="475"/>
      <c r="G44" s="538"/>
      <c r="H44" s="250"/>
      <c r="I44" s="35"/>
      <c r="J44" s="4"/>
      <c r="K44" s="35"/>
      <c r="L44" s="271"/>
      <c r="M44" s="271"/>
      <c r="N44" s="271"/>
      <c r="O44" s="271"/>
      <c r="P44" s="271"/>
      <c r="Q44" s="271"/>
      <c r="R44" s="271"/>
      <c r="S44" s="271"/>
      <c r="T44" s="271"/>
      <c r="U44" s="325" t="s">
        <v>281</v>
      </c>
      <c r="V44" s="838"/>
      <c r="W44" s="327"/>
      <c r="X44" s="838"/>
      <c r="Y44" s="327"/>
      <c r="Z44" s="838"/>
      <c r="AA44" s="327"/>
      <c r="AB44" s="838"/>
      <c r="AC44" s="838"/>
      <c r="AD44" s="838"/>
      <c r="AE44" s="994" t="s">
        <v>282</v>
      </c>
      <c r="AF44" s="838"/>
      <c r="AG44" s="327"/>
      <c r="AH44" s="838"/>
      <c r="AI44" s="327"/>
      <c r="AJ44" s="838"/>
      <c r="AK44" s="838"/>
      <c r="AL44" s="838"/>
      <c r="AM44" s="994" t="s">
        <v>2</v>
      </c>
      <c r="AN44" s="838"/>
      <c r="AO44" s="327"/>
      <c r="AP44" s="838"/>
      <c r="AQ44" s="327"/>
      <c r="AR44" s="838"/>
      <c r="AS44" s="838"/>
      <c r="AT44" s="838"/>
      <c r="AU44" s="994" t="s">
        <v>3</v>
      </c>
      <c r="AV44" s="838"/>
      <c r="AW44" s="327"/>
      <c r="AX44" s="838"/>
      <c r="AY44" s="838"/>
      <c r="AZ44" s="838"/>
      <c r="BA44" s="327"/>
      <c r="BB44" s="838"/>
      <c r="BC44" s="838"/>
      <c r="BD44" s="838"/>
      <c r="BE44" s="994" t="s">
        <v>847</v>
      </c>
      <c r="BF44" s="838"/>
      <c r="BG44" s="327"/>
      <c r="BH44" s="838"/>
      <c r="BI44" s="329"/>
      <c r="BJ44" s="1009"/>
      <c r="BK44" s="839"/>
      <c r="BL44" s="1009"/>
      <c r="BM44" s="994" t="s">
        <v>838</v>
      </c>
      <c r="BN44" s="838"/>
      <c r="BO44" s="327"/>
      <c r="BP44" s="838"/>
      <c r="BQ44" s="327"/>
      <c r="BR44" s="838"/>
      <c r="BS44" s="838"/>
      <c r="BT44" s="838"/>
      <c r="BU44" s="994" t="s">
        <v>6</v>
      </c>
      <c r="BV44" s="838"/>
      <c r="BW44" s="327"/>
      <c r="BX44" s="838"/>
      <c r="BY44" s="327"/>
      <c r="BZ44" s="838"/>
      <c r="CA44" s="327"/>
      <c r="CB44" s="838"/>
      <c r="CC44" s="838"/>
      <c r="CD44" s="838"/>
      <c r="CE44" s="994" t="s">
        <v>287</v>
      </c>
      <c r="CF44" s="838"/>
      <c r="CG44" s="327"/>
      <c r="CH44" s="838"/>
      <c r="CI44" s="327"/>
      <c r="CJ44" s="838"/>
      <c r="CK44" s="838"/>
      <c r="CL44" s="838"/>
      <c r="CM44" s="994" t="s">
        <v>848</v>
      </c>
      <c r="CN44" s="838"/>
      <c r="CO44" s="327"/>
      <c r="CP44" s="838"/>
      <c r="CQ44" s="327"/>
      <c r="CR44" s="838"/>
      <c r="CS44" s="838"/>
      <c r="CT44" s="838"/>
      <c r="CU44" s="994" t="s">
        <v>9</v>
      </c>
      <c r="CV44" s="838"/>
      <c r="CW44" s="327"/>
      <c r="CX44" s="838"/>
      <c r="CY44" s="327"/>
      <c r="CZ44" s="838"/>
      <c r="DA44" s="327"/>
      <c r="DB44" s="838"/>
      <c r="DC44" s="838"/>
      <c r="DD44" s="838"/>
      <c r="DE44" s="994" t="s">
        <v>289</v>
      </c>
      <c r="DF44" s="838"/>
      <c r="DG44" s="327"/>
      <c r="DH44" s="838"/>
      <c r="DI44" s="327"/>
      <c r="DJ44" s="838"/>
      <c r="DK44" s="838"/>
      <c r="DL44" s="838"/>
      <c r="DM44" s="994" t="s">
        <v>849</v>
      </c>
      <c r="DN44" s="838"/>
      <c r="DO44" s="838"/>
      <c r="DP44" s="838"/>
      <c r="DQ44" s="327"/>
      <c r="DR44" s="838"/>
      <c r="DS44" s="327"/>
      <c r="DT44" s="838"/>
      <c r="DU44" s="838"/>
      <c r="DV44" s="1003"/>
      <c r="DW44" s="192"/>
    </row>
    <row r="45" spans="1:473" s="484" customFormat="1" ht="33.75" customHeight="1">
      <c r="A45" s="593" t="s">
        <v>301</v>
      </c>
      <c r="B45" s="593" t="s">
        <v>1601</v>
      </c>
      <c r="C45" s="504" t="s">
        <v>12</v>
      </c>
      <c r="D45" s="593" t="s">
        <v>13</v>
      </c>
      <c r="E45" s="591" t="s">
        <v>1665</v>
      </c>
      <c r="F45" s="594" t="s">
        <v>14</v>
      </c>
      <c r="G45" s="591" t="s">
        <v>2482</v>
      </c>
      <c r="H45" s="594" t="s">
        <v>1611</v>
      </c>
      <c r="I45" s="594" t="s">
        <v>1612</v>
      </c>
      <c r="J45" s="591" t="s">
        <v>299</v>
      </c>
      <c r="K45" s="594" t="s">
        <v>298</v>
      </c>
      <c r="L45" s="480" t="s">
        <v>1353</v>
      </c>
      <c r="M45" s="482" t="s">
        <v>1551</v>
      </c>
      <c r="N45" s="480" t="s">
        <v>1552</v>
      </c>
      <c r="O45" s="482" t="s">
        <v>1760</v>
      </c>
      <c r="P45" s="480" t="s">
        <v>1761</v>
      </c>
      <c r="Q45" s="840" t="s">
        <v>2276</v>
      </c>
      <c r="R45" s="811" t="s">
        <v>2277</v>
      </c>
      <c r="S45" s="1113" t="s">
        <v>2481</v>
      </c>
      <c r="T45" s="1113" t="s">
        <v>2482</v>
      </c>
      <c r="U45" s="1035">
        <v>1</v>
      </c>
      <c r="V45" s="1010" t="s">
        <v>1601</v>
      </c>
      <c r="W45" s="1036">
        <v>8</v>
      </c>
      <c r="X45" s="843" t="s">
        <v>1601</v>
      </c>
      <c r="Y45" s="1036">
        <v>15</v>
      </c>
      <c r="Z45" s="843" t="s">
        <v>1601</v>
      </c>
      <c r="AA45" s="1036">
        <v>22</v>
      </c>
      <c r="AB45" s="843" t="s">
        <v>1601</v>
      </c>
      <c r="AC45" s="1036">
        <v>29</v>
      </c>
      <c r="AD45" s="843" t="s">
        <v>1601</v>
      </c>
      <c r="AE45" s="1036">
        <v>5</v>
      </c>
      <c r="AF45" s="843" t="s">
        <v>1601</v>
      </c>
      <c r="AG45" s="1036">
        <v>12</v>
      </c>
      <c r="AH45" s="843" t="s">
        <v>1601</v>
      </c>
      <c r="AI45" s="1036">
        <v>19</v>
      </c>
      <c r="AJ45" s="843" t="s">
        <v>1601</v>
      </c>
      <c r="AK45" s="1036">
        <v>26</v>
      </c>
      <c r="AL45" s="843" t="s">
        <v>1601</v>
      </c>
      <c r="AM45" s="1036">
        <v>5</v>
      </c>
      <c r="AN45" s="843" t="s">
        <v>1601</v>
      </c>
      <c r="AO45" s="1036">
        <v>12</v>
      </c>
      <c r="AP45" s="843" t="s">
        <v>1601</v>
      </c>
      <c r="AQ45" s="1036">
        <v>19</v>
      </c>
      <c r="AR45" s="843" t="s">
        <v>1601</v>
      </c>
      <c r="AS45" s="1036">
        <v>26</v>
      </c>
      <c r="AT45" s="843" t="s">
        <v>1601</v>
      </c>
      <c r="AU45" s="1036">
        <v>2</v>
      </c>
      <c r="AV45" s="843" t="s">
        <v>1601</v>
      </c>
      <c r="AW45" s="1036">
        <v>9</v>
      </c>
      <c r="AX45" s="843" t="s">
        <v>1601</v>
      </c>
      <c r="AY45" s="1040">
        <v>16</v>
      </c>
      <c r="AZ45" s="843" t="s">
        <v>1601</v>
      </c>
      <c r="BA45" s="1036">
        <v>23</v>
      </c>
      <c r="BB45" s="843" t="s">
        <v>1601</v>
      </c>
      <c r="BC45" s="1036">
        <v>30</v>
      </c>
      <c r="BD45" s="843" t="s">
        <v>1601</v>
      </c>
      <c r="BE45" s="1036">
        <v>7</v>
      </c>
      <c r="BF45" s="843" t="s">
        <v>1601</v>
      </c>
      <c r="BG45" s="1036">
        <v>14</v>
      </c>
      <c r="BH45" s="843" t="s">
        <v>1601</v>
      </c>
      <c r="BI45" s="1036">
        <v>21</v>
      </c>
      <c r="BJ45" s="843" t="s">
        <v>1601</v>
      </c>
      <c r="BK45" s="1036">
        <v>28</v>
      </c>
      <c r="BL45" s="843" t="s">
        <v>1601</v>
      </c>
      <c r="BM45" s="1036">
        <v>4</v>
      </c>
      <c r="BN45" s="843" t="s">
        <v>1601</v>
      </c>
      <c r="BO45" s="1036">
        <v>11</v>
      </c>
      <c r="BP45" s="843" t="s">
        <v>1601</v>
      </c>
      <c r="BQ45" s="1036">
        <v>18</v>
      </c>
      <c r="BR45" s="843" t="s">
        <v>1601</v>
      </c>
      <c r="BS45" s="1036">
        <v>25</v>
      </c>
      <c r="BT45" s="843" t="s">
        <v>1601</v>
      </c>
      <c r="BU45" s="1036">
        <v>2</v>
      </c>
      <c r="BV45" s="843" t="s">
        <v>1601</v>
      </c>
      <c r="BW45" s="1036">
        <v>9</v>
      </c>
      <c r="BX45" s="843" t="s">
        <v>1601</v>
      </c>
      <c r="BY45" s="1036">
        <v>16</v>
      </c>
      <c r="BZ45" s="843" t="s">
        <v>1601</v>
      </c>
      <c r="CA45" s="1036">
        <v>23</v>
      </c>
      <c r="CB45" s="843" t="s">
        <v>1601</v>
      </c>
      <c r="CC45" s="1036">
        <v>30</v>
      </c>
      <c r="CD45" s="843" t="s">
        <v>1601</v>
      </c>
      <c r="CE45" s="1036">
        <v>6</v>
      </c>
      <c r="CF45" s="843" t="s">
        <v>1601</v>
      </c>
      <c r="CG45" s="1036">
        <v>13</v>
      </c>
      <c r="CH45" s="843" t="s">
        <v>1601</v>
      </c>
      <c r="CI45" s="1036">
        <v>20</v>
      </c>
      <c r="CJ45" s="843" t="s">
        <v>1601</v>
      </c>
      <c r="CK45" s="1036">
        <v>27</v>
      </c>
      <c r="CL45" s="843" t="s">
        <v>1601</v>
      </c>
      <c r="CM45" s="1036">
        <v>3</v>
      </c>
      <c r="CN45" s="843" t="s">
        <v>1601</v>
      </c>
      <c r="CO45" s="1036">
        <v>10</v>
      </c>
      <c r="CP45" s="843" t="s">
        <v>1601</v>
      </c>
      <c r="CQ45" s="1036">
        <v>17</v>
      </c>
      <c r="CR45" s="843" t="s">
        <v>1601</v>
      </c>
      <c r="CS45" s="1036">
        <v>24</v>
      </c>
      <c r="CT45" s="843" t="s">
        <v>1601</v>
      </c>
      <c r="CU45" s="1036">
        <v>1</v>
      </c>
      <c r="CV45" s="843" t="s">
        <v>1601</v>
      </c>
      <c r="CW45" s="1036">
        <v>8</v>
      </c>
      <c r="CX45" s="843" t="s">
        <v>1601</v>
      </c>
      <c r="CY45" s="1036">
        <v>15</v>
      </c>
      <c r="CZ45" s="843" t="s">
        <v>1601</v>
      </c>
      <c r="DA45" s="1036">
        <v>22</v>
      </c>
      <c r="DB45" s="843" t="s">
        <v>1601</v>
      </c>
      <c r="DC45" s="1036">
        <v>29</v>
      </c>
      <c r="DD45" s="843" t="s">
        <v>1601</v>
      </c>
      <c r="DE45" s="1036">
        <v>5</v>
      </c>
      <c r="DF45" s="843" t="s">
        <v>1601</v>
      </c>
      <c r="DG45" s="1036">
        <v>12</v>
      </c>
      <c r="DH45" s="843" t="s">
        <v>1601</v>
      </c>
      <c r="DI45" s="1036">
        <v>19</v>
      </c>
      <c r="DJ45" s="843" t="s">
        <v>1601</v>
      </c>
      <c r="DK45" s="1036">
        <v>26</v>
      </c>
      <c r="DL45" s="843" t="s">
        <v>1601</v>
      </c>
      <c r="DM45" s="1036">
        <v>3</v>
      </c>
      <c r="DN45" s="843" t="s">
        <v>1601</v>
      </c>
      <c r="DO45" s="1040">
        <v>10</v>
      </c>
      <c r="DP45" s="843" t="s">
        <v>1601</v>
      </c>
      <c r="DQ45" s="1036">
        <v>17</v>
      </c>
      <c r="DR45" s="843" t="s">
        <v>1601</v>
      </c>
      <c r="DS45" s="1036">
        <v>24</v>
      </c>
      <c r="DT45" s="843" t="s">
        <v>1601</v>
      </c>
      <c r="DU45" s="1036">
        <v>31</v>
      </c>
      <c r="DV45" s="843" t="s">
        <v>1601</v>
      </c>
      <c r="DW45" s="473" t="s">
        <v>876</v>
      </c>
      <c r="DX45" s="474"/>
      <c r="DY45" s="473" t="s">
        <v>877</v>
      </c>
      <c r="DZ45" s="173"/>
      <c r="EA45" s="473" t="s">
        <v>1668</v>
      </c>
    </row>
    <row r="46" spans="1:473" s="23" customFormat="1" ht="21" customHeight="1">
      <c r="A46" s="15"/>
      <c r="B46" s="15"/>
      <c r="C46" s="38" t="s">
        <v>16</v>
      </c>
      <c r="D46" s="134" t="s">
        <v>2185</v>
      </c>
      <c r="E46" s="477">
        <v>11686</v>
      </c>
      <c r="F46" s="459">
        <v>43703</v>
      </c>
      <c r="G46" s="788">
        <v>0</v>
      </c>
      <c r="H46" s="287" t="s">
        <v>1830</v>
      </c>
      <c r="I46" s="26">
        <v>43705</v>
      </c>
      <c r="J46" s="431" t="s">
        <v>2186</v>
      </c>
      <c r="K46" s="133" t="s">
        <v>2187</v>
      </c>
      <c r="L46" s="16">
        <v>0</v>
      </c>
      <c r="M46" s="255">
        <v>0</v>
      </c>
      <c r="N46" s="16">
        <v>0</v>
      </c>
      <c r="O46" s="255">
        <v>0</v>
      </c>
      <c r="P46" s="16">
        <v>0</v>
      </c>
      <c r="Q46" s="768">
        <v>0</v>
      </c>
      <c r="R46" s="767">
        <v>0</v>
      </c>
      <c r="S46" s="1114">
        <v>0</v>
      </c>
      <c r="T46" s="1114">
        <v>0</v>
      </c>
      <c r="U46" s="15"/>
      <c r="V46" s="769"/>
      <c r="W46" s="15"/>
      <c r="X46" s="769"/>
      <c r="Y46" s="15"/>
      <c r="Z46" s="769"/>
      <c r="AA46" s="15"/>
      <c r="AB46" s="1013"/>
      <c r="AC46" s="419"/>
      <c r="AD46" s="1013"/>
      <c r="AE46" s="15"/>
      <c r="AF46" s="769"/>
      <c r="AG46" s="15"/>
      <c r="AH46" s="769"/>
      <c r="AI46" s="15"/>
      <c r="AJ46" s="769"/>
      <c r="AK46" s="15"/>
      <c r="AL46" s="769"/>
      <c r="AM46" s="15"/>
      <c r="AN46" s="769"/>
      <c r="AO46" s="15"/>
      <c r="AP46" s="769"/>
      <c r="AQ46" s="15"/>
      <c r="AR46" s="769"/>
      <c r="AS46" s="15"/>
      <c r="AT46" s="1013"/>
      <c r="AU46" s="419"/>
      <c r="AV46" s="1013"/>
      <c r="AW46" s="15"/>
      <c r="AX46" s="769"/>
      <c r="AY46" s="766"/>
      <c r="AZ46" s="769"/>
      <c r="BA46" s="15"/>
      <c r="BB46" s="769"/>
      <c r="BC46" s="15"/>
      <c r="BD46" s="769"/>
      <c r="BE46" s="15"/>
      <c r="BF46" s="1013"/>
      <c r="BG46" s="419"/>
      <c r="BH46" s="1013"/>
      <c r="BI46" s="419"/>
      <c r="BJ46" s="1013"/>
      <c r="BK46" s="15"/>
      <c r="BL46" s="1013"/>
      <c r="BM46" s="419"/>
      <c r="BN46" s="1013"/>
      <c r="BO46" s="15"/>
      <c r="BP46" s="769"/>
      <c r="BQ46" s="15"/>
      <c r="BR46" s="769"/>
      <c r="BS46" s="15"/>
      <c r="BT46" s="1013"/>
      <c r="BU46" s="419"/>
      <c r="BV46" s="1015"/>
      <c r="BW46" s="15"/>
      <c r="BX46" s="770"/>
      <c r="BY46" s="15"/>
      <c r="BZ46" s="770"/>
      <c r="CA46" s="15"/>
      <c r="CB46" s="770"/>
      <c r="CC46" s="15"/>
      <c r="CD46" s="1015"/>
      <c r="CE46" s="419"/>
      <c r="CF46" s="1015"/>
      <c r="CG46" s="15"/>
      <c r="CH46" s="770"/>
      <c r="CI46" s="15"/>
      <c r="CJ46" s="770"/>
      <c r="CK46" s="15"/>
      <c r="CL46" s="770"/>
      <c r="CM46" s="15"/>
      <c r="CN46" s="770"/>
      <c r="CO46" s="15"/>
      <c r="CP46" s="770"/>
      <c r="CQ46" s="15"/>
      <c r="CR46" s="770"/>
      <c r="CS46" s="15"/>
      <c r="CT46" s="770"/>
      <c r="CU46" s="15"/>
      <c r="CV46" s="770"/>
      <c r="CW46" s="15"/>
      <c r="CX46" s="770"/>
      <c r="CY46" s="15"/>
      <c r="CZ46" s="770"/>
      <c r="DA46" s="15"/>
      <c r="DB46" s="1015"/>
      <c r="DC46" s="419"/>
      <c r="DD46" s="1015"/>
      <c r="DE46" s="15"/>
      <c r="DF46" s="770"/>
      <c r="DG46" s="15"/>
      <c r="DH46" s="770"/>
      <c r="DI46" s="15"/>
      <c r="DJ46" s="770"/>
      <c r="DK46" s="15"/>
      <c r="DL46" s="770"/>
      <c r="DM46" s="15"/>
      <c r="DN46" s="770"/>
      <c r="DO46" s="766"/>
      <c r="DP46" s="770"/>
      <c r="DQ46" s="15"/>
      <c r="DR46" s="770"/>
      <c r="DS46" s="15"/>
      <c r="DT46" s="770"/>
      <c r="DU46" s="15"/>
      <c r="DV46" s="770"/>
      <c r="DW46" s="168">
        <f t="shared" ref="DW46:DW48" si="3">COUNT(V46,X46,Z46,AB46,AD46,AF46,AH46,AJ46,AL46,AN46,AP46,AR46,AT46,AV46,AX46,AZ46,BB46,BD46,BF46,BH46,BJ46,BL46,BN46,BP46,BR46,BT46)</f>
        <v>0</v>
      </c>
      <c r="DX46" s="22"/>
      <c r="DY46" s="168">
        <f t="shared" ref="DY46:DY47" si="4">COUNT(BU46:DU46)</f>
        <v>0</v>
      </c>
      <c r="EA46" s="21">
        <f t="shared" ref="EA46:EA47" si="5">SUM(DW46,DY46)</f>
        <v>0</v>
      </c>
    </row>
    <row r="47" spans="1:473" s="23" customFormat="1" ht="21" customHeight="1">
      <c r="A47" s="15"/>
      <c r="B47" s="15"/>
      <c r="C47" s="38" t="s">
        <v>17</v>
      </c>
      <c r="D47" s="740" t="s">
        <v>2432</v>
      </c>
      <c r="E47" s="741">
        <v>11866</v>
      </c>
      <c r="F47" s="896">
        <v>45778</v>
      </c>
      <c r="G47" s="788">
        <v>0</v>
      </c>
      <c r="H47" s="744" t="s">
        <v>2321</v>
      </c>
      <c r="I47" s="745"/>
      <c r="J47" s="934" t="s">
        <v>2435</v>
      </c>
      <c r="K47" s="935" t="s">
        <v>2433</v>
      </c>
      <c r="L47" s="16">
        <v>0</v>
      </c>
      <c r="M47" s="255">
        <v>0</v>
      </c>
      <c r="N47" s="16">
        <v>0</v>
      </c>
      <c r="O47" s="255">
        <v>0</v>
      </c>
      <c r="P47" s="16">
        <v>0</v>
      </c>
      <c r="Q47" s="768">
        <v>0</v>
      </c>
      <c r="R47" s="767">
        <v>0</v>
      </c>
      <c r="S47" s="1114">
        <v>0</v>
      </c>
      <c r="T47" s="1114">
        <v>0</v>
      </c>
      <c r="U47" s="15"/>
      <c r="V47" s="769"/>
      <c r="W47" s="15"/>
      <c r="X47" s="769"/>
      <c r="Y47" s="15"/>
      <c r="Z47" s="769"/>
      <c r="AA47" s="15"/>
      <c r="AB47" s="1013"/>
      <c r="AC47" s="419"/>
      <c r="AD47" s="1013"/>
      <c r="AE47" s="15"/>
      <c r="AF47" s="769"/>
      <c r="AG47" s="15"/>
      <c r="AH47" s="769"/>
      <c r="AI47" s="15"/>
      <c r="AJ47" s="769"/>
      <c r="AK47" s="15"/>
      <c r="AL47" s="769"/>
      <c r="AM47" s="15"/>
      <c r="AN47" s="769"/>
      <c r="AO47" s="15"/>
      <c r="AP47" s="769"/>
      <c r="AQ47" s="15"/>
      <c r="AR47" s="769"/>
      <c r="AS47" s="15"/>
      <c r="AT47" s="1013"/>
      <c r="AU47" s="419"/>
      <c r="AV47" s="1013"/>
      <c r="AW47" s="15"/>
      <c r="AX47" s="769"/>
      <c r="AY47" s="766"/>
      <c r="AZ47" s="769"/>
      <c r="BA47" s="15"/>
      <c r="BB47" s="769"/>
      <c r="BC47" s="15"/>
      <c r="BD47" s="769"/>
      <c r="BE47" s="15"/>
      <c r="BF47" s="1013"/>
      <c r="BG47" s="419"/>
      <c r="BH47" s="1013"/>
      <c r="BI47" s="419"/>
      <c r="BJ47" s="1013"/>
      <c r="BK47" s="15"/>
      <c r="BL47" s="1013"/>
      <c r="BM47" s="419"/>
      <c r="BN47" s="1013"/>
      <c r="BO47" s="15"/>
      <c r="BP47" s="769"/>
      <c r="BQ47" s="15"/>
      <c r="BR47" s="769"/>
      <c r="BS47" s="15"/>
      <c r="BT47" s="1013"/>
      <c r="BU47" s="419"/>
      <c r="BV47" s="1015"/>
      <c r="BW47" s="15"/>
      <c r="BX47" s="770"/>
      <c r="BY47" s="15"/>
      <c r="BZ47" s="770"/>
      <c r="CA47" s="15"/>
      <c r="CB47" s="770"/>
      <c r="CC47" s="15"/>
      <c r="CD47" s="1015"/>
      <c r="CE47" s="419"/>
      <c r="CF47" s="1015"/>
      <c r="CG47" s="15"/>
      <c r="CH47" s="770"/>
      <c r="CI47" s="15"/>
      <c r="CJ47" s="770"/>
      <c r="CK47" s="15"/>
      <c r="CL47" s="770"/>
      <c r="CM47" s="15"/>
      <c r="CN47" s="770"/>
      <c r="CO47" s="15"/>
      <c r="CP47" s="770"/>
      <c r="CQ47" s="15"/>
      <c r="CR47" s="770"/>
      <c r="CS47" s="15"/>
      <c r="CT47" s="770"/>
      <c r="CU47" s="15"/>
      <c r="CV47" s="770"/>
      <c r="CW47" s="15"/>
      <c r="CX47" s="770"/>
      <c r="CY47" s="15"/>
      <c r="CZ47" s="770"/>
      <c r="DA47" s="15"/>
      <c r="DB47" s="1015"/>
      <c r="DC47" s="419"/>
      <c r="DD47" s="1015"/>
      <c r="DE47" s="15"/>
      <c r="DF47" s="770"/>
      <c r="DG47" s="15"/>
      <c r="DH47" s="770"/>
      <c r="DI47" s="15"/>
      <c r="DJ47" s="770"/>
      <c r="DK47" s="15"/>
      <c r="DL47" s="770"/>
      <c r="DM47" s="15"/>
      <c r="DN47" s="770"/>
      <c r="DO47" s="766"/>
      <c r="DP47" s="770"/>
      <c r="DQ47" s="15"/>
      <c r="DR47" s="770"/>
      <c r="DS47" s="15"/>
      <c r="DT47" s="770"/>
      <c r="DU47" s="15"/>
      <c r="DV47" s="770"/>
      <c r="DW47" s="168">
        <f t="shared" ref="DW47" si="6">COUNT(V47,X47,Z47,AB47,AD47,AF47,AH47,AJ47,AL47,AN47,AP47,AR47,AT47,AV47,AX47,AZ47,BB47,BD47,BF47,BH47,BJ47,BL47,BN47,BP47,BR47,BT47)</f>
        <v>0</v>
      </c>
      <c r="DX47" s="22"/>
      <c r="DY47" s="168">
        <f t="shared" si="4"/>
        <v>0</v>
      </c>
      <c r="EA47" s="21">
        <f t="shared" si="5"/>
        <v>0</v>
      </c>
    </row>
    <row r="48" spans="1:473" s="23" customFormat="1" ht="21" customHeight="1">
      <c r="A48" s="15"/>
      <c r="B48" s="15"/>
      <c r="C48" s="38" t="s">
        <v>19</v>
      </c>
      <c r="D48" s="1226" t="s">
        <v>2519</v>
      </c>
      <c r="E48" s="1225">
        <v>11932</v>
      </c>
      <c r="F48" s="1209">
        <v>40610</v>
      </c>
      <c r="G48" s="788">
        <v>0</v>
      </c>
      <c r="H48" s="1211" t="s">
        <v>2321</v>
      </c>
      <c r="I48" s="1223">
        <v>41696</v>
      </c>
      <c r="J48" s="1212" t="s">
        <v>2515</v>
      </c>
      <c r="K48" s="1213" t="s">
        <v>2516</v>
      </c>
      <c r="L48" s="16">
        <v>0</v>
      </c>
      <c r="M48" s="255">
        <v>0</v>
      </c>
      <c r="N48" s="16">
        <v>0</v>
      </c>
      <c r="O48" s="255">
        <v>0</v>
      </c>
      <c r="P48" s="16">
        <v>0</v>
      </c>
      <c r="Q48" s="768">
        <v>0</v>
      </c>
      <c r="R48" s="767">
        <v>0</v>
      </c>
      <c r="S48" s="1114">
        <v>0</v>
      </c>
      <c r="T48" s="1114">
        <v>0</v>
      </c>
      <c r="U48" s="15"/>
      <c r="V48" s="769"/>
      <c r="W48" s="15"/>
      <c r="X48" s="769"/>
      <c r="Y48" s="15"/>
      <c r="Z48" s="769"/>
      <c r="AA48" s="15"/>
      <c r="AB48" s="1013"/>
      <c r="AC48" s="419"/>
      <c r="AD48" s="1013"/>
      <c r="AE48" s="15"/>
      <c r="AF48" s="769"/>
      <c r="AG48" s="15"/>
      <c r="AH48" s="769"/>
      <c r="AI48" s="15"/>
      <c r="AJ48" s="769"/>
      <c r="AK48" s="15"/>
      <c r="AL48" s="769"/>
      <c r="AM48" s="15"/>
      <c r="AN48" s="769"/>
      <c r="AO48" s="15"/>
      <c r="AP48" s="769"/>
      <c r="AQ48" s="15"/>
      <c r="AR48" s="769"/>
      <c r="AS48" s="15"/>
      <c r="AT48" s="1013"/>
      <c r="AU48" s="419"/>
      <c r="AV48" s="1013"/>
      <c r="AW48" s="15"/>
      <c r="AX48" s="769"/>
      <c r="AY48" s="766"/>
      <c r="AZ48" s="769"/>
      <c r="BA48" s="15"/>
      <c r="BB48" s="769"/>
      <c r="BC48" s="15"/>
      <c r="BD48" s="769"/>
      <c r="BE48" s="15"/>
      <c r="BF48" s="1013"/>
      <c r="BG48" s="419"/>
      <c r="BH48" s="1013"/>
      <c r="BI48" s="419"/>
      <c r="BJ48" s="1013"/>
      <c r="BK48" s="15"/>
      <c r="BL48" s="1013"/>
      <c r="BM48" s="419"/>
      <c r="BN48" s="1013"/>
      <c r="BO48" s="15"/>
      <c r="BP48" s="769"/>
      <c r="BQ48" s="15"/>
      <c r="BR48" s="769"/>
      <c r="BS48" s="15"/>
      <c r="BT48" s="1013"/>
      <c r="BU48" s="419"/>
      <c r="BV48" s="1015"/>
      <c r="BW48" s="15"/>
      <c r="BX48" s="770"/>
      <c r="BY48" s="15"/>
      <c r="BZ48" s="770"/>
      <c r="CA48" s="15"/>
      <c r="CB48" s="770"/>
      <c r="CC48" s="15"/>
      <c r="CD48" s="1015"/>
      <c r="CE48" s="419"/>
      <c r="CF48" s="1015"/>
      <c r="CG48" s="15"/>
      <c r="CH48" s="770"/>
      <c r="CI48" s="15"/>
      <c r="CJ48" s="770"/>
      <c r="CK48" s="15"/>
      <c r="CL48" s="770"/>
      <c r="CM48" s="15"/>
      <c r="CN48" s="770"/>
      <c r="CO48" s="15"/>
      <c r="CP48" s="770"/>
      <c r="CQ48" s="15"/>
      <c r="CR48" s="770"/>
      <c r="CS48" s="15"/>
      <c r="CT48" s="770"/>
      <c r="CU48" s="15"/>
      <c r="CV48" s="770"/>
      <c r="CW48" s="15"/>
      <c r="CX48" s="770"/>
      <c r="CY48" s="15"/>
      <c r="CZ48" s="770"/>
      <c r="DA48" s="15"/>
      <c r="DB48" s="1015"/>
      <c r="DC48" s="419"/>
      <c r="DD48" s="1015"/>
      <c r="DE48" s="15"/>
      <c r="DF48" s="770"/>
      <c r="DG48" s="15"/>
      <c r="DH48" s="770"/>
      <c r="DI48" s="15"/>
      <c r="DJ48" s="770"/>
      <c r="DK48" s="15"/>
      <c r="DL48" s="770"/>
      <c r="DM48" s="15"/>
      <c r="DN48" s="770"/>
      <c r="DO48" s="766"/>
      <c r="DP48" s="770"/>
      <c r="DQ48" s="15"/>
      <c r="DR48" s="770"/>
      <c r="DS48" s="15"/>
      <c r="DT48" s="770"/>
      <c r="DU48" s="15"/>
      <c r="DV48" s="770"/>
      <c r="DW48" s="168">
        <f t="shared" si="3"/>
        <v>0</v>
      </c>
      <c r="DX48" s="22"/>
      <c r="DY48" s="168">
        <f t="shared" ref="DY48" si="7">COUNT(BU48:DU48)</f>
        <v>0</v>
      </c>
      <c r="EA48" s="21">
        <f t="shared" ref="EA48" si="8">SUM(DW48,DY48)</f>
        <v>0</v>
      </c>
    </row>
    <row r="49" spans="1:473" s="156" customFormat="1" ht="33.75" customHeight="1">
      <c r="A49" s="58"/>
      <c r="B49" s="58"/>
      <c r="C49" s="58"/>
      <c r="D49" s="605"/>
      <c r="E49" s="184"/>
      <c r="F49" s="475"/>
      <c r="G49" s="538"/>
      <c r="H49" s="250"/>
      <c r="I49" s="35"/>
      <c r="J49" s="4"/>
      <c r="K49" s="35"/>
      <c r="L49" s="271"/>
      <c r="M49" s="271"/>
      <c r="N49" s="271"/>
      <c r="O49" s="271"/>
      <c r="P49" s="271"/>
      <c r="Q49" s="271"/>
      <c r="R49" s="271"/>
      <c r="S49" s="271"/>
      <c r="T49" s="271"/>
      <c r="U49" s="325" t="s">
        <v>281</v>
      </c>
      <c r="V49" s="838"/>
      <c r="W49" s="327"/>
      <c r="X49" s="838"/>
      <c r="Y49" s="327"/>
      <c r="Z49" s="838"/>
      <c r="AA49" s="327"/>
      <c r="AB49" s="838"/>
      <c r="AC49" s="838"/>
      <c r="AD49" s="838"/>
      <c r="AE49" s="994" t="s">
        <v>282</v>
      </c>
      <c r="AF49" s="838"/>
      <c r="AG49" s="327"/>
      <c r="AH49" s="838"/>
      <c r="AI49" s="327"/>
      <c r="AJ49" s="838"/>
      <c r="AK49" s="838"/>
      <c r="AL49" s="838"/>
      <c r="AM49" s="994" t="s">
        <v>2</v>
      </c>
      <c r="AN49" s="838"/>
      <c r="AO49" s="327"/>
      <c r="AP49" s="838"/>
      <c r="AQ49" s="327"/>
      <c r="AR49" s="838"/>
      <c r="AS49" s="838"/>
      <c r="AT49" s="838"/>
      <c r="AU49" s="994" t="s">
        <v>3</v>
      </c>
      <c r="AV49" s="838"/>
      <c r="AW49" s="327"/>
      <c r="AX49" s="838"/>
      <c r="AY49" s="838"/>
      <c r="AZ49" s="838"/>
      <c r="BA49" s="327"/>
      <c r="BB49" s="838"/>
      <c r="BC49" s="838"/>
      <c r="BD49" s="838"/>
      <c r="BE49" s="994" t="s">
        <v>847</v>
      </c>
      <c r="BF49" s="838"/>
      <c r="BG49" s="327"/>
      <c r="BH49" s="838"/>
      <c r="BI49" s="329"/>
      <c r="BJ49" s="1009"/>
      <c r="BK49" s="839"/>
      <c r="BL49" s="1009"/>
      <c r="BM49" s="994" t="s">
        <v>838</v>
      </c>
      <c r="BN49" s="838"/>
      <c r="BO49" s="327"/>
      <c r="BP49" s="838"/>
      <c r="BQ49" s="327"/>
      <c r="BR49" s="838"/>
      <c r="BS49" s="838"/>
      <c r="BT49" s="838"/>
      <c r="BU49" s="994" t="s">
        <v>6</v>
      </c>
      <c r="BV49" s="838"/>
      <c r="BW49" s="327"/>
      <c r="BX49" s="838"/>
      <c r="BY49" s="327"/>
      <c r="BZ49" s="838"/>
      <c r="CA49" s="327"/>
      <c r="CB49" s="838"/>
      <c r="CC49" s="838"/>
      <c r="CD49" s="838"/>
      <c r="CE49" s="994" t="s">
        <v>287</v>
      </c>
      <c r="CF49" s="838"/>
      <c r="CG49" s="327"/>
      <c r="CH49" s="838"/>
      <c r="CI49" s="327"/>
      <c r="CJ49" s="838"/>
      <c r="CK49" s="838"/>
      <c r="CL49" s="838"/>
      <c r="CM49" s="994" t="s">
        <v>848</v>
      </c>
      <c r="CN49" s="838"/>
      <c r="CO49" s="327"/>
      <c r="CP49" s="838"/>
      <c r="CQ49" s="327"/>
      <c r="CR49" s="838"/>
      <c r="CS49" s="838"/>
      <c r="CT49" s="838"/>
      <c r="CU49" s="994" t="s">
        <v>9</v>
      </c>
      <c r="CV49" s="838"/>
      <c r="CW49" s="327"/>
      <c r="CX49" s="838"/>
      <c r="CY49" s="327"/>
      <c r="CZ49" s="838"/>
      <c r="DA49" s="327"/>
      <c r="DB49" s="838"/>
      <c r="DC49" s="838"/>
      <c r="DD49" s="838"/>
      <c r="DE49" s="994" t="s">
        <v>289</v>
      </c>
      <c r="DF49" s="838"/>
      <c r="DG49" s="327"/>
      <c r="DH49" s="838"/>
      <c r="DI49" s="327"/>
      <c r="DJ49" s="838"/>
      <c r="DK49" s="838"/>
      <c r="DL49" s="838"/>
      <c r="DM49" s="994" t="s">
        <v>849</v>
      </c>
      <c r="DN49" s="838"/>
      <c r="DO49" s="838"/>
      <c r="DP49" s="838"/>
      <c r="DQ49" s="327"/>
      <c r="DR49" s="838"/>
      <c r="DS49" s="327"/>
      <c r="DT49" s="838"/>
      <c r="DU49" s="838"/>
      <c r="DV49" s="1003"/>
      <c r="DW49" s="192"/>
    </row>
    <row r="50" spans="1:473" s="484" customFormat="1" ht="33.75" customHeight="1">
      <c r="A50" s="593" t="s">
        <v>301</v>
      </c>
      <c r="B50" s="593" t="s">
        <v>1601</v>
      </c>
      <c r="C50" s="504" t="s">
        <v>12</v>
      </c>
      <c r="D50" s="593" t="s">
        <v>266</v>
      </c>
      <c r="E50" s="591" t="s">
        <v>1665</v>
      </c>
      <c r="F50" s="594" t="s">
        <v>14</v>
      </c>
      <c r="G50" s="591" t="s">
        <v>2482</v>
      </c>
      <c r="H50" s="594" t="s">
        <v>1611</v>
      </c>
      <c r="I50" s="594" t="s">
        <v>1612</v>
      </c>
      <c r="J50" s="591" t="s">
        <v>299</v>
      </c>
      <c r="K50" s="594" t="s">
        <v>298</v>
      </c>
      <c r="L50" s="480" t="s">
        <v>1353</v>
      </c>
      <c r="M50" s="482" t="s">
        <v>1551</v>
      </c>
      <c r="N50" s="480" t="s">
        <v>1552</v>
      </c>
      <c r="O50" s="482" t="s">
        <v>1760</v>
      </c>
      <c r="P50" s="480" t="s">
        <v>1761</v>
      </c>
      <c r="Q50" s="840" t="s">
        <v>2276</v>
      </c>
      <c r="R50" s="811" t="s">
        <v>2277</v>
      </c>
      <c r="S50" s="1113" t="s">
        <v>2481</v>
      </c>
      <c r="T50" s="1113" t="s">
        <v>2482</v>
      </c>
      <c r="U50" s="1035">
        <v>1</v>
      </c>
      <c r="V50" s="1010" t="s">
        <v>1601</v>
      </c>
      <c r="W50" s="1036">
        <v>8</v>
      </c>
      <c r="X50" s="843" t="s">
        <v>1601</v>
      </c>
      <c r="Y50" s="1036">
        <v>15</v>
      </c>
      <c r="Z50" s="843" t="s">
        <v>1601</v>
      </c>
      <c r="AA50" s="1036">
        <v>22</v>
      </c>
      <c r="AB50" s="843" t="s">
        <v>1601</v>
      </c>
      <c r="AC50" s="1036">
        <v>29</v>
      </c>
      <c r="AD50" s="843" t="s">
        <v>1601</v>
      </c>
      <c r="AE50" s="1036">
        <v>5</v>
      </c>
      <c r="AF50" s="843" t="s">
        <v>1601</v>
      </c>
      <c r="AG50" s="1036">
        <v>12</v>
      </c>
      <c r="AH50" s="843" t="s">
        <v>1601</v>
      </c>
      <c r="AI50" s="1036">
        <v>19</v>
      </c>
      <c r="AJ50" s="843" t="s">
        <v>1601</v>
      </c>
      <c r="AK50" s="1036">
        <v>26</v>
      </c>
      <c r="AL50" s="843" t="s">
        <v>1601</v>
      </c>
      <c r="AM50" s="1036">
        <v>5</v>
      </c>
      <c r="AN50" s="843" t="s">
        <v>1601</v>
      </c>
      <c r="AO50" s="1036">
        <v>12</v>
      </c>
      <c r="AP50" s="843" t="s">
        <v>1601</v>
      </c>
      <c r="AQ50" s="1036">
        <v>19</v>
      </c>
      <c r="AR50" s="843" t="s">
        <v>1601</v>
      </c>
      <c r="AS50" s="1036">
        <v>26</v>
      </c>
      <c r="AT50" s="843" t="s">
        <v>1601</v>
      </c>
      <c r="AU50" s="1036">
        <v>2</v>
      </c>
      <c r="AV50" s="843" t="s">
        <v>1601</v>
      </c>
      <c r="AW50" s="1036">
        <v>9</v>
      </c>
      <c r="AX50" s="843" t="s">
        <v>1601</v>
      </c>
      <c r="AY50" s="1040">
        <v>16</v>
      </c>
      <c r="AZ50" s="843" t="s">
        <v>1601</v>
      </c>
      <c r="BA50" s="1036">
        <v>23</v>
      </c>
      <c r="BB50" s="843" t="s">
        <v>1601</v>
      </c>
      <c r="BC50" s="1036">
        <v>30</v>
      </c>
      <c r="BD50" s="843" t="s">
        <v>1601</v>
      </c>
      <c r="BE50" s="1036">
        <v>7</v>
      </c>
      <c r="BF50" s="843" t="s">
        <v>1601</v>
      </c>
      <c r="BG50" s="1036">
        <v>14</v>
      </c>
      <c r="BH50" s="843" t="s">
        <v>1601</v>
      </c>
      <c r="BI50" s="1036">
        <v>21</v>
      </c>
      <c r="BJ50" s="843" t="s">
        <v>1601</v>
      </c>
      <c r="BK50" s="1036">
        <v>28</v>
      </c>
      <c r="BL50" s="843" t="s">
        <v>1601</v>
      </c>
      <c r="BM50" s="1036">
        <v>4</v>
      </c>
      <c r="BN50" s="843" t="s">
        <v>1601</v>
      </c>
      <c r="BO50" s="1036">
        <v>11</v>
      </c>
      <c r="BP50" s="843" t="s">
        <v>1601</v>
      </c>
      <c r="BQ50" s="1036">
        <v>18</v>
      </c>
      <c r="BR50" s="843" t="s">
        <v>1601</v>
      </c>
      <c r="BS50" s="1036">
        <v>25</v>
      </c>
      <c r="BT50" s="843" t="s">
        <v>1601</v>
      </c>
      <c r="BU50" s="1036">
        <v>2</v>
      </c>
      <c r="BV50" s="843" t="s">
        <v>1601</v>
      </c>
      <c r="BW50" s="1036">
        <v>9</v>
      </c>
      <c r="BX50" s="843" t="s">
        <v>1601</v>
      </c>
      <c r="BY50" s="1036">
        <v>16</v>
      </c>
      <c r="BZ50" s="843" t="s">
        <v>1601</v>
      </c>
      <c r="CA50" s="1036">
        <v>23</v>
      </c>
      <c r="CB50" s="843" t="s">
        <v>1601</v>
      </c>
      <c r="CC50" s="1036">
        <v>30</v>
      </c>
      <c r="CD50" s="843" t="s">
        <v>1601</v>
      </c>
      <c r="CE50" s="1036">
        <v>6</v>
      </c>
      <c r="CF50" s="843" t="s">
        <v>1601</v>
      </c>
      <c r="CG50" s="1036">
        <v>13</v>
      </c>
      <c r="CH50" s="843" t="s">
        <v>1601</v>
      </c>
      <c r="CI50" s="1036">
        <v>20</v>
      </c>
      <c r="CJ50" s="843" t="s">
        <v>1601</v>
      </c>
      <c r="CK50" s="1036">
        <v>27</v>
      </c>
      <c r="CL50" s="843" t="s">
        <v>1601</v>
      </c>
      <c r="CM50" s="1036">
        <v>3</v>
      </c>
      <c r="CN50" s="843" t="s">
        <v>1601</v>
      </c>
      <c r="CO50" s="1036">
        <v>10</v>
      </c>
      <c r="CP50" s="843" t="s">
        <v>1601</v>
      </c>
      <c r="CQ50" s="1036">
        <v>17</v>
      </c>
      <c r="CR50" s="843" t="s">
        <v>1601</v>
      </c>
      <c r="CS50" s="1036">
        <v>24</v>
      </c>
      <c r="CT50" s="843" t="s">
        <v>1601</v>
      </c>
      <c r="CU50" s="1036">
        <v>1</v>
      </c>
      <c r="CV50" s="843" t="s">
        <v>1601</v>
      </c>
      <c r="CW50" s="1036">
        <v>8</v>
      </c>
      <c r="CX50" s="843" t="s">
        <v>1601</v>
      </c>
      <c r="CY50" s="1036">
        <v>15</v>
      </c>
      <c r="CZ50" s="843" t="s">
        <v>1601</v>
      </c>
      <c r="DA50" s="1036">
        <v>22</v>
      </c>
      <c r="DB50" s="843" t="s">
        <v>1601</v>
      </c>
      <c r="DC50" s="1036">
        <v>29</v>
      </c>
      <c r="DD50" s="843" t="s">
        <v>1601</v>
      </c>
      <c r="DE50" s="1036">
        <v>5</v>
      </c>
      <c r="DF50" s="843" t="s">
        <v>1601</v>
      </c>
      <c r="DG50" s="1036">
        <v>12</v>
      </c>
      <c r="DH50" s="843" t="s">
        <v>1601</v>
      </c>
      <c r="DI50" s="1036">
        <v>19</v>
      </c>
      <c r="DJ50" s="843" t="s">
        <v>1601</v>
      </c>
      <c r="DK50" s="1036">
        <v>26</v>
      </c>
      <c r="DL50" s="843" t="s">
        <v>1601</v>
      </c>
      <c r="DM50" s="1036">
        <v>3</v>
      </c>
      <c r="DN50" s="843" t="s">
        <v>1601</v>
      </c>
      <c r="DO50" s="1040">
        <v>10</v>
      </c>
      <c r="DP50" s="843" t="s">
        <v>1601</v>
      </c>
      <c r="DQ50" s="1036">
        <v>17</v>
      </c>
      <c r="DR50" s="843" t="s">
        <v>1601</v>
      </c>
      <c r="DS50" s="1036">
        <v>24</v>
      </c>
      <c r="DT50" s="843" t="s">
        <v>1601</v>
      </c>
      <c r="DU50" s="1036">
        <v>31</v>
      </c>
      <c r="DV50" s="843" t="s">
        <v>1601</v>
      </c>
      <c r="DW50" s="473" t="s">
        <v>876</v>
      </c>
      <c r="DX50" s="474"/>
      <c r="DY50" s="473" t="s">
        <v>877</v>
      </c>
      <c r="DZ50" s="173"/>
      <c r="EA50" s="473" t="s">
        <v>1668</v>
      </c>
    </row>
    <row r="51" spans="1:473" s="25" customFormat="1" ht="21" customHeight="1">
      <c r="A51" s="15"/>
      <c r="B51" s="15"/>
      <c r="C51" s="38" t="s">
        <v>16</v>
      </c>
      <c r="D51" s="525" t="s">
        <v>810</v>
      </c>
      <c r="E51" s="477">
        <v>11386</v>
      </c>
      <c r="F51" s="457">
        <v>42790</v>
      </c>
      <c r="G51" s="788">
        <v>104</v>
      </c>
      <c r="H51" s="153">
        <v>2023</v>
      </c>
      <c r="I51" s="26">
        <v>42542</v>
      </c>
      <c r="J51" s="431" t="s">
        <v>811</v>
      </c>
      <c r="K51" s="385" t="s">
        <v>811</v>
      </c>
      <c r="L51" s="16">
        <v>0</v>
      </c>
      <c r="M51" s="255">
        <v>5</v>
      </c>
      <c r="N51" s="16">
        <v>5</v>
      </c>
      <c r="O51" s="255">
        <v>31</v>
      </c>
      <c r="P51" s="16">
        <v>36</v>
      </c>
      <c r="Q51" s="768">
        <v>45</v>
      </c>
      <c r="R51" s="767">
        <v>81</v>
      </c>
      <c r="S51" s="1114">
        <v>23</v>
      </c>
      <c r="T51" s="1114">
        <v>104</v>
      </c>
      <c r="U51" s="15"/>
      <c r="V51" s="769"/>
      <c r="W51" s="15"/>
      <c r="X51" s="769"/>
      <c r="Y51" s="15">
        <v>1</v>
      </c>
      <c r="Z51" s="18">
        <v>18</v>
      </c>
      <c r="AA51" s="766">
        <v>1</v>
      </c>
      <c r="AB51" s="18">
        <v>18</v>
      </c>
      <c r="AC51" s="766">
        <v>1</v>
      </c>
      <c r="AD51" s="18">
        <v>18</v>
      </c>
      <c r="AE51" s="766">
        <v>1</v>
      </c>
      <c r="AF51" s="18">
        <v>18</v>
      </c>
      <c r="AG51" s="766">
        <v>1</v>
      </c>
      <c r="AH51" s="18">
        <v>18</v>
      </c>
      <c r="AI51" s="766">
        <v>1</v>
      </c>
      <c r="AJ51" s="18">
        <v>18</v>
      </c>
      <c r="AK51" s="766">
        <v>1</v>
      </c>
      <c r="AL51" s="18">
        <v>18</v>
      </c>
      <c r="AM51" s="766">
        <v>1</v>
      </c>
      <c r="AN51" s="18">
        <v>18</v>
      </c>
      <c r="AO51" s="766">
        <v>1</v>
      </c>
      <c r="AP51" s="18">
        <v>18</v>
      </c>
      <c r="AQ51" s="766">
        <v>1</v>
      </c>
      <c r="AR51" s="18">
        <v>18</v>
      </c>
      <c r="AS51" s="766"/>
      <c r="AT51" s="18"/>
      <c r="AU51" s="766">
        <v>1</v>
      </c>
      <c r="AV51" s="18">
        <v>18</v>
      </c>
      <c r="AW51" s="766">
        <v>1</v>
      </c>
      <c r="AX51" s="18">
        <v>18</v>
      </c>
      <c r="AY51" s="766">
        <v>1</v>
      </c>
      <c r="AZ51" s="769">
        <v>18</v>
      </c>
      <c r="BA51" s="766">
        <v>1</v>
      </c>
      <c r="BB51" s="18">
        <v>18</v>
      </c>
      <c r="BC51" s="766">
        <v>1</v>
      </c>
      <c r="BD51" s="18">
        <v>18</v>
      </c>
      <c r="BE51" s="766">
        <v>1</v>
      </c>
      <c r="BF51" s="18">
        <v>18</v>
      </c>
      <c r="BG51" s="766">
        <v>1</v>
      </c>
      <c r="BH51" s="18">
        <v>18</v>
      </c>
      <c r="BI51" s="766">
        <v>1</v>
      </c>
      <c r="BJ51" s="18">
        <v>18</v>
      </c>
      <c r="BK51" s="766">
        <v>1</v>
      </c>
      <c r="BL51" s="18">
        <v>18</v>
      </c>
      <c r="BM51" s="766">
        <v>1</v>
      </c>
      <c r="BN51" s="18">
        <v>18</v>
      </c>
      <c r="BO51" s="15">
        <v>1</v>
      </c>
      <c r="BP51" s="769">
        <v>18</v>
      </c>
      <c r="BQ51" s="15">
        <v>1</v>
      </c>
      <c r="BR51" s="769">
        <v>18</v>
      </c>
      <c r="BS51" s="15">
        <v>1</v>
      </c>
      <c r="BT51" s="769">
        <v>18</v>
      </c>
      <c r="BU51" s="15"/>
      <c r="BV51" s="770"/>
      <c r="BW51" s="15">
        <v>1</v>
      </c>
      <c r="BX51" s="770">
        <v>18</v>
      </c>
      <c r="BY51" s="15">
        <v>1</v>
      </c>
      <c r="BZ51" s="770">
        <v>18</v>
      </c>
      <c r="CA51" s="15">
        <v>1</v>
      </c>
      <c r="CB51" s="770">
        <v>18</v>
      </c>
      <c r="CC51" s="15">
        <v>1</v>
      </c>
      <c r="CD51" s="770">
        <v>18</v>
      </c>
      <c r="CE51" s="15">
        <v>1</v>
      </c>
      <c r="CF51" s="770">
        <v>18</v>
      </c>
      <c r="CG51" s="15"/>
      <c r="CH51" s="770"/>
      <c r="CI51" s="15"/>
      <c r="CJ51" s="770"/>
      <c r="CK51" s="15"/>
      <c r="CL51" s="770"/>
      <c r="CM51" s="15"/>
      <c r="CN51" s="770"/>
      <c r="CO51" s="15"/>
      <c r="CP51" s="770"/>
      <c r="CQ51" s="15"/>
      <c r="CR51" s="770"/>
      <c r="CS51" s="15"/>
      <c r="CT51" s="770"/>
      <c r="CU51" s="15"/>
      <c r="CV51" s="770"/>
      <c r="CW51" s="15"/>
      <c r="CX51" s="770"/>
      <c r="CY51" s="15"/>
      <c r="CZ51" s="770"/>
      <c r="DA51" s="15"/>
      <c r="DB51" s="770"/>
      <c r="DC51" s="15"/>
      <c r="DD51" s="770"/>
      <c r="DE51" s="15"/>
      <c r="DF51" s="770"/>
      <c r="DG51" s="15"/>
      <c r="DH51" s="770"/>
      <c r="DI51" s="15"/>
      <c r="DJ51" s="770"/>
      <c r="DK51" s="15"/>
      <c r="DL51" s="770"/>
      <c r="DM51" s="15"/>
      <c r="DN51" s="770"/>
      <c r="DO51" s="766"/>
      <c r="DP51" s="770"/>
      <c r="DQ51" s="15"/>
      <c r="DR51" s="770"/>
      <c r="DS51" s="15"/>
      <c r="DT51" s="770"/>
      <c r="DU51" s="15"/>
      <c r="DV51" s="770"/>
      <c r="DW51" s="168">
        <f t="shared" ref="DW51" si="9">COUNT(V51,X51,Z51,AB51,AD51,AF51,AH51,AJ51,AL51,AN51,AP51,AR51,AT51,AV51,AX51,AZ51,BB51,BD51,BF51,BH51,BJ51,BL51,BN51,BP51,BR51,BT51)</f>
        <v>23</v>
      </c>
      <c r="DX51" s="22"/>
      <c r="DY51" s="168">
        <f t="shared" ref="DY51" si="10">COUNT(BU51:DU51)</f>
        <v>10</v>
      </c>
      <c r="DZ51" s="39"/>
      <c r="EA51" s="21">
        <f t="shared" ref="EA51" si="11">SUM(DW51,DY51)</f>
        <v>33</v>
      </c>
    </row>
    <row r="52" spans="1:473" s="25" customFormat="1" ht="15" customHeight="1">
      <c r="C52" s="58"/>
      <c r="D52" s="218"/>
      <c r="E52" s="487"/>
      <c r="F52" s="466"/>
      <c r="G52" s="794"/>
      <c r="H52" s="253"/>
      <c r="I52" s="241"/>
      <c r="J52" s="422"/>
      <c r="K52" s="241"/>
      <c r="L52" s="43"/>
      <c r="M52" s="43"/>
      <c r="N52" s="43"/>
      <c r="O52" s="43"/>
      <c r="P52" s="43"/>
      <c r="Q52" s="43"/>
      <c r="R52" s="43"/>
      <c r="S52" s="43"/>
      <c r="T52" s="43"/>
      <c r="U52" s="23"/>
      <c r="V52" s="44"/>
      <c r="W52" s="23"/>
      <c r="X52" s="44"/>
      <c r="Y52" s="23"/>
      <c r="Z52" s="44"/>
      <c r="AA52" s="23"/>
      <c r="AB52" s="44"/>
      <c r="AC52" s="23"/>
      <c r="AD52" s="44"/>
      <c r="AE52" s="23"/>
      <c r="AF52" s="44"/>
      <c r="AG52" s="23"/>
      <c r="AH52" s="44"/>
      <c r="AI52" s="23"/>
      <c r="AJ52" s="44"/>
      <c r="AK52" s="23"/>
      <c r="AL52" s="44"/>
      <c r="AM52" s="23"/>
      <c r="AN52" s="44"/>
      <c r="AO52" s="23"/>
      <c r="AP52" s="44"/>
      <c r="AQ52" s="23"/>
      <c r="AR52" s="44"/>
      <c r="AS52" s="23"/>
      <c r="AT52" s="44"/>
      <c r="AU52" s="23"/>
      <c r="AV52" s="44"/>
      <c r="AW52" s="23"/>
      <c r="AX52" s="44"/>
      <c r="AY52" s="23"/>
      <c r="AZ52" s="44"/>
      <c r="BA52" s="23"/>
      <c r="BB52" s="44"/>
      <c r="BC52" s="23"/>
      <c r="BD52" s="44"/>
      <c r="BE52" s="23"/>
      <c r="BF52" s="44"/>
      <c r="BG52" s="23"/>
      <c r="BH52" s="44"/>
      <c r="BI52" s="23"/>
      <c r="BJ52" s="44"/>
      <c r="BK52" s="23"/>
      <c r="BL52" s="44"/>
      <c r="BM52" s="23"/>
      <c r="BN52" s="44"/>
      <c r="BO52" s="23"/>
      <c r="BP52" s="44"/>
      <c r="BQ52" s="23"/>
      <c r="BR52" s="44"/>
      <c r="BS52" s="23"/>
      <c r="BT52" s="44"/>
      <c r="BU52" s="23"/>
      <c r="BV52" s="44"/>
      <c r="BW52" s="23"/>
      <c r="BX52" s="44"/>
      <c r="BY52" s="23"/>
      <c r="BZ52" s="44"/>
      <c r="CA52" s="23"/>
      <c r="CB52" s="44"/>
      <c r="CC52" s="23"/>
      <c r="CD52" s="44"/>
      <c r="CE52" s="23"/>
      <c r="CF52" s="44"/>
      <c r="CG52" s="23"/>
      <c r="CH52" s="44"/>
      <c r="CI52" s="23"/>
      <c r="CJ52" s="44"/>
      <c r="CK52" s="23"/>
      <c r="CL52" s="44"/>
      <c r="CM52" s="23"/>
      <c r="CN52" s="44"/>
      <c r="CO52" s="23"/>
      <c r="CP52" s="44"/>
      <c r="CQ52" s="23"/>
      <c r="CR52" s="44"/>
      <c r="CS52" s="23"/>
      <c r="CT52" s="44"/>
      <c r="CU52" s="23"/>
      <c r="CV52" s="44"/>
      <c r="CW52" s="23"/>
      <c r="CX52" s="44"/>
      <c r="CY52" s="23"/>
      <c r="CZ52" s="44"/>
      <c r="DA52" s="23"/>
      <c r="DB52" s="44"/>
      <c r="DC52" s="23"/>
      <c r="DD52" s="44"/>
      <c r="DE52" s="23"/>
      <c r="DF52" s="44"/>
      <c r="DG52" s="23"/>
      <c r="DH52" s="44"/>
      <c r="DI52" s="23"/>
      <c r="DJ52" s="44"/>
      <c r="DK52" s="23"/>
      <c r="DL52" s="44"/>
      <c r="DM52" s="23"/>
      <c r="DN52" s="44"/>
      <c r="DO52" s="23"/>
      <c r="DP52" s="44"/>
      <c r="DQ52" s="23"/>
      <c r="DR52" s="44"/>
      <c r="DS52" s="23"/>
      <c r="DT52" s="44"/>
      <c r="DU52" s="23"/>
      <c r="DV52" s="44"/>
      <c r="DW52" s="11"/>
      <c r="DX52" s="11"/>
      <c r="DY52" s="11"/>
      <c r="EA52" s="11"/>
    </row>
    <row r="53" spans="1:473" s="25" customFormat="1" ht="15" customHeight="1">
      <c r="C53" s="58"/>
      <c r="D53" s="218"/>
      <c r="E53" s="487"/>
      <c r="F53" s="466"/>
      <c r="G53" s="794"/>
      <c r="H53" s="253"/>
      <c r="I53" s="241"/>
      <c r="J53" s="422"/>
      <c r="K53" s="241"/>
      <c r="L53" s="43"/>
      <c r="M53" s="43"/>
      <c r="N53" s="43"/>
      <c r="O53" s="43"/>
      <c r="P53" s="43"/>
      <c r="Q53" s="43"/>
      <c r="R53" s="43"/>
      <c r="S53" s="43"/>
      <c r="T53" s="43"/>
      <c r="U53" s="23"/>
      <c r="V53" s="44"/>
      <c r="W53" s="23"/>
      <c r="X53" s="44"/>
      <c r="Y53" s="23"/>
      <c r="Z53" s="44"/>
      <c r="AA53" s="23"/>
      <c r="AB53" s="44"/>
      <c r="AC53" s="23"/>
      <c r="AD53" s="44"/>
      <c r="AE53" s="23"/>
      <c r="AF53" s="44"/>
      <c r="AG53" s="23"/>
      <c r="AH53" s="44"/>
      <c r="AI53" s="23"/>
      <c r="AJ53" s="44"/>
      <c r="AK53" s="23"/>
      <c r="AL53" s="44"/>
      <c r="AM53" s="23"/>
      <c r="AN53" s="44"/>
      <c r="AO53" s="23"/>
      <c r="AP53" s="44"/>
      <c r="AQ53" s="23"/>
      <c r="AR53" s="44"/>
      <c r="AS53" s="23"/>
      <c r="AT53" s="44"/>
      <c r="AU53" s="23"/>
      <c r="AV53" s="44"/>
      <c r="AW53" s="23"/>
      <c r="AX53" s="44"/>
      <c r="AY53" s="23"/>
      <c r="AZ53" s="44"/>
      <c r="BA53" s="23"/>
      <c r="BB53" s="44"/>
      <c r="BC53" s="23"/>
      <c r="BD53" s="44"/>
      <c r="BE53" s="23"/>
      <c r="BF53" s="44"/>
      <c r="BG53" s="23"/>
      <c r="BH53" s="44"/>
      <c r="BI53" s="23"/>
      <c r="BJ53" s="44"/>
      <c r="BK53" s="23"/>
      <c r="BL53" s="44"/>
      <c r="BM53" s="23"/>
      <c r="BN53" s="44"/>
      <c r="BO53" s="23"/>
      <c r="BP53" s="44"/>
      <c r="BQ53" s="23"/>
      <c r="BR53" s="44"/>
      <c r="BS53" s="23"/>
      <c r="BT53" s="44"/>
      <c r="BU53" s="23"/>
      <c r="BV53" s="44"/>
      <c r="BW53" s="23"/>
      <c r="BX53" s="44"/>
      <c r="BY53" s="23"/>
      <c r="BZ53" s="44"/>
      <c r="CA53" s="23"/>
      <c r="CB53" s="44"/>
      <c r="CC53" s="23"/>
      <c r="CD53" s="44"/>
      <c r="CE53" s="23"/>
      <c r="CF53" s="44"/>
      <c r="CG53" s="23"/>
      <c r="CH53" s="44"/>
      <c r="CI53" s="23"/>
      <c r="CJ53" s="44"/>
      <c r="CK53" s="23"/>
      <c r="CL53" s="44"/>
      <c r="CM53" s="23"/>
      <c r="CN53" s="44"/>
      <c r="CO53" s="23"/>
      <c r="CP53" s="44"/>
      <c r="CQ53" s="23"/>
      <c r="CR53" s="44"/>
      <c r="CS53" s="23"/>
      <c r="CT53" s="44"/>
      <c r="CU53" s="23"/>
      <c r="CV53" s="44"/>
      <c r="CW53" s="23"/>
      <c r="CX53" s="44"/>
      <c r="CY53" s="23"/>
      <c r="CZ53" s="44"/>
      <c r="DA53" s="23"/>
      <c r="DB53" s="44"/>
      <c r="DC53" s="23"/>
      <c r="DD53" s="44"/>
      <c r="DE53" s="23"/>
      <c r="DF53" s="44"/>
      <c r="DG53" s="23"/>
      <c r="DH53" s="44"/>
      <c r="DI53" s="23"/>
      <c r="DJ53" s="44"/>
      <c r="DK53" s="23"/>
      <c r="DL53" s="44"/>
      <c r="DM53" s="23"/>
      <c r="DN53" s="44"/>
      <c r="DO53" s="23"/>
      <c r="DP53" s="44"/>
      <c r="DQ53" s="23"/>
      <c r="DR53" s="44"/>
      <c r="DS53" s="23"/>
      <c r="DT53" s="44"/>
      <c r="DU53" s="23"/>
      <c r="DV53" s="44"/>
      <c r="DW53" s="11"/>
      <c r="DX53" s="11"/>
      <c r="DY53" s="11"/>
      <c r="EA53" s="11"/>
    </row>
    <row r="54" spans="1:473" s="25" customFormat="1" ht="15" customHeight="1">
      <c r="C54" s="58"/>
      <c r="D54" s="218"/>
      <c r="E54" s="487"/>
      <c r="F54" s="466"/>
      <c r="G54" s="794"/>
      <c r="H54" s="253"/>
      <c r="I54" s="241"/>
      <c r="J54" s="422"/>
      <c r="K54" s="241"/>
      <c r="L54" s="43"/>
      <c r="M54" s="43"/>
      <c r="N54" s="43"/>
      <c r="O54" s="43"/>
      <c r="P54" s="43"/>
      <c r="Q54" s="43"/>
      <c r="R54" s="43"/>
      <c r="S54" s="43"/>
      <c r="T54" s="43"/>
      <c r="U54" s="23"/>
      <c r="V54" s="44"/>
      <c r="W54" s="23"/>
      <c r="X54" s="44"/>
      <c r="Y54" s="23"/>
      <c r="Z54" s="44"/>
      <c r="AA54" s="23"/>
      <c r="AB54" s="44"/>
      <c r="AC54" s="23"/>
      <c r="AD54" s="44"/>
      <c r="AE54" s="23"/>
      <c r="AF54" s="44"/>
      <c r="AG54" s="23"/>
      <c r="AH54" s="44"/>
      <c r="AI54" s="23"/>
      <c r="AJ54" s="44"/>
      <c r="AK54" s="23"/>
      <c r="AL54" s="44"/>
      <c r="AM54" s="23"/>
      <c r="AN54" s="44"/>
      <c r="AO54" s="23"/>
      <c r="AP54" s="44"/>
      <c r="AQ54" s="23"/>
      <c r="AR54" s="44"/>
      <c r="AS54" s="23"/>
      <c r="AT54" s="44"/>
      <c r="AU54" s="23"/>
      <c r="AV54" s="44"/>
      <c r="AW54" s="23"/>
      <c r="AX54" s="44"/>
      <c r="AY54" s="23"/>
      <c r="AZ54" s="44"/>
      <c r="BA54" s="23"/>
      <c r="BB54" s="44"/>
      <c r="BC54" s="23"/>
      <c r="BD54" s="44"/>
      <c r="BE54" s="23"/>
      <c r="BF54" s="44"/>
      <c r="BG54" s="23"/>
      <c r="BH54" s="44"/>
      <c r="BI54" s="23"/>
      <c r="BJ54" s="44"/>
      <c r="BK54" s="23"/>
      <c r="BL54" s="44"/>
      <c r="BM54" s="23"/>
      <c r="BN54" s="44"/>
      <c r="BO54" s="23"/>
      <c r="BP54" s="44"/>
      <c r="BQ54" s="23"/>
      <c r="BR54" s="44"/>
      <c r="BS54" s="23"/>
      <c r="BT54" s="44"/>
      <c r="BU54" s="23"/>
      <c r="BV54" s="44"/>
      <c r="BW54" s="23"/>
      <c r="BX54" s="44"/>
      <c r="BY54" s="23"/>
      <c r="BZ54" s="44"/>
      <c r="CA54" s="23"/>
      <c r="CB54" s="44"/>
      <c r="CC54" s="23"/>
      <c r="CD54" s="44"/>
      <c r="CE54" s="23"/>
      <c r="CF54" s="44"/>
      <c r="CG54" s="23"/>
      <c r="CH54" s="44"/>
      <c r="CI54" s="23"/>
      <c r="CJ54" s="44"/>
      <c r="CK54" s="23"/>
      <c r="CL54" s="44"/>
      <c r="CM54" s="23"/>
      <c r="CN54" s="44"/>
      <c r="CO54" s="23"/>
      <c r="CP54" s="44"/>
      <c r="CQ54" s="23"/>
      <c r="CR54" s="44"/>
      <c r="CS54" s="23"/>
      <c r="CT54" s="44"/>
      <c r="CU54" s="23"/>
      <c r="CV54" s="44"/>
      <c r="CW54" s="23"/>
      <c r="CX54" s="44"/>
      <c r="CY54" s="23"/>
      <c r="CZ54" s="44"/>
      <c r="DA54" s="23"/>
      <c r="DB54" s="44"/>
      <c r="DC54" s="23"/>
      <c r="DD54" s="44"/>
      <c r="DE54" s="23"/>
      <c r="DF54" s="44"/>
      <c r="DG54" s="23"/>
      <c r="DH54" s="44"/>
      <c r="DI54" s="23"/>
      <c r="DJ54" s="44"/>
      <c r="DK54" s="23"/>
      <c r="DL54" s="44"/>
      <c r="DM54" s="23"/>
      <c r="DN54" s="44"/>
      <c r="DO54" s="23"/>
      <c r="DP54" s="44"/>
      <c r="DQ54" s="23"/>
      <c r="DR54" s="44"/>
      <c r="DS54" s="23"/>
      <c r="DT54" s="44"/>
      <c r="DU54" s="23"/>
      <c r="DV54" s="44"/>
      <c r="DW54" s="11"/>
      <c r="DX54" s="11"/>
      <c r="DY54" s="11"/>
      <c r="EA54" s="11"/>
    </row>
    <row r="55" spans="1:473" s="25" customFormat="1" ht="15" customHeight="1">
      <c r="C55" s="58"/>
      <c r="D55" s="218"/>
      <c r="E55" s="487"/>
      <c r="F55" s="466"/>
      <c r="G55" s="794"/>
      <c r="H55" s="253"/>
      <c r="I55" s="241"/>
      <c r="J55" s="422"/>
      <c r="K55" s="241"/>
      <c r="L55" s="43"/>
      <c r="M55" s="43"/>
      <c r="N55" s="43"/>
      <c r="O55" s="43"/>
      <c r="P55" s="43"/>
      <c r="Q55" s="43"/>
      <c r="R55" s="43"/>
      <c r="S55" s="43"/>
      <c r="T55" s="43"/>
      <c r="U55" s="23"/>
      <c r="V55" s="44"/>
      <c r="W55" s="23"/>
      <c r="X55" s="44"/>
      <c r="Y55" s="23"/>
      <c r="Z55" s="44"/>
      <c r="AA55" s="23"/>
      <c r="AB55" s="44"/>
      <c r="AC55" s="23"/>
      <c r="AD55" s="44"/>
      <c r="AE55" s="23"/>
      <c r="AF55" s="44"/>
      <c r="AG55" s="23"/>
      <c r="AH55" s="44"/>
      <c r="AI55" s="23"/>
      <c r="AJ55" s="44"/>
      <c r="AK55" s="23"/>
      <c r="AL55" s="44"/>
      <c r="AM55" s="23"/>
      <c r="AN55" s="44"/>
      <c r="AO55" s="23"/>
      <c r="AP55" s="44"/>
      <c r="AQ55" s="23"/>
      <c r="AR55" s="44"/>
      <c r="AS55" s="23"/>
      <c r="AT55" s="44"/>
      <c r="AU55" s="23"/>
      <c r="AV55" s="44"/>
      <c r="AW55" s="23"/>
      <c r="AX55" s="44"/>
      <c r="AY55" s="23"/>
      <c r="AZ55" s="44"/>
      <c r="BA55" s="23"/>
      <c r="BB55" s="44"/>
      <c r="BC55" s="23"/>
      <c r="BD55" s="44"/>
      <c r="BE55" s="23"/>
      <c r="BF55" s="44"/>
      <c r="BG55" s="23"/>
      <c r="BH55" s="44"/>
      <c r="BI55" s="23"/>
      <c r="BJ55" s="44"/>
      <c r="BK55" s="23"/>
      <c r="BL55" s="44"/>
      <c r="BM55" s="23"/>
      <c r="BN55" s="44"/>
      <c r="BO55" s="23"/>
      <c r="BP55" s="44"/>
      <c r="BQ55" s="23"/>
      <c r="BR55" s="44"/>
      <c r="BS55" s="23"/>
      <c r="BT55" s="44"/>
      <c r="BU55" s="23"/>
      <c r="BV55" s="44"/>
      <c r="BW55" s="23"/>
      <c r="BX55" s="44"/>
      <c r="BY55" s="23"/>
      <c r="BZ55" s="44"/>
      <c r="CA55" s="23"/>
      <c r="CB55" s="44"/>
      <c r="CC55" s="23"/>
      <c r="CD55" s="44"/>
      <c r="CE55" s="23"/>
      <c r="CF55" s="44"/>
      <c r="CG55" s="23"/>
      <c r="CH55" s="44"/>
      <c r="CI55" s="23"/>
      <c r="CJ55" s="44"/>
      <c r="CK55" s="23"/>
      <c r="CL55" s="44"/>
      <c r="CM55" s="23"/>
      <c r="CN55" s="44"/>
      <c r="CO55" s="23"/>
      <c r="CP55" s="44"/>
      <c r="CQ55" s="23"/>
      <c r="CR55" s="44"/>
      <c r="CS55" s="23"/>
      <c r="CT55" s="44"/>
      <c r="CU55" s="23"/>
      <c r="CV55" s="44"/>
      <c r="CW55" s="23"/>
      <c r="CX55" s="44"/>
      <c r="CY55" s="23"/>
      <c r="CZ55" s="44"/>
      <c r="DA55" s="23"/>
      <c r="DB55" s="44"/>
      <c r="DC55" s="23"/>
      <c r="DD55" s="44"/>
      <c r="DE55" s="23"/>
      <c r="DF55" s="44"/>
      <c r="DG55" s="23"/>
      <c r="DH55" s="44"/>
      <c r="DI55" s="23"/>
      <c r="DJ55" s="44"/>
      <c r="DK55" s="23"/>
      <c r="DL55" s="44"/>
      <c r="DM55" s="23"/>
      <c r="DN55" s="44"/>
      <c r="DO55" s="23"/>
      <c r="DP55" s="44"/>
      <c r="DQ55" s="23"/>
      <c r="DR55" s="44"/>
      <c r="DS55" s="23"/>
      <c r="DT55" s="44"/>
      <c r="DU55" s="23"/>
      <c r="DV55" s="44"/>
      <c r="DW55" s="11"/>
      <c r="DX55" s="11"/>
      <c r="DY55" s="11"/>
      <c r="EA55" s="11"/>
    </row>
    <row r="56" spans="1:473" s="25" customFormat="1" ht="15" hidden="1" customHeight="1">
      <c r="C56" s="58"/>
      <c r="D56" s="218"/>
      <c r="E56" s="487"/>
      <c r="F56" s="466"/>
      <c r="G56" s="794"/>
      <c r="H56" s="253"/>
      <c r="I56" s="241"/>
      <c r="J56" s="422"/>
      <c r="K56" s="241"/>
      <c r="L56" s="43"/>
      <c r="M56" s="43"/>
      <c r="N56" s="43"/>
      <c r="O56" s="43"/>
      <c r="P56" s="43"/>
      <c r="Q56" s="43"/>
      <c r="R56" s="43"/>
      <c r="S56" s="43"/>
      <c r="T56" s="43"/>
      <c r="U56" s="23"/>
      <c r="V56" s="44"/>
      <c r="W56" s="23"/>
      <c r="X56" s="44"/>
      <c r="Y56" s="23"/>
      <c r="Z56" s="44"/>
      <c r="AA56" s="23"/>
      <c r="AB56" s="44"/>
      <c r="AC56" s="23"/>
      <c r="AD56" s="44"/>
      <c r="AE56" s="23"/>
      <c r="AF56" s="44"/>
      <c r="AG56" s="23"/>
      <c r="AH56" s="44"/>
      <c r="AI56" s="23"/>
      <c r="AJ56" s="44"/>
      <c r="AK56" s="23"/>
      <c r="AL56" s="44"/>
      <c r="AM56" s="23"/>
      <c r="AN56" s="44"/>
      <c r="AO56" s="23"/>
      <c r="AP56" s="44"/>
      <c r="AQ56" s="23"/>
      <c r="AR56" s="44"/>
      <c r="AS56" s="23"/>
      <c r="AT56" s="44"/>
      <c r="AU56" s="23"/>
      <c r="AV56" s="44"/>
      <c r="AW56" s="23"/>
      <c r="AX56" s="44"/>
      <c r="AY56" s="23"/>
      <c r="AZ56" s="44"/>
      <c r="BA56" s="23"/>
      <c r="BB56" s="44"/>
      <c r="BC56" s="23"/>
      <c r="BD56" s="44"/>
      <c r="BE56" s="23"/>
      <c r="BF56" s="44"/>
      <c r="BG56" s="23"/>
      <c r="BH56" s="44"/>
      <c r="BI56" s="23"/>
      <c r="BJ56" s="44"/>
      <c r="BK56" s="23"/>
      <c r="BL56" s="44"/>
      <c r="BM56" s="23"/>
      <c r="BN56" s="44"/>
      <c r="BO56" s="23"/>
      <c r="BP56" s="44"/>
      <c r="BQ56" s="23"/>
      <c r="BR56" s="44"/>
      <c r="BS56" s="23"/>
      <c r="BT56" s="44"/>
      <c r="BU56" s="23"/>
      <c r="BV56" s="44"/>
      <c r="BW56" s="23"/>
      <c r="BX56" s="44"/>
      <c r="BY56" s="23"/>
      <c r="BZ56" s="44"/>
      <c r="CA56" s="23"/>
      <c r="CB56" s="44"/>
      <c r="CC56" s="23"/>
      <c r="CD56" s="44"/>
      <c r="CE56" s="23"/>
      <c r="CF56" s="44"/>
      <c r="CG56" s="23"/>
      <c r="CH56" s="44"/>
      <c r="CI56" s="23"/>
      <c r="CJ56" s="44"/>
      <c r="CK56" s="23"/>
      <c r="CL56" s="44"/>
      <c r="CM56" s="23"/>
      <c r="CN56" s="44"/>
      <c r="CO56" s="23"/>
      <c r="CP56" s="44"/>
      <c r="CQ56" s="23"/>
      <c r="CR56" s="44"/>
      <c r="CS56" s="23"/>
      <c r="CT56" s="44"/>
      <c r="CU56" s="23"/>
      <c r="CV56" s="44"/>
      <c r="CW56" s="23"/>
      <c r="CX56" s="44"/>
      <c r="CY56" s="23"/>
      <c r="CZ56" s="44"/>
      <c r="DA56" s="23"/>
      <c r="DB56" s="44"/>
      <c r="DC56" s="23"/>
      <c r="DD56" s="44"/>
      <c r="DE56" s="23"/>
      <c r="DF56" s="44"/>
      <c r="DG56" s="23"/>
      <c r="DH56" s="44"/>
      <c r="DI56" s="23"/>
      <c r="DJ56" s="44"/>
      <c r="DK56" s="23"/>
      <c r="DL56" s="44"/>
      <c r="DM56" s="23"/>
      <c r="DN56" s="44"/>
      <c r="DO56" s="23"/>
      <c r="DP56" s="44"/>
      <c r="DQ56" s="23"/>
      <c r="DR56" s="44"/>
      <c r="DS56" s="23"/>
      <c r="DT56" s="44"/>
      <c r="DU56" s="23"/>
      <c r="DV56" s="44"/>
      <c r="DW56" s="11"/>
      <c r="DX56" s="11"/>
      <c r="DY56" s="11"/>
      <c r="EA56" s="11"/>
    </row>
    <row r="57" spans="1:473" s="50" customFormat="1" ht="54" hidden="1" customHeight="1">
      <c r="D57" s="49" t="s">
        <v>2504</v>
      </c>
      <c r="E57" s="184"/>
      <c r="F57" s="465"/>
      <c r="H57" s="257"/>
      <c r="I57" s="35"/>
      <c r="J57" s="585"/>
      <c r="K57" s="257"/>
      <c r="U57" s="49"/>
      <c r="W57" s="49"/>
      <c r="Y57" s="49"/>
      <c r="AA57" s="49"/>
      <c r="AC57" s="49"/>
      <c r="AE57" s="49"/>
      <c r="AG57" s="49"/>
      <c r="AI57" s="49"/>
      <c r="AK57" s="49"/>
      <c r="AM57" s="49"/>
      <c r="AO57" s="49"/>
      <c r="AQ57" s="49"/>
      <c r="AS57" s="49"/>
      <c r="AU57" s="49"/>
      <c r="AW57" s="49"/>
      <c r="AY57" s="49"/>
      <c r="BA57" s="49"/>
      <c r="BC57" s="49"/>
      <c r="BE57" s="49"/>
      <c r="BG57" s="49"/>
      <c r="BI57" s="49"/>
      <c r="BK57" s="49"/>
      <c r="BM57" s="49"/>
      <c r="BO57" s="49"/>
      <c r="BQ57" s="49"/>
      <c r="BS57" s="49"/>
      <c r="BU57" s="49"/>
      <c r="BW57" s="49"/>
      <c r="BY57" s="49"/>
      <c r="CA57" s="49"/>
      <c r="CC57" s="49"/>
      <c r="CE57" s="49"/>
      <c r="CG57" s="49"/>
      <c r="CI57" s="49"/>
      <c r="CK57" s="49"/>
      <c r="CM57" s="49"/>
      <c r="CO57" s="49"/>
      <c r="CQ57" s="49"/>
      <c r="CS57" s="49"/>
      <c r="CU57" s="49"/>
      <c r="CW57" s="49"/>
      <c r="CY57" s="49"/>
      <c r="DA57" s="49"/>
      <c r="DC57" s="49"/>
      <c r="DE57" s="49"/>
      <c r="DG57" s="49"/>
      <c r="DI57" s="49"/>
      <c r="DK57" s="49"/>
      <c r="DM57" s="49"/>
      <c r="DO57" s="49"/>
      <c r="DQ57" s="49"/>
      <c r="DS57" s="49"/>
      <c r="DU57" s="254"/>
      <c r="DV57" s="254"/>
      <c r="DW57" s="254"/>
      <c r="DY57" s="254"/>
    </row>
    <row r="58" spans="1:473" s="25" customFormat="1" ht="15" hidden="1" customHeight="1">
      <c r="C58" s="58"/>
      <c r="D58" s="392"/>
      <c r="E58" s="154"/>
      <c r="F58" s="462"/>
      <c r="G58" s="790"/>
      <c r="H58" s="257"/>
      <c r="I58" s="35"/>
      <c r="J58" s="583"/>
      <c r="K58" s="257"/>
      <c r="L58" s="43"/>
      <c r="M58" s="43"/>
      <c r="N58" s="43"/>
      <c r="O58" s="43"/>
      <c r="P58" s="43"/>
      <c r="Q58" s="43"/>
      <c r="R58" s="43"/>
      <c r="S58" s="43"/>
      <c r="T58" s="43"/>
      <c r="U58" s="43"/>
      <c r="V58" s="44"/>
      <c r="W58" s="23"/>
      <c r="X58" s="44"/>
      <c r="Y58" s="23"/>
      <c r="Z58" s="44"/>
      <c r="AA58" s="23"/>
      <c r="AB58" s="44"/>
      <c r="AC58" s="23"/>
      <c r="AD58" s="44"/>
      <c r="AE58" s="23"/>
      <c r="AF58" s="44"/>
      <c r="AG58" s="23"/>
      <c r="AH58" s="44"/>
      <c r="AI58" s="23"/>
      <c r="AJ58" s="44"/>
      <c r="AK58" s="23"/>
      <c r="AL58" s="44"/>
      <c r="AM58" s="23"/>
      <c r="AN58" s="44"/>
      <c r="AO58" s="23"/>
      <c r="AP58" s="44"/>
      <c r="AQ58" s="23"/>
      <c r="AR58" s="44"/>
      <c r="AS58" s="23"/>
      <c r="AT58" s="44"/>
      <c r="AU58" s="23"/>
      <c r="AV58" s="44"/>
      <c r="AW58" s="23"/>
      <c r="AX58" s="44"/>
      <c r="AY58" s="23"/>
      <c r="AZ58" s="44"/>
      <c r="BA58" s="23"/>
      <c r="BB58" s="44"/>
      <c r="BC58" s="23"/>
      <c r="BD58" s="44"/>
      <c r="BE58" s="23"/>
      <c r="BF58" s="44"/>
      <c r="BG58" s="23"/>
      <c r="BH58" s="44"/>
      <c r="BI58" s="23"/>
      <c r="BJ58" s="44"/>
      <c r="BK58" s="23"/>
      <c r="BL58" s="44"/>
      <c r="BM58" s="23"/>
      <c r="BN58" s="44"/>
      <c r="BO58" s="23"/>
      <c r="BP58" s="44"/>
      <c r="BQ58" s="23"/>
      <c r="BR58" s="44"/>
      <c r="BS58" s="23"/>
      <c r="BT58" s="44"/>
      <c r="BU58" s="23"/>
      <c r="BV58" s="44"/>
      <c r="BW58" s="23"/>
      <c r="BX58" s="44"/>
      <c r="BY58" s="23"/>
      <c r="BZ58" s="44"/>
      <c r="CA58" s="23"/>
      <c r="CB58" s="44"/>
      <c r="CC58" s="23"/>
      <c r="CD58" s="44"/>
      <c r="CE58" s="23"/>
      <c r="CF58" s="44"/>
      <c r="CG58" s="23"/>
      <c r="CH58" s="44"/>
      <c r="CI58" s="23"/>
      <c r="CJ58" s="44"/>
      <c r="CK58" s="23"/>
      <c r="CL58" s="44"/>
      <c r="CM58" s="23"/>
      <c r="CN58" s="44"/>
      <c r="CO58" s="23"/>
      <c r="CP58" s="44"/>
      <c r="CQ58" s="23"/>
      <c r="CR58" s="44"/>
      <c r="CS58" s="23"/>
      <c r="CT58" s="44"/>
      <c r="CU58" s="23"/>
      <c r="CV58" s="44"/>
      <c r="CW58" s="23"/>
      <c r="CX58" s="44"/>
      <c r="CY58" s="23"/>
      <c r="CZ58" s="44"/>
      <c r="DA58" s="23"/>
      <c r="DB58" s="44"/>
      <c r="DC58" s="23"/>
      <c r="DD58" s="44"/>
      <c r="DE58" s="23"/>
      <c r="DF58" s="44"/>
      <c r="DG58" s="23"/>
      <c r="DH58" s="44"/>
      <c r="DI58" s="23"/>
      <c r="DJ58" s="44"/>
      <c r="DK58" s="23"/>
      <c r="DL58" s="44"/>
      <c r="DM58" s="23"/>
      <c r="DN58" s="44"/>
      <c r="DO58" s="23"/>
      <c r="DP58" s="44"/>
      <c r="DQ58" s="23"/>
      <c r="DR58" s="44"/>
      <c r="DS58" s="23"/>
      <c r="DT58" s="44"/>
      <c r="DU58" s="11"/>
      <c r="DV58" s="11"/>
      <c r="DW58" s="11"/>
      <c r="DY58" s="11"/>
    </row>
    <row r="59" spans="1:473" s="484" customFormat="1" ht="33.75" hidden="1" customHeight="1">
      <c r="A59" s="591" t="s">
        <v>301</v>
      </c>
      <c r="B59" s="591" t="s">
        <v>1601</v>
      </c>
      <c r="C59" s="592" t="s">
        <v>1699</v>
      </c>
      <c r="D59" s="593" t="s">
        <v>39</v>
      </c>
      <c r="E59" s="591" t="s">
        <v>1665</v>
      </c>
      <c r="F59" s="594" t="s">
        <v>14</v>
      </c>
      <c r="G59" s="591"/>
      <c r="H59" s="595" t="s">
        <v>1611</v>
      </c>
      <c r="I59" s="594" t="s">
        <v>1612</v>
      </c>
      <c r="J59" s="595" t="s">
        <v>299</v>
      </c>
      <c r="K59" s="594" t="s">
        <v>298</v>
      </c>
      <c r="L59" s="591" t="s">
        <v>1353</v>
      </c>
      <c r="M59" s="591" t="s">
        <v>1551</v>
      </c>
      <c r="N59" s="591" t="s">
        <v>1552</v>
      </c>
      <c r="O59" s="591" t="s">
        <v>1760</v>
      </c>
      <c r="P59" s="591" t="s">
        <v>1761</v>
      </c>
      <c r="Q59" s="591" t="s">
        <v>2276</v>
      </c>
      <c r="R59" s="591" t="s">
        <v>2277</v>
      </c>
      <c r="S59" s="1115" t="s">
        <v>876</v>
      </c>
      <c r="T59" s="1115"/>
      <c r="U59" s="861"/>
      <c r="V59" s="591"/>
      <c r="W59" s="861"/>
      <c r="X59" s="591"/>
      <c r="Y59" s="861"/>
      <c r="Z59" s="591"/>
      <c r="AA59" s="861"/>
      <c r="AB59" s="591"/>
      <c r="AC59" s="861"/>
      <c r="AD59" s="591"/>
      <c r="AE59" s="861"/>
      <c r="AF59" s="591"/>
      <c r="AG59" s="861"/>
      <c r="AH59" s="591"/>
      <c r="AI59" s="861"/>
      <c r="AJ59" s="591"/>
      <c r="AK59" s="861"/>
      <c r="AL59" s="591"/>
      <c r="AM59" s="861"/>
      <c r="AN59" s="591"/>
      <c r="AO59" s="861"/>
      <c r="AP59" s="591"/>
      <c r="AQ59" s="861"/>
      <c r="AR59" s="591"/>
      <c r="AS59" s="861"/>
      <c r="AT59" s="591"/>
      <c r="AU59" s="861"/>
      <c r="AV59" s="591"/>
      <c r="AW59" s="861"/>
      <c r="AX59" s="591"/>
      <c r="AY59" s="861"/>
      <c r="AZ59" s="591"/>
      <c r="BA59" s="861"/>
      <c r="BB59" s="591"/>
      <c r="BC59" s="861"/>
      <c r="BD59" s="591"/>
      <c r="BE59" s="861"/>
      <c r="BF59" s="591"/>
      <c r="BG59" s="861"/>
      <c r="BH59" s="591"/>
      <c r="BI59" s="861"/>
      <c r="BJ59" s="591"/>
      <c r="BK59" s="861"/>
      <c r="BL59" s="591"/>
      <c r="BM59" s="861"/>
      <c r="BN59" s="591"/>
      <c r="BO59" s="861"/>
      <c r="BP59" s="591"/>
      <c r="BQ59" s="861"/>
      <c r="BR59" s="591"/>
      <c r="BS59" s="861"/>
      <c r="BT59" s="591"/>
      <c r="BU59" s="861"/>
      <c r="BV59" s="591"/>
      <c r="BW59" s="861"/>
      <c r="BX59" s="591"/>
      <c r="BY59" s="861"/>
      <c r="BZ59" s="591"/>
      <c r="CA59" s="861"/>
      <c r="CB59" s="591"/>
      <c r="CC59" s="861"/>
      <c r="CD59" s="591"/>
      <c r="CE59" s="861"/>
      <c r="CF59" s="591"/>
      <c r="CG59" s="861"/>
      <c r="CH59" s="591"/>
      <c r="CI59" s="861"/>
      <c r="CJ59" s="591"/>
      <c r="CK59" s="861"/>
      <c r="CL59" s="591"/>
      <c r="CM59" s="861"/>
      <c r="CN59" s="591"/>
      <c r="CO59" s="861"/>
      <c r="CP59" s="591"/>
      <c r="CQ59" s="861"/>
      <c r="CR59" s="591"/>
      <c r="CS59" s="861"/>
      <c r="CT59" s="591"/>
      <c r="CU59" s="861"/>
      <c r="CV59" s="591"/>
      <c r="CW59" s="861"/>
      <c r="CX59" s="591"/>
      <c r="CY59" s="861"/>
      <c r="CZ59" s="591"/>
      <c r="DA59" s="861"/>
      <c r="DB59" s="591"/>
      <c r="DC59" s="861"/>
      <c r="DD59" s="591"/>
      <c r="DE59" s="861"/>
      <c r="DF59" s="591"/>
      <c r="DG59" s="861"/>
      <c r="DH59" s="591"/>
      <c r="DI59" s="861"/>
      <c r="DJ59" s="591"/>
      <c r="DK59" s="861"/>
      <c r="DL59" s="591"/>
      <c r="DM59" s="861"/>
      <c r="DN59" s="591"/>
      <c r="DO59" s="861"/>
      <c r="DP59" s="591"/>
      <c r="DQ59" s="861"/>
      <c r="DR59" s="591"/>
      <c r="DS59" s="861"/>
      <c r="DT59" s="591"/>
      <c r="DU59" s="473" t="s">
        <v>876</v>
      </c>
      <c r="DV59" s="474"/>
      <c r="DW59" s="473" t="s">
        <v>877</v>
      </c>
      <c r="DX59" s="173"/>
      <c r="DY59" s="473" t="s">
        <v>1668</v>
      </c>
    </row>
    <row r="60" spans="1:473" customFormat="1" ht="21" hidden="1" customHeight="1">
      <c r="A60" s="15"/>
      <c r="B60" s="15"/>
      <c r="C60" s="38" t="s">
        <v>38</v>
      </c>
      <c r="D60" s="556" t="s">
        <v>280</v>
      </c>
      <c r="E60" s="477">
        <v>9944</v>
      </c>
      <c r="F60" s="457">
        <v>38651</v>
      </c>
      <c r="G60" s="788">
        <v>0</v>
      </c>
      <c r="H60" s="319" t="s">
        <v>2321</v>
      </c>
      <c r="I60" s="27">
        <v>35828</v>
      </c>
      <c r="J60" s="430" t="s">
        <v>743</v>
      </c>
      <c r="K60" s="287" t="s">
        <v>742</v>
      </c>
      <c r="L60" s="16">
        <v>0</v>
      </c>
      <c r="M60" s="16">
        <v>0</v>
      </c>
      <c r="N60" s="16">
        <v>0</v>
      </c>
      <c r="O60" s="16">
        <v>0</v>
      </c>
      <c r="P60" s="16">
        <v>0</v>
      </c>
      <c r="Q60" s="767">
        <v>0</v>
      </c>
      <c r="R60" s="767">
        <v>0</v>
      </c>
      <c r="S60" s="1114">
        <v>0</v>
      </c>
      <c r="T60" s="1114">
        <v>0</v>
      </c>
      <c r="U60" s="15"/>
      <c r="V60" s="769"/>
      <c r="W60" s="15"/>
      <c r="X60" s="769"/>
      <c r="Y60" s="15"/>
      <c r="Z60" s="769"/>
      <c r="AA60" s="15"/>
      <c r="AB60" s="769"/>
      <c r="AC60" s="15"/>
      <c r="AD60" s="769"/>
      <c r="AE60" s="15"/>
      <c r="AF60" s="769"/>
      <c r="AG60" s="15"/>
      <c r="AH60" s="769"/>
      <c r="AI60" s="15"/>
      <c r="AJ60" s="769"/>
      <c r="AK60" s="15"/>
      <c r="AL60" s="769"/>
      <c r="AM60" s="15"/>
      <c r="AN60" s="769"/>
      <c r="AO60" s="15"/>
      <c r="AP60" s="769"/>
      <c r="AQ60" s="15"/>
      <c r="AR60" s="769"/>
      <c r="AS60" s="15"/>
      <c r="AT60" s="769"/>
      <c r="AU60" s="15"/>
      <c r="AV60" s="769"/>
      <c r="AW60" s="15"/>
      <c r="AX60" s="769"/>
      <c r="AY60" s="766"/>
      <c r="AZ60" s="769"/>
      <c r="BA60" s="15"/>
      <c r="BB60" s="769"/>
      <c r="BC60" s="15"/>
      <c r="BD60" s="769"/>
      <c r="BE60" s="15"/>
      <c r="BF60" s="769"/>
      <c r="BG60" s="15"/>
      <c r="BH60" s="769"/>
      <c r="BI60" s="15"/>
      <c r="BJ60" s="769"/>
      <c r="BK60" s="15"/>
      <c r="BL60" s="769"/>
      <c r="BM60" s="15"/>
      <c r="BN60" s="769"/>
      <c r="BO60" s="15"/>
      <c r="BP60" s="769"/>
      <c r="BQ60" s="15"/>
      <c r="BR60" s="769"/>
      <c r="BS60" s="15"/>
      <c r="BT60" s="769"/>
      <c r="BU60" s="15"/>
      <c r="BV60" s="770"/>
      <c r="BW60" s="15"/>
      <c r="BX60" s="770"/>
      <c r="BY60" s="15"/>
      <c r="BZ60" s="770"/>
      <c r="CA60" s="15"/>
      <c r="CB60" s="770"/>
      <c r="CC60" s="15"/>
      <c r="CD60" s="770"/>
      <c r="CE60" s="15"/>
      <c r="CF60" s="770"/>
      <c r="CG60" s="15"/>
      <c r="CH60" s="770"/>
      <c r="CI60" s="15"/>
      <c r="CJ60" s="770"/>
      <c r="CK60" s="15"/>
      <c r="CL60" s="770"/>
      <c r="CM60" s="15"/>
      <c r="CN60" s="770"/>
      <c r="CO60" s="15"/>
      <c r="CP60" s="770"/>
      <c r="CQ60" s="15"/>
      <c r="CR60" s="770"/>
      <c r="CS60" s="15"/>
      <c r="CT60" s="770"/>
      <c r="CU60" s="15"/>
      <c r="CV60" s="770"/>
      <c r="CW60" s="15"/>
      <c r="CX60" s="770"/>
      <c r="CY60" s="15"/>
      <c r="CZ60" s="770"/>
      <c r="DA60" s="15"/>
      <c r="DB60" s="770"/>
      <c r="DC60" s="15"/>
      <c r="DD60" s="770"/>
      <c r="DE60" s="15"/>
      <c r="DF60" s="770"/>
      <c r="DG60" s="15"/>
      <c r="DH60" s="770"/>
      <c r="DI60" s="15"/>
      <c r="DJ60" s="770"/>
      <c r="DK60" s="15"/>
      <c r="DL60" s="770"/>
      <c r="DM60" s="15"/>
      <c r="DN60" s="770"/>
      <c r="DO60" s="766"/>
      <c r="DP60" s="770"/>
      <c r="DQ60" s="15"/>
      <c r="DR60" s="770"/>
      <c r="DS60" s="15"/>
      <c r="DT60" s="770"/>
      <c r="DU60" s="15"/>
      <c r="DV60" s="770"/>
      <c r="DW60" s="168">
        <f t="shared" ref="DW60" si="12">COUNT(V60,X60,Z60,AB60,AD60,AF60,AH60,AJ60,AL60,AN60,AP60,AR60,AT60,AV60,AX60,AZ60,BB60,BD60,BF60,BH60,BJ60,BL60,BN60,BP60,BR60,BT60)</f>
        <v>0</v>
      </c>
      <c r="DX60" s="22"/>
      <c r="DY60" s="168">
        <f t="shared" ref="DY60" si="13">COUNT(BU60:DU60)</f>
        <v>0</v>
      </c>
      <c r="DZ60" s="28"/>
      <c r="EA60" s="21">
        <f t="shared" ref="EA60" si="14">SUM(DW60,DY60)</f>
        <v>0</v>
      </c>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c r="IM60" s="245"/>
      <c r="IN60" s="245"/>
      <c r="IO60" s="245"/>
      <c r="IP60" s="245"/>
      <c r="IQ60" s="245"/>
      <c r="IR60" s="245"/>
      <c r="IS60" s="245"/>
      <c r="IT60" s="245"/>
      <c r="IU60" s="245"/>
      <c r="IV60" s="245"/>
      <c r="IW60" s="245"/>
      <c r="IX60" s="245"/>
      <c r="IY60" s="245"/>
      <c r="IZ60" s="245"/>
      <c r="JA60" s="245"/>
      <c r="JB60" s="245"/>
      <c r="JC60" s="245"/>
      <c r="JD60" s="245"/>
      <c r="JE60" s="245"/>
      <c r="JF60" s="245"/>
      <c r="JG60" s="245"/>
      <c r="JH60" s="245"/>
      <c r="JI60" s="245"/>
      <c r="JJ60" s="245"/>
      <c r="JK60" s="245"/>
      <c r="JL60" s="245"/>
      <c r="JM60" s="245"/>
      <c r="JN60" s="245"/>
      <c r="JO60" s="245"/>
      <c r="JP60" s="245"/>
      <c r="JQ60" s="245"/>
      <c r="JR60" s="245"/>
      <c r="JS60" s="245"/>
      <c r="JT60" s="245"/>
      <c r="JU60" s="245"/>
      <c r="JV60" s="245"/>
      <c r="JW60" s="245"/>
      <c r="JX60" s="245"/>
      <c r="JY60" s="245"/>
      <c r="JZ60" s="245"/>
      <c r="KA60" s="245"/>
      <c r="KB60" s="245"/>
      <c r="KC60" s="245"/>
      <c r="KD60" s="245"/>
      <c r="KE60" s="245"/>
      <c r="KF60" s="245"/>
      <c r="KG60" s="245"/>
      <c r="KH60" s="245"/>
      <c r="KI60" s="245"/>
      <c r="KJ60" s="245"/>
      <c r="KK60" s="245"/>
      <c r="KL60" s="245"/>
      <c r="KM60" s="245"/>
      <c r="KN60" s="245"/>
      <c r="KO60" s="245"/>
      <c r="KP60" s="245"/>
      <c r="KQ60" s="245"/>
      <c r="KR60" s="245"/>
      <c r="KS60" s="245"/>
      <c r="KT60" s="245"/>
      <c r="KU60" s="245"/>
      <c r="KV60" s="245"/>
      <c r="KW60" s="245"/>
      <c r="KX60" s="245"/>
      <c r="KY60" s="245"/>
      <c r="KZ60" s="245"/>
      <c r="LA60" s="245"/>
      <c r="LB60" s="245"/>
      <c r="LC60" s="245"/>
      <c r="LD60" s="245"/>
      <c r="LE60" s="245"/>
      <c r="LF60" s="245"/>
      <c r="LG60" s="245"/>
      <c r="LH60" s="245"/>
      <c r="LI60" s="245"/>
      <c r="LJ60" s="245"/>
      <c r="LK60" s="245"/>
      <c r="LL60" s="245"/>
      <c r="LM60" s="245"/>
      <c r="LN60" s="245"/>
      <c r="LO60" s="245"/>
      <c r="LP60" s="245"/>
      <c r="LQ60" s="245"/>
      <c r="LR60" s="245"/>
      <c r="LS60" s="245"/>
      <c r="LT60" s="245"/>
      <c r="LU60" s="245"/>
      <c r="LV60" s="245"/>
      <c r="LW60" s="245"/>
      <c r="LX60" s="245"/>
      <c r="LY60" s="245"/>
      <c r="LZ60" s="245"/>
      <c r="MA60" s="245"/>
      <c r="MB60" s="245"/>
      <c r="MC60" s="245"/>
      <c r="MD60" s="245"/>
      <c r="ME60" s="245"/>
      <c r="MF60" s="245"/>
      <c r="MG60" s="245"/>
      <c r="MH60" s="245"/>
      <c r="MI60" s="245"/>
      <c r="MJ60" s="245"/>
      <c r="MK60" s="245"/>
      <c r="ML60" s="245"/>
      <c r="MM60" s="245"/>
      <c r="MN60" s="245"/>
      <c r="MO60" s="245"/>
      <c r="MP60" s="245"/>
      <c r="MQ60" s="245"/>
      <c r="MR60" s="245"/>
      <c r="MS60" s="245"/>
      <c r="MT60" s="245"/>
      <c r="MU60" s="245"/>
      <c r="MV60" s="245"/>
      <c r="MW60" s="245"/>
      <c r="MX60" s="245"/>
      <c r="MY60" s="245"/>
      <c r="MZ60" s="245"/>
      <c r="NA60" s="245"/>
      <c r="NB60" s="245"/>
      <c r="NC60" s="245"/>
      <c r="ND60" s="245"/>
      <c r="NE60" s="245"/>
      <c r="NF60" s="245"/>
      <c r="NG60" s="245"/>
      <c r="NH60" s="245"/>
      <c r="NI60" s="245"/>
      <c r="NJ60" s="245"/>
      <c r="NK60" s="245"/>
      <c r="NL60" s="245"/>
      <c r="NM60" s="245"/>
      <c r="NN60" s="245"/>
      <c r="NO60" s="245"/>
      <c r="NP60" s="245"/>
      <c r="NQ60" s="245"/>
      <c r="NR60" s="245"/>
      <c r="NS60" s="245"/>
      <c r="NT60" s="245"/>
      <c r="NU60" s="245"/>
      <c r="NV60" s="245"/>
      <c r="NW60" s="245"/>
      <c r="NX60" s="245"/>
      <c r="NY60" s="245"/>
      <c r="NZ60" s="245"/>
      <c r="OA60" s="245"/>
      <c r="OB60" s="245"/>
      <c r="OC60" s="245"/>
      <c r="OD60" s="245"/>
      <c r="OE60" s="245"/>
      <c r="OF60" s="245"/>
      <c r="OG60" s="245"/>
      <c r="OH60" s="245"/>
      <c r="OI60" s="245"/>
      <c r="OJ60" s="245"/>
      <c r="OK60" s="245"/>
      <c r="OL60" s="245"/>
      <c r="OM60" s="245"/>
      <c r="ON60" s="245"/>
      <c r="OO60" s="245"/>
      <c r="OP60" s="245"/>
      <c r="OQ60" s="245"/>
      <c r="OR60" s="245"/>
      <c r="OS60" s="245"/>
      <c r="OT60" s="245"/>
      <c r="OU60" s="245"/>
      <c r="OV60" s="245"/>
      <c r="OW60" s="245"/>
      <c r="OX60" s="245"/>
      <c r="OY60" s="245"/>
      <c r="OZ60" s="245"/>
      <c r="PA60" s="245"/>
      <c r="PB60" s="245"/>
      <c r="PC60" s="245"/>
      <c r="PD60" s="245"/>
      <c r="PE60" s="245"/>
      <c r="PF60" s="245"/>
      <c r="PG60" s="245"/>
      <c r="PH60" s="245"/>
      <c r="PI60" s="245"/>
      <c r="PJ60" s="245"/>
      <c r="PK60" s="245"/>
      <c r="PL60" s="245"/>
      <c r="PM60" s="245"/>
      <c r="PN60" s="245"/>
      <c r="PO60" s="245"/>
      <c r="PP60" s="245"/>
      <c r="PQ60" s="245"/>
      <c r="PR60" s="245"/>
      <c r="PS60" s="245"/>
      <c r="PT60" s="245"/>
      <c r="PU60" s="245"/>
      <c r="PV60" s="245"/>
      <c r="PW60" s="245"/>
      <c r="PX60" s="245"/>
      <c r="PY60" s="245"/>
      <c r="PZ60" s="245"/>
      <c r="QA60" s="245"/>
      <c r="QB60" s="245"/>
      <c r="QC60" s="245"/>
      <c r="QD60" s="245"/>
      <c r="QE60" s="245"/>
      <c r="QF60" s="245"/>
      <c r="QG60" s="245"/>
      <c r="QH60" s="245"/>
      <c r="QI60" s="245"/>
      <c r="QJ60" s="245"/>
      <c r="QK60" s="245"/>
      <c r="QL60" s="245"/>
      <c r="QM60" s="245"/>
      <c r="QN60" s="245"/>
      <c r="QO60" s="245"/>
      <c r="QP60" s="245"/>
      <c r="QQ60" s="245"/>
      <c r="QR60" s="245"/>
      <c r="QS60" s="245"/>
      <c r="QT60" s="245"/>
      <c r="QU60" s="245"/>
      <c r="QV60" s="245"/>
      <c r="QW60" s="245"/>
      <c r="QX60" s="245"/>
      <c r="QY60" s="245"/>
      <c r="QZ60" s="245"/>
      <c r="RA60" s="245"/>
      <c r="RB60" s="245"/>
      <c r="RC60" s="245"/>
      <c r="RD60" s="245"/>
      <c r="RE60" s="245"/>
    </row>
    <row r="61" spans="1:473" s="25" customFormat="1" ht="15" hidden="1" customHeight="1">
      <c r="C61" s="58"/>
      <c r="D61" s="218"/>
      <c r="E61" s="487"/>
      <c r="F61" s="466"/>
      <c r="G61" s="794"/>
      <c r="H61" s="253"/>
      <c r="I61" s="241"/>
      <c r="J61" s="422"/>
      <c r="K61" s="241"/>
      <c r="L61" s="43"/>
      <c r="M61" s="43"/>
      <c r="N61" s="43"/>
      <c r="O61" s="43"/>
      <c r="P61" s="43"/>
      <c r="Q61" s="43"/>
      <c r="R61" s="43"/>
      <c r="S61" s="43"/>
      <c r="T61" s="43"/>
      <c r="U61" s="23"/>
      <c r="V61" s="44"/>
      <c r="W61" s="23"/>
      <c r="X61" s="44"/>
      <c r="Y61" s="23"/>
      <c r="Z61" s="44"/>
      <c r="AA61" s="23"/>
      <c r="AB61" s="44"/>
      <c r="AC61" s="23"/>
      <c r="AD61" s="44"/>
      <c r="AE61" s="23"/>
      <c r="AF61" s="44"/>
      <c r="AG61" s="23"/>
      <c r="AH61" s="44"/>
      <c r="AI61" s="23"/>
      <c r="AJ61" s="44"/>
      <c r="AK61" s="23"/>
      <c r="AL61" s="44"/>
      <c r="AM61" s="23"/>
      <c r="AN61" s="44"/>
      <c r="AO61" s="23"/>
      <c r="AP61" s="44"/>
      <c r="AQ61" s="23"/>
      <c r="AR61" s="44"/>
      <c r="AS61" s="23"/>
      <c r="AT61" s="44"/>
      <c r="AU61" s="23"/>
      <c r="AV61" s="44"/>
      <c r="AW61" s="23"/>
      <c r="AX61" s="44"/>
      <c r="AY61" s="23"/>
      <c r="AZ61" s="44"/>
      <c r="BA61" s="23"/>
      <c r="BB61" s="44"/>
      <c r="BC61" s="23"/>
      <c r="BD61" s="44"/>
      <c r="BE61" s="23"/>
      <c r="BF61" s="44"/>
      <c r="BG61" s="23"/>
      <c r="BH61" s="44"/>
      <c r="BI61" s="23"/>
      <c r="BJ61" s="44"/>
      <c r="BK61" s="23"/>
      <c r="BL61" s="44"/>
      <c r="BM61" s="23"/>
      <c r="BN61" s="44"/>
      <c r="BO61" s="23"/>
      <c r="BP61" s="44"/>
      <c r="BQ61" s="23"/>
      <c r="BR61" s="44"/>
      <c r="BS61" s="23"/>
      <c r="BT61" s="44"/>
      <c r="BU61" s="23"/>
      <c r="BV61" s="44"/>
      <c r="BW61" s="23"/>
      <c r="BX61" s="44"/>
      <c r="BY61" s="23"/>
      <c r="BZ61" s="44"/>
      <c r="CA61" s="23"/>
      <c r="CB61" s="44"/>
      <c r="CC61" s="23"/>
      <c r="CD61" s="44"/>
      <c r="CE61" s="23"/>
      <c r="CF61" s="44"/>
      <c r="CG61" s="23"/>
      <c r="CH61" s="44"/>
      <c r="CI61" s="23"/>
      <c r="CJ61" s="44"/>
      <c r="CK61" s="23"/>
      <c r="CL61" s="44"/>
      <c r="CM61" s="23"/>
      <c r="CN61" s="44"/>
      <c r="CO61" s="23"/>
      <c r="CP61" s="44"/>
      <c r="CQ61" s="23"/>
      <c r="CR61" s="44"/>
      <c r="CS61" s="23"/>
      <c r="CT61" s="44"/>
      <c r="CU61" s="23"/>
      <c r="CV61" s="44"/>
      <c r="CW61" s="23"/>
      <c r="CX61" s="44"/>
      <c r="CY61" s="23"/>
      <c r="CZ61" s="44"/>
      <c r="DA61" s="23"/>
      <c r="DB61" s="44"/>
      <c r="DC61" s="23"/>
      <c r="DD61" s="44"/>
      <c r="DE61" s="23"/>
      <c r="DF61" s="44"/>
      <c r="DG61" s="23"/>
      <c r="DH61" s="44"/>
      <c r="DI61" s="23"/>
      <c r="DJ61" s="44"/>
      <c r="DK61" s="23"/>
      <c r="DL61" s="44"/>
      <c r="DM61" s="23"/>
      <c r="DN61" s="44"/>
      <c r="DO61" s="23"/>
      <c r="DP61" s="44"/>
      <c r="DQ61" s="23"/>
      <c r="DR61" s="44"/>
      <c r="DS61" s="23"/>
      <c r="DT61" s="44"/>
      <c r="DU61" s="23"/>
      <c r="DV61" s="44"/>
      <c r="DW61" s="11"/>
      <c r="DX61" s="11"/>
      <c r="DY61" s="11"/>
      <c r="EA61" s="11"/>
    </row>
    <row r="62" spans="1:473" s="50" customFormat="1" ht="54" hidden="1" customHeight="1">
      <c r="C62" s="49"/>
      <c r="D62" s="49" t="s">
        <v>2324</v>
      </c>
      <c r="E62" s="191"/>
      <c r="F62" s="465"/>
      <c r="G62" s="191"/>
      <c r="H62" s="257"/>
      <c r="I62" s="35"/>
      <c r="J62" s="3"/>
      <c r="K62" s="257"/>
      <c r="U62" s="49"/>
      <c r="W62" s="49"/>
      <c r="Y62" s="49"/>
      <c r="AA62" s="49"/>
      <c r="AC62" s="49"/>
      <c r="AE62" s="49"/>
      <c r="AG62" s="49"/>
      <c r="AI62" s="49"/>
      <c r="AK62" s="49"/>
      <c r="AM62" s="49"/>
      <c r="AO62" s="49"/>
      <c r="AQ62" s="49"/>
      <c r="AS62" s="49"/>
      <c r="AU62" s="49"/>
      <c r="AW62" s="49"/>
      <c r="AY62" s="49"/>
      <c r="BA62" s="49"/>
      <c r="BC62" s="49"/>
      <c r="BE62" s="49"/>
      <c r="BG62" s="49"/>
      <c r="BI62" s="49"/>
      <c r="BK62" s="49"/>
      <c r="BM62" s="49"/>
      <c r="BO62" s="49"/>
      <c r="BQ62" s="49"/>
      <c r="BS62" s="49"/>
      <c r="BU62" s="49"/>
      <c r="BW62" s="49"/>
      <c r="BY62" s="49"/>
      <c r="CA62" s="49"/>
      <c r="CC62" s="49"/>
      <c r="CE62" s="49"/>
      <c r="CG62" s="49"/>
      <c r="CI62" s="49"/>
      <c r="CK62" s="49"/>
      <c r="CM62" s="49"/>
      <c r="CO62" s="49"/>
      <c r="CQ62" s="49"/>
      <c r="CS62" s="49"/>
      <c r="CU62" s="49"/>
      <c r="CW62" s="49"/>
      <c r="CY62" s="49"/>
      <c r="DA62" s="49"/>
      <c r="DC62" s="49"/>
      <c r="DE62" s="49"/>
      <c r="DG62" s="49"/>
      <c r="DI62" s="49"/>
      <c r="DK62" s="49"/>
      <c r="DM62" s="49"/>
      <c r="DO62" s="49"/>
      <c r="DQ62" s="49"/>
      <c r="DS62" s="49"/>
      <c r="DU62" s="49"/>
      <c r="DX62" s="254"/>
      <c r="DY62" s="254"/>
      <c r="DZ62" s="254"/>
    </row>
    <row r="63" spans="1:473" s="25" customFormat="1" ht="15" hidden="1" customHeight="1">
      <c r="C63" s="58"/>
      <c r="D63" s="218"/>
      <c r="E63" s="487"/>
      <c r="F63" s="466"/>
      <c r="G63" s="794"/>
      <c r="H63" s="253"/>
      <c r="I63" s="241"/>
      <c r="J63" s="422"/>
      <c r="K63" s="241"/>
      <c r="L63" s="43"/>
      <c r="M63" s="43"/>
      <c r="N63" s="43"/>
      <c r="O63" s="43"/>
      <c r="P63" s="43"/>
      <c r="Q63" s="43"/>
      <c r="R63" s="43"/>
      <c r="S63" s="43"/>
      <c r="T63" s="43"/>
      <c r="U63" s="23"/>
      <c r="V63" s="44"/>
      <c r="W63" s="23"/>
      <c r="X63" s="44"/>
      <c r="Y63" s="23"/>
      <c r="Z63" s="44"/>
      <c r="AA63" s="23"/>
      <c r="AB63" s="44"/>
      <c r="AC63" s="23"/>
      <c r="AD63" s="44"/>
      <c r="AE63" s="23"/>
      <c r="AF63" s="44"/>
      <c r="AG63" s="23"/>
      <c r="AH63" s="44"/>
      <c r="AI63" s="23"/>
      <c r="AJ63" s="44"/>
      <c r="AK63" s="23"/>
      <c r="AL63" s="44"/>
      <c r="AM63" s="23"/>
      <c r="AN63" s="44"/>
      <c r="AO63" s="23"/>
      <c r="AP63" s="44"/>
      <c r="AQ63" s="23"/>
      <c r="AR63" s="44"/>
      <c r="AS63" s="23"/>
      <c r="AT63" s="44"/>
      <c r="AU63" s="23"/>
      <c r="AV63" s="44"/>
      <c r="AW63" s="23"/>
      <c r="AX63" s="44"/>
      <c r="AY63" s="23"/>
      <c r="AZ63" s="44"/>
      <c r="BA63" s="23"/>
      <c r="BB63" s="44"/>
      <c r="BC63" s="23"/>
      <c r="BD63" s="44"/>
      <c r="BE63" s="23"/>
      <c r="BF63" s="44"/>
      <c r="BG63" s="23"/>
      <c r="BH63" s="44"/>
      <c r="BI63" s="23"/>
      <c r="BJ63" s="44"/>
      <c r="BK63" s="23"/>
      <c r="BL63" s="44"/>
      <c r="BM63" s="23"/>
      <c r="BN63" s="44"/>
      <c r="BO63" s="23"/>
      <c r="BP63" s="44"/>
      <c r="BQ63" s="23"/>
      <c r="BR63" s="44"/>
      <c r="BS63" s="23"/>
      <c r="BT63" s="44"/>
      <c r="BU63" s="23"/>
      <c r="BV63" s="44"/>
      <c r="BW63" s="23"/>
      <c r="BX63" s="44"/>
      <c r="BY63" s="23"/>
      <c r="BZ63" s="44"/>
      <c r="CA63" s="23"/>
      <c r="CB63" s="44"/>
      <c r="CC63" s="23"/>
      <c r="CD63" s="44"/>
      <c r="CE63" s="23"/>
      <c r="CF63" s="44"/>
      <c r="CG63" s="23"/>
      <c r="CH63" s="44"/>
      <c r="CI63" s="23"/>
      <c r="CJ63" s="44"/>
      <c r="CK63" s="23"/>
      <c r="CL63" s="44"/>
      <c r="CM63" s="23"/>
      <c r="CN63" s="44"/>
      <c r="CO63" s="23"/>
      <c r="CP63" s="44"/>
      <c r="CQ63" s="23"/>
      <c r="CR63" s="44"/>
      <c r="CS63" s="23"/>
      <c r="CT63" s="44"/>
      <c r="CU63" s="23"/>
      <c r="CV63" s="44"/>
      <c r="CW63" s="23"/>
      <c r="CX63" s="44"/>
      <c r="CY63" s="23"/>
      <c r="CZ63" s="44"/>
      <c r="DA63" s="23"/>
      <c r="DB63" s="44"/>
      <c r="DC63" s="23"/>
      <c r="DD63" s="44"/>
      <c r="DE63" s="23"/>
      <c r="DF63" s="44"/>
      <c r="DG63" s="23"/>
      <c r="DH63" s="44"/>
      <c r="DI63" s="23"/>
      <c r="DJ63" s="44"/>
      <c r="DK63" s="23"/>
      <c r="DL63" s="44"/>
      <c r="DM63" s="23"/>
      <c r="DN63" s="44"/>
      <c r="DO63" s="23"/>
      <c r="DP63" s="44"/>
      <c r="DQ63" s="23"/>
      <c r="DR63" s="44"/>
      <c r="DS63" s="23"/>
      <c r="DT63" s="44"/>
      <c r="DU63" s="23"/>
      <c r="DV63" s="44"/>
      <c r="DW63" s="11"/>
      <c r="DX63" s="11"/>
      <c r="DY63" s="11"/>
      <c r="EA63" s="11"/>
    </row>
    <row r="64" spans="1:473" s="484" customFormat="1" ht="33.75" hidden="1" customHeight="1">
      <c r="A64" s="593" t="s">
        <v>301</v>
      </c>
      <c r="B64" s="593" t="s">
        <v>1601</v>
      </c>
      <c r="C64" s="504" t="s">
        <v>12</v>
      </c>
      <c r="D64" s="593" t="s">
        <v>39</v>
      </c>
      <c r="E64" s="591" t="s">
        <v>1665</v>
      </c>
      <c r="F64" s="594" t="s">
        <v>14</v>
      </c>
      <c r="G64" s="591"/>
      <c r="H64" s="594" t="s">
        <v>1611</v>
      </c>
      <c r="I64" s="594" t="s">
        <v>1612</v>
      </c>
      <c r="J64" s="591" t="s">
        <v>299</v>
      </c>
      <c r="K64" s="594" t="s">
        <v>298</v>
      </c>
      <c r="L64" s="591" t="s">
        <v>1353</v>
      </c>
      <c r="M64" s="591" t="s">
        <v>1551</v>
      </c>
      <c r="N64" s="591" t="s">
        <v>1552</v>
      </c>
      <c r="O64" s="591" t="s">
        <v>1760</v>
      </c>
      <c r="P64" s="591" t="s">
        <v>1761</v>
      </c>
      <c r="Q64" s="812" t="s">
        <v>2276</v>
      </c>
      <c r="R64" s="812" t="s">
        <v>2277</v>
      </c>
      <c r="S64" s="1115" t="s">
        <v>876</v>
      </c>
      <c r="T64" s="1115"/>
      <c r="U64" s="288">
        <v>2</v>
      </c>
      <c r="V64" s="812"/>
      <c r="W64" s="288">
        <v>9</v>
      </c>
      <c r="X64" s="812"/>
      <c r="Y64" s="288">
        <v>16</v>
      </c>
      <c r="Z64" s="812"/>
      <c r="AA64" s="288">
        <v>23</v>
      </c>
      <c r="AB64" s="812"/>
      <c r="AC64" s="288">
        <v>30</v>
      </c>
      <c r="AD64" s="812"/>
      <c r="AE64" s="288">
        <v>6</v>
      </c>
      <c r="AF64" s="812"/>
      <c r="AG64" s="288">
        <v>13</v>
      </c>
      <c r="AH64" s="812"/>
      <c r="AI64" s="288">
        <v>20</v>
      </c>
      <c r="AJ64" s="812"/>
      <c r="AK64" s="288">
        <v>27</v>
      </c>
      <c r="AL64" s="812"/>
      <c r="AM64" s="288">
        <v>6</v>
      </c>
      <c r="AN64" s="812"/>
      <c r="AO64" s="288">
        <v>13</v>
      </c>
      <c r="AP64" s="812"/>
      <c r="AQ64" s="288">
        <v>20</v>
      </c>
      <c r="AR64" s="812"/>
      <c r="AS64" s="288">
        <v>27</v>
      </c>
      <c r="AT64" s="812"/>
      <c r="AU64" s="288">
        <v>3</v>
      </c>
      <c r="AV64" s="812"/>
      <c r="AW64" s="288">
        <v>10</v>
      </c>
      <c r="AX64" s="812"/>
      <c r="AY64" s="861"/>
      <c r="AZ64" s="812"/>
      <c r="BA64" s="288">
        <v>17</v>
      </c>
      <c r="BB64" s="812"/>
      <c r="BC64" s="288">
        <v>24</v>
      </c>
      <c r="BD64" s="812"/>
      <c r="BE64" s="288">
        <v>1</v>
      </c>
      <c r="BF64" s="812"/>
      <c r="BG64" s="288">
        <v>8</v>
      </c>
      <c r="BH64" s="812"/>
      <c r="BI64" s="288">
        <v>15</v>
      </c>
      <c r="BJ64" s="812"/>
      <c r="BK64" s="288">
        <v>29</v>
      </c>
      <c r="BL64" s="812"/>
      <c r="BM64" s="288">
        <v>5</v>
      </c>
      <c r="BN64" s="812"/>
      <c r="BO64" s="288">
        <v>12</v>
      </c>
      <c r="BP64" s="812"/>
      <c r="BQ64" s="288">
        <v>19</v>
      </c>
      <c r="BR64" s="812"/>
      <c r="BS64" s="288">
        <v>26</v>
      </c>
      <c r="BT64" s="812"/>
      <c r="BU64" s="288">
        <v>3</v>
      </c>
      <c r="BV64" s="812"/>
      <c r="BW64" s="288">
        <v>10</v>
      </c>
      <c r="BX64" s="812"/>
      <c r="BY64" s="288">
        <v>17</v>
      </c>
      <c r="BZ64" s="812"/>
      <c r="CA64" s="288">
        <v>24</v>
      </c>
      <c r="CB64" s="812"/>
      <c r="CC64" s="288">
        <v>31</v>
      </c>
      <c r="CD64" s="812"/>
      <c r="CE64" s="288">
        <v>7</v>
      </c>
      <c r="CF64" s="812"/>
      <c r="CG64" s="288">
        <v>14</v>
      </c>
      <c r="CH64" s="812"/>
      <c r="CI64" s="288">
        <v>21</v>
      </c>
      <c r="CJ64" s="812"/>
      <c r="CK64" s="288">
        <v>28</v>
      </c>
      <c r="CL64" s="812"/>
      <c r="CM64" s="288">
        <v>4</v>
      </c>
      <c r="CN64" s="812"/>
      <c r="CO64" s="288">
        <v>11</v>
      </c>
      <c r="CP64" s="812"/>
      <c r="CQ64" s="288">
        <v>18</v>
      </c>
      <c r="CR64" s="812"/>
      <c r="CS64" s="288">
        <v>25</v>
      </c>
      <c r="CT64" s="812"/>
      <c r="CU64" s="288">
        <v>2</v>
      </c>
      <c r="CV64" s="812"/>
      <c r="CW64" s="288">
        <v>9</v>
      </c>
      <c r="CX64" s="812"/>
      <c r="CY64" s="288">
        <v>16</v>
      </c>
      <c r="CZ64" s="812"/>
      <c r="DA64" s="288">
        <v>23</v>
      </c>
      <c r="DB64" s="812"/>
      <c r="DC64" s="288">
        <v>30</v>
      </c>
      <c r="DD64" s="812"/>
      <c r="DE64" s="288">
        <v>6</v>
      </c>
      <c r="DF64" s="812"/>
      <c r="DG64" s="288">
        <v>13</v>
      </c>
      <c r="DH64" s="812"/>
      <c r="DI64" s="288">
        <v>20</v>
      </c>
      <c r="DJ64" s="812"/>
      <c r="DK64" s="288">
        <v>27</v>
      </c>
      <c r="DL64" s="812"/>
      <c r="DM64" s="288">
        <v>4</v>
      </c>
      <c r="DN64" s="812"/>
      <c r="DO64" s="861"/>
      <c r="DP64" s="812"/>
      <c r="DQ64" s="288">
        <v>11</v>
      </c>
      <c r="DR64" s="812"/>
      <c r="DS64" s="288">
        <v>18</v>
      </c>
      <c r="DT64" s="812"/>
      <c r="DU64" s="288">
        <v>25</v>
      </c>
      <c r="DV64" s="812"/>
      <c r="DW64" s="473" t="s">
        <v>876</v>
      </c>
      <c r="DX64" s="474"/>
      <c r="DY64" s="473" t="s">
        <v>877</v>
      </c>
      <c r="DZ64" s="173"/>
      <c r="EA64" s="473" t="s">
        <v>1668</v>
      </c>
    </row>
    <row r="65" spans="1:481" customFormat="1" ht="21" hidden="1" customHeight="1">
      <c r="A65" s="15"/>
      <c r="B65" s="15"/>
      <c r="C65" s="38" t="s">
        <v>19</v>
      </c>
      <c r="D65" s="556" t="s">
        <v>965</v>
      </c>
      <c r="E65" s="477">
        <v>6739</v>
      </c>
      <c r="F65" s="459">
        <v>43292</v>
      </c>
      <c r="G65" s="788"/>
      <c r="H65" s="319" t="s">
        <v>923</v>
      </c>
      <c r="I65" s="27">
        <v>22153</v>
      </c>
      <c r="J65" s="436" t="s">
        <v>967</v>
      </c>
      <c r="K65" s="287" t="s">
        <v>966</v>
      </c>
      <c r="L65" s="16">
        <v>43</v>
      </c>
      <c r="M65" s="16">
        <v>0</v>
      </c>
      <c r="N65" s="16">
        <v>43</v>
      </c>
      <c r="O65" s="16">
        <v>0</v>
      </c>
      <c r="P65" s="16">
        <v>43</v>
      </c>
      <c r="Q65" s="767">
        <v>0</v>
      </c>
      <c r="R65" s="767">
        <v>0</v>
      </c>
      <c r="S65" s="1114">
        <v>0</v>
      </c>
      <c r="T65" s="1114"/>
      <c r="U65" s="15"/>
      <c r="V65" s="769"/>
      <c r="W65" s="15"/>
      <c r="X65" s="769"/>
      <c r="Y65" s="15"/>
      <c r="Z65" s="769"/>
      <c r="AA65" s="15"/>
      <c r="AB65" s="769"/>
      <c r="AC65" s="15"/>
      <c r="AD65" s="769"/>
      <c r="AE65" s="15"/>
      <c r="AF65" s="769"/>
      <c r="AG65" s="15"/>
      <c r="AH65" s="769"/>
      <c r="AI65" s="15"/>
      <c r="AJ65" s="769"/>
      <c r="AK65" s="15"/>
      <c r="AL65" s="769"/>
      <c r="AM65" s="15"/>
      <c r="AN65" s="769"/>
      <c r="AO65" s="15"/>
      <c r="AP65" s="769"/>
      <c r="AQ65" s="15"/>
      <c r="AR65" s="769"/>
      <c r="AS65" s="15"/>
      <c r="AT65" s="769"/>
      <c r="AU65" s="15"/>
      <c r="AV65" s="769"/>
      <c r="AW65" s="15"/>
      <c r="AX65" s="769"/>
      <c r="AY65" s="766"/>
      <c r="AZ65" s="769"/>
      <c r="BA65" s="15"/>
      <c r="BB65" s="769"/>
      <c r="BC65" s="15"/>
      <c r="BD65" s="769"/>
      <c r="BE65" s="15"/>
      <c r="BF65" s="769"/>
      <c r="BG65" s="15"/>
      <c r="BH65" s="769"/>
      <c r="BI65" s="15"/>
      <c r="BJ65" s="769"/>
      <c r="BK65" s="15"/>
      <c r="BL65" s="769"/>
      <c r="BM65" s="15"/>
      <c r="BN65" s="769"/>
      <c r="BO65" s="15"/>
      <c r="BP65" s="769"/>
      <c r="BQ65" s="15"/>
      <c r="BR65" s="769"/>
      <c r="BS65" s="15"/>
      <c r="BT65" s="769"/>
      <c r="BU65" s="15"/>
      <c r="BV65" s="770"/>
      <c r="BW65" s="15"/>
      <c r="BX65" s="770"/>
      <c r="BY65" s="15"/>
      <c r="BZ65" s="770"/>
      <c r="CA65" s="15"/>
      <c r="CB65" s="770"/>
      <c r="CC65" s="15"/>
      <c r="CD65" s="770"/>
      <c r="CE65" s="15"/>
      <c r="CF65" s="770"/>
      <c r="CG65" s="15"/>
      <c r="CH65" s="770"/>
      <c r="CI65" s="15"/>
      <c r="CJ65" s="770"/>
      <c r="CK65" s="15"/>
      <c r="CL65" s="770"/>
      <c r="CM65" s="15"/>
      <c r="CN65" s="770"/>
      <c r="CO65" s="15"/>
      <c r="CP65" s="770"/>
      <c r="CQ65" s="15"/>
      <c r="CR65" s="770"/>
      <c r="CS65" s="15"/>
      <c r="CT65" s="770"/>
      <c r="CU65" s="15"/>
      <c r="CV65" s="770"/>
      <c r="CW65" s="15"/>
      <c r="CX65" s="770"/>
      <c r="CY65" s="15"/>
      <c r="CZ65" s="770"/>
      <c r="DA65" s="15"/>
      <c r="DB65" s="770"/>
      <c r="DC65" s="15"/>
      <c r="DD65" s="770"/>
      <c r="DE65" s="15"/>
      <c r="DF65" s="770"/>
      <c r="DG65" s="15"/>
      <c r="DH65" s="770"/>
      <c r="DI65" s="15"/>
      <c r="DJ65" s="770"/>
      <c r="DK65" s="15"/>
      <c r="DL65" s="770"/>
      <c r="DM65" s="15"/>
      <c r="DN65" s="770"/>
      <c r="DO65" s="766"/>
      <c r="DP65" s="770"/>
      <c r="DQ65" s="15"/>
      <c r="DR65" s="770"/>
      <c r="DS65" s="15"/>
      <c r="DT65" s="770"/>
      <c r="DU65" s="15"/>
      <c r="DV65" s="770"/>
      <c r="DW65" s="168">
        <f t="shared" ref="DW65:DW77" si="15">COUNT(U65:BS65)</f>
        <v>0</v>
      </c>
      <c r="DX65" s="22"/>
      <c r="DY65" s="168">
        <f t="shared" ref="DY65:DY77" si="16">COUNT(BU65:DU65)</f>
        <v>0</v>
      </c>
      <c r="DZ65" s="28"/>
      <c r="EA65" s="21">
        <f t="shared" ref="EA65:EA77" si="17">SUM(DW65,DY65)</f>
        <v>0</v>
      </c>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c r="MF65" s="28"/>
      <c r="MG65" s="28"/>
      <c r="MH65" s="28"/>
      <c r="MI65" s="28"/>
      <c r="MJ65" s="28"/>
      <c r="MK65" s="28"/>
      <c r="ML65" s="28"/>
      <c r="MM65" s="28"/>
      <c r="MN65" s="28"/>
      <c r="MO65" s="28"/>
      <c r="MP65" s="28"/>
      <c r="MQ65" s="28"/>
      <c r="MR65" s="28"/>
      <c r="MS65" s="28"/>
      <c r="MT65" s="28"/>
      <c r="MU65" s="28"/>
      <c r="MV65" s="28"/>
      <c r="MW65" s="28"/>
      <c r="MX65" s="28"/>
      <c r="MY65" s="28"/>
      <c r="MZ65" s="28"/>
      <c r="NA65" s="28"/>
      <c r="NB65" s="28"/>
      <c r="NC65" s="28"/>
      <c r="ND65" s="28"/>
      <c r="NE65" s="28"/>
      <c r="NF65" s="28"/>
      <c r="NG65" s="28"/>
      <c r="NH65" s="28"/>
      <c r="NI65" s="28"/>
      <c r="NJ65" s="28"/>
      <c r="NK65" s="28"/>
      <c r="NL65" s="28"/>
      <c r="NM65" s="28"/>
      <c r="NN65" s="28"/>
      <c r="NO65" s="28"/>
      <c r="NP65" s="28"/>
      <c r="NQ65" s="28"/>
      <c r="NR65" s="28"/>
      <c r="NS65" s="28"/>
      <c r="NT65" s="28"/>
      <c r="NU65" s="28"/>
      <c r="NV65" s="28"/>
      <c r="NW65" s="28"/>
      <c r="NX65" s="28"/>
      <c r="NY65" s="28"/>
      <c r="NZ65" s="28"/>
      <c r="OA65" s="28"/>
      <c r="OB65" s="28"/>
      <c r="OC65" s="28"/>
      <c r="OD65" s="28"/>
      <c r="OE65" s="28"/>
      <c r="OF65" s="28"/>
      <c r="OG65" s="28"/>
      <c r="OH65" s="28"/>
      <c r="OI65" s="28"/>
      <c r="OJ65" s="28"/>
      <c r="OK65" s="28"/>
      <c r="OL65" s="28"/>
      <c r="OM65" s="28"/>
      <c r="ON65" s="28"/>
      <c r="OO65" s="28"/>
      <c r="OP65" s="28"/>
      <c r="OQ65" s="28"/>
      <c r="OR65" s="28"/>
      <c r="OS65" s="28"/>
      <c r="OT65" s="28"/>
      <c r="OU65" s="28"/>
      <c r="OV65" s="28"/>
      <c r="OW65" s="28"/>
      <c r="OX65" s="28"/>
      <c r="OY65" s="28"/>
      <c r="OZ65" s="28"/>
      <c r="PA65" s="28"/>
      <c r="PB65" s="28"/>
      <c r="PC65" s="28"/>
      <c r="PD65" s="28"/>
      <c r="PE65" s="28"/>
      <c r="PF65" s="28"/>
      <c r="PG65" s="28"/>
      <c r="PH65" s="28"/>
      <c r="PI65" s="28"/>
      <c r="PJ65" s="28"/>
      <c r="PK65" s="28"/>
      <c r="PL65" s="28"/>
      <c r="PM65" s="28"/>
      <c r="PN65" s="28"/>
      <c r="PO65" s="28"/>
      <c r="PP65" s="28"/>
      <c r="PQ65" s="28"/>
      <c r="PR65" s="28"/>
      <c r="PS65" s="28"/>
      <c r="PT65" s="28"/>
      <c r="PU65" s="28"/>
      <c r="PV65" s="28"/>
      <c r="PW65" s="28"/>
      <c r="PX65" s="28"/>
      <c r="PY65" s="28"/>
      <c r="PZ65" s="28"/>
      <c r="QA65" s="28"/>
      <c r="QB65" s="28"/>
      <c r="QC65" s="28"/>
      <c r="QD65" s="28"/>
      <c r="QE65" s="28"/>
      <c r="QF65" s="28"/>
      <c r="QG65" s="28"/>
      <c r="QH65" s="28"/>
      <c r="QI65" s="28"/>
      <c r="QJ65" s="28"/>
      <c r="QK65" s="28"/>
      <c r="QL65" s="28"/>
      <c r="QM65" s="28"/>
      <c r="QN65" s="28"/>
      <c r="QO65" s="28"/>
      <c r="QP65" s="28"/>
      <c r="QQ65" s="28"/>
      <c r="QR65" s="28"/>
      <c r="QS65" s="28"/>
      <c r="QT65" s="28"/>
      <c r="QU65" s="28"/>
      <c r="QV65" s="28"/>
      <c r="QW65" s="28"/>
      <c r="QX65" s="28"/>
      <c r="QY65" s="28"/>
      <c r="QZ65" s="28"/>
      <c r="RA65" s="28"/>
      <c r="RB65" s="28"/>
      <c r="RC65" s="28"/>
      <c r="RD65" s="28"/>
      <c r="RE65" s="28"/>
      <c r="RF65" s="245"/>
      <c r="RG65" s="245"/>
      <c r="RH65" s="245"/>
      <c r="RI65" s="245"/>
      <c r="RJ65" s="245"/>
      <c r="RK65" s="245"/>
      <c r="RL65" s="245"/>
      <c r="RM65" s="245"/>
    </row>
    <row r="66" spans="1:481" customFormat="1" ht="21" hidden="1" customHeight="1">
      <c r="A66" s="15"/>
      <c r="B66" s="15"/>
      <c r="C66" s="38" t="s">
        <v>25</v>
      </c>
      <c r="D66" s="556" t="s">
        <v>989</v>
      </c>
      <c r="E66" s="477">
        <v>41</v>
      </c>
      <c r="F66" s="459">
        <v>41444</v>
      </c>
      <c r="G66" s="788"/>
      <c r="H66" s="319" t="s">
        <v>923</v>
      </c>
      <c r="I66" s="27">
        <v>22474</v>
      </c>
      <c r="J66" s="436" t="s">
        <v>988</v>
      </c>
      <c r="K66" s="287" t="s">
        <v>988</v>
      </c>
      <c r="L66" s="16">
        <v>34</v>
      </c>
      <c r="M66" s="16">
        <v>0</v>
      </c>
      <c r="N66" s="16">
        <v>34</v>
      </c>
      <c r="O66" s="16">
        <v>0</v>
      </c>
      <c r="P66" s="16">
        <v>34</v>
      </c>
      <c r="Q66" s="767">
        <v>0</v>
      </c>
      <c r="R66" s="767">
        <v>0</v>
      </c>
      <c r="S66" s="1114">
        <v>0</v>
      </c>
      <c r="T66" s="1114"/>
      <c r="U66" s="15"/>
      <c r="V66" s="769"/>
      <c r="W66" s="15"/>
      <c r="X66" s="769"/>
      <c r="Y66" s="15"/>
      <c r="Z66" s="769"/>
      <c r="AA66" s="15"/>
      <c r="AB66" s="769"/>
      <c r="AC66" s="15"/>
      <c r="AD66" s="769"/>
      <c r="AE66" s="15"/>
      <c r="AF66" s="769"/>
      <c r="AG66" s="15"/>
      <c r="AH66" s="769"/>
      <c r="AI66" s="15"/>
      <c r="AJ66" s="769"/>
      <c r="AK66" s="15"/>
      <c r="AL66" s="769"/>
      <c r="AM66" s="15"/>
      <c r="AN66" s="769"/>
      <c r="AO66" s="15"/>
      <c r="AP66" s="769"/>
      <c r="AQ66" s="15"/>
      <c r="AR66" s="769"/>
      <c r="AS66" s="15"/>
      <c r="AT66" s="769"/>
      <c r="AU66" s="15"/>
      <c r="AV66" s="769"/>
      <c r="AW66" s="15"/>
      <c r="AX66" s="769"/>
      <c r="AY66" s="766"/>
      <c r="AZ66" s="769"/>
      <c r="BA66" s="15"/>
      <c r="BB66" s="769"/>
      <c r="BC66" s="15"/>
      <c r="BD66" s="769"/>
      <c r="BE66" s="15"/>
      <c r="BF66" s="769"/>
      <c r="BG66" s="15"/>
      <c r="BH66" s="769"/>
      <c r="BI66" s="15"/>
      <c r="BJ66" s="769"/>
      <c r="BK66" s="15"/>
      <c r="BL66" s="769"/>
      <c r="BM66" s="15"/>
      <c r="BN66" s="769"/>
      <c r="BO66" s="15"/>
      <c r="BP66" s="769"/>
      <c r="BQ66" s="15"/>
      <c r="BR66" s="769"/>
      <c r="BS66" s="15"/>
      <c r="BT66" s="769"/>
      <c r="BU66" s="15"/>
      <c r="BV66" s="770"/>
      <c r="BW66" s="15"/>
      <c r="BX66" s="770"/>
      <c r="BY66" s="15"/>
      <c r="BZ66" s="770"/>
      <c r="CA66" s="15"/>
      <c r="CB66" s="770"/>
      <c r="CC66" s="15"/>
      <c r="CD66" s="770"/>
      <c r="CE66" s="15"/>
      <c r="CF66" s="770"/>
      <c r="CG66" s="15"/>
      <c r="CH66" s="770"/>
      <c r="CI66" s="15"/>
      <c r="CJ66" s="770"/>
      <c r="CK66" s="15"/>
      <c r="CL66" s="770"/>
      <c r="CM66" s="15"/>
      <c r="CN66" s="770"/>
      <c r="CO66" s="15"/>
      <c r="CP66" s="770"/>
      <c r="CQ66" s="15"/>
      <c r="CR66" s="770"/>
      <c r="CS66" s="15"/>
      <c r="CT66" s="770"/>
      <c r="CU66" s="15"/>
      <c r="CV66" s="770"/>
      <c r="CW66" s="15"/>
      <c r="CX66" s="770"/>
      <c r="CY66" s="15"/>
      <c r="CZ66" s="770"/>
      <c r="DA66" s="15"/>
      <c r="DB66" s="770"/>
      <c r="DC66" s="15"/>
      <c r="DD66" s="770"/>
      <c r="DE66" s="15"/>
      <c r="DF66" s="770"/>
      <c r="DG66" s="15"/>
      <c r="DH66" s="770"/>
      <c r="DI66" s="15"/>
      <c r="DJ66" s="770"/>
      <c r="DK66" s="15"/>
      <c r="DL66" s="770"/>
      <c r="DM66" s="15"/>
      <c r="DN66" s="770"/>
      <c r="DO66" s="766"/>
      <c r="DP66" s="770"/>
      <c r="DQ66" s="15"/>
      <c r="DR66" s="770"/>
      <c r="DS66" s="15"/>
      <c r="DT66" s="770"/>
      <c r="DU66" s="15"/>
      <c r="DV66" s="770"/>
      <c r="DW66" s="168">
        <f t="shared" si="15"/>
        <v>0</v>
      </c>
      <c r="DX66" s="22"/>
      <c r="DY66" s="168">
        <f t="shared" si="16"/>
        <v>0</v>
      </c>
      <c r="DZ66" s="28"/>
      <c r="EA66" s="21">
        <f t="shared" si="17"/>
        <v>0</v>
      </c>
      <c r="EB66" s="245"/>
      <c r="EC66" s="245"/>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c r="NM66" s="28"/>
      <c r="NN66" s="28"/>
      <c r="NO66" s="28"/>
      <c r="NP66" s="28"/>
      <c r="NQ66" s="28"/>
      <c r="NR66" s="28"/>
      <c r="NS66" s="28"/>
      <c r="NT66" s="28"/>
      <c r="NU66" s="28"/>
      <c r="NV66" s="28"/>
      <c r="NW66" s="28"/>
      <c r="NX66" s="28"/>
      <c r="NY66" s="28"/>
      <c r="NZ66" s="28"/>
      <c r="OA66" s="28"/>
      <c r="OB66" s="28"/>
      <c r="OC66" s="28"/>
      <c r="OD66" s="28"/>
      <c r="OE66" s="28"/>
      <c r="OF66" s="28"/>
      <c r="OG66" s="28"/>
      <c r="OH66" s="28"/>
      <c r="OI66" s="28"/>
      <c r="OJ66" s="28"/>
      <c r="OK66" s="28"/>
      <c r="OL66" s="28"/>
      <c r="OM66" s="28"/>
      <c r="ON66" s="28"/>
      <c r="OO66" s="28"/>
      <c r="OP66" s="28"/>
      <c r="OQ66" s="28"/>
      <c r="OR66" s="28"/>
      <c r="OS66" s="28"/>
      <c r="OT66" s="28"/>
      <c r="OU66" s="28"/>
      <c r="OV66" s="28"/>
      <c r="OW66" s="28"/>
      <c r="OX66" s="28"/>
      <c r="OY66" s="28"/>
      <c r="OZ66" s="28"/>
      <c r="PA66" s="28"/>
      <c r="PB66" s="28"/>
      <c r="PC66" s="28"/>
      <c r="PD66" s="28"/>
      <c r="PE66" s="28"/>
      <c r="PF66" s="28"/>
      <c r="PG66" s="28"/>
      <c r="PH66" s="28"/>
      <c r="PI66" s="28"/>
      <c r="PJ66" s="28"/>
      <c r="PK66" s="28"/>
      <c r="PL66" s="28"/>
      <c r="PM66" s="28"/>
      <c r="PN66" s="28"/>
      <c r="PO66" s="28"/>
      <c r="PP66" s="28"/>
      <c r="PQ66" s="28"/>
      <c r="PR66" s="28"/>
      <c r="PS66" s="28"/>
      <c r="PT66" s="28"/>
      <c r="PU66" s="28"/>
      <c r="PV66" s="28"/>
      <c r="PW66" s="28"/>
      <c r="PX66" s="28"/>
      <c r="PY66" s="28"/>
      <c r="PZ66" s="28"/>
      <c r="QA66" s="28"/>
      <c r="QB66" s="28"/>
      <c r="QC66" s="28"/>
      <c r="QD66" s="28"/>
      <c r="QE66" s="28"/>
      <c r="QF66" s="28"/>
      <c r="QG66" s="28"/>
      <c r="QH66" s="28"/>
      <c r="QI66" s="28"/>
      <c r="QJ66" s="28"/>
      <c r="QK66" s="28"/>
      <c r="QL66" s="28"/>
      <c r="QM66" s="28"/>
      <c r="QN66" s="28"/>
      <c r="QO66" s="28"/>
      <c r="QP66" s="28"/>
      <c r="QQ66" s="28"/>
      <c r="QR66" s="28"/>
      <c r="QS66" s="28"/>
      <c r="QT66" s="28"/>
      <c r="QU66" s="28"/>
      <c r="QV66" s="28"/>
      <c r="QW66" s="28"/>
      <c r="QX66" s="28"/>
      <c r="QY66" s="28"/>
      <c r="QZ66" s="28"/>
      <c r="RA66" s="28"/>
      <c r="RB66" s="28"/>
      <c r="RC66" s="28"/>
      <c r="RD66" s="28"/>
      <c r="RE66" s="28"/>
      <c r="RF66" s="245"/>
      <c r="RG66" s="245"/>
      <c r="RH66" s="245"/>
      <c r="RI66" s="245"/>
      <c r="RJ66" s="245"/>
      <c r="RK66" s="245"/>
    </row>
    <row r="67" spans="1:481" customFormat="1" ht="21" hidden="1" customHeight="1">
      <c r="A67" s="30"/>
      <c r="B67" s="30"/>
      <c r="C67" s="38" t="s">
        <v>23</v>
      </c>
      <c r="D67" s="34" t="s">
        <v>956</v>
      </c>
      <c r="E67" s="477">
        <v>10045</v>
      </c>
      <c r="F67" s="457">
        <v>43516</v>
      </c>
      <c r="G67" s="788"/>
      <c r="H67" s="319" t="s">
        <v>748</v>
      </c>
      <c r="I67" s="27">
        <v>36238</v>
      </c>
      <c r="J67" s="431" t="s">
        <v>955</v>
      </c>
      <c r="K67" s="287" t="s">
        <v>957</v>
      </c>
      <c r="L67" s="16">
        <v>37</v>
      </c>
      <c r="M67" s="16">
        <v>0</v>
      </c>
      <c r="N67" s="16">
        <v>37</v>
      </c>
      <c r="O67" s="16">
        <v>0</v>
      </c>
      <c r="P67" s="16">
        <v>37</v>
      </c>
      <c r="Q67" s="767">
        <v>0</v>
      </c>
      <c r="R67" s="767">
        <v>0</v>
      </c>
      <c r="S67" s="1114">
        <v>0</v>
      </c>
      <c r="T67" s="1114"/>
      <c r="U67" s="15"/>
      <c r="V67" s="769"/>
      <c r="W67" s="15"/>
      <c r="X67" s="769"/>
      <c r="Y67" s="15"/>
      <c r="Z67" s="769"/>
      <c r="AA67" s="15"/>
      <c r="AB67" s="769"/>
      <c r="AC67" s="15"/>
      <c r="AD67" s="769"/>
      <c r="AE67" s="15"/>
      <c r="AF67" s="769"/>
      <c r="AG67" s="15"/>
      <c r="AH67" s="769"/>
      <c r="AI67" s="15"/>
      <c r="AJ67" s="769"/>
      <c r="AK67" s="15"/>
      <c r="AL67" s="769"/>
      <c r="AM67" s="15"/>
      <c r="AN67" s="769"/>
      <c r="AO67" s="15"/>
      <c r="AP67" s="769"/>
      <c r="AQ67" s="15"/>
      <c r="AR67" s="769"/>
      <c r="AS67" s="15"/>
      <c r="AT67" s="769"/>
      <c r="AU67" s="15"/>
      <c r="AV67" s="769"/>
      <c r="AW67" s="15"/>
      <c r="AX67" s="769"/>
      <c r="AY67" s="766"/>
      <c r="AZ67" s="769"/>
      <c r="BA67" s="15"/>
      <c r="BB67" s="769"/>
      <c r="BC67" s="15"/>
      <c r="BD67" s="769"/>
      <c r="BE67" s="15"/>
      <c r="BF67" s="769"/>
      <c r="BG67" s="15"/>
      <c r="BH67" s="769"/>
      <c r="BI67" s="15"/>
      <c r="BJ67" s="769"/>
      <c r="BK67" s="15"/>
      <c r="BL67" s="769"/>
      <c r="BM67" s="15"/>
      <c r="BN67" s="769"/>
      <c r="BO67" s="15"/>
      <c r="BP67" s="769"/>
      <c r="BQ67" s="15"/>
      <c r="BR67" s="769"/>
      <c r="BS67" s="15"/>
      <c r="BT67" s="769"/>
      <c r="BU67" s="15"/>
      <c r="BV67" s="770"/>
      <c r="BW67" s="15"/>
      <c r="BX67" s="770"/>
      <c r="BY67" s="15"/>
      <c r="BZ67" s="770"/>
      <c r="CA67" s="15"/>
      <c r="CB67" s="770"/>
      <c r="CC67" s="15"/>
      <c r="CD67" s="770"/>
      <c r="CE67" s="15"/>
      <c r="CF67" s="770"/>
      <c r="CG67" s="15"/>
      <c r="CH67" s="770"/>
      <c r="CI67" s="15"/>
      <c r="CJ67" s="770"/>
      <c r="CK67" s="15"/>
      <c r="CL67" s="770"/>
      <c r="CM67" s="15"/>
      <c r="CN67" s="770"/>
      <c r="CO67" s="15"/>
      <c r="CP67" s="770"/>
      <c r="CQ67" s="15"/>
      <c r="CR67" s="770"/>
      <c r="CS67" s="15"/>
      <c r="CT67" s="770"/>
      <c r="CU67" s="15"/>
      <c r="CV67" s="770"/>
      <c r="CW67" s="15"/>
      <c r="CX67" s="770"/>
      <c r="CY67" s="15"/>
      <c r="CZ67" s="770"/>
      <c r="DA67" s="15"/>
      <c r="DB67" s="770"/>
      <c r="DC67" s="15"/>
      <c r="DD67" s="770"/>
      <c r="DE67" s="15"/>
      <c r="DF67" s="770"/>
      <c r="DG67" s="15"/>
      <c r="DH67" s="770"/>
      <c r="DI67" s="15"/>
      <c r="DJ67" s="770"/>
      <c r="DK67" s="15"/>
      <c r="DL67" s="770"/>
      <c r="DM67" s="15"/>
      <c r="DN67" s="770"/>
      <c r="DO67" s="766"/>
      <c r="DP67" s="770"/>
      <c r="DQ67" s="15"/>
      <c r="DR67" s="770"/>
      <c r="DS67" s="15"/>
      <c r="DT67" s="770"/>
      <c r="DU67" s="15"/>
      <c r="DV67" s="770"/>
      <c r="DW67" s="168">
        <f t="shared" si="15"/>
        <v>0</v>
      </c>
      <c r="DX67" s="22"/>
      <c r="DY67" s="168">
        <f t="shared" si="16"/>
        <v>0</v>
      </c>
      <c r="DZ67" s="28"/>
      <c r="EA67" s="21">
        <f t="shared" si="17"/>
        <v>0</v>
      </c>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8"/>
      <c r="OX67" s="28"/>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45"/>
      <c r="RG67" s="245"/>
      <c r="RH67" s="245"/>
      <c r="RI67" s="245"/>
      <c r="RJ67" s="245"/>
      <c r="RK67" s="245"/>
    </row>
    <row r="68" spans="1:481" customFormat="1" ht="21" hidden="1" customHeight="1">
      <c r="A68" s="15"/>
      <c r="B68" s="15"/>
      <c r="C68" s="38" t="s">
        <v>33</v>
      </c>
      <c r="D68" s="556" t="s">
        <v>140</v>
      </c>
      <c r="E68" s="477">
        <v>2402</v>
      </c>
      <c r="F68" s="459">
        <v>42153</v>
      </c>
      <c r="G68" s="788"/>
      <c r="H68" s="319" t="s">
        <v>343</v>
      </c>
      <c r="I68" s="27">
        <v>42185</v>
      </c>
      <c r="J68" s="436" t="s">
        <v>645</v>
      </c>
      <c r="K68" s="287" t="s">
        <v>644</v>
      </c>
      <c r="L68" s="16">
        <v>4</v>
      </c>
      <c r="M68" s="16">
        <v>0</v>
      </c>
      <c r="N68" s="16">
        <v>4</v>
      </c>
      <c r="O68" s="16">
        <v>0</v>
      </c>
      <c r="P68" s="16">
        <v>4</v>
      </c>
      <c r="Q68" s="767">
        <v>0</v>
      </c>
      <c r="R68" s="767">
        <v>0</v>
      </c>
      <c r="S68" s="1114">
        <v>0</v>
      </c>
      <c r="T68" s="1114"/>
      <c r="U68" s="15"/>
      <c r="V68" s="769"/>
      <c r="W68" s="15"/>
      <c r="X68" s="769"/>
      <c r="Y68" s="15"/>
      <c r="Z68" s="769"/>
      <c r="AA68" s="15"/>
      <c r="AB68" s="769"/>
      <c r="AC68" s="15"/>
      <c r="AD68" s="769"/>
      <c r="AE68" s="15"/>
      <c r="AF68" s="769"/>
      <c r="AG68" s="15"/>
      <c r="AH68" s="769"/>
      <c r="AI68" s="15"/>
      <c r="AJ68" s="769"/>
      <c r="AK68" s="15"/>
      <c r="AL68" s="769"/>
      <c r="AM68" s="15"/>
      <c r="AN68" s="769"/>
      <c r="AO68" s="15"/>
      <c r="AP68" s="769"/>
      <c r="AQ68" s="15"/>
      <c r="AR68" s="769"/>
      <c r="AS68" s="15"/>
      <c r="AT68" s="769"/>
      <c r="AU68" s="15"/>
      <c r="AV68" s="769"/>
      <c r="AW68" s="15"/>
      <c r="AX68" s="769"/>
      <c r="AY68" s="766"/>
      <c r="AZ68" s="769"/>
      <c r="BA68" s="15"/>
      <c r="BB68" s="769"/>
      <c r="BC68" s="15"/>
      <c r="BD68" s="769"/>
      <c r="BE68" s="15"/>
      <c r="BF68" s="769"/>
      <c r="BG68" s="15"/>
      <c r="BH68" s="769"/>
      <c r="BI68" s="15"/>
      <c r="BJ68" s="769"/>
      <c r="BK68" s="15"/>
      <c r="BL68" s="769"/>
      <c r="BM68" s="15"/>
      <c r="BN68" s="769"/>
      <c r="BO68" s="15"/>
      <c r="BP68" s="769"/>
      <c r="BQ68" s="15"/>
      <c r="BR68" s="769"/>
      <c r="BS68" s="15"/>
      <c r="BT68" s="769"/>
      <c r="BU68" s="15"/>
      <c r="BV68" s="770"/>
      <c r="BW68" s="15"/>
      <c r="BX68" s="770"/>
      <c r="BY68" s="15"/>
      <c r="BZ68" s="770"/>
      <c r="CA68" s="15"/>
      <c r="CB68" s="770"/>
      <c r="CC68" s="15"/>
      <c r="CD68" s="770"/>
      <c r="CE68" s="15"/>
      <c r="CF68" s="770"/>
      <c r="CG68" s="15"/>
      <c r="CH68" s="770"/>
      <c r="CI68" s="15"/>
      <c r="CJ68" s="770"/>
      <c r="CK68" s="15"/>
      <c r="CL68" s="770"/>
      <c r="CM68" s="15"/>
      <c r="CN68" s="770"/>
      <c r="CO68" s="15"/>
      <c r="CP68" s="770"/>
      <c r="CQ68" s="15"/>
      <c r="CR68" s="770"/>
      <c r="CS68" s="15"/>
      <c r="CT68" s="770"/>
      <c r="CU68" s="15"/>
      <c r="CV68" s="770"/>
      <c r="CW68" s="15"/>
      <c r="CX68" s="770"/>
      <c r="CY68" s="15"/>
      <c r="CZ68" s="770"/>
      <c r="DA68" s="15"/>
      <c r="DB68" s="770"/>
      <c r="DC68" s="15"/>
      <c r="DD68" s="770"/>
      <c r="DE68" s="15"/>
      <c r="DF68" s="770"/>
      <c r="DG68" s="15"/>
      <c r="DH68" s="770"/>
      <c r="DI68" s="15"/>
      <c r="DJ68" s="770"/>
      <c r="DK68" s="15"/>
      <c r="DL68" s="770"/>
      <c r="DM68" s="15"/>
      <c r="DN68" s="770"/>
      <c r="DO68" s="766"/>
      <c r="DP68" s="770"/>
      <c r="DQ68" s="15"/>
      <c r="DR68" s="770"/>
      <c r="DS68" s="15"/>
      <c r="DT68" s="770"/>
      <c r="DU68" s="15"/>
      <c r="DV68" s="770"/>
      <c r="DW68" s="168">
        <f t="shared" si="15"/>
        <v>0</v>
      </c>
      <c r="DX68" s="22"/>
      <c r="DY68" s="168">
        <f t="shared" si="16"/>
        <v>0</v>
      </c>
      <c r="DZ68" s="28"/>
      <c r="EA68" s="21">
        <f t="shared" si="17"/>
        <v>0</v>
      </c>
      <c r="EB68" s="245"/>
      <c r="EC68" s="245"/>
      <c r="ED68" s="245"/>
      <c r="EE68" s="245"/>
      <c r="EF68" s="245"/>
      <c r="EG68" s="245"/>
      <c r="EH68" s="245"/>
      <c r="EI68" s="245"/>
      <c r="EJ68" s="245"/>
      <c r="EK68" s="245"/>
      <c r="EL68" s="245"/>
      <c r="EM68" s="245"/>
      <c r="EN68" s="245"/>
      <c r="EO68" s="245"/>
      <c r="EP68" s="245"/>
      <c r="EQ68" s="245"/>
      <c r="ER68" s="245"/>
      <c r="ES68" s="245"/>
      <c r="ET68" s="245"/>
      <c r="EU68" s="245"/>
      <c r="EV68" s="245"/>
      <c r="EW68" s="245"/>
      <c r="EX68" s="245"/>
      <c r="EY68" s="245"/>
      <c r="EZ68" s="245"/>
      <c r="FA68" s="245"/>
      <c r="FB68" s="245"/>
      <c r="FC68" s="245"/>
      <c r="FD68" s="245"/>
      <c r="FE68" s="245"/>
      <c r="FF68" s="245"/>
      <c r="FG68" s="245"/>
      <c r="FH68" s="245"/>
      <c r="FI68" s="245"/>
      <c r="FJ68" s="245"/>
      <c r="FK68" s="245"/>
      <c r="FL68" s="245"/>
      <c r="FM68" s="245"/>
      <c r="FN68" s="245"/>
      <c r="FO68" s="245"/>
      <c r="FP68" s="245"/>
      <c r="FQ68" s="245"/>
      <c r="FR68" s="245"/>
      <c r="FS68" s="245"/>
      <c r="FT68" s="245"/>
      <c r="FU68" s="245"/>
      <c r="FV68" s="245"/>
      <c r="FW68" s="245"/>
      <c r="FX68" s="245"/>
      <c r="FY68" s="245"/>
      <c r="FZ68" s="245"/>
      <c r="GA68" s="245"/>
      <c r="GB68" s="245"/>
      <c r="GC68" s="245"/>
      <c r="GD68" s="245"/>
      <c r="GE68" s="245"/>
      <c r="GF68" s="245"/>
      <c r="GG68" s="245"/>
      <c r="GH68" s="245"/>
      <c r="GI68" s="245"/>
      <c r="GJ68" s="245"/>
      <c r="GK68" s="245"/>
      <c r="GL68" s="245"/>
      <c r="GM68" s="245"/>
      <c r="GN68" s="245"/>
      <c r="GO68" s="245"/>
      <c r="GP68" s="245"/>
      <c r="GQ68" s="245"/>
      <c r="GR68" s="245"/>
      <c r="GS68" s="245"/>
      <c r="GT68" s="245"/>
      <c r="GU68" s="245"/>
      <c r="GV68" s="245"/>
      <c r="GW68" s="245"/>
      <c r="GX68" s="245"/>
      <c r="GY68" s="245"/>
      <c r="GZ68" s="245"/>
      <c r="HA68" s="245"/>
      <c r="HB68" s="245"/>
      <c r="HC68" s="245"/>
      <c r="HD68" s="245"/>
      <c r="HE68" s="245"/>
      <c r="HF68" s="245"/>
      <c r="HG68" s="245"/>
      <c r="HH68" s="245"/>
      <c r="HI68" s="245"/>
      <c r="HJ68" s="245"/>
      <c r="HK68" s="245"/>
      <c r="HL68" s="245"/>
      <c r="HM68" s="245"/>
      <c r="HN68" s="245"/>
      <c r="HO68" s="245"/>
      <c r="HP68" s="245"/>
      <c r="HQ68" s="245"/>
      <c r="HR68" s="245"/>
      <c r="HS68" s="245"/>
      <c r="HT68" s="245"/>
      <c r="HU68" s="245"/>
      <c r="HV68" s="245"/>
      <c r="HW68" s="245"/>
      <c r="HX68" s="245"/>
      <c r="HY68" s="245"/>
      <c r="HZ68" s="245"/>
      <c r="IA68" s="245"/>
      <c r="IB68" s="245"/>
      <c r="IC68" s="245"/>
      <c r="ID68" s="245"/>
      <c r="IE68" s="245"/>
      <c r="IF68" s="245"/>
      <c r="IG68" s="245"/>
      <c r="IH68" s="245"/>
      <c r="II68" s="245"/>
      <c r="IJ68" s="245"/>
      <c r="IK68" s="245"/>
      <c r="IL68" s="245"/>
      <c r="IM68" s="245"/>
      <c r="IN68" s="245"/>
      <c r="IO68" s="245"/>
      <c r="IP68" s="245"/>
      <c r="IQ68" s="245"/>
      <c r="IR68" s="245"/>
      <c r="IS68" s="245"/>
      <c r="IT68" s="245"/>
      <c r="IU68" s="245"/>
      <c r="IV68" s="245"/>
      <c r="IW68" s="245"/>
      <c r="IX68" s="245"/>
      <c r="IY68" s="245"/>
      <c r="IZ68" s="245"/>
      <c r="JA68" s="245"/>
      <c r="JB68" s="245"/>
      <c r="JC68" s="245"/>
      <c r="JD68" s="245"/>
      <c r="JE68" s="245"/>
      <c r="JF68" s="245"/>
      <c r="JG68" s="245"/>
      <c r="JH68" s="245"/>
      <c r="JI68" s="245"/>
      <c r="JJ68" s="245"/>
      <c r="JK68" s="245"/>
      <c r="JL68" s="245"/>
      <c r="JM68" s="245"/>
      <c r="JN68" s="245"/>
      <c r="JO68" s="245"/>
      <c r="JP68" s="245"/>
      <c r="JQ68" s="245"/>
      <c r="JR68" s="245"/>
      <c r="JS68" s="245"/>
      <c r="JT68" s="245"/>
      <c r="JU68" s="245"/>
      <c r="JV68" s="245"/>
      <c r="JW68" s="245"/>
      <c r="JX68" s="245"/>
      <c r="JY68" s="245"/>
      <c r="JZ68" s="245"/>
      <c r="KA68" s="245"/>
      <c r="KB68" s="245"/>
      <c r="KC68" s="245"/>
      <c r="KD68" s="245"/>
      <c r="KE68" s="245"/>
      <c r="KF68" s="245"/>
      <c r="KG68" s="245"/>
      <c r="KH68" s="245"/>
      <c r="KI68" s="245"/>
      <c r="KJ68" s="245"/>
      <c r="KK68" s="245"/>
      <c r="KL68" s="245"/>
      <c r="KM68" s="245"/>
      <c r="KN68" s="245"/>
      <c r="KO68" s="245"/>
      <c r="KP68" s="245"/>
      <c r="KQ68" s="245"/>
      <c r="KR68" s="245"/>
      <c r="KS68" s="245"/>
      <c r="KT68" s="245"/>
      <c r="KU68" s="245"/>
      <c r="KV68" s="245"/>
      <c r="KW68" s="245"/>
      <c r="KX68" s="245"/>
      <c r="KY68" s="245"/>
      <c r="KZ68" s="245"/>
      <c r="LA68" s="245"/>
      <c r="LB68" s="245"/>
      <c r="LC68" s="245"/>
      <c r="LD68" s="245"/>
      <c r="LE68" s="245"/>
      <c r="LF68" s="245"/>
      <c r="LG68" s="245"/>
      <c r="LH68" s="245"/>
      <c r="LI68" s="245"/>
      <c r="LJ68" s="245"/>
      <c r="LK68" s="245"/>
      <c r="LL68" s="245"/>
      <c r="LM68" s="245"/>
      <c r="LN68" s="245"/>
      <c r="LO68" s="245"/>
      <c r="LP68" s="245"/>
      <c r="LQ68" s="245"/>
      <c r="LR68" s="245"/>
      <c r="LS68" s="245"/>
      <c r="LT68" s="245"/>
      <c r="LU68" s="245"/>
      <c r="LV68" s="245"/>
      <c r="LW68" s="245"/>
      <c r="LX68" s="245"/>
      <c r="LY68" s="245"/>
      <c r="LZ68" s="245"/>
      <c r="MA68" s="245"/>
      <c r="MB68" s="245"/>
      <c r="MC68" s="245"/>
      <c r="MD68" s="245"/>
      <c r="ME68" s="245"/>
      <c r="MF68" s="245"/>
      <c r="MG68" s="245"/>
      <c r="MH68" s="245"/>
      <c r="MI68" s="245"/>
      <c r="MJ68" s="245"/>
      <c r="MK68" s="245"/>
      <c r="ML68" s="245"/>
      <c r="MM68" s="245"/>
      <c r="MN68" s="245"/>
      <c r="MO68" s="245"/>
      <c r="MP68" s="245"/>
      <c r="MQ68" s="245"/>
      <c r="MR68" s="245"/>
      <c r="MS68" s="245"/>
      <c r="MT68" s="245"/>
      <c r="MU68" s="245"/>
      <c r="MV68" s="245"/>
      <c r="MW68" s="245"/>
      <c r="MX68" s="245"/>
      <c r="MY68" s="245"/>
      <c r="MZ68" s="245"/>
      <c r="NA68" s="245"/>
      <c r="NB68" s="245"/>
      <c r="NC68" s="245"/>
      <c r="ND68" s="245"/>
      <c r="NE68" s="245"/>
      <c r="NF68" s="245"/>
      <c r="NG68" s="245"/>
      <c r="NH68" s="245"/>
      <c r="NI68" s="245"/>
      <c r="NJ68" s="245"/>
      <c r="NK68" s="245"/>
      <c r="NL68" s="245"/>
      <c r="NM68" s="245"/>
      <c r="NN68" s="245"/>
      <c r="NO68" s="245"/>
      <c r="NP68" s="245"/>
      <c r="NQ68" s="245"/>
      <c r="NR68" s="245"/>
      <c r="NS68" s="245"/>
      <c r="NT68" s="245"/>
      <c r="NU68" s="245"/>
      <c r="NV68" s="245"/>
      <c r="NW68" s="245"/>
      <c r="NX68" s="245"/>
      <c r="NY68" s="245"/>
      <c r="NZ68" s="245"/>
      <c r="OA68" s="245"/>
      <c r="OB68" s="245"/>
      <c r="OC68" s="245"/>
      <c r="OD68" s="245"/>
      <c r="OE68" s="245"/>
      <c r="OF68" s="245"/>
      <c r="OG68" s="245"/>
      <c r="OH68" s="245"/>
      <c r="OI68" s="245"/>
      <c r="OJ68" s="245"/>
      <c r="OK68" s="245"/>
      <c r="OL68" s="245"/>
      <c r="OM68" s="245"/>
      <c r="ON68" s="245"/>
      <c r="OO68" s="245"/>
      <c r="OP68" s="245"/>
      <c r="OQ68" s="245"/>
      <c r="OR68" s="245"/>
      <c r="OS68" s="245"/>
      <c r="OT68" s="245"/>
      <c r="OU68" s="245"/>
      <c r="OV68" s="245"/>
      <c r="OW68" s="245"/>
      <c r="OX68" s="245"/>
      <c r="OY68" s="245"/>
      <c r="OZ68" s="245"/>
      <c r="PA68" s="245"/>
      <c r="PB68" s="245"/>
      <c r="PC68" s="245"/>
      <c r="PD68" s="245"/>
      <c r="PE68" s="245"/>
      <c r="PF68" s="245"/>
      <c r="PG68" s="245"/>
      <c r="PH68" s="245"/>
      <c r="PI68" s="245"/>
      <c r="PJ68" s="245"/>
      <c r="PK68" s="245"/>
      <c r="PL68" s="245"/>
      <c r="PM68" s="245"/>
      <c r="PN68" s="245"/>
      <c r="PO68" s="245"/>
      <c r="PP68" s="245"/>
      <c r="PQ68" s="245"/>
      <c r="PR68" s="245"/>
      <c r="PS68" s="245"/>
      <c r="PT68" s="245"/>
      <c r="PU68" s="245"/>
      <c r="PV68" s="245"/>
      <c r="PW68" s="245"/>
      <c r="PX68" s="245"/>
      <c r="PY68" s="245"/>
      <c r="PZ68" s="245"/>
      <c r="QA68" s="245"/>
      <c r="QB68" s="245"/>
      <c r="QC68" s="245"/>
      <c r="QD68" s="245"/>
      <c r="QE68" s="245"/>
      <c r="QF68" s="245"/>
      <c r="QG68" s="245"/>
      <c r="QH68" s="245"/>
      <c r="QI68" s="245"/>
      <c r="QJ68" s="245"/>
      <c r="QK68" s="245"/>
      <c r="QL68" s="245"/>
      <c r="QM68" s="245"/>
      <c r="QN68" s="245"/>
      <c r="QO68" s="245"/>
      <c r="QP68" s="245"/>
      <c r="QQ68" s="245"/>
      <c r="QR68" s="245"/>
      <c r="QS68" s="245"/>
      <c r="QT68" s="245"/>
      <c r="QU68" s="245"/>
      <c r="QV68" s="245"/>
      <c r="QW68" s="245"/>
      <c r="QX68" s="245"/>
      <c r="QY68" s="245"/>
      <c r="QZ68" s="245"/>
      <c r="RA68" s="245"/>
      <c r="RB68" s="245"/>
      <c r="RC68" s="245"/>
      <c r="RD68" s="28"/>
      <c r="RE68" s="28"/>
    </row>
    <row r="69" spans="1:481" customFormat="1" ht="21" hidden="1" customHeight="1">
      <c r="A69" s="15"/>
      <c r="B69" s="15"/>
      <c r="C69" s="38" t="s">
        <v>35</v>
      </c>
      <c r="D69" s="556" t="s">
        <v>1280</v>
      </c>
      <c r="E69" s="477">
        <v>10917</v>
      </c>
      <c r="F69" s="458">
        <v>44356</v>
      </c>
      <c r="G69" s="788"/>
      <c r="H69" s="319" t="s">
        <v>343</v>
      </c>
      <c r="I69" s="27">
        <v>25664</v>
      </c>
      <c r="J69" s="436" t="s">
        <v>1269</v>
      </c>
      <c r="K69" s="287" t="s">
        <v>1270</v>
      </c>
      <c r="L69" s="16">
        <v>1</v>
      </c>
      <c r="M69" s="16">
        <v>0</v>
      </c>
      <c r="N69" s="16">
        <v>1</v>
      </c>
      <c r="O69" s="16">
        <v>0</v>
      </c>
      <c r="P69" s="16">
        <v>1</v>
      </c>
      <c r="Q69" s="767">
        <v>0</v>
      </c>
      <c r="R69" s="767">
        <v>0</v>
      </c>
      <c r="S69" s="1114">
        <v>0</v>
      </c>
      <c r="T69" s="1114"/>
      <c r="U69" s="15"/>
      <c r="V69" s="769"/>
      <c r="W69" s="15"/>
      <c r="X69" s="769"/>
      <c r="Y69" s="15"/>
      <c r="Z69" s="769"/>
      <c r="AA69" s="15"/>
      <c r="AB69" s="769"/>
      <c r="AC69" s="15"/>
      <c r="AD69" s="769"/>
      <c r="AE69" s="15"/>
      <c r="AF69" s="769"/>
      <c r="AG69" s="15"/>
      <c r="AH69" s="769"/>
      <c r="AI69" s="15"/>
      <c r="AJ69" s="769"/>
      <c r="AK69" s="15"/>
      <c r="AL69" s="769"/>
      <c r="AM69" s="15"/>
      <c r="AN69" s="769"/>
      <c r="AO69" s="15"/>
      <c r="AP69" s="769"/>
      <c r="AQ69" s="15"/>
      <c r="AR69" s="769"/>
      <c r="AS69" s="15"/>
      <c r="AT69" s="769"/>
      <c r="AU69" s="15"/>
      <c r="AV69" s="769"/>
      <c r="AW69" s="15"/>
      <c r="AX69" s="769"/>
      <c r="AY69" s="766"/>
      <c r="AZ69" s="769"/>
      <c r="BA69" s="15"/>
      <c r="BB69" s="769"/>
      <c r="BC69" s="15"/>
      <c r="BD69" s="769"/>
      <c r="BE69" s="15"/>
      <c r="BF69" s="769"/>
      <c r="BG69" s="15"/>
      <c r="BH69" s="769"/>
      <c r="BI69" s="15"/>
      <c r="BJ69" s="769"/>
      <c r="BK69" s="15"/>
      <c r="BL69" s="769"/>
      <c r="BM69" s="15"/>
      <c r="BN69" s="769"/>
      <c r="BO69" s="15"/>
      <c r="BP69" s="769"/>
      <c r="BQ69" s="15"/>
      <c r="BR69" s="769"/>
      <c r="BS69" s="15"/>
      <c r="BT69" s="769"/>
      <c r="BU69" s="15"/>
      <c r="BV69" s="770"/>
      <c r="BW69" s="15"/>
      <c r="BX69" s="770"/>
      <c r="BY69" s="15"/>
      <c r="BZ69" s="770"/>
      <c r="CA69" s="15"/>
      <c r="CB69" s="770"/>
      <c r="CC69" s="15"/>
      <c r="CD69" s="770"/>
      <c r="CE69" s="15"/>
      <c r="CF69" s="770"/>
      <c r="CG69" s="15"/>
      <c r="CH69" s="770"/>
      <c r="CI69" s="15"/>
      <c r="CJ69" s="770"/>
      <c r="CK69" s="15"/>
      <c r="CL69" s="770"/>
      <c r="CM69" s="15"/>
      <c r="CN69" s="770"/>
      <c r="CO69" s="15"/>
      <c r="CP69" s="770"/>
      <c r="CQ69" s="15"/>
      <c r="CR69" s="770"/>
      <c r="CS69" s="15"/>
      <c r="CT69" s="770"/>
      <c r="CU69" s="15"/>
      <c r="CV69" s="770"/>
      <c r="CW69" s="15"/>
      <c r="CX69" s="770"/>
      <c r="CY69" s="15"/>
      <c r="CZ69" s="770"/>
      <c r="DA69" s="15"/>
      <c r="DB69" s="770"/>
      <c r="DC69" s="15"/>
      <c r="DD69" s="770"/>
      <c r="DE69" s="15"/>
      <c r="DF69" s="770"/>
      <c r="DG69" s="15"/>
      <c r="DH69" s="770"/>
      <c r="DI69" s="15"/>
      <c r="DJ69" s="770"/>
      <c r="DK69" s="15"/>
      <c r="DL69" s="770"/>
      <c r="DM69" s="15"/>
      <c r="DN69" s="770"/>
      <c r="DO69" s="766"/>
      <c r="DP69" s="770"/>
      <c r="DQ69" s="15"/>
      <c r="DR69" s="770"/>
      <c r="DS69" s="15"/>
      <c r="DT69" s="770"/>
      <c r="DU69" s="15"/>
      <c r="DV69" s="770"/>
      <c r="DW69" s="168">
        <f t="shared" si="15"/>
        <v>0</v>
      </c>
      <c r="DX69" s="22"/>
      <c r="DY69" s="168">
        <f t="shared" si="16"/>
        <v>0</v>
      </c>
      <c r="DZ69" s="28"/>
      <c r="EA69" s="21">
        <f t="shared" si="17"/>
        <v>0</v>
      </c>
      <c r="EB69" s="245"/>
      <c r="EC69" s="245"/>
      <c r="ED69" s="245"/>
      <c r="EE69" s="245"/>
      <c r="EF69" s="245"/>
      <c r="EG69" s="245"/>
      <c r="EH69" s="245"/>
      <c r="EI69" s="245"/>
      <c r="EJ69" s="245"/>
      <c r="EK69" s="245"/>
      <c r="EL69" s="245"/>
      <c r="EM69" s="245"/>
      <c r="EN69" s="245"/>
      <c r="EO69" s="245"/>
      <c r="EP69" s="245"/>
      <c r="EQ69" s="245"/>
      <c r="ER69" s="245"/>
      <c r="ES69" s="245"/>
      <c r="ET69" s="245"/>
      <c r="EU69" s="245"/>
      <c r="EV69" s="245"/>
      <c r="EW69" s="245"/>
      <c r="EX69" s="245"/>
      <c r="EY69" s="245"/>
      <c r="EZ69" s="245"/>
      <c r="FA69" s="245"/>
      <c r="FB69" s="245"/>
      <c r="FC69" s="245"/>
      <c r="FD69" s="245"/>
      <c r="FE69" s="245"/>
      <c r="FF69" s="245"/>
      <c r="FG69" s="245"/>
      <c r="FH69" s="245"/>
      <c r="FI69" s="245"/>
      <c r="FJ69" s="245"/>
      <c r="FK69" s="245"/>
      <c r="FL69" s="245"/>
      <c r="FM69" s="245"/>
      <c r="FN69" s="245"/>
      <c r="FO69" s="245"/>
      <c r="FP69" s="245"/>
      <c r="FQ69" s="245"/>
      <c r="FR69" s="245"/>
      <c r="FS69" s="245"/>
      <c r="FT69" s="245"/>
      <c r="FU69" s="245"/>
      <c r="FV69" s="245"/>
      <c r="FW69" s="245"/>
      <c r="FX69" s="245"/>
      <c r="FY69" s="245"/>
      <c r="FZ69" s="245"/>
      <c r="GA69" s="245"/>
      <c r="GB69" s="245"/>
      <c r="GC69" s="245"/>
      <c r="GD69" s="245"/>
      <c r="GE69" s="245"/>
      <c r="GF69" s="245"/>
      <c r="GG69" s="245"/>
      <c r="GH69" s="245"/>
      <c r="GI69" s="245"/>
      <c r="GJ69" s="245"/>
      <c r="GK69" s="245"/>
      <c r="GL69" s="245"/>
      <c r="GM69" s="245"/>
      <c r="GN69" s="245"/>
      <c r="GO69" s="245"/>
      <c r="GP69" s="245"/>
      <c r="GQ69" s="245"/>
      <c r="GR69" s="245"/>
      <c r="GS69" s="245"/>
      <c r="GT69" s="245"/>
      <c r="GU69" s="245"/>
      <c r="GV69" s="245"/>
      <c r="GW69" s="245"/>
      <c r="GX69" s="245"/>
      <c r="GY69" s="245"/>
      <c r="GZ69" s="245"/>
      <c r="HA69" s="245"/>
      <c r="HB69" s="245"/>
      <c r="HC69" s="245"/>
      <c r="HD69" s="245"/>
      <c r="HE69" s="245"/>
      <c r="HF69" s="245"/>
      <c r="HG69" s="245"/>
      <c r="HH69" s="245"/>
      <c r="HI69" s="245"/>
      <c r="HJ69" s="245"/>
      <c r="HK69" s="245"/>
      <c r="HL69" s="245"/>
      <c r="HM69" s="245"/>
      <c r="HN69" s="245"/>
      <c r="HO69" s="245"/>
      <c r="HP69" s="245"/>
      <c r="HQ69" s="245"/>
      <c r="HR69" s="245"/>
      <c r="HS69" s="245"/>
      <c r="HT69" s="245"/>
      <c r="HU69" s="245"/>
      <c r="HV69" s="245"/>
      <c r="HW69" s="245"/>
      <c r="HX69" s="245"/>
      <c r="HY69" s="245"/>
      <c r="HZ69" s="245"/>
      <c r="IA69" s="245"/>
      <c r="IB69" s="245"/>
      <c r="IC69" s="245"/>
      <c r="ID69" s="245"/>
      <c r="IE69" s="245"/>
      <c r="IF69" s="245"/>
      <c r="IG69" s="245"/>
      <c r="IH69" s="245"/>
      <c r="II69" s="245"/>
      <c r="IJ69" s="245"/>
      <c r="IK69" s="245"/>
      <c r="IL69" s="245"/>
      <c r="IM69" s="245"/>
      <c r="IN69" s="245"/>
      <c r="IO69" s="245"/>
      <c r="IP69" s="245"/>
      <c r="IQ69" s="245"/>
      <c r="IR69" s="245"/>
      <c r="IS69" s="245"/>
      <c r="IT69" s="245"/>
      <c r="IU69" s="245"/>
      <c r="IV69" s="245"/>
      <c r="IW69" s="245"/>
      <c r="IX69" s="245"/>
      <c r="IY69" s="245"/>
      <c r="IZ69" s="245"/>
      <c r="JA69" s="245"/>
      <c r="JB69" s="245"/>
      <c r="JC69" s="245"/>
      <c r="JD69" s="245"/>
      <c r="JE69" s="245"/>
      <c r="JF69" s="245"/>
      <c r="JG69" s="245"/>
      <c r="JH69" s="245"/>
      <c r="JI69" s="245"/>
      <c r="JJ69" s="245"/>
      <c r="JK69" s="245"/>
      <c r="JL69" s="245"/>
      <c r="JM69" s="245"/>
      <c r="JN69" s="245"/>
      <c r="JO69" s="245"/>
      <c r="JP69" s="245"/>
      <c r="JQ69" s="245"/>
      <c r="JR69" s="245"/>
      <c r="JS69" s="245"/>
      <c r="JT69" s="245"/>
      <c r="JU69" s="245"/>
      <c r="JV69" s="245"/>
      <c r="JW69" s="245"/>
      <c r="JX69" s="245"/>
      <c r="JY69" s="245"/>
      <c r="JZ69" s="245"/>
      <c r="KA69" s="245"/>
      <c r="KB69" s="245"/>
      <c r="KC69" s="245"/>
      <c r="KD69" s="245"/>
      <c r="KE69" s="245"/>
      <c r="KF69" s="245"/>
      <c r="KG69" s="245"/>
      <c r="KH69" s="245"/>
      <c r="KI69" s="245"/>
      <c r="KJ69" s="245"/>
      <c r="KK69" s="245"/>
      <c r="KL69" s="245"/>
      <c r="KM69" s="245"/>
      <c r="KN69" s="245"/>
      <c r="KO69" s="245"/>
      <c r="KP69" s="245"/>
      <c r="KQ69" s="245"/>
      <c r="KR69" s="245"/>
      <c r="KS69" s="245"/>
      <c r="KT69" s="245"/>
      <c r="KU69" s="245"/>
      <c r="KV69" s="245"/>
      <c r="KW69" s="245"/>
      <c r="KX69" s="245"/>
      <c r="KY69" s="245"/>
      <c r="KZ69" s="245"/>
      <c r="LA69" s="245"/>
      <c r="LB69" s="245"/>
      <c r="LC69" s="245"/>
      <c r="LD69" s="245"/>
      <c r="LE69" s="245"/>
      <c r="LF69" s="245"/>
      <c r="LG69" s="245"/>
      <c r="LH69" s="245"/>
      <c r="LI69" s="245"/>
      <c r="LJ69" s="245"/>
      <c r="LK69" s="245"/>
      <c r="LL69" s="245"/>
      <c r="LM69" s="245"/>
      <c r="LN69" s="245"/>
      <c r="LO69" s="245"/>
      <c r="LP69" s="245"/>
      <c r="LQ69" s="245"/>
      <c r="LR69" s="245"/>
      <c r="LS69" s="245"/>
      <c r="LT69" s="245"/>
      <c r="LU69" s="245"/>
      <c r="LV69" s="245"/>
      <c r="LW69" s="245"/>
      <c r="LX69" s="245"/>
      <c r="LY69" s="245"/>
      <c r="LZ69" s="245"/>
      <c r="MA69" s="245"/>
      <c r="MB69" s="245"/>
      <c r="MC69" s="245"/>
      <c r="MD69" s="245"/>
      <c r="ME69" s="245"/>
      <c r="MF69" s="245"/>
      <c r="MG69" s="245"/>
      <c r="MH69" s="245"/>
      <c r="MI69" s="245"/>
      <c r="MJ69" s="245"/>
      <c r="MK69" s="245"/>
      <c r="ML69" s="245"/>
      <c r="MM69" s="245"/>
      <c r="MN69" s="245"/>
      <c r="MO69" s="245"/>
      <c r="MP69" s="245"/>
      <c r="MQ69" s="245"/>
      <c r="MR69" s="245"/>
      <c r="MS69" s="245"/>
      <c r="MT69" s="245"/>
      <c r="MU69" s="245"/>
      <c r="MV69" s="245"/>
      <c r="MW69" s="245"/>
      <c r="MX69" s="245"/>
      <c r="MY69" s="245"/>
      <c r="MZ69" s="245"/>
      <c r="NA69" s="245"/>
      <c r="NB69" s="245"/>
      <c r="NC69" s="245"/>
      <c r="ND69" s="245"/>
      <c r="NE69" s="245"/>
      <c r="NF69" s="245"/>
      <c r="NG69" s="245"/>
      <c r="NH69" s="245"/>
      <c r="NI69" s="245"/>
      <c r="NJ69" s="245"/>
      <c r="NK69" s="245"/>
      <c r="NL69" s="245"/>
      <c r="NM69" s="245"/>
      <c r="NN69" s="245"/>
      <c r="NO69" s="245"/>
      <c r="NP69" s="245"/>
      <c r="NQ69" s="245"/>
      <c r="NR69" s="245"/>
      <c r="NS69" s="245"/>
      <c r="NT69" s="245"/>
      <c r="NU69" s="245"/>
      <c r="NV69" s="245"/>
      <c r="NW69" s="245"/>
      <c r="NX69" s="245"/>
      <c r="NY69" s="245"/>
      <c r="NZ69" s="245"/>
      <c r="OA69" s="245"/>
      <c r="OB69" s="245"/>
      <c r="OC69" s="245"/>
      <c r="OD69" s="245"/>
      <c r="OE69" s="245"/>
      <c r="OF69" s="245"/>
      <c r="OG69" s="245"/>
      <c r="OH69" s="245"/>
      <c r="OI69" s="245"/>
      <c r="OJ69" s="245"/>
      <c r="OK69" s="245"/>
      <c r="OL69" s="245"/>
      <c r="OM69" s="245"/>
      <c r="ON69" s="245"/>
      <c r="OO69" s="245"/>
      <c r="OP69" s="245"/>
      <c r="OQ69" s="245"/>
      <c r="OR69" s="245"/>
      <c r="OS69" s="245"/>
      <c r="OT69" s="245"/>
      <c r="OU69" s="245"/>
      <c r="OV69" s="245"/>
      <c r="OW69" s="245"/>
      <c r="OX69" s="245"/>
      <c r="OY69" s="245"/>
      <c r="OZ69" s="245"/>
      <c r="PA69" s="245"/>
      <c r="PB69" s="245"/>
      <c r="PC69" s="245"/>
      <c r="PD69" s="245"/>
      <c r="PE69" s="245"/>
      <c r="PF69" s="245"/>
      <c r="PG69" s="245"/>
      <c r="PH69" s="245"/>
      <c r="PI69" s="245"/>
      <c r="PJ69" s="245"/>
      <c r="PK69" s="245"/>
      <c r="PL69" s="245"/>
      <c r="PM69" s="245"/>
      <c r="PN69" s="245"/>
      <c r="PO69" s="245"/>
      <c r="PP69" s="245"/>
      <c r="PQ69" s="245"/>
      <c r="PR69" s="245"/>
      <c r="PS69" s="245"/>
      <c r="PT69" s="245"/>
      <c r="PU69" s="245"/>
      <c r="PV69" s="245"/>
      <c r="PW69" s="245"/>
      <c r="PX69" s="245"/>
      <c r="PY69" s="245"/>
      <c r="PZ69" s="245"/>
      <c r="QA69" s="245"/>
      <c r="QB69" s="245"/>
      <c r="QC69" s="245"/>
      <c r="QD69" s="245"/>
      <c r="QE69" s="245"/>
      <c r="QF69" s="245"/>
      <c r="QG69" s="245"/>
      <c r="QH69" s="245"/>
      <c r="QI69" s="245"/>
      <c r="QJ69" s="245"/>
      <c r="QK69" s="245"/>
      <c r="QL69" s="245"/>
      <c r="QM69" s="245"/>
      <c r="QN69" s="245"/>
      <c r="QO69" s="245"/>
      <c r="QP69" s="245"/>
      <c r="QQ69" s="245"/>
      <c r="QR69" s="245"/>
      <c r="QS69" s="245"/>
      <c r="QT69" s="245"/>
      <c r="QU69" s="245"/>
      <c r="QV69" s="245"/>
      <c r="QW69" s="245"/>
      <c r="QX69" s="245"/>
      <c r="QY69" s="245"/>
      <c r="QZ69" s="245"/>
      <c r="RA69" s="245"/>
      <c r="RB69" s="245"/>
      <c r="RC69" s="245"/>
      <c r="RD69" s="245"/>
      <c r="RE69" s="245"/>
    </row>
    <row r="70" spans="1:481" customFormat="1" ht="21" hidden="1" customHeight="1">
      <c r="A70" s="15"/>
      <c r="B70" s="15"/>
      <c r="C70" s="38" t="s">
        <v>38</v>
      </c>
      <c r="D70" s="556" t="s">
        <v>186</v>
      </c>
      <c r="E70" s="477">
        <v>9224</v>
      </c>
      <c r="F70" s="457">
        <v>29953</v>
      </c>
      <c r="G70" s="788"/>
      <c r="H70" s="319" t="s">
        <v>1403</v>
      </c>
      <c r="I70" s="27">
        <v>27822</v>
      </c>
      <c r="J70" s="431" t="s">
        <v>485</v>
      </c>
      <c r="K70" s="287" t="s">
        <v>484</v>
      </c>
      <c r="L70" s="16">
        <v>0</v>
      </c>
      <c r="M70" s="16">
        <v>0</v>
      </c>
      <c r="N70" s="16">
        <v>0</v>
      </c>
      <c r="O70" s="16">
        <v>0</v>
      </c>
      <c r="P70" s="16">
        <v>0</v>
      </c>
      <c r="Q70" s="767">
        <v>0</v>
      </c>
      <c r="R70" s="767">
        <v>0</v>
      </c>
      <c r="S70" s="1114">
        <v>0</v>
      </c>
      <c r="T70" s="1114"/>
      <c r="U70" s="15"/>
      <c r="V70" s="769"/>
      <c r="W70" s="15"/>
      <c r="X70" s="769"/>
      <c r="Y70" s="15"/>
      <c r="Z70" s="769"/>
      <c r="AA70" s="15"/>
      <c r="AB70" s="769"/>
      <c r="AC70" s="15"/>
      <c r="AD70" s="769"/>
      <c r="AE70" s="15"/>
      <c r="AF70" s="769"/>
      <c r="AG70" s="15"/>
      <c r="AH70" s="769"/>
      <c r="AI70" s="15"/>
      <c r="AJ70" s="769"/>
      <c r="AK70" s="15"/>
      <c r="AL70" s="769"/>
      <c r="AM70" s="15"/>
      <c r="AN70" s="769"/>
      <c r="AO70" s="15"/>
      <c r="AP70" s="769"/>
      <c r="AQ70" s="15"/>
      <c r="AR70" s="769"/>
      <c r="AS70" s="15"/>
      <c r="AT70" s="769"/>
      <c r="AU70" s="15"/>
      <c r="AV70" s="769"/>
      <c r="AW70" s="15"/>
      <c r="AX70" s="769"/>
      <c r="AY70" s="766"/>
      <c r="AZ70" s="769"/>
      <c r="BA70" s="15"/>
      <c r="BB70" s="769"/>
      <c r="BC70" s="15"/>
      <c r="BD70" s="769"/>
      <c r="BE70" s="15"/>
      <c r="BF70" s="769"/>
      <c r="BG70" s="15"/>
      <c r="BH70" s="769"/>
      <c r="BI70" s="15"/>
      <c r="BJ70" s="769"/>
      <c r="BK70" s="15"/>
      <c r="BL70" s="769"/>
      <c r="BM70" s="15"/>
      <c r="BN70" s="769"/>
      <c r="BO70" s="15"/>
      <c r="BP70" s="769"/>
      <c r="BQ70" s="15"/>
      <c r="BR70" s="769"/>
      <c r="BS70" s="15"/>
      <c r="BT70" s="769"/>
      <c r="BU70" s="15"/>
      <c r="BV70" s="770"/>
      <c r="BW70" s="15"/>
      <c r="BX70" s="770"/>
      <c r="BY70" s="15"/>
      <c r="BZ70" s="770"/>
      <c r="CA70" s="15"/>
      <c r="CB70" s="770"/>
      <c r="CC70" s="15"/>
      <c r="CD70" s="770"/>
      <c r="CE70" s="15"/>
      <c r="CF70" s="770"/>
      <c r="CG70" s="15"/>
      <c r="CH70" s="770"/>
      <c r="CI70" s="15"/>
      <c r="CJ70" s="770"/>
      <c r="CK70" s="15"/>
      <c r="CL70" s="770"/>
      <c r="CM70" s="15"/>
      <c r="CN70" s="770"/>
      <c r="CO70" s="15"/>
      <c r="CP70" s="770"/>
      <c r="CQ70" s="15"/>
      <c r="CR70" s="770"/>
      <c r="CS70" s="15"/>
      <c r="CT70" s="770"/>
      <c r="CU70" s="15"/>
      <c r="CV70" s="770"/>
      <c r="CW70" s="15"/>
      <c r="CX70" s="770"/>
      <c r="CY70" s="15"/>
      <c r="CZ70" s="770"/>
      <c r="DA70" s="15"/>
      <c r="DB70" s="770"/>
      <c r="DC70" s="15"/>
      <c r="DD70" s="770"/>
      <c r="DE70" s="15"/>
      <c r="DF70" s="770"/>
      <c r="DG70" s="15"/>
      <c r="DH70" s="770"/>
      <c r="DI70" s="15"/>
      <c r="DJ70" s="770"/>
      <c r="DK70" s="15"/>
      <c r="DL70" s="770"/>
      <c r="DM70" s="15"/>
      <c r="DN70" s="770"/>
      <c r="DO70" s="766"/>
      <c r="DP70" s="770"/>
      <c r="DQ70" s="15"/>
      <c r="DR70" s="770"/>
      <c r="DS70" s="15"/>
      <c r="DT70" s="770"/>
      <c r="DU70" s="15"/>
      <c r="DV70" s="770"/>
      <c r="DW70" s="168">
        <f t="shared" si="15"/>
        <v>0</v>
      </c>
      <c r="DX70" s="22"/>
      <c r="DY70" s="168">
        <f t="shared" si="16"/>
        <v>0</v>
      </c>
      <c r="DZ70" s="28"/>
      <c r="EA70" s="21">
        <f t="shared" si="17"/>
        <v>0</v>
      </c>
      <c r="EB70" s="245"/>
      <c r="EC70" s="245"/>
      <c r="ED70" s="245"/>
      <c r="EE70" s="245"/>
      <c r="EF70" s="245"/>
      <c r="EG70" s="245"/>
      <c r="EH70" s="245"/>
      <c r="EI70" s="245"/>
      <c r="EJ70" s="245"/>
      <c r="EK70" s="245"/>
      <c r="EL70" s="245"/>
      <c r="EM70" s="245"/>
      <c r="EN70" s="245"/>
      <c r="EO70" s="245"/>
      <c r="EP70" s="245"/>
      <c r="EQ70" s="245"/>
      <c r="ER70" s="245"/>
      <c r="ES70" s="245"/>
      <c r="ET70" s="245"/>
      <c r="EU70" s="245"/>
      <c r="EV70" s="245"/>
      <c r="EW70" s="245"/>
      <c r="EX70" s="245"/>
      <c r="EY70" s="245"/>
      <c r="EZ70" s="245"/>
      <c r="FA70" s="245"/>
      <c r="FB70" s="245"/>
      <c r="FC70" s="245"/>
      <c r="FD70" s="245"/>
      <c r="FE70" s="245"/>
      <c r="FF70" s="245"/>
      <c r="FG70" s="245"/>
      <c r="FH70" s="245"/>
      <c r="FI70" s="245"/>
      <c r="FJ70" s="245"/>
      <c r="FK70" s="245"/>
      <c r="FL70" s="245"/>
      <c r="FM70" s="245"/>
      <c r="FN70" s="245"/>
      <c r="FO70" s="245"/>
      <c r="FP70" s="245"/>
      <c r="FQ70" s="245"/>
      <c r="FR70" s="245"/>
      <c r="FS70" s="245"/>
      <c r="FT70" s="245"/>
      <c r="FU70" s="245"/>
      <c r="FV70" s="245"/>
      <c r="FW70" s="245"/>
      <c r="FX70" s="245"/>
      <c r="FY70" s="245"/>
      <c r="FZ70" s="245"/>
      <c r="GA70" s="245"/>
      <c r="GB70" s="245"/>
      <c r="GC70" s="245"/>
      <c r="GD70" s="245"/>
      <c r="GE70" s="245"/>
      <c r="GF70" s="245"/>
      <c r="GG70" s="245"/>
      <c r="GH70" s="245"/>
      <c r="GI70" s="245"/>
      <c r="GJ70" s="245"/>
      <c r="GK70" s="245"/>
      <c r="GL70" s="245"/>
      <c r="GM70" s="245"/>
      <c r="GN70" s="245"/>
      <c r="GO70" s="245"/>
      <c r="GP70" s="245"/>
      <c r="GQ70" s="245"/>
      <c r="GR70" s="245"/>
      <c r="GS70" s="245"/>
      <c r="GT70" s="245"/>
      <c r="GU70" s="245"/>
      <c r="GV70" s="245"/>
      <c r="GW70" s="245"/>
      <c r="GX70" s="245"/>
      <c r="GY70" s="245"/>
      <c r="GZ70" s="245"/>
      <c r="HA70" s="245"/>
      <c r="HB70" s="245"/>
      <c r="HC70" s="245"/>
      <c r="HD70" s="245"/>
      <c r="HE70" s="245"/>
      <c r="HF70" s="245"/>
      <c r="HG70" s="245"/>
      <c r="HH70" s="245"/>
      <c r="HI70" s="245"/>
      <c r="HJ70" s="245"/>
      <c r="HK70" s="245"/>
      <c r="HL70" s="245"/>
      <c r="HM70" s="245"/>
      <c r="HN70" s="245"/>
      <c r="HO70" s="245"/>
      <c r="HP70" s="245"/>
      <c r="HQ70" s="245"/>
      <c r="HR70" s="245"/>
      <c r="HS70" s="245"/>
      <c r="HT70" s="245"/>
      <c r="HU70" s="245"/>
      <c r="HV70" s="245"/>
      <c r="HW70" s="245"/>
      <c r="HX70" s="245"/>
      <c r="HY70" s="245"/>
      <c r="HZ70" s="245"/>
      <c r="IA70" s="245"/>
      <c r="IB70" s="245"/>
      <c r="IC70" s="245"/>
      <c r="ID70" s="245"/>
      <c r="IE70" s="245"/>
      <c r="IF70" s="245"/>
      <c r="IG70" s="245"/>
      <c r="IH70" s="245"/>
      <c r="II70" s="245"/>
      <c r="IJ70" s="245"/>
      <c r="IK70" s="245"/>
      <c r="IL70" s="245"/>
      <c r="IM70" s="245"/>
      <c r="IN70" s="245"/>
      <c r="IO70" s="245"/>
      <c r="IP70" s="245"/>
      <c r="IQ70" s="245"/>
      <c r="IR70" s="245"/>
      <c r="IS70" s="245"/>
      <c r="IT70" s="245"/>
      <c r="IU70" s="245"/>
      <c r="IV70" s="245"/>
      <c r="IW70" s="245"/>
      <c r="IX70" s="245"/>
      <c r="IY70" s="245"/>
      <c r="IZ70" s="245"/>
      <c r="JA70" s="245"/>
      <c r="JB70" s="245"/>
      <c r="JC70" s="245"/>
      <c r="JD70" s="245"/>
      <c r="JE70" s="245"/>
      <c r="JF70" s="245"/>
      <c r="JG70" s="245"/>
      <c r="JH70" s="245"/>
      <c r="JI70" s="245"/>
      <c r="JJ70" s="245"/>
      <c r="JK70" s="245"/>
      <c r="JL70" s="245"/>
      <c r="JM70" s="245"/>
      <c r="JN70" s="245"/>
      <c r="JO70" s="245"/>
      <c r="JP70" s="245"/>
      <c r="JQ70" s="245"/>
      <c r="JR70" s="245"/>
      <c r="JS70" s="245"/>
      <c r="JT70" s="245"/>
      <c r="JU70" s="245"/>
      <c r="JV70" s="245"/>
      <c r="JW70" s="245"/>
      <c r="JX70" s="245"/>
      <c r="JY70" s="245"/>
      <c r="JZ70" s="245"/>
      <c r="KA70" s="245"/>
      <c r="KB70" s="245"/>
      <c r="KC70" s="245"/>
      <c r="KD70" s="245"/>
      <c r="KE70" s="245"/>
      <c r="KF70" s="245"/>
      <c r="KG70" s="245"/>
      <c r="KH70" s="245"/>
      <c r="KI70" s="245"/>
      <c r="KJ70" s="245"/>
      <c r="KK70" s="245"/>
      <c r="KL70" s="245"/>
      <c r="KM70" s="245"/>
      <c r="KN70" s="245"/>
      <c r="KO70" s="245"/>
      <c r="KP70" s="245"/>
      <c r="KQ70" s="245"/>
      <c r="KR70" s="245"/>
      <c r="KS70" s="245"/>
      <c r="KT70" s="245"/>
      <c r="KU70" s="245"/>
      <c r="KV70" s="245"/>
      <c r="KW70" s="245"/>
      <c r="KX70" s="245"/>
      <c r="KY70" s="245"/>
      <c r="KZ70" s="245"/>
      <c r="LA70" s="245"/>
      <c r="LB70" s="245"/>
      <c r="LC70" s="245"/>
      <c r="LD70" s="245"/>
      <c r="LE70" s="245"/>
      <c r="LF70" s="245"/>
      <c r="LG70" s="245"/>
      <c r="LH70" s="245"/>
      <c r="LI70" s="245"/>
      <c r="LJ70" s="245"/>
      <c r="LK70" s="245"/>
      <c r="LL70" s="245"/>
      <c r="LM70" s="245"/>
      <c r="LN70" s="245"/>
      <c r="LO70" s="245"/>
      <c r="LP70" s="245"/>
      <c r="LQ70" s="245"/>
      <c r="LR70" s="245"/>
      <c r="LS70" s="245"/>
      <c r="LT70" s="245"/>
      <c r="LU70" s="245"/>
      <c r="LV70" s="245"/>
      <c r="LW70" s="245"/>
      <c r="LX70" s="245"/>
      <c r="LY70" s="245"/>
      <c r="LZ70" s="245"/>
      <c r="MA70" s="245"/>
      <c r="MB70" s="245"/>
      <c r="MC70" s="245"/>
      <c r="MD70" s="245"/>
      <c r="ME70" s="245"/>
      <c r="MF70" s="245"/>
      <c r="MG70" s="245"/>
      <c r="MH70" s="245"/>
      <c r="MI70" s="245"/>
      <c r="MJ70" s="245"/>
      <c r="MK70" s="245"/>
      <c r="ML70" s="245"/>
      <c r="MM70" s="245"/>
      <c r="MN70" s="245"/>
      <c r="MO70" s="245"/>
      <c r="MP70" s="245"/>
      <c r="MQ70" s="245"/>
      <c r="MR70" s="245"/>
      <c r="MS70" s="245"/>
      <c r="MT70" s="245"/>
      <c r="MU70" s="245"/>
      <c r="MV70" s="245"/>
      <c r="MW70" s="245"/>
      <c r="MX70" s="245"/>
      <c r="MY70" s="245"/>
      <c r="MZ70" s="245"/>
      <c r="NA70" s="245"/>
      <c r="NB70" s="245"/>
      <c r="NC70" s="245"/>
      <c r="ND70" s="245"/>
      <c r="NE70" s="245"/>
      <c r="NF70" s="245"/>
      <c r="NG70" s="245"/>
      <c r="NH70" s="245"/>
      <c r="NI70" s="245"/>
      <c r="NJ70" s="245"/>
      <c r="NK70" s="245"/>
      <c r="NL70" s="245"/>
      <c r="NM70" s="245"/>
      <c r="NN70" s="245"/>
      <c r="NO70" s="245"/>
      <c r="NP70" s="245"/>
      <c r="NQ70" s="245"/>
      <c r="NR70" s="245"/>
      <c r="NS70" s="245"/>
      <c r="NT70" s="245"/>
      <c r="NU70" s="245"/>
      <c r="NV70" s="245"/>
      <c r="NW70" s="245"/>
      <c r="NX70" s="245"/>
      <c r="NY70" s="245"/>
      <c r="NZ70" s="245"/>
      <c r="OA70" s="245"/>
      <c r="OB70" s="245"/>
      <c r="OC70" s="245"/>
      <c r="OD70" s="245"/>
      <c r="OE70" s="245"/>
      <c r="OF70" s="245"/>
      <c r="OG70" s="245"/>
      <c r="OH70" s="245"/>
      <c r="OI70" s="245"/>
      <c r="OJ70" s="245"/>
      <c r="OK70" s="245"/>
      <c r="OL70" s="245"/>
      <c r="OM70" s="245"/>
      <c r="ON70" s="245"/>
      <c r="OO70" s="245"/>
      <c r="OP70" s="245"/>
      <c r="OQ70" s="245"/>
      <c r="OR70" s="245"/>
      <c r="OS70" s="245"/>
      <c r="OT70" s="245"/>
      <c r="OU70" s="245"/>
      <c r="OV70" s="245"/>
      <c r="OW70" s="245"/>
      <c r="OX70" s="245"/>
      <c r="OY70" s="245"/>
      <c r="OZ70" s="245"/>
      <c r="PA70" s="245"/>
      <c r="PB70" s="245"/>
      <c r="PC70" s="245"/>
      <c r="PD70" s="245"/>
      <c r="PE70" s="245"/>
      <c r="PF70" s="245"/>
      <c r="PG70" s="245"/>
      <c r="PH70" s="245"/>
      <c r="PI70" s="245"/>
      <c r="PJ70" s="245"/>
      <c r="PK70" s="245"/>
      <c r="PL70" s="245"/>
      <c r="PM70" s="245"/>
      <c r="PN70" s="245"/>
      <c r="PO70" s="245"/>
      <c r="PP70" s="245"/>
      <c r="PQ70" s="245"/>
      <c r="PR70" s="245"/>
      <c r="PS70" s="245"/>
      <c r="PT70" s="245"/>
      <c r="PU70" s="245"/>
      <c r="PV70" s="245"/>
      <c r="PW70" s="245"/>
      <c r="PX70" s="245"/>
      <c r="PY70" s="245"/>
      <c r="PZ70" s="245"/>
      <c r="QA70" s="245"/>
      <c r="QB70" s="245"/>
      <c r="QC70" s="245"/>
      <c r="QD70" s="245"/>
      <c r="QE70" s="245"/>
      <c r="QF70" s="245"/>
      <c r="QG70" s="245"/>
      <c r="QH70" s="245"/>
      <c r="QI70" s="245"/>
      <c r="QJ70" s="245"/>
      <c r="QK70" s="245"/>
      <c r="QL70" s="245"/>
      <c r="QM70" s="245"/>
      <c r="QN70" s="245"/>
      <c r="QO70" s="245"/>
      <c r="QP70" s="245"/>
      <c r="QQ70" s="245"/>
      <c r="QR70" s="245"/>
      <c r="QS70" s="245"/>
      <c r="QT70" s="245"/>
      <c r="QU70" s="245"/>
      <c r="QV70" s="245"/>
      <c r="QW70" s="245"/>
      <c r="QX70" s="245"/>
      <c r="QY70" s="245"/>
      <c r="QZ70" s="245"/>
      <c r="RA70" s="245"/>
      <c r="RB70" s="245"/>
      <c r="RC70" s="245"/>
      <c r="RD70" s="245"/>
      <c r="RE70" s="245"/>
    </row>
    <row r="71" spans="1:481" customFormat="1" ht="21" hidden="1" customHeight="1">
      <c r="A71" s="15"/>
      <c r="B71" s="15"/>
      <c r="C71" s="38" t="s">
        <v>52</v>
      </c>
      <c r="D71" s="556" t="s">
        <v>1584</v>
      </c>
      <c r="E71" s="477">
        <v>9604</v>
      </c>
      <c r="F71" s="458">
        <v>35583</v>
      </c>
      <c r="G71" s="788"/>
      <c r="H71" s="319" t="s">
        <v>1403</v>
      </c>
      <c r="I71" s="27">
        <v>21685</v>
      </c>
      <c r="J71" s="436" t="s">
        <v>1586</v>
      </c>
      <c r="K71" s="287" t="s">
        <v>1585</v>
      </c>
      <c r="L71" s="16">
        <v>0</v>
      </c>
      <c r="M71" s="16">
        <v>0</v>
      </c>
      <c r="N71" s="16">
        <v>0</v>
      </c>
      <c r="O71" s="16">
        <v>0</v>
      </c>
      <c r="P71" s="16">
        <v>0</v>
      </c>
      <c r="Q71" s="767">
        <v>0</v>
      </c>
      <c r="R71" s="767">
        <v>0</v>
      </c>
      <c r="S71" s="1114">
        <v>0</v>
      </c>
      <c r="T71" s="1114"/>
      <c r="U71" s="15"/>
      <c r="V71" s="769"/>
      <c r="W71" s="15"/>
      <c r="X71" s="769"/>
      <c r="Y71" s="15"/>
      <c r="Z71" s="769"/>
      <c r="AA71" s="15"/>
      <c r="AB71" s="769"/>
      <c r="AC71" s="15"/>
      <c r="AD71" s="769"/>
      <c r="AE71" s="15"/>
      <c r="AF71" s="769"/>
      <c r="AG71" s="15"/>
      <c r="AH71" s="769"/>
      <c r="AI71" s="15"/>
      <c r="AJ71" s="769"/>
      <c r="AK71" s="15"/>
      <c r="AL71" s="769"/>
      <c r="AM71" s="15"/>
      <c r="AN71" s="769"/>
      <c r="AO71" s="15"/>
      <c r="AP71" s="769"/>
      <c r="AQ71" s="15"/>
      <c r="AR71" s="769"/>
      <c r="AS71" s="15"/>
      <c r="AT71" s="769"/>
      <c r="AU71" s="15"/>
      <c r="AV71" s="769"/>
      <c r="AW71" s="15"/>
      <c r="AX71" s="769"/>
      <c r="AY71" s="766"/>
      <c r="AZ71" s="769"/>
      <c r="BA71" s="15"/>
      <c r="BB71" s="769"/>
      <c r="BC71" s="15"/>
      <c r="BD71" s="769"/>
      <c r="BE71" s="15"/>
      <c r="BF71" s="769"/>
      <c r="BG71" s="15"/>
      <c r="BH71" s="769"/>
      <c r="BI71" s="15"/>
      <c r="BJ71" s="769"/>
      <c r="BK71" s="15"/>
      <c r="BL71" s="769"/>
      <c r="BM71" s="15"/>
      <c r="BN71" s="769"/>
      <c r="BO71" s="15"/>
      <c r="BP71" s="769"/>
      <c r="BQ71" s="15"/>
      <c r="BR71" s="769"/>
      <c r="BS71" s="15"/>
      <c r="BT71" s="769"/>
      <c r="BU71" s="15"/>
      <c r="BV71" s="770"/>
      <c r="BW71" s="15"/>
      <c r="BX71" s="770"/>
      <c r="BY71" s="15"/>
      <c r="BZ71" s="770"/>
      <c r="CA71" s="15"/>
      <c r="CB71" s="770"/>
      <c r="CC71" s="15"/>
      <c r="CD71" s="770"/>
      <c r="CE71" s="15"/>
      <c r="CF71" s="770"/>
      <c r="CG71" s="15"/>
      <c r="CH71" s="770"/>
      <c r="CI71" s="15"/>
      <c r="CJ71" s="770"/>
      <c r="CK71" s="15"/>
      <c r="CL71" s="770"/>
      <c r="CM71" s="15"/>
      <c r="CN71" s="770"/>
      <c r="CO71" s="15"/>
      <c r="CP71" s="770"/>
      <c r="CQ71" s="15"/>
      <c r="CR71" s="770"/>
      <c r="CS71" s="15"/>
      <c r="CT71" s="770"/>
      <c r="CU71" s="15"/>
      <c r="CV71" s="770"/>
      <c r="CW71" s="15"/>
      <c r="CX71" s="770"/>
      <c r="CY71" s="15"/>
      <c r="CZ71" s="770"/>
      <c r="DA71" s="15"/>
      <c r="DB71" s="770"/>
      <c r="DC71" s="15"/>
      <c r="DD71" s="770"/>
      <c r="DE71" s="15"/>
      <c r="DF71" s="770"/>
      <c r="DG71" s="15"/>
      <c r="DH71" s="770"/>
      <c r="DI71" s="15"/>
      <c r="DJ71" s="770"/>
      <c r="DK71" s="15"/>
      <c r="DL71" s="770"/>
      <c r="DM71" s="15"/>
      <c r="DN71" s="770"/>
      <c r="DO71" s="766"/>
      <c r="DP71" s="770"/>
      <c r="DQ71" s="15"/>
      <c r="DR71" s="770"/>
      <c r="DS71" s="15"/>
      <c r="DT71" s="770"/>
      <c r="DU71" s="15"/>
      <c r="DV71" s="770"/>
      <c r="DW71" s="168">
        <f t="shared" si="15"/>
        <v>0</v>
      </c>
      <c r="DX71" s="22"/>
      <c r="DY71" s="168">
        <f t="shared" si="16"/>
        <v>0</v>
      </c>
      <c r="DZ71" s="28"/>
      <c r="EA71" s="21">
        <f t="shared" si="17"/>
        <v>0</v>
      </c>
      <c r="EB71" s="245"/>
      <c r="EC71" s="245"/>
      <c r="ED71" s="245"/>
      <c r="EE71" s="245"/>
      <c r="EF71" s="245"/>
      <c r="EG71" s="245"/>
      <c r="EH71" s="245"/>
      <c r="EI71" s="245"/>
      <c r="EJ71" s="245"/>
      <c r="EK71" s="245"/>
      <c r="EL71" s="245"/>
      <c r="EM71" s="245"/>
      <c r="EN71" s="245"/>
      <c r="EO71" s="245"/>
      <c r="EP71" s="245"/>
      <c r="EQ71" s="245"/>
      <c r="ER71" s="245"/>
      <c r="ES71" s="245"/>
      <c r="ET71" s="245"/>
      <c r="EU71" s="245"/>
      <c r="EV71" s="245"/>
      <c r="EW71" s="245"/>
      <c r="EX71" s="245"/>
      <c r="EY71" s="245"/>
      <c r="EZ71" s="245"/>
      <c r="FA71" s="245"/>
      <c r="FB71" s="245"/>
      <c r="FC71" s="245"/>
      <c r="FD71" s="245"/>
      <c r="FE71" s="245"/>
      <c r="FF71" s="245"/>
      <c r="FG71" s="245"/>
      <c r="FH71" s="245"/>
      <c r="FI71" s="245"/>
      <c r="FJ71" s="245"/>
      <c r="FK71" s="245"/>
      <c r="FL71" s="245"/>
      <c r="FM71" s="245"/>
      <c r="FN71" s="245"/>
      <c r="FO71" s="245"/>
      <c r="FP71" s="245"/>
      <c r="FQ71" s="245"/>
      <c r="FR71" s="245"/>
      <c r="FS71" s="245"/>
      <c r="FT71" s="245"/>
      <c r="FU71" s="245"/>
      <c r="FV71" s="245"/>
      <c r="FW71" s="245"/>
      <c r="FX71" s="245"/>
      <c r="FY71" s="245"/>
      <c r="FZ71" s="245"/>
      <c r="GA71" s="245"/>
      <c r="GB71" s="245"/>
      <c r="GC71" s="245"/>
      <c r="GD71" s="245"/>
      <c r="GE71" s="245"/>
      <c r="GF71" s="245"/>
      <c r="GG71" s="245"/>
      <c r="GH71" s="245"/>
      <c r="GI71" s="245"/>
      <c r="GJ71" s="245"/>
      <c r="GK71" s="245"/>
      <c r="GL71" s="245"/>
      <c r="GM71" s="245"/>
      <c r="GN71" s="245"/>
      <c r="GO71" s="245"/>
      <c r="GP71" s="245"/>
      <c r="GQ71" s="245"/>
      <c r="GR71" s="245"/>
      <c r="GS71" s="245"/>
      <c r="GT71" s="245"/>
      <c r="GU71" s="245"/>
      <c r="GV71" s="245"/>
      <c r="GW71" s="245"/>
      <c r="GX71" s="245"/>
      <c r="GY71" s="245"/>
      <c r="GZ71" s="245"/>
      <c r="HA71" s="245"/>
      <c r="HB71" s="245"/>
      <c r="HC71" s="245"/>
      <c r="HD71" s="245"/>
      <c r="HE71" s="245"/>
      <c r="HF71" s="245"/>
      <c r="HG71" s="245"/>
      <c r="HH71" s="245"/>
      <c r="HI71" s="245"/>
      <c r="HJ71" s="245"/>
      <c r="HK71" s="245"/>
      <c r="HL71" s="245"/>
      <c r="HM71" s="245"/>
      <c r="HN71" s="245"/>
      <c r="HO71" s="245"/>
      <c r="HP71" s="245"/>
      <c r="HQ71" s="245"/>
      <c r="HR71" s="245"/>
      <c r="HS71" s="245"/>
      <c r="HT71" s="245"/>
      <c r="HU71" s="245"/>
      <c r="HV71" s="245"/>
      <c r="HW71" s="245"/>
      <c r="HX71" s="245"/>
      <c r="HY71" s="245"/>
      <c r="HZ71" s="245"/>
      <c r="IA71" s="245"/>
      <c r="IB71" s="245"/>
      <c r="IC71" s="245"/>
      <c r="ID71" s="245"/>
      <c r="IE71" s="245"/>
      <c r="IF71" s="245"/>
      <c r="IG71" s="245"/>
      <c r="IH71" s="245"/>
      <c r="II71" s="245"/>
      <c r="IJ71" s="245"/>
      <c r="IK71" s="245"/>
      <c r="IL71" s="245"/>
      <c r="IM71" s="245"/>
      <c r="IN71" s="245"/>
      <c r="IO71" s="245"/>
      <c r="IP71" s="245"/>
      <c r="IQ71" s="245"/>
      <c r="IR71" s="245"/>
      <c r="IS71" s="245"/>
      <c r="IT71" s="245"/>
      <c r="IU71" s="245"/>
      <c r="IV71" s="245"/>
      <c r="IW71" s="245"/>
      <c r="IX71" s="245"/>
      <c r="IY71" s="245"/>
      <c r="IZ71" s="245"/>
      <c r="JA71" s="245"/>
      <c r="JB71" s="245"/>
      <c r="JC71" s="245"/>
      <c r="JD71" s="245"/>
      <c r="JE71" s="245"/>
      <c r="JF71" s="245"/>
      <c r="JG71" s="245"/>
      <c r="JH71" s="245"/>
      <c r="JI71" s="245"/>
      <c r="JJ71" s="245"/>
      <c r="JK71" s="245"/>
      <c r="JL71" s="245"/>
      <c r="JM71" s="245"/>
      <c r="JN71" s="245"/>
      <c r="JO71" s="245"/>
      <c r="JP71" s="245"/>
      <c r="JQ71" s="245"/>
      <c r="JR71" s="245"/>
      <c r="JS71" s="245"/>
      <c r="JT71" s="245"/>
      <c r="JU71" s="245"/>
      <c r="JV71" s="245"/>
      <c r="JW71" s="245"/>
      <c r="JX71" s="245"/>
      <c r="JY71" s="245"/>
      <c r="JZ71" s="245"/>
      <c r="KA71" s="245"/>
      <c r="KB71" s="245"/>
      <c r="KC71" s="245"/>
      <c r="KD71" s="245"/>
      <c r="KE71" s="245"/>
      <c r="KF71" s="245"/>
      <c r="KG71" s="245"/>
      <c r="KH71" s="245"/>
      <c r="KI71" s="245"/>
      <c r="KJ71" s="245"/>
      <c r="KK71" s="245"/>
      <c r="KL71" s="245"/>
      <c r="KM71" s="245"/>
      <c r="KN71" s="245"/>
      <c r="KO71" s="245"/>
      <c r="KP71" s="245"/>
      <c r="KQ71" s="245"/>
      <c r="KR71" s="245"/>
      <c r="KS71" s="245"/>
      <c r="KT71" s="245"/>
      <c r="KU71" s="245"/>
      <c r="KV71" s="245"/>
      <c r="KW71" s="245"/>
      <c r="KX71" s="245"/>
      <c r="KY71" s="245"/>
      <c r="KZ71" s="245"/>
      <c r="LA71" s="245"/>
      <c r="LB71" s="245"/>
      <c r="LC71" s="245"/>
      <c r="LD71" s="245"/>
      <c r="LE71" s="245"/>
      <c r="LF71" s="245"/>
      <c r="LG71" s="245"/>
      <c r="LH71" s="245"/>
      <c r="LI71" s="245"/>
      <c r="LJ71" s="245"/>
      <c r="LK71" s="245"/>
      <c r="LL71" s="245"/>
      <c r="LM71" s="245"/>
      <c r="LN71" s="245"/>
      <c r="LO71" s="245"/>
      <c r="LP71" s="245"/>
      <c r="LQ71" s="245"/>
      <c r="LR71" s="245"/>
      <c r="LS71" s="245"/>
      <c r="LT71" s="245"/>
      <c r="LU71" s="245"/>
      <c r="LV71" s="245"/>
      <c r="LW71" s="245"/>
      <c r="LX71" s="245"/>
      <c r="LY71" s="245"/>
      <c r="LZ71" s="245"/>
      <c r="MA71" s="245"/>
      <c r="MB71" s="245"/>
      <c r="MC71" s="245"/>
      <c r="MD71" s="245"/>
      <c r="ME71" s="245"/>
      <c r="MF71" s="245"/>
      <c r="MG71" s="245"/>
      <c r="MH71" s="245"/>
      <c r="MI71" s="245"/>
      <c r="MJ71" s="245"/>
      <c r="MK71" s="245"/>
      <c r="ML71" s="245"/>
      <c r="MM71" s="245"/>
      <c r="MN71" s="245"/>
      <c r="MO71" s="245"/>
      <c r="MP71" s="245"/>
      <c r="MQ71" s="245"/>
      <c r="MR71" s="245"/>
      <c r="MS71" s="245"/>
      <c r="MT71" s="245"/>
      <c r="MU71" s="245"/>
      <c r="MV71" s="245"/>
      <c r="MW71" s="245"/>
      <c r="MX71" s="245"/>
      <c r="MY71" s="245"/>
      <c r="MZ71" s="245"/>
      <c r="NA71" s="245"/>
      <c r="NB71" s="245"/>
      <c r="NC71" s="245"/>
      <c r="ND71" s="245"/>
      <c r="NE71" s="245"/>
      <c r="NF71" s="245"/>
      <c r="NG71" s="245"/>
      <c r="NH71" s="245"/>
      <c r="NI71" s="245"/>
      <c r="NJ71" s="245"/>
      <c r="NK71" s="245"/>
      <c r="NL71" s="245"/>
      <c r="NM71" s="245"/>
      <c r="NN71" s="245"/>
      <c r="NO71" s="245"/>
      <c r="NP71" s="245"/>
      <c r="NQ71" s="245"/>
      <c r="NR71" s="245"/>
      <c r="NS71" s="245"/>
      <c r="NT71" s="245"/>
      <c r="NU71" s="245"/>
      <c r="NV71" s="245"/>
      <c r="NW71" s="245"/>
      <c r="NX71" s="245"/>
      <c r="NY71" s="245"/>
      <c r="NZ71" s="245"/>
      <c r="OA71" s="245"/>
      <c r="OB71" s="245"/>
      <c r="OC71" s="245"/>
      <c r="OD71" s="245"/>
      <c r="OE71" s="245"/>
      <c r="OF71" s="245"/>
      <c r="OG71" s="245"/>
      <c r="OH71" s="245"/>
      <c r="OI71" s="245"/>
      <c r="OJ71" s="245"/>
      <c r="OK71" s="245"/>
      <c r="OL71" s="245"/>
      <c r="OM71" s="245"/>
      <c r="ON71" s="245"/>
      <c r="OO71" s="245"/>
      <c r="OP71" s="245"/>
      <c r="OQ71" s="245"/>
      <c r="OR71" s="245"/>
      <c r="OS71" s="245"/>
      <c r="OT71" s="245"/>
      <c r="OU71" s="245"/>
      <c r="OV71" s="245"/>
      <c r="OW71" s="245"/>
      <c r="OX71" s="245"/>
      <c r="OY71" s="245"/>
      <c r="OZ71" s="245"/>
      <c r="PA71" s="245"/>
      <c r="PB71" s="245"/>
      <c r="PC71" s="245"/>
      <c r="PD71" s="245"/>
      <c r="PE71" s="245"/>
      <c r="PF71" s="245"/>
      <c r="PG71" s="245"/>
      <c r="PH71" s="245"/>
      <c r="PI71" s="245"/>
      <c r="PJ71" s="245"/>
      <c r="PK71" s="245"/>
      <c r="PL71" s="245"/>
      <c r="PM71" s="245"/>
      <c r="PN71" s="245"/>
      <c r="PO71" s="245"/>
      <c r="PP71" s="245"/>
      <c r="PQ71" s="245"/>
      <c r="PR71" s="245"/>
      <c r="PS71" s="245"/>
      <c r="PT71" s="245"/>
      <c r="PU71" s="245"/>
      <c r="PV71" s="245"/>
      <c r="PW71" s="245"/>
      <c r="PX71" s="245"/>
      <c r="PY71" s="245"/>
      <c r="PZ71" s="245"/>
      <c r="QA71" s="245"/>
      <c r="QB71" s="245"/>
      <c r="QC71" s="245"/>
      <c r="QD71" s="245"/>
      <c r="QE71" s="245"/>
      <c r="QF71" s="245"/>
      <c r="QG71" s="245"/>
      <c r="QH71" s="245"/>
      <c r="QI71" s="245"/>
      <c r="QJ71" s="245"/>
      <c r="QK71" s="245"/>
      <c r="QL71" s="245"/>
      <c r="QM71" s="245"/>
      <c r="QN71" s="245"/>
      <c r="QO71" s="245"/>
      <c r="QP71" s="245"/>
      <c r="QQ71" s="245"/>
      <c r="QR71" s="245"/>
      <c r="QS71" s="245"/>
      <c r="QT71" s="245"/>
      <c r="QU71" s="245"/>
      <c r="QV71" s="245"/>
      <c r="QW71" s="245"/>
      <c r="QX71" s="245"/>
      <c r="QY71" s="245"/>
      <c r="QZ71" s="245"/>
      <c r="RA71" s="245"/>
      <c r="RB71" s="245"/>
      <c r="RC71" s="245"/>
      <c r="RD71" s="245"/>
      <c r="RE71" s="245"/>
    </row>
    <row r="72" spans="1:481" customFormat="1" ht="21" hidden="1" customHeight="1">
      <c r="A72" s="15"/>
      <c r="B72" s="15"/>
      <c r="C72" s="38" t="s">
        <v>56</v>
      </c>
      <c r="D72" s="556" t="s">
        <v>227</v>
      </c>
      <c r="E72" s="477">
        <v>1873</v>
      </c>
      <c r="F72" s="458">
        <v>37781</v>
      </c>
      <c r="G72" s="788"/>
      <c r="H72" s="319" t="s">
        <v>1403</v>
      </c>
      <c r="I72" s="27">
        <v>23881</v>
      </c>
      <c r="J72" s="430" t="s">
        <v>636</v>
      </c>
      <c r="K72" s="287" t="s">
        <v>635</v>
      </c>
      <c r="L72" s="16">
        <v>0</v>
      </c>
      <c r="M72" s="16">
        <v>0</v>
      </c>
      <c r="N72" s="16">
        <v>0</v>
      </c>
      <c r="O72" s="16">
        <v>0</v>
      </c>
      <c r="P72" s="16">
        <v>0</v>
      </c>
      <c r="Q72" s="767">
        <v>0</v>
      </c>
      <c r="R72" s="767">
        <v>0</v>
      </c>
      <c r="S72" s="1114">
        <v>0</v>
      </c>
      <c r="T72" s="1114"/>
      <c r="U72" s="15"/>
      <c r="V72" s="769"/>
      <c r="W72" s="15"/>
      <c r="X72" s="769"/>
      <c r="Y72" s="15"/>
      <c r="Z72" s="769"/>
      <c r="AA72" s="15"/>
      <c r="AB72" s="769"/>
      <c r="AC72" s="15"/>
      <c r="AD72" s="769"/>
      <c r="AE72" s="15"/>
      <c r="AF72" s="769"/>
      <c r="AG72" s="15"/>
      <c r="AH72" s="769"/>
      <c r="AI72" s="15"/>
      <c r="AJ72" s="769"/>
      <c r="AK72" s="15"/>
      <c r="AL72" s="769"/>
      <c r="AM72" s="15"/>
      <c r="AN72" s="769"/>
      <c r="AO72" s="15"/>
      <c r="AP72" s="769"/>
      <c r="AQ72" s="15"/>
      <c r="AR72" s="769"/>
      <c r="AS72" s="15"/>
      <c r="AT72" s="769"/>
      <c r="AU72" s="15"/>
      <c r="AV72" s="769"/>
      <c r="AW72" s="15"/>
      <c r="AX72" s="769"/>
      <c r="AY72" s="766"/>
      <c r="AZ72" s="769"/>
      <c r="BA72" s="15"/>
      <c r="BB72" s="769"/>
      <c r="BC72" s="15"/>
      <c r="BD72" s="769"/>
      <c r="BE72" s="15"/>
      <c r="BF72" s="769"/>
      <c r="BG72" s="15"/>
      <c r="BH72" s="769"/>
      <c r="BI72" s="15"/>
      <c r="BJ72" s="769"/>
      <c r="BK72" s="15"/>
      <c r="BL72" s="769"/>
      <c r="BM72" s="15"/>
      <c r="BN72" s="769"/>
      <c r="BO72" s="15"/>
      <c r="BP72" s="769"/>
      <c r="BQ72" s="15"/>
      <c r="BR72" s="769"/>
      <c r="BS72" s="15"/>
      <c r="BT72" s="769"/>
      <c r="BU72" s="15"/>
      <c r="BV72" s="770"/>
      <c r="BW72" s="15"/>
      <c r="BX72" s="770"/>
      <c r="BY72" s="15"/>
      <c r="BZ72" s="770"/>
      <c r="CA72" s="15"/>
      <c r="CB72" s="770"/>
      <c r="CC72" s="15"/>
      <c r="CD72" s="770"/>
      <c r="CE72" s="15"/>
      <c r="CF72" s="770"/>
      <c r="CG72" s="15"/>
      <c r="CH72" s="770"/>
      <c r="CI72" s="15"/>
      <c r="CJ72" s="770"/>
      <c r="CK72" s="15"/>
      <c r="CL72" s="770"/>
      <c r="CM72" s="15"/>
      <c r="CN72" s="770"/>
      <c r="CO72" s="15"/>
      <c r="CP72" s="770"/>
      <c r="CQ72" s="15"/>
      <c r="CR72" s="770"/>
      <c r="CS72" s="15"/>
      <c r="CT72" s="770"/>
      <c r="CU72" s="15"/>
      <c r="CV72" s="770"/>
      <c r="CW72" s="15"/>
      <c r="CX72" s="770"/>
      <c r="CY72" s="15"/>
      <c r="CZ72" s="770"/>
      <c r="DA72" s="15"/>
      <c r="DB72" s="770"/>
      <c r="DC72" s="15"/>
      <c r="DD72" s="770"/>
      <c r="DE72" s="15"/>
      <c r="DF72" s="770"/>
      <c r="DG72" s="15"/>
      <c r="DH72" s="770"/>
      <c r="DI72" s="15"/>
      <c r="DJ72" s="770"/>
      <c r="DK72" s="15"/>
      <c r="DL72" s="770"/>
      <c r="DM72" s="15"/>
      <c r="DN72" s="770"/>
      <c r="DO72" s="766"/>
      <c r="DP72" s="770"/>
      <c r="DQ72" s="15"/>
      <c r="DR72" s="770"/>
      <c r="DS72" s="15"/>
      <c r="DT72" s="770"/>
      <c r="DU72" s="15"/>
      <c r="DV72" s="770"/>
      <c r="DW72" s="168">
        <f t="shared" si="15"/>
        <v>0</v>
      </c>
      <c r="DX72" s="22"/>
      <c r="DY72" s="168">
        <f t="shared" si="16"/>
        <v>0</v>
      </c>
      <c r="DZ72" s="28"/>
      <c r="EA72" s="21">
        <f t="shared" si="17"/>
        <v>0</v>
      </c>
      <c r="EB72" s="245"/>
      <c r="EC72" s="245"/>
      <c r="ED72" s="245"/>
      <c r="EE72" s="245"/>
      <c r="EF72" s="245"/>
      <c r="EG72" s="245"/>
      <c r="EH72" s="245"/>
      <c r="EI72" s="245"/>
      <c r="EJ72" s="245"/>
      <c r="EK72" s="245"/>
      <c r="EL72" s="245"/>
      <c r="EM72" s="245"/>
      <c r="EN72" s="245"/>
      <c r="EO72" s="245"/>
      <c r="EP72" s="245"/>
      <c r="EQ72" s="245"/>
      <c r="ER72" s="245"/>
      <c r="ES72" s="245"/>
      <c r="ET72" s="245"/>
      <c r="EU72" s="245"/>
      <c r="EV72" s="245"/>
      <c r="EW72" s="245"/>
      <c r="EX72" s="245"/>
      <c r="EY72" s="245"/>
      <c r="EZ72" s="245"/>
      <c r="FA72" s="245"/>
      <c r="FB72" s="245"/>
      <c r="FC72" s="245"/>
      <c r="FD72" s="245"/>
      <c r="FE72" s="245"/>
      <c r="FF72" s="245"/>
      <c r="FG72" s="245"/>
      <c r="FH72" s="245"/>
      <c r="FI72" s="245"/>
      <c r="FJ72" s="245"/>
      <c r="FK72" s="245"/>
      <c r="FL72" s="245"/>
      <c r="FM72" s="245"/>
      <c r="FN72" s="245"/>
      <c r="FO72" s="245"/>
      <c r="FP72" s="245"/>
      <c r="FQ72" s="245"/>
      <c r="FR72" s="245"/>
      <c r="FS72" s="245"/>
      <c r="FT72" s="245"/>
      <c r="FU72" s="245"/>
      <c r="FV72" s="245"/>
      <c r="FW72" s="245"/>
      <c r="FX72" s="245"/>
      <c r="FY72" s="245"/>
      <c r="FZ72" s="245"/>
      <c r="GA72" s="245"/>
      <c r="GB72" s="245"/>
      <c r="GC72" s="245"/>
      <c r="GD72" s="245"/>
      <c r="GE72" s="245"/>
      <c r="GF72" s="245"/>
      <c r="GG72" s="245"/>
      <c r="GH72" s="245"/>
      <c r="GI72" s="245"/>
      <c r="GJ72" s="245"/>
      <c r="GK72" s="245"/>
      <c r="GL72" s="245"/>
      <c r="GM72" s="245"/>
      <c r="GN72" s="245"/>
      <c r="GO72" s="245"/>
      <c r="GP72" s="245"/>
      <c r="GQ72" s="245"/>
      <c r="GR72" s="245"/>
      <c r="GS72" s="245"/>
      <c r="GT72" s="245"/>
      <c r="GU72" s="245"/>
      <c r="GV72" s="245"/>
      <c r="GW72" s="245"/>
      <c r="GX72" s="245"/>
      <c r="GY72" s="245"/>
      <c r="GZ72" s="245"/>
      <c r="HA72" s="245"/>
      <c r="HB72" s="245"/>
      <c r="HC72" s="245"/>
      <c r="HD72" s="245"/>
      <c r="HE72" s="245"/>
      <c r="HF72" s="245"/>
      <c r="HG72" s="245"/>
      <c r="HH72" s="245"/>
      <c r="HI72" s="245"/>
      <c r="HJ72" s="245"/>
      <c r="HK72" s="245"/>
      <c r="HL72" s="245"/>
      <c r="HM72" s="245"/>
      <c r="HN72" s="245"/>
      <c r="HO72" s="245"/>
      <c r="HP72" s="245"/>
      <c r="HQ72" s="245"/>
      <c r="HR72" s="245"/>
      <c r="HS72" s="245"/>
      <c r="HT72" s="245"/>
      <c r="HU72" s="245"/>
      <c r="HV72" s="245"/>
      <c r="HW72" s="245"/>
      <c r="HX72" s="245"/>
      <c r="HY72" s="245"/>
      <c r="HZ72" s="245"/>
      <c r="IA72" s="245"/>
      <c r="IB72" s="245"/>
      <c r="IC72" s="245"/>
      <c r="ID72" s="245"/>
      <c r="IE72" s="245"/>
      <c r="IF72" s="245"/>
      <c r="IG72" s="245"/>
      <c r="IH72" s="245"/>
      <c r="II72" s="245"/>
      <c r="IJ72" s="245"/>
      <c r="IK72" s="245"/>
      <c r="IL72" s="245"/>
      <c r="IM72" s="245"/>
      <c r="IN72" s="245"/>
      <c r="IO72" s="245"/>
      <c r="IP72" s="245"/>
      <c r="IQ72" s="245"/>
      <c r="IR72" s="245"/>
      <c r="IS72" s="245"/>
      <c r="IT72" s="245"/>
      <c r="IU72" s="245"/>
      <c r="IV72" s="245"/>
      <c r="IW72" s="245"/>
      <c r="IX72" s="245"/>
      <c r="IY72" s="245"/>
      <c r="IZ72" s="245"/>
      <c r="JA72" s="245"/>
      <c r="JB72" s="245"/>
      <c r="JC72" s="245"/>
      <c r="JD72" s="245"/>
      <c r="JE72" s="245"/>
      <c r="JF72" s="245"/>
      <c r="JG72" s="245"/>
      <c r="JH72" s="245"/>
      <c r="JI72" s="245"/>
      <c r="JJ72" s="245"/>
      <c r="JK72" s="245"/>
      <c r="JL72" s="245"/>
      <c r="JM72" s="245"/>
      <c r="JN72" s="245"/>
      <c r="JO72" s="245"/>
      <c r="JP72" s="245"/>
      <c r="JQ72" s="245"/>
      <c r="JR72" s="245"/>
      <c r="JS72" s="245"/>
      <c r="JT72" s="245"/>
      <c r="JU72" s="245"/>
      <c r="JV72" s="245"/>
      <c r="JW72" s="245"/>
      <c r="JX72" s="245"/>
      <c r="JY72" s="245"/>
      <c r="JZ72" s="245"/>
      <c r="KA72" s="245"/>
      <c r="KB72" s="245"/>
      <c r="KC72" s="245"/>
      <c r="KD72" s="245"/>
      <c r="KE72" s="245"/>
      <c r="KF72" s="245"/>
      <c r="KG72" s="245"/>
      <c r="KH72" s="245"/>
      <c r="KI72" s="245"/>
      <c r="KJ72" s="245"/>
      <c r="KK72" s="245"/>
      <c r="KL72" s="245"/>
      <c r="KM72" s="245"/>
      <c r="KN72" s="245"/>
      <c r="KO72" s="245"/>
      <c r="KP72" s="245"/>
      <c r="KQ72" s="245"/>
      <c r="KR72" s="245"/>
      <c r="KS72" s="245"/>
      <c r="KT72" s="245"/>
      <c r="KU72" s="245"/>
      <c r="KV72" s="245"/>
      <c r="KW72" s="245"/>
      <c r="KX72" s="245"/>
      <c r="KY72" s="245"/>
      <c r="KZ72" s="245"/>
      <c r="LA72" s="245"/>
      <c r="LB72" s="245"/>
      <c r="LC72" s="245"/>
      <c r="LD72" s="245"/>
      <c r="LE72" s="245"/>
      <c r="LF72" s="245"/>
      <c r="LG72" s="245"/>
      <c r="LH72" s="245"/>
      <c r="LI72" s="245"/>
      <c r="LJ72" s="245"/>
      <c r="LK72" s="245"/>
      <c r="LL72" s="245"/>
      <c r="LM72" s="245"/>
      <c r="LN72" s="245"/>
      <c r="LO72" s="245"/>
      <c r="LP72" s="245"/>
      <c r="LQ72" s="245"/>
      <c r="LR72" s="245"/>
      <c r="LS72" s="245"/>
      <c r="LT72" s="245"/>
      <c r="LU72" s="245"/>
      <c r="LV72" s="245"/>
      <c r="LW72" s="245"/>
      <c r="LX72" s="245"/>
      <c r="LY72" s="245"/>
      <c r="LZ72" s="245"/>
      <c r="MA72" s="245"/>
      <c r="MB72" s="245"/>
      <c r="MC72" s="245"/>
      <c r="MD72" s="245"/>
      <c r="ME72" s="245"/>
      <c r="MF72" s="245"/>
      <c r="MG72" s="245"/>
      <c r="MH72" s="245"/>
      <c r="MI72" s="245"/>
      <c r="MJ72" s="245"/>
      <c r="MK72" s="245"/>
      <c r="ML72" s="245"/>
      <c r="MM72" s="245"/>
      <c r="MN72" s="245"/>
      <c r="MO72" s="245"/>
      <c r="MP72" s="245"/>
      <c r="MQ72" s="245"/>
      <c r="MR72" s="245"/>
      <c r="MS72" s="245"/>
      <c r="MT72" s="245"/>
      <c r="MU72" s="245"/>
      <c r="MV72" s="245"/>
      <c r="MW72" s="245"/>
      <c r="MX72" s="245"/>
      <c r="MY72" s="245"/>
      <c r="MZ72" s="245"/>
      <c r="NA72" s="245"/>
      <c r="NB72" s="245"/>
      <c r="NC72" s="245"/>
      <c r="ND72" s="245"/>
      <c r="NE72" s="245"/>
      <c r="NF72" s="245"/>
      <c r="NG72" s="245"/>
      <c r="NH72" s="245"/>
      <c r="NI72" s="245"/>
      <c r="NJ72" s="245"/>
      <c r="NK72" s="245"/>
      <c r="NL72" s="245"/>
      <c r="NM72" s="245"/>
      <c r="NN72" s="245"/>
      <c r="NO72" s="245"/>
      <c r="NP72" s="245"/>
      <c r="NQ72" s="245"/>
      <c r="NR72" s="245"/>
      <c r="NS72" s="245"/>
      <c r="NT72" s="245"/>
      <c r="NU72" s="245"/>
      <c r="NV72" s="245"/>
      <c r="NW72" s="245"/>
      <c r="NX72" s="245"/>
      <c r="NY72" s="245"/>
      <c r="NZ72" s="245"/>
      <c r="OA72" s="245"/>
      <c r="OB72" s="245"/>
      <c r="OC72" s="245"/>
      <c r="OD72" s="245"/>
      <c r="OE72" s="245"/>
      <c r="OF72" s="245"/>
      <c r="OG72" s="245"/>
      <c r="OH72" s="245"/>
      <c r="OI72" s="245"/>
      <c r="OJ72" s="245"/>
      <c r="OK72" s="245"/>
      <c r="OL72" s="245"/>
      <c r="OM72" s="245"/>
      <c r="ON72" s="245"/>
      <c r="OO72" s="245"/>
      <c r="OP72" s="245"/>
      <c r="OQ72" s="245"/>
      <c r="OR72" s="245"/>
      <c r="OS72" s="245"/>
      <c r="OT72" s="245"/>
      <c r="OU72" s="245"/>
      <c r="OV72" s="245"/>
      <c r="OW72" s="245"/>
      <c r="OX72" s="245"/>
      <c r="OY72" s="245"/>
      <c r="OZ72" s="245"/>
      <c r="PA72" s="245"/>
      <c r="PB72" s="245"/>
      <c r="PC72" s="245"/>
      <c r="PD72" s="245"/>
      <c r="PE72" s="245"/>
      <c r="PF72" s="245"/>
      <c r="PG72" s="245"/>
      <c r="PH72" s="245"/>
      <c r="PI72" s="245"/>
      <c r="PJ72" s="245"/>
      <c r="PK72" s="245"/>
      <c r="PL72" s="245"/>
      <c r="PM72" s="245"/>
      <c r="PN72" s="245"/>
      <c r="PO72" s="245"/>
      <c r="PP72" s="245"/>
      <c r="PQ72" s="245"/>
      <c r="PR72" s="245"/>
      <c r="PS72" s="245"/>
      <c r="PT72" s="245"/>
      <c r="PU72" s="245"/>
      <c r="PV72" s="245"/>
      <c r="PW72" s="245"/>
      <c r="PX72" s="245"/>
      <c r="PY72" s="245"/>
      <c r="PZ72" s="245"/>
      <c r="QA72" s="245"/>
      <c r="QB72" s="245"/>
      <c r="QC72" s="245"/>
      <c r="QD72" s="245"/>
      <c r="QE72" s="245"/>
      <c r="QF72" s="245"/>
      <c r="QG72" s="245"/>
      <c r="QH72" s="245"/>
      <c r="QI72" s="245"/>
      <c r="QJ72" s="245"/>
      <c r="QK72" s="245"/>
      <c r="QL72" s="245"/>
      <c r="QM72" s="245"/>
      <c r="QN72" s="245"/>
      <c r="QO72" s="245"/>
      <c r="QP72" s="245"/>
      <c r="QQ72" s="245"/>
      <c r="QR72" s="245"/>
      <c r="QS72" s="245"/>
      <c r="QT72" s="245"/>
      <c r="QU72" s="245"/>
      <c r="QV72" s="245"/>
      <c r="QW72" s="245"/>
      <c r="QX72" s="245"/>
      <c r="QY72" s="245"/>
      <c r="QZ72" s="245"/>
      <c r="RA72" s="245"/>
      <c r="RB72" s="245"/>
      <c r="RC72" s="245"/>
      <c r="RD72" s="245"/>
      <c r="RE72" s="245"/>
    </row>
    <row r="73" spans="1:481" customFormat="1" ht="21" hidden="1" customHeight="1">
      <c r="A73" s="15"/>
      <c r="B73" s="15"/>
      <c r="C73" s="38" t="s">
        <v>75</v>
      </c>
      <c r="D73" s="556" t="s">
        <v>1050</v>
      </c>
      <c r="E73" s="477">
        <v>1674</v>
      </c>
      <c r="F73" s="458">
        <v>41394</v>
      </c>
      <c r="G73" s="788"/>
      <c r="H73" s="319" t="s">
        <v>1403</v>
      </c>
      <c r="I73" s="27">
        <v>17158</v>
      </c>
      <c r="J73" s="430" t="s">
        <v>1049</v>
      </c>
      <c r="K73" s="287" t="s">
        <v>1048</v>
      </c>
      <c r="L73" s="16">
        <v>0</v>
      </c>
      <c r="M73" s="16">
        <v>0</v>
      </c>
      <c r="N73" s="16">
        <v>0</v>
      </c>
      <c r="O73" s="16">
        <v>0</v>
      </c>
      <c r="P73" s="16">
        <v>0</v>
      </c>
      <c r="Q73" s="767">
        <v>0</v>
      </c>
      <c r="R73" s="767">
        <v>0</v>
      </c>
      <c r="S73" s="1114">
        <v>0</v>
      </c>
      <c r="T73" s="1114"/>
      <c r="U73" s="15"/>
      <c r="V73" s="769"/>
      <c r="W73" s="15"/>
      <c r="X73" s="769"/>
      <c r="Y73" s="15"/>
      <c r="Z73" s="769"/>
      <c r="AA73" s="15"/>
      <c r="AB73" s="769"/>
      <c r="AC73" s="15"/>
      <c r="AD73" s="769"/>
      <c r="AE73" s="15"/>
      <c r="AF73" s="769"/>
      <c r="AG73" s="15"/>
      <c r="AH73" s="769"/>
      <c r="AI73" s="15"/>
      <c r="AJ73" s="769"/>
      <c r="AK73" s="15"/>
      <c r="AL73" s="769"/>
      <c r="AM73" s="15"/>
      <c r="AN73" s="769"/>
      <c r="AO73" s="15"/>
      <c r="AP73" s="769"/>
      <c r="AQ73" s="15"/>
      <c r="AR73" s="769"/>
      <c r="AS73" s="15"/>
      <c r="AT73" s="769"/>
      <c r="AU73" s="15"/>
      <c r="AV73" s="769"/>
      <c r="AW73" s="15"/>
      <c r="AX73" s="769"/>
      <c r="AY73" s="766"/>
      <c r="AZ73" s="769"/>
      <c r="BA73" s="15"/>
      <c r="BB73" s="769"/>
      <c r="BC73" s="15"/>
      <c r="BD73" s="769"/>
      <c r="BE73" s="15"/>
      <c r="BF73" s="769"/>
      <c r="BG73" s="15"/>
      <c r="BH73" s="769"/>
      <c r="BI73" s="15"/>
      <c r="BJ73" s="769"/>
      <c r="BK73" s="15"/>
      <c r="BL73" s="769"/>
      <c r="BM73" s="15"/>
      <c r="BN73" s="769"/>
      <c r="BO73" s="15"/>
      <c r="BP73" s="769"/>
      <c r="BQ73" s="15"/>
      <c r="BR73" s="769"/>
      <c r="BS73" s="15"/>
      <c r="BT73" s="769"/>
      <c r="BU73" s="15"/>
      <c r="BV73" s="770"/>
      <c r="BW73" s="15"/>
      <c r="BX73" s="770"/>
      <c r="BY73" s="15"/>
      <c r="BZ73" s="770"/>
      <c r="CA73" s="15"/>
      <c r="CB73" s="770"/>
      <c r="CC73" s="15"/>
      <c r="CD73" s="770"/>
      <c r="CE73" s="15"/>
      <c r="CF73" s="770"/>
      <c r="CG73" s="15"/>
      <c r="CH73" s="770"/>
      <c r="CI73" s="15"/>
      <c r="CJ73" s="770"/>
      <c r="CK73" s="15"/>
      <c r="CL73" s="770"/>
      <c r="CM73" s="15"/>
      <c r="CN73" s="770"/>
      <c r="CO73" s="15"/>
      <c r="CP73" s="770"/>
      <c r="CQ73" s="15"/>
      <c r="CR73" s="770"/>
      <c r="CS73" s="15"/>
      <c r="CT73" s="770"/>
      <c r="CU73" s="15"/>
      <c r="CV73" s="770"/>
      <c r="CW73" s="15"/>
      <c r="CX73" s="770"/>
      <c r="CY73" s="15"/>
      <c r="CZ73" s="770"/>
      <c r="DA73" s="15"/>
      <c r="DB73" s="770"/>
      <c r="DC73" s="15"/>
      <c r="DD73" s="770"/>
      <c r="DE73" s="15"/>
      <c r="DF73" s="770"/>
      <c r="DG73" s="15"/>
      <c r="DH73" s="770"/>
      <c r="DI73" s="15"/>
      <c r="DJ73" s="770"/>
      <c r="DK73" s="15"/>
      <c r="DL73" s="770"/>
      <c r="DM73" s="15"/>
      <c r="DN73" s="770"/>
      <c r="DO73" s="766"/>
      <c r="DP73" s="770"/>
      <c r="DQ73" s="15"/>
      <c r="DR73" s="770"/>
      <c r="DS73" s="15"/>
      <c r="DT73" s="770"/>
      <c r="DU73" s="15"/>
      <c r="DV73" s="770"/>
      <c r="DW73" s="168">
        <f t="shared" si="15"/>
        <v>0</v>
      </c>
      <c r="DX73" s="22"/>
      <c r="DY73" s="168">
        <f t="shared" si="16"/>
        <v>0</v>
      </c>
      <c r="DZ73" s="28"/>
      <c r="EA73" s="21">
        <f t="shared" si="17"/>
        <v>0</v>
      </c>
      <c r="EB73" s="245"/>
      <c r="EC73" s="245"/>
      <c r="ED73" s="245"/>
      <c r="EE73" s="245"/>
      <c r="EF73" s="245"/>
      <c r="EG73" s="245"/>
      <c r="EH73" s="245"/>
      <c r="EI73" s="245"/>
      <c r="EJ73" s="245"/>
      <c r="EK73" s="245"/>
      <c r="EL73" s="245"/>
      <c r="EM73" s="245"/>
      <c r="EN73" s="245"/>
      <c r="EO73" s="245"/>
      <c r="EP73" s="245"/>
      <c r="EQ73" s="245"/>
      <c r="ER73" s="245"/>
      <c r="ES73" s="245"/>
      <c r="ET73" s="245"/>
      <c r="EU73" s="245"/>
      <c r="EV73" s="245"/>
      <c r="EW73" s="245"/>
      <c r="EX73" s="245"/>
      <c r="EY73" s="245"/>
      <c r="EZ73" s="245"/>
      <c r="FA73" s="245"/>
      <c r="FB73" s="245"/>
      <c r="FC73" s="245"/>
      <c r="FD73" s="245"/>
      <c r="FE73" s="245"/>
      <c r="FF73" s="245"/>
      <c r="FG73" s="245"/>
      <c r="FH73" s="245"/>
      <c r="FI73" s="245"/>
      <c r="FJ73" s="245"/>
      <c r="FK73" s="245"/>
      <c r="FL73" s="245"/>
      <c r="FM73" s="245"/>
      <c r="FN73" s="245"/>
      <c r="FO73" s="245"/>
      <c r="FP73" s="245"/>
      <c r="FQ73" s="245"/>
      <c r="FR73" s="245"/>
      <c r="FS73" s="245"/>
      <c r="FT73" s="245"/>
      <c r="FU73" s="245"/>
      <c r="FV73" s="245"/>
      <c r="FW73" s="245"/>
      <c r="FX73" s="245"/>
      <c r="FY73" s="245"/>
      <c r="FZ73" s="245"/>
      <c r="GA73" s="245"/>
      <c r="GB73" s="245"/>
      <c r="GC73" s="245"/>
      <c r="GD73" s="245"/>
      <c r="GE73" s="245"/>
      <c r="GF73" s="245"/>
      <c r="GG73" s="245"/>
      <c r="GH73" s="245"/>
      <c r="GI73" s="245"/>
      <c r="GJ73" s="245"/>
      <c r="GK73" s="245"/>
      <c r="GL73" s="245"/>
      <c r="GM73" s="245"/>
      <c r="GN73" s="245"/>
      <c r="GO73" s="245"/>
      <c r="GP73" s="245"/>
      <c r="GQ73" s="245"/>
      <c r="GR73" s="245"/>
      <c r="GS73" s="245"/>
      <c r="GT73" s="245"/>
      <c r="GU73" s="245"/>
      <c r="GV73" s="245"/>
      <c r="GW73" s="245"/>
      <c r="GX73" s="245"/>
      <c r="GY73" s="245"/>
      <c r="GZ73" s="245"/>
      <c r="HA73" s="245"/>
      <c r="HB73" s="245"/>
      <c r="HC73" s="245"/>
      <c r="HD73" s="245"/>
      <c r="HE73" s="245"/>
      <c r="HF73" s="245"/>
      <c r="HG73" s="245"/>
      <c r="HH73" s="245"/>
      <c r="HI73" s="245"/>
      <c r="HJ73" s="245"/>
      <c r="HK73" s="245"/>
      <c r="HL73" s="245"/>
      <c r="HM73" s="245"/>
      <c r="HN73" s="245"/>
      <c r="HO73" s="245"/>
      <c r="HP73" s="245"/>
      <c r="HQ73" s="245"/>
      <c r="HR73" s="245"/>
      <c r="HS73" s="245"/>
      <c r="HT73" s="245"/>
      <c r="HU73" s="245"/>
      <c r="HV73" s="245"/>
      <c r="HW73" s="245"/>
      <c r="HX73" s="245"/>
      <c r="HY73" s="245"/>
      <c r="HZ73" s="245"/>
      <c r="IA73" s="245"/>
      <c r="IB73" s="245"/>
      <c r="IC73" s="245"/>
      <c r="ID73" s="245"/>
      <c r="IE73" s="245"/>
      <c r="IF73" s="245"/>
      <c r="IG73" s="245"/>
      <c r="IH73" s="245"/>
      <c r="II73" s="245"/>
      <c r="IJ73" s="245"/>
      <c r="IK73" s="245"/>
      <c r="IL73" s="245"/>
      <c r="IM73" s="245"/>
      <c r="IN73" s="245"/>
      <c r="IO73" s="245"/>
      <c r="IP73" s="245"/>
      <c r="IQ73" s="245"/>
      <c r="IR73" s="245"/>
      <c r="IS73" s="245"/>
      <c r="IT73" s="245"/>
      <c r="IU73" s="245"/>
      <c r="IV73" s="245"/>
      <c r="IW73" s="245"/>
      <c r="IX73" s="245"/>
      <c r="IY73" s="245"/>
      <c r="IZ73" s="245"/>
      <c r="JA73" s="245"/>
      <c r="JB73" s="245"/>
      <c r="JC73" s="245"/>
      <c r="JD73" s="245"/>
      <c r="JE73" s="245"/>
      <c r="JF73" s="245"/>
      <c r="JG73" s="245"/>
      <c r="JH73" s="245"/>
      <c r="JI73" s="245"/>
      <c r="JJ73" s="245"/>
      <c r="JK73" s="245"/>
      <c r="JL73" s="245"/>
      <c r="JM73" s="245"/>
      <c r="JN73" s="245"/>
      <c r="JO73" s="245"/>
      <c r="JP73" s="245"/>
      <c r="JQ73" s="245"/>
      <c r="JR73" s="245"/>
      <c r="JS73" s="245"/>
      <c r="JT73" s="245"/>
      <c r="JU73" s="245"/>
      <c r="JV73" s="245"/>
      <c r="JW73" s="245"/>
      <c r="JX73" s="245"/>
      <c r="JY73" s="245"/>
      <c r="JZ73" s="245"/>
      <c r="KA73" s="245"/>
      <c r="KB73" s="245"/>
      <c r="KC73" s="245"/>
      <c r="KD73" s="245"/>
      <c r="KE73" s="245"/>
      <c r="KF73" s="245"/>
      <c r="KG73" s="245"/>
      <c r="KH73" s="245"/>
      <c r="KI73" s="245"/>
      <c r="KJ73" s="245"/>
      <c r="KK73" s="245"/>
      <c r="KL73" s="245"/>
      <c r="KM73" s="245"/>
      <c r="KN73" s="245"/>
      <c r="KO73" s="245"/>
      <c r="KP73" s="245"/>
      <c r="KQ73" s="245"/>
      <c r="KR73" s="245"/>
      <c r="KS73" s="245"/>
      <c r="KT73" s="245"/>
      <c r="KU73" s="245"/>
      <c r="KV73" s="245"/>
      <c r="KW73" s="245"/>
      <c r="KX73" s="245"/>
      <c r="KY73" s="245"/>
      <c r="KZ73" s="245"/>
      <c r="LA73" s="245"/>
      <c r="LB73" s="245"/>
      <c r="LC73" s="245"/>
      <c r="LD73" s="245"/>
      <c r="LE73" s="245"/>
      <c r="LF73" s="245"/>
      <c r="LG73" s="245"/>
      <c r="LH73" s="245"/>
      <c r="LI73" s="245"/>
      <c r="LJ73" s="245"/>
      <c r="LK73" s="245"/>
      <c r="LL73" s="245"/>
      <c r="LM73" s="245"/>
      <c r="LN73" s="245"/>
      <c r="LO73" s="245"/>
      <c r="LP73" s="245"/>
      <c r="LQ73" s="245"/>
      <c r="LR73" s="245"/>
      <c r="LS73" s="245"/>
      <c r="LT73" s="245"/>
      <c r="LU73" s="245"/>
      <c r="LV73" s="245"/>
      <c r="LW73" s="245"/>
      <c r="LX73" s="245"/>
      <c r="LY73" s="245"/>
      <c r="LZ73" s="245"/>
      <c r="MA73" s="245"/>
      <c r="MB73" s="245"/>
      <c r="MC73" s="245"/>
      <c r="MD73" s="245"/>
      <c r="ME73" s="245"/>
      <c r="MF73" s="245"/>
      <c r="MG73" s="245"/>
      <c r="MH73" s="245"/>
      <c r="MI73" s="245"/>
      <c r="MJ73" s="245"/>
      <c r="MK73" s="245"/>
      <c r="ML73" s="245"/>
      <c r="MM73" s="245"/>
      <c r="MN73" s="245"/>
      <c r="MO73" s="245"/>
      <c r="MP73" s="245"/>
      <c r="MQ73" s="245"/>
      <c r="MR73" s="245"/>
      <c r="MS73" s="245"/>
      <c r="MT73" s="245"/>
      <c r="MU73" s="245"/>
      <c r="MV73" s="245"/>
      <c r="MW73" s="245"/>
      <c r="MX73" s="245"/>
      <c r="MY73" s="245"/>
      <c r="MZ73" s="245"/>
      <c r="NA73" s="245"/>
      <c r="NB73" s="245"/>
      <c r="NC73" s="245"/>
      <c r="ND73" s="245"/>
      <c r="NE73" s="245"/>
      <c r="NF73" s="245"/>
      <c r="NG73" s="245"/>
      <c r="NH73" s="245"/>
      <c r="NI73" s="245"/>
      <c r="NJ73" s="245"/>
      <c r="NK73" s="245"/>
      <c r="NL73" s="245"/>
      <c r="NM73" s="245"/>
      <c r="NN73" s="245"/>
      <c r="NO73" s="245"/>
      <c r="NP73" s="245"/>
      <c r="NQ73" s="245"/>
      <c r="NR73" s="245"/>
      <c r="NS73" s="245"/>
      <c r="NT73" s="245"/>
      <c r="NU73" s="245"/>
      <c r="NV73" s="245"/>
      <c r="NW73" s="245"/>
      <c r="NX73" s="245"/>
      <c r="NY73" s="245"/>
      <c r="NZ73" s="245"/>
      <c r="OA73" s="245"/>
      <c r="OB73" s="245"/>
      <c r="OC73" s="245"/>
      <c r="OD73" s="245"/>
      <c r="OE73" s="245"/>
      <c r="OF73" s="245"/>
      <c r="OG73" s="245"/>
      <c r="OH73" s="245"/>
      <c r="OI73" s="245"/>
      <c r="OJ73" s="245"/>
      <c r="OK73" s="245"/>
      <c r="OL73" s="245"/>
      <c r="OM73" s="245"/>
      <c r="ON73" s="245"/>
      <c r="OO73" s="245"/>
      <c r="OP73" s="245"/>
      <c r="OQ73" s="245"/>
      <c r="OR73" s="245"/>
      <c r="OS73" s="245"/>
      <c r="OT73" s="245"/>
      <c r="OU73" s="245"/>
      <c r="OV73" s="245"/>
      <c r="OW73" s="245"/>
      <c r="OX73" s="245"/>
      <c r="OY73" s="245"/>
      <c r="OZ73" s="245"/>
      <c r="PA73" s="245"/>
      <c r="PB73" s="245"/>
      <c r="PC73" s="245"/>
      <c r="PD73" s="245"/>
      <c r="PE73" s="245"/>
      <c r="PF73" s="245"/>
      <c r="PG73" s="245"/>
      <c r="PH73" s="245"/>
      <c r="PI73" s="245"/>
      <c r="PJ73" s="245"/>
      <c r="PK73" s="245"/>
      <c r="PL73" s="245"/>
      <c r="PM73" s="245"/>
      <c r="PN73" s="245"/>
      <c r="PO73" s="245"/>
      <c r="PP73" s="245"/>
      <c r="PQ73" s="245"/>
      <c r="PR73" s="245"/>
      <c r="PS73" s="245"/>
      <c r="PT73" s="245"/>
      <c r="PU73" s="245"/>
      <c r="PV73" s="245"/>
      <c r="PW73" s="245"/>
      <c r="PX73" s="245"/>
      <c r="PY73" s="245"/>
      <c r="PZ73" s="245"/>
      <c r="QA73" s="245"/>
      <c r="QB73" s="245"/>
      <c r="QC73" s="245"/>
      <c r="QD73" s="245"/>
      <c r="QE73" s="245"/>
      <c r="QF73" s="245"/>
      <c r="QG73" s="245"/>
      <c r="QH73" s="245"/>
      <c r="QI73" s="245"/>
      <c r="QJ73" s="245"/>
      <c r="QK73" s="245"/>
      <c r="QL73" s="245"/>
      <c r="QM73" s="245"/>
      <c r="QN73" s="245"/>
      <c r="QO73" s="245"/>
      <c r="QP73" s="245"/>
      <c r="QQ73" s="245"/>
      <c r="QR73" s="245"/>
      <c r="QS73" s="245"/>
      <c r="QT73" s="245"/>
      <c r="QU73" s="245"/>
      <c r="QV73" s="245"/>
      <c r="QW73" s="245"/>
      <c r="QX73" s="245"/>
      <c r="QY73" s="245"/>
      <c r="QZ73" s="245"/>
      <c r="RA73" s="245"/>
      <c r="RB73" s="245"/>
      <c r="RC73" s="245"/>
      <c r="RD73" s="245"/>
      <c r="RE73" s="245"/>
    </row>
    <row r="74" spans="1:481" customFormat="1" ht="21" hidden="1" customHeight="1">
      <c r="A74" s="15"/>
      <c r="B74" s="15"/>
      <c r="C74" s="38" t="s">
        <v>91</v>
      </c>
      <c r="D74" s="556" t="s">
        <v>1532</v>
      </c>
      <c r="E74" s="477">
        <v>11368</v>
      </c>
      <c r="F74" s="458">
        <v>43005</v>
      </c>
      <c r="G74" s="788"/>
      <c r="H74" s="319" t="s">
        <v>1403</v>
      </c>
      <c r="I74" s="27">
        <v>34907</v>
      </c>
      <c r="J74" s="430" t="s">
        <v>1533</v>
      </c>
      <c r="K74" s="287" t="s">
        <v>1536</v>
      </c>
      <c r="L74" s="16">
        <v>0</v>
      </c>
      <c r="M74" s="16">
        <v>0</v>
      </c>
      <c r="N74" s="16">
        <v>0</v>
      </c>
      <c r="O74" s="16">
        <v>0</v>
      </c>
      <c r="P74" s="16">
        <v>0</v>
      </c>
      <c r="Q74" s="767">
        <v>0</v>
      </c>
      <c r="R74" s="767">
        <v>0</v>
      </c>
      <c r="S74" s="1114">
        <v>0</v>
      </c>
      <c r="T74" s="1114"/>
      <c r="U74" s="15"/>
      <c r="V74" s="769"/>
      <c r="W74" s="15"/>
      <c r="X74" s="769"/>
      <c r="Y74" s="15"/>
      <c r="Z74" s="769"/>
      <c r="AA74" s="15"/>
      <c r="AB74" s="769"/>
      <c r="AC74" s="15"/>
      <c r="AD74" s="769"/>
      <c r="AE74" s="15"/>
      <c r="AF74" s="769"/>
      <c r="AG74" s="15"/>
      <c r="AH74" s="769"/>
      <c r="AI74" s="15"/>
      <c r="AJ74" s="769"/>
      <c r="AK74" s="15"/>
      <c r="AL74" s="769"/>
      <c r="AM74" s="15"/>
      <c r="AN74" s="769"/>
      <c r="AO74" s="15"/>
      <c r="AP74" s="769"/>
      <c r="AQ74" s="15"/>
      <c r="AR74" s="769"/>
      <c r="AS74" s="15"/>
      <c r="AT74" s="769"/>
      <c r="AU74" s="15"/>
      <c r="AV74" s="769"/>
      <c r="AW74" s="15"/>
      <c r="AX74" s="769"/>
      <c r="AY74" s="766"/>
      <c r="AZ74" s="769"/>
      <c r="BA74" s="15"/>
      <c r="BB74" s="769"/>
      <c r="BC74" s="15"/>
      <c r="BD74" s="769"/>
      <c r="BE74" s="15"/>
      <c r="BF74" s="769"/>
      <c r="BG74" s="15"/>
      <c r="BH74" s="769"/>
      <c r="BI74" s="15"/>
      <c r="BJ74" s="769"/>
      <c r="BK74" s="15"/>
      <c r="BL74" s="769"/>
      <c r="BM74" s="15"/>
      <c r="BN74" s="769"/>
      <c r="BO74" s="15"/>
      <c r="BP74" s="769"/>
      <c r="BQ74" s="15"/>
      <c r="BR74" s="769"/>
      <c r="BS74" s="15"/>
      <c r="BT74" s="769"/>
      <c r="BU74" s="15"/>
      <c r="BV74" s="770"/>
      <c r="BW74" s="15"/>
      <c r="BX74" s="770"/>
      <c r="BY74" s="15"/>
      <c r="BZ74" s="770"/>
      <c r="CA74" s="15"/>
      <c r="CB74" s="770"/>
      <c r="CC74" s="15"/>
      <c r="CD74" s="770"/>
      <c r="CE74" s="15"/>
      <c r="CF74" s="770"/>
      <c r="CG74" s="15"/>
      <c r="CH74" s="770"/>
      <c r="CI74" s="15"/>
      <c r="CJ74" s="770"/>
      <c r="CK74" s="15"/>
      <c r="CL74" s="770"/>
      <c r="CM74" s="15"/>
      <c r="CN74" s="770"/>
      <c r="CO74" s="15"/>
      <c r="CP74" s="770"/>
      <c r="CQ74" s="15"/>
      <c r="CR74" s="770"/>
      <c r="CS74" s="15"/>
      <c r="CT74" s="770"/>
      <c r="CU74" s="15"/>
      <c r="CV74" s="770"/>
      <c r="CW74" s="15"/>
      <c r="CX74" s="770"/>
      <c r="CY74" s="15"/>
      <c r="CZ74" s="770"/>
      <c r="DA74" s="15"/>
      <c r="DB74" s="770"/>
      <c r="DC74" s="15"/>
      <c r="DD74" s="770"/>
      <c r="DE74" s="15"/>
      <c r="DF74" s="770"/>
      <c r="DG74" s="15"/>
      <c r="DH74" s="770"/>
      <c r="DI74" s="15"/>
      <c r="DJ74" s="770"/>
      <c r="DK74" s="15"/>
      <c r="DL74" s="770"/>
      <c r="DM74" s="15"/>
      <c r="DN74" s="770"/>
      <c r="DO74" s="766"/>
      <c r="DP74" s="770"/>
      <c r="DQ74" s="15"/>
      <c r="DR74" s="770"/>
      <c r="DS74" s="15"/>
      <c r="DT74" s="770"/>
      <c r="DU74" s="15"/>
      <c r="DV74" s="770"/>
      <c r="DW74" s="168">
        <f t="shared" si="15"/>
        <v>0</v>
      </c>
      <c r="DX74" s="22"/>
      <c r="DY74" s="168">
        <f t="shared" si="16"/>
        <v>0</v>
      </c>
      <c r="DZ74" s="28"/>
      <c r="EA74" s="21">
        <f t="shared" si="17"/>
        <v>0</v>
      </c>
      <c r="EB74" s="245"/>
      <c r="EC74" s="245"/>
      <c r="ED74" s="245"/>
      <c r="EE74" s="245"/>
      <c r="EF74" s="245"/>
      <c r="EG74" s="245"/>
      <c r="EH74" s="245"/>
      <c r="EI74" s="245"/>
      <c r="EJ74" s="245"/>
      <c r="EK74" s="245"/>
      <c r="EL74" s="245"/>
      <c r="EM74" s="245"/>
      <c r="EN74" s="245"/>
      <c r="EO74" s="245"/>
      <c r="EP74" s="245"/>
      <c r="EQ74" s="245"/>
      <c r="ER74" s="245"/>
      <c r="ES74" s="245"/>
      <c r="ET74" s="245"/>
      <c r="EU74" s="245"/>
      <c r="EV74" s="245"/>
      <c r="EW74" s="245"/>
      <c r="EX74" s="245"/>
      <c r="EY74" s="245"/>
      <c r="EZ74" s="245"/>
      <c r="FA74" s="245"/>
      <c r="FB74" s="245"/>
      <c r="FC74" s="245"/>
      <c r="FD74" s="245"/>
      <c r="FE74" s="245"/>
      <c r="FF74" s="245"/>
      <c r="FG74" s="245"/>
      <c r="FH74" s="245"/>
      <c r="FI74" s="245"/>
      <c r="FJ74" s="245"/>
      <c r="FK74" s="245"/>
      <c r="FL74" s="245"/>
      <c r="FM74" s="245"/>
      <c r="FN74" s="245"/>
      <c r="FO74" s="245"/>
      <c r="FP74" s="245"/>
      <c r="FQ74" s="245"/>
      <c r="FR74" s="245"/>
      <c r="FS74" s="245"/>
      <c r="FT74" s="245"/>
      <c r="FU74" s="245"/>
      <c r="FV74" s="245"/>
      <c r="FW74" s="245"/>
      <c r="FX74" s="245"/>
      <c r="FY74" s="245"/>
      <c r="FZ74" s="245"/>
      <c r="GA74" s="245"/>
      <c r="GB74" s="245"/>
      <c r="GC74" s="245"/>
      <c r="GD74" s="245"/>
      <c r="GE74" s="245"/>
      <c r="GF74" s="245"/>
      <c r="GG74" s="245"/>
      <c r="GH74" s="245"/>
      <c r="GI74" s="245"/>
      <c r="GJ74" s="245"/>
      <c r="GK74" s="245"/>
      <c r="GL74" s="245"/>
      <c r="GM74" s="245"/>
      <c r="GN74" s="245"/>
      <c r="GO74" s="245"/>
      <c r="GP74" s="245"/>
      <c r="GQ74" s="245"/>
      <c r="GR74" s="245"/>
      <c r="GS74" s="245"/>
      <c r="GT74" s="245"/>
      <c r="GU74" s="245"/>
      <c r="GV74" s="245"/>
      <c r="GW74" s="245"/>
      <c r="GX74" s="245"/>
      <c r="GY74" s="245"/>
      <c r="GZ74" s="245"/>
      <c r="HA74" s="245"/>
      <c r="HB74" s="245"/>
      <c r="HC74" s="245"/>
      <c r="HD74" s="245"/>
      <c r="HE74" s="245"/>
      <c r="HF74" s="245"/>
      <c r="HG74" s="245"/>
      <c r="HH74" s="245"/>
      <c r="HI74" s="245"/>
      <c r="HJ74" s="245"/>
      <c r="HK74" s="245"/>
      <c r="HL74" s="245"/>
      <c r="HM74" s="245"/>
      <c r="HN74" s="245"/>
      <c r="HO74" s="245"/>
      <c r="HP74" s="245"/>
      <c r="HQ74" s="245"/>
      <c r="HR74" s="245"/>
      <c r="HS74" s="245"/>
      <c r="HT74" s="245"/>
      <c r="HU74" s="245"/>
      <c r="HV74" s="245"/>
      <c r="HW74" s="245"/>
      <c r="HX74" s="245"/>
      <c r="HY74" s="245"/>
      <c r="HZ74" s="245"/>
      <c r="IA74" s="245"/>
      <c r="IB74" s="245"/>
      <c r="IC74" s="245"/>
      <c r="ID74" s="245"/>
      <c r="IE74" s="245"/>
      <c r="IF74" s="245"/>
      <c r="IG74" s="245"/>
      <c r="IH74" s="245"/>
      <c r="II74" s="245"/>
      <c r="IJ74" s="245"/>
      <c r="IK74" s="245"/>
      <c r="IL74" s="245"/>
      <c r="IM74" s="245"/>
      <c r="IN74" s="245"/>
      <c r="IO74" s="245"/>
      <c r="IP74" s="245"/>
      <c r="IQ74" s="245"/>
      <c r="IR74" s="245"/>
      <c r="IS74" s="245"/>
      <c r="IT74" s="245"/>
      <c r="IU74" s="245"/>
      <c r="IV74" s="245"/>
      <c r="IW74" s="245"/>
      <c r="IX74" s="245"/>
      <c r="IY74" s="245"/>
      <c r="IZ74" s="245"/>
      <c r="JA74" s="245"/>
      <c r="JB74" s="245"/>
      <c r="JC74" s="245"/>
      <c r="JD74" s="245"/>
      <c r="JE74" s="245"/>
      <c r="JF74" s="245"/>
      <c r="JG74" s="245"/>
      <c r="JH74" s="245"/>
      <c r="JI74" s="245"/>
      <c r="JJ74" s="245"/>
      <c r="JK74" s="245"/>
      <c r="JL74" s="245"/>
      <c r="JM74" s="245"/>
      <c r="JN74" s="245"/>
      <c r="JO74" s="245"/>
      <c r="JP74" s="245"/>
      <c r="JQ74" s="245"/>
      <c r="JR74" s="245"/>
      <c r="JS74" s="245"/>
      <c r="JT74" s="245"/>
      <c r="JU74" s="245"/>
      <c r="JV74" s="245"/>
      <c r="JW74" s="245"/>
      <c r="JX74" s="245"/>
      <c r="JY74" s="245"/>
      <c r="JZ74" s="245"/>
      <c r="KA74" s="245"/>
      <c r="KB74" s="245"/>
      <c r="KC74" s="245"/>
      <c r="KD74" s="245"/>
      <c r="KE74" s="245"/>
      <c r="KF74" s="245"/>
      <c r="KG74" s="245"/>
      <c r="KH74" s="245"/>
      <c r="KI74" s="245"/>
      <c r="KJ74" s="245"/>
      <c r="KK74" s="245"/>
      <c r="KL74" s="245"/>
      <c r="KM74" s="245"/>
      <c r="KN74" s="245"/>
      <c r="KO74" s="245"/>
      <c r="KP74" s="245"/>
      <c r="KQ74" s="245"/>
      <c r="KR74" s="245"/>
      <c r="KS74" s="245"/>
      <c r="KT74" s="245"/>
      <c r="KU74" s="245"/>
      <c r="KV74" s="245"/>
      <c r="KW74" s="245"/>
      <c r="KX74" s="245"/>
      <c r="KY74" s="245"/>
      <c r="KZ74" s="245"/>
      <c r="LA74" s="245"/>
      <c r="LB74" s="245"/>
      <c r="LC74" s="245"/>
      <c r="LD74" s="245"/>
      <c r="LE74" s="245"/>
      <c r="LF74" s="245"/>
      <c r="LG74" s="245"/>
      <c r="LH74" s="245"/>
      <c r="LI74" s="245"/>
      <c r="LJ74" s="245"/>
      <c r="LK74" s="245"/>
      <c r="LL74" s="245"/>
      <c r="LM74" s="245"/>
      <c r="LN74" s="245"/>
      <c r="LO74" s="245"/>
      <c r="LP74" s="245"/>
      <c r="LQ74" s="245"/>
      <c r="LR74" s="245"/>
      <c r="LS74" s="245"/>
      <c r="LT74" s="245"/>
      <c r="LU74" s="245"/>
      <c r="LV74" s="245"/>
      <c r="LW74" s="245"/>
      <c r="LX74" s="245"/>
      <c r="LY74" s="245"/>
      <c r="LZ74" s="245"/>
      <c r="MA74" s="245"/>
      <c r="MB74" s="245"/>
      <c r="MC74" s="245"/>
      <c r="MD74" s="245"/>
      <c r="ME74" s="245"/>
      <c r="MF74" s="245"/>
      <c r="MG74" s="245"/>
      <c r="MH74" s="245"/>
      <c r="MI74" s="245"/>
      <c r="MJ74" s="245"/>
      <c r="MK74" s="245"/>
      <c r="ML74" s="245"/>
      <c r="MM74" s="245"/>
      <c r="MN74" s="245"/>
      <c r="MO74" s="245"/>
      <c r="MP74" s="245"/>
      <c r="MQ74" s="245"/>
      <c r="MR74" s="245"/>
      <c r="MS74" s="245"/>
      <c r="MT74" s="245"/>
      <c r="MU74" s="245"/>
      <c r="MV74" s="245"/>
      <c r="MW74" s="245"/>
      <c r="MX74" s="245"/>
      <c r="MY74" s="245"/>
      <c r="MZ74" s="245"/>
      <c r="NA74" s="245"/>
      <c r="NB74" s="245"/>
      <c r="NC74" s="245"/>
      <c r="ND74" s="245"/>
      <c r="NE74" s="245"/>
      <c r="NF74" s="245"/>
      <c r="NG74" s="245"/>
      <c r="NH74" s="245"/>
      <c r="NI74" s="245"/>
      <c r="NJ74" s="245"/>
      <c r="NK74" s="245"/>
      <c r="NL74" s="245"/>
      <c r="NM74" s="245"/>
      <c r="NN74" s="245"/>
      <c r="NO74" s="245"/>
      <c r="NP74" s="245"/>
      <c r="NQ74" s="245"/>
      <c r="NR74" s="245"/>
      <c r="NS74" s="245"/>
      <c r="NT74" s="245"/>
      <c r="NU74" s="245"/>
      <c r="NV74" s="245"/>
      <c r="NW74" s="245"/>
      <c r="NX74" s="245"/>
      <c r="NY74" s="245"/>
      <c r="NZ74" s="245"/>
      <c r="OA74" s="245"/>
      <c r="OB74" s="245"/>
      <c r="OC74" s="245"/>
      <c r="OD74" s="245"/>
      <c r="OE74" s="245"/>
      <c r="OF74" s="245"/>
      <c r="OG74" s="245"/>
      <c r="OH74" s="245"/>
      <c r="OI74" s="245"/>
      <c r="OJ74" s="245"/>
      <c r="OK74" s="245"/>
      <c r="OL74" s="245"/>
      <c r="OM74" s="245"/>
      <c r="ON74" s="245"/>
      <c r="OO74" s="245"/>
      <c r="OP74" s="245"/>
      <c r="OQ74" s="245"/>
      <c r="OR74" s="245"/>
      <c r="OS74" s="245"/>
      <c r="OT74" s="245"/>
      <c r="OU74" s="245"/>
      <c r="OV74" s="245"/>
      <c r="OW74" s="245"/>
      <c r="OX74" s="245"/>
      <c r="OY74" s="245"/>
      <c r="OZ74" s="245"/>
      <c r="PA74" s="245"/>
      <c r="PB74" s="245"/>
      <c r="PC74" s="245"/>
      <c r="PD74" s="245"/>
      <c r="PE74" s="245"/>
      <c r="PF74" s="245"/>
      <c r="PG74" s="245"/>
      <c r="PH74" s="245"/>
      <c r="PI74" s="245"/>
      <c r="PJ74" s="245"/>
      <c r="PK74" s="245"/>
      <c r="PL74" s="245"/>
      <c r="PM74" s="245"/>
      <c r="PN74" s="245"/>
      <c r="PO74" s="245"/>
      <c r="PP74" s="245"/>
      <c r="PQ74" s="245"/>
      <c r="PR74" s="245"/>
      <c r="PS74" s="245"/>
      <c r="PT74" s="245"/>
      <c r="PU74" s="245"/>
      <c r="PV74" s="245"/>
      <c r="PW74" s="245"/>
      <c r="PX74" s="245"/>
      <c r="PY74" s="245"/>
      <c r="PZ74" s="245"/>
      <c r="QA74" s="245"/>
      <c r="QB74" s="245"/>
      <c r="QC74" s="245"/>
      <c r="QD74" s="245"/>
      <c r="QE74" s="245"/>
      <c r="QF74" s="245"/>
      <c r="QG74" s="245"/>
      <c r="QH74" s="245"/>
      <c r="QI74" s="245"/>
      <c r="QJ74" s="245"/>
      <c r="QK74" s="245"/>
      <c r="QL74" s="245"/>
      <c r="QM74" s="245"/>
      <c r="QN74" s="245"/>
      <c r="QO74" s="245"/>
      <c r="QP74" s="245"/>
      <c r="QQ74" s="245"/>
      <c r="QR74" s="245"/>
      <c r="QS74" s="245"/>
      <c r="QT74" s="245"/>
      <c r="QU74" s="245"/>
      <c r="QV74" s="245"/>
      <c r="QW74" s="245"/>
      <c r="QX74" s="245"/>
      <c r="QY74" s="245"/>
      <c r="QZ74" s="245"/>
      <c r="RA74" s="245"/>
      <c r="RB74" s="245"/>
      <c r="RC74" s="245"/>
      <c r="RD74" s="245"/>
      <c r="RE74" s="245"/>
    </row>
    <row r="75" spans="1:481" customFormat="1" ht="21" hidden="1" customHeight="1">
      <c r="A75" s="15"/>
      <c r="B75" s="15"/>
      <c r="C75" s="38" t="s">
        <v>92</v>
      </c>
      <c r="D75" s="556" t="s">
        <v>1017</v>
      </c>
      <c r="E75" s="477">
        <v>9964</v>
      </c>
      <c r="F75" s="458">
        <v>43892</v>
      </c>
      <c r="G75" s="788"/>
      <c r="H75" s="319" t="s">
        <v>1403</v>
      </c>
      <c r="I75" s="27">
        <v>39317</v>
      </c>
      <c r="J75" s="436" t="s">
        <v>1016</v>
      </c>
      <c r="K75" s="287" t="s">
        <v>1015</v>
      </c>
      <c r="L75" s="16">
        <v>0</v>
      </c>
      <c r="M75" s="16">
        <v>0</v>
      </c>
      <c r="N75" s="16">
        <v>0</v>
      </c>
      <c r="O75" s="16">
        <v>0</v>
      </c>
      <c r="P75" s="16">
        <v>0</v>
      </c>
      <c r="Q75" s="767">
        <v>0</v>
      </c>
      <c r="R75" s="767">
        <v>0</v>
      </c>
      <c r="S75" s="1114">
        <v>0</v>
      </c>
      <c r="T75" s="1114"/>
      <c r="U75" s="15"/>
      <c r="V75" s="769"/>
      <c r="W75" s="15"/>
      <c r="X75" s="769"/>
      <c r="Y75" s="15"/>
      <c r="Z75" s="769"/>
      <c r="AA75" s="15"/>
      <c r="AB75" s="769"/>
      <c r="AC75" s="15"/>
      <c r="AD75" s="769"/>
      <c r="AE75" s="15"/>
      <c r="AF75" s="769"/>
      <c r="AG75" s="15"/>
      <c r="AH75" s="769"/>
      <c r="AI75" s="15"/>
      <c r="AJ75" s="769"/>
      <c r="AK75" s="15"/>
      <c r="AL75" s="769"/>
      <c r="AM75" s="15"/>
      <c r="AN75" s="769"/>
      <c r="AO75" s="15"/>
      <c r="AP75" s="769"/>
      <c r="AQ75" s="15"/>
      <c r="AR75" s="769"/>
      <c r="AS75" s="15"/>
      <c r="AT75" s="769"/>
      <c r="AU75" s="15"/>
      <c r="AV75" s="769"/>
      <c r="AW75" s="15"/>
      <c r="AX75" s="769"/>
      <c r="AY75" s="766"/>
      <c r="AZ75" s="769"/>
      <c r="BA75" s="15"/>
      <c r="BB75" s="769"/>
      <c r="BC75" s="15"/>
      <c r="BD75" s="769"/>
      <c r="BE75" s="15"/>
      <c r="BF75" s="769"/>
      <c r="BG75" s="15"/>
      <c r="BH75" s="769"/>
      <c r="BI75" s="15"/>
      <c r="BJ75" s="769"/>
      <c r="BK75" s="15"/>
      <c r="BL75" s="769"/>
      <c r="BM75" s="15"/>
      <c r="BN75" s="769"/>
      <c r="BO75" s="15"/>
      <c r="BP75" s="769"/>
      <c r="BQ75" s="15"/>
      <c r="BR75" s="769"/>
      <c r="BS75" s="15"/>
      <c r="BT75" s="769"/>
      <c r="BU75" s="15"/>
      <c r="BV75" s="770"/>
      <c r="BW75" s="15"/>
      <c r="BX75" s="770"/>
      <c r="BY75" s="15"/>
      <c r="BZ75" s="770"/>
      <c r="CA75" s="15"/>
      <c r="CB75" s="770"/>
      <c r="CC75" s="15"/>
      <c r="CD75" s="770"/>
      <c r="CE75" s="15"/>
      <c r="CF75" s="770"/>
      <c r="CG75" s="15"/>
      <c r="CH75" s="770"/>
      <c r="CI75" s="15"/>
      <c r="CJ75" s="770"/>
      <c r="CK75" s="15"/>
      <c r="CL75" s="770"/>
      <c r="CM75" s="15"/>
      <c r="CN75" s="770"/>
      <c r="CO75" s="15"/>
      <c r="CP75" s="770"/>
      <c r="CQ75" s="15"/>
      <c r="CR75" s="770"/>
      <c r="CS75" s="15"/>
      <c r="CT75" s="770"/>
      <c r="CU75" s="15"/>
      <c r="CV75" s="770"/>
      <c r="CW75" s="15"/>
      <c r="CX75" s="770"/>
      <c r="CY75" s="15"/>
      <c r="CZ75" s="770"/>
      <c r="DA75" s="15"/>
      <c r="DB75" s="770"/>
      <c r="DC75" s="15"/>
      <c r="DD75" s="770"/>
      <c r="DE75" s="15"/>
      <c r="DF75" s="770"/>
      <c r="DG75" s="15"/>
      <c r="DH75" s="770"/>
      <c r="DI75" s="15"/>
      <c r="DJ75" s="770"/>
      <c r="DK75" s="15"/>
      <c r="DL75" s="770"/>
      <c r="DM75" s="15"/>
      <c r="DN75" s="770"/>
      <c r="DO75" s="766"/>
      <c r="DP75" s="770"/>
      <c r="DQ75" s="15"/>
      <c r="DR75" s="770"/>
      <c r="DS75" s="15"/>
      <c r="DT75" s="770"/>
      <c r="DU75" s="15"/>
      <c r="DV75" s="770"/>
      <c r="DW75" s="168">
        <f t="shared" si="15"/>
        <v>0</v>
      </c>
      <c r="DX75" s="22"/>
      <c r="DY75" s="168">
        <f t="shared" si="16"/>
        <v>0</v>
      </c>
      <c r="DZ75" s="28"/>
      <c r="EA75" s="21">
        <f t="shared" si="17"/>
        <v>0</v>
      </c>
      <c r="EB75" s="245"/>
      <c r="EC75" s="245"/>
      <c r="ED75" s="245"/>
      <c r="EE75" s="245"/>
      <c r="EF75" s="245"/>
      <c r="EG75" s="245"/>
      <c r="EH75" s="245"/>
      <c r="EI75" s="245"/>
      <c r="EJ75" s="245"/>
      <c r="EK75" s="245"/>
      <c r="EL75" s="245"/>
      <c r="EM75" s="245"/>
      <c r="EN75" s="245"/>
      <c r="EO75" s="245"/>
      <c r="EP75" s="245"/>
      <c r="EQ75" s="245"/>
      <c r="ER75" s="245"/>
      <c r="ES75" s="245"/>
      <c r="ET75" s="245"/>
      <c r="EU75" s="245"/>
      <c r="EV75" s="245"/>
      <c r="EW75" s="245"/>
      <c r="EX75" s="245"/>
      <c r="EY75" s="245"/>
      <c r="EZ75" s="245"/>
      <c r="FA75" s="245"/>
      <c r="FB75" s="245"/>
      <c r="FC75" s="245"/>
      <c r="FD75" s="245"/>
      <c r="FE75" s="245"/>
      <c r="FF75" s="245"/>
      <c r="FG75" s="245"/>
      <c r="FH75" s="245"/>
      <c r="FI75" s="245"/>
      <c r="FJ75" s="245"/>
      <c r="FK75" s="245"/>
      <c r="FL75" s="245"/>
      <c r="FM75" s="245"/>
      <c r="FN75" s="245"/>
      <c r="FO75" s="245"/>
      <c r="FP75" s="245"/>
      <c r="FQ75" s="245"/>
      <c r="FR75" s="245"/>
      <c r="FS75" s="245"/>
      <c r="FT75" s="245"/>
      <c r="FU75" s="245"/>
      <c r="FV75" s="245"/>
      <c r="FW75" s="245"/>
      <c r="FX75" s="245"/>
      <c r="FY75" s="245"/>
      <c r="FZ75" s="245"/>
      <c r="GA75" s="245"/>
      <c r="GB75" s="245"/>
      <c r="GC75" s="245"/>
      <c r="GD75" s="245"/>
      <c r="GE75" s="245"/>
      <c r="GF75" s="245"/>
      <c r="GG75" s="245"/>
      <c r="GH75" s="245"/>
      <c r="GI75" s="245"/>
      <c r="GJ75" s="245"/>
      <c r="GK75" s="245"/>
      <c r="GL75" s="245"/>
      <c r="GM75" s="245"/>
      <c r="GN75" s="245"/>
      <c r="GO75" s="245"/>
      <c r="GP75" s="245"/>
      <c r="GQ75" s="245"/>
      <c r="GR75" s="245"/>
      <c r="GS75" s="245"/>
      <c r="GT75" s="245"/>
      <c r="GU75" s="245"/>
      <c r="GV75" s="245"/>
      <c r="GW75" s="245"/>
      <c r="GX75" s="245"/>
      <c r="GY75" s="245"/>
      <c r="GZ75" s="245"/>
      <c r="HA75" s="245"/>
      <c r="HB75" s="245"/>
      <c r="HC75" s="245"/>
      <c r="HD75" s="245"/>
      <c r="HE75" s="245"/>
      <c r="HF75" s="245"/>
      <c r="HG75" s="245"/>
      <c r="HH75" s="245"/>
      <c r="HI75" s="245"/>
      <c r="HJ75" s="245"/>
      <c r="HK75" s="245"/>
      <c r="HL75" s="245"/>
      <c r="HM75" s="245"/>
      <c r="HN75" s="245"/>
      <c r="HO75" s="245"/>
      <c r="HP75" s="245"/>
      <c r="HQ75" s="245"/>
      <c r="HR75" s="245"/>
      <c r="HS75" s="245"/>
      <c r="HT75" s="245"/>
      <c r="HU75" s="245"/>
      <c r="HV75" s="245"/>
      <c r="HW75" s="245"/>
      <c r="HX75" s="245"/>
      <c r="HY75" s="245"/>
      <c r="HZ75" s="245"/>
      <c r="IA75" s="245"/>
      <c r="IB75" s="245"/>
      <c r="IC75" s="245"/>
      <c r="ID75" s="245"/>
      <c r="IE75" s="245"/>
      <c r="IF75" s="245"/>
      <c r="IG75" s="245"/>
      <c r="IH75" s="245"/>
      <c r="II75" s="245"/>
      <c r="IJ75" s="245"/>
      <c r="IK75" s="245"/>
      <c r="IL75" s="245"/>
      <c r="IM75" s="245"/>
      <c r="IN75" s="245"/>
      <c r="IO75" s="245"/>
      <c r="IP75" s="245"/>
      <c r="IQ75" s="245"/>
      <c r="IR75" s="245"/>
      <c r="IS75" s="245"/>
      <c r="IT75" s="245"/>
      <c r="IU75" s="245"/>
      <c r="IV75" s="245"/>
      <c r="IW75" s="245"/>
      <c r="IX75" s="245"/>
      <c r="IY75" s="245"/>
      <c r="IZ75" s="245"/>
      <c r="JA75" s="245"/>
      <c r="JB75" s="245"/>
      <c r="JC75" s="245"/>
      <c r="JD75" s="245"/>
      <c r="JE75" s="245"/>
      <c r="JF75" s="245"/>
      <c r="JG75" s="245"/>
      <c r="JH75" s="245"/>
      <c r="JI75" s="245"/>
      <c r="JJ75" s="245"/>
      <c r="JK75" s="245"/>
      <c r="JL75" s="245"/>
      <c r="JM75" s="245"/>
      <c r="JN75" s="245"/>
      <c r="JO75" s="245"/>
      <c r="JP75" s="245"/>
      <c r="JQ75" s="245"/>
      <c r="JR75" s="245"/>
      <c r="JS75" s="245"/>
      <c r="JT75" s="245"/>
      <c r="JU75" s="245"/>
      <c r="JV75" s="245"/>
      <c r="JW75" s="245"/>
      <c r="JX75" s="245"/>
      <c r="JY75" s="245"/>
      <c r="JZ75" s="245"/>
      <c r="KA75" s="245"/>
      <c r="KB75" s="245"/>
      <c r="KC75" s="245"/>
      <c r="KD75" s="245"/>
      <c r="KE75" s="245"/>
      <c r="KF75" s="245"/>
      <c r="KG75" s="245"/>
      <c r="KH75" s="245"/>
      <c r="KI75" s="245"/>
      <c r="KJ75" s="245"/>
      <c r="KK75" s="245"/>
      <c r="KL75" s="245"/>
      <c r="KM75" s="245"/>
      <c r="KN75" s="245"/>
      <c r="KO75" s="245"/>
      <c r="KP75" s="245"/>
      <c r="KQ75" s="245"/>
      <c r="KR75" s="245"/>
      <c r="KS75" s="245"/>
      <c r="KT75" s="245"/>
      <c r="KU75" s="245"/>
      <c r="KV75" s="245"/>
      <c r="KW75" s="245"/>
      <c r="KX75" s="245"/>
      <c r="KY75" s="245"/>
      <c r="KZ75" s="245"/>
      <c r="LA75" s="245"/>
      <c r="LB75" s="245"/>
      <c r="LC75" s="245"/>
      <c r="LD75" s="245"/>
      <c r="LE75" s="245"/>
      <c r="LF75" s="245"/>
      <c r="LG75" s="245"/>
      <c r="LH75" s="245"/>
      <c r="LI75" s="245"/>
      <c r="LJ75" s="245"/>
      <c r="LK75" s="245"/>
      <c r="LL75" s="245"/>
      <c r="LM75" s="245"/>
      <c r="LN75" s="245"/>
      <c r="LO75" s="245"/>
      <c r="LP75" s="245"/>
      <c r="LQ75" s="245"/>
      <c r="LR75" s="245"/>
      <c r="LS75" s="245"/>
      <c r="LT75" s="245"/>
      <c r="LU75" s="245"/>
      <c r="LV75" s="245"/>
      <c r="LW75" s="245"/>
      <c r="LX75" s="245"/>
      <c r="LY75" s="245"/>
      <c r="LZ75" s="245"/>
      <c r="MA75" s="245"/>
      <c r="MB75" s="245"/>
      <c r="MC75" s="245"/>
      <c r="MD75" s="245"/>
      <c r="ME75" s="245"/>
      <c r="MF75" s="245"/>
      <c r="MG75" s="245"/>
      <c r="MH75" s="245"/>
      <c r="MI75" s="245"/>
      <c r="MJ75" s="245"/>
      <c r="MK75" s="245"/>
      <c r="ML75" s="245"/>
      <c r="MM75" s="245"/>
      <c r="MN75" s="245"/>
      <c r="MO75" s="245"/>
      <c r="MP75" s="245"/>
      <c r="MQ75" s="245"/>
      <c r="MR75" s="245"/>
      <c r="MS75" s="245"/>
      <c r="MT75" s="245"/>
      <c r="MU75" s="245"/>
      <c r="MV75" s="245"/>
      <c r="MW75" s="245"/>
      <c r="MX75" s="245"/>
      <c r="MY75" s="245"/>
      <c r="MZ75" s="245"/>
      <c r="NA75" s="245"/>
      <c r="NB75" s="245"/>
      <c r="NC75" s="245"/>
      <c r="ND75" s="245"/>
      <c r="NE75" s="245"/>
      <c r="NF75" s="245"/>
      <c r="NG75" s="245"/>
      <c r="NH75" s="245"/>
      <c r="NI75" s="245"/>
      <c r="NJ75" s="245"/>
      <c r="NK75" s="245"/>
      <c r="NL75" s="245"/>
      <c r="NM75" s="245"/>
      <c r="NN75" s="245"/>
      <c r="NO75" s="245"/>
      <c r="NP75" s="245"/>
      <c r="NQ75" s="245"/>
      <c r="NR75" s="245"/>
      <c r="NS75" s="245"/>
      <c r="NT75" s="245"/>
      <c r="NU75" s="245"/>
      <c r="NV75" s="245"/>
      <c r="NW75" s="245"/>
      <c r="NX75" s="245"/>
      <c r="NY75" s="245"/>
      <c r="NZ75" s="245"/>
      <c r="OA75" s="245"/>
      <c r="OB75" s="245"/>
      <c r="OC75" s="245"/>
      <c r="OD75" s="245"/>
      <c r="OE75" s="245"/>
      <c r="OF75" s="245"/>
      <c r="OG75" s="245"/>
      <c r="OH75" s="245"/>
      <c r="OI75" s="245"/>
      <c r="OJ75" s="245"/>
      <c r="OK75" s="245"/>
      <c r="OL75" s="245"/>
      <c r="OM75" s="245"/>
      <c r="ON75" s="245"/>
      <c r="OO75" s="245"/>
      <c r="OP75" s="245"/>
      <c r="OQ75" s="245"/>
      <c r="OR75" s="245"/>
      <c r="OS75" s="245"/>
      <c r="OT75" s="245"/>
      <c r="OU75" s="245"/>
      <c r="OV75" s="245"/>
      <c r="OW75" s="245"/>
      <c r="OX75" s="245"/>
      <c r="OY75" s="245"/>
      <c r="OZ75" s="245"/>
      <c r="PA75" s="245"/>
      <c r="PB75" s="245"/>
      <c r="PC75" s="245"/>
      <c r="PD75" s="245"/>
      <c r="PE75" s="245"/>
      <c r="PF75" s="245"/>
      <c r="PG75" s="245"/>
      <c r="PH75" s="245"/>
      <c r="PI75" s="245"/>
      <c r="PJ75" s="245"/>
      <c r="PK75" s="245"/>
      <c r="PL75" s="245"/>
      <c r="PM75" s="245"/>
      <c r="PN75" s="245"/>
      <c r="PO75" s="245"/>
      <c r="PP75" s="245"/>
      <c r="PQ75" s="245"/>
      <c r="PR75" s="245"/>
      <c r="PS75" s="245"/>
      <c r="PT75" s="245"/>
      <c r="PU75" s="245"/>
      <c r="PV75" s="245"/>
      <c r="PW75" s="245"/>
      <c r="PX75" s="245"/>
      <c r="PY75" s="245"/>
      <c r="PZ75" s="245"/>
      <c r="QA75" s="245"/>
      <c r="QB75" s="245"/>
      <c r="QC75" s="245"/>
      <c r="QD75" s="245"/>
      <c r="QE75" s="245"/>
      <c r="QF75" s="245"/>
      <c r="QG75" s="245"/>
      <c r="QH75" s="245"/>
      <c r="QI75" s="245"/>
      <c r="QJ75" s="245"/>
      <c r="QK75" s="245"/>
      <c r="QL75" s="245"/>
      <c r="QM75" s="245"/>
      <c r="QN75" s="245"/>
      <c r="QO75" s="245"/>
      <c r="QP75" s="245"/>
      <c r="QQ75" s="245"/>
      <c r="QR75" s="245"/>
      <c r="QS75" s="245"/>
      <c r="QT75" s="245"/>
      <c r="QU75" s="245"/>
      <c r="QV75" s="245"/>
      <c r="QW75" s="245"/>
      <c r="QX75" s="245"/>
      <c r="QY75" s="245"/>
      <c r="QZ75" s="245"/>
      <c r="RA75" s="245"/>
      <c r="RB75" s="245"/>
      <c r="RC75" s="245"/>
      <c r="RD75" s="245"/>
      <c r="RE75" s="245"/>
    </row>
    <row r="76" spans="1:481" customFormat="1" ht="21" hidden="1" customHeight="1">
      <c r="A76" s="15"/>
      <c r="B76" s="15"/>
      <c r="C76" s="38" t="s">
        <v>99</v>
      </c>
      <c r="D76" s="556" t="s">
        <v>1420</v>
      </c>
      <c r="E76" s="477">
        <v>10988</v>
      </c>
      <c r="F76" s="459">
        <v>44636</v>
      </c>
      <c r="G76" s="788"/>
      <c r="H76" s="319" t="s">
        <v>1403</v>
      </c>
      <c r="I76" s="27">
        <v>21759</v>
      </c>
      <c r="J76" s="436" t="s">
        <v>1422</v>
      </c>
      <c r="K76" s="287" t="s">
        <v>1421</v>
      </c>
      <c r="L76" s="16">
        <v>0</v>
      </c>
      <c r="M76" s="16">
        <v>0</v>
      </c>
      <c r="N76" s="16">
        <v>0</v>
      </c>
      <c r="O76" s="16">
        <v>0</v>
      </c>
      <c r="P76" s="16">
        <v>0</v>
      </c>
      <c r="Q76" s="767">
        <v>0</v>
      </c>
      <c r="R76" s="767">
        <v>0</v>
      </c>
      <c r="S76" s="1114">
        <v>0</v>
      </c>
      <c r="T76" s="1114"/>
      <c r="U76" s="15"/>
      <c r="V76" s="769"/>
      <c r="W76" s="15"/>
      <c r="X76" s="769"/>
      <c r="Y76" s="15"/>
      <c r="Z76" s="769"/>
      <c r="AA76" s="15"/>
      <c r="AB76" s="769"/>
      <c r="AC76" s="15"/>
      <c r="AD76" s="769"/>
      <c r="AE76" s="15"/>
      <c r="AF76" s="769"/>
      <c r="AG76" s="15"/>
      <c r="AH76" s="769"/>
      <c r="AI76" s="15"/>
      <c r="AJ76" s="769"/>
      <c r="AK76" s="15"/>
      <c r="AL76" s="769"/>
      <c r="AM76" s="15"/>
      <c r="AN76" s="769"/>
      <c r="AO76" s="15"/>
      <c r="AP76" s="769"/>
      <c r="AQ76" s="15"/>
      <c r="AR76" s="769"/>
      <c r="AS76" s="15"/>
      <c r="AT76" s="769"/>
      <c r="AU76" s="15"/>
      <c r="AV76" s="769"/>
      <c r="AW76" s="15"/>
      <c r="AX76" s="769"/>
      <c r="AY76" s="766"/>
      <c r="AZ76" s="769"/>
      <c r="BA76" s="15"/>
      <c r="BB76" s="769"/>
      <c r="BC76" s="15"/>
      <c r="BD76" s="769"/>
      <c r="BE76" s="15"/>
      <c r="BF76" s="769"/>
      <c r="BG76" s="15"/>
      <c r="BH76" s="769"/>
      <c r="BI76" s="15"/>
      <c r="BJ76" s="769"/>
      <c r="BK76" s="15"/>
      <c r="BL76" s="769"/>
      <c r="BM76" s="15"/>
      <c r="BN76" s="769"/>
      <c r="BO76" s="15"/>
      <c r="BP76" s="769"/>
      <c r="BQ76" s="15"/>
      <c r="BR76" s="769"/>
      <c r="BS76" s="15"/>
      <c r="BT76" s="769"/>
      <c r="BU76" s="15"/>
      <c r="BV76" s="770"/>
      <c r="BW76" s="15"/>
      <c r="BX76" s="770"/>
      <c r="BY76" s="15"/>
      <c r="BZ76" s="770"/>
      <c r="CA76" s="15"/>
      <c r="CB76" s="770"/>
      <c r="CC76" s="15"/>
      <c r="CD76" s="770"/>
      <c r="CE76" s="15"/>
      <c r="CF76" s="770"/>
      <c r="CG76" s="15"/>
      <c r="CH76" s="770"/>
      <c r="CI76" s="15"/>
      <c r="CJ76" s="770"/>
      <c r="CK76" s="15"/>
      <c r="CL76" s="770"/>
      <c r="CM76" s="15"/>
      <c r="CN76" s="770"/>
      <c r="CO76" s="15"/>
      <c r="CP76" s="770"/>
      <c r="CQ76" s="15"/>
      <c r="CR76" s="770"/>
      <c r="CS76" s="15"/>
      <c r="CT76" s="770"/>
      <c r="CU76" s="15"/>
      <c r="CV76" s="770"/>
      <c r="CW76" s="15"/>
      <c r="CX76" s="770"/>
      <c r="CY76" s="15"/>
      <c r="CZ76" s="770"/>
      <c r="DA76" s="15"/>
      <c r="DB76" s="770"/>
      <c r="DC76" s="15"/>
      <c r="DD76" s="770"/>
      <c r="DE76" s="15"/>
      <c r="DF76" s="770"/>
      <c r="DG76" s="15"/>
      <c r="DH76" s="770"/>
      <c r="DI76" s="15"/>
      <c r="DJ76" s="770"/>
      <c r="DK76" s="15"/>
      <c r="DL76" s="770"/>
      <c r="DM76" s="15"/>
      <c r="DN76" s="770"/>
      <c r="DO76" s="766"/>
      <c r="DP76" s="770"/>
      <c r="DQ76" s="15"/>
      <c r="DR76" s="770"/>
      <c r="DS76" s="15"/>
      <c r="DT76" s="770"/>
      <c r="DU76" s="15"/>
      <c r="DV76" s="770"/>
      <c r="DW76" s="168">
        <f t="shared" si="15"/>
        <v>0</v>
      </c>
      <c r="DX76" s="22"/>
      <c r="DY76" s="168">
        <f t="shared" si="16"/>
        <v>0</v>
      </c>
      <c r="DZ76" s="28"/>
      <c r="EA76" s="21">
        <f t="shared" si="17"/>
        <v>0</v>
      </c>
      <c r="EB76" s="245"/>
      <c r="EC76" s="245"/>
      <c r="ED76" s="245"/>
      <c r="EE76" s="245"/>
      <c r="EF76" s="245"/>
      <c r="EG76" s="245"/>
      <c r="EH76" s="245"/>
      <c r="EI76" s="245"/>
      <c r="EJ76" s="245"/>
      <c r="EK76" s="245"/>
      <c r="EL76" s="245"/>
      <c r="EM76" s="245"/>
      <c r="EN76" s="245"/>
      <c r="EO76" s="245"/>
      <c r="EP76" s="245"/>
      <c r="EQ76" s="245"/>
      <c r="ER76" s="245"/>
      <c r="ES76" s="245"/>
      <c r="ET76" s="245"/>
      <c r="EU76" s="245"/>
      <c r="EV76" s="245"/>
      <c r="EW76" s="245"/>
      <c r="EX76" s="245"/>
      <c r="EY76" s="245"/>
      <c r="EZ76" s="245"/>
      <c r="FA76" s="245"/>
      <c r="FB76" s="245"/>
      <c r="FC76" s="245"/>
      <c r="FD76" s="245"/>
      <c r="FE76" s="245"/>
      <c r="FF76" s="245"/>
      <c r="FG76" s="245"/>
      <c r="FH76" s="245"/>
      <c r="FI76" s="245"/>
      <c r="FJ76" s="245"/>
      <c r="FK76" s="245"/>
      <c r="FL76" s="245"/>
      <c r="FM76" s="245"/>
      <c r="FN76" s="245"/>
      <c r="FO76" s="245"/>
      <c r="FP76" s="245"/>
      <c r="FQ76" s="245"/>
      <c r="FR76" s="245"/>
      <c r="FS76" s="245"/>
      <c r="FT76" s="245"/>
      <c r="FU76" s="245"/>
      <c r="FV76" s="245"/>
      <c r="FW76" s="245"/>
      <c r="FX76" s="245"/>
      <c r="FY76" s="245"/>
      <c r="FZ76" s="245"/>
      <c r="GA76" s="245"/>
      <c r="GB76" s="245"/>
      <c r="GC76" s="245"/>
      <c r="GD76" s="245"/>
      <c r="GE76" s="245"/>
      <c r="GF76" s="245"/>
      <c r="GG76" s="245"/>
      <c r="GH76" s="245"/>
      <c r="GI76" s="245"/>
      <c r="GJ76" s="245"/>
      <c r="GK76" s="245"/>
      <c r="GL76" s="245"/>
      <c r="GM76" s="245"/>
      <c r="GN76" s="245"/>
      <c r="GO76" s="245"/>
      <c r="GP76" s="245"/>
      <c r="GQ76" s="245"/>
      <c r="GR76" s="245"/>
      <c r="GS76" s="245"/>
      <c r="GT76" s="245"/>
      <c r="GU76" s="245"/>
      <c r="GV76" s="245"/>
      <c r="GW76" s="245"/>
      <c r="GX76" s="245"/>
      <c r="GY76" s="245"/>
      <c r="GZ76" s="245"/>
      <c r="HA76" s="245"/>
      <c r="HB76" s="245"/>
      <c r="HC76" s="245"/>
      <c r="HD76" s="245"/>
      <c r="HE76" s="245"/>
      <c r="HF76" s="245"/>
      <c r="HG76" s="245"/>
      <c r="HH76" s="245"/>
      <c r="HI76" s="245"/>
      <c r="HJ76" s="245"/>
      <c r="HK76" s="245"/>
      <c r="HL76" s="245"/>
      <c r="HM76" s="245"/>
      <c r="HN76" s="245"/>
      <c r="HO76" s="245"/>
      <c r="HP76" s="245"/>
      <c r="HQ76" s="245"/>
      <c r="HR76" s="245"/>
      <c r="HS76" s="245"/>
      <c r="HT76" s="245"/>
      <c r="HU76" s="245"/>
      <c r="HV76" s="245"/>
      <c r="HW76" s="245"/>
      <c r="HX76" s="245"/>
      <c r="HY76" s="245"/>
      <c r="HZ76" s="245"/>
      <c r="IA76" s="245"/>
      <c r="IB76" s="245"/>
      <c r="IC76" s="245"/>
      <c r="ID76" s="245"/>
      <c r="IE76" s="245"/>
      <c r="IF76" s="245"/>
      <c r="IG76" s="245"/>
      <c r="IH76" s="245"/>
      <c r="II76" s="245"/>
      <c r="IJ76" s="245"/>
      <c r="IK76" s="245"/>
      <c r="IL76" s="245"/>
      <c r="IM76" s="245"/>
      <c r="IN76" s="245"/>
      <c r="IO76" s="245"/>
      <c r="IP76" s="245"/>
      <c r="IQ76" s="245"/>
      <c r="IR76" s="245"/>
      <c r="IS76" s="245"/>
      <c r="IT76" s="245"/>
      <c r="IU76" s="245"/>
      <c r="IV76" s="245"/>
      <c r="IW76" s="245"/>
      <c r="IX76" s="245"/>
      <c r="IY76" s="245"/>
      <c r="IZ76" s="245"/>
      <c r="JA76" s="245"/>
      <c r="JB76" s="245"/>
      <c r="JC76" s="245"/>
      <c r="JD76" s="245"/>
      <c r="JE76" s="245"/>
      <c r="JF76" s="245"/>
      <c r="JG76" s="245"/>
      <c r="JH76" s="245"/>
      <c r="JI76" s="245"/>
      <c r="JJ76" s="245"/>
      <c r="JK76" s="245"/>
      <c r="JL76" s="245"/>
      <c r="JM76" s="245"/>
      <c r="JN76" s="245"/>
      <c r="JO76" s="245"/>
      <c r="JP76" s="245"/>
      <c r="JQ76" s="245"/>
      <c r="JR76" s="245"/>
      <c r="JS76" s="245"/>
      <c r="JT76" s="245"/>
      <c r="JU76" s="245"/>
      <c r="JV76" s="245"/>
      <c r="JW76" s="245"/>
      <c r="JX76" s="245"/>
      <c r="JY76" s="245"/>
      <c r="JZ76" s="245"/>
      <c r="KA76" s="245"/>
      <c r="KB76" s="245"/>
      <c r="KC76" s="245"/>
      <c r="KD76" s="245"/>
      <c r="KE76" s="245"/>
      <c r="KF76" s="245"/>
      <c r="KG76" s="245"/>
      <c r="KH76" s="245"/>
      <c r="KI76" s="245"/>
      <c r="KJ76" s="245"/>
      <c r="KK76" s="245"/>
      <c r="KL76" s="245"/>
      <c r="KM76" s="245"/>
      <c r="KN76" s="245"/>
      <c r="KO76" s="245"/>
      <c r="KP76" s="245"/>
      <c r="KQ76" s="245"/>
      <c r="KR76" s="245"/>
      <c r="KS76" s="245"/>
      <c r="KT76" s="245"/>
      <c r="KU76" s="245"/>
      <c r="KV76" s="245"/>
      <c r="KW76" s="245"/>
      <c r="KX76" s="245"/>
      <c r="KY76" s="245"/>
      <c r="KZ76" s="245"/>
      <c r="LA76" s="245"/>
      <c r="LB76" s="245"/>
      <c r="LC76" s="245"/>
      <c r="LD76" s="245"/>
      <c r="LE76" s="245"/>
      <c r="LF76" s="245"/>
      <c r="LG76" s="245"/>
      <c r="LH76" s="245"/>
      <c r="LI76" s="245"/>
      <c r="LJ76" s="245"/>
      <c r="LK76" s="245"/>
      <c r="LL76" s="245"/>
      <c r="LM76" s="245"/>
      <c r="LN76" s="245"/>
      <c r="LO76" s="245"/>
      <c r="LP76" s="245"/>
      <c r="LQ76" s="245"/>
      <c r="LR76" s="245"/>
      <c r="LS76" s="245"/>
      <c r="LT76" s="245"/>
      <c r="LU76" s="245"/>
      <c r="LV76" s="245"/>
      <c r="LW76" s="245"/>
      <c r="LX76" s="245"/>
      <c r="LY76" s="245"/>
      <c r="LZ76" s="245"/>
      <c r="MA76" s="245"/>
      <c r="MB76" s="245"/>
      <c r="MC76" s="245"/>
      <c r="MD76" s="245"/>
      <c r="ME76" s="245"/>
      <c r="MF76" s="245"/>
      <c r="MG76" s="245"/>
      <c r="MH76" s="245"/>
      <c r="MI76" s="245"/>
      <c r="MJ76" s="245"/>
      <c r="MK76" s="245"/>
      <c r="ML76" s="245"/>
      <c r="MM76" s="245"/>
      <c r="MN76" s="245"/>
      <c r="MO76" s="245"/>
      <c r="MP76" s="245"/>
      <c r="MQ76" s="245"/>
      <c r="MR76" s="245"/>
      <c r="MS76" s="245"/>
      <c r="MT76" s="245"/>
      <c r="MU76" s="245"/>
      <c r="MV76" s="245"/>
      <c r="MW76" s="245"/>
      <c r="MX76" s="245"/>
      <c r="MY76" s="245"/>
      <c r="MZ76" s="245"/>
      <c r="NA76" s="245"/>
      <c r="NB76" s="245"/>
      <c r="NC76" s="245"/>
      <c r="ND76" s="245"/>
      <c r="NE76" s="245"/>
      <c r="NF76" s="245"/>
      <c r="NG76" s="245"/>
      <c r="NH76" s="245"/>
      <c r="NI76" s="245"/>
      <c r="NJ76" s="245"/>
      <c r="NK76" s="245"/>
      <c r="NL76" s="245"/>
      <c r="NM76" s="245"/>
      <c r="NN76" s="245"/>
      <c r="NO76" s="245"/>
      <c r="NP76" s="245"/>
      <c r="NQ76" s="245"/>
      <c r="NR76" s="245"/>
      <c r="NS76" s="245"/>
      <c r="NT76" s="245"/>
      <c r="NU76" s="245"/>
      <c r="NV76" s="245"/>
      <c r="NW76" s="245"/>
      <c r="NX76" s="245"/>
      <c r="NY76" s="245"/>
      <c r="NZ76" s="245"/>
      <c r="OA76" s="245"/>
      <c r="OB76" s="245"/>
      <c r="OC76" s="245"/>
      <c r="OD76" s="245"/>
      <c r="OE76" s="245"/>
      <c r="OF76" s="245"/>
      <c r="OG76" s="245"/>
      <c r="OH76" s="245"/>
      <c r="OI76" s="245"/>
      <c r="OJ76" s="245"/>
      <c r="OK76" s="245"/>
      <c r="OL76" s="245"/>
      <c r="OM76" s="245"/>
      <c r="ON76" s="245"/>
      <c r="OO76" s="245"/>
      <c r="OP76" s="245"/>
      <c r="OQ76" s="245"/>
      <c r="OR76" s="245"/>
      <c r="OS76" s="245"/>
      <c r="OT76" s="245"/>
      <c r="OU76" s="245"/>
      <c r="OV76" s="245"/>
      <c r="OW76" s="245"/>
      <c r="OX76" s="245"/>
      <c r="OY76" s="245"/>
      <c r="OZ76" s="245"/>
      <c r="PA76" s="245"/>
      <c r="PB76" s="245"/>
      <c r="PC76" s="245"/>
      <c r="PD76" s="245"/>
      <c r="PE76" s="245"/>
      <c r="PF76" s="245"/>
      <c r="PG76" s="245"/>
      <c r="PH76" s="245"/>
      <c r="PI76" s="245"/>
      <c r="PJ76" s="245"/>
      <c r="PK76" s="245"/>
      <c r="PL76" s="245"/>
      <c r="PM76" s="245"/>
      <c r="PN76" s="245"/>
      <c r="PO76" s="245"/>
      <c r="PP76" s="245"/>
      <c r="PQ76" s="245"/>
      <c r="PR76" s="245"/>
      <c r="PS76" s="245"/>
      <c r="PT76" s="245"/>
      <c r="PU76" s="245"/>
      <c r="PV76" s="245"/>
      <c r="PW76" s="245"/>
      <c r="PX76" s="245"/>
      <c r="PY76" s="245"/>
      <c r="PZ76" s="245"/>
      <c r="QA76" s="245"/>
      <c r="QB76" s="245"/>
      <c r="QC76" s="245"/>
      <c r="QD76" s="245"/>
      <c r="QE76" s="245"/>
      <c r="QF76" s="245"/>
      <c r="QG76" s="245"/>
      <c r="QH76" s="245"/>
      <c r="QI76" s="245"/>
      <c r="QJ76" s="245"/>
      <c r="QK76" s="245"/>
      <c r="QL76" s="245"/>
      <c r="QM76" s="245"/>
      <c r="QN76" s="245"/>
      <c r="QO76" s="245"/>
      <c r="QP76" s="245"/>
      <c r="QQ76" s="245"/>
      <c r="QR76" s="245"/>
      <c r="QS76" s="245"/>
      <c r="QT76" s="245"/>
      <c r="QU76" s="245"/>
      <c r="QV76" s="245"/>
      <c r="QW76" s="245"/>
      <c r="QX76" s="245"/>
      <c r="QY76" s="245"/>
      <c r="QZ76" s="245"/>
      <c r="RA76" s="245"/>
      <c r="RB76" s="245"/>
      <c r="RC76" s="245"/>
      <c r="RD76" s="245"/>
      <c r="RE76" s="245"/>
    </row>
    <row r="77" spans="1:481" customFormat="1" ht="21" hidden="1" customHeight="1">
      <c r="A77" s="15"/>
      <c r="B77" s="15"/>
      <c r="C77" s="38" t="s">
        <v>101</v>
      </c>
      <c r="D77" s="556" t="s">
        <v>1494</v>
      </c>
      <c r="E77" s="477">
        <v>11331</v>
      </c>
      <c r="F77" s="459">
        <v>44686</v>
      </c>
      <c r="G77" s="788"/>
      <c r="H77" s="579" t="s">
        <v>1403</v>
      </c>
      <c r="I77" s="27">
        <v>44959</v>
      </c>
      <c r="J77" s="436" t="s">
        <v>1492</v>
      </c>
      <c r="K77" s="287" t="s">
        <v>1491</v>
      </c>
      <c r="L77" s="16">
        <v>0</v>
      </c>
      <c r="M77" s="16">
        <v>0</v>
      </c>
      <c r="N77" s="16">
        <v>0</v>
      </c>
      <c r="O77" s="16">
        <v>0</v>
      </c>
      <c r="P77" s="16">
        <v>0</v>
      </c>
      <c r="Q77" s="767">
        <v>0</v>
      </c>
      <c r="R77" s="767">
        <v>0</v>
      </c>
      <c r="S77" s="1114">
        <v>0</v>
      </c>
      <c r="T77" s="1114"/>
      <c r="U77" s="15"/>
      <c r="V77" s="769"/>
      <c r="W77" s="15"/>
      <c r="X77" s="769"/>
      <c r="Y77" s="15"/>
      <c r="Z77" s="769"/>
      <c r="AA77" s="15"/>
      <c r="AB77" s="769"/>
      <c r="AC77" s="15"/>
      <c r="AD77" s="769"/>
      <c r="AE77" s="15"/>
      <c r="AF77" s="769"/>
      <c r="AG77" s="15"/>
      <c r="AH77" s="769"/>
      <c r="AI77" s="15"/>
      <c r="AJ77" s="769"/>
      <c r="AK77" s="15"/>
      <c r="AL77" s="769"/>
      <c r="AM77" s="15"/>
      <c r="AN77" s="769"/>
      <c r="AO77" s="15"/>
      <c r="AP77" s="769"/>
      <c r="AQ77" s="15"/>
      <c r="AR77" s="769"/>
      <c r="AS77" s="15"/>
      <c r="AT77" s="769"/>
      <c r="AU77" s="15"/>
      <c r="AV77" s="769"/>
      <c r="AW77" s="15"/>
      <c r="AX77" s="769"/>
      <c r="AY77" s="766"/>
      <c r="AZ77" s="769"/>
      <c r="BA77" s="15"/>
      <c r="BB77" s="769"/>
      <c r="BC77" s="15"/>
      <c r="BD77" s="769"/>
      <c r="BE77" s="15"/>
      <c r="BF77" s="769"/>
      <c r="BG77" s="15"/>
      <c r="BH77" s="769"/>
      <c r="BI77" s="15"/>
      <c r="BJ77" s="769"/>
      <c r="BK77" s="15"/>
      <c r="BL77" s="769"/>
      <c r="BM77" s="15"/>
      <c r="BN77" s="769"/>
      <c r="BO77" s="15"/>
      <c r="BP77" s="769"/>
      <c r="BQ77" s="15"/>
      <c r="BR77" s="769"/>
      <c r="BS77" s="15"/>
      <c r="BT77" s="769"/>
      <c r="BU77" s="15"/>
      <c r="BV77" s="770"/>
      <c r="BW77" s="15"/>
      <c r="BX77" s="770"/>
      <c r="BY77" s="15"/>
      <c r="BZ77" s="770"/>
      <c r="CA77" s="15"/>
      <c r="CB77" s="770"/>
      <c r="CC77" s="15"/>
      <c r="CD77" s="770"/>
      <c r="CE77" s="15"/>
      <c r="CF77" s="770"/>
      <c r="CG77" s="15"/>
      <c r="CH77" s="770"/>
      <c r="CI77" s="15"/>
      <c r="CJ77" s="770"/>
      <c r="CK77" s="15"/>
      <c r="CL77" s="770"/>
      <c r="CM77" s="15"/>
      <c r="CN77" s="770"/>
      <c r="CO77" s="15"/>
      <c r="CP77" s="770"/>
      <c r="CQ77" s="15"/>
      <c r="CR77" s="770"/>
      <c r="CS77" s="15"/>
      <c r="CT77" s="770"/>
      <c r="CU77" s="15"/>
      <c r="CV77" s="770"/>
      <c r="CW77" s="15"/>
      <c r="CX77" s="770"/>
      <c r="CY77" s="15"/>
      <c r="CZ77" s="770"/>
      <c r="DA77" s="15"/>
      <c r="DB77" s="770"/>
      <c r="DC77" s="15"/>
      <c r="DD77" s="770"/>
      <c r="DE77" s="15"/>
      <c r="DF77" s="770"/>
      <c r="DG77" s="15"/>
      <c r="DH77" s="770"/>
      <c r="DI77" s="15"/>
      <c r="DJ77" s="770"/>
      <c r="DK77" s="15"/>
      <c r="DL77" s="770"/>
      <c r="DM77" s="15"/>
      <c r="DN77" s="770"/>
      <c r="DO77" s="766"/>
      <c r="DP77" s="770"/>
      <c r="DQ77" s="15"/>
      <c r="DR77" s="770"/>
      <c r="DS77" s="15"/>
      <c r="DT77" s="770"/>
      <c r="DU77" s="15"/>
      <c r="DV77" s="770"/>
      <c r="DW77" s="168">
        <f t="shared" si="15"/>
        <v>0</v>
      </c>
      <c r="DX77" s="22"/>
      <c r="DY77" s="168">
        <f t="shared" si="16"/>
        <v>0</v>
      </c>
      <c r="DZ77" s="28"/>
      <c r="EA77" s="21">
        <f t="shared" si="17"/>
        <v>0</v>
      </c>
      <c r="EB77" s="245"/>
      <c r="EC77" s="245"/>
      <c r="ED77" s="245"/>
      <c r="EE77" s="245"/>
      <c r="EF77" s="245"/>
      <c r="EG77" s="245"/>
      <c r="EH77" s="245"/>
      <c r="EI77" s="245"/>
      <c r="EJ77" s="245"/>
      <c r="EK77" s="245"/>
      <c r="EL77" s="245"/>
      <c r="EM77" s="245"/>
      <c r="EN77" s="245"/>
      <c r="EO77" s="245"/>
      <c r="EP77" s="245"/>
      <c r="EQ77" s="245"/>
      <c r="ER77" s="245"/>
      <c r="ES77" s="245"/>
      <c r="ET77" s="245"/>
      <c r="EU77" s="245"/>
      <c r="EV77" s="245"/>
      <c r="EW77" s="245"/>
      <c r="EX77" s="245"/>
      <c r="EY77" s="245"/>
      <c r="EZ77" s="245"/>
      <c r="FA77" s="245"/>
      <c r="FB77" s="245"/>
      <c r="FC77" s="245"/>
      <c r="FD77" s="245"/>
      <c r="FE77" s="245"/>
      <c r="FF77" s="245"/>
      <c r="FG77" s="245"/>
      <c r="FH77" s="245"/>
      <c r="FI77" s="245"/>
      <c r="FJ77" s="245"/>
      <c r="FK77" s="245"/>
      <c r="FL77" s="245"/>
      <c r="FM77" s="245"/>
      <c r="FN77" s="245"/>
      <c r="FO77" s="245"/>
      <c r="FP77" s="245"/>
      <c r="FQ77" s="245"/>
      <c r="FR77" s="245"/>
      <c r="FS77" s="245"/>
      <c r="FT77" s="245"/>
      <c r="FU77" s="245"/>
      <c r="FV77" s="245"/>
      <c r="FW77" s="245"/>
      <c r="FX77" s="245"/>
      <c r="FY77" s="245"/>
      <c r="FZ77" s="245"/>
      <c r="GA77" s="245"/>
      <c r="GB77" s="245"/>
      <c r="GC77" s="245"/>
      <c r="GD77" s="245"/>
      <c r="GE77" s="245"/>
      <c r="GF77" s="245"/>
      <c r="GG77" s="245"/>
      <c r="GH77" s="245"/>
      <c r="GI77" s="245"/>
      <c r="GJ77" s="245"/>
      <c r="GK77" s="245"/>
      <c r="GL77" s="245"/>
      <c r="GM77" s="245"/>
      <c r="GN77" s="245"/>
      <c r="GO77" s="245"/>
      <c r="GP77" s="245"/>
      <c r="GQ77" s="245"/>
      <c r="GR77" s="245"/>
      <c r="GS77" s="245"/>
      <c r="GT77" s="245"/>
      <c r="GU77" s="245"/>
      <c r="GV77" s="245"/>
      <c r="GW77" s="245"/>
      <c r="GX77" s="245"/>
      <c r="GY77" s="245"/>
      <c r="GZ77" s="245"/>
      <c r="HA77" s="245"/>
      <c r="HB77" s="245"/>
      <c r="HC77" s="245"/>
      <c r="HD77" s="245"/>
      <c r="HE77" s="245"/>
      <c r="HF77" s="245"/>
      <c r="HG77" s="245"/>
      <c r="HH77" s="245"/>
      <c r="HI77" s="245"/>
      <c r="HJ77" s="245"/>
      <c r="HK77" s="245"/>
      <c r="HL77" s="245"/>
      <c r="HM77" s="245"/>
      <c r="HN77" s="245"/>
      <c r="HO77" s="245"/>
      <c r="HP77" s="245"/>
      <c r="HQ77" s="245"/>
      <c r="HR77" s="245"/>
      <c r="HS77" s="245"/>
      <c r="HT77" s="245"/>
      <c r="HU77" s="245"/>
      <c r="HV77" s="245"/>
      <c r="HW77" s="245"/>
      <c r="HX77" s="245"/>
      <c r="HY77" s="245"/>
      <c r="HZ77" s="245"/>
      <c r="IA77" s="245"/>
      <c r="IB77" s="245"/>
      <c r="IC77" s="245"/>
      <c r="ID77" s="245"/>
      <c r="IE77" s="245"/>
      <c r="IF77" s="245"/>
      <c r="IG77" s="245"/>
      <c r="IH77" s="245"/>
      <c r="II77" s="245"/>
      <c r="IJ77" s="245"/>
      <c r="IK77" s="245"/>
      <c r="IL77" s="245"/>
      <c r="IM77" s="245"/>
      <c r="IN77" s="245"/>
      <c r="IO77" s="245"/>
      <c r="IP77" s="245"/>
      <c r="IQ77" s="245"/>
      <c r="IR77" s="245"/>
      <c r="IS77" s="245"/>
      <c r="IT77" s="245"/>
      <c r="IU77" s="245"/>
      <c r="IV77" s="245"/>
      <c r="IW77" s="245"/>
      <c r="IX77" s="245"/>
      <c r="IY77" s="245"/>
      <c r="IZ77" s="245"/>
      <c r="JA77" s="245"/>
      <c r="JB77" s="245"/>
      <c r="JC77" s="245"/>
      <c r="JD77" s="245"/>
      <c r="JE77" s="245"/>
      <c r="JF77" s="245"/>
      <c r="JG77" s="245"/>
      <c r="JH77" s="245"/>
      <c r="JI77" s="245"/>
      <c r="JJ77" s="245"/>
      <c r="JK77" s="245"/>
      <c r="JL77" s="245"/>
      <c r="JM77" s="245"/>
      <c r="JN77" s="245"/>
      <c r="JO77" s="245"/>
      <c r="JP77" s="245"/>
      <c r="JQ77" s="245"/>
      <c r="JR77" s="245"/>
      <c r="JS77" s="245"/>
      <c r="JT77" s="245"/>
      <c r="JU77" s="245"/>
      <c r="JV77" s="245"/>
      <c r="JW77" s="245"/>
      <c r="JX77" s="245"/>
      <c r="JY77" s="245"/>
      <c r="JZ77" s="245"/>
      <c r="KA77" s="245"/>
      <c r="KB77" s="245"/>
      <c r="KC77" s="245"/>
      <c r="KD77" s="245"/>
      <c r="KE77" s="245"/>
      <c r="KF77" s="245"/>
      <c r="KG77" s="245"/>
      <c r="KH77" s="245"/>
      <c r="KI77" s="245"/>
      <c r="KJ77" s="245"/>
      <c r="KK77" s="245"/>
      <c r="KL77" s="245"/>
      <c r="KM77" s="245"/>
      <c r="KN77" s="245"/>
      <c r="KO77" s="245"/>
      <c r="KP77" s="245"/>
      <c r="KQ77" s="245"/>
      <c r="KR77" s="245"/>
      <c r="KS77" s="245"/>
      <c r="KT77" s="245"/>
      <c r="KU77" s="245"/>
      <c r="KV77" s="245"/>
      <c r="KW77" s="245"/>
      <c r="KX77" s="245"/>
      <c r="KY77" s="245"/>
      <c r="KZ77" s="245"/>
      <c r="LA77" s="245"/>
      <c r="LB77" s="245"/>
      <c r="LC77" s="245"/>
      <c r="LD77" s="245"/>
      <c r="LE77" s="245"/>
      <c r="LF77" s="245"/>
      <c r="LG77" s="245"/>
      <c r="LH77" s="245"/>
      <c r="LI77" s="245"/>
      <c r="LJ77" s="245"/>
      <c r="LK77" s="245"/>
      <c r="LL77" s="245"/>
      <c r="LM77" s="245"/>
      <c r="LN77" s="245"/>
      <c r="LO77" s="245"/>
      <c r="LP77" s="245"/>
      <c r="LQ77" s="245"/>
      <c r="LR77" s="245"/>
      <c r="LS77" s="245"/>
      <c r="LT77" s="245"/>
      <c r="LU77" s="245"/>
      <c r="LV77" s="245"/>
      <c r="LW77" s="245"/>
      <c r="LX77" s="245"/>
      <c r="LY77" s="245"/>
      <c r="LZ77" s="245"/>
      <c r="MA77" s="245"/>
      <c r="MB77" s="245"/>
      <c r="MC77" s="245"/>
      <c r="MD77" s="245"/>
      <c r="ME77" s="245"/>
      <c r="MF77" s="245"/>
      <c r="MG77" s="245"/>
      <c r="MH77" s="245"/>
      <c r="MI77" s="245"/>
      <c r="MJ77" s="245"/>
      <c r="MK77" s="245"/>
      <c r="ML77" s="245"/>
      <c r="MM77" s="245"/>
      <c r="MN77" s="245"/>
      <c r="MO77" s="245"/>
      <c r="MP77" s="245"/>
      <c r="MQ77" s="245"/>
      <c r="MR77" s="245"/>
      <c r="MS77" s="245"/>
      <c r="MT77" s="245"/>
      <c r="MU77" s="245"/>
      <c r="MV77" s="245"/>
      <c r="MW77" s="245"/>
      <c r="MX77" s="245"/>
      <c r="MY77" s="245"/>
      <c r="MZ77" s="245"/>
      <c r="NA77" s="245"/>
      <c r="NB77" s="245"/>
      <c r="NC77" s="245"/>
      <c r="ND77" s="245"/>
      <c r="NE77" s="245"/>
      <c r="NF77" s="245"/>
      <c r="NG77" s="245"/>
      <c r="NH77" s="245"/>
      <c r="NI77" s="245"/>
      <c r="NJ77" s="245"/>
      <c r="NK77" s="245"/>
      <c r="NL77" s="245"/>
      <c r="NM77" s="245"/>
      <c r="NN77" s="245"/>
      <c r="NO77" s="245"/>
      <c r="NP77" s="245"/>
      <c r="NQ77" s="245"/>
      <c r="NR77" s="245"/>
      <c r="NS77" s="245"/>
      <c r="NT77" s="245"/>
      <c r="NU77" s="245"/>
      <c r="NV77" s="245"/>
      <c r="NW77" s="245"/>
      <c r="NX77" s="245"/>
      <c r="NY77" s="245"/>
      <c r="NZ77" s="245"/>
      <c r="OA77" s="245"/>
      <c r="OB77" s="245"/>
      <c r="OC77" s="245"/>
      <c r="OD77" s="245"/>
      <c r="OE77" s="245"/>
      <c r="OF77" s="245"/>
      <c r="OG77" s="245"/>
      <c r="OH77" s="245"/>
      <c r="OI77" s="245"/>
      <c r="OJ77" s="245"/>
      <c r="OK77" s="245"/>
      <c r="OL77" s="245"/>
      <c r="OM77" s="245"/>
      <c r="ON77" s="245"/>
      <c r="OO77" s="245"/>
      <c r="OP77" s="245"/>
      <c r="OQ77" s="245"/>
      <c r="OR77" s="245"/>
      <c r="OS77" s="245"/>
      <c r="OT77" s="245"/>
      <c r="OU77" s="245"/>
      <c r="OV77" s="245"/>
      <c r="OW77" s="245"/>
      <c r="OX77" s="245"/>
      <c r="OY77" s="245"/>
      <c r="OZ77" s="245"/>
      <c r="PA77" s="245"/>
      <c r="PB77" s="245"/>
      <c r="PC77" s="245"/>
      <c r="PD77" s="245"/>
      <c r="PE77" s="245"/>
      <c r="PF77" s="245"/>
      <c r="PG77" s="245"/>
      <c r="PH77" s="245"/>
      <c r="PI77" s="245"/>
      <c r="PJ77" s="245"/>
      <c r="PK77" s="245"/>
      <c r="PL77" s="245"/>
      <c r="PM77" s="245"/>
      <c r="PN77" s="245"/>
      <c r="PO77" s="245"/>
      <c r="PP77" s="245"/>
      <c r="PQ77" s="245"/>
      <c r="PR77" s="245"/>
      <c r="PS77" s="245"/>
      <c r="PT77" s="245"/>
      <c r="PU77" s="245"/>
      <c r="PV77" s="245"/>
      <c r="PW77" s="245"/>
      <c r="PX77" s="245"/>
      <c r="PY77" s="245"/>
      <c r="PZ77" s="245"/>
      <c r="QA77" s="245"/>
      <c r="QB77" s="245"/>
      <c r="QC77" s="245"/>
      <c r="QD77" s="245"/>
      <c r="QE77" s="245"/>
      <c r="QF77" s="245"/>
      <c r="QG77" s="245"/>
      <c r="QH77" s="245"/>
      <c r="QI77" s="245"/>
      <c r="QJ77" s="245"/>
      <c r="QK77" s="245"/>
      <c r="QL77" s="245"/>
      <c r="QM77" s="245"/>
      <c r="QN77" s="245"/>
      <c r="QO77" s="245"/>
      <c r="QP77" s="245"/>
      <c r="QQ77" s="245"/>
      <c r="QR77" s="245"/>
      <c r="QS77" s="245"/>
      <c r="QT77" s="245"/>
      <c r="QU77" s="245"/>
      <c r="QV77" s="245"/>
      <c r="QW77" s="245"/>
      <c r="QX77" s="245"/>
      <c r="QY77" s="245"/>
      <c r="QZ77" s="245"/>
      <c r="RA77" s="245"/>
      <c r="RB77" s="245"/>
      <c r="RC77" s="245"/>
      <c r="RD77" s="245"/>
      <c r="RE77" s="245"/>
    </row>
    <row r="78" spans="1:481" ht="15" hidden="1" customHeight="1">
      <c r="G78" s="191"/>
      <c r="J78" s="45"/>
      <c r="L78" s="45"/>
      <c r="M78" s="45"/>
      <c r="N78" s="45"/>
      <c r="O78" s="45"/>
      <c r="P78" s="45"/>
      <c r="Q78" s="45"/>
      <c r="R78" s="45"/>
      <c r="S78" s="45"/>
      <c r="T78" s="45"/>
      <c r="DW78" s="37"/>
      <c r="DX78" s="37"/>
      <c r="DY78" s="37"/>
      <c r="EA78" s="37"/>
    </row>
    <row r="79" spans="1:481" s="484" customFormat="1" ht="33.75" hidden="1" customHeight="1">
      <c r="A79" s="593" t="s">
        <v>301</v>
      </c>
      <c r="B79" s="593" t="s">
        <v>1601</v>
      </c>
      <c r="C79" s="504" t="s">
        <v>12</v>
      </c>
      <c r="D79" s="593" t="s">
        <v>13</v>
      </c>
      <c r="E79" s="591" t="s">
        <v>1665</v>
      </c>
      <c r="F79" s="594" t="s">
        <v>14</v>
      </c>
      <c r="G79" s="591"/>
      <c r="H79" s="594" t="s">
        <v>1611</v>
      </c>
      <c r="I79" s="594" t="s">
        <v>1612</v>
      </c>
      <c r="J79" s="591" t="s">
        <v>299</v>
      </c>
      <c r="K79" s="594" t="s">
        <v>298</v>
      </c>
      <c r="L79" s="591" t="s">
        <v>1353</v>
      </c>
      <c r="M79" s="591" t="s">
        <v>1551</v>
      </c>
      <c r="N79" s="591" t="s">
        <v>1552</v>
      </c>
      <c r="O79" s="591" t="s">
        <v>1760</v>
      </c>
      <c r="P79" s="591" t="s">
        <v>1761</v>
      </c>
      <c r="Q79" s="812" t="s">
        <v>2276</v>
      </c>
      <c r="R79" s="812" t="s">
        <v>2277</v>
      </c>
      <c r="S79" s="1115" t="s">
        <v>876</v>
      </c>
      <c r="T79" s="1115"/>
      <c r="U79" s="288">
        <v>2</v>
      </c>
      <c r="V79" s="812"/>
      <c r="W79" s="288">
        <v>9</v>
      </c>
      <c r="X79" s="812"/>
      <c r="Y79" s="288">
        <v>16</v>
      </c>
      <c r="Z79" s="812"/>
      <c r="AA79" s="288">
        <v>23</v>
      </c>
      <c r="AB79" s="812"/>
      <c r="AC79" s="288">
        <v>30</v>
      </c>
      <c r="AD79" s="812"/>
      <c r="AE79" s="288">
        <v>6</v>
      </c>
      <c r="AF79" s="812"/>
      <c r="AG79" s="288">
        <v>13</v>
      </c>
      <c r="AH79" s="812"/>
      <c r="AI79" s="288">
        <v>20</v>
      </c>
      <c r="AJ79" s="812"/>
      <c r="AK79" s="288">
        <v>27</v>
      </c>
      <c r="AL79" s="812"/>
      <c r="AM79" s="288">
        <v>6</v>
      </c>
      <c r="AN79" s="812"/>
      <c r="AO79" s="288">
        <v>13</v>
      </c>
      <c r="AP79" s="812"/>
      <c r="AQ79" s="288">
        <v>20</v>
      </c>
      <c r="AR79" s="812"/>
      <c r="AS79" s="288">
        <v>27</v>
      </c>
      <c r="AT79" s="812"/>
      <c r="AU79" s="288">
        <v>3</v>
      </c>
      <c r="AV79" s="812"/>
      <c r="AW79" s="288">
        <v>10</v>
      </c>
      <c r="AX79" s="812"/>
      <c r="AY79" s="861"/>
      <c r="AZ79" s="812"/>
      <c r="BA79" s="288">
        <v>17</v>
      </c>
      <c r="BB79" s="812"/>
      <c r="BC79" s="288">
        <v>24</v>
      </c>
      <c r="BD79" s="812"/>
      <c r="BE79" s="288">
        <v>1</v>
      </c>
      <c r="BF79" s="812"/>
      <c r="BG79" s="288">
        <v>8</v>
      </c>
      <c r="BH79" s="812"/>
      <c r="BI79" s="288">
        <v>15</v>
      </c>
      <c r="BJ79" s="812"/>
      <c r="BK79" s="288">
        <v>29</v>
      </c>
      <c r="BL79" s="812"/>
      <c r="BM79" s="288">
        <v>5</v>
      </c>
      <c r="BN79" s="812"/>
      <c r="BO79" s="288">
        <v>12</v>
      </c>
      <c r="BP79" s="812"/>
      <c r="BQ79" s="288">
        <v>19</v>
      </c>
      <c r="BR79" s="812"/>
      <c r="BS79" s="288">
        <v>26</v>
      </c>
      <c r="BT79" s="812"/>
      <c r="BU79" s="288">
        <v>3</v>
      </c>
      <c r="BV79" s="812"/>
      <c r="BW79" s="288">
        <v>10</v>
      </c>
      <c r="BX79" s="812"/>
      <c r="BY79" s="288">
        <v>17</v>
      </c>
      <c r="BZ79" s="812"/>
      <c r="CA79" s="288">
        <v>24</v>
      </c>
      <c r="CB79" s="812"/>
      <c r="CC79" s="288">
        <v>31</v>
      </c>
      <c r="CD79" s="812"/>
      <c r="CE79" s="288">
        <v>7</v>
      </c>
      <c r="CF79" s="812"/>
      <c r="CG79" s="288">
        <v>14</v>
      </c>
      <c r="CH79" s="812"/>
      <c r="CI79" s="288">
        <v>21</v>
      </c>
      <c r="CJ79" s="812"/>
      <c r="CK79" s="288">
        <v>28</v>
      </c>
      <c r="CL79" s="812"/>
      <c r="CM79" s="288">
        <v>4</v>
      </c>
      <c r="CN79" s="812"/>
      <c r="CO79" s="288">
        <v>11</v>
      </c>
      <c r="CP79" s="812"/>
      <c r="CQ79" s="288">
        <v>18</v>
      </c>
      <c r="CR79" s="812"/>
      <c r="CS79" s="288">
        <v>25</v>
      </c>
      <c r="CT79" s="812"/>
      <c r="CU79" s="288">
        <v>2</v>
      </c>
      <c r="CV79" s="812"/>
      <c r="CW79" s="288">
        <v>9</v>
      </c>
      <c r="CX79" s="812"/>
      <c r="CY79" s="288">
        <v>16</v>
      </c>
      <c r="CZ79" s="812"/>
      <c r="DA79" s="288">
        <v>23</v>
      </c>
      <c r="DB79" s="812"/>
      <c r="DC79" s="288">
        <v>30</v>
      </c>
      <c r="DD79" s="812"/>
      <c r="DE79" s="288">
        <v>6</v>
      </c>
      <c r="DF79" s="812"/>
      <c r="DG79" s="288">
        <v>13</v>
      </c>
      <c r="DH79" s="812"/>
      <c r="DI79" s="288">
        <v>20</v>
      </c>
      <c r="DJ79" s="812"/>
      <c r="DK79" s="288">
        <v>27</v>
      </c>
      <c r="DL79" s="812"/>
      <c r="DM79" s="288">
        <v>4</v>
      </c>
      <c r="DN79" s="812"/>
      <c r="DO79" s="861"/>
      <c r="DP79" s="812"/>
      <c r="DQ79" s="288">
        <v>11</v>
      </c>
      <c r="DR79" s="812"/>
      <c r="DS79" s="288">
        <v>18</v>
      </c>
      <c r="DT79" s="812"/>
      <c r="DU79" s="288">
        <v>25</v>
      </c>
      <c r="DV79" s="812"/>
      <c r="DW79" s="473" t="s">
        <v>876</v>
      </c>
      <c r="DX79" s="474"/>
      <c r="DY79" s="473" t="s">
        <v>877</v>
      </c>
      <c r="DZ79" s="173"/>
      <c r="EA79" s="473" t="s">
        <v>1668</v>
      </c>
    </row>
    <row r="80" spans="1:481" s="23" customFormat="1" ht="21" hidden="1" customHeight="1">
      <c r="A80" s="15"/>
      <c r="B80" s="15"/>
      <c r="C80" s="38"/>
      <c r="D80" s="134"/>
      <c r="E80" s="477"/>
      <c r="F80" s="459"/>
      <c r="G80" s="788"/>
      <c r="H80" s="287"/>
      <c r="I80" s="26"/>
      <c r="J80" s="431"/>
      <c r="K80" s="133"/>
      <c r="L80" s="16"/>
      <c r="M80" s="16"/>
      <c r="N80" s="16"/>
      <c r="O80" s="16"/>
      <c r="P80" s="16"/>
      <c r="Q80" s="767"/>
      <c r="R80" s="767"/>
      <c r="S80" s="1114"/>
      <c r="T80" s="1114"/>
      <c r="U80" s="15"/>
      <c r="V80" s="769"/>
      <c r="W80" s="15"/>
      <c r="X80" s="769"/>
      <c r="Y80" s="15"/>
      <c r="Z80" s="769"/>
      <c r="AA80" s="15"/>
      <c r="AB80" s="1013"/>
      <c r="AC80" s="419"/>
      <c r="AD80" s="1013"/>
      <c r="AE80" s="15"/>
      <c r="AF80" s="769"/>
      <c r="AG80" s="15"/>
      <c r="AH80" s="769"/>
      <c r="AI80" s="15"/>
      <c r="AJ80" s="769"/>
      <c r="AK80" s="15"/>
      <c r="AL80" s="769"/>
      <c r="AM80" s="15"/>
      <c r="AN80" s="769"/>
      <c r="AO80" s="15"/>
      <c r="AP80" s="769"/>
      <c r="AQ80" s="15"/>
      <c r="AR80" s="769"/>
      <c r="AS80" s="15"/>
      <c r="AT80" s="1013"/>
      <c r="AU80" s="419"/>
      <c r="AV80" s="1013"/>
      <c r="AW80" s="15"/>
      <c r="AX80" s="769"/>
      <c r="AY80" s="766"/>
      <c r="AZ80" s="769"/>
      <c r="BA80" s="15"/>
      <c r="BB80" s="769"/>
      <c r="BC80" s="15"/>
      <c r="BD80" s="769"/>
      <c r="BE80" s="15"/>
      <c r="BF80" s="1013"/>
      <c r="BG80" s="419"/>
      <c r="BH80" s="1013"/>
      <c r="BI80" s="419"/>
      <c r="BJ80" s="1013"/>
      <c r="BK80" s="15"/>
      <c r="BL80" s="1013"/>
      <c r="BM80" s="419"/>
      <c r="BN80" s="1013"/>
      <c r="BO80" s="15"/>
      <c r="BP80" s="769"/>
      <c r="BQ80" s="15"/>
      <c r="BR80" s="769"/>
      <c r="BS80" s="15"/>
      <c r="BT80" s="1013"/>
      <c r="BU80" s="419"/>
      <c r="BV80" s="1015"/>
      <c r="BW80" s="15"/>
      <c r="BX80" s="770"/>
      <c r="BY80" s="15"/>
      <c r="BZ80" s="770"/>
      <c r="CA80" s="15"/>
      <c r="CB80" s="770"/>
      <c r="CC80" s="15"/>
      <c r="CD80" s="1015"/>
      <c r="CE80" s="419"/>
      <c r="CF80" s="1015"/>
      <c r="CG80" s="15"/>
      <c r="CH80" s="770"/>
      <c r="CI80" s="15"/>
      <c r="CJ80" s="770"/>
      <c r="CK80" s="15"/>
      <c r="CL80" s="770"/>
      <c r="CM80" s="15"/>
      <c r="CN80" s="770"/>
      <c r="CO80" s="15"/>
      <c r="CP80" s="770"/>
      <c r="CQ80" s="15"/>
      <c r="CR80" s="770"/>
      <c r="CS80" s="15"/>
      <c r="CT80" s="770"/>
      <c r="CU80" s="15"/>
      <c r="CV80" s="770"/>
      <c r="CW80" s="15"/>
      <c r="CX80" s="770"/>
      <c r="CY80" s="15"/>
      <c r="CZ80" s="770"/>
      <c r="DA80" s="15"/>
      <c r="DB80" s="1015"/>
      <c r="DC80" s="419"/>
      <c r="DD80" s="1015"/>
      <c r="DE80" s="15"/>
      <c r="DF80" s="770"/>
      <c r="DG80" s="15"/>
      <c r="DH80" s="770"/>
      <c r="DI80" s="15"/>
      <c r="DJ80" s="770"/>
      <c r="DK80" s="15"/>
      <c r="DL80" s="770"/>
      <c r="DM80" s="15"/>
      <c r="DN80" s="770"/>
      <c r="DO80" s="766"/>
      <c r="DP80" s="770"/>
      <c r="DQ80" s="15"/>
      <c r="DR80" s="770"/>
      <c r="DS80" s="15"/>
      <c r="DT80" s="770"/>
      <c r="DU80" s="15"/>
      <c r="DV80" s="770"/>
      <c r="DW80" s="168"/>
      <c r="DX80" s="22"/>
      <c r="DY80" s="168"/>
      <c r="EA80" s="21"/>
    </row>
    <row r="81" spans="1:481" s="156" customFormat="1" ht="33.75" hidden="1" customHeight="1">
      <c r="A81" s="58"/>
      <c r="B81" s="58"/>
      <c r="C81" s="58"/>
      <c r="D81" s="605"/>
      <c r="E81" s="184"/>
      <c r="F81" s="475"/>
      <c r="G81" s="538"/>
      <c r="H81" s="250"/>
      <c r="I81" s="35"/>
      <c r="J81" s="4"/>
      <c r="K81" s="35"/>
      <c r="L81" s="271"/>
      <c r="M81" s="271"/>
      <c r="N81" s="271"/>
      <c r="O81" s="271"/>
      <c r="P81" s="271"/>
      <c r="Q81" s="271"/>
      <c r="R81" s="271"/>
      <c r="S81" s="271"/>
      <c r="T81" s="271"/>
      <c r="U81" s="1128" t="s">
        <v>281</v>
      </c>
      <c r="V81" s="848"/>
      <c r="W81" s="847"/>
      <c r="X81" s="848"/>
      <c r="Y81" s="847"/>
      <c r="Z81" s="848"/>
      <c r="AA81" s="847"/>
      <c r="AB81" s="848"/>
      <c r="AC81" s="1129"/>
      <c r="AD81" s="848"/>
      <c r="AE81" s="847" t="s">
        <v>282</v>
      </c>
      <c r="AF81" s="848"/>
      <c r="AG81" s="847"/>
      <c r="AH81" s="848"/>
      <c r="AI81" s="847"/>
      <c r="AJ81" s="848"/>
      <c r="AK81" s="1129"/>
      <c r="AL81" s="848"/>
      <c r="AM81" s="847" t="s">
        <v>2</v>
      </c>
      <c r="AN81" s="848"/>
      <c r="AO81" s="847"/>
      <c r="AP81" s="848"/>
      <c r="AQ81" s="847"/>
      <c r="AR81" s="848"/>
      <c r="AS81" s="1129"/>
      <c r="AT81" s="848"/>
      <c r="AU81" s="847" t="s">
        <v>3</v>
      </c>
      <c r="AV81" s="848"/>
      <c r="AW81" s="847"/>
      <c r="AX81" s="848"/>
      <c r="AY81" s="848"/>
      <c r="AZ81" s="848"/>
      <c r="BA81" s="847"/>
      <c r="BB81" s="848"/>
      <c r="BC81" s="1129"/>
      <c r="BD81" s="848"/>
      <c r="BE81" s="847" t="s">
        <v>847</v>
      </c>
      <c r="BF81" s="848"/>
      <c r="BG81" s="847"/>
      <c r="BH81" s="848"/>
      <c r="BI81" s="531"/>
      <c r="BJ81" s="1130"/>
      <c r="BK81" s="1131"/>
      <c r="BL81" s="1130"/>
      <c r="BM81" s="847" t="s">
        <v>838</v>
      </c>
      <c r="BN81" s="848"/>
      <c r="BO81" s="847"/>
      <c r="BP81" s="848"/>
      <c r="BQ81" s="847"/>
      <c r="BR81" s="848"/>
      <c r="BS81" s="1129"/>
      <c r="BT81" s="848"/>
      <c r="BU81" s="847" t="s">
        <v>6</v>
      </c>
      <c r="BV81" s="848"/>
      <c r="BW81" s="847"/>
      <c r="BX81" s="848"/>
      <c r="BY81" s="847"/>
      <c r="BZ81" s="848"/>
      <c r="CA81" s="847"/>
      <c r="CB81" s="848"/>
      <c r="CC81" s="1129"/>
      <c r="CD81" s="848"/>
      <c r="CE81" s="847" t="s">
        <v>287</v>
      </c>
      <c r="CF81" s="848"/>
      <c r="CG81" s="847"/>
      <c r="CH81" s="848"/>
      <c r="CI81" s="847"/>
      <c r="CJ81" s="848"/>
      <c r="CK81" s="1129"/>
      <c r="CL81" s="848"/>
      <c r="CM81" s="847" t="s">
        <v>848</v>
      </c>
      <c r="CN81" s="848"/>
      <c r="CO81" s="847"/>
      <c r="CP81" s="848"/>
      <c r="CQ81" s="847"/>
      <c r="CR81" s="848"/>
      <c r="CS81" s="1129"/>
      <c r="CT81" s="848"/>
      <c r="CU81" s="847" t="s">
        <v>9</v>
      </c>
      <c r="CV81" s="848"/>
      <c r="CW81" s="847"/>
      <c r="CX81" s="848"/>
      <c r="CY81" s="847"/>
      <c r="CZ81" s="848"/>
      <c r="DA81" s="847"/>
      <c r="DB81" s="848"/>
      <c r="DC81" s="1129"/>
      <c r="DD81" s="848"/>
      <c r="DE81" s="847" t="s">
        <v>289</v>
      </c>
      <c r="DF81" s="848"/>
      <c r="DG81" s="847"/>
      <c r="DH81" s="848"/>
      <c r="DI81" s="847"/>
      <c r="DJ81" s="848"/>
      <c r="DK81" s="1129"/>
      <c r="DL81" s="848"/>
      <c r="DM81" s="847" t="s">
        <v>849</v>
      </c>
      <c r="DN81" s="848"/>
      <c r="DO81" s="848"/>
      <c r="DP81" s="848"/>
      <c r="DQ81" s="847"/>
      <c r="DR81" s="848"/>
      <c r="DS81" s="847"/>
      <c r="DT81" s="848"/>
      <c r="DU81" s="1129"/>
      <c r="DV81" s="259"/>
      <c r="DW81" s="192"/>
    </row>
    <row r="82" spans="1:481" s="484" customFormat="1" ht="33.75" hidden="1" customHeight="1">
      <c r="A82" s="593" t="s">
        <v>301</v>
      </c>
      <c r="B82" s="593" t="s">
        <v>1601</v>
      </c>
      <c r="C82" s="504" t="s">
        <v>12</v>
      </c>
      <c r="D82" s="593" t="s">
        <v>266</v>
      </c>
      <c r="E82" s="591" t="s">
        <v>1665</v>
      </c>
      <c r="F82" s="594" t="s">
        <v>14</v>
      </c>
      <c r="G82" s="591"/>
      <c r="H82" s="594" t="s">
        <v>1611</v>
      </c>
      <c r="I82" s="594" t="s">
        <v>1612</v>
      </c>
      <c r="J82" s="591" t="s">
        <v>299</v>
      </c>
      <c r="K82" s="594" t="s">
        <v>298</v>
      </c>
      <c r="L82" s="591" t="s">
        <v>1353</v>
      </c>
      <c r="M82" s="591" t="s">
        <v>1551</v>
      </c>
      <c r="N82" s="591" t="s">
        <v>1552</v>
      </c>
      <c r="O82" s="591" t="s">
        <v>1760</v>
      </c>
      <c r="P82" s="591" t="s">
        <v>1761</v>
      </c>
      <c r="Q82" s="812" t="s">
        <v>2276</v>
      </c>
      <c r="R82" s="812" t="s">
        <v>2277</v>
      </c>
      <c r="S82" s="1115" t="s">
        <v>876</v>
      </c>
      <c r="T82" s="1115"/>
      <c r="U82" s="288">
        <v>2</v>
      </c>
      <c r="V82" s="812"/>
      <c r="W82" s="288">
        <v>9</v>
      </c>
      <c r="X82" s="812"/>
      <c r="Y82" s="288">
        <v>16</v>
      </c>
      <c r="Z82" s="812"/>
      <c r="AA82" s="288">
        <v>23</v>
      </c>
      <c r="AB82" s="812"/>
      <c r="AC82" s="288">
        <v>30</v>
      </c>
      <c r="AD82" s="812"/>
      <c r="AE82" s="288">
        <v>6</v>
      </c>
      <c r="AF82" s="812"/>
      <c r="AG82" s="288">
        <v>13</v>
      </c>
      <c r="AH82" s="812"/>
      <c r="AI82" s="288">
        <v>20</v>
      </c>
      <c r="AJ82" s="812"/>
      <c r="AK82" s="288">
        <v>27</v>
      </c>
      <c r="AL82" s="812"/>
      <c r="AM82" s="288">
        <v>6</v>
      </c>
      <c r="AN82" s="812"/>
      <c r="AO82" s="288">
        <v>13</v>
      </c>
      <c r="AP82" s="812"/>
      <c r="AQ82" s="288">
        <v>20</v>
      </c>
      <c r="AR82" s="812"/>
      <c r="AS82" s="288">
        <v>27</v>
      </c>
      <c r="AT82" s="812"/>
      <c r="AU82" s="288">
        <v>3</v>
      </c>
      <c r="AV82" s="812"/>
      <c r="AW82" s="288">
        <v>10</v>
      </c>
      <c r="AX82" s="812"/>
      <c r="AY82" s="861"/>
      <c r="AZ82" s="812"/>
      <c r="BA82" s="288">
        <v>17</v>
      </c>
      <c r="BB82" s="812"/>
      <c r="BC82" s="288">
        <v>24</v>
      </c>
      <c r="BD82" s="812"/>
      <c r="BE82" s="288">
        <v>1</v>
      </c>
      <c r="BF82" s="812"/>
      <c r="BG82" s="288">
        <v>8</v>
      </c>
      <c r="BH82" s="812"/>
      <c r="BI82" s="288">
        <v>15</v>
      </c>
      <c r="BJ82" s="812"/>
      <c r="BK82" s="288">
        <v>29</v>
      </c>
      <c r="BL82" s="812"/>
      <c r="BM82" s="288">
        <v>5</v>
      </c>
      <c r="BN82" s="812"/>
      <c r="BO82" s="288">
        <v>12</v>
      </c>
      <c r="BP82" s="812"/>
      <c r="BQ82" s="288">
        <v>19</v>
      </c>
      <c r="BR82" s="812"/>
      <c r="BS82" s="288">
        <v>26</v>
      </c>
      <c r="BT82" s="812"/>
      <c r="BU82" s="288">
        <v>3</v>
      </c>
      <c r="BV82" s="812"/>
      <c r="BW82" s="288">
        <v>10</v>
      </c>
      <c r="BX82" s="812"/>
      <c r="BY82" s="288">
        <v>17</v>
      </c>
      <c r="BZ82" s="812"/>
      <c r="CA82" s="288">
        <v>24</v>
      </c>
      <c r="CB82" s="812"/>
      <c r="CC82" s="288">
        <v>31</v>
      </c>
      <c r="CD82" s="812"/>
      <c r="CE82" s="288">
        <v>7</v>
      </c>
      <c r="CF82" s="812"/>
      <c r="CG82" s="288">
        <v>14</v>
      </c>
      <c r="CH82" s="812"/>
      <c r="CI82" s="288">
        <v>21</v>
      </c>
      <c r="CJ82" s="812"/>
      <c r="CK82" s="288">
        <v>28</v>
      </c>
      <c r="CL82" s="812"/>
      <c r="CM82" s="288">
        <v>4</v>
      </c>
      <c r="CN82" s="812"/>
      <c r="CO82" s="288">
        <v>11</v>
      </c>
      <c r="CP82" s="812"/>
      <c r="CQ82" s="288">
        <v>18</v>
      </c>
      <c r="CR82" s="812"/>
      <c r="CS82" s="288">
        <v>25</v>
      </c>
      <c r="CT82" s="812"/>
      <c r="CU82" s="288">
        <v>2</v>
      </c>
      <c r="CV82" s="812"/>
      <c r="CW82" s="288">
        <v>9</v>
      </c>
      <c r="CX82" s="812"/>
      <c r="CY82" s="288">
        <v>16</v>
      </c>
      <c r="CZ82" s="812"/>
      <c r="DA82" s="288">
        <v>23</v>
      </c>
      <c r="DB82" s="812"/>
      <c r="DC82" s="288">
        <v>30</v>
      </c>
      <c r="DD82" s="812"/>
      <c r="DE82" s="288">
        <v>6</v>
      </c>
      <c r="DF82" s="812"/>
      <c r="DG82" s="288">
        <v>13</v>
      </c>
      <c r="DH82" s="812"/>
      <c r="DI82" s="288">
        <v>20</v>
      </c>
      <c r="DJ82" s="812"/>
      <c r="DK82" s="288">
        <v>27</v>
      </c>
      <c r="DL82" s="812"/>
      <c r="DM82" s="288">
        <v>4</v>
      </c>
      <c r="DN82" s="812"/>
      <c r="DO82" s="861"/>
      <c r="DP82" s="812"/>
      <c r="DQ82" s="288">
        <v>11</v>
      </c>
      <c r="DR82" s="812"/>
      <c r="DS82" s="288">
        <v>18</v>
      </c>
      <c r="DT82" s="812"/>
      <c r="DU82" s="288">
        <v>25</v>
      </c>
      <c r="DV82" s="812"/>
      <c r="DW82" s="473" t="s">
        <v>876</v>
      </c>
      <c r="DX82" s="474"/>
      <c r="DY82" s="473" t="s">
        <v>877</v>
      </c>
      <c r="DZ82" s="173"/>
      <c r="EA82" s="473" t="s">
        <v>1668</v>
      </c>
    </row>
    <row r="83" spans="1:481" s="25" customFormat="1" ht="21" hidden="1" customHeight="1">
      <c r="A83" s="15"/>
      <c r="B83" s="15"/>
      <c r="C83" s="38" t="s">
        <v>17</v>
      </c>
      <c r="D83" s="134" t="s">
        <v>1517</v>
      </c>
      <c r="E83" s="477">
        <v>11373</v>
      </c>
      <c r="F83" s="457">
        <v>43006</v>
      </c>
      <c r="G83" s="788"/>
      <c r="H83" s="153">
        <v>2023</v>
      </c>
      <c r="I83" s="26">
        <v>43011</v>
      </c>
      <c r="J83" s="431" t="s">
        <v>1510</v>
      </c>
      <c r="K83" s="385" t="s">
        <v>1644</v>
      </c>
      <c r="L83" s="16">
        <v>0</v>
      </c>
      <c r="M83" s="16">
        <v>0</v>
      </c>
      <c r="N83" s="16">
        <v>0</v>
      </c>
      <c r="O83" s="16">
        <v>0</v>
      </c>
      <c r="P83" s="16">
        <v>0</v>
      </c>
      <c r="Q83" s="767">
        <v>0</v>
      </c>
      <c r="R83" s="767">
        <v>0</v>
      </c>
      <c r="S83" s="1114">
        <v>0</v>
      </c>
      <c r="T83" s="1114"/>
      <c r="U83" s="15"/>
      <c r="V83" s="769"/>
      <c r="W83" s="15"/>
      <c r="X83" s="769"/>
      <c r="Y83" s="15"/>
      <c r="Z83" s="769"/>
      <c r="AA83" s="15"/>
      <c r="AB83" s="769"/>
      <c r="AC83" s="15"/>
      <c r="AD83" s="769"/>
      <c r="AE83" s="15"/>
      <c r="AF83" s="769"/>
      <c r="AG83" s="15"/>
      <c r="AH83" s="769"/>
      <c r="AI83" s="15"/>
      <c r="AJ83" s="769"/>
      <c r="AK83" s="15"/>
      <c r="AL83" s="769"/>
      <c r="AM83" s="15"/>
      <c r="AN83" s="769"/>
      <c r="AO83" s="15"/>
      <c r="AP83" s="769"/>
      <c r="AQ83" s="15"/>
      <c r="AR83" s="769"/>
      <c r="AS83" s="15"/>
      <c r="AT83" s="769"/>
      <c r="AU83" s="15"/>
      <c r="AV83" s="769"/>
      <c r="AW83" s="15"/>
      <c r="AX83" s="769"/>
      <c r="AY83" s="766"/>
      <c r="AZ83" s="769"/>
      <c r="BA83" s="15"/>
      <c r="BB83" s="769"/>
      <c r="BC83" s="15"/>
      <c r="BD83" s="769"/>
      <c r="BE83" s="15"/>
      <c r="BF83" s="769"/>
      <c r="BG83" s="15"/>
      <c r="BH83" s="769"/>
      <c r="BI83" s="15"/>
      <c r="BJ83" s="769"/>
      <c r="BK83" s="15"/>
      <c r="BL83" s="769"/>
      <c r="BM83" s="15"/>
      <c r="BN83" s="769"/>
      <c r="BO83" s="15"/>
      <c r="BP83" s="769"/>
      <c r="BQ83" s="15"/>
      <c r="BR83" s="769"/>
      <c r="BS83" s="15"/>
      <c r="BT83" s="769"/>
      <c r="BU83" s="15"/>
      <c r="BV83" s="770"/>
      <c r="BW83" s="15"/>
      <c r="BX83" s="770"/>
      <c r="BY83" s="15"/>
      <c r="BZ83" s="770"/>
      <c r="CA83" s="15"/>
      <c r="CB83" s="770"/>
      <c r="CC83" s="15"/>
      <c r="CD83" s="770"/>
      <c r="CE83" s="15"/>
      <c r="CF83" s="770"/>
      <c r="CG83" s="15"/>
      <c r="CH83" s="770"/>
      <c r="CI83" s="15"/>
      <c r="CJ83" s="770"/>
      <c r="CK83" s="15"/>
      <c r="CL83" s="770"/>
      <c r="CM83" s="15"/>
      <c r="CN83" s="770"/>
      <c r="CO83" s="15"/>
      <c r="CP83" s="770"/>
      <c r="CQ83" s="15"/>
      <c r="CR83" s="770"/>
      <c r="CS83" s="15"/>
      <c r="CT83" s="770"/>
      <c r="CU83" s="15"/>
      <c r="CV83" s="770"/>
      <c r="CW83" s="15"/>
      <c r="CX83" s="770"/>
      <c r="CY83" s="15"/>
      <c r="CZ83" s="770"/>
      <c r="DA83" s="15"/>
      <c r="DB83" s="770"/>
      <c r="DC83" s="15"/>
      <c r="DD83" s="770"/>
      <c r="DE83" s="15"/>
      <c r="DF83" s="770"/>
      <c r="DG83" s="15"/>
      <c r="DH83" s="770"/>
      <c r="DI83" s="15"/>
      <c r="DJ83" s="770"/>
      <c r="DK83" s="15"/>
      <c r="DL83" s="770"/>
      <c r="DM83" s="15"/>
      <c r="DN83" s="770"/>
      <c r="DO83" s="766"/>
      <c r="DP83" s="770"/>
      <c r="DQ83" s="15"/>
      <c r="DR83" s="770"/>
      <c r="DS83" s="15"/>
      <c r="DT83" s="770"/>
      <c r="DU83" s="15"/>
      <c r="DV83" s="770"/>
      <c r="DW83" s="168">
        <f>COUNT(U83:BS83)</f>
        <v>0</v>
      </c>
      <c r="DX83" s="22"/>
      <c r="DY83" s="168">
        <f t="shared" ref="DY83" si="18">COUNT(BU83:DU83)</f>
        <v>0</v>
      </c>
      <c r="DZ83" s="39"/>
      <c r="EA83" s="21">
        <f t="shared" ref="EA83" si="19">SUM(DW83,DY83)</f>
        <v>0</v>
      </c>
    </row>
    <row r="84" spans="1:481" ht="15" hidden="1" customHeight="1">
      <c r="G84" s="191"/>
      <c r="J84" s="45"/>
      <c r="L84" s="45"/>
      <c r="M84" s="45"/>
      <c r="N84" s="45"/>
      <c r="O84" s="45"/>
      <c r="P84" s="45"/>
      <c r="Q84" s="45"/>
      <c r="R84" s="45"/>
      <c r="S84" s="45"/>
      <c r="T84" s="45"/>
      <c r="DW84" s="37"/>
      <c r="DX84" s="37"/>
      <c r="DY84" s="37"/>
      <c r="EA84" s="37"/>
    </row>
    <row r="85" spans="1:481" s="50" customFormat="1" ht="54" hidden="1" customHeight="1">
      <c r="D85" s="49" t="s">
        <v>2393</v>
      </c>
      <c r="E85" s="184"/>
      <c r="F85" s="465"/>
      <c r="H85" s="257"/>
      <c r="I85" s="35"/>
      <c r="J85" s="585"/>
      <c r="K85" s="257"/>
      <c r="U85" s="49"/>
      <c r="W85" s="49"/>
      <c r="Y85" s="49"/>
      <c r="AA85" s="49"/>
      <c r="AC85" s="49"/>
      <c r="AE85" s="49"/>
      <c r="AG85" s="49"/>
      <c r="AI85" s="49"/>
      <c r="AK85" s="49"/>
      <c r="AM85" s="49"/>
      <c r="AO85" s="49"/>
      <c r="AQ85" s="49"/>
      <c r="AS85" s="49"/>
      <c r="AU85" s="49"/>
      <c r="AW85" s="49"/>
      <c r="AY85" s="49"/>
      <c r="BA85" s="49"/>
      <c r="BC85" s="49"/>
      <c r="BE85" s="49"/>
      <c r="BG85" s="49"/>
      <c r="BI85" s="49"/>
      <c r="BK85" s="49"/>
      <c r="BM85" s="49"/>
      <c r="BO85" s="49"/>
      <c r="BQ85" s="49"/>
      <c r="BS85" s="49"/>
      <c r="BU85" s="49"/>
      <c r="BW85" s="49"/>
      <c r="BY85" s="49"/>
      <c r="CA85" s="49"/>
      <c r="CC85" s="49"/>
      <c r="CE85" s="49"/>
      <c r="CG85" s="49"/>
      <c r="CI85" s="49"/>
      <c r="CK85" s="49"/>
      <c r="CM85" s="49"/>
      <c r="CO85" s="49"/>
      <c r="CQ85" s="49"/>
      <c r="CS85" s="49"/>
      <c r="CU85" s="49"/>
      <c r="CW85" s="49"/>
      <c r="CY85" s="49"/>
      <c r="DA85" s="49"/>
      <c r="DC85" s="49"/>
      <c r="DE85" s="49"/>
      <c r="DG85" s="49"/>
      <c r="DI85" s="49"/>
      <c r="DK85" s="49"/>
      <c r="DM85" s="49"/>
      <c r="DO85" s="49"/>
      <c r="DQ85" s="49"/>
      <c r="DS85" s="49"/>
      <c r="DU85" s="49"/>
      <c r="DV85" s="254"/>
      <c r="DW85" s="254"/>
      <c r="DX85" s="254"/>
      <c r="DZ85" s="254"/>
    </row>
    <row r="86" spans="1:481" ht="15" hidden="1" customHeight="1">
      <c r="G86" s="191"/>
      <c r="J86" s="45"/>
      <c r="L86" s="45"/>
      <c r="M86" s="45"/>
      <c r="N86" s="45"/>
      <c r="O86" s="45"/>
      <c r="P86" s="45"/>
      <c r="Q86" s="45"/>
      <c r="R86" s="45"/>
      <c r="S86" s="45"/>
      <c r="T86" s="45"/>
      <c r="DW86" s="37"/>
      <c r="DX86" s="37"/>
      <c r="DY86" s="37"/>
      <c r="EA86" s="37"/>
    </row>
    <row r="87" spans="1:481" s="484" customFormat="1" ht="33.75" hidden="1" customHeight="1">
      <c r="A87" s="593" t="s">
        <v>301</v>
      </c>
      <c r="B87" s="593" t="s">
        <v>1601</v>
      </c>
      <c r="C87" s="504" t="s">
        <v>12</v>
      </c>
      <c r="D87" s="593" t="s">
        <v>39</v>
      </c>
      <c r="E87" s="591" t="s">
        <v>1665</v>
      </c>
      <c r="F87" s="594" t="s">
        <v>14</v>
      </c>
      <c r="G87" s="591"/>
      <c r="H87" s="594" t="s">
        <v>1611</v>
      </c>
      <c r="I87" s="594" t="s">
        <v>1612</v>
      </c>
      <c r="J87" s="591" t="s">
        <v>299</v>
      </c>
      <c r="K87" s="594" t="s">
        <v>298</v>
      </c>
      <c r="L87" s="591" t="s">
        <v>1353</v>
      </c>
      <c r="M87" s="591" t="s">
        <v>1551</v>
      </c>
      <c r="N87" s="591" t="s">
        <v>1552</v>
      </c>
      <c r="O87" s="591" t="s">
        <v>1760</v>
      </c>
      <c r="P87" s="591" t="s">
        <v>1761</v>
      </c>
      <c r="Q87" s="812" t="s">
        <v>2276</v>
      </c>
      <c r="R87" s="812" t="s">
        <v>2277</v>
      </c>
      <c r="S87" s="1115" t="s">
        <v>876</v>
      </c>
      <c r="T87" s="1115"/>
      <c r="U87" s="288">
        <v>2</v>
      </c>
      <c r="V87" s="812"/>
      <c r="W87" s="288">
        <v>9</v>
      </c>
      <c r="X87" s="812"/>
      <c r="Y87" s="288">
        <v>16</v>
      </c>
      <c r="Z87" s="812"/>
      <c r="AA87" s="288">
        <v>23</v>
      </c>
      <c r="AB87" s="812"/>
      <c r="AC87" s="288">
        <v>30</v>
      </c>
      <c r="AD87" s="812"/>
      <c r="AE87" s="288">
        <v>6</v>
      </c>
      <c r="AF87" s="812"/>
      <c r="AG87" s="288">
        <v>13</v>
      </c>
      <c r="AH87" s="812"/>
      <c r="AI87" s="288">
        <v>20</v>
      </c>
      <c r="AJ87" s="812"/>
      <c r="AK87" s="288">
        <v>27</v>
      </c>
      <c r="AL87" s="812"/>
      <c r="AM87" s="288">
        <v>6</v>
      </c>
      <c r="AN87" s="812"/>
      <c r="AO87" s="288">
        <v>13</v>
      </c>
      <c r="AP87" s="812"/>
      <c r="AQ87" s="288">
        <v>20</v>
      </c>
      <c r="AR87" s="812"/>
      <c r="AS87" s="288">
        <v>27</v>
      </c>
      <c r="AT87" s="812"/>
      <c r="AU87" s="288">
        <v>3</v>
      </c>
      <c r="AV87" s="812"/>
      <c r="AW87" s="288">
        <v>10</v>
      </c>
      <c r="AX87" s="812"/>
      <c r="AY87" s="861"/>
      <c r="AZ87" s="812"/>
      <c r="BA87" s="288">
        <v>17</v>
      </c>
      <c r="BB87" s="812"/>
      <c r="BC87" s="288">
        <v>24</v>
      </c>
      <c r="BD87" s="812"/>
      <c r="BE87" s="288">
        <v>1</v>
      </c>
      <c r="BF87" s="812"/>
      <c r="BG87" s="288">
        <v>8</v>
      </c>
      <c r="BH87" s="812"/>
      <c r="BI87" s="288">
        <v>15</v>
      </c>
      <c r="BJ87" s="812"/>
      <c r="BK87" s="288">
        <v>29</v>
      </c>
      <c r="BL87" s="812"/>
      <c r="BM87" s="288">
        <v>5</v>
      </c>
      <c r="BN87" s="812"/>
      <c r="BO87" s="288">
        <v>12</v>
      </c>
      <c r="BP87" s="812"/>
      <c r="BQ87" s="288">
        <v>19</v>
      </c>
      <c r="BR87" s="812"/>
      <c r="BS87" s="288">
        <v>26</v>
      </c>
      <c r="BT87" s="812"/>
      <c r="BU87" s="288">
        <v>3</v>
      </c>
      <c r="BV87" s="812"/>
      <c r="BW87" s="288">
        <v>10</v>
      </c>
      <c r="BX87" s="812"/>
      <c r="BY87" s="288">
        <v>17</v>
      </c>
      <c r="BZ87" s="812"/>
      <c r="CA87" s="288">
        <v>24</v>
      </c>
      <c r="CB87" s="812"/>
      <c r="CC87" s="288">
        <v>31</v>
      </c>
      <c r="CD87" s="812"/>
      <c r="CE87" s="288">
        <v>7</v>
      </c>
      <c r="CF87" s="812"/>
      <c r="CG87" s="288">
        <v>14</v>
      </c>
      <c r="CH87" s="812"/>
      <c r="CI87" s="288">
        <v>21</v>
      </c>
      <c r="CJ87" s="812"/>
      <c r="CK87" s="288">
        <v>28</v>
      </c>
      <c r="CL87" s="812"/>
      <c r="CM87" s="288">
        <v>4</v>
      </c>
      <c r="CN87" s="812"/>
      <c r="CO87" s="288">
        <v>11</v>
      </c>
      <c r="CP87" s="812"/>
      <c r="CQ87" s="288">
        <v>18</v>
      </c>
      <c r="CR87" s="812"/>
      <c r="CS87" s="288">
        <v>25</v>
      </c>
      <c r="CT87" s="812"/>
      <c r="CU87" s="288">
        <v>2</v>
      </c>
      <c r="CV87" s="812"/>
      <c r="CW87" s="288">
        <v>9</v>
      </c>
      <c r="CX87" s="812"/>
      <c r="CY87" s="288">
        <v>16</v>
      </c>
      <c r="CZ87" s="812"/>
      <c r="DA87" s="288">
        <v>23</v>
      </c>
      <c r="DB87" s="812"/>
      <c r="DC87" s="288">
        <v>30</v>
      </c>
      <c r="DD87" s="812"/>
      <c r="DE87" s="288">
        <v>6</v>
      </c>
      <c r="DF87" s="812"/>
      <c r="DG87" s="288">
        <v>13</v>
      </c>
      <c r="DH87" s="812"/>
      <c r="DI87" s="288">
        <v>20</v>
      </c>
      <c r="DJ87" s="812"/>
      <c r="DK87" s="288">
        <v>27</v>
      </c>
      <c r="DL87" s="812"/>
      <c r="DM87" s="288">
        <v>4</v>
      </c>
      <c r="DN87" s="812"/>
      <c r="DO87" s="861"/>
      <c r="DP87" s="812"/>
      <c r="DQ87" s="288">
        <v>11</v>
      </c>
      <c r="DR87" s="812"/>
      <c r="DS87" s="288">
        <v>18</v>
      </c>
      <c r="DT87" s="812"/>
      <c r="DU87" s="288">
        <v>25</v>
      </c>
      <c r="DV87" s="812"/>
      <c r="DW87" s="473" t="s">
        <v>876</v>
      </c>
      <c r="DX87" s="474"/>
      <c r="DY87" s="473" t="s">
        <v>877</v>
      </c>
      <c r="DZ87" s="173"/>
      <c r="EA87" s="473" t="s">
        <v>1668</v>
      </c>
    </row>
    <row r="88" spans="1:481" s="245" customFormat="1" ht="21" hidden="1" customHeight="1">
      <c r="A88" s="15"/>
      <c r="B88" s="15"/>
      <c r="C88" s="38" t="s">
        <v>29</v>
      </c>
      <c r="D88" s="556" t="s">
        <v>1605</v>
      </c>
      <c r="E88" s="477">
        <v>3867</v>
      </c>
      <c r="F88" s="457">
        <v>41100</v>
      </c>
      <c r="G88" s="788"/>
      <c r="H88" s="319" t="s">
        <v>1593</v>
      </c>
      <c r="I88" s="27">
        <v>41243</v>
      </c>
      <c r="J88" s="431" t="s">
        <v>1607</v>
      </c>
      <c r="K88" s="287" t="s">
        <v>1606</v>
      </c>
      <c r="L88" s="16">
        <v>0</v>
      </c>
      <c r="M88" s="16">
        <v>1</v>
      </c>
      <c r="N88" s="16">
        <v>1</v>
      </c>
      <c r="O88" s="16">
        <v>0</v>
      </c>
      <c r="P88" s="16">
        <v>1</v>
      </c>
      <c r="Q88" s="767">
        <v>0</v>
      </c>
      <c r="R88" s="767">
        <v>1</v>
      </c>
      <c r="S88" s="1114">
        <v>0</v>
      </c>
      <c r="T88" s="1114"/>
      <c r="U88" s="15"/>
      <c r="V88" s="769"/>
      <c r="W88" s="15"/>
      <c r="X88" s="769"/>
      <c r="Y88" s="15"/>
      <c r="Z88" s="769"/>
      <c r="AA88" s="15"/>
      <c r="AB88" s="769"/>
      <c r="AC88" s="15"/>
      <c r="AD88" s="769"/>
      <c r="AE88" s="15"/>
      <c r="AF88" s="769"/>
      <c r="AG88" s="15"/>
      <c r="AH88" s="769"/>
      <c r="AI88" s="15"/>
      <c r="AJ88" s="769"/>
      <c r="AK88" s="15"/>
      <c r="AL88" s="769"/>
      <c r="AM88" s="15"/>
      <c r="AN88" s="769"/>
      <c r="AO88" s="15"/>
      <c r="AP88" s="769"/>
      <c r="AQ88" s="15"/>
      <c r="AR88" s="769"/>
      <c r="AS88" s="15"/>
      <c r="AT88" s="769"/>
      <c r="AU88" s="15"/>
      <c r="AV88" s="769"/>
      <c r="AW88" s="15"/>
      <c r="AX88" s="769"/>
      <c r="AY88" s="766"/>
      <c r="AZ88" s="769"/>
      <c r="BA88" s="15"/>
      <c r="BB88" s="769"/>
      <c r="BC88" s="15"/>
      <c r="BD88" s="769"/>
      <c r="BE88" s="15"/>
      <c r="BF88" s="769"/>
      <c r="BG88" s="15"/>
      <c r="BH88" s="769"/>
      <c r="BI88" s="15"/>
      <c r="BJ88" s="769"/>
      <c r="BK88" s="15"/>
      <c r="BL88" s="769"/>
      <c r="BM88" s="15"/>
      <c r="BN88" s="769"/>
      <c r="BO88" s="15"/>
      <c r="BP88" s="769"/>
      <c r="BQ88" s="15"/>
      <c r="BR88" s="769"/>
      <c r="BS88" s="15"/>
      <c r="BT88" s="769"/>
      <c r="BU88" s="15"/>
      <c r="BV88" s="770"/>
      <c r="BW88" s="15"/>
      <c r="BX88" s="770"/>
      <c r="BY88" s="15"/>
      <c r="BZ88" s="770"/>
      <c r="CA88" s="15"/>
      <c r="CB88" s="770"/>
      <c r="CC88" s="15"/>
      <c r="CD88" s="770"/>
      <c r="CE88" s="15"/>
      <c r="CF88" s="770"/>
      <c r="CG88" s="15"/>
      <c r="CH88" s="770"/>
      <c r="CI88" s="15"/>
      <c r="CJ88" s="770"/>
      <c r="CK88" s="15"/>
      <c r="CL88" s="770"/>
      <c r="CM88" s="15"/>
      <c r="CN88" s="770"/>
      <c r="CO88" s="15"/>
      <c r="CP88" s="770"/>
      <c r="CQ88" s="15"/>
      <c r="CR88" s="770"/>
      <c r="CS88" s="15"/>
      <c r="CT88" s="770"/>
      <c r="CU88" s="15"/>
      <c r="CV88" s="770"/>
      <c r="CW88" s="15"/>
      <c r="CX88" s="770"/>
      <c r="CY88" s="15"/>
      <c r="CZ88" s="770"/>
      <c r="DA88" s="15"/>
      <c r="DB88" s="770"/>
      <c r="DC88" s="15"/>
      <c r="DD88" s="770"/>
      <c r="DE88" s="15"/>
      <c r="DF88" s="770"/>
      <c r="DG88" s="15"/>
      <c r="DH88" s="770"/>
      <c r="DI88" s="15"/>
      <c r="DJ88" s="770"/>
      <c r="DK88" s="15"/>
      <c r="DL88" s="770"/>
      <c r="DM88" s="15"/>
      <c r="DN88" s="770"/>
      <c r="DO88" s="766"/>
      <c r="DP88" s="770"/>
      <c r="DQ88" s="15"/>
      <c r="DR88" s="770"/>
      <c r="DS88" s="15"/>
      <c r="DT88" s="770"/>
      <c r="DU88" s="15"/>
      <c r="DV88" s="770"/>
      <c r="DW88" s="168">
        <v>0</v>
      </c>
      <c r="DX88" s="22"/>
      <c r="DY88" s="168">
        <v>0</v>
      </c>
      <c r="DZ88" s="28"/>
      <c r="EA88" s="21">
        <v>0</v>
      </c>
      <c r="RF88"/>
      <c r="RG88"/>
      <c r="RH88"/>
      <c r="RI88"/>
      <c r="RJ88"/>
      <c r="RK88"/>
      <c r="RL88"/>
      <c r="RM88"/>
    </row>
    <row r="89" spans="1:481" customFormat="1" ht="21" hidden="1" customHeight="1">
      <c r="A89" s="15"/>
      <c r="B89" s="15"/>
      <c r="C89" s="38" t="s">
        <v>38</v>
      </c>
      <c r="D89" s="556" t="s">
        <v>280</v>
      </c>
      <c r="E89" s="477">
        <v>9944</v>
      </c>
      <c r="F89" s="457">
        <v>38651</v>
      </c>
      <c r="G89" s="788"/>
      <c r="H89" s="319" t="s">
        <v>1830</v>
      </c>
      <c r="I89" s="27">
        <v>35828</v>
      </c>
      <c r="J89" s="430" t="s">
        <v>743</v>
      </c>
      <c r="K89" s="287" t="s">
        <v>742</v>
      </c>
      <c r="L89" s="16">
        <v>0</v>
      </c>
      <c r="M89" s="16">
        <v>0</v>
      </c>
      <c r="N89" s="16">
        <v>0</v>
      </c>
      <c r="O89" s="16">
        <v>0</v>
      </c>
      <c r="P89" s="16">
        <v>0</v>
      </c>
      <c r="Q89" s="767">
        <v>0</v>
      </c>
      <c r="R89" s="767">
        <v>0</v>
      </c>
      <c r="S89" s="1114">
        <v>0</v>
      </c>
      <c r="T89" s="1114"/>
      <c r="U89" s="15"/>
      <c r="V89" s="769"/>
      <c r="W89" s="15"/>
      <c r="X89" s="769"/>
      <c r="Y89" s="15"/>
      <c r="Z89" s="769"/>
      <c r="AA89" s="15"/>
      <c r="AB89" s="769"/>
      <c r="AC89" s="15"/>
      <c r="AD89" s="769"/>
      <c r="AE89" s="15"/>
      <c r="AF89" s="769"/>
      <c r="AG89" s="15"/>
      <c r="AH89" s="769"/>
      <c r="AI89" s="15"/>
      <c r="AJ89" s="769"/>
      <c r="AK89" s="15"/>
      <c r="AL89" s="769"/>
      <c r="AM89" s="15"/>
      <c r="AN89" s="769"/>
      <c r="AO89" s="15"/>
      <c r="AP89" s="769"/>
      <c r="AQ89" s="15"/>
      <c r="AR89" s="769"/>
      <c r="AS89" s="15"/>
      <c r="AT89" s="769"/>
      <c r="AU89" s="15"/>
      <c r="AV89" s="769"/>
      <c r="AW89" s="15"/>
      <c r="AX89" s="769"/>
      <c r="AY89" s="766"/>
      <c r="AZ89" s="769"/>
      <c r="BA89" s="15"/>
      <c r="BB89" s="769"/>
      <c r="BC89" s="15"/>
      <c r="BD89" s="769"/>
      <c r="BE89" s="15"/>
      <c r="BF89" s="769"/>
      <c r="BG89" s="15"/>
      <c r="BH89" s="769"/>
      <c r="BI89" s="15"/>
      <c r="BJ89" s="769"/>
      <c r="BK89" s="15"/>
      <c r="BL89" s="769"/>
      <c r="BM89" s="15"/>
      <c r="BN89" s="769"/>
      <c r="BO89" s="15"/>
      <c r="BP89" s="769"/>
      <c r="BQ89" s="15"/>
      <c r="BR89" s="769"/>
      <c r="BS89" s="15"/>
      <c r="BT89" s="769"/>
      <c r="BU89" s="15"/>
      <c r="BV89" s="770"/>
      <c r="BW89" s="15"/>
      <c r="BX89" s="770"/>
      <c r="BY89" s="15"/>
      <c r="BZ89" s="770"/>
      <c r="CA89" s="15"/>
      <c r="CB89" s="770"/>
      <c r="CC89" s="15"/>
      <c r="CD89" s="770"/>
      <c r="CE89" s="15"/>
      <c r="CF89" s="770"/>
      <c r="CG89" s="15"/>
      <c r="CH89" s="770"/>
      <c r="CI89" s="15"/>
      <c r="CJ89" s="770"/>
      <c r="CK89" s="15"/>
      <c r="CL89" s="770"/>
      <c r="CM89" s="15"/>
      <c r="CN89" s="770"/>
      <c r="CO89" s="15"/>
      <c r="CP89" s="770"/>
      <c r="CQ89" s="15"/>
      <c r="CR89" s="770"/>
      <c r="CS89" s="15"/>
      <c r="CT89" s="770"/>
      <c r="CU89" s="15"/>
      <c r="CV89" s="770"/>
      <c r="CW89" s="15"/>
      <c r="CX89" s="770"/>
      <c r="CY89" s="15"/>
      <c r="CZ89" s="770"/>
      <c r="DA89" s="15"/>
      <c r="DB89" s="770"/>
      <c r="DC89" s="15"/>
      <c r="DD89" s="770"/>
      <c r="DE89" s="15"/>
      <c r="DF89" s="770"/>
      <c r="DG89" s="15"/>
      <c r="DH89" s="770"/>
      <c r="DI89" s="15"/>
      <c r="DJ89" s="770"/>
      <c r="DK89" s="15"/>
      <c r="DL89" s="770"/>
      <c r="DM89" s="15"/>
      <c r="DN89" s="770"/>
      <c r="DO89" s="766"/>
      <c r="DP89" s="770"/>
      <c r="DQ89" s="15"/>
      <c r="DR89" s="770"/>
      <c r="DS89" s="15"/>
      <c r="DT89" s="770"/>
      <c r="DU89" s="15"/>
      <c r="DV89" s="770"/>
      <c r="DW89" s="168">
        <v>0</v>
      </c>
      <c r="DX89" s="22"/>
      <c r="DY89" s="168">
        <v>0</v>
      </c>
      <c r="DZ89" s="28"/>
      <c r="EA89" s="21">
        <v>0</v>
      </c>
      <c r="EB89" s="245"/>
      <c r="EC89" s="245"/>
      <c r="ED89" s="245"/>
      <c r="EE89" s="245"/>
      <c r="EF89" s="245"/>
      <c r="EG89" s="245"/>
      <c r="EH89" s="245"/>
      <c r="EI89" s="245"/>
      <c r="EJ89" s="245"/>
      <c r="EK89" s="245"/>
      <c r="EL89" s="245"/>
      <c r="EM89" s="245"/>
      <c r="EN89" s="245"/>
      <c r="EO89" s="245"/>
      <c r="EP89" s="245"/>
      <c r="EQ89" s="245"/>
      <c r="ER89" s="245"/>
      <c r="ES89" s="245"/>
      <c r="ET89" s="245"/>
      <c r="EU89" s="245"/>
      <c r="EV89" s="245"/>
      <c r="EW89" s="245"/>
      <c r="EX89" s="245"/>
      <c r="EY89" s="245"/>
      <c r="EZ89" s="245"/>
      <c r="FA89" s="245"/>
      <c r="FB89" s="245"/>
      <c r="FC89" s="245"/>
      <c r="FD89" s="245"/>
      <c r="FE89" s="245"/>
      <c r="FF89" s="245"/>
      <c r="FG89" s="245"/>
      <c r="FH89" s="245"/>
      <c r="FI89" s="245"/>
      <c r="FJ89" s="245"/>
      <c r="FK89" s="245"/>
      <c r="FL89" s="245"/>
      <c r="FM89" s="245"/>
      <c r="FN89" s="245"/>
      <c r="FO89" s="245"/>
      <c r="FP89" s="245"/>
      <c r="FQ89" s="245"/>
      <c r="FR89" s="245"/>
      <c r="FS89" s="245"/>
      <c r="FT89" s="245"/>
      <c r="FU89" s="245"/>
      <c r="FV89" s="245"/>
      <c r="FW89" s="245"/>
      <c r="FX89" s="245"/>
      <c r="FY89" s="245"/>
      <c r="FZ89" s="245"/>
      <c r="GA89" s="245"/>
      <c r="GB89" s="245"/>
      <c r="GC89" s="245"/>
      <c r="GD89" s="245"/>
      <c r="GE89" s="245"/>
      <c r="GF89" s="245"/>
      <c r="GG89" s="245"/>
      <c r="GH89" s="245"/>
      <c r="GI89" s="245"/>
      <c r="GJ89" s="245"/>
      <c r="GK89" s="245"/>
      <c r="GL89" s="245"/>
      <c r="GM89" s="245"/>
      <c r="GN89" s="245"/>
      <c r="GO89" s="245"/>
      <c r="GP89" s="245"/>
      <c r="GQ89" s="245"/>
      <c r="GR89" s="245"/>
      <c r="GS89" s="245"/>
      <c r="GT89" s="245"/>
      <c r="GU89" s="245"/>
      <c r="GV89" s="245"/>
      <c r="GW89" s="245"/>
      <c r="GX89" s="245"/>
      <c r="GY89" s="245"/>
      <c r="GZ89" s="245"/>
      <c r="HA89" s="245"/>
      <c r="HB89" s="245"/>
      <c r="HC89" s="245"/>
      <c r="HD89" s="245"/>
      <c r="HE89" s="245"/>
      <c r="HF89" s="245"/>
      <c r="HG89" s="245"/>
      <c r="HH89" s="245"/>
      <c r="HI89" s="245"/>
      <c r="HJ89" s="245"/>
      <c r="HK89" s="245"/>
      <c r="HL89" s="245"/>
      <c r="HM89" s="245"/>
      <c r="HN89" s="245"/>
      <c r="HO89" s="245"/>
      <c r="HP89" s="245"/>
      <c r="HQ89" s="245"/>
      <c r="HR89" s="245"/>
      <c r="HS89" s="245"/>
      <c r="HT89" s="245"/>
      <c r="HU89" s="245"/>
      <c r="HV89" s="245"/>
      <c r="HW89" s="245"/>
      <c r="HX89" s="245"/>
      <c r="HY89" s="245"/>
      <c r="HZ89" s="245"/>
      <c r="IA89" s="245"/>
      <c r="IB89" s="245"/>
      <c r="IC89" s="245"/>
      <c r="ID89" s="245"/>
      <c r="IE89" s="245"/>
      <c r="IF89" s="245"/>
      <c r="IG89" s="245"/>
      <c r="IH89" s="245"/>
      <c r="II89" s="245"/>
      <c r="IJ89" s="245"/>
      <c r="IK89" s="245"/>
      <c r="IL89" s="245"/>
      <c r="IM89" s="245"/>
      <c r="IN89" s="245"/>
      <c r="IO89" s="245"/>
      <c r="IP89" s="245"/>
      <c r="IQ89" s="245"/>
      <c r="IR89" s="245"/>
      <c r="IS89" s="245"/>
      <c r="IT89" s="245"/>
      <c r="IU89" s="245"/>
      <c r="IV89" s="245"/>
      <c r="IW89" s="245"/>
      <c r="IX89" s="245"/>
      <c r="IY89" s="245"/>
      <c r="IZ89" s="245"/>
      <c r="JA89" s="245"/>
      <c r="JB89" s="245"/>
      <c r="JC89" s="245"/>
      <c r="JD89" s="245"/>
      <c r="JE89" s="245"/>
      <c r="JF89" s="245"/>
      <c r="JG89" s="245"/>
      <c r="JH89" s="245"/>
      <c r="JI89" s="245"/>
      <c r="JJ89" s="245"/>
      <c r="JK89" s="245"/>
      <c r="JL89" s="245"/>
      <c r="JM89" s="245"/>
      <c r="JN89" s="245"/>
      <c r="JO89" s="245"/>
      <c r="JP89" s="245"/>
      <c r="JQ89" s="245"/>
      <c r="JR89" s="245"/>
      <c r="JS89" s="245"/>
      <c r="JT89" s="245"/>
      <c r="JU89" s="245"/>
      <c r="JV89" s="245"/>
      <c r="JW89" s="245"/>
      <c r="JX89" s="245"/>
      <c r="JY89" s="245"/>
      <c r="JZ89" s="245"/>
      <c r="KA89" s="245"/>
      <c r="KB89" s="245"/>
      <c r="KC89" s="245"/>
      <c r="KD89" s="245"/>
      <c r="KE89" s="245"/>
      <c r="KF89" s="245"/>
      <c r="KG89" s="245"/>
      <c r="KH89" s="245"/>
      <c r="KI89" s="245"/>
      <c r="KJ89" s="245"/>
      <c r="KK89" s="245"/>
      <c r="KL89" s="245"/>
      <c r="KM89" s="245"/>
      <c r="KN89" s="245"/>
      <c r="KO89" s="245"/>
      <c r="KP89" s="245"/>
      <c r="KQ89" s="245"/>
      <c r="KR89" s="245"/>
      <c r="KS89" s="245"/>
      <c r="KT89" s="245"/>
      <c r="KU89" s="245"/>
      <c r="KV89" s="245"/>
      <c r="KW89" s="245"/>
      <c r="KX89" s="245"/>
      <c r="KY89" s="245"/>
      <c r="KZ89" s="245"/>
      <c r="LA89" s="245"/>
      <c r="LB89" s="245"/>
      <c r="LC89" s="245"/>
      <c r="LD89" s="245"/>
      <c r="LE89" s="245"/>
      <c r="LF89" s="245"/>
      <c r="LG89" s="245"/>
      <c r="LH89" s="245"/>
      <c r="LI89" s="245"/>
      <c r="LJ89" s="245"/>
      <c r="LK89" s="245"/>
      <c r="LL89" s="245"/>
      <c r="LM89" s="245"/>
      <c r="LN89" s="245"/>
      <c r="LO89" s="245"/>
      <c r="LP89" s="245"/>
      <c r="LQ89" s="245"/>
      <c r="LR89" s="245"/>
      <c r="LS89" s="245"/>
      <c r="LT89" s="245"/>
      <c r="LU89" s="245"/>
      <c r="LV89" s="245"/>
      <c r="LW89" s="245"/>
      <c r="LX89" s="245"/>
      <c r="LY89" s="245"/>
      <c r="LZ89" s="245"/>
      <c r="MA89" s="245"/>
      <c r="MB89" s="245"/>
      <c r="MC89" s="245"/>
      <c r="MD89" s="245"/>
      <c r="ME89" s="245"/>
      <c r="MF89" s="245"/>
      <c r="MG89" s="245"/>
      <c r="MH89" s="245"/>
      <c r="MI89" s="245"/>
      <c r="MJ89" s="245"/>
      <c r="MK89" s="245"/>
      <c r="ML89" s="245"/>
      <c r="MM89" s="245"/>
      <c r="MN89" s="245"/>
      <c r="MO89" s="245"/>
      <c r="MP89" s="245"/>
      <c r="MQ89" s="245"/>
      <c r="MR89" s="245"/>
      <c r="MS89" s="245"/>
      <c r="MT89" s="245"/>
      <c r="MU89" s="245"/>
      <c r="MV89" s="245"/>
      <c r="MW89" s="245"/>
      <c r="MX89" s="245"/>
      <c r="MY89" s="245"/>
      <c r="MZ89" s="245"/>
      <c r="NA89" s="245"/>
      <c r="NB89" s="245"/>
      <c r="NC89" s="245"/>
      <c r="ND89" s="245"/>
      <c r="NE89" s="245"/>
      <c r="NF89" s="245"/>
      <c r="NG89" s="245"/>
      <c r="NH89" s="245"/>
      <c r="NI89" s="245"/>
      <c r="NJ89" s="245"/>
      <c r="NK89" s="245"/>
      <c r="NL89" s="245"/>
      <c r="NM89" s="245"/>
      <c r="NN89" s="245"/>
      <c r="NO89" s="245"/>
      <c r="NP89" s="245"/>
      <c r="NQ89" s="245"/>
      <c r="NR89" s="245"/>
      <c r="NS89" s="245"/>
      <c r="NT89" s="245"/>
      <c r="NU89" s="245"/>
      <c r="NV89" s="245"/>
      <c r="NW89" s="245"/>
      <c r="NX89" s="245"/>
      <c r="NY89" s="245"/>
      <c r="NZ89" s="245"/>
      <c r="OA89" s="245"/>
      <c r="OB89" s="245"/>
      <c r="OC89" s="245"/>
      <c r="OD89" s="245"/>
      <c r="OE89" s="245"/>
      <c r="OF89" s="245"/>
      <c r="OG89" s="245"/>
      <c r="OH89" s="245"/>
      <c r="OI89" s="245"/>
      <c r="OJ89" s="245"/>
      <c r="OK89" s="245"/>
      <c r="OL89" s="245"/>
      <c r="OM89" s="245"/>
      <c r="ON89" s="245"/>
      <c r="OO89" s="245"/>
      <c r="OP89" s="245"/>
      <c r="OQ89" s="245"/>
      <c r="OR89" s="245"/>
      <c r="OS89" s="245"/>
      <c r="OT89" s="245"/>
      <c r="OU89" s="245"/>
      <c r="OV89" s="245"/>
      <c r="OW89" s="245"/>
      <c r="OX89" s="245"/>
      <c r="OY89" s="245"/>
      <c r="OZ89" s="245"/>
      <c r="PA89" s="245"/>
      <c r="PB89" s="245"/>
      <c r="PC89" s="245"/>
      <c r="PD89" s="245"/>
      <c r="PE89" s="245"/>
      <c r="PF89" s="245"/>
      <c r="PG89" s="245"/>
      <c r="PH89" s="245"/>
      <c r="PI89" s="245"/>
      <c r="PJ89" s="245"/>
      <c r="PK89" s="245"/>
      <c r="PL89" s="245"/>
      <c r="PM89" s="245"/>
      <c r="PN89" s="245"/>
      <c r="PO89" s="245"/>
      <c r="PP89" s="245"/>
      <c r="PQ89" s="245"/>
      <c r="PR89" s="245"/>
      <c r="PS89" s="245"/>
      <c r="PT89" s="245"/>
      <c r="PU89" s="245"/>
      <c r="PV89" s="245"/>
      <c r="PW89" s="245"/>
      <c r="PX89" s="245"/>
      <c r="PY89" s="245"/>
      <c r="PZ89" s="245"/>
      <c r="QA89" s="245"/>
      <c r="QB89" s="245"/>
      <c r="QC89" s="245"/>
      <c r="QD89" s="245"/>
      <c r="QE89" s="245"/>
      <c r="QF89" s="245"/>
      <c r="QG89" s="245"/>
      <c r="QH89" s="245"/>
      <c r="QI89" s="245"/>
      <c r="QJ89" s="245"/>
      <c r="QK89" s="245"/>
      <c r="QL89" s="245"/>
      <c r="QM89" s="245"/>
      <c r="QN89" s="245"/>
      <c r="QO89" s="245"/>
      <c r="QP89" s="245"/>
      <c r="QQ89" s="245"/>
      <c r="QR89" s="245"/>
      <c r="QS89" s="245"/>
      <c r="QT89" s="245"/>
      <c r="QU89" s="245"/>
      <c r="QV89" s="245"/>
      <c r="QW89" s="245"/>
      <c r="QX89" s="245"/>
      <c r="QY89" s="245"/>
      <c r="QZ89" s="245"/>
      <c r="RA89" s="245"/>
      <c r="RB89" s="245"/>
      <c r="RC89" s="245"/>
      <c r="RD89" s="245"/>
      <c r="RE89" s="245"/>
    </row>
    <row r="90" spans="1:481" customFormat="1" ht="21" hidden="1" customHeight="1">
      <c r="A90" s="15"/>
      <c r="B90" s="15"/>
      <c r="C90" s="38" t="s">
        <v>81</v>
      </c>
      <c r="D90" s="34" t="s">
        <v>1867</v>
      </c>
      <c r="E90" s="477">
        <v>11328</v>
      </c>
      <c r="F90" s="461">
        <v>45062</v>
      </c>
      <c r="G90" s="788"/>
      <c r="H90" s="319" t="s">
        <v>1830</v>
      </c>
      <c r="I90" s="27">
        <v>17758</v>
      </c>
      <c r="J90" s="436" t="s">
        <v>1868</v>
      </c>
      <c r="K90" s="287" t="s">
        <v>1869</v>
      </c>
      <c r="L90" s="16">
        <v>0</v>
      </c>
      <c r="M90" s="16">
        <v>0</v>
      </c>
      <c r="N90" s="16">
        <v>0</v>
      </c>
      <c r="O90" s="16">
        <v>0</v>
      </c>
      <c r="P90" s="16">
        <v>0</v>
      </c>
      <c r="Q90" s="767">
        <v>0</v>
      </c>
      <c r="R90" s="767">
        <v>0</v>
      </c>
      <c r="S90" s="1114">
        <v>0</v>
      </c>
      <c r="T90" s="1114"/>
      <c r="U90" s="15"/>
      <c r="V90" s="769"/>
      <c r="W90" s="15"/>
      <c r="X90" s="769"/>
      <c r="Y90" s="15"/>
      <c r="Z90" s="769"/>
      <c r="AA90" s="15"/>
      <c r="AB90" s="769"/>
      <c r="AC90" s="15"/>
      <c r="AD90" s="769"/>
      <c r="AE90" s="15"/>
      <c r="AF90" s="769"/>
      <c r="AG90" s="15"/>
      <c r="AH90" s="769"/>
      <c r="AI90" s="15"/>
      <c r="AJ90" s="769"/>
      <c r="AK90" s="15"/>
      <c r="AL90" s="769"/>
      <c r="AM90" s="15"/>
      <c r="AN90" s="769"/>
      <c r="AO90" s="15"/>
      <c r="AP90" s="769"/>
      <c r="AQ90" s="15"/>
      <c r="AR90" s="769"/>
      <c r="AS90" s="15"/>
      <c r="AT90" s="769"/>
      <c r="AU90" s="15"/>
      <c r="AV90" s="769"/>
      <c r="AW90" s="15"/>
      <c r="AX90" s="769"/>
      <c r="AY90" s="766"/>
      <c r="AZ90" s="769"/>
      <c r="BA90" s="15"/>
      <c r="BB90" s="769"/>
      <c r="BC90" s="15"/>
      <c r="BD90" s="769"/>
      <c r="BE90" s="15"/>
      <c r="BF90" s="769"/>
      <c r="BG90" s="15"/>
      <c r="BH90" s="769"/>
      <c r="BI90" s="15"/>
      <c r="BJ90" s="769"/>
      <c r="BK90" s="15"/>
      <c r="BL90" s="769"/>
      <c r="BM90" s="15"/>
      <c r="BN90" s="769"/>
      <c r="BO90" s="15"/>
      <c r="BP90" s="769"/>
      <c r="BQ90" s="15"/>
      <c r="BR90" s="769"/>
      <c r="BS90" s="15"/>
      <c r="BT90" s="769"/>
      <c r="BU90" s="15"/>
      <c r="BV90" s="770"/>
      <c r="BW90" s="15"/>
      <c r="BX90" s="770"/>
      <c r="BY90" s="15"/>
      <c r="BZ90" s="770"/>
      <c r="CA90" s="15"/>
      <c r="CB90" s="770"/>
      <c r="CC90" s="15"/>
      <c r="CD90" s="770"/>
      <c r="CE90" s="15"/>
      <c r="CF90" s="770"/>
      <c r="CG90" s="15"/>
      <c r="CH90" s="770"/>
      <c r="CI90" s="15"/>
      <c r="CJ90" s="770"/>
      <c r="CK90" s="15"/>
      <c r="CL90" s="770"/>
      <c r="CM90" s="15"/>
      <c r="CN90" s="770"/>
      <c r="CO90" s="15"/>
      <c r="CP90" s="770"/>
      <c r="CQ90" s="15"/>
      <c r="CR90" s="770"/>
      <c r="CS90" s="15"/>
      <c r="CT90" s="770"/>
      <c r="CU90" s="15"/>
      <c r="CV90" s="770"/>
      <c r="CW90" s="15"/>
      <c r="CX90" s="770"/>
      <c r="CY90" s="15"/>
      <c r="CZ90" s="770"/>
      <c r="DA90" s="15"/>
      <c r="DB90" s="770"/>
      <c r="DC90" s="15"/>
      <c r="DD90" s="770"/>
      <c r="DE90" s="15"/>
      <c r="DF90" s="770"/>
      <c r="DG90" s="15"/>
      <c r="DH90" s="770"/>
      <c r="DI90" s="15"/>
      <c r="DJ90" s="770"/>
      <c r="DK90" s="15"/>
      <c r="DL90" s="770"/>
      <c r="DM90" s="15"/>
      <c r="DN90" s="770"/>
      <c r="DO90" s="766"/>
      <c r="DP90" s="770"/>
      <c r="DQ90" s="15"/>
      <c r="DR90" s="770"/>
      <c r="DS90" s="15"/>
      <c r="DT90" s="770"/>
      <c r="DU90" s="15"/>
      <c r="DV90" s="770"/>
      <c r="DW90" s="168">
        <v>0</v>
      </c>
      <c r="DX90" s="22"/>
      <c r="DY90" s="168">
        <v>0</v>
      </c>
      <c r="DZ90" s="28"/>
      <c r="EA90" s="21">
        <v>0</v>
      </c>
      <c r="EB90" s="245"/>
      <c r="EC90" s="245"/>
      <c r="ED90" s="245"/>
      <c r="EE90" s="245"/>
      <c r="EF90" s="245"/>
      <c r="EG90" s="245"/>
      <c r="EH90" s="245"/>
      <c r="EI90" s="245"/>
      <c r="EJ90" s="245"/>
      <c r="EK90" s="245"/>
      <c r="EL90" s="245"/>
      <c r="EM90" s="245"/>
      <c r="EN90" s="245"/>
      <c r="EO90" s="245"/>
      <c r="EP90" s="245"/>
      <c r="EQ90" s="245"/>
      <c r="ER90" s="245"/>
      <c r="ES90" s="245"/>
      <c r="ET90" s="245"/>
      <c r="EU90" s="245"/>
      <c r="EV90" s="245"/>
      <c r="EW90" s="245"/>
      <c r="EX90" s="245"/>
      <c r="EY90" s="245"/>
      <c r="EZ90" s="245"/>
      <c r="FA90" s="245"/>
      <c r="FB90" s="245"/>
      <c r="FC90" s="245"/>
      <c r="FD90" s="245"/>
      <c r="FE90" s="245"/>
      <c r="FF90" s="245"/>
      <c r="FG90" s="245"/>
      <c r="FH90" s="245"/>
      <c r="FI90" s="245"/>
      <c r="FJ90" s="245"/>
      <c r="FK90" s="245"/>
      <c r="FL90" s="245"/>
      <c r="FM90" s="245"/>
      <c r="FN90" s="245"/>
      <c r="FO90" s="245"/>
      <c r="FP90" s="245"/>
      <c r="FQ90" s="245"/>
      <c r="FR90" s="245"/>
      <c r="FS90" s="245"/>
      <c r="FT90" s="245"/>
      <c r="FU90" s="245"/>
      <c r="FV90" s="245"/>
      <c r="FW90" s="245"/>
      <c r="FX90" s="245"/>
      <c r="FY90" s="245"/>
      <c r="FZ90" s="245"/>
      <c r="GA90" s="245"/>
      <c r="GB90" s="245"/>
      <c r="GC90" s="245"/>
      <c r="GD90" s="245"/>
      <c r="GE90" s="245"/>
      <c r="GF90" s="245"/>
      <c r="GG90" s="245"/>
      <c r="GH90" s="245"/>
      <c r="GI90" s="245"/>
      <c r="GJ90" s="245"/>
      <c r="GK90" s="245"/>
      <c r="GL90" s="245"/>
      <c r="GM90" s="245"/>
      <c r="GN90" s="245"/>
      <c r="GO90" s="245"/>
      <c r="GP90" s="245"/>
      <c r="GQ90" s="245"/>
      <c r="GR90" s="245"/>
      <c r="GS90" s="245"/>
      <c r="GT90" s="245"/>
      <c r="GU90" s="245"/>
      <c r="GV90" s="245"/>
      <c r="GW90" s="245"/>
      <c r="GX90" s="245"/>
      <c r="GY90" s="245"/>
      <c r="GZ90" s="245"/>
      <c r="HA90" s="245"/>
      <c r="HB90" s="245"/>
      <c r="HC90" s="245"/>
      <c r="HD90" s="245"/>
      <c r="HE90" s="245"/>
      <c r="HF90" s="245"/>
      <c r="HG90" s="245"/>
      <c r="HH90" s="245"/>
      <c r="HI90" s="245"/>
      <c r="HJ90" s="245"/>
      <c r="HK90" s="245"/>
      <c r="HL90" s="245"/>
      <c r="HM90" s="245"/>
      <c r="HN90" s="245"/>
      <c r="HO90" s="245"/>
      <c r="HP90" s="245"/>
      <c r="HQ90" s="245"/>
      <c r="HR90" s="245"/>
      <c r="HS90" s="245"/>
      <c r="HT90" s="245"/>
      <c r="HU90" s="245"/>
      <c r="HV90" s="245"/>
      <c r="HW90" s="245"/>
      <c r="HX90" s="245"/>
      <c r="HY90" s="245"/>
      <c r="HZ90" s="245"/>
      <c r="IA90" s="245"/>
      <c r="IB90" s="245"/>
      <c r="IC90" s="245"/>
      <c r="ID90" s="245"/>
      <c r="IE90" s="245"/>
      <c r="IF90" s="245"/>
      <c r="IG90" s="245"/>
      <c r="IH90" s="245"/>
      <c r="II90" s="245"/>
      <c r="IJ90" s="245"/>
      <c r="IK90" s="245"/>
      <c r="IL90" s="245"/>
      <c r="IM90" s="245"/>
      <c r="IN90" s="245"/>
      <c r="IO90" s="245"/>
      <c r="IP90" s="245"/>
      <c r="IQ90" s="245"/>
      <c r="IR90" s="245"/>
      <c r="IS90" s="245"/>
      <c r="IT90" s="245"/>
      <c r="IU90" s="245"/>
      <c r="IV90" s="245"/>
      <c r="IW90" s="245"/>
      <c r="IX90" s="245"/>
      <c r="IY90" s="245"/>
      <c r="IZ90" s="245"/>
      <c r="JA90" s="245"/>
      <c r="JB90" s="245"/>
      <c r="JC90" s="245"/>
      <c r="JD90" s="245"/>
      <c r="JE90" s="245"/>
      <c r="JF90" s="245"/>
      <c r="JG90" s="245"/>
      <c r="JH90" s="245"/>
      <c r="JI90" s="245"/>
      <c r="JJ90" s="245"/>
      <c r="JK90" s="245"/>
      <c r="JL90" s="245"/>
      <c r="JM90" s="245"/>
      <c r="JN90" s="245"/>
      <c r="JO90" s="245"/>
      <c r="JP90" s="245"/>
      <c r="JQ90" s="245"/>
      <c r="JR90" s="245"/>
      <c r="JS90" s="245"/>
      <c r="JT90" s="245"/>
      <c r="JU90" s="245"/>
      <c r="JV90" s="245"/>
      <c r="JW90" s="245"/>
      <c r="JX90" s="245"/>
      <c r="JY90" s="245"/>
      <c r="JZ90" s="245"/>
      <c r="KA90" s="245"/>
      <c r="KB90" s="245"/>
      <c r="KC90" s="245"/>
      <c r="KD90" s="245"/>
      <c r="KE90" s="245"/>
      <c r="KF90" s="245"/>
      <c r="KG90" s="245"/>
      <c r="KH90" s="245"/>
      <c r="KI90" s="245"/>
      <c r="KJ90" s="245"/>
      <c r="KK90" s="245"/>
      <c r="KL90" s="245"/>
      <c r="KM90" s="245"/>
      <c r="KN90" s="245"/>
      <c r="KO90" s="245"/>
      <c r="KP90" s="245"/>
      <c r="KQ90" s="245"/>
      <c r="KR90" s="245"/>
      <c r="KS90" s="245"/>
      <c r="KT90" s="245"/>
      <c r="KU90" s="245"/>
      <c r="KV90" s="245"/>
      <c r="KW90" s="245"/>
      <c r="KX90" s="245"/>
      <c r="KY90" s="245"/>
      <c r="KZ90" s="245"/>
      <c r="LA90" s="245"/>
      <c r="LB90" s="245"/>
      <c r="LC90" s="245"/>
      <c r="LD90" s="245"/>
      <c r="LE90" s="245"/>
      <c r="LF90" s="245"/>
      <c r="LG90" s="245"/>
      <c r="LH90" s="245"/>
      <c r="LI90" s="245"/>
      <c r="LJ90" s="245"/>
      <c r="LK90" s="245"/>
      <c r="LL90" s="245"/>
      <c r="LM90" s="245"/>
      <c r="LN90" s="245"/>
      <c r="LO90" s="245"/>
      <c r="LP90" s="245"/>
      <c r="LQ90" s="245"/>
      <c r="LR90" s="245"/>
      <c r="LS90" s="245"/>
      <c r="LT90" s="245"/>
      <c r="LU90" s="245"/>
      <c r="LV90" s="245"/>
      <c r="LW90" s="245"/>
      <c r="LX90" s="245"/>
      <c r="LY90" s="245"/>
      <c r="LZ90" s="245"/>
      <c r="MA90" s="245"/>
      <c r="MB90" s="245"/>
      <c r="MC90" s="245"/>
      <c r="MD90" s="245"/>
      <c r="ME90" s="245"/>
      <c r="MF90" s="245"/>
      <c r="MG90" s="245"/>
      <c r="MH90" s="245"/>
      <c r="MI90" s="245"/>
      <c r="MJ90" s="245"/>
      <c r="MK90" s="245"/>
      <c r="ML90" s="245"/>
      <c r="MM90" s="245"/>
      <c r="MN90" s="245"/>
      <c r="MO90" s="245"/>
      <c r="MP90" s="245"/>
      <c r="MQ90" s="245"/>
      <c r="MR90" s="245"/>
      <c r="MS90" s="245"/>
      <c r="MT90" s="245"/>
      <c r="MU90" s="245"/>
      <c r="MV90" s="245"/>
      <c r="MW90" s="245"/>
      <c r="MX90" s="245"/>
      <c r="MY90" s="245"/>
      <c r="MZ90" s="245"/>
      <c r="NA90" s="245"/>
      <c r="NB90" s="245"/>
      <c r="NC90" s="245"/>
      <c r="ND90" s="245"/>
      <c r="NE90" s="245"/>
      <c r="NF90" s="245"/>
      <c r="NG90" s="245"/>
      <c r="NH90" s="245"/>
      <c r="NI90" s="245"/>
      <c r="NJ90" s="245"/>
      <c r="NK90" s="245"/>
      <c r="NL90" s="245"/>
      <c r="NM90" s="245"/>
      <c r="NN90" s="245"/>
      <c r="NO90" s="245"/>
      <c r="NP90" s="245"/>
      <c r="NQ90" s="245"/>
      <c r="NR90" s="245"/>
      <c r="NS90" s="245"/>
      <c r="NT90" s="245"/>
      <c r="NU90" s="245"/>
      <c r="NV90" s="245"/>
      <c r="NW90" s="245"/>
      <c r="NX90" s="245"/>
      <c r="NY90" s="245"/>
      <c r="NZ90" s="245"/>
      <c r="OA90" s="245"/>
      <c r="OB90" s="245"/>
      <c r="OC90" s="245"/>
      <c r="OD90" s="245"/>
      <c r="OE90" s="245"/>
      <c r="OF90" s="245"/>
      <c r="OG90" s="245"/>
      <c r="OH90" s="245"/>
      <c r="OI90" s="245"/>
      <c r="OJ90" s="245"/>
      <c r="OK90" s="245"/>
      <c r="OL90" s="245"/>
      <c r="OM90" s="245"/>
      <c r="ON90" s="245"/>
      <c r="OO90" s="245"/>
      <c r="OP90" s="245"/>
      <c r="OQ90" s="245"/>
      <c r="OR90" s="245"/>
      <c r="OS90" s="245"/>
      <c r="OT90" s="245"/>
      <c r="OU90" s="245"/>
      <c r="OV90" s="245"/>
      <c r="OW90" s="245"/>
      <c r="OX90" s="245"/>
      <c r="OY90" s="245"/>
      <c r="OZ90" s="245"/>
      <c r="PA90" s="245"/>
      <c r="PB90" s="245"/>
      <c r="PC90" s="245"/>
      <c r="PD90" s="245"/>
      <c r="PE90" s="245"/>
      <c r="PF90" s="245"/>
      <c r="PG90" s="245"/>
      <c r="PH90" s="245"/>
      <c r="PI90" s="245"/>
      <c r="PJ90" s="245"/>
      <c r="PK90" s="245"/>
      <c r="PL90" s="245"/>
      <c r="PM90" s="245"/>
      <c r="PN90" s="245"/>
      <c r="PO90" s="245"/>
      <c r="PP90" s="245"/>
      <c r="PQ90" s="245"/>
      <c r="PR90" s="245"/>
      <c r="PS90" s="245"/>
      <c r="PT90" s="245"/>
      <c r="PU90" s="245"/>
      <c r="PV90" s="245"/>
      <c r="PW90" s="245"/>
      <c r="PX90" s="245"/>
      <c r="PY90" s="245"/>
      <c r="PZ90" s="245"/>
      <c r="QA90" s="245"/>
      <c r="QB90" s="245"/>
      <c r="QC90" s="245"/>
      <c r="QD90" s="245"/>
      <c r="QE90" s="245"/>
      <c r="QF90" s="245"/>
      <c r="QG90" s="245"/>
      <c r="QH90" s="245"/>
      <c r="QI90" s="245"/>
      <c r="QJ90" s="245"/>
      <c r="QK90" s="245"/>
      <c r="QL90" s="245"/>
      <c r="QM90" s="245"/>
      <c r="QN90" s="245"/>
      <c r="QO90" s="245"/>
      <c r="QP90" s="245"/>
      <c r="QQ90" s="245"/>
      <c r="QR90" s="245"/>
      <c r="QS90" s="245"/>
      <c r="QT90" s="245"/>
      <c r="QU90" s="245"/>
      <c r="QV90" s="245"/>
      <c r="QW90" s="245"/>
      <c r="QX90" s="245"/>
      <c r="QY90" s="245"/>
      <c r="QZ90" s="245"/>
      <c r="RA90" s="245"/>
      <c r="RB90" s="245"/>
      <c r="RC90" s="245"/>
      <c r="RD90" s="245"/>
      <c r="RE90" s="245"/>
    </row>
    <row r="91" spans="1:481" customFormat="1" ht="21" hidden="1" customHeight="1">
      <c r="A91" s="15"/>
      <c r="B91" s="15"/>
      <c r="C91" s="38" t="s">
        <v>97</v>
      </c>
      <c r="D91" s="556" t="s">
        <v>1408</v>
      </c>
      <c r="E91" s="477">
        <v>10915</v>
      </c>
      <c r="F91" s="458">
        <v>44456</v>
      </c>
      <c r="G91" s="788"/>
      <c r="H91" s="319" t="s">
        <v>1403</v>
      </c>
      <c r="I91" s="27">
        <v>38474</v>
      </c>
      <c r="J91" s="430" t="s">
        <v>1410</v>
      </c>
      <c r="K91" s="287" t="s">
        <v>1409</v>
      </c>
      <c r="L91" s="16">
        <v>0</v>
      </c>
      <c r="M91" s="16">
        <v>0</v>
      </c>
      <c r="N91" s="16">
        <v>0</v>
      </c>
      <c r="O91" s="16">
        <v>0</v>
      </c>
      <c r="P91" s="16">
        <v>0</v>
      </c>
      <c r="Q91" s="767">
        <v>0</v>
      </c>
      <c r="R91" s="767">
        <v>0</v>
      </c>
      <c r="S91" s="1114">
        <v>0</v>
      </c>
      <c r="T91" s="1114"/>
      <c r="U91" s="15"/>
      <c r="V91" s="769"/>
      <c r="W91" s="15"/>
      <c r="X91" s="769"/>
      <c r="Y91" s="15"/>
      <c r="Z91" s="769"/>
      <c r="AA91" s="15"/>
      <c r="AB91" s="769"/>
      <c r="AC91" s="15"/>
      <c r="AD91" s="769"/>
      <c r="AE91" s="15"/>
      <c r="AF91" s="769"/>
      <c r="AG91" s="15"/>
      <c r="AH91" s="769"/>
      <c r="AI91" s="15"/>
      <c r="AJ91" s="769"/>
      <c r="AK91" s="15"/>
      <c r="AL91" s="769"/>
      <c r="AM91" s="15"/>
      <c r="AN91" s="769"/>
      <c r="AO91" s="15"/>
      <c r="AP91" s="769"/>
      <c r="AQ91" s="15"/>
      <c r="AR91" s="769"/>
      <c r="AS91" s="15"/>
      <c r="AT91" s="769"/>
      <c r="AU91" s="15"/>
      <c r="AV91" s="769"/>
      <c r="AW91" s="15"/>
      <c r="AX91" s="769"/>
      <c r="AY91" s="766"/>
      <c r="AZ91" s="769"/>
      <c r="BA91" s="15"/>
      <c r="BB91" s="769"/>
      <c r="BC91" s="15"/>
      <c r="BD91" s="769"/>
      <c r="BE91" s="15"/>
      <c r="BF91" s="769"/>
      <c r="BG91" s="15"/>
      <c r="BH91" s="769"/>
      <c r="BI91" s="15"/>
      <c r="BJ91" s="769"/>
      <c r="BK91" s="15"/>
      <c r="BL91" s="769"/>
      <c r="BM91" s="15"/>
      <c r="BN91" s="769"/>
      <c r="BO91" s="15"/>
      <c r="BP91" s="769"/>
      <c r="BQ91" s="15"/>
      <c r="BR91" s="769"/>
      <c r="BS91" s="15"/>
      <c r="BT91" s="769"/>
      <c r="BU91" s="15"/>
      <c r="BV91" s="770"/>
      <c r="BW91" s="15"/>
      <c r="BX91" s="770"/>
      <c r="BY91" s="15"/>
      <c r="BZ91" s="770"/>
      <c r="CA91" s="15"/>
      <c r="CB91" s="770"/>
      <c r="CC91" s="15"/>
      <c r="CD91" s="770"/>
      <c r="CE91" s="15"/>
      <c r="CF91" s="770"/>
      <c r="CG91" s="15"/>
      <c r="CH91" s="770"/>
      <c r="CI91" s="15"/>
      <c r="CJ91" s="770"/>
      <c r="CK91" s="15"/>
      <c r="CL91" s="770"/>
      <c r="CM91" s="15"/>
      <c r="CN91" s="770"/>
      <c r="CO91" s="15"/>
      <c r="CP91" s="770"/>
      <c r="CQ91" s="15"/>
      <c r="CR91" s="770"/>
      <c r="CS91" s="15"/>
      <c r="CT91" s="770"/>
      <c r="CU91" s="15"/>
      <c r="CV91" s="770"/>
      <c r="CW91" s="15"/>
      <c r="CX91" s="770"/>
      <c r="CY91" s="15"/>
      <c r="CZ91" s="770"/>
      <c r="DA91" s="15"/>
      <c r="DB91" s="770"/>
      <c r="DC91" s="15"/>
      <c r="DD91" s="770"/>
      <c r="DE91" s="15"/>
      <c r="DF91" s="770"/>
      <c r="DG91" s="15"/>
      <c r="DH91" s="770"/>
      <c r="DI91" s="15"/>
      <c r="DJ91" s="770"/>
      <c r="DK91" s="15"/>
      <c r="DL91" s="770"/>
      <c r="DM91" s="15"/>
      <c r="DN91" s="770"/>
      <c r="DO91" s="766"/>
      <c r="DP91" s="770"/>
      <c r="DQ91" s="15"/>
      <c r="DR91" s="770"/>
      <c r="DS91" s="15"/>
      <c r="DT91" s="770"/>
      <c r="DU91" s="15"/>
      <c r="DV91" s="770"/>
      <c r="DW91" s="168">
        <v>0</v>
      </c>
      <c r="DX91" s="22"/>
      <c r="DY91" s="168">
        <v>0</v>
      </c>
      <c r="DZ91" s="28"/>
      <c r="EA91" s="21">
        <v>0</v>
      </c>
      <c r="EB91" s="245"/>
      <c r="EC91" s="245"/>
      <c r="ED91" s="245"/>
      <c r="EE91" s="245"/>
      <c r="EF91" s="245"/>
      <c r="EG91" s="245"/>
      <c r="EH91" s="245"/>
      <c r="EI91" s="245"/>
      <c r="EJ91" s="245"/>
      <c r="EK91" s="245"/>
      <c r="EL91" s="245"/>
      <c r="EM91" s="245"/>
      <c r="EN91" s="245"/>
      <c r="EO91" s="245"/>
      <c r="EP91" s="245"/>
      <c r="EQ91" s="245"/>
      <c r="ER91" s="245"/>
      <c r="ES91" s="245"/>
      <c r="ET91" s="245"/>
      <c r="EU91" s="245"/>
      <c r="EV91" s="245"/>
      <c r="EW91" s="245"/>
      <c r="EX91" s="245"/>
      <c r="EY91" s="245"/>
      <c r="EZ91" s="245"/>
      <c r="FA91" s="245"/>
      <c r="FB91" s="245"/>
      <c r="FC91" s="245"/>
      <c r="FD91" s="245"/>
      <c r="FE91" s="245"/>
      <c r="FF91" s="245"/>
      <c r="FG91" s="245"/>
      <c r="FH91" s="245"/>
      <c r="FI91" s="245"/>
      <c r="FJ91" s="245"/>
      <c r="FK91" s="245"/>
      <c r="FL91" s="245"/>
      <c r="FM91" s="245"/>
      <c r="FN91" s="245"/>
      <c r="FO91" s="245"/>
      <c r="FP91" s="245"/>
      <c r="FQ91" s="245"/>
      <c r="FR91" s="245"/>
      <c r="FS91" s="245"/>
      <c r="FT91" s="245"/>
      <c r="FU91" s="245"/>
      <c r="FV91" s="245"/>
      <c r="FW91" s="245"/>
      <c r="FX91" s="245"/>
      <c r="FY91" s="245"/>
      <c r="FZ91" s="245"/>
      <c r="GA91" s="245"/>
      <c r="GB91" s="245"/>
      <c r="GC91" s="245"/>
      <c r="GD91" s="245"/>
      <c r="GE91" s="245"/>
      <c r="GF91" s="245"/>
      <c r="GG91" s="245"/>
      <c r="GH91" s="245"/>
      <c r="GI91" s="245"/>
      <c r="GJ91" s="245"/>
      <c r="GK91" s="245"/>
      <c r="GL91" s="245"/>
      <c r="GM91" s="245"/>
      <c r="GN91" s="245"/>
      <c r="GO91" s="245"/>
      <c r="GP91" s="245"/>
      <c r="GQ91" s="245"/>
      <c r="GR91" s="245"/>
      <c r="GS91" s="245"/>
      <c r="GT91" s="245"/>
      <c r="GU91" s="245"/>
      <c r="GV91" s="245"/>
      <c r="GW91" s="245"/>
      <c r="GX91" s="245"/>
      <c r="GY91" s="245"/>
      <c r="GZ91" s="245"/>
      <c r="HA91" s="245"/>
      <c r="HB91" s="245"/>
      <c r="HC91" s="245"/>
      <c r="HD91" s="245"/>
      <c r="HE91" s="245"/>
      <c r="HF91" s="245"/>
      <c r="HG91" s="245"/>
      <c r="HH91" s="245"/>
      <c r="HI91" s="245"/>
      <c r="HJ91" s="245"/>
      <c r="HK91" s="245"/>
      <c r="HL91" s="245"/>
      <c r="HM91" s="245"/>
      <c r="HN91" s="245"/>
      <c r="HO91" s="245"/>
      <c r="HP91" s="245"/>
      <c r="HQ91" s="245"/>
      <c r="HR91" s="245"/>
      <c r="HS91" s="245"/>
      <c r="HT91" s="245"/>
      <c r="HU91" s="245"/>
      <c r="HV91" s="245"/>
      <c r="HW91" s="245"/>
      <c r="HX91" s="245"/>
      <c r="HY91" s="245"/>
      <c r="HZ91" s="245"/>
      <c r="IA91" s="245"/>
      <c r="IB91" s="245"/>
      <c r="IC91" s="245"/>
      <c r="ID91" s="245"/>
      <c r="IE91" s="245"/>
      <c r="IF91" s="245"/>
      <c r="IG91" s="245"/>
      <c r="IH91" s="245"/>
      <c r="II91" s="245"/>
      <c r="IJ91" s="245"/>
      <c r="IK91" s="245"/>
      <c r="IL91" s="245"/>
      <c r="IM91" s="245"/>
      <c r="IN91" s="245"/>
      <c r="IO91" s="245"/>
      <c r="IP91" s="245"/>
      <c r="IQ91" s="245"/>
      <c r="IR91" s="245"/>
      <c r="IS91" s="245"/>
      <c r="IT91" s="245"/>
      <c r="IU91" s="245"/>
      <c r="IV91" s="245"/>
      <c r="IW91" s="245"/>
      <c r="IX91" s="245"/>
      <c r="IY91" s="245"/>
      <c r="IZ91" s="245"/>
      <c r="JA91" s="245"/>
      <c r="JB91" s="245"/>
      <c r="JC91" s="245"/>
      <c r="JD91" s="245"/>
      <c r="JE91" s="245"/>
      <c r="JF91" s="245"/>
      <c r="JG91" s="245"/>
      <c r="JH91" s="245"/>
      <c r="JI91" s="245"/>
      <c r="JJ91" s="245"/>
      <c r="JK91" s="245"/>
      <c r="JL91" s="245"/>
      <c r="JM91" s="245"/>
      <c r="JN91" s="245"/>
      <c r="JO91" s="245"/>
      <c r="JP91" s="245"/>
      <c r="JQ91" s="245"/>
      <c r="JR91" s="245"/>
      <c r="JS91" s="245"/>
      <c r="JT91" s="245"/>
      <c r="JU91" s="245"/>
      <c r="JV91" s="245"/>
      <c r="JW91" s="245"/>
      <c r="JX91" s="245"/>
      <c r="JY91" s="245"/>
      <c r="JZ91" s="245"/>
      <c r="KA91" s="245"/>
      <c r="KB91" s="245"/>
      <c r="KC91" s="245"/>
      <c r="KD91" s="245"/>
      <c r="KE91" s="245"/>
      <c r="KF91" s="245"/>
      <c r="KG91" s="245"/>
      <c r="KH91" s="245"/>
      <c r="KI91" s="245"/>
      <c r="KJ91" s="245"/>
      <c r="KK91" s="245"/>
      <c r="KL91" s="245"/>
      <c r="KM91" s="245"/>
      <c r="KN91" s="245"/>
      <c r="KO91" s="245"/>
      <c r="KP91" s="245"/>
      <c r="KQ91" s="245"/>
      <c r="KR91" s="245"/>
      <c r="KS91" s="245"/>
      <c r="KT91" s="245"/>
      <c r="KU91" s="245"/>
      <c r="KV91" s="245"/>
      <c r="KW91" s="245"/>
      <c r="KX91" s="245"/>
      <c r="KY91" s="245"/>
      <c r="KZ91" s="245"/>
      <c r="LA91" s="245"/>
      <c r="LB91" s="245"/>
      <c r="LC91" s="245"/>
      <c r="LD91" s="245"/>
      <c r="LE91" s="245"/>
      <c r="LF91" s="245"/>
      <c r="LG91" s="245"/>
      <c r="LH91" s="245"/>
      <c r="LI91" s="245"/>
      <c r="LJ91" s="245"/>
      <c r="LK91" s="245"/>
      <c r="LL91" s="245"/>
      <c r="LM91" s="245"/>
      <c r="LN91" s="245"/>
      <c r="LO91" s="245"/>
      <c r="LP91" s="245"/>
      <c r="LQ91" s="245"/>
      <c r="LR91" s="245"/>
      <c r="LS91" s="245"/>
      <c r="LT91" s="245"/>
      <c r="LU91" s="245"/>
      <c r="LV91" s="245"/>
      <c r="LW91" s="245"/>
      <c r="LX91" s="245"/>
      <c r="LY91" s="245"/>
      <c r="LZ91" s="245"/>
      <c r="MA91" s="245"/>
      <c r="MB91" s="245"/>
      <c r="MC91" s="245"/>
      <c r="MD91" s="245"/>
      <c r="ME91" s="245"/>
      <c r="MF91" s="245"/>
      <c r="MG91" s="245"/>
      <c r="MH91" s="245"/>
      <c r="MI91" s="245"/>
      <c r="MJ91" s="245"/>
      <c r="MK91" s="245"/>
      <c r="ML91" s="245"/>
      <c r="MM91" s="245"/>
      <c r="MN91" s="245"/>
      <c r="MO91" s="245"/>
      <c r="MP91" s="245"/>
      <c r="MQ91" s="245"/>
      <c r="MR91" s="245"/>
      <c r="MS91" s="245"/>
      <c r="MT91" s="245"/>
      <c r="MU91" s="245"/>
      <c r="MV91" s="245"/>
      <c r="MW91" s="245"/>
      <c r="MX91" s="245"/>
      <c r="MY91" s="245"/>
      <c r="MZ91" s="245"/>
      <c r="NA91" s="245"/>
      <c r="NB91" s="245"/>
      <c r="NC91" s="245"/>
      <c r="ND91" s="245"/>
      <c r="NE91" s="245"/>
      <c r="NF91" s="245"/>
      <c r="NG91" s="245"/>
      <c r="NH91" s="245"/>
      <c r="NI91" s="245"/>
      <c r="NJ91" s="245"/>
      <c r="NK91" s="245"/>
      <c r="NL91" s="245"/>
      <c r="NM91" s="245"/>
      <c r="NN91" s="245"/>
      <c r="NO91" s="245"/>
      <c r="NP91" s="245"/>
      <c r="NQ91" s="245"/>
      <c r="NR91" s="245"/>
      <c r="NS91" s="245"/>
      <c r="NT91" s="245"/>
      <c r="NU91" s="245"/>
      <c r="NV91" s="245"/>
      <c r="NW91" s="245"/>
      <c r="NX91" s="245"/>
      <c r="NY91" s="245"/>
      <c r="NZ91" s="245"/>
      <c r="OA91" s="245"/>
      <c r="OB91" s="245"/>
      <c r="OC91" s="245"/>
      <c r="OD91" s="245"/>
      <c r="OE91" s="245"/>
      <c r="OF91" s="245"/>
      <c r="OG91" s="245"/>
      <c r="OH91" s="245"/>
      <c r="OI91" s="245"/>
      <c r="OJ91" s="245"/>
      <c r="OK91" s="245"/>
      <c r="OL91" s="245"/>
      <c r="OM91" s="245"/>
      <c r="ON91" s="245"/>
      <c r="OO91" s="245"/>
      <c r="OP91" s="245"/>
      <c r="OQ91" s="245"/>
      <c r="OR91" s="245"/>
      <c r="OS91" s="245"/>
      <c r="OT91" s="245"/>
      <c r="OU91" s="245"/>
      <c r="OV91" s="245"/>
      <c r="OW91" s="245"/>
      <c r="OX91" s="245"/>
      <c r="OY91" s="245"/>
      <c r="OZ91" s="245"/>
      <c r="PA91" s="245"/>
      <c r="PB91" s="245"/>
      <c r="PC91" s="245"/>
      <c r="PD91" s="245"/>
      <c r="PE91" s="245"/>
      <c r="PF91" s="245"/>
      <c r="PG91" s="245"/>
      <c r="PH91" s="245"/>
      <c r="PI91" s="245"/>
      <c r="PJ91" s="245"/>
      <c r="PK91" s="245"/>
      <c r="PL91" s="245"/>
      <c r="PM91" s="245"/>
      <c r="PN91" s="245"/>
      <c r="PO91" s="245"/>
      <c r="PP91" s="245"/>
      <c r="PQ91" s="245"/>
      <c r="PR91" s="245"/>
      <c r="PS91" s="245"/>
      <c r="PT91" s="245"/>
      <c r="PU91" s="245"/>
      <c r="PV91" s="245"/>
      <c r="PW91" s="245"/>
      <c r="PX91" s="245"/>
      <c r="PY91" s="245"/>
      <c r="PZ91" s="245"/>
      <c r="QA91" s="245"/>
      <c r="QB91" s="245"/>
      <c r="QC91" s="245"/>
      <c r="QD91" s="245"/>
      <c r="QE91" s="245"/>
      <c r="QF91" s="245"/>
      <c r="QG91" s="245"/>
      <c r="QH91" s="245"/>
      <c r="QI91" s="245"/>
      <c r="QJ91" s="245"/>
      <c r="QK91" s="245"/>
      <c r="QL91" s="245"/>
      <c r="QM91" s="245"/>
      <c r="QN91" s="245"/>
      <c r="QO91" s="245"/>
      <c r="QP91" s="245"/>
      <c r="QQ91" s="245"/>
      <c r="QR91" s="245"/>
      <c r="QS91" s="245"/>
      <c r="QT91" s="245"/>
      <c r="QU91" s="245"/>
      <c r="QV91" s="245"/>
      <c r="QW91" s="245"/>
      <c r="QX91" s="245"/>
      <c r="QY91" s="245"/>
      <c r="QZ91" s="245"/>
      <c r="RA91" s="245"/>
      <c r="RB91" s="245"/>
      <c r="RC91" s="245"/>
      <c r="RD91" s="245"/>
      <c r="RE91" s="245"/>
    </row>
    <row r="92" spans="1:481" ht="15" hidden="1" customHeight="1">
      <c r="G92" s="191"/>
      <c r="J92" s="45"/>
      <c r="L92" s="45"/>
      <c r="M92" s="45"/>
      <c r="N92" s="45"/>
      <c r="O92" s="45"/>
      <c r="P92" s="45"/>
      <c r="Q92" s="45"/>
      <c r="R92" s="45"/>
      <c r="S92" s="45"/>
      <c r="T92" s="45"/>
      <c r="DW92" s="37"/>
      <c r="DX92" s="37"/>
      <c r="DY92" s="37"/>
      <c r="EA92" s="37"/>
    </row>
    <row r="93" spans="1:481" s="50" customFormat="1" ht="54" hidden="1" customHeight="1">
      <c r="D93" s="49" t="s">
        <v>2394</v>
      </c>
      <c r="E93" s="184"/>
      <c r="F93" s="465"/>
      <c r="H93" s="257"/>
      <c r="I93" s="35"/>
      <c r="J93" s="585"/>
      <c r="K93" s="257"/>
      <c r="U93" s="49"/>
      <c r="W93" s="49"/>
      <c r="Y93" s="49"/>
      <c r="AA93" s="49"/>
      <c r="AC93" s="49"/>
      <c r="AE93" s="49"/>
      <c r="AG93" s="49"/>
      <c r="AI93" s="49"/>
      <c r="AK93" s="49"/>
      <c r="AM93" s="49"/>
      <c r="AO93" s="49"/>
      <c r="AQ93" s="49"/>
      <c r="AS93" s="49"/>
      <c r="AU93" s="49"/>
      <c r="AW93" s="49"/>
      <c r="AY93" s="49"/>
      <c r="BA93" s="49"/>
      <c r="BC93" s="49"/>
      <c r="BE93" s="49"/>
      <c r="BG93" s="49"/>
      <c r="BI93" s="49"/>
      <c r="BK93" s="49"/>
      <c r="BM93" s="49"/>
      <c r="BO93" s="49"/>
      <c r="BQ93" s="49"/>
      <c r="BS93" s="49"/>
      <c r="BU93" s="49"/>
      <c r="BW93" s="49"/>
      <c r="BY93" s="49"/>
      <c r="CA93" s="49"/>
      <c r="CC93" s="49"/>
      <c r="CE93" s="49"/>
      <c r="CG93" s="49"/>
      <c r="CI93" s="49"/>
      <c r="CK93" s="49"/>
      <c r="CM93" s="49"/>
      <c r="CO93" s="49"/>
      <c r="CQ93" s="49"/>
      <c r="CS93" s="49"/>
      <c r="CU93" s="49"/>
      <c r="CW93" s="49"/>
      <c r="CY93" s="49"/>
      <c r="DA93" s="49"/>
      <c r="DC93" s="49"/>
      <c r="DE93" s="49"/>
      <c r="DG93" s="49"/>
      <c r="DI93" s="49"/>
      <c r="DK93" s="49"/>
      <c r="DM93" s="49"/>
      <c r="DO93" s="49"/>
      <c r="DQ93" s="49"/>
      <c r="DS93" s="49"/>
      <c r="DU93" s="49"/>
      <c r="DV93" s="254"/>
      <c r="DW93" s="254"/>
      <c r="DX93" s="254"/>
      <c r="DZ93" s="254"/>
    </row>
    <row r="94" spans="1:481" ht="15" hidden="1" customHeight="1">
      <c r="G94" s="191"/>
      <c r="J94" s="45"/>
      <c r="L94" s="45"/>
      <c r="M94" s="45"/>
      <c r="N94" s="45"/>
      <c r="O94" s="45"/>
      <c r="P94" s="45"/>
      <c r="Q94" s="45"/>
      <c r="R94" s="45"/>
      <c r="S94" s="45"/>
      <c r="T94" s="45"/>
      <c r="DW94" s="37"/>
      <c r="DX94" s="37"/>
      <c r="DY94" s="37"/>
      <c r="EA94" s="37"/>
    </row>
    <row r="95" spans="1:481" s="484" customFormat="1" ht="33.75" hidden="1" customHeight="1">
      <c r="A95" s="593" t="s">
        <v>301</v>
      </c>
      <c r="B95" s="593" t="s">
        <v>1601</v>
      </c>
      <c r="C95" s="504" t="s">
        <v>12</v>
      </c>
      <c r="D95" s="593" t="s">
        <v>39</v>
      </c>
      <c r="E95" s="591" t="s">
        <v>1665</v>
      </c>
      <c r="F95" s="594" t="s">
        <v>14</v>
      </c>
      <c r="G95" s="591"/>
      <c r="H95" s="594" t="s">
        <v>1611</v>
      </c>
      <c r="I95" s="594" t="s">
        <v>1612</v>
      </c>
      <c r="J95" s="591" t="s">
        <v>299</v>
      </c>
      <c r="K95" s="594" t="s">
        <v>298</v>
      </c>
      <c r="L95" s="591" t="s">
        <v>1353</v>
      </c>
      <c r="M95" s="591" t="s">
        <v>1551</v>
      </c>
      <c r="N95" s="591" t="s">
        <v>1552</v>
      </c>
      <c r="O95" s="591" t="s">
        <v>1760</v>
      </c>
      <c r="P95" s="591" t="s">
        <v>1761</v>
      </c>
      <c r="Q95" s="812" t="s">
        <v>2276</v>
      </c>
      <c r="R95" s="812" t="s">
        <v>2277</v>
      </c>
      <c r="S95" s="1115" t="s">
        <v>876</v>
      </c>
      <c r="T95" s="1115"/>
      <c r="U95" s="288">
        <v>2</v>
      </c>
      <c r="V95" s="812"/>
      <c r="W95" s="288">
        <v>9</v>
      </c>
      <c r="X95" s="812"/>
      <c r="Y95" s="288">
        <v>16</v>
      </c>
      <c r="Z95" s="812"/>
      <c r="AA95" s="288">
        <v>23</v>
      </c>
      <c r="AB95" s="812"/>
      <c r="AC95" s="288">
        <v>30</v>
      </c>
      <c r="AD95" s="812"/>
      <c r="AE95" s="288">
        <v>6</v>
      </c>
      <c r="AF95" s="812"/>
      <c r="AG95" s="288">
        <v>13</v>
      </c>
      <c r="AH95" s="812"/>
      <c r="AI95" s="288">
        <v>20</v>
      </c>
      <c r="AJ95" s="812"/>
      <c r="AK95" s="288">
        <v>27</v>
      </c>
      <c r="AL95" s="812"/>
      <c r="AM95" s="288">
        <v>6</v>
      </c>
      <c r="AN95" s="812"/>
      <c r="AO95" s="288">
        <v>13</v>
      </c>
      <c r="AP95" s="812"/>
      <c r="AQ95" s="288">
        <v>20</v>
      </c>
      <c r="AR95" s="812"/>
      <c r="AS95" s="288">
        <v>27</v>
      </c>
      <c r="AT95" s="812"/>
      <c r="AU95" s="288">
        <v>3</v>
      </c>
      <c r="AV95" s="812"/>
      <c r="AW95" s="288">
        <v>10</v>
      </c>
      <c r="AX95" s="812"/>
      <c r="AY95" s="861"/>
      <c r="AZ95" s="812"/>
      <c r="BA95" s="288">
        <v>17</v>
      </c>
      <c r="BB95" s="812"/>
      <c r="BC95" s="288">
        <v>24</v>
      </c>
      <c r="BD95" s="812"/>
      <c r="BE95" s="288">
        <v>1</v>
      </c>
      <c r="BF95" s="812"/>
      <c r="BG95" s="288">
        <v>8</v>
      </c>
      <c r="BH95" s="812"/>
      <c r="BI95" s="288">
        <v>15</v>
      </c>
      <c r="BJ95" s="812"/>
      <c r="BK95" s="288">
        <v>29</v>
      </c>
      <c r="BL95" s="812"/>
      <c r="BM95" s="288">
        <v>5</v>
      </c>
      <c r="BN95" s="812"/>
      <c r="BO95" s="288">
        <v>12</v>
      </c>
      <c r="BP95" s="812"/>
      <c r="BQ95" s="288">
        <v>19</v>
      </c>
      <c r="BR95" s="812"/>
      <c r="BS95" s="288">
        <v>26</v>
      </c>
      <c r="BT95" s="812"/>
      <c r="BU95" s="288">
        <v>3</v>
      </c>
      <c r="BV95" s="812"/>
      <c r="BW95" s="288">
        <v>10</v>
      </c>
      <c r="BX95" s="812"/>
      <c r="BY95" s="288">
        <v>17</v>
      </c>
      <c r="BZ95" s="812"/>
      <c r="CA95" s="288">
        <v>24</v>
      </c>
      <c r="CB95" s="812"/>
      <c r="CC95" s="288">
        <v>31</v>
      </c>
      <c r="CD95" s="812"/>
      <c r="CE95" s="288">
        <v>7</v>
      </c>
      <c r="CF95" s="812"/>
      <c r="CG95" s="288">
        <v>14</v>
      </c>
      <c r="CH95" s="812"/>
      <c r="CI95" s="288">
        <v>21</v>
      </c>
      <c r="CJ95" s="812"/>
      <c r="CK95" s="288">
        <v>28</v>
      </c>
      <c r="CL95" s="812"/>
      <c r="CM95" s="288">
        <v>4</v>
      </c>
      <c r="CN95" s="812"/>
      <c r="CO95" s="288">
        <v>11</v>
      </c>
      <c r="CP95" s="812"/>
      <c r="CQ95" s="288">
        <v>18</v>
      </c>
      <c r="CR95" s="812"/>
      <c r="CS95" s="288">
        <v>25</v>
      </c>
      <c r="CT95" s="812"/>
      <c r="CU95" s="288">
        <v>2</v>
      </c>
      <c r="CV95" s="812"/>
      <c r="CW95" s="288">
        <v>9</v>
      </c>
      <c r="CX95" s="812"/>
      <c r="CY95" s="288">
        <v>16</v>
      </c>
      <c r="CZ95" s="812"/>
      <c r="DA95" s="288">
        <v>23</v>
      </c>
      <c r="DB95" s="812"/>
      <c r="DC95" s="288">
        <v>30</v>
      </c>
      <c r="DD95" s="812"/>
      <c r="DE95" s="288">
        <v>6</v>
      </c>
      <c r="DF95" s="812"/>
      <c r="DG95" s="288">
        <v>13</v>
      </c>
      <c r="DH95" s="812"/>
      <c r="DI95" s="288">
        <v>20</v>
      </c>
      <c r="DJ95" s="812"/>
      <c r="DK95" s="288">
        <v>27</v>
      </c>
      <c r="DL95" s="812"/>
      <c r="DM95" s="288">
        <v>4</v>
      </c>
      <c r="DN95" s="812"/>
      <c r="DO95" s="861"/>
      <c r="DP95" s="812"/>
      <c r="DQ95" s="288">
        <v>11</v>
      </c>
      <c r="DR95" s="812"/>
      <c r="DS95" s="288">
        <v>18</v>
      </c>
      <c r="DT95" s="812"/>
      <c r="DU95" s="288">
        <v>25</v>
      </c>
      <c r="DV95" s="812"/>
      <c r="DW95" s="473" t="s">
        <v>876</v>
      </c>
      <c r="DX95" s="474"/>
      <c r="DY95" s="473" t="s">
        <v>877</v>
      </c>
      <c r="DZ95" s="173"/>
      <c r="EA95" s="473" t="s">
        <v>1668</v>
      </c>
    </row>
    <row r="96" spans="1:481" customFormat="1" ht="21" hidden="1" customHeight="1">
      <c r="A96" s="15"/>
      <c r="B96" s="15"/>
      <c r="C96" s="38" t="s">
        <v>63</v>
      </c>
      <c r="D96" s="556" t="s">
        <v>1666</v>
      </c>
      <c r="E96" s="477">
        <v>1672</v>
      </c>
      <c r="F96" s="459">
        <v>38927</v>
      </c>
      <c r="G96" s="788"/>
      <c r="H96" s="319" t="s">
        <v>1403</v>
      </c>
      <c r="I96" s="27">
        <v>41081</v>
      </c>
      <c r="J96" s="436" t="s">
        <v>738</v>
      </c>
      <c r="K96" s="287" t="s">
        <v>738</v>
      </c>
      <c r="L96" s="16">
        <v>0</v>
      </c>
      <c r="M96" s="16">
        <v>0</v>
      </c>
      <c r="N96" s="16">
        <v>0</v>
      </c>
      <c r="O96" s="16">
        <v>0</v>
      </c>
      <c r="P96" s="16">
        <v>0</v>
      </c>
      <c r="Q96" s="767">
        <v>0</v>
      </c>
      <c r="R96" s="767">
        <v>0</v>
      </c>
      <c r="S96" s="1114">
        <v>0</v>
      </c>
      <c r="T96" s="1114"/>
      <c r="U96" s="15"/>
      <c r="V96" s="769"/>
      <c r="W96" s="15"/>
      <c r="X96" s="769"/>
      <c r="Y96" s="15"/>
      <c r="Z96" s="769"/>
      <c r="AA96" s="15"/>
      <c r="AB96" s="769"/>
      <c r="AC96" s="15"/>
      <c r="AD96" s="769"/>
      <c r="AE96" s="15"/>
      <c r="AF96" s="769"/>
      <c r="AG96" s="15"/>
      <c r="AH96" s="769"/>
      <c r="AI96" s="15"/>
      <c r="AJ96" s="769"/>
      <c r="AK96" s="15"/>
      <c r="AL96" s="769"/>
      <c r="AM96" s="15"/>
      <c r="AN96" s="769"/>
      <c r="AO96" s="15"/>
      <c r="AP96" s="769"/>
      <c r="AQ96" s="15"/>
      <c r="AR96" s="769"/>
      <c r="AS96" s="15"/>
      <c r="AT96" s="769"/>
      <c r="AU96" s="15"/>
      <c r="AV96" s="769"/>
      <c r="AW96" s="15"/>
      <c r="AX96" s="769"/>
      <c r="AY96" s="766"/>
      <c r="AZ96" s="769"/>
      <c r="BA96" s="15"/>
      <c r="BB96" s="769"/>
      <c r="BC96" s="15"/>
      <c r="BD96" s="769"/>
      <c r="BE96" s="15"/>
      <c r="BF96" s="769"/>
      <c r="BG96" s="15"/>
      <c r="BH96" s="769"/>
      <c r="BI96" s="15"/>
      <c r="BJ96" s="769"/>
      <c r="BK96" s="15"/>
      <c r="BL96" s="769"/>
      <c r="BM96" s="15"/>
      <c r="BN96" s="769"/>
      <c r="BO96" s="15"/>
      <c r="BP96" s="769"/>
      <c r="BQ96" s="15"/>
      <c r="BR96" s="769"/>
      <c r="BS96" s="15"/>
      <c r="BT96" s="769"/>
      <c r="BU96" s="15"/>
      <c r="BV96" s="770"/>
      <c r="BW96" s="15"/>
      <c r="BX96" s="770"/>
      <c r="BY96" s="15"/>
      <c r="BZ96" s="770"/>
      <c r="CA96" s="15"/>
      <c r="CB96" s="770"/>
      <c r="CC96" s="15"/>
      <c r="CD96" s="770"/>
      <c r="CE96" s="15"/>
      <c r="CF96" s="770"/>
      <c r="CG96" s="15"/>
      <c r="CH96" s="770"/>
      <c r="CI96" s="15"/>
      <c r="CJ96" s="770"/>
      <c r="CK96" s="15"/>
      <c r="CL96" s="770"/>
      <c r="CM96" s="15"/>
      <c r="CN96" s="770"/>
      <c r="CO96" s="15"/>
      <c r="CP96" s="770"/>
      <c r="CQ96" s="15"/>
      <c r="CR96" s="770"/>
      <c r="CS96" s="15"/>
      <c r="CT96" s="770"/>
      <c r="CU96" s="15"/>
      <c r="CV96" s="770"/>
      <c r="CW96" s="15"/>
      <c r="CX96" s="770"/>
      <c r="CY96" s="15"/>
      <c r="CZ96" s="770"/>
      <c r="DA96" s="15"/>
      <c r="DB96" s="770"/>
      <c r="DC96" s="15"/>
      <c r="DD96" s="770"/>
      <c r="DE96" s="15"/>
      <c r="DF96" s="770"/>
      <c r="DG96" s="15"/>
      <c r="DH96" s="770"/>
      <c r="DI96" s="15"/>
      <c r="DJ96" s="770"/>
      <c r="DK96" s="15"/>
      <c r="DL96" s="770"/>
      <c r="DM96" s="15"/>
      <c r="DN96" s="770"/>
      <c r="DO96" s="766"/>
      <c r="DP96" s="770"/>
      <c r="DQ96" s="15"/>
      <c r="DR96" s="770"/>
      <c r="DS96" s="15"/>
      <c r="DT96" s="770"/>
      <c r="DU96" s="15"/>
      <c r="DV96" s="770"/>
      <c r="DW96" s="168">
        <v>0</v>
      </c>
      <c r="DX96" s="22"/>
      <c r="DY96" s="168">
        <v>0</v>
      </c>
      <c r="DZ96" s="28"/>
      <c r="EA96" s="21">
        <v>0</v>
      </c>
      <c r="EB96" s="245"/>
      <c r="EC96" s="245"/>
      <c r="ED96" s="245"/>
      <c r="EE96" s="245"/>
      <c r="EF96" s="245"/>
      <c r="EG96" s="245"/>
      <c r="EH96" s="245"/>
      <c r="EI96" s="245"/>
      <c r="EJ96" s="245"/>
      <c r="EK96" s="245"/>
      <c r="EL96" s="245"/>
      <c r="EM96" s="245"/>
      <c r="EN96" s="245"/>
      <c r="EO96" s="245"/>
      <c r="EP96" s="245"/>
      <c r="EQ96" s="245"/>
      <c r="ER96" s="245"/>
      <c r="ES96" s="245"/>
      <c r="ET96" s="245"/>
      <c r="EU96" s="245"/>
      <c r="EV96" s="245"/>
      <c r="EW96" s="245"/>
      <c r="EX96" s="245"/>
      <c r="EY96" s="245"/>
      <c r="EZ96" s="245"/>
      <c r="FA96" s="245"/>
      <c r="FB96" s="245"/>
      <c r="FC96" s="245"/>
      <c r="FD96" s="245"/>
      <c r="FE96" s="245"/>
      <c r="FF96" s="245"/>
      <c r="FG96" s="245"/>
      <c r="FH96" s="245"/>
      <c r="FI96" s="245"/>
      <c r="FJ96" s="245"/>
      <c r="FK96" s="245"/>
      <c r="FL96" s="245"/>
      <c r="FM96" s="245"/>
      <c r="FN96" s="245"/>
      <c r="FO96" s="245"/>
      <c r="FP96" s="245"/>
      <c r="FQ96" s="245"/>
      <c r="FR96" s="245"/>
      <c r="FS96" s="245"/>
      <c r="FT96" s="245"/>
      <c r="FU96" s="245"/>
      <c r="FV96" s="245"/>
      <c r="FW96" s="245"/>
      <c r="FX96" s="245"/>
      <c r="FY96" s="245"/>
      <c r="FZ96" s="245"/>
      <c r="GA96" s="245"/>
      <c r="GB96" s="245"/>
      <c r="GC96" s="245"/>
      <c r="GD96" s="245"/>
      <c r="GE96" s="245"/>
      <c r="GF96" s="245"/>
      <c r="GG96" s="245"/>
      <c r="GH96" s="245"/>
      <c r="GI96" s="245"/>
      <c r="GJ96" s="245"/>
      <c r="GK96" s="245"/>
      <c r="GL96" s="245"/>
      <c r="GM96" s="245"/>
      <c r="GN96" s="245"/>
      <c r="GO96" s="245"/>
      <c r="GP96" s="245"/>
      <c r="GQ96" s="245"/>
      <c r="GR96" s="245"/>
      <c r="GS96" s="245"/>
      <c r="GT96" s="245"/>
      <c r="GU96" s="245"/>
      <c r="GV96" s="245"/>
      <c r="GW96" s="245"/>
      <c r="GX96" s="245"/>
      <c r="GY96" s="245"/>
      <c r="GZ96" s="245"/>
      <c r="HA96" s="245"/>
      <c r="HB96" s="245"/>
      <c r="HC96" s="245"/>
      <c r="HD96" s="245"/>
      <c r="HE96" s="245"/>
      <c r="HF96" s="245"/>
      <c r="HG96" s="245"/>
      <c r="HH96" s="245"/>
      <c r="HI96" s="245"/>
      <c r="HJ96" s="245"/>
      <c r="HK96" s="245"/>
      <c r="HL96" s="245"/>
      <c r="HM96" s="245"/>
      <c r="HN96" s="245"/>
      <c r="HO96" s="245"/>
      <c r="HP96" s="245"/>
      <c r="HQ96" s="245"/>
      <c r="HR96" s="245"/>
      <c r="HS96" s="245"/>
      <c r="HT96" s="245"/>
      <c r="HU96" s="245"/>
      <c r="HV96" s="245"/>
      <c r="HW96" s="245"/>
      <c r="HX96" s="245"/>
      <c r="HY96" s="245"/>
      <c r="HZ96" s="245"/>
      <c r="IA96" s="245"/>
      <c r="IB96" s="245"/>
      <c r="IC96" s="245"/>
      <c r="ID96" s="245"/>
      <c r="IE96" s="245"/>
      <c r="IF96" s="245"/>
      <c r="IG96" s="245"/>
      <c r="IH96" s="245"/>
      <c r="II96" s="245"/>
      <c r="IJ96" s="245"/>
      <c r="IK96" s="245"/>
      <c r="IL96" s="245"/>
      <c r="IM96" s="245"/>
      <c r="IN96" s="245"/>
      <c r="IO96" s="245"/>
      <c r="IP96" s="245"/>
      <c r="IQ96" s="245"/>
      <c r="IR96" s="245"/>
      <c r="IS96" s="245"/>
      <c r="IT96" s="245"/>
      <c r="IU96" s="245"/>
      <c r="IV96" s="245"/>
      <c r="IW96" s="245"/>
      <c r="IX96" s="245"/>
      <c r="IY96" s="245"/>
      <c r="IZ96" s="245"/>
      <c r="JA96" s="245"/>
      <c r="JB96" s="245"/>
      <c r="JC96" s="245"/>
      <c r="JD96" s="245"/>
      <c r="JE96" s="245"/>
      <c r="JF96" s="245"/>
      <c r="JG96" s="245"/>
      <c r="JH96" s="245"/>
      <c r="JI96" s="245"/>
      <c r="JJ96" s="245"/>
      <c r="JK96" s="245"/>
      <c r="JL96" s="245"/>
      <c r="JM96" s="245"/>
      <c r="JN96" s="245"/>
      <c r="JO96" s="245"/>
      <c r="JP96" s="245"/>
      <c r="JQ96" s="245"/>
      <c r="JR96" s="245"/>
      <c r="JS96" s="245"/>
      <c r="JT96" s="245"/>
      <c r="JU96" s="245"/>
      <c r="JV96" s="245"/>
      <c r="JW96" s="245"/>
      <c r="JX96" s="245"/>
      <c r="JY96" s="245"/>
      <c r="JZ96" s="245"/>
      <c r="KA96" s="245"/>
      <c r="KB96" s="245"/>
      <c r="KC96" s="245"/>
      <c r="KD96" s="245"/>
      <c r="KE96" s="245"/>
      <c r="KF96" s="245"/>
      <c r="KG96" s="245"/>
      <c r="KH96" s="245"/>
      <c r="KI96" s="245"/>
      <c r="KJ96" s="245"/>
      <c r="KK96" s="245"/>
      <c r="KL96" s="245"/>
      <c r="KM96" s="245"/>
      <c r="KN96" s="245"/>
      <c r="KO96" s="245"/>
      <c r="KP96" s="245"/>
      <c r="KQ96" s="245"/>
      <c r="KR96" s="245"/>
      <c r="KS96" s="245"/>
      <c r="KT96" s="245"/>
      <c r="KU96" s="245"/>
      <c r="KV96" s="245"/>
      <c r="KW96" s="245"/>
      <c r="KX96" s="245"/>
      <c r="KY96" s="245"/>
      <c r="KZ96" s="245"/>
      <c r="LA96" s="245"/>
      <c r="LB96" s="245"/>
      <c r="LC96" s="245"/>
      <c r="LD96" s="245"/>
      <c r="LE96" s="245"/>
      <c r="LF96" s="245"/>
      <c r="LG96" s="245"/>
      <c r="LH96" s="245"/>
      <c r="LI96" s="245"/>
      <c r="LJ96" s="245"/>
      <c r="LK96" s="245"/>
      <c r="LL96" s="245"/>
      <c r="LM96" s="245"/>
      <c r="LN96" s="245"/>
      <c r="LO96" s="245"/>
      <c r="LP96" s="245"/>
      <c r="LQ96" s="245"/>
      <c r="LR96" s="245"/>
      <c r="LS96" s="245"/>
      <c r="LT96" s="245"/>
      <c r="LU96" s="245"/>
      <c r="LV96" s="245"/>
      <c r="LW96" s="245"/>
      <c r="LX96" s="245"/>
      <c r="LY96" s="245"/>
      <c r="LZ96" s="245"/>
      <c r="MA96" s="245"/>
      <c r="MB96" s="245"/>
      <c r="MC96" s="245"/>
      <c r="MD96" s="245"/>
      <c r="ME96" s="245"/>
      <c r="MF96" s="245"/>
      <c r="MG96" s="245"/>
      <c r="MH96" s="245"/>
      <c r="MI96" s="245"/>
      <c r="MJ96" s="245"/>
      <c r="MK96" s="245"/>
      <c r="ML96" s="245"/>
      <c r="MM96" s="245"/>
      <c r="MN96" s="245"/>
      <c r="MO96" s="245"/>
      <c r="MP96" s="245"/>
      <c r="MQ96" s="245"/>
      <c r="MR96" s="245"/>
      <c r="MS96" s="245"/>
      <c r="MT96" s="245"/>
      <c r="MU96" s="245"/>
      <c r="MV96" s="245"/>
      <c r="MW96" s="245"/>
      <c r="MX96" s="245"/>
      <c r="MY96" s="245"/>
      <c r="MZ96" s="245"/>
      <c r="NA96" s="245"/>
      <c r="NB96" s="245"/>
      <c r="NC96" s="245"/>
      <c r="ND96" s="245"/>
      <c r="NE96" s="245"/>
      <c r="NF96" s="245"/>
      <c r="NG96" s="245"/>
      <c r="NH96" s="245"/>
      <c r="NI96" s="245"/>
      <c r="NJ96" s="245"/>
      <c r="NK96" s="245"/>
      <c r="NL96" s="245"/>
      <c r="NM96" s="245"/>
      <c r="NN96" s="245"/>
      <c r="NO96" s="245"/>
      <c r="NP96" s="245"/>
      <c r="NQ96" s="245"/>
      <c r="NR96" s="245"/>
      <c r="NS96" s="245"/>
      <c r="NT96" s="245"/>
      <c r="NU96" s="245"/>
      <c r="NV96" s="245"/>
      <c r="NW96" s="245"/>
      <c r="NX96" s="245"/>
      <c r="NY96" s="245"/>
      <c r="NZ96" s="245"/>
      <c r="OA96" s="245"/>
      <c r="OB96" s="245"/>
      <c r="OC96" s="245"/>
      <c r="OD96" s="245"/>
      <c r="OE96" s="245"/>
      <c r="OF96" s="245"/>
      <c r="OG96" s="245"/>
      <c r="OH96" s="245"/>
      <c r="OI96" s="245"/>
      <c r="OJ96" s="245"/>
      <c r="OK96" s="245"/>
      <c r="OL96" s="245"/>
      <c r="OM96" s="245"/>
      <c r="ON96" s="245"/>
      <c r="OO96" s="245"/>
      <c r="OP96" s="245"/>
      <c r="OQ96" s="245"/>
      <c r="OR96" s="245"/>
      <c r="OS96" s="245"/>
      <c r="OT96" s="245"/>
      <c r="OU96" s="245"/>
      <c r="OV96" s="245"/>
      <c r="OW96" s="245"/>
      <c r="OX96" s="245"/>
      <c r="OY96" s="245"/>
      <c r="OZ96" s="245"/>
      <c r="PA96" s="245"/>
      <c r="PB96" s="245"/>
      <c r="PC96" s="245"/>
      <c r="PD96" s="245"/>
      <c r="PE96" s="245"/>
      <c r="PF96" s="245"/>
      <c r="PG96" s="245"/>
      <c r="PH96" s="245"/>
      <c r="PI96" s="245"/>
      <c r="PJ96" s="245"/>
      <c r="PK96" s="245"/>
      <c r="PL96" s="245"/>
      <c r="PM96" s="245"/>
      <c r="PN96" s="245"/>
      <c r="PO96" s="245"/>
      <c r="PP96" s="245"/>
      <c r="PQ96" s="245"/>
      <c r="PR96" s="245"/>
      <c r="PS96" s="245"/>
      <c r="PT96" s="245"/>
      <c r="PU96" s="245"/>
      <c r="PV96" s="245"/>
      <c r="PW96" s="245"/>
      <c r="PX96" s="245"/>
      <c r="PY96" s="245"/>
      <c r="PZ96" s="245"/>
      <c r="QA96" s="245"/>
      <c r="QB96" s="245"/>
      <c r="QC96" s="245"/>
      <c r="QD96" s="245"/>
      <c r="QE96" s="245"/>
      <c r="QF96" s="245"/>
      <c r="QG96" s="245"/>
      <c r="QH96" s="245"/>
      <c r="QI96" s="245"/>
      <c r="QJ96" s="245"/>
      <c r="QK96" s="245"/>
      <c r="QL96" s="245"/>
      <c r="QM96" s="245"/>
      <c r="QN96" s="245"/>
      <c r="QO96" s="245"/>
      <c r="QP96" s="245"/>
      <c r="QQ96" s="245"/>
      <c r="QR96" s="245"/>
      <c r="QS96" s="245"/>
      <c r="QT96" s="245"/>
      <c r="QU96" s="245"/>
      <c r="QV96" s="245"/>
      <c r="QW96" s="245"/>
      <c r="QX96" s="245"/>
      <c r="QY96" s="245"/>
      <c r="QZ96" s="245"/>
      <c r="RA96" s="245"/>
      <c r="RB96" s="245"/>
      <c r="RC96" s="245"/>
      <c r="RD96" s="245"/>
      <c r="RE96" s="245"/>
    </row>
    <row r="97" spans="1:473" ht="15" hidden="1" customHeight="1">
      <c r="G97" s="191"/>
      <c r="J97" s="45"/>
      <c r="L97" s="45"/>
      <c r="M97" s="45"/>
      <c r="N97" s="45"/>
      <c r="O97" s="45"/>
      <c r="P97" s="45"/>
      <c r="Q97" s="45"/>
      <c r="R97" s="45"/>
      <c r="S97" s="45"/>
      <c r="T97" s="45"/>
      <c r="DW97" s="37"/>
      <c r="DX97" s="37"/>
      <c r="DY97" s="37"/>
      <c r="EA97" s="37"/>
    </row>
    <row r="98" spans="1:473" s="50" customFormat="1" ht="54" hidden="1" customHeight="1">
      <c r="C98" s="49"/>
      <c r="D98" s="49" t="s">
        <v>2362</v>
      </c>
      <c r="E98" s="191"/>
      <c r="F98" s="465"/>
      <c r="G98" s="191"/>
      <c r="H98" s="257"/>
      <c r="I98" s="35"/>
      <c r="J98" s="3"/>
      <c r="K98" s="257"/>
      <c r="U98" s="49"/>
      <c r="W98" s="49"/>
      <c r="Y98" s="49"/>
      <c r="AA98" s="49"/>
      <c r="AC98" s="49"/>
      <c r="AE98" s="49"/>
      <c r="AG98" s="49"/>
      <c r="AI98" s="49"/>
      <c r="AK98" s="49"/>
      <c r="AM98" s="49"/>
      <c r="AO98" s="49"/>
      <c r="AQ98" s="49"/>
      <c r="AS98" s="49"/>
      <c r="AU98" s="49"/>
      <c r="AW98" s="49"/>
      <c r="AY98" s="49"/>
      <c r="BA98" s="49"/>
      <c r="BC98" s="49"/>
      <c r="BE98" s="49"/>
      <c r="BG98" s="49"/>
      <c r="BI98" s="49"/>
      <c r="BK98" s="49"/>
      <c r="BM98" s="49"/>
      <c r="BO98" s="49"/>
      <c r="BQ98" s="49"/>
      <c r="BS98" s="49"/>
      <c r="BU98" s="49"/>
      <c r="BW98" s="49"/>
      <c r="BY98" s="49"/>
      <c r="CA98" s="49"/>
      <c r="CC98" s="49"/>
      <c r="CE98" s="49"/>
      <c r="CG98" s="49"/>
      <c r="CI98" s="49"/>
      <c r="CK98" s="49"/>
      <c r="CM98" s="49"/>
      <c r="CO98" s="49"/>
      <c r="CQ98" s="49"/>
      <c r="CS98" s="49"/>
      <c r="CU98" s="49"/>
      <c r="CW98" s="49"/>
      <c r="CY98" s="49"/>
      <c r="DA98" s="49"/>
      <c r="DC98" s="49"/>
      <c r="DE98" s="49"/>
      <c r="DG98" s="49"/>
      <c r="DI98" s="49"/>
      <c r="DK98" s="49"/>
      <c r="DL98" s="254"/>
      <c r="DM98" s="49"/>
      <c r="DN98" s="254"/>
      <c r="DO98" s="49"/>
      <c r="DP98" s="254"/>
      <c r="DQ98" s="49"/>
      <c r="DR98" s="254"/>
      <c r="DS98" s="49"/>
      <c r="DU98" s="49"/>
      <c r="DV98" s="254"/>
    </row>
    <row r="99" spans="1:473" ht="15" hidden="1" customHeight="1">
      <c r="G99" s="191"/>
      <c r="J99" s="45"/>
      <c r="L99" s="45"/>
      <c r="M99" s="45"/>
      <c r="N99" s="45"/>
      <c r="O99" s="45"/>
      <c r="P99" s="45"/>
      <c r="Q99" s="45"/>
      <c r="R99" s="45"/>
      <c r="S99" s="45"/>
      <c r="T99" s="45"/>
      <c r="DW99" s="37"/>
      <c r="DX99" s="37"/>
      <c r="DY99" s="37"/>
      <c r="EA99" s="37"/>
    </row>
    <row r="100" spans="1:473" s="484" customFormat="1" ht="33.75" hidden="1" customHeight="1">
      <c r="A100" s="593" t="s">
        <v>301</v>
      </c>
      <c r="B100" s="593" t="s">
        <v>1601</v>
      </c>
      <c r="C100" s="504" t="s">
        <v>12</v>
      </c>
      <c r="D100" s="593" t="s">
        <v>39</v>
      </c>
      <c r="E100" s="591" t="s">
        <v>1665</v>
      </c>
      <c r="F100" s="594" t="s">
        <v>14</v>
      </c>
      <c r="G100" s="591"/>
      <c r="H100" s="594" t="s">
        <v>1611</v>
      </c>
      <c r="I100" s="594" t="s">
        <v>1612</v>
      </c>
      <c r="J100" s="591" t="s">
        <v>299</v>
      </c>
      <c r="K100" s="594" t="s">
        <v>298</v>
      </c>
      <c r="L100" s="591" t="s">
        <v>1353</v>
      </c>
      <c r="M100" s="591" t="s">
        <v>1551</v>
      </c>
      <c r="N100" s="591" t="s">
        <v>1552</v>
      </c>
      <c r="O100" s="591" t="s">
        <v>1760</v>
      </c>
      <c r="P100" s="591" t="s">
        <v>1761</v>
      </c>
      <c r="Q100" s="812" t="s">
        <v>2276</v>
      </c>
      <c r="R100" s="812" t="s">
        <v>2277</v>
      </c>
      <c r="S100" s="1115" t="s">
        <v>876</v>
      </c>
      <c r="T100" s="1115"/>
      <c r="U100" s="288">
        <v>2</v>
      </c>
      <c r="V100" s="812"/>
      <c r="W100" s="288">
        <v>9</v>
      </c>
      <c r="X100" s="812"/>
      <c r="Y100" s="288">
        <v>16</v>
      </c>
      <c r="Z100" s="812"/>
      <c r="AA100" s="288">
        <v>23</v>
      </c>
      <c r="AB100" s="812"/>
      <c r="AC100" s="288">
        <v>30</v>
      </c>
      <c r="AD100" s="812"/>
      <c r="AE100" s="288">
        <v>6</v>
      </c>
      <c r="AF100" s="812"/>
      <c r="AG100" s="288">
        <v>13</v>
      </c>
      <c r="AH100" s="812"/>
      <c r="AI100" s="288">
        <v>20</v>
      </c>
      <c r="AJ100" s="812"/>
      <c r="AK100" s="288">
        <v>27</v>
      </c>
      <c r="AL100" s="812"/>
      <c r="AM100" s="288">
        <v>6</v>
      </c>
      <c r="AN100" s="812"/>
      <c r="AO100" s="288">
        <v>13</v>
      </c>
      <c r="AP100" s="812"/>
      <c r="AQ100" s="288">
        <v>20</v>
      </c>
      <c r="AR100" s="812"/>
      <c r="AS100" s="288">
        <v>27</v>
      </c>
      <c r="AT100" s="812"/>
      <c r="AU100" s="288">
        <v>3</v>
      </c>
      <c r="AV100" s="812"/>
      <c r="AW100" s="288">
        <v>10</v>
      </c>
      <c r="AX100" s="812"/>
      <c r="AY100" s="861"/>
      <c r="AZ100" s="812"/>
      <c r="BA100" s="288">
        <v>17</v>
      </c>
      <c r="BB100" s="812"/>
      <c r="BC100" s="288">
        <v>24</v>
      </c>
      <c r="BD100" s="812"/>
      <c r="BE100" s="288">
        <v>1</v>
      </c>
      <c r="BF100" s="812"/>
      <c r="BG100" s="288">
        <v>8</v>
      </c>
      <c r="BH100" s="812"/>
      <c r="BI100" s="288">
        <v>15</v>
      </c>
      <c r="BJ100" s="812"/>
      <c r="BK100" s="288">
        <v>29</v>
      </c>
      <c r="BL100" s="812"/>
      <c r="BM100" s="288">
        <v>5</v>
      </c>
      <c r="BN100" s="812"/>
      <c r="BO100" s="288">
        <v>12</v>
      </c>
      <c r="BP100" s="812"/>
      <c r="BQ100" s="288">
        <v>19</v>
      </c>
      <c r="BR100" s="812"/>
      <c r="BS100" s="288">
        <v>26</v>
      </c>
      <c r="BT100" s="812"/>
      <c r="BU100" s="288">
        <v>3</v>
      </c>
      <c r="BV100" s="812"/>
      <c r="BW100" s="288">
        <v>10</v>
      </c>
      <c r="BX100" s="812"/>
      <c r="BY100" s="288">
        <v>17</v>
      </c>
      <c r="BZ100" s="812"/>
      <c r="CA100" s="288">
        <v>24</v>
      </c>
      <c r="CB100" s="812"/>
      <c r="CC100" s="288">
        <v>31</v>
      </c>
      <c r="CD100" s="812"/>
      <c r="CE100" s="288">
        <v>7</v>
      </c>
      <c r="CF100" s="812"/>
      <c r="CG100" s="288">
        <v>14</v>
      </c>
      <c r="CH100" s="812"/>
      <c r="CI100" s="288">
        <v>21</v>
      </c>
      <c r="CJ100" s="812"/>
      <c r="CK100" s="288">
        <v>28</v>
      </c>
      <c r="CL100" s="812"/>
      <c r="CM100" s="288">
        <v>4</v>
      </c>
      <c r="CN100" s="812"/>
      <c r="CO100" s="288">
        <v>11</v>
      </c>
      <c r="CP100" s="812"/>
      <c r="CQ100" s="288">
        <v>18</v>
      </c>
      <c r="CR100" s="812"/>
      <c r="CS100" s="288">
        <v>25</v>
      </c>
      <c r="CT100" s="812"/>
      <c r="CU100" s="288">
        <v>2</v>
      </c>
      <c r="CV100" s="812"/>
      <c r="CW100" s="288">
        <v>9</v>
      </c>
      <c r="CX100" s="812"/>
      <c r="CY100" s="288">
        <v>16</v>
      </c>
      <c r="CZ100" s="812"/>
      <c r="DA100" s="288">
        <v>23</v>
      </c>
      <c r="DB100" s="812"/>
      <c r="DC100" s="288">
        <v>30</v>
      </c>
      <c r="DD100" s="812"/>
      <c r="DE100" s="288">
        <v>6</v>
      </c>
      <c r="DF100" s="812"/>
      <c r="DG100" s="288">
        <v>13</v>
      </c>
      <c r="DH100" s="812"/>
      <c r="DI100" s="288">
        <v>20</v>
      </c>
      <c r="DJ100" s="812"/>
      <c r="DK100" s="288">
        <v>27</v>
      </c>
      <c r="DL100" s="812"/>
      <c r="DM100" s="288">
        <v>4</v>
      </c>
      <c r="DN100" s="812"/>
      <c r="DO100" s="861"/>
      <c r="DP100" s="812"/>
      <c r="DQ100" s="288">
        <v>11</v>
      </c>
      <c r="DR100" s="812"/>
      <c r="DS100" s="288">
        <v>18</v>
      </c>
      <c r="DT100" s="812"/>
      <c r="DU100" s="288">
        <v>25</v>
      </c>
      <c r="DV100" s="812"/>
      <c r="DW100" s="473" t="s">
        <v>876</v>
      </c>
      <c r="DX100" s="474"/>
      <c r="DY100" s="473" t="s">
        <v>877</v>
      </c>
      <c r="DZ100" s="173"/>
      <c r="EA100" s="473" t="s">
        <v>1668</v>
      </c>
    </row>
    <row r="101" spans="1:473" customFormat="1" ht="21" hidden="1" customHeight="1">
      <c r="A101" s="15"/>
      <c r="B101" s="15"/>
      <c r="C101" s="38" t="s">
        <v>32</v>
      </c>
      <c r="D101" s="556" t="s">
        <v>950</v>
      </c>
      <c r="E101" s="477">
        <v>120</v>
      </c>
      <c r="F101" s="457">
        <v>42172</v>
      </c>
      <c r="G101" s="788"/>
      <c r="H101" s="319" t="s">
        <v>748</v>
      </c>
      <c r="I101" s="27">
        <v>40308</v>
      </c>
      <c r="J101" s="431" t="s">
        <v>948</v>
      </c>
      <c r="K101" s="287" t="s">
        <v>947</v>
      </c>
      <c r="L101" s="16">
        <v>11</v>
      </c>
      <c r="M101" s="16">
        <v>0</v>
      </c>
      <c r="N101" s="16">
        <v>11</v>
      </c>
      <c r="O101" s="16">
        <v>0</v>
      </c>
      <c r="P101" s="16">
        <v>11</v>
      </c>
      <c r="Q101" s="767">
        <v>0</v>
      </c>
      <c r="R101" s="767">
        <v>0</v>
      </c>
      <c r="S101" s="1114">
        <v>0</v>
      </c>
      <c r="T101" s="1114"/>
      <c r="U101" s="15"/>
      <c r="V101" s="769"/>
      <c r="W101" s="15"/>
      <c r="X101" s="769"/>
      <c r="Y101" s="15"/>
      <c r="Z101" s="769"/>
      <c r="AA101" s="15"/>
      <c r="AB101" s="769"/>
      <c r="AC101" s="15"/>
      <c r="AD101" s="769"/>
      <c r="AE101" s="15"/>
      <c r="AF101" s="769"/>
      <c r="AG101" s="15"/>
      <c r="AH101" s="769"/>
      <c r="AI101" s="15"/>
      <c r="AJ101" s="769"/>
      <c r="AK101" s="15"/>
      <c r="AL101" s="769"/>
      <c r="AM101" s="15"/>
      <c r="AN101" s="769"/>
      <c r="AO101" s="15"/>
      <c r="AP101" s="769"/>
      <c r="AQ101" s="15"/>
      <c r="AR101" s="769"/>
      <c r="AS101" s="15"/>
      <c r="AT101" s="769"/>
      <c r="AU101" s="15"/>
      <c r="AV101" s="769"/>
      <c r="AW101" s="15"/>
      <c r="AX101" s="769"/>
      <c r="AY101" s="766"/>
      <c r="AZ101" s="769"/>
      <c r="BA101" s="15"/>
      <c r="BB101" s="769"/>
      <c r="BC101" s="15"/>
      <c r="BD101" s="769"/>
      <c r="BE101" s="15"/>
      <c r="BF101" s="769"/>
      <c r="BG101" s="15"/>
      <c r="BH101" s="769"/>
      <c r="BI101" s="15"/>
      <c r="BJ101" s="769"/>
      <c r="BK101" s="15"/>
      <c r="BL101" s="769"/>
      <c r="BM101" s="15"/>
      <c r="BN101" s="769"/>
      <c r="BO101" s="15"/>
      <c r="BP101" s="769"/>
      <c r="BQ101" s="15"/>
      <c r="BR101" s="769"/>
      <c r="BS101" s="15"/>
      <c r="BT101" s="769"/>
      <c r="BU101" s="15"/>
      <c r="BV101" s="770"/>
      <c r="BW101" s="15"/>
      <c r="BX101" s="770"/>
      <c r="BY101" s="15"/>
      <c r="BZ101" s="770"/>
      <c r="CA101" s="15"/>
      <c r="CB101" s="770"/>
      <c r="CC101" s="15"/>
      <c r="CD101" s="770"/>
      <c r="CE101" s="15"/>
      <c r="CF101" s="770"/>
      <c r="CG101" s="15"/>
      <c r="CH101" s="770"/>
      <c r="CI101" s="15"/>
      <c r="CJ101" s="770"/>
      <c r="CK101" s="15"/>
      <c r="CL101" s="770"/>
      <c r="CM101" s="15"/>
      <c r="CN101" s="770"/>
      <c r="CO101" s="15"/>
      <c r="CP101" s="770"/>
      <c r="CQ101" s="15"/>
      <c r="CR101" s="770"/>
      <c r="CS101" s="15"/>
      <c r="CT101" s="770"/>
      <c r="CU101" s="15"/>
      <c r="CV101" s="770"/>
      <c r="CW101" s="15"/>
      <c r="CX101" s="770"/>
      <c r="CY101" s="15"/>
      <c r="CZ101" s="770"/>
      <c r="DA101" s="15"/>
      <c r="DB101" s="770"/>
      <c r="DC101" s="15"/>
      <c r="DD101" s="770"/>
      <c r="DE101" s="15"/>
      <c r="DF101" s="770"/>
      <c r="DG101" s="15"/>
      <c r="DH101" s="770"/>
      <c r="DI101" s="15"/>
      <c r="DJ101" s="770"/>
      <c r="DK101" s="15"/>
      <c r="DL101" s="770"/>
      <c r="DM101" s="15"/>
      <c r="DN101" s="770"/>
      <c r="DO101" s="766"/>
      <c r="DP101" s="770"/>
      <c r="DQ101" s="15"/>
      <c r="DR101" s="770"/>
      <c r="DS101" s="15"/>
      <c r="DT101" s="770"/>
      <c r="DU101" s="15"/>
      <c r="DV101" s="770"/>
      <c r="DW101" s="168">
        <f t="shared" ref="DW101" si="20">COUNT(U101:BS101)</f>
        <v>0</v>
      </c>
      <c r="DX101" s="22"/>
      <c r="DY101" s="168">
        <f t="shared" ref="DY101" si="21">COUNT(BU101:DU101)</f>
        <v>0</v>
      </c>
      <c r="DZ101" s="28"/>
      <c r="EA101" s="21">
        <f t="shared" ref="EA101" si="22">SUM(DW101,DY101)</f>
        <v>0</v>
      </c>
      <c r="EB101" s="245"/>
      <c r="EC101" s="245"/>
      <c r="ED101" s="245"/>
      <c r="EE101" s="245"/>
      <c r="EF101" s="245"/>
      <c r="EG101" s="245"/>
      <c r="EH101" s="245"/>
      <c r="EI101" s="245"/>
      <c r="EJ101" s="245"/>
      <c r="EK101" s="245"/>
      <c r="EL101" s="245"/>
      <c r="EM101" s="245"/>
      <c r="EN101" s="245"/>
      <c r="EO101" s="245"/>
      <c r="EP101" s="245"/>
      <c r="EQ101" s="245"/>
      <c r="ER101" s="245"/>
      <c r="ES101" s="245"/>
      <c r="ET101" s="245"/>
      <c r="EU101" s="245"/>
      <c r="EV101" s="245"/>
      <c r="EW101" s="245"/>
      <c r="EX101" s="245"/>
      <c r="EY101" s="245"/>
      <c r="EZ101" s="245"/>
      <c r="FA101" s="245"/>
      <c r="FB101" s="245"/>
      <c r="FC101" s="245"/>
      <c r="FD101" s="245"/>
      <c r="FE101" s="245"/>
      <c r="FF101" s="245"/>
      <c r="FG101" s="245"/>
      <c r="FH101" s="245"/>
      <c r="FI101" s="245"/>
      <c r="FJ101" s="245"/>
      <c r="FK101" s="245"/>
      <c r="FL101" s="245"/>
      <c r="FM101" s="245"/>
      <c r="FN101" s="245"/>
      <c r="FO101" s="245"/>
      <c r="FP101" s="245"/>
      <c r="FQ101" s="245"/>
      <c r="FR101" s="245"/>
      <c r="FS101" s="245"/>
      <c r="FT101" s="245"/>
      <c r="FU101" s="245"/>
      <c r="FV101" s="245"/>
      <c r="FW101" s="245"/>
      <c r="FX101" s="245"/>
      <c r="FY101" s="245"/>
      <c r="FZ101" s="245"/>
      <c r="GA101" s="245"/>
      <c r="GB101" s="245"/>
      <c r="GC101" s="245"/>
      <c r="GD101" s="245"/>
      <c r="GE101" s="245"/>
      <c r="GF101" s="245"/>
      <c r="GG101" s="245"/>
      <c r="GH101" s="245"/>
      <c r="GI101" s="245"/>
      <c r="GJ101" s="245"/>
      <c r="GK101" s="245"/>
      <c r="GL101" s="245"/>
      <c r="GM101" s="245"/>
      <c r="GN101" s="245"/>
      <c r="GO101" s="245"/>
      <c r="GP101" s="245"/>
      <c r="GQ101" s="245"/>
      <c r="GR101" s="245"/>
      <c r="GS101" s="245"/>
      <c r="GT101" s="245"/>
      <c r="GU101" s="245"/>
      <c r="GV101" s="245"/>
      <c r="GW101" s="245"/>
      <c r="GX101" s="245"/>
      <c r="GY101" s="245"/>
      <c r="GZ101" s="245"/>
      <c r="HA101" s="245"/>
      <c r="HB101" s="245"/>
      <c r="HC101" s="245"/>
      <c r="HD101" s="245"/>
      <c r="HE101" s="245"/>
      <c r="HF101" s="245"/>
      <c r="HG101" s="245"/>
      <c r="HH101" s="245"/>
      <c r="HI101" s="245"/>
      <c r="HJ101" s="245"/>
      <c r="HK101" s="245"/>
      <c r="HL101" s="245"/>
      <c r="HM101" s="245"/>
      <c r="HN101" s="245"/>
      <c r="HO101" s="245"/>
      <c r="HP101" s="245"/>
      <c r="HQ101" s="245"/>
      <c r="HR101" s="245"/>
      <c r="HS101" s="245"/>
      <c r="HT101" s="245"/>
      <c r="HU101" s="245"/>
      <c r="HV101" s="245"/>
      <c r="HW101" s="245"/>
      <c r="HX101" s="245"/>
      <c r="HY101" s="245"/>
      <c r="HZ101" s="245"/>
      <c r="IA101" s="245"/>
      <c r="IB101" s="245"/>
      <c r="IC101" s="245"/>
      <c r="ID101" s="245"/>
      <c r="IE101" s="245"/>
      <c r="IF101" s="245"/>
      <c r="IG101" s="245"/>
      <c r="IH101" s="245"/>
      <c r="II101" s="245"/>
      <c r="IJ101" s="245"/>
      <c r="IK101" s="245"/>
      <c r="IL101" s="245"/>
      <c r="IM101" s="245"/>
      <c r="IN101" s="245"/>
      <c r="IO101" s="245"/>
      <c r="IP101" s="245"/>
      <c r="IQ101" s="245"/>
      <c r="IR101" s="245"/>
      <c r="IS101" s="245"/>
      <c r="IT101" s="245"/>
      <c r="IU101" s="245"/>
      <c r="IV101" s="245"/>
      <c r="IW101" s="245"/>
      <c r="IX101" s="245"/>
      <c r="IY101" s="245"/>
      <c r="IZ101" s="245"/>
      <c r="JA101" s="245"/>
      <c r="JB101" s="245"/>
      <c r="JC101" s="245"/>
      <c r="JD101" s="245"/>
      <c r="JE101" s="245"/>
      <c r="JF101" s="245"/>
      <c r="JG101" s="245"/>
      <c r="JH101" s="245"/>
      <c r="JI101" s="245"/>
      <c r="JJ101" s="245"/>
      <c r="JK101" s="245"/>
      <c r="JL101" s="245"/>
      <c r="JM101" s="245"/>
      <c r="JN101" s="245"/>
      <c r="JO101" s="245"/>
      <c r="JP101" s="245"/>
      <c r="JQ101" s="245"/>
      <c r="JR101" s="245"/>
      <c r="JS101" s="245"/>
      <c r="JT101" s="245"/>
      <c r="JU101" s="245"/>
      <c r="JV101" s="245"/>
      <c r="JW101" s="245"/>
      <c r="JX101" s="245"/>
      <c r="JY101" s="245"/>
      <c r="JZ101" s="245"/>
      <c r="KA101" s="245"/>
      <c r="KB101" s="245"/>
      <c r="KC101" s="245"/>
      <c r="KD101" s="245"/>
      <c r="KE101" s="245"/>
      <c r="KF101" s="245"/>
      <c r="KG101" s="245"/>
      <c r="KH101" s="245"/>
      <c r="KI101" s="245"/>
      <c r="KJ101" s="245"/>
      <c r="KK101" s="245"/>
      <c r="KL101" s="245"/>
      <c r="KM101" s="245"/>
      <c r="KN101" s="245"/>
      <c r="KO101" s="245"/>
      <c r="KP101" s="245"/>
      <c r="KQ101" s="245"/>
      <c r="KR101" s="245"/>
      <c r="KS101" s="245"/>
      <c r="KT101" s="245"/>
      <c r="KU101" s="245"/>
      <c r="KV101" s="245"/>
      <c r="KW101" s="245"/>
      <c r="KX101" s="245"/>
      <c r="KY101" s="245"/>
      <c r="KZ101" s="245"/>
      <c r="LA101" s="245"/>
      <c r="LB101" s="245"/>
      <c r="LC101" s="245"/>
      <c r="LD101" s="245"/>
      <c r="LE101" s="245"/>
      <c r="LF101" s="245"/>
      <c r="LG101" s="245"/>
      <c r="LH101" s="245"/>
      <c r="LI101" s="245"/>
      <c r="LJ101" s="245"/>
      <c r="LK101" s="245"/>
      <c r="LL101" s="245"/>
      <c r="LM101" s="245"/>
      <c r="LN101" s="245"/>
      <c r="LO101" s="245"/>
      <c r="LP101" s="245"/>
      <c r="LQ101" s="245"/>
      <c r="LR101" s="245"/>
      <c r="LS101" s="245"/>
      <c r="LT101" s="245"/>
      <c r="LU101" s="245"/>
      <c r="LV101" s="245"/>
      <c r="LW101" s="245"/>
      <c r="LX101" s="245"/>
      <c r="LY101" s="245"/>
      <c r="LZ101" s="245"/>
      <c r="MA101" s="245"/>
      <c r="MB101" s="245"/>
      <c r="MC101" s="245"/>
      <c r="MD101" s="245"/>
      <c r="ME101" s="245"/>
      <c r="MF101" s="245"/>
      <c r="MG101" s="245"/>
      <c r="MH101" s="245"/>
      <c r="MI101" s="245"/>
      <c r="MJ101" s="245"/>
      <c r="MK101" s="245"/>
      <c r="ML101" s="245"/>
      <c r="MM101" s="245"/>
      <c r="MN101" s="245"/>
      <c r="MO101" s="245"/>
      <c r="MP101" s="245"/>
      <c r="MQ101" s="245"/>
      <c r="MR101" s="245"/>
      <c r="MS101" s="245"/>
      <c r="MT101" s="245"/>
      <c r="MU101" s="245"/>
      <c r="MV101" s="245"/>
      <c r="MW101" s="245"/>
      <c r="MX101" s="245"/>
      <c r="MY101" s="245"/>
      <c r="MZ101" s="245"/>
      <c r="NA101" s="245"/>
      <c r="NB101" s="245"/>
      <c r="NC101" s="245"/>
      <c r="ND101" s="245"/>
      <c r="NE101" s="245"/>
      <c r="NF101" s="245"/>
      <c r="NG101" s="245"/>
      <c r="NH101" s="245"/>
      <c r="NI101" s="245"/>
      <c r="NJ101" s="245"/>
      <c r="NK101" s="245"/>
      <c r="NL101" s="245"/>
      <c r="NM101" s="245"/>
      <c r="NN101" s="245"/>
      <c r="NO101" s="245"/>
      <c r="NP101" s="245"/>
      <c r="NQ101" s="245"/>
      <c r="NR101" s="245"/>
      <c r="NS101" s="245"/>
      <c r="NT101" s="245"/>
      <c r="NU101" s="245"/>
      <c r="NV101" s="245"/>
      <c r="NW101" s="245"/>
      <c r="NX101" s="245"/>
      <c r="NY101" s="245"/>
      <c r="NZ101" s="245"/>
      <c r="OA101" s="245"/>
      <c r="OB101" s="245"/>
      <c r="OC101" s="245"/>
      <c r="OD101" s="245"/>
      <c r="OE101" s="245"/>
      <c r="OF101" s="245"/>
      <c r="OG101" s="245"/>
      <c r="OH101" s="245"/>
      <c r="OI101" s="245"/>
      <c r="OJ101" s="245"/>
      <c r="OK101" s="245"/>
      <c r="OL101" s="245"/>
      <c r="OM101" s="245"/>
      <c r="ON101" s="245"/>
      <c r="OO101" s="245"/>
      <c r="OP101" s="245"/>
      <c r="OQ101" s="245"/>
      <c r="OR101" s="245"/>
      <c r="OS101" s="245"/>
      <c r="OT101" s="245"/>
      <c r="OU101" s="245"/>
      <c r="OV101" s="245"/>
      <c r="OW101" s="245"/>
      <c r="OX101" s="245"/>
      <c r="OY101" s="245"/>
      <c r="OZ101" s="245"/>
      <c r="PA101" s="245"/>
      <c r="PB101" s="245"/>
      <c r="PC101" s="245"/>
      <c r="PD101" s="245"/>
      <c r="PE101" s="245"/>
      <c r="PF101" s="245"/>
      <c r="PG101" s="245"/>
      <c r="PH101" s="245"/>
      <c r="PI101" s="245"/>
      <c r="PJ101" s="245"/>
      <c r="PK101" s="245"/>
      <c r="PL101" s="245"/>
      <c r="PM101" s="245"/>
      <c r="PN101" s="245"/>
      <c r="PO101" s="245"/>
      <c r="PP101" s="245"/>
      <c r="PQ101" s="245"/>
      <c r="PR101" s="245"/>
      <c r="PS101" s="245"/>
      <c r="PT101" s="245"/>
      <c r="PU101" s="245"/>
      <c r="PV101" s="245"/>
      <c r="PW101" s="245"/>
      <c r="PX101" s="245"/>
      <c r="PY101" s="245"/>
      <c r="PZ101" s="245"/>
      <c r="QA101" s="245"/>
      <c r="QB101" s="245"/>
      <c r="QC101" s="245"/>
      <c r="QD101" s="245"/>
      <c r="QE101" s="245"/>
      <c r="QF101" s="245"/>
      <c r="QG101" s="245"/>
      <c r="QH101" s="245"/>
      <c r="QI101" s="245"/>
      <c r="QJ101" s="245"/>
      <c r="QK101" s="245"/>
      <c r="QL101" s="245"/>
      <c r="QM101" s="245"/>
      <c r="QN101" s="245"/>
      <c r="QO101" s="245"/>
      <c r="QP101" s="245"/>
      <c r="QQ101" s="245"/>
      <c r="QR101" s="245"/>
      <c r="QS101" s="245"/>
      <c r="QT101" s="245"/>
      <c r="QU101" s="245"/>
      <c r="QV101" s="245"/>
      <c r="QW101" s="245"/>
      <c r="QX101" s="245"/>
      <c r="QY101" s="245"/>
      <c r="QZ101" s="245"/>
      <c r="RA101" s="245"/>
      <c r="RB101" s="28"/>
      <c r="RC101" s="28"/>
      <c r="RD101" s="28"/>
      <c r="RE101" s="28"/>
    </row>
    <row r="102" spans="1:473" ht="15" hidden="1" customHeight="1">
      <c r="G102" s="191"/>
      <c r="J102" s="45"/>
      <c r="L102" s="45"/>
      <c r="M102" s="45"/>
      <c r="N102" s="45"/>
      <c r="O102" s="45"/>
      <c r="P102" s="45"/>
      <c r="Q102" s="45"/>
      <c r="R102" s="45"/>
      <c r="S102" s="45"/>
      <c r="T102" s="45"/>
      <c r="DW102" s="37"/>
      <c r="DX102" s="37"/>
      <c r="DY102" s="37"/>
      <c r="EA102" s="37"/>
    </row>
    <row r="103" spans="1:473" s="50" customFormat="1" ht="54" hidden="1" customHeight="1">
      <c r="C103" s="49"/>
      <c r="D103" s="49" t="s">
        <v>1879</v>
      </c>
      <c r="E103" s="191"/>
      <c r="F103" s="465"/>
      <c r="G103" s="191"/>
      <c r="H103" s="257"/>
      <c r="I103" s="35"/>
      <c r="J103" s="3"/>
      <c r="K103" s="257"/>
      <c r="U103" s="49"/>
      <c r="W103" s="49"/>
      <c r="Y103" s="49"/>
      <c r="AA103" s="49"/>
      <c r="AC103" s="49"/>
      <c r="AE103" s="49"/>
      <c r="AG103" s="49"/>
      <c r="AI103" s="49"/>
      <c r="AK103" s="49"/>
      <c r="AM103" s="49"/>
      <c r="AO103" s="49"/>
      <c r="AQ103" s="49"/>
      <c r="AS103" s="49"/>
      <c r="AU103" s="49"/>
      <c r="AW103" s="49"/>
      <c r="AY103" s="49"/>
      <c r="BA103" s="49"/>
      <c r="BC103" s="49"/>
      <c r="BE103" s="49"/>
      <c r="BG103" s="49"/>
      <c r="BI103" s="49"/>
      <c r="BK103" s="49"/>
      <c r="BM103" s="49"/>
      <c r="BO103" s="49"/>
      <c r="BQ103" s="49"/>
      <c r="BS103" s="49"/>
      <c r="BU103" s="49"/>
      <c r="BW103" s="49"/>
      <c r="BY103" s="49"/>
      <c r="CA103" s="49"/>
      <c r="CC103" s="49"/>
      <c r="CE103" s="49"/>
      <c r="CG103" s="49"/>
      <c r="CI103" s="49"/>
      <c r="CK103" s="49"/>
      <c r="CM103" s="49"/>
      <c r="CO103" s="49"/>
      <c r="CQ103" s="49"/>
      <c r="CS103" s="49"/>
      <c r="CU103" s="49"/>
      <c r="CW103" s="49"/>
      <c r="CY103" s="49"/>
      <c r="DA103" s="49"/>
      <c r="DC103" s="49"/>
      <c r="DE103" s="49"/>
      <c r="DG103" s="49"/>
      <c r="DI103" s="49"/>
      <c r="DK103" s="49"/>
      <c r="DM103" s="49"/>
      <c r="DO103" s="49"/>
      <c r="DQ103" s="49"/>
      <c r="DS103" s="49"/>
      <c r="DU103" s="49"/>
      <c r="DX103" s="254"/>
      <c r="DY103" s="254"/>
      <c r="DZ103" s="254"/>
    </row>
    <row r="104" spans="1:473" ht="15" hidden="1" customHeight="1">
      <c r="G104" s="191"/>
      <c r="J104" s="45"/>
      <c r="L104" s="45"/>
      <c r="M104" s="45"/>
      <c r="N104" s="45"/>
      <c r="O104" s="45"/>
      <c r="P104" s="45"/>
      <c r="Q104" s="45"/>
      <c r="R104" s="45"/>
      <c r="S104" s="45"/>
      <c r="T104" s="45"/>
      <c r="DW104" s="37"/>
      <c r="DX104" s="37"/>
      <c r="DY104" s="37"/>
      <c r="EA104" s="37"/>
    </row>
    <row r="105" spans="1:473" s="484" customFormat="1" ht="33.75" hidden="1" customHeight="1">
      <c r="A105" s="593" t="s">
        <v>301</v>
      </c>
      <c r="B105" s="593" t="s">
        <v>1601</v>
      </c>
      <c r="C105" s="504" t="s">
        <v>12</v>
      </c>
      <c r="D105" s="593" t="s">
        <v>39</v>
      </c>
      <c r="E105" s="591" t="s">
        <v>1665</v>
      </c>
      <c r="F105" s="594" t="s">
        <v>14</v>
      </c>
      <c r="G105" s="478"/>
      <c r="H105" s="594" t="s">
        <v>1611</v>
      </c>
      <c r="I105" s="594" t="s">
        <v>1612</v>
      </c>
      <c r="J105" s="591" t="s">
        <v>299</v>
      </c>
      <c r="K105" s="594" t="s">
        <v>298</v>
      </c>
      <c r="L105" s="591" t="s">
        <v>1353</v>
      </c>
      <c r="M105" s="591" t="s">
        <v>1551</v>
      </c>
      <c r="N105" s="591" t="s">
        <v>1552</v>
      </c>
      <c r="O105" s="591" t="s">
        <v>1760</v>
      </c>
      <c r="P105" s="591" t="s">
        <v>1761</v>
      </c>
      <c r="Q105" s="812" t="s">
        <v>1668</v>
      </c>
      <c r="R105" s="812"/>
      <c r="S105" s="1115" t="s">
        <v>876</v>
      </c>
      <c r="T105" s="1115"/>
      <c r="U105" s="288"/>
      <c r="V105" s="812"/>
      <c r="W105" s="288"/>
      <c r="X105" s="812"/>
      <c r="Y105" s="288"/>
      <c r="Z105" s="812"/>
      <c r="AA105" s="288"/>
      <c r="AB105" s="812"/>
      <c r="AC105" s="288"/>
      <c r="AD105" s="812"/>
      <c r="AE105" s="288"/>
      <c r="AF105" s="812"/>
      <c r="AG105" s="288"/>
      <c r="AH105" s="812"/>
      <c r="AI105" s="288"/>
      <c r="AJ105" s="812"/>
      <c r="AK105" s="288"/>
      <c r="AL105" s="812"/>
      <c r="AM105" s="288"/>
      <c r="AN105" s="812"/>
      <c r="AO105" s="288"/>
      <c r="AP105" s="812"/>
      <c r="AQ105" s="288"/>
      <c r="AR105" s="812"/>
      <c r="AS105" s="288"/>
      <c r="AT105" s="812"/>
      <c r="AU105" s="288"/>
      <c r="AV105" s="812"/>
      <c r="AW105" s="288"/>
      <c r="AX105" s="812"/>
      <c r="AY105" s="861"/>
      <c r="AZ105" s="812"/>
      <c r="BA105" s="288"/>
      <c r="BB105" s="812"/>
      <c r="BC105" s="288"/>
      <c r="BD105" s="812"/>
      <c r="BE105" s="288"/>
      <c r="BF105" s="812"/>
      <c r="BG105" s="288"/>
      <c r="BH105" s="812"/>
      <c r="BI105" s="288"/>
      <c r="BJ105" s="812"/>
      <c r="BK105" s="288"/>
      <c r="BL105" s="812"/>
      <c r="BM105" s="288"/>
      <c r="BN105" s="812"/>
      <c r="BO105" s="288"/>
      <c r="BP105" s="812"/>
      <c r="BQ105" s="288"/>
      <c r="BR105" s="812"/>
      <c r="BS105" s="288"/>
      <c r="BT105" s="812"/>
      <c r="BU105" s="288"/>
      <c r="BV105" s="812"/>
      <c r="BW105" s="288"/>
      <c r="BX105" s="812"/>
      <c r="BY105" s="288"/>
      <c r="BZ105" s="812"/>
      <c r="CA105" s="288"/>
      <c r="CB105" s="812"/>
      <c r="CC105" s="288"/>
      <c r="CD105" s="812"/>
      <c r="CE105" s="288"/>
      <c r="CF105" s="812"/>
      <c r="CG105" s="288"/>
      <c r="CH105" s="812"/>
      <c r="CI105" s="288"/>
      <c r="CJ105" s="812"/>
      <c r="CK105" s="288"/>
      <c r="CL105" s="812"/>
      <c r="CM105" s="288"/>
      <c r="CN105" s="812"/>
      <c r="CO105" s="288"/>
      <c r="CP105" s="812"/>
      <c r="CQ105" s="288"/>
      <c r="CR105" s="812"/>
      <c r="CS105" s="288"/>
      <c r="CT105" s="812"/>
      <c r="CU105" s="288"/>
      <c r="CV105" s="812"/>
      <c r="CW105" s="288"/>
      <c r="CX105" s="812"/>
      <c r="CY105" s="288"/>
      <c r="CZ105" s="812"/>
      <c r="DA105" s="288"/>
      <c r="DB105" s="812"/>
      <c r="DC105" s="288"/>
      <c r="DD105" s="812"/>
      <c r="DE105" s="288"/>
      <c r="DF105" s="812"/>
      <c r="DG105" s="288"/>
      <c r="DH105" s="812"/>
      <c r="DI105" s="288"/>
      <c r="DJ105" s="812"/>
      <c r="DK105" s="288"/>
      <c r="DL105" s="812"/>
      <c r="DM105" s="288"/>
      <c r="DN105" s="812"/>
      <c r="DO105" s="861"/>
      <c r="DP105" s="812"/>
      <c r="DQ105" s="288"/>
      <c r="DR105" s="812"/>
      <c r="DS105" s="288"/>
      <c r="DT105" s="812"/>
      <c r="DU105" s="288"/>
      <c r="DV105" s="812"/>
      <c r="DW105" s="473" t="s">
        <v>876</v>
      </c>
      <c r="DX105" s="474"/>
      <c r="DY105" s="473" t="s">
        <v>877</v>
      </c>
      <c r="DZ105" s="173"/>
      <c r="EA105" s="473" t="s">
        <v>1668</v>
      </c>
    </row>
    <row r="106" spans="1:473" customFormat="1" ht="21" hidden="1" customHeight="1">
      <c r="A106" s="15"/>
      <c r="B106" s="15"/>
      <c r="C106" s="38" t="s">
        <v>32</v>
      </c>
      <c r="D106" s="556" t="s">
        <v>933</v>
      </c>
      <c r="E106" s="477">
        <v>1680</v>
      </c>
      <c r="F106" s="459">
        <v>41430</v>
      </c>
      <c r="G106" s="788"/>
      <c r="H106" s="319" t="s">
        <v>923</v>
      </c>
      <c r="I106" s="27">
        <v>38791</v>
      </c>
      <c r="J106" s="436" t="s">
        <v>935</v>
      </c>
      <c r="K106" s="287" t="s">
        <v>934</v>
      </c>
      <c r="L106" s="16">
        <v>12</v>
      </c>
      <c r="M106" s="16">
        <v>0</v>
      </c>
      <c r="N106" s="16">
        <v>12</v>
      </c>
      <c r="O106" s="16">
        <v>0</v>
      </c>
      <c r="P106" s="16">
        <v>0</v>
      </c>
      <c r="Q106" s="767">
        <v>0</v>
      </c>
      <c r="R106" s="767"/>
      <c r="S106" s="1114">
        <v>0</v>
      </c>
      <c r="T106" s="1114"/>
      <c r="U106" s="15"/>
      <c r="V106" s="769"/>
      <c r="W106" s="15"/>
      <c r="X106" s="769"/>
      <c r="Y106" s="15"/>
      <c r="Z106" s="769"/>
      <c r="AA106" s="15"/>
      <c r="AB106" s="769"/>
      <c r="AC106" s="15"/>
      <c r="AD106" s="769"/>
      <c r="AE106" s="15"/>
      <c r="AF106" s="769"/>
      <c r="AG106" s="15"/>
      <c r="AH106" s="769"/>
      <c r="AI106" s="15"/>
      <c r="AJ106" s="769"/>
      <c r="AK106" s="15"/>
      <c r="AL106" s="769"/>
      <c r="AM106" s="15"/>
      <c r="AN106" s="769"/>
      <c r="AO106" s="15"/>
      <c r="AP106" s="769"/>
      <c r="AQ106" s="15"/>
      <c r="AR106" s="769"/>
      <c r="AS106" s="15"/>
      <c r="AT106" s="769"/>
      <c r="AU106" s="15"/>
      <c r="AV106" s="769"/>
      <c r="AW106" s="15"/>
      <c r="AX106" s="769"/>
      <c r="AY106" s="766"/>
      <c r="AZ106" s="769"/>
      <c r="BA106" s="15"/>
      <c r="BB106" s="769"/>
      <c r="BC106" s="15"/>
      <c r="BD106" s="769"/>
      <c r="BE106" s="15"/>
      <c r="BF106" s="769"/>
      <c r="BG106" s="15"/>
      <c r="BH106" s="769"/>
      <c r="BI106" s="15"/>
      <c r="BJ106" s="769"/>
      <c r="BK106" s="15"/>
      <c r="BL106" s="769"/>
      <c r="BM106" s="15"/>
      <c r="BN106" s="769"/>
      <c r="BO106" s="15"/>
      <c r="BP106" s="769"/>
      <c r="BQ106" s="15"/>
      <c r="BR106" s="769"/>
      <c r="BS106" s="15"/>
      <c r="BT106" s="769"/>
      <c r="BU106" s="15"/>
      <c r="BV106" s="770"/>
      <c r="BW106" s="15"/>
      <c r="BX106" s="770"/>
      <c r="BY106" s="15"/>
      <c r="BZ106" s="770"/>
      <c r="CA106" s="15"/>
      <c r="CB106" s="770"/>
      <c r="CC106" s="15"/>
      <c r="CD106" s="770"/>
      <c r="CE106" s="15"/>
      <c r="CF106" s="770"/>
      <c r="CG106" s="15"/>
      <c r="CH106" s="770"/>
      <c r="CI106" s="15"/>
      <c r="CJ106" s="770"/>
      <c r="CK106" s="15"/>
      <c r="CL106" s="770"/>
      <c r="CM106" s="15"/>
      <c r="CN106" s="770"/>
      <c r="CO106" s="15"/>
      <c r="CP106" s="770"/>
      <c r="CQ106" s="15"/>
      <c r="CR106" s="770"/>
      <c r="CS106" s="15"/>
      <c r="CT106" s="770"/>
      <c r="CU106" s="15"/>
      <c r="CV106" s="770"/>
      <c r="CW106" s="15"/>
      <c r="CX106" s="770"/>
      <c r="CY106" s="15"/>
      <c r="CZ106" s="770"/>
      <c r="DA106" s="15"/>
      <c r="DB106" s="770"/>
      <c r="DC106" s="15"/>
      <c r="DD106" s="770"/>
      <c r="DE106" s="15"/>
      <c r="DF106" s="770"/>
      <c r="DG106" s="15"/>
      <c r="DH106" s="770"/>
      <c r="DI106" s="15"/>
      <c r="DJ106" s="770"/>
      <c r="DK106" s="15"/>
      <c r="DL106" s="770"/>
      <c r="DM106" s="15"/>
      <c r="DN106" s="770"/>
      <c r="DO106" s="766"/>
      <c r="DP106" s="770"/>
      <c r="DQ106" s="15"/>
      <c r="DR106" s="770"/>
      <c r="DS106" s="15"/>
      <c r="DT106" s="770"/>
      <c r="DU106" s="15"/>
      <c r="DV106" s="770"/>
      <c r="DW106" s="168">
        <f t="shared" ref="DW106:DW114" si="23">COUNT(U106:BQ106)</f>
        <v>0</v>
      </c>
      <c r="DX106" s="22"/>
      <c r="DY106" s="168">
        <f t="shared" ref="DY106:DY114" si="24">COUNT(BS106:DU106)</f>
        <v>0</v>
      </c>
      <c r="DZ106" s="28"/>
      <c r="EA106" s="21">
        <f t="shared" ref="EA106:EA114" si="25">SUM(DW106,DY106)</f>
        <v>0</v>
      </c>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c r="NM106" s="28"/>
      <c r="NN106" s="28"/>
      <c r="NO106" s="28"/>
      <c r="NP106" s="28"/>
      <c r="NQ106" s="28"/>
      <c r="NR106" s="28"/>
      <c r="NS106" s="28"/>
      <c r="NT106" s="28"/>
      <c r="NU106" s="28"/>
      <c r="NV106" s="28"/>
      <c r="NW106" s="28"/>
      <c r="NX106" s="28"/>
      <c r="NY106" s="28"/>
      <c r="NZ106" s="28"/>
      <c r="OA106" s="28"/>
      <c r="OB106" s="28"/>
      <c r="OC106" s="28"/>
      <c r="OD106" s="28"/>
      <c r="OE106" s="28"/>
      <c r="OF106" s="28"/>
      <c r="OG106" s="28"/>
      <c r="OH106" s="28"/>
      <c r="OI106" s="28"/>
      <c r="OJ106" s="28"/>
      <c r="OK106" s="28"/>
      <c r="OL106" s="28"/>
      <c r="OM106" s="28"/>
      <c r="ON106" s="28"/>
      <c r="OO106" s="28"/>
      <c r="OP106" s="28"/>
      <c r="OQ106" s="28"/>
      <c r="OR106" s="28"/>
      <c r="OS106" s="28"/>
      <c r="OT106" s="28"/>
      <c r="OU106" s="28"/>
      <c r="OV106" s="28"/>
      <c r="OW106" s="28"/>
      <c r="OX106" s="28"/>
      <c r="OY106" s="28"/>
      <c r="OZ106" s="28"/>
      <c r="PA106" s="28"/>
      <c r="PB106" s="28"/>
      <c r="PC106" s="28"/>
      <c r="PD106" s="28"/>
      <c r="PE106" s="28"/>
      <c r="PF106" s="28"/>
      <c r="PG106" s="28"/>
      <c r="PH106" s="28"/>
      <c r="PI106" s="28"/>
      <c r="PJ106" s="28"/>
      <c r="PK106" s="28"/>
      <c r="PL106" s="28"/>
      <c r="PM106" s="28"/>
      <c r="PN106" s="28"/>
      <c r="PO106" s="28"/>
      <c r="PP106" s="28"/>
      <c r="PQ106" s="28"/>
      <c r="PR106" s="28"/>
      <c r="PS106" s="28"/>
      <c r="PT106" s="28"/>
      <c r="PU106" s="28"/>
      <c r="PV106" s="28"/>
      <c r="PW106" s="28"/>
      <c r="PX106" s="28"/>
      <c r="PY106" s="28"/>
      <c r="PZ106" s="28"/>
      <c r="QA106" s="28"/>
      <c r="QB106" s="28"/>
      <c r="QC106" s="28"/>
      <c r="QD106" s="28"/>
      <c r="QE106" s="28"/>
      <c r="QF106" s="28"/>
      <c r="QG106" s="28"/>
      <c r="QH106" s="28"/>
      <c r="QI106" s="28"/>
      <c r="QJ106" s="28"/>
      <c r="QK106" s="28"/>
      <c r="QL106" s="28"/>
      <c r="QM106" s="28"/>
      <c r="QN106" s="28"/>
      <c r="QO106" s="28"/>
      <c r="QP106" s="28"/>
      <c r="QQ106" s="28"/>
      <c r="QR106" s="28"/>
      <c r="QS106" s="28"/>
      <c r="QT106" s="28"/>
      <c r="QU106" s="28"/>
      <c r="QV106" s="28"/>
      <c r="QW106" s="28"/>
      <c r="QX106" s="28"/>
      <c r="QY106" s="28"/>
      <c r="QZ106" s="28"/>
      <c r="RA106" s="28"/>
      <c r="RB106" s="28"/>
      <c r="RC106" s="28"/>
      <c r="RD106" s="28"/>
      <c r="RE106" s="28"/>
    </row>
    <row r="107" spans="1:473" customFormat="1" ht="21" hidden="1" customHeight="1">
      <c r="A107" s="15"/>
      <c r="B107" s="15"/>
      <c r="C107" s="38" t="s">
        <v>59</v>
      </c>
      <c r="D107" s="556" t="s">
        <v>1564</v>
      </c>
      <c r="E107" s="477">
        <v>128</v>
      </c>
      <c r="F107" s="457">
        <v>36770</v>
      </c>
      <c r="G107" s="788"/>
      <c r="H107" s="319" t="s">
        <v>343</v>
      </c>
      <c r="I107" s="27">
        <v>36748</v>
      </c>
      <c r="J107" s="431" t="s">
        <v>408</v>
      </c>
      <c r="K107" s="287" t="s">
        <v>407</v>
      </c>
      <c r="L107" s="16">
        <v>0</v>
      </c>
      <c r="M107" s="16">
        <v>0</v>
      </c>
      <c r="N107" s="16">
        <v>0</v>
      </c>
      <c r="O107" s="16">
        <v>0</v>
      </c>
      <c r="P107" s="16">
        <v>0</v>
      </c>
      <c r="Q107" s="767">
        <v>0</v>
      </c>
      <c r="R107" s="767"/>
      <c r="S107" s="1114">
        <v>0</v>
      </c>
      <c r="T107" s="1114"/>
      <c r="U107" s="15"/>
      <c r="V107" s="769"/>
      <c r="W107" s="15"/>
      <c r="X107" s="769"/>
      <c r="Y107" s="15"/>
      <c r="Z107" s="769"/>
      <c r="AA107" s="15"/>
      <c r="AB107" s="769"/>
      <c r="AC107" s="15"/>
      <c r="AD107" s="769"/>
      <c r="AE107" s="15"/>
      <c r="AF107" s="769"/>
      <c r="AG107" s="15"/>
      <c r="AH107" s="769"/>
      <c r="AI107" s="15"/>
      <c r="AJ107" s="769"/>
      <c r="AK107" s="15"/>
      <c r="AL107" s="769"/>
      <c r="AM107" s="15"/>
      <c r="AN107" s="769"/>
      <c r="AO107" s="15"/>
      <c r="AP107" s="769"/>
      <c r="AQ107" s="15"/>
      <c r="AR107" s="769"/>
      <c r="AS107" s="15"/>
      <c r="AT107" s="769"/>
      <c r="AU107" s="15"/>
      <c r="AV107" s="769"/>
      <c r="AW107" s="15"/>
      <c r="AX107" s="769"/>
      <c r="AY107" s="766"/>
      <c r="AZ107" s="769"/>
      <c r="BA107" s="15"/>
      <c r="BB107" s="769"/>
      <c r="BC107" s="15"/>
      <c r="BD107" s="769"/>
      <c r="BE107" s="15"/>
      <c r="BF107" s="769"/>
      <c r="BG107" s="15"/>
      <c r="BH107" s="769"/>
      <c r="BI107" s="15"/>
      <c r="BJ107" s="769"/>
      <c r="BK107" s="15"/>
      <c r="BL107" s="769"/>
      <c r="BM107" s="15"/>
      <c r="BN107" s="769"/>
      <c r="BO107" s="15"/>
      <c r="BP107" s="769"/>
      <c r="BQ107" s="15"/>
      <c r="BR107" s="769"/>
      <c r="BS107" s="15"/>
      <c r="BT107" s="769"/>
      <c r="BU107" s="15"/>
      <c r="BV107" s="770"/>
      <c r="BW107" s="15"/>
      <c r="BX107" s="770"/>
      <c r="BY107" s="15"/>
      <c r="BZ107" s="770"/>
      <c r="CA107" s="15"/>
      <c r="CB107" s="770"/>
      <c r="CC107" s="15"/>
      <c r="CD107" s="770"/>
      <c r="CE107" s="15"/>
      <c r="CF107" s="770"/>
      <c r="CG107" s="15"/>
      <c r="CH107" s="770"/>
      <c r="CI107" s="15"/>
      <c r="CJ107" s="770"/>
      <c r="CK107" s="15"/>
      <c r="CL107" s="770"/>
      <c r="CM107" s="15"/>
      <c r="CN107" s="770"/>
      <c r="CO107" s="15"/>
      <c r="CP107" s="770"/>
      <c r="CQ107" s="15"/>
      <c r="CR107" s="770"/>
      <c r="CS107" s="15"/>
      <c r="CT107" s="770"/>
      <c r="CU107" s="15"/>
      <c r="CV107" s="770"/>
      <c r="CW107" s="15"/>
      <c r="CX107" s="770"/>
      <c r="CY107" s="15"/>
      <c r="CZ107" s="770"/>
      <c r="DA107" s="15"/>
      <c r="DB107" s="770"/>
      <c r="DC107" s="15"/>
      <c r="DD107" s="770"/>
      <c r="DE107" s="15"/>
      <c r="DF107" s="770"/>
      <c r="DG107" s="15"/>
      <c r="DH107" s="770"/>
      <c r="DI107" s="15"/>
      <c r="DJ107" s="770"/>
      <c r="DK107" s="15"/>
      <c r="DL107" s="770"/>
      <c r="DM107" s="15"/>
      <c r="DN107" s="770"/>
      <c r="DO107" s="766"/>
      <c r="DP107" s="770"/>
      <c r="DQ107" s="15"/>
      <c r="DR107" s="770"/>
      <c r="DS107" s="15"/>
      <c r="DT107" s="770"/>
      <c r="DU107" s="15"/>
      <c r="DV107" s="770"/>
      <c r="DW107" s="168">
        <f t="shared" si="23"/>
        <v>0</v>
      </c>
      <c r="DX107" s="22"/>
      <c r="DY107" s="168">
        <f t="shared" si="24"/>
        <v>0</v>
      </c>
      <c r="DZ107" s="28"/>
      <c r="EA107" s="21">
        <f t="shared" si="25"/>
        <v>0</v>
      </c>
      <c r="EB107" s="245"/>
      <c r="EC107" s="245"/>
      <c r="ED107" s="245"/>
      <c r="EE107" s="245"/>
      <c r="EF107" s="245"/>
      <c r="EG107" s="245"/>
      <c r="EH107" s="245"/>
      <c r="EI107" s="245"/>
      <c r="EJ107" s="245"/>
      <c r="EK107" s="245"/>
      <c r="EL107" s="245"/>
      <c r="EM107" s="245"/>
      <c r="EN107" s="245"/>
      <c r="EO107" s="245"/>
      <c r="EP107" s="245"/>
      <c r="EQ107" s="245"/>
      <c r="ER107" s="245"/>
      <c r="ES107" s="245"/>
      <c r="ET107" s="245"/>
      <c r="EU107" s="245"/>
      <c r="EV107" s="245"/>
      <c r="EW107" s="245"/>
      <c r="EX107" s="245"/>
      <c r="EY107" s="245"/>
      <c r="EZ107" s="245"/>
      <c r="FA107" s="245"/>
      <c r="FB107" s="245"/>
      <c r="FC107" s="245"/>
      <c r="FD107" s="245"/>
      <c r="FE107" s="245"/>
      <c r="FF107" s="245"/>
      <c r="FG107" s="245"/>
      <c r="FH107" s="245"/>
      <c r="FI107" s="245"/>
      <c r="FJ107" s="245"/>
      <c r="FK107" s="245"/>
      <c r="FL107" s="245"/>
      <c r="FM107" s="245"/>
      <c r="FN107" s="245"/>
      <c r="FO107" s="245"/>
      <c r="FP107" s="245"/>
      <c r="FQ107" s="245"/>
      <c r="FR107" s="245"/>
      <c r="FS107" s="245"/>
      <c r="FT107" s="245"/>
      <c r="FU107" s="245"/>
      <c r="FV107" s="245"/>
      <c r="FW107" s="245"/>
      <c r="FX107" s="245"/>
      <c r="FY107" s="245"/>
      <c r="FZ107" s="245"/>
      <c r="GA107" s="245"/>
      <c r="GB107" s="245"/>
      <c r="GC107" s="245"/>
      <c r="GD107" s="245"/>
      <c r="GE107" s="245"/>
      <c r="GF107" s="245"/>
      <c r="GG107" s="245"/>
      <c r="GH107" s="245"/>
      <c r="GI107" s="245"/>
      <c r="GJ107" s="245"/>
      <c r="GK107" s="245"/>
      <c r="GL107" s="245"/>
      <c r="GM107" s="245"/>
      <c r="GN107" s="245"/>
      <c r="GO107" s="245"/>
      <c r="GP107" s="245"/>
      <c r="GQ107" s="245"/>
      <c r="GR107" s="245"/>
      <c r="GS107" s="245"/>
      <c r="GT107" s="245"/>
      <c r="GU107" s="245"/>
      <c r="GV107" s="245"/>
      <c r="GW107" s="245"/>
      <c r="GX107" s="245"/>
      <c r="GY107" s="245"/>
      <c r="GZ107" s="245"/>
      <c r="HA107" s="245"/>
      <c r="HB107" s="245"/>
      <c r="HC107" s="245"/>
      <c r="HD107" s="245"/>
      <c r="HE107" s="245"/>
      <c r="HF107" s="245"/>
      <c r="HG107" s="245"/>
      <c r="HH107" s="245"/>
      <c r="HI107" s="245"/>
      <c r="HJ107" s="245"/>
      <c r="HK107" s="245"/>
      <c r="HL107" s="245"/>
      <c r="HM107" s="245"/>
      <c r="HN107" s="245"/>
      <c r="HO107" s="245"/>
      <c r="HP107" s="245"/>
      <c r="HQ107" s="245"/>
      <c r="HR107" s="245"/>
      <c r="HS107" s="245"/>
      <c r="HT107" s="245"/>
      <c r="HU107" s="245"/>
      <c r="HV107" s="245"/>
      <c r="HW107" s="245"/>
      <c r="HX107" s="245"/>
      <c r="HY107" s="245"/>
      <c r="HZ107" s="245"/>
      <c r="IA107" s="245"/>
      <c r="IB107" s="245"/>
      <c r="IC107" s="245"/>
      <c r="ID107" s="245"/>
      <c r="IE107" s="245"/>
      <c r="IF107" s="245"/>
      <c r="IG107" s="245"/>
      <c r="IH107" s="245"/>
      <c r="II107" s="245"/>
      <c r="IJ107" s="245"/>
      <c r="IK107" s="245"/>
      <c r="IL107" s="245"/>
      <c r="IM107" s="245"/>
      <c r="IN107" s="245"/>
      <c r="IO107" s="245"/>
      <c r="IP107" s="245"/>
      <c r="IQ107" s="245"/>
      <c r="IR107" s="245"/>
      <c r="IS107" s="245"/>
      <c r="IT107" s="245"/>
      <c r="IU107" s="245"/>
      <c r="IV107" s="245"/>
      <c r="IW107" s="245"/>
      <c r="IX107" s="245"/>
      <c r="IY107" s="245"/>
      <c r="IZ107" s="245"/>
      <c r="JA107" s="245"/>
      <c r="JB107" s="245"/>
      <c r="JC107" s="245"/>
      <c r="JD107" s="245"/>
      <c r="JE107" s="245"/>
      <c r="JF107" s="245"/>
      <c r="JG107" s="245"/>
      <c r="JH107" s="245"/>
      <c r="JI107" s="245"/>
      <c r="JJ107" s="245"/>
      <c r="JK107" s="245"/>
      <c r="JL107" s="245"/>
      <c r="JM107" s="245"/>
      <c r="JN107" s="245"/>
      <c r="JO107" s="245"/>
      <c r="JP107" s="245"/>
      <c r="JQ107" s="245"/>
      <c r="JR107" s="245"/>
      <c r="JS107" s="245"/>
      <c r="JT107" s="245"/>
      <c r="JU107" s="245"/>
      <c r="JV107" s="245"/>
      <c r="JW107" s="245"/>
      <c r="JX107" s="245"/>
      <c r="JY107" s="245"/>
      <c r="JZ107" s="245"/>
      <c r="KA107" s="245"/>
      <c r="KB107" s="245"/>
      <c r="KC107" s="245"/>
      <c r="KD107" s="245"/>
      <c r="KE107" s="245"/>
      <c r="KF107" s="245"/>
      <c r="KG107" s="245"/>
      <c r="KH107" s="245"/>
      <c r="KI107" s="245"/>
      <c r="KJ107" s="245"/>
      <c r="KK107" s="245"/>
      <c r="KL107" s="245"/>
      <c r="KM107" s="245"/>
      <c r="KN107" s="245"/>
      <c r="KO107" s="245"/>
      <c r="KP107" s="245"/>
      <c r="KQ107" s="245"/>
      <c r="KR107" s="245"/>
      <c r="KS107" s="245"/>
      <c r="KT107" s="245"/>
      <c r="KU107" s="245"/>
      <c r="KV107" s="245"/>
      <c r="KW107" s="245"/>
      <c r="KX107" s="245"/>
      <c r="KY107" s="245"/>
      <c r="KZ107" s="245"/>
      <c r="LA107" s="245"/>
      <c r="LB107" s="245"/>
      <c r="LC107" s="245"/>
      <c r="LD107" s="245"/>
      <c r="LE107" s="245"/>
      <c r="LF107" s="245"/>
      <c r="LG107" s="245"/>
      <c r="LH107" s="245"/>
      <c r="LI107" s="245"/>
      <c r="LJ107" s="245"/>
      <c r="LK107" s="245"/>
      <c r="LL107" s="245"/>
      <c r="LM107" s="245"/>
      <c r="LN107" s="245"/>
      <c r="LO107" s="245"/>
      <c r="LP107" s="245"/>
      <c r="LQ107" s="245"/>
      <c r="LR107" s="245"/>
      <c r="LS107" s="245"/>
      <c r="LT107" s="245"/>
      <c r="LU107" s="245"/>
      <c r="LV107" s="245"/>
      <c r="LW107" s="245"/>
      <c r="LX107" s="245"/>
      <c r="LY107" s="245"/>
      <c r="LZ107" s="245"/>
      <c r="MA107" s="245"/>
      <c r="MB107" s="245"/>
      <c r="MC107" s="245"/>
      <c r="MD107" s="245"/>
      <c r="ME107" s="245"/>
      <c r="MF107" s="245"/>
      <c r="MG107" s="245"/>
      <c r="MH107" s="245"/>
      <c r="MI107" s="245"/>
      <c r="MJ107" s="245"/>
      <c r="MK107" s="245"/>
      <c r="ML107" s="245"/>
      <c r="MM107" s="245"/>
      <c r="MN107" s="245"/>
      <c r="MO107" s="245"/>
      <c r="MP107" s="245"/>
      <c r="MQ107" s="245"/>
      <c r="MR107" s="245"/>
      <c r="MS107" s="245"/>
      <c r="MT107" s="245"/>
      <c r="MU107" s="245"/>
      <c r="MV107" s="245"/>
      <c r="MW107" s="245"/>
      <c r="MX107" s="245"/>
      <c r="MY107" s="245"/>
      <c r="MZ107" s="245"/>
      <c r="NA107" s="245"/>
      <c r="NB107" s="245"/>
      <c r="NC107" s="245"/>
      <c r="ND107" s="245"/>
      <c r="NE107" s="245"/>
      <c r="NF107" s="245"/>
      <c r="NG107" s="245"/>
      <c r="NH107" s="245"/>
      <c r="NI107" s="245"/>
      <c r="NJ107" s="245"/>
      <c r="NK107" s="245"/>
      <c r="NL107" s="245"/>
      <c r="NM107" s="245"/>
      <c r="NN107" s="245"/>
      <c r="NO107" s="245"/>
      <c r="NP107" s="245"/>
      <c r="NQ107" s="245"/>
      <c r="NR107" s="245"/>
      <c r="NS107" s="245"/>
      <c r="NT107" s="245"/>
      <c r="NU107" s="245"/>
      <c r="NV107" s="245"/>
      <c r="NW107" s="245"/>
      <c r="NX107" s="245"/>
      <c r="NY107" s="245"/>
      <c r="NZ107" s="245"/>
      <c r="OA107" s="245"/>
      <c r="OB107" s="245"/>
      <c r="OC107" s="245"/>
      <c r="OD107" s="245"/>
      <c r="OE107" s="245"/>
      <c r="OF107" s="245"/>
      <c r="OG107" s="245"/>
      <c r="OH107" s="245"/>
      <c r="OI107" s="245"/>
      <c r="OJ107" s="245"/>
      <c r="OK107" s="245"/>
      <c r="OL107" s="245"/>
      <c r="OM107" s="245"/>
      <c r="ON107" s="245"/>
      <c r="OO107" s="245"/>
      <c r="OP107" s="245"/>
      <c r="OQ107" s="245"/>
      <c r="OR107" s="245"/>
      <c r="OS107" s="245"/>
      <c r="OT107" s="245"/>
      <c r="OU107" s="245"/>
      <c r="OV107" s="245"/>
      <c r="OW107" s="245"/>
      <c r="OX107" s="245"/>
      <c r="OY107" s="245"/>
      <c r="OZ107" s="245"/>
      <c r="PA107" s="245"/>
      <c r="PB107" s="245"/>
      <c r="PC107" s="245"/>
      <c r="PD107" s="245"/>
      <c r="PE107" s="245"/>
      <c r="PF107" s="245"/>
      <c r="PG107" s="245"/>
      <c r="PH107" s="245"/>
      <c r="PI107" s="245"/>
      <c r="PJ107" s="245"/>
      <c r="PK107" s="245"/>
      <c r="PL107" s="245"/>
      <c r="PM107" s="245"/>
      <c r="PN107" s="245"/>
      <c r="PO107" s="245"/>
      <c r="PP107" s="245"/>
      <c r="PQ107" s="245"/>
      <c r="PR107" s="245"/>
      <c r="PS107" s="245"/>
      <c r="PT107" s="245"/>
      <c r="PU107" s="245"/>
      <c r="PV107" s="245"/>
      <c r="PW107" s="245"/>
      <c r="PX107" s="245"/>
      <c r="PY107" s="245"/>
      <c r="PZ107" s="245"/>
      <c r="QA107" s="245"/>
      <c r="QB107" s="245"/>
      <c r="QC107" s="245"/>
      <c r="QD107" s="245"/>
      <c r="QE107" s="245"/>
      <c r="QF107" s="245"/>
      <c r="QG107" s="245"/>
      <c r="QH107" s="245"/>
      <c r="QI107" s="245"/>
      <c r="QJ107" s="245"/>
      <c r="QK107" s="245"/>
      <c r="QL107" s="245"/>
      <c r="QM107" s="245"/>
      <c r="QN107" s="245"/>
      <c r="QO107" s="245"/>
      <c r="QP107" s="245"/>
      <c r="QQ107" s="245"/>
      <c r="QR107" s="245"/>
      <c r="QS107" s="245"/>
      <c r="QT107" s="245"/>
      <c r="QU107" s="245"/>
      <c r="QV107" s="245"/>
      <c r="QW107" s="245"/>
      <c r="QX107" s="245"/>
      <c r="QY107" s="245"/>
      <c r="QZ107" s="245"/>
      <c r="RA107" s="245"/>
      <c r="RB107" s="245"/>
      <c r="RC107" s="245"/>
      <c r="RD107" s="245"/>
      <c r="RE107" s="245"/>
    </row>
    <row r="108" spans="1:473" customFormat="1" ht="21" hidden="1" customHeight="1">
      <c r="A108" s="15"/>
      <c r="B108" s="15"/>
      <c r="C108" s="38" t="s">
        <v>64</v>
      </c>
      <c r="D108" s="556" t="s">
        <v>899</v>
      </c>
      <c r="E108" s="477">
        <v>10024</v>
      </c>
      <c r="F108" s="459">
        <v>38679</v>
      </c>
      <c r="G108" s="788"/>
      <c r="H108" s="319" t="s">
        <v>343</v>
      </c>
      <c r="I108" s="27">
        <v>38731</v>
      </c>
      <c r="J108" s="436" t="s">
        <v>901</v>
      </c>
      <c r="K108" s="287" t="s">
        <v>900</v>
      </c>
      <c r="L108" s="16">
        <v>0</v>
      </c>
      <c r="M108" s="16">
        <v>0</v>
      </c>
      <c r="N108" s="16">
        <v>0</v>
      </c>
      <c r="O108" s="16">
        <v>0</v>
      </c>
      <c r="P108" s="16">
        <v>0</v>
      </c>
      <c r="Q108" s="767">
        <v>0</v>
      </c>
      <c r="R108" s="767"/>
      <c r="S108" s="1114">
        <v>0</v>
      </c>
      <c r="T108" s="1114"/>
      <c r="U108" s="15"/>
      <c r="V108" s="769"/>
      <c r="W108" s="15"/>
      <c r="X108" s="769"/>
      <c r="Y108" s="15"/>
      <c r="Z108" s="769"/>
      <c r="AA108" s="15"/>
      <c r="AB108" s="769"/>
      <c r="AC108" s="15"/>
      <c r="AD108" s="769"/>
      <c r="AE108" s="15"/>
      <c r="AF108" s="769"/>
      <c r="AG108" s="15"/>
      <c r="AH108" s="769"/>
      <c r="AI108" s="15"/>
      <c r="AJ108" s="769"/>
      <c r="AK108" s="15"/>
      <c r="AL108" s="769"/>
      <c r="AM108" s="15"/>
      <c r="AN108" s="769"/>
      <c r="AO108" s="15"/>
      <c r="AP108" s="769"/>
      <c r="AQ108" s="15"/>
      <c r="AR108" s="769"/>
      <c r="AS108" s="15"/>
      <c r="AT108" s="769"/>
      <c r="AU108" s="15"/>
      <c r="AV108" s="769"/>
      <c r="AW108" s="15"/>
      <c r="AX108" s="769"/>
      <c r="AY108" s="766"/>
      <c r="AZ108" s="769"/>
      <c r="BA108" s="15"/>
      <c r="BB108" s="769"/>
      <c r="BC108" s="15"/>
      <c r="BD108" s="769"/>
      <c r="BE108" s="15"/>
      <c r="BF108" s="769"/>
      <c r="BG108" s="15"/>
      <c r="BH108" s="769"/>
      <c r="BI108" s="15"/>
      <c r="BJ108" s="769"/>
      <c r="BK108" s="15"/>
      <c r="BL108" s="769"/>
      <c r="BM108" s="15"/>
      <c r="BN108" s="769"/>
      <c r="BO108" s="15"/>
      <c r="BP108" s="769"/>
      <c r="BQ108" s="15"/>
      <c r="BR108" s="769"/>
      <c r="BS108" s="15"/>
      <c r="BT108" s="769"/>
      <c r="BU108" s="15"/>
      <c r="BV108" s="770"/>
      <c r="BW108" s="15"/>
      <c r="BX108" s="770"/>
      <c r="BY108" s="15"/>
      <c r="BZ108" s="770"/>
      <c r="CA108" s="15"/>
      <c r="CB108" s="770"/>
      <c r="CC108" s="15"/>
      <c r="CD108" s="770"/>
      <c r="CE108" s="15"/>
      <c r="CF108" s="770"/>
      <c r="CG108" s="15"/>
      <c r="CH108" s="770"/>
      <c r="CI108" s="15"/>
      <c r="CJ108" s="770"/>
      <c r="CK108" s="15"/>
      <c r="CL108" s="770"/>
      <c r="CM108" s="15"/>
      <c r="CN108" s="770"/>
      <c r="CO108" s="15"/>
      <c r="CP108" s="770"/>
      <c r="CQ108" s="15"/>
      <c r="CR108" s="770"/>
      <c r="CS108" s="15"/>
      <c r="CT108" s="770"/>
      <c r="CU108" s="15"/>
      <c r="CV108" s="770"/>
      <c r="CW108" s="15"/>
      <c r="CX108" s="770"/>
      <c r="CY108" s="15"/>
      <c r="CZ108" s="770"/>
      <c r="DA108" s="15"/>
      <c r="DB108" s="770"/>
      <c r="DC108" s="15"/>
      <c r="DD108" s="770"/>
      <c r="DE108" s="15"/>
      <c r="DF108" s="770"/>
      <c r="DG108" s="15"/>
      <c r="DH108" s="770"/>
      <c r="DI108" s="15"/>
      <c r="DJ108" s="770"/>
      <c r="DK108" s="15"/>
      <c r="DL108" s="770"/>
      <c r="DM108" s="15"/>
      <c r="DN108" s="770"/>
      <c r="DO108" s="766"/>
      <c r="DP108" s="770"/>
      <c r="DQ108" s="15"/>
      <c r="DR108" s="770"/>
      <c r="DS108" s="15"/>
      <c r="DT108" s="770"/>
      <c r="DU108" s="15"/>
      <c r="DV108" s="770"/>
      <c r="DW108" s="168">
        <f t="shared" si="23"/>
        <v>0</v>
      </c>
      <c r="DX108" s="22"/>
      <c r="DY108" s="168">
        <f t="shared" si="24"/>
        <v>0</v>
      </c>
      <c r="DZ108" s="28"/>
      <c r="EA108" s="21">
        <f t="shared" si="25"/>
        <v>0</v>
      </c>
      <c r="EB108" s="245"/>
      <c r="EC108" s="245"/>
      <c r="ED108" s="245"/>
      <c r="EE108" s="245"/>
      <c r="EF108" s="245"/>
      <c r="EG108" s="245"/>
      <c r="EH108" s="245"/>
      <c r="EI108" s="245"/>
      <c r="EJ108" s="245"/>
      <c r="EK108" s="245"/>
      <c r="EL108" s="245"/>
      <c r="EM108" s="245"/>
      <c r="EN108" s="245"/>
      <c r="EO108" s="245"/>
      <c r="EP108" s="245"/>
      <c r="EQ108" s="245"/>
      <c r="ER108" s="245"/>
      <c r="ES108" s="245"/>
      <c r="ET108" s="245"/>
      <c r="EU108" s="245"/>
      <c r="EV108" s="245"/>
      <c r="EW108" s="245"/>
      <c r="EX108" s="245"/>
      <c r="EY108" s="245"/>
      <c r="EZ108" s="245"/>
      <c r="FA108" s="245"/>
      <c r="FB108" s="245"/>
      <c r="FC108" s="245"/>
      <c r="FD108" s="245"/>
      <c r="FE108" s="245"/>
      <c r="FF108" s="245"/>
      <c r="FG108" s="245"/>
      <c r="FH108" s="245"/>
      <c r="FI108" s="245"/>
      <c r="FJ108" s="245"/>
      <c r="FK108" s="245"/>
      <c r="FL108" s="245"/>
      <c r="FM108" s="245"/>
      <c r="FN108" s="245"/>
      <c r="FO108" s="245"/>
      <c r="FP108" s="245"/>
      <c r="FQ108" s="245"/>
      <c r="FR108" s="245"/>
      <c r="FS108" s="245"/>
      <c r="FT108" s="245"/>
      <c r="FU108" s="245"/>
      <c r="FV108" s="245"/>
      <c r="FW108" s="245"/>
      <c r="FX108" s="245"/>
      <c r="FY108" s="245"/>
      <c r="FZ108" s="245"/>
      <c r="GA108" s="245"/>
      <c r="GB108" s="245"/>
      <c r="GC108" s="245"/>
      <c r="GD108" s="245"/>
      <c r="GE108" s="245"/>
      <c r="GF108" s="245"/>
      <c r="GG108" s="245"/>
      <c r="GH108" s="245"/>
      <c r="GI108" s="245"/>
      <c r="GJ108" s="245"/>
      <c r="GK108" s="245"/>
      <c r="GL108" s="245"/>
      <c r="GM108" s="245"/>
      <c r="GN108" s="245"/>
      <c r="GO108" s="245"/>
      <c r="GP108" s="245"/>
      <c r="GQ108" s="245"/>
      <c r="GR108" s="245"/>
      <c r="GS108" s="245"/>
      <c r="GT108" s="245"/>
      <c r="GU108" s="245"/>
      <c r="GV108" s="245"/>
      <c r="GW108" s="245"/>
      <c r="GX108" s="245"/>
      <c r="GY108" s="245"/>
      <c r="GZ108" s="245"/>
      <c r="HA108" s="245"/>
      <c r="HB108" s="245"/>
      <c r="HC108" s="245"/>
      <c r="HD108" s="245"/>
      <c r="HE108" s="245"/>
      <c r="HF108" s="245"/>
      <c r="HG108" s="245"/>
      <c r="HH108" s="245"/>
      <c r="HI108" s="245"/>
      <c r="HJ108" s="245"/>
      <c r="HK108" s="245"/>
      <c r="HL108" s="245"/>
      <c r="HM108" s="245"/>
      <c r="HN108" s="245"/>
      <c r="HO108" s="245"/>
      <c r="HP108" s="245"/>
      <c r="HQ108" s="245"/>
      <c r="HR108" s="245"/>
      <c r="HS108" s="245"/>
      <c r="HT108" s="245"/>
      <c r="HU108" s="245"/>
      <c r="HV108" s="245"/>
      <c r="HW108" s="245"/>
      <c r="HX108" s="245"/>
      <c r="HY108" s="245"/>
      <c r="HZ108" s="245"/>
      <c r="IA108" s="245"/>
      <c r="IB108" s="245"/>
      <c r="IC108" s="245"/>
      <c r="ID108" s="245"/>
      <c r="IE108" s="245"/>
      <c r="IF108" s="245"/>
      <c r="IG108" s="245"/>
      <c r="IH108" s="245"/>
      <c r="II108" s="245"/>
      <c r="IJ108" s="245"/>
      <c r="IK108" s="245"/>
      <c r="IL108" s="245"/>
      <c r="IM108" s="245"/>
      <c r="IN108" s="245"/>
      <c r="IO108" s="245"/>
      <c r="IP108" s="245"/>
      <c r="IQ108" s="245"/>
      <c r="IR108" s="245"/>
      <c r="IS108" s="245"/>
      <c r="IT108" s="245"/>
      <c r="IU108" s="245"/>
      <c r="IV108" s="245"/>
      <c r="IW108" s="245"/>
      <c r="IX108" s="245"/>
      <c r="IY108" s="245"/>
      <c r="IZ108" s="245"/>
      <c r="JA108" s="245"/>
      <c r="JB108" s="245"/>
      <c r="JC108" s="245"/>
      <c r="JD108" s="245"/>
      <c r="JE108" s="245"/>
      <c r="JF108" s="245"/>
      <c r="JG108" s="245"/>
      <c r="JH108" s="245"/>
      <c r="JI108" s="245"/>
      <c r="JJ108" s="245"/>
      <c r="JK108" s="245"/>
      <c r="JL108" s="245"/>
      <c r="JM108" s="245"/>
      <c r="JN108" s="245"/>
      <c r="JO108" s="245"/>
      <c r="JP108" s="245"/>
      <c r="JQ108" s="245"/>
      <c r="JR108" s="245"/>
      <c r="JS108" s="245"/>
      <c r="JT108" s="245"/>
      <c r="JU108" s="245"/>
      <c r="JV108" s="245"/>
      <c r="JW108" s="245"/>
      <c r="JX108" s="245"/>
      <c r="JY108" s="245"/>
      <c r="JZ108" s="245"/>
      <c r="KA108" s="245"/>
      <c r="KB108" s="245"/>
      <c r="KC108" s="245"/>
      <c r="KD108" s="245"/>
      <c r="KE108" s="245"/>
      <c r="KF108" s="245"/>
      <c r="KG108" s="245"/>
      <c r="KH108" s="245"/>
      <c r="KI108" s="245"/>
      <c r="KJ108" s="245"/>
      <c r="KK108" s="245"/>
      <c r="KL108" s="245"/>
      <c r="KM108" s="245"/>
      <c r="KN108" s="245"/>
      <c r="KO108" s="245"/>
      <c r="KP108" s="245"/>
      <c r="KQ108" s="245"/>
      <c r="KR108" s="245"/>
      <c r="KS108" s="245"/>
      <c r="KT108" s="245"/>
      <c r="KU108" s="245"/>
      <c r="KV108" s="245"/>
      <c r="KW108" s="245"/>
      <c r="KX108" s="245"/>
      <c r="KY108" s="245"/>
      <c r="KZ108" s="245"/>
      <c r="LA108" s="245"/>
      <c r="LB108" s="245"/>
      <c r="LC108" s="245"/>
      <c r="LD108" s="245"/>
      <c r="LE108" s="245"/>
      <c r="LF108" s="245"/>
      <c r="LG108" s="245"/>
      <c r="LH108" s="245"/>
      <c r="LI108" s="245"/>
      <c r="LJ108" s="245"/>
      <c r="LK108" s="245"/>
      <c r="LL108" s="245"/>
      <c r="LM108" s="245"/>
      <c r="LN108" s="245"/>
      <c r="LO108" s="245"/>
      <c r="LP108" s="245"/>
      <c r="LQ108" s="245"/>
      <c r="LR108" s="245"/>
      <c r="LS108" s="245"/>
      <c r="LT108" s="245"/>
      <c r="LU108" s="245"/>
      <c r="LV108" s="245"/>
      <c r="LW108" s="245"/>
      <c r="LX108" s="245"/>
      <c r="LY108" s="245"/>
      <c r="LZ108" s="245"/>
      <c r="MA108" s="245"/>
      <c r="MB108" s="245"/>
      <c r="MC108" s="245"/>
      <c r="MD108" s="245"/>
      <c r="ME108" s="245"/>
      <c r="MF108" s="245"/>
      <c r="MG108" s="245"/>
      <c r="MH108" s="245"/>
      <c r="MI108" s="245"/>
      <c r="MJ108" s="245"/>
      <c r="MK108" s="245"/>
      <c r="ML108" s="245"/>
      <c r="MM108" s="245"/>
      <c r="MN108" s="245"/>
      <c r="MO108" s="245"/>
      <c r="MP108" s="245"/>
      <c r="MQ108" s="245"/>
      <c r="MR108" s="245"/>
      <c r="MS108" s="245"/>
      <c r="MT108" s="245"/>
      <c r="MU108" s="245"/>
      <c r="MV108" s="245"/>
      <c r="MW108" s="245"/>
      <c r="MX108" s="245"/>
      <c r="MY108" s="245"/>
      <c r="MZ108" s="245"/>
      <c r="NA108" s="245"/>
      <c r="NB108" s="245"/>
      <c r="NC108" s="245"/>
      <c r="ND108" s="245"/>
      <c r="NE108" s="245"/>
      <c r="NF108" s="245"/>
      <c r="NG108" s="245"/>
      <c r="NH108" s="245"/>
      <c r="NI108" s="245"/>
      <c r="NJ108" s="245"/>
      <c r="NK108" s="245"/>
      <c r="NL108" s="245"/>
      <c r="NM108" s="245"/>
      <c r="NN108" s="245"/>
      <c r="NO108" s="245"/>
      <c r="NP108" s="245"/>
      <c r="NQ108" s="245"/>
      <c r="NR108" s="245"/>
      <c r="NS108" s="245"/>
      <c r="NT108" s="245"/>
      <c r="NU108" s="245"/>
      <c r="NV108" s="245"/>
      <c r="NW108" s="245"/>
      <c r="NX108" s="245"/>
      <c r="NY108" s="245"/>
      <c r="NZ108" s="245"/>
      <c r="OA108" s="245"/>
      <c r="OB108" s="245"/>
      <c r="OC108" s="245"/>
      <c r="OD108" s="245"/>
      <c r="OE108" s="245"/>
      <c r="OF108" s="245"/>
      <c r="OG108" s="245"/>
      <c r="OH108" s="245"/>
      <c r="OI108" s="245"/>
      <c r="OJ108" s="245"/>
      <c r="OK108" s="245"/>
      <c r="OL108" s="245"/>
      <c r="OM108" s="245"/>
      <c r="ON108" s="245"/>
      <c r="OO108" s="245"/>
      <c r="OP108" s="245"/>
      <c r="OQ108" s="245"/>
      <c r="OR108" s="245"/>
      <c r="OS108" s="245"/>
      <c r="OT108" s="245"/>
      <c r="OU108" s="245"/>
      <c r="OV108" s="245"/>
      <c r="OW108" s="245"/>
      <c r="OX108" s="245"/>
      <c r="OY108" s="245"/>
      <c r="OZ108" s="245"/>
      <c r="PA108" s="245"/>
      <c r="PB108" s="245"/>
      <c r="PC108" s="245"/>
      <c r="PD108" s="245"/>
      <c r="PE108" s="245"/>
      <c r="PF108" s="245"/>
      <c r="PG108" s="245"/>
      <c r="PH108" s="245"/>
      <c r="PI108" s="245"/>
      <c r="PJ108" s="245"/>
      <c r="PK108" s="245"/>
      <c r="PL108" s="245"/>
      <c r="PM108" s="245"/>
      <c r="PN108" s="245"/>
      <c r="PO108" s="245"/>
      <c r="PP108" s="245"/>
      <c r="PQ108" s="245"/>
      <c r="PR108" s="245"/>
      <c r="PS108" s="245"/>
      <c r="PT108" s="245"/>
      <c r="PU108" s="245"/>
      <c r="PV108" s="245"/>
      <c r="PW108" s="245"/>
      <c r="PX108" s="245"/>
      <c r="PY108" s="245"/>
      <c r="PZ108" s="245"/>
      <c r="QA108" s="245"/>
      <c r="QB108" s="245"/>
      <c r="QC108" s="245"/>
      <c r="QD108" s="245"/>
      <c r="QE108" s="245"/>
      <c r="QF108" s="245"/>
      <c r="QG108" s="245"/>
      <c r="QH108" s="245"/>
      <c r="QI108" s="245"/>
      <c r="QJ108" s="245"/>
      <c r="QK108" s="245"/>
      <c r="QL108" s="245"/>
      <c r="QM108" s="245"/>
      <c r="QN108" s="245"/>
      <c r="QO108" s="245"/>
      <c r="QP108" s="245"/>
      <c r="QQ108" s="245"/>
      <c r="QR108" s="245"/>
      <c r="QS108" s="245"/>
      <c r="QT108" s="245"/>
      <c r="QU108" s="245"/>
      <c r="QV108" s="245"/>
      <c r="QW108" s="245"/>
      <c r="QX108" s="245"/>
      <c r="QY108" s="245"/>
      <c r="QZ108" s="245"/>
      <c r="RA108" s="245"/>
      <c r="RB108" s="245"/>
      <c r="RC108" s="245"/>
      <c r="RD108" s="245"/>
      <c r="RE108" s="245"/>
    </row>
    <row r="109" spans="1:473" customFormat="1" ht="21" hidden="1" customHeight="1">
      <c r="A109" s="15"/>
      <c r="B109" s="15"/>
      <c r="C109" s="38" t="s">
        <v>66</v>
      </c>
      <c r="D109" s="556" t="s">
        <v>1396</v>
      </c>
      <c r="E109" s="477">
        <v>1648</v>
      </c>
      <c r="F109" s="459">
        <v>38825</v>
      </c>
      <c r="G109" s="788"/>
      <c r="H109" s="319" t="s">
        <v>343</v>
      </c>
      <c r="I109" s="27">
        <v>23017</v>
      </c>
      <c r="J109" s="436" t="s">
        <v>541</v>
      </c>
      <c r="K109" s="287" t="s">
        <v>540</v>
      </c>
      <c r="L109" s="16">
        <v>0</v>
      </c>
      <c r="M109" s="16">
        <v>0</v>
      </c>
      <c r="N109" s="16">
        <v>0</v>
      </c>
      <c r="O109" s="16">
        <v>0</v>
      </c>
      <c r="P109" s="16">
        <v>0</v>
      </c>
      <c r="Q109" s="767">
        <v>0</v>
      </c>
      <c r="R109" s="767"/>
      <c r="S109" s="1114">
        <v>0</v>
      </c>
      <c r="T109" s="1114"/>
      <c r="U109" s="15"/>
      <c r="V109" s="769"/>
      <c r="W109" s="15"/>
      <c r="X109" s="769"/>
      <c r="Y109" s="15"/>
      <c r="Z109" s="769"/>
      <c r="AA109" s="15"/>
      <c r="AB109" s="769"/>
      <c r="AC109" s="15"/>
      <c r="AD109" s="769"/>
      <c r="AE109" s="15"/>
      <c r="AF109" s="769"/>
      <c r="AG109" s="15"/>
      <c r="AH109" s="769"/>
      <c r="AI109" s="15"/>
      <c r="AJ109" s="769"/>
      <c r="AK109" s="15"/>
      <c r="AL109" s="769"/>
      <c r="AM109" s="15"/>
      <c r="AN109" s="769"/>
      <c r="AO109" s="15"/>
      <c r="AP109" s="769"/>
      <c r="AQ109" s="15"/>
      <c r="AR109" s="769"/>
      <c r="AS109" s="15"/>
      <c r="AT109" s="769"/>
      <c r="AU109" s="15"/>
      <c r="AV109" s="769"/>
      <c r="AW109" s="15"/>
      <c r="AX109" s="769"/>
      <c r="AY109" s="766"/>
      <c r="AZ109" s="769"/>
      <c r="BA109" s="15"/>
      <c r="BB109" s="769"/>
      <c r="BC109" s="15"/>
      <c r="BD109" s="769"/>
      <c r="BE109" s="15"/>
      <c r="BF109" s="769"/>
      <c r="BG109" s="15"/>
      <c r="BH109" s="769"/>
      <c r="BI109" s="15"/>
      <c r="BJ109" s="769"/>
      <c r="BK109" s="15"/>
      <c r="BL109" s="769"/>
      <c r="BM109" s="15"/>
      <c r="BN109" s="769"/>
      <c r="BO109" s="15"/>
      <c r="BP109" s="769"/>
      <c r="BQ109" s="15"/>
      <c r="BR109" s="769"/>
      <c r="BS109" s="15"/>
      <c r="BT109" s="769"/>
      <c r="BU109" s="15"/>
      <c r="BV109" s="770"/>
      <c r="BW109" s="15"/>
      <c r="BX109" s="770"/>
      <c r="BY109" s="15"/>
      <c r="BZ109" s="770"/>
      <c r="CA109" s="15"/>
      <c r="CB109" s="770"/>
      <c r="CC109" s="15"/>
      <c r="CD109" s="770"/>
      <c r="CE109" s="15"/>
      <c r="CF109" s="770"/>
      <c r="CG109" s="15"/>
      <c r="CH109" s="770"/>
      <c r="CI109" s="15"/>
      <c r="CJ109" s="770"/>
      <c r="CK109" s="15"/>
      <c r="CL109" s="770"/>
      <c r="CM109" s="15"/>
      <c r="CN109" s="770"/>
      <c r="CO109" s="15"/>
      <c r="CP109" s="770"/>
      <c r="CQ109" s="15"/>
      <c r="CR109" s="770"/>
      <c r="CS109" s="15"/>
      <c r="CT109" s="770"/>
      <c r="CU109" s="15"/>
      <c r="CV109" s="770"/>
      <c r="CW109" s="15"/>
      <c r="CX109" s="770"/>
      <c r="CY109" s="15"/>
      <c r="CZ109" s="770"/>
      <c r="DA109" s="15"/>
      <c r="DB109" s="770"/>
      <c r="DC109" s="15"/>
      <c r="DD109" s="770"/>
      <c r="DE109" s="15"/>
      <c r="DF109" s="770"/>
      <c r="DG109" s="15"/>
      <c r="DH109" s="770"/>
      <c r="DI109" s="15"/>
      <c r="DJ109" s="770"/>
      <c r="DK109" s="15"/>
      <c r="DL109" s="770"/>
      <c r="DM109" s="15"/>
      <c r="DN109" s="770"/>
      <c r="DO109" s="766"/>
      <c r="DP109" s="770"/>
      <c r="DQ109" s="15"/>
      <c r="DR109" s="770"/>
      <c r="DS109" s="15"/>
      <c r="DT109" s="770"/>
      <c r="DU109" s="15"/>
      <c r="DV109" s="770"/>
      <c r="DW109" s="168">
        <f t="shared" si="23"/>
        <v>0</v>
      </c>
      <c r="DX109" s="22"/>
      <c r="DY109" s="168">
        <f t="shared" si="24"/>
        <v>0</v>
      </c>
      <c r="DZ109" s="28"/>
      <c r="EA109" s="21">
        <f t="shared" si="25"/>
        <v>0</v>
      </c>
      <c r="EB109" s="245"/>
      <c r="EC109" s="245"/>
      <c r="ED109" s="245"/>
      <c r="EE109" s="245"/>
      <c r="EF109" s="245"/>
      <c r="EG109" s="245"/>
      <c r="EH109" s="245"/>
      <c r="EI109" s="245"/>
      <c r="EJ109" s="245"/>
      <c r="EK109" s="245"/>
      <c r="EL109" s="245"/>
      <c r="EM109" s="245"/>
      <c r="EN109" s="245"/>
      <c r="EO109" s="245"/>
      <c r="EP109" s="245"/>
      <c r="EQ109" s="245"/>
      <c r="ER109" s="245"/>
      <c r="ES109" s="245"/>
      <c r="ET109" s="245"/>
      <c r="EU109" s="245"/>
      <c r="EV109" s="245"/>
      <c r="EW109" s="245"/>
      <c r="EX109" s="245"/>
      <c r="EY109" s="245"/>
      <c r="EZ109" s="245"/>
      <c r="FA109" s="245"/>
      <c r="FB109" s="245"/>
      <c r="FC109" s="245"/>
      <c r="FD109" s="245"/>
      <c r="FE109" s="245"/>
      <c r="FF109" s="245"/>
      <c r="FG109" s="245"/>
      <c r="FH109" s="245"/>
      <c r="FI109" s="245"/>
      <c r="FJ109" s="245"/>
      <c r="FK109" s="245"/>
      <c r="FL109" s="245"/>
      <c r="FM109" s="245"/>
      <c r="FN109" s="245"/>
      <c r="FO109" s="245"/>
      <c r="FP109" s="245"/>
      <c r="FQ109" s="245"/>
      <c r="FR109" s="245"/>
      <c r="FS109" s="245"/>
      <c r="FT109" s="245"/>
      <c r="FU109" s="245"/>
      <c r="FV109" s="245"/>
      <c r="FW109" s="245"/>
      <c r="FX109" s="245"/>
      <c r="FY109" s="245"/>
      <c r="FZ109" s="245"/>
      <c r="GA109" s="245"/>
      <c r="GB109" s="245"/>
      <c r="GC109" s="245"/>
      <c r="GD109" s="245"/>
      <c r="GE109" s="245"/>
      <c r="GF109" s="245"/>
      <c r="GG109" s="245"/>
      <c r="GH109" s="245"/>
      <c r="GI109" s="245"/>
      <c r="GJ109" s="245"/>
      <c r="GK109" s="245"/>
      <c r="GL109" s="245"/>
      <c r="GM109" s="245"/>
      <c r="GN109" s="245"/>
      <c r="GO109" s="245"/>
      <c r="GP109" s="245"/>
      <c r="GQ109" s="245"/>
      <c r="GR109" s="245"/>
      <c r="GS109" s="245"/>
      <c r="GT109" s="245"/>
      <c r="GU109" s="245"/>
      <c r="GV109" s="245"/>
      <c r="GW109" s="245"/>
      <c r="GX109" s="245"/>
      <c r="GY109" s="245"/>
      <c r="GZ109" s="245"/>
      <c r="HA109" s="245"/>
      <c r="HB109" s="245"/>
      <c r="HC109" s="245"/>
      <c r="HD109" s="245"/>
      <c r="HE109" s="245"/>
      <c r="HF109" s="245"/>
      <c r="HG109" s="245"/>
      <c r="HH109" s="245"/>
      <c r="HI109" s="245"/>
      <c r="HJ109" s="245"/>
      <c r="HK109" s="245"/>
      <c r="HL109" s="245"/>
      <c r="HM109" s="245"/>
      <c r="HN109" s="245"/>
      <c r="HO109" s="245"/>
      <c r="HP109" s="245"/>
      <c r="HQ109" s="245"/>
      <c r="HR109" s="245"/>
      <c r="HS109" s="245"/>
      <c r="HT109" s="245"/>
      <c r="HU109" s="245"/>
      <c r="HV109" s="245"/>
      <c r="HW109" s="245"/>
      <c r="HX109" s="245"/>
      <c r="HY109" s="245"/>
      <c r="HZ109" s="245"/>
      <c r="IA109" s="245"/>
      <c r="IB109" s="245"/>
      <c r="IC109" s="245"/>
      <c r="ID109" s="245"/>
      <c r="IE109" s="245"/>
      <c r="IF109" s="245"/>
      <c r="IG109" s="245"/>
      <c r="IH109" s="245"/>
      <c r="II109" s="245"/>
      <c r="IJ109" s="245"/>
      <c r="IK109" s="245"/>
      <c r="IL109" s="245"/>
      <c r="IM109" s="245"/>
      <c r="IN109" s="245"/>
      <c r="IO109" s="245"/>
      <c r="IP109" s="245"/>
      <c r="IQ109" s="245"/>
      <c r="IR109" s="245"/>
      <c r="IS109" s="245"/>
      <c r="IT109" s="245"/>
      <c r="IU109" s="245"/>
      <c r="IV109" s="245"/>
      <c r="IW109" s="245"/>
      <c r="IX109" s="245"/>
      <c r="IY109" s="245"/>
      <c r="IZ109" s="245"/>
      <c r="JA109" s="245"/>
      <c r="JB109" s="245"/>
      <c r="JC109" s="245"/>
      <c r="JD109" s="245"/>
      <c r="JE109" s="245"/>
      <c r="JF109" s="245"/>
      <c r="JG109" s="245"/>
      <c r="JH109" s="245"/>
      <c r="JI109" s="245"/>
      <c r="JJ109" s="245"/>
      <c r="JK109" s="245"/>
      <c r="JL109" s="245"/>
      <c r="JM109" s="245"/>
      <c r="JN109" s="245"/>
      <c r="JO109" s="245"/>
      <c r="JP109" s="245"/>
      <c r="JQ109" s="245"/>
      <c r="JR109" s="245"/>
      <c r="JS109" s="245"/>
      <c r="JT109" s="245"/>
      <c r="JU109" s="245"/>
      <c r="JV109" s="245"/>
      <c r="JW109" s="245"/>
      <c r="JX109" s="245"/>
      <c r="JY109" s="245"/>
      <c r="JZ109" s="245"/>
      <c r="KA109" s="245"/>
      <c r="KB109" s="245"/>
      <c r="KC109" s="245"/>
      <c r="KD109" s="245"/>
      <c r="KE109" s="245"/>
      <c r="KF109" s="245"/>
      <c r="KG109" s="245"/>
      <c r="KH109" s="245"/>
      <c r="KI109" s="245"/>
      <c r="KJ109" s="245"/>
      <c r="KK109" s="245"/>
      <c r="KL109" s="245"/>
      <c r="KM109" s="245"/>
      <c r="KN109" s="245"/>
      <c r="KO109" s="245"/>
      <c r="KP109" s="245"/>
      <c r="KQ109" s="245"/>
      <c r="KR109" s="245"/>
      <c r="KS109" s="245"/>
      <c r="KT109" s="245"/>
      <c r="KU109" s="245"/>
      <c r="KV109" s="245"/>
      <c r="KW109" s="245"/>
      <c r="KX109" s="245"/>
      <c r="KY109" s="245"/>
      <c r="KZ109" s="245"/>
      <c r="LA109" s="245"/>
      <c r="LB109" s="245"/>
      <c r="LC109" s="245"/>
      <c r="LD109" s="245"/>
      <c r="LE109" s="245"/>
      <c r="LF109" s="245"/>
      <c r="LG109" s="245"/>
      <c r="LH109" s="245"/>
      <c r="LI109" s="245"/>
      <c r="LJ109" s="245"/>
      <c r="LK109" s="245"/>
      <c r="LL109" s="245"/>
      <c r="LM109" s="245"/>
      <c r="LN109" s="245"/>
      <c r="LO109" s="245"/>
      <c r="LP109" s="245"/>
      <c r="LQ109" s="245"/>
      <c r="LR109" s="245"/>
      <c r="LS109" s="245"/>
      <c r="LT109" s="245"/>
      <c r="LU109" s="245"/>
      <c r="LV109" s="245"/>
      <c r="LW109" s="245"/>
      <c r="LX109" s="245"/>
      <c r="LY109" s="245"/>
      <c r="LZ109" s="245"/>
      <c r="MA109" s="245"/>
      <c r="MB109" s="245"/>
      <c r="MC109" s="245"/>
      <c r="MD109" s="245"/>
      <c r="ME109" s="245"/>
      <c r="MF109" s="245"/>
      <c r="MG109" s="245"/>
      <c r="MH109" s="245"/>
      <c r="MI109" s="245"/>
      <c r="MJ109" s="245"/>
      <c r="MK109" s="245"/>
      <c r="ML109" s="245"/>
      <c r="MM109" s="245"/>
      <c r="MN109" s="245"/>
      <c r="MO109" s="245"/>
      <c r="MP109" s="245"/>
      <c r="MQ109" s="245"/>
      <c r="MR109" s="245"/>
      <c r="MS109" s="245"/>
      <c r="MT109" s="245"/>
      <c r="MU109" s="245"/>
      <c r="MV109" s="245"/>
      <c r="MW109" s="245"/>
      <c r="MX109" s="245"/>
      <c r="MY109" s="245"/>
      <c r="MZ109" s="245"/>
      <c r="NA109" s="245"/>
      <c r="NB109" s="245"/>
      <c r="NC109" s="245"/>
      <c r="ND109" s="245"/>
      <c r="NE109" s="245"/>
      <c r="NF109" s="245"/>
      <c r="NG109" s="245"/>
      <c r="NH109" s="245"/>
      <c r="NI109" s="245"/>
      <c r="NJ109" s="245"/>
      <c r="NK109" s="245"/>
      <c r="NL109" s="245"/>
      <c r="NM109" s="245"/>
      <c r="NN109" s="245"/>
      <c r="NO109" s="245"/>
      <c r="NP109" s="245"/>
      <c r="NQ109" s="245"/>
      <c r="NR109" s="245"/>
      <c r="NS109" s="245"/>
      <c r="NT109" s="245"/>
      <c r="NU109" s="245"/>
      <c r="NV109" s="245"/>
      <c r="NW109" s="245"/>
      <c r="NX109" s="245"/>
      <c r="NY109" s="245"/>
      <c r="NZ109" s="245"/>
      <c r="OA109" s="245"/>
      <c r="OB109" s="245"/>
      <c r="OC109" s="245"/>
      <c r="OD109" s="245"/>
      <c r="OE109" s="245"/>
      <c r="OF109" s="245"/>
      <c r="OG109" s="245"/>
      <c r="OH109" s="245"/>
      <c r="OI109" s="245"/>
      <c r="OJ109" s="245"/>
      <c r="OK109" s="245"/>
      <c r="OL109" s="245"/>
      <c r="OM109" s="245"/>
      <c r="ON109" s="245"/>
      <c r="OO109" s="245"/>
      <c r="OP109" s="245"/>
      <c r="OQ109" s="245"/>
      <c r="OR109" s="245"/>
      <c r="OS109" s="245"/>
      <c r="OT109" s="245"/>
      <c r="OU109" s="245"/>
      <c r="OV109" s="245"/>
      <c r="OW109" s="245"/>
      <c r="OX109" s="245"/>
      <c r="OY109" s="245"/>
      <c r="OZ109" s="245"/>
      <c r="PA109" s="245"/>
      <c r="PB109" s="245"/>
      <c r="PC109" s="245"/>
      <c r="PD109" s="245"/>
      <c r="PE109" s="245"/>
      <c r="PF109" s="245"/>
      <c r="PG109" s="245"/>
      <c r="PH109" s="245"/>
      <c r="PI109" s="245"/>
      <c r="PJ109" s="245"/>
      <c r="PK109" s="245"/>
      <c r="PL109" s="245"/>
      <c r="PM109" s="245"/>
      <c r="PN109" s="245"/>
      <c r="PO109" s="245"/>
      <c r="PP109" s="245"/>
      <c r="PQ109" s="245"/>
      <c r="PR109" s="245"/>
      <c r="PS109" s="245"/>
      <c r="PT109" s="245"/>
      <c r="PU109" s="245"/>
      <c r="PV109" s="245"/>
      <c r="PW109" s="245"/>
      <c r="PX109" s="245"/>
      <c r="PY109" s="245"/>
      <c r="PZ109" s="245"/>
      <c r="QA109" s="245"/>
      <c r="QB109" s="245"/>
      <c r="QC109" s="245"/>
      <c r="QD109" s="245"/>
      <c r="QE109" s="245"/>
      <c r="QF109" s="245"/>
      <c r="QG109" s="245"/>
      <c r="QH109" s="245"/>
      <c r="QI109" s="245"/>
      <c r="QJ109" s="245"/>
      <c r="QK109" s="245"/>
      <c r="QL109" s="245"/>
      <c r="QM109" s="245"/>
      <c r="QN109" s="245"/>
      <c r="QO109" s="245"/>
      <c r="QP109" s="245"/>
      <c r="QQ109" s="245"/>
      <c r="QR109" s="245"/>
      <c r="QS109" s="245"/>
      <c r="QT109" s="245"/>
      <c r="QU109" s="245"/>
      <c r="QV109" s="245"/>
      <c r="QW109" s="245"/>
      <c r="QX109" s="245"/>
      <c r="QY109" s="245"/>
      <c r="QZ109" s="245"/>
      <c r="RA109" s="245"/>
      <c r="RB109" s="245"/>
      <c r="RC109" s="245"/>
      <c r="RD109" s="245"/>
      <c r="RE109" s="245"/>
    </row>
    <row r="110" spans="1:473" customFormat="1" ht="21" hidden="1" customHeight="1">
      <c r="A110" s="15"/>
      <c r="B110" s="15"/>
      <c r="C110" s="38" t="s">
        <v>72</v>
      </c>
      <c r="D110" s="34" t="s">
        <v>1873</v>
      </c>
      <c r="E110" s="477">
        <v>1246</v>
      </c>
      <c r="F110" s="458">
        <v>39904</v>
      </c>
      <c r="G110" s="788"/>
      <c r="H110" s="319" t="s">
        <v>343</v>
      </c>
      <c r="I110" s="27"/>
      <c r="J110" s="436" t="s">
        <v>630</v>
      </c>
      <c r="K110" s="287" t="s">
        <v>630</v>
      </c>
      <c r="L110" s="16">
        <v>0</v>
      </c>
      <c r="M110" s="16">
        <v>0</v>
      </c>
      <c r="N110" s="16">
        <v>0</v>
      </c>
      <c r="O110" s="16">
        <v>0</v>
      </c>
      <c r="P110" s="16">
        <v>0</v>
      </c>
      <c r="Q110" s="767">
        <v>0</v>
      </c>
      <c r="R110" s="767"/>
      <c r="S110" s="1114">
        <v>0</v>
      </c>
      <c r="T110" s="1114"/>
      <c r="U110" s="15"/>
      <c r="V110" s="769"/>
      <c r="W110" s="15"/>
      <c r="X110" s="769"/>
      <c r="Y110" s="15"/>
      <c r="Z110" s="769"/>
      <c r="AA110" s="15"/>
      <c r="AB110" s="769"/>
      <c r="AC110" s="15"/>
      <c r="AD110" s="769"/>
      <c r="AE110" s="15"/>
      <c r="AF110" s="769"/>
      <c r="AG110" s="15"/>
      <c r="AH110" s="769"/>
      <c r="AI110" s="15"/>
      <c r="AJ110" s="769"/>
      <c r="AK110" s="15"/>
      <c r="AL110" s="769"/>
      <c r="AM110" s="15"/>
      <c r="AN110" s="769"/>
      <c r="AO110" s="15"/>
      <c r="AP110" s="769"/>
      <c r="AQ110" s="15"/>
      <c r="AR110" s="769"/>
      <c r="AS110" s="15"/>
      <c r="AT110" s="769"/>
      <c r="AU110" s="15"/>
      <c r="AV110" s="769"/>
      <c r="AW110" s="15"/>
      <c r="AX110" s="769"/>
      <c r="AY110" s="766"/>
      <c r="AZ110" s="769"/>
      <c r="BA110" s="15"/>
      <c r="BB110" s="769"/>
      <c r="BC110" s="15"/>
      <c r="BD110" s="769"/>
      <c r="BE110" s="15"/>
      <c r="BF110" s="769"/>
      <c r="BG110" s="15"/>
      <c r="BH110" s="769"/>
      <c r="BI110" s="15"/>
      <c r="BJ110" s="769"/>
      <c r="BK110" s="15"/>
      <c r="BL110" s="769"/>
      <c r="BM110" s="15"/>
      <c r="BN110" s="769"/>
      <c r="BO110" s="15"/>
      <c r="BP110" s="769"/>
      <c r="BQ110" s="15"/>
      <c r="BR110" s="769"/>
      <c r="BS110" s="15"/>
      <c r="BT110" s="769"/>
      <c r="BU110" s="15"/>
      <c r="BV110" s="770"/>
      <c r="BW110" s="15"/>
      <c r="BX110" s="770"/>
      <c r="BY110" s="15"/>
      <c r="BZ110" s="770"/>
      <c r="CA110" s="15"/>
      <c r="CB110" s="770"/>
      <c r="CC110" s="15"/>
      <c r="CD110" s="770"/>
      <c r="CE110" s="15"/>
      <c r="CF110" s="770"/>
      <c r="CG110" s="15"/>
      <c r="CH110" s="770"/>
      <c r="CI110" s="15"/>
      <c r="CJ110" s="770"/>
      <c r="CK110" s="15"/>
      <c r="CL110" s="770"/>
      <c r="CM110" s="15"/>
      <c r="CN110" s="770"/>
      <c r="CO110" s="15"/>
      <c r="CP110" s="770"/>
      <c r="CQ110" s="15"/>
      <c r="CR110" s="770"/>
      <c r="CS110" s="15"/>
      <c r="CT110" s="770"/>
      <c r="CU110" s="15"/>
      <c r="CV110" s="770"/>
      <c r="CW110" s="15"/>
      <c r="CX110" s="770"/>
      <c r="CY110" s="15"/>
      <c r="CZ110" s="770"/>
      <c r="DA110" s="15"/>
      <c r="DB110" s="770"/>
      <c r="DC110" s="15"/>
      <c r="DD110" s="770"/>
      <c r="DE110" s="15"/>
      <c r="DF110" s="770"/>
      <c r="DG110" s="15"/>
      <c r="DH110" s="770"/>
      <c r="DI110" s="15"/>
      <c r="DJ110" s="770"/>
      <c r="DK110" s="15"/>
      <c r="DL110" s="770"/>
      <c r="DM110" s="15"/>
      <c r="DN110" s="770"/>
      <c r="DO110" s="766"/>
      <c r="DP110" s="770"/>
      <c r="DQ110" s="15"/>
      <c r="DR110" s="770"/>
      <c r="DS110" s="15"/>
      <c r="DT110" s="770"/>
      <c r="DU110" s="15"/>
      <c r="DV110" s="770"/>
      <c r="DW110" s="168">
        <f t="shared" si="23"/>
        <v>0</v>
      </c>
      <c r="DX110" s="22"/>
      <c r="DY110" s="168">
        <f t="shared" si="24"/>
        <v>0</v>
      </c>
      <c r="DZ110" s="28"/>
      <c r="EA110" s="21">
        <f t="shared" si="25"/>
        <v>0</v>
      </c>
      <c r="EB110" s="245"/>
      <c r="EC110" s="245"/>
      <c r="ED110" s="245"/>
      <c r="EE110" s="245"/>
      <c r="EF110" s="245"/>
      <c r="EG110" s="245"/>
      <c r="EH110" s="245"/>
      <c r="EI110" s="245"/>
      <c r="EJ110" s="245"/>
      <c r="EK110" s="245"/>
      <c r="EL110" s="245"/>
      <c r="EM110" s="245"/>
      <c r="EN110" s="245"/>
      <c r="EO110" s="245"/>
      <c r="EP110" s="245"/>
      <c r="EQ110" s="245"/>
      <c r="ER110" s="245"/>
      <c r="ES110" s="245"/>
      <c r="ET110" s="245"/>
      <c r="EU110" s="245"/>
      <c r="EV110" s="245"/>
      <c r="EW110" s="245"/>
      <c r="EX110" s="245"/>
      <c r="EY110" s="245"/>
      <c r="EZ110" s="245"/>
      <c r="FA110" s="245"/>
      <c r="FB110" s="245"/>
      <c r="FC110" s="245"/>
      <c r="FD110" s="245"/>
      <c r="FE110" s="245"/>
      <c r="FF110" s="245"/>
      <c r="FG110" s="245"/>
      <c r="FH110" s="245"/>
      <c r="FI110" s="245"/>
      <c r="FJ110" s="245"/>
      <c r="FK110" s="245"/>
      <c r="FL110" s="245"/>
      <c r="FM110" s="245"/>
      <c r="FN110" s="245"/>
      <c r="FO110" s="245"/>
      <c r="FP110" s="245"/>
      <c r="FQ110" s="245"/>
      <c r="FR110" s="245"/>
      <c r="FS110" s="245"/>
      <c r="FT110" s="245"/>
      <c r="FU110" s="245"/>
      <c r="FV110" s="245"/>
      <c r="FW110" s="245"/>
      <c r="FX110" s="245"/>
      <c r="FY110" s="245"/>
      <c r="FZ110" s="245"/>
      <c r="GA110" s="245"/>
      <c r="GB110" s="245"/>
      <c r="GC110" s="245"/>
      <c r="GD110" s="245"/>
      <c r="GE110" s="245"/>
      <c r="GF110" s="245"/>
      <c r="GG110" s="245"/>
      <c r="GH110" s="245"/>
      <c r="GI110" s="245"/>
      <c r="GJ110" s="245"/>
      <c r="GK110" s="245"/>
      <c r="GL110" s="245"/>
      <c r="GM110" s="245"/>
      <c r="GN110" s="245"/>
      <c r="GO110" s="245"/>
      <c r="GP110" s="245"/>
      <c r="GQ110" s="245"/>
      <c r="GR110" s="245"/>
      <c r="GS110" s="245"/>
      <c r="GT110" s="245"/>
      <c r="GU110" s="245"/>
      <c r="GV110" s="245"/>
      <c r="GW110" s="245"/>
      <c r="GX110" s="245"/>
      <c r="GY110" s="245"/>
      <c r="GZ110" s="245"/>
      <c r="HA110" s="245"/>
      <c r="HB110" s="245"/>
      <c r="HC110" s="245"/>
      <c r="HD110" s="245"/>
      <c r="HE110" s="245"/>
      <c r="HF110" s="245"/>
      <c r="HG110" s="245"/>
      <c r="HH110" s="245"/>
      <c r="HI110" s="245"/>
      <c r="HJ110" s="245"/>
      <c r="HK110" s="245"/>
      <c r="HL110" s="245"/>
      <c r="HM110" s="245"/>
      <c r="HN110" s="245"/>
      <c r="HO110" s="245"/>
      <c r="HP110" s="245"/>
      <c r="HQ110" s="245"/>
      <c r="HR110" s="245"/>
      <c r="HS110" s="245"/>
      <c r="HT110" s="245"/>
      <c r="HU110" s="245"/>
      <c r="HV110" s="245"/>
      <c r="HW110" s="245"/>
      <c r="HX110" s="245"/>
      <c r="HY110" s="245"/>
      <c r="HZ110" s="245"/>
      <c r="IA110" s="245"/>
      <c r="IB110" s="245"/>
      <c r="IC110" s="245"/>
      <c r="ID110" s="245"/>
      <c r="IE110" s="245"/>
      <c r="IF110" s="245"/>
      <c r="IG110" s="245"/>
      <c r="IH110" s="245"/>
      <c r="II110" s="245"/>
      <c r="IJ110" s="245"/>
      <c r="IK110" s="245"/>
      <c r="IL110" s="245"/>
      <c r="IM110" s="245"/>
      <c r="IN110" s="245"/>
      <c r="IO110" s="245"/>
      <c r="IP110" s="245"/>
      <c r="IQ110" s="245"/>
      <c r="IR110" s="245"/>
      <c r="IS110" s="245"/>
      <c r="IT110" s="245"/>
      <c r="IU110" s="245"/>
      <c r="IV110" s="245"/>
      <c r="IW110" s="245"/>
      <c r="IX110" s="245"/>
      <c r="IY110" s="245"/>
      <c r="IZ110" s="245"/>
      <c r="JA110" s="245"/>
      <c r="JB110" s="245"/>
      <c r="JC110" s="245"/>
      <c r="JD110" s="245"/>
      <c r="JE110" s="245"/>
      <c r="JF110" s="245"/>
      <c r="JG110" s="245"/>
      <c r="JH110" s="245"/>
      <c r="JI110" s="245"/>
      <c r="JJ110" s="245"/>
      <c r="JK110" s="245"/>
      <c r="JL110" s="245"/>
      <c r="JM110" s="245"/>
      <c r="JN110" s="245"/>
      <c r="JO110" s="245"/>
      <c r="JP110" s="245"/>
      <c r="JQ110" s="245"/>
      <c r="JR110" s="245"/>
      <c r="JS110" s="245"/>
      <c r="JT110" s="245"/>
      <c r="JU110" s="245"/>
      <c r="JV110" s="245"/>
      <c r="JW110" s="245"/>
      <c r="JX110" s="245"/>
      <c r="JY110" s="245"/>
      <c r="JZ110" s="245"/>
      <c r="KA110" s="245"/>
      <c r="KB110" s="245"/>
      <c r="KC110" s="245"/>
      <c r="KD110" s="245"/>
      <c r="KE110" s="245"/>
      <c r="KF110" s="245"/>
      <c r="KG110" s="245"/>
      <c r="KH110" s="245"/>
      <c r="KI110" s="245"/>
      <c r="KJ110" s="245"/>
      <c r="KK110" s="245"/>
      <c r="KL110" s="245"/>
      <c r="KM110" s="245"/>
      <c r="KN110" s="245"/>
      <c r="KO110" s="245"/>
      <c r="KP110" s="245"/>
      <c r="KQ110" s="245"/>
      <c r="KR110" s="245"/>
      <c r="KS110" s="245"/>
      <c r="KT110" s="245"/>
      <c r="KU110" s="245"/>
      <c r="KV110" s="245"/>
      <c r="KW110" s="245"/>
      <c r="KX110" s="245"/>
      <c r="KY110" s="245"/>
      <c r="KZ110" s="245"/>
      <c r="LA110" s="245"/>
      <c r="LB110" s="245"/>
      <c r="LC110" s="245"/>
      <c r="LD110" s="245"/>
      <c r="LE110" s="245"/>
      <c r="LF110" s="245"/>
      <c r="LG110" s="245"/>
      <c r="LH110" s="245"/>
      <c r="LI110" s="245"/>
      <c r="LJ110" s="245"/>
      <c r="LK110" s="245"/>
      <c r="LL110" s="245"/>
      <c r="LM110" s="245"/>
      <c r="LN110" s="245"/>
      <c r="LO110" s="245"/>
      <c r="LP110" s="245"/>
      <c r="LQ110" s="245"/>
      <c r="LR110" s="245"/>
      <c r="LS110" s="245"/>
      <c r="LT110" s="245"/>
      <c r="LU110" s="245"/>
      <c r="LV110" s="245"/>
      <c r="LW110" s="245"/>
      <c r="LX110" s="245"/>
      <c r="LY110" s="245"/>
      <c r="LZ110" s="245"/>
      <c r="MA110" s="245"/>
      <c r="MB110" s="245"/>
      <c r="MC110" s="245"/>
      <c r="MD110" s="245"/>
      <c r="ME110" s="245"/>
      <c r="MF110" s="245"/>
      <c r="MG110" s="245"/>
      <c r="MH110" s="245"/>
      <c r="MI110" s="245"/>
      <c r="MJ110" s="245"/>
      <c r="MK110" s="245"/>
      <c r="ML110" s="245"/>
      <c r="MM110" s="245"/>
      <c r="MN110" s="245"/>
      <c r="MO110" s="245"/>
      <c r="MP110" s="245"/>
      <c r="MQ110" s="245"/>
      <c r="MR110" s="245"/>
      <c r="MS110" s="245"/>
      <c r="MT110" s="245"/>
      <c r="MU110" s="245"/>
      <c r="MV110" s="245"/>
      <c r="MW110" s="245"/>
      <c r="MX110" s="245"/>
      <c r="MY110" s="245"/>
      <c r="MZ110" s="245"/>
      <c r="NA110" s="245"/>
      <c r="NB110" s="245"/>
      <c r="NC110" s="245"/>
      <c r="ND110" s="245"/>
      <c r="NE110" s="245"/>
      <c r="NF110" s="245"/>
      <c r="NG110" s="245"/>
      <c r="NH110" s="245"/>
      <c r="NI110" s="245"/>
      <c r="NJ110" s="245"/>
      <c r="NK110" s="245"/>
      <c r="NL110" s="245"/>
      <c r="NM110" s="245"/>
      <c r="NN110" s="245"/>
      <c r="NO110" s="245"/>
      <c r="NP110" s="245"/>
      <c r="NQ110" s="245"/>
      <c r="NR110" s="245"/>
      <c r="NS110" s="245"/>
      <c r="NT110" s="245"/>
      <c r="NU110" s="245"/>
      <c r="NV110" s="245"/>
      <c r="NW110" s="245"/>
      <c r="NX110" s="245"/>
      <c r="NY110" s="245"/>
      <c r="NZ110" s="245"/>
      <c r="OA110" s="245"/>
      <c r="OB110" s="245"/>
      <c r="OC110" s="245"/>
      <c r="OD110" s="245"/>
      <c r="OE110" s="245"/>
      <c r="OF110" s="245"/>
      <c r="OG110" s="245"/>
      <c r="OH110" s="245"/>
      <c r="OI110" s="245"/>
      <c r="OJ110" s="245"/>
      <c r="OK110" s="245"/>
      <c r="OL110" s="245"/>
      <c r="OM110" s="245"/>
      <c r="ON110" s="245"/>
      <c r="OO110" s="245"/>
      <c r="OP110" s="245"/>
      <c r="OQ110" s="245"/>
      <c r="OR110" s="245"/>
      <c r="OS110" s="245"/>
      <c r="OT110" s="245"/>
      <c r="OU110" s="245"/>
      <c r="OV110" s="245"/>
      <c r="OW110" s="245"/>
      <c r="OX110" s="245"/>
      <c r="OY110" s="245"/>
      <c r="OZ110" s="245"/>
      <c r="PA110" s="245"/>
      <c r="PB110" s="245"/>
      <c r="PC110" s="245"/>
      <c r="PD110" s="245"/>
      <c r="PE110" s="245"/>
      <c r="PF110" s="245"/>
      <c r="PG110" s="245"/>
      <c r="PH110" s="245"/>
      <c r="PI110" s="245"/>
      <c r="PJ110" s="245"/>
      <c r="PK110" s="245"/>
      <c r="PL110" s="245"/>
      <c r="PM110" s="245"/>
      <c r="PN110" s="245"/>
      <c r="PO110" s="245"/>
      <c r="PP110" s="245"/>
      <c r="PQ110" s="245"/>
      <c r="PR110" s="245"/>
      <c r="PS110" s="245"/>
      <c r="PT110" s="245"/>
      <c r="PU110" s="245"/>
      <c r="PV110" s="245"/>
      <c r="PW110" s="245"/>
      <c r="PX110" s="245"/>
      <c r="PY110" s="245"/>
      <c r="PZ110" s="245"/>
      <c r="QA110" s="245"/>
      <c r="QB110" s="245"/>
      <c r="QC110" s="245"/>
      <c r="QD110" s="245"/>
      <c r="QE110" s="245"/>
      <c r="QF110" s="245"/>
      <c r="QG110" s="245"/>
      <c r="QH110" s="245"/>
      <c r="QI110" s="245"/>
      <c r="QJ110" s="245"/>
      <c r="QK110" s="245"/>
      <c r="QL110" s="245"/>
      <c r="QM110" s="245"/>
      <c r="QN110" s="245"/>
      <c r="QO110" s="245"/>
      <c r="QP110" s="245"/>
      <c r="QQ110" s="245"/>
      <c r="QR110" s="245"/>
      <c r="QS110" s="245"/>
      <c r="QT110" s="245"/>
      <c r="QU110" s="245"/>
      <c r="QV110" s="245"/>
      <c r="QW110" s="245"/>
      <c r="QX110" s="245"/>
      <c r="QY110" s="245"/>
      <c r="QZ110" s="245"/>
      <c r="RA110" s="245"/>
      <c r="RB110" s="245"/>
      <c r="RC110" s="245"/>
      <c r="RD110" s="245"/>
      <c r="RE110" s="245"/>
    </row>
    <row r="111" spans="1:473" customFormat="1" ht="21" hidden="1" customHeight="1">
      <c r="A111" s="15"/>
      <c r="B111" s="15"/>
      <c r="C111" s="38" t="s">
        <v>80</v>
      </c>
      <c r="D111" s="556" t="s">
        <v>1324</v>
      </c>
      <c r="E111" s="477">
        <v>1943</v>
      </c>
      <c r="F111" s="459">
        <v>41948</v>
      </c>
      <c r="G111" s="788"/>
      <c r="H111" s="319" t="s">
        <v>343</v>
      </c>
      <c r="I111" s="27">
        <v>15767</v>
      </c>
      <c r="J111" s="436" t="s">
        <v>536</v>
      </c>
      <c r="K111" s="287" t="s">
        <v>535</v>
      </c>
      <c r="L111" s="16">
        <v>0</v>
      </c>
      <c r="M111" s="16">
        <v>0</v>
      </c>
      <c r="N111" s="16">
        <v>0</v>
      </c>
      <c r="O111" s="16">
        <v>0</v>
      </c>
      <c r="P111" s="16">
        <v>0</v>
      </c>
      <c r="Q111" s="767">
        <v>0</v>
      </c>
      <c r="R111" s="767"/>
      <c r="S111" s="1114">
        <v>0</v>
      </c>
      <c r="T111" s="1114"/>
      <c r="U111" s="15"/>
      <c r="V111" s="769"/>
      <c r="W111" s="15"/>
      <c r="X111" s="769"/>
      <c r="Y111" s="15"/>
      <c r="Z111" s="769"/>
      <c r="AA111" s="15"/>
      <c r="AB111" s="769"/>
      <c r="AC111" s="15"/>
      <c r="AD111" s="769"/>
      <c r="AE111" s="15"/>
      <c r="AF111" s="769"/>
      <c r="AG111" s="15"/>
      <c r="AH111" s="769"/>
      <c r="AI111" s="15"/>
      <c r="AJ111" s="769"/>
      <c r="AK111" s="15"/>
      <c r="AL111" s="769"/>
      <c r="AM111" s="15"/>
      <c r="AN111" s="769"/>
      <c r="AO111" s="15"/>
      <c r="AP111" s="769"/>
      <c r="AQ111" s="15"/>
      <c r="AR111" s="769"/>
      <c r="AS111" s="15"/>
      <c r="AT111" s="769"/>
      <c r="AU111" s="15"/>
      <c r="AV111" s="769"/>
      <c r="AW111" s="15"/>
      <c r="AX111" s="769"/>
      <c r="AY111" s="766"/>
      <c r="AZ111" s="769"/>
      <c r="BA111" s="15"/>
      <c r="BB111" s="769"/>
      <c r="BC111" s="15"/>
      <c r="BD111" s="769"/>
      <c r="BE111" s="15"/>
      <c r="BF111" s="769"/>
      <c r="BG111" s="15"/>
      <c r="BH111" s="769"/>
      <c r="BI111" s="15"/>
      <c r="BJ111" s="769"/>
      <c r="BK111" s="15"/>
      <c r="BL111" s="769"/>
      <c r="BM111" s="15"/>
      <c r="BN111" s="769"/>
      <c r="BO111" s="15"/>
      <c r="BP111" s="769"/>
      <c r="BQ111" s="15"/>
      <c r="BR111" s="769"/>
      <c r="BS111" s="15"/>
      <c r="BT111" s="769"/>
      <c r="BU111" s="15"/>
      <c r="BV111" s="770"/>
      <c r="BW111" s="15"/>
      <c r="BX111" s="770"/>
      <c r="BY111" s="15"/>
      <c r="BZ111" s="770"/>
      <c r="CA111" s="15"/>
      <c r="CB111" s="770"/>
      <c r="CC111" s="15"/>
      <c r="CD111" s="770"/>
      <c r="CE111" s="15"/>
      <c r="CF111" s="770"/>
      <c r="CG111" s="15"/>
      <c r="CH111" s="770"/>
      <c r="CI111" s="15"/>
      <c r="CJ111" s="770"/>
      <c r="CK111" s="15"/>
      <c r="CL111" s="770"/>
      <c r="CM111" s="15"/>
      <c r="CN111" s="770"/>
      <c r="CO111" s="15"/>
      <c r="CP111" s="770"/>
      <c r="CQ111" s="15"/>
      <c r="CR111" s="770"/>
      <c r="CS111" s="15"/>
      <c r="CT111" s="770"/>
      <c r="CU111" s="15"/>
      <c r="CV111" s="770"/>
      <c r="CW111" s="15"/>
      <c r="CX111" s="770"/>
      <c r="CY111" s="15"/>
      <c r="CZ111" s="770"/>
      <c r="DA111" s="15"/>
      <c r="DB111" s="770"/>
      <c r="DC111" s="15"/>
      <c r="DD111" s="770"/>
      <c r="DE111" s="15"/>
      <c r="DF111" s="770"/>
      <c r="DG111" s="15"/>
      <c r="DH111" s="770"/>
      <c r="DI111" s="15"/>
      <c r="DJ111" s="770"/>
      <c r="DK111" s="15"/>
      <c r="DL111" s="770"/>
      <c r="DM111" s="15"/>
      <c r="DN111" s="770"/>
      <c r="DO111" s="766"/>
      <c r="DP111" s="770"/>
      <c r="DQ111" s="15"/>
      <c r="DR111" s="770"/>
      <c r="DS111" s="15"/>
      <c r="DT111" s="770"/>
      <c r="DU111" s="15"/>
      <c r="DV111" s="770"/>
      <c r="DW111" s="168">
        <f t="shared" si="23"/>
        <v>0</v>
      </c>
      <c r="DX111" s="22"/>
      <c r="DY111" s="168">
        <f t="shared" si="24"/>
        <v>0</v>
      </c>
      <c r="DZ111" s="28"/>
      <c r="EA111" s="21">
        <f t="shared" si="25"/>
        <v>0</v>
      </c>
      <c r="EB111" s="245"/>
      <c r="EC111" s="245"/>
      <c r="ED111" s="245"/>
      <c r="EE111" s="245"/>
      <c r="EF111" s="245"/>
      <c r="EG111" s="245"/>
      <c r="EH111" s="245"/>
      <c r="EI111" s="245"/>
      <c r="EJ111" s="245"/>
      <c r="EK111" s="245"/>
      <c r="EL111" s="245"/>
      <c r="EM111" s="245"/>
      <c r="EN111" s="245"/>
      <c r="EO111" s="245"/>
      <c r="EP111" s="245"/>
      <c r="EQ111" s="245"/>
      <c r="ER111" s="245"/>
      <c r="ES111" s="245"/>
      <c r="ET111" s="245"/>
      <c r="EU111" s="245"/>
      <c r="EV111" s="245"/>
      <c r="EW111" s="245"/>
      <c r="EX111" s="245"/>
      <c r="EY111" s="245"/>
      <c r="EZ111" s="245"/>
      <c r="FA111" s="245"/>
      <c r="FB111" s="245"/>
      <c r="FC111" s="245"/>
      <c r="FD111" s="245"/>
      <c r="FE111" s="245"/>
      <c r="FF111" s="245"/>
      <c r="FG111" s="245"/>
      <c r="FH111" s="245"/>
      <c r="FI111" s="245"/>
      <c r="FJ111" s="245"/>
      <c r="FK111" s="245"/>
      <c r="FL111" s="245"/>
      <c r="FM111" s="245"/>
      <c r="FN111" s="245"/>
      <c r="FO111" s="245"/>
      <c r="FP111" s="245"/>
      <c r="FQ111" s="245"/>
      <c r="FR111" s="245"/>
      <c r="FS111" s="245"/>
      <c r="FT111" s="245"/>
      <c r="FU111" s="245"/>
      <c r="FV111" s="245"/>
      <c r="FW111" s="245"/>
      <c r="FX111" s="245"/>
      <c r="FY111" s="245"/>
      <c r="FZ111" s="245"/>
      <c r="GA111" s="245"/>
      <c r="GB111" s="245"/>
      <c r="GC111" s="245"/>
      <c r="GD111" s="245"/>
      <c r="GE111" s="245"/>
      <c r="GF111" s="245"/>
      <c r="GG111" s="245"/>
      <c r="GH111" s="245"/>
      <c r="GI111" s="245"/>
      <c r="GJ111" s="245"/>
      <c r="GK111" s="245"/>
      <c r="GL111" s="245"/>
      <c r="GM111" s="245"/>
      <c r="GN111" s="245"/>
      <c r="GO111" s="245"/>
      <c r="GP111" s="245"/>
      <c r="GQ111" s="245"/>
      <c r="GR111" s="245"/>
      <c r="GS111" s="245"/>
      <c r="GT111" s="245"/>
      <c r="GU111" s="245"/>
      <c r="GV111" s="245"/>
      <c r="GW111" s="245"/>
      <c r="GX111" s="245"/>
      <c r="GY111" s="245"/>
      <c r="GZ111" s="245"/>
      <c r="HA111" s="245"/>
      <c r="HB111" s="245"/>
      <c r="HC111" s="245"/>
      <c r="HD111" s="245"/>
      <c r="HE111" s="245"/>
      <c r="HF111" s="245"/>
      <c r="HG111" s="245"/>
      <c r="HH111" s="245"/>
      <c r="HI111" s="245"/>
      <c r="HJ111" s="245"/>
      <c r="HK111" s="245"/>
      <c r="HL111" s="245"/>
      <c r="HM111" s="245"/>
      <c r="HN111" s="245"/>
      <c r="HO111" s="245"/>
      <c r="HP111" s="245"/>
      <c r="HQ111" s="245"/>
      <c r="HR111" s="245"/>
      <c r="HS111" s="245"/>
      <c r="HT111" s="245"/>
      <c r="HU111" s="245"/>
      <c r="HV111" s="245"/>
      <c r="HW111" s="245"/>
      <c r="HX111" s="245"/>
      <c r="HY111" s="245"/>
      <c r="HZ111" s="245"/>
      <c r="IA111" s="245"/>
      <c r="IB111" s="245"/>
      <c r="IC111" s="245"/>
      <c r="ID111" s="245"/>
      <c r="IE111" s="245"/>
      <c r="IF111" s="245"/>
      <c r="IG111" s="245"/>
      <c r="IH111" s="245"/>
      <c r="II111" s="245"/>
      <c r="IJ111" s="245"/>
      <c r="IK111" s="245"/>
      <c r="IL111" s="245"/>
      <c r="IM111" s="245"/>
      <c r="IN111" s="245"/>
      <c r="IO111" s="245"/>
      <c r="IP111" s="245"/>
      <c r="IQ111" s="245"/>
      <c r="IR111" s="245"/>
      <c r="IS111" s="245"/>
      <c r="IT111" s="245"/>
      <c r="IU111" s="245"/>
      <c r="IV111" s="245"/>
      <c r="IW111" s="245"/>
      <c r="IX111" s="245"/>
      <c r="IY111" s="245"/>
      <c r="IZ111" s="245"/>
      <c r="JA111" s="245"/>
      <c r="JB111" s="245"/>
      <c r="JC111" s="245"/>
      <c r="JD111" s="245"/>
      <c r="JE111" s="245"/>
      <c r="JF111" s="245"/>
      <c r="JG111" s="245"/>
      <c r="JH111" s="245"/>
      <c r="JI111" s="245"/>
      <c r="JJ111" s="245"/>
      <c r="JK111" s="245"/>
      <c r="JL111" s="245"/>
      <c r="JM111" s="245"/>
      <c r="JN111" s="245"/>
      <c r="JO111" s="245"/>
      <c r="JP111" s="245"/>
      <c r="JQ111" s="245"/>
      <c r="JR111" s="245"/>
      <c r="JS111" s="245"/>
      <c r="JT111" s="245"/>
      <c r="JU111" s="245"/>
      <c r="JV111" s="245"/>
      <c r="JW111" s="245"/>
      <c r="JX111" s="245"/>
      <c r="JY111" s="245"/>
      <c r="JZ111" s="245"/>
      <c r="KA111" s="245"/>
      <c r="KB111" s="245"/>
      <c r="KC111" s="245"/>
      <c r="KD111" s="245"/>
      <c r="KE111" s="245"/>
      <c r="KF111" s="245"/>
      <c r="KG111" s="245"/>
      <c r="KH111" s="245"/>
      <c r="KI111" s="245"/>
      <c r="KJ111" s="245"/>
      <c r="KK111" s="245"/>
      <c r="KL111" s="245"/>
      <c r="KM111" s="245"/>
      <c r="KN111" s="245"/>
      <c r="KO111" s="245"/>
      <c r="KP111" s="245"/>
      <c r="KQ111" s="245"/>
      <c r="KR111" s="245"/>
      <c r="KS111" s="245"/>
      <c r="KT111" s="245"/>
      <c r="KU111" s="245"/>
      <c r="KV111" s="245"/>
      <c r="KW111" s="245"/>
      <c r="KX111" s="245"/>
      <c r="KY111" s="245"/>
      <c r="KZ111" s="245"/>
      <c r="LA111" s="245"/>
      <c r="LB111" s="245"/>
      <c r="LC111" s="245"/>
      <c r="LD111" s="245"/>
      <c r="LE111" s="245"/>
      <c r="LF111" s="245"/>
      <c r="LG111" s="245"/>
      <c r="LH111" s="245"/>
      <c r="LI111" s="245"/>
      <c r="LJ111" s="245"/>
      <c r="LK111" s="245"/>
      <c r="LL111" s="245"/>
      <c r="LM111" s="245"/>
      <c r="LN111" s="245"/>
      <c r="LO111" s="245"/>
      <c r="LP111" s="245"/>
      <c r="LQ111" s="245"/>
      <c r="LR111" s="245"/>
      <c r="LS111" s="245"/>
      <c r="LT111" s="245"/>
      <c r="LU111" s="245"/>
      <c r="LV111" s="245"/>
      <c r="LW111" s="245"/>
      <c r="LX111" s="245"/>
      <c r="LY111" s="245"/>
      <c r="LZ111" s="245"/>
      <c r="MA111" s="245"/>
      <c r="MB111" s="245"/>
      <c r="MC111" s="245"/>
      <c r="MD111" s="245"/>
      <c r="ME111" s="245"/>
      <c r="MF111" s="245"/>
      <c r="MG111" s="245"/>
      <c r="MH111" s="245"/>
      <c r="MI111" s="245"/>
      <c r="MJ111" s="245"/>
      <c r="MK111" s="245"/>
      <c r="ML111" s="245"/>
      <c r="MM111" s="245"/>
      <c r="MN111" s="245"/>
      <c r="MO111" s="245"/>
      <c r="MP111" s="245"/>
      <c r="MQ111" s="245"/>
      <c r="MR111" s="245"/>
      <c r="MS111" s="245"/>
      <c r="MT111" s="245"/>
      <c r="MU111" s="245"/>
      <c r="MV111" s="245"/>
      <c r="MW111" s="245"/>
      <c r="MX111" s="245"/>
      <c r="MY111" s="245"/>
      <c r="MZ111" s="245"/>
      <c r="NA111" s="245"/>
      <c r="NB111" s="245"/>
      <c r="NC111" s="245"/>
      <c r="ND111" s="245"/>
      <c r="NE111" s="245"/>
      <c r="NF111" s="245"/>
      <c r="NG111" s="245"/>
      <c r="NH111" s="245"/>
      <c r="NI111" s="245"/>
      <c r="NJ111" s="245"/>
      <c r="NK111" s="245"/>
      <c r="NL111" s="245"/>
      <c r="NM111" s="245"/>
      <c r="NN111" s="245"/>
      <c r="NO111" s="245"/>
      <c r="NP111" s="245"/>
      <c r="NQ111" s="245"/>
      <c r="NR111" s="245"/>
      <c r="NS111" s="245"/>
      <c r="NT111" s="245"/>
      <c r="NU111" s="245"/>
      <c r="NV111" s="245"/>
      <c r="NW111" s="245"/>
      <c r="NX111" s="245"/>
      <c r="NY111" s="245"/>
      <c r="NZ111" s="245"/>
      <c r="OA111" s="245"/>
      <c r="OB111" s="245"/>
      <c r="OC111" s="245"/>
      <c r="OD111" s="245"/>
      <c r="OE111" s="245"/>
      <c r="OF111" s="245"/>
      <c r="OG111" s="245"/>
      <c r="OH111" s="245"/>
      <c r="OI111" s="245"/>
      <c r="OJ111" s="245"/>
      <c r="OK111" s="245"/>
      <c r="OL111" s="245"/>
      <c r="OM111" s="245"/>
      <c r="ON111" s="245"/>
      <c r="OO111" s="245"/>
      <c r="OP111" s="245"/>
      <c r="OQ111" s="245"/>
      <c r="OR111" s="245"/>
      <c r="OS111" s="245"/>
      <c r="OT111" s="245"/>
      <c r="OU111" s="245"/>
      <c r="OV111" s="245"/>
      <c r="OW111" s="245"/>
      <c r="OX111" s="245"/>
      <c r="OY111" s="245"/>
      <c r="OZ111" s="245"/>
      <c r="PA111" s="245"/>
      <c r="PB111" s="245"/>
      <c r="PC111" s="245"/>
      <c r="PD111" s="245"/>
      <c r="PE111" s="245"/>
      <c r="PF111" s="245"/>
      <c r="PG111" s="245"/>
      <c r="PH111" s="245"/>
      <c r="PI111" s="245"/>
      <c r="PJ111" s="245"/>
      <c r="PK111" s="245"/>
      <c r="PL111" s="245"/>
      <c r="PM111" s="245"/>
      <c r="PN111" s="245"/>
      <c r="PO111" s="245"/>
      <c r="PP111" s="245"/>
      <c r="PQ111" s="245"/>
      <c r="PR111" s="245"/>
      <c r="PS111" s="245"/>
      <c r="PT111" s="245"/>
      <c r="PU111" s="245"/>
      <c r="PV111" s="245"/>
      <c r="PW111" s="245"/>
      <c r="PX111" s="245"/>
      <c r="PY111" s="245"/>
      <c r="PZ111" s="245"/>
      <c r="QA111" s="245"/>
      <c r="QB111" s="245"/>
      <c r="QC111" s="245"/>
      <c r="QD111" s="245"/>
      <c r="QE111" s="245"/>
      <c r="QF111" s="245"/>
      <c r="QG111" s="245"/>
      <c r="QH111" s="245"/>
      <c r="QI111" s="245"/>
      <c r="QJ111" s="245"/>
      <c r="QK111" s="245"/>
      <c r="QL111" s="245"/>
      <c r="QM111" s="245"/>
      <c r="QN111" s="245"/>
      <c r="QO111" s="245"/>
      <c r="QP111" s="245"/>
      <c r="QQ111" s="245"/>
      <c r="QR111" s="245"/>
      <c r="QS111" s="245"/>
      <c r="QT111" s="245"/>
      <c r="QU111" s="245"/>
      <c r="QV111" s="245"/>
      <c r="QW111" s="245"/>
      <c r="QX111" s="245"/>
      <c r="QY111" s="245"/>
      <c r="QZ111" s="245"/>
      <c r="RA111" s="245"/>
      <c r="RB111" s="245"/>
      <c r="RC111" s="245"/>
      <c r="RD111" s="245"/>
      <c r="RE111" s="245"/>
    </row>
    <row r="112" spans="1:473" customFormat="1" ht="21" hidden="1" customHeight="1">
      <c r="A112" s="15"/>
      <c r="B112" s="15"/>
      <c r="C112" s="38" t="s">
        <v>89</v>
      </c>
      <c r="D112" s="556" t="s">
        <v>1434</v>
      </c>
      <c r="E112" s="477">
        <v>10284</v>
      </c>
      <c r="F112" s="459">
        <v>43972</v>
      </c>
      <c r="G112" s="788"/>
      <c r="H112" s="319" t="s">
        <v>343</v>
      </c>
      <c r="I112" s="27">
        <v>29290</v>
      </c>
      <c r="J112" s="436" t="s">
        <v>1326</v>
      </c>
      <c r="K112" s="287" t="s">
        <v>1325</v>
      </c>
      <c r="L112" s="16">
        <v>0</v>
      </c>
      <c r="M112" s="16">
        <v>0</v>
      </c>
      <c r="N112" s="16">
        <v>0</v>
      </c>
      <c r="O112" s="16">
        <v>0</v>
      </c>
      <c r="P112" s="16">
        <v>0</v>
      </c>
      <c r="Q112" s="767">
        <v>0</v>
      </c>
      <c r="R112" s="767"/>
      <c r="S112" s="1114">
        <v>0</v>
      </c>
      <c r="T112" s="1114"/>
      <c r="U112" s="15"/>
      <c r="V112" s="769"/>
      <c r="W112" s="15"/>
      <c r="X112" s="769"/>
      <c r="Y112" s="15"/>
      <c r="Z112" s="769"/>
      <c r="AA112" s="15"/>
      <c r="AB112" s="769"/>
      <c r="AC112" s="15"/>
      <c r="AD112" s="769"/>
      <c r="AE112" s="15"/>
      <c r="AF112" s="769"/>
      <c r="AG112" s="15"/>
      <c r="AH112" s="769"/>
      <c r="AI112" s="15"/>
      <c r="AJ112" s="769"/>
      <c r="AK112" s="15"/>
      <c r="AL112" s="769"/>
      <c r="AM112" s="15"/>
      <c r="AN112" s="769"/>
      <c r="AO112" s="15"/>
      <c r="AP112" s="769"/>
      <c r="AQ112" s="15"/>
      <c r="AR112" s="769"/>
      <c r="AS112" s="15"/>
      <c r="AT112" s="769"/>
      <c r="AU112" s="15"/>
      <c r="AV112" s="769"/>
      <c r="AW112" s="15"/>
      <c r="AX112" s="769"/>
      <c r="AY112" s="766"/>
      <c r="AZ112" s="769"/>
      <c r="BA112" s="15"/>
      <c r="BB112" s="769"/>
      <c r="BC112" s="15"/>
      <c r="BD112" s="769"/>
      <c r="BE112" s="15"/>
      <c r="BF112" s="769"/>
      <c r="BG112" s="15"/>
      <c r="BH112" s="769"/>
      <c r="BI112" s="15"/>
      <c r="BJ112" s="769"/>
      <c r="BK112" s="15"/>
      <c r="BL112" s="769"/>
      <c r="BM112" s="15"/>
      <c r="BN112" s="769"/>
      <c r="BO112" s="15"/>
      <c r="BP112" s="769"/>
      <c r="BQ112" s="15"/>
      <c r="BR112" s="769"/>
      <c r="BS112" s="15"/>
      <c r="BT112" s="769"/>
      <c r="BU112" s="15"/>
      <c r="BV112" s="770"/>
      <c r="BW112" s="15"/>
      <c r="BX112" s="770"/>
      <c r="BY112" s="15"/>
      <c r="BZ112" s="770"/>
      <c r="CA112" s="15"/>
      <c r="CB112" s="770"/>
      <c r="CC112" s="15"/>
      <c r="CD112" s="770"/>
      <c r="CE112" s="15"/>
      <c r="CF112" s="770"/>
      <c r="CG112" s="15"/>
      <c r="CH112" s="770"/>
      <c r="CI112" s="15"/>
      <c r="CJ112" s="770"/>
      <c r="CK112" s="15"/>
      <c r="CL112" s="770"/>
      <c r="CM112" s="15"/>
      <c r="CN112" s="770"/>
      <c r="CO112" s="15"/>
      <c r="CP112" s="770"/>
      <c r="CQ112" s="15"/>
      <c r="CR112" s="770"/>
      <c r="CS112" s="15"/>
      <c r="CT112" s="770"/>
      <c r="CU112" s="15"/>
      <c r="CV112" s="770"/>
      <c r="CW112" s="15"/>
      <c r="CX112" s="770"/>
      <c r="CY112" s="15"/>
      <c r="CZ112" s="770"/>
      <c r="DA112" s="15"/>
      <c r="DB112" s="770"/>
      <c r="DC112" s="15"/>
      <c r="DD112" s="770"/>
      <c r="DE112" s="15"/>
      <c r="DF112" s="770"/>
      <c r="DG112" s="15"/>
      <c r="DH112" s="770"/>
      <c r="DI112" s="15"/>
      <c r="DJ112" s="770"/>
      <c r="DK112" s="15"/>
      <c r="DL112" s="770"/>
      <c r="DM112" s="15"/>
      <c r="DN112" s="770"/>
      <c r="DO112" s="766"/>
      <c r="DP112" s="770"/>
      <c r="DQ112" s="15"/>
      <c r="DR112" s="770"/>
      <c r="DS112" s="15"/>
      <c r="DT112" s="770"/>
      <c r="DU112" s="15"/>
      <c r="DV112" s="770"/>
      <c r="DW112" s="168">
        <f t="shared" si="23"/>
        <v>0</v>
      </c>
      <c r="DX112" s="22"/>
      <c r="DY112" s="168">
        <f t="shared" si="24"/>
        <v>0</v>
      </c>
      <c r="DZ112" s="28"/>
      <c r="EA112" s="21">
        <f t="shared" si="25"/>
        <v>0</v>
      </c>
      <c r="EB112" s="245"/>
      <c r="EC112" s="245"/>
      <c r="ED112" s="245"/>
      <c r="EE112" s="245"/>
      <c r="EF112" s="245"/>
      <c r="EG112" s="245"/>
      <c r="EH112" s="245"/>
      <c r="EI112" s="245"/>
      <c r="EJ112" s="245"/>
      <c r="EK112" s="245"/>
      <c r="EL112" s="245"/>
      <c r="EM112" s="245"/>
      <c r="EN112" s="245"/>
      <c r="EO112" s="245"/>
      <c r="EP112" s="245"/>
      <c r="EQ112" s="245"/>
      <c r="ER112" s="245"/>
      <c r="ES112" s="245"/>
      <c r="ET112" s="245"/>
      <c r="EU112" s="245"/>
      <c r="EV112" s="245"/>
      <c r="EW112" s="245"/>
      <c r="EX112" s="245"/>
      <c r="EY112" s="245"/>
      <c r="EZ112" s="245"/>
      <c r="FA112" s="245"/>
      <c r="FB112" s="245"/>
      <c r="FC112" s="245"/>
      <c r="FD112" s="245"/>
      <c r="FE112" s="245"/>
      <c r="FF112" s="245"/>
      <c r="FG112" s="245"/>
      <c r="FH112" s="245"/>
      <c r="FI112" s="245"/>
      <c r="FJ112" s="245"/>
      <c r="FK112" s="245"/>
      <c r="FL112" s="245"/>
      <c r="FM112" s="245"/>
      <c r="FN112" s="245"/>
      <c r="FO112" s="245"/>
      <c r="FP112" s="245"/>
      <c r="FQ112" s="245"/>
      <c r="FR112" s="245"/>
      <c r="FS112" s="245"/>
      <c r="FT112" s="245"/>
      <c r="FU112" s="245"/>
      <c r="FV112" s="245"/>
      <c r="FW112" s="245"/>
      <c r="FX112" s="245"/>
      <c r="FY112" s="245"/>
      <c r="FZ112" s="245"/>
      <c r="GA112" s="245"/>
      <c r="GB112" s="245"/>
      <c r="GC112" s="245"/>
      <c r="GD112" s="245"/>
      <c r="GE112" s="245"/>
      <c r="GF112" s="245"/>
      <c r="GG112" s="245"/>
      <c r="GH112" s="245"/>
      <c r="GI112" s="245"/>
      <c r="GJ112" s="245"/>
      <c r="GK112" s="245"/>
      <c r="GL112" s="245"/>
      <c r="GM112" s="245"/>
      <c r="GN112" s="245"/>
      <c r="GO112" s="245"/>
      <c r="GP112" s="245"/>
      <c r="GQ112" s="245"/>
      <c r="GR112" s="245"/>
      <c r="GS112" s="245"/>
      <c r="GT112" s="245"/>
      <c r="GU112" s="245"/>
      <c r="GV112" s="245"/>
      <c r="GW112" s="245"/>
      <c r="GX112" s="245"/>
      <c r="GY112" s="245"/>
      <c r="GZ112" s="245"/>
      <c r="HA112" s="245"/>
      <c r="HB112" s="245"/>
      <c r="HC112" s="245"/>
      <c r="HD112" s="245"/>
      <c r="HE112" s="245"/>
      <c r="HF112" s="245"/>
      <c r="HG112" s="245"/>
      <c r="HH112" s="245"/>
      <c r="HI112" s="245"/>
      <c r="HJ112" s="245"/>
      <c r="HK112" s="245"/>
      <c r="HL112" s="245"/>
      <c r="HM112" s="245"/>
      <c r="HN112" s="245"/>
      <c r="HO112" s="245"/>
      <c r="HP112" s="245"/>
      <c r="HQ112" s="245"/>
      <c r="HR112" s="245"/>
      <c r="HS112" s="245"/>
      <c r="HT112" s="245"/>
      <c r="HU112" s="245"/>
      <c r="HV112" s="245"/>
      <c r="HW112" s="245"/>
      <c r="HX112" s="245"/>
      <c r="HY112" s="245"/>
      <c r="HZ112" s="245"/>
      <c r="IA112" s="245"/>
      <c r="IB112" s="245"/>
      <c r="IC112" s="245"/>
      <c r="ID112" s="245"/>
      <c r="IE112" s="245"/>
      <c r="IF112" s="245"/>
      <c r="IG112" s="245"/>
      <c r="IH112" s="245"/>
      <c r="II112" s="245"/>
      <c r="IJ112" s="245"/>
      <c r="IK112" s="245"/>
      <c r="IL112" s="245"/>
      <c r="IM112" s="245"/>
      <c r="IN112" s="245"/>
      <c r="IO112" s="245"/>
      <c r="IP112" s="245"/>
      <c r="IQ112" s="245"/>
      <c r="IR112" s="245"/>
      <c r="IS112" s="245"/>
      <c r="IT112" s="245"/>
      <c r="IU112" s="245"/>
      <c r="IV112" s="245"/>
      <c r="IW112" s="245"/>
      <c r="IX112" s="245"/>
      <c r="IY112" s="245"/>
      <c r="IZ112" s="245"/>
      <c r="JA112" s="245"/>
      <c r="JB112" s="245"/>
      <c r="JC112" s="245"/>
      <c r="JD112" s="245"/>
      <c r="JE112" s="245"/>
      <c r="JF112" s="245"/>
      <c r="JG112" s="245"/>
      <c r="JH112" s="245"/>
      <c r="JI112" s="245"/>
      <c r="JJ112" s="245"/>
      <c r="JK112" s="245"/>
      <c r="JL112" s="245"/>
      <c r="JM112" s="245"/>
      <c r="JN112" s="245"/>
      <c r="JO112" s="245"/>
      <c r="JP112" s="245"/>
      <c r="JQ112" s="245"/>
      <c r="JR112" s="245"/>
      <c r="JS112" s="245"/>
      <c r="JT112" s="245"/>
      <c r="JU112" s="245"/>
      <c r="JV112" s="245"/>
      <c r="JW112" s="245"/>
      <c r="JX112" s="245"/>
      <c r="JY112" s="245"/>
      <c r="JZ112" s="245"/>
      <c r="KA112" s="245"/>
      <c r="KB112" s="245"/>
      <c r="KC112" s="245"/>
      <c r="KD112" s="245"/>
      <c r="KE112" s="245"/>
      <c r="KF112" s="245"/>
      <c r="KG112" s="245"/>
      <c r="KH112" s="245"/>
      <c r="KI112" s="245"/>
      <c r="KJ112" s="245"/>
      <c r="KK112" s="245"/>
      <c r="KL112" s="245"/>
      <c r="KM112" s="245"/>
      <c r="KN112" s="245"/>
      <c r="KO112" s="245"/>
      <c r="KP112" s="245"/>
      <c r="KQ112" s="245"/>
      <c r="KR112" s="245"/>
      <c r="KS112" s="245"/>
      <c r="KT112" s="245"/>
      <c r="KU112" s="245"/>
      <c r="KV112" s="245"/>
      <c r="KW112" s="245"/>
      <c r="KX112" s="245"/>
      <c r="KY112" s="245"/>
      <c r="KZ112" s="245"/>
      <c r="LA112" s="245"/>
      <c r="LB112" s="245"/>
      <c r="LC112" s="245"/>
      <c r="LD112" s="245"/>
      <c r="LE112" s="245"/>
      <c r="LF112" s="245"/>
      <c r="LG112" s="245"/>
      <c r="LH112" s="245"/>
      <c r="LI112" s="245"/>
      <c r="LJ112" s="245"/>
      <c r="LK112" s="245"/>
      <c r="LL112" s="245"/>
      <c r="LM112" s="245"/>
      <c r="LN112" s="245"/>
      <c r="LO112" s="245"/>
      <c r="LP112" s="245"/>
      <c r="LQ112" s="245"/>
      <c r="LR112" s="245"/>
      <c r="LS112" s="245"/>
      <c r="LT112" s="245"/>
      <c r="LU112" s="245"/>
      <c r="LV112" s="245"/>
      <c r="LW112" s="245"/>
      <c r="LX112" s="245"/>
      <c r="LY112" s="245"/>
      <c r="LZ112" s="245"/>
      <c r="MA112" s="245"/>
      <c r="MB112" s="245"/>
      <c r="MC112" s="245"/>
      <c r="MD112" s="245"/>
      <c r="ME112" s="245"/>
      <c r="MF112" s="245"/>
      <c r="MG112" s="245"/>
      <c r="MH112" s="245"/>
      <c r="MI112" s="245"/>
      <c r="MJ112" s="245"/>
      <c r="MK112" s="245"/>
      <c r="ML112" s="245"/>
      <c r="MM112" s="245"/>
      <c r="MN112" s="245"/>
      <c r="MO112" s="245"/>
      <c r="MP112" s="245"/>
      <c r="MQ112" s="245"/>
      <c r="MR112" s="245"/>
      <c r="MS112" s="245"/>
      <c r="MT112" s="245"/>
      <c r="MU112" s="245"/>
      <c r="MV112" s="245"/>
      <c r="MW112" s="245"/>
      <c r="MX112" s="245"/>
      <c r="MY112" s="245"/>
      <c r="MZ112" s="245"/>
      <c r="NA112" s="245"/>
      <c r="NB112" s="245"/>
      <c r="NC112" s="245"/>
      <c r="ND112" s="245"/>
      <c r="NE112" s="245"/>
      <c r="NF112" s="245"/>
      <c r="NG112" s="245"/>
      <c r="NH112" s="245"/>
      <c r="NI112" s="245"/>
      <c r="NJ112" s="245"/>
      <c r="NK112" s="245"/>
      <c r="NL112" s="245"/>
      <c r="NM112" s="245"/>
      <c r="NN112" s="245"/>
      <c r="NO112" s="245"/>
      <c r="NP112" s="245"/>
      <c r="NQ112" s="245"/>
      <c r="NR112" s="245"/>
      <c r="NS112" s="245"/>
      <c r="NT112" s="245"/>
      <c r="NU112" s="245"/>
      <c r="NV112" s="245"/>
      <c r="NW112" s="245"/>
      <c r="NX112" s="245"/>
      <c r="NY112" s="245"/>
      <c r="NZ112" s="245"/>
      <c r="OA112" s="245"/>
      <c r="OB112" s="245"/>
      <c r="OC112" s="245"/>
      <c r="OD112" s="245"/>
      <c r="OE112" s="245"/>
      <c r="OF112" s="245"/>
      <c r="OG112" s="245"/>
      <c r="OH112" s="245"/>
      <c r="OI112" s="245"/>
      <c r="OJ112" s="245"/>
      <c r="OK112" s="245"/>
      <c r="OL112" s="245"/>
      <c r="OM112" s="245"/>
      <c r="ON112" s="245"/>
      <c r="OO112" s="245"/>
      <c r="OP112" s="245"/>
      <c r="OQ112" s="245"/>
      <c r="OR112" s="245"/>
      <c r="OS112" s="245"/>
      <c r="OT112" s="245"/>
      <c r="OU112" s="245"/>
      <c r="OV112" s="245"/>
      <c r="OW112" s="245"/>
      <c r="OX112" s="245"/>
      <c r="OY112" s="245"/>
      <c r="OZ112" s="245"/>
      <c r="PA112" s="245"/>
      <c r="PB112" s="245"/>
      <c r="PC112" s="245"/>
      <c r="PD112" s="245"/>
      <c r="PE112" s="245"/>
      <c r="PF112" s="245"/>
      <c r="PG112" s="245"/>
      <c r="PH112" s="245"/>
      <c r="PI112" s="245"/>
      <c r="PJ112" s="245"/>
      <c r="PK112" s="245"/>
      <c r="PL112" s="245"/>
      <c r="PM112" s="245"/>
      <c r="PN112" s="245"/>
      <c r="PO112" s="245"/>
      <c r="PP112" s="245"/>
      <c r="PQ112" s="245"/>
      <c r="PR112" s="245"/>
      <c r="PS112" s="245"/>
      <c r="PT112" s="245"/>
      <c r="PU112" s="245"/>
      <c r="PV112" s="245"/>
      <c r="PW112" s="245"/>
      <c r="PX112" s="245"/>
      <c r="PY112" s="245"/>
      <c r="PZ112" s="245"/>
      <c r="QA112" s="245"/>
      <c r="QB112" s="245"/>
      <c r="QC112" s="245"/>
      <c r="QD112" s="245"/>
      <c r="QE112" s="245"/>
      <c r="QF112" s="245"/>
      <c r="QG112" s="245"/>
      <c r="QH112" s="245"/>
      <c r="QI112" s="245"/>
      <c r="QJ112" s="245"/>
      <c r="QK112" s="245"/>
      <c r="QL112" s="245"/>
      <c r="QM112" s="245"/>
      <c r="QN112" s="245"/>
      <c r="QO112" s="245"/>
      <c r="QP112" s="245"/>
      <c r="QQ112" s="245"/>
      <c r="QR112" s="245"/>
      <c r="QS112" s="245"/>
      <c r="QT112" s="245"/>
      <c r="QU112" s="245"/>
      <c r="QV112" s="245"/>
      <c r="QW112" s="245"/>
      <c r="QX112" s="245"/>
      <c r="QY112" s="245"/>
      <c r="QZ112" s="245"/>
      <c r="RA112" s="245"/>
      <c r="RB112" s="245"/>
      <c r="RC112" s="245"/>
      <c r="RD112" s="245"/>
      <c r="RE112" s="245"/>
    </row>
    <row r="113" spans="1:473" customFormat="1" ht="21" hidden="1" customHeight="1">
      <c r="A113" s="15"/>
      <c r="B113" s="15"/>
      <c r="C113" s="38" t="s">
        <v>94</v>
      </c>
      <c r="D113" s="556" t="s">
        <v>1328</v>
      </c>
      <c r="E113" s="477">
        <v>9585</v>
      </c>
      <c r="F113" s="457">
        <v>43998</v>
      </c>
      <c r="G113" s="788"/>
      <c r="H113" s="319" t="s">
        <v>343</v>
      </c>
      <c r="I113" s="27">
        <v>35971</v>
      </c>
      <c r="J113" s="431" t="s">
        <v>1633</v>
      </c>
      <c r="K113" s="287" t="s">
        <v>1330</v>
      </c>
      <c r="L113" s="16">
        <v>0</v>
      </c>
      <c r="M113" s="16">
        <v>0</v>
      </c>
      <c r="N113" s="16">
        <v>0</v>
      </c>
      <c r="O113" s="16">
        <v>0</v>
      </c>
      <c r="P113" s="16">
        <v>0</v>
      </c>
      <c r="Q113" s="767">
        <v>0</v>
      </c>
      <c r="R113" s="767"/>
      <c r="S113" s="1114">
        <v>0</v>
      </c>
      <c r="T113" s="1114"/>
      <c r="U113" s="15"/>
      <c r="V113" s="769"/>
      <c r="W113" s="15"/>
      <c r="X113" s="769"/>
      <c r="Y113" s="15"/>
      <c r="Z113" s="769"/>
      <c r="AA113" s="15"/>
      <c r="AB113" s="769"/>
      <c r="AC113" s="15"/>
      <c r="AD113" s="769"/>
      <c r="AE113" s="15"/>
      <c r="AF113" s="769"/>
      <c r="AG113" s="15"/>
      <c r="AH113" s="769"/>
      <c r="AI113" s="15"/>
      <c r="AJ113" s="769"/>
      <c r="AK113" s="15"/>
      <c r="AL113" s="769"/>
      <c r="AM113" s="15"/>
      <c r="AN113" s="769"/>
      <c r="AO113" s="15"/>
      <c r="AP113" s="769"/>
      <c r="AQ113" s="15"/>
      <c r="AR113" s="769"/>
      <c r="AS113" s="15"/>
      <c r="AT113" s="769"/>
      <c r="AU113" s="15"/>
      <c r="AV113" s="769"/>
      <c r="AW113" s="15"/>
      <c r="AX113" s="769"/>
      <c r="AY113" s="766"/>
      <c r="AZ113" s="769"/>
      <c r="BA113" s="15"/>
      <c r="BB113" s="769"/>
      <c r="BC113" s="15"/>
      <c r="BD113" s="769"/>
      <c r="BE113" s="15"/>
      <c r="BF113" s="769"/>
      <c r="BG113" s="15"/>
      <c r="BH113" s="769"/>
      <c r="BI113" s="15"/>
      <c r="BJ113" s="769"/>
      <c r="BK113" s="15"/>
      <c r="BL113" s="769"/>
      <c r="BM113" s="15"/>
      <c r="BN113" s="769"/>
      <c r="BO113" s="15"/>
      <c r="BP113" s="769"/>
      <c r="BQ113" s="15"/>
      <c r="BR113" s="769"/>
      <c r="BS113" s="15"/>
      <c r="BT113" s="769"/>
      <c r="BU113" s="15"/>
      <c r="BV113" s="770"/>
      <c r="BW113" s="15"/>
      <c r="BX113" s="770"/>
      <c r="BY113" s="15"/>
      <c r="BZ113" s="770"/>
      <c r="CA113" s="15"/>
      <c r="CB113" s="770"/>
      <c r="CC113" s="15"/>
      <c r="CD113" s="770"/>
      <c r="CE113" s="15"/>
      <c r="CF113" s="770"/>
      <c r="CG113" s="15"/>
      <c r="CH113" s="770"/>
      <c r="CI113" s="15"/>
      <c r="CJ113" s="770"/>
      <c r="CK113" s="15"/>
      <c r="CL113" s="770"/>
      <c r="CM113" s="15"/>
      <c r="CN113" s="770"/>
      <c r="CO113" s="15"/>
      <c r="CP113" s="770"/>
      <c r="CQ113" s="15"/>
      <c r="CR113" s="770"/>
      <c r="CS113" s="15"/>
      <c r="CT113" s="770"/>
      <c r="CU113" s="15"/>
      <c r="CV113" s="770"/>
      <c r="CW113" s="15"/>
      <c r="CX113" s="770"/>
      <c r="CY113" s="15"/>
      <c r="CZ113" s="770"/>
      <c r="DA113" s="15"/>
      <c r="DB113" s="770"/>
      <c r="DC113" s="15"/>
      <c r="DD113" s="770"/>
      <c r="DE113" s="15"/>
      <c r="DF113" s="770"/>
      <c r="DG113" s="15"/>
      <c r="DH113" s="770"/>
      <c r="DI113" s="15"/>
      <c r="DJ113" s="770"/>
      <c r="DK113" s="15"/>
      <c r="DL113" s="770"/>
      <c r="DM113" s="15"/>
      <c r="DN113" s="770"/>
      <c r="DO113" s="766"/>
      <c r="DP113" s="770"/>
      <c r="DQ113" s="15"/>
      <c r="DR113" s="770"/>
      <c r="DS113" s="15"/>
      <c r="DT113" s="770"/>
      <c r="DU113" s="15"/>
      <c r="DV113" s="770"/>
      <c r="DW113" s="168">
        <f t="shared" si="23"/>
        <v>0</v>
      </c>
      <c r="DX113" s="22"/>
      <c r="DY113" s="168">
        <f t="shared" si="24"/>
        <v>0</v>
      </c>
      <c r="DZ113" s="28"/>
      <c r="EA113" s="21">
        <f t="shared" si="25"/>
        <v>0</v>
      </c>
      <c r="EB113" s="245"/>
      <c r="EC113" s="245"/>
      <c r="ED113" s="245"/>
      <c r="EE113" s="245"/>
      <c r="EF113" s="245"/>
      <c r="EG113" s="245"/>
      <c r="EH113" s="245"/>
      <c r="EI113" s="245"/>
      <c r="EJ113" s="245"/>
      <c r="EK113" s="245"/>
      <c r="EL113" s="245"/>
      <c r="EM113" s="245"/>
      <c r="EN113" s="245"/>
      <c r="EO113" s="245"/>
      <c r="EP113" s="245"/>
      <c r="EQ113" s="245"/>
      <c r="ER113" s="245"/>
      <c r="ES113" s="245"/>
      <c r="ET113" s="245"/>
      <c r="EU113" s="245"/>
      <c r="EV113" s="245"/>
      <c r="EW113" s="245"/>
      <c r="EX113" s="245"/>
      <c r="EY113" s="245"/>
      <c r="EZ113" s="245"/>
      <c r="FA113" s="245"/>
      <c r="FB113" s="245"/>
      <c r="FC113" s="245"/>
      <c r="FD113" s="245"/>
      <c r="FE113" s="245"/>
      <c r="FF113" s="245"/>
      <c r="FG113" s="245"/>
      <c r="FH113" s="245"/>
      <c r="FI113" s="245"/>
      <c r="FJ113" s="245"/>
      <c r="FK113" s="245"/>
      <c r="FL113" s="245"/>
      <c r="FM113" s="245"/>
      <c r="FN113" s="245"/>
      <c r="FO113" s="245"/>
      <c r="FP113" s="245"/>
      <c r="FQ113" s="245"/>
      <c r="FR113" s="245"/>
      <c r="FS113" s="245"/>
      <c r="FT113" s="245"/>
      <c r="FU113" s="245"/>
      <c r="FV113" s="245"/>
      <c r="FW113" s="245"/>
      <c r="FX113" s="245"/>
      <c r="FY113" s="245"/>
      <c r="FZ113" s="245"/>
      <c r="GA113" s="245"/>
      <c r="GB113" s="245"/>
      <c r="GC113" s="245"/>
      <c r="GD113" s="245"/>
      <c r="GE113" s="245"/>
      <c r="GF113" s="245"/>
      <c r="GG113" s="245"/>
      <c r="GH113" s="245"/>
      <c r="GI113" s="245"/>
      <c r="GJ113" s="245"/>
      <c r="GK113" s="245"/>
      <c r="GL113" s="245"/>
      <c r="GM113" s="245"/>
      <c r="GN113" s="245"/>
      <c r="GO113" s="245"/>
      <c r="GP113" s="245"/>
      <c r="GQ113" s="245"/>
      <c r="GR113" s="245"/>
      <c r="GS113" s="245"/>
      <c r="GT113" s="245"/>
      <c r="GU113" s="245"/>
      <c r="GV113" s="245"/>
      <c r="GW113" s="245"/>
      <c r="GX113" s="245"/>
      <c r="GY113" s="245"/>
      <c r="GZ113" s="245"/>
      <c r="HA113" s="245"/>
      <c r="HB113" s="245"/>
      <c r="HC113" s="245"/>
      <c r="HD113" s="245"/>
      <c r="HE113" s="245"/>
      <c r="HF113" s="245"/>
      <c r="HG113" s="245"/>
      <c r="HH113" s="245"/>
      <c r="HI113" s="245"/>
      <c r="HJ113" s="245"/>
      <c r="HK113" s="245"/>
      <c r="HL113" s="245"/>
      <c r="HM113" s="245"/>
      <c r="HN113" s="245"/>
      <c r="HO113" s="245"/>
      <c r="HP113" s="245"/>
      <c r="HQ113" s="245"/>
      <c r="HR113" s="245"/>
      <c r="HS113" s="245"/>
      <c r="HT113" s="245"/>
      <c r="HU113" s="245"/>
      <c r="HV113" s="245"/>
      <c r="HW113" s="245"/>
      <c r="HX113" s="245"/>
      <c r="HY113" s="245"/>
      <c r="HZ113" s="245"/>
      <c r="IA113" s="245"/>
      <c r="IB113" s="245"/>
      <c r="IC113" s="245"/>
      <c r="ID113" s="245"/>
      <c r="IE113" s="245"/>
      <c r="IF113" s="245"/>
      <c r="IG113" s="245"/>
      <c r="IH113" s="245"/>
      <c r="II113" s="245"/>
      <c r="IJ113" s="245"/>
      <c r="IK113" s="245"/>
      <c r="IL113" s="245"/>
      <c r="IM113" s="245"/>
      <c r="IN113" s="245"/>
      <c r="IO113" s="245"/>
      <c r="IP113" s="245"/>
      <c r="IQ113" s="245"/>
      <c r="IR113" s="245"/>
      <c r="IS113" s="245"/>
      <c r="IT113" s="245"/>
      <c r="IU113" s="245"/>
      <c r="IV113" s="245"/>
      <c r="IW113" s="245"/>
      <c r="IX113" s="245"/>
      <c r="IY113" s="245"/>
      <c r="IZ113" s="245"/>
      <c r="JA113" s="245"/>
      <c r="JB113" s="245"/>
      <c r="JC113" s="245"/>
      <c r="JD113" s="245"/>
      <c r="JE113" s="245"/>
      <c r="JF113" s="245"/>
      <c r="JG113" s="245"/>
      <c r="JH113" s="245"/>
      <c r="JI113" s="245"/>
      <c r="JJ113" s="245"/>
      <c r="JK113" s="245"/>
      <c r="JL113" s="245"/>
      <c r="JM113" s="245"/>
      <c r="JN113" s="245"/>
      <c r="JO113" s="245"/>
      <c r="JP113" s="245"/>
      <c r="JQ113" s="245"/>
      <c r="JR113" s="245"/>
      <c r="JS113" s="245"/>
      <c r="JT113" s="245"/>
      <c r="JU113" s="245"/>
      <c r="JV113" s="245"/>
      <c r="JW113" s="245"/>
      <c r="JX113" s="245"/>
      <c r="JY113" s="245"/>
      <c r="JZ113" s="245"/>
      <c r="KA113" s="245"/>
      <c r="KB113" s="245"/>
      <c r="KC113" s="245"/>
      <c r="KD113" s="245"/>
      <c r="KE113" s="245"/>
      <c r="KF113" s="245"/>
      <c r="KG113" s="245"/>
      <c r="KH113" s="245"/>
      <c r="KI113" s="245"/>
      <c r="KJ113" s="245"/>
      <c r="KK113" s="245"/>
      <c r="KL113" s="245"/>
      <c r="KM113" s="245"/>
      <c r="KN113" s="245"/>
      <c r="KO113" s="245"/>
      <c r="KP113" s="245"/>
      <c r="KQ113" s="245"/>
      <c r="KR113" s="245"/>
      <c r="KS113" s="245"/>
      <c r="KT113" s="245"/>
      <c r="KU113" s="245"/>
      <c r="KV113" s="245"/>
      <c r="KW113" s="245"/>
      <c r="KX113" s="245"/>
      <c r="KY113" s="245"/>
      <c r="KZ113" s="245"/>
      <c r="LA113" s="245"/>
      <c r="LB113" s="245"/>
      <c r="LC113" s="245"/>
      <c r="LD113" s="245"/>
      <c r="LE113" s="245"/>
      <c r="LF113" s="245"/>
      <c r="LG113" s="245"/>
      <c r="LH113" s="245"/>
      <c r="LI113" s="245"/>
      <c r="LJ113" s="245"/>
      <c r="LK113" s="245"/>
      <c r="LL113" s="245"/>
      <c r="LM113" s="245"/>
      <c r="LN113" s="245"/>
      <c r="LO113" s="245"/>
      <c r="LP113" s="245"/>
      <c r="LQ113" s="245"/>
      <c r="LR113" s="245"/>
      <c r="LS113" s="245"/>
      <c r="LT113" s="245"/>
      <c r="LU113" s="245"/>
      <c r="LV113" s="245"/>
      <c r="LW113" s="245"/>
      <c r="LX113" s="245"/>
      <c r="LY113" s="245"/>
      <c r="LZ113" s="245"/>
      <c r="MA113" s="245"/>
      <c r="MB113" s="245"/>
      <c r="MC113" s="245"/>
      <c r="MD113" s="245"/>
      <c r="ME113" s="245"/>
      <c r="MF113" s="245"/>
      <c r="MG113" s="245"/>
      <c r="MH113" s="245"/>
      <c r="MI113" s="245"/>
      <c r="MJ113" s="245"/>
      <c r="MK113" s="245"/>
      <c r="ML113" s="245"/>
      <c r="MM113" s="245"/>
      <c r="MN113" s="245"/>
      <c r="MO113" s="245"/>
      <c r="MP113" s="245"/>
      <c r="MQ113" s="245"/>
      <c r="MR113" s="245"/>
      <c r="MS113" s="245"/>
      <c r="MT113" s="245"/>
      <c r="MU113" s="245"/>
      <c r="MV113" s="245"/>
      <c r="MW113" s="245"/>
      <c r="MX113" s="245"/>
      <c r="MY113" s="245"/>
      <c r="MZ113" s="245"/>
      <c r="NA113" s="245"/>
      <c r="NB113" s="245"/>
      <c r="NC113" s="245"/>
      <c r="ND113" s="245"/>
      <c r="NE113" s="245"/>
      <c r="NF113" s="245"/>
      <c r="NG113" s="245"/>
      <c r="NH113" s="245"/>
      <c r="NI113" s="245"/>
      <c r="NJ113" s="245"/>
      <c r="NK113" s="245"/>
      <c r="NL113" s="245"/>
      <c r="NM113" s="245"/>
      <c r="NN113" s="245"/>
      <c r="NO113" s="245"/>
      <c r="NP113" s="245"/>
      <c r="NQ113" s="245"/>
      <c r="NR113" s="245"/>
      <c r="NS113" s="245"/>
      <c r="NT113" s="245"/>
      <c r="NU113" s="245"/>
      <c r="NV113" s="245"/>
      <c r="NW113" s="245"/>
      <c r="NX113" s="245"/>
      <c r="NY113" s="245"/>
      <c r="NZ113" s="245"/>
      <c r="OA113" s="245"/>
      <c r="OB113" s="245"/>
      <c r="OC113" s="245"/>
      <c r="OD113" s="245"/>
      <c r="OE113" s="245"/>
      <c r="OF113" s="245"/>
      <c r="OG113" s="245"/>
      <c r="OH113" s="245"/>
      <c r="OI113" s="245"/>
      <c r="OJ113" s="245"/>
      <c r="OK113" s="245"/>
      <c r="OL113" s="245"/>
      <c r="OM113" s="245"/>
      <c r="ON113" s="245"/>
      <c r="OO113" s="245"/>
      <c r="OP113" s="245"/>
      <c r="OQ113" s="245"/>
      <c r="OR113" s="245"/>
      <c r="OS113" s="245"/>
      <c r="OT113" s="245"/>
      <c r="OU113" s="245"/>
      <c r="OV113" s="245"/>
      <c r="OW113" s="245"/>
      <c r="OX113" s="245"/>
      <c r="OY113" s="245"/>
      <c r="OZ113" s="245"/>
      <c r="PA113" s="245"/>
      <c r="PB113" s="245"/>
      <c r="PC113" s="245"/>
      <c r="PD113" s="245"/>
      <c r="PE113" s="245"/>
      <c r="PF113" s="245"/>
      <c r="PG113" s="245"/>
      <c r="PH113" s="245"/>
      <c r="PI113" s="245"/>
      <c r="PJ113" s="245"/>
      <c r="PK113" s="245"/>
      <c r="PL113" s="245"/>
      <c r="PM113" s="245"/>
      <c r="PN113" s="245"/>
      <c r="PO113" s="245"/>
      <c r="PP113" s="245"/>
      <c r="PQ113" s="245"/>
      <c r="PR113" s="245"/>
      <c r="PS113" s="245"/>
      <c r="PT113" s="245"/>
      <c r="PU113" s="245"/>
      <c r="PV113" s="245"/>
      <c r="PW113" s="245"/>
      <c r="PX113" s="245"/>
      <c r="PY113" s="245"/>
      <c r="PZ113" s="245"/>
      <c r="QA113" s="245"/>
      <c r="QB113" s="245"/>
      <c r="QC113" s="245"/>
      <c r="QD113" s="245"/>
      <c r="QE113" s="245"/>
      <c r="QF113" s="245"/>
      <c r="QG113" s="245"/>
      <c r="QH113" s="245"/>
      <c r="QI113" s="245"/>
      <c r="QJ113" s="245"/>
      <c r="QK113" s="245"/>
      <c r="QL113" s="245"/>
      <c r="QM113" s="245"/>
      <c r="QN113" s="245"/>
      <c r="QO113" s="245"/>
      <c r="QP113" s="245"/>
      <c r="QQ113" s="245"/>
      <c r="QR113" s="245"/>
      <c r="QS113" s="245"/>
      <c r="QT113" s="245"/>
      <c r="QU113" s="245"/>
      <c r="QV113" s="245"/>
      <c r="QW113" s="245"/>
      <c r="QX113" s="245"/>
      <c r="QY113" s="245"/>
      <c r="QZ113" s="245"/>
      <c r="RA113" s="245"/>
      <c r="RB113" s="245"/>
      <c r="RC113" s="245"/>
      <c r="RD113" s="245"/>
      <c r="RE113" s="245"/>
    </row>
    <row r="114" spans="1:473" customFormat="1" ht="21" hidden="1" customHeight="1">
      <c r="A114" s="15"/>
      <c r="B114" s="15"/>
      <c r="C114" s="38" t="s">
        <v>101</v>
      </c>
      <c r="D114" s="556" t="s">
        <v>1303</v>
      </c>
      <c r="E114" s="477">
        <v>11198</v>
      </c>
      <c r="F114" s="459">
        <v>44621</v>
      </c>
      <c r="G114" s="788"/>
      <c r="H114" s="319" t="s">
        <v>343</v>
      </c>
      <c r="I114" s="27">
        <v>37368</v>
      </c>
      <c r="J114" s="436" t="s">
        <v>1305</v>
      </c>
      <c r="K114" s="287" t="s">
        <v>1304</v>
      </c>
      <c r="L114" s="16">
        <v>0</v>
      </c>
      <c r="M114" s="16">
        <v>0</v>
      </c>
      <c r="N114" s="16">
        <v>0</v>
      </c>
      <c r="O114" s="16">
        <v>0</v>
      </c>
      <c r="P114" s="16">
        <v>0</v>
      </c>
      <c r="Q114" s="767">
        <v>0</v>
      </c>
      <c r="R114" s="767"/>
      <c r="S114" s="1114">
        <v>0</v>
      </c>
      <c r="T114" s="1114"/>
      <c r="U114" s="15"/>
      <c r="V114" s="769"/>
      <c r="W114" s="15"/>
      <c r="X114" s="769"/>
      <c r="Y114" s="15"/>
      <c r="Z114" s="769"/>
      <c r="AA114" s="15"/>
      <c r="AB114" s="769"/>
      <c r="AC114" s="15"/>
      <c r="AD114" s="769"/>
      <c r="AE114" s="15"/>
      <c r="AF114" s="769"/>
      <c r="AG114" s="15"/>
      <c r="AH114" s="769"/>
      <c r="AI114" s="15"/>
      <c r="AJ114" s="769"/>
      <c r="AK114" s="15"/>
      <c r="AL114" s="769"/>
      <c r="AM114" s="15"/>
      <c r="AN114" s="769"/>
      <c r="AO114" s="15"/>
      <c r="AP114" s="769"/>
      <c r="AQ114" s="15"/>
      <c r="AR114" s="769"/>
      <c r="AS114" s="15"/>
      <c r="AT114" s="769"/>
      <c r="AU114" s="15"/>
      <c r="AV114" s="769"/>
      <c r="AW114" s="15"/>
      <c r="AX114" s="769"/>
      <c r="AY114" s="766"/>
      <c r="AZ114" s="769"/>
      <c r="BA114" s="15"/>
      <c r="BB114" s="769"/>
      <c r="BC114" s="15"/>
      <c r="BD114" s="769"/>
      <c r="BE114" s="15"/>
      <c r="BF114" s="769"/>
      <c r="BG114" s="15"/>
      <c r="BH114" s="769"/>
      <c r="BI114" s="15"/>
      <c r="BJ114" s="769"/>
      <c r="BK114" s="15"/>
      <c r="BL114" s="769"/>
      <c r="BM114" s="15"/>
      <c r="BN114" s="769"/>
      <c r="BO114" s="15"/>
      <c r="BP114" s="769"/>
      <c r="BQ114" s="15"/>
      <c r="BR114" s="769"/>
      <c r="BS114" s="15"/>
      <c r="BT114" s="769"/>
      <c r="BU114" s="15"/>
      <c r="BV114" s="770"/>
      <c r="BW114" s="15"/>
      <c r="BX114" s="770"/>
      <c r="BY114" s="15"/>
      <c r="BZ114" s="770"/>
      <c r="CA114" s="15"/>
      <c r="CB114" s="770"/>
      <c r="CC114" s="15"/>
      <c r="CD114" s="770"/>
      <c r="CE114" s="15"/>
      <c r="CF114" s="770"/>
      <c r="CG114" s="15"/>
      <c r="CH114" s="770"/>
      <c r="CI114" s="15"/>
      <c r="CJ114" s="770"/>
      <c r="CK114" s="15"/>
      <c r="CL114" s="770"/>
      <c r="CM114" s="15"/>
      <c r="CN114" s="770"/>
      <c r="CO114" s="15"/>
      <c r="CP114" s="770"/>
      <c r="CQ114" s="15"/>
      <c r="CR114" s="770"/>
      <c r="CS114" s="15"/>
      <c r="CT114" s="770"/>
      <c r="CU114" s="15"/>
      <c r="CV114" s="770"/>
      <c r="CW114" s="15"/>
      <c r="CX114" s="770"/>
      <c r="CY114" s="15"/>
      <c r="CZ114" s="770"/>
      <c r="DA114" s="15"/>
      <c r="DB114" s="770"/>
      <c r="DC114" s="15"/>
      <c r="DD114" s="770"/>
      <c r="DE114" s="15"/>
      <c r="DF114" s="770"/>
      <c r="DG114" s="15"/>
      <c r="DH114" s="770"/>
      <c r="DI114" s="15"/>
      <c r="DJ114" s="770"/>
      <c r="DK114" s="15"/>
      <c r="DL114" s="770"/>
      <c r="DM114" s="15"/>
      <c r="DN114" s="770"/>
      <c r="DO114" s="766"/>
      <c r="DP114" s="770"/>
      <c r="DQ114" s="15"/>
      <c r="DR114" s="770"/>
      <c r="DS114" s="15"/>
      <c r="DT114" s="770"/>
      <c r="DU114" s="15"/>
      <c r="DV114" s="770"/>
      <c r="DW114" s="168">
        <f t="shared" si="23"/>
        <v>0</v>
      </c>
      <c r="DX114" s="22"/>
      <c r="DY114" s="168">
        <f t="shared" si="24"/>
        <v>0</v>
      </c>
      <c r="DZ114" s="28"/>
      <c r="EA114" s="21">
        <f t="shared" si="25"/>
        <v>0</v>
      </c>
      <c r="EB114" s="245"/>
      <c r="EC114" s="245"/>
      <c r="ED114" s="245"/>
      <c r="EE114" s="245"/>
      <c r="EF114" s="245"/>
      <c r="EG114" s="245"/>
      <c r="EH114" s="245"/>
      <c r="EI114" s="245"/>
      <c r="EJ114" s="245"/>
      <c r="EK114" s="245"/>
      <c r="EL114" s="245"/>
      <c r="EM114" s="245"/>
      <c r="EN114" s="245"/>
      <c r="EO114" s="245"/>
      <c r="EP114" s="245"/>
      <c r="EQ114" s="245"/>
      <c r="ER114" s="245"/>
      <c r="ES114" s="245"/>
      <c r="ET114" s="245"/>
      <c r="EU114" s="245"/>
      <c r="EV114" s="245"/>
      <c r="EW114" s="245"/>
      <c r="EX114" s="245"/>
      <c r="EY114" s="245"/>
      <c r="EZ114" s="245"/>
      <c r="FA114" s="245"/>
      <c r="FB114" s="245"/>
      <c r="FC114" s="245"/>
      <c r="FD114" s="245"/>
      <c r="FE114" s="245"/>
      <c r="FF114" s="245"/>
      <c r="FG114" s="245"/>
      <c r="FH114" s="245"/>
      <c r="FI114" s="245"/>
      <c r="FJ114" s="245"/>
      <c r="FK114" s="245"/>
      <c r="FL114" s="245"/>
      <c r="FM114" s="245"/>
      <c r="FN114" s="245"/>
      <c r="FO114" s="245"/>
      <c r="FP114" s="245"/>
      <c r="FQ114" s="245"/>
      <c r="FR114" s="245"/>
      <c r="FS114" s="245"/>
      <c r="FT114" s="245"/>
      <c r="FU114" s="245"/>
      <c r="FV114" s="245"/>
      <c r="FW114" s="245"/>
      <c r="FX114" s="245"/>
      <c r="FY114" s="245"/>
      <c r="FZ114" s="245"/>
      <c r="GA114" s="245"/>
      <c r="GB114" s="245"/>
      <c r="GC114" s="245"/>
      <c r="GD114" s="245"/>
      <c r="GE114" s="245"/>
      <c r="GF114" s="245"/>
      <c r="GG114" s="245"/>
      <c r="GH114" s="245"/>
      <c r="GI114" s="245"/>
      <c r="GJ114" s="245"/>
      <c r="GK114" s="245"/>
      <c r="GL114" s="245"/>
      <c r="GM114" s="245"/>
      <c r="GN114" s="245"/>
      <c r="GO114" s="245"/>
      <c r="GP114" s="245"/>
      <c r="GQ114" s="245"/>
      <c r="GR114" s="245"/>
      <c r="GS114" s="245"/>
      <c r="GT114" s="245"/>
      <c r="GU114" s="245"/>
      <c r="GV114" s="245"/>
      <c r="GW114" s="245"/>
      <c r="GX114" s="245"/>
      <c r="GY114" s="245"/>
      <c r="GZ114" s="245"/>
      <c r="HA114" s="245"/>
      <c r="HB114" s="245"/>
      <c r="HC114" s="245"/>
      <c r="HD114" s="245"/>
      <c r="HE114" s="245"/>
      <c r="HF114" s="245"/>
      <c r="HG114" s="245"/>
      <c r="HH114" s="245"/>
      <c r="HI114" s="245"/>
      <c r="HJ114" s="245"/>
      <c r="HK114" s="245"/>
      <c r="HL114" s="245"/>
      <c r="HM114" s="245"/>
      <c r="HN114" s="245"/>
      <c r="HO114" s="245"/>
      <c r="HP114" s="245"/>
      <c r="HQ114" s="245"/>
      <c r="HR114" s="245"/>
      <c r="HS114" s="245"/>
      <c r="HT114" s="245"/>
      <c r="HU114" s="245"/>
      <c r="HV114" s="245"/>
      <c r="HW114" s="245"/>
      <c r="HX114" s="245"/>
      <c r="HY114" s="245"/>
      <c r="HZ114" s="245"/>
      <c r="IA114" s="245"/>
      <c r="IB114" s="245"/>
      <c r="IC114" s="245"/>
      <c r="ID114" s="245"/>
      <c r="IE114" s="245"/>
      <c r="IF114" s="245"/>
      <c r="IG114" s="245"/>
      <c r="IH114" s="245"/>
      <c r="II114" s="245"/>
      <c r="IJ114" s="245"/>
      <c r="IK114" s="245"/>
      <c r="IL114" s="245"/>
      <c r="IM114" s="245"/>
      <c r="IN114" s="245"/>
      <c r="IO114" s="245"/>
      <c r="IP114" s="245"/>
      <c r="IQ114" s="245"/>
      <c r="IR114" s="245"/>
      <c r="IS114" s="245"/>
      <c r="IT114" s="245"/>
      <c r="IU114" s="245"/>
      <c r="IV114" s="245"/>
      <c r="IW114" s="245"/>
      <c r="IX114" s="245"/>
      <c r="IY114" s="245"/>
      <c r="IZ114" s="245"/>
      <c r="JA114" s="245"/>
      <c r="JB114" s="245"/>
      <c r="JC114" s="245"/>
      <c r="JD114" s="245"/>
      <c r="JE114" s="245"/>
      <c r="JF114" s="245"/>
      <c r="JG114" s="245"/>
      <c r="JH114" s="245"/>
      <c r="JI114" s="245"/>
      <c r="JJ114" s="245"/>
      <c r="JK114" s="245"/>
      <c r="JL114" s="245"/>
      <c r="JM114" s="245"/>
      <c r="JN114" s="245"/>
      <c r="JO114" s="245"/>
      <c r="JP114" s="245"/>
      <c r="JQ114" s="245"/>
      <c r="JR114" s="245"/>
      <c r="JS114" s="245"/>
      <c r="JT114" s="245"/>
      <c r="JU114" s="245"/>
      <c r="JV114" s="245"/>
      <c r="JW114" s="245"/>
      <c r="JX114" s="245"/>
      <c r="JY114" s="245"/>
      <c r="JZ114" s="245"/>
      <c r="KA114" s="245"/>
      <c r="KB114" s="245"/>
      <c r="KC114" s="245"/>
      <c r="KD114" s="245"/>
      <c r="KE114" s="245"/>
      <c r="KF114" s="245"/>
      <c r="KG114" s="245"/>
      <c r="KH114" s="245"/>
      <c r="KI114" s="245"/>
      <c r="KJ114" s="245"/>
      <c r="KK114" s="245"/>
      <c r="KL114" s="245"/>
      <c r="KM114" s="245"/>
      <c r="KN114" s="245"/>
      <c r="KO114" s="245"/>
      <c r="KP114" s="245"/>
      <c r="KQ114" s="245"/>
      <c r="KR114" s="245"/>
      <c r="KS114" s="245"/>
      <c r="KT114" s="245"/>
      <c r="KU114" s="245"/>
      <c r="KV114" s="245"/>
      <c r="KW114" s="245"/>
      <c r="KX114" s="245"/>
      <c r="KY114" s="245"/>
      <c r="KZ114" s="245"/>
      <c r="LA114" s="245"/>
      <c r="LB114" s="245"/>
      <c r="LC114" s="245"/>
      <c r="LD114" s="245"/>
      <c r="LE114" s="245"/>
      <c r="LF114" s="245"/>
      <c r="LG114" s="245"/>
      <c r="LH114" s="245"/>
      <c r="LI114" s="245"/>
      <c r="LJ114" s="245"/>
      <c r="LK114" s="245"/>
      <c r="LL114" s="245"/>
      <c r="LM114" s="245"/>
      <c r="LN114" s="245"/>
      <c r="LO114" s="245"/>
      <c r="LP114" s="245"/>
      <c r="LQ114" s="245"/>
      <c r="LR114" s="245"/>
      <c r="LS114" s="245"/>
      <c r="LT114" s="245"/>
      <c r="LU114" s="245"/>
      <c r="LV114" s="245"/>
      <c r="LW114" s="245"/>
      <c r="LX114" s="245"/>
      <c r="LY114" s="245"/>
      <c r="LZ114" s="245"/>
      <c r="MA114" s="245"/>
      <c r="MB114" s="245"/>
      <c r="MC114" s="245"/>
      <c r="MD114" s="245"/>
      <c r="ME114" s="245"/>
      <c r="MF114" s="245"/>
      <c r="MG114" s="245"/>
      <c r="MH114" s="245"/>
      <c r="MI114" s="245"/>
      <c r="MJ114" s="245"/>
      <c r="MK114" s="245"/>
      <c r="ML114" s="245"/>
      <c r="MM114" s="245"/>
      <c r="MN114" s="245"/>
      <c r="MO114" s="245"/>
      <c r="MP114" s="245"/>
      <c r="MQ114" s="245"/>
      <c r="MR114" s="245"/>
      <c r="MS114" s="245"/>
      <c r="MT114" s="245"/>
      <c r="MU114" s="245"/>
      <c r="MV114" s="245"/>
      <c r="MW114" s="245"/>
      <c r="MX114" s="245"/>
      <c r="MY114" s="245"/>
      <c r="MZ114" s="245"/>
      <c r="NA114" s="245"/>
      <c r="NB114" s="245"/>
      <c r="NC114" s="245"/>
      <c r="ND114" s="245"/>
      <c r="NE114" s="245"/>
      <c r="NF114" s="245"/>
      <c r="NG114" s="245"/>
      <c r="NH114" s="245"/>
      <c r="NI114" s="245"/>
      <c r="NJ114" s="245"/>
      <c r="NK114" s="245"/>
      <c r="NL114" s="245"/>
      <c r="NM114" s="245"/>
      <c r="NN114" s="245"/>
      <c r="NO114" s="245"/>
      <c r="NP114" s="245"/>
      <c r="NQ114" s="245"/>
      <c r="NR114" s="245"/>
      <c r="NS114" s="245"/>
      <c r="NT114" s="245"/>
      <c r="NU114" s="245"/>
      <c r="NV114" s="245"/>
      <c r="NW114" s="245"/>
      <c r="NX114" s="245"/>
      <c r="NY114" s="245"/>
      <c r="NZ114" s="245"/>
      <c r="OA114" s="245"/>
      <c r="OB114" s="245"/>
      <c r="OC114" s="245"/>
      <c r="OD114" s="245"/>
      <c r="OE114" s="245"/>
      <c r="OF114" s="245"/>
      <c r="OG114" s="245"/>
      <c r="OH114" s="245"/>
      <c r="OI114" s="245"/>
      <c r="OJ114" s="245"/>
      <c r="OK114" s="245"/>
      <c r="OL114" s="245"/>
      <c r="OM114" s="245"/>
      <c r="ON114" s="245"/>
      <c r="OO114" s="245"/>
      <c r="OP114" s="245"/>
      <c r="OQ114" s="245"/>
      <c r="OR114" s="245"/>
      <c r="OS114" s="245"/>
      <c r="OT114" s="245"/>
      <c r="OU114" s="245"/>
      <c r="OV114" s="245"/>
      <c r="OW114" s="245"/>
      <c r="OX114" s="245"/>
      <c r="OY114" s="245"/>
      <c r="OZ114" s="245"/>
      <c r="PA114" s="245"/>
      <c r="PB114" s="245"/>
      <c r="PC114" s="245"/>
      <c r="PD114" s="245"/>
      <c r="PE114" s="245"/>
      <c r="PF114" s="245"/>
      <c r="PG114" s="245"/>
      <c r="PH114" s="245"/>
      <c r="PI114" s="245"/>
      <c r="PJ114" s="245"/>
      <c r="PK114" s="245"/>
      <c r="PL114" s="245"/>
      <c r="PM114" s="245"/>
      <c r="PN114" s="245"/>
      <c r="PO114" s="245"/>
      <c r="PP114" s="245"/>
      <c r="PQ114" s="245"/>
      <c r="PR114" s="245"/>
      <c r="PS114" s="245"/>
      <c r="PT114" s="245"/>
      <c r="PU114" s="245"/>
      <c r="PV114" s="245"/>
      <c r="PW114" s="245"/>
      <c r="PX114" s="245"/>
      <c r="PY114" s="245"/>
      <c r="PZ114" s="245"/>
      <c r="QA114" s="245"/>
      <c r="QB114" s="245"/>
      <c r="QC114" s="245"/>
      <c r="QD114" s="245"/>
      <c r="QE114" s="245"/>
      <c r="QF114" s="245"/>
      <c r="QG114" s="245"/>
      <c r="QH114" s="245"/>
      <c r="QI114" s="245"/>
      <c r="QJ114" s="245"/>
      <c r="QK114" s="245"/>
      <c r="QL114" s="245"/>
      <c r="QM114" s="245"/>
      <c r="QN114" s="245"/>
      <c r="QO114" s="245"/>
      <c r="QP114" s="245"/>
      <c r="QQ114" s="245"/>
      <c r="QR114" s="245"/>
      <c r="QS114" s="245"/>
      <c r="QT114" s="245"/>
      <c r="QU114" s="245"/>
      <c r="QV114" s="245"/>
      <c r="QW114" s="245"/>
      <c r="QX114" s="245"/>
      <c r="QY114" s="245"/>
      <c r="QZ114" s="245"/>
      <c r="RA114" s="245"/>
      <c r="RB114" s="245"/>
      <c r="RC114" s="245"/>
      <c r="RD114" s="245"/>
      <c r="RE114" s="245"/>
    </row>
    <row r="115" spans="1:473" s="484" customFormat="1" ht="33.75" hidden="1" customHeight="1">
      <c r="A115" s="593" t="s">
        <v>301</v>
      </c>
      <c r="B115" s="593" t="s">
        <v>1601</v>
      </c>
      <c r="C115" s="504" t="s">
        <v>12</v>
      </c>
      <c r="D115" s="593" t="s">
        <v>13</v>
      </c>
      <c r="E115" s="591" t="s">
        <v>1665</v>
      </c>
      <c r="F115" s="594" t="s">
        <v>14</v>
      </c>
      <c r="G115" s="478"/>
      <c r="H115" s="594" t="s">
        <v>1611</v>
      </c>
      <c r="I115" s="594" t="s">
        <v>1612</v>
      </c>
      <c r="J115" s="591" t="s">
        <v>299</v>
      </c>
      <c r="K115" s="594" t="s">
        <v>298</v>
      </c>
      <c r="L115" s="591" t="s">
        <v>1353</v>
      </c>
      <c r="M115" s="591" t="s">
        <v>1551</v>
      </c>
      <c r="N115" s="591" t="s">
        <v>1552</v>
      </c>
      <c r="O115" s="591" t="s">
        <v>1760</v>
      </c>
      <c r="P115" s="591" t="s">
        <v>1761</v>
      </c>
      <c r="Q115" s="812" t="s">
        <v>1668</v>
      </c>
      <c r="R115" s="812"/>
      <c r="S115" s="1115" t="s">
        <v>876</v>
      </c>
      <c r="T115" s="1115"/>
      <c r="U115" s="288"/>
      <c r="V115" s="812"/>
      <c r="W115" s="288"/>
      <c r="X115" s="812"/>
      <c r="Y115" s="288"/>
      <c r="Z115" s="812"/>
      <c r="AA115" s="288"/>
      <c r="AB115" s="812"/>
      <c r="AC115" s="288"/>
      <c r="AD115" s="812"/>
      <c r="AE115" s="288"/>
      <c r="AF115" s="812"/>
      <c r="AG115" s="288"/>
      <c r="AH115" s="812"/>
      <c r="AI115" s="288"/>
      <c r="AJ115" s="812"/>
      <c r="AK115" s="288"/>
      <c r="AL115" s="812"/>
      <c r="AM115" s="288"/>
      <c r="AN115" s="812"/>
      <c r="AO115" s="288"/>
      <c r="AP115" s="812"/>
      <c r="AQ115" s="288"/>
      <c r="AR115" s="812"/>
      <c r="AS115" s="288"/>
      <c r="AT115" s="812"/>
      <c r="AU115" s="288"/>
      <c r="AV115" s="812"/>
      <c r="AW115" s="288"/>
      <c r="AX115" s="812"/>
      <c r="AY115" s="861"/>
      <c r="AZ115" s="812"/>
      <c r="BA115" s="288"/>
      <c r="BB115" s="812"/>
      <c r="BC115" s="288"/>
      <c r="BD115" s="812"/>
      <c r="BE115" s="288"/>
      <c r="BF115" s="812"/>
      <c r="BG115" s="288"/>
      <c r="BH115" s="812"/>
      <c r="BI115" s="288"/>
      <c r="BJ115" s="812"/>
      <c r="BK115" s="288"/>
      <c r="BL115" s="812"/>
      <c r="BM115" s="288"/>
      <c r="BN115" s="812"/>
      <c r="BO115" s="288"/>
      <c r="BP115" s="812"/>
      <c r="BQ115" s="288"/>
      <c r="BR115" s="812"/>
      <c r="BS115" s="288"/>
      <c r="BT115" s="812"/>
      <c r="BU115" s="288"/>
      <c r="BV115" s="812"/>
      <c r="BW115" s="288"/>
      <c r="BX115" s="812"/>
      <c r="BY115" s="288"/>
      <c r="BZ115" s="812"/>
      <c r="CA115" s="288"/>
      <c r="CB115" s="812"/>
      <c r="CC115" s="288"/>
      <c r="CD115" s="812"/>
      <c r="CE115" s="288"/>
      <c r="CF115" s="812"/>
      <c r="CG115" s="288"/>
      <c r="CH115" s="812"/>
      <c r="CI115" s="288"/>
      <c r="CJ115" s="812"/>
      <c r="CK115" s="288"/>
      <c r="CL115" s="812"/>
      <c r="CM115" s="288"/>
      <c r="CN115" s="812"/>
      <c r="CO115" s="288"/>
      <c r="CP115" s="812"/>
      <c r="CQ115" s="288"/>
      <c r="CR115" s="812"/>
      <c r="CS115" s="288"/>
      <c r="CT115" s="812"/>
      <c r="CU115" s="288"/>
      <c r="CV115" s="812"/>
      <c r="CW115" s="288"/>
      <c r="CX115" s="812"/>
      <c r="CY115" s="288"/>
      <c r="CZ115" s="812"/>
      <c r="DA115" s="288"/>
      <c r="DB115" s="812"/>
      <c r="DC115" s="288"/>
      <c r="DD115" s="812"/>
      <c r="DE115" s="288"/>
      <c r="DF115" s="812"/>
      <c r="DG115" s="288"/>
      <c r="DH115" s="812"/>
      <c r="DI115" s="288"/>
      <c r="DJ115" s="812"/>
      <c r="DK115" s="288"/>
      <c r="DL115" s="812"/>
      <c r="DM115" s="288"/>
      <c r="DN115" s="812"/>
      <c r="DO115" s="861"/>
      <c r="DP115" s="812"/>
      <c r="DQ115" s="288"/>
      <c r="DR115" s="812"/>
      <c r="DS115" s="288"/>
      <c r="DT115" s="812"/>
      <c r="DU115" s="288"/>
      <c r="DV115" s="812"/>
      <c r="DW115" s="473" t="s">
        <v>876</v>
      </c>
      <c r="DX115" s="474"/>
      <c r="DY115" s="473" t="s">
        <v>877</v>
      </c>
      <c r="DZ115" s="173"/>
      <c r="EA115" s="473" t="s">
        <v>1668</v>
      </c>
    </row>
    <row r="116" spans="1:473" s="23" customFormat="1" ht="21" hidden="1" customHeight="1">
      <c r="A116" s="15"/>
      <c r="B116" s="15"/>
      <c r="C116" s="38" t="s">
        <v>16</v>
      </c>
      <c r="D116" s="556" t="s">
        <v>1283</v>
      </c>
      <c r="E116" s="477">
        <v>11395</v>
      </c>
      <c r="F116" s="459">
        <v>44593</v>
      </c>
      <c r="G116" s="788"/>
      <c r="H116" s="287" t="s">
        <v>343</v>
      </c>
      <c r="I116" s="26">
        <v>44581</v>
      </c>
      <c r="J116" s="431" t="s">
        <v>1285</v>
      </c>
      <c r="K116" s="133" t="s">
        <v>1284</v>
      </c>
      <c r="L116" s="16">
        <v>0</v>
      </c>
      <c r="M116" s="16">
        <v>0</v>
      </c>
      <c r="N116" s="16">
        <v>0</v>
      </c>
      <c r="O116" s="16">
        <v>0</v>
      </c>
      <c r="P116" s="16">
        <v>0</v>
      </c>
      <c r="Q116" s="767">
        <v>0</v>
      </c>
      <c r="R116" s="767"/>
      <c r="S116" s="1114">
        <v>0</v>
      </c>
      <c r="T116" s="1114"/>
      <c r="U116" s="15"/>
      <c r="V116" s="769"/>
      <c r="W116" s="15"/>
      <c r="X116" s="769"/>
      <c r="Y116" s="15"/>
      <c r="Z116" s="769"/>
      <c r="AA116" s="15"/>
      <c r="AB116" s="1013"/>
      <c r="AC116" s="419"/>
      <c r="AD116" s="1013"/>
      <c r="AE116" s="15"/>
      <c r="AF116" s="769"/>
      <c r="AG116" s="15"/>
      <c r="AH116" s="769"/>
      <c r="AI116" s="15"/>
      <c r="AJ116" s="769"/>
      <c r="AK116" s="15"/>
      <c r="AL116" s="769"/>
      <c r="AM116" s="15"/>
      <c r="AN116" s="769"/>
      <c r="AO116" s="15"/>
      <c r="AP116" s="769"/>
      <c r="AQ116" s="15"/>
      <c r="AR116" s="769"/>
      <c r="AS116" s="15"/>
      <c r="AT116" s="1013"/>
      <c r="AU116" s="419"/>
      <c r="AV116" s="1013"/>
      <c r="AW116" s="15"/>
      <c r="AX116" s="769"/>
      <c r="AY116" s="766"/>
      <c r="AZ116" s="769"/>
      <c r="BA116" s="15"/>
      <c r="BB116" s="769"/>
      <c r="BC116" s="15"/>
      <c r="BD116" s="769"/>
      <c r="BE116" s="15"/>
      <c r="BF116" s="1013"/>
      <c r="BG116" s="419"/>
      <c r="BH116" s="1013"/>
      <c r="BI116" s="419"/>
      <c r="BJ116" s="1013"/>
      <c r="BK116" s="15"/>
      <c r="BL116" s="1013"/>
      <c r="BM116" s="419"/>
      <c r="BN116" s="1013"/>
      <c r="BO116" s="15"/>
      <c r="BP116" s="769"/>
      <c r="BQ116" s="15"/>
      <c r="BR116" s="769"/>
      <c r="BS116" s="15"/>
      <c r="BT116" s="1013"/>
      <c r="BU116" s="419"/>
      <c r="BV116" s="1015"/>
      <c r="BW116" s="15"/>
      <c r="BX116" s="770"/>
      <c r="BY116" s="15"/>
      <c r="BZ116" s="770"/>
      <c r="CA116" s="15"/>
      <c r="CB116" s="770"/>
      <c r="CC116" s="15"/>
      <c r="CD116" s="1015"/>
      <c r="CE116" s="419"/>
      <c r="CF116" s="1015"/>
      <c r="CG116" s="15"/>
      <c r="CH116" s="770"/>
      <c r="CI116" s="15"/>
      <c r="CJ116" s="770"/>
      <c r="CK116" s="15"/>
      <c r="CL116" s="770"/>
      <c r="CM116" s="15"/>
      <c r="CN116" s="770"/>
      <c r="CO116" s="15"/>
      <c r="CP116" s="770"/>
      <c r="CQ116" s="15"/>
      <c r="CR116" s="770"/>
      <c r="CS116" s="15"/>
      <c r="CT116" s="770"/>
      <c r="CU116" s="15"/>
      <c r="CV116" s="770"/>
      <c r="CW116" s="15"/>
      <c r="CX116" s="770"/>
      <c r="CY116" s="15"/>
      <c r="CZ116" s="770"/>
      <c r="DA116" s="15"/>
      <c r="DB116" s="1015"/>
      <c r="DC116" s="419"/>
      <c r="DD116" s="1015"/>
      <c r="DE116" s="15"/>
      <c r="DF116" s="770"/>
      <c r="DG116" s="15"/>
      <c r="DH116" s="770"/>
      <c r="DI116" s="15"/>
      <c r="DJ116" s="770"/>
      <c r="DK116" s="15"/>
      <c r="DL116" s="770"/>
      <c r="DM116" s="15"/>
      <c r="DN116" s="770"/>
      <c r="DO116" s="766"/>
      <c r="DP116" s="770"/>
      <c r="DQ116" s="15"/>
      <c r="DR116" s="770"/>
      <c r="DS116" s="15"/>
      <c r="DT116" s="770"/>
      <c r="DU116" s="15"/>
      <c r="DV116" s="770"/>
      <c r="DW116" s="168">
        <f>COUNT(U116:BQ116)</f>
        <v>0</v>
      </c>
      <c r="DX116" s="22"/>
      <c r="DY116" s="168">
        <f>COUNT(BS116:DU116)</f>
        <v>0</v>
      </c>
      <c r="EA116" s="21">
        <f>SUM(DW116,DY116)</f>
        <v>0</v>
      </c>
    </row>
    <row r="117" spans="1:473" ht="15" hidden="1" customHeight="1">
      <c r="G117" s="191"/>
      <c r="J117" s="45"/>
      <c r="L117" s="45"/>
      <c r="M117" s="45"/>
      <c r="N117" s="45"/>
      <c r="O117" s="45"/>
      <c r="P117" s="45"/>
      <c r="Q117" s="45"/>
      <c r="R117" s="45"/>
      <c r="S117" s="45"/>
      <c r="T117" s="45"/>
      <c r="DW117" s="37"/>
      <c r="DX117" s="37"/>
      <c r="DY117" s="37"/>
      <c r="EA117" s="37"/>
    </row>
    <row r="118" spans="1:473" s="50" customFormat="1" ht="54" hidden="1" customHeight="1">
      <c r="C118" s="49"/>
      <c r="D118" s="49" t="s">
        <v>1902</v>
      </c>
      <c r="E118" s="191"/>
      <c r="F118" s="465"/>
      <c r="G118" s="191"/>
      <c r="H118" s="257"/>
      <c r="I118" s="35"/>
      <c r="J118" s="3"/>
      <c r="K118" s="257"/>
      <c r="U118" s="49"/>
      <c r="W118" s="49"/>
      <c r="Y118" s="49"/>
      <c r="AA118" s="49"/>
      <c r="AC118" s="49"/>
      <c r="AE118" s="49"/>
      <c r="AG118" s="49"/>
      <c r="AI118" s="49"/>
      <c r="AK118" s="49"/>
      <c r="AM118" s="49"/>
      <c r="AO118" s="49"/>
      <c r="AQ118" s="49"/>
      <c r="AS118" s="49"/>
      <c r="AU118" s="49"/>
      <c r="AW118" s="49"/>
      <c r="AY118" s="49"/>
      <c r="BA118" s="49"/>
      <c r="BC118" s="49"/>
      <c r="BE118" s="49"/>
      <c r="BG118" s="49"/>
      <c r="BI118" s="49"/>
      <c r="BK118" s="49"/>
      <c r="BM118" s="49"/>
      <c r="BO118" s="49"/>
      <c r="BQ118" s="49"/>
      <c r="BS118" s="49"/>
      <c r="BU118" s="49"/>
      <c r="BW118" s="49"/>
      <c r="BY118" s="49"/>
      <c r="CA118" s="49"/>
      <c r="CC118" s="49"/>
      <c r="CE118" s="49"/>
      <c r="CG118" s="49"/>
      <c r="CI118" s="49"/>
      <c r="CK118" s="49"/>
      <c r="CM118" s="49"/>
      <c r="CO118" s="49"/>
      <c r="CQ118" s="49"/>
      <c r="CS118" s="49"/>
      <c r="CU118" s="49"/>
      <c r="CW118" s="49"/>
      <c r="CY118" s="49"/>
      <c r="DA118" s="49"/>
      <c r="DC118" s="49"/>
      <c r="DE118" s="49"/>
      <c r="DG118" s="49"/>
      <c r="DI118" s="49"/>
      <c r="DK118" s="49"/>
      <c r="DL118" s="254"/>
      <c r="DM118" s="49"/>
      <c r="DN118" s="254"/>
      <c r="DO118" s="49"/>
      <c r="DP118" s="254"/>
      <c r="DQ118" s="49"/>
      <c r="DR118" s="254"/>
      <c r="DS118" s="49"/>
      <c r="DU118" s="49"/>
      <c r="DV118" s="254"/>
    </row>
    <row r="119" spans="1:473" ht="15" hidden="1" customHeight="1">
      <c r="G119" s="191"/>
      <c r="J119" s="45"/>
      <c r="L119" s="45"/>
      <c r="M119" s="45"/>
      <c r="N119" s="45"/>
      <c r="O119" s="45"/>
      <c r="P119" s="45"/>
      <c r="Q119" s="45"/>
      <c r="R119" s="45"/>
      <c r="S119" s="45"/>
      <c r="T119" s="45"/>
      <c r="DW119" s="37"/>
      <c r="DX119" s="37"/>
      <c r="DY119" s="37"/>
      <c r="EA119" s="37"/>
    </row>
    <row r="120" spans="1:473" s="484" customFormat="1" ht="33.75" hidden="1" customHeight="1">
      <c r="A120" s="593" t="s">
        <v>301</v>
      </c>
      <c r="B120" s="593" t="s">
        <v>1601</v>
      </c>
      <c r="C120" s="504" t="s">
        <v>12</v>
      </c>
      <c r="D120" s="593" t="s">
        <v>39</v>
      </c>
      <c r="E120" s="591" t="s">
        <v>1665</v>
      </c>
      <c r="F120" s="594" t="s">
        <v>14</v>
      </c>
      <c r="G120" s="478"/>
      <c r="H120" s="594" t="s">
        <v>1611</v>
      </c>
      <c r="I120" s="594" t="s">
        <v>1612</v>
      </c>
      <c r="J120" s="591" t="s">
        <v>299</v>
      </c>
      <c r="K120" s="594" t="s">
        <v>298</v>
      </c>
      <c r="L120" s="591" t="s">
        <v>1353</v>
      </c>
      <c r="M120" s="591" t="s">
        <v>1551</v>
      </c>
      <c r="N120" s="591" t="s">
        <v>1552</v>
      </c>
      <c r="O120" s="591" t="s">
        <v>1760</v>
      </c>
      <c r="P120" s="591" t="s">
        <v>1761</v>
      </c>
      <c r="Q120" s="812" t="s">
        <v>1668</v>
      </c>
      <c r="R120" s="812"/>
      <c r="S120" s="1115" t="s">
        <v>876</v>
      </c>
      <c r="T120" s="1115"/>
      <c r="U120" s="288"/>
      <c r="V120" s="812"/>
      <c r="W120" s="288"/>
      <c r="X120" s="812"/>
      <c r="Y120" s="288"/>
      <c r="Z120" s="812"/>
      <c r="AA120" s="288"/>
      <c r="AB120" s="812"/>
      <c r="AC120" s="288"/>
      <c r="AD120" s="812"/>
      <c r="AE120" s="288"/>
      <c r="AF120" s="812"/>
      <c r="AG120" s="288"/>
      <c r="AH120" s="812"/>
      <c r="AI120" s="288"/>
      <c r="AJ120" s="812"/>
      <c r="AK120" s="288"/>
      <c r="AL120" s="812"/>
      <c r="AM120" s="288"/>
      <c r="AN120" s="812"/>
      <c r="AO120" s="288"/>
      <c r="AP120" s="812"/>
      <c r="AQ120" s="288"/>
      <c r="AR120" s="812"/>
      <c r="AS120" s="288"/>
      <c r="AT120" s="812"/>
      <c r="AU120" s="288"/>
      <c r="AV120" s="812"/>
      <c r="AW120" s="288"/>
      <c r="AX120" s="812"/>
      <c r="AY120" s="861"/>
      <c r="AZ120" s="812"/>
      <c r="BA120" s="288"/>
      <c r="BB120" s="812"/>
      <c r="BC120" s="288"/>
      <c r="BD120" s="812"/>
      <c r="BE120" s="288"/>
      <c r="BF120" s="812"/>
      <c r="BG120" s="288"/>
      <c r="BH120" s="812"/>
      <c r="BI120" s="288"/>
      <c r="BJ120" s="812"/>
      <c r="BK120" s="288"/>
      <c r="BL120" s="812"/>
      <c r="BM120" s="288"/>
      <c r="BN120" s="812"/>
      <c r="BO120" s="288"/>
      <c r="BP120" s="812"/>
      <c r="BQ120" s="288"/>
      <c r="BR120" s="812"/>
      <c r="BS120" s="288"/>
      <c r="BT120" s="812"/>
      <c r="BU120" s="288"/>
      <c r="BV120" s="812"/>
      <c r="BW120" s="288"/>
      <c r="BX120" s="812"/>
      <c r="BY120" s="288"/>
      <c r="BZ120" s="812"/>
      <c r="CA120" s="288"/>
      <c r="CB120" s="812"/>
      <c r="CC120" s="288"/>
      <c r="CD120" s="812"/>
      <c r="CE120" s="288"/>
      <c r="CF120" s="812"/>
      <c r="CG120" s="288"/>
      <c r="CH120" s="812"/>
      <c r="CI120" s="288"/>
      <c r="CJ120" s="812"/>
      <c r="CK120" s="288"/>
      <c r="CL120" s="812"/>
      <c r="CM120" s="288"/>
      <c r="CN120" s="812"/>
      <c r="CO120" s="288"/>
      <c r="CP120" s="812"/>
      <c r="CQ120" s="288"/>
      <c r="CR120" s="812"/>
      <c r="CS120" s="288"/>
      <c r="CT120" s="812"/>
      <c r="CU120" s="288"/>
      <c r="CV120" s="812"/>
      <c r="CW120" s="288"/>
      <c r="CX120" s="812"/>
      <c r="CY120" s="288"/>
      <c r="CZ120" s="812"/>
      <c r="DA120" s="288"/>
      <c r="DB120" s="812"/>
      <c r="DC120" s="288"/>
      <c r="DD120" s="812"/>
      <c r="DE120" s="288"/>
      <c r="DF120" s="812"/>
      <c r="DG120" s="288"/>
      <c r="DH120" s="812"/>
      <c r="DI120" s="288"/>
      <c r="DJ120" s="812"/>
      <c r="DK120" s="288"/>
      <c r="DL120" s="812"/>
      <c r="DM120" s="288"/>
      <c r="DN120" s="812"/>
      <c r="DO120" s="861"/>
      <c r="DP120" s="812"/>
      <c r="DQ120" s="288"/>
      <c r="DR120" s="812"/>
      <c r="DS120" s="288"/>
      <c r="DT120" s="812"/>
      <c r="DU120" s="288"/>
      <c r="DV120" s="812"/>
      <c r="DW120" s="473" t="s">
        <v>876</v>
      </c>
      <c r="DX120" s="474"/>
      <c r="DY120" s="473" t="s">
        <v>877</v>
      </c>
      <c r="DZ120" s="173"/>
      <c r="EA120" s="473" t="s">
        <v>1668</v>
      </c>
    </row>
    <row r="121" spans="1:473" customFormat="1" ht="21" hidden="1" customHeight="1">
      <c r="A121" s="15"/>
      <c r="B121" s="15"/>
      <c r="C121" s="38" t="s">
        <v>79</v>
      </c>
      <c r="D121" s="556" t="s">
        <v>160</v>
      </c>
      <c r="E121" s="477">
        <v>3548</v>
      </c>
      <c r="F121" s="458">
        <v>42524</v>
      </c>
      <c r="G121" s="788"/>
      <c r="H121" s="319" t="s">
        <v>1593</v>
      </c>
      <c r="I121" s="27">
        <v>34663</v>
      </c>
      <c r="J121" s="436" t="s">
        <v>329</v>
      </c>
      <c r="K121" s="287" t="s">
        <v>328</v>
      </c>
      <c r="L121" s="16">
        <v>0</v>
      </c>
      <c r="M121" s="16">
        <v>0</v>
      </c>
      <c r="N121" s="16">
        <v>0</v>
      </c>
      <c r="O121" s="16">
        <v>0</v>
      </c>
      <c r="P121" s="16">
        <v>0</v>
      </c>
      <c r="Q121" s="767">
        <v>0</v>
      </c>
      <c r="R121" s="767"/>
      <c r="S121" s="1114">
        <v>0</v>
      </c>
      <c r="T121" s="1114"/>
      <c r="U121" s="15"/>
      <c r="V121" s="769"/>
      <c r="W121" s="15"/>
      <c r="X121" s="769"/>
      <c r="Y121" s="15"/>
      <c r="Z121" s="769"/>
      <c r="AA121" s="15"/>
      <c r="AB121" s="769"/>
      <c r="AC121" s="15"/>
      <c r="AD121" s="769"/>
      <c r="AE121" s="15"/>
      <c r="AF121" s="769"/>
      <c r="AG121" s="15"/>
      <c r="AH121" s="769"/>
      <c r="AI121" s="15"/>
      <c r="AJ121" s="769"/>
      <c r="AK121" s="15"/>
      <c r="AL121" s="769"/>
      <c r="AM121" s="15"/>
      <c r="AN121" s="769"/>
      <c r="AO121" s="15"/>
      <c r="AP121" s="769"/>
      <c r="AQ121" s="15"/>
      <c r="AR121" s="769"/>
      <c r="AS121" s="15"/>
      <c r="AT121" s="769"/>
      <c r="AU121" s="15"/>
      <c r="AV121" s="769"/>
      <c r="AW121" s="15"/>
      <c r="AX121" s="769"/>
      <c r="AY121" s="766"/>
      <c r="AZ121" s="769"/>
      <c r="BA121" s="15"/>
      <c r="BB121" s="769"/>
      <c r="BC121" s="15"/>
      <c r="BD121" s="769"/>
      <c r="BE121" s="15"/>
      <c r="BF121" s="769"/>
      <c r="BG121" s="15"/>
      <c r="BH121" s="769"/>
      <c r="BI121" s="15"/>
      <c r="BJ121" s="769"/>
      <c r="BK121" s="15"/>
      <c r="BL121" s="769"/>
      <c r="BM121" s="15"/>
      <c r="BN121" s="769"/>
      <c r="BO121" s="15"/>
      <c r="BP121" s="769"/>
      <c r="BQ121" s="15"/>
      <c r="BR121" s="769"/>
      <c r="BS121" s="15"/>
      <c r="BT121" s="769"/>
      <c r="BU121" s="15"/>
      <c r="BV121" s="770"/>
      <c r="BW121" s="15"/>
      <c r="BX121" s="770"/>
      <c r="BY121" s="15"/>
      <c r="BZ121" s="770"/>
      <c r="CA121" s="15"/>
      <c r="CB121" s="770"/>
      <c r="CC121" s="15"/>
      <c r="CD121" s="770"/>
      <c r="CE121" s="15"/>
      <c r="CF121" s="770"/>
      <c r="CG121" s="15"/>
      <c r="CH121" s="770"/>
      <c r="CI121" s="15"/>
      <c r="CJ121" s="770"/>
      <c r="CK121" s="15"/>
      <c r="CL121" s="770"/>
      <c r="CM121" s="15"/>
      <c r="CN121" s="770"/>
      <c r="CO121" s="15"/>
      <c r="CP121" s="770"/>
      <c r="CQ121" s="15"/>
      <c r="CR121" s="770"/>
      <c r="CS121" s="15"/>
      <c r="CT121" s="770"/>
      <c r="CU121" s="15"/>
      <c r="CV121" s="770"/>
      <c r="CW121" s="15"/>
      <c r="CX121" s="770"/>
      <c r="CY121" s="15"/>
      <c r="CZ121" s="770"/>
      <c r="DA121" s="15"/>
      <c r="DB121" s="770"/>
      <c r="DC121" s="15"/>
      <c r="DD121" s="770"/>
      <c r="DE121" s="15"/>
      <c r="DF121" s="770"/>
      <c r="DG121" s="15"/>
      <c r="DH121" s="770"/>
      <c r="DI121" s="15"/>
      <c r="DJ121" s="770"/>
      <c r="DK121" s="15"/>
      <c r="DL121" s="770"/>
      <c r="DM121" s="15"/>
      <c r="DN121" s="770"/>
      <c r="DO121" s="766"/>
      <c r="DP121" s="770"/>
      <c r="DQ121" s="15"/>
      <c r="DR121" s="770"/>
      <c r="DS121" s="15"/>
      <c r="DT121" s="770"/>
      <c r="DU121" s="15"/>
      <c r="DV121" s="770"/>
      <c r="DW121" s="168">
        <f>COUNT(U121:BQ121)</f>
        <v>0</v>
      </c>
      <c r="DX121" s="22"/>
      <c r="DY121" s="168">
        <f t="shared" ref="DY121:DY125" si="26">COUNT(BS121:DU121)</f>
        <v>0</v>
      </c>
      <c r="DZ121" s="28"/>
      <c r="EA121" s="21">
        <f t="shared" ref="EA121:EA125" si="27">SUM(DW121,DY121)</f>
        <v>0</v>
      </c>
      <c r="EB121" s="245"/>
      <c r="EC121" s="245"/>
      <c r="ED121" s="245"/>
      <c r="EE121" s="245"/>
      <c r="EF121" s="245"/>
      <c r="EG121" s="245"/>
      <c r="EH121" s="245"/>
      <c r="EI121" s="245"/>
      <c r="EJ121" s="245"/>
      <c r="EK121" s="245"/>
      <c r="EL121" s="245"/>
      <c r="EM121" s="245"/>
      <c r="EN121" s="245"/>
      <c r="EO121" s="245"/>
      <c r="EP121" s="245"/>
      <c r="EQ121" s="245"/>
      <c r="ER121" s="245"/>
      <c r="ES121" s="245"/>
      <c r="ET121" s="245"/>
      <c r="EU121" s="245"/>
      <c r="EV121" s="245"/>
      <c r="EW121" s="245"/>
      <c r="EX121" s="245"/>
      <c r="EY121" s="245"/>
      <c r="EZ121" s="245"/>
      <c r="FA121" s="245"/>
      <c r="FB121" s="245"/>
      <c r="FC121" s="245"/>
      <c r="FD121" s="245"/>
      <c r="FE121" s="245"/>
      <c r="FF121" s="245"/>
      <c r="FG121" s="245"/>
      <c r="FH121" s="245"/>
      <c r="FI121" s="245"/>
      <c r="FJ121" s="245"/>
      <c r="FK121" s="245"/>
      <c r="FL121" s="245"/>
      <c r="FM121" s="245"/>
      <c r="FN121" s="245"/>
      <c r="FO121" s="245"/>
      <c r="FP121" s="245"/>
      <c r="FQ121" s="245"/>
      <c r="FR121" s="245"/>
      <c r="FS121" s="245"/>
      <c r="FT121" s="245"/>
      <c r="FU121" s="245"/>
      <c r="FV121" s="245"/>
      <c r="FW121" s="245"/>
      <c r="FX121" s="245"/>
      <c r="FY121" s="245"/>
      <c r="FZ121" s="245"/>
      <c r="GA121" s="245"/>
      <c r="GB121" s="245"/>
      <c r="GC121" s="245"/>
      <c r="GD121" s="245"/>
      <c r="GE121" s="245"/>
      <c r="GF121" s="245"/>
      <c r="GG121" s="245"/>
      <c r="GH121" s="245"/>
      <c r="GI121" s="245"/>
      <c r="GJ121" s="245"/>
      <c r="GK121" s="245"/>
      <c r="GL121" s="245"/>
      <c r="GM121" s="245"/>
      <c r="GN121" s="245"/>
      <c r="GO121" s="245"/>
      <c r="GP121" s="245"/>
      <c r="GQ121" s="245"/>
      <c r="GR121" s="245"/>
      <c r="GS121" s="245"/>
      <c r="GT121" s="245"/>
      <c r="GU121" s="245"/>
      <c r="GV121" s="245"/>
      <c r="GW121" s="245"/>
      <c r="GX121" s="245"/>
      <c r="GY121" s="245"/>
      <c r="GZ121" s="245"/>
      <c r="HA121" s="245"/>
      <c r="HB121" s="245"/>
      <c r="HC121" s="245"/>
      <c r="HD121" s="245"/>
      <c r="HE121" s="245"/>
      <c r="HF121" s="245"/>
      <c r="HG121" s="245"/>
      <c r="HH121" s="245"/>
      <c r="HI121" s="245"/>
      <c r="HJ121" s="245"/>
      <c r="HK121" s="245"/>
      <c r="HL121" s="245"/>
      <c r="HM121" s="245"/>
      <c r="HN121" s="245"/>
      <c r="HO121" s="245"/>
      <c r="HP121" s="245"/>
      <c r="HQ121" s="245"/>
      <c r="HR121" s="245"/>
      <c r="HS121" s="245"/>
      <c r="HT121" s="245"/>
      <c r="HU121" s="245"/>
      <c r="HV121" s="245"/>
      <c r="HW121" s="245"/>
      <c r="HX121" s="245"/>
      <c r="HY121" s="245"/>
      <c r="HZ121" s="245"/>
      <c r="IA121" s="245"/>
      <c r="IB121" s="245"/>
      <c r="IC121" s="245"/>
      <c r="ID121" s="245"/>
      <c r="IE121" s="245"/>
      <c r="IF121" s="245"/>
      <c r="IG121" s="245"/>
      <c r="IH121" s="245"/>
      <c r="II121" s="245"/>
      <c r="IJ121" s="245"/>
      <c r="IK121" s="245"/>
      <c r="IL121" s="245"/>
      <c r="IM121" s="245"/>
      <c r="IN121" s="245"/>
      <c r="IO121" s="245"/>
      <c r="IP121" s="245"/>
      <c r="IQ121" s="245"/>
      <c r="IR121" s="245"/>
      <c r="IS121" s="245"/>
      <c r="IT121" s="245"/>
      <c r="IU121" s="245"/>
      <c r="IV121" s="245"/>
      <c r="IW121" s="245"/>
      <c r="IX121" s="245"/>
      <c r="IY121" s="245"/>
      <c r="IZ121" s="245"/>
      <c r="JA121" s="245"/>
      <c r="JB121" s="245"/>
      <c r="JC121" s="245"/>
      <c r="JD121" s="245"/>
      <c r="JE121" s="245"/>
      <c r="JF121" s="245"/>
      <c r="JG121" s="245"/>
      <c r="JH121" s="245"/>
      <c r="JI121" s="245"/>
      <c r="JJ121" s="245"/>
      <c r="JK121" s="245"/>
      <c r="JL121" s="245"/>
      <c r="JM121" s="245"/>
      <c r="JN121" s="245"/>
      <c r="JO121" s="245"/>
      <c r="JP121" s="245"/>
      <c r="JQ121" s="245"/>
      <c r="JR121" s="245"/>
      <c r="JS121" s="245"/>
      <c r="JT121" s="245"/>
      <c r="JU121" s="245"/>
      <c r="JV121" s="245"/>
      <c r="JW121" s="245"/>
      <c r="JX121" s="245"/>
      <c r="JY121" s="245"/>
      <c r="JZ121" s="245"/>
      <c r="KA121" s="245"/>
      <c r="KB121" s="245"/>
      <c r="KC121" s="245"/>
      <c r="KD121" s="245"/>
      <c r="KE121" s="245"/>
      <c r="KF121" s="245"/>
      <c r="KG121" s="245"/>
      <c r="KH121" s="245"/>
      <c r="KI121" s="245"/>
      <c r="KJ121" s="245"/>
      <c r="KK121" s="245"/>
      <c r="KL121" s="245"/>
      <c r="KM121" s="245"/>
      <c r="KN121" s="245"/>
      <c r="KO121" s="245"/>
      <c r="KP121" s="245"/>
      <c r="KQ121" s="245"/>
      <c r="KR121" s="245"/>
      <c r="KS121" s="245"/>
      <c r="KT121" s="245"/>
      <c r="KU121" s="245"/>
      <c r="KV121" s="245"/>
      <c r="KW121" s="245"/>
      <c r="KX121" s="245"/>
      <c r="KY121" s="245"/>
      <c r="KZ121" s="245"/>
      <c r="LA121" s="245"/>
      <c r="LB121" s="245"/>
      <c r="LC121" s="245"/>
      <c r="LD121" s="245"/>
      <c r="LE121" s="245"/>
      <c r="LF121" s="245"/>
      <c r="LG121" s="245"/>
      <c r="LH121" s="245"/>
      <c r="LI121" s="245"/>
      <c r="LJ121" s="245"/>
      <c r="LK121" s="245"/>
      <c r="LL121" s="245"/>
      <c r="LM121" s="245"/>
      <c r="LN121" s="245"/>
      <c r="LO121" s="245"/>
      <c r="LP121" s="245"/>
      <c r="LQ121" s="245"/>
      <c r="LR121" s="245"/>
      <c r="LS121" s="245"/>
      <c r="LT121" s="245"/>
      <c r="LU121" s="245"/>
      <c r="LV121" s="245"/>
      <c r="LW121" s="245"/>
      <c r="LX121" s="245"/>
      <c r="LY121" s="245"/>
      <c r="LZ121" s="245"/>
      <c r="MA121" s="245"/>
      <c r="MB121" s="245"/>
      <c r="MC121" s="245"/>
      <c r="MD121" s="245"/>
      <c r="ME121" s="245"/>
      <c r="MF121" s="245"/>
      <c r="MG121" s="245"/>
      <c r="MH121" s="245"/>
      <c r="MI121" s="245"/>
      <c r="MJ121" s="245"/>
      <c r="MK121" s="245"/>
      <c r="ML121" s="245"/>
      <c r="MM121" s="245"/>
      <c r="MN121" s="245"/>
      <c r="MO121" s="245"/>
      <c r="MP121" s="245"/>
      <c r="MQ121" s="245"/>
      <c r="MR121" s="245"/>
      <c r="MS121" s="245"/>
      <c r="MT121" s="245"/>
      <c r="MU121" s="245"/>
      <c r="MV121" s="245"/>
      <c r="MW121" s="245"/>
      <c r="MX121" s="245"/>
      <c r="MY121" s="245"/>
      <c r="MZ121" s="245"/>
      <c r="NA121" s="245"/>
      <c r="NB121" s="245"/>
      <c r="NC121" s="245"/>
      <c r="ND121" s="245"/>
      <c r="NE121" s="245"/>
      <c r="NF121" s="245"/>
      <c r="NG121" s="245"/>
      <c r="NH121" s="245"/>
      <c r="NI121" s="245"/>
      <c r="NJ121" s="245"/>
      <c r="NK121" s="245"/>
      <c r="NL121" s="245"/>
      <c r="NM121" s="245"/>
      <c r="NN121" s="245"/>
      <c r="NO121" s="245"/>
      <c r="NP121" s="245"/>
      <c r="NQ121" s="245"/>
      <c r="NR121" s="245"/>
      <c r="NS121" s="245"/>
      <c r="NT121" s="245"/>
      <c r="NU121" s="245"/>
      <c r="NV121" s="245"/>
      <c r="NW121" s="245"/>
      <c r="NX121" s="245"/>
      <c r="NY121" s="245"/>
      <c r="NZ121" s="245"/>
      <c r="OA121" s="245"/>
      <c r="OB121" s="245"/>
      <c r="OC121" s="245"/>
      <c r="OD121" s="245"/>
      <c r="OE121" s="245"/>
      <c r="OF121" s="245"/>
      <c r="OG121" s="245"/>
      <c r="OH121" s="245"/>
      <c r="OI121" s="245"/>
      <c r="OJ121" s="245"/>
      <c r="OK121" s="245"/>
      <c r="OL121" s="245"/>
      <c r="OM121" s="245"/>
      <c r="ON121" s="245"/>
      <c r="OO121" s="245"/>
      <c r="OP121" s="245"/>
      <c r="OQ121" s="245"/>
      <c r="OR121" s="245"/>
      <c r="OS121" s="245"/>
      <c r="OT121" s="245"/>
      <c r="OU121" s="245"/>
      <c r="OV121" s="245"/>
      <c r="OW121" s="245"/>
      <c r="OX121" s="245"/>
      <c r="OY121" s="245"/>
      <c r="OZ121" s="245"/>
      <c r="PA121" s="245"/>
      <c r="PB121" s="245"/>
      <c r="PC121" s="245"/>
      <c r="PD121" s="245"/>
      <c r="PE121" s="245"/>
      <c r="PF121" s="245"/>
      <c r="PG121" s="245"/>
      <c r="PH121" s="245"/>
      <c r="PI121" s="245"/>
      <c r="PJ121" s="245"/>
      <c r="PK121" s="245"/>
      <c r="PL121" s="245"/>
      <c r="PM121" s="245"/>
      <c r="PN121" s="245"/>
      <c r="PO121" s="245"/>
      <c r="PP121" s="245"/>
      <c r="PQ121" s="245"/>
      <c r="PR121" s="245"/>
      <c r="PS121" s="245"/>
      <c r="PT121" s="245"/>
      <c r="PU121" s="245"/>
      <c r="PV121" s="245"/>
      <c r="PW121" s="245"/>
      <c r="PX121" s="245"/>
      <c r="PY121" s="245"/>
      <c r="PZ121" s="245"/>
      <c r="QA121" s="245"/>
      <c r="QB121" s="245"/>
      <c r="QC121" s="245"/>
      <c r="QD121" s="245"/>
      <c r="QE121" s="245"/>
      <c r="QF121" s="245"/>
      <c r="QG121" s="245"/>
      <c r="QH121" s="245"/>
      <c r="QI121" s="245"/>
      <c r="QJ121" s="245"/>
      <c r="QK121" s="245"/>
      <c r="QL121" s="245"/>
      <c r="QM121" s="245"/>
      <c r="QN121" s="245"/>
      <c r="QO121" s="245"/>
      <c r="QP121" s="245"/>
      <c r="QQ121" s="245"/>
      <c r="QR121" s="245"/>
      <c r="QS121" s="245"/>
      <c r="QT121" s="245"/>
      <c r="QU121" s="245"/>
      <c r="QV121" s="245"/>
      <c r="QW121" s="245"/>
      <c r="QX121" s="245"/>
      <c r="QY121" s="245"/>
      <c r="QZ121" s="245"/>
      <c r="RA121" s="245"/>
      <c r="RB121" s="245"/>
      <c r="RC121" s="245"/>
      <c r="RD121" s="245"/>
      <c r="RE121" s="245"/>
    </row>
    <row r="122" spans="1:473" customFormat="1" ht="21" hidden="1" customHeight="1">
      <c r="A122" s="15"/>
      <c r="B122" s="15"/>
      <c r="C122" s="38" t="s">
        <v>96</v>
      </c>
      <c r="D122" s="556" t="s">
        <v>1365</v>
      </c>
      <c r="E122" s="477">
        <v>11381</v>
      </c>
      <c r="F122" s="459">
        <v>44762</v>
      </c>
      <c r="G122" s="788"/>
      <c r="H122" s="319" t="s">
        <v>1593</v>
      </c>
      <c r="I122" s="27">
        <v>44774</v>
      </c>
      <c r="J122" s="436" t="s">
        <v>1367</v>
      </c>
      <c r="K122" s="287" t="s">
        <v>1366</v>
      </c>
      <c r="L122" s="16">
        <v>0</v>
      </c>
      <c r="M122" s="16">
        <v>0</v>
      </c>
      <c r="N122" s="16">
        <v>0</v>
      </c>
      <c r="O122" s="16">
        <v>0</v>
      </c>
      <c r="P122" s="16">
        <v>0</v>
      </c>
      <c r="Q122" s="767">
        <v>0</v>
      </c>
      <c r="R122" s="767"/>
      <c r="S122" s="1114">
        <v>0</v>
      </c>
      <c r="T122" s="1114"/>
      <c r="U122" s="15"/>
      <c r="V122" s="769"/>
      <c r="W122" s="15"/>
      <c r="X122" s="769"/>
      <c r="Y122" s="15"/>
      <c r="Z122" s="769"/>
      <c r="AA122" s="15"/>
      <c r="AB122" s="769"/>
      <c r="AC122" s="15"/>
      <c r="AD122" s="769"/>
      <c r="AE122" s="15"/>
      <c r="AF122" s="769"/>
      <c r="AG122" s="15"/>
      <c r="AH122" s="769"/>
      <c r="AI122" s="15"/>
      <c r="AJ122" s="769"/>
      <c r="AK122" s="15"/>
      <c r="AL122" s="769"/>
      <c r="AM122" s="15"/>
      <c r="AN122" s="769"/>
      <c r="AO122" s="15"/>
      <c r="AP122" s="769"/>
      <c r="AQ122" s="15"/>
      <c r="AR122" s="769"/>
      <c r="AS122" s="15"/>
      <c r="AT122" s="769"/>
      <c r="AU122" s="15"/>
      <c r="AV122" s="769"/>
      <c r="AW122" s="15"/>
      <c r="AX122" s="769"/>
      <c r="AY122" s="766"/>
      <c r="AZ122" s="769"/>
      <c r="BA122" s="15"/>
      <c r="BB122" s="769"/>
      <c r="BC122" s="15"/>
      <c r="BD122" s="769"/>
      <c r="BE122" s="15"/>
      <c r="BF122" s="769"/>
      <c r="BG122" s="15"/>
      <c r="BH122" s="769"/>
      <c r="BI122" s="15"/>
      <c r="BJ122" s="769"/>
      <c r="BK122" s="15"/>
      <c r="BL122" s="769"/>
      <c r="BM122" s="15"/>
      <c r="BN122" s="769"/>
      <c r="BO122" s="15"/>
      <c r="BP122" s="769"/>
      <c r="BQ122" s="15"/>
      <c r="BR122" s="769"/>
      <c r="BS122" s="15"/>
      <c r="BT122" s="769"/>
      <c r="BU122" s="15"/>
      <c r="BV122" s="770"/>
      <c r="BW122" s="15"/>
      <c r="BX122" s="770"/>
      <c r="BY122" s="15"/>
      <c r="BZ122" s="770"/>
      <c r="CA122" s="15"/>
      <c r="CB122" s="770"/>
      <c r="CC122" s="15"/>
      <c r="CD122" s="770"/>
      <c r="CE122" s="15"/>
      <c r="CF122" s="770"/>
      <c r="CG122" s="15"/>
      <c r="CH122" s="770"/>
      <c r="CI122" s="15"/>
      <c r="CJ122" s="770"/>
      <c r="CK122" s="15"/>
      <c r="CL122" s="770"/>
      <c r="CM122" s="15"/>
      <c r="CN122" s="770"/>
      <c r="CO122" s="15"/>
      <c r="CP122" s="770"/>
      <c r="CQ122" s="15"/>
      <c r="CR122" s="770"/>
      <c r="CS122" s="15"/>
      <c r="CT122" s="770"/>
      <c r="CU122" s="15"/>
      <c r="CV122" s="770"/>
      <c r="CW122" s="15"/>
      <c r="CX122" s="770"/>
      <c r="CY122" s="15"/>
      <c r="CZ122" s="770"/>
      <c r="DA122" s="15"/>
      <c r="DB122" s="770"/>
      <c r="DC122" s="15"/>
      <c r="DD122" s="770"/>
      <c r="DE122" s="15"/>
      <c r="DF122" s="770"/>
      <c r="DG122" s="15"/>
      <c r="DH122" s="770"/>
      <c r="DI122" s="15"/>
      <c r="DJ122" s="770"/>
      <c r="DK122" s="15"/>
      <c r="DL122" s="770"/>
      <c r="DM122" s="15"/>
      <c r="DN122" s="770"/>
      <c r="DO122" s="766"/>
      <c r="DP122" s="770"/>
      <c r="DQ122" s="15"/>
      <c r="DR122" s="770"/>
      <c r="DS122" s="15"/>
      <c r="DT122" s="770"/>
      <c r="DU122" s="15"/>
      <c r="DV122" s="770"/>
      <c r="DW122" s="168">
        <f>COUNT(U122:BQ122)</f>
        <v>0</v>
      </c>
      <c r="DX122" s="22"/>
      <c r="DY122" s="168">
        <f t="shared" si="26"/>
        <v>0</v>
      </c>
      <c r="DZ122" s="28"/>
      <c r="EA122" s="21">
        <f t="shared" si="27"/>
        <v>0</v>
      </c>
      <c r="EB122" s="245"/>
      <c r="EC122" s="245"/>
      <c r="ED122" s="245"/>
      <c r="EE122" s="245"/>
      <c r="EF122" s="245"/>
      <c r="EG122" s="245"/>
      <c r="EH122" s="245"/>
      <c r="EI122" s="245"/>
      <c r="EJ122" s="245"/>
      <c r="EK122" s="245"/>
      <c r="EL122" s="245"/>
      <c r="EM122" s="245"/>
      <c r="EN122" s="245"/>
      <c r="EO122" s="245"/>
      <c r="EP122" s="245"/>
      <c r="EQ122" s="245"/>
      <c r="ER122" s="245"/>
      <c r="ES122" s="245"/>
      <c r="ET122" s="245"/>
      <c r="EU122" s="245"/>
      <c r="EV122" s="245"/>
      <c r="EW122" s="245"/>
      <c r="EX122" s="245"/>
      <c r="EY122" s="245"/>
      <c r="EZ122" s="245"/>
      <c r="FA122" s="245"/>
      <c r="FB122" s="245"/>
      <c r="FC122" s="245"/>
      <c r="FD122" s="245"/>
      <c r="FE122" s="245"/>
      <c r="FF122" s="245"/>
      <c r="FG122" s="245"/>
      <c r="FH122" s="245"/>
      <c r="FI122" s="245"/>
      <c r="FJ122" s="245"/>
      <c r="FK122" s="245"/>
      <c r="FL122" s="245"/>
      <c r="FM122" s="245"/>
      <c r="FN122" s="245"/>
      <c r="FO122" s="245"/>
      <c r="FP122" s="245"/>
      <c r="FQ122" s="245"/>
      <c r="FR122" s="245"/>
      <c r="FS122" s="245"/>
      <c r="FT122" s="245"/>
      <c r="FU122" s="245"/>
      <c r="FV122" s="245"/>
      <c r="FW122" s="245"/>
      <c r="FX122" s="245"/>
      <c r="FY122" s="245"/>
      <c r="FZ122" s="245"/>
      <c r="GA122" s="245"/>
      <c r="GB122" s="245"/>
      <c r="GC122" s="245"/>
      <c r="GD122" s="245"/>
      <c r="GE122" s="245"/>
      <c r="GF122" s="245"/>
      <c r="GG122" s="245"/>
      <c r="GH122" s="245"/>
      <c r="GI122" s="245"/>
      <c r="GJ122" s="245"/>
      <c r="GK122" s="245"/>
      <c r="GL122" s="245"/>
      <c r="GM122" s="245"/>
      <c r="GN122" s="245"/>
      <c r="GO122" s="245"/>
      <c r="GP122" s="245"/>
      <c r="GQ122" s="245"/>
      <c r="GR122" s="245"/>
      <c r="GS122" s="245"/>
      <c r="GT122" s="245"/>
      <c r="GU122" s="245"/>
      <c r="GV122" s="245"/>
      <c r="GW122" s="245"/>
      <c r="GX122" s="245"/>
      <c r="GY122" s="245"/>
      <c r="GZ122" s="245"/>
      <c r="HA122" s="245"/>
      <c r="HB122" s="245"/>
      <c r="HC122" s="245"/>
      <c r="HD122" s="245"/>
      <c r="HE122" s="245"/>
      <c r="HF122" s="245"/>
      <c r="HG122" s="245"/>
      <c r="HH122" s="245"/>
      <c r="HI122" s="245"/>
      <c r="HJ122" s="245"/>
      <c r="HK122" s="245"/>
      <c r="HL122" s="245"/>
      <c r="HM122" s="245"/>
      <c r="HN122" s="245"/>
      <c r="HO122" s="245"/>
      <c r="HP122" s="245"/>
      <c r="HQ122" s="245"/>
      <c r="HR122" s="245"/>
      <c r="HS122" s="245"/>
      <c r="HT122" s="245"/>
      <c r="HU122" s="245"/>
      <c r="HV122" s="245"/>
      <c r="HW122" s="245"/>
      <c r="HX122" s="245"/>
      <c r="HY122" s="245"/>
      <c r="HZ122" s="245"/>
      <c r="IA122" s="245"/>
      <c r="IB122" s="245"/>
      <c r="IC122" s="245"/>
      <c r="ID122" s="245"/>
      <c r="IE122" s="245"/>
      <c r="IF122" s="245"/>
      <c r="IG122" s="245"/>
      <c r="IH122" s="245"/>
      <c r="II122" s="245"/>
      <c r="IJ122" s="245"/>
      <c r="IK122" s="245"/>
      <c r="IL122" s="245"/>
      <c r="IM122" s="245"/>
      <c r="IN122" s="245"/>
      <c r="IO122" s="245"/>
      <c r="IP122" s="245"/>
      <c r="IQ122" s="245"/>
      <c r="IR122" s="245"/>
      <c r="IS122" s="245"/>
      <c r="IT122" s="245"/>
      <c r="IU122" s="245"/>
      <c r="IV122" s="245"/>
      <c r="IW122" s="245"/>
      <c r="IX122" s="245"/>
      <c r="IY122" s="245"/>
      <c r="IZ122" s="245"/>
      <c r="JA122" s="245"/>
      <c r="JB122" s="245"/>
      <c r="JC122" s="245"/>
      <c r="JD122" s="245"/>
      <c r="JE122" s="245"/>
      <c r="JF122" s="245"/>
      <c r="JG122" s="245"/>
      <c r="JH122" s="245"/>
      <c r="JI122" s="245"/>
      <c r="JJ122" s="245"/>
      <c r="JK122" s="245"/>
      <c r="JL122" s="245"/>
      <c r="JM122" s="245"/>
      <c r="JN122" s="245"/>
      <c r="JO122" s="245"/>
      <c r="JP122" s="245"/>
      <c r="JQ122" s="245"/>
      <c r="JR122" s="245"/>
      <c r="JS122" s="245"/>
      <c r="JT122" s="245"/>
      <c r="JU122" s="245"/>
      <c r="JV122" s="245"/>
      <c r="JW122" s="245"/>
      <c r="JX122" s="245"/>
      <c r="JY122" s="245"/>
      <c r="JZ122" s="245"/>
      <c r="KA122" s="245"/>
      <c r="KB122" s="245"/>
      <c r="KC122" s="245"/>
      <c r="KD122" s="245"/>
      <c r="KE122" s="245"/>
      <c r="KF122" s="245"/>
      <c r="KG122" s="245"/>
      <c r="KH122" s="245"/>
      <c r="KI122" s="245"/>
      <c r="KJ122" s="245"/>
      <c r="KK122" s="245"/>
      <c r="KL122" s="245"/>
      <c r="KM122" s="245"/>
      <c r="KN122" s="245"/>
      <c r="KO122" s="245"/>
      <c r="KP122" s="245"/>
      <c r="KQ122" s="245"/>
      <c r="KR122" s="245"/>
      <c r="KS122" s="245"/>
      <c r="KT122" s="245"/>
      <c r="KU122" s="245"/>
      <c r="KV122" s="245"/>
      <c r="KW122" s="245"/>
      <c r="KX122" s="245"/>
      <c r="KY122" s="245"/>
      <c r="KZ122" s="245"/>
      <c r="LA122" s="245"/>
      <c r="LB122" s="245"/>
      <c r="LC122" s="245"/>
      <c r="LD122" s="245"/>
      <c r="LE122" s="245"/>
      <c r="LF122" s="245"/>
      <c r="LG122" s="245"/>
      <c r="LH122" s="245"/>
      <c r="LI122" s="245"/>
      <c r="LJ122" s="245"/>
      <c r="LK122" s="245"/>
      <c r="LL122" s="245"/>
      <c r="LM122" s="245"/>
      <c r="LN122" s="245"/>
      <c r="LO122" s="245"/>
      <c r="LP122" s="245"/>
      <c r="LQ122" s="245"/>
      <c r="LR122" s="245"/>
      <c r="LS122" s="245"/>
      <c r="LT122" s="245"/>
      <c r="LU122" s="245"/>
      <c r="LV122" s="245"/>
      <c r="LW122" s="245"/>
      <c r="LX122" s="245"/>
      <c r="LY122" s="245"/>
      <c r="LZ122" s="245"/>
      <c r="MA122" s="245"/>
      <c r="MB122" s="245"/>
      <c r="MC122" s="245"/>
      <c r="MD122" s="245"/>
      <c r="ME122" s="245"/>
      <c r="MF122" s="245"/>
      <c r="MG122" s="245"/>
      <c r="MH122" s="245"/>
      <c r="MI122" s="245"/>
      <c r="MJ122" s="245"/>
      <c r="MK122" s="245"/>
      <c r="ML122" s="245"/>
      <c r="MM122" s="245"/>
      <c r="MN122" s="245"/>
      <c r="MO122" s="245"/>
      <c r="MP122" s="245"/>
      <c r="MQ122" s="245"/>
      <c r="MR122" s="245"/>
      <c r="MS122" s="245"/>
      <c r="MT122" s="245"/>
      <c r="MU122" s="245"/>
      <c r="MV122" s="245"/>
      <c r="MW122" s="245"/>
      <c r="MX122" s="245"/>
      <c r="MY122" s="245"/>
      <c r="MZ122" s="245"/>
      <c r="NA122" s="245"/>
      <c r="NB122" s="245"/>
      <c r="NC122" s="245"/>
      <c r="ND122" s="245"/>
      <c r="NE122" s="245"/>
      <c r="NF122" s="245"/>
      <c r="NG122" s="245"/>
      <c r="NH122" s="245"/>
      <c r="NI122" s="245"/>
      <c r="NJ122" s="245"/>
      <c r="NK122" s="245"/>
      <c r="NL122" s="245"/>
      <c r="NM122" s="245"/>
      <c r="NN122" s="245"/>
      <c r="NO122" s="245"/>
      <c r="NP122" s="245"/>
      <c r="NQ122" s="245"/>
      <c r="NR122" s="245"/>
      <c r="NS122" s="245"/>
      <c r="NT122" s="245"/>
      <c r="NU122" s="245"/>
      <c r="NV122" s="245"/>
      <c r="NW122" s="245"/>
      <c r="NX122" s="245"/>
      <c r="NY122" s="245"/>
      <c r="NZ122" s="245"/>
      <c r="OA122" s="245"/>
      <c r="OB122" s="245"/>
      <c r="OC122" s="245"/>
      <c r="OD122" s="245"/>
      <c r="OE122" s="245"/>
      <c r="OF122" s="245"/>
      <c r="OG122" s="245"/>
      <c r="OH122" s="245"/>
      <c r="OI122" s="245"/>
      <c r="OJ122" s="245"/>
      <c r="OK122" s="245"/>
      <c r="OL122" s="245"/>
      <c r="OM122" s="245"/>
      <c r="ON122" s="245"/>
      <c r="OO122" s="245"/>
      <c r="OP122" s="245"/>
      <c r="OQ122" s="245"/>
      <c r="OR122" s="245"/>
      <c r="OS122" s="245"/>
      <c r="OT122" s="245"/>
      <c r="OU122" s="245"/>
      <c r="OV122" s="245"/>
      <c r="OW122" s="245"/>
      <c r="OX122" s="245"/>
      <c r="OY122" s="245"/>
      <c r="OZ122" s="245"/>
      <c r="PA122" s="245"/>
      <c r="PB122" s="245"/>
      <c r="PC122" s="245"/>
      <c r="PD122" s="245"/>
      <c r="PE122" s="245"/>
      <c r="PF122" s="245"/>
      <c r="PG122" s="245"/>
      <c r="PH122" s="245"/>
      <c r="PI122" s="245"/>
      <c r="PJ122" s="245"/>
      <c r="PK122" s="245"/>
      <c r="PL122" s="245"/>
      <c r="PM122" s="245"/>
      <c r="PN122" s="245"/>
      <c r="PO122" s="245"/>
      <c r="PP122" s="245"/>
      <c r="PQ122" s="245"/>
      <c r="PR122" s="245"/>
      <c r="PS122" s="245"/>
      <c r="PT122" s="245"/>
      <c r="PU122" s="245"/>
      <c r="PV122" s="245"/>
      <c r="PW122" s="245"/>
      <c r="PX122" s="245"/>
      <c r="PY122" s="245"/>
      <c r="PZ122" s="245"/>
      <c r="QA122" s="245"/>
      <c r="QB122" s="245"/>
      <c r="QC122" s="245"/>
      <c r="QD122" s="245"/>
      <c r="QE122" s="245"/>
      <c r="QF122" s="245"/>
      <c r="QG122" s="245"/>
      <c r="QH122" s="245"/>
      <c r="QI122" s="245"/>
      <c r="QJ122" s="245"/>
      <c r="QK122" s="245"/>
      <c r="QL122" s="245"/>
      <c r="QM122" s="245"/>
      <c r="QN122" s="245"/>
      <c r="QO122" s="245"/>
      <c r="QP122" s="245"/>
      <c r="QQ122" s="245"/>
      <c r="QR122" s="245"/>
      <c r="QS122" s="245"/>
      <c r="QT122" s="245"/>
      <c r="QU122" s="245"/>
      <c r="QV122" s="245"/>
      <c r="QW122" s="245"/>
      <c r="QX122" s="245"/>
      <c r="QY122" s="245"/>
      <c r="QZ122" s="245"/>
      <c r="RA122" s="245"/>
      <c r="RB122" s="245"/>
      <c r="RC122" s="245"/>
      <c r="RD122" s="245"/>
      <c r="RE122" s="245"/>
    </row>
    <row r="123" spans="1:473" customFormat="1" ht="21" hidden="1" customHeight="1">
      <c r="A123" s="15"/>
      <c r="B123" s="15"/>
      <c r="C123" s="38" t="s">
        <v>97</v>
      </c>
      <c r="D123" s="556" t="s">
        <v>1423</v>
      </c>
      <c r="E123" s="477">
        <v>11397</v>
      </c>
      <c r="F123" s="458">
        <v>44927</v>
      </c>
      <c r="G123" s="788"/>
      <c r="H123" s="319" t="s">
        <v>1403</v>
      </c>
      <c r="I123" s="27">
        <v>44883</v>
      </c>
      <c r="J123" s="430" t="s">
        <v>1425</v>
      </c>
      <c r="K123" s="287" t="s">
        <v>1424</v>
      </c>
      <c r="L123" s="16">
        <v>0</v>
      </c>
      <c r="M123" s="16">
        <v>0</v>
      </c>
      <c r="N123" s="16">
        <v>0</v>
      </c>
      <c r="O123" s="16">
        <v>0</v>
      </c>
      <c r="P123" s="16">
        <v>0</v>
      </c>
      <c r="Q123" s="767">
        <v>0</v>
      </c>
      <c r="R123" s="767"/>
      <c r="S123" s="1114">
        <v>0</v>
      </c>
      <c r="T123" s="1114"/>
      <c r="U123" s="15"/>
      <c r="V123" s="769"/>
      <c r="W123" s="15"/>
      <c r="X123" s="769"/>
      <c r="Y123" s="15"/>
      <c r="Z123" s="769"/>
      <c r="AA123" s="15"/>
      <c r="AB123" s="769"/>
      <c r="AC123" s="15"/>
      <c r="AD123" s="769"/>
      <c r="AE123" s="15"/>
      <c r="AF123" s="769"/>
      <c r="AG123" s="15"/>
      <c r="AH123" s="769"/>
      <c r="AI123" s="15"/>
      <c r="AJ123" s="769"/>
      <c r="AK123" s="15"/>
      <c r="AL123" s="769"/>
      <c r="AM123" s="15"/>
      <c r="AN123" s="769"/>
      <c r="AO123" s="15"/>
      <c r="AP123" s="769"/>
      <c r="AQ123" s="15"/>
      <c r="AR123" s="769"/>
      <c r="AS123" s="15"/>
      <c r="AT123" s="769"/>
      <c r="AU123" s="15"/>
      <c r="AV123" s="769"/>
      <c r="AW123" s="15"/>
      <c r="AX123" s="769"/>
      <c r="AY123" s="766"/>
      <c r="AZ123" s="769"/>
      <c r="BA123" s="15"/>
      <c r="BB123" s="769"/>
      <c r="BC123" s="15"/>
      <c r="BD123" s="769"/>
      <c r="BE123" s="15"/>
      <c r="BF123" s="769"/>
      <c r="BG123" s="15"/>
      <c r="BH123" s="769"/>
      <c r="BI123" s="15"/>
      <c r="BJ123" s="769"/>
      <c r="BK123" s="15"/>
      <c r="BL123" s="769"/>
      <c r="BM123" s="15"/>
      <c r="BN123" s="769"/>
      <c r="BO123" s="15"/>
      <c r="BP123" s="769"/>
      <c r="BQ123" s="15"/>
      <c r="BR123" s="769"/>
      <c r="BS123" s="15"/>
      <c r="BT123" s="769"/>
      <c r="BU123" s="15"/>
      <c r="BV123" s="770"/>
      <c r="BW123" s="15"/>
      <c r="BX123" s="770"/>
      <c r="BY123" s="15"/>
      <c r="BZ123" s="770"/>
      <c r="CA123" s="15"/>
      <c r="CB123" s="770"/>
      <c r="CC123" s="15"/>
      <c r="CD123" s="770"/>
      <c r="CE123" s="15"/>
      <c r="CF123" s="770"/>
      <c r="CG123" s="15"/>
      <c r="CH123" s="770"/>
      <c r="CI123" s="15"/>
      <c r="CJ123" s="770"/>
      <c r="CK123" s="15"/>
      <c r="CL123" s="770"/>
      <c r="CM123" s="15"/>
      <c r="CN123" s="770"/>
      <c r="CO123" s="15"/>
      <c r="CP123" s="770"/>
      <c r="CQ123" s="15"/>
      <c r="CR123" s="770"/>
      <c r="CS123" s="15"/>
      <c r="CT123" s="770"/>
      <c r="CU123" s="15"/>
      <c r="CV123" s="770"/>
      <c r="CW123" s="15"/>
      <c r="CX123" s="770"/>
      <c r="CY123" s="15"/>
      <c r="CZ123" s="770"/>
      <c r="DA123" s="15"/>
      <c r="DB123" s="770"/>
      <c r="DC123" s="15"/>
      <c r="DD123" s="770"/>
      <c r="DE123" s="15"/>
      <c r="DF123" s="770"/>
      <c r="DG123" s="15"/>
      <c r="DH123" s="770"/>
      <c r="DI123" s="15"/>
      <c r="DJ123" s="770"/>
      <c r="DK123" s="15"/>
      <c r="DL123" s="770"/>
      <c r="DM123" s="15"/>
      <c r="DN123" s="770"/>
      <c r="DO123" s="766"/>
      <c r="DP123" s="770"/>
      <c r="DQ123" s="15"/>
      <c r="DR123" s="770"/>
      <c r="DS123" s="15"/>
      <c r="DT123" s="770"/>
      <c r="DU123" s="15"/>
      <c r="DV123" s="770"/>
      <c r="DW123" s="168">
        <f>COUNT(U123:BQ123)</f>
        <v>0</v>
      </c>
      <c r="DX123" s="22"/>
      <c r="DY123" s="168">
        <f t="shared" si="26"/>
        <v>0</v>
      </c>
      <c r="DZ123" s="28"/>
      <c r="EA123" s="21">
        <f t="shared" si="27"/>
        <v>0</v>
      </c>
      <c r="EB123" s="245"/>
      <c r="EC123" s="245"/>
      <c r="ED123" s="245"/>
      <c r="EE123" s="245"/>
      <c r="EF123" s="245"/>
      <c r="EG123" s="245"/>
      <c r="EH123" s="245"/>
      <c r="EI123" s="245"/>
      <c r="EJ123" s="245"/>
      <c r="EK123" s="245"/>
      <c r="EL123" s="245"/>
      <c r="EM123" s="245"/>
      <c r="EN123" s="245"/>
      <c r="EO123" s="245"/>
      <c r="EP123" s="245"/>
      <c r="EQ123" s="245"/>
      <c r="ER123" s="245"/>
      <c r="ES123" s="245"/>
      <c r="ET123" s="245"/>
      <c r="EU123" s="245"/>
      <c r="EV123" s="245"/>
      <c r="EW123" s="245"/>
      <c r="EX123" s="245"/>
      <c r="EY123" s="245"/>
      <c r="EZ123" s="245"/>
      <c r="FA123" s="245"/>
      <c r="FB123" s="245"/>
      <c r="FC123" s="245"/>
      <c r="FD123" s="245"/>
      <c r="FE123" s="245"/>
      <c r="FF123" s="245"/>
      <c r="FG123" s="245"/>
      <c r="FH123" s="245"/>
      <c r="FI123" s="245"/>
      <c r="FJ123" s="245"/>
      <c r="FK123" s="245"/>
      <c r="FL123" s="245"/>
      <c r="FM123" s="245"/>
      <c r="FN123" s="245"/>
      <c r="FO123" s="245"/>
      <c r="FP123" s="245"/>
      <c r="FQ123" s="245"/>
      <c r="FR123" s="245"/>
      <c r="FS123" s="245"/>
      <c r="FT123" s="245"/>
      <c r="FU123" s="245"/>
      <c r="FV123" s="245"/>
      <c r="FW123" s="245"/>
      <c r="FX123" s="245"/>
      <c r="FY123" s="245"/>
      <c r="FZ123" s="245"/>
      <c r="GA123" s="245"/>
      <c r="GB123" s="245"/>
      <c r="GC123" s="245"/>
      <c r="GD123" s="245"/>
      <c r="GE123" s="245"/>
      <c r="GF123" s="245"/>
      <c r="GG123" s="245"/>
      <c r="GH123" s="245"/>
      <c r="GI123" s="245"/>
      <c r="GJ123" s="245"/>
      <c r="GK123" s="245"/>
      <c r="GL123" s="245"/>
      <c r="GM123" s="245"/>
      <c r="GN123" s="245"/>
      <c r="GO123" s="245"/>
      <c r="GP123" s="245"/>
      <c r="GQ123" s="245"/>
      <c r="GR123" s="245"/>
      <c r="GS123" s="245"/>
      <c r="GT123" s="245"/>
      <c r="GU123" s="245"/>
      <c r="GV123" s="245"/>
      <c r="GW123" s="245"/>
      <c r="GX123" s="245"/>
      <c r="GY123" s="245"/>
      <c r="GZ123" s="245"/>
      <c r="HA123" s="245"/>
      <c r="HB123" s="245"/>
      <c r="HC123" s="245"/>
      <c r="HD123" s="245"/>
      <c r="HE123" s="245"/>
      <c r="HF123" s="245"/>
      <c r="HG123" s="245"/>
      <c r="HH123" s="245"/>
      <c r="HI123" s="245"/>
      <c r="HJ123" s="245"/>
      <c r="HK123" s="245"/>
      <c r="HL123" s="245"/>
      <c r="HM123" s="245"/>
      <c r="HN123" s="245"/>
      <c r="HO123" s="245"/>
      <c r="HP123" s="245"/>
      <c r="HQ123" s="245"/>
      <c r="HR123" s="245"/>
      <c r="HS123" s="245"/>
      <c r="HT123" s="245"/>
      <c r="HU123" s="245"/>
      <c r="HV123" s="245"/>
      <c r="HW123" s="245"/>
      <c r="HX123" s="245"/>
      <c r="HY123" s="245"/>
      <c r="HZ123" s="245"/>
      <c r="IA123" s="245"/>
      <c r="IB123" s="245"/>
      <c r="IC123" s="245"/>
      <c r="ID123" s="245"/>
      <c r="IE123" s="245"/>
      <c r="IF123" s="245"/>
      <c r="IG123" s="245"/>
      <c r="IH123" s="245"/>
      <c r="II123" s="245"/>
      <c r="IJ123" s="245"/>
      <c r="IK123" s="245"/>
      <c r="IL123" s="245"/>
      <c r="IM123" s="245"/>
      <c r="IN123" s="245"/>
      <c r="IO123" s="245"/>
      <c r="IP123" s="245"/>
      <c r="IQ123" s="245"/>
      <c r="IR123" s="245"/>
      <c r="IS123" s="245"/>
      <c r="IT123" s="245"/>
      <c r="IU123" s="245"/>
      <c r="IV123" s="245"/>
      <c r="IW123" s="245"/>
      <c r="IX123" s="245"/>
      <c r="IY123" s="245"/>
      <c r="IZ123" s="245"/>
      <c r="JA123" s="245"/>
      <c r="JB123" s="245"/>
      <c r="JC123" s="245"/>
      <c r="JD123" s="245"/>
      <c r="JE123" s="245"/>
      <c r="JF123" s="245"/>
      <c r="JG123" s="245"/>
      <c r="JH123" s="245"/>
      <c r="JI123" s="245"/>
      <c r="JJ123" s="245"/>
      <c r="JK123" s="245"/>
      <c r="JL123" s="245"/>
      <c r="JM123" s="245"/>
      <c r="JN123" s="245"/>
      <c r="JO123" s="245"/>
      <c r="JP123" s="245"/>
      <c r="JQ123" s="245"/>
      <c r="JR123" s="245"/>
      <c r="JS123" s="245"/>
      <c r="JT123" s="245"/>
      <c r="JU123" s="245"/>
      <c r="JV123" s="245"/>
      <c r="JW123" s="245"/>
      <c r="JX123" s="245"/>
      <c r="JY123" s="245"/>
      <c r="JZ123" s="245"/>
      <c r="KA123" s="245"/>
      <c r="KB123" s="245"/>
      <c r="KC123" s="245"/>
      <c r="KD123" s="245"/>
      <c r="KE123" s="245"/>
      <c r="KF123" s="245"/>
      <c r="KG123" s="245"/>
      <c r="KH123" s="245"/>
      <c r="KI123" s="245"/>
      <c r="KJ123" s="245"/>
      <c r="KK123" s="245"/>
      <c r="KL123" s="245"/>
      <c r="KM123" s="245"/>
      <c r="KN123" s="245"/>
      <c r="KO123" s="245"/>
      <c r="KP123" s="245"/>
      <c r="KQ123" s="245"/>
      <c r="KR123" s="245"/>
      <c r="KS123" s="245"/>
      <c r="KT123" s="245"/>
      <c r="KU123" s="245"/>
      <c r="KV123" s="245"/>
      <c r="KW123" s="245"/>
      <c r="KX123" s="245"/>
      <c r="KY123" s="245"/>
      <c r="KZ123" s="245"/>
      <c r="LA123" s="245"/>
      <c r="LB123" s="245"/>
      <c r="LC123" s="245"/>
      <c r="LD123" s="245"/>
      <c r="LE123" s="245"/>
      <c r="LF123" s="245"/>
      <c r="LG123" s="245"/>
      <c r="LH123" s="245"/>
      <c r="LI123" s="245"/>
      <c r="LJ123" s="245"/>
      <c r="LK123" s="245"/>
      <c r="LL123" s="245"/>
      <c r="LM123" s="245"/>
      <c r="LN123" s="245"/>
      <c r="LO123" s="245"/>
      <c r="LP123" s="245"/>
      <c r="LQ123" s="245"/>
      <c r="LR123" s="245"/>
      <c r="LS123" s="245"/>
      <c r="LT123" s="245"/>
      <c r="LU123" s="245"/>
      <c r="LV123" s="245"/>
      <c r="LW123" s="245"/>
      <c r="LX123" s="245"/>
      <c r="LY123" s="245"/>
      <c r="LZ123" s="245"/>
      <c r="MA123" s="245"/>
      <c r="MB123" s="245"/>
      <c r="MC123" s="245"/>
      <c r="MD123" s="245"/>
      <c r="ME123" s="245"/>
      <c r="MF123" s="245"/>
      <c r="MG123" s="245"/>
      <c r="MH123" s="245"/>
      <c r="MI123" s="245"/>
      <c r="MJ123" s="245"/>
      <c r="MK123" s="245"/>
      <c r="ML123" s="245"/>
      <c r="MM123" s="245"/>
      <c r="MN123" s="245"/>
      <c r="MO123" s="245"/>
      <c r="MP123" s="245"/>
      <c r="MQ123" s="245"/>
      <c r="MR123" s="245"/>
      <c r="MS123" s="245"/>
      <c r="MT123" s="245"/>
      <c r="MU123" s="245"/>
      <c r="MV123" s="245"/>
      <c r="MW123" s="245"/>
      <c r="MX123" s="245"/>
      <c r="MY123" s="245"/>
      <c r="MZ123" s="245"/>
      <c r="NA123" s="245"/>
      <c r="NB123" s="245"/>
      <c r="NC123" s="245"/>
      <c r="ND123" s="245"/>
      <c r="NE123" s="245"/>
      <c r="NF123" s="245"/>
      <c r="NG123" s="245"/>
      <c r="NH123" s="245"/>
      <c r="NI123" s="245"/>
      <c r="NJ123" s="245"/>
      <c r="NK123" s="245"/>
      <c r="NL123" s="245"/>
      <c r="NM123" s="245"/>
      <c r="NN123" s="245"/>
      <c r="NO123" s="245"/>
      <c r="NP123" s="245"/>
      <c r="NQ123" s="245"/>
      <c r="NR123" s="245"/>
      <c r="NS123" s="245"/>
      <c r="NT123" s="245"/>
      <c r="NU123" s="245"/>
      <c r="NV123" s="245"/>
      <c r="NW123" s="245"/>
      <c r="NX123" s="245"/>
      <c r="NY123" s="245"/>
      <c r="NZ123" s="245"/>
      <c r="OA123" s="245"/>
      <c r="OB123" s="245"/>
      <c r="OC123" s="245"/>
      <c r="OD123" s="245"/>
      <c r="OE123" s="245"/>
      <c r="OF123" s="245"/>
      <c r="OG123" s="245"/>
      <c r="OH123" s="245"/>
      <c r="OI123" s="245"/>
      <c r="OJ123" s="245"/>
      <c r="OK123" s="245"/>
      <c r="OL123" s="245"/>
      <c r="OM123" s="245"/>
      <c r="ON123" s="245"/>
      <c r="OO123" s="245"/>
      <c r="OP123" s="245"/>
      <c r="OQ123" s="245"/>
      <c r="OR123" s="245"/>
      <c r="OS123" s="245"/>
      <c r="OT123" s="245"/>
      <c r="OU123" s="245"/>
      <c r="OV123" s="245"/>
      <c r="OW123" s="245"/>
      <c r="OX123" s="245"/>
      <c r="OY123" s="245"/>
      <c r="OZ123" s="245"/>
      <c r="PA123" s="245"/>
      <c r="PB123" s="245"/>
      <c r="PC123" s="245"/>
      <c r="PD123" s="245"/>
      <c r="PE123" s="245"/>
      <c r="PF123" s="245"/>
      <c r="PG123" s="245"/>
      <c r="PH123" s="245"/>
      <c r="PI123" s="245"/>
      <c r="PJ123" s="245"/>
      <c r="PK123" s="245"/>
      <c r="PL123" s="245"/>
      <c r="PM123" s="245"/>
      <c r="PN123" s="245"/>
      <c r="PO123" s="245"/>
      <c r="PP123" s="245"/>
      <c r="PQ123" s="245"/>
      <c r="PR123" s="245"/>
      <c r="PS123" s="245"/>
      <c r="PT123" s="245"/>
      <c r="PU123" s="245"/>
      <c r="PV123" s="245"/>
      <c r="PW123" s="245"/>
      <c r="PX123" s="245"/>
      <c r="PY123" s="245"/>
      <c r="PZ123" s="245"/>
      <c r="QA123" s="245"/>
      <c r="QB123" s="245"/>
      <c r="QC123" s="245"/>
      <c r="QD123" s="245"/>
      <c r="QE123" s="245"/>
      <c r="QF123" s="245"/>
      <c r="QG123" s="245"/>
      <c r="QH123" s="245"/>
      <c r="QI123" s="245"/>
      <c r="QJ123" s="245"/>
      <c r="QK123" s="245"/>
      <c r="QL123" s="245"/>
      <c r="QM123" s="245"/>
      <c r="QN123" s="245"/>
      <c r="QO123" s="245"/>
      <c r="QP123" s="245"/>
      <c r="QQ123" s="245"/>
      <c r="QR123" s="245"/>
      <c r="QS123" s="245"/>
      <c r="QT123" s="245"/>
      <c r="QU123" s="245"/>
      <c r="QV123" s="245"/>
      <c r="QW123" s="245"/>
      <c r="QX123" s="245"/>
      <c r="QY123" s="245"/>
      <c r="QZ123" s="245"/>
      <c r="RA123" s="245"/>
      <c r="RB123" s="245"/>
      <c r="RC123" s="245"/>
      <c r="RD123" s="245"/>
      <c r="RE123" s="245"/>
    </row>
    <row r="124" spans="1:473" customFormat="1" ht="21" hidden="1" customHeight="1">
      <c r="A124" s="15"/>
      <c r="B124" s="15"/>
      <c r="C124" s="38" t="s">
        <v>54</v>
      </c>
      <c r="D124" s="556" t="s">
        <v>279</v>
      </c>
      <c r="E124" s="477">
        <v>3308</v>
      </c>
      <c r="F124" s="459">
        <v>36648</v>
      </c>
      <c r="G124" s="788"/>
      <c r="H124" s="319" t="s">
        <v>1403</v>
      </c>
      <c r="I124" s="27">
        <v>36501</v>
      </c>
      <c r="J124" s="436" t="s">
        <v>741</v>
      </c>
      <c r="K124" s="287" t="s">
        <v>740</v>
      </c>
      <c r="L124" s="16">
        <v>0</v>
      </c>
      <c r="M124" s="16">
        <v>0</v>
      </c>
      <c r="N124" s="16">
        <v>0</v>
      </c>
      <c r="O124" s="16">
        <v>0</v>
      </c>
      <c r="P124" s="16">
        <v>0</v>
      </c>
      <c r="Q124" s="767">
        <v>0</v>
      </c>
      <c r="R124" s="767"/>
      <c r="S124" s="1114">
        <v>0</v>
      </c>
      <c r="T124" s="1114"/>
      <c r="U124" s="15"/>
      <c r="V124" s="769"/>
      <c r="W124" s="15"/>
      <c r="X124" s="769"/>
      <c r="Y124" s="15"/>
      <c r="Z124" s="769"/>
      <c r="AA124" s="15"/>
      <c r="AB124" s="769"/>
      <c r="AC124" s="15"/>
      <c r="AD124" s="769"/>
      <c r="AE124" s="15"/>
      <c r="AF124" s="769"/>
      <c r="AG124" s="15"/>
      <c r="AH124" s="769"/>
      <c r="AI124" s="15"/>
      <c r="AJ124" s="769"/>
      <c r="AK124" s="15"/>
      <c r="AL124" s="769"/>
      <c r="AM124" s="15"/>
      <c r="AN124" s="769"/>
      <c r="AO124" s="15"/>
      <c r="AP124" s="769"/>
      <c r="AQ124" s="15"/>
      <c r="AR124" s="769"/>
      <c r="AS124" s="15"/>
      <c r="AT124" s="769"/>
      <c r="AU124" s="15"/>
      <c r="AV124" s="769"/>
      <c r="AW124" s="15"/>
      <c r="AX124" s="769"/>
      <c r="AY124" s="766"/>
      <c r="AZ124" s="769"/>
      <c r="BA124" s="15"/>
      <c r="BB124" s="769"/>
      <c r="BC124" s="15"/>
      <c r="BD124" s="769"/>
      <c r="BE124" s="15"/>
      <c r="BF124" s="769"/>
      <c r="BG124" s="15"/>
      <c r="BH124" s="769"/>
      <c r="BI124" s="15"/>
      <c r="BJ124" s="769"/>
      <c r="BK124" s="15"/>
      <c r="BL124" s="769"/>
      <c r="BM124" s="15"/>
      <c r="BN124" s="769"/>
      <c r="BO124" s="15"/>
      <c r="BP124" s="769"/>
      <c r="BQ124" s="15"/>
      <c r="BR124" s="769"/>
      <c r="BS124" s="15"/>
      <c r="BT124" s="769"/>
      <c r="BU124" s="15"/>
      <c r="BV124" s="770"/>
      <c r="BW124" s="15"/>
      <c r="BX124" s="770"/>
      <c r="BY124" s="15"/>
      <c r="BZ124" s="770"/>
      <c r="CA124" s="15"/>
      <c r="CB124" s="770"/>
      <c r="CC124" s="15"/>
      <c r="CD124" s="770"/>
      <c r="CE124" s="15"/>
      <c r="CF124" s="770"/>
      <c r="CG124" s="15"/>
      <c r="CH124" s="770"/>
      <c r="CI124" s="15"/>
      <c r="CJ124" s="770"/>
      <c r="CK124" s="15"/>
      <c r="CL124" s="770"/>
      <c r="CM124" s="15"/>
      <c r="CN124" s="770"/>
      <c r="CO124" s="15"/>
      <c r="CP124" s="770"/>
      <c r="CQ124" s="15"/>
      <c r="CR124" s="770"/>
      <c r="CS124" s="15"/>
      <c r="CT124" s="770"/>
      <c r="CU124" s="15"/>
      <c r="CV124" s="770"/>
      <c r="CW124" s="15"/>
      <c r="CX124" s="770"/>
      <c r="CY124" s="15"/>
      <c r="CZ124" s="770"/>
      <c r="DA124" s="15"/>
      <c r="DB124" s="770"/>
      <c r="DC124" s="15"/>
      <c r="DD124" s="770"/>
      <c r="DE124" s="15"/>
      <c r="DF124" s="770"/>
      <c r="DG124" s="15"/>
      <c r="DH124" s="770"/>
      <c r="DI124" s="15"/>
      <c r="DJ124" s="770"/>
      <c r="DK124" s="15"/>
      <c r="DL124" s="770"/>
      <c r="DM124" s="15"/>
      <c r="DN124" s="770"/>
      <c r="DO124" s="766"/>
      <c r="DP124" s="770"/>
      <c r="DQ124" s="15"/>
      <c r="DR124" s="770"/>
      <c r="DS124" s="15"/>
      <c r="DT124" s="770"/>
      <c r="DU124" s="15"/>
      <c r="DV124" s="770"/>
      <c r="DW124" s="168">
        <f>COUNT(U124:BQ124)</f>
        <v>0</v>
      </c>
      <c r="DX124" s="22"/>
      <c r="DY124" s="168">
        <f t="shared" si="26"/>
        <v>0</v>
      </c>
      <c r="DZ124" s="28"/>
      <c r="EA124" s="21">
        <f t="shared" si="27"/>
        <v>0</v>
      </c>
      <c r="EB124" s="245"/>
      <c r="EC124" s="245"/>
      <c r="ED124" s="245"/>
      <c r="EE124" s="245"/>
      <c r="EF124" s="245"/>
      <c r="EG124" s="245"/>
      <c r="EH124" s="245"/>
      <c r="EI124" s="245"/>
      <c r="EJ124" s="245"/>
      <c r="EK124" s="245"/>
      <c r="EL124" s="245"/>
      <c r="EM124" s="245"/>
      <c r="EN124" s="245"/>
      <c r="EO124" s="245"/>
      <c r="EP124" s="245"/>
      <c r="EQ124" s="245"/>
      <c r="ER124" s="245"/>
      <c r="ES124" s="245"/>
      <c r="ET124" s="245"/>
      <c r="EU124" s="245"/>
      <c r="EV124" s="245"/>
      <c r="EW124" s="245"/>
      <c r="EX124" s="245"/>
      <c r="EY124" s="245"/>
      <c r="EZ124" s="245"/>
      <c r="FA124" s="245"/>
      <c r="FB124" s="245"/>
      <c r="FC124" s="245"/>
      <c r="FD124" s="245"/>
      <c r="FE124" s="245"/>
      <c r="FF124" s="245"/>
      <c r="FG124" s="245"/>
      <c r="FH124" s="245"/>
      <c r="FI124" s="245"/>
      <c r="FJ124" s="245"/>
      <c r="FK124" s="245"/>
      <c r="FL124" s="245"/>
      <c r="FM124" s="245"/>
      <c r="FN124" s="245"/>
      <c r="FO124" s="245"/>
      <c r="FP124" s="245"/>
      <c r="FQ124" s="245"/>
      <c r="FR124" s="245"/>
      <c r="FS124" s="245"/>
      <c r="FT124" s="245"/>
      <c r="FU124" s="245"/>
      <c r="FV124" s="245"/>
      <c r="FW124" s="245"/>
      <c r="FX124" s="245"/>
      <c r="FY124" s="245"/>
      <c r="FZ124" s="245"/>
      <c r="GA124" s="245"/>
      <c r="GB124" s="245"/>
      <c r="GC124" s="245"/>
      <c r="GD124" s="245"/>
      <c r="GE124" s="245"/>
      <c r="GF124" s="245"/>
      <c r="GG124" s="245"/>
      <c r="GH124" s="245"/>
      <c r="GI124" s="245"/>
      <c r="GJ124" s="245"/>
      <c r="GK124" s="245"/>
      <c r="GL124" s="245"/>
      <c r="GM124" s="245"/>
      <c r="GN124" s="245"/>
      <c r="GO124" s="245"/>
      <c r="GP124" s="245"/>
      <c r="GQ124" s="245"/>
      <c r="GR124" s="245"/>
      <c r="GS124" s="245"/>
      <c r="GT124" s="245"/>
      <c r="GU124" s="245"/>
      <c r="GV124" s="245"/>
      <c r="GW124" s="245"/>
      <c r="GX124" s="245"/>
      <c r="GY124" s="245"/>
      <c r="GZ124" s="245"/>
      <c r="HA124" s="245"/>
      <c r="HB124" s="245"/>
      <c r="HC124" s="245"/>
      <c r="HD124" s="245"/>
      <c r="HE124" s="245"/>
      <c r="HF124" s="245"/>
      <c r="HG124" s="245"/>
      <c r="HH124" s="245"/>
      <c r="HI124" s="245"/>
      <c r="HJ124" s="245"/>
      <c r="HK124" s="245"/>
      <c r="HL124" s="245"/>
      <c r="HM124" s="245"/>
      <c r="HN124" s="245"/>
      <c r="HO124" s="245"/>
      <c r="HP124" s="245"/>
      <c r="HQ124" s="245"/>
      <c r="HR124" s="245"/>
      <c r="HS124" s="245"/>
      <c r="HT124" s="245"/>
      <c r="HU124" s="245"/>
      <c r="HV124" s="245"/>
      <c r="HW124" s="245"/>
      <c r="HX124" s="245"/>
      <c r="HY124" s="245"/>
      <c r="HZ124" s="245"/>
      <c r="IA124" s="245"/>
      <c r="IB124" s="245"/>
      <c r="IC124" s="245"/>
      <c r="ID124" s="245"/>
      <c r="IE124" s="245"/>
      <c r="IF124" s="245"/>
      <c r="IG124" s="245"/>
      <c r="IH124" s="245"/>
      <c r="II124" s="245"/>
      <c r="IJ124" s="245"/>
      <c r="IK124" s="245"/>
      <c r="IL124" s="245"/>
      <c r="IM124" s="245"/>
      <c r="IN124" s="245"/>
      <c r="IO124" s="245"/>
      <c r="IP124" s="245"/>
      <c r="IQ124" s="245"/>
      <c r="IR124" s="245"/>
      <c r="IS124" s="245"/>
      <c r="IT124" s="245"/>
      <c r="IU124" s="245"/>
      <c r="IV124" s="245"/>
      <c r="IW124" s="245"/>
      <c r="IX124" s="245"/>
      <c r="IY124" s="245"/>
      <c r="IZ124" s="245"/>
      <c r="JA124" s="245"/>
      <c r="JB124" s="245"/>
      <c r="JC124" s="245"/>
      <c r="JD124" s="245"/>
      <c r="JE124" s="245"/>
      <c r="JF124" s="245"/>
      <c r="JG124" s="245"/>
      <c r="JH124" s="245"/>
      <c r="JI124" s="245"/>
      <c r="JJ124" s="245"/>
      <c r="JK124" s="245"/>
      <c r="JL124" s="245"/>
      <c r="JM124" s="245"/>
      <c r="JN124" s="245"/>
      <c r="JO124" s="245"/>
      <c r="JP124" s="245"/>
      <c r="JQ124" s="245"/>
      <c r="JR124" s="245"/>
      <c r="JS124" s="245"/>
      <c r="JT124" s="245"/>
      <c r="JU124" s="245"/>
      <c r="JV124" s="245"/>
      <c r="JW124" s="245"/>
      <c r="JX124" s="245"/>
      <c r="JY124" s="245"/>
      <c r="JZ124" s="245"/>
      <c r="KA124" s="245"/>
      <c r="KB124" s="245"/>
      <c r="KC124" s="245"/>
      <c r="KD124" s="245"/>
      <c r="KE124" s="245"/>
      <c r="KF124" s="245"/>
      <c r="KG124" s="245"/>
      <c r="KH124" s="245"/>
      <c r="KI124" s="245"/>
      <c r="KJ124" s="245"/>
      <c r="KK124" s="245"/>
      <c r="KL124" s="245"/>
      <c r="KM124" s="245"/>
      <c r="KN124" s="245"/>
      <c r="KO124" s="245"/>
      <c r="KP124" s="245"/>
      <c r="KQ124" s="245"/>
      <c r="KR124" s="245"/>
      <c r="KS124" s="245"/>
      <c r="KT124" s="245"/>
      <c r="KU124" s="245"/>
      <c r="KV124" s="245"/>
      <c r="KW124" s="245"/>
      <c r="KX124" s="245"/>
      <c r="KY124" s="245"/>
      <c r="KZ124" s="245"/>
      <c r="LA124" s="245"/>
      <c r="LB124" s="245"/>
      <c r="LC124" s="245"/>
      <c r="LD124" s="245"/>
      <c r="LE124" s="245"/>
      <c r="LF124" s="245"/>
      <c r="LG124" s="245"/>
      <c r="LH124" s="245"/>
      <c r="LI124" s="245"/>
      <c r="LJ124" s="245"/>
      <c r="LK124" s="245"/>
      <c r="LL124" s="245"/>
      <c r="LM124" s="245"/>
      <c r="LN124" s="245"/>
      <c r="LO124" s="245"/>
      <c r="LP124" s="245"/>
      <c r="LQ124" s="245"/>
      <c r="LR124" s="245"/>
      <c r="LS124" s="245"/>
      <c r="LT124" s="245"/>
      <c r="LU124" s="245"/>
      <c r="LV124" s="245"/>
      <c r="LW124" s="245"/>
      <c r="LX124" s="245"/>
      <c r="LY124" s="245"/>
      <c r="LZ124" s="245"/>
      <c r="MA124" s="245"/>
      <c r="MB124" s="245"/>
      <c r="MC124" s="245"/>
      <c r="MD124" s="245"/>
      <c r="ME124" s="245"/>
      <c r="MF124" s="245"/>
      <c r="MG124" s="245"/>
      <c r="MH124" s="245"/>
      <c r="MI124" s="245"/>
      <c r="MJ124" s="245"/>
      <c r="MK124" s="245"/>
      <c r="ML124" s="245"/>
      <c r="MM124" s="245"/>
      <c r="MN124" s="245"/>
      <c r="MO124" s="245"/>
      <c r="MP124" s="245"/>
      <c r="MQ124" s="245"/>
      <c r="MR124" s="245"/>
      <c r="MS124" s="245"/>
      <c r="MT124" s="245"/>
      <c r="MU124" s="245"/>
      <c r="MV124" s="245"/>
      <c r="MW124" s="245"/>
      <c r="MX124" s="245"/>
      <c r="MY124" s="245"/>
      <c r="MZ124" s="245"/>
      <c r="NA124" s="245"/>
      <c r="NB124" s="245"/>
      <c r="NC124" s="245"/>
      <c r="ND124" s="245"/>
      <c r="NE124" s="245"/>
      <c r="NF124" s="245"/>
      <c r="NG124" s="245"/>
      <c r="NH124" s="245"/>
      <c r="NI124" s="245"/>
      <c r="NJ124" s="245"/>
      <c r="NK124" s="245"/>
      <c r="NL124" s="245"/>
      <c r="NM124" s="245"/>
      <c r="NN124" s="245"/>
      <c r="NO124" s="245"/>
      <c r="NP124" s="245"/>
      <c r="NQ124" s="245"/>
      <c r="NR124" s="245"/>
      <c r="NS124" s="245"/>
      <c r="NT124" s="245"/>
      <c r="NU124" s="245"/>
      <c r="NV124" s="245"/>
      <c r="NW124" s="245"/>
      <c r="NX124" s="245"/>
      <c r="NY124" s="245"/>
      <c r="NZ124" s="245"/>
      <c r="OA124" s="245"/>
      <c r="OB124" s="245"/>
      <c r="OC124" s="245"/>
      <c r="OD124" s="245"/>
      <c r="OE124" s="245"/>
      <c r="OF124" s="245"/>
      <c r="OG124" s="245"/>
      <c r="OH124" s="245"/>
      <c r="OI124" s="245"/>
      <c r="OJ124" s="245"/>
      <c r="OK124" s="245"/>
      <c r="OL124" s="245"/>
      <c r="OM124" s="245"/>
      <c r="ON124" s="245"/>
      <c r="OO124" s="245"/>
      <c r="OP124" s="245"/>
      <c r="OQ124" s="245"/>
      <c r="OR124" s="245"/>
      <c r="OS124" s="245"/>
      <c r="OT124" s="245"/>
      <c r="OU124" s="245"/>
      <c r="OV124" s="245"/>
      <c r="OW124" s="245"/>
      <c r="OX124" s="245"/>
      <c r="OY124" s="245"/>
      <c r="OZ124" s="245"/>
      <c r="PA124" s="245"/>
      <c r="PB124" s="245"/>
      <c r="PC124" s="245"/>
      <c r="PD124" s="245"/>
      <c r="PE124" s="245"/>
      <c r="PF124" s="245"/>
      <c r="PG124" s="245"/>
      <c r="PH124" s="245"/>
      <c r="PI124" s="245"/>
      <c r="PJ124" s="245"/>
      <c r="PK124" s="245"/>
      <c r="PL124" s="245"/>
      <c r="PM124" s="245"/>
      <c r="PN124" s="245"/>
      <c r="PO124" s="245"/>
      <c r="PP124" s="245"/>
      <c r="PQ124" s="245"/>
      <c r="PR124" s="245"/>
      <c r="PS124" s="245"/>
      <c r="PT124" s="245"/>
      <c r="PU124" s="245"/>
      <c r="PV124" s="245"/>
      <c r="PW124" s="245"/>
      <c r="PX124" s="245"/>
      <c r="PY124" s="245"/>
      <c r="PZ124" s="245"/>
      <c r="QA124" s="245"/>
      <c r="QB124" s="245"/>
      <c r="QC124" s="245"/>
      <c r="QD124" s="245"/>
      <c r="QE124" s="245"/>
      <c r="QF124" s="245"/>
      <c r="QG124" s="245"/>
      <c r="QH124" s="245"/>
      <c r="QI124" s="245"/>
      <c r="QJ124" s="245"/>
      <c r="QK124" s="245"/>
      <c r="QL124" s="245"/>
      <c r="QM124" s="245"/>
      <c r="QN124" s="245"/>
      <c r="QO124" s="245"/>
      <c r="QP124" s="245"/>
      <c r="QQ124" s="245"/>
      <c r="QR124" s="245"/>
      <c r="QS124" s="245"/>
      <c r="QT124" s="245"/>
      <c r="QU124" s="245"/>
      <c r="QV124" s="245"/>
      <c r="QW124" s="245"/>
      <c r="QX124" s="245"/>
      <c r="QY124" s="245"/>
      <c r="QZ124" s="245"/>
      <c r="RA124" s="245"/>
      <c r="RB124" s="245"/>
      <c r="RC124" s="245"/>
      <c r="RD124" s="245"/>
      <c r="RE124" s="245"/>
    </row>
    <row r="125" spans="1:473" customFormat="1" ht="21" hidden="1" customHeight="1">
      <c r="A125" s="15"/>
      <c r="B125" s="15"/>
      <c r="C125" s="38" t="s">
        <v>83</v>
      </c>
      <c r="D125" s="34" t="s">
        <v>1119</v>
      </c>
      <c r="E125" s="319" t="s">
        <v>1741</v>
      </c>
      <c r="F125" s="457">
        <v>43991</v>
      </c>
      <c r="G125" s="788"/>
      <c r="H125" s="319" t="s">
        <v>1593</v>
      </c>
      <c r="I125" s="27">
        <v>44244</v>
      </c>
      <c r="J125" s="431" t="s">
        <v>1121</v>
      </c>
      <c r="K125" s="287" t="s">
        <v>1120</v>
      </c>
      <c r="L125" s="16">
        <v>0</v>
      </c>
      <c r="M125" s="16">
        <v>0</v>
      </c>
      <c r="N125" s="16">
        <v>0</v>
      </c>
      <c r="O125" s="16">
        <v>0</v>
      </c>
      <c r="P125" s="16">
        <v>0</v>
      </c>
      <c r="Q125" s="767">
        <v>0</v>
      </c>
      <c r="R125" s="767"/>
      <c r="S125" s="1114">
        <v>0</v>
      </c>
      <c r="T125" s="1114"/>
      <c r="U125" s="15"/>
      <c r="V125" s="769"/>
      <c r="W125" s="15"/>
      <c r="X125" s="769"/>
      <c r="Y125" s="15"/>
      <c r="Z125" s="769"/>
      <c r="AA125" s="15"/>
      <c r="AB125" s="769"/>
      <c r="AC125" s="15"/>
      <c r="AD125" s="769"/>
      <c r="AE125" s="15"/>
      <c r="AF125" s="769"/>
      <c r="AG125" s="15"/>
      <c r="AH125" s="769"/>
      <c r="AI125" s="15"/>
      <c r="AJ125" s="769"/>
      <c r="AK125" s="15"/>
      <c r="AL125" s="769"/>
      <c r="AM125" s="15"/>
      <c r="AN125" s="769"/>
      <c r="AO125" s="15"/>
      <c r="AP125" s="769"/>
      <c r="AQ125" s="15"/>
      <c r="AR125" s="769"/>
      <c r="AS125" s="15"/>
      <c r="AT125" s="769"/>
      <c r="AU125" s="15"/>
      <c r="AV125" s="769"/>
      <c r="AW125" s="15"/>
      <c r="AX125" s="769"/>
      <c r="AY125" s="766"/>
      <c r="AZ125" s="769"/>
      <c r="BA125" s="15"/>
      <c r="BB125" s="769"/>
      <c r="BC125" s="15"/>
      <c r="BD125" s="769"/>
      <c r="BE125" s="15"/>
      <c r="BF125" s="769"/>
      <c r="BG125" s="15"/>
      <c r="BH125" s="769"/>
      <c r="BI125" s="15"/>
      <c r="BJ125" s="769"/>
      <c r="BK125" s="15"/>
      <c r="BL125" s="769"/>
      <c r="BM125" s="15"/>
      <c r="BN125" s="769"/>
      <c r="BO125" s="15"/>
      <c r="BP125" s="769"/>
      <c r="BQ125" s="15"/>
      <c r="BR125" s="769"/>
      <c r="BS125" s="15"/>
      <c r="BT125" s="769"/>
      <c r="BU125" s="15"/>
      <c r="BV125" s="770"/>
      <c r="BW125" s="15"/>
      <c r="BX125" s="770"/>
      <c r="BY125" s="15"/>
      <c r="BZ125" s="770"/>
      <c r="CA125" s="15"/>
      <c r="CB125" s="770"/>
      <c r="CC125" s="15"/>
      <c r="CD125" s="770"/>
      <c r="CE125" s="15"/>
      <c r="CF125" s="770"/>
      <c r="CG125" s="15"/>
      <c r="CH125" s="770"/>
      <c r="CI125" s="15"/>
      <c r="CJ125" s="770"/>
      <c r="CK125" s="15"/>
      <c r="CL125" s="770"/>
      <c r="CM125" s="15"/>
      <c r="CN125" s="770"/>
      <c r="CO125" s="15"/>
      <c r="CP125" s="770"/>
      <c r="CQ125" s="15"/>
      <c r="CR125" s="770"/>
      <c r="CS125" s="15"/>
      <c r="CT125" s="770"/>
      <c r="CU125" s="15"/>
      <c r="CV125" s="770"/>
      <c r="CW125" s="15"/>
      <c r="CX125" s="770"/>
      <c r="CY125" s="15"/>
      <c r="CZ125" s="770"/>
      <c r="DA125" s="15"/>
      <c r="DB125" s="770"/>
      <c r="DC125" s="15"/>
      <c r="DD125" s="770"/>
      <c r="DE125" s="15"/>
      <c r="DF125" s="770"/>
      <c r="DG125" s="15"/>
      <c r="DH125" s="770"/>
      <c r="DI125" s="15"/>
      <c r="DJ125" s="770"/>
      <c r="DK125" s="15"/>
      <c r="DL125" s="770"/>
      <c r="DM125" s="15"/>
      <c r="DN125" s="770"/>
      <c r="DO125" s="766"/>
      <c r="DP125" s="770"/>
      <c r="DQ125" s="15"/>
      <c r="DR125" s="770"/>
      <c r="DS125" s="15"/>
      <c r="DT125" s="770"/>
      <c r="DU125" s="15"/>
      <c r="DV125" s="770"/>
      <c r="DW125" s="168">
        <f>COUNT(U125:BQ125)</f>
        <v>0</v>
      </c>
      <c r="DX125" s="22"/>
      <c r="DY125" s="168">
        <f t="shared" si="26"/>
        <v>0</v>
      </c>
      <c r="DZ125" s="28"/>
      <c r="EA125" s="21">
        <f t="shared" si="27"/>
        <v>0</v>
      </c>
      <c r="EB125" s="245"/>
      <c r="EC125" s="245"/>
      <c r="ED125" s="245"/>
      <c r="EE125" s="245"/>
      <c r="EF125" s="245"/>
      <c r="EG125" s="245"/>
      <c r="EH125" s="245"/>
      <c r="EI125" s="245"/>
      <c r="EJ125" s="245"/>
      <c r="EK125" s="245"/>
      <c r="EL125" s="245"/>
      <c r="EM125" s="245"/>
      <c r="EN125" s="245"/>
      <c r="EO125" s="245"/>
      <c r="EP125" s="245"/>
      <c r="EQ125" s="245"/>
      <c r="ER125" s="245"/>
      <c r="ES125" s="245"/>
      <c r="ET125" s="245"/>
      <c r="EU125" s="245"/>
      <c r="EV125" s="245"/>
      <c r="EW125" s="245"/>
      <c r="EX125" s="245"/>
      <c r="EY125" s="245"/>
      <c r="EZ125" s="245"/>
      <c r="FA125" s="245"/>
      <c r="FB125" s="245"/>
      <c r="FC125" s="245"/>
      <c r="FD125" s="245"/>
      <c r="FE125" s="245"/>
      <c r="FF125" s="245"/>
      <c r="FG125" s="245"/>
      <c r="FH125" s="245"/>
      <c r="FI125" s="245"/>
      <c r="FJ125" s="245"/>
      <c r="FK125" s="245"/>
      <c r="FL125" s="245"/>
      <c r="FM125" s="245"/>
      <c r="FN125" s="245"/>
      <c r="FO125" s="245"/>
      <c r="FP125" s="245"/>
      <c r="FQ125" s="245"/>
      <c r="FR125" s="245"/>
      <c r="FS125" s="245"/>
      <c r="FT125" s="245"/>
      <c r="FU125" s="245"/>
      <c r="FV125" s="245"/>
      <c r="FW125" s="245"/>
      <c r="FX125" s="245"/>
      <c r="FY125" s="245"/>
      <c r="FZ125" s="245"/>
      <c r="GA125" s="245"/>
      <c r="GB125" s="245"/>
      <c r="GC125" s="245"/>
      <c r="GD125" s="245"/>
      <c r="GE125" s="245"/>
      <c r="GF125" s="245"/>
      <c r="GG125" s="245"/>
      <c r="GH125" s="245"/>
      <c r="GI125" s="245"/>
      <c r="GJ125" s="245"/>
      <c r="GK125" s="245"/>
      <c r="GL125" s="245"/>
      <c r="GM125" s="245"/>
      <c r="GN125" s="245"/>
      <c r="GO125" s="245"/>
      <c r="GP125" s="245"/>
      <c r="GQ125" s="245"/>
      <c r="GR125" s="245"/>
      <c r="GS125" s="245"/>
      <c r="GT125" s="245"/>
      <c r="GU125" s="245"/>
      <c r="GV125" s="245"/>
      <c r="GW125" s="245"/>
      <c r="GX125" s="245"/>
      <c r="GY125" s="245"/>
      <c r="GZ125" s="245"/>
      <c r="HA125" s="245"/>
      <c r="HB125" s="245"/>
      <c r="HC125" s="245"/>
      <c r="HD125" s="245"/>
      <c r="HE125" s="245"/>
      <c r="HF125" s="245"/>
      <c r="HG125" s="245"/>
      <c r="HH125" s="245"/>
      <c r="HI125" s="245"/>
      <c r="HJ125" s="245"/>
      <c r="HK125" s="245"/>
      <c r="HL125" s="245"/>
      <c r="HM125" s="245"/>
      <c r="HN125" s="245"/>
      <c r="HO125" s="245"/>
      <c r="HP125" s="245"/>
      <c r="HQ125" s="245"/>
      <c r="HR125" s="245"/>
      <c r="HS125" s="245"/>
      <c r="HT125" s="245"/>
      <c r="HU125" s="245"/>
      <c r="HV125" s="245"/>
      <c r="HW125" s="245"/>
      <c r="HX125" s="245"/>
      <c r="HY125" s="245"/>
      <c r="HZ125" s="245"/>
      <c r="IA125" s="245"/>
      <c r="IB125" s="245"/>
      <c r="IC125" s="245"/>
      <c r="ID125" s="245"/>
      <c r="IE125" s="245"/>
      <c r="IF125" s="245"/>
      <c r="IG125" s="245"/>
      <c r="IH125" s="245"/>
      <c r="II125" s="245"/>
      <c r="IJ125" s="245"/>
      <c r="IK125" s="245"/>
      <c r="IL125" s="245"/>
      <c r="IM125" s="245"/>
      <c r="IN125" s="245"/>
      <c r="IO125" s="245"/>
      <c r="IP125" s="245"/>
      <c r="IQ125" s="245"/>
      <c r="IR125" s="245"/>
      <c r="IS125" s="245"/>
      <c r="IT125" s="245"/>
      <c r="IU125" s="245"/>
      <c r="IV125" s="245"/>
      <c r="IW125" s="245"/>
      <c r="IX125" s="245"/>
      <c r="IY125" s="245"/>
      <c r="IZ125" s="245"/>
      <c r="JA125" s="245"/>
      <c r="JB125" s="245"/>
      <c r="JC125" s="245"/>
      <c r="JD125" s="245"/>
      <c r="JE125" s="245"/>
      <c r="JF125" s="245"/>
      <c r="JG125" s="245"/>
      <c r="JH125" s="245"/>
      <c r="JI125" s="245"/>
      <c r="JJ125" s="245"/>
      <c r="JK125" s="245"/>
      <c r="JL125" s="245"/>
      <c r="JM125" s="245"/>
      <c r="JN125" s="245"/>
      <c r="JO125" s="245"/>
      <c r="JP125" s="245"/>
      <c r="JQ125" s="245"/>
      <c r="JR125" s="245"/>
      <c r="JS125" s="245"/>
      <c r="JT125" s="245"/>
      <c r="JU125" s="245"/>
      <c r="JV125" s="245"/>
      <c r="JW125" s="245"/>
      <c r="JX125" s="245"/>
      <c r="JY125" s="245"/>
      <c r="JZ125" s="245"/>
      <c r="KA125" s="245"/>
      <c r="KB125" s="245"/>
      <c r="KC125" s="245"/>
      <c r="KD125" s="245"/>
      <c r="KE125" s="245"/>
      <c r="KF125" s="245"/>
      <c r="KG125" s="245"/>
      <c r="KH125" s="245"/>
      <c r="KI125" s="245"/>
      <c r="KJ125" s="245"/>
      <c r="KK125" s="245"/>
      <c r="KL125" s="245"/>
      <c r="KM125" s="245"/>
      <c r="KN125" s="245"/>
      <c r="KO125" s="245"/>
      <c r="KP125" s="245"/>
      <c r="KQ125" s="245"/>
      <c r="KR125" s="245"/>
      <c r="KS125" s="245"/>
      <c r="KT125" s="245"/>
      <c r="KU125" s="245"/>
      <c r="KV125" s="245"/>
      <c r="KW125" s="245"/>
      <c r="KX125" s="245"/>
      <c r="KY125" s="245"/>
      <c r="KZ125" s="245"/>
      <c r="LA125" s="245"/>
      <c r="LB125" s="245"/>
      <c r="LC125" s="245"/>
      <c r="LD125" s="245"/>
      <c r="LE125" s="245"/>
      <c r="LF125" s="245"/>
      <c r="LG125" s="245"/>
      <c r="LH125" s="245"/>
      <c r="LI125" s="245"/>
      <c r="LJ125" s="245"/>
      <c r="LK125" s="245"/>
      <c r="LL125" s="245"/>
      <c r="LM125" s="245"/>
      <c r="LN125" s="245"/>
      <c r="LO125" s="245"/>
      <c r="LP125" s="245"/>
      <c r="LQ125" s="245"/>
      <c r="LR125" s="245"/>
      <c r="LS125" s="245"/>
      <c r="LT125" s="245"/>
      <c r="LU125" s="245"/>
      <c r="LV125" s="245"/>
      <c r="LW125" s="245"/>
      <c r="LX125" s="245"/>
      <c r="LY125" s="245"/>
      <c r="LZ125" s="245"/>
      <c r="MA125" s="245"/>
      <c r="MB125" s="245"/>
      <c r="MC125" s="245"/>
      <c r="MD125" s="245"/>
      <c r="ME125" s="245"/>
      <c r="MF125" s="245"/>
      <c r="MG125" s="245"/>
      <c r="MH125" s="245"/>
      <c r="MI125" s="245"/>
      <c r="MJ125" s="245"/>
      <c r="MK125" s="245"/>
      <c r="ML125" s="245"/>
      <c r="MM125" s="245"/>
      <c r="MN125" s="245"/>
      <c r="MO125" s="245"/>
      <c r="MP125" s="245"/>
      <c r="MQ125" s="245"/>
      <c r="MR125" s="245"/>
      <c r="MS125" s="245"/>
      <c r="MT125" s="245"/>
      <c r="MU125" s="245"/>
      <c r="MV125" s="245"/>
      <c r="MW125" s="245"/>
      <c r="MX125" s="245"/>
      <c r="MY125" s="245"/>
      <c r="MZ125" s="245"/>
      <c r="NA125" s="245"/>
      <c r="NB125" s="245"/>
      <c r="NC125" s="245"/>
      <c r="ND125" s="245"/>
      <c r="NE125" s="245"/>
      <c r="NF125" s="245"/>
      <c r="NG125" s="245"/>
      <c r="NH125" s="245"/>
      <c r="NI125" s="245"/>
      <c r="NJ125" s="245"/>
      <c r="NK125" s="245"/>
      <c r="NL125" s="245"/>
      <c r="NM125" s="245"/>
      <c r="NN125" s="245"/>
      <c r="NO125" s="245"/>
      <c r="NP125" s="245"/>
      <c r="NQ125" s="245"/>
      <c r="NR125" s="245"/>
      <c r="NS125" s="245"/>
      <c r="NT125" s="245"/>
      <c r="NU125" s="245"/>
      <c r="NV125" s="245"/>
      <c r="NW125" s="245"/>
      <c r="NX125" s="245"/>
      <c r="NY125" s="245"/>
      <c r="NZ125" s="245"/>
      <c r="OA125" s="245"/>
      <c r="OB125" s="245"/>
      <c r="OC125" s="245"/>
      <c r="OD125" s="245"/>
      <c r="OE125" s="245"/>
      <c r="OF125" s="245"/>
      <c r="OG125" s="245"/>
      <c r="OH125" s="245"/>
      <c r="OI125" s="245"/>
      <c r="OJ125" s="245"/>
      <c r="OK125" s="245"/>
      <c r="OL125" s="245"/>
      <c r="OM125" s="245"/>
      <c r="ON125" s="245"/>
      <c r="OO125" s="245"/>
      <c r="OP125" s="245"/>
      <c r="OQ125" s="245"/>
      <c r="OR125" s="245"/>
      <c r="OS125" s="245"/>
      <c r="OT125" s="245"/>
      <c r="OU125" s="245"/>
      <c r="OV125" s="245"/>
      <c r="OW125" s="245"/>
      <c r="OX125" s="245"/>
      <c r="OY125" s="245"/>
      <c r="OZ125" s="245"/>
      <c r="PA125" s="245"/>
      <c r="PB125" s="245"/>
      <c r="PC125" s="245"/>
      <c r="PD125" s="245"/>
      <c r="PE125" s="245"/>
      <c r="PF125" s="245"/>
      <c r="PG125" s="245"/>
      <c r="PH125" s="245"/>
      <c r="PI125" s="245"/>
      <c r="PJ125" s="245"/>
      <c r="PK125" s="245"/>
      <c r="PL125" s="245"/>
      <c r="PM125" s="245"/>
      <c r="PN125" s="245"/>
      <c r="PO125" s="245"/>
      <c r="PP125" s="245"/>
      <c r="PQ125" s="245"/>
      <c r="PR125" s="245"/>
      <c r="PS125" s="245"/>
      <c r="PT125" s="245"/>
      <c r="PU125" s="245"/>
      <c r="PV125" s="245"/>
      <c r="PW125" s="245"/>
      <c r="PX125" s="245"/>
      <c r="PY125" s="245"/>
      <c r="PZ125" s="245"/>
      <c r="QA125" s="245"/>
      <c r="QB125" s="245"/>
      <c r="QC125" s="245"/>
      <c r="QD125" s="245"/>
      <c r="QE125" s="245"/>
      <c r="QF125" s="245"/>
      <c r="QG125" s="245"/>
      <c r="QH125" s="245"/>
      <c r="QI125" s="245"/>
      <c r="QJ125" s="245"/>
      <c r="QK125" s="245"/>
      <c r="QL125" s="245"/>
      <c r="QM125" s="245"/>
      <c r="QN125" s="245"/>
      <c r="QO125" s="245"/>
      <c r="QP125" s="245"/>
      <c r="QQ125" s="245"/>
      <c r="QR125" s="245"/>
      <c r="QS125" s="245"/>
      <c r="QT125" s="245"/>
      <c r="QU125" s="245"/>
      <c r="QV125" s="245"/>
      <c r="QW125" s="245"/>
      <c r="QX125" s="245"/>
      <c r="QY125" s="245"/>
      <c r="QZ125" s="245"/>
      <c r="RA125" s="245"/>
      <c r="RB125" s="245"/>
      <c r="RC125" s="245"/>
      <c r="RD125" s="245"/>
      <c r="RE125" s="245"/>
    </row>
    <row r="126" spans="1:473" ht="15" hidden="1" customHeight="1">
      <c r="G126" s="191"/>
      <c r="J126" s="45"/>
      <c r="L126" s="45"/>
      <c r="M126" s="45"/>
      <c r="N126" s="45"/>
      <c r="O126" s="45"/>
      <c r="P126" s="45"/>
      <c r="Q126" s="45"/>
      <c r="R126" s="45"/>
      <c r="S126" s="45"/>
      <c r="T126" s="45"/>
      <c r="DW126" s="37"/>
      <c r="DX126" s="37"/>
      <c r="DY126" s="37"/>
      <c r="EA126" s="37"/>
    </row>
    <row r="127" spans="1:473" s="50" customFormat="1" ht="54" hidden="1" customHeight="1">
      <c r="C127" s="49"/>
      <c r="D127" s="49" t="s">
        <v>1877</v>
      </c>
      <c r="E127" s="191"/>
      <c r="F127" s="465"/>
      <c r="G127" s="191"/>
      <c r="H127" s="257"/>
      <c r="I127" s="35"/>
      <c r="J127" s="3"/>
      <c r="K127" s="257"/>
      <c r="U127" s="49"/>
      <c r="W127" s="49"/>
      <c r="Y127" s="49"/>
      <c r="AA127" s="49"/>
      <c r="AC127" s="49"/>
      <c r="AE127" s="49"/>
      <c r="AG127" s="49"/>
      <c r="AI127" s="49"/>
      <c r="AK127" s="49"/>
      <c r="AM127" s="49"/>
      <c r="AO127" s="49"/>
      <c r="AQ127" s="49"/>
      <c r="AS127" s="49"/>
      <c r="AU127" s="49"/>
      <c r="AW127" s="49"/>
      <c r="AY127" s="49"/>
      <c r="BA127" s="49"/>
      <c r="BC127" s="49"/>
      <c r="BE127" s="49"/>
      <c r="BG127" s="49"/>
      <c r="BI127" s="49"/>
      <c r="BK127" s="49"/>
      <c r="BM127" s="49"/>
      <c r="BO127" s="49"/>
      <c r="BQ127" s="49"/>
      <c r="BS127" s="49"/>
      <c r="BU127" s="49"/>
      <c r="BW127" s="49"/>
      <c r="BY127" s="49"/>
      <c r="CA127" s="49"/>
      <c r="CC127" s="49"/>
      <c r="CE127" s="49"/>
      <c r="CG127" s="49"/>
      <c r="CI127" s="49"/>
      <c r="CK127" s="49"/>
      <c r="CM127" s="49"/>
      <c r="CO127" s="49"/>
      <c r="CQ127" s="49"/>
      <c r="CS127" s="49"/>
      <c r="CU127" s="49"/>
      <c r="CW127" s="49"/>
      <c r="CY127" s="49"/>
      <c r="DA127" s="49"/>
      <c r="DC127" s="49"/>
      <c r="DE127" s="49"/>
      <c r="DG127" s="49"/>
      <c r="DI127" s="49"/>
      <c r="DK127" s="49"/>
      <c r="DL127" s="254"/>
      <c r="DM127" s="49"/>
      <c r="DN127" s="254"/>
      <c r="DO127" s="49"/>
      <c r="DP127" s="254"/>
      <c r="DQ127" s="49"/>
      <c r="DR127" s="254"/>
      <c r="DS127" s="49"/>
      <c r="DU127" s="49"/>
      <c r="DV127" s="254"/>
    </row>
    <row r="128" spans="1:473" ht="15" hidden="1" customHeight="1">
      <c r="G128" s="191"/>
      <c r="J128" s="45"/>
      <c r="L128" s="45"/>
      <c r="M128" s="45"/>
      <c r="N128" s="45"/>
      <c r="O128" s="45"/>
      <c r="P128" s="45"/>
      <c r="Q128" s="45"/>
      <c r="R128" s="45"/>
      <c r="S128" s="45"/>
      <c r="T128" s="45"/>
      <c r="DW128" s="37"/>
      <c r="DX128" s="37"/>
      <c r="DY128" s="37"/>
      <c r="EA128" s="37"/>
    </row>
    <row r="129" spans="1:473" s="484" customFormat="1" ht="33.75" hidden="1" customHeight="1">
      <c r="A129" s="593" t="s">
        <v>301</v>
      </c>
      <c r="B129" s="593" t="s">
        <v>1601</v>
      </c>
      <c r="C129" s="504" t="s">
        <v>12</v>
      </c>
      <c r="D129" s="593" t="s">
        <v>39</v>
      </c>
      <c r="E129" s="591" t="s">
        <v>1665</v>
      </c>
      <c r="F129" s="594" t="s">
        <v>14</v>
      </c>
      <c r="G129" s="478"/>
      <c r="H129" s="594" t="s">
        <v>1611</v>
      </c>
      <c r="I129" s="594" t="s">
        <v>1612</v>
      </c>
      <c r="J129" s="591" t="s">
        <v>299</v>
      </c>
      <c r="K129" s="594" t="s">
        <v>298</v>
      </c>
      <c r="L129" s="591" t="s">
        <v>1353</v>
      </c>
      <c r="M129" s="591" t="s">
        <v>1551</v>
      </c>
      <c r="N129" s="591" t="s">
        <v>1552</v>
      </c>
      <c r="O129" s="591" t="s">
        <v>1760</v>
      </c>
      <c r="P129" s="591" t="s">
        <v>1761</v>
      </c>
      <c r="Q129" s="812" t="s">
        <v>1668</v>
      </c>
      <c r="R129" s="812"/>
      <c r="S129" s="1115" t="s">
        <v>876</v>
      </c>
      <c r="T129" s="1115"/>
      <c r="U129" s="288"/>
      <c r="V129" s="812"/>
      <c r="W129" s="288"/>
      <c r="X129" s="812"/>
      <c r="Y129" s="288"/>
      <c r="Z129" s="812"/>
      <c r="AA129" s="288"/>
      <c r="AB129" s="812"/>
      <c r="AC129" s="288"/>
      <c r="AD129" s="812"/>
      <c r="AE129" s="288"/>
      <c r="AF129" s="812"/>
      <c r="AG129" s="288"/>
      <c r="AH129" s="812"/>
      <c r="AI129" s="288"/>
      <c r="AJ129" s="812"/>
      <c r="AK129" s="288"/>
      <c r="AL129" s="812"/>
      <c r="AM129" s="288"/>
      <c r="AN129" s="812"/>
      <c r="AO129" s="288"/>
      <c r="AP129" s="812"/>
      <c r="AQ129" s="288"/>
      <c r="AR129" s="812"/>
      <c r="AS129" s="288"/>
      <c r="AT129" s="812"/>
      <c r="AU129" s="288"/>
      <c r="AV129" s="812"/>
      <c r="AW129" s="288"/>
      <c r="AX129" s="812"/>
      <c r="AY129" s="861"/>
      <c r="AZ129" s="812"/>
      <c r="BA129" s="288"/>
      <c r="BB129" s="812"/>
      <c r="BC129" s="288"/>
      <c r="BD129" s="812"/>
      <c r="BE129" s="288"/>
      <c r="BF129" s="812"/>
      <c r="BG129" s="288"/>
      <c r="BH129" s="812"/>
      <c r="BI129" s="288"/>
      <c r="BJ129" s="812"/>
      <c r="BK129" s="288"/>
      <c r="BL129" s="812"/>
      <c r="BM129" s="288"/>
      <c r="BN129" s="812"/>
      <c r="BO129" s="288"/>
      <c r="BP129" s="812"/>
      <c r="BQ129" s="288"/>
      <c r="BR129" s="812"/>
      <c r="BS129" s="288"/>
      <c r="BT129" s="812"/>
      <c r="BU129" s="288"/>
      <c r="BV129" s="812"/>
      <c r="BW129" s="288"/>
      <c r="BX129" s="812"/>
      <c r="BY129" s="288"/>
      <c r="BZ129" s="812"/>
      <c r="CA129" s="288"/>
      <c r="CB129" s="812"/>
      <c r="CC129" s="288"/>
      <c r="CD129" s="812"/>
      <c r="CE129" s="288"/>
      <c r="CF129" s="812"/>
      <c r="CG129" s="288"/>
      <c r="CH129" s="812"/>
      <c r="CI129" s="288"/>
      <c r="CJ129" s="812"/>
      <c r="CK129" s="288"/>
      <c r="CL129" s="812"/>
      <c r="CM129" s="288"/>
      <c r="CN129" s="812"/>
      <c r="CO129" s="288"/>
      <c r="CP129" s="812"/>
      <c r="CQ129" s="288"/>
      <c r="CR129" s="812"/>
      <c r="CS129" s="288"/>
      <c r="CT129" s="812"/>
      <c r="CU129" s="288"/>
      <c r="CV129" s="812"/>
      <c r="CW129" s="288"/>
      <c r="CX129" s="812"/>
      <c r="CY129" s="288"/>
      <c r="CZ129" s="812"/>
      <c r="DA129" s="288"/>
      <c r="DB129" s="812"/>
      <c r="DC129" s="288"/>
      <c r="DD129" s="812"/>
      <c r="DE129" s="288"/>
      <c r="DF129" s="812"/>
      <c r="DG129" s="288"/>
      <c r="DH129" s="812"/>
      <c r="DI129" s="288"/>
      <c r="DJ129" s="812"/>
      <c r="DK129" s="288"/>
      <c r="DL129" s="812"/>
      <c r="DM129" s="288"/>
      <c r="DN129" s="812"/>
      <c r="DO129" s="861"/>
      <c r="DP129" s="812"/>
      <c r="DQ129" s="288"/>
      <c r="DR129" s="812"/>
      <c r="DS129" s="288"/>
      <c r="DT129" s="812"/>
      <c r="DU129" s="288"/>
      <c r="DV129" s="812"/>
      <c r="DW129" s="473" t="s">
        <v>876</v>
      </c>
      <c r="DX129" s="474"/>
      <c r="DY129" s="473" t="s">
        <v>877</v>
      </c>
      <c r="DZ129" s="173"/>
      <c r="EA129" s="473" t="s">
        <v>1668</v>
      </c>
    </row>
    <row r="130" spans="1:473" customFormat="1" ht="21" hidden="1" customHeight="1">
      <c r="A130" s="15"/>
      <c r="B130" s="15"/>
      <c r="C130" s="38" t="s">
        <v>91</v>
      </c>
      <c r="D130" s="556" t="s">
        <v>1271</v>
      </c>
      <c r="E130" s="477">
        <v>11138</v>
      </c>
      <c r="F130" s="459">
        <v>43986</v>
      </c>
      <c r="G130" s="788"/>
      <c r="H130" s="319" t="s">
        <v>343</v>
      </c>
      <c r="I130" s="27">
        <v>44580</v>
      </c>
      <c r="J130" s="597" t="s">
        <v>1273</v>
      </c>
      <c r="K130" s="383" t="s">
        <v>1272</v>
      </c>
      <c r="L130" s="16">
        <v>0</v>
      </c>
      <c r="M130" s="16">
        <v>0</v>
      </c>
      <c r="N130" s="16">
        <v>0</v>
      </c>
      <c r="O130" s="16">
        <v>0</v>
      </c>
      <c r="P130" s="16">
        <v>0</v>
      </c>
      <c r="Q130" s="767">
        <v>0</v>
      </c>
      <c r="R130" s="767"/>
      <c r="S130" s="1114">
        <v>0</v>
      </c>
      <c r="T130" s="1114"/>
      <c r="U130" s="15"/>
      <c r="V130" s="769"/>
      <c r="W130" s="15"/>
      <c r="X130" s="769"/>
      <c r="Y130" s="15"/>
      <c r="Z130" s="769"/>
      <c r="AA130" s="15"/>
      <c r="AB130" s="769"/>
      <c r="AC130" s="15"/>
      <c r="AD130" s="769"/>
      <c r="AE130" s="15"/>
      <c r="AF130" s="769"/>
      <c r="AG130" s="15"/>
      <c r="AH130" s="769"/>
      <c r="AI130" s="15"/>
      <c r="AJ130" s="769"/>
      <c r="AK130" s="15"/>
      <c r="AL130" s="769"/>
      <c r="AM130" s="15"/>
      <c r="AN130" s="769"/>
      <c r="AO130" s="15"/>
      <c r="AP130" s="769"/>
      <c r="AQ130" s="15"/>
      <c r="AR130" s="769"/>
      <c r="AS130" s="15"/>
      <c r="AT130" s="769"/>
      <c r="AU130" s="15"/>
      <c r="AV130" s="769"/>
      <c r="AW130" s="15"/>
      <c r="AX130" s="769"/>
      <c r="AY130" s="766"/>
      <c r="AZ130" s="769"/>
      <c r="BA130" s="15"/>
      <c r="BB130" s="769"/>
      <c r="BC130" s="15"/>
      <c r="BD130" s="769"/>
      <c r="BE130" s="15"/>
      <c r="BF130" s="769"/>
      <c r="BG130" s="15"/>
      <c r="BH130" s="769"/>
      <c r="BI130" s="15"/>
      <c r="BJ130" s="769"/>
      <c r="BK130" s="15"/>
      <c r="BL130" s="769"/>
      <c r="BM130" s="15"/>
      <c r="BN130" s="769"/>
      <c r="BO130" s="15"/>
      <c r="BP130" s="769"/>
      <c r="BQ130" s="15"/>
      <c r="BR130" s="769"/>
      <c r="BS130" s="15"/>
      <c r="BT130" s="769"/>
      <c r="BU130" s="15"/>
      <c r="BV130" s="770"/>
      <c r="BW130" s="15"/>
      <c r="BX130" s="770"/>
      <c r="BY130" s="15"/>
      <c r="BZ130" s="770"/>
      <c r="CA130" s="15"/>
      <c r="CB130" s="770"/>
      <c r="CC130" s="15"/>
      <c r="CD130" s="770"/>
      <c r="CE130" s="15"/>
      <c r="CF130" s="770"/>
      <c r="CG130" s="15"/>
      <c r="CH130" s="770"/>
      <c r="CI130" s="15"/>
      <c r="CJ130" s="770"/>
      <c r="CK130" s="15"/>
      <c r="CL130" s="770"/>
      <c r="CM130" s="15"/>
      <c r="CN130" s="770"/>
      <c r="CO130" s="15"/>
      <c r="CP130" s="770"/>
      <c r="CQ130" s="15"/>
      <c r="CR130" s="770"/>
      <c r="CS130" s="15"/>
      <c r="CT130" s="770"/>
      <c r="CU130" s="15"/>
      <c r="CV130" s="770"/>
      <c r="CW130" s="15"/>
      <c r="CX130" s="770"/>
      <c r="CY130" s="15"/>
      <c r="CZ130" s="770"/>
      <c r="DA130" s="15"/>
      <c r="DB130" s="770"/>
      <c r="DC130" s="15"/>
      <c r="DD130" s="770"/>
      <c r="DE130" s="15"/>
      <c r="DF130" s="770"/>
      <c r="DG130" s="15"/>
      <c r="DH130" s="770"/>
      <c r="DI130" s="15"/>
      <c r="DJ130" s="770"/>
      <c r="DK130" s="15"/>
      <c r="DL130" s="770"/>
      <c r="DM130" s="15"/>
      <c r="DN130" s="770"/>
      <c r="DO130" s="766"/>
      <c r="DP130" s="770"/>
      <c r="DQ130" s="15"/>
      <c r="DR130" s="770"/>
      <c r="DS130" s="15"/>
      <c r="DT130" s="770"/>
      <c r="DU130" s="15"/>
      <c r="DV130" s="770"/>
      <c r="DW130" s="168">
        <f>COUNT(U130:BQ130)</f>
        <v>0</v>
      </c>
      <c r="DX130" s="22"/>
      <c r="DY130" s="168">
        <f t="shared" ref="DY130:DY132" si="28">COUNT(BS130:DU130)</f>
        <v>0</v>
      </c>
      <c r="DZ130" s="28"/>
      <c r="EA130" s="21">
        <f t="shared" ref="EA130:EA132" si="29">SUM(DW130,DY130)</f>
        <v>0</v>
      </c>
      <c r="EB130" s="245"/>
      <c r="EC130" s="245"/>
      <c r="ED130" s="245"/>
      <c r="EE130" s="245"/>
      <c r="EF130" s="245"/>
      <c r="EG130" s="245"/>
      <c r="EH130" s="245"/>
      <c r="EI130" s="245"/>
      <c r="EJ130" s="245"/>
      <c r="EK130" s="245"/>
      <c r="EL130" s="245"/>
      <c r="EM130" s="245"/>
      <c r="EN130" s="245"/>
      <c r="EO130" s="245"/>
      <c r="EP130" s="245"/>
      <c r="EQ130" s="245"/>
      <c r="ER130" s="245"/>
      <c r="ES130" s="245"/>
      <c r="ET130" s="245"/>
      <c r="EU130" s="245"/>
      <c r="EV130" s="245"/>
      <c r="EW130" s="245"/>
      <c r="EX130" s="245"/>
      <c r="EY130" s="245"/>
      <c r="EZ130" s="245"/>
      <c r="FA130" s="245"/>
      <c r="FB130" s="245"/>
      <c r="FC130" s="245"/>
      <c r="FD130" s="245"/>
      <c r="FE130" s="245"/>
      <c r="FF130" s="245"/>
      <c r="FG130" s="245"/>
      <c r="FH130" s="245"/>
      <c r="FI130" s="245"/>
      <c r="FJ130" s="245"/>
      <c r="FK130" s="245"/>
      <c r="FL130" s="245"/>
      <c r="FM130" s="245"/>
      <c r="FN130" s="245"/>
      <c r="FO130" s="245"/>
      <c r="FP130" s="245"/>
      <c r="FQ130" s="245"/>
      <c r="FR130" s="245"/>
      <c r="FS130" s="245"/>
      <c r="FT130" s="245"/>
      <c r="FU130" s="245"/>
      <c r="FV130" s="245"/>
      <c r="FW130" s="245"/>
      <c r="FX130" s="245"/>
      <c r="FY130" s="245"/>
      <c r="FZ130" s="245"/>
      <c r="GA130" s="245"/>
      <c r="GB130" s="245"/>
      <c r="GC130" s="245"/>
      <c r="GD130" s="245"/>
      <c r="GE130" s="245"/>
      <c r="GF130" s="245"/>
      <c r="GG130" s="245"/>
      <c r="GH130" s="245"/>
      <c r="GI130" s="245"/>
      <c r="GJ130" s="245"/>
      <c r="GK130" s="245"/>
      <c r="GL130" s="245"/>
      <c r="GM130" s="245"/>
      <c r="GN130" s="245"/>
      <c r="GO130" s="245"/>
      <c r="GP130" s="245"/>
      <c r="GQ130" s="245"/>
      <c r="GR130" s="245"/>
      <c r="GS130" s="245"/>
      <c r="GT130" s="245"/>
      <c r="GU130" s="245"/>
      <c r="GV130" s="245"/>
      <c r="GW130" s="245"/>
      <c r="GX130" s="245"/>
      <c r="GY130" s="245"/>
      <c r="GZ130" s="245"/>
      <c r="HA130" s="245"/>
      <c r="HB130" s="245"/>
      <c r="HC130" s="245"/>
      <c r="HD130" s="245"/>
      <c r="HE130" s="245"/>
      <c r="HF130" s="245"/>
      <c r="HG130" s="245"/>
      <c r="HH130" s="245"/>
      <c r="HI130" s="245"/>
      <c r="HJ130" s="245"/>
      <c r="HK130" s="245"/>
      <c r="HL130" s="245"/>
      <c r="HM130" s="245"/>
      <c r="HN130" s="245"/>
      <c r="HO130" s="245"/>
      <c r="HP130" s="245"/>
      <c r="HQ130" s="245"/>
      <c r="HR130" s="245"/>
      <c r="HS130" s="245"/>
      <c r="HT130" s="245"/>
      <c r="HU130" s="245"/>
      <c r="HV130" s="245"/>
      <c r="HW130" s="245"/>
      <c r="HX130" s="245"/>
      <c r="HY130" s="245"/>
      <c r="HZ130" s="245"/>
      <c r="IA130" s="245"/>
      <c r="IB130" s="245"/>
      <c r="IC130" s="245"/>
      <c r="ID130" s="245"/>
      <c r="IE130" s="245"/>
      <c r="IF130" s="245"/>
      <c r="IG130" s="245"/>
      <c r="IH130" s="245"/>
      <c r="II130" s="245"/>
      <c r="IJ130" s="245"/>
      <c r="IK130" s="245"/>
      <c r="IL130" s="245"/>
      <c r="IM130" s="245"/>
      <c r="IN130" s="245"/>
      <c r="IO130" s="245"/>
      <c r="IP130" s="245"/>
      <c r="IQ130" s="245"/>
      <c r="IR130" s="245"/>
      <c r="IS130" s="245"/>
      <c r="IT130" s="245"/>
      <c r="IU130" s="245"/>
      <c r="IV130" s="245"/>
      <c r="IW130" s="245"/>
      <c r="IX130" s="245"/>
      <c r="IY130" s="245"/>
      <c r="IZ130" s="245"/>
      <c r="JA130" s="245"/>
      <c r="JB130" s="245"/>
      <c r="JC130" s="245"/>
      <c r="JD130" s="245"/>
      <c r="JE130" s="245"/>
      <c r="JF130" s="245"/>
      <c r="JG130" s="245"/>
      <c r="JH130" s="245"/>
      <c r="JI130" s="245"/>
      <c r="JJ130" s="245"/>
      <c r="JK130" s="245"/>
      <c r="JL130" s="245"/>
      <c r="JM130" s="245"/>
      <c r="JN130" s="245"/>
      <c r="JO130" s="245"/>
      <c r="JP130" s="245"/>
      <c r="JQ130" s="245"/>
      <c r="JR130" s="245"/>
      <c r="JS130" s="245"/>
      <c r="JT130" s="245"/>
      <c r="JU130" s="245"/>
      <c r="JV130" s="245"/>
      <c r="JW130" s="245"/>
      <c r="JX130" s="245"/>
      <c r="JY130" s="245"/>
      <c r="JZ130" s="245"/>
      <c r="KA130" s="245"/>
      <c r="KB130" s="245"/>
      <c r="KC130" s="245"/>
      <c r="KD130" s="245"/>
      <c r="KE130" s="245"/>
      <c r="KF130" s="245"/>
      <c r="KG130" s="245"/>
      <c r="KH130" s="245"/>
      <c r="KI130" s="245"/>
      <c r="KJ130" s="245"/>
      <c r="KK130" s="245"/>
      <c r="KL130" s="245"/>
      <c r="KM130" s="245"/>
      <c r="KN130" s="245"/>
      <c r="KO130" s="245"/>
      <c r="KP130" s="245"/>
      <c r="KQ130" s="245"/>
      <c r="KR130" s="245"/>
      <c r="KS130" s="245"/>
      <c r="KT130" s="245"/>
      <c r="KU130" s="245"/>
      <c r="KV130" s="245"/>
      <c r="KW130" s="245"/>
      <c r="KX130" s="245"/>
      <c r="KY130" s="245"/>
      <c r="KZ130" s="245"/>
      <c r="LA130" s="245"/>
      <c r="LB130" s="245"/>
      <c r="LC130" s="245"/>
      <c r="LD130" s="245"/>
      <c r="LE130" s="245"/>
      <c r="LF130" s="245"/>
      <c r="LG130" s="245"/>
      <c r="LH130" s="245"/>
      <c r="LI130" s="245"/>
      <c r="LJ130" s="245"/>
      <c r="LK130" s="245"/>
      <c r="LL130" s="245"/>
      <c r="LM130" s="245"/>
      <c r="LN130" s="245"/>
      <c r="LO130" s="245"/>
      <c r="LP130" s="245"/>
      <c r="LQ130" s="245"/>
      <c r="LR130" s="245"/>
      <c r="LS130" s="245"/>
      <c r="LT130" s="245"/>
      <c r="LU130" s="245"/>
      <c r="LV130" s="245"/>
      <c r="LW130" s="245"/>
      <c r="LX130" s="245"/>
      <c r="LY130" s="245"/>
      <c r="LZ130" s="245"/>
      <c r="MA130" s="245"/>
      <c r="MB130" s="245"/>
      <c r="MC130" s="245"/>
      <c r="MD130" s="245"/>
      <c r="ME130" s="245"/>
      <c r="MF130" s="245"/>
      <c r="MG130" s="245"/>
      <c r="MH130" s="245"/>
      <c r="MI130" s="245"/>
      <c r="MJ130" s="245"/>
      <c r="MK130" s="245"/>
      <c r="ML130" s="245"/>
      <c r="MM130" s="245"/>
      <c r="MN130" s="245"/>
      <c r="MO130" s="245"/>
      <c r="MP130" s="245"/>
      <c r="MQ130" s="245"/>
      <c r="MR130" s="245"/>
      <c r="MS130" s="245"/>
      <c r="MT130" s="245"/>
      <c r="MU130" s="245"/>
      <c r="MV130" s="245"/>
      <c r="MW130" s="245"/>
      <c r="MX130" s="245"/>
      <c r="MY130" s="245"/>
      <c r="MZ130" s="245"/>
      <c r="NA130" s="245"/>
      <c r="NB130" s="245"/>
      <c r="NC130" s="245"/>
      <c r="ND130" s="245"/>
      <c r="NE130" s="245"/>
      <c r="NF130" s="245"/>
      <c r="NG130" s="245"/>
      <c r="NH130" s="245"/>
      <c r="NI130" s="245"/>
      <c r="NJ130" s="245"/>
      <c r="NK130" s="245"/>
      <c r="NL130" s="245"/>
      <c r="NM130" s="245"/>
      <c r="NN130" s="245"/>
      <c r="NO130" s="245"/>
      <c r="NP130" s="245"/>
      <c r="NQ130" s="245"/>
      <c r="NR130" s="245"/>
      <c r="NS130" s="245"/>
      <c r="NT130" s="245"/>
      <c r="NU130" s="245"/>
      <c r="NV130" s="245"/>
      <c r="NW130" s="245"/>
      <c r="NX130" s="245"/>
      <c r="NY130" s="245"/>
      <c r="NZ130" s="245"/>
      <c r="OA130" s="245"/>
      <c r="OB130" s="245"/>
      <c r="OC130" s="245"/>
      <c r="OD130" s="245"/>
      <c r="OE130" s="245"/>
      <c r="OF130" s="245"/>
      <c r="OG130" s="245"/>
      <c r="OH130" s="245"/>
      <c r="OI130" s="245"/>
      <c r="OJ130" s="245"/>
      <c r="OK130" s="245"/>
      <c r="OL130" s="245"/>
      <c r="OM130" s="245"/>
      <c r="ON130" s="245"/>
      <c r="OO130" s="245"/>
      <c r="OP130" s="245"/>
      <c r="OQ130" s="245"/>
      <c r="OR130" s="245"/>
      <c r="OS130" s="245"/>
      <c r="OT130" s="245"/>
      <c r="OU130" s="245"/>
      <c r="OV130" s="245"/>
      <c r="OW130" s="245"/>
      <c r="OX130" s="245"/>
      <c r="OY130" s="245"/>
      <c r="OZ130" s="245"/>
      <c r="PA130" s="245"/>
      <c r="PB130" s="245"/>
      <c r="PC130" s="245"/>
      <c r="PD130" s="245"/>
      <c r="PE130" s="245"/>
      <c r="PF130" s="245"/>
      <c r="PG130" s="245"/>
      <c r="PH130" s="245"/>
      <c r="PI130" s="245"/>
      <c r="PJ130" s="245"/>
      <c r="PK130" s="245"/>
      <c r="PL130" s="245"/>
      <c r="PM130" s="245"/>
      <c r="PN130" s="245"/>
      <c r="PO130" s="245"/>
      <c r="PP130" s="245"/>
      <c r="PQ130" s="245"/>
      <c r="PR130" s="245"/>
      <c r="PS130" s="245"/>
      <c r="PT130" s="245"/>
      <c r="PU130" s="245"/>
      <c r="PV130" s="245"/>
      <c r="PW130" s="245"/>
      <c r="PX130" s="245"/>
      <c r="PY130" s="245"/>
      <c r="PZ130" s="245"/>
      <c r="QA130" s="245"/>
      <c r="QB130" s="245"/>
      <c r="QC130" s="245"/>
      <c r="QD130" s="245"/>
      <c r="QE130" s="245"/>
      <c r="QF130" s="245"/>
      <c r="QG130" s="245"/>
      <c r="QH130" s="245"/>
      <c r="QI130" s="245"/>
      <c r="QJ130" s="245"/>
      <c r="QK130" s="245"/>
      <c r="QL130" s="245"/>
      <c r="QM130" s="245"/>
      <c r="QN130" s="245"/>
      <c r="QO130" s="245"/>
      <c r="QP130" s="245"/>
      <c r="QQ130" s="245"/>
      <c r="QR130" s="245"/>
      <c r="QS130" s="245"/>
      <c r="QT130" s="245"/>
      <c r="QU130" s="245"/>
      <c r="QV130" s="245"/>
      <c r="QW130" s="245"/>
      <c r="QX130" s="245"/>
      <c r="QY130" s="245"/>
      <c r="QZ130" s="245"/>
      <c r="RA130" s="245"/>
      <c r="RB130" s="245"/>
      <c r="RC130" s="245"/>
      <c r="RD130" s="245"/>
      <c r="RE130" s="245"/>
    </row>
    <row r="131" spans="1:473" s="245" customFormat="1" ht="21" hidden="1" customHeight="1">
      <c r="A131" s="15"/>
      <c r="B131" s="15"/>
      <c r="C131" s="38" t="s">
        <v>19</v>
      </c>
      <c r="D131" s="556" t="s">
        <v>1232</v>
      </c>
      <c r="E131" s="477">
        <v>247</v>
      </c>
      <c r="F131" s="457">
        <v>31154</v>
      </c>
      <c r="G131" s="788"/>
      <c r="H131" s="319" t="s">
        <v>748</v>
      </c>
      <c r="I131" s="27">
        <v>40995</v>
      </c>
      <c r="J131" s="431" t="s">
        <v>500</v>
      </c>
      <c r="K131" s="287" t="s">
        <v>499</v>
      </c>
      <c r="L131" s="16">
        <v>32</v>
      </c>
      <c r="M131" s="16">
        <v>22</v>
      </c>
      <c r="N131" s="16">
        <v>54</v>
      </c>
      <c r="O131" s="16">
        <v>11</v>
      </c>
      <c r="P131" s="16">
        <v>65</v>
      </c>
      <c r="Q131" s="767">
        <v>0</v>
      </c>
      <c r="R131" s="767"/>
      <c r="S131" s="1114">
        <v>0</v>
      </c>
      <c r="T131" s="1114"/>
      <c r="U131" s="15"/>
      <c r="V131" s="769"/>
      <c r="W131" s="15"/>
      <c r="X131" s="769"/>
      <c r="Y131" s="15"/>
      <c r="Z131" s="769"/>
      <c r="AA131" s="15"/>
      <c r="AB131" s="769"/>
      <c r="AC131" s="15"/>
      <c r="AD131" s="769"/>
      <c r="AE131" s="15"/>
      <c r="AF131" s="769"/>
      <c r="AG131" s="15"/>
      <c r="AH131" s="769"/>
      <c r="AI131" s="15"/>
      <c r="AJ131" s="769"/>
      <c r="AK131" s="15"/>
      <c r="AL131" s="769"/>
      <c r="AM131" s="15"/>
      <c r="AN131" s="769"/>
      <c r="AO131" s="15"/>
      <c r="AP131" s="769"/>
      <c r="AQ131" s="15"/>
      <c r="AR131" s="769"/>
      <c r="AS131" s="15"/>
      <c r="AT131" s="769"/>
      <c r="AU131" s="15"/>
      <c r="AV131" s="769"/>
      <c r="AW131" s="15"/>
      <c r="AX131" s="769"/>
      <c r="AY131" s="766"/>
      <c r="AZ131" s="769"/>
      <c r="BA131" s="15"/>
      <c r="BB131" s="769"/>
      <c r="BC131" s="15"/>
      <c r="BD131" s="769"/>
      <c r="BE131" s="15"/>
      <c r="BF131" s="769"/>
      <c r="BG131" s="15"/>
      <c r="BH131" s="769"/>
      <c r="BI131" s="15"/>
      <c r="BJ131" s="769"/>
      <c r="BK131" s="15"/>
      <c r="BL131" s="769"/>
      <c r="BM131" s="15"/>
      <c r="BN131" s="769"/>
      <c r="BO131" s="15"/>
      <c r="BP131" s="769"/>
      <c r="BQ131" s="15"/>
      <c r="BR131" s="769"/>
      <c r="BS131" s="15"/>
      <c r="BT131" s="769"/>
      <c r="BU131" s="15"/>
      <c r="BV131" s="770"/>
      <c r="BW131" s="15"/>
      <c r="BX131" s="770"/>
      <c r="BY131" s="15"/>
      <c r="BZ131" s="770"/>
      <c r="CA131" s="15"/>
      <c r="CB131" s="770"/>
      <c r="CC131" s="15"/>
      <c r="CD131" s="770"/>
      <c r="CE131" s="15"/>
      <c r="CF131" s="770"/>
      <c r="CG131" s="15"/>
      <c r="CH131" s="770"/>
      <c r="CI131" s="15"/>
      <c r="CJ131" s="770"/>
      <c r="CK131" s="15"/>
      <c r="CL131" s="770"/>
      <c r="CM131" s="15"/>
      <c r="CN131" s="770"/>
      <c r="CO131" s="15"/>
      <c r="CP131" s="770"/>
      <c r="CQ131" s="15"/>
      <c r="CR131" s="770"/>
      <c r="CS131" s="15"/>
      <c r="CT131" s="770"/>
      <c r="CU131" s="15"/>
      <c r="CV131" s="770"/>
      <c r="CW131" s="15"/>
      <c r="CX131" s="770"/>
      <c r="CY131" s="15"/>
      <c r="CZ131" s="770"/>
      <c r="DA131" s="15"/>
      <c r="DB131" s="770"/>
      <c r="DC131" s="15"/>
      <c r="DD131" s="770"/>
      <c r="DE131" s="15"/>
      <c r="DF131" s="770"/>
      <c r="DG131" s="15"/>
      <c r="DH131" s="770"/>
      <c r="DI131" s="15"/>
      <c r="DJ131" s="770"/>
      <c r="DK131" s="15"/>
      <c r="DL131" s="770"/>
      <c r="DM131" s="15"/>
      <c r="DN131" s="770"/>
      <c r="DO131" s="766"/>
      <c r="DP131" s="770"/>
      <c r="DQ131" s="15"/>
      <c r="DR131" s="770"/>
      <c r="DS131" s="15"/>
      <c r="DT131" s="770"/>
      <c r="DU131" s="15"/>
      <c r="DV131" s="770"/>
      <c r="DW131" s="168">
        <f>COUNT(U131:BQ131)</f>
        <v>0</v>
      </c>
      <c r="DX131" s="22"/>
      <c r="DY131" s="168">
        <f t="shared" si="28"/>
        <v>0</v>
      </c>
      <c r="DZ131" s="297"/>
      <c r="EA131" s="21">
        <f t="shared" si="29"/>
        <v>0</v>
      </c>
      <c r="RB131" s="28"/>
      <c r="RC131" s="28"/>
      <c r="RD131" s="28"/>
      <c r="RE131" s="28"/>
    </row>
    <row r="132" spans="1:473" customFormat="1" ht="21" hidden="1" customHeight="1">
      <c r="A132" s="15"/>
      <c r="B132" s="15"/>
      <c r="C132" s="38" t="s">
        <v>119</v>
      </c>
      <c r="D132" s="34" t="s">
        <v>1829</v>
      </c>
      <c r="E132" s="477">
        <v>528</v>
      </c>
      <c r="F132" s="457">
        <v>40756</v>
      </c>
      <c r="G132" s="788"/>
      <c r="H132" s="319" t="s">
        <v>1830</v>
      </c>
      <c r="I132" s="27">
        <v>40756</v>
      </c>
      <c r="J132" s="590" t="s">
        <v>702</v>
      </c>
      <c r="K132" s="287" t="s">
        <v>701</v>
      </c>
      <c r="L132" s="16">
        <v>0</v>
      </c>
      <c r="M132" s="16">
        <v>0</v>
      </c>
      <c r="N132" s="16">
        <v>0</v>
      </c>
      <c r="O132" s="16">
        <v>0</v>
      </c>
      <c r="P132" s="16">
        <v>0</v>
      </c>
      <c r="Q132" s="767">
        <v>0</v>
      </c>
      <c r="R132" s="767"/>
      <c r="S132" s="1114">
        <v>0</v>
      </c>
      <c r="T132" s="1114"/>
      <c r="U132" s="15"/>
      <c r="V132" s="769"/>
      <c r="W132" s="15"/>
      <c r="X132" s="769"/>
      <c r="Y132" s="15"/>
      <c r="Z132" s="769"/>
      <c r="AA132" s="15"/>
      <c r="AB132" s="769"/>
      <c r="AC132" s="15"/>
      <c r="AD132" s="769"/>
      <c r="AE132" s="15"/>
      <c r="AF132" s="769"/>
      <c r="AG132" s="15"/>
      <c r="AH132" s="769"/>
      <c r="AI132" s="15"/>
      <c r="AJ132" s="769"/>
      <c r="AK132" s="15"/>
      <c r="AL132" s="769"/>
      <c r="AM132" s="15"/>
      <c r="AN132" s="769"/>
      <c r="AO132" s="15"/>
      <c r="AP132" s="769"/>
      <c r="AQ132" s="15"/>
      <c r="AR132" s="769"/>
      <c r="AS132" s="15"/>
      <c r="AT132" s="769"/>
      <c r="AU132" s="15"/>
      <c r="AV132" s="769"/>
      <c r="AW132" s="15"/>
      <c r="AX132" s="769"/>
      <c r="AY132" s="766"/>
      <c r="AZ132" s="769"/>
      <c r="BA132" s="15"/>
      <c r="BB132" s="769"/>
      <c r="BC132" s="15"/>
      <c r="BD132" s="769"/>
      <c r="BE132" s="15"/>
      <c r="BF132" s="769"/>
      <c r="BG132" s="15"/>
      <c r="BH132" s="769"/>
      <c r="BI132" s="15"/>
      <c r="BJ132" s="769"/>
      <c r="BK132" s="15"/>
      <c r="BL132" s="769"/>
      <c r="BM132" s="15"/>
      <c r="BN132" s="769"/>
      <c r="BO132" s="15"/>
      <c r="BP132" s="769"/>
      <c r="BQ132" s="15"/>
      <c r="BR132" s="769"/>
      <c r="BS132" s="15"/>
      <c r="BT132" s="769"/>
      <c r="BU132" s="15"/>
      <c r="BV132" s="770"/>
      <c r="BW132" s="15"/>
      <c r="BX132" s="770"/>
      <c r="BY132" s="15"/>
      <c r="BZ132" s="770"/>
      <c r="CA132" s="15"/>
      <c r="CB132" s="770"/>
      <c r="CC132" s="15"/>
      <c r="CD132" s="770"/>
      <c r="CE132" s="15"/>
      <c r="CF132" s="770"/>
      <c r="CG132" s="15"/>
      <c r="CH132" s="770"/>
      <c r="CI132" s="15"/>
      <c r="CJ132" s="770"/>
      <c r="CK132" s="15"/>
      <c r="CL132" s="770"/>
      <c r="CM132" s="15"/>
      <c r="CN132" s="770"/>
      <c r="CO132" s="15"/>
      <c r="CP132" s="770"/>
      <c r="CQ132" s="15"/>
      <c r="CR132" s="770"/>
      <c r="CS132" s="15"/>
      <c r="CT132" s="770"/>
      <c r="CU132" s="15"/>
      <c r="CV132" s="770"/>
      <c r="CW132" s="15"/>
      <c r="CX132" s="770"/>
      <c r="CY132" s="15"/>
      <c r="CZ132" s="770"/>
      <c r="DA132" s="15"/>
      <c r="DB132" s="770"/>
      <c r="DC132" s="15"/>
      <c r="DD132" s="770"/>
      <c r="DE132" s="15"/>
      <c r="DF132" s="770"/>
      <c r="DG132" s="15"/>
      <c r="DH132" s="770"/>
      <c r="DI132" s="15"/>
      <c r="DJ132" s="770"/>
      <c r="DK132" s="15"/>
      <c r="DL132" s="770"/>
      <c r="DM132" s="15"/>
      <c r="DN132" s="770"/>
      <c r="DO132" s="766"/>
      <c r="DP132" s="770"/>
      <c r="DQ132" s="15"/>
      <c r="DR132" s="770"/>
      <c r="DS132" s="15"/>
      <c r="DT132" s="770"/>
      <c r="DU132" s="15"/>
      <c r="DV132" s="770"/>
      <c r="DW132" s="168">
        <f>COUNT(U132:BQ132)</f>
        <v>0</v>
      </c>
      <c r="DX132" s="22"/>
      <c r="DY132" s="168">
        <f t="shared" si="28"/>
        <v>0</v>
      </c>
      <c r="DZ132" s="28"/>
      <c r="EA132" s="21">
        <f t="shared" si="29"/>
        <v>0</v>
      </c>
      <c r="EB132" s="245"/>
      <c r="EC132" s="245"/>
      <c r="ED132" s="245"/>
      <c r="EE132" s="245"/>
      <c r="EF132" s="245"/>
      <c r="EG132" s="245"/>
      <c r="EH132" s="245"/>
      <c r="EI132" s="245"/>
      <c r="EJ132" s="245"/>
      <c r="EK132" s="245"/>
      <c r="EL132" s="245"/>
      <c r="EM132" s="245"/>
      <c r="EN132" s="245"/>
      <c r="EO132" s="245"/>
      <c r="EP132" s="245"/>
      <c r="EQ132" s="245"/>
      <c r="ER132" s="245"/>
      <c r="ES132" s="245"/>
      <c r="ET132" s="245"/>
      <c r="EU132" s="245"/>
      <c r="EV132" s="245"/>
      <c r="EW132" s="245"/>
      <c r="EX132" s="245"/>
      <c r="EY132" s="245"/>
      <c r="EZ132" s="245"/>
      <c r="FA132" s="245"/>
      <c r="FB132" s="245"/>
      <c r="FC132" s="245"/>
      <c r="FD132" s="245"/>
      <c r="FE132" s="245"/>
      <c r="FF132" s="245"/>
      <c r="FG132" s="245"/>
      <c r="FH132" s="245"/>
      <c r="FI132" s="245"/>
      <c r="FJ132" s="245"/>
      <c r="FK132" s="245"/>
      <c r="FL132" s="245"/>
      <c r="FM132" s="245"/>
      <c r="FN132" s="245"/>
      <c r="FO132" s="245"/>
      <c r="FP132" s="245"/>
      <c r="FQ132" s="245"/>
      <c r="FR132" s="245"/>
      <c r="FS132" s="245"/>
      <c r="FT132" s="245"/>
      <c r="FU132" s="245"/>
      <c r="FV132" s="245"/>
      <c r="FW132" s="245"/>
      <c r="FX132" s="245"/>
      <c r="FY132" s="245"/>
      <c r="FZ132" s="245"/>
      <c r="GA132" s="245"/>
      <c r="GB132" s="245"/>
      <c r="GC132" s="245"/>
      <c r="GD132" s="245"/>
      <c r="GE132" s="245"/>
      <c r="GF132" s="245"/>
      <c r="GG132" s="245"/>
      <c r="GH132" s="245"/>
      <c r="GI132" s="245"/>
      <c r="GJ132" s="245"/>
      <c r="GK132" s="245"/>
      <c r="GL132" s="245"/>
      <c r="GM132" s="245"/>
      <c r="GN132" s="245"/>
      <c r="GO132" s="245"/>
      <c r="GP132" s="245"/>
      <c r="GQ132" s="245"/>
      <c r="GR132" s="245"/>
      <c r="GS132" s="245"/>
      <c r="GT132" s="245"/>
      <c r="GU132" s="245"/>
      <c r="GV132" s="245"/>
      <c r="GW132" s="245"/>
      <c r="GX132" s="245"/>
      <c r="GY132" s="245"/>
      <c r="GZ132" s="245"/>
      <c r="HA132" s="245"/>
      <c r="HB132" s="245"/>
      <c r="HC132" s="245"/>
      <c r="HD132" s="245"/>
      <c r="HE132" s="245"/>
      <c r="HF132" s="245"/>
      <c r="HG132" s="245"/>
      <c r="HH132" s="245"/>
      <c r="HI132" s="245"/>
      <c r="HJ132" s="245"/>
      <c r="HK132" s="245"/>
      <c r="HL132" s="245"/>
      <c r="HM132" s="245"/>
      <c r="HN132" s="245"/>
      <c r="HO132" s="245"/>
      <c r="HP132" s="245"/>
      <c r="HQ132" s="245"/>
      <c r="HR132" s="245"/>
      <c r="HS132" s="245"/>
      <c r="HT132" s="245"/>
      <c r="HU132" s="245"/>
      <c r="HV132" s="245"/>
      <c r="HW132" s="245"/>
      <c r="HX132" s="245"/>
      <c r="HY132" s="245"/>
      <c r="HZ132" s="245"/>
      <c r="IA132" s="245"/>
      <c r="IB132" s="245"/>
      <c r="IC132" s="245"/>
      <c r="ID132" s="245"/>
      <c r="IE132" s="245"/>
      <c r="IF132" s="245"/>
      <c r="IG132" s="245"/>
      <c r="IH132" s="245"/>
      <c r="II132" s="245"/>
      <c r="IJ132" s="245"/>
      <c r="IK132" s="245"/>
      <c r="IL132" s="245"/>
      <c r="IM132" s="245"/>
      <c r="IN132" s="245"/>
      <c r="IO132" s="245"/>
      <c r="IP132" s="245"/>
      <c r="IQ132" s="245"/>
      <c r="IR132" s="245"/>
      <c r="IS132" s="245"/>
      <c r="IT132" s="245"/>
      <c r="IU132" s="245"/>
      <c r="IV132" s="245"/>
      <c r="IW132" s="245"/>
      <c r="IX132" s="245"/>
      <c r="IY132" s="245"/>
      <c r="IZ132" s="245"/>
      <c r="JA132" s="245"/>
      <c r="JB132" s="245"/>
      <c r="JC132" s="245"/>
      <c r="JD132" s="245"/>
      <c r="JE132" s="245"/>
      <c r="JF132" s="245"/>
      <c r="JG132" s="245"/>
      <c r="JH132" s="245"/>
      <c r="JI132" s="245"/>
      <c r="JJ132" s="245"/>
      <c r="JK132" s="245"/>
      <c r="JL132" s="245"/>
      <c r="JM132" s="245"/>
      <c r="JN132" s="245"/>
      <c r="JO132" s="245"/>
      <c r="JP132" s="245"/>
      <c r="JQ132" s="245"/>
      <c r="JR132" s="245"/>
      <c r="JS132" s="245"/>
      <c r="JT132" s="245"/>
      <c r="JU132" s="245"/>
      <c r="JV132" s="245"/>
      <c r="JW132" s="245"/>
      <c r="JX132" s="245"/>
      <c r="JY132" s="245"/>
      <c r="JZ132" s="245"/>
      <c r="KA132" s="245"/>
      <c r="KB132" s="245"/>
      <c r="KC132" s="245"/>
      <c r="KD132" s="245"/>
      <c r="KE132" s="245"/>
      <c r="KF132" s="245"/>
      <c r="KG132" s="245"/>
      <c r="KH132" s="245"/>
      <c r="KI132" s="245"/>
      <c r="KJ132" s="245"/>
      <c r="KK132" s="245"/>
      <c r="KL132" s="245"/>
      <c r="KM132" s="245"/>
      <c r="KN132" s="245"/>
      <c r="KO132" s="245"/>
      <c r="KP132" s="245"/>
      <c r="KQ132" s="245"/>
      <c r="KR132" s="245"/>
      <c r="KS132" s="245"/>
      <c r="KT132" s="245"/>
      <c r="KU132" s="245"/>
      <c r="KV132" s="245"/>
      <c r="KW132" s="245"/>
      <c r="KX132" s="245"/>
      <c r="KY132" s="245"/>
      <c r="KZ132" s="245"/>
      <c r="LA132" s="245"/>
      <c r="LB132" s="245"/>
      <c r="LC132" s="245"/>
      <c r="LD132" s="245"/>
      <c r="LE132" s="245"/>
      <c r="LF132" s="245"/>
      <c r="LG132" s="245"/>
      <c r="LH132" s="245"/>
      <c r="LI132" s="245"/>
      <c r="LJ132" s="245"/>
      <c r="LK132" s="245"/>
      <c r="LL132" s="245"/>
      <c r="LM132" s="245"/>
      <c r="LN132" s="245"/>
      <c r="LO132" s="245"/>
      <c r="LP132" s="245"/>
      <c r="LQ132" s="245"/>
      <c r="LR132" s="245"/>
      <c r="LS132" s="245"/>
      <c r="LT132" s="245"/>
      <c r="LU132" s="245"/>
      <c r="LV132" s="245"/>
      <c r="LW132" s="245"/>
      <c r="LX132" s="245"/>
      <c r="LY132" s="245"/>
      <c r="LZ132" s="245"/>
      <c r="MA132" s="245"/>
      <c r="MB132" s="245"/>
      <c r="MC132" s="245"/>
      <c r="MD132" s="245"/>
      <c r="ME132" s="245"/>
      <c r="MF132" s="245"/>
      <c r="MG132" s="245"/>
      <c r="MH132" s="245"/>
      <c r="MI132" s="245"/>
      <c r="MJ132" s="245"/>
      <c r="MK132" s="245"/>
      <c r="ML132" s="245"/>
      <c r="MM132" s="245"/>
      <c r="MN132" s="245"/>
      <c r="MO132" s="245"/>
      <c r="MP132" s="245"/>
      <c r="MQ132" s="245"/>
      <c r="MR132" s="245"/>
      <c r="MS132" s="245"/>
      <c r="MT132" s="245"/>
      <c r="MU132" s="245"/>
      <c r="MV132" s="245"/>
      <c r="MW132" s="245"/>
      <c r="MX132" s="245"/>
      <c r="MY132" s="245"/>
      <c r="MZ132" s="245"/>
      <c r="NA132" s="245"/>
      <c r="NB132" s="245"/>
      <c r="NC132" s="245"/>
      <c r="ND132" s="245"/>
      <c r="NE132" s="245"/>
      <c r="NF132" s="245"/>
      <c r="NG132" s="245"/>
      <c r="NH132" s="245"/>
      <c r="NI132" s="245"/>
      <c r="NJ132" s="245"/>
      <c r="NK132" s="245"/>
      <c r="NL132" s="245"/>
      <c r="NM132" s="245"/>
      <c r="NN132" s="245"/>
      <c r="NO132" s="245"/>
      <c r="NP132" s="245"/>
      <c r="NQ132" s="245"/>
      <c r="NR132" s="245"/>
      <c r="NS132" s="245"/>
      <c r="NT132" s="245"/>
      <c r="NU132" s="245"/>
      <c r="NV132" s="245"/>
      <c r="NW132" s="245"/>
      <c r="NX132" s="245"/>
      <c r="NY132" s="245"/>
      <c r="NZ132" s="245"/>
      <c r="OA132" s="245"/>
      <c r="OB132" s="245"/>
      <c r="OC132" s="245"/>
      <c r="OD132" s="245"/>
      <c r="OE132" s="245"/>
      <c r="OF132" s="245"/>
      <c r="OG132" s="245"/>
      <c r="OH132" s="245"/>
      <c r="OI132" s="245"/>
      <c r="OJ132" s="245"/>
      <c r="OK132" s="245"/>
      <c r="OL132" s="245"/>
      <c r="OM132" s="245"/>
      <c r="ON132" s="245"/>
      <c r="OO132" s="245"/>
      <c r="OP132" s="245"/>
      <c r="OQ132" s="245"/>
      <c r="OR132" s="245"/>
      <c r="OS132" s="245"/>
      <c r="OT132" s="245"/>
      <c r="OU132" s="245"/>
      <c r="OV132" s="245"/>
      <c r="OW132" s="245"/>
      <c r="OX132" s="245"/>
      <c r="OY132" s="245"/>
      <c r="OZ132" s="245"/>
      <c r="PA132" s="245"/>
      <c r="PB132" s="245"/>
      <c r="PC132" s="245"/>
      <c r="PD132" s="245"/>
      <c r="PE132" s="245"/>
      <c r="PF132" s="245"/>
      <c r="PG132" s="245"/>
      <c r="PH132" s="245"/>
      <c r="PI132" s="245"/>
      <c r="PJ132" s="245"/>
      <c r="PK132" s="245"/>
      <c r="PL132" s="245"/>
      <c r="PM132" s="245"/>
      <c r="PN132" s="245"/>
      <c r="PO132" s="245"/>
      <c r="PP132" s="245"/>
      <c r="PQ132" s="245"/>
      <c r="PR132" s="245"/>
      <c r="PS132" s="245"/>
      <c r="PT132" s="245"/>
      <c r="PU132" s="245"/>
      <c r="PV132" s="245"/>
      <c r="PW132" s="245"/>
      <c r="PX132" s="245"/>
      <c r="PY132" s="245"/>
      <c r="PZ132" s="245"/>
      <c r="QA132" s="245"/>
      <c r="QB132" s="245"/>
      <c r="QC132" s="245"/>
      <c r="QD132" s="245"/>
      <c r="QE132" s="245"/>
      <c r="QF132" s="245"/>
      <c r="QG132" s="245"/>
      <c r="QH132" s="245"/>
      <c r="QI132" s="245"/>
      <c r="QJ132" s="245"/>
      <c r="QK132" s="245"/>
      <c r="QL132" s="245"/>
      <c r="QM132" s="245"/>
      <c r="QN132" s="245"/>
      <c r="QO132" s="245"/>
      <c r="QP132" s="245"/>
      <c r="QQ132" s="245"/>
      <c r="QR132" s="245"/>
      <c r="QS132" s="245"/>
      <c r="QT132" s="245"/>
      <c r="QU132" s="245"/>
      <c r="QV132" s="245"/>
      <c r="QW132" s="245"/>
      <c r="QX132" s="245"/>
      <c r="QY132" s="245"/>
      <c r="QZ132" s="245"/>
      <c r="RA132" s="245"/>
      <c r="RB132" s="245"/>
      <c r="RC132" s="245"/>
      <c r="RD132" s="245"/>
      <c r="RE132" s="245"/>
    </row>
    <row r="133" spans="1:473" ht="15" hidden="1" customHeight="1">
      <c r="G133" s="191"/>
      <c r="J133" s="45"/>
      <c r="L133" s="45"/>
      <c r="M133" s="45"/>
      <c r="N133" s="45"/>
      <c r="O133" s="45"/>
      <c r="P133" s="45"/>
      <c r="Q133" s="45"/>
      <c r="R133" s="45"/>
      <c r="S133" s="45"/>
      <c r="T133" s="45"/>
      <c r="DW133" s="37"/>
      <c r="DX133" s="37"/>
      <c r="DY133" s="37"/>
      <c r="EA133" s="37"/>
    </row>
    <row r="134" spans="1:473" s="50" customFormat="1" ht="54" hidden="1" customHeight="1">
      <c r="D134" s="49" t="s">
        <v>1878</v>
      </c>
      <c r="E134" s="184"/>
      <c r="F134" s="465"/>
      <c r="H134" s="257"/>
      <c r="I134" s="35"/>
      <c r="J134" s="585"/>
      <c r="K134" s="257"/>
      <c r="U134" s="49"/>
      <c r="W134" s="49"/>
      <c r="Y134" s="49"/>
      <c r="AA134" s="49"/>
      <c r="AC134" s="49"/>
      <c r="AE134" s="49"/>
      <c r="AG134" s="49"/>
      <c r="AI134" s="49"/>
      <c r="AK134" s="49"/>
      <c r="AM134" s="49"/>
      <c r="AO134" s="49"/>
      <c r="AQ134" s="49"/>
      <c r="AS134" s="49"/>
      <c r="AU134" s="49"/>
      <c r="AW134" s="49"/>
      <c r="AY134" s="49"/>
      <c r="BA134" s="49"/>
      <c r="BC134" s="49"/>
      <c r="BE134" s="49"/>
      <c r="BG134" s="49"/>
      <c r="BI134" s="49"/>
      <c r="BK134" s="49"/>
      <c r="BM134" s="49"/>
      <c r="BO134" s="49"/>
      <c r="BQ134" s="49"/>
      <c r="BS134" s="49"/>
      <c r="BU134" s="49"/>
      <c r="BW134" s="49"/>
      <c r="BY134" s="49"/>
      <c r="CA134" s="49"/>
      <c r="CC134" s="49"/>
      <c r="CE134" s="49"/>
      <c r="CG134" s="49"/>
      <c r="CI134" s="49"/>
      <c r="CK134" s="49"/>
      <c r="CM134" s="49"/>
      <c r="CO134" s="49"/>
      <c r="CQ134" s="49"/>
      <c r="CS134" s="49"/>
      <c r="CU134" s="49"/>
      <c r="CW134" s="49"/>
      <c r="CY134" s="49"/>
      <c r="DA134" s="49"/>
      <c r="DC134" s="49"/>
      <c r="DE134" s="49"/>
      <c r="DG134" s="49"/>
      <c r="DI134" s="49"/>
      <c r="DJ134" s="254"/>
      <c r="DK134" s="49"/>
      <c r="DL134" s="254"/>
      <c r="DM134" s="49"/>
      <c r="DN134" s="254"/>
      <c r="DO134" s="49"/>
      <c r="DP134" s="254"/>
      <c r="DQ134" s="49"/>
      <c r="DS134" s="49"/>
      <c r="DT134" s="254"/>
      <c r="DU134" s="49"/>
    </row>
    <row r="135" spans="1:473" ht="15" hidden="1" customHeight="1">
      <c r="G135" s="191"/>
      <c r="J135" s="45"/>
      <c r="L135" s="45"/>
      <c r="M135" s="45"/>
      <c r="N135" s="45"/>
      <c r="O135" s="45"/>
      <c r="P135" s="45"/>
      <c r="Q135" s="45"/>
      <c r="R135" s="45"/>
      <c r="S135" s="45"/>
      <c r="T135" s="45"/>
      <c r="DW135" s="37"/>
      <c r="DX135" s="37"/>
      <c r="DY135" s="37"/>
      <c r="EA135" s="37"/>
    </row>
    <row r="136" spans="1:473" s="484" customFormat="1" ht="33.75" hidden="1" customHeight="1">
      <c r="A136" s="593" t="s">
        <v>301</v>
      </c>
      <c r="B136" s="593" t="s">
        <v>1601</v>
      </c>
      <c r="C136" s="504" t="s">
        <v>12</v>
      </c>
      <c r="D136" s="593" t="s">
        <v>39</v>
      </c>
      <c r="E136" s="591" t="s">
        <v>1665</v>
      </c>
      <c r="F136" s="594" t="s">
        <v>14</v>
      </c>
      <c r="G136" s="478"/>
      <c r="H136" s="594" t="s">
        <v>1611</v>
      </c>
      <c r="I136" s="594" t="s">
        <v>1612</v>
      </c>
      <c r="J136" s="591" t="s">
        <v>299</v>
      </c>
      <c r="K136" s="594" t="s">
        <v>298</v>
      </c>
      <c r="L136" s="591" t="s">
        <v>1353</v>
      </c>
      <c r="M136" s="591" t="s">
        <v>1551</v>
      </c>
      <c r="N136" s="591" t="s">
        <v>1552</v>
      </c>
      <c r="O136" s="591" t="s">
        <v>1760</v>
      </c>
      <c r="P136" s="591" t="s">
        <v>1761</v>
      </c>
      <c r="Q136" s="812" t="s">
        <v>1668</v>
      </c>
      <c r="R136" s="812"/>
      <c r="S136" s="1115" t="s">
        <v>876</v>
      </c>
      <c r="T136" s="1115"/>
      <c r="U136" s="288"/>
      <c r="V136" s="812"/>
      <c r="W136" s="288"/>
      <c r="X136" s="812"/>
      <c r="Y136" s="288"/>
      <c r="Z136" s="812"/>
      <c r="AA136" s="288"/>
      <c r="AB136" s="812"/>
      <c r="AC136" s="288"/>
      <c r="AD136" s="812"/>
      <c r="AE136" s="288"/>
      <c r="AF136" s="812"/>
      <c r="AG136" s="288"/>
      <c r="AH136" s="812"/>
      <c r="AI136" s="288"/>
      <c r="AJ136" s="812"/>
      <c r="AK136" s="288"/>
      <c r="AL136" s="812"/>
      <c r="AM136" s="288"/>
      <c r="AN136" s="812"/>
      <c r="AO136" s="288"/>
      <c r="AP136" s="812"/>
      <c r="AQ136" s="288"/>
      <c r="AR136" s="812"/>
      <c r="AS136" s="288"/>
      <c r="AT136" s="812"/>
      <c r="AU136" s="288"/>
      <c r="AV136" s="812"/>
      <c r="AW136" s="288"/>
      <c r="AX136" s="812"/>
      <c r="AY136" s="861"/>
      <c r="AZ136" s="812"/>
      <c r="BA136" s="288"/>
      <c r="BB136" s="812"/>
      <c r="BC136" s="288"/>
      <c r="BD136" s="812"/>
      <c r="BE136" s="288"/>
      <c r="BF136" s="812"/>
      <c r="BG136" s="288"/>
      <c r="BH136" s="812"/>
      <c r="BI136" s="288"/>
      <c r="BJ136" s="812"/>
      <c r="BK136" s="288"/>
      <c r="BL136" s="812"/>
      <c r="BM136" s="288"/>
      <c r="BN136" s="812"/>
      <c r="BO136" s="288"/>
      <c r="BP136" s="812"/>
      <c r="BQ136" s="288"/>
      <c r="BR136" s="812"/>
      <c r="BS136" s="288"/>
      <c r="BT136" s="812"/>
      <c r="BU136" s="288"/>
      <c r="BV136" s="812"/>
      <c r="BW136" s="288"/>
      <c r="BX136" s="812"/>
      <c r="BY136" s="288"/>
      <c r="BZ136" s="812"/>
      <c r="CA136" s="288"/>
      <c r="CB136" s="812"/>
      <c r="CC136" s="288"/>
      <c r="CD136" s="812"/>
      <c r="CE136" s="288"/>
      <c r="CF136" s="812"/>
      <c r="CG136" s="288"/>
      <c r="CH136" s="812"/>
      <c r="CI136" s="288"/>
      <c r="CJ136" s="812"/>
      <c r="CK136" s="288"/>
      <c r="CL136" s="812"/>
      <c r="CM136" s="288"/>
      <c r="CN136" s="812"/>
      <c r="CO136" s="288"/>
      <c r="CP136" s="812"/>
      <c r="CQ136" s="288"/>
      <c r="CR136" s="812"/>
      <c r="CS136" s="288"/>
      <c r="CT136" s="812"/>
      <c r="CU136" s="288"/>
      <c r="CV136" s="812"/>
      <c r="CW136" s="288"/>
      <c r="CX136" s="812"/>
      <c r="CY136" s="288"/>
      <c r="CZ136" s="812"/>
      <c r="DA136" s="288"/>
      <c r="DB136" s="812"/>
      <c r="DC136" s="288"/>
      <c r="DD136" s="812"/>
      <c r="DE136" s="288"/>
      <c r="DF136" s="812"/>
      <c r="DG136" s="288"/>
      <c r="DH136" s="812"/>
      <c r="DI136" s="288"/>
      <c r="DJ136" s="812"/>
      <c r="DK136" s="288"/>
      <c r="DL136" s="812"/>
      <c r="DM136" s="288"/>
      <c r="DN136" s="812"/>
      <c r="DO136" s="861"/>
      <c r="DP136" s="812"/>
      <c r="DQ136" s="288"/>
      <c r="DR136" s="812"/>
      <c r="DS136" s="288"/>
      <c r="DT136" s="812"/>
      <c r="DU136" s="288"/>
      <c r="DV136" s="812"/>
      <c r="DW136" s="473" t="s">
        <v>876</v>
      </c>
      <c r="DX136" s="474"/>
      <c r="DY136" s="473" t="s">
        <v>877</v>
      </c>
      <c r="DZ136" s="173"/>
      <c r="EA136" s="473" t="s">
        <v>1668</v>
      </c>
    </row>
    <row r="137" spans="1:473" customFormat="1" ht="21" hidden="1" customHeight="1">
      <c r="A137" s="15"/>
      <c r="B137" s="15"/>
      <c r="C137" s="38" t="s">
        <v>97</v>
      </c>
      <c r="D137" s="34" t="s">
        <v>1875</v>
      </c>
      <c r="E137" s="477">
        <v>11421</v>
      </c>
      <c r="F137" s="458">
        <v>44317</v>
      </c>
      <c r="G137" s="788"/>
      <c r="H137" s="319" t="s">
        <v>1593</v>
      </c>
      <c r="I137" s="27">
        <v>45316</v>
      </c>
      <c r="J137" s="430" t="s">
        <v>1684</v>
      </c>
      <c r="K137" s="287" t="s">
        <v>1684</v>
      </c>
      <c r="L137" s="16">
        <v>0</v>
      </c>
      <c r="M137" s="16">
        <v>0</v>
      </c>
      <c r="N137" s="16">
        <v>0</v>
      </c>
      <c r="O137" s="16">
        <v>0</v>
      </c>
      <c r="P137" s="16">
        <v>0</v>
      </c>
      <c r="Q137" s="767">
        <v>0</v>
      </c>
      <c r="R137" s="767"/>
      <c r="S137" s="1114">
        <v>0</v>
      </c>
      <c r="T137" s="1114"/>
      <c r="U137" s="15"/>
      <c r="V137" s="769"/>
      <c r="W137" s="15"/>
      <c r="X137" s="769"/>
      <c r="Y137" s="15"/>
      <c r="Z137" s="769"/>
      <c r="AA137" s="15"/>
      <c r="AB137" s="769"/>
      <c r="AC137" s="15"/>
      <c r="AD137" s="769"/>
      <c r="AE137" s="15"/>
      <c r="AF137" s="769"/>
      <c r="AG137" s="15"/>
      <c r="AH137" s="769"/>
      <c r="AI137" s="15"/>
      <c r="AJ137" s="769"/>
      <c r="AK137" s="15"/>
      <c r="AL137" s="769"/>
      <c r="AM137" s="15"/>
      <c r="AN137" s="769"/>
      <c r="AO137" s="15"/>
      <c r="AP137" s="769"/>
      <c r="AQ137" s="15"/>
      <c r="AR137" s="769"/>
      <c r="AS137" s="15"/>
      <c r="AT137" s="769"/>
      <c r="AU137" s="15"/>
      <c r="AV137" s="769"/>
      <c r="AW137" s="15"/>
      <c r="AX137" s="769"/>
      <c r="AY137" s="766"/>
      <c r="AZ137" s="769"/>
      <c r="BA137" s="15"/>
      <c r="BB137" s="769"/>
      <c r="BC137" s="15"/>
      <c r="BD137" s="769"/>
      <c r="BE137" s="15"/>
      <c r="BF137" s="769"/>
      <c r="BG137" s="15"/>
      <c r="BH137" s="769"/>
      <c r="BI137" s="15"/>
      <c r="BJ137" s="769"/>
      <c r="BK137" s="15"/>
      <c r="BL137" s="769"/>
      <c r="BM137" s="15"/>
      <c r="BN137" s="769"/>
      <c r="BO137" s="15"/>
      <c r="BP137" s="769"/>
      <c r="BQ137" s="15"/>
      <c r="BR137" s="769"/>
      <c r="BS137" s="15"/>
      <c r="BT137" s="769"/>
      <c r="BU137" s="15"/>
      <c r="BV137" s="770"/>
      <c r="BW137" s="15"/>
      <c r="BX137" s="770"/>
      <c r="BY137" s="15"/>
      <c r="BZ137" s="770"/>
      <c r="CA137" s="15"/>
      <c r="CB137" s="770"/>
      <c r="CC137" s="15"/>
      <c r="CD137" s="770"/>
      <c r="CE137" s="15"/>
      <c r="CF137" s="770"/>
      <c r="CG137" s="15"/>
      <c r="CH137" s="770"/>
      <c r="CI137" s="15"/>
      <c r="CJ137" s="770"/>
      <c r="CK137" s="15"/>
      <c r="CL137" s="770"/>
      <c r="CM137" s="15"/>
      <c r="CN137" s="770"/>
      <c r="CO137" s="15"/>
      <c r="CP137" s="770"/>
      <c r="CQ137" s="15"/>
      <c r="CR137" s="770"/>
      <c r="CS137" s="15"/>
      <c r="CT137" s="770"/>
      <c r="CU137" s="15"/>
      <c r="CV137" s="770"/>
      <c r="CW137" s="15"/>
      <c r="CX137" s="770"/>
      <c r="CY137" s="15"/>
      <c r="CZ137" s="770"/>
      <c r="DA137" s="15"/>
      <c r="DB137" s="770"/>
      <c r="DC137" s="15"/>
      <c r="DD137" s="770"/>
      <c r="DE137" s="15"/>
      <c r="DF137" s="770"/>
      <c r="DG137" s="15"/>
      <c r="DH137" s="770"/>
      <c r="DI137" s="15"/>
      <c r="DJ137" s="770"/>
      <c r="DK137" s="15"/>
      <c r="DL137" s="770"/>
      <c r="DM137" s="15"/>
      <c r="DN137" s="770"/>
      <c r="DO137" s="766"/>
      <c r="DP137" s="770"/>
      <c r="DQ137" s="15"/>
      <c r="DR137" s="770"/>
      <c r="DS137" s="15"/>
      <c r="DT137" s="770"/>
      <c r="DU137" s="15"/>
      <c r="DV137" s="770"/>
      <c r="DW137" s="168">
        <f>COUNT(U137:BQ137)</f>
        <v>0</v>
      </c>
      <c r="DX137" s="22"/>
      <c r="DY137" s="168">
        <f t="shared" ref="DY137" si="30">COUNT(BS137:DU137)</f>
        <v>0</v>
      </c>
      <c r="DZ137" s="28"/>
      <c r="EA137" s="21">
        <f t="shared" ref="EA137" si="31">SUM(DW137,DY137)</f>
        <v>0</v>
      </c>
      <c r="EB137" s="245"/>
      <c r="EC137" s="245"/>
      <c r="ED137" s="245"/>
      <c r="EE137" s="245"/>
      <c r="EF137" s="245"/>
      <c r="EG137" s="245"/>
      <c r="EH137" s="245"/>
      <c r="EI137" s="245"/>
      <c r="EJ137" s="245"/>
      <c r="EK137" s="245"/>
      <c r="EL137" s="245"/>
      <c r="EM137" s="245"/>
      <c r="EN137" s="245"/>
      <c r="EO137" s="245"/>
      <c r="EP137" s="245"/>
      <c r="EQ137" s="245"/>
      <c r="ER137" s="245"/>
      <c r="ES137" s="245"/>
      <c r="ET137" s="245"/>
      <c r="EU137" s="245"/>
      <c r="EV137" s="245"/>
      <c r="EW137" s="245"/>
      <c r="EX137" s="245"/>
      <c r="EY137" s="245"/>
      <c r="EZ137" s="245"/>
      <c r="FA137" s="245"/>
      <c r="FB137" s="245"/>
      <c r="FC137" s="245"/>
      <c r="FD137" s="245"/>
      <c r="FE137" s="245"/>
      <c r="FF137" s="245"/>
      <c r="FG137" s="245"/>
      <c r="FH137" s="245"/>
      <c r="FI137" s="245"/>
      <c r="FJ137" s="245"/>
      <c r="FK137" s="245"/>
      <c r="FL137" s="245"/>
      <c r="FM137" s="245"/>
      <c r="FN137" s="245"/>
      <c r="FO137" s="245"/>
      <c r="FP137" s="245"/>
      <c r="FQ137" s="245"/>
      <c r="FR137" s="245"/>
      <c r="FS137" s="245"/>
      <c r="FT137" s="245"/>
      <c r="FU137" s="245"/>
      <c r="FV137" s="245"/>
      <c r="FW137" s="245"/>
      <c r="FX137" s="245"/>
      <c r="FY137" s="245"/>
      <c r="FZ137" s="245"/>
      <c r="GA137" s="245"/>
      <c r="GB137" s="245"/>
      <c r="GC137" s="245"/>
      <c r="GD137" s="245"/>
      <c r="GE137" s="245"/>
      <c r="GF137" s="245"/>
      <c r="GG137" s="245"/>
      <c r="GH137" s="245"/>
      <c r="GI137" s="245"/>
      <c r="GJ137" s="245"/>
      <c r="GK137" s="245"/>
      <c r="GL137" s="245"/>
      <c r="GM137" s="245"/>
      <c r="GN137" s="245"/>
      <c r="GO137" s="245"/>
      <c r="GP137" s="245"/>
      <c r="GQ137" s="245"/>
      <c r="GR137" s="245"/>
      <c r="GS137" s="245"/>
      <c r="GT137" s="245"/>
      <c r="GU137" s="245"/>
      <c r="GV137" s="245"/>
      <c r="GW137" s="245"/>
      <c r="GX137" s="245"/>
      <c r="GY137" s="245"/>
      <c r="GZ137" s="245"/>
      <c r="HA137" s="245"/>
      <c r="HB137" s="245"/>
      <c r="HC137" s="245"/>
      <c r="HD137" s="245"/>
      <c r="HE137" s="245"/>
      <c r="HF137" s="245"/>
      <c r="HG137" s="245"/>
      <c r="HH137" s="245"/>
      <c r="HI137" s="245"/>
      <c r="HJ137" s="245"/>
      <c r="HK137" s="245"/>
      <c r="HL137" s="245"/>
      <c r="HM137" s="245"/>
      <c r="HN137" s="245"/>
      <c r="HO137" s="245"/>
      <c r="HP137" s="245"/>
      <c r="HQ137" s="245"/>
      <c r="HR137" s="245"/>
      <c r="HS137" s="245"/>
      <c r="HT137" s="245"/>
      <c r="HU137" s="245"/>
      <c r="HV137" s="245"/>
      <c r="HW137" s="245"/>
      <c r="HX137" s="245"/>
      <c r="HY137" s="245"/>
      <c r="HZ137" s="245"/>
      <c r="IA137" s="245"/>
      <c r="IB137" s="245"/>
      <c r="IC137" s="245"/>
      <c r="ID137" s="245"/>
      <c r="IE137" s="245"/>
      <c r="IF137" s="245"/>
      <c r="IG137" s="245"/>
      <c r="IH137" s="245"/>
      <c r="II137" s="245"/>
      <c r="IJ137" s="245"/>
      <c r="IK137" s="245"/>
      <c r="IL137" s="245"/>
      <c r="IM137" s="245"/>
      <c r="IN137" s="245"/>
      <c r="IO137" s="245"/>
      <c r="IP137" s="245"/>
      <c r="IQ137" s="245"/>
      <c r="IR137" s="245"/>
      <c r="IS137" s="245"/>
      <c r="IT137" s="245"/>
      <c r="IU137" s="245"/>
      <c r="IV137" s="245"/>
      <c r="IW137" s="245"/>
      <c r="IX137" s="245"/>
      <c r="IY137" s="245"/>
      <c r="IZ137" s="245"/>
      <c r="JA137" s="245"/>
      <c r="JB137" s="245"/>
      <c r="JC137" s="245"/>
      <c r="JD137" s="245"/>
      <c r="JE137" s="245"/>
      <c r="JF137" s="245"/>
      <c r="JG137" s="245"/>
      <c r="JH137" s="245"/>
      <c r="JI137" s="245"/>
      <c r="JJ137" s="245"/>
      <c r="JK137" s="245"/>
      <c r="JL137" s="245"/>
      <c r="JM137" s="245"/>
      <c r="JN137" s="245"/>
      <c r="JO137" s="245"/>
      <c r="JP137" s="245"/>
      <c r="JQ137" s="245"/>
      <c r="JR137" s="245"/>
      <c r="JS137" s="245"/>
      <c r="JT137" s="245"/>
      <c r="JU137" s="245"/>
      <c r="JV137" s="245"/>
      <c r="JW137" s="245"/>
      <c r="JX137" s="245"/>
      <c r="JY137" s="245"/>
      <c r="JZ137" s="245"/>
      <c r="KA137" s="245"/>
      <c r="KB137" s="245"/>
      <c r="KC137" s="245"/>
      <c r="KD137" s="245"/>
      <c r="KE137" s="245"/>
      <c r="KF137" s="245"/>
      <c r="KG137" s="245"/>
      <c r="KH137" s="245"/>
      <c r="KI137" s="245"/>
      <c r="KJ137" s="245"/>
      <c r="KK137" s="245"/>
      <c r="KL137" s="245"/>
      <c r="KM137" s="245"/>
      <c r="KN137" s="245"/>
      <c r="KO137" s="245"/>
      <c r="KP137" s="245"/>
      <c r="KQ137" s="245"/>
      <c r="KR137" s="245"/>
      <c r="KS137" s="245"/>
      <c r="KT137" s="245"/>
      <c r="KU137" s="245"/>
      <c r="KV137" s="245"/>
      <c r="KW137" s="245"/>
      <c r="KX137" s="245"/>
      <c r="KY137" s="245"/>
      <c r="KZ137" s="245"/>
      <c r="LA137" s="245"/>
      <c r="LB137" s="245"/>
      <c r="LC137" s="245"/>
      <c r="LD137" s="245"/>
      <c r="LE137" s="245"/>
      <c r="LF137" s="245"/>
      <c r="LG137" s="245"/>
      <c r="LH137" s="245"/>
      <c r="LI137" s="245"/>
      <c r="LJ137" s="245"/>
      <c r="LK137" s="245"/>
      <c r="LL137" s="245"/>
      <c r="LM137" s="245"/>
      <c r="LN137" s="245"/>
      <c r="LO137" s="245"/>
      <c r="LP137" s="245"/>
      <c r="LQ137" s="245"/>
      <c r="LR137" s="245"/>
      <c r="LS137" s="245"/>
      <c r="LT137" s="245"/>
      <c r="LU137" s="245"/>
      <c r="LV137" s="245"/>
      <c r="LW137" s="245"/>
      <c r="LX137" s="245"/>
      <c r="LY137" s="245"/>
      <c r="LZ137" s="245"/>
      <c r="MA137" s="245"/>
      <c r="MB137" s="245"/>
      <c r="MC137" s="245"/>
      <c r="MD137" s="245"/>
      <c r="ME137" s="245"/>
      <c r="MF137" s="245"/>
      <c r="MG137" s="245"/>
      <c r="MH137" s="245"/>
      <c r="MI137" s="245"/>
      <c r="MJ137" s="245"/>
      <c r="MK137" s="245"/>
      <c r="ML137" s="245"/>
      <c r="MM137" s="245"/>
      <c r="MN137" s="245"/>
      <c r="MO137" s="245"/>
      <c r="MP137" s="245"/>
      <c r="MQ137" s="245"/>
      <c r="MR137" s="245"/>
      <c r="MS137" s="245"/>
      <c r="MT137" s="245"/>
      <c r="MU137" s="245"/>
      <c r="MV137" s="245"/>
      <c r="MW137" s="245"/>
      <c r="MX137" s="245"/>
      <c r="MY137" s="245"/>
      <c r="MZ137" s="245"/>
      <c r="NA137" s="245"/>
      <c r="NB137" s="245"/>
      <c r="NC137" s="245"/>
      <c r="ND137" s="245"/>
      <c r="NE137" s="245"/>
      <c r="NF137" s="245"/>
      <c r="NG137" s="245"/>
      <c r="NH137" s="245"/>
      <c r="NI137" s="245"/>
      <c r="NJ137" s="245"/>
      <c r="NK137" s="245"/>
      <c r="NL137" s="245"/>
      <c r="NM137" s="245"/>
      <c r="NN137" s="245"/>
      <c r="NO137" s="245"/>
      <c r="NP137" s="245"/>
      <c r="NQ137" s="245"/>
      <c r="NR137" s="245"/>
      <c r="NS137" s="245"/>
      <c r="NT137" s="245"/>
      <c r="NU137" s="245"/>
      <c r="NV137" s="245"/>
      <c r="NW137" s="245"/>
      <c r="NX137" s="245"/>
      <c r="NY137" s="245"/>
      <c r="NZ137" s="245"/>
      <c r="OA137" s="245"/>
      <c r="OB137" s="245"/>
      <c r="OC137" s="245"/>
      <c r="OD137" s="245"/>
      <c r="OE137" s="245"/>
      <c r="OF137" s="245"/>
      <c r="OG137" s="245"/>
      <c r="OH137" s="245"/>
      <c r="OI137" s="245"/>
      <c r="OJ137" s="245"/>
      <c r="OK137" s="245"/>
      <c r="OL137" s="245"/>
      <c r="OM137" s="245"/>
      <c r="ON137" s="245"/>
      <c r="OO137" s="245"/>
      <c r="OP137" s="245"/>
      <c r="OQ137" s="245"/>
      <c r="OR137" s="245"/>
      <c r="OS137" s="245"/>
      <c r="OT137" s="245"/>
      <c r="OU137" s="245"/>
      <c r="OV137" s="245"/>
      <c r="OW137" s="245"/>
      <c r="OX137" s="245"/>
      <c r="OY137" s="245"/>
      <c r="OZ137" s="245"/>
      <c r="PA137" s="245"/>
      <c r="PB137" s="245"/>
      <c r="PC137" s="245"/>
      <c r="PD137" s="245"/>
      <c r="PE137" s="245"/>
      <c r="PF137" s="245"/>
      <c r="PG137" s="245"/>
      <c r="PH137" s="245"/>
      <c r="PI137" s="245"/>
      <c r="PJ137" s="245"/>
      <c r="PK137" s="245"/>
      <c r="PL137" s="245"/>
      <c r="PM137" s="245"/>
      <c r="PN137" s="245"/>
      <c r="PO137" s="245"/>
      <c r="PP137" s="245"/>
      <c r="PQ137" s="245"/>
      <c r="PR137" s="245"/>
      <c r="PS137" s="245"/>
      <c r="PT137" s="245"/>
      <c r="PU137" s="245"/>
      <c r="PV137" s="245"/>
      <c r="PW137" s="245"/>
      <c r="PX137" s="245"/>
      <c r="PY137" s="245"/>
      <c r="PZ137" s="245"/>
      <c r="QA137" s="245"/>
      <c r="QB137" s="245"/>
      <c r="QC137" s="245"/>
      <c r="QD137" s="245"/>
      <c r="QE137" s="245"/>
      <c r="QF137" s="245"/>
      <c r="QG137" s="245"/>
      <c r="QH137" s="245"/>
      <c r="QI137" s="245"/>
      <c r="QJ137" s="245"/>
      <c r="QK137" s="245"/>
      <c r="QL137" s="245"/>
      <c r="QM137" s="245"/>
      <c r="QN137" s="245"/>
      <c r="QO137" s="245"/>
      <c r="QP137" s="245"/>
      <c r="QQ137" s="245"/>
      <c r="QR137" s="245"/>
      <c r="QS137" s="245"/>
      <c r="QT137" s="245"/>
      <c r="QU137" s="245"/>
      <c r="QV137" s="245"/>
      <c r="QW137" s="245"/>
      <c r="QX137" s="245"/>
      <c r="QY137" s="245"/>
      <c r="QZ137" s="245"/>
      <c r="RA137" s="245"/>
      <c r="RB137" s="245"/>
      <c r="RC137" s="245"/>
      <c r="RD137" s="245"/>
      <c r="RE137" s="245"/>
    </row>
    <row r="138" spans="1:473" ht="15" hidden="1" customHeight="1">
      <c r="G138" s="191"/>
      <c r="J138" s="45"/>
      <c r="L138" s="45"/>
      <c r="M138" s="45"/>
      <c r="N138" s="45"/>
      <c r="O138" s="45"/>
      <c r="P138" s="45"/>
      <c r="Q138" s="45"/>
      <c r="R138" s="45"/>
      <c r="S138" s="45"/>
      <c r="T138" s="45"/>
      <c r="DW138" s="37"/>
      <c r="DX138" s="37"/>
      <c r="DY138" s="37"/>
      <c r="EA138" s="37"/>
    </row>
    <row r="139" spans="1:473" s="49" customFormat="1" ht="54" hidden="1" customHeight="1">
      <c r="D139" s="49" t="s">
        <v>1689</v>
      </c>
      <c r="F139" s="387"/>
      <c r="H139" s="620"/>
      <c r="I139" s="35"/>
      <c r="K139" s="620"/>
      <c r="EF139" s="37"/>
      <c r="EG139" s="37"/>
      <c r="EH139" s="37"/>
    </row>
    <row r="140" spans="1:473" s="209" customFormat="1" hidden="1">
      <c r="C140" s="210"/>
      <c r="E140" s="491"/>
      <c r="F140" s="464"/>
      <c r="G140" s="508"/>
      <c r="H140" s="386"/>
      <c r="I140" s="211"/>
      <c r="J140" s="212"/>
      <c r="K140" s="211"/>
      <c r="L140" s="212"/>
      <c r="M140" s="212"/>
      <c r="N140" s="212"/>
      <c r="O140" s="212"/>
      <c r="P140" s="212"/>
      <c r="Q140" s="212"/>
      <c r="R140" s="212"/>
      <c r="S140" s="212"/>
      <c r="T140" s="212"/>
      <c r="U140" s="622"/>
      <c r="V140" s="212"/>
      <c r="W140" s="622"/>
      <c r="X140" s="212"/>
      <c r="Y140" s="622"/>
      <c r="Z140" s="212"/>
      <c r="AA140" s="622"/>
      <c r="AB140" s="212"/>
      <c r="AC140" s="622"/>
      <c r="AD140" s="212"/>
      <c r="AE140" s="622"/>
      <c r="AF140" s="212"/>
      <c r="AG140" s="622"/>
      <c r="AH140" s="212"/>
      <c r="AI140" s="622"/>
      <c r="AJ140" s="212"/>
      <c r="AK140" s="213"/>
      <c r="AL140" s="103"/>
      <c r="AM140" s="210"/>
      <c r="AO140" s="210"/>
      <c r="AQ140" s="210"/>
      <c r="AS140" s="210"/>
      <c r="AU140" s="210"/>
      <c r="AW140" s="210"/>
      <c r="AY140" s="210"/>
      <c r="BA140" s="210"/>
      <c r="BC140" s="210"/>
      <c r="BE140" s="210"/>
      <c r="BG140" s="210"/>
      <c r="BI140" s="210"/>
      <c r="BK140" s="210"/>
      <c r="BM140" s="210"/>
      <c r="BO140" s="210"/>
      <c r="BQ140" s="210"/>
      <c r="BS140" s="210"/>
      <c r="BU140" s="210"/>
      <c r="BW140" s="210"/>
      <c r="BY140" s="210"/>
      <c r="CA140" s="210"/>
      <c r="CC140" s="213"/>
      <c r="CD140" s="213"/>
      <c r="CE140" s="210"/>
      <c r="CG140" s="210"/>
      <c r="CH140" s="210"/>
      <c r="CI140" s="210"/>
      <c r="CJ140" s="210"/>
      <c r="CK140" s="210"/>
      <c r="CM140" s="210"/>
      <c r="CO140" s="210"/>
      <c r="CQ140" s="210"/>
      <c r="CS140" s="210"/>
      <c r="CU140" s="210"/>
      <c r="CW140" s="210"/>
      <c r="CY140" s="210"/>
      <c r="DA140" s="210"/>
      <c r="DC140" s="210"/>
      <c r="DE140" s="210"/>
      <c r="DG140" s="210"/>
      <c r="DI140" s="210"/>
      <c r="DK140" s="210"/>
      <c r="DM140" s="210"/>
      <c r="DO140" s="210"/>
      <c r="DQ140" s="210"/>
      <c r="DS140" s="210"/>
      <c r="DU140" s="210"/>
    </row>
    <row r="141" spans="1:473" s="157" customFormat="1" ht="33.75" hidden="1" customHeight="1">
      <c r="A141" s="279" t="s">
        <v>11</v>
      </c>
      <c r="B141" s="279" t="s">
        <v>1011</v>
      </c>
      <c r="C141" s="503" t="s">
        <v>12</v>
      </c>
      <c r="D141" s="365" t="s">
        <v>39</v>
      </c>
      <c r="E141" s="478"/>
      <c r="F141" s="343" t="s">
        <v>14</v>
      </c>
      <c r="G141" s="478"/>
      <c r="H141" s="90" t="s">
        <v>1611</v>
      </c>
      <c r="I141" s="256" t="s">
        <v>1612</v>
      </c>
      <c r="J141" s="423"/>
      <c r="K141" s="291"/>
      <c r="L141" s="333" t="s">
        <v>1353</v>
      </c>
      <c r="M141" s="333" t="s">
        <v>1551</v>
      </c>
      <c r="N141" s="333" t="s">
        <v>1552</v>
      </c>
      <c r="O141" s="333" t="s">
        <v>1482</v>
      </c>
      <c r="P141" s="333"/>
      <c r="Q141" s="813" t="s">
        <v>1482</v>
      </c>
      <c r="R141" s="813"/>
      <c r="S141" s="1116" t="s">
        <v>876</v>
      </c>
      <c r="T141" s="1116"/>
      <c r="U141" s="279"/>
      <c r="V141" s="825"/>
      <c r="W141" s="279"/>
      <c r="X141" s="825"/>
      <c r="Y141" s="279"/>
      <c r="Z141" s="825"/>
      <c r="AA141" s="279"/>
      <c r="AB141" s="825"/>
      <c r="AC141" s="279"/>
      <c r="AD141" s="825"/>
      <c r="AE141" s="279"/>
      <c r="AF141" s="825"/>
      <c r="AG141" s="279"/>
      <c r="AH141" s="825"/>
      <c r="AI141" s="279"/>
      <c r="AJ141" s="825"/>
      <c r="AK141" s="279"/>
      <c r="AL141" s="825"/>
      <c r="AM141" s="279"/>
      <c r="AN141" s="825"/>
      <c r="AO141" s="279"/>
      <c r="AP141" s="825"/>
      <c r="AQ141" s="279"/>
      <c r="AR141" s="825"/>
      <c r="AS141" s="279"/>
      <c r="AT141" s="825"/>
      <c r="AU141" s="279"/>
      <c r="AV141" s="825"/>
      <c r="AW141" s="279"/>
      <c r="AX141" s="825"/>
      <c r="AY141" s="825"/>
      <c r="AZ141" s="825"/>
      <c r="BA141" s="279"/>
      <c r="BB141" s="825"/>
      <c r="BC141" s="279"/>
      <c r="BD141" s="825"/>
      <c r="BE141" s="279"/>
      <c r="BF141" s="825"/>
      <c r="BG141" s="279"/>
      <c r="BH141" s="825"/>
      <c r="BI141" s="279"/>
      <c r="BJ141" s="825"/>
      <c r="BK141" s="279"/>
      <c r="BL141" s="825"/>
      <c r="BM141" s="279"/>
      <c r="BN141" s="825"/>
      <c r="BO141" s="279"/>
      <c r="BP141" s="825"/>
      <c r="BQ141" s="279"/>
      <c r="BR141" s="825"/>
      <c r="BS141" s="279"/>
      <c r="BT141" s="825"/>
      <c r="BU141" s="279"/>
      <c r="BV141" s="825"/>
      <c r="BW141" s="279"/>
      <c r="BX141" s="825"/>
      <c r="BY141" s="279"/>
      <c r="BZ141" s="825"/>
      <c r="CA141" s="279"/>
      <c r="CB141" s="825"/>
      <c r="CC141" s="279"/>
      <c r="CD141" s="825"/>
      <c r="CE141" s="279"/>
      <c r="CF141" s="825"/>
      <c r="CG141" s="279"/>
      <c r="CH141" s="825"/>
      <c r="CI141" s="279"/>
      <c r="CJ141" s="825"/>
      <c r="CK141" s="279"/>
      <c r="CL141" s="825"/>
      <c r="CM141" s="279"/>
      <c r="CN141" s="825"/>
      <c r="CO141" s="279"/>
      <c r="CP141" s="825"/>
      <c r="CQ141" s="279"/>
      <c r="CR141" s="825"/>
      <c r="CS141" s="279"/>
      <c r="CT141" s="825"/>
      <c r="CU141" s="279"/>
      <c r="CV141" s="825"/>
      <c r="CW141" s="279"/>
      <c r="CX141" s="825"/>
      <c r="CY141" s="279"/>
      <c r="CZ141" s="825"/>
      <c r="DA141" s="279"/>
      <c r="DB141" s="825"/>
      <c r="DC141" s="279"/>
      <c r="DD141" s="825"/>
      <c r="DE141" s="279"/>
      <c r="DF141" s="825"/>
      <c r="DG141" s="279"/>
      <c r="DH141" s="825"/>
      <c r="DI141" s="279"/>
      <c r="DJ141" s="825"/>
      <c r="DK141" s="279"/>
      <c r="DL141" s="825"/>
      <c r="DM141" s="279"/>
      <c r="DN141" s="825"/>
      <c r="DO141" s="825"/>
      <c r="DP141" s="825"/>
      <c r="DQ141" s="279"/>
      <c r="DR141" s="825"/>
      <c r="DS141" s="279"/>
      <c r="DT141" s="825"/>
      <c r="DU141" s="279"/>
      <c r="DV141" s="825"/>
      <c r="DW141" s="12" t="s">
        <v>876</v>
      </c>
      <c r="DX141" s="13"/>
      <c r="DY141" s="12" t="s">
        <v>877</v>
      </c>
      <c r="EA141" s="14" t="s">
        <v>1482</v>
      </c>
    </row>
    <row r="142" spans="1:473" s="245" customFormat="1" ht="21" hidden="1" customHeight="1">
      <c r="A142" s="15"/>
      <c r="B142" s="15"/>
      <c r="C142" s="38" t="s">
        <v>50</v>
      </c>
      <c r="D142" s="34" t="s">
        <v>241</v>
      </c>
      <c r="E142" s="489"/>
      <c r="F142" s="459">
        <v>40554</v>
      </c>
      <c r="G142" s="788"/>
      <c r="H142" s="319" t="s">
        <v>257</v>
      </c>
      <c r="I142" s="27">
        <v>31609</v>
      </c>
      <c r="J142" s="424"/>
      <c r="K142" s="272"/>
      <c r="L142" s="16">
        <v>2</v>
      </c>
      <c r="M142" s="16">
        <v>0</v>
      </c>
      <c r="N142" s="16">
        <v>0</v>
      </c>
      <c r="O142" s="16">
        <v>0</v>
      </c>
      <c r="P142" s="16"/>
      <c r="Q142" s="767">
        <v>0</v>
      </c>
      <c r="R142" s="767"/>
      <c r="S142" s="1114">
        <v>0</v>
      </c>
      <c r="T142" s="1114"/>
      <c r="U142" s="15"/>
      <c r="V142" s="769"/>
      <c r="W142" s="15"/>
      <c r="X142" s="769"/>
      <c r="Y142" s="15"/>
      <c r="Z142" s="769"/>
      <c r="AA142" s="15"/>
      <c r="AB142" s="769"/>
      <c r="AC142" s="15"/>
      <c r="AD142" s="769"/>
      <c r="AE142" s="15"/>
      <c r="AF142" s="769"/>
      <c r="AG142" s="15"/>
      <c r="AH142" s="769"/>
      <c r="AI142" s="15"/>
      <c r="AJ142" s="769"/>
      <c r="AK142" s="15"/>
      <c r="AL142" s="769"/>
      <c r="AM142" s="15"/>
      <c r="AN142" s="769"/>
      <c r="AO142" s="15"/>
      <c r="AP142" s="769"/>
      <c r="AQ142" s="15"/>
      <c r="AR142" s="769"/>
      <c r="AS142" s="15"/>
      <c r="AT142" s="769"/>
      <c r="AU142" s="15"/>
      <c r="AV142" s="769"/>
      <c r="AW142" s="15"/>
      <c r="AX142" s="769"/>
      <c r="AY142" s="766"/>
      <c r="AZ142" s="769"/>
      <c r="BA142" s="15"/>
      <c r="BB142" s="769"/>
      <c r="BC142" s="15"/>
      <c r="BD142" s="769"/>
      <c r="BE142" s="15"/>
      <c r="BF142" s="769"/>
      <c r="BG142" s="15"/>
      <c r="BH142" s="769"/>
      <c r="BI142" s="15"/>
      <c r="BJ142" s="769"/>
      <c r="BK142" s="15"/>
      <c r="BL142" s="769"/>
      <c r="BM142" s="15"/>
      <c r="BN142" s="769"/>
      <c r="BO142" s="15"/>
      <c r="BP142" s="769"/>
      <c r="BQ142" s="15"/>
      <c r="BR142" s="769"/>
      <c r="BS142" s="15"/>
      <c r="BT142" s="769"/>
      <c r="BU142" s="15"/>
      <c r="BV142" s="770"/>
      <c r="BW142" s="15"/>
      <c r="BX142" s="770"/>
      <c r="BY142" s="15"/>
      <c r="BZ142" s="770"/>
      <c r="CA142" s="15"/>
      <c r="CB142" s="770"/>
      <c r="CC142" s="15"/>
      <c r="CD142" s="770"/>
      <c r="CE142" s="15"/>
      <c r="CF142" s="770"/>
      <c r="CG142" s="15"/>
      <c r="CH142" s="770"/>
      <c r="CI142" s="15"/>
      <c r="CJ142" s="770"/>
      <c r="CK142" s="15"/>
      <c r="CL142" s="770"/>
      <c r="CM142" s="15"/>
      <c r="CN142" s="770"/>
      <c r="CO142" s="15"/>
      <c r="CP142" s="770"/>
      <c r="CQ142" s="15"/>
      <c r="CR142" s="770"/>
      <c r="CS142" s="15"/>
      <c r="CT142" s="770"/>
      <c r="CU142" s="15"/>
      <c r="CV142" s="770"/>
      <c r="CW142" s="15"/>
      <c r="CX142" s="770"/>
      <c r="CY142" s="15"/>
      <c r="CZ142" s="770"/>
      <c r="DA142" s="15"/>
      <c r="DB142" s="770"/>
      <c r="DC142" s="15"/>
      <c r="DD142" s="770"/>
      <c r="DE142" s="15"/>
      <c r="DF142" s="770"/>
      <c r="DG142" s="15"/>
      <c r="DH142" s="770"/>
      <c r="DI142" s="15"/>
      <c r="DJ142" s="770"/>
      <c r="DK142" s="15"/>
      <c r="DL142" s="770"/>
      <c r="DM142" s="15"/>
      <c r="DN142" s="770"/>
      <c r="DO142" s="766"/>
      <c r="DP142" s="770"/>
      <c r="DQ142" s="15"/>
      <c r="DR142" s="770"/>
      <c r="DS142" s="15"/>
      <c r="DT142" s="770"/>
      <c r="DU142" s="15"/>
      <c r="DV142" s="770"/>
      <c r="DW142" s="168">
        <f t="shared" ref="DW142:DW156" si="32">COUNT(U142:BQ142)</f>
        <v>0</v>
      </c>
      <c r="DX142" s="22"/>
      <c r="DY142" s="168">
        <f t="shared" ref="DY142:DY156" si="33">COUNT(BS142:DU142)</f>
        <v>0</v>
      </c>
      <c r="DZ142" s="28"/>
      <c r="EA142" s="21">
        <f t="shared" ref="EA142:EA156" si="34">SUM(DW142,DY142)</f>
        <v>0</v>
      </c>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28"/>
      <c r="ID142" s="28"/>
      <c r="IE142" s="28"/>
      <c r="IF142" s="28"/>
      <c r="IG142" s="28"/>
      <c r="IH142" s="28"/>
      <c r="II142" s="28"/>
      <c r="IJ142" s="28"/>
      <c r="IK142" s="28"/>
      <c r="IL142" s="28"/>
      <c r="IM142" s="28"/>
      <c r="IN142" s="28"/>
      <c r="IO142" s="28"/>
      <c r="IP142" s="28"/>
      <c r="IQ142" s="28"/>
      <c r="IR142" s="28"/>
      <c r="IS142" s="28"/>
      <c r="IT142" s="28"/>
      <c r="IU142" s="28"/>
      <c r="IV142" s="28"/>
      <c r="IW142" s="28"/>
      <c r="IX142" s="28"/>
      <c r="IY142" s="28"/>
      <c r="IZ142" s="28"/>
      <c r="JA142" s="28"/>
      <c r="JB142" s="28"/>
      <c r="JC142" s="28"/>
      <c r="JD142" s="28"/>
      <c r="JE142" s="28"/>
      <c r="JF142" s="28"/>
      <c r="JG142" s="28"/>
      <c r="JH142" s="28"/>
      <c r="JI142" s="28"/>
      <c r="JJ142" s="28"/>
      <c r="JK142" s="28"/>
      <c r="JL142" s="28"/>
      <c r="JM142" s="28"/>
      <c r="JN142" s="28"/>
      <c r="JO142" s="28"/>
      <c r="JP142" s="28"/>
      <c r="JQ142" s="28"/>
      <c r="JR142" s="28"/>
      <c r="JS142" s="28"/>
      <c r="JT142" s="28"/>
      <c r="JU142" s="28"/>
      <c r="JV142" s="28"/>
      <c r="JW142" s="28"/>
      <c r="JX142" s="28"/>
      <c r="JY142" s="28"/>
      <c r="JZ142" s="28"/>
      <c r="KA142" s="28"/>
      <c r="KB142" s="28"/>
      <c r="KC142" s="28"/>
      <c r="KD142" s="28"/>
      <c r="KE142" s="28"/>
      <c r="KF142" s="28"/>
      <c r="KG142" s="28"/>
      <c r="KH142" s="28"/>
      <c r="KI142" s="28"/>
      <c r="KJ142" s="28"/>
      <c r="KK142" s="28"/>
      <c r="KL142" s="28"/>
      <c r="KM142" s="28"/>
      <c r="KN142" s="28"/>
      <c r="KO142" s="28"/>
      <c r="KP142" s="28"/>
      <c r="KQ142" s="28"/>
      <c r="KR142" s="28"/>
      <c r="KS142" s="28"/>
      <c r="KT142" s="28"/>
      <c r="KU142" s="28"/>
      <c r="KV142" s="28"/>
      <c r="KW142" s="28"/>
      <c r="KX142" s="28"/>
      <c r="KY142" s="28"/>
      <c r="KZ142" s="28"/>
      <c r="LA142" s="28"/>
      <c r="LB142" s="28"/>
      <c r="LC142" s="28"/>
      <c r="LD142" s="28"/>
      <c r="LE142" s="28"/>
      <c r="LF142" s="28"/>
      <c r="LG142" s="28"/>
      <c r="LH142" s="28"/>
      <c r="LI142" s="28"/>
      <c r="LJ142" s="28"/>
      <c r="LK142" s="28"/>
      <c r="LL142" s="28"/>
      <c r="LM142" s="28"/>
      <c r="LN142" s="28"/>
      <c r="LO142" s="28"/>
      <c r="LP142" s="28"/>
      <c r="LQ142" s="28"/>
      <c r="LR142" s="28"/>
      <c r="LS142" s="28"/>
      <c r="LT142" s="28"/>
      <c r="LU142" s="28"/>
      <c r="LV142" s="28"/>
      <c r="LW142" s="28"/>
      <c r="LX142" s="28"/>
      <c r="LY142" s="28"/>
      <c r="LZ142" s="28"/>
      <c r="MA142" s="28"/>
      <c r="MB142" s="28"/>
      <c r="MC142" s="28"/>
      <c r="MD142" s="28"/>
      <c r="ME142" s="28"/>
      <c r="MF142" s="28"/>
      <c r="MG142" s="28"/>
      <c r="MH142" s="28"/>
      <c r="MI142" s="28"/>
      <c r="MJ142" s="28"/>
      <c r="MK142" s="28"/>
      <c r="ML142" s="28"/>
      <c r="MM142" s="28"/>
      <c r="MN142" s="28"/>
      <c r="MO142" s="28"/>
      <c r="MP142" s="28"/>
      <c r="MQ142" s="28"/>
      <c r="MR142" s="28"/>
      <c r="MS142" s="28"/>
      <c r="MT142" s="28"/>
      <c r="MU142" s="28"/>
      <c r="MV142" s="28"/>
      <c r="MW142" s="28"/>
      <c r="MX142" s="28"/>
      <c r="MY142" s="28"/>
      <c r="MZ142" s="28"/>
      <c r="NA142" s="28"/>
      <c r="NB142" s="28"/>
      <c r="NC142" s="28"/>
      <c r="ND142" s="28"/>
      <c r="NE142" s="28"/>
      <c r="NF142" s="28"/>
      <c r="NG142" s="28"/>
      <c r="NH142" s="28"/>
      <c r="NI142" s="28"/>
      <c r="NJ142" s="28"/>
      <c r="NK142" s="28"/>
      <c r="NL142" s="28"/>
      <c r="NM142" s="28"/>
      <c r="NN142" s="28"/>
      <c r="NO142" s="28"/>
      <c r="NP142" s="28"/>
      <c r="NQ142" s="28"/>
      <c r="NR142" s="28"/>
      <c r="NS142" s="28"/>
      <c r="NT142" s="28"/>
      <c r="NU142" s="28"/>
      <c r="NV142" s="28"/>
      <c r="NW142" s="28"/>
      <c r="NX142" s="28"/>
      <c r="NY142" s="28"/>
      <c r="NZ142" s="28"/>
      <c r="OA142" s="28"/>
      <c r="OB142" s="28"/>
      <c r="OC142" s="28"/>
      <c r="OD142" s="28"/>
      <c r="OE142" s="28"/>
      <c r="OF142" s="28"/>
      <c r="OG142" s="28"/>
      <c r="OH142" s="28"/>
      <c r="OI142" s="28"/>
      <c r="OJ142" s="28"/>
      <c r="OK142" s="28"/>
      <c r="OL142" s="28"/>
      <c r="OM142" s="28"/>
      <c r="ON142" s="28"/>
      <c r="OO142" s="28"/>
      <c r="OP142" s="28"/>
      <c r="OQ142" s="28"/>
      <c r="OR142" s="28"/>
      <c r="OS142" s="28"/>
      <c r="OT142" s="28"/>
      <c r="OU142" s="28"/>
      <c r="OV142" s="28"/>
      <c r="OW142" s="28"/>
      <c r="OX142" s="28"/>
      <c r="OY142" s="28"/>
      <c r="OZ142" s="28"/>
      <c r="PA142" s="28"/>
      <c r="PB142" s="28"/>
      <c r="PC142" s="28"/>
      <c r="PD142" s="28"/>
      <c r="PE142" s="28"/>
      <c r="PF142" s="28"/>
      <c r="PG142" s="28"/>
      <c r="PH142" s="28"/>
      <c r="PI142" s="28"/>
      <c r="PJ142" s="28"/>
      <c r="PK142" s="28"/>
      <c r="PL142" s="28"/>
      <c r="PM142" s="28"/>
      <c r="PN142" s="28"/>
      <c r="PO142" s="28"/>
      <c r="PP142" s="28"/>
      <c r="PQ142" s="28"/>
      <c r="PR142" s="28"/>
      <c r="PS142" s="28"/>
      <c r="PT142" s="28"/>
      <c r="PU142" s="28"/>
      <c r="PV142" s="28"/>
      <c r="PW142" s="28"/>
      <c r="PX142" s="28"/>
      <c r="PY142" s="28"/>
      <c r="PZ142" s="28"/>
      <c r="QA142" s="28"/>
      <c r="QB142" s="28"/>
      <c r="QC142" s="28"/>
      <c r="QD142" s="28"/>
      <c r="QE142" s="28"/>
      <c r="QF142" s="28"/>
      <c r="QG142" s="28"/>
      <c r="QH142" s="28"/>
      <c r="QI142" s="28"/>
      <c r="QJ142" s="28"/>
      <c r="QK142" s="28"/>
      <c r="QL142" s="28"/>
      <c r="QM142" s="28"/>
      <c r="QN142" s="28"/>
      <c r="QO142" s="28"/>
      <c r="QP142" s="28"/>
      <c r="QQ142" s="28"/>
      <c r="QR142" s="28"/>
      <c r="QS142" s="28"/>
      <c r="QT142" s="28"/>
      <c r="QU142" s="28"/>
      <c r="QV142" s="28"/>
      <c r="QW142" s="28"/>
      <c r="QX142" s="28"/>
      <c r="QY142" s="28"/>
      <c r="QZ142" s="28"/>
      <c r="RA142" s="28"/>
      <c r="RB142" s="28"/>
      <c r="RC142" s="28"/>
    </row>
    <row r="143" spans="1:473" s="245" customFormat="1" ht="21" hidden="1" customHeight="1">
      <c r="A143" s="30"/>
      <c r="B143" s="30"/>
      <c r="C143" s="38" t="s">
        <v>29</v>
      </c>
      <c r="D143" s="34" t="s">
        <v>201</v>
      </c>
      <c r="E143" s="489"/>
      <c r="F143" s="459">
        <v>33563</v>
      </c>
      <c r="G143" s="788"/>
      <c r="H143" s="319" t="s">
        <v>255</v>
      </c>
      <c r="I143" s="27">
        <v>21530</v>
      </c>
      <c r="J143" s="424"/>
      <c r="K143" s="272"/>
      <c r="L143" s="16">
        <v>21</v>
      </c>
      <c r="M143" s="16">
        <v>0</v>
      </c>
      <c r="N143" s="16">
        <v>0</v>
      </c>
      <c r="O143" s="16">
        <v>0</v>
      </c>
      <c r="P143" s="16"/>
      <c r="Q143" s="767">
        <v>0</v>
      </c>
      <c r="R143" s="767"/>
      <c r="S143" s="1114">
        <v>0</v>
      </c>
      <c r="T143" s="1114"/>
      <c r="U143" s="15"/>
      <c r="V143" s="769"/>
      <c r="W143" s="15"/>
      <c r="X143" s="769"/>
      <c r="Y143" s="15"/>
      <c r="Z143" s="769"/>
      <c r="AA143" s="15"/>
      <c r="AB143" s="769"/>
      <c r="AC143" s="15"/>
      <c r="AD143" s="769"/>
      <c r="AE143" s="15"/>
      <c r="AF143" s="769"/>
      <c r="AG143" s="15"/>
      <c r="AH143" s="769"/>
      <c r="AI143" s="15"/>
      <c r="AJ143" s="769"/>
      <c r="AK143" s="15"/>
      <c r="AL143" s="769"/>
      <c r="AM143" s="15"/>
      <c r="AN143" s="769"/>
      <c r="AO143" s="15"/>
      <c r="AP143" s="769"/>
      <c r="AQ143" s="15"/>
      <c r="AR143" s="769"/>
      <c r="AS143" s="15"/>
      <c r="AT143" s="769"/>
      <c r="AU143" s="15"/>
      <c r="AV143" s="769"/>
      <c r="AW143" s="15"/>
      <c r="AX143" s="769"/>
      <c r="AY143" s="766"/>
      <c r="AZ143" s="769"/>
      <c r="BA143" s="15"/>
      <c r="BB143" s="769"/>
      <c r="BC143" s="15"/>
      <c r="BD143" s="769"/>
      <c r="BE143" s="15"/>
      <c r="BF143" s="769"/>
      <c r="BG143" s="15"/>
      <c r="BH143" s="769"/>
      <c r="BI143" s="15"/>
      <c r="BJ143" s="769"/>
      <c r="BK143" s="15"/>
      <c r="BL143" s="769"/>
      <c r="BM143" s="15"/>
      <c r="BN143" s="769"/>
      <c r="BO143" s="15"/>
      <c r="BP143" s="769"/>
      <c r="BQ143" s="15"/>
      <c r="BR143" s="769"/>
      <c r="BS143" s="15"/>
      <c r="BT143" s="769"/>
      <c r="BU143" s="15"/>
      <c r="BV143" s="770"/>
      <c r="BW143" s="15"/>
      <c r="BX143" s="770"/>
      <c r="BY143" s="15"/>
      <c r="BZ143" s="770"/>
      <c r="CA143" s="15"/>
      <c r="CB143" s="770"/>
      <c r="CC143" s="15"/>
      <c r="CD143" s="770"/>
      <c r="CE143" s="15"/>
      <c r="CF143" s="770"/>
      <c r="CG143" s="15"/>
      <c r="CH143" s="770"/>
      <c r="CI143" s="15"/>
      <c r="CJ143" s="770"/>
      <c r="CK143" s="15"/>
      <c r="CL143" s="770"/>
      <c r="CM143" s="15"/>
      <c r="CN143" s="770"/>
      <c r="CO143" s="15"/>
      <c r="CP143" s="770"/>
      <c r="CQ143" s="15"/>
      <c r="CR143" s="770"/>
      <c r="CS143" s="15"/>
      <c r="CT143" s="770"/>
      <c r="CU143" s="15"/>
      <c r="CV143" s="770"/>
      <c r="CW143" s="15"/>
      <c r="CX143" s="770"/>
      <c r="CY143" s="15"/>
      <c r="CZ143" s="770"/>
      <c r="DA143" s="15"/>
      <c r="DB143" s="770"/>
      <c r="DC143" s="15"/>
      <c r="DD143" s="770"/>
      <c r="DE143" s="15"/>
      <c r="DF143" s="770"/>
      <c r="DG143" s="15"/>
      <c r="DH143" s="770"/>
      <c r="DI143" s="15"/>
      <c r="DJ143" s="770"/>
      <c r="DK143" s="15"/>
      <c r="DL143" s="770"/>
      <c r="DM143" s="15"/>
      <c r="DN143" s="770"/>
      <c r="DO143" s="766"/>
      <c r="DP143" s="770"/>
      <c r="DQ143" s="15"/>
      <c r="DR143" s="770"/>
      <c r="DS143" s="15"/>
      <c r="DT143" s="770"/>
      <c r="DU143" s="15"/>
      <c r="DV143" s="770"/>
      <c r="DW143" s="168">
        <f t="shared" si="32"/>
        <v>0</v>
      </c>
      <c r="DX143" s="623"/>
      <c r="DY143" s="168">
        <f t="shared" si="33"/>
        <v>0</v>
      </c>
      <c r="DZ143" s="297"/>
      <c r="EA143" s="21">
        <f t="shared" si="34"/>
        <v>0</v>
      </c>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c r="HL143" s="28"/>
      <c r="HM143" s="28"/>
      <c r="HN143" s="28"/>
      <c r="HO143" s="28"/>
      <c r="HP143" s="28"/>
      <c r="HQ143" s="28"/>
      <c r="HR143" s="28"/>
      <c r="HS143" s="28"/>
      <c r="HT143" s="28"/>
      <c r="HU143" s="28"/>
      <c r="HV143" s="28"/>
      <c r="HW143" s="28"/>
      <c r="HX143" s="28"/>
      <c r="HY143" s="28"/>
      <c r="HZ143" s="28"/>
      <c r="IA143" s="28"/>
      <c r="IB143" s="28"/>
      <c r="IC143" s="28"/>
      <c r="ID143" s="28"/>
      <c r="IE143" s="28"/>
      <c r="IF143" s="28"/>
      <c r="IG143" s="28"/>
      <c r="IH143" s="28"/>
      <c r="II143" s="28"/>
      <c r="IJ143" s="28"/>
      <c r="IK143" s="28"/>
      <c r="IL143" s="28"/>
      <c r="IM143" s="28"/>
      <c r="IN143" s="28"/>
      <c r="IO143" s="28"/>
      <c r="IP143" s="28"/>
      <c r="IQ143" s="28"/>
      <c r="IR143" s="28"/>
      <c r="IS143" s="28"/>
      <c r="IT143" s="28"/>
      <c r="IU143" s="28"/>
      <c r="IV143" s="28"/>
      <c r="IW143" s="28"/>
      <c r="IX143" s="28"/>
      <c r="IY143" s="28"/>
      <c r="IZ143" s="28"/>
      <c r="JA143" s="28"/>
      <c r="JB143" s="28"/>
      <c r="JC143" s="28"/>
      <c r="JD143" s="28"/>
      <c r="JE143" s="28"/>
      <c r="JF143" s="28"/>
      <c r="JG143" s="28"/>
      <c r="JH143" s="28"/>
      <c r="JI143" s="28"/>
      <c r="JJ143" s="28"/>
      <c r="JK143" s="28"/>
      <c r="JL143" s="28"/>
      <c r="JM143" s="28"/>
      <c r="JN143" s="28"/>
      <c r="JO143" s="28"/>
      <c r="JP143" s="28"/>
      <c r="JQ143" s="28"/>
      <c r="JR143" s="28"/>
      <c r="JS143" s="28"/>
      <c r="JT143" s="28"/>
      <c r="JU143" s="28"/>
      <c r="JV143" s="28"/>
      <c r="JW143" s="28"/>
      <c r="JX143" s="28"/>
      <c r="JY143" s="28"/>
      <c r="JZ143" s="28"/>
      <c r="KA143" s="28"/>
      <c r="KB143" s="28"/>
      <c r="KC143" s="28"/>
      <c r="KD143" s="28"/>
      <c r="KE143" s="28"/>
      <c r="KF143" s="28"/>
      <c r="KG143" s="28"/>
      <c r="KH143" s="28"/>
      <c r="KI143" s="28"/>
      <c r="KJ143" s="28"/>
      <c r="KK143" s="28"/>
      <c r="KL143" s="28"/>
      <c r="KM143" s="28"/>
      <c r="KN143" s="28"/>
      <c r="KO143" s="28"/>
      <c r="KP143" s="28"/>
      <c r="KQ143" s="28"/>
      <c r="KR143" s="28"/>
      <c r="KS143" s="28"/>
      <c r="KT143" s="28"/>
      <c r="KU143" s="28"/>
      <c r="KV143" s="28"/>
      <c r="KW143" s="28"/>
      <c r="KX143" s="28"/>
      <c r="KY143" s="28"/>
      <c r="KZ143" s="28"/>
      <c r="LA143" s="28"/>
      <c r="LB143" s="28"/>
      <c r="LC143" s="28"/>
      <c r="LD143" s="28"/>
      <c r="LE143" s="28"/>
      <c r="LF143" s="28"/>
      <c r="LG143" s="28"/>
      <c r="LH143" s="28"/>
      <c r="LI143" s="28"/>
      <c r="LJ143" s="28"/>
      <c r="LK143" s="28"/>
      <c r="LL143" s="28"/>
      <c r="LM143" s="28"/>
      <c r="LN143" s="28"/>
      <c r="LO143" s="28"/>
      <c r="LP143" s="28"/>
      <c r="LQ143" s="28"/>
      <c r="LR143" s="28"/>
      <c r="LS143" s="28"/>
      <c r="LT143" s="28"/>
      <c r="LU143" s="28"/>
      <c r="LV143" s="28"/>
      <c r="LW143" s="28"/>
      <c r="LX143" s="28"/>
      <c r="LY143" s="28"/>
      <c r="LZ143" s="28"/>
      <c r="MA143" s="28"/>
      <c r="MB143" s="28"/>
      <c r="MC143" s="28"/>
      <c r="MD143" s="28"/>
      <c r="ME143" s="28"/>
      <c r="MF143" s="28"/>
      <c r="MG143" s="28"/>
      <c r="MH143" s="28"/>
      <c r="MI143" s="28"/>
      <c r="MJ143" s="28"/>
      <c r="MK143" s="28"/>
      <c r="ML143" s="28"/>
      <c r="MM143" s="28"/>
      <c r="MN143" s="28"/>
      <c r="MO143" s="28"/>
      <c r="MP143" s="28"/>
      <c r="MQ143" s="28"/>
      <c r="MR143" s="28"/>
      <c r="MS143" s="28"/>
      <c r="MT143" s="28"/>
      <c r="MU143" s="28"/>
      <c r="MV143" s="28"/>
      <c r="MW143" s="28"/>
      <c r="MX143" s="28"/>
      <c r="MY143" s="28"/>
      <c r="MZ143" s="28"/>
      <c r="NA143" s="28"/>
      <c r="NB143" s="28"/>
      <c r="NC143" s="28"/>
      <c r="ND143" s="28"/>
      <c r="NE143" s="28"/>
      <c r="NF143" s="28"/>
      <c r="NG143" s="28"/>
      <c r="NH143" s="28"/>
      <c r="NI143" s="28"/>
      <c r="NJ143" s="28"/>
      <c r="NK143" s="28"/>
      <c r="NL143" s="28"/>
      <c r="NM143" s="28"/>
      <c r="NN143" s="28"/>
      <c r="NO143" s="28"/>
      <c r="NP143" s="28"/>
      <c r="NQ143" s="28"/>
      <c r="NR143" s="28"/>
      <c r="NS143" s="28"/>
      <c r="NT143" s="28"/>
      <c r="NU143" s="28"/>
      <c r="NV143" s="28"/>
      <c r="NW143" s="28"/>
      <c r="NX143" s="28"/>
      <c r="NY143" s="28"/>
      <c r="NZ143" s="28"/>
      <c r="OA143" s="28"/>
      <c r="OB143" s="28"/>
      <c r="OC143" s="28"/>
      <c r="OD143" s="28"/>
      <c r="OE143" s="28"/>
      <c r="OF143" s="28"/>
      <c r="OG143" s="28"/>
      <c r="OH143" s="28"/>
      <c r="OI143" s="28"/>
      <c r="OJ143" s="28"/>
      <c r="OK143" s="28"/>
      <c r="OL143" s="28"/>
      <c r="OM143" s="28"/>
      <c r="ON143" s="28"/>
      <c r="OO143" s="28"/>
      <c r="OP143" s="28"/>
      <c r="OQ143" s="28"/>
      <c r="OR143" s="28"/>
      <c r="OS143" s="28"/>
      <c r="OT143" s="28"/>
      <c r="OU143" s="28"/>
      <c r="OV143" s="28"/>
      <c r="OW143" s="28"/>
      <c r="OX143" s="28"/>
      <c r="OY143" s="28"/>
      <c r="OZ143" s="28"/>
      <c r="PA143" s="28"/>
      <c r="PB143" s="28"/>
      <c r="PC143" s="28"/>
      <c r="PD143" s="28"/>
      <c r="PE143" s="28"/>
      <c r="PF143" s="28"/>
      <c r="PG143" s="28"/>
      <c r="PH143" s="28"/>
      <c r="PI143" s="28"/>
      <c r="PJ143" s="28"/>
      <c r="PK143" s="28"/>
      <c r="PL143" s="28"/>
      <c r="PM143" s="28"/>
      <c r="PN143" s="28"/>
      <c r="PO143" s="28"/>
      <c r="PP143" s="28"/>
      <c r="PQ143" s="28"/>
      <c r="PR143" s="28"/>
      <c r="PS143" s="28"/>
      <c r="PT143" s="28"/>
      <c r="PU143" s="28"/>
      <c r="PV143" s="28"/>
      <c r="PW143" s="28"/>
      <c r="PX143" s="28"/>
      <c r="PY143" s="28"/>
      <c r="PZ143" s="28"/>
      <c r="QA143" s="28"/>
      <c r="QB143" s="28"/>
      <c r="QC143" s="28"/>
      <c r="QD143" s="28"/>
      <c r="QE143" s="28"/>
      <c r="QF143" s="28"/>
      <c r="QG143" s="28"/>
      <c r="QH143" s="28"/>
      <c r="QI143" s="28"/>
      <c r="QJ143" s="28"/>
      <c r="QK143" s="28"/>
      <c r="QL143" s="28"/>
      <c r="QM143" s="28"/>
      <c r="QN143" s="28"/>
      <c r="QO143" s="28"/>
      <c r="QP143" s="28"/>
      <c r="QQ143" s="28"/>
      <c r="QR143" s="28"/>
      <c r="QS143" s="28"/>
      <c r="QT143" s="28"/>
      <c r="QU143" s="28"/>
      <c r="QV143" s="28"/>
      <c r="QW143" s="28"/>
      <c r="QX143" s="28"/>
      <c r="QY143" s="28"/>
      <c r="QZ143" s="28"/>
      <c r="RA143" s="28"/>
      <c r="RB143" s="28"/>
      <c r="RC143" s="28"/>
      <c r="RD143" s="28"/>
      <c r="RE143" s="28"/>
    </row>
    <row r="144" spans="1:473" s="245" customFormat="1" ht="21" hidden="1" customHeight="1">
      <c r="A144" s="15"/>
      <c r="B144" s="15"/>
      <c r="C144" s="38" t="s">
        <v>52</v>
      </c>
      <c r="D144" s="556" t="s">
        <v>1331</v>
      </c>
      <c r="E144" s="488"/>
      <c r="F144" s="457">
        <v>44350</v>
      </c>
      <c r="G144" s="788"/>
      <c r="H144" s="319" t="s">
        <v>258</v>
      </c>
      <c r="I144" s="27">
        <v>37930</v>
      </c>
      <c r="J144" s="424"/>
      <c r="K144" s="272"/>
      <c r="L144" s="16">
        <v>2</v>
      </c>
      <c r="M144" s="16">
        <v>0</v>
      </c>
      <c r="N144" s="16">
        <v>0</v>
      </c>
      <c r="O144" s="16">
        <v>0</v>
      </c>
      <c r="P144" s="16"/>
      <c r="Q144" s="767">
        <v>0</v>
      </c>
      <c r="R144" s="767"/>
      <c r="S144" s="1114">
        <v>0</v>
      </c>
      <c r="T144" s="1114"/>
      <c r="U144" s="15"/>
      <c r="V144" s="769"/>
      <c r="W144" s="15"/>
      <c r="X144" s="769"/>
      <c r="Y144" s="15"/>
      <c r="Z144" s="769"/>
      <c r="AA144" s="15"/>
      <c r="AB144" s="769"/>
      <c r="AC144" s="15"/>
      <c r="AD144" s="769"/>
      <c r="AE144" s="15"/>
      <c r="AF144" s="769"/>
      <c r="AG144" s="15"/>
      <c r="AH144" s="769"/>
      <c r="AI144" s="15"/>
      <c r="AJ144" s="769"/>
      <c r="AK144" s="15"/>
      <c r="AL144" s="769"/>
      <c r="AM144" s="15"/>
      <c r="AN144" s="769"/>
      <c r="AO144" s="15"/>
      <c r="AP144" s="769"/>
      <c r="AQ144" s="15"/>
      <c r="AR144" s="769"/>
      <c r="AS144" s="15"/>
      <c r="AT144" s="769"/>
      <c r="AU144" s="15"/>
      <c r="AV144" s="769"/>
      <c r="AW144" s="15"/>
      <c r="AX144" s="769"/>
      <c r="AY144" s="766"/>
      <c r="AZ144" s="769"/>
      <c r="BA144" s="15"/>
      <c r="BB144" s="769"/>
      <c r="BC144" s="15"/>
      <c r="BD144" s="769"/>
      <c r="BE144" s="15"/>
      <c r="BF144" s="769"/>
      <c r="BG144" s="15"/>
      <c r="BH144" s="769"/>
      <c r="BI144" s="15"/>
      <c r="BJ144" s="769"/>
      <c r="BK144" s="15"/>
      <c r="BL144" s="769"/>
      <c r="BM144" s="15"/>
      <c r="BN144" s="769"/>
      <c r="BO144" s="15"/>
      <c r="BP144" s="769"/>
      <c r="BQ144" s="15"/>
      <c r="BR144" s="769"/>
      <c r="BS144" s="15"/>
      <c r="BT144" s="769"/>
      <c r="BU144" s="15"/>
      <c r="BV144" s="770"/>
      <c r="BW144" s="15"/>
      <c r="BX144" s="770"/>
      <c r="BY144" s="15"/>
      <c r="BZ144" s="770"/>
      <c r="CA144" s="15"/>
      <c r="CB144" s="770"/>
      <c r="CC144" s="15"/>
      <c r="CD144" s="770"/>
      <c r="CE144" s="15"/>
      <c r="CF144" s="770"/>
      <c r="CG144" s="15"/>
      <c r="CH144" s="770"/>
      <c r="CI144" s="15"/>
      <c r="CJ144" s="770"/>
      <c r="CK144" s="15"/>
      <c r="CL144" s="770"/>
      <c r="CM144" s="15"/>
      <c r="CN144" s="770"/>
      <c r="CO144" s="15"/>
      <c r="CP144" s="770"/>
      <c r="CQ144" s="15"/>
      <c r="CR144" s="770"/>
      <c r="CS144" s="15"/>
      <c r="CT144" s="770"/>
      <c r="CU144" s="15"/>
      <c r="CV144" s="770"/>
      <c r="CW144" s="15"/>
      <c r="CX144" s="770"/>
      <c r="CY144" s="15"/>
      <c r="CZ144" s="770"/>
      <c r="DA144" s="15"/>
      <c r="DB144" s="770"/>
      <c r="DC144" s="15"/>
      <c r="DD144" s="770"/>
      <c r="DE144" s="15"/>
      <c r="DF144" s="770"/>
      <c r="DG144" s="15"/>
      <c r="DH144" s="770"/>
      <c r="DI144" s="15"/>
      <c r="DJ144" s="770"/>
      <c r="DK144" s="15"/>
      <c r="DL144" s="770"/>
      <c r="DM144" s="15"/>
      <c r="DN144" s="770"/>
      <c r="DO144" s="766"/>
      <c r="DP144" s="770"/>
      <c r="DQ144" s="15"/>
      <c r="DR144" s="770"/>
      <c r="DS144" s="15"/>
      <c r="DT144" s="770"/>
      <c r="DU144" s="15"/>
      <c r="DV144" s="770"/>
      <c r="DW144" s="168">
        <f t="shared" si="32"/>
        <v>0</v>
      </c>
      <c r="DX144" s="624"/>
      <c r="DY144" s="168">
        <f t="shared" si="33"/>
        <v>0</v>
      </c>
      <c r="DZ144" s="297"/>
      <c r="EA144" s="21">
        <f t="shared" si="34"/>
        <v>0</v>
      </c>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c r="HM144" s="28"/>
      <c r="HN144" s="28"/>
      <c r="HO144" s="28"/>
      <c r="HP144" s="28"/>
      <c r="HQ144" s="28"/>
      <c r="HR144" s="28"/>
      <c r="HS144" s="28"/>
      <c r="HT144" s="28"/>
      <c r="HU144" s="28"/>
      <c r="HV144" s="28"/>
      <c r="HW144" s="28"/>
      <c r="HX144" s="28"/>
      <c r="HY144" s="28"/>
      <c r="HZ144" s="28"/>
      <c r="IA144" s="28"/>
      <c r="IB144" s="28"/>
      <c r="IC144" s="28"/>
      <c r="ID144" s="28"/>
      <c r="IE144" s="28"/>
      <c r="IF144" s="28"/>
      <c r="IG144" s="28"/>
      <c r="IH144" s="28"/>
      <c r="II144" s="28"/>
      <c r="IJ144" s="28"/>
      <c r="IK144" s="28"/>
      <c r="IL144" s="28"/>
      <c r="IM144" s="28"/>
      <c r="IN144" s="28"/>
      <c r="IO144" s="28"/>
      <c r="IP144" s="28"/>
      <c r="IQ144" s="28"/>
      <c r="IR144" s="28"/>
      <c r="IS144" s="28"/>
      <c r="IT144" s="28"/>
      <c r="IU144" s="28"/>
      <c r="IV144" s="28"/>
      <c r="IW144" s="28"/>
      <c r="IX144" s="28"/>
      <c r="IY144" s="28"/>
      <c r="IZ144" s="28"/>
      <c r="JA144" s="28"/>
      <c r="JB144" s="28"/>
      <c r="JC144" s="28"/>
      <c r="JD144" s="28"/>
      <c r="JE144" s="28"/>
      <c r="JF144" s="28"/>
      <c r="JG144" s="28"/>
      <c r="JH144" s="28"/>
      <c r="JI144" s="28"/>
      <c r="JJ144" s="28"/>
      <c r="JK144" s="28"/>
      <c r="JL144" s="28"/>
      <c r="JM144" s="28"/>
      <c r="JN144" s="28"/>
      <c r="JO144" s="28"/>
      <c r="JP144" s="28"/>
      <c r="JQ144" s="28"/>
      <c r="JR144" s="28"/>
      <c r="JS144" s="28"/>
      <c r="JT144" s="28"/>
      <c r="JU144" s="28"/>
      <c r="JV144" s="28"/>
      <c r="JW144" s="28"/>
      <c r="JX144" s="28"/>
      <c r="JY144" s="28"/>
      <c r="JZ144" s="28"/>
      <c r="KA144" s="28"/>
      <c r="KB144" s="28"/>
      <c r="KC144" s="28"/>
      <c r="KD144" s="28"/>
      <c r="KE144" s="28"/>
      <c r="KF144" s="28"/>
      <c r="KG144" s="28"/>
      <c r="KH144" s="28"/>
      <c r="KI144" s="28"/>
      <c r="KJ144" s="28"/>
      <c r="KK144" s="28"/>
      <c r="KL144" s="28"/>
      <c r="KM144" s="28"/>
      <c r="KN144" s="28"/>
      <c r="KO144" s="28"/>
      <c r="KP144" s="28"/>
      <c r="KQ144" s="28"/>
      <c r="KR144" s="28"/>
      <c r="KS144" s="28"/>
      <c r="KT144" s="28"/>
      <c r="KU144" s="28"/>
      <c r="KV144" s="28"/>
      <c r="KW144" s="28"/>
      <c r="KX144" s="28"/>
      <c r="KY144" s="28"/>
      <c r="KZ144" s="28"/>
      <c r="LA144" s="28"/>
      <c r="LB144" s="28"/>
      <c r="LC144" s="28"/>
      <c r="LD144" s="28"/>
      <c r="LE144" s="28"/>
      <c r="LF144" s="28"/>
      <c r="LG144" s="28"/>
      <c r="LH144" s="28"/>
      <c r="LI144" s="28"/>
      <c r="LJ144" s="28"/>
      <c r="LK144" s="28"/>
      <c r="LL144" s="28"/>
      <c r="LM144" s="28"/>
      <c r="LN144" s="28"/>
      <c r="LO144" s="28"/>
      <c r="LP144" s="28"/>
      <c r="LQ144" s="28"/>
      <c r="LR144" s="28"/>
      <c r="LS144" s="28"/>
      <c r="LT144" s="28"/>
      <c r="LU144" s="28"/>
      <c r="LV144" s="28"/>
      <c r="LW144" s="28"/>
      <c r="LX144" s="28"/>
      <c r="LY144" s="28"/>
      <c r="LZ144" s="28"/>
      <c r="MA144" s="28"/>
      <c r="MB144" s="28"/>
      <c r="MC144" s="28"/>
      <c r="MD144" s="28"/>
      <c r="ME144" s="28"/>
      <c r="MF144" s="28"/>
      <c r="MG144" s="28"/>
      <c r="MH144" s="28"/>
      <c r="MI144" s="28"/>
      <c r="MJ144" s="28"/>
      <c r="MK144" s="28"/>
      <c r="ML144" s="28"/>
      <c r="MM144" s="28"/>
      <c r="MN144" s="28"/>
      <c r="MO144" s="28"/>
      <c r="MP144" s="28"/>
      <c r="MQ144" s="28"/>
      <c r="MR144" s="28"/>
      <c r="MS144" s="28"/>
      <c r="MT144" s="28"/>
      <c r="MU144" s="28"/>
      <c r="MV144" s="28"/>
      <c r="MW144" s="28"/>
      <c r="MX144" s="28"/>
      <c r="MY144" s="28"/>
      <c r="MZ144" s="28"/>
      <c r="NA144" s="28"/>
      <c r="NB144" s="28"/>
      <c r="NC144" s="28"/>
      <c r="ND144" s="28"/>
      <c r="NE144" s="28"/>
      <c r="NF144" s="28"/>
      <c r="NG144" s="28"/>
      <c r="NH144" s="28"/>
      <c r="NI144" s="28"/>
      <c r="NJ144" s="28"/>
      <c r="NK144" s="28"/>
      <c r="NL144" s="28"/>
      <c r="NM144" s="28"/>
      <c r="NN144" s="28"/>
      <c r="NO144" s="28"/>
      <c r="NP144" s="28"/>
      <c r="NQ144" s="28"/>
      <c r="NR144" s="28"/>
      <c r="NS144" s="28"/>
      <c r="NT144" s="28"/>
      <c r="NU144" s="28"/>
      <c r="NV144" s="28"/>
      <c r="NW144" s="28"/>
      <c r="NX144" s="28"/>
      <c r="NY144" s="28"/>
      <c r="NZ144" s="28"/>
      <c r="OA144" s="28"/>
      <c r="OB144" s="28"/>
      <c r="OC144" s="28"/>
      <c r="OD144" s="28"/>
      <c r="OE144" s="28"/>
      <c r="OF144" s="28"/>
      <c r="OG144" s="28"/>
      <c r="OH144" s="28"/>
      <c r="OI144" s="28"/>
      <c r="OJ144" s="28"/>
      <c r="OK144" s="28"/>
      <c r="OL144" s="28"/>
      <c r="OM144" s="28"/>
      <c r="ON144" s="28"/>
      <c r="OO144" s="28"/>
      <c r="OP144" s="28"/>
      <c r="OQ144" s="28"/>
      <c r="OR144" s="28"/>
      <c r="OS144" s="28"/>
      <c r="OT144" s="28"/>
      <c r="OU144" s="28"/>
      <c r="OV144" s="28"/>
      <c r="OW144" s="28"/>
      <c r="OX144" s="28"/>
      <c r="OY144" s="28"/>
      <c r="OZ144" s="28"/>
      <c r="PA144" s="28"/>
      <c r="PB144" s="28"/>
      <c r="PC144" s="28"/>
      <c r="PD144" s="28"/>
      <c r="PE144" s="28"/>
      <c r="PF144" s="28"/>
      <c r="PG144" s="28"/>
      <c r="PH144" s="28"/>
      <c r="PI144" s="28"/>
      <c r="PJ144" s="28"/>
      <c r="PK144" s="28"/>
      <c r="PL144" s="28"/>
      <c r="PM144" s="28"/>
      <c r="PN144" s="28"/>
      <c r="PO144" s="28"/>
      <c r="PP144" s="28"/>
      <c r="PQ144" s="28"/>
      <c r="PR144" s="28"/>
      <c r="PS144" s="28"/>
      <c r="PT144" s="28"/>
      <c r="PU144" s="28"/>
      <c r="PV144" s="28"/>
      <c r="PW144" s="28"/>
      <c r="PX144" s="28"/>
      <c r="PY144" s="28"/>
      <c r="PZ144" s="28"/>
      <c r="QA144" s="28"/>
      <c r="QB144" s="28"/>
      <c r="QC144" s="28"/>
      <c r="QD144" s="28"/>
      <c r="QE144" s="28"/>
      <c r="QF144" s="28"/>
      <c r="QG144" s="28"/>
      <c r="QH144" s="28"/>
      <c r="QI144" s="28"/>
      <c r="QJ144" s="28"/>
      <c r="QK144" s="28"/>
      <c r="QL144" s="28"/>
      <c r="QM144" s="28"/>
      <c r="QN144" s="28"/>
      <c r="QO144" s="28"/>
      <c r="QP144" s="28"/>
      <c r="QQ144" s="28"/>
      <c r="QR144" s="28"/>
      <c r="QS144" s="28"/>
      <c r="QT144" s="28"/>
      <c r="QU144" s="28"/>
      <c r="QV144" s="28"/>
      <c r="QW144" s="28"/>
      <c r="QX144" s="28"/>
      <c r="QY144" s="28"/>
      <c r="QZ144" s="28"/>
      <c r="RA144" s="28"/>
      <c r="RB144" s="28"/>
      <c r="RC144" s="28"/>
    </row>
    <row r="145" spans="1:473" s="245" customFormat="1" ht="21" hidden="1" customHeight="1">
      <c r="A145" s="15"/>
      <c r="B145" s="15"/>
      <c r="C145" s="38" t="s">
        <v>33</v>
      </c>
      <c r="D145" s="556" t="s">
        <v>1050</v>
      </c>
      <c r="E145" s="488"/>
      <c r="F145" s="459">
        <v>41394</v>
      </c>
      <c r="G145" s="788"/>
      <c r="H145" s="319" t="s">
        <v>923</v>
      </c>
      <c r="I145" s="27">
        <v>17158</v>
      </c>
      <c r="J145" s="424"/>
      <c r="K145" s="272"/>
      <c r="L145" s="16">
        <v>14</v>
      </c>
      <c r="M145" s="16">
        <v>0</v>
      </c>
      <c r="N145" s="16">
        <v>0</v>
      </c>
      <c r="O145" s="16">
        <v>0</v>
      </c>
      <c r="P145" s="16"/>
      <c r="Q145" s="767">
        <v>0</v>
      </c>
      <c r="R145" s="767"/>
      <c r="S145" s="1114">
        <v>0</v>
      </c>
      <c r="T145" s="1114"/>
      <c r="U145" s="15"/>
      <c r="V145" s="769"/>
      <c r="W145" s="15"/>
      <c r="X145" s="769"/>
      <c r="Y145" s="15"/>
      <c r="Z145" s="769"/>
      <c r="AA145" s="15"/>
      <c r="AB145" s="769"/>
      <c r="AC145" s="15"/>
      <c r="AD145" s="769"/>
      <c r="AE145" s="15"/>
      <c r="AF145" s="769"/>
      <c r="AG145" s="15"/>
      <c r="AH145" s="769"/>
      <c r="AI145" s="15"/>
      <c r="AJ145" s="769"/>
      <c r="AK145" s="15"/>
      <c r="AL145" s="769"/>
      <c r="AM145" s="15"/>
      <c r="AN145" s="769"/>
      <c r="AO145" s="15"/>
      <c r="AP145" s="769"/>
      <c r="AQ145" s="15"/>
      <c r="AR145" s="769"/>
      <c r="AS145" s="15"/>
      <c r="AT145" s="769"/>
      <c r="AU145" s="15"/>
      <c r="AV145" s="769"/>
      <c r="AW145" s="15"/>
      <c r="AX145" s="769"/>
      <c r="AY145" s="766"/>
      <c r="AZ145" s="769"/>
      <c r="BA145" s="15"/>
      <c r="BB145" s="769"/>
      <c r="BC145" s="15"/>
      <c r="BD145" s="769"/>
      <c r="BE145" s="15"/>
      <c r="BF145" s="769"/>
      <c r="BG145" s="15"/>
      <c r="BH145" s="769"/>
      <c r="BI145" s="15"/>
      <c r="BJ145" s="769"/>
      <c r="BK145" s="15"/>
      <c r="BL145" s="769"/>
      <c r="BM145" s="15"/>
      <c r="BN145" s="769"/>
      <c r="BO145" s="15"/>
      <c r="BP145" s="769"/>
      <c r="BQ145" s="15"/>
      <c r="BR145" s="769"/>
      <c r="BS145" s="15"/>
      <c r="BT145" s="769"/>
      <c r="BU145" s="15"/>
      <c r="BV145" s="770"/>
      <c r="BW145" s="15"/>
      <c r="BX145" s="770"/>
      <c r="BY145" s="15"/>
      <c r="BZ145" s="770"/>
      <c r="CA145" s="15"/>
      <c r="CB145" s="770"/>
      <c r="CC145" s="15"/>
      <c r="CD145" s="770"/>
      <c r="CE145" s="15"/>
      <c r="CF145" s="770"/>
      <c r="CG145" s="15"/>
      <c r="CH145" s="770"/>
      <c r="CI145" s="15"/>
      <c r="CJ145" s="770"/>
      <c r="CK145" s="15"/>
      <c r="CL145" s="770"/>
      <c r="CM145" s="15"/>
      <c r="CN145" s="770"/>
      <c r="CO145" s="15"/>
      <c r="CP145" s="770"/>
      <c r="CQ145" s="15"/>
      <c r="CR145" s="770"/>
      <c r="CS145" s="15"/>
      <c r="CT145" s="770"/>
      <c r="CU145" s="15"/>
      <c r="CV145" s="770"/>
      <c r="CW145" s="15"/>
      <c r="CX145" s="770"/>
      <c r="CY145" s="15"/>
      <c r="CZ145" s="770"/>
      <c r="DA145" s="15"/>
      <c r="DB145" s="770"/>
      <c r="DC145" s="15"/>
      <c r="DD145" s="770"/>
      <c r="DE145" s="15"/>
      <c r="DF145" s="770"/>
      <c r="DG145" s="15"/>
      <c r="DH145" s="770"/>
      <c r="DI145" s="15"/>
      <c r="DJ145" s="770"/>
      <c r="DK145" s="15"/>
      <c r="DL145" s="770"/>
      <c r="DM145" s="15"/>
      <c r="DN145" s="770"/>
      <c r="DO145" s="766"/>
      <c r="DP145" s="770"/>
      <c r="DQ145" s="15"/>
      <c r="DR145" s="770"/>
      <c r="DS145" s="15"/>
      <c r="DT145" s="770"/>
      <c r="DU145" s="15"/>
      <c r="DV145" s="770"/>
      <c r="DW145" s="168">
        <f t="shared" si="32"/>
        <v>0</v>
      </c>
      <c r="DX145" s="624"/>
      <c r="DY145" s="168">
        <f t="shared" si="33"/>
        <v>0</v>
      </c>
      <c r="DZ145" s="297"/>
      <c r="EA145" s="21">
        <f t="shared" si="34"/>
        <v>0</v>
      </c>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c r="HM145" s="28"/>
      <c r="HN145" s="28"/>
      <c r="HO145" s="28"/>
      <c r="HP145" s="28"/>
      <c r="HQ145" s="28"/>
      <c r="HR145" s="28"/>
      <c r="HS145" s="28"/>
      <c r="HT145" s="28"/>
      <c r="HU145" s="28"/>
      <c r="HV145" s="28"/>
      <c r="HW145" s="28"/>
      <c r="HX145" s="28"/>
      <c r="HY145" s="28"/>
      <c r="HZ145" s="28"/>
      <c r="IA145" s="28"/>
      <c r="IB145" s="28"/>
      <c r="IC145" s="28"/>
      <c r="ID145" s="28"/>
      <c r="IE145" s="28"/>
      <c r="IF145" s="28"/>
      <c r="IG145" s="28"/>
      <c r="IH145" s="28"/>
      <c r="II145" s="28"/>
      <c r="IJ145" s="28"/>
      <c r="IK145" s="28"/>
      <c r="IL145" s="28"/>
      <c r="IM145" s="28"/>
      <c r="IN145" s="28"/>
      <c r="IO145" s="28"/>
      <c r="IP145" s="28"/>
      <c r="IQ145" s="28"/>
      <c r="IR145" s="28"/>
      <c r="IS145" s="28"/>
      <c r="IT145" s="28"/>
      <c r="IU145" s="28"/>
      <c r="IV145" s="28"/>
      <c r="IW145" s="28"/>
      <c r="IX145" s="28"/>
      <c r="IY145" s="28"/>
      <c r="IZ145" s="28"/>
      <c r="JA145" s="28"/>
      <c r="JB145" s="28"/>
      <c r="JC145" s="28"/>
      <c r="JD145" s="28"/>
      <c r="JE145" s="28"/>
      <c r="JF145" s="28"/>
      <c r="JG145" s="28"/>
      <c r="JH145" s="28"/>
      <c r="JI145" s="28"/>
      <c r="JJ145" s="28"/>
      <c r="JK145" s="28"/>
      <c r="JL145" s="28"/>
      <c r="JM145" s="28"/>
      <c r="JN145" s="28"/>
      <c r="JO145" s="28"/>
      <c r="JP145" s="28"/>
      <c r="JQ145" s="28"/>
      <c r="JR145" s="28"/>
      <c r="JS145" s="28"/>
      <c r="JT145" s="28"/>
      <c r="JU145" s="28"/>
      <c r="JV145" s="28"/>
      <c r="JW145" s="28"/>
      <c r="JX145" s="28"/>
      <c r="JY145" s="28"/>
      <c r="JZ145" s="28"/>
      <c r="KA145" s="28"/>
      <c r="KB145" s="28"/>
      <c r="KC145" s="28"/>
      <c r="KD145" s="28"/>
      <c r="KE145" s="28"/>
      <c r="KF145" s="28"/>
      <c r="KG145" s="28"/>
      <c r="KH145" s="28"/>
      <c r="KI145" s="28"/>
      <c r="KJ145" s="28"/>
      <c r="KK145" s="28"/>
      <c r="KL145" s="28"/>
      <c r="KM145" s="28"/>
      <c r="KN145" s="28"/>
      <c r="KO145" s="28"/>
      <c r="KP145" s="28"/>
      <c r="KQ145" s="28"/>
      <c r="KR145" s="28"/>
      <c r="KS145" s="28"/>
      <c r="KT145" s="28"/>
      <c r="KU145" s="28"/>
      <c r="KV145" s="28"/>
      <c r="KW145" s="28"/>
      <c r="KX145" s="28"/>
      <c r="KY145" s="28"/>
      <c r="KZ145" s="28"/>
      <c r="LA145" s="28"/>
      <c r="LB145" s="28"/>
      <c r="LC145" s="28"/>
      <c r="LD145" s="28"/>
      <c r="LE145" s="28"/>
      <c r="LF145" s="28"/>
      <c r="LG145" s="28"/>
      <c r="LH145" s="28"/>
      <c r="LI145" s="28"/>
      <c r="LJ145" s="28"/>
      <c r="LK145" s="28"/>
      <c r="LL145" s="28"/>
      <c r="LM145" s="28"/>
      <c r="LN145" s="28"/>
      <c r="LO145" s="28"/>
      <c r="LP145" s="28"/>
      <c r="LQ145" s="28"/>
      <c r="LR145" s="28"/>
      <c r="LS145" s="28"/>
      <c r="LT145" s="28"/>
      <c r="LU145" s="28"/>
      <c r="LV145" s="28"/>
      <c r="LW145" s="28"/>
      <c r="LX145" s="28"/>
      <c r="LY145" s="28"/>
      <c r="LZ145" s="28"/>
      <c r="MA145" s="28"/>
      <c r="MB145" s="28"/>
      <c r="MC145" s="28"/>
      <c r="MD145" s="28"/>
      <c r="ME145" s="28"/>
      <c r="MF145" s="28"/>
      <c r="MG145" s="28"/>
      <c r="MH145" s="28"/>
      <c r="MI145" s="28"/>
      <c r="MJ145" s="28"/>
      <c r="MK145" s="28"/>
      <c r="ML145" s="28"/>
      <c r="MM145" s="28"/>
      <c r="MN145" s="28"/>
      <c r="MO145" s="28"/>
      <c r="MP145" s="28"/>
      <c r="MQ145" s="28"/>
      <c r="MR145" s="28"/>
      <c r="MS145" s="28"/>
      <c r="MT145" s="28"/>
      <c r="MU145" s="28"/>
      <c r="MV145" s="28"/>
      <c r="MW145" s="28"/>
      <c r="MX145" s="28"/>
      <c r="MY145" s="28"/>
      <c r="MZ145" s="28"/>
      <c r="NA145" s="28"/>
      <c r="NB145" s="28"/>
      <c r="NC145" s="28"/>
      <c r="ND145" s="28"/>
      <c r="NE145" s="28"/>
      <c r="NF145" s="28"/>
      <c r="NG145" s="28"/>
      <c r="NH145" s="28"/>
      <c r="NI145" s="28"/>
      <c r="NJ145" s="28"/>
      <c r="NK145" s="28"/>
      <c r="NL145" s="28"/>
      <c r="NM145" s="28"/>
      <c r="NN145" s="28"/>
      <c r="NO145" s="28"/>
      <c r="NP145" s="28"/>
      <c r="NQ145" s="28"/>
      <c r="NR145" s="28"/>
      <c r="NS145" s="28"/>
      <c r="NT145" s="28"/>
      <c r="NU145" s="28"/>
      <c r="NV145" s="28"/>
      <c r="NW145" s="28"/>
      <c r="NX145" s="28"/>
      <c r="NY145" s="28"/>
      <c r="NZ145" s="28"/>
      <c r="OA145" s="28"/>
      <c r="OB145" s="28"/>
      <c r="OC145" s="28"/>
      <c r="OD145" s="28"/>
      <c r="OE145" s="28"/>
      <c r="OF145" s="28"/>
      <c r="OG145" s="28"/>
      <c r="OH145" s="28"/>
      <c r="OI145" s="28"/>
      <c r="OJ145" s="28"/>
      <c r="OK145" s="28"/>
      <c r="OL145" s="28"/>
      <c r="OM145" s="28"/>
      <c r="ON145" s="28"/>
      <c r="OO145" s="28"/>
      <c r="OP145" s="28"/>
      <c r="OQ145" s="28"/>
      <c r="OR145" s="28"/>
      <c r="OS145" s="28"/>
      <c r="OT145" s="28"/>
      <c r="OU145" s="28"/>
      <c r="OV145" s="28"/>
      <c r="OW145" s="28"/>
      <c r="OX145" s="28"/>
      <c r="OY145" s="28"/>
      <c r="OZ145" s="28"/>
      <c r="PA145" s="28"/>
      <c r="PB145" s="28"/>
      <c r="PC145" s="28"/>
      <c r="PD145" s="28"/>
      <c r="PE145" s="28"/>
      <c r="PF145" s="28"/>
      <c r="PG145" s="28"/>
      <c r="PH145" s="28"/>
      <c r="PI145" s="28"/>
      <c r="PJ145" s="28"/>
      <c r="PK145" s="28"/>
      <c r="PL145" s="28"/>
      <c r="PM145" s="28"/>
      <c r="PN145" s="28"/>
      <c r="PO145" s="28"/>
      <c r="PP145" s="28"/>
      <c r="PQ145" s="28"/>
      <c r="PR145" s="28"/>
      <c r="PS145" s="28"/>
      <c r="PT145" s="28"/>
      <c r="PU145" s="28"/>
      <c r="PV145" s="28"/>
      <c r="PW145" s="28"/>
      <c r="PX145" s="28"/>
      <c r="PY145" s="28"/>
      <c r="PZ145" s="28"/>
      <c r="QA145" s="28"/>
      <c r="QB145" s="28"/>
      <c r="QC145" s="28"/>
      <c r="QD145" s="28"/>
      <c r="QE145" s="28"/>
      <c r="QF145" s="28"/>
      <c r="QG145" s="28"/>
      <c r="QH145" s="28"/>
      <c r="QI145" s="28"/>
      <c r="QJ145" s="28"/>
      <c r="QK145" s="28"/>
      <c r="QL145" s="28"/>
      <c r="QM145" s="28"/>
      <c r="QN145" s="28"/>
      <c r="QO145" s="28"/>
      <c r="QP145" s="28"/>
      <c r="QQ145" s="28"/>
      <c r="QR145" s="28"/>
      <c r="QS145" s="28"/>
      <c r="QT145" s="28"/>
      <c r="QU145" s="28"/>
      <c r="QV145" s="28"/>
      <c r="QW145" s="28"/>
      <c r="QX145" s="28"/>
      <c r="QY145" s="28"/>
      <c r="QZ145" s="28"/>
      <c r="RA145" s="28"/>
      <c r="RB145" s="28"/>
      <c r="RC145" s="28"/>
      <c r="RD145" s="28"/>
      <c r="RE145" s="28"/>
    </row>
    <row r="146" spans="1:473" s="245" customFormat="1" ht="21" hidden="1" customHeight="1">
      <c r="A146" s="15"/>
      <c r="B146" s="15"/>
      <c r="C146" s="38" t="s">
        <v>58</v>
      </c>
      <c r="D146" s="556" t="s">
        <v>1170</v>
      </c>
      <c r="E146" s="488"/>
      <c r="F146" s="458">
        <v>26406</v>
      </c>
      <c r="G146" s="788"/>
      <c r="H146" s="319" t="s">
        <v>748</v>
      </c>
      <c r="I146" s="27">
        <v>36271</v>
      </c>
      <c r="J146" s="424"/>
      <c r="K146" s="272"/>
      <c r="L146" s="16">
        <v>0</v>
      </c>
      <c r="M146" s="16">
        <v>0</v>
      </c>
      <c r="N146" s="16">
        <v>0</v>
      </c>
      <c r="O146" s="16">
        <v>0</v>
      </c>
      <c r="P146" s="16"/>
      <c r="Q146" s="767">
        <v>0</v>
      </c>
      <c r="R146" s="767"/>
      <c r="S146" s="1114">
        <v>0</v>
      </c>
      <c r="T146" s="1114"/>
      <c r="U146" s="15"/>
      <c r="V146" s="769"/>
      <c r="W146" s="15"/>
      <c r="X146" s="769"/>
      <c r="Y146" s="15"/>
      <c r="Z146" s="769"/>
      <c r="AA146" s="15"/>
      <c r="AB146" s="769"/>
      <c r="AC146" s="15"/>
      <c r="AD146" s="769"/>
      <c r="AE146" s="15"/>
      <c r="AF146" s="769"/>
      <c r="AG146" s="15"/>
      <c r="AH146" s="769"/>
      <c r="AI146" s="15"/>
      <c r="AJ146" s="769"/>
      <c r="AK146" s="15"/>
      <c r="AL146" s="769"/>
      <c r="AM146" s="15"/>
      <c r="AN146" s="769"/>
      <c r="AO146" s="15"/>
      <c r="AP146" s="769"/>
      <c r="AQ146" s="15"/>
      <c r="AR146" s="769"/>
      <c r="AS146" s="15"/>
      <c r="AT146" s="769"/>
      <c r="AU146" s="15"/>
      <c r="AV146" s="769"/>
      <c r="AW146" s="15"/>
      <c r="AX146" s="769"/>
      <c r="AY146" s="766"/>
      <c r="AZ146" s="769"/>
      <c r="BA146" s="15"/>
      <c r="BB146" s="769"/>
      <c r="BC146" s="15"/>
      <c r="BD146" s="769"/>
      <c r="BE146" s="15"/>
      <c r="BF146" s="769"/>
      <c r="BG146" s="15"/>
      <c r="BH146" s="769"/>
      <c r="BI146" s="15"/>
      <c r="BJ146" s="769"/>
      <c r="BK146" s="15"/>
      <c r="BL146" s="769"/>
      <c r="BM146" s="15"/>
      <c r="BN146" s="769"/>
      <c r="BO146" s="15"/>
      <c r="BP146" s="769"/>
      <c r="BQ146" s="15"/>
      <c r="BR146" s="769"/>
      <c r="BS146" s="15"/>
      <c r="BT146" s="769"/>
      <c r="BU146" s="15"/>
      <c r="BV146" s="770"/>
      <c r="BW146" s="15"/>
      <c r="BX146" s="770"/>
      <c r="BY146" s="15"/>
      <c r="BZ146" s="770"/>
      <c r="CA146" s="15"/>
      <c r="CB146" s="770"/>
      <c r="CC146" s="15"/>
      <c r="CD146" s="770"/>
      <c r="CE146" s="15"/>
      <c r="CF146" s="770"/>
      <c r="CG146" s="15"/>
      <c r="CH146" s="770"/>
      <c r="CI146" s="15"/>
      <c r="CJ146" s="770"/>
      <c r="CK146" s="15"/>
      <c r="CL146" s="770"/>
      <c r="CM146" s="15"/>
      <c r="CN146" s="770"/>
      <c r="CO146" s="15"/>
      <c r="CP146" s="770"/>
      <c r="CQ146" s="15"/>
      <c r="CR146" s="770"/>
      <c r="CS146" s="15"/>
      <c r="CT146" s="770"/>
      <c r="CU146" s="15"/>
      <c r="CV146" s="770"/>
      <c r="CW146" s="15"/>
      <c r="CX146" s="770"/>
      <c r="CY146" s="15"/>
      <c r="CZ146" s="770"/>
      <c r="DA146" s="15"/>
      <c r="DB146" s="770"/>
      <c r="DC146" s="15"/>
      <c r="DD146" s="770"/>
      <c r="DE146" s="15"/>
      <c r="DF146" s="770"/>
      <c r="DG146" s="15"/>
      <c r="DH146" s="770"/>
      <c r="DI146" s="15"/>
      <c r="DJ146" s="770"/>
      <c r="DK146" s="15"/>
      <c r="DL146" s="770"/>
      <c r="DM146" s="15"/>
      <c r="DN146" s="770"/>
      <c r="DO146" s="766"/>
      <c r="DP146" s="770"/>
      <c r="DQ146" s="15"/>
      <c r="DR146" s="770"/>
      <c r="DS146" s="15"/>
      <c r="DT146" s="770"/>
      <c r="DU146" s="15"/>
      <c r="DV146" s="770"/>
      <c r="DW146" s="168">
        <f t="shared" si="32"/>
        <v>0</v>
      </c>
      <c r="DX146" s="624"/>
      <c r="DY146" s="168">
        <f t="shared" si="33"/>
        <v>0</v>
      </c>
      <c r="DZ146" s="297"/>
      <c r="EA146" s="21">
        <f t="shared" si="34"/>
        <v>0</v>
      </c>
    </row>
    <row r="147" spans="1:473" s="245" customFormat="1" ht="21" hidden="1" customHeight="1">
      <c r="A147" s="15"/>
      <c r="B147" s="15"/>
      <c r="C147" s="38" t="s">
        <v>61</v>
      </c>
      <c r="D147" s="556" t="s">
        <v>1150</v>
      </c>
      <c r="E147" s="488"/>
      <c r="F147" s="458">
        <v>30317</v>
      </c>
      <c r="G147" s="788"/>
      <c r="H147" s="319" t="s">
        <v>748</v>
      </c>
      <c r="I147" s="27">
        <v>42704</v>
      </c>
      <c r="J147" s="424"/>
      <c r="K147" s="272"/>
      <c r="L147" s="16">
        <v>0</v>
      </c>
      <c r="M147" s="16">
        <v>0</v>
      </c>
      <c r="N147" s="16">
        <v>0</v>
      </c>
      <c r="O147" s="16">
        <v>0</v>
      </c>
      <c r="P147" s="16"/>
      <c r="Q147" s="767">
        <v>0</v>
      </c>
      <c r="R147" s="767"/>
      <c r="S147" s="1114">
        <v>0</v>
      </c>
      <c r="T147" s="1114"/>
      <c r="U147" s="15"/>
      <c r="V147" s="769"/>
      <c r="W147" s="15"/>
      <c r="X147" s="769"/>
      <c r="Y147" s="15"/>
      <c r="Z147" s="769"/>
      <c r="AA147" s="15"/>
      <c r="AB147" s="769"/>
      <c r="AC147" s="15"/>
      <c r="AD147" s="769"/>
      <c r="AE147" s="15"/>
      <c r="AF147" s="769"/>
      <c r="AG147" s="15"/>
      <c r="AH147" s="769"/>
      <c r="AI147" s="15"/>
      <c r="AJ147" s="769"/>
      <c r="AK147" s="15"/>
      <c r="AL147" s="769"/>
      <c r="AM147" s="15"/>
      <c r="AN147" s="769"/>
      <c r="AO147" s="15"/>
      <c r="AP147" s="769"/>
      <c r="AQ147" s="15"/>
      <c r="AR147" s="769"/>
      <c r="AS147" s="15"/>
      <c r="AT147" s="769"/>
      <c r="AU147" s="15"/>
      <c r="AV147" s="769"/>
      <c r="AW147" s="15"/>
      <c r="AX147" s="769"/>
      <c r="AY147" s="766"/>
      <c r="AZ147" s="769"/>
      <c r="BA147" s="15"/>
      <c r="BB147" s="769"/>
      <c r="BC147" s="15"/>
      <c r="BD147" s="769"/>
      <c r="BE147" s="15"/>
      <c r="BF147" s="769"/>
      <c r="BG147" s="15"/>
      <c r="BH147" s="769"/>
      <c r="BI147" s="15"/>
      <c r="BJ147" s="769"/>
      <c r="BK147" s="15"/>
      <c r="BL147" s="769"/>
      <c r="BM147" s="15"/>
      <c r="BN147" s="769"/>
      <c r="BO147" s="15"/>
      <c r="BP147" s="769"/>
      <c r="BQ147" s="15"/>
      <c r="BR147" s="769"/>
      <c r="BS147" s="15"/>
      <c r="BT147" s="769"/>
      <c r="BU147" s="15"/>
      <c r="BV147" s="770"/>
      <c r="BW147" s="15"/>
      <c r="BX147" s="770"/>
      <c r="BY147" s="15"/>
      <c r="BZ147" s="770"/>
      <c r="CA147" s="15"/>
      <c r="CB147" s="770"/>
      <c r="CC147" s="15"/>
      <c r="CD147" s="770"/>
      <c r="CE147" s="15"/>
      <c r="CF147" s="770"/>
      <c r="CG147" s="15"/>
      <c r="CH147" s="770"/>
      <c r="CI147" s="15"/>
      <c r="CJ147" s="770"/>
      <c r="CK147" s="15"/>
      <c r="CL147" s="770"/>
      <c r="CM147" s="15"/>
      <c r="CN147" s="770"/>
      <c r="CO147" s="15"/>
      <c r="CP147" s="770"/>
      <c r="CQ147" s="15"/>
      <c r="CR147" s="770"/>
      <c r="CS147" s="15"/>
      <c r="CT147" s="770"/>
      <c r="CU147" s="15"/>
      <c r="CV147" s="770"/>
      <c r="CW147" s="15"/>
      <c r="CX147" s="770"/>
      <c r="CY147" s="15"/>
      <c r="CZ147" s="770"/>
      <c r="DA147" s="15"/>
      <c r="DB147" s="770"/>
      <c r="DC147" s="15"/>
      <c r="DD147" s="770"/>
      <c r="DE147" s="15"/>
      <c r="DF147" s="770"/>
      <c r="DG147" s="15"/>
      <c r="DH147" s="770"/>
      <c r="DI147" s="15"/>
      <c r="DJ147" s="770"/>
      <c r="DK147" s="15"/>
      <c r="DL147" s="770"/>
      <c r="DM147" s="15"/>
      <c r="DN147" s="770"/>
      <c r="DO147" s="766"/>
      <c r="DP147" s="770"/>
      <c r="DQ147" s="15"/>
      <c r="DR147" s="770"/>
      <c r="DS147" s="15"/>
      <c r="DT147" s="770"/>
      <c r="DU147" s="15"/>
      <c r="DV147" s="770"/>
      <c r="DW147" s="168">
        <f t="shared" si="32"/>
        <v>0</v>
      </c>
      <c r="DX147" s="624"/>
      <c r="DY147" s="168">
        <f t="shared" si="33"/>
        <v>0</v>
      </c>
      <c r="DZ147" s="297"/>
      <c r="EA147" s="21">
        <f t="shared" si="34"/>
        <v>0</v>
      </c>
    </row>
    <row r="148" spans="1:473" s="245" customFormat="1" ht="21" hidden="1" customHeight="1">
      <c r="A148" s="15"/>
      <c r="B148" s="15"/>
      <c r="C148" s="38" t="s">
        <v>63</v>
      </c>
      <c r="D148" s="556" t="s">
        <v>1224</v>
      </c>
      <c r="E148" s="488"/>
      <c r="F148" s="459">
        <v>33752</v>
      </c>
      <c r="G148" s="788"/>
      <c r="H148" s="319" t="s">
        <v>748</v>
      </c>
      <c r="I148" s="27">
        <v>44393</v>
      </c>
      <c r="J148" s="424"/>
      <c r="K148" s="272"/>
      <c r="L148" s="16">
        <v>0</v>
      </c>
      <c r="M148" s="16">
        <v>0</v>
      </c>
      <c r="N148" s="16">
        <v>0</v>
      </c>
      <c r="O148" s="16">
        <v>0</v>
      </c>
      <c r="P148" s="16"/>
      <c r="Q148" s="767">
        <v>0</v>
      </c>
      <c r="R148" s="767"/>
      <c r="S148" s="1114">
        <v>0</v>
      </c>
      <c r="T148" s="1114"/>
      <c r="U148" s="15"/>
      <c r="V148" s="769"/>
      <c r="W148" s="15"/>
      <c r="X148" s="769"/>
      <c r="Y148" s="15"/>
      <c r="Z148" s="769"/>
      <c r="AA148" s="15"/>
      <c r="AB148" s="769"/>
      <c r="AC148" s="15"/>
      <c r="AD148" s="769"/>
      <c r="AE148" s="15"/>
      <c r="AF148" s="769"/>
      <c r="AG148" s="15"/>
      <c r="AH148" s="769"/>
      <c r="AI148" s="15"/>
      <c r="AJ148" s="769"/>
      <c r="AK148" s="15"/>
      <c r="AL148" s="769"/>
      <c r="AM148" s="15"/>
      <c r="AN148" s="769"/>
      <c r="AO148" s="15"/>
      <c r="AP148" s="769"/>
      <c r="AQ148" s="15"/>
      <c r="AR148" s="769"/>
      <c r="AS148" s="15"/>
      <c r="AT148" s="769"/>
      <c r="AU148" s="15"/>
      <c r="AV148" s="769"/>
      <c r="AW148" s="15"/>
      <c r="AX148" s="769"/>
      <c r="AY148" s="766"/>
      <c r="AZ148" s="769"/>
      <c r="BA148" s="15"/>
      <c r="BB148" s="769"/>
      <c r="BC148" s="15"/>
      <c r="BD148" s="769"/>
      <c r="BE148" s="15"/>
      <c r="BF148" s="769"/>
      <c r="BG148" s="15"/>
      <c r="BH148" s="769"/>
      <c r="BI148" s="15"/>
      <c r="BJ148" s="769"/>
      <c r="BK148" s="15"/>
      <c r="BL148" s="769"/>
      <c r="BM148" s="15"/>
      <c r="BN148" s="769"/>
      <c r="BO148" s="15"/>
      <c r="BP148" s="769"/>
      <c r="BQ148" s="15"/>
      <c r="BR148" s="769"/>
      <c r="BS148" s="15"/>
      <c r="BT148" s="769"/>
      <c r="BU148" s="15"/>
      <c r="BV148" s="770"/>
      <c r="BW148" s="15"/>
      <c r="BX148" s="770"/>
      <c r="BY148" s="15"/>
      <c r="BZ148" s="770"/>
      <c r="CA148" s="15"/>
      <c r="CB148" s="770"/>
      <c r="CC148" s="15"/>
      <c r="CD148" s="770"/>
      <c r="CE148" s="15"/>
      <c r="CF148" s="770"/>
      <c r="CG148" s="15"/>
      <c r="CH148" s="770"/>
      <c r="CI148" s="15"/>
      <c r="CJ148" s="770"/>
      <c r="CK148" s="15"/>
      <c r="CL148" s="770"/>
      <c r="CM148" s="15"/>
      <c r="CN148" s="770"/>
      <c r="CO148" s="15"/>
      <c r="CP148" s="770"/>
      <c r="CQ148" s="15"/>
      <c r="CR148" s="770"/>
      <c r="CS148" s="15"/>
      <c r="CT148" s="770"/>
      <c r="CU148" s="15"/>
      <c r="CV148" s="770"/>
      <c r="CW148" s="15"/>
      <c r="CX148" s="770"/>
      <c r="CY148" s="15"/>
      <c r="CZ148" s="770"/>
      <c r="DA148" s="15"/>
      <c r="DB148" s="770"/>
      <c r="DC148" s="15"/>
      <c r="DD148" s="770"/>
      <c r="DE148" s="15"/>
      <c r="DF148" s="770"/>
      <c r="DG148" s="15"/>
      <c r="DH148" s="770"/>
      <c r="DI148" s="15"/>
      <c r="DJ148" s="770"/>
      <c r="DK148" s="15"/>
      <c r="DL148" s="770"/>
      <c r="DM148" s="15"/>
      <c r="DN148" s="770"/>
      <c r="DO148" s="766"/>
      <c r="DP148" s="770"/>
      <c r="DQ148" s="15"/>
      <c r="DR148" s="770"/>
      <c r="DS148" s="15"/>
      <c r="DT148" s="770"/>
      <c r="DU148" s="15"/>
      <c r="DV148" s="770"/>
      <c r="DW148" s="168">
        <f t="shared" si="32"/>
        <v>0</v>
      </c>
      <c r="DX148" s="624"/>
      <c r="DY148" s="168">
        <f t="shared" si="33"/>
        <v>0</v>
      </c>
      <c r="DZ148" s="297"/>
      <c r="EA148" s="21">
        <f t="shared" si="34"/>
        <v>0</v>
      </c>
    </row>
    <row r="149" spans="1:473" s="245" customFormat="1" ht="21" hidden="1" customHeight="1">
      <c r="A149" s="15"/>
      <c r="B149" s="15"/>
      <c r="C149" s="38" t="s">
        <v>66</v>
      </c>
      <c r="D149" s="556" t="s">
        <v>218</v>
      </c>
      <c r="E149" s="488"/>
      <c r="F149" s="457">
        <v>36726</v>
      </c>
      <c r="G149" s="788"/>
      <c r="H149" s="319" t="s">
        <v>748</v>
      </c>
      <c r="I149" s="27">
        <v>36803</v>
      </c>
      <c r="J149" s="424"/>
      <c r="K149" s="272"/>
      <c r="L149" s="16">
        <v>0</v>
      </c>
      <c r="M149" s="16">
        <v>0</v>
      </c>
      <c r="N149" s="16">
        <v>0</v>
      </c>
      <c r="O149" s="16">
        <v>0</v>
      </c>
      <c r="P149" s="16"/>
      <c r="Q149" s="767">
        <v>0</v>
      </c>
      <c r="R149" s="767"/>
      <c r="S149" s="1114">
        <v>0</v>
      </c>
      <c r="T149" s="1114"/>
      <c r="U149" s="15"/>
      <c r="V149" s="769"/>
      <c r="W149" s="15"/>
      <c r="X149" s="769"/>
      <c r="Y149" s="15"/>
      <c r="Z149" s="769"/>
      <c r="AA149" s="15"/>
      <c r="AB149" s="769"/>
      <c r="AC149" s="15"/>
      <c r="AD149" s="769"/>
      <c r="AE149" s="15"/>
      <c r="AF149" s="769"/>
      <c r="AG149" s="15"/>
      <c r="AH149" s="769"/>
      <c r="AI149" s="15"/>
      <c r="AJ149" s="769"/>
      <c r="AK149" s="15"/>
      <c r="AL149" s="769"/>
      <c r="AM149" s="15"/>
      <c r="AN149" s="769"/>
      <c r="AO149" s="15"/>
      <c r="AP149" s="769"/>
      <c r="AQ149" s="15"/>
      <c r="AR149" s="769"/>
      <c r="AS149" s="15"/>
      <c r="AT149" s="769"/>
      <c r="AU149" s="15"/>
      <c r="AV149" s="769"/>
      <c r="AW149" s="15"/>
      <c r="AX149" s="769"/>
      <c r="AY149" s="766"/>
      <c r="AZ149" s="769"/>
      <c r="BA149" s="15"/>
      <c r="BB149" s="769"/>
      <c r="BC149" s="15"/>
      <c r="BD149" s="769"/>
      <c r="BE149" s="15"/>
      <c r="BF149" s="769"/>
      <c r="BG149" s="15"/>
      <c r="BH149" s="769"/>
      <c r="BI149" s="15"/>
      <c r="BJ149" s="769"/>
      <c r="BK149" s="15"/>
      <c r="BL149" s="769"/>
      <c r="BM149" s="15"/>
      <c r="BN149" s="769"/>
      <c r="BO149" s="15"/>
      <c r="BP149" s="769"/>
      <c r="BQ149" s="15"/>
      <c r="BR149" s="769"/>
      <c r="BS149" s="15"/>
      <c r="BT149" s="769"/>
      <c r="BU149" s="15"/>
      <c r="BV149" s="770"/>
      <c r="BW149" s="15"/>
      <c r="BX149" s="770"/>
      <c r="BY149" s="15"/>
      <c r="BZ149" s="770"/>
      <c r="CA149" s="15"/>
      <c r="CB149" s="770"/>
      <c r="CC149" s="15"/>
      <c r="CD149" s="770"/>
      <c r="CE149" s="15"/>
      <c r="CF149" s="770"/>
      <c r="CG149" s="15"/>
      <c r="CH149" s="770"/>
      <c r="CI149" s="15"/>
      <c r="CJ149" s="770"/>
      <c r="CK149" s="15"/>
      <c r="CL149" s="770"/>
      <c r="CM149" s="15"/>
      <c r="CN149" s="770"/>
      <c r="CO149" s="15"/>
      <c r="CP149" s="770"/>
      <c r="CQ149" s="15"/>
      <c r="CR149" s="770"/>
      <c r="CS149" s="15"/>
      <c r="CT149" s="770"/>
      <c r="CU149" s="15"/>
      <c r="CV149" s="770"/>
      <c r="CW149" s="15"/>
      <c r="CX149" s="770"/>
      <c r="CY149" s="15"/>
      <c r="CZ149" s="770"/>
      <c r="DA149" s="15"/>
      <c r="DB149" s="770"/>
      <c r="DC149" s="15"/>
      <c r="DD149" s="770"/>
      <c r="DE149" s="15"/>
      <c r="DF149" s="770"/>
      <c r="DG149" s="15"/>
      <c r="DH149" s="770"/>
      <c r="DI149" s="15"/>
      <c r="DJ149" s="770"/>
      <c r="DK149" s="15"/>
      <c r="DL149" s="770"/>
      <c r="DM149" s="15"/>
      <c r="DN149" s="770"/>
      <c r="DO149" s="766"/>
      <c r="DP149" s="770"/>
      <c r="DQ149" s="15"/>
      <c r="DR149" s="770"/>
      <c r="DS149" s="15"/>
      <c r="DT149" s="770"/>
      <c r="DU149" s="15"/>
      <c r="DV149" s="770"/>
      <c r="DW149" s="168">
        <f t="shared" si="32"/>
        <v>0</v>
      </c>
      <c r="DX149" s="624"/>
      <c r="DY149" s="168">
        <f t="shared" si="33"/>
        <v>0</v>
      </c>
      <c r="DZ149" s="297"/>
      <c r="EA149" s="21">
        <f t="shared" si="34"/>
        <v>0</v>
      </c>
    </row>
    <row r="150" spans="1:473" s="245" customFormat="1" ht="21" hidden="1" customHeight="1">
      <c r="A150" s="15"/>
      <c r="B150" s="15"/>
      <c r="C150" s="38" t="s">
        <v>70</v>
      </c>
      <c r="D150" s="556" t="s">
        <v>226</v>
      </c>
      <c r="E150" s="488"/>
      <c r="F150" s="459">
        <v>37767</v>
      </c>
      <c r="G150" s="788"/>
      <c r="H150" s="319" t="s">
        <v>748</v>
      </c>
      <c r="I150" s="27">
        <v>36438</v>
      </c>
      <c r="J150" s="424"/>
      <c r="K150" s="272"/>
      <c r="L150" s="16">
        <v>0</v>
      </c>
      <c r="M150" s="16">
        <v>0</v>
      </c>
      <c r="N150" s="16">
        <v>0</v>
      </c>
      <c r="O150" s="16">
        <v>0</v>
      </c>
      <c r="P150" s="16"/>
      <c r="Q150" s="767">
        <v>0</v>
      </c>
      <c r="R150" s="767"/>
      <c r="S150" s="1114">
        <v>0</v>
      </c>
      <c r="T150" s="1114"/>
      <c r="U150" s="15"/>
      <c r="V150" s="769"/>
      <c r="W150" s="15"/>
      <c r="X150" s="769"/>
      <c r="Y150" s="15"/>
      <c r="Z150" s="769"/>
      <c r="AA150" s="15"/>
      <c r="AB150" s="769"/>
      <c r="AC150" s="15"/>
      <c r="AD150" s="769"/>
      <c r="AE150" s="15"/>
      <c r="AF150" s="769"/>
      <c r="AG150" s="15"/>
      <c r="AH150" s="769"/>
      <c r="AI150" s="15"/>
      <c r="AJ150" s="769"/>
      <c r="AK150" s="15"/>
      <c r="AL150" s="769"/>
      <c r="AM150" s="15"/>
      <c r="AN150" s="769"/>
      <c r="AO150" s="15"/>
      <c r="AP150" s="769"/>
      <c r="AQ150" s="15"/>
      <c r="AR150" s="769"/>
      <c r="AS150" s="15"/>
      <c r="AT150" s="769"/>
      <c r="AU150" s="15"/>
      <c r="AV150" s="769"/>
      <c r="AW150" s="15"/>
      <c r="AX150" s="769"/>
      <c r="AY150" s="766"/>
      <c r="AZ150" s="769"/>
      <c r="BA150" s="15"/>
      <c r="BB150" s="769"/>
      <c r="BC150" s="15"/>
      <c r="BD150" s="769"/>
      <c r="BE150" s="15"/>
      <c r="BF150" s="769"/>
      <c r="BG150" s="15"/>
      <c r="BH150" s="769"/>
      <c r="BI150" s="15"/>
      <c r="BJ150" s="769"/>
      <c r="BK150" s="15"/>
      <c r="BL150" s="769"/>
      <c r="BM150" s="15"/>
      <c r="BN150" s="769"/>
      <c r="BO150" s="15"/>
      <c r="BP150" s="769"/>
      <c r="BQ150" s="15"/>
      <c r="BR150" s="769"/>
      <c r="BS150" s="15"/>
      <c r="BT150" s="769"/>
      <c r="BU150" s="15"/>
      <c r="BV150" s="770"/>
      <c r="BW150" s="15"/>
      <c r="BX150" s="770"/>
      <c r="BY150" s="15"/>
      <c r="BZ150" s="770"/>
      <c r="CA150" s="15"/>
      <c r="CB150" s="770"/>
      <c r="CC150" s="15"/>
      <c r="CD150" s="770"/>
      <c r="CE150" s="15"/>
      <c r="CF150" s="770"/>
      <c r="CG150" s="15"/>
      <c r="CH150" s="770"/>
      <c r="CI150" s="15"/>
      <c r="CJ150" s="770"/>
      <c r="CK150" s="15"/>
      <c r="CL150" s="770"/>
      <c r="CM150" s="15"/>
      <c r="CN150" s="770"/>
      <c r="CO150" s="15"/>
      <c r="CP150" s="770"/>
      <c r="CQ150" s="15"/>
      <c r="CR150" s="770"/>
      <c r="CS150" s="15"/>
      <c r="CT150" s="770"/>
      <c r="CU150" s="15"/>
      <c r="CV150" s="770"/>
      <c r="CW150" s="15"/>
      <c r="CX150" s="770"/>
      <c r="CY150" s="15"/>
      <c r="CZ150" s="770"/>
      <c r="DA150" s="15"/>
      <c r="DB150" s="770"/>
      <c r="DC150" s="15"/>
      <c r="DD150" s="770"/>
      <c r="DE150" s="15"/>
      <c r="DF150" s="770"/>
      <c r="DG150" s="15"/>
      <c r="DH150" s="770"/>
      <c r="DI150" s="15"/>
      <c r="DJ150" s="770"/>
      <c r="DK150" s="15"/>
      <c r="DL150" s="770"/>
      <c r="DM150" s="15"/>
      <c r="DN150" s="770"/>
      <c r="DO150" s="766"/>
      <c r="DP150" s="770"/>
      <c r="DQ150" s="15"/>
      <c r="DR150" s="770"/>
      <c r="DS150" s="15"/>
      <c r="DT150" s="770"/>
      <c r="DU150" s="15"/>
      <c r="DV150" s="770"/>
      <c r="DW150" s="168">
        <f t="shared" si="32"/>
        <v>0</v>
      </c>
      <c r="DX150" s="624"/>
      <c r="DY150" s="168">
        <f t="shared" si="33"/>
        <v>0</v>
      </c>
      <c r="DZ150" s="297"/>
      <c r="EA150" s="21">
        <f t="shared" si="34"/>
        <v>0</v>
      </c>
    </row>
    <row r="151" spans="1:473" s="245" customFormat="1" ht="21" hidden="1" customHeight="1">
      <c r="A151" s="15"/>
      <c r="B151" s="15"/>
      <c r="C151" s="38" t="s">
        <v>87</v>
      </c>
      <c r="D151" s="34" t="s">
        <v>1161</v>
      </c>
      <c r="E151" s="489"/>
      <c r="F151" s="458">
        <v>41551</v>
      </c>
      <c r="G151" s="788"/>
      <c r="H151" s="319" t="s">
        <v>748</v>
      </c>
      <c r="I151" s="27">
        <v>28780</v>
      </c>
      <c r="J151" s="424"/>
      <c r="K151" s="272"/>
      <c r="L151" s="16">
        <v>0</v>
      </c>
      <c r="M151" s="16">
        <v>0</v>
      </c>
      <c r="N151" s="16">
        <v>0</v>
      </c>
      <c r="O151" s="16">
        <v>0</v>
      </c>
      <c r="P151" s="16"/>
      <c r="Q151" s="767">
        <v>0</v>
      </c>
      <c r="R151" s="767"/>
      <c r="S151" s="1114">
        <v>0</v>
      </c>
      <c r="T151" s="1114"/>
      <c r="U151" s="15"/>
      <c r="V151" s="769"/>
      <c r="W151" s="15"/>
      <c r="X151" s="769"/>
      <c r="Y151" s="15"/>
      <c r="Z151" s="769"/>
      <c r="AA151" s="15"/>
      <c r="AB151" s="769"/>
      <c r="AC151" s="15"/>
      <c r="AD151" s="769"/>
      <c r="AE151" s="15"/>
      <c r="AF151" s="769"/>
      <c r="AG151" s="15"/>
      <c r="AH151" s="769"/>
      <c r="AI151" s="15"/>
      <c r="AJ151" s="769"/>
      <c r="AK151" s="15"/>
      <c r="AL151" s="769"/>
      <c r="AM151" s="15"/>
      <c r="AN151" s="769"/>
      <c r="AO151" s="15"/>
      <c r="AP151" s="769"/>
      <c r="AQ151" s="15"/>
      <c r="AR151" s="769"/>
      <c r="AS151" s="15"/>
      <c r="AT151" s="769"/>
      <c r="AU151" s="15"/>
      <c r="AV151" s="769"/>
      <c r="AW151" s="15"/>
      <c r="AX151" s="769"/>
      <c r="AY151" s="766"/>
      <c r="AZ151" s="769"/>
      <c r="BA151" s="15"/>
      <c r="BB151" s="769"/>
      <c r="BC151" s="15"/>
      <c r="BD151" s="769"/>
      <c r="BE151" s="15"/>
      <c r="BF151" s="769"/>
      <c r="BG151" s="15"/>
      <c r="BH151" s="769"/>
      <c r="BI151" s="15"/>
      <c r="BJ151" s="769"/>
      <c r="BK151" s="15"/>
      <c r="BL151" s="769"/>
      <c r="BM151" s="15"/>
      <c r="BN151" s="769"/>
      <c r="BO151" s="15"/>
      <c r="BP151" s="769"/>
      <c r="BQ151" s="15"/>
      <c r="BR151" s="769"/>
      <c r="BS151" s="15"/>
      <c r="BT151" s="769"/>
      <c r="BU151" s="15"/>
      <c r="BV151" s="770"/>
      <c r="BW151" s="15"/>
      <c r="BX151" s="770"/>
      <c r="BY151" s="15"/>
      <c r="BZ151" s="770"/>
      <c r="CA151" s="15"/>
      <c r="CB151" s="770"/>
      <c r="CC151" s="15"/>
      <c r="CD151" s="770"/>
      <c r="CE151" s="15"/>
      <c r="CF151" s="770"/>
      <c r="CG151" s="15"/>
      <c r="CH151" s="770"/>
      <c r="CI151" s="15"/>
      <c r="CJ151" s="770"/>
      <c r="CK151" s="15"/>
      <c r="CL151" s="770"/>
      <c r="CM151" s="15"/>
      <c r="CN151" s="770"/>
      <c r="CO151" s="15"/>
      <c r="CP151" s="770"/>
      <c r="CQ151" s="15"/>
      <c r="CR151" s="770"/>
      <c r="CS151" s="15"/>
      <c r="CT151" s="770"/>
      <c r="CU151" s="15"/>
      <c r="CV151" s="770"/>
      <c r="CW151" s="15"/>
      <c r="CX151" s="770"/>
      <c r="CY151" s="15"/>
      <c r="CZ151" s="770"/>
      <c r="DA151" s="15"/>
      <c r="DB151" s="770"/>
      <c r="DC151" s="15"/>
      <c r="DD151" s="770"/>
      <c r="DE151" s="15"/>
      <c r="DF151" s="770"/>
      <c r="DG151" s="15"/>
      <c r="DH151" s="770"/>
      <c r="DI151" s="15"/>
      <c r="DJ151" s="770"/>
      <c r="DK151" s="15"/>
      <c r="DL151" s="770"/>
      <c r="DM151" s="15"/>
      <c r="DN151" s="770"/>
      <c r="DO151" s="766"/>
      <c r="DP151" s="770"/>
      <c r="DQ151" s="15"/>
      <c r="DR151" s="770"/>
      <c r="DS151" s="15"/>
      <c r="DT151" s="770"/>
      <c r="DU151" s="15"/>
      <c r="DV151" s="770"/>
      <c r="DW151" s="168">
        <f t="shared" si="32"/>
        <v>0</v>
      </c>
      <c r="DX151" s="624"/>
      <c r="DY151" s="168">
        <f t="shared" si="33"/>
        <v>0</v>
      </c>
      <c r="DZ151" s="297"/>
      <c r="EA151" s="21">
        <f t="shared" si="34"/>
        <v>0</v>
      </c>
    </row>
    <row r="152" spans="1:473" s="245" customFormat="1" ht="21" hidden="1" customHeight="1">
      <c r="A152" s="15"/>
      <c r="B152" s="15"/>
      <c r="C152" s="38" t="s">
        <v>89</v>
      </c>
      <c r="D152" s="556" t="s">
        <v>1160</v>
      </c>
      <c r="E152" s="488"/>
      <c r="F152" s="458">
        <v>41551</v>
      </c>
      <c r="G152" s="788"/>
      <c r="H152" s="319" t="s">
        <v>748</v>
      </c>
      <c r="I152" s="27">
        <v>23229</v>
      </c>
      <c r="J152" s="424"/>
      <c r="K152" s="272"/>
      <c r="L152" s="16">
        <v>0</v>
      </c>
      <c r="M152" s="16">
        <v>0</v>
      </c>
      <c r="N152" s="16">
        <v>0</v>
      </c>
      <c r="O152" s="16">
        <v>0</v>
      </c>
      <c r="P152" s="16"/>
      <c r="Q152" s="767">
        <v>0</v>
      </c>
      <c r="R152" s="767"/>
      <c r="S152" s="1114">
        <v>0</v>
      </c>
      <c r="T152" s="1114"/>
      <c r="U152" s="15"/>
      <c r="V152" s="769"/>
      <c r="W152" s="15"/>
      <c r="X152" s="769"/>
      <c r="Y152" s="15"/>
      <c r="Z152" s="769"/>
      <c r="AA152" s="15"/>
      <c r="AB152" s="769"/>
      <c r="AC152" s="15"/>
      <c r="AD152" s="769"/>
      <c r="AE152" s="15"/>
      <c r="AF152" s="769"/>
      <c r="AG152" s="15"/>
      <c r="AH152" s="769"/>
      <c r="AI152" s="15"/>
      <c r="AJ152" s="769"/>
      <c r="AK152" s="15"/>
      <c r="AL152" s="769"/>
      <c r="AM152" s="15"/>
      <c r="AN152" s="769"/>
      <c r="AO152" s="15"/>
      <c r="AP152" s="769"/>
      <c r="AQ152" s="15"/>
      <c r="AR152" s="769"/>
      <c r="AS152" s="15"/>
      <c r="AT152" s="769"/>
      <c r="AU152" s="15"/>
      <c r="AV152" s="769"/>
      <c r="AW152" s="15"/>
      <c r="AX152" s="769"/>
      <c r="AY152" s="766"/>
      <c r="AZ152" s="769"/>
      <c r="BA152" s="15"/>
      <c r="BB152" s="769"/>
      <c r="BC152" s="15"/>
      <c r="BD152" s="769"/>
      <c r="BE152" s="15"/>
      <c r="BF152" s="769"/>
      <c r="BG152" s="15"/>
      <c r="BH152" s="769"/>
      <c r="BI152" s="15"/>
      <c r="BJ152" s="769"/>
      <c r="BK152" s="15"/>
      <c r="BL152" s="769"/>
      <c r="BM152" s="15"/>
      <c r="BN152" s="769"/>
      <c r="BO152" s="15"/>
      <c r="BP152" s="769"/>
      <c r="BQ152" s="15"/>
      <c r="BR152" s="769"/>
      <c r="BS152" s="15"/>
      <c r="BT152" s="769"/>
      <c r="BU152" s="15"/>
      <c r="BV152" s="770"/>
      <c r="BW152" s="15"/>
      <c r="BX152" s="770"/>
      <c r="BY152" s="15"/>
      <c r="BZ152" s="770"/>
      <c r="CA152" s="15"/>
      <c r="CB152" s="770"/>
      <c r="CC152" s="15"/>
      <c r="CD152" s="770"/>
      <c r="CE152" s="15"/>
      <c r="CF152" s="770"/>
      <c r="CG152" s="15"/>
      <c r="CH152" s="770"/>
      <c r="CI152" s="15"/>
      <c r="CJ152" s="770"/>
      <c r="CK152" s="15"/>
      <c r="CL152" s="770"/>
      <c r="CM152" s="15"/>
      <c r="CN152" s="770"/>
      <c r="CO152" s="15"/>
      <c r="CP152" s="770"/>
      <c r="CQ152" s="15"/>
      <c r="CR152" s="770"/>
      <c r="CS152" s="15"/>
      <c r="CT152" s="770"/>
      <c r="CU152" s="15"/>
      <c r="CV152" s="770"/>
      <c r="CW152" s="15"/>
      <c r="CX152" s="770"/>
      <c r="CY152" s="15"/>
      <c r="CZ152" s="770"/>
      <c r="DA152" s="15"/>
      <c r="DB152" s="770"/>
      <c r="DC152" s="15"/>
      <c r="DD152" s="770"/>
      <c r="DE152" s="15"/>
      <c r="DF152" s="770"/>
      <c r="DG152" s="15"/>
      <c r="DH152" s="770"/>
      <c r="DI152" s="15"/>
      <c r="DJ152" s="770"/>
      <c r="DK152" s="15"/>
      <c r="DL152" s="770"/>
      <c r="DM152" s="15"/>
      <c r="DN152" s="770"/>
      <c r="DO152" s="766"/>
      <c r="DP152" s="770"/>
      <c r="DQ152" s="15"/>
      <c r="DR152" s="770"/>
      <c r="DS152" s="15"/>
      <c r="DT152" s="770"/>
      <c r="DU152" s="15"/>
      <c r="DV152" s="770"/>
      <c r="DW152" s="168">
        <f t="shared" si="32"/>
        <v>0</v>
      </c>
      <c r="DX152" s="624"/>
      <c r="DY152" s="168">
        <f t="shared" si="33"/>
        <v>0</v>
      </c>
      <c r="DZ152" s="297"/>
      <c r="EA152" s="21">
        <f t="shared" si="34"/>
        <v>0</v>
      </c>
    </row>
    <row r="153" spans="1:473" s="245" customFormat="1" ht="21" hidden="1" customHeight="1">
      <c r="A153" s="15"/>
      <c r="B153" s="15"/>
      <c r="C153" s="38" t="s">
        <v>94</v>
      </c>
      <c r="D153" s="556" t="s">
        <v>1179</v>
      </c>
      <c r="E153" s="488"/>
      <c r="F153" s="457">
        <v>42051</v>
      </c>
      <c r="G153" s="788"/>
      <c r="H153" s="319" t="s">
        <v>748</v>
      </c>
      <c r="I153" s="27">
        <v>27723</v>
      </c>
      <c r="J153" s="424"/>
      <c r="K153" s="272"/>
      <c r="L153" s="16">
        <v>0</v>
      </c>
      <c r="M153" s="16">
        <v>0</v>
      </c>
      <c r="N153" s="16">
        <v>0</v>
      </c>
      <c r="O153" s="16">
        <v>0</v>
      </c>
      <c r="P153" s="16"/>
      <c r="Q153" s="767">
        <v>0</v>
      </c>
      <c r="R153" s="767"/>
      <c r="S153" s="1114">
        <v>0</v>
      </c>
      <c r="T153" s="1114"/>
      <c r="U153" s="15"/>
      <c r="V153" s="769"/>
      <c r="W153" s="15"/>
      <c r="X153" s="769"/>
      <c r="Y153" s="15"/>
      <c r="Z153" s="769"/>
      <c r="AA153" s="15"/>
      <c r="AB153" s="769"/>
      <c r="AC153" s="15"/>
      <c r="AD153" s="769"/>
      <c r="AE153" s="15"/>
      <c r="AF153" s="769"/>
      <c r="AG153" s="15"/>
      <c r="AH153" s="769"/>
      <c r="AI153" s="15"/>
      <c r="AJ153" s="769"/>
      <c r="AK153" s="15"/>
      <c r="AL153" s="769"/>
      <c r="AM153" s="15"/>
      <c r="AN153" s="769"/>
      <c r="AO153" s="15"/>
      <c r="AP153" s="769"/>
      <c r="AQ153" s="15"/>
      <c r="AR153" s="769"/>
      <c r="AS153" s="15"/>
      <c r="AT153" s="769"/>
      <c r="AU153" s="15"/>
      <c r="AV153" s="769"/>
      <c r="AW153" s="15"/>
      <c r="AX153" s="769"/>
      <c r="AY153" s="766"/>
      <c r="AZ153" s="769"/>
      <c r="BA153" s="15"/>
      <c r="BB153" s="769"/>
      <c r="BC153" s="15"/>
      <c r="BD153" s="769"/>
      <c r="BE153" s="15"/>
      <c r="BF153" s="769"/>
      <c r="BG153" s="15"/>
      <c r="BH153" s="769"/>
      <c r="BI153" s="15"/>
      <c r="BJ153" s="769"/>
      <c r="BK153" s="15"/>
      <c r="BL153" s="769"/>
      <c r="BM153" s="15"/>
      <c r="BN153" s="769"/>
      <c r="BO153" s="15"/>
      <c r="BP153" s="769"/>
      <c r="BQ153" s="15"/>
      <c r="BR153" s="769"/>
      <c r="BS153" s="15"/>
      <c r="BT153" s="769"/>
      <c r="BU153" s="15"/>
      <c r="BV153" s="770"/>
      <c r="BW153" s="15"/>
      <c r="BX153" s="770"/>
      <c r="BY153" s="15"/>
      <c r="BZ153" s="770"/>
      <c r="CA153" s="15"/>
      <c r="CB153" s="770"/>
      <c r="CC153" s="15"/>
      <c r="CD153" s="770"/>
      <c r="CE153" s="15"/>
      <c r="CF153" s="770"/>
      <c r="CG153" s="15"/>
      <c r="CH153" s="770"/>
      <c r="CI153" s="15"/>
      <c r="CJ153" s="770"/>
      <c r="CK153" s="15"/>
      <c r="CL153" s="770"/>
      <c r="CM153" s="15"/>
      <c r="CN153" s="770"/>
      <c r="CO153" s="15"/>
      <c r="CP153" s="770"/>
      <c r="CQ153" s="15"/>
      <c r="CR153" s="770"/>
      <c r="CS153" s="15"/>
      <c r="CT153" s="770"/>
      <c r="CU153" s="15"/>
      <c r="CV153" s="770"/>
      <c r="CW153" s="15"/>
      <c r="CX153" s="770"/>
      <c r="CY153" s="15"/>
      <c r="CZ153" s="770"/>
      <c r="DA153" s="15"/>
      <c r="DB153" s="770"/>
      <c r="DC153" s="15"/>
      <c r="DD153" s="770"/>
      <c r="DE153" s="15"/>
      <c r="DF153" s="770"/>
      <c r="DG153" s="15"/>
      <c r="DH153" s="770"/>
      <c r="DI153" s="15"/>
      <c r="DJ153" s="770"/>
      <c r="DK153" s="15"/>
      <c r="DL153" s="770"/>
      <c r="DM153" s="15"/>
      <c r="DN153" s="770"/>
      <c r="DO153" s="766"/>
      <c r="DP153" s="770"/>
      <c r="DQ153" s="15"/>
      <c r="DR153" s="770"/>
      <c r="DS153" s="15"/>
      <c r="DT153" s="770"/>
      <c r="DU153" s="15"/>
      <c r="DV153" s="770"/>
      <c r="DW153" s="168">
        <f t="shared" si="32"/>
        <v>0</v>
      </c>
      <c r="DX153" s="624"/>
      <c r="DY153" s="168">
        <f t="shared" si="33"/>
        <v>0</v>
      </c>
      <c r="DZ153" s="297"/>
      <c r="EA153" s="21">
        <f t="shared" si="34"/>
        <v>0</v>
      </c>
    </row>
    <row r="154" spans="1:473" s="245" customFormat="1" ht="21" hidden="1" customHeight="1">
      <c r="A154" s="15"/>
      <c r="B154" s="15"/>
      <c r="C154" s="38" t="s">
        <v>96</v>
      </c>
      <c r="D154" s="556" t="s">
        <v>1180</v>
      </c>
      <c r="E154" s="488"/>
      <c r="F154" s="457">
        <v>42051</v>
      </c>
      <c r="G154" s="788"/>
      <c r="H154" s="319" t="s">
        <v>748</v>
      </c>
      <c r="I154" s="27">
        <v>43052</v>
      </c>
      <c r="J154" s="424"/>
      <c r="K154" s="272"/>
      <c r="L154" s="16">
        <v>0</v>
      </c>
      <c r="M154" s="16">
        <v>0</v>
      </c>
      <c r="N154" s="16">
        <v>0</v>
      </c>
      <c r="O154" s="16">
        <v>0</v>
      </c>
      <c r="P154" s="16"/>
      <c r="Q154" s="767">
        <v>0</v>
      </c>
      <c r="R154" s="767"/>
      <c r="S154" s="1114">
        <v>0</v>
      </c>
      <c r="T154" s="1114"/>
      <c r="U154" s="15"/>
      <c r="V154" s="769"/>
      <c r="W154" s="15"/>
      <c r="X154" s="769"/>
      <c r="Y154" s="15"/>
      <c r="Z154" s="769"/>
      <c r="AA154" s="15"/>
      <c r="AB154" s="769"/>
      <c r="AC154" s="15"/>
      <c r="AD154" s="769"/>
      <c r="AE154" s="15"/>
      <c r="AF154" s="769"/>
      <c r="AG154" s="15"/>
      <c r="AH154" s="769"/>
      <c r="AI154" s="15"/>
      <c r="AJ154" s="769"/>
      <c r="AK154" s="15"/>
      <c r="AL154" s="769"/>
      <c r="AM154" s="15"/>
      <c r="AN154" s="769"/>
      <c r="AO154" s="15"/>
      <c r="AP154" s="769"/>
      <c r="AQ154" s="15"/>
      <c r="AR154" s="769"/>
      <c r="AS154" s="15"/>
      <c r="AT154" s="769"/>
      <c r="AU154" s="15"/>
      <c r="AV154" s="769"/>
      <c r="AW154" s="15"/>
      <c r="AX154" s="769"/>
      <c r="AY154" s="766"/>
      <c r="AZ154" s="769"/>
      <c r="BA154" s="15"/>
      <c r="BB154" s="769"/>
      <c r="BC154" s="15"/>
      <c r="BD154" s="769"/>
      <c r="BE154" s="15"/>
      <c r="BF154" s="769"/>
      <c r="BG154" s="15"/>
      <c r="BH154" s="769"/>
      <c r="BI154" s="15"/>
      <c r="BJ154" s="769"/>
      <c r="BK154" s="15"/>
      <c r="BL154" s="769"/>
      <c r="BM154" s="15"/>
      <c r="BN154" s="769"/>
      <c r="BO154" s="15"/>
      <c r="BP154" s="769"/>
      <c r="BQ154" s="15"/>
      <c r="BR154" s="769"/>
      <c r="BS154" s="15"/>
      <c r="BT154" s="769"/>
      <c r="BU154" s="15"/>
      <c r="BV154" s="770"/>
      <c r="BW154" s="15"/>
      <c r="BX154" s="770"/>
      <c r="BY154" s="15"/>
      <c r="BZ154" s="770"/>
      <c r="CA154" s="15"/>
      <c r="CB154" s="770"/>
      <c r="CC154" s="15"/>
      <c r="CD154" s="770"/>
      <c r="CE154" s="15"/>
      <c r="CF154" s="770"/>
      <c r="CG154" s="15"/>
      <c r="CH154" s="770"/>
      <c r="CI154" s="15"/>
      <c r="CJ154" s="770"/>
      <c r="CK154" s="15"/>
      <c r="CL154" s="770"/>
      <c r="CM154" s="15"/>
      <c r="CN154" s="770"/>
      <c r="CO154" s="15"/>
      <c r="CP154" s="770"/>
      <c r="CQ154" s="15"/>
      <c r="CR154" s="770"/>
      <c r="CS154" s="15"/>
      <c r="CT154" s="770"/>
      <c r="CU154" s="15"/>
      <c r="CV154" s="770"/>
      <c r="CW154" s="15"/>
      <c r="CX154" s="770"/>
      <c r="CY154" s="15"/>
      <c r="CZ154" s="770"/>
      <c r="DA154" s="15"/>
      <c r="DB154" s="770"/>
      <c r="DC154" s="15"/>
      <c r="DD154" s="770"/>
      <c r="DE154" s="15"/>
      <c r="DF154" s="770"/>
      <c r="DG154" s="15"/>
      <c r="DH154" s="770"/>
      <c r="DI154" s="15"/>
      <c r="DJ154" s="770"/>
      <c r="DK154" s="15"/>
      <c r="DL154" s="770"/>
      <c r="DM154" s="15"/>
      <c r="DN154" s="770"/>
      <c r="DO154" s="766"/>
      <c r="DP154" s="770"/>
      <c r="DQ154" s="15"/>
      <c r="DR154" s="770"/>
      <c r="DS154" s="15"/>
      <c r="DT154" s="770"/>
      <c r="DU154" s="15"/>
      <c r="DV154" s="770"/>
      <c r="DW154" s="168">
        <f t="shared" si="32"/>
        <v>0</v>
      </c>
      <c r="DX154" s="624"/>
      <c r="DY154" s="168">
        <f t="shared" si="33"/>
        <v>0</v>
      </c>
      <c r="DZ154" s="297"/>
      <c r="EA154" s="21">
        <f t="shared" si="34"/>
        <v>0</v>
      </c>
    </row>
    <row r="155" spans="1:473" s="245" customFormat="1" ht="21" hidden="1" customHeight="1">
      <c r="A155" s="15"/>
      <c r="B155" s="15"/>
      <c r="C155" s="38" t="s">
        <v>97</v>
      </c>
      <c r="D155" s="556" t="s">
        <v>181</v>
      </c>
      <c r="E155" s="488"/>
      <c r="F155" s="458">
        <v>42875</v>
      </c>
      <c r="G155" s="788"/>
      <c r="H155" s="319" t="s">
        <v>748</v>
      </c>
      <c r="I155" s="27">
        <v>42867</v>
      </c>
      <c r="J155" s="424"/>
      <c r="K155" s="272"/>
      <c r="L155" s="16">
        <v>0</v>
      </c>
      <c r="M155" s="16">
        <v>0</v>
      </c>
      <c r="N155" s="16">
        <v>0</v>
      </c>
      <c r="O155" s="16">
        <v>0</v>
      </c>
      <c r="P155" s="16"/>
      <c r="Q155" s="767">
        <v>0</v>
      </c>
      <c r="R155" s="767"/>
      <c r="S155" s="1114">
        <v>0</v>
      </c>
      <c r="T155" s="1114"/>
      <c r="U155" s="15"/>
      <c r="V155" s="769"/>
      <c r="W155" s="15"/>
      <c r="X155" s="769"/>
      <c r="Y155" s="15"/>
      <c r="Z155" s="769"/>
      <c r="AA155" s="15"/>
      <c r="AB155" s="769"/>
      <c r="AC155" s="15"/>
      <c r="AD155" s="769"/>
      <c r="AE155" s="15"/>
      <c r="AF155" s="769"/>
      <c r="AG155" s="15"/>
      <c r="AH155" s="769"/>
      <c r="AI155" s="15"/>
      <c r="AJ155" s="769"/>
      <c r="AK155" s="15"/>
      <c r="AL155" s="769"/>
      <c r="AM155" s="15"/>
      <c r="AN155" s="769"/>
      <c r="AO155" s="15"/>
      <c r="AP155" s="769"/>
      <c r="AQ155" s="15"/>
      <c r="AR155" s="769"/>
      <c r="AS155" s="15"/>
      <c r="AT155" s="769"/>
      <c r="AU155" s="15"/>
      <c r="AV155" s="769"/>
      <c r="AW155" s="15"/>
      <c r="AX155" s="769"/>
      <c r="AY155" s="766"/>
      <c r="AZ155" s="769"/>
      <c r="BA155" s="15"/>
      <c r="BB155" s="769"/>
      <c r="BC155" s="15"/>
      <c r="BD155" s="769"/>
      <c r="BE155" s="15"/>
      <c r="BF155" s="769"/>
      <c r="BG155" s="15"/>
      <c r="BH155" s="769"/>
      <c r="BI155" s="15"/>
      <c r="BJ155" s="769"/>
      <c r="BK155" s="15"/>
      <c r="BL155" s="769"/>
      <c r="BM155" s="15"/>
      <c r="BN155" s="769"/>
      <c r="BO155" s="15"/>
      <c r="BP155" s="769"/>
      <c r="BQ155" s="15"/>
      <c r="BR155" s="769"/>
      <c r="BS155" s="15"/>
      <c r="BT155" s="769"/>
      <c r="BU155" s="15"/>
      <c r="BV155" s="770"/>
      <c r="BW155" s="15"/>
      <c r="BX155" s="770"/>
      <c r="BY155" s="15"/>
      <c r="BZ155" s="770"/>
      <c r="CA155" s="15"/>
      <c r="CB155" s="770"/>
      <c r="CC155" s="15"/>
      <c r="CD155" s="770"/>
      <c r="CE155" s="15"/>
      <c r="CF155" s="770"/>
      <c r="CG155" s="15"/>
      <c r="CH155" s="770"/>
      <c r="CI155" s="15"/>
      <c r="CJ155" s="770"/>
      <c r="CK155" s="15"/>
      <c r="CL155" s="770"/>
      <c r="CM155" s="15"/>
      <c r="CN155" s="770"/>
      <c r="CO155" s="15"/>
      <c r="CP155" s="770"/>
      <c r="CQ155" s="15"/>
      <c r="CR155" s="770"/>
      <c r="CS155" s="15"/>
      <c r="CT155" s="770"/>
      <c r="CU155" s="15"/>
      <c r="CV155" s="770"/>
      <c r="CW155" s="15"/>
      <c r="CX155" s="770"/>
      <c r="CY155" s="15"/>
      <c r="CZ155" s="770"/>
      <c r="DA155" s="15"/>
      <c r="DB155" s="770"/>
      <c r="DC155" s="15"/>
      <c r="DD155" s="770"/>
      <c r="DE155" s="15"/>
      <c r="DF155" s="770"/>
      <c r="DG155" s="15"/>
      <c r="DH155" s="770"/>
      <c r="DI155" s="15"/>
      <c r="DJ155" s="770"/>
      <c r="DK155" s="15"/>
      <c r="DL155" s="770"/>
      <c r="DM155" s="15"/>
      <c r="DN155" s="770"/>
      <c r="DO155" s="766"/>
      <c r="DP155" s="770"/>
      <c r="DQ155" s="15"/>
      <c r="DR155" s="770"/>
      <c r="DS155" s="15"/>
      <c r="DT155" s="770"/>
      <c r="DU155" s="15"/>
      <c r="DV155" s="770"/>
      <c r="DW155" s="168">
        <f t="shared" si="32"/>
        <v>0</v>
      </c>
      <c r="DX155" s="624"/>
      <c r="DY155" s="168">
        <f t="shared" si="33"/>
        <v>0</v>
      </c>
      <c r="DZ155" s="297"/>
      <c r="EA155" s="21">
        <f t="shared" si="34"/>
        <v>0</v>
      </c>
    </row>
    <row r="156" spans="1:473" s="245" customFormat="1" ht="21" hidden="1" customHeight="1">
      <c r="A156" s="15"/>
      <c r="B156" s="15"/>
      <c r="C156" s="38" t="s">
        <v>99</v>
      </c>
      <c r="D156" s="556" t="s">
        <v>189</v>
      </c>
      <c r="E156" s="488"/>
      <c r="F156" s="459">
        <v>43259</v>
      </c>
      <c r="G156" s="788"/>
      <c r="H156" s="319" t="s">
        <v>748</v>
      </c>
      <c r="I156" s="27">
        <v>22790</v>
      </c>
      <c r="J156" s="424"/>
      <c r="K156" s="272"/>
      <c r="L156" s="16">
        <v>0</v>
      </c>
      <c r="M156" s="16">
        <v>0</v>
      </c>
      <c r="N156" s="16">
        <v>0</v>
      </c>
      <c r="O156" s="16">
        <v>0</v>
      </c>
      <c r="P156" s="16"/>
      <c r="Q156" s="767">
        <v>0</v>
      </c>
      <c r="R156" s="767"/>
      <c r="S156" s="1114">
        <v>0</v>
      </c>
      <c r="T156" s="1114"/>
      <c r="U156" s="15"/>
      <c r="V156" s="769"/>
      <c r="W156" s="15"/>
      <c r="X156" s="769"/>
      <c r="Y156" s="15"/>
      <c r="Z156" s="769"/>
      <c r="AA156" s="15"/>
      <c r="AB156" s="769"/>
      <c r="AC156" s="15"/>
      <c r="AD156" s="769"/>
      <c r="AE156" s="15"/>
      <c r="AF156" s="769"/>
      <c r="AG156" s="15"/>
      <c r="AH156" s="769"/>
      <c r="AI156" s="15"/>
      <c r="AJ156" s="769"/>
      <c r="AK156" s="15"/>
      <c r="AL156" s="769"/>
      <c r="AM156" s="15"/>
      <c r="AN156" s="769"/>
      <c r="AO156" s="15"/>
      <c r="AP156" s="769"/>
      <c r="AQ156" s="15"/>
      <c r="AR156" s="769"/>
      <c r="AS156" s="15"/>
      <c r="AT156" s="769"/>
      <c r="AU156" s="15"/>
      <c r="AV156" s="769"/>
      <c r="AW156" s="15"/>
      <c r="AX156" s="769"/>
      <c r="AY156" s="766"/>
      <c r="AZ156" s="769"/>
      <c r="BA156" s="15"/>
      <c r="BB156" s="769"/>
      <c r="BC156" s="15"/>
      <c r="BD156" s="769"/>
      <c r="BE156" s="15"/>
      <c r="BF156" s="769"/>
      <c r="BG156" s="15"/>
      <c r="BH156" s="769"/>
      <c r="BI156" s="15"/>
      <c r="BJ156" s="769"/>
      <c r="BK156" s="15"/>
      <c r="BL156" s="769"/>
      <c r="BM156" s="15"/>
      <c r="BN156" s="769"/>
      <c r="BO156" s="15"/>
      <c r="BP156" s="769"/>
      <c r="BQ156" s="15"/>
      <c r="BR156" s="769"/>
      <c r="BS156" s="15"/>
      <c r="BT156" s="769"/>
      <c r="BU156" s="15"/>
      <c r="BV156" s="770"/>
      <c r="BW156" s="15"/>
      <c r="BX156" s="770"/>
      <c r="BY156" s="15"/>
      <c r="BZ156" s="770"/>
      <c r="CA156" s="15"/>
      <c r="CB156" s="770"/>
      <c r="CC156" s="15"/>
      <c r="CD156" s="770"/>
      <c r="CE156" s="15"/>
      <c r="CF156" s="770"/>
      <c r="CG156" s="15"/>
      <c r="CH156" s="770"/>
      <c r="CI156" s="15"/>
      <c r="CJ156" s="770"/>
      <c r="CK156" s="15"/>
      <c r="CL156" s="770"/>
      <c r="CM156" s="15"/>
      <c r="CN156" s="770"/>
      <c r="CO156" s="15"/>
      <c r="CP156" s="770"/>
      <c r="CQ156" s="15"/>
      <c r="CR156" s="770"/>
      <c r="CS156" s="15"/>
      <c r="CT156" s="770"/>
      <c r="CU156" s="15"/>
      <c r="CV156" s="770"/>
      <c r="CW156" s="15"/>
      <c r="CX156" s="770"/>
      <c r="CY156" s="15"/>
      <c r="CZ156" s="770"/>
      <c r="DA156" s="15"/>
      <c r="DB156" s="770"/>
      <c r="DC156" s="15"/>
      <c r="DD156" s="770"/>
      <c r="DE156" s="15"/>
      <c r="DF156" s="770"/>
      <c r="DG156" s="15"/>
      <c r="DH156" s="770"/>
      <c r="DI156" s="15"/>
      <c r="DJ156" s="770"/>
      <c r="DK156" s="15"/>
      <c r="DL156" s="770"/>
      <c r="DM156" s="15"/>
      <c r="DN156" s="770"/>
      <c r="DO156" s="766"/>
      <c r="DP156" s="770"/>
      <c r="DQ156" s="15"/>
      <c r="DR156" s="770"/>
      <c r="DS156" s="15"/>
      <c r="DT156" s="770"/>
      <c r="DU156" s="15"/>
      <c r="DV156" s="770"/>
      <c r="DW156" s="168">
        <f t="shared" si="32"/>
        <v>0</v>
      </c>
      <c r="DX156" s="624"/>
      <c r="DY156" s="168">
        <f t="shared" si="33"/>
        <v>0</v>
      </c>
      <c r="DZ156" s="297"/>
      <c r="EA156" s="21">
        <f t="shared" si="34"/>
        <v>0</v>
      </c>
    </row>
    <row r="157" spans="1:473" s="157" customFormat="1" ht="33.75" hidden="1" customHeight="1">
      <c r="A157" s="279" t="s">
        <v>11</v>
      </c>
      <c r="B157" s="279" t="s">
        <v>1011</v>
      </c>
      <c r="C157" s="503" t="s">
        <v>12</v>
      </c>
      <c r="D157" s="365" t="s">
        <v>13</v>
      </c>
      <c r="E157" s="478"/>
      <c r="F157" s="343" t="s">
        <v>14</v>
      </c>
      <c r="G157" s="478"/>
      <c r="H157" s="90" t="s">
        <v>1611</v>
      </c>
      <c r="I157" s="256" t="s">
        <v>1612</v>
      </c>
      <c r="J157" s="423"/>
      <c r="K157" s="291"/>
      <c r="L157" s="333" t="s">
        <v>1353</v>
      </c>
      <c r="M157" s="333" t="s">
        <v>1551</v>
      </c>
      <c r="N157" s="333" t="s">
        <v>1552</v>
      </c>
      <c r="O157" s="333" t="s">
        <v>1482</v>
      </c>
      <c r="P157" s="333"/>
      <c r="Q157" s="813" t="s">
        <v>1482</v>
      </c>
      <c r="R157" s="813"/>
      <c r="S157" s="1116" t="s">
        <v>876</v>
      </c>
      <c r="T157" s="1116"/>
      <c r="U157" s="279"/>
      <c r="V157" s="825"/>
      <c r="W157" s="279"/>
      <c r="X157" s="825"/>
      <c r="Y157" s="279"/>
      <c r="Z157" s="825"/>
      <c r="AA157" s="279"/>
      <c r="AB157" s="825"/>
      <c r="AC157" s="279"/>
      <c r="AD157" s="825"/>
      <c r="AE157" s="279"/>
      <c r="AF157" s="825"/>
      <c r="AG157" s="279"/>
      <c r="AH157" s="825"/>
      <c r="AI157" s="279"/>
      <c r="AJ157" s="825"/>
      <c r="AK157" s="279"/>
      <c r="AL157" s="825"/>
      <c r="AM157" s="279"/>
      <c r="AN157" s="825"/>
      <c r="AO157" s="279"/>
      <c r="AP157" s="825"/>
      <c r="AQ157" s="279"/>
      <c r="AR157" s="825"/>
      <c r="AS157" s="279"/>
      <c r="AT157" s="825"/>
      <c r="AU157" s="279"/>
      <c r="AV157" s="825"/>
      <c r="AW157" s="279"/>
      <c r="AX157" s="825"/>
      <c r="AY157" s="825"/>
      <c r="AZ157" s="825"/>
      <c r="BA157" s="279"/>
      <c r="BB157" s="825"/>
      <c r="BC157" s="279"/>
      <c r="BD157" s="825"/>
      <c r="BE157" s="279"/>
      <c r="BF157" s="825"/>
      <c r="BG157" s="279"/>
      <c r="BH157" s="825"/>
      <c r="BI157" s="279"/>
      <c r="BJ157" s="825"/>
      <c r="BK157" s="279"/>
      <c r="BL157" s="825"/>
      <c r="BM157" s="279"/>
      <c r="BN157" s="825"/>
      <c r="BO157" s="279"/>
      <c r="BP157" s="825"/>
      <c r="BQ157" s="279"/>
      <c r="BR157" s="825"/>
      <c r="BS157" s="279"/>
      <c r="BT157" s="825"/>
      <c r="BU157" s="279"/>
      <c r="BV157" s="825"/>
      <c r="BW157" s="279"/>
      <c r="BX157" s="825"/>
      <c r="BY157" s="279"/>
      <c r="BZ157" s="825"/>
      <c r="CA157" s="279"/>
      <c r="CB157" s="825"/>
      <c r="CC157" s="279"/>
      <c r="CD157" s="825"/>
      <c r="CE157" s="279"/>
      <c r="CF157" s="825"/>
      <c r="CG157" s="279"/>
      <c r="CH157" s="825"/>
      <c r="CI157" s="279"/>
      <c r="CJ157" s="825"/>
      <c r="CK157" s="279"/>
      <c r="CL157" s="825"/>
      <c r="CM157" s="279"/>
      <c r="CN157" s="825"/>
      <c r="CO157" s="279"/>
      <c r="CP157" s="825"/>
      <c r="CQ157" s="279"/>
      <c r="CR157" s="825"/>
      <c r="CS157" s="279"/>
      <c r="CT157" s="825"/>
      <c r="CU157" s="279"/>
      <c r="CV157" s="825"/>
      <c r="CW157" s="279"/>
      <c r="CX157" s="825"/>
      <c r="CY157" s="279"/>
      <c r="CZ157" s="825"/>
      <c r="DA157" s="279"/>
      <c r="DB157" s="825"/>
      <c r="DC157" s="279"/>
      <c r="DD157" s="825"/>
      <c r="DE157" s="279"/>
      <c r="DF157" s="825"/>
      <c r="DG157" s="279"/>
      <c r="DH157" s="825"/>
      <c r="DI157" s="279"/>
      <c r="DJ157" s="825"/>
      <c r="DK157" s="279"/>
      <c r="DL157" s="825"/>
      <c r="DM157" s="279"/>
      <c r="DN157" s="825"/>
      <c r="DO157" s="825"/>
      <c r="DP157" s="825"/>
      <c r="DQ157" s="279"/>
      <c r="DR157" s="825"/>
      <c r="DS157" s="279"/>
      <c r="DT157" s="825"/>
      <c r="DU157" s="279"/>
      <c r="DV157" s="825"/>
      <c r="DW157" s="12" t="s">
        <v>876</v>
      </c>
      <c r="DX157" s="13"/>
      <c r="DY157" s="12" t="s">
        <v>877</v>
      </c>
      <c r="EA157" s="14" t="s">
        <v>1482</v>
      </c>
    </row>
    <row r="158" spans="1:473" s="23" customFormat="1" ht="21" hidden="1" customHeight="1">
      <c r="A158" s="15"/>
      <c r="B158" s="15"/>
      <c r="C158" s="38" t="s">
        <v>16</v>
      </c>
      <c r="D158" s="556" t="s">
        <v>1125</v>
      </c>
      <c r="E158" s="488"/>
      <c r="F158" s="459">
        <v>33633</v>
      </c>
      <c r="G158" s="788"/>
      <c r="H158" s="287" t="s">
        <v>748</v>
      </c>
      <c r="I158" s="26">
        <v>43516</v>
      </c>
      <c r="J158" s="424"/>
      <c r="K158" s="248"/>
      <c r="L158" s="16">
        <v>0</v>
      </c>
      <c r="M158" s="16">
        <v>0</v>
      </c>
      <c r="N158" s="16">
        <v>0</v>
      </c>
      <c r="O158" s="16">
        <v>0</v>
      </c>
      <c r="P158" s="16"/>
      <c r="Q158" s="767">
        <v>0</v>
      </c>
      <c r="R158" s="767"/>
      <c r="S158" s="1114">
        <v>0</v>
      </c>
      <c r="T158" s="1114"/>
      <c r="U158" s="15"/>
      <c r="V158" s="769"/>
      <c r="W158" s="15"/>
      <c r="X158" s="769"/>
      <c r="Y158" s="15"/>
      <c r="Z158" s="769"/>
      <c r="AA158" s="15"/>
      <c r="AB158" s="1013"/>
      <c r="AC158" s="419"/>
      <c r="AD158" s="1013"/>
      <c r="AE158" s="15"/>
      <c r="AF158" s="769"/>
      <c r="AG158" s="15"/>
      <c r="AH158" s="769"/>
      <c r="AI158" s="15"/>
      <c r="AJ158" s="769"/>
      <c r="AK158" s="15"/>
      <c r="AL158" s="769"/>
      <c r="AM158" s="15"/>
      <c r="AN158" s="769"/>
      <c r="AO158" s="15"/>
      <c r="AP158" s="769"/>
      <c r="AQ158" s="15"/>
      <c r="AR158" s="769"/>
      <c r="AS158" s="15"/>
      <c r="AT158" s="1013"/>
      <c r="AU158" s="419"/>
      <c r="AV158" s="1013"/>
      <c r="AW158" s="15"/>
      <c r="AX158" s="769"/>
      <c r="AY158" s="766"/>
      <c r="AZ158" s="769"/>
      <c r="BA158" s="15"/>
      <c r="BB158" s="769"/>
      <c r="BC158" s="15"/>
      <c r="BD158" s="769"/>
      <c r="BE158" s="15"/>
      <c r="BF158" s="1013"/>
      <c r="BG158" s="419"/>
      <c r="BH158" s="1013"/>
      <c r="BI158" s="419"/>
      <c r="BJ158" s="1013"/>
      <c r="BK158" s="15"/>
      <c r="BL158" s="1013"/>
      <c r="BM158" s="419"/>
      <c r="BN158" s="1013"/>
      <c r="BO158" s="15"/>
      <c r="BP158" s="769"/>
      <c r="BQ158" s="15"/>
      <c r="BR158" s="769"/>
      <c r="BS158" s="15"/>
      <c r="BT158" s="1013"/>
      <c r="BU158" s="419"/>
      <c r="BV158" s="1015"/>
      <c r="BW158" s="15"/>
      <c r="BX158" s="770"/>
      <c r="BY158" s="15"/>
      <c r="BZ158" s="770"/>
      <c r="CA158" s="15"/>
      <c r="CB158" s="770"/>
      <c r="CC158" s="15"/>
      <c r="CD158" s="1015"/>
      <c r="CE158" s="419"/>
      <c r="CF158" s="1015"/>
      <c r="CG158" s="15"/>
      <c r="CH158" s="770"/>
      <c r="CI158" s="15"/>
      <c r="CJ158" s="770"/>
      <c r="CK158" s="15"/>
      <c r="CL158" s="770"/>
      <c r="CM158" s="15"/>
      <c r="CN158" s="770"/>
      <c r="CO158" s="15"/>
      <c r="CP158" s="770"/>
      <c r="CQ158" s="15"/>
      <c r="CR158" s="770"/>
      <c r="CS158" s="15"/>
      <c r="CT158" s="770"/>
      <c r="CU158" s="15"/>
      <c r="CV158" s="770"/>
      <c r="CW158" s="15"/>
      <c r="CX158" s="770"/>
      <c r="CY158" s="15"/>
      <c r="CZ158" s="770"/>
      <c r="DA158" s="15"/>
      <c r="DB158" s="1015"/>
      <c r="DC158" s="419"/>
      <c r="DD158" s="1015"/>
      <c r="DE158" s="15"/>
      <c r="DF158" s="770"/>
      <c r="DG158" s="15"/>
      <c r="DH158" s="770"/>
      <c r="DI158" s="15"/>
      <c r="DJ158" s="770"/>
      <c r="DK158" s="15"/>
      <c r="DL158" s="770"/>
      <c r="DM158" s="15"/>
      <c r="DN158" s="770"/>
      <c r="DO158" s="766"/>
      <c r="DP158" s="770"/>
      <c r="DQ158" s="15"/>
      <c r="DR158" s="770"/>
      <c r="DS158" s="15"/>
      <c r="DT158" s="770"/>
      <c r="DU158" s="15"/>
      <c r="DV158" s="770"/>
      <c r="DW158" s="168">
        <f>COUNT(U158:BQ158)</f>
        <v>0</v>
      </c>
      <c r="DX158" s="22"/>
      <c r="DY158" s="168">
        <f>COUNT(BS158:DU158)</f>
        <v>0</v>
      </c>
      <c r="EA158" s="21">
        <f>SUM(DW158,DY158)</f>
        <v>0</v>
      </c>
    </row>
    <row r="159" spans="1:473" s="209" customFormat="1" hidden="1">
      <c r="C159" s="210"/>
      <c r="E159" s="491"/>
      <c r="F159" s="464"/>
      <c r="G159" s="508"/>
      <c r="H159" s="386"/>
      <c r="I159" s="211"/>
      <c r="J159" s="212"/>
      <c r="K159" s="211"/>
      <c r="L159" s="212"/>
      <c r="M159" s="212"/>
      <c r="N159" s="212"/>
      <c r="O159" s="212"/>
      <c r="P159" s="212"/>
      <c r="Q159" s="212"/>
      <c r="R159" s="212"/>
      <c r="S159" s="212"/>
      <c r="T159" s="212"/>
      <c r="U159" s="622"/>
      <c r="V159" s="212"/>
      <c r="W159" s="622"/>
      <c r="X159" s="212"/>
      <c r="Y159" s="622"/>
      <c r="Z159" s="212"/>
      <c r="AA159" s="622"/>
      <c r="AB159" s="212"/>
      <c r="AC159" s="622"/>
      <c r="AD159" s="212"/>
      <c r="AE159" s="622"/>
      <c r="AF159" s="212"/>
      <c r="AG159" s="622"/>
      <c r="AH159" s="212"/>
      <c r="AI159" s="622"/>
      <c r="AJ159" s="212"/>
      <c r="AK159" s="213"/>
      <c r="AL159" s="103"/>
      <c r="AM159" s="210"/>
      <c r="AO159" s="210"/>
      <c r="AQ159" s="210"/>
      <c r="AS159" s="210"/>
      <c r="AU159" s="210"/>
      <c r="AW159" s="210"/>
      <c r="AY159" s="210"/>
      <c r="BA159" s="210"/>
      <c r="BC159" s="210"/>
      <c r="BE159" s="210"/>
      <c r="BG159" s="210"/>
      <c r="BI159" s="210"/>
      <c r="BK159" s="210"/>
      <c r="BM159" s="210"/>
      <c r="BO159" s="210"/>
      <c r="BQ159" s="210"/>
      <c r="BS159" s="210"/>
      <c r="BU159" s="210"/>
      <c r="BW159" s="210"/>
      <c r="BY159" s="210"/>
      <c r="CA159" s="210"/>
      <c r="CC159" s="213"/>
      <c r="CD159" s="213"/>
      <c r="CE159" s="210"/>
      <c r="CG159" s="210"/>
      <c r="CH159" s="210"/>
      <c r="CI159" s="210"/>
      <c r="CJ159" s="210"/>
      <c r="CK159" s="210"/>
      <c r="CM159" s="210"/>
      <c r="CO159" s="210"/>
      <c r="CQ159" s="210"/>
      <c r="CS159" s="210"/>
      <c r="CU159" s="210"/>
      <c r="CW159" s="210"/>
      <c r="CY159" s="210"/>
      <c r="DA159" s="210"/>
      <c r="DC159" s="210"/>
      <c r="DE159" s="210"/>
      <c r="DG159" s="210"/>
      <c r="DI159" s="210"/>
      <c r="DK159" s="210"/>
      <c r="DM159" s="210"/>
      <c r="DO159" s="210"/>
      <c r="DQ159" s="210"/>
      <c r="DS159" s="210"/>
      <c r="DU159" s="210"/>
    </row>
    <row r="160" spans="1:473" s="49" customFormat="1" ht="54" hidden="1" customHeight="1">
      <c r="D160" s="49" t="s">
        <v>1690</v>
      </c>
      <c r="F160" s="387"/>
      <c r="H160" s="620"/>
      <c r="I160" s="35"/>
      <c r="K160" s="620"/>
      <c r="EE160" s="37"/>
      <c r="EF160" s="37"/>
      <c r="EG160" s="37"/>
      <c r="EI160" s="37"/>
    </row>
    <row r="161" spans="1:473" s="209" customFormat="1" hidden="1">
      <c r="C161" s="210"/>
      <c r="E161" s="491"/>
      <c r="F161" s="464"/>
      <c r="G161" s="508"/>
      <c r="H161" s="386"/>
      <c r="I161" s="211"/>
      <c r="J161" s="212"/>
      <c r="K161" s="211"/>
      <c r="L161" s="212"/>
      <c r="M161" s="212"/>
      <c r="N161" s="212"/>
      <c r="O161" s="212"/>
      <c r="P161" s="212"/>
      <c r="Q161" s="212"/>
      <c r="R161" s="212"/>
      <c r="S161" s="212"/>
      <c r="T161" s="212"/>
      <c r="U161" s="622"/>
      <c r="V161" s="212"/>
      <c r="W161" s="622"/>
      <c r="X161" s="212"/>
      <c r="Y161" s="622"/>
      <c r="Z161" s="212"/>
      <c r="AA161" s="622"/>
      <c r="AB161" s="212"/>
      <c r="AC161" s="622"/>
      <c r="AD161" s="212"/>
      <c r="AE161" s="622"/>
      <c r="AF161" s="212"/>
      <c r="AG161" s="622"/>
      <c r="AH161" s="212"/>
      <c r="AI161" s="622"/>
      <c r="AJ161" s="212"/>
      <c r="AK161" s="213"/>
      <c r="AL161" s="103"/>
      <c r="AM161" s="210"/>
      <c r="AO161" s="210"/>
      <c r="AQ161" s="210"/>
      <c r="AS161" s="210"/>
      <c r="AU161" s="210"/>
      <c r="AW161" s="210"/>
      <c r="AY161" s="210"/>
      <c r="BA161" s="210"/>
      <c r="BC161" s="210"/>
      <c r="BE161" s="210"/>
      <c r="BG161" s="210"/>
      <c r="BI161" s="210"/>
      <c r="BK161" s="210"/>
      <c r="BM161" s="210"/>
      <c r="BO161" s="210"/>
      <c r="BQ161" s="210"/>
      <c r="BS161" s="210"/>
      <c r="BU161" s="210"/>
      <c r="BW161" s="210"/>
      <c r="BY161" s="210"/>
      <c r="CA161" s="210"/>
      <c r="CC161" s="213"/>
      <c r="CD161" s="213"/>
      <c r="CE161" s="210"/>
      <c r="CG161" s="210"/>
      <c r="CH161" s="210"/>
      <c r="CI161" s="210"/>
      <c r="CJ161" s="210"/>
      <c r="CK161" s="210"/>
      <c r="CM161" s="210"/>
      <c r="CO161" s="210"/>
      <c r="CQ161" s="210"/>
      <c r="CS161" s="210"/>
      <c r="CU161" s="210"/>
      <c r="CW161" s="210"/>
      <c r="CY161" s="210"/>
      <c r="DA161" s="210"/>
      <c r="DC161" s="210"/>
      <c r="DE161" s="210"/>
      <c r="DG161" s="210"/>
      <c r="DI161" s="210"/>
      <c r="DK161" s="210"/>
      <c r="DM161" s="210"/>
      <c r="DO161" s="210"/>
      <c r="DQ161" s="210"/>
      <c r="DS161" s="210"/>
      <c r="DU161" s="210"/>
    </row>
    <row r="162" spans="1:473" s="157" customFormat="1" ht="33.75" hidden="1" customHeight="1">
      <c r="A162" s="279" t="s">
        <v>11</v>
      </c>
      <c r="B162" s="279" t="s">
        <v>1011</v>
      </c>
      <c r="C162" s="503" t="s">
        <v>12</v>
      </c>
      <c r="D162" s="365" t="s">
        <v>39</v>
      </c>
      <c r="E162" s="478"/>
      <c r="F162" s="343" t="s">
        <v>14</v>
      </c>
      <c r="G162" s="478"/>
      <c r="H162" s="90" t="s">
        <v>1611</v>
      </c>
      <c r="I162" s="256" t="s">
        <v>1612</v>
      </c>
      <c r="J162" s="423"/>
      <c r="K162" s="291"/>
      <c r="L162" s="333" t="s">
        <v>1353</v>
      </c>
      <c r="M162" s="333" t="s">
        <v>1551</v>
      </c>
      <c r="N162" s="333" t="s">
        <v>1552</v>
      </c>
      <c r="O162" s="333" t="s">
        <v>1482</v>
      </c>
      <c r="P162" s="333"/>
      <c r="Q162" s="813" t="s">
        <v>1482</v>
      </c>
      <c r="R162" s="813"/>
      <c r="S162" s="1116" t="s">
        <v>876</v>
      </c>
      <c r="T162" s="1116"/>
      <c r="U162" s="279"/>
      <c r="V162" s="825"/>
      <c r="W162" s="279"/>
      <c r="X162" s="825"/>
      <c r="Y162" s="279"/>
      <c r="Z162" s="825"/>
      <c r="AA162" s="279"/>
      <c r="AB162" s="825"/>
      <c r="AC162" s="279"/>
      <c r="AD162" s="825"/>
      <c r="AE162" s="279"/>
      <c r="AF162" s="825"/>
      <c r="AG162" s="279"/>
      <c r="AH162" s="825"/>
      <c r="AI162" s="279"/>
      <c r="AJ162" s="825"/>
      <c r="AK162" s="279"/>
      <c r="AL162" s="825"/>
      <c r="AM162" s="279"/>
      <c r="AN162" s="825"/>
      <c r="AO162" s="279"/>
      <c r="AP162" s="825"/>
      <c r="AQ162" s="279"/>
      <c r="AR162" s="825"/>
      <c r="AS162" s="279"/>
      <c r="AT162" s="825"/>
      <c r="AU162" s="279"/>
      <c r="AV162" s="825"/>
      <c r="AW162" s="279"/>
      <c r="AX162" s="825"/>
      <c r="AY162" s="825"/>
      <c r="AZ162" s="825"/>
      <c r="BA162" s="279"/>
      <c r="BB162" s="825"/>
      <c r="BC162" s="279"/>
      <c r="BD162" s="825"/>
      <c r="BE162" s="279"/>
      <c r="BF162" s="825"/>
      <c r="BG162" s="279"/>
      <c r="BH162" s="825"/>
      <c r="BI162" s="279"/>
      <c r="BJ162" s="825"/>
      <c r="BK162" s="279"/>
      <c r="BL162" s="825"/>
      <c r="BM162" s="279"/>
      <c r="BN162" s="825"/>
      <c r="BO162" s="279"/>
      <c r="BP162" s="825"/>
      <c r="BQ162" s="279"/>
      <c r="BR162" s="825"/>
      <c r="BS162" s="279"/>
      <c r="BT162" s="825"/>
      <c r="BU162" s="279"/>
      <c r="BV162" s="825"/>
      <c r="BW162" s="279"/>
      <c r="BX162" s="825"/>
      <c r="BY162" s="279"/>
      <c r="BZ162" s="825"/>
      <c r="CA162" s="279"/>
      <c r="CB162" s="825"/>
      <c r="CC162" s="279"/>
      <c r="CD162" s="825"/>
      <c r="CE162" s="279"/>
      <c r="CF162" s="825"/>
      <c r="CG162" s="279"/>
      <c r="CH162" s="825"/>
      <c r="CI162" s="279"/>
      <c r="CJ162" s="825"/>
      <c r="CK162" s="279"/>
      <c r="CL162" s="825"/>
      <c r="CM162" s="279"/>
      <c r="CN162" s="825"/>
      <c r="CO162" s="279"/>
      <c r="CP162" s="825"/>
      <c r="CQ162" s="279"/>
      <c r="CR162" s="825"/>
      <c r="CS162" s="279"/>
      <c r="CT162" s="825"/>
      <c r="CU162" s="279"/>
      <c r="CV162" s="825"/>
      <c r="CW162" s="279"/>
      <c r="CX162" s="825"/>
      <c r="CY162" s="279"/>
      <c r="CZ162" s="825"/>
      <c r="DA162" s="279"/>
      <c r="DB162" s="825"/>
      <c r="DC162" s="279"/>
      <c r="DD162" s="825"/>
      <c r="DE162" s="279"/>
      <c r="DF162" s="825"/>
      <c r="DG162" s="279"/>
      <c r="DH162" s="825"/>
      <c r="DI162" s="279"/>
      <c r="DJ162" s="825"/>
      <c r="DK162" s="279"/>
      <c r="DL162" s="825"/>
      <c r="DM162" s="279"/>
      <c r="DN162" s="825"/>
      <c r="DO162" s="825"/>
      <c r="DP162" s="825"/>
      <c r="DQ162" s="279"/>
      <c r="DR162" s="825"/>
      <c r="DS162" s="279"/>
      <c r="DT162" s="825"/>
      <c r="DU162" s="279"/>
      <c r="DV162" s="825"/>
      <c r="DW162" s="12" t="s">
        <v>876</v>
      </c>
      <c r="DX162" s="13"/>
      <c r="DY162" s="12" t="s">
        <v>877</v>
      </c>
      <c r="EA162" s="14" t="s">
        <v>1482</v>
      </c>
    </row>
    <row r="163" spans="1:473" s="245" customFormat="1" ht="21" hidden="1" customHeight="1">
      <c r="A163" s="15"/>
      <c r="B163" s="15"/>
      <c r="C163" s="38" t="s">
        <v>92</v>
      </c>
      <c r="D163" s="556" t="s">
        <v>249</v>
      </c>
      <c r="E163" s="488"/>
      <c r="F163" s="457">
        <v>42026</v>
      </c>
      <c r="G163" s="788"/>
      <c r="H163" s="319" t="s">
        <v>748</v>
      </c>
      <c r="I163" s="27">
        <v>43438</v>
      </c>
      <c r="J163" s="424"/>
      <c r="K163" s="272"/>
      <c r="L163" s="16">
        <v>0</v>
      </c>
      <c r="M163" s="16">
        <v>0</v>
      </c>
      <c r="N163" s="16">
        <v>0</v>
      </c>
      <c r="O163" s="16">
        <v>0</v>
      </c>
      <c r="P163" s="16"/>
      <c r="Q163" s="767">
        <v>0</v>
      </c>
      <c r="R163" s="767"/>
      <c r="S163" s="1114">
        <v>0</v>
      </c>
      <c r="T163" s="1114"/>
      <c r="U163" s="15"/>
      <c r="V163" s="769"/>
      <c r="W163" s="15"/>
      <c r="X163" s="769"/>
      <c r="Y163" s="15"/>
      <c r="Z163" s="769"/>
      <c r="AA163" s="15"/>
      <c r="AB163" s="769"/>
      <c r="AC163" s="15"/>
      <c r="AD163" s="769"/>
      <c r="AE163" s="15"/>
      <c r="AF163" s="769"/>
      <c r="AG163" s="15"/>
      <c r="AH163" s="769"/>
      <c r="AI163" s="15"/>
      <c r="AJ163" s="769"/>
      <c r="AK163" s="15"/>
      <c r="AL163" s="769"/>
      <c r="AM163" s="15"/>
      <c r="AN163" s="769"/>
      <c r="AO163" s="15"/>
      <c r="AP163" s="769"/>
      <c r="AQ163" s="15"/>
      <c r="AR163" s="769"/>
      <c r="AS163" s="15"/>
      <c r="AT163" s="769"/>
      <c r="AU163" s="15"/>
      <c r="AV163" s="769"/>
      <c r="AW163" s="15"/>
      <c r="AX163" s="769"/>
      <c r="AY163" s="766"/>
      <c r="AZ163" s="769"/>
      <c r="BA163" s="15"/>
      <c r="BB163" s="769"/>
      <c r="BC163" s="15"/>
      <c r="BD163" s="769"/>
      <c r="BE163" s="15"/>
      <c r="BF163" s="769"/>
      <c r="BG163" s="15"/>
      <c r="BH163" s="769"/>
      <c r="BI163" s="15"/>
      <c r="BJ163" s="769"/>
      <c r="BK163" s="15"/>
      <c r="BL163" s="769"/>
      <c r="BM163" s="15"/>
      <c r="BN163" s="769"/>
      <c r="BO163" s="15"/>
      <c r="BP163" s="769"/>
      <c r="BQ163" s="15"/>
      <c r="BR163" s="769"/>
      <c r="BS163" s="15"/>
      <c r="BT163" s="769"/>
      <c r="BU163" s="15"/>
      <c r="BV163" s="770"/>
      <c r="BW163" s="15"/>
      <c r="BX163" s="770"/>
      <c r="BY163" s="15"/>
      <c r="BZ163" s="770"/>
      <c r="CA163" s="15"/>
      <c r="CB163" s="770"/>
      <c r="CC163" s="15"/>
      <c r="CD163" s="770"/>
      <c r="CE163" s="15"/>
      <c r="CF163" s="770"/>
      <c r="CG163" s="15"/>
      <c r="CH163" s="770"/>
      <c r="CI163" s="15"/>
      <c r="CJ163" s="770"/>
      <c r="CK163" s="15"/>
      <c r="CL163" s="770"/>
      <c r="CM163" s="15"/>
      <c r="CN163" s="770"/>
      <c r="CO163" s="15"/>
      <c r="CP163" s="770"/>
      <c r="CQ163" s="15"/>
      <c r="CR163" s="770"/>
      <c r="CS163" s="15"/>
      <c r="CT163" s="770"/>
      <c r="CU163" s="15"/>
      <c r="CV163" s="770"/>
      <c r="CW163" s="15"/>
      <c r="CX163" s="770"/>
      <c r="CY163" s="15"/>
      <c r="CZ163" s="770"/>
      <c r="DA163" s="15"/>
      <c r="DB163" s="770"/>
      <c r="DC163" s="15"/>
      <c r="DD163" s="770"/>
      <c r="DE163" s="15"/>
      <c r="DF163" s="770"/>
      <c r="DG163" s="15"/>
      <c r="DH163" s="770"/>
      <c r="DI163" s="15"/>
      <c r="DJ163" s="770"/>
      <c r="DK163" s="15"/>
      <c r="DL163" s="770"/>
      <c r="DM163" s="15"/>
      <c r="DN163" s="770"/>
      <c r="DO163" s="766"/>
      <c r="DP163" s="770"/>
      <c r="DQ163" s="15"/>
      <c r="DR163" s="770"/>
      <c r="DS163" s="15"/>
      <c r="DT163" s="770"/>
      <c r="DU163" s="15"/>
      <c r="DV163" s="770"/>
      <c r="DW163" s="168">
        <v>0</v>
      </c>
      <c r="DX163" s="22"/>
      <c r="DY163" s="168">
        <v>0</v>
      </c>
      <c r="DZ163" s="297"/>
      <c r="EA163" s="21">
        <v>0</v>
      </c>
    </row>
    <row r="164" spans="1:473" customFormat="1" ht="21" hidden="1" customHeight="1">
      <c r="A164" s="15"/>
      <c r="B164" s="15"/>
      <c r="C164" s="38" t="s">
        <v>98</v>
      </c>
      <c r="D164" s="556" t="s">
        <v>1313</v>
      </c>
      <c r="E164" s="477">
        <v>11380</v>
      </c>
      <c r="F164" s="458">
        <v>44517</v>
      </c>
      <c r="G164" s="788"/>
      <c r="H164" s="319" t="s">
        <v>343</v>
      </c>
      <c r="I164" s="27">
        <v>44517</v>
      </c>
      <c r="J164" s="430" t="s">
        <v>1315</v>
      </c>
      <c r="K164" s="287" t="s">
        <v>1314</v>
      </c>
      <c r="L164" s="16">
        <v>0</v>
      </c>
      <c r="M164" s="16">
        <v>0</v>
      </c>
      <c r="N164" s="16">
        <v>0</v>
      </c>
      <c r="O164" s="16">
        <v>0</v>
      </c>
      <c r="P164" s="16"/>
      <c r="Q164" s="767">
        <v>0</v>
      </c>
      <c r="R164" s="767"/>
      <c r="S164" s="1114">
        <v>0</v>
      </c>
      <c r="T164" s="1114"/>
      <c r="U164" s="15"/>
      <c r="V164" s="769"/>
      <c r="W164" s="15"/>
      <c r="X164" s="769"/>
      <c r="Y164" s="15"/>
      <c r="Z164" s="769"/>
      <c r="AA164" s="15"/>
      <c r="AB164" s="769"/>
      <c r="AC164" s="15"/>
      <c r="AD164" s="769"/>
      <c r="AE164" s="15"/>
      <c r="AF164" s="769"/>
      <c r="AG164" s="15"/>
      <c r="AH164" s="769"/>
      <c r="AI164" s="15"/>
      <c r="AJ164" s="769"/>
      <c r="AK164" s="15"/>
      <c r="AL164" s="769"/>
      <c r="AM164" s="15"/>
      <c r="AN164" s="769"/>
      <c r="AO164" s="15"/>
      <c r="AP164" s="769"/>
      <c r="AQ164" s="15"/>
      <c r="AR164" s="769"/>
      <c r="AS164" s="15"/>
      <c r="AT164" s="769"/>
      <c r="AU164" s="15"/>
      <c r="AV164" s="769"/>
      <c r="AW164" s="15"/>
      <c r="AX164" s="769"/>
      <c r="AY164" s="766"/>
      <c r="AZ164" s="769"/>
      <c r="BA164" s="15"/>
      <c r="BB164" s="769"/>
      <c r="BC164" s="15"/>
      <c r="BD164" s="769"/>
      <c r="BE164" s="15"/>
      <c r="BF164" s="769"/>
      <c r="BG164" s="15"/>
      <c r="BH164" s="769"/>
      <c r="BI164" s="15"/>
      <c r="BJ164" s="769"/>
      <c r="BK164" s="15"/>
      <c r="BL164" s="769"/>
      <c r="BM164" s="15"/>
      <c r="BN164" s="769"/>
      <c r="BO164" s="15"/>
      <c r="BP164" s="769"/>
      <c r="BQ164" s="15"/>
      <c r="BR164" s="769"/>
      <c r="BS164" s="15"/>
      <c r="BT164" s="769"/>
      <c r="BU164" s="15"/>
      <c r="BV164" s="770"/>
      <c r="BW164" s="15"/>
      <c r="BX164" s="770"/>
      <c r="BY164" s="15"/>
      <c r="BZ164" s="770"/>
      <c r="CA164" s="15"/>
      <c r="CB164" s="770"/>
      <c r="CC164" s="15"/>
      <c r="CD164" s="770"/>
      <c r="CE164" s="15"/>
      <c r="CF164" s="770"/>
      <c r="CG164" s="15"/>
      <c r="CH164" s="770"/>
      <c r="CI164" s="15"/>
      <c r="CJ164" s="770"/>
      <c r="CK164" s="15"/>
      <c r="CL164" s="770"/>
      <c r="CM164" s="15"/>
      <c r="CN164" s="770"/>
      <c r="CO164" s="15"/>
      <c r="CP164" s="770"/>
      <c r="CQ164" s="15"/>
      <c r="CR164" s="770"/>
      <c r="CS164" s="15"/>
      <c r="CT164" s="770"/>
      <c r="CU164" s="15"/>
      <c r="CV164" s="770"/>
      <c r="CW164" s="15"/>
      <c r="CX164" s="770"/>
      <c r="CY164" s="15"/>
      <c r="CZ164" s="770"/>
      <c r="DA164" s="15"/>
      <c r="DB164" s="770"/>
      <c r="DC164" s="15"/>
      <c r="DD164" s="770"/>
      <c r="DE164" s="15"/>
      <c r="DF164" s="770"/>
      <c r="DG164" s="15"/>
      <c r="DH164" s="770"/>
      <c r="DI164" s="15"/>
      <c r="DJ164" s="770"/>
      <c r="DK164" s="15"/>
      <c r="DL164" s="770"/>
      <c r="DM164" s="15"/>
      <c r="DN164" s="770"/>
      <c r="DO164" s="766"/>
      <c r="DP164" s="770"/>
      <c r="DQ164" s="15"/>
      <c r="DR164" s="770"/>
      <c r="DS164" s="15"/>
      <c r="DT164" s="770"/>
      <c r="DU164" s="15"/>
      <c r="DV164" s="770"/>
      <c r="DW164" s="168">
        <v>0</v>
      </c>
      <c r="DX164" s="22"/>
      <c r="DY164" s="168">
        <v>0</v>
      </c>
      <c r="DZ164" s="28"/>
      <c r="EA164" s="21">
        <v>0</v>
      </c>
      <c r="EB164" s="245"/>
      <c r="EC164" s="245"/>
      <c r="ED164" s="245"/>
      <c r="EE164" s="245"/>
      <c r="EF164" s="245"/>
      <c r="EG164" s="245"/>
      <c r="EH164" s="245"/>
      <c r="EI164" s="245"/>
      <c r="EJ164" s="245"/>
      <c r="EK164" s="245"/>
      <c r="EL164" s="245"/>
      <c r="EM164" s="245"/>
      <c r="EN164" s="245"/>
      <c r="EO164" s="245"/>
      <c r="EP164" s="245"/>
      <c r="EQ164" s="245"/>
      <c r="ER164" s="245"/>
      <c r="ES164" s="245"/>
      <c r="ET164" s="245"/>
      <c r="EU164" s="245"/>
      <c r="EV164" s="245"/>
      <c r="EW164" s="245"/>
      <c r="EX164" s="245"/>
      <c r="EY164" s="245"/>
      <c r="EZ164" s="245"/>
      <c r="FA164" s="245"/>
      <c r="FB164" s="245"/>
      <c r="FC164" s="245"/>
      <c r="FD164" s="245"/>
      <c r="FE164" s="245"/>
      <c r="FF164" s="245"/>
      <c r="FG164" s="245"/>
      <c r="FH164" s="245"/>
      <c r="FI164" s="245"/>
      <c r="FJ164" s="245"/>
      <c r="FK164" s="245"/>
      <c r="FL164" s="245"/>
      <c r="FM164" s="245"/>
      <c r="FN164" s="245"/>
      <c r="FO164" s="245"/>
      <c r="FP164" s="245"/>
      <c r="FQ164" s="245"/>
      <c r="FR164" s="245"/>
      <c r="FS164" s="245"/>
      <c r="FT164" s="245"/>
      <c r="FU164" s="245"/>
      <c r="FV164" s="245"/>
      <c r="FW164" s="245"/>
      <c r="FX164" s="245"/>
      <c r="FY164" s="245"/>
      <c r="FZ164" s="245"/>
      <c r="GA164" s="245"/>
      <c r="GB164" s="245"/>
      <c r="GC164" s="245"/>
      <c r="GD164" s="245"/>
      <c r="GE164" s="245"/>
      <c r="GF164" s="245"/>
      <c r="GG164" s="245"/>
      <c r="GH164" s="245"/>
      <c r="GI164" s="245"/>
      <c r="GJ164" s="245"/>
      <c r="GK164" s="245"/>
      <c r="GL164" s="245"/>
      <c r="GM164" s="245"/>
      <c r="GN164" s="245"/>
      <c r="GO164" s="245"/>
      <c r="GP164" s="245"/>
      <c r="GQ164" s="245"/>
      <c r="GR164" s="245"/>
      <c r="GS164" s="245"/>
      <c r="GT164" s="245"/>
      <c r="GU164" s="245"/>
      <c r="GV164" s="245"/>
      <c r="GW164" s="245"/>
      <c r="GX164" s="245"/>
      <c r="GY164" s="245"/>
      <c r="GZ164" s="245"/>
      <c r="HA164" s="245"/>
      <c r="HB164" s="245"/>
      <c r="HC164" s="245"/>
      <c r="HD164" s="245"/>
      <c r="HE164" s="245"/>
      <c r="HF164" s="245"/>
      <c r="HG164" s="245"/>
      <c r="HH164" s="245"/>
      <c r="HI164" s="245"/>
      <c r="HJ164" s="245"/>
      <c r="HK164" s="245"/>
      <c r="HL164" s="245"/>
      <c r="HM164" s="245"/>
      <c r="HN164" s="245"/>
      <c r="HO164" s="245"/>
      <c r="HP164" s="245"/>
      <c r="HQ164" s="245"/>
      <c r="HR164" s="245"/>
      <c r="HS164" s="245"/>
      <c r="HT164" s="245"/>
      <c r="HU164" s="245"/>
      <c r="HV164" s="245"/>
      <c r="HW164" s="245"/>
      <c r="HX164" s="245"/>
      <c r="HY164" s="245"/>
      <c r="HZ164" s="245"/>
      <c r="IA164" s="245"/>
      <c r="IB164" s="245"/>
      <c r="IC164" s="245"/>
      <c r="ID164" s="245"/>
      <c r="IE164" s="245"/>
      <c r="IF164" s="245"/>
      <c r="IG164" s="245"/>
      <c r="IH164" s="245"/>
      <c r="II164" s="245"/>
      <c r="IJ164" s="245"/>
      <c r="IK164" s="245"/>
      <c r="IL164" s="245"/>
      <c r="IM164" s="245"/>
      <c r="IN164" s="245"/>
      <c r="IO164" s="245"/>
      <c r="IP164" s="245"/>
      <c r="IQ164" s="245"/>
      <c r="IR164" s="245"/>
      <c r="IS164" s="245"/>
      <c r="IT164" s="245"/>
      <c r="IU164" s="245"/>
      <c r="IV164" s="245"/>
      <c r="IW164" s="245"/>
      <c r="IX164" s="245"/>
      <c r="IY164" s="245"/>
      <c r="IZ164" s="245"/>
      <c r="JA164" s="245"/>
      <c r="JB164" s="245"/>
      <c r="JC164" s="245"/>
      <c r="JD164" s="245"/>
      <c r="JE164" s="245"/>
      <c r="JF164" s="245"/>
      <c r="JG164" s="245"/>
      <c r="JH164" s="245"/>
      <c r="JI164" s="245"/>
      <c r="JJ164" s="245"/>
      <c r="JK164" s="245"/>
      <c r="JL164" s="245"/>
      <c r="JM164" s="245"/>
      <c r="JN164" s="245"/>
      <c r="JO164" s="245"/>
      <c r="JP164" s="245"/>
      <c r="JQ164" s="245"/>
      <c r="JR164" s="245"/>
      <c r="JS164" s="245"/>
      <c r="JT164" s="245"/>
      <c r="JU164" s="245"/>
      <c r="JV164" s="245"/>
      <c r="JW164" s="245"/>
      <c r="JX164" s="245"/>
      <c r="JY164" s="245"/>
      <c r="JZ164" s="245"/>
      <c r="KA164" s="245"/>
      <c r="KB164" s="245"/>
      <c r="KC164" s="245"/>
      <c r="KD164" s="245"/>
      <c r="KE164" s="245"/>
      <c r="KF164" s="245"/>
      <c r="KG164" s="245"/>
      <c r="KH164" s="245"/>
      <c r="KI164" s="245"/>
      <c r="KJ164" s="245"/>
      <c r="KK164" s="245"/>
      <c r="KL164" s="245"/>
      <c r="KM164" s="245"/>
      <c r="KN164" s="245"/>
      <c r="KO164" s="245"/>
      <c r="KP164" s="245"/>
      <c r="KQ164" s="245"/>
      <c r="KR164" s="245"/>
      <c r="KS164" s="245"/>
      <c r="KT164" s="245"/>
      <c r="KU164" s="245"/>
      <c r="KV164" s="245"/>
      <c r="KW164" s="245"/>
      <c r="KX164" s="245"/>
      <c r="KY164" s="245"/>
      <c r="KZ164" s="245"/>
      <c r="LA164" s="245"/>
      <c r="LB164" s="245"/>
      <c r="LC164" s="245"/>
      <c r="LD164" s="245"/>
      <c r="LE164" s="245"/>
      <c r="LF164" s="245"/>
      <c r="LG164" s="245"/>
      <c r="LH164" s="245"/>
      <c r="LI164" s="245"/>
      <c r="LJ164" s="245"/>
      <c r="LK164" s="245"/>
      <c r="LL164" s="245"/>
      <c r="LM164" s="245"/>
      <c r="LN164" s="245"/>
      <c r="LO164" s="245"/>
      <c r="LP164" s="245"/>
      <c r="LQ164" s="245"/>
      <c r="LR164" s="245"/>
      <c r="LS164" s="245"/>
      <c r="LT164" s="245"/>
      <c r="LU164" s="245"/>
      <c r="LV164" s="245"/>
      <c r="LW164" s="245"/>
      <c r="LX164" s="245"/>
      <c r="LY164" s="245"/>
      <c r="LZ164" s="245"/>
      <c r="MA164" s="245"/>
      <c r="MB164" s="245"/>
      <c r="MC164" s="245"/>
      <c r="MD164" s="245"/>
      <c r="ME164" s="245"/>
      <c r="MF164" s="245"/>
      <c r="MG164" s="245"/>
      <c r="MH164" s="245"/>
      <c r="MI164" s="245"/>
      <c r="MJ164" s="245"/>
      <c r="MK164" s="245"/>
      <c r="ML164" s="245"/>
      <c r="MM164" s="245"/>
      <c r="MN164" s="245"/>
      <c r="MO164" s="245"/>
      <c r="MP164" s="245"/>
      <c r="MQ164" s="245"/>
      <c r="MR164" s="245"/>
      <c r="MS164" s="245"/>
      <c r="MT164" s="245"/>
      <c r="MU164" s="245"/>
      <c r="MV164" s="245"/>
      <c r="MW164" s="245"/>
      <c r="MX164" s="245"/>
      <c r="MY164" s="245"/>
      <c r="MZ164" s="245"/>
      <c r="NA164" s="245"/>
      <c r="NB164" s="245"/>
      <c r="NC164" s="245"/>
      <c r="ND164" s="245"/>
      <c r="NE164" s="245"/>
      <c r="NF164" s="245"/>
      <c r="NG164" s="245"/>
      <c r="NH164" s="245"/>
      <c r="NI164" s="245"/>
      <c r="NJ164" s="245"/>
      <c r="NK164" s="245"/>
      <c r="NL164" s="245"/>
      <c r="NM164" s="245"/>
      <c r="NN164" s="245"/>
      <c r="NO164" s="245"/>
      <c r="NP164" s="245"/>
      <c r="NQ164" s="245"/>
      <c r="NR164" s="245"/>
      <c r="NS164" s="245"/>
      <c r="NT164" s="245"/>
      <c r="NU164" s="245"/>
      <c r="NV164" s="245"/>
      <c r="NW164" s="245"/>
      <c r="NX164" s="245"/>
      <c r="NY164" s="245"/>
      <c r="NZ164" s="245"/>
      <c r="OA164" s="245"/>
      <c r="OB164" s="245"/>
      <c r="OC164" s="245"/>
      <c r="OD164" s="245"/>
      <c r="OE164" s="245"/>
      <c r="OF164" s="245"/>
      <c r="OG164" s="245"/>
      <c r="OH164" s="245"/>
      <c r="OI164" s="245"/>
      <c r="OJ164" s="245"/>
      <c r="OK164" s="245"/>
      <c r="OL164" s="245"/>
      <c r="OM164" s="245"/>
      <c r="ON164" s="245"/>
      <c r="OO164" s="245"/>
      <c r="OP164" s="245"/>
      <c r="OQ164" s="245"/>
      <c r="OR164" s="245"/>
      <c r="OS164" s="245"/>
      <c r="OT164" s="245"/>
      <c r="OU164" s="245"/>
      <c r="OV164" s="245"/>
      <c r="OW164" s="245"/>
      <c r="OX164" s="245"/>
      <c r="OY164" s="245"/>
      <c r="OZ164" s="245"/>
      <c r="PA164" s="245"/>
      <c r="PB164" s="245"/>
      <c r="PC164" s="245"/>
      <c r="PD164" s="245"/>
      <c r="PE164" s="245"/>
      <c r="PF164" s="245"/>
      <c r="PG164" s="245"/>
      <c r="PH164" s="245"/>
      <c r="PI164" s="245"/>
      <c r="PJ164" s="245"/>
      <c r="PK164" s="245"/>
      <c r="PL164" s="245"/>
      <c r="PM164" s="245"/>
      <c r="PN164" s="245"/>
      <c r="PO164" s="245"/>
      <c r="PP164" s="245"/>
      <c r="PQ164" s="245"/>
      <c r="PR164" s="245"/>
      <c r="PS164" s="245"/>
      <c r="PT164" s="245"/>
      <c r="PU164" s="245"/>
      <c r="PV164" s="245"/>
      <c r="PW164" s="245"/>
      <c r="PX164" s="245"/>
      <c r="PY164" s="245"/>
      <c r="PZ164" s="245"/>
      <c r="QA164" s="245"/>
      <c r="QB164" s="245"/>
      <c r="QC164" s="245"/>
      <c r="QD164" s="245"/>
      <c r="QE164" s="245"/>
      <c r="QF164" s="245"/>
      <c r="QG164" s="245"/>
      <c r="QH164" s="245"/>
      <c r="QI164" s="245"/>
      <c r="QJ164" s="245"/>
      <c r="QK164" s="245"/>
      <c r="QL164" s="245"/>
      <c r="QM164" s="245"/>
      <c r="QN164" s="245"/>
      <c r="QO164" s="245"/>
      <c r="QP164" s="245"/>
      <c r="QQ164" s="245"/>
      <c r="QR164" s="245"/>
      <c r="QS164" s="245"/>
      <c r="QT164" s="245"/>
      <c r="QU164" s="245"/>
      <c r="QV164" s="245"/>
      <c r="QW164" s="245"/>
      <c r="QX164" s="245"/>
      <c r="QY164" s="245"/>
      <c r="QZ164" s="245"/>
      <c r="RA164" s="245"/>
      <c r="RB164" s="245"/>
      <c r="RC164" s="245"/>
      <c r="RD164" s="245"/>
      <c r="RE164" s="245"/>
    </row>
    <row r="165" spans="1:473" customFormat="1" ht="21" hidden="1" customHeight="1">
      <c r="A165" s="15"/>
      <c r="B165" s="15"/>
      <c r="C165" s="38" t="s">
        <v>19</v>
      </c>
      <c r="D165" s="34" t="s">
        <v>240</v>
      </c>
      <c r="E165" s="477">
        <v>182</v>
      </c>
      <c r="F165" s="457">
        <v>40540</v>
      </c>
      <c r="G165" s="788"/>
      <c r="H165" s="319" t="s">
        <v>259</v>
      </c>
      <c r="I165" s="27">
        <v>20221</v>
      </c>
      <c r="J165" s="431" t="s">
        <v>457</v>
      </c>
      <c r="K165" s="287" t="s">
        <v>456</v>
      </c>
      <c r="L165" s="16">
        <v>50</v>
      </c>
      <c r="M165" s="16">
        <v>8</v>
      </c>
      <c r="N165" s="16">
        <v>58</v>
      </c>
      <c r="O165" s="16">
        <v>0</v>
      </c>
      <c r="P165" s="16"/>
      <c r="Q165" s="767">
        <v>0</v>
      </c>
      <c r="R165" s="767"/>
      <c r="S165" s="1114">
        <v>0</v>
      </c>
      <c r="T165" s="1114"/>
      <c r="U165" s="15"/>
      <c r="V165" s="769"/>
      <c r="W165" s="15"/>
      <c r="X165" s="769"/>
      <c r="Y165" s="15"/>
      <c r="Z165" s="769"/>
      <c r="AA165" s="15"/>
      <c r="AB165" s="769"/>
      <c r="AC165" s="15"/>
      <c r="AD165" s="769"/>
      <c r="AE165" s="15"/>
      <c r="AF165" s="769"/>
      <c r="AG165" s="15"/>
      <c r="AH165" s="769"/>
      <c r="AI165" s="15"/>
      <c r="AJ165" s="769"/>
      <c r="AK165" s="15"/>
      <c r="AL165" s="769"/>
      <c r="AM165" s="15"/>
      <c r="AN165" s="769"/>
      <c r="AO165" s="15"/>
      <c r="AP165" s="769"/>
      <c r="AQ165" s="15"/>
      <c r="AR165" s="769"/>
      <c r="AS165" s="15"/>
      <c r="AT165" s="769"/>
      <c r="AU165" s="15"/>
      <c r="AV165" s="769"/>
      <c r="AW165" s="15"/>
      <c r="AX165" s="769"/>
      <c r="AY165" s="766"/>
      <c r="AZ165" s="769"/>
      <c r="BA165" s="15"/>
      <c r="BB165" s="769"/>
      <c r="BC165" s="15"/>
      <c r="BD165" s="769"/>
      <c r="BE165" s="15"/>
      <c r="BF165" s="769"/>
      <c r="BG165" s="15"/>
      <c r="BH165" s="769"/>
      <c r="BI165" s="15"/>
      <c r="BJ165" s="769"/>
      <c r="BK165" s="15"/>
      <c r="BL165" s="769"/>
      <c r="BM165" s="15"/>
      <c r="BN165" s="769"/>
      <c r="BO165" s="15"/>
      <c r="BP165" s="769"/>
      <c r="BQ165" s="15"/>
      <c r="BR165" s="769"/>
      <c r="BS165" s="15"/>
      <c r="BT165" s="769"/>
      <c r="BU165" s="15"/>
      <c r="BV165" s="770"/>
      <c r="BW165" s="15"/>
      <c r="BX165" s="770"/>
      <c r="BY165" s="15"/>
      <c r="BZ165" s="770"/>
      <c r="CA165" s="15"/>
      <c r="CB165" s="770"/>
      <c r="CC165" s="15"/>
      <c r="CD165" s="770"/>
      <c r="CE165" s="15"/>
      <c r="CF165" s="770"/>
      <c r="CG165" s="15"/>
      <c r="CH165" s="770"/>
      <c r="CI165" s="15"/>
      <c r="CJ165" s="770"/>
      <c r="CK165" s="15"/>
      <c r="CL165" s="770"/>
      <c r="CM165" s="15"/>
      <c r="CN165" s="770"/>
      <c r="CO165" s="15"/>
      <c r="CP165" s="770"/>
      <c r="CQ165" s="15"/>
      <c r="CR165" s="770"/>
      <c r="CS165" s="15"/>
      <c r="CT165" s="770"/>
      <c r="CU165" s="15"/>
      <c r="CV165" s="770"/>
      <c r="CW165" s="15"/>
      <c r="CX165" s="770"/>
      <c r="CY165" s="15"/>
      <c r="CZ165" s="770"/>
      <c r="DA165" s="15"/>
      <c r="DB165" s="770"/>
      <c r="DC165" s="15"/>
      <c r="DD165" s="770"/>
      <c r="DE165" s="15"/>
      <c r="DF165" s="770"/>
      <c r="DG165" s="15"/>
      <c r="DH165" s="770"/>
      <c r="DI165" s="15"/>
      <c r="DJ165" s="770"/>
      <c r="DK165" s="15"/>
      <c r="DL165" s="770"/>
      <c r="DM165" s="15"/>
      <c r="DN165" s="770"/>
      <c r="DO165" s="766"/>
      <c r="DP165" s="770"/>
      <c r="DQ165" s="15"/>
      <c r="DR165" s="770"/>
      <c r="DS165" s="15"/>
      <c r="DT165" s="770"/>
      <c r="DU165" s="15"/>
      <c r="DV165" s="770"/>
      <c r="DW165" s="168">
        <v>0</v>
      </c>
      <c r="DX165" s="22"/>
      <c r="DY165" s="168">
        <v>0</v>
      </c>
      <c r="DZ165" s="23"/>
      <c r="EA165" s="21">
        <v>0</v>
      </c>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c r="HM165" s="28"/>
      <c r="HN165" s="28"/>
      <c r="HO165" s="28"/>
      <c r="HP165" s="28"/>
      <c r="HQ165" s="28"/>
      <c r="HR165" s="28"/>
      <c r="HS165" s="28"/>
      <c r="HT165" s="28"/>
      <c r="HU165" s="28"/>
      <c r="HV165" s="28"/>
      <c r="HW165" s="28"/>
      <c r="HX165" s="28"/>
      <c r="HY165" s="28"/>
      <c r="HZ165" s="28"/>
      <c r="IA165" s="28"/>
      <c r="IB165" s="28"/>
      <c r="IC165" s="28"/>
      <c r="ID165" s="28"/>
      <c r="IE165" s="28"/>
      <c r="IF165" s="28"/>
      <c r="IG165" s="28"/>
      <c r="IH165" s="28"/>
      <c r="II165" s="28"/>
      <c r="IJ165" s="28"/>
      <c r="IK165" s="28"/>
      <c r="IL165" s="28"/>
      <c r="IM165" s="28"/>
      <c r="IN165" s="28"/>
      <c r="IO165" s="28"/>
      <c r="IP165" s="28"/>
      <c r="IQ165" s="28"/>
      <c r="IR165" s="28"/>
      <c r="IS165" s="28"/>
      <c r="IT165" s="28"/>
      <c r="IU165" s="28"/>
      <c r="IV165" s="28"/>
      <c r="IW165" s="28"/>
      <c r="IX165" s="28"/>
      <c r="IY165" s="28"/>
      <c r="IZ165" s="28"/>
      <c r="JA165" s="28"/>
      <c r="JB165" s="28"/>
      <c r="JC165" s="28"/>
      <c r="JD165" s="28"/>
      <c r="JE165" s="28"/>
      <c r="JF165" s="28"/>
      <c r="JG165" s="28"/>
      <c r="JH165" s="28"/>
      <c r="JI165" s="28"/>
      <c r="JJ165" s="28"/>
      <c r="JK165" s="28"/>
      <c r="JL165" s="28"/>
      <c r="JM165" s="28"/>
      <c r="JN165" s="28"/>
      <c r="JO165" s="28"/>
      <c r="JP165" s="28"/>
      <c r="JQ165" s="28"/>
      <c r="JR165" s="28"/>
      <c r="JS165" s="28"/>
      <c r="JT165" s="28"/>
      <c r="JU165" s="28"/>
      <c r="JV165" s="28"/>
      <c r="JW165" s="28"/>
      <c r="JX165" s="28"/>
      <c r="JY165" s="28"/>
      <c r="JZ165" s="28"/>
      <c r="KA165" s="28"/>
      <c r="KB165" s="28"/>
      <c r="KC165" s="28"/>
      <c r="KD165" s="28"/>
      <c r="KE165" s="28"/>
      <c r="KF165" s="28"/>
      <c r="KG165" s="28"/>
      <c r="KH165" s="28"/>
      <c r="KI165" s="28"/>
      <c r="KJ165" s="28"/>
      <c r="KK165" s="28"/>
      <c r="KL165" s="28"/>
      <c r="KM165" s="28"/>
      <c r="KN165" s="28"/>
      <c r="KO165" s="28"/>
      <c r="KP165" s="28"/>
      <c r="KQ165" s="28"/>
      <c r="KR165" s="28"/>
      <c r="KS165" s="28"/>
      <c r="KT165" s="28"/>
      <c r="KU165" s="28"/>
      <c r="KV165" s="28"/>
      <c r="KW165" s="28"/>
      <c r="KX165" s="28"/>
      <c r="KY165" s="28"/>
      <c r="KZ165" s="28"/>
      <c r="LA165" s="28"/>
      <c r="LB165" s="28"/>
      <c r="LC165" s="28"/>
      <c r="LD165" s="28"/>
      <c r="LE165" s="28"/>
      <c r="LF165" s="28"/>
      <c r="LG165" s="28"/>
      <c r="LH165" s="28"/>
      <c r="LI165" s="28"/>
      <c r="LJ165" s="28"/>
      <c r="LK165" s="28"/>
      <c r="LL165" s="28"/>
      <c r="LM165" s="28"/>
      <c r="LN165" s="28"/>
      <c r="LO165" s="28"/>
      <c r="LP165" s="28"/>
      <c r="LQ165" s="28"/>
      <c r="LR165" s="28"/>
      <c r="LS165" s="28"/>
      <c r="LT165" s="28"/>
      <c r="LU165" s="28"/>
      <c r="LV165" s="28"/>
      <c r="LW165" s="28"/>
      <c r="LX165" s="28"/>
      <c r="LY165" s="28"/>
      <c r="LZ165" s="28"/>
      <c r="MA165" s="28"/>
      <c r="MB165" s="28"/>
      <c r="MC165" s="28"/>
      <c r="MD165" s="28"/>
      <c r="ME165" s="28"/>
      <c r="MF165" s="28"/>
      <c r="MG165" s="28"/>
      <c r="MH165" s="28"/>
      <c r="MI165" s="28"/>
      <c r="MJ165" s="28"/>
      <c r="MK165" s="28"/>
      <c r="ML165" s="28"/>
      <c r="MM165" s="28"/>
      <c r="MN165" s="28"/>
      <c r="MO165" s="28"/>
      <c r="MP165" s="28"/>
      <c r="MQ165" s="28"/>
      <c r="MR165" s="28"/>
      <c r="MS165" s="28"/>
      <c r="MT165" s="28"/>
      <c r="MU165" s="28"/>
      <c r="MV165" s="28"/>
      <c r="MW165" s="28"/>
      <c r="MX165" s="28"/>
      <c r="MY165" s="28"/>
      <c r="MZ165" s="28"/>
      <c r="NA165" s="28"/>
      <c r="NB165" s="28"/>
      <c r="NC165" s="28"/>
      <c r="ND165" s="28"/>
      <c r="NE165" s="28"/>
      <c r="NF165" s="28"/>
      <c r="NG165" s="28"/>
      <c r="NH165" s="28"/>
      <c r="NI165" s="28"/>
      <c r="NJ165" s="28"/>
      <c r="NK165" s="28"/>
      <c r="NL165" s="28"/>
      <c r="NM165" s="28"/>
      <c r="NN165" s="28"/>
      <c r="NO165" s="28"/>
      <c r="NP165" s="28"/>
      <c r="NQ165" s="28"/>
      <c r="NR165" s="28"/>
      <c r="NS165" s="28"/>
      <c r="NT165" s="28"/>
      <c r="NU165" s="28"/>
      <c r="NV165" s="28"/>
      <c r="NW165" s="28"/>
      <c r="NX165" s="28"/>
      <c r="NY165" s="28"/>
      <c r="NZ165" s="28"/>
      <c r="OA165" s="28"/>
      <c r="OB165" s="28"/>
      <c r="OC165" s="28"/>
      <c r="OD165" s="28"/>
      <c r="OE165" s="28"/>
      <c r="OF165" s="28"/>
      <c r="OG165" s="28"/>
      <c r="OH165" s="28"/>
      <c r="OI165" s="28"/>
      <c r="OJ165" s="28"/>
      <c r="OK165" s="28"/>
      <c r="OL165" s="28"/>
      <c r="OM165" s="28"/>
      <c r="ON165" s="28"/>
      <c r="OO165" s="28"/>
      <c r="OP165" s="28"/>
      <c r="OQ165" s="28"/>
      <c r="OR165" s="28"/>
      <c r="OS165" s="28"/>
      <c r="OT165" s="28"/>
      <c r="OU165" s="28"/>
      <c r="OV165" s="28"/>
      <c r="OW165" s="28"/>
      <c r="OX165" s="28"/>
      <c r="OY165" s="28"/>
      <c r="OZ165" s="28"/>
      <c r="PA165" s="28"/>
      <c r="PB165" s="28"/>
      <c r="PC165" s="28"/>
      <c r="PD165" s="28"/>
      <c r="PE165" s="28"/>
      <c r="PF165" s="28"/>
      <c r="PG165" s="28"/>
      <c r="PH165" s="28"/>
      <c r="PI165" s="28"/>
      <c r="PJ165" s="28"/>
      <c r="PK165" s="28"/>
      <c r="PL165" s="28"/>
      <c r="PM165" s="28"/>
      <c r="PN165" s="28"/>
      <c r="PO165" s="28"/>
      <c r="PP165" s="28"/>
      <c r="PQ165" s="28"/>
      <c r="PR165" s="28"/>
      <c r="PS165" s="28"/>
      <c r="PT165" s="28"/>
      <c r="PU165" s="28"/>
      <c r="PV165" s="28"/>
      <c r="PW165" s="28"/>
      <c r="PX165" s="28"/>
      <c r="PY165" s="28"/>
      <c r="PZ165" s="28"/>
      <c r="QA165" s="28"/>
      <c r="QB165" s="28"/>
      <c r="QC165" s="28"/>
      <c r="QD165" s="28"/>
      <c r="QE165" s="28"/>
      <c r="QF165" s="28"/>
      <c r="QG165" s="28"/>
      <c r="QH165" s="28"/>
      <c r="QI165" s="28"/>
      <c r="QJ165" s="28"/>
      <c r="QK165" s="28"/>
      <c r="QL165" s="28"/>
      <c r="QM165" s="28"/>
      <c r="QN165" s="28"/>
      <c r="QO165" s="28"/>
      <c r="QP165" s="28"/>
      <c r="QQ165" s="28"/>
      <c r="QR165" s="28"/>
      <c r="QS165" s="28"/>
      <c r="QT165" s="28"/>
      <c r="QU165" s="28"/>
      <c r="QV165" s="28"/>
      <c r="QW165" s="28"/>
      <c r="QX165" s="28"/>
      <c r="QY165" s="28"/>
      <c r="QZ165" s="28"/>
      <c r="RA165" s="28"/>
      <c r="RB165" s="28"/>
      <c r="RC165" s="28"/>
      <c r="RD165" s="28"/>
      <c r="RE165" s="28"/>
    </row>
    <row r="166" spans="1:473" customFormat="1" ht="21" hidden="1" customHeight="1">
      <c r="A166" s="15"/>
      <c r="B166" s="15"/>
      <c r="C166" s="38" t="s">
        <v>101</v>
      </c>
      <c r="D166" s="556" t="s">
        <v>1152</v>
      </c>
      <c r="E166" s="488"/>
      <c r="F166" s="458">
        <v>43677</v>
      </c>
      <c r="G166" s="788"/>
      <c r="H166" s="319" t="s">
        <v>748</v>
      </c>
      <c r="I166" s="27">
        <v>44239</v>
      </c>
      <c r="J166" s="424"/>
      <c r="K166" s="272"/>
      <c r="L166" s="16">
        <v>0</v>
      </c>
      <c r="M166" s="16">
        <v>0</v>
      </c>
      <c r="N166" s="16">
        <v>0</v>
      </c>
      <c r="O166" s="16">
        <v>0</v>
      </c>
      <c r="P166" s="16"/>
      <c r="Q166" s="767">
        <v>0</v>
      </c>
      <c r="R166" s="767"/>
      <c r="S166" s="1114">
        <v>0</v>
      </c>
      <c r="T166" s="1114"/>
      <c r="U166" s="15"/>
      <c r="V166" s="769"/>
      <c r="W166" s="15"/>
      <c r="X166" s="769"/>
      <c r="Y166" s="15"/>
      <c r="Z166" s="769"/>
      <c r="AA166" s="15"/>
      <c r="AB166" s="769"/>
      <c r="AC166" s="15"/>
      <c r="AD166" s="769"/>
      <c r="AE166" s="15"/>
      <c r="AF166" s="769"/>
      <c r="AG166" s="15"/>
      <c r="AH166" s="769"/>
      <c r="AI166" s="15"/>
      <c r="AJ166" s="769"/>
      <c r="AK166" s="15"/>
      <c r="AL166" s="769"/>
      <c r="AM166" s="15"/>
      <c r="AN166" s="769"/>
      <c r="AO166" s="15"/>
      <c r="AP166" s="769"/>
      <c r="AQ166" s="15"/>
      <c r="AR166" s="769"/>
      <c r="AS166" s="15"/>
      <c r="AT166" s="769"/>
      <c r="AU166" s="15"/>
      <c r="AV166" s="769"/>
      <c r="AW166" s="15"/>
      <c r="AX166" s="769"/>
      <c r="AY166" s="766"/>
      <c r="AZ166" s="769"/>
      <c r="BA166" s="15"/>
      <c r="BB166" s="769"/>
      <c r="BC166" s="15"/>
      <c r="BD166" s="769"/>
      <c r="BE166" s="15"/>
      <c r="BF166" s="769"/>
      <c r="BG166" s="15"/>
      <c r="BH166" s="769"/>
      <c r="BI166" s="15"/>
      <c r="BJ166" s="769"/>
      <c r="BK166" s="15"/>
      <c r="BL166" s="769"/>
      <c r="BM166" s="15"/>
      <c r="BN166" s="769"/>
      <c r="BO166" s="15"/>
      <c r="BP166" s="769"/>
      <c r="BQ166" s="15"/>
      <c r="BR166" s="769"/>
      <c r="BS166" s="15"/>
      <c r="BT166" s="769"/>
      <c r="BU166" s="15"/>
      <c r="BV166" s="770"/>
      <c r="BW166" s="15"/>
      <c r="BX166" s="770"/>
      <c r="BY166" s="15"/>
      <c r="BZ166" s="770"/>
      <c r="CA166" s="15"/>
      <c r="CB166" s="770"/>
      <c r="CC166" s="15"/>
      <c r="CD166" s="770"/>
      <c r="CE166" s="15"/>
      <c r="CF166" s="770"/>
      <c r="CG166" s="15"/>
      <c r="CH166" s="770"/>
      <c r="CI166" s="15"/>
      <c r="CJ166" s="770"/>
      <c r="CK166" s="15"/>
      <c r="CL166" s="770"/>
      <c r="CM166" s="15"/>
      <c r="CN166" s="770"/>
      <c r="CO166" s="15"/>
      <c r="CP166" s="770"/>
      <c r="CQ166" s="15"/>
      <c r="CR166" s="770"/>
      <c r="CS166" s="15"/>
      <c r="CT166" s="770"/>
      <c r="CU166" s="15"/>
      <c r="CV166" s="770"/>
      <c r="CW166" s="15"/>
      <c r="CX166" s="770"/>
      <c r="CY166" s="15"/>
      <c r="CZ166" s="770"/>
      <c r="DA166" s="15"/>
      <c r="DB166" s="770"/>
      <c r="DC166" s="15"/>
      <c r="DD166" s="770"/>
      <c r="DE166" s="15"/>
      <c r="DF166" s="770"/>
      <c r="DG166" s="15"/>
      <c r="DH166" s="770"/>
      <c r="DI166" s="15"/>
      <c r="DJ166" s="770"/>
      <c r="DK166" s="15"/>
      <c r="DL166" s="770"/>
      <c r="DM166" s="15"/>
      <c r="DN166" s="770"/>
      <c r="DO166" s="766"/>
      <c r="DP166" s="770"/>
      <c r="DQ166" s="15"/>
      <c r="DR166" s="770"/>
      <c r="DS166" s="15"/>
      <c r="DT166" s="770"/>
      <c r="DU166" s="15"/>
      <c r="DV166" s="770"/>
      <c r="DW166" s="168">
        <v>0</v>
      </c>
      <c r="DX166" s="22"/>
      <c r="DY166" s="168">
        <v>0</v>
      </c>
      <c r="DZ166" s="28"/>
      <c r="EA166" s="21">
        <v>0</v>
      </c>
      <c r="EB166" s="245"/>
      <c r="EC166" s="245"/>
      <c r="ED166" s="245"/>
      <c r="EE166" s="245"/>
      <c r="EF166" s="245"/>
      <c r="EG166" s="245"/>
      <c r="EH166" s="245"/>
      <c r="EI166" s="245"/>
      <c r="EJ166" s="245"/>
      <c r="EK166" s="245"/>
      <c r="EL166" s="245"/>
      <c r="EM166" s="245"/>
      <c r="EN166" s="245"/>
      <c r="EO166" s="245"/>
      <c r="EP166" s="245"/>
      <c r="EQ166" s="245"/>
      <c r="ER166" s="245"/>
      <c r="ES166" s="245"/>
      <c r="ET166" s="245"/>
      <c r="EU166" s="245"/>
      <c r="EV166" s="245"/>
      <c r="EW166" s="245"/>
      <c r="EX166" s="245"/>
      <c r="EY166" s="245"/>
      <c r="EZ166" s="245"/>
      <c r="FA166" s="245"/>
      <c r="FB166" s="245"/>
      <c r="FC166" s="245"/>
      <c r="FD166" s="245"/>
      <c r="FE166" s="245"/>
      <c r="FF166" s="245"/>
      <c r="FG166" s="245"/>
      <c r="FH166" s="245"/>
      <c r="FI166" s="245"/>
      <c r="FJ166" s="245"/>
      <c r="FK166" s="245"/>
      <c r="FL166" s="245"/>
      <c r="FM166" s="245"/>
      <c r="FN166" s="245"/>
      <c r="FO166" s="245"/>
      <c r="FP166" s="245"/>
      <c r="FQ166" s="245"/>
      <c r="FR166" s="245"/>
      <c r="FS166" s="245"/>
      <c r="FT166" s="245"/>
      <c r="FU166" s="245"/>
      <c r="FV166" s="245"/>
      <c r="FW166" s="245"/>
      <c r="FX166" s="245"/>
      <c r="FY166" s="245"/>
      <c r="FZ166" s="245"/>
      <c r="GA166" s="245"/>
      <c r="GB166" s="245"/>
      <c r="GC166" s="245"/>
      <c r="GD166" s="245"/>
      <c r="GE166" s="245"/>
      <c r="GF166" s="245"/>
      <c r="GG166" s="245"/>
      <c r="GH166" s="245"/>
      <c r="GI166" s="245"/>
      <c r="GJ166" s="245"/>
      <c r="GK166" s="245"/>
      <c r="GL166" s="245"/>
      <c r="GM166" s="245"/>
      <c r="GN166" s="245"/>
      <c r="GO166" s="245"/>
      <c r="GP166" s="245"/>
      <c r="GQ166" s="245"/>
      <c r="GR166" s="245"/>
      <c r="GS166" s="245"/>
      <c r="GT166" s="245"/>
      <c r="GU166" s="245"/>
      <c r="GV166" s="245"/>
      <c r="GW166" s="245"/>
      <c r="GX166" s="245"/>
      <c r="GY166" s="245"/>
      <c r="GZ166" s="245"/>
      <c r="HA166" s="245"/>
      <c r="HB166" s="245"/>
      <c r="HC166" s="245"/>
      <c r="HD166" s="245"/>
      <c r="HE166" s="245"/>
      <c r="HF166" s="245"/>
      <c r="HG166" s="245"/>
      <c r="HH166" s="245"/>
      <c r="HI166" s="245"/>
      <c r="HJ166" s="245"/>
      <c r="HK166" s="245"/>
      <c r="HL166" s="245"/>
      <c r="HM166" s="245"/>
      <c r="HN166" s="245"/>
      <c r="HO166" s="245"/>
      <c r="HP166" s="245"/>
      <c r="HQ166" s="245"/>
      <c r="HR166" s="245"/>
      <c r="HS166" s="245"/>
      <c r="HT166" s="245"/>
      <c r="HU166" s="245"/>
      <c r="HV166" s="245"/>
      <c r="HW166" s="245"/>
      <c r="HX166" s="245"/>
      <c r="HY166" s="245"/>
      <c r="HZ166" s="245"/>
      <c r="IA166" s="245"/>
      <c r="IB166" s="245"/>
      <c r="IC166" s="245"/>
      <c r="ID166" s="245"/>
      <c r="IE166" s="245"/>
      <c r="IF166" s="245"/>
      <c r="IG166" s="245"/>
      <c r="IH166" s="245"/>
      <c r="II166" s="245"/>
      <c r="IJ166" s="245"/>
      <c r="IK166" s="245"/>
      <c r="IL166" s="245"/>
      <c r="IM166" s="245"/>
      <c r="IN166" s="245"/>
      <c r="IO166" s="245"/>
      <c r="IP166" s="245"/>
      <c r="IQ166" s="245"/>
      <c r="IR166" s="245"/>
      <c r="IS166" s="245"/>
      <c r="IT166" s="245"/>
      <c r="IU166" s="245"/>
      <c r="IV166" s="245"/>
      <c r="IW166" s="245"/>
      <c r="IX166" s="245"/>
      <c r="IY166" s="245"/>
      <c r="IZ166" s="245"/>
      <c r="JA166" s="245"/>
      <c r="JB166" s="245"/>
      <c r="JC166" s="245"/>
      <c r="JD166" s="245"/>
      <c r="JE166" s="245"/>
      <c r="JF166" s="245"/>
      <c r="JG166" s="245"/>
      <c r="JH166" s="245"/>
      <c r="JI166" s="245"/>
      <c r="JJ166" s="245"/>
      <c r="JK166" s="245"/>
      <c r="JL166" s="245"/>
      <c r="JM166" s="245"/>
      <c r="JN166" s="245"/>
      <c r="JO166" s="245"/>
      <c r="JP166" s="245"/>
      <c r="JQ166" s="245"/>
      <c r="JR166" s="245"/>
      <c r="JS166" s="245"/>
      <c r="JT166" s="245"/>
      <c r="JU166" s="245"/>
      <c r="JV166" s="245"/>
      <c r="JW166" s="245"/>
      <c r="JX166" s="245"/>
      <c r="JY166" s="245"/>
      <c r="JZ166" s="245"/>
      <c r="KA166" s="245"/>
      <c r="KB166" s="245"/>
      <c r="KC166" s="245"/>
      <c r="KD166" s="245"/>
      <c r="KE166" s="245"/>
      <c r="KF166" s="245"/>
      <c r="KG166" s="245"/>
      <c r="KH166" s="245"/>
      <c r="KI166" s="245"/>
      <c r="KJ166" s="245"/>
      <c r="KK166" s="245"/>
      <c r="KL166" s="245"/>
      <c r="KM166" s="245"/>
      <c r="KN166" s="245"/>
      <c r="KO166" s="245"/>
      <c r="KP166" s="245"/>
      <c r="KQ166" s="245"/>
      <c r="KR166" s="245"/>
      <c r="KS166" s="245"/>
      <c r="KT166" s="245"/>
      <c r="KU166" s="245"/>
      <c r="KV166" s="245"/>
      <c r="KW166" s="245"/>
      <c r="KX166" s="245"/>
      <c r="KY166" s="245"/>
      <c r="KZ166" s="245"/>
      <c r="LA166" s="245"/>
      <c r="LB166" s="245"/>
      <c r="LC166" s="245"/>
      <c r="LD166" s="245"/>
      <c r="LE166" s="245"/>
      <c r="LF166" s="245"/>
      <c r="LG166" s="245"/>
      <c r="LH166" s="245"/>
      <c r="LI166" s="245"/>
      <c r="LJ166" s="245"/>
      <c r="LK166" s="245"/>
      <c r="LL166" s="245"/>
      <c r="LM166" s="245"/>
      <c r="LN166" s="245"/>
      <c r="LO166" s="245"/>
      <c r="LP166" s="245"/>
      <c r="LQ166" s="245"/>
      <c r="LR166" s="245"/>
      <c r="LS166" s="245"/>
      <c r="LT166" s="245"/>
      <c r="LU166" s="245"/>
      <c r="LV166" s="245"/>
      <c r="LW166" s="245"/>
      <c r="LX166" s="245"/>
      <c r="LY166" s="245"/>
      <c r="LZ166" s="245"/>
      <c r="MA166" s="245"/>
      <c r="MB166" s="245"/>
      <c r="MC166" s="245"/>
      <c r="MD166" s="245"/>
      <c r="ME166" s="245"/>
      <c r="MF166" s="245"/>
      <c r="MG166" s="245"/>
      <c r="MH166" s="245"/>
      <c r="MI166" s="245"/>
      <c r="MJ166" s="245"/>
      <c r="MK166" s="245"/>
      <c r="ML166" s="245"/>
      <c r="MM166" s="245"/>
      <c r="MN166" s="245"/>
      <c r="MO166" s="245"/>
      <c r="MP166" s="245"/>
      <c r="MQ166" s="245"/>
      <c r="MR166" s="245"/>
      <c r="MS166" s="245"/>
      <c r="MT166" s="245"/>
      <c r="MU166" s="245"/>
      <c r="MV166" s="245"/>
      <c r="MW166" s="245"/>
      <c r="MX166" s="245"/>
      <c r="MY166" s="245"/>
      <c r="MZ166" s="245"/>
      <c r="NA166" s="245"/>
      <c r="NB166" s="245"/>
      <c r="NC166" s="245"/>
      <c r="ND166" s="245"/>
      <c r="NE166" s="245"/>
      <c r="NF166" s="245"/>
      <c r="NG166" s="245"/>
      <c r="NH166" s="245"/>
      <c r="NI166" s="245"/>
      <c r="NJ166" s="245"/>
      <c r="NK166" s="245"/>
      <c r="NL166" s="245"/>
      <c r="NM166" s="245"/>
      <c r="NN166" s="245"/>
      <c r="NO166" s="245"/>
      <c r="NP166" s="245"/>
      <c r="NQ166" s="245"/>
      <c r="NR166" s="245"/>
      <c r="NS166" s="245"/>
      <c r="NT166" s="245"/>
      <c r="NU166" s="245"/>
      <c r="NV166" s="245"/>
      <c r="NW166" s="245"/>
      <c r="NX166" s="245"/>
      <c r="NY166" s="245"/>
      <c r="NZ166" s="245"/>
      <c r="OA166" s="245"/>
      <c r="OB166" s="245"/>
      <c r="OC166" s="245"/>
      <c r="OD166" s="245"/>
      <c r="OE166" s="245"/>
      <c r="OF166" s="245"/>
      <c r="OG166" s="245"/>
      <c r="OH166" s="245"/>
      <c r="OI166" s="245"/>
      <c r="OJ166" s="245"/>
      <c r="OK166" s="245"/>
      <c r="OL166" s="245"/>
      <c r="OM166" s="245"/>
      <c r="ON166" s="245"/>
      <c r="OO166" s="245"/>
      <c r="OP166" s="245"/>
      <c r="OQ166" s="245"/>
      <c r="OR166" s="245"/>
      <c r="OS166" s="245"/>
      <c r="OT166" s="245"/>
      <c r="OU166" s="245"/>
      <c r="OV166" s="245"/>
      <c r="OW166" s="245"/>
      <c r="OX166" s="245"/>
      <c r="OY166" s="245"/>
      <c r="OZ166" s="245"/>
      <c r="PA166" s="245"/>
      <c r="PB166" s="245"/>
      <c r="PC166" s="245"/>
      <c r="PD166" s="245"/>
      <c r="PE166" s="245"/>
      <c r="PF166" s="245"/>
      <c r="PG166" s="245"/>
      <c r="PH166" s="245"/>
      <c r="PI166" s="245"/>
      <c r="PJ166" s="245"/>
      <c r="PK166" s="245"/>
      <c r="PL166" s="245"/>
      <c r="PM166" s="245"/>
      <c r="PN166" s="245"/>
      <c r="PO166" s="245"/>
      <c r="PP166" s="245"/>
      <c r="PQ166" s="245"/>
      <c r="PR166" s="245"/>
      <c r="PS166" s="245"/>
      <c r="PT166" s="245"/>
      <c r="PU166" s="245"/>
      <c r="PV166" s="245"/>
      <c r="PW166" s="245"/>
      <c r="PX166" s="245"/>
      <c r="PY166" s="245"/>
      <c r="PZ166" s="245"/>
      <c r="QA166" s="245"/>
      <c r="QB166" s="245"/>
      <c r="QC166" s="245"/>
      <c r="QD166" s="245"/>
      <c r="QE166" s="245"/>
      <c r="QF166" s="245"/>
      <c r="QG166" s="245"/>
      <c r="QH166" s="245"/>
      <c r="QI166" s="245"/>
      <c r="QJ166" s="245"/>
      <c r="QK166" s="245"/>
      <c r="QL166" s="245"/>
      <c r="QM166" s="245"/>
      <c r="QN166" s="245"/>
      <c r="QO166" s="245"/>
      <c r="QP166" s="245"/>
      <c r="QQ166" s="245"/>
      <c r="QR166" s="245"/>
      <c r="QS166" s="245"/>
      <c r="QT166" s="245"/>
      <c r="QU166" s="245"/>
      <c r="QV166" s="245"/>
      <c r="QW166" s="245"/>
      <c r="QX166" s="245"/>
      <c r="QY166" s="245"/>
      <c r="QZ166" s="245"/>
      <c r="RA166" s="245"/>
      <c r="RB166" s="245"/>
      <c r="RC166" s="245"/>
      <c r="RD166" s="245"/>
      <c r="RE166" s="245"/>
    </row>
    <row r="167" spans="1:473" customFormat="1" ht="21" hidden="1" customHeight="1">
      <c r="A167" s="15"/>
      <c r="B167" s="15"/>
      <c r="C167" s="38" t="s">
        <v>79</v>
      </c>
      <c r="D167" s="556" t="s">
        <v>252</v>
      </c>
      <c r="E167" s="477">
        <v>421</v>
      </c>
      <c r="F167" s="459">
        <v>41044</v>
      </c>
      <c r="G167" s="788"/>
      <c r="H167" s="319" t="s">
        <v>1403</v>
      </c>
      <c r="I167" s="27">
        <v>15767</v>
      </c>
      <c r="J167" s="436" t="s">
        <v>495</v>
      </c>
      <c r="K167" s="287" t="s">
        <v>494</v>
      </c>
      <c r="L167" s="16">
        <v>0</v>
      </c>
      <c r="M167" s="16">
        <v>0</v>
      </c>
      <c r="N167" s="16">
        <v>0</v>
      </c>
      <c r="O167" s="16">
        <v>0</v>
      </c>
      <c r="P167" s="16"/>
      <c r="Q167" s="767">
        <v>0</v>
      </c>
      <c r="R167" s="767"/>
      <c r="S167" s="1114">
        <v>0</v>
      </c>
      <c r="T167" s="1114"/>
      <c r="U167" s="15"/>
      <c r="V167" s="769"/>
      <c r="W167" s="15"/>
      <c r="X167" s="769"/>
      <c r="Y167" s="15"/>
      <c r="Z167" s="769"/>
      <c r="AA167" s="15"/>
      <c r="AB167" s="769"/>
      <c r="AC167" s="15"/>
      <c r="AD167" s="769"/>
      <c r="AE167" s="15"/>
      <c r="AF167" s="769"/>
      <c r="AG167" s="15"/>
      <c r="AH167" s="769"/>
      <c r="AI167" s="15"/>
      <c r="AJ167" s="769"/>
      <c r="AK167" s="15"/>
      <c r="AL167" s="769"/>
      <c r="AM167" s="15"/>
      <c r="AN167" s="769"/>
      <c r="AO167" s="15"/>
      <c r="AP167" s="769"/>
      <c r="AQ167" s="15"/>
      <c r="AR167" s="769"/>
      <c r="AS167" s="15"/>
      <c r="AT167" s="769"/>
      <c r="AU167" s="15"/>
      <c r="AV167" s="769"/>
      <c r="AW167" s="15"/>
      <c r="AX167" s="769"/>
      <c r="AY167" s="766"/>
      <c r="AZ167" s="769"/>
      <c r="BA167" s="15"/>
      <c r="BB167" s="769"/>
      <c r="BC167" s="15"/>
      <c r="BD167" s="769"/>
      <c r="BE167" s="15"/>
      <c r="BF167" s="769"/>
      <c r="BG167" s="15"/>
      <c r="BH167" s="769"/>
      <c r="BI167" s="15"/>
      <c r="BJ167" s="769"/>
      <c r="BK167" s="15"/>
      <c r="BL167" s="769"/>
      <c r="BM167" s="15"/>
      <c r="BN167" s="769"/>
      <c r="BO167" s="15"/>
      <c r="BP167" s="769"/>
      <c r="BQ167" s="15"/>
      <c r="BR167" s="769"/>
      <c r="BS167" s="15"/>
      <c r="BT167" s="769"/>
      <c r="BU167" s="15"/>
      <c r="BV167" s="770"/>
      <c r="BW167" s="15"/>
      <c r="BX167" s="770"/>
      <c r="BY167" s="15"/>
      <c r="BZ167" s="770"/>
      <c r="CA167" s="15"/>
      <c r="CB167" s="770"/>
      <c r="CC167" s="15"/>
      <c r="CD167" s="770"/>
      <c r="CE167" s="15"/>
      <c r="CF167" s="770"/>
      <c r="CG167" s="15"/>
      <c r="CH167" s="770"/>
      <c r="CI167" s="15"/>
      <c r="CJ167" s="770"/>
      <c r="CK167" s="15"/>
      <c r="CL167" s="770"/>
      <c r="CM167" s="15"/>
      <c r="CN167" s="770"/>
      <c r="CO167" s="15"/>
      <c r="CP167" s="770"/>
      <c r="CQ167" s="15"/>
      <c r="CR167" s="770"/>
      <c r="CS167" s="15"/>
      <c r="CT167" s="770"/>
      <c r="CU167" s="15"/>
      <c r="CV167" s="770"/>
      <c r="CW167" s="15"/>
      <c r="CX167" s="770"/>
      <c r="CY167" s="15"/>
      <c r="CZ167" s="770"/>
      <c r="DA167" s="15"/>
      <c r="DB167" s="770"/>
      <c r="DC167" s="15"/>
      <c r="DD167" s="770"/>
      <c r="DE167" s="15"/>
      <c r="DF167" s="770"/>
      <c r="DG167" s="15"/>
      <c r="DH167" s="770"/>
      <c r="DI167" s="15"/>
      <c r="DJ167" s="770"/>
      <c r="DK167" s="15"/>
      <c r="DL167" s="770"/>
      <c r="DM167" s="15"/>
      <c r="DN167" s="770"/>
      <c r="DO167" s="766"/>
      <c r="DP167" s="770"/>
      <c r="DQ167" s="15"/>
      <c r="DR167" s="770"/>
      <c r="DS167" s="15"/>
      <c r="DT167" s="770"/>
      <c r="DU167" s="15"/>
      <c r="DV167" s="770"/>
      <c r="DW167" s="168">
        <v>0</v>
      </c>
      <c r="DX167" s="22"/>
      <c r="DY167" s="168">
        <v>0</v>
      </c>
      <c r="DZ167" s="28"/>
      <c r="EA167" s="21">
        <v>0</v>
      </c>
      <c r="EB167" s="245"/>
      <c r="EC167" s="245"/>
      <c r="ED167" s="245"/>
      <c r="EE167" s="245"/>
      <c r="EF167" s="245"/>
      <c r="EG167" s="245"/>
      <c r="EH167" s="245"/>
      <c r="EI167" s="245"/>
      <c r="EJ167" s="245"/>
      <c r="EK167" s="245"/>
      <c r="EL167" s="245"/>
      <c r="EM167" s="245"/>
      <c r="EN167" s="245"/>
      <c r="EO167" s="245"/>
      <c r="EP167" s="245"/>
      <c r="EQ167" s="245"/>
      <c r="ER167" s="245"/>
      <c r="ES167" s="245"/>
      <c r="ET167" s="245"/>
      <c r="EU167" s="245"/>
      <c r="EV167" s="245"/>
      <c r="EW167" s="245"/>
      <c r="EX167" s="245"/>
      <c r="EY167" s="245"/>
      <c r="EZ167" s="245"/>
      <c r="FA167" s="245"/>
      <c r="FB167" s="245"/>
      <c r="FC167" s="245"/>
      <c r="FD167" s="245"/>
      <c r="FE167" s="245"/>
      <c r="FF167" s="245"/>
      <c r="FG167" s="245"/>
      <c r="FH167" s="245"/>
      <c r="FI167" s="245"/>
      <c r="FJ167" s="245"/>
      <c r="FK167" s="245"/>
      <c r="FL167" s="245"/>
      <c r="FM167" s="245"/>
      <c r="FN167" s="245"/>
      <c r="FO167" s="245"/>
      <c r="FP167" s="245"/>
      <c r="FQ167" s="245"/>
      <c r="FR167" s="245"/>
      <c r="FS167" s="245"/>
      <c r="FT167" s="245"/>
      <c r="FU167" s="245"/>
      <c r="FV167" s="245"/>
      <c r="FW167" s="245"/>
      <c r="FX167" s="245"/>
      <c r="FY167" s="245"/>
      <c r="FZ167" s="245"/>
      <c r="GA167" s="245"/>
      <c r="GB167" s="245"/>
      <c r="GC167" s="245"/>
      <c r="GD167" s="245"/>
      <c r="GE167" s="245"/>
      <c r="GF167" s="245"/>
      <c r="GG167" s="245"/>
      <c r="GH167" s="245"/>
      <c r="GI167" s="245"/>
      <c r="GJ167" s="245"/>
      <c r="GK167" s="245"/>
      <c r="GL167" s="245"/>
      <c r="GM167" s="245"/>
      <c r="GN167" s="245"/>
      <c r="GO167" s="245"/>
      <c r="GP167" s="245"/>
      <c r="GQ167" s="245"/>
      <c r="GR167" s="245"/>
      <c r="GS167" s="245"/>
      <c r="GT167" s="245"/>
      <c r="GU167" s="245"/>
      <c r="GV167" s="245"/>
      <c r="GW167" s="245"/>
      <c r="GX167" s="245"/>
      <c r="GY167" s="245"/>
      <c r="GZ167" s="245"/>
      <c r="HA167" s="245"/>
      <c r="HB167" s="245"/>
      <c r="HC167" s="245"/>
      <c r="HD167" s="245"/>
      <c r="HE167" s="245"/>
      <c r="HF167" s="245"/>
      <c r="HG167" s="245"/>
      <c r="HH167" s="245"/>
      <c r="HI167" s="245"/>
      <c r="HJ167" s="245"/>
      <c r="HK167" s="245"/>
      <c r="HL167" s="245"/>
      <c r="HM167" s="245"/>
      <c r="HN167" s="245"/>
      <c r="HO167" s="245"/>
      <c r="HP167" s="245"/>
      <c r="HQ167" s="245"/>
      <c r="HR167" s="245"/>
      <c r="HS167" s="245"/>
      <c r="HT167" s="245"/>
      <c r="HU167" s="245"/>
      <c r="HV167" s="245"/>
      <c r="HW167" s="245"/>
      <c r="HX167" s="245"/>
      <c r="HY167" s="245"/>
      <c r="HZ167" s="245"/>
      <c r="IA167" s="245"/>
      <c r="IB167" s="245"/>
      <c r="IC167" s="245"/>
      <c r="ID167" s="245"/>
      <c r="IE167" s="245"/>
      <c r="IF167" s="245"/>
      <c r="IG167" s="245"/>
      <c r="IH167" s="245"/>
      <c r="II167" s="245"/>
      <c r="IJ167" s="245"/>
      <c r="IK167" s="245"/>
      <c r="IL167" s="245"/>
      <c r="IM167" s="245"/>
      <c r="IN167" s="245"/>
      <c r="IO167" s="245"/>
      <c r="IP167" s="245"/>
      <c r="IQ167" s="245"/>
      <c r="IR167" s="245"/>
      <c r="IS167" s="245"/>
      <c r="IT167" s="245"/>
      <c r="IU167" s="245"/>
      <c r="IV167" s="245"/>
      <c r="IW167" s="245"/>
      <c r="IX167" s="245"/>
      <c r="IY167" s="245"/>
      <c r="IZ167" s="245"/>
      <c r="JA167" s="245"/>
      <c r="JB167" s="245"/>
      <c r="JC167" s="245"/>
      <c r="JD167" s="245"/>
      <c r="JE167" s="245"/>
      <c r="JF167" s="245"/>
      <c r="JG167" s="245"/>
      <c r="JH167" s="245"/>
      <c r="JI167" s="245"/>
      <c r="JJ167" s="245"/>
      <c r="JK167" s="245"/>
      <c r="JL167" s="245"/>
      <c r="JM167" s="245"/>
      <c r="JN167" s="245"/>
      <c r="JO167" s="245"/>
      <c r="JP167" s="245"/>
      <c r="JQ167" s="245"/>
      <c r="JR167" s="245"/>
      <c r="JS167" s="245"/>
      <c r="JT167" s="245"/>
      <c r="JU167" s="245"/>
      <c r="JV167" s="245"/>
      <c r="JW167" s="245"/>
      <c r="JX167" s="245"/>
      <c r="JY167" s="245"/>
      <c r="JZ167" s="245"/>
      <c r="KA167" s="245"/>
      <c r="KB167" s="245"/>
      <c r="KC167" s="245"/>
      <c r="KD167" s="245"/>
      <c r="KE167" s="245"/>
      <c r="KF167" s="245"/>
      <c r="KG167" s="245"/>
      <c r="KH167" s="245"/>
      <c r="KI167" s="245"/>
      <c r="KJ167" s="245"/>
      <c r="KK167" s="245"/>
      <c r="KL167" s="245"/>
      <c r="KM167" s="245"/>
      <c r="KN167" s="245"/>
      <c r="KO167" s="245"/>
      <c r="KP167" s="245"/>
      <c r="KQ167" s="245"/>
      <c r="KR167" s="245"/>
      <c r="KS167" s="245"/>
      <c r="KT167" s="245"/>
      <c r="KU167" s="245"/>
      <c r="KV167" s="245"/>
      <c r="KW167" s="245"/>
      <c r="KX167" s="245"/>
      <c r="KY167" s="245"/>
      <c r="KZ167" s="245"/>
      <c r="LA167" s="245"/>
      <c r="LB167" s="245"/>
      <c r="LC167" s="245"/>
      <c r="LD167" s="245"/>
      <c r="LE167" s="245"/>
      <c r="LF167" s="245"/>
      <c r="LG167" s="245"/>
      <c r="LH167" s="245"/>
      <c r="LI167" s="245"/>
      <c r="LJ167" s="245"/>
      <c r="LK167" s="245"/>
      <c r="LL167" s="245"/>
      <c r="LM167" s="245"/>
      <c r="LN167" s="245"/>
      <c r="LO167" s="245"/>
      <c r="LP167" s="245"/>
      <c r="LQ167" s="245"/>
      <c r="LR167" s="245"/>
      <c r="LS167" s="245"/>
      <c r="LT167" s="245"/>
      <c r="LU167" s="245"/>
      <c r="LV167" s="245"/>
      <c r="LW167" s="245"/>
      <c r="LX167" s="245"/>
      <c r="LY167" s="245"/>
      <c r="LZ167" s="245"/>
      <c r="MA167" s="245"/>
      <c r="MB167" s="245"/>
      <c r="MC167" s="245"/>
      <c r="MD167" s="245"/>
      <c r="ME167" s="245"/>
      <c r="MF167" s="245"/>
      <c r="MG167" s="245"/>
      <c r="MH167" s="245"/>
      <c r="MI167" s="245"/>
      <c r="MJ167" s="245"/>
      <c r="MK167" s="245"/>
      <c r="ML167" s="245"/>
      <c r="MM167" s="245"/>
      <c r="MN167" s="245"/>
      <c r="MO167" s="245"/>
      <c r="MP167" s="245"/>
      <c r="MQ167" s="245"/>
      <c r="MR167" s="245"/>
      <c r="MS167" s="245"/>
      <c r="MT167" s="245"/>
      <c r="MU167" s="245"/>
      <c r="MV167" s="245"/>
      <c r="MW167" s="245"/>
      <c r="MX167" s="245"/>
      <c r="MY167" s="245"/>
      <c r="MZ167" s="245"/>
      <c r="NA167" s="245"/>
      <c r="NB167" s="245"/>
      <c r="NC167" s="245"/>
      <c r="ND167" s="245"/>
      <c r="NE167" s="245"/>
      <c r="NF167" s="245"/>
      <c r="NG167" s="245"/>
      <c r="NH167" s="245"/>
      <c r="NI167" s="245"/>
      <c r="NJ167" s="245"/>
      <c r="NK167" s="245"/>
      <c r="NL167" s="245"/>
      <c r="NM167" s="245"/>
      <c r="NN167" s="245"/>
      <c r="NO167" s="245"/>
      <c r="NP167" s="245"/>
      <c r="NQ167" s="245"/>
      <c r="NR167" s="245"/>
      <c r="NS167" s="245"/>
      <c r="NT167" s="245"/>
      <c r="NU167" s="245"/>
      <c r="NV167" s="245"/>
      <c r="NW167" s="245"/>
      <c r="NX167" s="245"/>
      <c r="NY167" s="245"/>
      <c r="NZ167" s="245"/>
      <c r="OA167" s="245"/>
      <c r="OB167" s="245"/>
      <c r="OC167" s="245"/>
      <c r="OD167" s="245"/>
      <c r="OE167" s="245"/>
      <c r="OF167" s="245"/>
      <c r="OG167" s="245"/>
      <c r="OH167" s="245"/>
      <c r="OI167" s="245"/>
      <c r="OJ167" s="245"/>
      <c r="OK167" s="245"/>
      <c r="OL167" s="245"/>
      <c r="OM167" s="245"/>
      <c r="ON167" s="245"/>
      <c r="OO167" s="245"/>
      <c r="OP167" s="245"/>
      <c r="OQ167" s="245"/>
      <c r="OR167" s="245"/>
      <c r="OS167" s="245"/>
      <c r="OT167" s="245"/>
      <c r="OU167" s="245"/>
      <c r="OV167" s="245"/>
      <c r="OW167" s="245"/>
      <c r="OX167" s="245"/>
      <c r="OY167" s="245"/>
      <c r="OZ167" s="245"/>
      <c r="PA167" s="245"/>
      <c r="PB167" s="245"/>
      <c r="PC167" s="245"/>
      <c r="PD167" s="245"/>
      <c r="PE167" s="245"/>
      <c r="PF167" s="245"/>
      <c r="PG167" s="245"/>
      <c r="PH167" s="245"/>
      <c r="PI167" s="245"/>
      <c r="PJ167" s="245"/>
      <c r="PK167" s="245"/>
      <c r="PL167" s="245"/>
      <c r="PM167" s="245"/>
      <c r="PN167" s="245"/>
      <c r="PO167" s="245"/>
      <c r="PP167" s="245"/>
      <c r="PQ167" s="245"/>
      <c r="PR167" s="245"/>
      <c r="PS167" s="245"/>
      <c r="PT167" s="245"/>
      <c r="PU167" s="245"/>
      <c r="PV167" s="245"/>
      <c r="PW167" s="245"/>
      <c r="PX167" s="245"/>
      <c r="PY167" s="245"/>
      <c r="PZ167" s="245"/>
      <c r="QA167" s="245"/>
      <c r="QB167" s="245"/>
      <c r="QC167" s="245"/>
      <c r="QD167" s="245"/>
      <c r="QE167" s="245"/>
      <c r="QF167" s="245"/>
      <c r="QG167" s="245"/>
      <c r="QH167" s="245"/>
      <c r="QI167" s="245"/>
      <c r="QJ167" s="245"/>
      <c r="QK167" s="245"/>
      <c r="QL167" s="245"/>
      <c r="QM167" s="245"/>
      <c r="QN167" s="245"/>
      <c r="QO167" s="245"/>
      <c r="QP167" s="245"/>
      <c r="QQ167" s="245"/>
      <c r="QR167" s="245"/>
      <c r="QS167" s="245"/>
      <c r="QT167" s="245"/>
      <c r="QU167" s="245"/>
      <c r="QV167" s="245"/>
      <c r="QW167" s="245"/>
      <c r="QX167" s="245"/>
      <c r="QY167" s="245"/>
      <c r="QZ167" s="245"/>
      <c r="RA167" s="245"/>
      <c r="RB167" s="245"/>
      <c r="RC167" s="245"/>
      <c r="RD167" s="245"/>
      <c r="RE167" s="245"/>
    </row>
    <row r="168" spans="1:473" customFormat="1" ht="21" hidden="1" customHeight="1">
      <c r="A168" s="15"/>
      <c r="B168" s="15"/>
      <c r="C168" s="38" t="s">
        <v>80</v>
      </c>
      <c r="D168" s="556" t="s">
        <v>246</v>
      </c>
      <c r="E168" s="477">
        <v>266</v>
      </c>
      <c r="F168" s="459">
        <v>41047</v>
      </c>
      <c r="G168" s="788"/>
      <c r="H168" s="319" t="s">
        <v>343</v>
      </c>
      <c r="I168" s="27">
        <v>37000</v>
      </c>
      <c r="J168" s="436" t="s">
        <v>1383</v>
      </c>
      <c r="K168" s="287" t="s">
        <v>1382</v>
      </c>
      <c r="L168" s="16">
        <v>0</v>
      </c>
      <c r="M168" s="16">
        <v>0</v>
      </c>
      <c r="N168" s="16">
        <v>0</v>
      </c>
      <c r="O168" s="16">
        <v>0</v>
      </c>
      <c r="P168" s="16"/>
      <c r="Q168" s="767">
        <v>0</v>
      </c>
      <c r="R168" s="767"/>
      <c r="S168" s="1114">
        <v>0</v>
      </c>
      <c r="T168" s="1114"/>
      <c r="U168" s="15"/>
      <c r="V168" s="769"/>
      <c r="W168" s="15"/>
      <c r="X168" s="769"/>
      <c r="Y168" s="15"/>
      <c r="Z168" s="769"/>
      <c r="AA168" s="15"/>
      <c r="AB168" s="769"/>
      <c r="AC168" s="15"/>
      <c r="AD168" s="769"/>
      <c r="AE168" s="15"/>
      <c r="AF168" s="769"/>
      <c r="AG168" s="15"/>
      <c r="AH168" s="769"/>
      <c r="AI168" s="15"/>
      <c r="AJ168" s="769"/>
      <c r="AK168" s="15"/>
      <c r="AL168" s="769"/>
      <c r="AM168" s="15"/>
      <c r="AN168" s="769"/>
      <c r="AO168" s="15"/>
      <c r="AP168" s="769"/>
      <c r="AQ168" s="15"/>
      <c r="AR168" s="769"/>
      <c r="AS168" s="15"/>
      <c r="AT168" s="769"/>
      <c r="AU168" s="15"/>
      <c r="AV168" s="769"/>
      <c r="AW168" s="15"/>
      <c r="AX168" s="769"/>
      <c r="AY168" s="766"/>
      <c r="AZ168" s="769"/>
      <c r="BA168" s="15"/>
      <c r="BB168" s="769"/>
      <c r="BC168" s="15"/>
      <c r="BD168" s="769"/>
      <c r="BE168" s="15"/>
      <c r="BF168" s="769"/>
      <c r="BG168" s="15"/>
      <c r="BH168" s="769"/>
      <c r="BI168" s="15"/>
      <c r="BJ168" s="769"/>
      <c r="BK168" s="15"/>
      <c r="BL168" s="769"/>
      <c r="BM168" s="15"/>
      <c r="BN168" s="769"/>
      <c r="BO168" s="15"/>
      <c r="BP168" s="769"/>
      <c r="BQ168" s="15"/>
      <c r="BR168" s="769"/>
      <c r="BS168" s="15"/>
      <c r="BT168" s="769"/>
      <c r="BU168" s="15"/>
      <c r="BV168" s="770"/>
      <c r="BW168" s="15"/>
      <c r="BX168" s="770"/>
      <c r="BY168" s="15"/>
      <c r="BZ168" s="770"/>
      <c r="CA168" s="15"/>
      <c r="CB168" s="770"/>
      <c r="CC168" s="15"/>
      <c r="CD168" s="770"/>
      <c r="CE168" s="15"/>
      <c r="CF168" s="770"/>
      <c r="CG168" s="15"/>
      <c r="CH168" s="770"/>
      <c r="CI168" s="15"/>
      <c r="CJ168" s="770"/>
      <c r="CK168" s="15"/>
      <c r="CL168" s="770"/>
      <c r="CM168" s="15"/>
      <c r="CN168" s="770"/>
      <c r="CO168" s="15"/>
      <c r="CP168" s="770"/>
      <c r="CQ168" s="15"/>
      <c r="CR168" s="770"/>
      <c r="CS168" s="15"/>
      <c r="CT168" s="770"/>
      <c r="CU168" s="15"/>
      <c r="CV168" s="770"/>
      <c r="CW168" s="15"/>
      <c r="CX168" s="770"/>
      <c r="CY168" s="15"/>
      <c r="CZ168" s="770"/>
      <c r="DA168" s="15"/>
      <c r="DB168" s="770"/>
      <c r="DC168" s="15"/>
      <c r="DD168" s="770"/>
      <c r="DE168" s="15"/>
      <c r="DF168" s="770"/>
      <c r="DG168" s="15"/>
      <c r="DH168" s="770"/>
      <c r="DI168" s="15"/>
      <c r="DJ168" s="770"/>
      <c r="DK168" s="15"/>
      <c r="DL168" s="770"/>
      <c r="DM168" s="15"/>
      <c r="DN168" s="770"/>
      <c r="DO168" s="766"/>
      <c r="DP168" s="770"/>
      <c r="DQ168" s="15"/>
      <c r="DR168" s="770"/>
      <c r="DS168" s="15"/>
      <c r="DT168" s="770"/>
      <c r="DU168" s="15"/>
      <c r="DV168" s="770"/>
      <c r="DW168" s="168">
        <v>0</v>
      </c>
      <c r="DX168" s="22"/>
      <c r="DY168" s="168">
        <v>0</v>
      </c>
      <c r="DZ168" s="28"/>
      <c r="EA168" s="21">
        <v>0</v>
      </c>
      <c r="EB168" s="245"/>
      <c r="EC168" s="245"/>
      <c r="ED168" s="245"/>
      <c r="EE168" s="245"/>
      <c r="EF168" s="245"/>
      <c r="EG168" s="245"/>
      <c r="EH168" s="245"/>
      <c r="EI168" s="245"/>
      <c r="EJ168" s="245"/>
      <c r="EK168" s="245"/>
      <c r="EL168" s="245"/>
      <c r="EM168" s="245"/>
      <c r="EN168" s="245"/>
      <c r="EO168" s="245"/>
      <c r="EP168" s="245"/>
      <c r="EQ168" s="245"/>
      <c r="ER168" s="245"/>
      <c r="ES168" s="245"/>
      <c r="ET168" s="245"/>
      <c r="EU168" s="245"/>
      <c r="EV168" s="245"/>
      <c r="EW168" s="245"/>
      <c r="EX168" s="245"/>
      <c r="EY168" s="245"/>
      <c r="EZ168" s="245"/>
      <c r="FA168" s="245"/>
      <c r="FB168" s="245"/>
      <c r="FC168" s="245"/>
      <c r="FD168" s="245"/>
      <c r="FE168" s="245"/>
      <c r="FF168" s="245"/>
      <c r="FG168" s="245"/>
      <c r="FH168" s="245"/>
      <c r="FI168" s="245"/>
      <c r="FJ168" s="245"/>
      <c r="FK168" s="245"/>
      <c r="FL168" s="245"/>
      <c r="FM168" s="245"/>
      <c r="FN168" s="245"/>
      <c r="FO168" s="245"/>
      <c r="FP168" s="245"/>
      <c r="FQ168" s="245"/>
      <c r="FR168" s="245"/>
      <c r="FS168" s="245"/>
      <c r="FT168" s="245"/>
      <c r="FU168" s="245"/>
      <c r="FV168" s="245"/>
      <c r="FW168" s="245"/>
      <c r="FX168" s="245"/>
      <c r="FY168" s="245"/>
      <c r="FZ168" s="245"/>
      <c r="GA168" s="245"/>
      <c r="GB168" s="245"/>
      <c r="GC168" s="245"/>
      <c r="GD168" s="245"/>
      <c r="GE168" s="245"/>
      <c r="GF168" s="245"/>
      <c r="GG168" s="245"/>
      <c r="GH168" s="245"/>
      <c r="GI168" s="245"/>
      <c r="GJ168" s="245"/>
      <c r="GK168" s="245"/>
      <c r="GL168" s="245"/>
      <c r="GM168" s="245"/>
      <c r="GN168" s="245"/>
      <c r="GO168" s="245"/>
      <c r="GP168" s="245"/>
      <c r="GQ168" s="245"/>
      <c r="GR168" s="245"/>
      <c r="GS168" s="245"/>
      <c r="GT168" s="245"/>
      <c r="GU168" s="245"/>
      <c r="GV168" s="245"/>
      <c r="GW168" s="245"/>
      <c r="GX168" s="245"/>
      <c r="GY168" s="245"/>
      <c r="GZ168" s="245"/>
      <c r="HA168" s="245"/>
      <c r="HB168" s="245"/>
      <c r="HC168" s="245"/>
      <c r="HD168" s="245"/>
      <c r="HE168" s="245"/>
      <c r="HF168" s="245"/>
      <c r="HG168" s="245"/>
      <c r="HH168" s="245"/>
      <c r="HI168" s="245"/>
      <c r="HJ168" s="245"/>
      <c r="HK168" s="245"/>
      <c r="HL168" s="245"/>
      <c r="HM168" s="245"/>
      <c r="HN168" s="245"/>
      <c r="HO168" s="245"/>
      <c r="HP168" s="245"/>
      <c r="HQ168" s="245"/>
      <c r="HR168" s="245"/>
      <c r="HS168" s="245"/>
      <c r="HT168" s="245"/>
      <c r="HU168" s="245"/>
      <c r="HV168" s="245"/>
      <c r="HW168" s="245"/>
      <c r="HX168" s="245"/>
      <c r="HY168" s="245"/>
      <c r="HZ168" s="245"/>
      <c r="IA168" s="245"/>
      <c r="IB168" s="245"/>
      <c r="IC168" s="245"/>
      <c r="ID168" s="245"/>
      <c r="IE168" s="245"/>
      <c r="IF168" s="245"/>
      <c r="IG168" s="245"/>
      <c r="IH168" s="245"/>
      <c r="II168" s="245"/>
      <c r="IJ168" s="245"/>
      <c r="IK168" s="245"/>
      <c r="IL168" s="245"/>
      <c r="IM168" s="245"/>
      <c r="IN168" s="245"/>
      <c r="IO168" s="245"/>
      <c r="IP168" s="245"/>
      <c r="IQ168" s="245"/>
      <c r="IR168" s="245"/>
      <c r="IS168" s="245"/>
      <c r="IT168" s="245"/>
      <c r="IU168" s="245"/>
      <c r="IV168" s="245"/>
      <c r="IW168" s="245"/>
      <c r="IX168" s="245"/>
      <c r="IY168" s="245"/>
      <c r="IZ168" s="245"/>
      <c r="JA168" s="245"/>
      <c r="JB168" s="245"/>
      <c r="JC168" s="245"/>
      <c r="JD168" s="245"/>
      <c r="JE168" s="245"/>
      <c r="JF168" s="245"/>
      <c r="JG168" s="245"/>
      <c r="JH168" s="245"/>
      <c r="JI168" s="245"/>
      <c r="JJ168" s="245"/>
      <c r="JK168" s="245"/>
      <c r="JL168" s="245"/>
      <c r="JM168" s="245"/>
      <c r="JN168" s="245"/>
      <c r="JO168" s="245"/>
      <c r="JP168" s="245"/>
      <c r="JQ168" s="245"/>
      <c r="JR168" s="245"/>
      <c r="JS168" s="245"/>
      <c r="JT168" s="245"/>
      <c r="JU168" s="245"/>
      <c r="JV168" s="245"/>
      <c r="JW168" s="245"/>
      <c r="JX168" s="245"/>
      <c r="JY168" s="245"/>
      <c r="JZ168" s="245"/>
      <c r="KA168" s="245"/>
      <c r="KB168" s="245"/>
      <c r="KC168" s="245"/>
      <c r="KD168" s="245"/>
      <c r="KE168" s="245"/>
      <c r="KF168" s="245"/>
      <c r="KG168" s="245"/>
      <c r="KH168" s="245"/>
      <c r="KI168" s="245"/>
      <c r="KJ168" s="245"/>
      <c r="KK168" s="245"/>
      <c r="KL168" s="245"/>
      <c r="KM168" s="245"/>
      <c r="KN168" s="245"/>
      <c r="KO168" s="245"/>
      <c r="KP168" s="245"/>
      <c r="KQ168" s="245"/>
      <c r="KR168" s="245"/>
      <c r="KS168" s="245"/>
      <c r="KT168" s="245"/>
      <c r="KU168" s="245"/>
      <c r="KV168" s="245"/>
      <c r="KW168" s="245"/>
      <c r="KX168" s="245"/>
      <c r="KY168" s="245"/>
      <c r="KZ168" s="245"/>
      <c r="LA168" s="245"/>
      <c r="LB168" s="245"/>
      <c r="LC168" s="245"/>
      <c r="LD168" s="245"/>
      <c r="LE168" s="245"/>
      <c r="LF168" s="245"/>
      <c r="LG168" s="245"/>
      <c r="LH168" s="245"/>
      <c r="LI168" s="245"/>
      <c r="LJ168" s="245"/>
      <c r="LK168" s="245"/>
      <c r="LL168" s="245"/>
      <c r="LM168" s="245"/>
      <c r="LN168" s="245"/>
      <c r="LO168" s="245"/>
      <c r="LP168" s="245"/>
      <c r="LQ168" s="245"/>
      <c r="LR168" s="245"/>
      <c r="LS168" s="245"/>
      <c r="LT168" s="245"/>
      <c r="LU168" s="245"/>
      <c r="LV168" s="245"/>
      <c r="LW168" s="245"/>
      <c r="LX168" s="245"/>
      <c r="LY168" s="245"/>
      <c r="LZ168" s="245"/>
      <c r="MA168" s="245"/>
      <c r="MB168" s="245"/>
      <c r="MC168" s="245"/>
      <c r="MD168" s="245"/>
      <c r="ME168" s="245"/>
      <c r="MF168" s="245"/>
      <c r="MG168" s="245"/>
      <c r="MH168" s="245"/>
      <c r="MI168" s="245"/>
      <c r="MJ168" s="245"/>
      <c r="MK168" s="245"/>
      <c r="ML168" s="245"/>
      <c r="MM168" s="245"/>
      <c r="MN168" s="245"/>
      <c r="MO168" s="245"/>
      <c r="MP168" s="245"/>
      <c r="MQ168" s="245"/>
      <c r="MR168" s="245"/>
      <c r="MS168" s="245"/>
      <c r="MT168" s="245"/>
      <c r="MU168" s="245"/>
      <c r="MV168" s="245"/>
      <c r="MW168" s="245"/>
      <c r="MX168" s="245"/>
      <c r="MY168" s="245"/>
      <c r="MZ168" s="245"/>
      <c r="NA168" s="245"/>
      <c r="NB168" s="245"/>
      <c r="NC168" s="245"/>
      <c r="ND168" s="245"/>
      <c r="NE168" s="245"/>
      <c r="NF168" s="245"/>
      <c r="NG168" s="245"/>
      <c r="NH168" s="245"/>
      <c r="NI168" s="245"/>
      <c r="NJ168" s="245"/>
      <c r="NK168" s="245"/>
      <c r="NL168" s="245"/>
      <c r="NM168" s="245"/>
      <c r="NN168" s="245"/>
      <c r="NO168" s="245"/>
      <c r="NP168" s="245"/>
      <c r="NQ168" s="245"/>
      <c r="NR168" s="245"/>
      <c r="NS168" s="245"/>
      <c r="NT168" s="245"/>
      <c r="NU168" s="245"/>
      <c r="NV168" s="245"/>
      <c r="NW168" s="245"/>
      <c r="NX168" s="245"/>
      <c r="NY168" s="245"/>
      <c r="NZ168" s="245"/>
      <c r="OA168" s="245"/>
      <c r="OB168" s="245"/>
      <c r="OC168" s="245"/>
      <c r="OD168" s="245"/>
      <c r="OE168" s="245"/>
      <c r="OF168" s="245"/>
      <c r="OG168" s="245"/>
      <c r="OH168" s="245"/>
      <c r="OI168" s="245"/>
      <c r="OJ168" s="245"/>
      <c r="OK168" s="245"/>
      <c r="OL168" s="245"/>
      <c r="OM168" s="245"/>
      <c r="ON168" s="245"/>
      <c r="OO168" s="245"/>
      <c r="OP168" s="245"/>
      <c r="OQ168" s="245"/>
      <c r="OR168" s="245"/>
      <c r="OS168" s="245"/>
      <c r="OT168" s="245"/>
      <c r="OU168" s="245"/>
      <c r="OV168" s="245"/>
      <c r="OW168" s="245"/>
      <c r="OX168" s="245"/>
      <c r="OY168" s="245"/>
      <c r="OZ168" s="245"/>
      <c r="PA168" s="245"/>
      <c r="PB168" s="245"/>
      <c r="PC168" s="245"/>
      <c r="PD168" s="245"/>
      <c r="PE168" s="245"/>
      <c r="PF168" s="245"/>
      <c r="PG168" s="245"/>
      <c r="PH168" s="245"/>
      <c r="PI168" s="245"/>
      <c r="PJ168" s="245"/>
      <c r="PK168" s="245"/>
      <c r="PL168" s="245"/>
      <c r="PM168" s="245"/>
      <c r="PN168" s="245"/>
      <c r="PO168" s="245"/>
      <c r="PP168" s="245"/>
      <c r="PQ168" s="245"/>
      <c r="PR168" s="245"/>
      <c r="PS168" s="245"/>
      <c r="PT168" s="245"/>
      <c r="PU168" s="245"/>
      <c r="PV168" s="245"/>
      <c r="PW168" s="245"/>
      <c r="PX168" s="245"/>
      <c r="PY168" s="245"/>
      <c r="PZ168" s="245"/>
      <c r="QA168" s="245"/>
      <c r="QB168" s="245"/>
      <c r="QC168" s="245"/>
      <c r="QD168" s="245"/>
      <c r="QE168" s="245"/>
      <c r="QF168" s="245"/>
      <c r="QG168" s="245"/>
      <c r="QH168" s="245"/>
      <c r="QI168" s="245"/>
      <c r="QJ168" s="245"/>
      <c r="QK168" s="245"/>
      <c r="QL168" s="245"/>
      <c r="QM168" s="245"/>
      <c r="QN168" s="245"/>
      <c r="QO168" s="245"/>
      <c r="QP168" s="245"/>
      <c r="QQ168" s="245"/>
      <c r="QR168" s="245"/>
      <c r="QS168" s="245"/>
      <c r="QT168" s="245"/>
      <c r="QU168" s="245"/>
      <c r="QV168" s="245"/>
      <c r="QW168" s="245"/>
      <c r="QX168" s="245"/>
      <c r="QY168" s="245"/>
      <c r="QZ168" s="245"/>
      <c r="RA168" s="245"/>
      <c r="RB168" s="245"/>
      <c r="RC168" s="245"/>
      <c r="RD168" s="245"/>
      <c r="RE168" s="245"/>
    </row>
    <row r="169" spans="1:473" s="245" customFormat="1" ht="21" hidden="1" customHeight="1">
      <c r="A169" s="15"/>
      <c r="B169" s="15"/>
      <c r="C169" s="38" t="s">
        <v>103</v>
      </c>
      <c r="D169" s="556" t="s">
        <v>1361</v>
      </c>
      <c r="E169" s="477">
        <v>11394</v>
      </c>
      <c r="F169" s="458">
        <v>44680</v>
      </c>
      <c r="G169" s="788"/>
      <c r="H169" s="319" t="s">
        <v>343</v>
      </c>
      <c r="I169" s="27">
        <v>44679</v>
      </c>
      <c r="J169" s="430" t="s">
        <v>1363</v>
      </c>
      <c r="K169" s="287" t="s">
        <v>1362</v>
      </c>
      <c r="L169" s="16">
        <v>0</v>
      </c>
      <c r="M169" s="16">
        <v>0</v>
      </c>
      <c r="N169" s="16">
        <v>0</v>
      </c>
      <c r="O169" s="16">
        <v>0</v>
      </c>
      <c r="P169" s="16"/>
      <c r="Q169" s="767">
        <v>0</v>
      </c>
      <c r="R169" s="767"/>
      <c r="S169" s="1114">
        <v>0</v>
      </c>
      <c r="T169" s="1114"/>
      <c r="U169" s="15"/>
      <c r="V169" s="769"/>
      <c r="W169" s="15"/>
      <c r="X169" s="769"/>
      <c r="Y169" s="15"/>
      <c r="Z169" s="769"/>
      <c r="AA169" s="15"/>
      <c r="AB169" s="769"/>
      <c r="AC169" s="15"/>
      <c r="AD169" s="769"/>
      <c r="AE169" s="15"/>
      <c r="AF169" s="769"/>
      <c r="AG169" s="15"/>
      <c r="AH169" s="769"/>
      <c r="AI169" s="15"/>
      <c r="AJ169" s="769"/>
      <c r="AK169" s="15"/>
      <c r="AL169" s="769"/>
      <c r="AM169" s="15"/>
      <c r="AN169" s="769"/>
      <c r="AO169" s="15"/>
      <c r="AP169" s="769"/>
      <c r="AQ169" s="15"/>
      <c r="AR169" s="769"/>
      <c r="AS169" s="15"/>
      <c r="AT169" s="769"/>
      <c r="AU169" s="15"/>
      <c r="AV169" s="769"/>
      <c r="AW169" s="15"/>
      <c r="AX169" s="769"/>
      <c r="AY169" s="766"/>
      <c r="AZ169" s="769"/>
      <c r="BA169" s="15"/>
      <c r="BB169" s="769"/>
      <c r="BC169" s="15"/>
      <c r="BD169" s="769"/>
      <c r="BE169" s="15"/>
      <c r="BF169" s="769"/>
      <c r="BG169" s="15"/>
      <c r="BH169" s="769"/>
      <c r="BI169" s="15"/>
      <c r="BJ169" s="769"/>
      <c r="BK169" s="15"/>
      <c r="BL169" s="769"/>
      <c r="BM169" s="15"/>
      <c r="BN169" s="769"/>
      <c r="BO169" s="15"/>
      <c r="BP169" s="769"/>
      <c r="BQ169" s="15"/>
      <c r="BR169" s="769"/>
      <c r="BS169" s="15"/>
      <c r="BT169" s="769"/>
      <c r="BU169" s="15"/>
      <c r="BV169" s="770"/>
      <c r="BW169" s="15"/>
      <c r="BX169" s="770"/>
      <c r="BY169" s="15"/>
      <c r="BZ169" s="770"/>
      <c r="CA169" s="15"/>
      <c r="CB169" s="770"/>
      <c r="CC169" s="15"/>
      <c r="CD169" s="770"/>
      <c r="CE169" s="15"/>
      <c r="CF169" s="770"/>
      <c r="CG169" s="15"/>
      <c r="CH169" s="770"/>
      <c r="CI169" s="15"/>
      <c r="CJ169" s="770"/>
      <c r="CK169" s="15"/>
      <c r="CL169" s="770"/>
      <c r="CM169" s="15"/>
      <c r="CN169" s="770"/>
      <c r="CO169" s="15"/>
      <c r="CP169" s="770"/>
      <c r="CQ169" s="15"/>
      <c r="CR169" s="770"/>
      <c r="CS169" s="15"/>
      <c r="CT169" s="770"/>
      <c r="CU169" s="15"/>
      <c r="CV169" s="770"/>
      <c r="CW169" s="15"/>
      <c r="CX169" s="770"/>
      <c r="CY169" s="15"/>
      <c r="CZ169" s="770"/>
      <c r="DA169" s="15"/>
      <c r="DB169" s="770"/>
      <c r="DC169" s="15"/>
      <c r="DD169" s="770"/>
      <c r="DE169" s="15"/>
      <c r="DF169" s="770"/>
      <c r="DG169" s="15"/>
      <c r="DH169" s="770"/>
      <c r="DI169" s="15"/>
      <c r="DJ169" s="770"/>
      <c r="DK169" s="15"/>
      <c r="DL169" s="770"/>
      <c r="DM169" s="15"/>
      <c r="DN169" s="770"/>
      <c r="DO169" s="766"/>
      <c r="DP169" s="770"/>
      <c r="DQ169" s="15"/>
      <c r="DR169" s="770"/>
      <c r="DS169" s="15"/>
      <c r="DT169" s="770"/>
      <c r="DU169" s="15"/>
      <c r="DV169" s="770"/>
      <c r="DW169" s="168">
        <v>0</v>
      </c>
      <c r="DX169" s="624"/>
      <c r="DY169" s="168">
        <v>0</v>
      </c>
      <c r="DZ169" s="297"/>
      <c r="EA169" s="21">
        <v>0</v>
      </c>
    </row>
    <row r="170" spans="1:473" s="245" customFormat="1" ht="21" hidden="1" customHeight="1">
      <c r="A170" s="15"/>
      <c r="B170" s="15"/>
      <c r="C170" s="38" t="s">
        <v>68</v>
      </c>
      <c r="D170" s="556" t="s">
        <v>280</v>
      </c>
      <c r="E170" s="477">
        <v>9944</v>
      </c>
      <c r="F170" s="457">
        <v>38651</v>
      </c>
      <c r="G170" s="788"/>
      <c r="H170" s="319" t="s">
        <v>1403</v>
      </c>
      <c r="I170" s="27">
        <v>35828</v>
      </c>
      <c r="J170" s="430" t="s">
        <v>743</v>
      </c>
      <c r="K170" s="287" t="s">
        <v>742</v>
      </c>
      <c r="L170" s="16">
        <v>0</v>
      </c>
      <c r="M170" s="16">
        <v>0</v>
      </c>
      <c r="N170" s="16">
        <v>0</v>
      </c>
      <c r="O170" s="16">
        <v>0</v>
      </c>
      <c r="P170" s="16"/>
      <c r="Q170" s="767">
        <v>0</v>
      </c>
      <c r="R170" s="767"/>
      <c r="S170" s="1114">
        <v>0</v>
      </c>
      <c r="T170" s="1114"/>
      <c r="U170" s="15"/>
      <c r="V170" s="769"/>
      <c r="W170" s="15"/>
      <c r="X170" s="769"/>
      <c r="Y170" s="15"/>
      <c r="Z170" s="769"/>
      <c r="AA170" s="15"/>
      <c r="AB170" s="769"/>
      <c r="AC170" s="15"/>
      <c r="AD170" s="769"/>
      <c r="AE170" s="15"/>
      <c r="AF170" s="769"/>
      <c r="AG170" s="15"/>
      <c r="AH170" s="769"/>
      <c r="AI170" s="15"/>
      <c r="AJ170" s="769"/>
      <c r="AK170" s="15"/>
      <c r="AL170" s="769"/>
      <c r="AM170" s="15"/>
      <c r="AN170" s="769"/>
      <c r="AO170" s="15"/>
      <c r="AP170" s="769"/>
      <c r="AQ170" s="15"/>
      <c r="AR170" s="769"/>
      <c r="AS170" s="15"/>
      <c r="AT170" s="769"/>
      <c r="AU170" s="15"/>
      <c r="AV170" s="769"/>
      <c r="AW170" s="15"/>
      <c r="AX170" s="769"/>
      <c r="AY170" s="766"/>
      <c r="AZ170" s="769"/>
      <c r="BA170" s="15"/>
      <c r="BB170" s="769"/>
      <c r="BC170" s="15"/>
      <c r="BD170" s="769"/>
      <c r="BE170" s="15"/>
      <c r="BF170" s="769"/>
      <c r="BG170" s="15"/>
      <c r="BH170" s="769"/>
      <c r="BI170" s="15"/>
      <c r="BJ170" s="769"/>
      <c r="BK170" s="15"/>
      <c r="BL170" s="769"/>
      <c r="BM170" s="15"/>
      <c r="BN170" s="769"/>
      <c r="BO170" s="15"/>
      <c r="BP170" s="769"/>
      <c r="BQ170" s="15"/>
      <c r="BR170" s="769"/>
      <c r="BS170" s="15"/>
      <c r="BT170" s="769"/>
      <c r="BU170" s="15"/>
      <c r="BV170" s="770"/>
      <c r="BW170" s="15"/>
      <c r="BX170" s="770"/>
      <c r="BY170" s="15"/>
      <c r="BZ170" s="770"/>
      <c r="CA170" s="15"/>
      <c r="CB170" s="770"/>
      <c r="CC170" s="15"/>
      <c r="CD170" s="770"/>
      <c r="CE170" s="15"/>
      <c r="CF170" s="770"/>
      <c r="CG170" s="15"/>
      <c r="CH170" s="770"/>
      <c r="CI170" s="15"/>
      <c r="CJ170" s="770"/>
      <c r="CK170" s="15"/>
      <c r="CL170" s="770"/>
      <c r="CM170" s="15"/>
      <c r="CN170" s="770"/>
      <c r="CO170" s="15"/>
      <c r="CP170" s="770"/>
      <c r="CQ170" s="15"/>
      <c r="CR170" s="770"/>
      <c r="CS170" s="15"/>
      <c r="CT170" s="770"/>
      <c r="CU170" s="15"/>
      <c r="CV170" s="770"/>
      <c r="CW170" s="15"/>
      <c r="CX170" s="770"/>
      <c r="CY170" s="15"/>
      <c r="CZ170" s="770"/>
      <c r="DA170" s="15"/>
      <c r="DB170" s="770"/>
      <c r="DC170" s="15"/>
      <c r="DD170" s="770"/>
      <c r="DE170" s="15"/>
      <c r="DF170" s="770"/>
      <c r="DG170" s="15"/>
      <c r="DH170" s="770"/>
      <c r="DI170" s="15"/>
      <c r="DJ170" s="770"/>
      <c r="DK170" s="15"/>
      <c r="DL170" s="770"/>
      <c r="DM170" s="15"/>
      <c r="DN170" s="770"/>
      <c r="DO170" s="766"/>
      <c r="DP170" s="770"/>
      <c r="DQ170" s="15"/>
      <c r="DR170" s="770"/>
      <c r="DS170" s="15"/>
      <c r="DT170" s="770"/>
      <c r="DU170" s="15"/>
      <c r="DV170" s="770"/>
      <c r="DW170" s="168">
        <v>0</v>
      </c>
      <c r="DX170" s="624"/>
      <c r="DY170" s="168">
        <v>0</v>
      </c>
      <c r="DZ170" s="297"/>
      <c r="EA170" s="21">
        <v>0</v>
      </c>
    </row>
    <row r="171" spans="1:473" s="245" customFormat="1" ht="21" hidden="1" customHeight="1">
      <c r="A171" s="15"/>
      <c r="B171" s="15"/>
      <c r="C171" s="38" t="s">
        <v>110</v>
      </c>
      <c r="D171" s="556" t="s">
        <v>1203</v>
      </c>
      <c r="E171" s="488"/>
      <c r="F171" s="457">
        <v>44323</v>
      </c>
      <c r="G171" s="788"/>
      <c r="H171" s="319" t="s">
        <v>748</v>
      </c>
      <c r="I171" s="27">
        <v>44313</v>
      </c>
      <c r="J171" s="424"/>
      <c r="K171" s="272"/>
      <c r="L171" s="16">
        <v>0</v>
      </c>
      <c r="M171" s="16">
        <v>0</v>
      </c>
      <c r="N171" s="16">
        <v>0</v>
      </c>
      <c r="O171" s="16">
        <v>0</v>
      </c>
      <c r="P171" s="16"/>
      <c r="Q171" s="767">
        <v>0</v>
      </c>
      <c r="R171" s="767"/>
      <c r="S171" s="1114">
        <v>0</v>
      </c>
      <c r="T171" s="1114"/>
      <c r="U171" s="15"/>
      <c r="V171" s="769"/>
      <c r="W171" s="15"/>
      <c r="X171" s="769"/>
      <c r="Y171" s="15"/>
      <c r="Z171" s="769"/>
      <c r="AA171" s="15"/>
      <c r="AB171" s="769"/>
      <c r="AC171" s="15"/>
      <c r="AD171" s="769"/>
      <c r="AE171" s="15"/>
      <c r="AF171" s="769"/>
      <c r="AG171" s="15"/>
      <c r="AH171" s="769"/>
      <c r="AI171" s="15"/>
      <c r="AJ171" s="769"/>
      <c r="AK171" s="15"/>
      <c r="AL171" s="769"/>
      <c r="AM171" s="15"/>
      <c r="AN171" s="769"/>
      <c r="AO171" s="15"/>
      <c r="AP171" s="769"/>
      <c r="AQ171" s="15"/>
      <c r="AR171" s="769"/>
      <c r="AS171" s="15"/>
      <c r="AT171" s="769"/>
      <c r="AU171" s="15"/>
      <c r="AV171" s="769"/>
      <c r="AW171" s="15"/>
      <c r="AX171" s="769"/>
      <c r="AY171" s="766"/>
      <c r="AZ171" s="769"/>
      <c r="BA171" s="15"/>
      <c r="BB171" s="769"/>
      <c r="BC171" s="15"/>
      <c r="BD171" s="769"/>
      <c r="BE171" s="15"/>
      <c r="BF171" s="769"/>
      <c r="BG171" s="15"/>
      <c r="BH171" s="769"/>
      <c r="BI171" s="15"/>
      <c r="BJ171" s="769"/>
      <c r="BK171" s="15"/>
      <c r="BL171" s="769"/>
      <c r="BM171" s="15"/>
      <c r="BN171" s="769"/>
      <c r="BO171" s="15"/>
      <c r="BP171" s="769"/>
      <c r="BQ171" s="15"/>
      <c r="BR171" s="769"/>
      <c r="BS171" s="15"/>
      <c r="BT171" s="769"/>
      <c r="BU171" s="15"/>
      <c r="BV171" s="770"/>
      <c r="BW171" s="15"/>
      <c r="BX171" s="770"/>
      <c r="BY171" s="15"/>
      <c r="BZ171" s="770"/>
      <c r="CA171" s="15"/>
      <c r="CB171" s="770"/>
      <c r="CC171" s="15"/>
      <c r="CD171" s="770"/>
      <c r="CE171" s="15"/>
      <c r="CF171" s="770"/>
      <c r="CG171" s="15"/>
      <c r="CH171" s="770"/>
      <c r="CI171" s="15"/>
      <c r="CJ171" s="770"/>
      <c r="CK171" s="15"/>
      <c r="CL171" s="770"/>
      <c r="CM171" s="15"/>
      <c r="CN171" s="770"/>
      <c r="CO171" s="15"/>
      <c r="CP171" s="770"/>
      <c r="CQ171" s="15"/>
      <c r="CR171" s="770"/>
      <c r="CS171" s="15"/>
      <c r="CT171" s="770"/>
      <c r="CU171" s="15"/>
      <c r="CV171" s="770"/>
      <c r="CW171" s="15"/>
      <c r="CX171" s="770"/>
      <c r="CY171" s="15"/>
      <c r="CZ171" s="770"/>
      <c r="DA171" s="15"/>
      <c r="DB171" s="770"/>
      <c r="DC171" s="15"/>
      <c r="DD171" s="770"/>
      <c r="DE171" s="15"/>
      <c r="DF171" s="770"/>
      <c r="DG171" s="15"/>
      <c r="DH171" s="770"/>
      <c r="DI171" s="15"/>
      <c r="DJ171" s="770"/>
      <c r="DK171" s="15"/>
      <c r="DL171" s="770"/>
      <c r="DM171" s="15"/>
      <c r="DN171" s="770"/>
      <c r="DO171" s="766"/>
      <c r="DP171" s="770"/>
      <c r="DQ171" s="15"/>
      <c r="DR171" s="770"/>
      <c r="DS171" s="15"/>
      <c r="DT171" s="770"/>
      <c r="DU171" s="15"/>
      <c r="DV171" s="770"/>
      <c r="DW171" s="168">
        <v>0</v>
      </c>
      <c r="DX171" s="624"/>
      <c r="DY171" s="168">
        <v>0</v>
      </c>
      <c r="DZ171" s="297"/>
      <c r="EA171" s="21">
        <v>0</v>
      </c>
    </row>
    <row r="172" spans="1:473" s="209" customFormat="1" hidden="1">
      <c r="C172" s="210"/>
      <c r="E172" s="491"/>
      <c r="F172" s="464"/>
      <c r="G172" s="508"/>
      <c r="H172" s="386"/>
      <c r="I172" s="211"/>
      <c r="J172" s="212"/>
      <c r="K172" s="211"/>
      <c r="L172" s="212"/>
      <c r="M172" s="212"/>
      <c r="N172" s="212"/>
      <c r="O172" s="212"/>
      <c r="P172" s="212"/>
      <c r="Q172" s="212"/>
      <c r="R172" s="212"/>
      <c r="S172" s="212"/>
      <c r="T172" s="212"/>
      <c r="U172" s="622"/>
      <c r="V172" s="212"/>
      <c r="W172" s="622"/>
      <c r="X172" s="212"/>
      <c r="Y172" s="622"/>
      <c r="Z172" s="212"/>
      <c r="AA172" s="622"/>
      <c r="AB172" s="212"/>
      <c r="AC172" s="622"/>
      <c r="AD172" s="212"/>
      <c r="AE172" s="622"/>
      <c r="AF172" s="212"/>
      <c r="AG172" s="622"/>
      <c r="AH172" s="212"/>
      <c r="AI172" s="622"/>
      <c r="AJ172" s="212"/>
      <c r="AK172" s="213"/>
      <c r="AL172" s="103"/>
      <c r="AM172" s="210"/>
      <c r="AO172" s="210"/>
      <c r="AQ172" s="210"/>
      <c r="AS172" s="210"/>
      <c r="AU172" s="210"/>
      <c r="AW172" s="210"/>
      <c r="AY172" s="210"/>
      <c r="BA172" s="210"/>
      <c r="BC172" s="210"/>
      <c r="BE172" s="210"/>
      <c r="BG172" s="210"/>
      <c r="BI172" s="210"/>
      <c r="BK172" s="210"/>
      <c r="BM172" s="210"/>
      <c r="BO172" s="210"/>
      <c r="BQ172" s="210"/>
      <c r="BS172" s="210"/>
      <c r="BU172" s="210"/>
      <c r="BW172" s="210"/>
      <c r="BY172" s="210"/>
      <c r="CA172" s="210"/>
      <c r="CC172" s="213"/>
      <c r="CD172" s="213"/>
      <c r="CE172" s="210"/>
      <c r="CG172" s="210"/>
      <c r="CH172" s="210"/>
      <c r="CI172" s="210"/>
      <c r="CJ172" s="210"/>
      <c r="CK172" s="210"/>
      <c r="CM172" s="210"/>
      <c r="CO172" s="210"/>
      <c r="CQ172" s="210"/>
      <c r="CS172" s="210"/>
      <c r="CU172" s="210"/>
      <c r="CW172" s="210"/>
      <c r="CY172" s="210"/>
      <c r="DA172" s="210"/>
      <c r="DC172" s="210"/>
      <c r="DE172" s="210"/>
      <c r="DG172" s="210"/>
      <c r="DI172" s="210"/>
      <c r="DK172" s="210"/>
      <c r="DM172" s="210"/>
      <c r="DO172" s="210"/>
      <c r="DQ172" s="210"/>
      <c r="DS172" s="210"/>
      <c r="DU172" s="210"/>
    </row>
    <row r="173" spans="1:473" s="49" customFormat="1" ht="54" hidden="1" customHeight="1">
      <c r="D173" s="49" t="s">
        <v>1691</v>
      </c>
      <c r="F173" s="387"/>
      <c r="H173" s="620"/>
      <c r="I173" s="35"/>
      <c r="K173" s="620"/>
      <c r="EG173" s="37"/>
      <c r="EH173" s="37"/>
      <c r="EI173" s="37"/>
      <c r="EK173" s="37"/>
    </row>
    <row r="174" spans="1:473" s="209" customFormat="1" hidden="1">
      <c r="C174" s="210"/>
      <c r="E174" s="491"/>
      <c r="F174" s="464"/>
      <c r="G174" s="508"/>
      <c r="H174" s="386"/>
      <c r="I174" s="211"/>
      <c r="J174" s="212"/>
      <c r="K174" s="211"/>
      <c r="L174" s="212"/>
      <c r="M174" s="212"/>
      <c r="N174" s="212"/>
      <c r="O174" s="212"/>
      <c r="P174" s="212"/>
      <c r="Q174" s="212"/>
      <c r="R174" s="212"/>
      <c r="S174" s="212"/>
      <c r="T174" s="212"/>
      <c r="U174" s="622"/>
      <c r="V174" s="212"/>
      <c r="W174" s="622"/>
      <c r="X174" s="212"/>
      <c r="Y174" s="622"/>
      <c r="Z174" s="212"/>
      <c r="AA174" s="622"/>
      <c r="AB174" s="212"/>
      <c r="AC174" s="622"/>
      <c r="AD174" s="212"/>
      <c r="AE174" s="622"/>
      <c r="AF174" s="212"/>
      <c r="AG174" s="622"/>
      <c r="AH174" s="212"/>
      <c r="AI174" s="622"/>
      <c r="AJ174" s="212"/>
      <c r="AK174" s="213"/>
      <c r="AL174" s="103"/>
      <c r="AM174" s="210"/>
      <c r="AO174" s="210"/>
      <c r="AQ174" s="210"/>
      <c r="AS174" s="210"/>
      <c r="AU174" s="210"/>
      <c r="AW174" s="210"/>
      <c r="AY174" s="210"/>
      <c r="BA174" s="210"/>
      <c r="BC174" s="210"/>
      <c r="BE174" s="210"/>
      <c r="BG174" s="210"/>
      <c r="BI174" s="210"/>
      <c r="BK174" s="210"/>
      <c r="BM174" s="210"/>
      <c r="BO174" s="210"/>
      <c r="BQ174" s="210"/>
      <c r="BS174" s="210"/>
      <c r="BU174" s="210"/>
      <c r="BW174" s="210"/>
      <c r="BY174" s="210"/>
      <c r="CA174" s="210"/>
      <c r="CC174" s="213"/>
      <c r="CD174" s="213"/>
      <c r="CE174" s="210"/>
      <c r="CG174" s="210"/>
      <c r="CH174" s="210"/>
      <c r="CI174" s="210"/>
      <c r="CJ174" s="210"/>
      <c r="CK174" s="210"/>
      <c r="CM174" s="210"/>
      <c r="CO174" s="210"/>
      <c r="CQ174" s="210"/>
      <c r="CS174" s="210"/>
      <c r="CU174" s="210"/>
      <c r="CW174" s="210"/>
      <c r="CY174" s="210"/>
      <c r="DA174" s="210"/>
      <c r="DC174" s="210"/>
      <c r="DE174" s="210"/>
      <c r="DG174" s="210"/>
      <c r="DI174" s="210"/>
      <c r="DK174" s="210"/>
      <c r="DM174" s="210"/>
      <c r="DO174" s="210"/>
      <c r="DQ174" s="210"/>
      <c r="DS174" s="210"/>
      <c r="DU174" s="210"/>
    </row>
    <row r="175" spans="1:473" s="157" customFormat="1" ht="33.75" hidden="1" customHeight="1">
      <c r="A175" s="279" t="s">
        <v>11</v>
      </c>
      <c r="B175" s="279" t="s">
        <v>1011</v>
      </c>
      <c r="C175" s="503" t="s">
        <v>12</v>
      </c>
      <c r="D175" s="365" t="s">
        <v>39</v>
      </c>
      <c r="E175" s="478"/>
      <c r="F175" s="343" t="s">
        <v>14</v>
      </c>
      <c r="G175" s="478"/>
      <c r="H175" s="90" t="s">
        <v>1611</v>
      </c>
      <c r="I175" s="256" t="s">
        <v>1612</v>
      </c>
      <c r="J175" s="423"/>
      <c r="K175" s="291"/>
      <c r="L175" s="333" t="s">
        <v>1353</v>
      </c>
      <c r="M175" s="333" t="s">
        <v>1551</v>
      </c>
      <c r="N175" s="333" t="s">
        <v>1552</v>
      </c>
      <c r="O175" s="333" t="s">
        <v>1482</v>
      </c>
      <c r="P175" s="333"/>
      <c r="Q175" s="813" t="s">
        <v>1482</v>
      </c>
      <c r="R175" s="813"/>
      <c r="S175" s="1116" t="s">
        <v>876</v>
      </c>
      <c r="T175" s="1116"/>
      <c r="U175" s="279"/>
      <c r="V175" s="825"/>
      <c r="W175" s="279"/>
      <c r="X175" s="825"/>
      <c r="Y175" s="279"/>
      <c r="Z175" s="825"/>
      <c r="AA175" s="279"/>
      <c r="AB175" s="825"/>
      <c r="AC175" s="279"/>
      <c r="AD175" s="825"/>
      <c r="AE175" s="279"/>
      <c r="AF175" s="825"/>
      <c r="AG175" s="279"/>
      <c r="AH175" s="825"/>
      <c r="AI175" s="279"/>
      <c r="AJ175" s="825"/>
      <c r="AK175" s="279"/>
      <c r="AL175" s="825"/>
      <c r="AM175" s="279"/>
      <c r="AN175" s="825"/>
      <c r="AO175" s="279"/>
      <c r="AP175" s="825"/>
      <c r="AQ175" s="279"/>
      <c r="AR175" s="825"/>
      <c r="AS175" s="279"/>
      <c r="AT175" s="825"/>
      <c r="AU175" s="279"/>
      <c r="AV175" s="825"/>
      <c r="AW175" s="279"/>
      <c r="AX175" s="825"/>
      <c r="AY175" s="825"/>
      <c r="AZ175" s="825"/>
      <c r="BA175" s="279"/>
      <c r="BB175" s="825"/>
      <c r="BC175" s="279"/>
      <c r="BD175" s="825"/>
      <c r="BE175" s="279"/>
      <c r="BF175" s="825"/>
      <c r="BG175" s="279"/>
      <c r="BH175" s="825"/>
      <c r="BI175" s="279"/>
      <c r="BJ175" s="825"/>
      <c r="BK175" s="279"/>
      <c r="BL175" s="825"/>
      <c r="BM175" s="279"/>
      <c r="BN175" s="825"/>
      <c r="BO175" s="279"/>
      <c r="BP175" s="825"/>
      <c r="BQ175" s="279"/>
      <c r="BR175" s="825"/>
      <c r="BS175" s="279"/>
      <c r="BT175" s="825"/>
      <c r="BU175" s="279"/>
      <c r="BV175" s="825"/>
      <c r="BW175" s="279"/>
      <c r="BX175" s="825"/>
      <c r="BY175" s="279"/>
      <c r="BZ175" s="825"/>
      <c r="CA175" s="279"/>
      <c r="CB175" s="825"/>
      <c r="CC175" s="279"/>
      <c r="CD175" s="825"/>
      <c r="CE175" s="279"/>
      <c r="CF175" s="825"/>
      <c r="CG175" s="279"/>
      <c r="CH175" s="825"/>
      <c r="CI175" s="279"/>
      <c r="CJ175" s="825"/>
      <c r="CK175" s="279"/>
      <c r="CL175" s="825"/>
      <c r="CM175" s="279"/>
      <c r="CN175" s="825"/>
      <c r="CO175" s="279"/>
      <c r="CP175" s="825"/>
      <c r="CQ175" s="279"/>
      <c r="CR175" s="825"/>
      <c r="CS175" s="279"/>
      <c r="CT175" s="825"/>
      <c r="CU175" s="279"/>
      <c r="CV175" s="825"/>
      <c r="CW175" s="279"/>
      <c r="CX175" s="825"/>
      <c r="CY175" s="279"/>
      <c r="CZ175" s="825"/>
      <c r="DA175" s="279"/>
      <c r="DB175" s="825"/>
      <c r="DC175" s="279"/>
      <c r="DD175" s="825"/>
      <c r="DE175" s="279"/>
      <c r="DF175" s="825"/>
      <c r="DG175" s="279"/>
      <c r="DH175" s="825"/>
      <c r="DI175" s="279"/>
      <c r="DJ175" s="825"/>
      <c r="DK175" s="279"/>
      <c r="DL175" s="825"/>
      <c r="DM175" s="279"/>
      <c r="DN175" s="825"/>
      <c r="DO175" s="825"/>
      <c r="DP175" s="825"/>
      <c r="DQ175" s="279"/>
      <c r="DR175" s="825"/>
      <c r="DS175" s="279"/>
      <c r="DT175" s="825"/>
      <c r="DU175" s="279"/>
      <c r="DV175" s="825"/>
      <c r="DW175" s="12" t="s">
        <v>876</v>
      </c>
      <c r="DX175" s="13"/>
      <c r="DY175" s="12" t="s">
        <v>877</v>
      </c>
      <c r="EA175" s="14" t="s">
        <v>1482</v>
      </c>
    </row>
    <row r="176" spans="1:473" s="245" customFormat="1" ht="21" hidden="1" customHeight="1">
      <c r="A176" s="15"/>
      <c r="B176" s="15"/>
      <c r="C176" s="38" t="s">
        <v>108</v>
      </c>
      <c r="D176" s="556" t="s">
        <v>1192</v>
      </c>
      <c r="E176" s="488"/>
      <c r="F176" s="457">
        <v>44321</v>
      </c>
      <c r="G176" s="788"/>
      <c r="H176" s="319" t="s">
        <v>748</v>
      </c>
      <c r="I176" s="27">
        <v>44327</v>
      </c>
      <c r="J176" s="424"/>
      <c r="K176" s="272"/>
      <c r="L176" s="16">
        <v>0</v>
      </c>
      <c r="M176" s="16">
        <v>0</v>
      </c>
      <c r="N176" s="16">
        <v>0</v>
      </c>
      <c r="O176" s="16">
        <v>0</v>
      </c>
      <c r="P176" s="16"/>
      <c r="Q176" s="767">
        <v>0</v>
      </c>
      <c r="R176" s="767"/>
      <c r="S176" s="1114">
        <v>0</v>
      </c>
      <c r="T176" s="1114"/>
      <c r="U176" s="15"/>
      <c r="V176" s="769"/>
      <c r="W176" s="15"/>
      <c r="X176" s="769"/>
      <c r="Y176" s="15"/>
      <c r="Z176" s="769"/>
      <c r="AA176" s="15"/>
      <c r="AB176" s="769"/>
      <c r="AC176" s="15"/>
      <c r="AD176" s="769"/>
      <c r="AE176" s="15"/>
      <c r="AF176" s="769"/>
      <c r="AG176" s="15"/>
      <c r="AH176" s="769"/>
      <c r="AI176" s="15"/>
      <c r="AJ176" s="769"/>
      <c r="AK176" s="15"/>
      <c r="AL176" s="769"/>
      <c r="AM176" s="15"/>
      <c r="AN176" s="769"/>
      <c r="AO176" s="15"/>
      <c r="AP176" s="769"/>
      <c r="AQ176" s="15"/>
      <c r="AR176" s="769"/>
      <c r="AS176" s="15"/>
      <c r="AT176" s="769"/>
      <c r="AU176" s="15"/>
      <c r="AV176" s="769"/>
      <c r="AW176" s="15"/>
      <c r="AX176" s="769"/>
      <c r="AY176" s="766"/>
      <c r="AZ176" s="769"/>
      <c r="BA176" s="15"/>
      <c r="BB176" s="769"/>
      <c r="BC176" s="15"/>
      <c r="BD176" s="769"/>
      <c r="BE176" s="15"/>
      <c r="BF176" s="769"/>
      <c r="BG176" s="15"/>
      <c r="BH176" s="769"/>
      <c r="BI176" s="15"/>
      <c r="BJ176" s="769"/>
      <c r="BK176" s="15"/>
      <c r="BL176" s="769"/>
      <c r="BM176" s="15"/>
      <c r="BN176" s="769"/>
      <c r="BO176" s="15"/>
      <c r="BP176" s="769"/>
      <c r="BQ176" s="15"/>
      <c r="BR176" s="769"/>
      <c r="BS176" s="15"/>
      <c r="BT176" s="769"/>
      <c r="BU176" s="15"/>
      <c r="BV176" s="770"/>
      <c r="BW176" s="15"/>
      <c r="BX176" s="770"/>
      <c r="BY176" s="15"/>
      <c r="BZ176" s="770"/>
      <c r="CA176" s="15"/>
      <c r="CB176" s="770"/>
      <c r="CC176" s="15"/>
      <c r="CD176" s="770"/>
      <c r="CE176" s="15"/>
      <c r="CF176" s="770"/>
      <c r="CG176" s="15"/>
      <c r="CH176" s="770"/>
      <c r="CI176" s="15"/>
      <c r="CJ176" s="770"/>
      <c r="CK176" s="15"/>
      <c r="CL176" s="770"/>
      <c r="CM176" s="15"/>
      <c r="CN176" s="770"/>
      <c r="CO176" s="15"/>
      <c r="CP176" s="770"/>
      <c r="CQ176" s="15"/>
      <c r="CR176" s="770"/>
      <c r="CS176" s="15"/>
      <c r="CT176" s="770"/>
      <c r="CU176" s="15"/>
      <c r="CV176" s="770"/>
      <c r="CW176" s="15"/>
      <c r="CX176" s="770"/>
      <c r="CY176" s="15"/>
      <c r="CZ176" s="770"/>
      <c r="DA176" s="15"/>
      <c r="DB176" s="770"/>
      <c r="DC176" s="15"/>
      <c r="DD176" s="770"/>
      <c r="DE176" s="15"/>
      <c r="DF176" s="770"/>
      <c r="DG176" s="15"/>
      <c r="DH176" s="770"/>
      <c r="DI176" s="15"/>
      <c r="DJ176" s="770"/>
      <c r="DK176" s="15"/>
      <c r="DL176" s="770"/>
      <c r="DM176" s="15"/>
      <c r="DN176" s="770"/>
      <c r="DO176" s="766"/>
      <c r="DP176" s="770"/>
      <c r="DQ176" s="15"/>
      <c r="DR176" s="770"/>
      <c r="DS176" s="15"/>
      <c r="DT176" s="770"/>
      <c r="DU176" s="15"/>
      <c r="DV176" s="770"/>
      <c r="DW176" s="168">
        <f>COUNT(U176:BQ176)</f>
        <v>0</v>
      </c>
      <c r="DX176" s="624"/>
      <c r="DY176" s="168">
        <f>COUNT(BS176:DU176)</f>
        <v>0</v>
      </c>
      <c r="DZ176" s="297"/>
      <c r="EA176" s="21">
        <f>SUM(DW176,DY176)</f>
        <v>0</v>
      </c>
    </row>
    <row r="177" spans="1:138" s="157" customFormat="1" ht="33.75" hidden="1" customHeight="1">
      <c r="A177" s="279" t="s">
        <v>11</v>
      </c>
      <c r="B177" s="279" t="s">
        <v>1011</v>
      </c>
      <c r="C177" s="503" t="s">
        <v>12</v>
      </c>
      <c r="D177" s="365" t="s">
        <v>13</v>
      </c>
      <c r="E177" s="478"/>
      <c r="F177" s="343" t="s">
        <v>14</v>
      </c>
      <c r="G177" s="478"/>
      <c r="H177" s="90" t="s">
        <v>1611</v>
      </c>
      <c r="I177" s="256" t="s">
        <v>1612</v>
      </c>
      <c r="J177" s="423"/>
      <c r="K177" s="291"/>
      <c r="L177" s="333" t="s">
        <v>1353</v>
      </c>
      <c r="M177" s="333" t="s">
        <v>1551</v>
      </c>
      <c r="N177" s="333" t="s">
        <v>1552</v>
      </c>
      <c r="O177" s="333" t="s">
        <v>1482</v>
      </c>
      <c r="P177" s="333"/>
      <c r="Q177" s="813" t="s">
        <v>1482</v>
      </c>
      <c r="R177" s="813"/>
      <c r="S177" s="1116" t="s">
        <v>876</v>
      </c>
      <c r="T177" s="1116"/>
      <c r="U177" s="279"/>
      <c r="V177" s="825"/>
      <c r="W177" s="279"/>
      <c r="X177" s="825"/>
      <c r="Y177" s="279"/>
      <c r="Z177" s="825"/>
      <c r="AA177" s="279"/>
      <c r="AB177" s="825"/>
      <c r="AC177" s="279"/>
      <c r="AD177" s="825"/>
      <c r="AE177" s="279"/>
      <c r="AF177" s="825"/>
      <c r="AG177" s="279"/>
      <c r="AH177" s="825"/>
      <c r="AI177" s="279"/>
      <c r="AJ177" s="825"/>
      <c r="AK177" s="279"/>
      <c r="AL177" s="825"/>
      <c r="AM177" s="279"/>
      <c r="AN177" s="825"/>
      <c r="AO177" s="279"/>
      <c r="AP177" s="825"/>
      <c r="AQ177" s="279"/>
      <c r="AR177" s="825"/>
      <c r="AS177" s="279"/>
      <c r="AT177" s="825"/>
      <c r="AU177" s="279"/>
      <c r="AV177" s="825"/>
      <c r="AW177" s="279"/>
      <c r="AX177" s="825"/>
      <c r="AY177" s="825"/>
      <c r="AZ177" s="825"/>
      <c r="BA177" s="279"/>
      <c r="BB177" s="825"/>
      <c r="BC177" s="279"/>
      <c r="BD177" s="825"/>
      <c r="BE177" s="279"/>
      <c r="BF177" s="825"/>
      <c r="BG177" s="279"/>
      <c r="BH177" s="825"/>
      <c r="BI177" s="279"/>
      <c r="BJ177" s="825"/>
      <c r="BK177" s="279"/>
      <c r="BL177" s="825"/>
      <c r="BM177" s="279"/>
      <c r="BN177" s="825"/>
      <c r="BO177" s="279"/>
      <c r="BP177" s="825"/>
      <c r="BQ177" s="279"/>
      <c r="BR177" s="825"/>
      <c r="BS177" s="279"/>
      <c r="BT177" s="825"/>
      <c r="BU177" s="279"/>
      <c r="BV177" s="825"/>
      <c r="BW177" s="279"/>
      <c r="BX177" s="825"/>
      <c r="BY177" s="279"/>
      <c r="BZ177" s="825"/>
      <c r="CA177" s="279"/>
      <c r="CB177" s="825"/>
      <c r="CC177" s="279"/>
      <c r="CD177" s="825"/>
      <c r="CE177" s="279"/>
      <c r="CF177" s="825"/>
      <c r="CG177" s="279"/>
      <c r="CH177" s="825"/>
      <c r="CI177" s="279"/>
      <c r="CJ177" s="825"/>
      <c r="CK177" s="279"/>
      <c r="CL177" s="825"/>
      <c r="CM177" s="279"/>
      <c r="CN177" s="825"/>
      <c r="CO177" s="279"/>
      <c r="CP177" s="825"/>
      <c r="CQ177" s="279"/>
      <c r="CR177" s="825"/>
      <c r="CS177" s="279"/>
      <c r="CT177" s="825"/>
      <c r="CU177" s="279"/>
      <c r="CV177" s="825"/>
      <c r="CW177" s="279"/>
      <c r="CX177" s="825"/>
      <c r="CY177" s="279"/>
      <c r="CZ177" s="825"/>
      <c r="DA177" s="279"/>
      <c r="DB177" s="825"/>
      <c r="DC177" s="279"/>
      <c r="DD177" s="825"/>
      <c r="DE177" s="279"/>
      <c r="DF177" s="825"/>
      <c r="DG177" s="279"/>
      <c r="DH177" s="825"/>
      <c r="DI177" s="279"/>
      <c r="DJ177" s="825"/>
      <c r="DK177" s="279"/>
      <c r="DL177" s="825"/>
      <c r="DM177" s="279"/>
      <c r="DN177" s="825"/>
      <c r="DO177" s="825"/>
      <c r="DP177" s="825"/>
      <c r="DQ177" s="279"/>
      <c r="DR177" s="825"/>
      <c r="DS177" s="279"/>
      <c r="DT177" s="825"/>
      <c r="DU177" s="279"/>
      <c r="DV177" s="825"/>
      <c r="DW177" s="12" t="s">
        <v>876</v>
      </c>
      <c r="DX177" s="13"/>
      <c r="DY177" s="12" t="s">
        <v>877</v>
      </c>
      <c r="EA177" s="14" t="s">
        <v>1482</v>
      </c>
    </row>
    <row r="178" spans="1:138" s="23" customFormat="1" ht="21" hidden="1" customHeight="1">
      <c r="A178" s="15"/>
      <c r="B178" s="15"/>
      <c r="C178" s="38" t="s">
        <v>17</v>
      </c>
      <c r="D178" s="556" t="s">
        <v>1479</v>
      </c>
      <c r="E178" s="488"/>
      <c r="F178" s="459">
        <v>44823</v>
      </c>
      <c r="G178" s="788"/>
      <c r="H178" s="287" t="s">
        <v>343</v>
      </c>
      <c r="I178" s="26">
        <v>44658</v>
      </c>
      <c r="J178" s="424"/>
      <c r="K178" s="248"/>
      <c r="L178" s="16">
        <v>0</v>
      </c>
      <c r="M178" s="16">
        <v>0</v>
      </c>
      <c r="N178" s="16">
        <v>0</v>
      </c>
      <c r="O178" s="16">
        <v>0</v>
      </c>
      <c r="P178" s="16"/>
      <c r="Q178" s="767">
        <v>0</v>
      </c>
      <c r="R178" s="767"/>
      <c r="S178" s="1114">
        <v>0</v>
      </c>
      <c r="T178" s="1114"/>
      <c r="U178" s="15"/>
      <c r="V178" s="769"/>
      <c r="W178" s="15"/>
      <c r="X178" s="769"/>
      <c r="Y178" s="15"/>
      <c r="Z178" s="769"/>
      <c r="AA178" s="15"/>
      <c r="AB178" s="1013"/>
      <c r="AC178" s="419"/>
      <c r="AD178" s="1013"/>
      <c r="AE178" s="15"/>
      <c r="AF178" s="769"/>
      <c r="AG178" s="15"/>
      <c r="AH178" s="769"/>
      <c r="AI178" s="15"/>
      <c r="AJ178" s="769"/>
      <c r="AK178" s="15"/>
      <c r="AL178" s="769"/>
      <c r="AM178" s="15"/>
      <c r="AN178" s="769"/>
      <c r="AO178" s="15"/>
      <c r="AP178" s="769"/>
      <c r="AQ178" s="15"/>
      <c r="AR178" s="769"/>
      <c r="AS178" s="15"/>
      <c r="AT178" s="1013"/>
      <c r="AU178" s="419"/>
      <c r="AV178" s="1013"/>
      <c r="AW178" s="15"/>
      <c r="AX178" s="769"/>
      <c r="AY178" s="766"/>
      <c r="AZ178" s="769"/>
      <c r="BA178" s="15"/>
      <c r="BB178" s="769"/>
      <c r="BC178" s="15"/>
      <c r="BD178" s="769"/>
      <c r="BE178" s="15"/>
      <c r="BF178" s="1013"/>
      <c r="BG178" s="419"/>
      <c r="BH178" s="1013"/>
      <c r="BI178" s="419"/>
      <c r="BJ178" s="1013"/>
      <c r="BK178" s="15"/>
      <c r="BL178" s="1013"/>
      <c r="BM178" s="419"/>
      <c r="BN178" s="1013"/>
      <c r="BO178" s="15"/>
      <c r="BP178" s="769"/>
      <c r="BQ178" s="15"/>
      <c r="BR178" s="769"/>
      <c r="BS178" s="15"/>
      <c r="BT178" s="1013"/>
      <c r="BU178" s="419"/>
      <c r="BV178" s="1015"/>
      <c r="BW178" s="15"/>
      <c r="BX178" s="770"/>
      <c r="BY178" s="15"/>
      <c r="BZ178" s="770"/>
      <c r="CA178" s="15"/>
      <c r="CB178" s="770"/>
      <c r="CC178" s="15"/>
      <c r="CD178" s="1015"/>
      <c r="CE178" s="419"/>
      <c r="CF178" s="1015"/>
      <c r="CG178" s="15"/>
      <c r="CH178" s="770"/>
      <c r="CI178" s="15"/>
      <c r="CJ178" s="770"/>
      <c r="CK178" s="15"/>
      <c r="CL178" s="770"/>
      <c r="CM178" s="15"/>
      <c r="CN178" s="770"/>
      <c r="CO178" s="15"/>
      <c r="CP178" s="770"/>
      <c r="CQ178" s="15"/>
      <c r="CR178" s="770"/>
      <c r="CS178" s="15"/>
      <c r="CT178" s="770"/>
      <c r="CU178" s="15"/>
      <c r="CV178" s="770"/>
      <c r="CW178" s="15"/>
      <c r="CX178" s="770"/>
      <c r="CY178" s="15"/>
      <c r="CZ178" s="770"/>
      <c r="DA178" s="15"/>
      <c r="DB178" s="1015"/>
      <c r="DC178" s="419"/>
      <c r="DD178" s="1015"/>
      <c r="DE178" s="15"/>
      <c r="DF178" s="770"/>
      <c r="DG178" s="15"/>
      <c r="DH178" s="770"/>
      <c r="DI178" s="15"/>
      <c r="DJ178" s="770"/>
      <c r="DK178" s="15"/>
      <c r="DL178" s="770"/>
      <c r="DM178" s="15"/>
      <c r="DN178" s="770"/>
      <c r="DO178" s="766"/>
      <c r="DP178" s="770"/>
      <c r="DQ178" s="15"/>
      <c r="DR178" s="770"/>
      <c r="DS178" s="15"/>
      <c r="DT178" s="770"/>
      <c r="DU178" s="15"/>
      <c r="DV178" s="770"/>
      <c r="DW178" s="168">
        <f>COUNT(U178:BQ178)</f>
        <v>0</v>
      </c>
      <c r="DX178" s="22"/>
      <c r="DY178" s="168">
        <f>COUNT(BS178:DU178)</f>
        <v>0</v>
      </c>
      <c r="EA178" s="21">
        <f>SUM(DW178,DY178)</f>
        <v>0</v>
      </c>
    </row>
    <row r="179" spans="1:138" s="209" customFormat="1" hidden="1">
      <c r="C179" s="210"/>
      <c r="E179" s="491"/>
      <c r="F179" s="464"/>
      <c r="G179" s="508"/>
      <c r="H179" s="386"/>
      <c r="I179" s="211"/>
      <c r="J179" s="212"/>
      <c r="K179" s="211"/>
      <c r="L179" s="212"/>
      <c r="M179" s="212"/>
      <c r="N179" s="212"/>
      <c r="O179" s="212"/>
      <c r="P179" s="212"/>
      <c r="Q179" s="212"/>
      <c r="R179" s="212"/>
      <c r="S179" s="212"/>
      <c r="T179" s="212"/>
      <c r="U179" s="622"/>
      <c r="V179" s="212"/>
      <c r="W179" s="622"/>
      <c r="X179" s="212"/>
      <c r="Y179" s="622"/>
      <c r="Z179" s="212"/>
      <c r="AA179" s="622"/>
      <c r="AB179" s="212"/>
      <c r="AC179" s="622"/>
      <c r="AD179" s="212"/>
      <c r="AE179" s="622"/>
      <c r="AF179" s="212"/>
      <c r="AG179" s="622"/>
      <c r="AH179" s="212"/>
      <c r="AI179" s="622"/>
      <c r="AJ179" s="212"/>
      <c r="AK179" s="213"/>
      <c r="AL179" s="103"/>
      <c r="AM179" s="210"/>
      <c r="AO179" s="210"/>
      <c r="AQ179" s="210"/>
      <c r="AS179" s="210"/>
      <c r="AU179" s="210"/>
      <c r="AW179" s="210"/>
      <c r="AY179" s="210"/>
      <c r="BA179" s="210"/>
      <c r="BC179" s="210"/>
      <c r="BE179" s="210"/>
      <c r="BG179" s="210"/>
      <c r="BI179" s="210"/>
      <c r="BK179" s="210"/>
      <c r="BM179" s="210"/>
      <c r="BO179" s="210"/>
      <c r="BQ179" s="210"/>
      <c r="BS179" s="210"/>
      <c r="BU179" s="210"/>
      <c r="BW179" s="210"/>
      <c r="BY179" s="210"/>
      <c r="CA179" s="210"/>
      <c r="CC179" s="213"/>
      <c r="CD179" s="213"/>
      <c r="CE179" s="210"/>
      <c r="CG179" s="210"/>
      <c r="CH179" s="210"/>
      <c r="CI179" s="210"/>
      <c r="CJ179" s="210"/>
      <c r="CK179" s="210"/>
      <c r="CM179" s="210"/>
      <c r="CO179" s="210"/>
      <c r="CQ179" s="210"/>
      <c r="CS179" s="210"/>
      <c r="CU179" s="210"/>
      <c r="CW179" s="210"/>
      <c r="CY179" s="210"/>
      <c r="DA179" s="210"/>
      <c r="DC179" s="210"/>
      <c r="DE179" s="210"/>
      <c r="DG179" s="210"/>
      <c r="DI179" s="210"/>
      <c r="DK179" s="210"/>
      <c r="DM179" s="210"/>
      <c r="DO179" s="210"/>
      <c r="DQ179" s="210"/>
      <c r="DS179" s="210"/>
      <c r="DU179" s="210"/>
    </row>
    <row r="180" spans="1:138" s="49" customFormat="1" ht="54" hidden="1" customHeight="1">
      <c r="D180" s="49" t="s">
        <v>1692</v>
      </c>
      <c r="F180" s="387"/>
      <c r="H180" s="620"/>
      <c r="I180" s="35"/>
      <c r="K180" s="620"/>
      <c r="EF180" s="37"/>
      <c r="EG180" s="37"/>
      <c r="EH180" s="37"/>
    </row>
    <row r="181" spans="1:138" s="209" customFormat="1" hidden="1">
      <c r="C181" s="210"/>
      <c r="E181" s="491"/>
      <c r="F181" s="464"/>
      <c r="G181" s="508"/>
      <c r="H181" s="386"/>
      <c r="I181" s="211"/>
      <c r="J181" s="212"/>
      <c r="K181" s="211"/>
      <c r="L181" s="212"/>
      <c r="M181" s="212"/>
      <c r="N181" s="212"/>
      <c r="O181" s="212"/>
      <c r="P181" s="212"/>
      <c r="Q181" s="212"/>
      <c r="R181" s="212"/>
      <c r="S181" s="212"/>
      <c r="T181" s="212"/>
      <c r="U181" s="622"/>
      <c r="V181" s="212"/>
      <c r="W181" s="622"/>
      <c r="X181" s="212"/>
      <c r="Y181" s="622"/>
      <c r="Z181" s="212"/>
      <c r="AA181" s="622"/>
      <c r="AB181" s="212"/>
      <c r="AC181" s="622"/>
      <c r="AD181" s="212"/>
      <c r="AE181" s="622"/>
      <c r="AF181" s="212"/>
      <c r="AG181" s="622"/>
      <c r="AH181" s="212"/>
      <c r="AI181" s="622"/>
      <c r="AJ181" s="212"/>
      <c r="AK181" s="213"/>
      <c r="AL181" s="103"/>
      <c r="AM181" s="210"/>
      <c r="AO181" s="210"/>
      <c r="AQ181" s="210"/>
      <c r="AS181" s="210"/>
      <c r="AU181" s="210"/>
      <c r="AW181" s="210"/>
      <c r="AY181" s="210"/>
      <c r="BA181" s="210"/>
      <c r="BC181" s="210"/>
      <c r="BE181" s="210"/>
      <c r="BG181" s="210"/>
      <c r="BI181" s="210"/>
      <c r="BK181" s="210"/>
      <c r="BM181" s="210"/>
      <c r="BO181" s="210"/>
      <c r="BQ181" s="210"/>
      <c r="BS181" s="210"/>
      <c r="BU181" s="210"/>
      <c r="BW181" s="210"/>
      <c r="BY181" s="210"/>
      <c r="CA181" s="210"/>
      <c r="CC181" s="213"/>
      <c r="CD181" s="213"/>
      <c r="CE181" s="210"/>
      <c r="CG181" s="210"/>
      <c r="CH181" s="210"/>
      <c r="CI181" s="210"/>
      <c r="CJ181" s="210"/>
      <c r="CK181" s="210"/>
      <c r="CM181" s="210"/>
      <c r="CO181" s="210"/>
      <c r="CQ181" s="210"/>
      <c r="CS181" s="210"/>
      <c r="CU181" s="210"/>
      <c r="CW181" s="210"/>
      <c r="CY181" s="210"/>
      <c r="DA181" s="210"/>
      <c r="DC181" s="210"/>
      <c r="DE181" s="210"/>
      <c r="DG181" s="210"/>
      <c r="DI181" s="210"/>
      <c r="DK181" s="210"/>
      <c r="DM181" s="210"/>
      <c r="DO181" s="210"/>
      <c r="DQ181" s="210"/>
      <c r="DS181" s="210"/>
      <c r="DU181" s="210"/>
    </row>
    <row r="182" spans="1:138" s="157" customFormat="1" ht="34.5" hidden="1" customHeight="1">
      <c r="A182" s="279" t="s">
        <v>11</v>
      </c>
      <c r="B182" s="279" t="s">
        <v>1011</v>
      </c>
      <c r="C182" s="503" t="s">
        <v>12</v>
      </c>
      <c r="D182" s="365" t="s">
        <v>13</v>
      </c>
      <c r="E182" s="478"/>
      <c r="F182" s="343" t="s">
        <v>14</v>
      </c>
      <c r="G182" s="478"/>
      <c r="H182" s="90" t="s">
        <v>297</v>
      </c>
      <c r="I182" s="256" t="s">
        <v>15</v>
      </c>
      <c r="J182" s="423"/>
      <c r="K182" s="256"/>
      <c r="L182" s="333"/>
      <c r="M182" s="333" t="s">
        <v>1262</v>
      </c>
      <c r="N182" s="333"/>
      <c r="O182" s="333" t="s">
        <v>1262</v>
      </c>
      <c r="P182" s="333"/>
      <c r="Q182" s="813" t="s">
        <v>1262</v>
      </c>
      <c r="R182" s="813"/>
      <c r="S182" s="1116" t="s">
        <v>876</v>
      </c>
      <c r="T182" s="1116"/>
      <c r="U182" s="279">
        <v>7</v>
      </c>
      <c r="V182" s="825"/>
      <c r="W182" s="279">
        <v>14</v>
      </c>
      <c r="X182" s="825"/>
      <c r="Y182" s="279">
        <v>21</v>
      </c>
      <c r="Z182" s="825"/>
      <c r="AA182" s="279">
        <v>28</v>
      </c>
      <c r="AB182" s="825"/>
      <c r="AC182" s="279">
        <v>4</v>
      </c>
      <c r="AD182" s="825"/>
      <c r="AE182" s="279">
        <v>11</v>
      </c>
      <c r="AF182" s="825"/>
      <c r="AG182" s="279">
        <v>18</v>
      </c>
      <c r="AH182" s="825"/>
      <c r="AI182" s="279">
        <v>25</v>
      </c>
      <c r="AJ182" s="825"/>
      <c r="AK182" s="279">
        <v>4</v>
      </c>
      <c r="AL182" s="825"/>
      <c r="AM182" s="279">
        <v>11</v>
      </c>
      <c r="AN182" s="825"/>
      <c r="AO182" s="279">
        <v>18</v>
      </c>
      <c r="AP182" s="825"/>
      <c r="AQ182" s="279">
        <v>25</v>
      </c>
      <c r="AR182" s="825"/>
      <c r="AS182" s="279">
        <v>1</v>
      </c>
      <c r="AT182" s="825"/>
      <c r="AU182" s="279">
        <v>8</v>
      </c>
      <c r="AV182" s="825"/>
      <c r="AW182" s="279">
        <v>15</v>
      </c>
      <c r="AX182" s="825"/>
      <c r="AY182" s="825"/>
      <c r="AZ182" s="825"/>
      <c r="BA182" s="279">
        <v>22</v>
      </c>
      <c r="BB182" s="825"/>
      <c r="BC182" s="279">
        <v>29</v>
      </c>
      <c r="BD182" s="825"/>
      <c r="BE182" s="279">
        <v>6</v>
      </c>
      <c r="BF182" s="825"/>
      <c r="BG182" s="279">
        <v>13</v>
      </c>
      <c r="BH182" s="825"/>
      <c r="BI182" s="279">
        <v>20</v>
      </c>
      <c r="BJ182" s="825"/>
      <c r="BK182" s="279">
        <v>3</v>
      </c>
      <c r="BL182" s="825"/>
      <c r="BM182" s="279">
        <v>10</v>
      </c>
      <c r="BN182" s="825"/>
      <c r="BO182" s="279">
        <v>17</v>
      </c>
      <c r="BP182" s="825"/>
      <c r="BQ182" s="279">
        <v>24</v>
      </c>
      <c r="BR182" s="825"/>
      <c r="BS182" s="279">
        <v>1</v>
      </c>
      <c r="BT182" s="825"/>
      <c r="BU182" s="279">
        <v>8</v>
      </c>
      <c r="BV182" s="825"/>
      <c r="BW182" s="279">
        <v>15</v>
      </c>
      <c r="BX182" s="825"/>
      <c r="BY182" s="279">
        <v>22</v>
      </c>
      <c r="BZ182" s="825"/>
      <c r="CA182" s="279">
        <v>29</v>
      </c>
      <c r="CB182" s="825"/>
      <c r="CC182" s="279">
        <v>5</v>
      </c>
      <c r="CD182" s="825"/>
      <c r="CE182" s="279">
        <v>12</v>
      </c>
      <c r="CF182" s="825"/>
      <c r="CG182" s="279">
        <v>19</v>
      </c>
      <c r="CH182" s="825"/>
      <c r="CI182" s="279">
        <v>26</v>
      </c>
      <c r="CJ182" s="825"/>
      <c r="CK182" s="279">
        <v>2</v>
      </c>
      <c r="CL182" s="825"/>
      <c r="CM182" s="279">
        <v>9</v>
      </c>
      <c r="CN182" s="825"/>
      <c r="CO182" s="279">
        <v>16</v>
      </c>
      <c r="CP182" s="825"/>
      <c r="CQ182" s="279">
        <v>23</v>
      </c>
      <c r="CR182" s="825"/>
      <c r="CS182" s="279">
        <v>30</v>
      </c>
      <c r="CT182" s="825"/>
      <c r="CU182" s="279">
        <v>7</v>
      </c>
      <c r="CV182" s="825"/>
      <c r="CW182" s="279">
        <v>14</v>
      </c>
      <c r="CX182" s="825"/>
      <c r="CY182" s="279">
        <v>21</v>
      </c>
      <c r="CZ182" s="825"/>
      <c r="DA182" s="279">
        <v>28</v>
      </c>
      <c r="DB182" s="825"/>
      <c r="DC182" s="279">
        <v>4</v>
      </c>
      <c r="DD182" s="825"/>
      <c r="DE182" s="279">
        <v>11</v>
      </c>
      <c r="DF182" s="825"/>
      <c r="DG182" s="279">
        <v>18</v>
      </c>
      <c r="DH182" s="825"/>
      <c r="DI182" s="279">
        <v>25</v>
      </c>
      <c r="DJ182" s="825"/>
      <c r="DK182" s="279">
        <v>2</v>
      </c>
      <c r="DL182" s="825"/>
      <c r="DM182" s="279">
        <v>9</v>
      </c>
      <c r="DN182" s="825"/>
      <c r="DO182" s="825"/>
      <c r="DP182" s="825"/>
      <c r="DQ182" s="279">
        <v>16</v>
      </c>
      <c r="DR182" s="825"/>
      <c r="DS182" s="279">
        <v>23</v>
      </c>
      <c r="DT182" s="825"/>
      <c r="DU182" s="279">
        <v>30</v>
      </c>
      <c r="DV182" s="825"/>
      <c r="DW182" s="12" t="s">
        <v>876</v>
      </c>
      <c r="DX182" s="13"/>
      <c r="DY182" s="12" t="s">
        <v>877</v>
      </c>
      <c r="EA182" s="14" t="s">
        <v>1262</v>
      </c>
    </row>
    <row r="183" spans="1:138" s="23" customFormat="1" ht="21" hidden="1" customHeight="1">
      <c r="A183" s="15"/>
      <c r="B183" s="15"/>
      <c r="C183" s="38" t="s">
        <v>17</v>
      </c>
      <c r="D183" s="556" t="s">
        <v>1027</v>
      </c>
      <c r="E183" s="488"/>
      <c r="F183" s="459">
        <v>43838</v>
      </c>
      <c r="G183" s="788"/>
      <c r="H183" s="287" t="s">
        <v>923</v>
      </c>
      <c r="I183" s="26">
        <v>41950</v>
      </c>
      <c r="J183" s="424"/>
      <c r="K183" s="248"/>
      <c r="L183" s="16">
        <v>0</v>
      </c>
      <c r="M183" s="16">
        <v>0</v>
      </c>
      <c r="N183" s="16"/>
      <c r="O183" s="16">
        <v>0</v>
      </c>
      <c r="P183" s="16"/>
      <c r="Q183" s="767">
        <v>0</v>
      </c>
      <c r="R183" s="767"/>
      <c r="S183" s="1114">
        <v>0</v>
      </c>
      <c r="T183" s="1114"/>
      <c r="U183" s="15"/>
      <c r="V183" s="769"/>
      <c r="W183" s="15"/>
      <c r="X183" s="769"/>
      <c r="Y183" s="15"/>
      <c r="Z183" s="769"/>
      <c r="AA183" s="15"/>
      <c r="AB183" s="1013"/>
      <c r="AC183" s="419"/>
      <c r="AD183" s="1013"/>
      <c r="AE183" s="15"/>
      <c r="AF183" s="769"/>
      <c r="AG183" s="15"/>
      <c r="AH183" s="769"/>
      <c r="AI183" s="15"/>
      <c r="AJ183" s="769"/>
      <c r="AK183" s="15"/>
      <c r="AL183" s="769"/>
      <c r="AM183" s="15"/>
      <c r="AN183" s="769"/>
      <c r="AO183" s="15"/>
      <c r="AP183" s="769"/>
      <c r="AQ183" s="15"/>
      <c r="AR183" s="769"/>
      <c r="AS183" s="15"/>
      <c r="AT183" s="1013"/>
      <c r="AU183" s="419"/>
      <c r="AV183" s="1013"/>
      <c r="AW183" s="15"/>
      <c r="AX183" s="769"/>
      <c r="AY183" s="766"/>
      <c r="AZ183" s="769"/>
      <c r="BA183" s="15"/>
      <c r="BB183" s="769"/>
      <c r="BC183" s="15"/>
      <c r="BD183" s="769"/>
      <c r="BE183" s="15"/>
      <c r="BF183" s="1013"/>
      <c r="BG183" s="419"/>
      <c r="BH183" s="1013"/>
      <c r="BI183" s="419"/>
      <c r="BJ183" s="1013"/>
      <c r="BK183" s="15"/>
      <c r="BL183" s="1013"/>
      <c r="BM183" s="419"/>
      <c r="BN183" s="1013"/>
      <c r="BO183" s="15"/>
      <c r="BP183" s="769"/>
      <c r="BQ183" s="15"/>
      <c r="BR183" s="769"/>
      <c r="BS183" s="15"/>
      <c r="BT183" s="1013"/>
      <c r="BU183" s="419"/>
      <c r="BV183" s="1015"/>
      <c r="BW183" s="15"/>
      <c r="BX183" s="770"/>
      <c r="BY183" s="15"/>
      <c r="BZ183" s="770"/>
      <c r="CA183" s="15"/>
      <c r="CB183" s="770"/>
      <c r="CC183" s="15"/>
      <c r="CD183" s="1015"/>
      <c r="CE183" s="419"/>
      <c r="CF183" s="1015"/>
      <c r="CG183" s="15"/>
      <c r="CH183" s="770"/>
      <c r="CI183" s="15"/>
      <c r="CJ183" s="770"/>
      <c r="CK183" s="15"/>
      <c r="CL183" s="770"/>
      <c r="CM183" s="15"/>
      <c r="CN183" s="770"/>
      <c r="CO183" s="15"/>
      <c r="CP183" s="770"/>
      <c r="CQ183" s="15"/>
      <c r="CR183" s="770"/>
      <c r="CS183" s="15"/>
      <c r="CT183" s="770"/>
      <c r="CU183" s="15"/>
      <c r="CV183" s="770"/>
      <c r="CW183" s="15"/>
      <c r="CX183" s="770"/>
      <c r="CY183" s="15"/>
      <c r="CZ183" s="770"/>
      <c r="DA183" s="15"/>
      <c r="DB183" s="1015"/>
      <c r="DC183" s="419"/>
      <c r="DD183" s="1015"/>
      <c r="DE183" s="15"/>
      <c r="DF183" s="770"/>
      <c r="DG183" s="15"/>
      <c r="DH183" s="770"/>
      <c r="DI183" s="15"/>
      <c r="DJ183" s="770"/>
      <c r="DK183" s="15"/>
      <c r="DL183" s="770"/>
      <c r="DM183" s="15"/>
      <c r="DN183" s="770"/>
      <c r="DO183" s="766"/>
      <c r="DP183" s="770"/>
      <c r="DQ183" s="15"/>
      <c r="DR183" s="770"/>
      <c r="DS183" s="15"/>
      <c r="DT183" s="770"/>
      <c r="DU183" s="15"/>
      <c r="DV183" s="770"/>
      <c r="DW183" s="168">
        <f>COUNT(U183:BQ183)</f>
        <v>0</v>
      </c>
      <c r="DX183" s="22"/>
      <c r="DY183" s="168">
        <f>COUNT(BS183:DU183)</f>
        <v>0</v>
      </c>
      <c r="EA183" s="21">
        <f>SUM(DW183,DY183)</f>
        <v>0</v>
      </c>
    </row>
    <row r="184" spans="1:138" s="157" customFormat="1" ht="34.5" hidden="1" customHeight="1">
      <c r="A184" s="279" t="s">
        <v>11</v>
      </c>
      <c r="B184" s="279" t="s">
        <v>1011</v>
      </c>
      <c r="C184" s="503" t="s">
        <v>12</v>
      </c>
      <c r="D184" s="365" t="s">
        <v>39</v>
      </c>
      <c r="E184" s="478"/>
      <c r="F184" s="343" t="s">
        <v>14</v>
      </c>
      <c r="G184" s="478"/>
      <c r="H184" s="90" t="s">
        <v>297</v>
      </c>
      <c r="I184" s="256" t="s">
        <v>15</v>
      </c>
      <c r="J184" s="423"/>
      <c r="K184" s="256"/>
      <c r="L184" s="333"/>
      <c r="M184" s="333"/>
      <c r="N184" s="333"/>
      <c r="O184" s="333"/>
      <c r="P184" s="333"/>
      <c r="Q184" s="813"/>
      <c r="R184" s="813"/>
      <c r="S184" s="1116"/>
      <c r="T184" s="1116"/>
      <c r="U184" s="279"/>
      <c r="V184" s="825"/>
      <c r="W184" s="279"/>
      <c r="X184" s="825"/>
      <c r="Y184" s="279"/>
      <c r="Z184" s="825"/>
      <c r="AA184" s="279"/>
      <c r="AB184" s="825"/>
      <c r="AC184" s="279"/>
      <c r="AD184" s="825"/>
      <c r="AE184" s="279"/>
      <c r="AF184" s="825"/>
      <c r="AG184" s="279"/>
      <c r="AH184" s="825"/>
      <c r="AI184" s="279"/>
      <c r="AJ184" s="825"/>
      <c r="AK184" s="279"/>
      <c r="AL184" s="825"/>
      <c r="AM184" s="279"/>
      <c r="AN184" s="825"/>
      <c r="AO184" s="279"/>
      <c r="AP184" s="825"/>
      <c r="AQ184" s="279"/>
      <c r="AR184" s="825"/>
      <c r="AS184" s="279"/>
      <c r="AT184" s="825"/>
      <c r="AU184" s="279"/>
      <c r="AV184" s="825"/>
      <c r="AW184" s="279"/>
      <c r="AX184" s="825"/>
      <c r="AY184" s="825"/>
      <c r="AZ184" s="825"/>
      <c r="BA184" s="279"/>
      <c r="BB184" s="825"/>
      <c r="BC184" s="279"/>
      <c r="BD184" s="825"/>
      <c r="BE184" s="279"/>
      <c r="BF184" s="825"/>
      <c r="BG184" s="279"/>
      <c r="BH184" s="825"/>
      <c r="BI184" s="279"/>
      <c r="BJ184" s="825"/>
      <c r="BK184" s="279"/>
      <c r="BL184" s="825"/>
      <c r="BM184" s="279"/>
      <c r="BN184" s="825"/>
      <c r="BO184" s="279"/>
      <c r="BP184" s="825"/>
      <c r="BQ184" s="279"/>
      <c r="BR184" s="825"/>
      <c r="BS184" s="279"/>
      <c r="BT184" s="825"/>
      <c r="BU184" s="279"/>
      <c r="BV184" s="825"/>
      <c r="BW184" s="279"/>
      <c r="BX184" s="825"/>
      <c r="BY184" s="279"/>
      <c r="BZ184" s="825"/>
      <c r="CA184" s="279"/>
      <c r="CB184" s="825"/>
      <c r="CC184" s="279"/>
      <c r="CD184" s="825"/>
      <c r="CE184" s="279"/>
      <c r="CF184" s="825"/>
      <c r="CG184" s="279"/>
      <c r="CH184" s="825"/>
      <c r="CI184" s="279"/>
      <c r="CJ184" s="825"/>
      <c r="CK184" s="279"/>
      <c r="CL184" s="825"/>
      <c r="CM184" s="279"/>
      <c r="CN184" s="825"/>
      <c r="CO184" s="279"/>
      <c r="CP184" s="825"/>
      <c r="CQ184" s="279"/>
      <c r="CR184" s="825"/>
      <c r="CS184" s="279"/>
      <c r="CT184" s="825"/>
      <c r="CU184" s="279"/>
      <c r="CV184" s="825"/>
      <c r="CW184" s="279"/>
      <c r="CX184" s="825"/>
      <c r="CY184" s="279"/>
      <c r="CZ184" s="825"/>
      <c r="DA184" s="279"/>
      <c r="DB184" s="825"/>
      <c r="DC184" s="279"/>
      <c r="DD184" s="825"/>
      <c r="DE184" s="279"/>
      <c r="DF184" s="825"/>
      <c r="DG184" s="279"/>
      <c r="DH184" s="825"/>
      <c r="DI184" s="279"/>
      <c r="DJ184" s="825"/>
      <c r="DK184" s="279"/>
      <c r="DL184" s="825"/>
      <c r="DM184" s="279"/>
      <c r="DN184" s="825"/>
      <c r="DO184" s="825"/>
      <c r="DP184" s="825"/>
      <c r="DQ184" s="279"/>
      <c r="DR184" s="825"/>
      <c r="DS184" s="279"/>
      <c r="DT184" s="825"/>
      <c r="DU184" s="279"/>
      <c r="DV184" s="825"/>
      <c r="DW184" s="12"/>
      <c r="DX184" s="13"/>
      <c r="DY184" s="12"/>
      <c r="EA184" s="14"/>
    </row>
    <row r="185" spans="1:138" s="245" customFormat="1" ht="21" hidden="1" customHeight="1">
      <c r="A185" s="15"/>
      <c r="B185" s="15"/>
      <c r="C185" s="38" t="s">
        <v>74</v>
      </c>
      <c r="D185" s="556" t="s">
        <v>278</v>
      </c>
      <c r="E185" s="488"/>
      <c r="F185" s="459">
        <v>38927</v>
      </c>
      <c r="G185" s="788"/>
      <c r="H185" s="319" t="s">
        <v>923</v>
      </c>
      <c r="I185" s="27">
        <v>25062</v>
      </c>
      <c r="J185" s="424"/>
      <c r="K185" s="272"/>
      <c r="L185" s="16">
        <v>0</v>
      </c>
      <c r="M185" s="16">
        <v>0</v>
      </c>
      <c r="N185" s="16"/>
      <c r="O185" s="16">
        <v>0</v>
      </c>
      <c r="P185" s="16"/>
      <c r="Q185" s="767">
        <v>0</v>
      </c>
      <c r="R185" s="767"/>
      <c r="S185" s="1114">
        <v>0</v>
      </c>
      <c r="T185" s="1114"/>
      <c r="U185" s="15"/>
      <c r="V185" s="769"/>
      <c r="W185" s="15"/>
      <c r="X185" s="769"/>
      <c r="Y185" s="15"/>
      <c r="Z185" s="769"/>
      <c r="AA185" s="15"/>
      <c r="AB185" s="769"/>
      <c r="AC185" s="15"/>
      <c r="AD185" s="769"/>
      <c r="AE185" s="15"/>
      <c r="AF185" s="769"/>
      <c r="AG185" s="15"/>
      <c r="AH185" s="769"/>
      <c r="AI185" s="15"/>
      <c r="AJ185" s="769"/>
      <c r="AK185" s="15"/>
      <c r="AL185" s="769"/>
      <c r="AM185" s="15"/>
      <c r="AN185" s="769"/>
      <c r="AO185" s="15"/>
      <c r="AP185" s="769"/>
      <c r="AQ185" s="15"/>
      <c r="AR185" s="769"/>
      <c r="AS185" s="15"/>
      <c r="AT185" s="769"/>
      <c r="AU185" s="15"/>
      <c r="AV185" s="769"/>
      <c r="AW185" s="15"/>
      <c r="AX185" s="769"/>
      <c r="AY185" s="766"/>
      <c r="AZ185" s="769"/>
      <c r="BA185" s="15"/>
      <c r="BB185" s="769"/>
      <c r="BC185" s="15"/>
      <c r="BD185" s="769"/>
      <c r="BE185" s="15"/>
      <c r="BF185" s="769"/>
      <c r="BG185" s="15"/>
      <c r="BH185" s="769"/>
      <c r="BI185" s="15"/>
      <c r="BJ185" s="769"/>
      <c r="BK185" s="15"/>
      <c r="BL185" s="769"/>
      <c r="BM185" s="15"/>
      <c r="BN185" s="769"/>
      <c r="BO185" s="15"/>
      <c r="BP185" s="769"/>
      <c r="BQ185" s="15"/>
      <c r="BR185" s="769"/>
      <c r="BS185" s="15"/>
      <c r="BT185" s="769"/>
      <c r="BU185" s="15"/>
      <c r="BV185" s="770"/>
      <c r="BW185" s="15"/>
      <c r="BX185" s="770"/>
      <c r="BY185" s="15"/>
      <c r="BZ185" s="770"/>
      <c r="CA185" s="15"/>
      <c r="CB185" s="770"/>
      <c r="CC185" s="15"/>
      <c r="CD185" s="770"/>
      <c r="CE185" s="15"/>
      <c r="CF185" s="770"/>
      <c r="CG185" s="15"/>
      <c r="CH185" s="770"/>
      <c r="CI185" s="15"/>
      <c r="CJ185" s="770"/>
      <c r="CK185" s="15"/>
      <c r="CL185" s="770"/>
      <c r="CM185" s="15"/>
      <c r="CN185" s="770"/>
      <c r="CO185" s="15"/>
      <c r="CP185" s="770"/>
      <c r="CQ185" s="15"/>
      <c r="CR185" s="770"/>
      <c r="CS185" s="15"/>
      <c r="CT185" s="770"/>
      <c r="CU185" s="15"/>
      <c r="CV185" s="770"/>
      <c r="CW185" s="15"/>
      <c r="CX185" s="770"/>
      <c r="CY185" s="15"/>
      <c r="CZ185" s="770"/>
      <c r="DA185" s="15"/>
      <c r="DB185" s="770"/>
      <c r="DC185" s="15"/>
      <c r="DD185" s="770"/>
      <c r="DE185" s="15"/>
      <c r="DF185" s="770"/>
      <c r="DG185" s="15"/>
      <c r="DH185" s="770"/>
      <c r="DI185" s="15"/>
      <c r="DJ185" s="770"/>
      <c r="DK185" s="15"/>
      <c r="DL185" s="770"/>
      <c r="DM185" s="15"/>
      <c r="DN185" s="770"/>
      <c r="DO185" s="766"/>
      <c r="DP185" s="770"/>
      <c r="DQ185" s="15"/>
      <c r="DR185" s="770"/>
      <c r="DS185" s="15"/>
      <c r="DT185" s="770"/>
      <c r="DU185" s="15"/>
      <c r="DV185" s="770"/>
      <c r="DW185" s="168">
        <f t="shared" ref="DW185:DW193" si="35">COUNT(U185:BQ185)</f>
        <v>0</v>
      </c>
      <c r="DX185" s="623"/>
      <c r="DY185" s="168">
        <f t="shared" ref="DY185:DY193" si="36">COUNT(BS185:DU185)</f>
        <v>0</v>
      </c>
      <c r="DZ185" s="297"/>
      <c r="EA185" s="21">
        <f t="shared" ref="EA185:EA193" si="37">SUM(DW185,DY185)</f>
        <v>0</v>
      </c>
    </row>
    <row r="186" spans="1:138" s="245" customFormat="1" ht="21" hidden="1" customHeight="1">
      <c r="A186" s="15"/>
      <c r="B186" s="15"/>
      <c r="C186" s="38" t="s">
        <v>79</v>
      </c>
      <c r="D186" s="556" t="s">
        <v>1023</v>
      </c>
      <c r="E186" s="488"/>
      <c r="F186" s="458">
        <v>40263</v>
      </c>
      <c r="G186" s="788"/>
      <c r="H186" s="319" t="s">
        <v>923</v>
      </c>
      <c r="I186" s="27">
        <v>17981</v>
      </c>
      <c r="J186" s="424"/>
      <c r="K186" s="272"/>
      <c r="L186" s="16">
        <v>0</v>
      </c>
      <c r="M186" s="16">
        <v>0</v>
      </c>
      <c r="N186" s="16"/>
      <c r="O186" s="16">
        <v>0</v>
      </c>
      <c r="P186" s="16"/>
      <c r="Q186" s="767">
        <v>0</v>
      </c>
      <c r="R186" s="767"/>
      <c r="S186" s="1114">
        <v>0</v>
      </c>
      <c r="T186" s="1114"/>
      <c r="U186" s="15"/>
      <c r="V186" s="769"/>
      <c r="W186" s="15"/>
      <c r="X186" s="769"/>
      <c r="Y186" s="15"/>
      <c r="Z186" s="769"/>
      <c r="AA186" s="15"/>
      <c r="AB186" s="769"/>
      <c r="AC186" s="15"/>
      <c r="AD186" s="769"/>
      <c r="AE186" s="15"/>
      <c r="AF186" s="769"/>
      <c r="AG186" s="15"/>
      <c r="AH186" s="769"/>
      <c r="AI186" s="15"/>
      <c r="AJ186" s="769"/>
      <c r="AK186" s="15"/>
      <c r="AL186" s="769"/>
      <c r="AM186" s="15"/>
      <c r="AN186" s="769"/>
      <c r="AO186" s="15"/>
      <c r="AP186" s="769"/>
      <c r="AQ186" s="15"/>
      <c r="AR186" s="769"/>
      <c r="AS186" s="15"/>
      <c r="AT186" s="769"/>
      <c r="AU186" s="15"/>
      <c r="AV186" s="769"/>
      <c r="AW186" s="15"/>
      <c r="AX186" s="769"/>
      <c r="AY186" s="766"/>
      <c r="AZ186" s="769"/>
      <c r="BA186" s="15"/>
      <c r="BB186" s="769"/>
      <c r="BC186" s="15"/>
      <c r="BD186" s="769"/>
      <c r="BE186" s="15"/>
      <c r="BF186" s="769"/>
      <c r="BG186" s="15"/>
      <c r="BH186" s="769"/>
      <c r="BI186" s="15"/>
      <c r="BJ186" s="769"/>
      <c r="BK186" s="15"/>
      <c r="BL186" s="769"/>
      <c r="BM186" s="15"/>
      <c r="BN186" s="769"/>
      <c r="BO186" s="15"/>
      <c r="BP186" s="769"/>
      <c r="BQ186" s="15"/>
      <c r="BR186" s="769"/>
      <c r="BS186" s="15"/>
      <c r="BT186" s="769"/>
      <c r="BU186" s="15"/>
      <c r="BV186" s="770"/>
      <c r="BW186" s="15"/>
      <c r="BX186" s="770"/>
      <c r="BY186" s="15"/>
      <c r="BZ186" s="770"/>
      <c r="CA186" s="15"/>
      <c r="CB186" s="770"/>
      <c r="CC186" s="15"/>
      <c r="CD186" s="770"/>
      <c r="CE186" s="15"/>
      <c r="CF186" s="770"/>
      <c r="CG186" s="15"/>
      <c r="CH186" s="770"/>
      <c r="CI186" s="15"/>
      <c r="CJ186" s="770"/>
      <c r="CK186" s="15"/>
      <c r="CL186" s="770"/>
      <c r="CM186" s="15"/>
      <c r="CN186" s="770"/>
      <c r="CO186" s="15"/>
      <c r="CP186" s="770"/>
      <c r="CQ186" s="15"/>
      <c r="CR186" s="770"/>
      <c r="CS186" s="15"/>
      <c r="CT186" s="770"/>
      <c r="CU186" s="15"/>
      <c r="CV186" s="770"/>
      <c r="CW186" s="15"/>
      <c r="CX186" s="770"/>
      <c r="CY186" s="15"/>
      <c r="CZ186" s="770"/>
      <c r="DA186" s="15"/>
      <c r="DB186" s="770"/>
      <c r="DC186" s="15"/>
      <c r="DD186" s="770"/>
      <c r="DE186" s="15"/>
      <c r="DF186" s="770"/>
      <c r="DG186" s="15"/>
      <c r="DH186" s="770"/>
      <c r="DI186" s="15"/>
      <c r="DJ186" s="770"/>
      <c r="DK186" s="15"/>
      <c r="DL186" s="770"/>
      <c r="DM186" s="15"/>
      <c r="DN186" s="770"/>
      <c r="DO186" s="766"/>
      <c r="DP186" s="770"/>
      <c r="DQ186" s="15"/>
      <c r="DR186" s="770"/>
      <c r="DS186" s="15"/>
      <c r="DT186" s="770"/>
      <c r="DU186" s="15"/>
      <c r="DV186" s="770"/>
      <c r="DW186" s="168">
        <f t="shared" si="35"/>
        <v>0</v>
      </c>
      <c r="DX186" s="624"/>
      <c r="DY186" s="168">
        <f t="shared" si="36"/>
        <v>0</v>
      </c>
      <c r="DZ186" s="297"/>
      <c r="EA186" s="21">
        <f t="shared" si="37"/>
        <v>0</v>
      </c>
    </row>
    <row r="187" spans="1:138" s="245" customFormat="1" ht="21" hidden="1" customHeight="1">
      <c r="A187" s="15"/>
      <c r="B187" s="15"/>
      <c r="C187" s="38" t="s">
        <v>54</v>
      </c>
      <c r="D187" s="556" t="s">
        <v>1012</v>
      </c>
      <c r="E187" s="488"/>
      <c r="F187" s="458">
        <v>23081</v>
      </c>
      <c r="G187" s="788"/>
      <c r="H187" s="319" t="s">
        <v>923</v>
      </c>
      <c r="I187" s="27">
        <v>23380</v>
      </c>
      <c r="J187" s="424"/>
      <c r="K187" s="272"/>
      <c r="L187" s="16">
        <v>0</v>
      </c>
      <c r="M187" s="16">
        <v>0</v>
      </c>
      <c r="N187" s="16"/>
      <c r="O187" s="16">
        <v>0</v>
      </c>
      <c r="P187" s="16"/>
      <c r="Q187" s="767">
        <v>0</v>
      </c>
      <c r="R187" s="767"/>
      <c r="S187" s="1114">
        <v>0</v>
      </c>
      <c r="T187" s="1114"/>
      <c r="U187" s="15"/>
      <c r="V187" s="769"/>
      <c r="W187" s="15"/>
      <c r="X187" s="769"/>
      <c r="Y187" s="15"/>
      <c r="Z187" s="769"/>
      <c r="AA187" s="15"/>
      <c r="AB187" s="769"/>
      <c r="AC187" s="15"/>
      <c r="AD187" s="769"/>
      <c r="AE187" s="15"/>
      <c r="AF187" s="769"/>
      <c r="AG187" s="15"/>
      <c r="AH187" s="769"/>
      <c r="AI187" s="15"/>
      <c r="AJ187" s="769"/>
      <c r="AK187" s="15"/>
      <c r="AL187" s="769"/>
      <c r="AM187" s="15"/>
      <c r="AN187" s="769"/>
      <c r="AO187" s="15"/>
      <c r="AP187" s="769"/>
      <c r="AQ187" s="15"/>
      <c r="AR187" s="769"/>
      <c r="AS187" s="15"/>
      <c r="AT187" s="769"/>
      <c r="AU187" s="15"/>
      <c r="AV187" s="769"/>
      <c r="AW187" s="15"/>
      <c r="AX187" s="769"/>
      <c r="AY187" s="766"/>
      <c r="AZ187" s="769"/>
      <c r="BA187" s="15"/>
      <c r="BB187" s="769"/>
      <c r="BC187" s="15"/>
      <c r="BD187" s="769"/>
      <c r="BE187" s="15"/>
      <c r="BF187" s="769"/>
      <c r="BG187" s="15"/>
      <c r="BH187" s="769"/>
      <c r="BI187" s="15"/>
      <c r="BJ187" s="769"/>
      <c r="BK187" s="15"/>
      <c r="BL187" s="769"/>
      <c r="BM187" s="15"/>
      <c r="BN187" s="769"/>
      <c r="BO187" s="15"/>
      <c r="BP187" s="769"/>
      <c r="BQ187" s="15"/>
      <c r="BR187" s="769"/>
      <c r="BS187" s="15"/>
      <c r="BT187" s="769"/>
      <c r="BU187" s="15"/>
      <c r="BV187" s="770"/>
      <c r="BW187" s="15"/>
      <c r="BX187" s="770"/>
      <c r="BY187" s="15"/>
      <c r="BZ187" s="770"/>
      <c r="CA187" s="15"/>
      <c r="CB187" s="770"/>
      <c r="CC187" s="15"/>
      <c r="CD187" s="770"/>
      <c r="CE187" s="15"/>
      <c r="CF187" s="770"/>
      <c r="CG187" s="15"/>
      <c r="CH187" s="770"/>
      <c r="CI187" s="15"/>
      <c r="CJ187" s="770"/>
      <c r="CK187" s="15"/>
      <c r="CL187" s="770"/>
      <c r="CM187" s="15"/>
      <c r="CN187" s="770"/>
      <c r="CO187" s="15"/>
      <c r="CP187" s="770"/>
      <c r="CQ187" s="15"/>
      <c r="CR187" s="770"/>
      <c r="CS187" s="15"/>
      <c r="CT187" s="770"/>
      <c r="CU187" s="15"/>
      <c r="CV187" s="770"/>
      <c r="CW187" s="15"/>
      <c r="CX187" s="770"/>
      <c r="CY187" s="15"/>
      <c r="CZ187" s="770"/>
      <c r="DA187" s="15"/>
      <c r="DB187" s="770"/>
      <c r="DC187" s="15"/>
      <c r="DD187" s="770"/>
      <c r="DE187" s="15"/>
      <c r="DF187" s="770"/>
      <c r="DG187" s="15"/>
      <c r="DH187" s="770"/>
      <c r="DI187" s="15"/>
      <c r="DJ187" s="770"/>
      <c r="DK187" s="15"/>
      <c r="DL187" s="770"/>
      <c r="DM187" s="15"/>
      <c r="DN187" s="770"/>
      <c r="DO187" s="766"/>
      <c r="DP187" s="770"/>
      <c r="DQ187" s="15"/>
      <c r="DR187" s="770"/>
      <c r="DS187" s="15"/>
      <c r="DT187" s="770"/>
      <c r="DU187" s="15"/>
      <c r="DV187" s="770"/>
      <c r="DW187" s="168">
        <f t="shared" si="35"/>
        <v>0</v>
      </c>
      <c r="DX187" s="624"/>
      <c r="DY187" s="168">
        <f t="shared" si="36"/>
        <v>0</v>
      </c>
      <c r="DZ187" s="297"/>
      <c r="EA187" s="21">
        <f t="shared" si="37"/>
        <v>0</v>
      </c>
    </row>
    <row r="188" spans="1:138" s="245" customFormat="1" ht="21" hidden="1" customHeight="1">
      <c r="A188" s="15"/>
      <c r="B188" s="15"/>
      <c r="C188" s="38" t="s">
        <v>70</v>
      </c>
      <c r="D188" s="556" t="s">
        <v>942</v>
      </c>
      <c r="E188" s="488"/>
      <c r="F188" s="459">
        <v>38309</v>
      </c>
      <c r="G188" s="788"/>
      <c r="H188" s="319" t="s">
        <v>923</v>
      </c>
      <c r="I188" s="27">
        <v>29881</v>
      </c>
      <c r="J188" s="424"/>
      <c r="K188" s="272"/>
      <c r="L188" s="16">
        <v>0</v>
      </c>
      <c r="M188" s="16">
        <v>0</v>
      </c>
      <c r="N188" s="16"/>
      <c r="O188" s="16">
        <v>0</v>
      </c>
      <c r="P188" s="16"/>
      <c r="Q188" s="767">
        <v>0</v>
      </c>
      <c r="R188" s="767"/>
      <c r="S188" s="1114">
        <v>0</v>
      </c>
      <c r="T188" s="1114"/>
      <c r="U188" s="15"/>
      <c r="V188" s="769"/>
      <c r="W188" s="15"/>
      <c r="X188" s="769"/>
      <c r="Y188" s="15"/>
      <c r="Z188" s="769"/>
      <c r="AA188" s="15"/>
      <c r="AB188" s="769"/>
      <c r="AC188" s="15"/>
      <c r="AD188" s="769"/>
      <c r="AE188" s="15"/>
      <c r="AF188" s="769"/>
      <c r="AG188" s="15"/>
      <c r="AH188" s="769"/>
      <c r="AI188" s="15"/>
      <c r="AJ188" s="769"/>
      <c r="AK188" s="15"/>
      <c r="AL188" s="769"/>
      <c r="AM188" s="15"/>
      <c r="AN188" s="769"/>
      <c r="AO188" s="15"/>
      <c r="AP188" s="769"/>
      <c r="AQ188" s="15"/>
      <c r="AR188" s="769"/>
      <c r="AS188" s="15"/>
      <c r="AT188" s="769"/>
      <c r="AU188" s="15"/>
      <c r="AV188" s="769"/>
      <c r="AW188" s="15"/>
      <c r="AX188" s="769"/>
      <c r="AY188" s="766"/>
      <c r="AZ188" s="769"/>
      <c r="BA188" s="15"/>
      <c r="BB188" s="769"/>
      <c r="BC188" s="15"/>
      <c r="BD188" s="769"/>
      <c r="BE188" s="15"/>
      <c r="BF188" s="769"/>
      <c r="BG188" s="15"/>
      <c r="BH188" s="769"/>
      <c r="BI188" s="15"/>
      <c r="BJ188" s="769"/>
      <c r="BK188" s="15"/>
      <c r="BL188" s="769"/>
      <c r="BM188" s="15"/>
      <c r="BN188" s="769"/>
      <c r="BO188" s="15"/>
      <c r="BP188" s="769"/>
      <c r="BQ188" s="15"/>
      <c r="BR188" s="769"/>
      <c r="BS188" s="15"/>
      <c r="BT188" s="769"/>
      <c r="BU188" s="15"/>
      <c r="BV188" s="770"/>
      <c r="BW188" s="15"/>
      <c r="BX188" s="770"/>
      <c r="BY188" s="15"/>
      <c r="BZ188" s="770"/>
      <c r="CA188" s="15"/>
      <c r="CB188" s="770"/>
      <c r="CC188" s="15"/>
      <c r="CD188" s="770"/>
      <c r="CE188" s="15"/>
      <c r="CF188" s="770"/>
      <c r="CG188" s="15"/>
      <c r="CH188" s="770"/>
      <c r="CI188" s="15"/>
      <c r="CJ188" s="770"/>
      <c r="CK188" s="15"/>
      <c r="CL188" s="770"/>
      <c r="CM188" s="15"/>
      <c r="CN188" s="770"/>
      <c r="CO188" s="15"/>
      <c r="CP188" s="770"/>
      <c r="CQ188" s="15"/>
      <c r="CR188" s="770"/>
      <c r="CS188" s="15"/>
      <c r="CT188" s="770"/>
      <c r="CU188" s="15"/>
      <c r="CV188" s="770"/>
      <c r="CW188" s="15"/>
      <c r="CX188" s="770"/>
      <c r="CY188" s="15"/>
      <c r="CZ188" s="770"/>
      <c r="DA188" s="15"/>
      <c r="DB188" s="770"/>
      <c r="DC188" s="15"/>
      <c r="DD188" s="770"/>
      <c r="DE188" s="15"/>
      <c r="DF188" s="770"/>
      <c r="DG188" s="15"/>
      <c r="DH188" s="770"/>
      <c r="DI188" s="15"/>
      <c r="DJ188" s="770"/>
      <c r="DK188" s="15"/>
      <c r="DL188" s="770"/>
      <c r="DM188" s="15"/>
      <c r="DN188" s="770"/>
      <c r="DO188" s="766"/>
      <c r="DP188" s="770"/>
      <c r="DQ188" s="15"/>
      <c r="DR188" s="770"/>
      <c r="DS188" s="15"/>
      <c r="DT188" s="770"/>
      <c r="DU188" s="15"/>
      <c r="DV188" s="770"/>
      <c r="DW188" s="168">
        <f t="shared" si="35"/>
        <v>0</v>
      </c>
      <c r="DX188" s="624"/>
      <c r="DY188" s="168">
        <f t="shared" si="36"/>
        <v>0</v>
      </c>
      <c r="DZ188" s="297"/>
      <c r="EA188" s="21">
        <f t="shared" si="37"/>
        <v>0</v>
      </c>
    </row>
    <row r="189" spans="1:138" s="245" customFormat="1" ht="21" hidden="1" customHeight="1">
      <c r="A189" s="15"/>
      <c r="B189" s="15"/>
      <c r="C189" s="38" t="s">
        <v>101</v>
      </c>
      <c r="D189" s="556" t="s">
        <v>1040</v>
      </c>
      <c r="E189" s="488"/>
      <c r="F189" s="458">
        <v>43141</v>
      </c>
      <c r="G189" s="788"/>
      <c r="H189" s="319" t="s">
        <v>923</v>
      </c>
      <c r="I189" s="27">
        <v>43844</v>
      </c>
      <c r="J189" s="424"/>
      <c r="K189" s="272"/>
      <c r="L189" s="16">
        <v>0</v>
      </c>
      <c r="M189" s="16">
        <v>0</v>
      </c>
      <c r="N189" s="16"/>
      <c r="O189" s="16">
        <v>0</v>
      </c>
      <c r="P189" s="16"/>
      <c r="Q189" s="767">
        <v>0</v>
      </c>
      <c r="R189" s="767"/>
      <c r="S189" s="1114">
        <v>0</v>
      </c>
      <c r="T189" s="1114"/>
      <c r="U189" s="15"/>
      <c r="V189" s="769"/>
      <c r="W189" s="15"/>
      <c r="X189" s="769"/>
      <c r="Y189" s="15"/>
      <c r="Z189" s="769"/>
      <c r="AA189" s="15"/>
      <c r="AB189" s="769"/>
      <c r="AC189" s="15"/>
      <c r="AD189" s="769"/>
      <c r="AE189" s="15"/>
      <c r="AF189" s="769"/>
      <c r="AG189" s="15"/>
      <c r="AH189" s="769"/>
      <c r="AI189" s="15"/>
      <c r="AJ189" s="769"/>
      <c r="AK189" s="15"/>
      <c r="AL189" s="769"/>
      <c r="AM189" s="15"/>
      <c r="AN189" s="769"/>
      <c r="AO189" s="15"/>
      <c r="AP189" s="769"/>
      <c r="AQ189" s="15"/>
      <c r="AR189" s="769"/>
      <c r="AS189" s="15"/>
      <c r="AT189" s="769"/>
      <c r="AU189" s="15"/>
      <c r="AV189" s="769"/>
      <c r="AW189" s="15"/>
      <c r="AX189" s="769"/>
      <c r="AY189" s="766"/>
      <c r="AZ189" s="769"/>
      <c r="BA189" s="15"/>
      <c r="BB189" s="769"/>
      <c r="BC189" s="15"/>
      <c r="BD189" s="769"/>
      <c r="BE189" s="15"/>
      <c r="BF189" s="769"/>
      <c r="BG189" s="15"/>
      <c r="BH189" s="769"/>
      <c r="BI189" s="15"/>
      <c r="BJ189" s="769"/>
      <c r="BK189" s="15"/>
      <c r="BL189" s="769"/>
      <c r="BM189" s="15"/>
      <c r="BN189" s="769"/>
      <c r="BO189" s="15"/>
      <c r="BP189" s="769"/>
      <c r="BQ189" s="15"/>
      <c r="BR189" s="769"/>
      <c r="BS189" s="15"/>
      <c r="BT189" s="769"/>
      <c r="BU189" s="15"/>
      <c r="BV189" s="770"/>
      <c r="BW189" s="15"/>
      <c r="BX189" s="770"/>
      <c r="BY189" s="15"/>
      <c r="BZ189" s="770"/>
      <c r="CA189" s="15"/>
      <c r="CB189" s="770"/>
      <c r="CC189" s="15"/>
      <c r="CD189" s="770"/>
      <c r="CE189" s="15"/>
      <c r="CF189" s="770"/>
      <c r="CG189" s="15"/>
      <c r="CH189" s="770"/>
      <c r="CI189" s="15"/>
      <c r="CJ189" s="770"/>
      <c r="CK189" s="15"/>
      <c r="CL189" s="770"/>
      <c r="CM189" s="15"/>
      <c r="CN189" s="770"/>
      <c r="CO189" s="15"/>
      <c r="CP189" s="770"/>
      <c r="CQ189" s="15"/>
      <c r="CR189" s="770"/>
      <c r="CS189" s="15"/>
      <c r="CT189" s="770"/>
      <c r="CU189" s="15"/>
      <c r="CV189" s="770"/>
      <c r="CW189" s="15"/>
      <c r="CX189" s="770"/>
      <c r="CY189" s="15"/>
      <c r="CZ189" s="770"/>
      <c r="DA189" s="15"/>
      <c r="DB189" s="770"/>
      <c r="DC189" s="15"/>
      <c r="DD189" s="770"/>
      <c r="DE189" s="15"/>
      <c r="DF189" s="770"/>
      <c r="DG189" s="15"/>
      <c r="DH189" s="770"/>
      <c r="DI189" s="15"/>
      <c r="DJ189" s="770"/>
      <c r="DK189" s="15"/>
      <c r="DL189" s="770"/>
      <c r="DM189" s="15"/>
      <c r="DN189" s="770"/>
      <c r="DO189" s="766"/>
      <c r="DP189" s="770"/>
      <c r="DQ189" s="15"/>
      <c r="DR189" s="770"/>
      <c r="DS189" s="15"/>
      <c r="DT189" s="770"/>
      <c r="DU189" s="15"/>
      <c r="DV189" s="770"/>
      <c r="DW189" s="168">
        <f t="shared" si="35"/>
        <v>0</v>
      </c>
      <c r="DX189" s="624"/>
      <c r="DY189" s="168">
        <f t="shared" si="36"/>
        <v>0</v>
      </c>
      <c r="DZ189" s="297"/>
      <c r="EA189" s="21">
        <f t="shared" si="37"/>
        <v>0</v>
      </c>
    </row>
    <row r="190" spans="1:138" s="245" customFormat="1" ht="21" hidden="1" customHeight="1">
      <c r="A190" s="15"/>
      <c r="B190" s="15"/>
      <c r="C190" s="38" t="s">
        <v>89</v>
      </c>
      <c r="D190" s="556" t="s">
        <v>132</v>
      </c>
      <c r="E190" s="488"/>
      <c r="F190" s="457">
        <v>41880</v>
      </c>
      <c r="G190" s="788"/>
      <c r="H190" s="319" t="s">
        <v>923</v>
      </c>
      <c r="I190" s="27">
        <v>21930</v>
      </c>
      <c r="J190" s="424"/>
      <c r="K190" s="272"/>
      <c r="L190" s="16">
        <v>0</v>
      </c>
      <c r="M190" s="16">
        <v>0</v>
      </c>
      <c r="N190" s="16"/>
      <c r="O190" s="16">
        <v>0</v>
      </c>
      <c r="P190" s="16"/>
      <c r="Q190" s="767">
        <v>0</v>
      </c>
      <c r="R190" s="767"/>
      <c r="S190" s="1114">
        <v>0</v>
      </c>
      <c r="T190" s="1114"/>
      <c r="U190" s="15"/>
      <c r="V190" s="769"/>
      <c r="W190" s="15"/>
      <c r="X190" s="769"/>
      <c r="Y190" s="15"/>
      <c r="Z190" s="769"/>
      <c r="AA190" s="15"/>
      <c r="AB190" s="769"/>
      <c r="AC190" s="15"/>
      <c r="AD190" s="769"/>
      <c r="AE190" s="15"/>
      <c r="AF190" s="769"/>
      <c r="AG190" s="15"/>
      <c r="AH190" s="769"/>
      <c r="AI190" s="15"/>
      <c r="AJ190" s="769"/>
      <c r="AK190" s="15"/>
      <c r="AL190" s="769"/>
      <c r="AM190" s="15"/>
      <c r="AN190" s="769"/>
      <c r="AO190" s="15"/>
      <c r="AP190" s="769"/>
      <c r="AQ190" s="15"/>
      <c r="AR190" s="769"/>
      <c r="AS190" s="15"/>
      <c r="AT190" s="769"/>
      <c r="AU190" s="15"/>
      <c r="AV190" s="769"/>
      <c r="AW190" s="15"/>
      <c r="AX190" s="769"/>
      <c r="AY190" s="766"/>
      <c r="AZ190" s="769"/>
      <c r="BA190" s="15"/>
      <c r="BB190" s="769"/>
      <c r="BC190" s="15"/>
      <c r="BD190" s="769"/>
      <c r="BE190" s="15"/>
      <c r="BF190" s="769"/>
      <c r="BG190" s="15"/>
      <c r="BH190" s="769"/>
      <c r="BI190" s="15"/>
      <c r="BJ190" s="769"/>
      <c r="BK190" s="15"/>
      <c r="BL190" s="769"/>
      <c r="BM190" s="15"/>
      <c r="BN190" s="769"/>
      <c r="BO190" s="15"/>
      <c r="BP190" s="769"/>
      <c r="BQ190" s="15"/>
      <c r="BR190" s="769"/>
      <c r="BS190" s="15"/>
      <c r="BT190" s="769"/>
      <c r="BU190" s="15"/>
      <c r="BV190" s="770"/>
      <c r="BW190" s="15"/>
      <c r="BX190" s="770"/>
      <c r="BY190" s="15"/>
      <c r="BZ190" s="770"/>
      <c r="CA190" s="15"/>
      <c r="CB190" s="770"/>
      <c r="CC190" s="15"/>
      <c r="CD190" s="770"/>
      <c r="CE190" s="15"/>
      <c r="CF190" s="770"/>
      <c r="CG190" s="15"/>
      <c r="CH190" s="770"/>
      <c r="CI190" s="15"/>
      <c r="CJ190" s="770"/>
      <c r="CK190" s="15"/>
      <c r="CL190" s="770"/>
      <c r="CM190" s="15"/>
      <c r="CN190" s="770"/>
      <c r="CO190" s="15"/>
      <c r="CP190" s="770"/>
      <c r="CQ190" s="15"/>
      <c r="CR190" s="770"/>
      <c r="CS190" s="15"/>
      <c r="CT190" s="770"/>
      <c r="CU190" s="15"/>
      <c r="CV190" s="770"/>
      <c r="CW190" s="15"/>
      <c r="CX190" s="770"/>
      <c r="CY190" s="15"/>
      <c r="CZ190" s="770"/>
      <c r="DA190" s="15"/>
      <c r="DB190" s="770"/>
      <c r="DC190" s="15"/>
      <c r="DD190" s="770"/>
      <c r="DE190" s="15"/>
      <c r="DF190" s="770"/>
      <c r="DG190" s="15"/>
      <c r="DH190" s="770"/>
      <c r="DI190" s="15"/>
      <c r="DJ190" s="770"/>
      <c r="DK190" s="15"/>
      <c r="DL190" s="770"/>
      <c r="DM190" s="15"/>
      <c r="DN190" s="770"/>
      <c r="DO190" s="766"/>
      <c r="DP190" s="770"/>
      <c r="DQ190" s="15"/>
      <c r="DR190" s="770"/>
      <c r="DS190" s="15"/>
      <c r="DT190" s="770"/>
      <c r="DU190" s="15"/>
      <c r="DV190" s="770"/>
      <c r="DW190" s="168">
        <f t="shared" si="35"/>
        <v>0</v>
      </c>
      <c r="DX190" s="624"/>
      <c r="DY190" s="168">
        <f t="shared" si="36"/>
        <v>0</v>
      </c>
      <c r="DZ190" s="297"/>
      <c r="EA190" s="21">
        <f t="shared" si="37"/>
        <v>0</v>
      </c>
    </row>
    <row r="191" spans="1:138" s="245" customFormat="1" ht="21" hidden="1" customHeight="1">
      <c r="A191" s="15"/>
      <c r="B191" s="15"/>
      <c r="C191" s="38" t="s">
        <v>66</v>
      </c>
      <c r="D191" s="556" t="s">
        <v>57</v>
      </c>
      <c r="E191" s="488"/>
      <c r="F191" s="458">
        <v>37408</v>
      </c>
      <c r="G191" s="788"/>
      <c r="H191" s="319" t="s">
        <v>923</v>
      </c>
      <c r="I191" s="27">
        <v>36222</v>
      </c>
      <c r="J191" s="424"/>
      <c r="K191" s="272"/>
      <c r="L191" s="16">
        <v>0</v>
      </c>
      <c r="M191" s="16">
        <v>0</v>
      </c>
      <c r="N191" s="16"/>
      <c r="O191" s="16">
        <v>0</v>
      </c>
      <c r="P191" s="16"/>
      <c r="Q191" s="767">
        <v>0</v>
      </c>
      <c r="R191" s="767"/>
      <c r="S191" s="1114">
        <v>0</v>
      </c>
      <c r="T191" s="1114"/>
      <c r="U191" s="15"/>
      <c r="V191" s="769"/>
      <c r="W191" s="15"/>
      <c r="X191" s="769"/>
      <c r="Y191" s="15"/>
      <c r="Z191" s="769"/>
      <c r="AA191" s="15"/>
      <c r="AB191" s="769"/>
      <c r="AC191" s="15"/>
      <c r="AD191" s="769"/>
      <c r="AE191" s="15"/>
      <c r="AF191" s="769"/>
      <c r="AG191" s="15"/>
      <c r="AH191" s="769"/>
      <c r="AI191" s="15"/>
      <c r="AJ191" s="769"/>
      <c r="AK191" s="15"/>
      <c r="AL191" s="769"/>
      <c r="AM191" s="15"/>
      <c r="AN191" s="769"/>
      <c r="AO191" s="15"/>
      <c r="AP191" s="769"/>
      <c r="AQ191" s="15"/>
      <c r="AR191" s="769"/>
      <c r="AS191" s="15"/>
      <c r="AT191" s="769"/>
      <c r="AU191" s="15"/>
      <c r="AV191" s="769"/>
      <c r="AW191" s="15"/>
      <c r="AX191" s="769"/>
      <c r="AY191" s="766"/>
      <c r="AZ191" s="769"/>
      <c r="BA191" s="15"/>
      <c r="BB191" s="769"/>
      <c r="BC191" s="15"/>
      <c r="BD191" s="769"/>
      <c r="BE191" s="15"/>
      <c r="BF191" s="769"/>
      <c r="BG191" s="15"/>
      <c r="BH191" s="769"/>
      <c r="BI191" s="15"/>
      <c r="BJ191" s="769"/>
      <c r="BK191" s="15"/>
      <c r="BL191" s="769"/>
      <c r="BM191" s="15"/>
      <c r="BN191" s="769"/>
      <c r="BO191" s="15"/>
      <c r="BP191" s="769"/>
      <c r="BQ191" s="15"/>
      <c r="BR191" s="769"/>
      <c r="BS191" s="15"/>
      <c r="BT191" s="769"/>
      <c r="BU191" s="15"/>
      <c r="BV191" s="770"/>
      <c r="BW191" s="15"/>
      <c r="BX191" s="770"/>
      <c r="BY191" s="15"/>
      <c r="BZ191" s="770"/>
      <c r="CA191" s="15"/>
      <c r="CB191" s="770"/>
      <c r="CC191" s="15"/>
      <c r="CD191" s="770"/>
      <c r="CE191" s="15"/>
      <c r="CF191" s="770"/>
      <c r="CG191" s="15"/>
      <c r="CH191" s="770"/>
      <c r="CI191" s="15"/>
      <c r="CJ191" s="770"/>
      <c r="CK191" s="15"/>
      <c r="CL191" s="770"/>
      <c r="CM191" s="15"/>
      <c r="CN191" s="770"/>
      <c r="CO191" s="15"/>
      <c r="CP191" s="770"/>
      <c r="CQ191" s="15"/>
      <c r="CR191" s="770"/>
      <c r="CS191" s="15"/>
      <c r="CT191" s="770"/>
      <c r="CU191" s="15"/>
      <c r="CV191" s="770"/>
      <c r="CW191" s="15"/>
      <c r="CX191" s="770"/>
      <c r="CY191" s="15"/>
      <c r="CZ191" s="770"/>
      <c r="DA191" s="15"/>
      <c r="DB191" s="770"/>
      <c r="DC191" s="15"/>
      <c r="DD191" s="770"/>
      <c r="DE191" s="15"/>
      <c r="DF191" s="770"/>
      <c r="DG191" s="15"/>
      <c r="DH191" s="770"/>
      <c r="DI191" s="15"/>
      <c r="DJ191" s="770"/>
      <c r="DK191" s="15"/>
      <c r="DL191" s="770"/>
      <c r="DM191" s="15"/>
      <c r="DN191" s="770"/>
      <c r="DO191" s="766"/>
      <c r="DP191" s="770"/>
      <c r="DQ191" s="15"/>
      <c r="DR191" s="770"/>
      <c r="DS191" s="15"/>
      <c r="DT191" s="770"/>
      <c r="DU191" s="15"/>
      <c r="DV191" s="770"/>
      <c r="DW191" s="168">
        <f t="shared" si="35"/>
        <v>0</v>
      </c>
      <c r="DX191" s="624"/>
      <c r="DY191" s="168">
        <f t="shared" si="36"/>
        <v>0</v>
      </c>
      <c r="DZ191" s="297"/>
      <c r="EA191" s="21">
        <f t="shared" si="37"/>
        <v>0</v>
      </c>
    </row>
    <row r="192" spans="1:138" s="245" customFormat="1" ht="21" hidden="1" customHeight="1">
      <c r="A192" s="15"/>
      <c r="B192" s="15"/>
      <c r="C192" s="38" t="s">
        <v>81</v>
      </c>
      <c r="D192" s="34" t="s">
        <v>1369</v>
      </c>
      <c r="E192" s="489"/>
      <c r="F192" s="459">
        <v>41017</v>
      </c>
      <c r="G192" s="788"/>
      <c r="H192" s="319" t="s">
        <v>923</v>
      </c>
      <c r="I192" s="27">
        <v>41085</v>
      </c>
      <c r="J192" s="424"/>
      <c r="K192" s="272"/>
      <c r="L192" s="16">
        <v>0</v>
      </c>
      <c r="M192" s="16">
        <v>0</v>
      </c>
      <c r="N192" s="16"/>
      <c r="O192" s="16">
        <v>0</v>
      </c>
      <c r="P192" s="16"/>
      <c r="Q192" s="767">
        <v>0</v>
      </c>
      <c r="R192" s="767"/>
      <c r="S192" s="1114">
        <v>0</v>
      </c>
      <c r="T192" s="1114"/>
      <c r="U192" s="15"/>
      <c r="V192" s="769"/>
      <c r="W192" s="15"/>
      <c r="X192" s="769"/>
      <c r="Y192" s="15"/>
      <c r="Z192" s="769"/>
      <c r="AA192" s="15"/>
      <c r="AB192" s="769"/>
      <c r="AC192" s="15"/>
      <c r="AD192" s="769"/>
      <c r="AE192" s="15"/>
      <c r="AF192" s="769"/>
      <c r="AG192" s="15"/>
      <c r="AH192" s="769"/>
      <c r="AI192" s="15"/>
      <c r="AJ192" s="769"/>
      <c r="AK192" s="15"/>
      <c r="AL192" s="769"/>
      <c r="AM192" s="15"/>
      <c r="AN192" s="769"/>
      <c r="AO192" s="15"/>
      <c r="AP192" s="769"/>
      <c r="AQ192" s="15"/>
      <c r="AR192" s="769"/>
      <c r="AS192" s="15"/>
      <c r="AT192" s="769"/>
      <c r="AU192" s="15"/>
      <c r="AV192" s="769"/>
      <c r="AW192" s="15"/>
      <c r="AX192" s="769"/>
      <c r="AY192" s="766"/>
      <c r="AZ192" s="769"/>
      <c r="BA192" s="15"/>
      <c r="BB192" s="769"/>
      <c r="BC192" s="15"/>
      <c r="BD192" s="769"/>
      <c r="BE192" s="15"/>
      <c r="BF192" s="769"/>
      <c r="BG192" s="15"/>
      <c r="BH192" s="769"/>
      <c r="BI192" s="15"/>
      <c r="BJ192" s="769"/>
      <c r="BK192" s="15"/>
      <c r="BL192" s="769"/>
      <c r="BM192" s="15"/>
      <c r="BN192" s="769"/>
      <c r="BO192" s="15"/>
      <c r="BP192" s="769"/>
      <c r="BQ192" s="15"/>
      <c r="BR192" s="769"/>
      <c r="BS192" s="15"/>
      <c r="BT192" s="769"/>
      <c r="BU192" s="15"/>
      <c r="BV192" s="770"/>
      <c r="BW192" s="15"/>
      <c r="BX192" s="770"/>
      <c r="BY192" s="15"/>
      <c r="BZ192" s="770"/>
      <c r="CA192" s="15"/>
      <c r="CB192" s="770"/>
      <c r="CC192" s="15"/>
      <c r="CD192" s="770"/>
      <c r="CE192" s="15"/>
      <c r="CF192" s="770"/>
      <c r="CG192" s="15"/>
      <c r="CH192" s="770"/>
      <c r="CI192" s="15"/>
      <c r="CJ192" s="770"/>
      <c r="CK192" s="15"/>
      <c r="CL192" s="770"/>
      <c r="CM192" s="15"/>
      <c r="CN192" s="770"/>
      <c r="CO192" s="15"/>
      <c r="CP192" s="770"/>
      <c r="CQ192" s="15"/>
      <c r="CR192" s="770"/>
      <c r="CS192" s="15"/>
      <c r="CT192" s="770"/>
      <c r="CU192" s="15"/>
      <c r="CV192" s="770"/>
      <c r="CW192" s="15"/>
      <c r="CX192" s="770"/>
      <c r="CY192" s="15"/>
      <c r="CZ192" s="770"/>
      <c r="DA192" s="15"/>
      <c r="DB192" s="770"/>
      <c r="DC192" s="15"/>
      <c r="DD192" s="770"/>
      <c r="DE192" s="15"/>
      <c r="DF192" s="770"/>
      <c r="DG192" s="15"/>
      <c r="DH192" s="770"/>
      <c r="DI192" s="15"/>
      <c r="DJ192" s="770"/>
      <c r="DK192" s="15"/>
      <c r="DL192" s="770"/>
      <c r="DM192" s="15"/>
      <c r="DN192" s="770"/>
      <c r="DO192" s="766"/>
      <c r="DP192" s="770"/>
      <c r="DQ192" s="15"/>
      <c r="DR192" s="770"/>
      <c r="DS192" s="15"/>
      <c r="DT192" s="770"/>
      <c r="DU192" s="15"/>
      <c r="DV192" s="770"/>
      <c r="DW192" s="168">
        <f t="shared" si="35"/>
        <v>0</v>
      </c>
      <c r="DX192" s="624"/>
      <c r="DY192" s="168">
        <f t="shared" si="36"/>
        <v>0</v>
      </c>
      <c r="DZ192" s="297"/>
      <c r="EA192" s="21">
        <f t="shared" si="37"/>
        <v>0</v>
      </c>
      <c r="EB192" s="625"/>
    </row>
    <row r="193" spans="1:471" s="245" customFormat="1" ht="21" hidden="1" customHeight="1">
      <c r="A193" s="15"/>
      <c r="B193" s="15"/>
      <c r="C193" s="38" t="s">
        <v>38</v>
      </c>
      <c r="D193" s="556" t="s">
        <v>248</v>
      </c>
      <c r="E193" s="488"/>
      <c r="F193" s="457">
        <v>41380</v>
      </c>
      <c r="G193" s="788"/>
      <c r="H193" s="319" t="s">
        <v>258</v>
      </c>
      <c r="I193" s="27">
        <v>32639</v>
      </c>
      <c r="J193" s="424"/>
      <c r="K193" s="272"/>
      <c r="L193" s="16">
        <v>0</v>
      </c>
      <c r="M193" s="16">
        <v>0</v>
      </c>
      <c r="N193" s="16"/>
      <c r="O193" s="16">
        <v>0</v>
      </c>
      <c r="P193" s="16"/>
      <c r="Q193" s="767">
        <v>0</v>
      </c>
      <c r="R193" s="767"/>
      <c r="S193" s="1114">
        <v>0</v>
      </c>
      <c r="T193" s="1114"/>
      <c r="U193" s="15"/>
      <c r="V193" s="769"/>
      <c r="W193" s="15"/>
      <c r="X193" s="769"/>
      <c r="Y193" s="15"/>
      <c r="Z193" s="769"/>
      <c r="AA193" s="15"/>
      <c r="AB193" s="769"/>
      <c r="AC193" s="15"/>
      <c r="AD193" s="769"/>
      <c r="AE193" s="15"/>
      <c r="AF193" s="769"/>
      <c r="AG193" s="15"/>
      <c r="AH193" s="769"/>
      <c r="AI193" s="15"/>
      <c r="AJ193" s="769"/>
      <c r="AK193" s="15"/>
      <c r="AL193" s="769"/>
      <c r="AM193" s="15"/>
      <c r="AN193" s="769"/>
      <c r="AO193" s="15"/>
      <c r="AP193" s="769"/>
      <c r="AQ193" s="15"/>
      <c r="AR193" s="769"/>
      <c r="AS193" s="15"/>
      <c r="AT193" s="769"/>
      <c r="AU193" s="15"/>
      <c r="AV193" s="769"/>
      <c r="AW193" s="15"/>
      <c r="AX193" s="769"/>
      <c r="AY193" s="766"/>
      <c r="AZ193" s="769"/>
      <c r="BA193" s="15"/>
      <c r="BB193" s="769"/>
      <c r="BC193" s="15"/>
      <c r="BD193" s="769"/>
      <c r="BE193" s="15"/>
      <c r="BF193" s="769"/>
      <c r="BG193" s="15"/>
      <c r="BH193" s="769"/>
      <c r="BI193" s="15"/>
      <c r="BJ193" s="769"/>
      <c r="BK193" s="15"/>
      <c r="BL193" s="769"/>
      <c r="BM193" s="15"/>
      <c r="BN193" s="769"/>
      <c r="BO193" s="15"/>
      <c r="BP193" s="769"/>
      <c r="BQ193" s="15"/>
      <c r="BR193" s="769"/>
      <c r="BS193" s="15"/>
      <c r="BT193" s="769"/>
      <c r="BU193" s="15"/>
      <c r="BV193" s="770"/>
      <c r="BW193" s="15"/>
      <c r="BX193" s="770"/>
      <c r="BY193" s="15"/>
      <c r="BZ193" s="770"/>
      <c r="CA193" s="15"/>
      <c r="CB193" s="770"/>
      <c r="CC193" s="15"/>
      <c r="CD193" s="770"/>
      <c r="CE193" s="15"/>
      <c r="CF193" s="770"/>
      <c r="CG193" s="15"/>
      <c r="CH193" s="770"/>
      <c r="CI193" s="15"/>
      <c r="CJ193" s="770"/>
      <c r="CK193" s="15"/>
      <c r="CL193" s="770"/>
      <c r="CM193" s="15"/>
      <c r="CN193" s="770"/>
      <c r="CO193" s="15"/>
      <c r="CP193" s="770"/>
      <c r="CQ193" s="15"/>
      <c r="CR193" s="770"/>
      <c r="CS193" s="15"/>
      <c r="CT193" s="770"/>
      <c r="CU193" s="15"/>
      <c r="CV193" s="770"/>
      <c r="CW193" s="15"/>
      <c r="CX193" s="770"/>
      <c r="CY193" s="15"/>
      <c r="CZ193" s="770"/>
      <c r="DA193" s="15"/>
      <c r="DB193" s="770"/>
      <c r="DC193" s="15"/>
      <c r="DD193" s="770"/>
      <c r="DE193" s="15"/>
      <c r="DF193" s="770"/>
      <c r="DG193" s="15"/>
      <c r="DH193" s="770"/>
      <c r="DI193" s="15"/>
      <c r="DJ193" s="770"/>
      <c r="DK193" s="15"/>
      <c r="DL193" s="770"/>
      <c r="DM193" s="15"/>
      <c r="DN193" s="770"/>
      <c r="DO193" s="766"/>
      <c r="DP193" s="770"/>
      <c r="DQ193" s="15"/>
      <c r="DR193" s="770"/>
      <c r="DS193" s="15"/>
      <c r="DT193" s="770"/>
      <c r="DU193" s="15"/>
      <c r="DV193" s="770"/>
      <c r="DW193" s="168">
        <f t="shared" si="35"/>
        <v>0</v>
      </c>
      <c r="DX193" s="624"/>
      <c r="DY193" s="168">
        <f t="shared" si="36"/>
        <v>0</v>
      </c>
      <c r="DZ193" s="297"/>
      <c r="EA193" s="21">
        <f t="shared" si="37"/>
        <v>0</v>
      </c>
      <c r="RB193" s="28"/>
      <c r="RC193" s="28"/>
    </row>
    <row r="194" spans="1:471" s="209" customFormat="1" hidden="1">
      <c r="C194" s="210"/>
      <c r="E194" s="491"/>
      <c r="F194" s="464"/>
      <c r="G194" s="508"/>
      <c r="H194" s="386"/>
      <c r="I194" s="211"/>
      <c r="J194" s="212"/>
      <c r="K194" s="211"/>
      <c r="L194" s="212"/>
      <c r="M194" s="212"/>
      <c r="N194" s="212"/>
      <c r="O194" s="212"/>
      <c r="P194" s="212"/>
      <c r="Q194" s="212"/>
      <c r="R194" s="212"/>
      <c r="S194" s="212"/>
      <c r="T194" s="212"/>
      <c r="U194" s="622"/>
      <c r="V194" s="212"/>
      <c r="W194" s="622"/>
      <c r="X194" s="212"/>
      <c r="Y194" s="622"/>
      <c r="Z194" s="212"/>
      <c r="AA194" s="622"/>
      <c r="AB194" s="212"/>
      <c r="AC194" s="622"/>
      <c r="AD194" s="212"/>
      <c r="AE194" s="622"/>
      <c r="AF194" s="212"/>
      <c r="AG194" s="622"/>
      <c r="AH194" s="212"/>
      <c r="AI194" s="622"/>
      <c r="AJ194" s="212"/>
      <c r="AK194" s="213"/>
      <c r="AL194" s="103"/>
      <c r="AM194" s="210"/>
      <c r="AO194" s="210"/>
      <c r="AQ194" s="210"/>
      <c r="AS194" s="210"/>
      <c r="AU194" s="210"/>
      <c r="AW194" s="210"/>
      <c r="AY194" s="210"/>
      <c r="BA194" s="210"/>
      <c r="BC194" s="210"/>
      <c r="BE194" s="210"/>
      <c r="BG194" s="210"/>
      <c r="BI194" s="210"/>
      <c r="BK194" s="210"/>
      <c r="BM194" s="210"/>
      <c r="BO194" s="210"/>
      <c r="BQ194" s="210"/>
      <c r="BS194" s="210"/>
      <c r="BU194" s="210"/>
      <c r="BW194" s="210"/>
      <c r="BY194" s="210"/>
      <c r="CA194" s="210"/>
      <c r="CC194" s="213"/>
      <c r="CD194" s="213"/>
      <c r="CE194" s="210"/>
      <c r="CG194" s="210"/>
      <c r="CH194" s="210"/>
      <c r="CI194" s="210"/>
      <c r="CJ194" s="210"/>
      <c r="CK194" s="210"/>
      <c r="CM194" s="210"/>
      <c r="CO194" s="210"/>
      <c r="CQ194" s="210"/>
      <c r="CS194" s="210"/>
      <c r="CU194" s="210"/>
      <c r="CW194" s="210"/>
      <c r="CY194" s="210"/>
      <c r="DA194" s="210"/>
      <c r="DC194" s="210"/>
      <c r="DE194" s="210"/>
      <c r="DG194" s="210"/>
      <c r="DI194" s="210"/>
      <c r="DK194" s="210"/>
      <c r="DM194" s="210"/>
      <c r="DO194" s="210"/>
      <c r="DQ194" s="210"/>
      <c r="DS194" s="210"/>
      <c r="DU194" s="210"/>
    </row>
    <row r="195" spans="1:471" s="49" customFormat="1" ht="54" hidden="1" customHeight="1">
      <c r="D195" s="49" t="s">
        <v>1693</v>
      </c>
      <c r="F195" s="387"/>
      <c r="H195" s="620"/>
      <c r="I195" s="35"/>
      <c r="K195" s="620"/>
      <c r="EE195" s="37"/>
      <c r="EF195" s="37"/>
      <c r="EG195" s="37"/>
      <c r="EI195" s="37"/>
    </row>
    <row r="196" spans="1:471" s="209" customFormat="1" hidden="1">
      <c r="C196" s="210"/>
      <c r="E196" s="491"/>
      <c r="F196" s="464"/>
      <c r="G196" s="508"/>
      <c r="H196" s="386"/>
      <c r="I196" s="211"/>
      <c r="J196" s="212"/>
      <c r="K196" s="211"/>
      <c r="L196" s="212"/>
      <c r="M196" s="212"/>
      <c r="N196" s="212"/>
      <c r="O196" s="212"/>
      <c r="P196" s="212"/>
      <c r="Q196" s="212"/>
      <c r="R196" s="212"/>
      <c r="S196" s="212"/>
      <c r="T196" s="212"/>
      <c r="U196" s="622"/>
      <c r="V196" s="212"/>
      <c r="W196" s="622"/>
      <c r="X196" s="212"/>
      <c r="Y196" s="622"/>
      <c r="Z196" s="212"/>
      <c r="AA196" s="622"/>
      <c r="AB196" s="212"/>
      <c r="AC196" s="622"/>
      <c r="AD196" s="212"/>
      <c r="AE196" s="622"/>
      <c r="AF196" s="212"/>
      <c r="AG196" s="622"/>
      <c r="AH196" s="212"/>
      <c r="AI196" s="622"/>
      <c r="AJ196" s="212"/>
      <c r="AK196" s="213"/>
      <c r="AL196" s="103"/>
      <c r="AM196" s="210"/>
      <c r="AO196" s="210"/>
      <c r="AQ196" s="210"/>
      <c r="AS196" s="210"/>
      <c r="AU196" s="210"/>
      <c r="AW196" s="210"/>
      <c r="AY196" s="210"/>
      <c r="BA196" s="210"/>
      <c r="BC196" s="210"/>
      <c r="BE196" s="210"/>
      <c r="BG196" s="210"/>
      <c r="BI196" s="210"/>
      <c r="BK196" s="210"/>
      <c r="BM196" s="210"/>
      <c r="BO196" s="210"/>
      <c r="BQ196" s="210"/>
      <c r="BS196" s="210"/>
      <c r="BU196" s="210"/>
      <c r="BW196" s="210"/>
      <c r="BY196" s="210"/>
      <c r="CA196" s="210"/>
      <c r="CC196" s="213"/>
      <c r="CD196" s="213"/>
      <c r="CE196" s="210"/>
      <c r="CG196" s="210"/>
      <c r="CH196" s="210"/>
      <c r="CI196" s="210"/>
      <c r="CJ196" s="210"/>
      <c r="CK196" s="210"/>
      <c r="CM196" s="210"/>
      <c r="CO196" s="210"/>
      <c r="CQ196" s="210"/>
      <c r="CS196" s="210"/>
      <c r="CU196" s="210"/>
      <c r="CW196" s="210"/>
      <c r="CY196" s="210"/>
      <c r="DA196" s="210"/>
      <c r="DC196" s="210"/>
      <c r="DE196" s="210"/>
      <c r="DG196" s="210"/>
      <c r="DI196" s="210"/>
      <c r="DK196" s="210"/>
      <c r="DM196" s="210"/>
      <c r="DO196" s="210"/>
      <c r="DQ196" s="210"/>
      <c r="DS196" s="210"/>
      <c r="DU196" s="210"/>
    </row>
    <row r="197" spans="1:471" s="157" customFormat="1" ht="34.5" hidden="1" customHeight="1">
      <c r="A197" s="279" t="s">
        <v>11</v>
      </c>
      <c r="B197" s="279" t="s">
        <v>1011</v>
      </c>
      <c r="C197" s="503" t="s">
        <v>12</v>
      </c>
      <c r="D197" s="365" t="s">
        <v>39</v>
      </c>
      <c r="E197" s="478"/>
      <c r="F197" s="343" t="s">
        <v>14</v>
      </c>
      <c r="G197" s="478"/>
      <c r="H197" s="90" t="s">
        <v>297</v>
      </c>
      <c r="I197" s="256" t="s">
        <v>15</v>
      </c>
      <c r="J197" s="423"/>
      <c r="K197" s="256"/>
      <c r="L197" s="333"/>
      <c r="M197" s="333"/>
      <c r="N197" s="333"/>
      <c r="O197" s="333"/>
      <c r="P197" s="333"/>
      <c r="Q197" s="813"/>
      <c r="R197" s="813"/>
      <c r="S197" s="1116"/>
      <c r="T197" s="1116"/>
      <c r="U197" s="279"/>
      <c r="V197" s="825"/>
      <c r="W197" s="279"/>
      <c r="X197" s="825"/>
      <c r="Y197" s="279"/>
      <c r="Z197" s="825"/>
      <c r="AA197" s="279"/>
      <c r="AB197" s="825"/>
      <c r="AC197" s="279"/>
      <c r="AD197" s="825"/>
      <c r="AE197" s="279"/>
      <c r="AF197" s="825"/>
      <c r="AG197" s="279"/>
      <c r="AH197" s="825"/>
      <c r="AI197" s="279"/>
      <c r="AJ197" s="825"/>
      <c r="AK197" s="279"/>
      <c r="AL197" s="825"/>
      <c r="AM197" s="279"/>
      <c r="AN197" s="825"/>
      <c r="AO197" s="279"/>
      <c r="AP197" s="825"/>
      <c r="AQ197" s="279"/>
      <c r="AR197" s="825"/>
      <c r="AS197" s="279"/>
      <c r="AT197" s="825"/>
      <c r="AU197" s="279"/>
      <c r="AV197" s="825"/>
      <c r="AW197" s="279"/>
      <c r="AX197" s="825"/>
      <c r="AY197" s="825"/>
      <c r="AZ197" s="825"/>
      <c r="BA197" s="279"/>
      <c r="BB197" s="825"/>
      <c r="BC197" s="279"/>
      <c r="BD197" s="825"/>
      <c r="BE197" s="279"/>
      <c r="BF197" s="825"/>
      <c r="BG197" s="279"/>
      <c r="BH197" s="825"/>
      <c r="BI197" s="279"/>
      <c r="BJ197" s="825"/>
      <c r="BK197" s="279"/>
      <c r="BL197" s="825"/>
      <c r="BM197" s="279"/>
      <c r="BN197" s="825"/>
      <c r="BO197" s="279"/>
      <c r="BP197" s="825"/>
      <c r="BQ197" s="279"/>
      <c r="BR197" s="825"/>
      <c r="BS197" s="279"/>
      <c r="BT197" s="825"/>
      <c r="BU197" s="279"/>
      <c r="BV197" s="825"/>
      <c r="BW197" s="279"/>
      <c r="BX197" s="825"/>
      <c r="BY197" s="279"/>
      <c r="BZ197" s="825"/>
      <c r="CA197" s="279"/>
      <c r="CB197" s="825"/>
      <c r="CC197" s="279"/>
      <c r="CD197" s="825"/>
      <c r="CE197" s="279"/>
      <c r="CF197" s="825"/>
      <c r="CG197" s="279"/>
      <c r="CH197" s="825"/>
      <c r="CI197" s="279"/>
      <c r="CJ197" s="825"/>
      <c r="CK197" s="279"/>
      <c r="CL197" s="825"/>
      <c r="CM197" s="279"/>
      <c r="CN197" s="825"/>
      <c r="CO197" s="279"/>
      <c r="CP197" s="825"/>
      <c r="CQ197" s="279"/>
      <c r="CR197" s="825"/>
      <c r="CS197" s="279"/>
      <c r="CT197" s="825"/>
      <c r="CU197" s="279"/>
      <c r="CV197" s="825"/>
      <c r="CW197" s="279"/>
      <c r="CX197" s="825"/>
      <c r="CY197" s="279"/>
      <c r="CZ197" s="825"/>
      <c r="DA197" s="279"/>
      <c r="DB197" s="825"/>
      <c r="DC197" s="279"/>
      <c r="DD197" s="825"/>
      <c r="DE197" s="279"/>
      <c r="DF197" s="825"/>
      <c r="DG197" s="279"/>
      <c r="DH197" s="825"/>
      <c r="DI197" s="279"/>
      <c r="DJ197" s="825"/>
      <c r="DK197" s="279"/>
      <c r="DL197" s="825"/>
      <c r="DM197" s="279"/>
      <c r="DN197" s="825"/>
      <c r="DO197" s="825"/>
      <c r="DP197" s="825"/>
      <c r="DQ197" s="279"/>
      <c r="DR197" s="825"/>
      <c r="DS197" s="279"/>
      <c r="DT197" s="825"/>
      <c r="DU197" s="279"/>
      <c r="DV197" s="825"/>
      <c r="DW197" s="12"/>
      <c r="DX197" s="13"/>
      <c r="DY197" s="12"/>
      <c r="EA197" s="14"/>
    </row>
    <row r="198" spans="1:471" s="245" customFormat="1" ht="21" hidden="1" customHeight="1">
      <c r="A198" s="15"/>
      <c r="B198" s="15"/>
      <c r="C198" s="38" t="s">
        <v>94</v>
      </c>
      <c r="D198" s="556" t="s">
        <v>160</v>
      </c>
      <c r="E198" s="488"/>
      <c r="F198" s="457">
        <v>42442</v>
      </c>
      <c r="G198" s="788"/>
      <c r="H198" s="319" t="s">
        <v>343</v>
      </c>
      <c r="I198" s="27">
        <v>34663</v>
      </c>
      <c r="J198" s="424"/>
      <c r="K198" s="272"/>
      <c r="L198" s="16">
        <v>0</v>
      </c>
      <c r="M198" s="16">
        <v>0</v>
      </c>
      <c r="N198" s="16"/>
      <c r="O198" s="16">
        <v>0</v>
      </c>
      <c r="P198" s="16"/>
      <c r="Q198" s="767">
        <v>0</v>
      </c>
      <c r="R198" s="767"/>
      <c r="S198" s="1114">
        <v>0</v>
      </c>
      <c r="T198" s="1114"/>
      <c r="U198" s="15"/>
      <c r="V198" s="769"/>
      <c r="W198" s="15"/>
      <c r="X198" s="769"/>
      <c r="Y198" s="15"/>
      <c r="Z198" s="769"/>
      <c r="AA198" s="15"/>
      <c r="AB198" s="769"/>
      <c r="AC198" s="15"/>
      <c r="AD198" s="769"/>
      <c r="AE198" s="15"/>
      <c r="AF198" s="769"/>
      <c r="AG198" s="15"/>
      <c r="AH198" s="769"/>
      <c r="AI198" s="15"/>
      <c r="AJ198" s="769"/>
      <c r="AK198" s="15"/>
      <c r="AL198" s="769"/>
      <c r="AM198" s="15"/>
      <c r="AN198" s="769"/>
      <c r="AO198" s="15"/>
      <c r="AP198" s="769"/>
      <c r="AQ198" s="15"/>
      <c r="AR198" s="769"/>
      <c r="AS198" s="15"/>
      <c r="AT198" s="769"/>
      <c r="AU198" s="15"/>
      <c r="AV198" s="769"/>
      <c r="AW198" s="15"/>
      <c r="AX198" s="769"/>
      <c r="AY198" s="766"/>
      <c r="AZ198" s="769"/>
      <c r="BA198" s="15"/>
      <c r="BB198" s="769"/>
      <c r="BC198" s="15"/>
      <c r="BD198" s="769"/>
      <c r="BE198" s="15"/>
      <c r="BF198" s="769"/>
      <c r="BG198" s="15"/>
      <c r="BH198" s="769"/>
      <c r="BI198" s="15"/>
      <c r="BJ198" s="769"/>
      <c r="BK198" s="15"/>
      <c r="BL198" s="769"/>
      <c r="BM198" s="15"/>
      <c r="BN198" s="769"/>
      <c r="BO198" s="15"/>
      <c r="BP198" s="769"/>
      <c r="BQ198" s="15"/>
      <c r="BR198" s="769"/>
      <c r="BS198" s="15"/>
      <c r="BT198" s="769"/>
      <c r="BU198" s="15"/>
      <c r="BV198" s="770"/>
      <c r="BW198" s="15"/>
      <c r="BX198" s="770"/>
      <c r="BY198" s="15"/>
      <c r="BZ198" s="770"/>
      <c r="CA198" s="15"/>
      <c r="CB198" s="770"/>
      <c r="CC198" s="15"/>
      <c r="CD198" s="770"/>
      <c r="CE198" s="15"/>
      <c r="CF198" s="770"/>
      <c r="CG198" s="15"/>
      <c r="CH198" s="770"/>
      <c r="CI198" s="15"/>
      <c r="CJ198" s="770"/>
      <c r="CK198" s="15"/>
      <c r="CL198" s="770"/>
      <c r="CM198" s="15"/>
      <c r="CN198" s="770"/>
      <c r="CO198" s="15"/>
      <c r="CP198" s="770"/>
      <c r="CQ198" s="15"/>
      <c r="CR198" s="770"/>
      <c r="CS198" s="15"/>
      <c r="CT198" s="770"/>
      <c r="CU198" s="15"/>
      <c r="CV198" s="770"/>
      <c r="CW198" s="15"/>
      <c r="CX198" s="770"/>
      <c r="CY198" s="15"/>
      <c r="CZ198" s="770"/>
      <c r="DA198" s="15"/>
      <c r="DB198" s="770"/>
      <c r="DC198" s="15"/>
      <c r="DD198" s="770"/>
      <c r="DE198" s="15"/>
      <c r="DF198" s="770"/>
      <c r="DG198" s="15"/>
      <c r="DH198" s="770"/>
      <c r="DI198" s="15"/>
      <c r="DJ198" s="770"/>
      <c r="DK198" s="15"/>
      <c r="DL198" s="770"/>
      <c r="DM198" s="15"/>
      <c r="DN198" s="770"/>
      <c r="DO198" s="766"/>
      <c r="DP198" s="770"/>
      <c r="DQ198" s="15"/>
      <c r="DR198" s="770"/>
      <c r="DS198" s="15"/>
      <c r="DT198" s="770"/>
      <c r="DU198" s="15"/>
      <c r="DV198" s="770"/>
      <c r="DW198" s="168">
        <f>COUNT(U198:BQ198)</f>
        <v>0</v>
      </c>
      <c r="DX198" s="624"/>
      <c r="DY198" s="168">
        <f>COUNT(BS198:DU198)</f>
        <v>0</v>
      </c>
      <c r="DZ198" s="297"/>
      <c r="EA198" s="21">
        <f>SUM(DW198,DY198)</f>
        <v>0</v>
      </c>
    </row>
    <row r="199" spans="1:471" s="245" customFormat="1" ht="21" hidden="1" customHeight="1">
      <c r="A199" s="15"/>
      <c r="B199" s="15"/>
      <c r="C199" s="38" t="s">
        <v>98</v>
      </c>
      <c r="D199" s="556" t="s">
        <v>1119</v>
      </c>
      <c r="E199" s="488"/>
      <c r="F199" s="458">
        <v>43991</v>
      </c>
      <c r="G199" s="788"/>
      <c r="H199" s="319" t="s">
        <v>748</v>
      </c>
      <c r="I199" s="27">
        <v>23767</v>
      </c>
      <c r="J199" s="424"/>
      <c r="K199" s="272"/>
      <c r="L199" s="16">
        <v>0</v>
      </c>
      <c r="M199" s="16">
        <v>0</v>
      </c>
      <c r="N199" s="16"/>
      <c r="O199" s="16">
        <v>0</v>
      </c>
      <c r="P199" s="16"/>
      <c r="Q199" s="767">
        <v>0</v>
      </c>
      <c r="R199" s="767"/>
      <c r="S199" s="1114">
        <v>0</v>
      </c>
      <c r="T199" s="1114"/>
      <c r="U199" s="15"/>
      <c r="V199" s="769"/>
      <c r="W199" s="15"/>
      <c r="X199" s="769"/>
      <c r="Y199" s="15"/>
      <c r="Z199" s="769"/>
      <c r="AA199" s="15"/>
      <c r="AB199" s="769"/>
      <c r="AC199" s="15"/>
      <c r="AD199" s="769"/>
      <c r="AE199" s="15"/>
      <c r="AF199" s="769"/>
      <c r="AG199" s="15"/>
      <c r="AH199" s="769"/>
      <c r="AI199" s="15"/>
      <c r="AJ199" s="769"/>
      <c r="AK199" s="15"/>
      <c r="AL199" s="769"/>
      <c r="AM199" s="15"/>
      <c r="AN199" s="769"/>
      <c r="AO199" s="15"/>
      <c r="AP199" s="769"/>
      <c r="AQ199" s="15"/>
      <c r="AR199" s="769"/>
      <c r="AS199" s="15"/>
      <c r="AT199" s="769"/>
      <c r="AU199" s="15"/>
      <c r="AV199" s="769"/>
      <c r="AW199" s="15"/>
      <c r="AX199" s="769"/>
      <c r="AY199" s="766"/>
      <c r="AZ199" s="769"/>
      <c r="BA199" s="15"/>
      <c r="BB199" s="769"/>
      <c r="BC199" s="15"/>
      <c r="BD199" s="769"/>
      <c r="BE199" s="15"/>
      <c r="BF199" s="769"/>
      <c r="BG199" s="15"/>
      <c r="BH199" s="769"/>
      <c r="BI199" s="15"/>
      <c r="BJ199" s="769"/>
      <c r="BK199" s="15"/>
      <c r="BL199" s="769"/>
      <c r="BM199" s="15"/>
      <c r="BN199" s="769"/>
      <c r="BO199" s="15"/>
      <c r="BP199" s="769"/>
      <c r="BQ199" s="15"/>
      <c r="BR199" s="769"/>
      <c r="BS199" s="15"/>
      <c r="BT199" s="769"/>
      <c r="BU199" s="15"/>
      <c r="BV199" s="770"/>
      <c r="BW199" s="15"/>
      <c r="BX199" s="770"/>
      <c r="BY199" s="15"/>
      <c r="BZ199" s="770"/>
      <c r="CA199" s="15"/>
      <c r="CB199" s="770"/>
      <c r="CC199" s="15"/>
      <c r="CD199" s="770"/>
      <c r="CE199" s="15"/>
      <c r="CF199" s="770"/>
      <c r="CG199" s="15"/>
      <c r="CH199" s="770"/>
      <c r="CI199" s="15"/>
      <c r="CJ199" s="770"/>
      <c r="CK199" s="15"/>
      <c r="CL199" s="770"/>
      <c r="CM199" s="15"/>
      <c r="CN199" s="770"/>
      <c r="CO199" s="15"/>
      <c r="CP199" s="770"/>
      <c r="CQ199" s="15"/>
      <c r="CR199" s="770"/>
      <c r="CS199" s="15"/>
      <c r="CT199" s="770"/>
      <c r="CU199" s="15"/>
      <c r="CV199" s="770"/>
      <c r="CW199" s="15"/>
      <c r="CX199" s="770"/>
      <c r="CY199" s="15"/>
      <c r="CZ199" s="770"/>
      <c r="DA199" s="15"/>
      <c r="DB199" s="770"/>
      <c r="DC199" s="15"/>
      <c r="DD199" s="770"/>
      <c r="DE199" s="15"/>
      <c r="DF199" s="770"/>
      <c r="DG199" s="15"/>
      <c r="DH199" s="770"/>
      <c r="DI199" s="15"/>
      <c r="DJ199" s="770"/>
      <c r="DK199" s="15"/>
      <c r="DL199" s="770"/>
      <c r="DM199" s="15"/>
      <c r="DN199" s="770"/>
      <c r="DO199" s="766"/>
      <c r="DP199" s="770"/>
      <c r="DQ199" s="15"/>
      <c r="DR199" s="770"/>
      <c r="DS199" s="15"/>
      <c r="DT199" s="770"/>
      <c r="DU199" s="15"/>
      <c r="DV199" s="770"/>
      <c r="DW199" s="168">
        <f>COUNT(U199:BQ199)</f>
        <v>0</v>
      </c>
      <c r="DX199" s="624"/>
      <c r="DY199" s="168">
        <f>COUNT(BS199:DU199)</f>
        <v>0</v>
      </c>
      <c r="DZ199" s="297"/>
      <c r="EA199" s="21">
        <f>SUM(DW199,DY199)</f>
        <v>0</v>
      </c>
    </row>
    <row r="200" spans="1:471" s="209" customFormat="1" hidden="1">
      <c r="C200" s="210"/>
      <c r="E200" s="491"/>
      <c r="F200" s="464"/>
      <c r="G200" s="508"/>
      <c r="H200" s="386"/>
      <c r="I200" s="211"/>
      <c r="J200" s="212"/>
      <c r="K200" s="211"/>
      <c r="L200" s="212"/>
      <c r="M200" s="212"/>
      <c r="N200" s="212"/>
      <c r="O200" s="212"/>
      <c r="P200" s="212"/>
      <c r="Q200" s="212"/>
      <c r="R200" s="212"/>
      <c r="S200" s="212"/>
      <c r="T200" s="212"/>
      <c r="U200" s="622"/>
      <c r="V200" s="212"/>
      <c r="W200" s="622"/>
      <c r="X200" s="212"/>
      <c r="Y200" s="622"/>
      <c r="Z200" s="212"/>
      <c r="AA200" s="622"/>
      <c r="AB200" s="212"/>
      <c r="AC200" s="622"/>
      <c r="AD200" s="212"/>
      <c r="AE200" s="622"/>
      <c r="AF200" s="212"/>
      <c r="AG200" s="622"/>
      <c r="AH200" s="212"/>
      <c r="AI200" s="622"/>
      <c r="AJ200" s="212"/>
      <c r="AK200" s="213"/>
      <c r="AL200" s="103"/>
      <c r="AM200" s="210"/>
      <c r="AO200" s="210"/>
      <c r="AQ200" s="210"/>
      <c r="AS200" s="210"/>
      <c r="AU200" s="210"/>
      <c r="AW200" s="210"/>
      <c r="AY200" s="210"/>
      <c r="BA200" s="210"/>
      <c r="BC200" s="210"/>
      <c r="BE200" s="210"/>
      <c r="BG200" s="210"/>
      <c r="BI200" s="210"/>
      <c r="BK200" s="210"/>
      <c r="BM200" s="210"/>
      <c r="BO200" s="210"/>
      <c r="BQ200" s="210"/>
      <c r="BS200" s="210"/>
      <c r="BU200" s="210"/>
      <c r="BW200" s="210"/>
      <c r="BY200" s="210"/>
      <c r="CA200" s="210"/>
      <c r="CC200" s="213"/>
      <c r="CD200" s="213"/>
      <c r="CE200" s="210"/>
      <c r="CG200" s="210"/>
      <c r="CH200" s="210"/>
      <c r="CI200" s="210"/>
      <c r="CJ200" s="210"/>
      <c r="CK200" s="210"/>
      <c r="CM200" s="210"/>
      <c r="CO200" s="210"/>
      <c r="CQ200" s="210"/>
      <c r="CS200" s="210"/>
      <c r="CU200" s="210"/>
      <c r="CW200" s="210"/>
      <c r="CY200" s="210"/>
      <c r="DA200" s="210"/>
      <c r="DC200" s="210"/>
      <c r="DE200" s="210"/>
      <c r="DG200" s="210"/>
      <c r="DI200" s="210"/>
      <c r="DK200" s="210"/>
      <c r="DM200" s="210"/>
      <c r="DO200" s="210"/>
      <c r="DQ200" s="210"/>
      <c r="DS200" s="210"/>
      <c r="DU200" s="210"/>
    </row>
  </sheetData>
  <sortState xmlns:xlrd2="http://schemas.microsoft.com/office/spreadsheetml/2017/richdata2" ref="A4:RM43">
    <sortCondition descending="1" ref="G4:G43"/>
    <sortCondition ref="F4:F43"/>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"9"</oddHeader>
    <oddFooter>&amp;L&amp;D&amp;C&amp;P di &amp;N&amp;R&amp;A</oddFooter>
  </headerFooter>
  <rowBreaks count="1" manualBreakCount="1">
    <brk id="38" max="6"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DY265"/>
  <sheetViews>
    <sheetView topLeftCell="A19" zoomScale="60" zoomScaleNormal="60" workbookViewId="0">
      <pane xSplit="20" topLeftCell="AO1" activePane="topRight" state="frozen"/>
      <selection pane="topRight" activeCell="AS50" sqref="AS50"/>
    </sheetView>
  </sheetViews>
  <sheetFormatPr defaultColWidth="8.77734375" defaultRowHeight="18" outlineLevelCol="1"/>
  <cols>
    <col min="1" max="2" width="5.77734375" style="209" customWidth="1"/>
    <col min="3" max="3" width="5.77734375" style="210" customWidth="1"/>
    <col min="4" max="4" width="42.77734375" style="209" customWidth="1"/>
    <col min="5" max="5" width="10.77734375" style="491" customWidth="1"/>
    <col min="6" max="6" width="10.77734375" style="464" customWidth="1"/>
    <col min="7" max="7" width="10.77734375" style="508" customWidth="1"/>
    <col min="8" max="9" width="12.88671875" style="211" hidden="1" customWidth="1" outlineLevel="1"/>
    <col min="10" max="10" width="17.77734375" style="212" hidden="1" customWidth="1" outlineLevel="1"/>
    <col min="11" max="11" width="14.77734375" style="211" hidden="1" customWidth="1" outlineLevel="1"/>
    <col min="12" max="20" width="8.6640625" style="212" hidden="1" customWidth="1" outlineLevel="1"/>
    <col min="21" max="21" width="5.77734375" style="213" customWidth="1" collapsed="1"/>
    <col min="22" max="22" width="5.77734375" style="103" customWidth="1"/>
    <col min="23" max="23" width="5.77734375" style="210" customWidth="1"/>
    <col min="24" max="24" width="5.77734375" style="209" customWidth="1"/>
    <col min="25" max="25" width="5.77734375" style="210" customWidth="1"/>
    <col min="26" max="26" width="5.77734375" style="209" customWidth="1"/>
    <col min="27" max="27" width="5.77734375" style="210" customWidth="1"/>
    <col min="28" max="28" width="5.77734375" style="209" customWidth="1"/>
    <col min="29" max="29" width="5.77734375" style="210" customWidth="1"/>
    <col min="30" max="30" width="5.77734375" style="209" customWidth="1"/>
    <col min="31" max="31" width="5.77734375" style="210" customWidth="1"/>
    <col min="32" max="32" width="5.77734375" style="209" customWidth="1"/>
    <col min="33" max="33" width="5.77734375" style="210" customWidth="1"/>
    <col min="34" max="34" width="5.77734375" style="209" customWidth="1"/>
    <col min="35" max="35" width="5.77734375" style="210" customWidth="1"/>
    <col min="36" max="36" width="5.77734375" style="209" customWidth="1"/>
    <col min="37" max="37" width="5.77734375" style="210" customWidth="1"/>
    <col min="38" max="38" width="5.77734375" style="209" customWidth="1"/>
    <col min="39" max="39" width="5.77734375" style="210" customWidth="1"/>
    <col min="40" max="40" width="5.77734375" style="209" customWidth="1"/>
    <col min="41" max="41" width="5.77734375" style="210" customWidth="1"/>
    <col min="42" max="42" width="5.77734375" style="209" customWidth="1"/>
    <col min="43" max="43" width="5.77734375" style="210" customWidth="1"/>
    <col min="44" max="44" width="5.77734375" style="209" customWidth="1"/>
    <col min="45" max="45" width="5.77734375" style="210" customWidth="1"/>
    <col min="46" max="46" width="5.77734375" style="209" customWidth="1"/>
    <col min="47" max="47" width="5.77734375" style="210" customWidth="1"/>
    <col min="48" max="48" width="5.77734375" style="209" customWidth="1"/>
    <col min="49" max="49" width="5.77734375" style="210" customWidth="1"/>
    <col min="50" max="50" width="5.77734375" style="209" customWidth="1"/>
    <col min="51" max="51" width="5.77734375" style="210" customWidth="1"/>
    <col min="52" max="52" width="5.77734375" style="209" customWidth="1"/>
    <col min="53" max="53" width="5.77734375" style="210" customWidth="1"/>
    <col min="54" max="54" width="5.77734375" style="209" customWidth="1"/>
    <col min="55" max="55" width="5.77734375" style="210" customWidth="1"/>
    <col min="56" max="56" width="5.77734375" style="209" customWidth="1"/>
    <col min="57" max="57" width="5.77734375" style="210" customWidth="1"/>
    <col min="58" max="58" width="5.77734375" style="209" customWidth="1"/>
    <col min="59" max="59" width="5.77734375" style="210" customWidth="1"/>
    <col min="60" max="60" width="5.77734375" style="209" customWidth="1"/>
    <col min="61" max="61" width="5.77734375" style="210" customWidth="1"/>
    <col min="62" max="62" width="5.77734375" style="209" customWidth="1"/>
    <col min="63" max="63" width="21.6640625" style="213" customWidth="1"/>
    <col min="64" max="64" width="1.6640625" style="209" customWidth="1"/>
    <col min="65" max="65" width="21.6640625" style="210" customWidth="1"/>
    <col min="66" max="66" width="1.6640625" style="210" customWidth="1"/>
    <col min="67" max="67" width="21.21875" style="210" customWidth="1"/>
    <col min="68" max="16384" width="8.77734375" style="209"/>
  </cols>
  <sheetData>
    <row r="1" spans="1:111" s="45" customFormat="1" ht="72" customHeight="1">
      <c r="A1" s="206"/>
      <c r="B1" s="206"/>
      <c r="C1" s="502"/>
      <c r="D1" s="502"/>
      <c r="E1" s="501"/>
      <c r="F1" s="455"/>
      <c r="G1" s="538"/>
      <c r="H1" s="35"/>
      <c r="I1" s="35"/>
      <c r="J1" s="4"/>
      <c r="K1" s="35"/>
      <c r="L1" s="4"/>
      <c r="M1" s="4"/>
      <c r="N1" s="4"/>
      <c r="O1" s="4"/>
      <c r="P1" s="4"/>
      <c r="Q1" s="4"/>
      <c r="R1" s="4"/>
      <c r="S1" s="4"/>
      <c r="T1" s="4"/>
      <c r="U1" s="58"/>
      <c r="V1" s="156"/>
      <c r="W1" s="58"/>
      <c r="X1" s="156"/>
      <c r="Y1" s="58"/>
      <c r="Z1" s="156"/>
      <c r="AA1" s="58"/>
      <c r="AB1" s="156"/>
      <c r="AC1" s="58"/>
      <c r="AD1" s="156"/>
      <c r="AE1" s="186"/>
      <c r="AF1" s="156"/>
      <c r="AG1" s="58"/>
      <c r="AH1" s="156"/>
      <c r="AI1" s="58"/>
      <c r="AJ1" s="156"/>
      <c r="AK1" s="58"/>
      <c r="AL1" s="156"/>
      <c r="AM1" s="58"/>
      <c r="AN1" s="156"/>
      <c r="AO1" s="58"/>
      <c r="AP1" s="156"/>
      <c r="AQ1" s="58"/>
      <c r="AR1" s="156"/>
      <c r="AS1" s="58"/>
      <c r="AT1" s="156"/>
      <c r="AU1" s="58"/>
      <c r="AV1" s="156"/>
      <c r="AW1" s="58"/>
      <c r="AX1" s="156"/>
      <c r="AY1" s="58"/>
      <c r="AZ1" s="156"/>
      <c r="BA1" s="58"/>
      <c r="BB1" s="156"/>
      <c r="BC1" s="58"/>
      <c r="BD1" s="156"/>
      <c r="BE1" s="58"/>
      <c r="BF1" s="156"/>
      <c r="BG1" s="58"/>
      <c r="BH1" s="156"/>
      <c r="BI1" s="58"/>
      <c r="BJ1" s="156"/>
      <c r="BK1" s="58"/>
      <c r="BM1" s="49"/>
      <c r="BN1" s="49"/>
      <c r="BO1" s="49"/>
    </row>
    <row r="2" spans="1:111" s="25" customFormat="1" ht="34.5" customHeight="1">
      <c r="A2" s="275"/>
      <c r="B2" s="293"/>
      <c r="C2" s="162"/>
      <c r="D2" s="163" t="s">
        <v>2409</v>
      </c>
      <c r="E2" s="486"/>
      <c r="F2" s="456"/>
      <c r="G2" s="539"/>
      <c r="H2" s="8"/>
      <c r="I2" s="8"/>
      <c r="J2" s="421"/>
      <c r="K2" s="8"/>
      <c r="L2" s="220"/>
      <c r="M2" s="220"/>
      <c r="N2" s="220"/>
      <c r="O2" s="220"/>
      <c r="P2" s="220"/>
      <c r="Q2" s="810"/>
      <c r="R2" s="810"/>
      <c r="S2" s="810"/>
      <c r="T2" s="810"/>
      <c r="U2" s="327" t="s">
        <v>847</v>
      </c>
      <c r="V2" s="838"/>
      <c r="W2" s="327"/>
      <c r="X2" s="838"/>
      <c r="Y2" s="329"/>
      <c r="Z2" s="1009"/>
      <c r="AA2" s="839"/>
      <c r="AB2" s="1009"/>
      <c r="AC2" s="994" t="s">
        <v>838</v>
      </c>
      <c r="AD2" s="838"/>
      <c r="AE2" s="327"/>
      <c r="AF2" s="838"/>
      <c r="AG2" s="327"/>
      <c r="AH2" s="838"/>
      <c r="AI2" s="838"/>
      <c r="AJ2" s="838"/>
      <c r="AK2" s="994" t="s">
        <v>6</v>
      </c>
      <c r="AL2" s="838"/>
      <c r="AM2" s="327"/>
      <c r="AN2" s="838"/>
      <c r="AO2" s="327"/>
      <c r="AP2" s="838"/>
      <c r="AQ2" s="327"/>
      <c r="AR2" s="838"/>
      <c r="AS2" s="838"/>
      <c r="AT2" s="838"/>
      <c r="AU2" s="994" t="s">
        <v>287</v>
      </c>
      <c r="AV2" s="838"/>
      <c r="AW2" s="327"/>
      <c r="AX2" s="838"/>
      <c r="AY2" s="327"/>
      <c r="AZ2" s="838"/>
      <c r="BA2" s="838"/>
      <c r="BB2" s="838"/>
      <c r="BC2" s="994" t="s">
        <v>848</v>
      </c>
      <c r="BD2" s="838"/>
      <c r="BE2" s="327"/>
      <c r="BF2" s="838"/>
      <c r="BG2" s="327"/>
      <c r="BH2" s="838"/>
      <c r="BI2" s="838"/>
      <c r="BJ2" s="1003"/>
      <c r="BK2" s="207"/>
      <c r="BL2" s="23"/>
      <c r="BM2" s="23"/>
      <c r="BN2" s="23"/>
      <c r="BO2" s="23"/>
    </row>
    <row r="3" spans="1:111" s="497" customFormat="1" ht="34.5" customHeight="1">
      <c r="A3" s="593" t="s">
        <v>301</v>
      </c>
      <c r="B3" s="593" t="s">
        <v>1601</v>
      </c>
      <c r="C3" s="504"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840" t="s">
        <v>2276</v>
      </c>
      <c r="R3" s="811" t="s">
        <v>2277</v>
      </c>
      <c r="S3" s="1113" t="s">
        <v>2481</v>
      </c>
      <c r="T3" s="1113" t="s">
        <v>2482</v>
      </c>
      <c r="U3" s="1036">
        <v>7</v>
      </c>
      <c r="V3" s="843" t="s">
        <v>1601</v>
      </c>
      <c r="W3" s="1036">
        <v>14</v>
      </c>
      <c r="X3" s="843" t="s">
        <v>1601</v>
      </c>
      <c r="Y3" s="1036">
        <v>21</v>
      </c>
      <c r="Z3" s="843" t="s">
        <v>1601</v>
      </c>
      <c r="AA3" s="1036">
        <v>28</v>
      </c>
      <c r="AB3" s="843" t="s">
        <v>1601</v>
      </c>
      <c r="AC3" s="1036">
        <v>4</v>
      </c>
      <c r="AD3" s="843" t="s">
        <v>1601</v>
      </c>
      <c r="AE3" s="1036">
        <v>11</v>
      </c>
      <c r="AF3" s="843" t="s">
        <v>1601</v>
      </c>
      <c r="AG3" s="1036">
        <v>18</v>
      </c>
      <c r="AH3" s="843" t="s">
        <v>1601</v>
      </c>
      <c r="AI3" s="1036">
        <v>25</v>
      </c>
      <c r="AJ3" s="843" t="s">
        <v>1601</v>
      </c>
      <c r="AK3" s="1036">
        <v>2</v>
      </c>
      <c r="AL3" s="843" t="s">
        <v>1601</v>
      </c>
      <c r="AM3" s="1036">
        <v>9</v>
      </c>
      <c r="AN3" s="843" t="s">
        <v>1601</v>
      </c>
      <c r="AO3" s="1036">
        <v>16</v>
      </c>
      <c r="AP3" s="843" t="s">
        <v>1601</v>
      </c>
      <c r="AQ3" s="1036">
        <v>23</v>
      </c>
      <c r="AR3" s="843" t="s">
        <v>1601</v>
      </c>
      <c r="AS3" s="1036">
        <v>30</v>
      </c>
      <c r="AT3" s="843" t="s">
        <v>1601</v>
      </c>
      <c r="AU3" s="1036">
        <v>6</v>
      </c>
      <c r="AV3" s="843" t="s">
        <v>1601</v>
      </c>
      <c r="AW3" s="1036">
        <v>13</v>
      </c>
      <c r="AX3" s="843" t="s">
        <v>1601</v>
      </c>
      <c r="AY3" s="1036">
        <v>20</v>
      </c>
      <c r="AZ3" s="843" t="s">
        <v>1601</v>
      </c>
      <c r="BA3" s="1036">
        <v>27</v>
      </c>
      <c r="BB3" s="843" t="s">
        <v>1601</v>
      </c>
      <c r="BC3" s="1036">
        <v>3</v>
      </c>
      <c r="BD3" s="843" t="s">
        <v>1601</v>
      </c>
      <c r="BE3" s="1036">
        <v>10</v>
      </c>
      <c r="BF3" s="843" t="s">
        <v>1601</v>
      </c>
      <c r="BG3" s="1036">
        <v>17</v>
      </c>
      <c r="BH3" s="843" t="s">
        <v>1601</v>
      </c>
      <c r="BI3" s="1036">
        <v>24</v>
      </c>
      <c r="BJ3" s="843" t="s">
        <v>1601</v>
      </c>
      <c r="BK3" s="473" t="s">
        <v>878</v>
      </c>
      <c r="BL3" s="474"/>
      <c r="BM3" s="473" t="s">
        <v>879</v>
      </c>
      <c r="BN3" s="173"/>
      <c r="BO3" s="473" t="s">
        <v>1668</v>
      </c>
    </row>
    <row r="4" spans="1:111" s="25" customFormat="1" ht="21" customHeight="1">
      <c r="A4" s="40"/>
      <c r="B4" s="40"/>
      <c r="C4" s="38" t="s">
        <v>16</v>
      </c>
      <c r="D4" s="556" t="s">
        <v>2490</v>
      </c>
      <c r="E4" s="477">
        <v>5483</v>
      </c>
      <c r="F4" s="457">
        <v>42048</v>
      </c>
      <c r="G4" s="788">
        <v>656</v>
      </c>
      <c r="H4" s="319" t="s">
        <v>2321</v>
      </c>
      <c r="I4" s="27">
        <v>25801</v>
      </c>
      <c r="J4" s="431" t="s">
        <v>1731</v>
      </c>
      <c r="K4" s="287" t="s">
        <v>473</v>
      </c>
      <c r="L4" s="16">
        <v>604</v>
      </c>
      <c r="M4" s="255">
        <v>18</v>
      </c>
      <c r="N4" s="16">
        <v>622</v>
      </c>
      <c r="O4" s="255">
        <v>17</v>
      </c>
      <c r="P4" s="16">
        <v>639</v>
      </c>
      <c r="Q4" s="768">
        <v>17</v>
      </c>
      <c r="R4" s="767">
        <v>656</v>
      </c>
      <c r="S4" s="1114">
        <v>0</v>
      </c>
      <c r="T4" s="1114">
        <v>656</v>
      </c>
      <c r="U4" s="15"/>
      <c r="V4" s="769"/>
      <c r="W4" s="15"/>
      <c r="X4" s="769"/>
      <c r="Y4" s="15"/>
      <c r="Z4" s="769"/>
      <c r="AA4" s="15"/>
      <c r="AB4" s="769"/>
      <c r="AC4" s="15"/>
      <c r="AD4" s="769"/>
      <c r="AE4" s="15"/>
      <c r="AF4" s="769"/>
      <c r="AG4" s="15"/>
      <c r="AH4" s="769"/>
      <c r="AI4" s="15"/>
      <c r="AJ4" s="769"/>
      <c r="AK4" s="15"/>
      <c r="AL4" s="770"/>
      <c r="AM4" s="15"/>
      <c r="AN4" s="770"/>
      <c r="AO4" s="15"/>
      <c r="AP4" s="770"/>
      <c r="AQ4" s="15"/>
      <c r="AR4" s="770"/>
      <c r="AS4" s="15"/>
      <c r="AT4" s="770"/>
      <c r="AU4" s="15"/>
      <c r="AV4" s="770"/>
      <c r="AW4" s="15"/>
      <c r="AX4" s="770"/>
      <c r="AY4" s="15"/>
      <c r="AZ4" s="770"/>
      <c r="BA4" s="15"/>
      <c r="BB4" s="770"/>
      <c r="BC4" s="15"/>
      <c r="BD4" s="770"/>
      <c r="BE4" s="15"/>
      <c r="BF4" s="770"/>
      <c r="BG4" s="15"/>
      <c r="BH4" s="770"/>
      <c r="BI4" s="15"/>
      <c r="BJ4" s="770"/>
      <c r="BK4" s="15">
        <f t="shared" ref="BK4:BK35" si="0">COUNT(V4,X4,Z4,AB4,AD4,AF4,AH4,AJ4)</f>
        <v>0</v>
      </c>
      <c r="BM4" s="15">
        <f t="shared" ref="BM4:BM35" si="1">COUNT(AL4,AN4,AP4,AR4,AT4,AV4,AX4,AZ4,BB4,BD4,BF4,BH4,BJ4)</f>
        <v>0</v>
      </c>
      <c r="BN4" s="23"/>
      <c r="BO4" s="15">
        <f t="shared" ref="BO4:BO35" si="2">SUM(BK4,BM4)</f>
        <v>0</v>
      </c>
      <c r="DA4"/>
      <c r="DB4"/>
      <c r="DC4"/>
      <c r="DD4"/>
      <c r="DE4"/>
      <c r="DF4"/>
      <c r="DG4"/>
    </row>
    <row r="5" spans="1:111" s="25" customFormat="1" ht="21" customHeight="1">
      <c r="A5" s="15"/>
      <c r="B5" s="15"/>
      <c r="C5" s="38" t="s">
        <v>17</v>
      </c>
      <c r="D5" s="556" t="s">
        <v>1302</v>
      </c>
      <c r="E5" s="477">
        <v>6258</v>
      </c>
      <c r="F5" s="457">
        <v>41551</v>
      </c>
      <c r="G5" s="788">
        <v>561</v>
      </c>
      <c r="H5" s="319" t="s">
        <v>258</v>
      </c>
      <c r="I5" s="27">
        <v>25118</v>
      </c>
      <c r="J5" s="431" t="s">
        <v>651</v>
      </c>
      <c r="K5" s="287" t="s">
        <v>650</v>
      </c>
      <c r="L5" s="16">
        <v>540</v>
      </c>
      <c r="M5" s="255">
        <v>5</v>
      </c>
      <c r="N5" s="16">
        <v>545</v>
      </c>
      <c r="O5" s="255">
        <v>9</v>
      </c>
      <c r="P5" s="16">
        <v>554</v>
      </c>
      <c r="Q5" s="768">
        <v>3</v>
      </c>
      <c r="R5" s="767">
        <v>557</v>
      </c>
      <c r="S5" s="1114">
        <v>4</v>
      </c>
      <c r="T5" s="1114">
        <v>561</v>
      </c>
      <c r="U5" s="15"/>
      <c r="V5" s="769"/>
      <c r="W5" s="15"/>
      <c r="X5" s="769"/>
      <c r="Y5" s="15"/>
      <c r="Z5" s="769"/>
      <c r="AA5" s="15">
        <v>146</v>
      </c>
      <c r="AB5" s="769">
        <v>36</v>
      </c>
      <c r="AC5" s="15">
        <v>111</v>
      </c>
      <c r="AD5" s="769">
        <v>32</v>
      </c>
      <c r="AE5" s="15">
        <v>119</v>
      </c>
      <c r="AF5" s="769">
        <v>32</v>
      </c>
      <c r="AG5" s="15"/>
      <c r="AH5" s="769"/>
      <c r="AI5" s="15">
        <v>134</v>
      </c>
      <c r="AJ5" s="769">
        <v>32</v>
      </c>
      <c r="AK5" s="15"/>
      <c r="AL5" s="770"/>
      <c r="AM5" s="15">
        <v>110</v>
      </c>
      <c r="AN5" s="770">
        <v>27</v>
      </c>
      <c r="AO5" s="15">
        <v>110</v>
      </c>
      <c r="AP5" s="770">
        <v>27</v>
      </c>
      <c r="AQ5" s="15">
        <v>110</v>
      </c>
      <c r="AR5" s="770">
        <v>27</v>
      </c>
      <c r="AS5" s="15">
        <v>109</v>
      </c>
      <c r="AT5" s="770">
        <v>27</v>
      </c>
      <c r="AU5" s="15"/>
      <c r="AV5" s="770"/>
      <c r="AW5" s="15"/>
      <c r="AX5" s="770"/>
      <c r="AY5" s="15"/>
      <c r="AZ5" s="770"/>
      <c r="BA5" s="15"/>
      <c r="BB5" s="770"/>
      <c r="BC5" s="15"/>
      <c r="BD5" s="770"/>
      <c r="BE5" s="15"/>
      <c r="BF5" s="770"/>
      <c r="BG5" s="15"/>
      <c r="BH5" s="770"/>
      <c r="BI5" s="15"/>
      <c r="BJ5" s="770"/>
      <c r="BK5" s="15">
        <f t="shared" si="0"/>
        <v>4</v>
      </c>
      <c r="BM5" s="15">
        <f t="shared" si="1"/>
        <v>4</v>
      </c>
      <c r="BN5" s="23"/>
      <c r="BO5" s="15">
        <f t="shared" si="2"/>
        <v>8</v>
      </c>
    </row>
    <row r="6" spans="1:111" s="25" customFormat="1" ht="21" customHeight="1">
      <c r="A6" s="15"/>
      <c r="B6" s="15"/>
      <c r="C6" s="38" t="s">
        <v>19</v>
      </c>
      <c r="D6" s="556" t="s">
        <v>1160</v>
      </c>
      <c r="E6" s="477">
        <v>6258</v>
      </c>
      <c r="F6" s="457">
        <v>41551</v>
      </c>
      <c r="G6" s="788">
        <v>456</v>
      </c>
      <c r="H6" s="319" t="s">
        <v>748</v>
      </c>
      <c r="I6" s="27">
        <v>23229</v>
      </c>
      <c r="J6" s="436" t="s">
        <v>651</v>
      </c>
      <c r="K6" s="287" t="s">
        <v>650</v>
      </c>
      <c r="L6" s="16">
        <v>426</v>
      </c>
      <c r="M6" s="255">
        <v>10</v>
      </c>
      <c r="N6" s="16">
        <v>436</v>
      </c>
      <c r="O6" s="255">
        <v>5</v>
      </c>
      <c r="P6" s="16">
        <v>441</v>
      </c>
      <c r="Q6" s="768">
        <v>10</v>
      </c>
      <c r="R6" s="767">
        <v>451</v>
      </c>
      <c r="S6" s="1114">
        <v>5</v>
      </c>
      <c r="T6" s="1114">
        <v>456</v>
      </c>
      <c r="U6" s="15"/>
      <c r="V6" s="769"/>
      <c r="W6" s="15"/>
      <c r="X6" s="769"/>
      <c r="Y6" s="15"/>
      <c r="Z6" s="769"/>
      <c r="AA6" s="15">
        <v>122</v>
      </c>
      <c r="AB6" s="769">
        <v>32</v>
      </c>
      <c r="AC6" s="15">
        <v>122</v>
      </c>
      <c r="AD6" s="769">
        <v>32</v>
      </c>
      <c r="AE6" s="15">
        <v>110</v>
      </c>
      <c r="AF6" s="769">
        <v>27</v>
      </c>
      <c r="AG6" s="15">
        <v>110</v>
      </c>
      <c r="AH6" s="769">
        <v>27</v>
      </c>
      <c r="AI6" s="15">
        <v>110</v>
      </c>
      <c r="AJ6" s="769">
        <v>27</v>
      </c>
      <c r="AK6" s="15"/>
      <c r="AL6" s="770"/>
      <c r="AM6" s="15">
        <v>122</v>
      </c>
      <c r="AN6" s="770">
        <v>32</v>
      </c>
      <c r="AO6" s="15">
        <v>109</v>
      </c>
      <c r="AP6" s="770">
        <v>27</v>
      </c>
      <c r="AQ6" s="15">
        <v>109</v>
      </c>
      <c r="AR6" s="770">
        <v>27</v>
      </c>
      <c r="AS6" s="15">
        <v>110</v>
      </c>
      <c r="AT6" s="770">
        <v>27</v>
      </c>
      <c r="AU6" s="15"/>
      <c r="AV6" s="770"/>
      <c r="AW6" s="15"/>
      <c r="AX6" s="770"/>
      <c r="AY6" s="15"/>
      <c r="AZ6" s="770"/>
      <c r="BA6" s="15"/>
      <c r="BB6" s="770"/>
      <c r="BC6" s="15"/>
      <c r="BD6" s="770"/>
      <c r="BE6" s="15"/>
      <c r="BF6" s="770"/>
      <c r="BG6" s="15"/>
      <c r="BH6" s="770"/>
      <c r="BI6" s="15"/>
      <c r="BJ6" s="770"/>
      <c r="BK6" s="15">
        <f t="shared" si="0"/>
        <v>5</v>
      </c>
      <c r="BM6" s="15">
        <f t="shared" si="1"/>
        <v>4</v>
      </c>
      <c r="BN6" s="23"/>
      <c r="BO6" s="15">
        <f t="shared" si="2"/>
        <v>9</v>
      </c>
      <c r="BP6" s="245"/>
      <c r="BQ6" s="245"/>
    </row>
    <row r="7" spans="1:111" s="25" customFormat="1" ht="21" customHeight="1">
      <c r="A7" s="15"/>
      <c r="B7" s="15"/>
      <c r="C7" s="38" t="s">
        <v>21</v>
      </c>
      <c r="D7" s="556" t="s">
        <v>45</v>
      </c>
      <c r="E7" s="477">
        <v>479</v>
      </c>
      <c r="F7" s="457">
        <v>36537</v>
      </c>
      <c r="G7" s="788">
        <v>433</v>
      </c>
      <c r="H7" s="319" t="s">
        <v>255</v>
      </c>
      <c r="I7" s="27">
        <v>36511</v>
      </c>
      <c r="J7" s="590" t="s">
        <v>660</v>
      </c>
      <c r="K7" s="287" t="s">
        <v>659</v>
      </c>
      <c r="L7" s="16">
        <v>379</v>
      </c>
      <c r="M7" s="255">
        <v>20</v>
      </c>
      <c r="N7" s="16">
        <v>399</v>
      </c>
      <c r="O7" s="255">
        <v>11</v>
      </c>
      <c r="P7" s="16">
        <v>410</v>
      </c>
      <c r="Q7" s="768">
        <v>18</v>
      </c>
      <c r="R7" s="767">
        <v>428</v>
      </c>
      <c r="S7" s="1114">
        <v>5</v>
      </c>
      <c r="T7" s="1114">
        <v>433</v>
      </c>
      <c r="U7" s="15"/>
      <c r="V7" s="769"/>
      <c r="W7" s="15"/>
      <c r="X7" s="769"/>
      <c r="Y7" s="15"/>
      <c r="Z7" s="769"/>
      <c r="AA7" s="15">
        <v>128</v>
      </c>
      <c r="AB7" s="769">
        <v>32</v>
      </c>
      <c r="AC7" s="15">
        <v>135</v>
      </c>
      <c r="AD7" s="769">
        <v>32</v>
      </c>
      <c r="AE7" s="15">
        <v>135</v>
      </c>
      <c r="AF7" s="769">
        <v>32</v>
      </c>
      <c r="AG7" s="15">
        <v>135</v>
      </c>
      <c r="AH7" s="769">
        <v>32</v>
      </c>
      <c r="AI7" s="15">
        <v>135</v>
      </c>
      <c r="AJ7" s="769">
        <v>32</v>
      </c>
      <c r="AK7" s="15"/>
      <c r="AL7" s="770"/>
      <c r="AM7" s="15">
        <v>135</v>
      </c>
      <c r="AN7" s="770">
        <v>32</v>
      </c>
      <c r="AO7" s="15">
        <v>137</v>
      </c>
      <c r="AP7" s="770">
        <v>32</v>
      </c>
      <c r="AQ7" s="15">
        <v>143</v>
      </c>
      <c r="AR7" s="770">
        <v>32</v>
      </c>
      <c r="AS7" s="15">
        <v>143</v>
      </c>
      <c r="AT7" s="770">
        <v>32</v>
      </c>
      <c r="AU7" s="15"/>
      <c r="AV7" s="770"/>
      <c r="AW7" s="15"/>
      <c r="AX7" s="770"/>
      <c r="AY7" s="15"/>
      <c r="AZ7" s="770"/>
      <c r="BA7" s="15"/>
      <c r="BB7" s="770"/>
      <c r="BC7" s="15"/>
      <c r="BD7" s="770"/>
      <c r="BE7" s="15"/>
      <c r="BF7" s="770"/>
      <c r="BG7" s="15"/>
      <c r="BH7" s="770"/>
      <c r="BI7" s="15"/>
      <c r="BJ7" s="770"/>
      <c r="BK7" s="15">
        <f t="shared" si="0"/>
        <v>5</v>
      </c>
      <c r="BM7" s="15">
        <f t="shared" si="1"/>
        <v>4</v>
      </c>
      <c r="BN7" s="23"/>
      <c r="BO7" s="15">
        <f t="shared" si="2"/>
        <v>9</v>
      </c>
    </row>
    <row r="8" spans="1:111" s="25" customFormat="1" ht="21" customHeight="1">
      <c r="A8" s="15"/>
      <c r="B8" s="15"/>
      <c r="C8" s="38" t="s">
        <v>23</v>
      </c>
      <c r="D8" s="556" t="s">
        <v>51</v>
      </c>
      <c r="E8" s="477">
        <v>476</v>
      </c>
      <c r="F8" s="457">
        <v>38687</v>
      </c>
      <c r="G8" s="788">
        <v>298</v>
      </c>
      <c r="H8" s="319" t="s">
        <v>255</v>
      </c>
      <c r="I8" s="27">
        <v>37295</v>
      </c>
      <c r="J8" s="590" t="s">
        <v>654</v>
      </c>
      <c r="K8" s="287" t="s">
        <v>653</v>
      </c>
      <c r="L8" s="16">
        <v>256</v>
      </c>
      <c r="M8" s="255">
        <v>20</v>
      </c>
      <c r="N8" s="16">
        <v>276</v>
      </c>
      <c r="O8" s="255">
        <v>6</v>
      </c>
      <c r="P8" s="16">
        <v>282</v>
      </c>
      <c r="Q8" s="768">
        <v>12</v>
      </c>
      <c r="R8" s="767">
        <v>294</v>
      </c>
      <c r="S8" s="1114">
        <v>4</v>
      </c>
      <c r="T8" s="1114">
        <v>298</v>
      </c>
      <c r="U8" s="15"/>
      <c r="V8" s="769"/>
      <c r="W8" s="15"/>
      <c r="X8" s="769"/>
      <c r="Y8" s="15"/>
      <c r="Z8" s="18"/>
      <c r="AA8" s="15"/>
      <c r="AB8" s="769"/>
      <c r="AC8" s="15">
        <v>163</v>
      </c>
      <c r="AD8" s="769">
        <v>30</v>
      </c>
      <c r="AE8" s="15">
        <v>163</v>
      </c>
      <c r="AF8" s="769">
        <v>30</v>
      </c>
      <c r="AG8" s="15">
        <v>163</v>
      </c>
      <c r="AH8" s="769">
        <v>30</v>
      </c>
      <c r="AI8" s="15">
        <v>163</v>
      </c>
      <c r="AJ8" s="769">
        <v>30</v>
      </c>
      <c r="AK8" s="15"/>
      <c r="AL8" s="770"/>
      <c r="AM8" s="15">
        <v>163</v>
      </c>
      <c r="AN8" s="770">
        <v>30</v>
      </c>
      <c r="AO8" s="15">
        <v>163</v>
      </c>
      <c r="AP8" s="770">
        <v>30</v>
      </c>
      <c r="AQ8" s="15">
        <v>163</v>
      </c>
      <c r="AR8" s="770">
        <v>30</v>
      </c>
      <c r="AS8" s="15">
        <v>163</v>
      </c>
      <c r="AT8" s="770">
        <v>30</v>
      </c>
      <c r="AU8" s="15"/>
      <c r="AV8" s="770"/>
      <c r="AW8" s="15"/>
      <c r="AX8" s="770"/>
      <c r="AY8" s="15"/>
      <c r="AZ8" s="770"/>
      <c r="BA8" s="15"/>
      <c r="BB8" s="770"/>
      <c r="BC8" s="15"/>
      <c r="BD8" s="770"/>
      <c r="BE8" s="15"/>
      <c r="BF8" s="770"/>
      <c r="BG8" s="15"/>
      <c r="BH8" s="770"/>
      <c r="BI8" s="15"/>
      <c r="BJ8" s="770"/>
      <c r="BK8" s="15">
        <f t="shared" si="0"/>
        <v>4</v>
      </c>
      <c r="BM8" s="15">
        <f t="shared" si="1"/>
        <v>4</v>
      </c>
      <c r="BN8" s="23"/>
      <c r="BO8" s="15">
        <f t="shared" si="2"/>
        <v>8</v>
      </c>
    </row>
    <row r="9" spans="1:111" s="25" customFormat="1" ht="21" customHeight="1">
      <c r="A9" s="15"/>
      <c r="B9" s="15"/>
      <c r="C9" s="38" t="s">
        <v>25</v>
      </c>
      <c r="D9" s="556" t="s">
        <v>62</v>
      </c>
      <c r="E9" s="477">
        <v>135</v>
      </c>
      <c r="F9" s="457">
        <v>36984</v>
      </c>
      <c r="G9" s="788">
        <v>267</v>
      </c>
      <c r="H9" s="319" t="s">
        <v>257</v>
      </c>
      <c r="I9" s="27">
        <v>35821</v>
      </c>
      <c r="J9" s="590" t="s">
        <v>415</v>
      </c>
      <c r="K9" s="287" t="s">
        <v>414</v>
      </c>
      <c r="L9" s="16">
        <v>207</v>
      </c>
      <c r="M9" s="255">
        <v>18</v>
      </c>
      <c r="N9" s="16">
        <v>225</v>
      </c>
      <c r="O9" s="255">
        <v>17</v>
      </c>
      <c r="P9" s="16">
        <v>242</v>
      </c>
      <c r="Q9" s="768">
        <v>20</v>
      </c>
      <c r="R9" s="767">
        <v>262</v>
      </c>
      <c r="S9" s="1114">
        <v>5</v>
      </c>
      <c r="T9" s="1114">
        <v>267</v>
      </c>
      <c r="U9" s="15"/>
      <c r="V9" s="769"/>
      <c r="W9" s="15"/>
      <c r="X9" s="769"/>
      <c r="Y9" s="15">
        <v>145</v>
      </c>
      <c r="Z9" s="18">
        <v>36</v>
      </c>
      <c r="AA9" s="15">
        <v>134</v>
      </c>
      <c r="AB9" s="769">
        <v>32</v>
      </c>
      <c r="AC9" s="15">
        <v>137</v>
      </c>
      <c r="AD9" s="769">
        <v>32</v>
      </c>
      <c r="AE9" s="15">
        <v>117</v>
      </c>
      <c r="AF9" s="769">
        <v>32</v>
      </c>
      <c r="AG9" s="15">
        <v>116</v>
      </c>
      <c r="AH9" s="769">
        <v>32</v>
      </c>
      <c r="AI9" s="15"/>
      <c r="AJ9" s="769"/>
      <c r="AK9" s="15">
        <v>143</v>
      </c>
      <c r="AL9" s="770">
        <v>32</v>
      </c>
      <c r="AM9" s="15"/>
      <c r="AN9" s="770"/>
      <c r="AO9" s="15">
        <v>143</v>
      </c>
      <c r="AP9" s="770">
        <v>32</v>
      </c>
      <c r="AQ9" s="15">
        <v>137</v>
      </c>
      <c r="AR9" s="770">
        <v>32</v>
      </c>
      <c r="AS9" s="15">
        <v>137</v>
      </c>
      <c r="AT9" s="770">
        <v>32</v>
      </c>
      <c r="AU9" s="15"/>
      <c r="AV9" s="770"/>
      <c r="AW9" s="15"/>
      <c r="AX9" s="770"/>
      <c r="AY9" s="15"/>
      <c r="AZ9" s="770"/>
      <c r="BA9" s="15"/>
      <c r="BB9" s="770"/>
      <c r="BC9" s="15"/>
      <c r="BD9" s="770"/>
      <c r="BE9" s="15"/>
      <c r="BF9" s="770"/>
      <c r="BG9" s="15"/>
      <c r="BH9" s="770"/>
      <c r="BI9" s="15"/>
      <c r="BJ9" s="770"/>
      <c r="BK9" s="15">
        <f t="shared" si="0"/>
        <v>5</v>
      </c>
      <c r="BM9" s="15">
        <f t="shared" si="1"/>
        <v>4</v>
      </c>
      <c r="BN9" s="23"/>
      <c r="BO9" s="15">
        <f t="shared" si="2"/>
        <v>9</v>
      </c>
    </row>
    <row r="10" spans="1:111" s="245" customFormat="1" ht="21" customHeight="1">
      <c r="A10" s="15"/>
      <c r="B10" s="15"/>
      <c r="C10" s="38" t="s">
        <v>27</v>
      </c>
      <c r="D10" s="556" t="s">
        <v>67</v>
      </c>
      <c r="E10" s="477">
        <v>293</v>
      </c>
      <c r="F10" s="457">
        <v>35937</v>
      </c>
      <c r="G10" s="788">
        <v>255</v>
      </c>
      <c r="H10" s="319" t="s">
        <v>1593</v>
      </c>
      <c r="I10" s="27">
        <v>35836</v>
      </c>
      <c r="J10" s="431" t="s">
        <v>544</v>
      </c>
      <c r="K10" s="287" t="s">
        <v>543</v>
      </c>
      <c r="L10" s="16">
        <v>220</v>
      </c>
      <c r="M10" s="255">
        <v>5</v>
      </c>
      <c r="N10" s="16">
        <v>225</v>
      </c>
      <c r="O10" s="255">
        <v>17</v>
      </c>
      <c r="P10" s="16">
        <v>242</v>
      </c>
      <c r="Q10" s="768">
        <v>13</v>
      </c>
      <c r="R10" s="767">
        <v>255</v>
      </c>
      <c r="S10" s="1114">
        <v>0</v>
      </c>
      <c r="T10" s="1114">
        <v>255</v>
      </c>
      <c r="U10" s="15"/>
      <c r="V10" s="769"/>
      <c r="W10" s="15"/>
      <c r="X10" s="769"/>
      <c r="Y10" s="15"/>
      <c r="Z10" s="18"/>
      <c r="AA10" s="15"/>
      <c r="AB10" s="769"/>
      <c r="AC10" s="15"/>
      <c r="AD10" s="769"/>
      <c r="AE10" s="15"/>
      <c r="AF10" s="769"/>
      <c r="AG10" s="15"/>
      <c r="AH10" s="769"/>
      <c r="AI10" s="15"/>
      <c r="AJ10" s="769"/>
      <c r="AK10" s="15"/>
      <c r="AL10" s="770"/>
      <c r="AM10" s="15"/>
      <c r="AN10" s="770"/>
      <c r="AO10" s="15"/>
      <c r="AP10" s="770"/>
      <c r="AQ10" s="15"/>
      <c r="AR10" s="770"/>
      <c r="AS10" s="15"/>
      <c r="AT10" s="770"/>
      <c r="AU10" s="15"/>
      <c r="AV10" s="770"/>
      <c r="AW10" s="15"/>
      <c r="AX10" s="770"/>
      <c r="AY10" s="15"/>
      <c r="AZ10" s="770"/>
      <c r="BA10" s="15"/>
      <c r="BB10" s="770"/>
      <c r="BC10" s="15"/>
      <c r="BD10" s="770"/>
      <c r="BE10" s="15"/>
      <c r="BF10" s="770"/>
      <c r="BG10" s="15"/>
      <c r="BH10" s="770"/>
      <c r="BI10" s="15"/>
      <c r="BJ10" s="770"/>
      <c r="BK10" s="15">
        <f t="shared" si="0"/>
        <v>0</v>
      </c>
      <c r="BL10" s="25"/>
      <c r="BM10" s="15">
        <f t="shared" si="1"/>
        <v>0</v>
      </c>
      <c r="BN10" s="23"/>
      <c r="BO10" s="15">
        <f t="shared" si="2"/>
        <v>0</v>
      </c>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row>
    <row r="11" spans="1:111" s="245" customFormat="1" ht="21" customHeight="1">
      <c r="A11" s="15"/>
      <c r="B11" s="15"/>
      <c r="C11" s="38" t="s">
        <v>29</v>
      </c>
      <c r="D11" s="556" t="s">
        <v>88</v>
      </c>
      <c r="E11" s="477">
        <v>135</v>
      </c>
      <c r="F11" s="457">
        <v>36984</v>
      </c>
      <c r="G11" s="788">
        <v>226</v>
      </c>
      <c r="H11" s="319" t="s">
        <v>257</v>
      </c>
      <c r="I11" s="27">
        <v>36608</v>
      </c>
      <c r="J11" s="590" t="s">
        <v>415</v>
      </c>
      <c r="K11" s="287" t="s">
        <v>414</v>
      </c>
      <c r="L11" s="16">
        <v>179</v>
      </c>
      <c r="M11" s="255">
        <v>18</v>
      </c>
      <c r="N11" s="16">
        <v>197</v>
      </c>
      <c r="O11" s="255">
        <v>14</v>
      </c>
      <c r="P11" s="16">
        <v>211</v>
      </c>
      <c r="Q11" s="768">
        <v>9</v>
      </c>
      <c r="R11" s="767">
        <v>220</v>
      </c>
      <c r="S11" s="1114">
        <v>6</v>
      </c>
      <c r="T11" s="1114">
        <v>226</v>
      </c>
      <c r="U11" s="15"/>
      <c r="V11" s="769"/>
      <c r="W11" s="15"/>
      <c r="X11" s="769"/>
      <c r="Y11" s="15">
        <v>146</v>
      </c>
      <c r="Z11" s="18">
        <v>36</v>
      </c>
      <c r="AA11" s="15">
        <v>133</v>
      </c>
      <c r="AB11" s="769">
        <v>36</v>
      </c>
      <c r="AC11" s="15">
        <v>138</v>
      </c>
      <c r="AD11" s="769">
        <v>36</v>
      </c>
      <c r="AE11" s="15">
        <v>116</v>
      </c>
      <c r="AF11" s="769">
        <v>32</v>
      </c>
      <c r="AG11" s="15">
        <v>117</v>
      </c>
      <c r="AH11" s="769">
        <v>32</v>
      </c>
      <c r="AI11" s="15">
        <v>143</v>
      </c>
      <c r="AJ11" s="769">
        <v>32</v>
      </c>
      <c r="AK11" s="15">
        <v>142</v>
      </c>
      <c r="AL11" s="770">
        <v>32</v>
      </c>
      <c r="AM11" s="15">
        <v>143</v>
      </c>
      <c r="AN11" s="770">
        <v>32</v>
      </c>
      <c r="AO11" s="15"/>
      <c r="AP11" s="770"/>
      <c r="AQ11" s="15"/>
      <c r="AR11" s="770"/>
      <c r="AS11" s="15"/>
      <c r="AT11" s="770"/>
      <c r="AU11" s="15"/>
      <c r="AV11" s="770"/>
      <c r="AW11" s="15"/>
      <c r="AX11" s="770"/>
      <c r="AY11" s="15"/>
      <c r="AZ11" s="770"/>
      <c r="BA11" s="15"/>
      <c r="BB11" s="770"/>
      <c r="BC11" s="15"/>
      <c r="BD11" s="770"/>
      <c r="BE11" s="15"/>
      <c r="BF11" s="770"/>
      <c r="BG11" s="15"/>
      <c r="BH11" s="770"/>
      <c r="BI11" s="15"/>
      <c r="BJ11" s="770"/>
      <c r="BK11" s="15">
        <f t="shared" si="0"/>
        <v>6</v>
      </c>
      <c r="BL11" s="25"/>
      <c r="BM11" s="15">
        <f t="shared" si="1"/>
        <v>2</v>
      </c>
      <c r="BN11" s="23"/>
      <c r="BO11" s="15">
        <f t="shared" si="2"/>
        <v>8</v>
      </c>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row>
    <row r="12" spans="1:111" s="245" customFormat="1" ht="21" customHeight="1">
      <c r="A12" s="15"/>
      <c r="B12" s="15"/>
      <c r="C12" s="38" t="s">
        <v>31</v>
      </c>
      <c r="D12" s="556" t="s">
        <v>53</v>
      </c>
      <c r="E12" s="477">
        <v>478</v>
      </c>
      <c r="F12" s="459">
        <v>37721</v>
      </c>
      <c r="G12" s="788">
        <v>206</v>
      </c>
      <c r="H12" s="319" t="s">
        <v>259</v>
      </c>
      <c r="I12" s="27">
        <v>29918</v>
      </c>
      <c r="J12" s="436" t="s">
        <v>657</v>
      </c>
      <c r="K12" s="287" t="s">
        <v>656</v>
      </c>
      <c r="L12" s="16">
        <v>184</v>
      </c>
      <c r="M12" s="255">
        <v>16</v>
      </c>
      <c r="N12" s="16">
        <v>200</v>
      </c>
      <c r="O12" s="255">
        <v>1</v>
      </c>
      <c r="P12" s="16">
        <v>201</v>
      </c>
      <c r="Q12" s="768">
        <v>4</v>
      </c>
      <c r="R12" s="767">
        <v>205</v>
      </c>
      <c r="S12" s="1114">
        <v>1</v>
      </c>
      <c r="T12" s="1114">
        <v>206</v>
      </c>
      <c r="U12" s="15"/>
      <c r="V12" s="769"/>
      <c r="W12" s="15"/>
      <c r="X12" s="769"/>
      <c r="Y12" s="15"/>
      <c r="Z12" s="18"/>
      <c r="AA12" s="15"/>
      <c r="AB12" s="769"/>
      <c r="AC12" s="15"/>
      <c r="AD12" s="769"/>
      <c r="AE12" s="15"/>
      <c r="AF12" s="769"/>
      <c r="AG12" s="15">
        <v>134</v>
      </c>
      <c r="AH12" s="769">
        <v>32</v>
      </c>
      <c r="AI12" s="15"/>
      <c r="AJ12" s="769"/>
      <c r="AK12" s="15"/>
      <c r="AL12" s="770"/>
      <c r="AM12" s="15">
        <v>134</v>
      </c>
      <c r="AN12" s="770">
        <v>32</v>
      </c>
      <c r="AO12" s="15"/>
      <c r="AP12" s="770"/>
      <c r="AQ12" s="15"/>
      <c r="AR12" s="770"/>
      <c r="AS12" s="15"/>
      <c r="AT12" s="770"/>
      <c r="AU12" s="15"/>
      <c r="AV12" s="770"/>
      <c r="AW12" s="15"/>
      <c r="AX12" s="770"/>
      <c r="AY12" s="15"/>
      <c r="AZ12" s="770"/>
      <c r="BA12" s="15"/>
      <c r="BB12" s="770"/>
      <c r="BC12" s="15"/>
      <c r="BD12" s="770"/>
      <c r="BE12" s="15"/>
      <c r="BF12" s="770"/>
      <c r="BG12" s="15"/>
      <c r="BH12" s="770"/>
      <c r="BI12" s="15"/>
      <c r="BJ12" s="770"/>
      <c r="BK12" s="15">
        <f t="shared" si="0"/>
        <v>1</v>
      </c>
      <c r="BL12" s="25"/>
      <c r="BM12" s="15">
        <f t="shared" si="1"/>
        <v>1</v>
      </c>
      <c r="BN12" s="23"/>
      <c r="BO12" s="15">
        <f t="shared" si="2"/>
        <v>2</v>
      </c>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row>
    <row r="13" spans="1:111" s="245" customFormat="1" ht="21" customHeight="1">
      <c r="A13" s="15"/>
      <c r="B13" s="15"/>
      <c r="C13" s="38" t="s">
        <v>32</v>
      </c>
      <c r="D13" s="556" t="s">
        <v>1088</v>
      </c>
      <c r="E13" s="477">
        <v>6258</v>
      </c>
      <c r="F13" s="457">
        <v>41551</v>
      </c>
      <c r="G13" s="788">
        <v>184</v>
      </c>
      <c r="H13" s="319" t="s">
        <v>1593</v>
      </c>
      <c r="I13" s="27">
        <v>37930</v>
      </c>
      <c r="J13" s="431" t="s">
        <v>651</v>
      </c>
      <c r="K13" s="287" t="s">
        <v>650</v>
      </c>
      <c r="L13" s="16">
        <v>170</v>
      </c>
      <c r="M13" s="255">
        <v>14</v>
      </c>
      <c r="N13" s="16">
        <v>184</v>
      </c>
      <c r="O13" s="255">
        <v>0</v>
      </c>
      <c r="P13" s="16">
        <v>184</v>
      </c>
      <c r="Q13" s="768">
        <v>0</v>
      </c>
      <c r="R13" s="767">
        <v>184</v>
      </c>
      <c r="S13" s="1114">
        <v>0</v>
      </c>
      <c r="T13" s="1114">
        <v>184</v>
      </c>
      <c r="U13" s="15"/>
      <c r="V13" s="769"/>
      <c r="W13" s="15"/>
      <c r="X13" s="769"/>
      <c r="Y13" s="15"/>
      <c r="Z13" s="18"/>
      <c r="AA13" s="15"/>
      <c r="AB13" s="769"/>
      <c r="AC13" s="15"/>
      <c r="AD13" s="769"/>
      <c r="AE13" s="15"/>
      <c r="AF13" s="769"/>
      <c r="AG13" s="15"/>
      <c r="AH13" s="769"/>
      <c r="AI13" s="15"/>
      <c r="AJ13" s="769"/>
      <c r="AK13" s="15">
        <v>122</v>
      </c>
      <c r="AL13" s="770">
        <v>32</v>
      </c>
      <c r="AM13" s="15"/>
      <c r="AN13" s="770"/>
      <c r="AO13" s="15"/>
      <c r="AP13" s="770"/>
      <c r="AQ13" s="15"/>
      <c r="AR13" s="770"/>
      <c r="AS13" s="15"/>
      <c r="AT13" s="770"/>
      <c r="AU13" s="15"/>
      <c r="AV13" s="770"/>
      <c r="AW13" s="15"/>
      <c r="AX13" s="770"/>
      <c r="AY13" s="15"/>
      <c r="AZ13" s="770"/>
      <c r="BA13" s="15"/>
      <c r="BB13" s="770"/>
      <c r="BC13" s="15"/>
      <c r="BD13" s="770"/>
      <c r="BE13" s="15"/>
      <c r="BF13" s="770"/>
      <c r="BG13" s="15"/>
      <c r="BH13" s="770"/>
      <c r="BI13" s="15"/>
      <c r="BJ13" s="770"/>
      <c r="BK13" s="15">
        <f t="shared" si="0"/>
        <v>0</v>
      </c>
      <c r="BL13" s="25"/>
      <c r="BM13" s="15">
        <f t="shared" si="1"/>
        <v>1</v>
      </c>
      <c r="BN13" s="23"/>
      <c r="BO13" s="15">
        <f t="shared" si="2"/>
        <v>1</v>
      </c>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row>
    <row r="14" spans="1:111" s="245" customFormat="1" ht="21" customHeight="1">
      <c r="A14" s="40"/>
      <c r="B14" s="40"/>
      <c r="C14" s="38" t="s">
        <v>33</v>
      </c>
      <c r="D14" s="556" t="s">
        <v>84</v>
      </c>
      <c r="E14" s="477">
        <v>976</v>
      </c>
      <c r="F14" s="459">
        <v>40918</v>
      </c>
      <c r="G14" s="788">
        <v>154</v>
      </c>
      <c r="H14" s="319" t="s">
        <v>259</v>
      </c>
      <c r="I14" s="27">
        <v>41015</v>
      </c>
      <c r="J14" s="436" t="s">
        <v>447</v>
      </c>
      <c r="K14" s="287" t="s">
        <v>446</v>
      </c>
      <c r="L14" s="16">
        <v>104</v>
      </c>
      <c r="M14" s="255">
        <v>16</v>
      </c>
      <c r="N14" s="16">
        <v>120</v>
      </c>
      <c r="O14" s="255">
        <v>19</v>
      </c>
      <c r="P14" s="16">
        <v>139</v>
      </c>
      <c r="Q14" s="768">
        <v>15</v>
      </c>
      <c r="R14" s="767">
        <v>154</v>
      </c>
      <c r="S14" s="1114">
        <v>0</v>
      </c>
      <c r="T14" s="1114">
        <v>154</v>
      </c>
      <c r="U14" s="15"/>
      <c r="V14" s="769"/>
      <c r="W14" s="15"/>
      <c r="X14" s="769"/>
      <c r="Y14" s="15"/>
      <c r="Z14" s="18"/>
      <c r="AA14" s="15"/>
      <c r="AB14" s="769"/>
      <c r="AC14" s="15"/>
      <c r="AD14" s="769"/>
      <c r="AE14" s="15"/>
      <c r="AF14" s="769"/>
      <c r="AG14" s="15"/>
      <c r="AH14" s="769"/>
      <c r="AI14" s="15"/>
      <c r="AJ14" s="769"/>
      <c r="AK14" s="15"/>
      <c r="AL14" s="770"/>
      <c r="AM14" s="15"/>
      <c r="AN14" s="770"/>
      <c r="AO14" s="15"/>
      <c r="AP14" s="770"/>
      <c r="AQ14" s="15"/>
      <c r="AR14" s="770"/>
      <c r="AS14" s="15"/>
      <c r="AT14" s="770"/>
      <c r="AU14" s="15"/>
      <c r="AV14" s="770"/>
      <c r="AW14" s="15"/>
      <c r="AX14" s="770"/>
      <c r="AY14" s="15"/>
      <c r="AZ14" s="770"/>
      <c r="BA14" s="15"/>
      <c r="BB14" s="770"/>
      <c r="BC14" s="15"/>
      <c r="BD14" s="770"/>
      <c r="BE14" s="15"/>
      <c r="BF14" s="770"/>
      <c r="BG14" s="15"/>
      <c r="BH14" s="770"/>
      <c r="BI14" s="15"/>
      <c r="BJ14" s="770"/>
      <c r="BK14" s="15">
        <f t="shared" si="0"/>
        <v>0</v>
      </c>
      <c r="BL14" s="25"/>
      <c r="BM14" s="15">
        <f t="shared" si="1"/>
        <v>0</v>
      </c>
      <c r="BN14" s="23"/>
      <c r="BO14" s="15">
        <f t="shared" si="2"/>
        <v>0</v>
      </c>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row>
    <row r="15" spans="1:111" s="245" customFormat="1" ht="21" customHeight="1">
      <c r="A15" s="15"/>
      <c r="B15" s="15"/>
      <c r="C15" s="38" t="s">
        <v>34</v>
      </c>
      <c r="D15" s="556" t="s">
        <v>90</v>
      </c>
      <c r="E15" s="477">
        <v>547</v>
      </c>
      <c r="F15" s="457">
        <v>35641</v>
      </c>
      <c r="G15" s="788">
        <v>152</v>
      </c>
      <c r="H15" s="319" t="s">
        <v>259</v>
      </c>
      <c r="I15" s="27">
        <v>35810</v>
      </c>
      <c r="J15" s="431" t="s">
        <v>728</v>
      </c>
      <c r="K15" s="287" t="s">
        <v>727</v>
      </c>
      <c r="L15" s="16">
        <v>139</v>
      </c>
      <c r="M15" s="255">
        <v>10</v>
      </c>
      <c r="N15" s="16">
        <v>149</v>
      </c>
      <c r="O15" s="255">
        <v>0</v>
      </c>
      <c r="P15" s="16">
        <v>149</v>
      </c>
      <c r="Q15" s="768">
        <v>1</v>
      </c>
      <c r="R15" s="767">
        <v>150</v>
      </c>
      <c r="S15" s="1114">
        <v>2</v>
      </c>
      <c r="T15" s="1114">
        <v>152</v>
      </c>
      <c r="U15" s="15"/>
      <c r="V15" s="769"/>
      <c r="W15" s="15"/>
      <c r="X15" s="769"/>
      <c r="Y15" s="15"/>
      <c r="Z15" s="18"/>
      <c r="AA15" s="15"/>
      <c r="AB15" s="769"/>
      <c r="AC15" s="15"/>
      <c r="AD15" s="769"/>
      <c r="AE15" s="15"/>
      <c r="AF15" s="769"/>
      <c r="AG15" s="15">
        <v>151</v>
      </c>
      <c r="AH15" s="769">
        <v>30</v>
      </c>
      <c r="AI15" s="15">
        <v>122</v>
      </c>
      <c r="AJ15" s="769">
        <v>32</v>
      </c>
      <c r="AK15" s="15">
        <v>145</v>
      </c>
      <c r="AL15" s="770">
        <v>36</v>
      </c>
      <c r="AM15" s="15">
        <v>124</v>
      </c>
      <c r="AN15" s="770">
        <v>36</v>
      </c>
      <c r="AO15" s="15">
        <v>122</v>
      </c>
      <c r="AP15" s="770">
        <v>32</v>
      </c>
      <c r="AQ15" s="15">
        <v>122</v>
      </c>
      <c r="AR15" s="770">
        <v>32</v>
      </c>
      <c r="AS15" s="15">
        <v>122</v>
      </c>
      <c r="AT15" s="770">
        <v>32</v>
      </c>
      <c r="AU15" s="15"/>
      <c r="AV15" s="770"/>
      <c r="AW15" s="15"/>
      <c r="AX15" s="770"/>
      <c r="AY15" s="15"/>
      <c r="AZ15" s="770"/>
      <c r="BA15" s="15"/>
      <c r="BB15" s="770"/>
      <c r="BC15" s="15"/>
      <c r="BD15" s="770"/>
      <c r="BE15" s="15"/>
      <c r="BF15" s="770"/>
      <c r="BG15" s="15"/>
      <c r="BH15" s="770"/>
      <c r="BI15" s="15"/>
      <c r="BJ15" s="770"/>
      <c r="BK15" s="15">
        <f t="shared" si="0"/>
        <v>2</v>
      </c>
      <c r="BL15" s="25"/>
      <c r="BM15" s="15">
        <f t="shared" si="1"/>
        <v>5</v>
      </c>
      <c r="BN15" s="23"/>
      <c r="BO15" s="15">
        <f t="shared" si="2"/>
        <v>7</v>
      </c>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row>
    <row r="16" spans="1:111" s="245" customFormat="1" ht="21" customHeight="1">
      <c r="A16" s="15"/>
      <c r="B16" s="15"/>
      <c r="C16" s="38" t="s">
        <v>35</v>
      </c>
      <c r="D16" s="556" t="s">
        <v>57</v>
      </c>
      <c r="E16" s="477">
        <v>326</v>
      </c>
      <c r="F16" s="458">
        <v>37408</v>
      </c>
      <c r="G16" s="788">
        <v>112</v>
      </c>
      <c r="H16" s="319" t="s">
        <v>258</v>
      </c>
      <c r="I16" s="27">
        <v>36222</v>
      </c>
      <c r="J16" s="430" t="s">
        <v>1487</v>
      </c>
      <c r="K16" s="287" t="s">
        <v>554</v>
      </c>
      <c r="L16" s="16">
        <v>58</v>
      </c>
      <c r="M16" s="255">
        <v>19</v>
      </c>
      <c r="N16" s="16">
        <v>77</v>
      </c>
      <c r="O16" s="255">
        <v>14</v>
      </c>
      <c r="P16" s="16">
        <v>91</v>
      </c>
      <c r="Q16" s="768">
        <v>17</v>
      </c>
      <c r="R16" s="767">
        <v>108</v>
      </c>
      <c r="S16" s="1114">
        <v>4</v>
      </c>
      <c r="T16" s="1114">
        <v>112</v>
      </c>
      <c r="U16" s="15"/>
      <c r="V16" s="769"/>
      <c r="W16" s="15"/>
      <c r="X16" s="769"/>
      <c r="Y16" s="15"/>
      <c r="Z16" s="18"/>
      <c r="AA16" s="15"/>
      <c r="AB16" s="769"/>
      <c r="AC16" s="15">
        <v>114</v>
      </c>
      <c r="AD16" s="769">
        <v>32</v>
      </c>
      <c r="AE16" s="15">
        <v>138</v>
      </c>
      <c r="AF16" s="769">
        <v>36</v>
      </c>
      <c r="AG16" s="15">
        <v>124</v>
      </c>
      <c r="AH16" s="769">
        <v>36</v>
      </c>
      <c r="AI16" s="15">
        <v>124</v>
      </c>
      <c r="AJ16" s="769">
        <v>36</v>
      </c>
      <c r="AK16" s="15">
        <v>124</v>
      </c>
      <c r="AL16" s="770">
        <v>36</v>
      </c>
      <c r="AM16" s="15">
        <v>137</v>
      </c>
      <c r="AN16" s="770">
        <v>32</v>
      </c>
      <c r="AO16" s="15">
        <v>124</v>
      </c>
      <c r="AP16" s="770">
        <v>36</v>
      </c>
      <c r="AQ16" s="15">
        <v>124</v>
      </c>
      <c r="AR16" s="770">
        <v>36</v>
      </c>
      <c r="AS16" s="15">
        <v>124</v>
      </c>
      <c r="AT16" s="770">
        <v>36</v>
      </c>
      <c r="AU16" s="15"/>
      <c r="AV16" s="770"/>
      <c r="AW16" s="15"/>
      <c r="AX16" s="770"/>
      <c r="AY16" s="15"/>
      <c r="AZ16" s="770"/>
      <c r="BA16" s="15"/>
      <c r="BB16" s="770"/>
      <c r="BC16" s="15"/>
      <c r="BD16" s="770"/>
      <c r="BE16" s="15"/>
      <c r="BF16" s="770"/>
      <c r="BG16" s="15"/>
      <c r="BH16" s="770"/>
      <c r="BI16" s="15"/>
      <c r="BJ16" s="770"/>
      <c r="BK16" s="15">
        <f t="shared" si="0"/>
        <v>4</v>
      </c>
      <c r="BL16" s="25"/>
      <c r="BM16" s="15">
        <f t="shared" si="1"/>
        <v>5</v>
      </c>
      <c r="BN16" s="23"/>
      <c r="BO16" s="15">
        <f t="shared" si="2"/>
        <v>9</v>
      </c>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row>
    <row r="17" spans="1:111" s="245" customFormat="1" ht="21" customHeight="1">
      <c r="A17" s="15"/>
      <c r="B17" s="15"/>
      <c r="C17" s="38" t="s">
        <v>36</v>
      </c>
      <c r="D17" s="556" t="s">
        <v>47</v>
      </c>
      <c r="E17" s="477">
        <v>75</v>
      </c>
      <c r="F17" s="458">
        <v>40896</v>
      </c>
      <c r="G17" s="788">
        <v>112</v>
      </c>
      <c r="H17" s="319" t="s">
        <v>258</v>
      </c>
      <c r="I17" s="27">
        <v>32571</v>
      </c>
      <c r="J17" s="430" t="s">
        <v>370</v>
      </c>
      <c r="K17" s="287" t="s">
        <v>369</v>
      </c>
      <c r="L17" s="16">
        <v>64</v>
      </c>
      <c r="M17" s="255">
        <v>14</v>
      </c>
      <c r="N17" s="16">
        <v>78</v>
      </c>
      <c r="O17" s="255">
        <v>15</v>
      </c>
      <c r="P17" s="16">
        <v>93</v>
      </c>
      <c r="Q17" s="768">
        <v>15</v>
      </c>
      <c r="R17" s="767">
        <v>108</v>
      </c>
      <c r="S17" s="1114">
        <v>4</v>
      </c>
      <c r="T17" s="1114">
        <v>112</v>
      </c>
      <c r="U17" s="15"/>
      <c r="V17" s="769"/>
      <c r="W17" s="15"/>
      <c r="X17" s="769"/>
      <c r="Y17" s="15"/>
      <c r="Z17" s="18"/>
      <c r="AA17" s="15">
        <v>138</v>
      </c>
      <c r="AB17" s="769">
        <v>36</v>
      </c>
      <c r="AC17" s="15"/>
      <c r="AD17" s="769"/>
      <c r="AE17" s="15">
        <v>156</v>
      </c>
      <c r="AF17" s="769">
        <v>30</v>
      </c>
      <c r="AG17" s="15">
        <v>143</v>
      </c>
      <c r="AH17" s="769">
        <v>32</v>
      </c>
      <c r="AI17" s="15">
        <v>137</v>
      </c>
      <c r="AJ17" s="769">
        <v>32</v>
      </c>
      <c r="AK17" s="15">
        <v>135</v>
      </c>
      <c r="AL17" s="770">
        <v>32</v>
      </c>
      <c r="AM17" s="15">
        <v>156</v>
      </c>
      <c r="AN17" s="770">
        <v>30</v>
      </c>
      <c r="AO17" s="15">
        <v>146</v>
      </c>
      <c r="AP17" s="770">
        <v>30</v>
      </c>
      <c r="AQ17" s="15">
        <v>156</v>
      </c>
      <c r="AR17" s="770">
        <v>30</v>
      </c>
      <c r="AS17" s="15">
        <v>156</v>
      </c>
      <c r="AT17" s="770">
        <v>30</v>
      </c>
      <c r="AU17" s="15"/>
      <c r="AV17" s="770"/>
      <c r="AW17" s="15"/>
      <c r="AX17" s="770"/>
      <c r="AY17" s="15"/>
      <c r="AZ17" s="770"/>
      <c r="BA17" s="15"/>
      <c r="BB17" s="770"/>
      <c r="BC17" s="15"/>
      <c r="BD17" s="770"/>
      <c r="BE17" s="15"/>
      <c r="BF17" s="770"/>
      <c r="BG17" s="15"/>
      <c r="BH17" s="770"/>
      <c r="BI17" s="15"/>
      <c r="BJ17" s="770"/>
      <c r="BK17" s="15">
        <f t="shared" si="0"/>
        <v>4</v>
      </c>
      <c r="BL17" s="25"/>
      <c r="BM17" s="15">
        <f t="shared" si="1"/>
        <v>5</v>
      </c>
      <c r="BN17" s="23"/>
      <c r="BO17" s="15">
        <f t="shared" si="2"/>
        <v>9</v>
      </c>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row>
    <row r="18" spans="1:111" s="245" customFormat="1" ht="21" customHeight="1">
      <c r="A18" s="15"/>
      <c r="B18" s="15"/>
      <c r="C18" s="38" t="s">
        <v>38</v>
      </c>
      <c r="D18" s="556" t="s">
        <v>217</v>
      </c>
      <c r="E18" s="477">
        <v>188</v>
      </c>
      <c r="F18" s="459">
        <v>36705</v>
      </c>
      <c r="G18" s="788">
        <v>103</v>
      </c>
      <c r="H18" s="319" t="s">
        <v>1593</v>
      </c>
      <c r="I18" s="27">
        <v>37180</v>
      </c>
      <c r="J18" s="436" t="s">
        <v>468</v>
      </c>
      <c r="K18" s="287" t="s">
        <v>467</v>
      </c>
      <c r="L18" s="16">
        <v>84</v>
      </c>
      <c r="M18" s="255">
        <v>19</v>
      </c>
      <c r="N18" s="16">
        <v>103</v>
      </c>
      <c r="O18" s="255">
        <v>0</v>
      </c>
      <c r="P18" s="16">
        <v>103</v>
      </c>
      <c r="Q18" s="768">
        <v>0</v>
      </c>
      <c r="R18" s="767">
        <v>103</v>
      </c>
      <c r="S18" s="1114">
        <v>0</v>
      </c>
      <c r="T18" s="1114">
        <v>103</v>
      </c>
      <c r="U18" s="15"/>
      <c r="V18" s="769"/>
      <c r="W18" s="15"/>
      <c r="X18" s="769"/>
      <c r="Y18" s="15"/>
      <c r="Z18" s="769"/>
      <c r="AA18" s="15"/>
      <c r="AB18" s="769"/>
      <c r="AC18" s="15"/>
      <c r="AD18" s="769"/>
      <c r="AE18" s="15"/>
      <c r="AF18" s="769"/>
      <c r="AG18" s="15"/>
      <c r="AH18" s="769"/>
      <c r="AI18" s="15"/>
      <c r="AJ18" s="769"/>
      <c r="AK18" s="15"/>
      <c r="AL18" s="770"/>
      <c r="AM18" s="15"/>
      <c r="AN18" s="770"/>
      <c r="AO18" s="15"/>
      <c r="AP18" s="770"/>
      <c r="AQ18" s="15"/>
      <c r="AR18" s="770"/>
      <c r="AS18" s="15"/>
      <c r="AT18" s="770"/>
      <c r="AU18" s="15"/>
      <c r="AV18" s="770"/>
      <c r="AW18" s="15"/>
      <c r="AX18" s="770"/>
      <c r="AY18" s="15"/>
      <c r="AZ18" s="770"/>
      <c r="BA18" s="15"/>
      <c r="BB18" s="770"/>
      <c r="BC18" s="15"/>
      <c r="BD18" s="770"/>
      <c r="BE18" s="15"/>
      <c r="BF18" s="770"/>
      <c r="BG18" s="15"/>
      <c r="BH18" s="770"/>
      <c r="BI18" s="15"/>
      <c r="BJ18" s="770"/>
      <c r="BK18" s="15">
        <f t="shared" si="0"/>
        <v>0</v>
      </c>
      <c r="BL18" s="25"/>
      <c r="BM18" s="15">
        <f t="shared" si="1"/>
        <v>0</v>
      </c>
      <c r="BN18" s="23"/>
      <c r="BO18" s="15">
        <f t="shared" si="2"/>
        <v>0</v>
      </c>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row>
    <row r="19" spans="1:111" s="25" customFormat="1" ht="21" customHeight="1">
      <c r="A19" s="40"/>
      <c r="B19" s="40"/>
      <c r="C19" s="38" t="s">
        <v>50</v>
      </c>
      <c r="D19" s="556" t="s">
        <v>449</v>
      </c>
      <c r="E19" s="477">
        <v>175</v>
      </c>
      <c r="F19" s="459">
        <v>40107</v>
      </c>
      <c r="G19" s="788">
        <v>102</v>
      </c>
      <c r="H19" s="319" t="s">
        <v>1593</v>
      </c>
      <c r="I19" s="27">
        <v>36733</v>
      </c>
      <c r="J19" s="436" t="s">
        <v>451</v>
      </c>
      <c r="K19" s="287" t="s">
        <v>450</v>
      </c>
      <c r="L19" s="16">
        <v>49</v>
      </c>
      <c r="M19" s="255">
        <v>19</v>
      </c>
      <c r="N19" s="16">
        <v>68</v>
      </c>
      <c r="O19" s="255">
        <v>10</v>
      </c>
      <c r="P19" s="16">
        <v>78</v>
      </c>
      <c r="Q19" s="768">
        <v>18</v>
      </c>
      <c r="R19" s="767">
        <v>96</v>
      </c>
      <c r="S19" s="1114">
        <v>6</v>
      </c>
      <c r="T19" s="1114">
        <v>102</v>
      </c>
      <c r="U19" s="15"/>
      <c r="V19" s="769"/>
      <c r="W19" s="15"/>
      <c r="X19" s="769"/>
      <c r="Y19" s="15">
        <v>124</v>
      </c>
      <c r="Z19" s="769">
        <v>36</v>
      </c>
      <c r="AA19" s="15">
        <v>77</v>
      </c>
      <c r="AB19" s="769">
        <v>39</v>
      </c>
      <c r="AC19" s="15">
        <v>117</v>
      </c>
      <c r="AD19" s="769">
        <v>32</v>
      </c>
      <c r="AE19" s="15">
        <v>4</v>
      </c>
      <c r="AF19" s="769">
        <v>36</v>
      </c>
      <c r="AG19" s="15">
        <v>77</v>
      </c>
      <c r="AH19" s="769">
        <v>39</v>
      </c>
      <c r="AI19" s="15">
        <v>77</v>
      </c>
      <c r="AJ19" s="769">
        <v>39</v>
      </c>
      <c r="AK19" s="15"/>
      <c r="AL19" s="770"/>
      <c r="AM19" s="15">
        <v>77</v>
      </c>
      <c r="AN19" s="770">
        <v>39</v>
      </c>
      <c r="AO19" s="15">
        <v>63</v>
      </c>
      <c r="AP19" s="770">
        <v>32</v>
      </c>
      <c r="AQ19" s="15">
        <v>77</v>
      </c>
      <c r="AR19" s="770">
        <v>39</v>
      </c>
      <c r="AS19" s="15">
        <v>77</v>
      </c>
      <c r="AT19" s="770">
        <v>39</v>
      </c>
      <c r="AU19" s="15"/>
      <c r="AV19" s="770"/>
      <c r="AW19" s="15"/>
      <c r="AX19" s="770"/>
      <c r="AY19" s="15"/>
      <c r="AZ19" s="770"/>
      <c r="BA19" s="15"/>
      <c r="BB19" s="770"/>
      <c r="BC19" s="15"/>
      <c r="BD19" s="770"/>
      <c r="BE19" s="15"/>
      <c r="BF19" s="770"/>
      <c r="BG19" s="15"/>
      <c r="BH19" s="770"/>
      <c r="BI19" s="15"/>
      <c r="BJ19" s="770"/>
      <c r="BK19" s="15">
        <f t="shared" si="0"/>
        <v>6</v>
      </c>
      <c r="BM19" s="15">
        <f t="shared" si="1"/>
        <v>4</v>
      </c>
      <c r="BN19" s="23"/>
      <c r="BO19" s="15">
        <f t="shared" si="2"/>
        <v>10</v>
      </c>
      <c r="DA19" s="245"/>
      <c r="DB19" s="245"/>
      <c r="DC19" s="245"/>
      <c r="DD19" s="245"/>
      <c r="DE19" s="245"/>
      <c r="DF19" s="245"/>
      <c r="DG19" s="245"/>
    </row>
    <row r="20" spans="1:111" s="25" customFormat="1" ht="21" customHeight="1">
      <c r="A20" s="15"/>
      <c r="B20" s="15"/>
      <c r="C20" s="38" t="s">
        <v>52</v>
      </c>
      <c r="D20" s="556" t="s">
        <v>1401</v>
      </c>
      <c r="E20" s="477">
        <v>356</v>
      </c>
      <c r="F20" s="457">
        <v>30834</v>
      </c>
      <c r="G20" s="788">
        <v>99</v>
      </c>
      <c r="H20" s="319" t="s">
        <v>259</v>
      </c>
      <c r="I20" s="27">
        <v>34716</v>
      </c>
      <c r="J20" s="431" t="s">
        <v>568</v>
      </c>
      <c r="K20" s="287" t="s">
        <v>567</v>
      </c>
      <c r="L20" s="16">
        <v>65</v>
      </c>
      <c r="M20" s="255">
        <v>0</v>
      </c>
      <c r="N20" s="16">
        <v>65</v>
      </c>
      <c r="O20" s="255">
        <v>15</v>
      </c>
      <c r="P20" s="16">
        <v>80</v>
      </c>
      <c r="Q20" s="768">
        <v>15</v>
      </c>
      <c r="R20" s="767">
        <v>95</v>
      </c>
      <c r="S20" s="1114">
        <v>4</v>
      </c>
      <c r="T20" s="1114">
        <v>99</v>
      </c>
      <c r="U20" s="15"/>
      <c r="V20" s="769"/>
      <c r="W20" s="15"/>
      <c r="X20" s="769"/>
      <c r="Y20" s="15"/>
      <c r="Z20" s="769"/>
      <c r="AA20" s="15">
        <v>111</v>
      </c>
      <c r="AB20" s="769">
        <v>32</v>
      </c>
      <c r="AC20" s="15">
        <v>134</v>
      </c>
      <c r="AD20" s="769">
        <v>36</v>
      </c>
      <c r="AE20" s="15">
        <v>122</v>
      </c>
      <c r="AF20" s="769">
        <v>32</v>
      </c>
      <c r="AG20" s="15"/>
      <c r="AH20" s="769"/>
      <c r="AI20" s="15">
        <v>156</v>
      </c>
      <c r="AJ20" s="769">
        <v>30</v>
      </c>
      <c r="AK20" s="15">
        <v>57</v>
      </c>
      <c r="AL20" s="770">
        <v>32</v>
      </c>
      <c r="AM20" s="15">
        <v>57</v>
      </c>
      <c r="AN20" s="770">
        <v>32</v>
      </c>
      <c r="AO20" s="15">
        <v>57</v>
      </c>
      <c r="AP20" s="770">
        <v>32</v>
      </c>
      <c r="AQ20" s="15">
        <v>57</v>
      </c>
      <c r="AR20" s="770">
        <v>32</v>
      </c>
      <c r="AS20" s="15">
        <v>57</v>
      </c>
      <c r="AT20" s="770">
        <v>32</v>
      </c>
      <c r="AU20" s="15"/>
      <c r="AV20" s="770"/>
      <c r="AW20" s="15"/>
      <c r="AX20" s="770"/>
      <c r="AY20" s="15"/>
      <c r="AZ20" s="770"/>
      <c r="BA20" s="15"/>
      <c r="BB20" s="770"/>
      <c r="BC20" s="15"/>
      <c r="BD20" s="770"/>
      <c r="BE20" s="15"/>
      <c r="BF20" s="770"/>
      <c r="BG20" s="15"/>
      <c r="BH20" s="770"/>
      <c r="BI20" s="15"/>
      <c r="BJ20" s="770"/>
      <c r="BK20" s="15">
        <f t="shared" si="0"/>
        <v>4</v>
      </c>
      <c r="BM20" s="15">
        <f t="shared" si="1"/>
        <v>5</v>
      </c>
      <c r="BN20" s="23"/>
      <c r="BO20" s="15">
        <f t="shared" si="2"/>
        <v>9</v>
      </c>
    </row>
    <row r="21" spans="1:111" s="25" customFormat="1" ht="21" customHeight="1">
      <c r="A21" s="15"/>
      <c r="B21" s="15"/>
      <c r="C21" s="38" t="s">
        <v>54</v>
      </c>
      <c r="D21" s="556" t="s">
        <v>116</v>
      </c>
      <c r="E21" s="477">
        <v>547</v>
      </c>
      <c r="F21" s="457">
        <v>35641</v>
      </c>
      <c r="G21" s="788">
        <v>94</v>
      </c>
      <c r="H21" s="319" t="s">
        <v>255</v>
      </c>
      <c r="I21" s="27">
        <v>36657</v>
      </c>
      <c r="J21" s="431" t="s">
        <v>728</v>
      </c>
      <c r="K21" s="287" t="s">
        <v>727</v>
      </c>
      <c r="L21" s="16">
        <v>92</v>
      </c>
      <c r="M21" s="255">
        <v>2</v>
      </c>
      <c r="N21" s="16">
        <v>94</v>
      </c>
      <c r="O21" s="255">
        <v>0</v>
      </c>
      <c r="P21" s="16">
        <v>94</v>
      </c>
      <c r="Q21" s="768">
        <v>0</v>
      </c>
      <c r="R21" s="767">
        <v>94</v>
      </c>
      <c r="S21" s="1114">
        <v>0</v>
      </c>
      <c r="T21" s="1114">
        <v>94</v>
      </c>
      <c r="U21" s="15"/>
      <c r="V21" s="769"/>
      <c r="W21" s="15"/>
      <c r="X21" s="769"/>
      <c r="Y21" s="15"/>
      <c r="Z21" s="769"/>
      <c r="AA21" s="15"/>
      <c r="AB21" s="769"/>
      <c r="AC21" s="15"/>
      <c r="AD21" s="769"/>
      <c r="AE21" s="15"/>
      <c r="AF21" s="769"/>
      <c r="AG21" s="15"/>
      <c r="AH21" s="769"/>
      <c r="AI21" s="15"/>
      <c r="AJ21" s="769"/>
      <c r="AK21" s="15"/>
      <c r="AL21" s="770"/>
      <c r="AM21" s="15"/>
      <c r="AN21" s="770"/>
      <c r="AO21" s="15"/>
      <c r="AP21" s="770"/>
      <c r="AQ21" s="15"/>
      <c r="AR21" s="770"/>
      <c r="AS21" s="15"/>
      <c r="AT21" s="770"/>
      <c r="AU21" s="15"/>
      <c r="AV21" s="770"/>
      <c r="AW21" s="15"/>
      <c r="AX21" s="770"/>
      <c r="AY21" s="15"/>
      <c r="AZ21" s="770"/>
      <c r="BA21" s="15"/>
      <c r="BB21" s="770"/>
      <c r="BC21" s="15"/>
      <c r="BD21" s="770"/>
      <c r="BE21" s="15"/>
      <c r="BF21" s="770"/>
      <c r="BG21" s="15"/>
      <c r="BH21" s="770"/>
      <c r="BI21" s="15"/>
      <c r="BJ21" s="770"/>
      <c r="BK21" s="15">
        <f t="shared" si="0"/>
        <v>0</v>
      </c>
      <c r="BM21" s="15">
        <f t="shared" si="1"/>
        <v>0</v>
      </c>
      <c r="BN21" s="23"/>
      <c r="BO21" s="15">
        <f t="shared" si="2"/>
        <v>0</v>
      </c>
      <c r="DA21" s="245"/>
      <c r="DB21" s="245"/>
      <c r="DC21" s="245"/>
      <c r="DD21" s="245"/>
      <c r="DE21" s="245"/>
      <c r="DF21" s="245"/>
      <c r="DG21" s="245"/>
    </row>
    <row r="22" spans="1:111" s="25" customFormat="1" ht="21" customHeight="1">
      <c r="A22" s="15"/>
      <c r="B22" s="15"/>
      <c r="C22" s="38" t="s">
        <v>56</v>
      </c>
      <c r="D22" s="556" t="s">
        <v>1722</v>
      </c>
      <c r="E22" s="477">
        <v>469</v>
      </c>
      <c r="F22" s="458">
        <v>44699</v>
      </c>
      <c r="G22" s="788">
        <v>79</v>
      </c>
      <c r="H22" s="319" t="s">
        <v>257</v>
      </c>
      <c r="I22" s="27">
        <v>36432</v>
      </c>
      <c r="J22" s="430" t="s">
        <v>1723</v>
      </c>
      <c r="K22" s="287" t="s">
        <v>1724</v>
      </c>
      <c r="L22" s="16">
        <v>55</v>
      </c>
      <c r="M22" s="255">
        <v>20</v>
      </c>
      <c r="N22" s="16">
        <v>75</v>
      </c>
      <c r="O22" s="255">
        <v>4</v>
      </c>
      <c r="P22" s="16">
        <v>79</v>
      </c>
      <c r="Q22" s="768">
        <v>0</v>
      </c>
      <c r="R22" s="767">
        <v>79</v>
      </c>
      <c r="S22" s="1114">
        <v>0</v>
      </c>
      <c r="T22" s="1114">
        <v>79</v>
      </c>
      <c r="U22" s="15"/>
      <c r="V22" s="769"/>
      <c r="W22" s="15"/>
      <c r="X22" s="769"/>
      <c r="Y22" s="15"/>
      <c r="Z22" s="769"/>
      <c r="AA22" s="15"/>
      <c r="AB22" s="769"/>
      <c r="AC22" s="15"/>
      <c r="AD22" s="769"/>
      <c r="AE22" s="15"/>
      <c r="AF22" s="769"/>
      <c r="AG22" s="15"/>
      <c r="AH22" s="769"/>
      <c r="AI22" s="15"/>
      <c r="AJ22" s="769"/>
      <c r="AK22" s="15"/>
      <c r="AL22" s="770"/>
      <c r="AM22" s="15"/>
      <c r="AN22" s="770"/>
      <c r="AO22" s="15"/>
      <c r="AP22" s="770"/>
      <c r="AQ22" s="15"/>
      <c r="AR22" s="770"/>
      <c r="AS22" s="15"/>
      <c r="AT22" s="770"/>
      <c r="AU22" s="15"/>
      <c r="AV22" s="770"/>
      <c r="AW22" s="15"/>
      <c r="AX22" s="770"/>
      <c r="AY22" s="15"/>
      <c r="AZ22" s="770"/>
      <c r="BA22" s="15"/>
      <c r="BB22" s="770"/>
      <c r="BC22" s="15"/>
      <c r="BD22" s="770"/>
      <c r="BE22" s="15"/>
      <c r="BF22" s="770"/>
      <c r="BG22" s="15"/>
      <c r="BH22" s="770"/>
      <c r="BI22" s="15"/>
      <c r="BJ22" s="770"/>
      <c r="BK22" s="15">
        <f t="shared" si="0"/>
        <v>0</v>
      </c>
      <c r="BM22" s="15">
        <f t="shared" si="1"/>
        <v>0</v>
      </c>
      <c r="BN22" s="23"/>
      <c r="BO22" s="15">
        <f t="shared" si="2"/>
        <v>0</v>
      </c>
    </row>
    <row r="23" spans="1:111" s="25" customFormat="1" ht="21" customHeight="1">
      <c r="A23" s="15"/>
      <c r="B23" s="15"/>
      <c r="C23" s="38" t="s">
        <v>58</v>
      </c>
      <c r="D23" s="556" t="s">
        <v>162</v>
      </c>
      <c r="E23" s="477">
        <v>228</v>
      </c>
      <c r="F23" s="457">
        <v>30317</v>
      </c>
      <c r="G23" s="788">
        <v>75</v>
      </c>
      <c r="H23" s="319" t="s">
        <v>748</v>
      </c>
      <c r="I23" s="27">
        <v>42704</v>
      </c>
      <c r="J23" s="431" t="s">
        <v>492</v>
      </c>
      <c r="K23" s="287" t="s">
        <v>491</v>
      </c>
      <c r="L23" s="16">
        <v>35</v>
      </c>
      <c r="M23" s="255">
        <v>15</v>
      </c>
      <c r="N23" s="16">
        <v>50</v>
      </c>
      <c r="O23" s="255">
        <v>10</v>
      </c>
      <c r="P23" s="16">
        <v>60</v>
      </c>
      <c r="Q23" s="768">
        <v>13</v>
      </c>
      <c r="R23" s="767">
        <v>73</v>
      </c>
      <c r="S23" s="1114">
        <v>2</v>
      </c>
      <c r="T23" s="1114">
        <v>75</v>
      </c>
      <c r="U23" s="15"/>
      <c r="V23" s="769"/>
      <c r="W23" s="15"/>
      <c r="X23" s="769"/>
      <c r="Y23" s="15"/>
      <c r="Z23" s="769"/>
      <c r="AA23" s="15"/>
      <c r="AB23" s="769"/>
      <c r="AC23" s="15"/>
      <c r="AD23" s="769"/>
      <c r="AE23" s="15"/>
      <c r="AF23" s="769"/>
      <c r="AG23" s="15">
        <v>156</v>
      </c>
      <c r="AH23" s="769">
        <v>30</v>
      </c>
      <c r="AI23" s="15">
        <v>180</v>
      </c>
      <c r="AJ23" s="769">
        <v>36</v>
      </c>
      <c r="AK23" s="15"/>
      <c r="AL23" s="770"/>
      <c r="AM23" s="15">
        <v>180</v>
      </c>
      <c r="AN23" s="770">
        <v>36</v>
      </c>
      <c r="AO23" s="15">
        <v>20</v>
      </c>
      <c r="AP23" s="770">
        <v>32</v>
      </c>
      <c r="AQ23" s="15">
        <v>20</v>
      </c>
      <c r="AR23" s="770">
        <v>32</v>
      </c>
      <c r="AS23" s="15"/>
      <c r="AT23" s="770"/>
      <c r="AU23" s="15"/>
      <c r="AV23" s="770"/>
      <c r="AW23" s="15"/>
      <c r="AX23" s="770"/>
      <c r="AY23" s="15"/>
      <c r="AZ23" s="770"/>
      <c r="BA23" s="15"/>
      <c r="BB23" s="770"/>
      <c r="BC23" s="15"/>
      <c r="BD23" s="770"/>
      <c r="BE23" s="15"/>
      <c r="BF23" s="770"/>
      <c r="BG23" s="15"/>
      <c r="BH23" s="770"/>
      <c r="BI23" s="15"/>
      <c r="BJ23" s="770"/>
      <c r="BK23" s="15">
        <f t="shared" si="0"/>
        <v>2</v>
      </c>
      <c r="BM23" s="15">
        <f t="shared" si="1"/>
        <v>3</v>
      </c>
      <c r="BN23" s="23"/>
      <c r="BO23" s="15">
        <f t="shared" si="2"/>
        <v>5</v>
      </c>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row>
    <row r="24" spans="1:111" s="25" customFormat="1" ht="21" customHeight="1">
      <c r="A24" s="40"/>
      <c r="B24" s="40"/>
      <c r="C24" s="38" t="s">
        <v>59</v>
      </c>
      <c r="D24" s="556" t="s">
        <v>292</v>
      </c>
      <c r="E24" s="477">
        <v>1064</v>
      </c>
      <c r="F24" s="459">
        <v>40554</v>
      </c>
      <c r="G24" s="788">
        <v>60</v>
      </c>
      <c r="H24" s="319" t="s">
        <v>259</v>
      </c>
      <c r="I24" s="27">
        <v>40613</v>
      </c>
      <c r="J24" s="436" t="s">
        <v>733</v>
      </c>
      <c r="K24" s="287" t="s">
        <v>732</v>
      </c>
      <c r="L24" s="16">
        <v>59</v>
      </c>
      <c r="M24" s="255">
        <v>0</v>
      </c>
      <c r="N24" s="16">
        <v>59</v>
      </c>
      <c r="O24" s="255">
        <v>1</v>
      </c>
      <c r="P24" s="16">
        <v>60</v>
      </c>
      <c r="Q24" s="768">
        <v>0</v>
      </c>
      <c r="R24" s="767">
        <v>60</v>
      </c>
      <c r="S24" s="1114">
        <v>0</v>
      </c>
      <c r="T24" s="1114">
        <v>60</v>
      </c>
      <c r="U24" s="15"/>
      <c r="V24" s="769"/>
      <c r="W24" s="15"/>
      <c r="X24" s="769"/>
      <c r="Y24" s="15"/>
      <c r="Z24" s="769"/>
      <c r="AA24" s="15"/>
      <c r="AB24" s="769"/>
      <c r="AC24" s="15"/>
      <c r="AD24" s="769"/>
      <c r="AE24" s="15"/>
      <c r="AF24" s="769"/>
      <c r="AG24" s="15"/>
      <c r="AH24" s="769"/>
      <c r="AI24" s="15"/>
      <c r="AJ24" s="769"/>
      <c r="AK24" s="15">
        <v>77</v>
      </c>
      <c r="AL24" s="770">
        <v>39</v>
      </c>
      <c r="AM24" s="15"/>
      <c r="AN24" s="770"/>
      <c r="AO24" s="15"/>
      <c r="AP24" s="770"/>
      <c r="AQ24" s="15"/>
      <c r="AR24" s="770"/>
      <c r="AS24" s="15"/>
      <c r="AT24" s="770"/>
      <c r="AU24" s="15"/>
      <c r="AV24" s="770"/>
      <c r="AW24" s="15"/>
      <c r="AX24" s="770"/>
      <c r="AY24" s="15"/>
      <c r="AZ24" s="770"/>
      <c r="BA24" s="15"/>
      <c r="BB24" s="770"/>
      <c r="BC24" s="15"/>
      <c r="BD24" s="770"/>
      <c r="BE24" s="15"/>
      <c r="BF24" s="770"/>
      <c r="BG24" s="15"/>
      <c r="BH24" s="770"/>
      <c r="BI24" s="15"/>
      <c r="BJ24" s="770"/>
      <c r="BK24" s="15">
        <f t="shared" si="0"/>
        <v>0</v>
      </c>
      <c r="BM24" s="15">
        <f t="shared" si="1"/>
        <v>1</v>
      </c>
      <c r="BN24" s="23"/>
      <c r="BO24" s="15">
        <f t="shared" si="2"/>
        <v>1</v>
      </c>
    </row>
    <row r="25" spans="1:111" customFormat="1" ht="21" customHeight="1">
      <c r="A25" s="15"/>
      <c r="B25" s="15"/>
      <c r="C25" s="38" t="s">
        <v>61</v>
      </c>
      <c r="D25" s="556" t="s">
        <v>965</v>
      </c>
      <c r="E25" s="477">
        <v>6739</v>
      </c>
      <c r="F25" s="459">
        <v>43292</v>
      </c>
      <c r="G25" s="788">
        <v>60</v>
      </c>
      <c r="H25" s="319" t="s">
        <v>923</v>
      </c>
      <c r="I25" s="27">
        <v>22153</v>
      </c>
      <c r="J25" s="436" t="s">
        <v>967</v>
      </c>
      <c r="K25" s="287" t="s">
        <v>966</v>
      </c>
      <c r="L25" s="16">
        <v>41</v>
      </c>
      <c r="M25" s="255">
        <v>16</v>
      </c>
      <c r="N25" s="16">
        <v>57</v>
      </c>
      <c r="O25" s="255">
        <v>0</v>
      </c>
      <c r="P25" s="16">
        <v>57</v>
      </c>
      <c r="Q25" s="768">
        <v>3</v>
      </c>
      <c r="R25" s="767">
        <v>60</v>
      </c>
      <c r="S25" s="1114">
        <v>0</v>
      </c>
      <c r="T25" s="1114">
        <v>60</v>
      </c>
      <c r="U25" s="15"/>
      <c r="V25" s="769"/>
      <c r="W25" s="15"/>
      <c r="X25" s="769"/>
      <c r="Y25" s="15"/>
      <c r="Z25" s="769"/>
      <c r="AA25" s="15"/>
      <c r="AB25" s="769"/>
      <c r="AC25" s="15"/>
      <c r="AD25" s="769"/>
      <c r="AE25" s="15"/>
      <c r="AF25" s="769"/>
      <c r="AG25" s="15"/>
      <c r="AH25" s="769"/>
      <c r="AI25" s="15"/>
      <c r="AJ25" s="769"/>
      <c r="AK25" s="15"/>
      <c r="AL25" s="770"/>
      <c r="AM25" s="15"/>
      <c r="AN25" s="770"/>
      <c r="AO25" s="15"/>
      <c r="AP25" s="770"/>
      <c r="AQ25" s="15"/>
      <c r="AR25" s="770"/>
      <c r="AS25" s="15"/>
      <c r="AT25" s="770"/>
      <c r="AU25" s="15"/>
      <c r="AV25" s="770"/>
      <c r="AW25" s="15"/>
      <c r="AX25" s="770"/>
      <c r="AY25" s="15"/>
      <c r="AZ25" s="770"/>
      <c r="BA25" s="15"/>
      <c r="BB25" s="770"/>
      <c r="BC25" s="15"/>
      <c r="BD25" s="770"/>
      <c r="BE25" s="15"/>
      <c r="BF25" s="770"/>
      <c r="BG25" s="15"/>
      <c r="BH25" s="770"/>
      <c r="BI25" s="15"/>
      <c r="BJ25" s="770"/>
      <c r="BK25" s="15">
        <f t="shared" si="0"/>
        <v>0</v>
      </c>
      <c r="BL25" s="25"/>
      <c r="BM25" s="15">
        <f t="shared" si="1"/>
        <v>0</v>
      </c>
      <c r="BN25" s="23"/>
      <c r="BO25" s="15">
        <f t="shared" si="2"/>
        <v>0</v>
      </c>
      <c r="BP25" s="245"/>
      <c r="BQ25" s="24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row>
    <row r="26" spans="1:111" customFormat="1" ht="21" customHeight="1">
      <c r="A26" s="15"/>
      <c r="B26" s="15"/>
      <c r="C26" s="38" t="s">
        <v>63</v>
      </c>
      <c r="D26" s="34" t="s">
        <v>40</v>
      </c>
      <c r="E26" s="477">
        <v>135</v>
      </c>
      <c r="F26" s="457">
        <v>36984</v>
      </c>
      <c r="G26" s="788">
        <v>59</v>
      </c>
      <c r="H26" s="319" t="s">
        <v>255</v>
      </c>
      <c r="I26" s="27">
        <v>27715</v>
      </c>
      <c r="J26" s="590" t="s">
        <v>415</v>
      </c>
      <c r="K26" s="287" t="s">
        <v>414</v>
      </c>
      <c r="L26" s="16">
        <v>56</v>
      </c>
      <c r="M26" s="255">
        <v>2</v>
      </c>
      <c r="N26" s="16">
        <v>58</v>
      </c>
      <c r="O26" s="255">
        <v>0</v>
      </c>
      <c r="P26" s="16">
        <v>58</v>
      </c>
      <c r="Q26" s="768">
        <v>1</v>
      </c>
      <c r="R26" s="767">
        <v>59</v>
      </c>
      <c r="S26" s="1114">
        <v>0</v>
      </c>
      <c r="T26" s="1114">
        <v>59</v>
      </c>
      <c r="U26" s="15"/>
      <c r="V26" s="769"/>
      <c r="W26" s="15"/>
      <c r="X26" s="769"/>
      <c r="Y26" s="15"/>
      <c r="Z26" s="769"/>
      <c r="AA26" s="15"/>
      <c r="AB26" s="769"/>
      <c r="AC26" s="15"/>
      <c r="AD26" s="769"/>
      <c r="AE26" s="15"/>
      <c r="AF26" s="769"/>
      <c r="AG26" s="15"/>
      <c r="AH26" s="769"/>
      <c r="AI26" s="15"/>
      <c r="AJ26" s="769"/>
      <c r="AK26" s="15"/>
      <c r="AL26" s="770"/>
      <c r="AM26" s="15"/>
      <c r="AN26" s="770"/>
      <c r="AO26" s="15"/>
      <c r="AP26" s="770"/>
      <c r="AQ26" s="15"/>
      <c r="AR26" s="770"/>
      <c r="AS26" s="15"/>
      <c r="AT26" s="770"/>
      <c r="AU26" s="15"/>
      <c r="AV26" s="770"/>
      <c r="AW26" s="15"/>
      <c r="AX26" s="770"/>
      <c r="AY26" s="15"/>
      <c r="AZ26" s="770"/>
      <c r="BA26" s="15"/>
      <c r="BB26" s="770"/>
      <c r="BC26" s="15"/>
      <c r="BD26" s="770"/>
      <c r="BE26" s="15"/>
      <c r="BF26" s="770"/>
      <c r="BG26" s="15"/>
      <c r="BH26" s="770"/>
      <c r="BI26" s="15"/>
      <c r="BJ26" s="770"/>
      <c r="BK26" s="15">
        <f t="shared" si="0"/>
        <v>0</v>
      </c>
      <c r="BL26" s="25"/>
      <c r="BM26" s="15">
        <f t="shared" si="1"/>
        <v>0</v>
      </c>
      <c r="BN26" s="23"/>
      <c r="BO26" s="15">
        <f t="shared" si="2"/>
        <v>0</v>
      </c>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row>
    <row r="27" spans="1:111" customFormat="1" ht="21" customHeight="1">
      <c r="A27" s="15"/>
      <c r="B27" s="15"/>
      <c r="C27" s="38" t="s">
        <v>64</v>
      </c>
      <c r="D27" s="556" t="s">
        <v>1136</v>
      </c>
      <c r="E27" s="477">
        <v>175</v>
      </c>
      <c r="F27" s="459">
        <v>40107</v>
      </c>
      <c r="G27" s="788">
        <v>54</v>
      </c>
      <c r="H27" s="319" t="s">
        <v>923</v>
      </c>
      <c r="I27" s="27">
        <v>13674</v>
      </c>
      <c r="J27" s="436" t="s">
        <v>451</v>
      </c>
      <c r="K27" s="287" t="s">
        <v>450</v>
      </c>
      <c r="L27" s="16">
        <v>25</v>
      </c>
      <c r="M27" s="255">
        <v>18</v>
      </c>
      <c r="N27" s="16">
        <v>43</v>
      </c>
      <c r="O27" s="255">
        <v>0</v>
      </c>
      <c r="P27" s="16">
        <v>43</v>
      </c>
      <c r="Q27" s="768">
        <v>8</v>
      </c>
      <c r="R27" s="767">
        <v>51</v>
      </c>
      <c r="S27" s="1114">
        <v>3</v>
      </c>
      <c r="T27" s="1114">
        <v>54</v>
      </c>
      <c r="U27" s="15"/>
      <c r="V27" s="769"/>
      <c r="W27" s="15"/>
      <c r="X27" s="769"/>
      <c r="Y27" s="15"/>
      <c r="Z27" s="769"/>
      <c r="AA27" s="15"/>
      <c r="AB27" s="769"/>
      <c r="AC27" s="15">
        <v>116</v>
      </c>
      <c r="AD27" s="769">
        <v>32</v>
      </c>
      <c r="AE27" s="15">
        <v>5</v>
      </c>
      <c r="AF27" s="769">
        <v>34</v>
      </c>
      <c r="AG27" s="15">
        <v>90</v>
      </c>
      <c r="AH27" s="769">
        <v>32</v>
      </c>
      <c r="AI27" s="15"/>
      <c r="AJ27" s="769"/>
      <c r="AK27" s="15"/>
      <c r="AL27" s="770"/>
      <c r="AM27" s="15">
        <v>90</v>
      </c>
      <c r="AN27" s="770">
        <v>32</v>
      </c>
      <c r="AO27" s="15">
        <v>64</v>
      </c>
      <c r="AP27" s="770">
        <v>32</v>
      </c>
      <c r="AQ27" s="15"/>
      <c r="AR27" s="770"/>
      <c r="AS27" s="15"/>
      <c r="AT27" s="770"/>
      <c r="AU27" s="15"/>
      <c r="AV27" s="770"/>
      <c r="AW27" s="15"/>
      <c r="AX27" s="770"/>
      <c r="AY27" s="15"/>
      <c r="AZ27" s="770"/>
      <c r="BA27" s="15"/>
      <c r="BB27" s="770"/>
      <c r="BC27" s="15"/>
      <c r="BD27" s="770"/>
      <c r="BE27" s="15"/>
      <c r="BF27" s="770"/>
      <c r="BG27" s="15"/>
      <c r="BH27" s="770"/>
      <c r="BI27" s="15"/>
      <c r="BJ27" s="770"/>
      <c r="BK27" s="15">
        <f t="shared" si="0"/>
        <v>3</v>
      </c>
      <c r="BL27" s="25"/>
      <c r="BM27" s="15">
        <f t="shared" si="1"/>
        <v>2</v>
      </c>
      <c r="BN27" s="23"/>
      <c r="BO27" s="15">
        <f t="shared" si="2"/>
        <v>5</v>
      </c>
      <c r="BP27" s="245"/>
      <c r="BQ27" s="24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45"/>
      <c r="CR27" s="245"/>
      <c r="CS27" s="245"/>
      <c r="CT27" s="245"/>
      <c r="CU27" s="245"/>
      <c r="CV27" s="25"/>
      <c r="CW27" s="25"/>
      <c r="CX27" s="25"/>
      <c r="CY27" s="25"/>
      <c r="CZ27" s="25"/>
    </row>
    <row r="28" spans="1:111" customFormat="1" ht="21" customHeight="1">
      <c r="A28" s="40"/>
      <c r="B28" s="40"/>
      <c r="C28" s="38" t="s">
        <v>66</v>
      </c>
      <c r="D28" s="556" t="s">
        <v>114</v>
      </c>
      <c r="E28" s="477">
        <v>1524</v>
      </c>
      <c r="F28" s="459">
        <v>40808</v>
      </c>
      <c r="G28" s="788">
        <v>54</v>
      </c>
      <c r="H28" s="319" t="s">
        <v>1830</v>
      </c>
      <c r="I28" s="27">
        <v>40808</v>
      </c>
      <c r="J28" s="436" t="s">
        <v>454</v>
      </c>
      <c r="K28" s="287" t="s">
        <v>453</v>
      </c>
      <c r="L28" s="16">
        <v>43</v>
      </c>
      <c r="M28" s="255">
        <v>11</v>
      </c>
      <c r="N28" s="16">
        <v>54</v>
      </c>
      <c r="O28" s="255">
        <v>0</v>
      </c>
      <c r="P28" s="16">
        <v>54</v>
      </c>
      <c r="Q28" s="768">
        <v>0</v>
      </c>
      <c r="R28" s="767">
        <v>54</v>
      </c>
      <c r="S28" s="1114">
        <v>0</v>
      </c>
      <c r="T28" s="1114">
        <v>54</v>
      </c>
      <c r="U28" s="15"/>
      <c r="V28" s="769"/>
      <c r="W28" s="15"/>
      <c r="X28" s="769"/>
      <c r="Y28" s="15"/>
      <c r="Z28" s="769"/>
      <c r="AA28" s="15"/>
      <c r="AB28" s="769"/>
      <c r="AC28" s="15"/>
      <c r="AD28" s="769"/>
      <c r="AE28" s="15"/>
      <c r="AF28" s="769"/>
      <c r="AG28" s="15"/>
      <c r="AH28" s="769"/>
      <c r="AI28" s="15"/>
      <c r="AJ28" s="769"/>
      <c r="AK28" s="15"/>
      <c r="AL28" s="770"/>
      <c r="AM28" s="15"/>
      <c r="AN28" s="770"/>
      <c r="AO28" s="15"/>
      <c r="AP28" s="770"/>
      <c r="AQ28" s="15"/>
      <c r="AR28" s="770"/>
      <c r="AS28" s="15"/>
      <c r="AT28" s="770"/>
      <c r="AU28" s="15"/>
      <c r="AV28" s="770"/>
      <c r="AW28" s="15"/>
      <c r="AX28" s="770"/>
      <c r="AY28" s="15"/>
      <c r="AZ28" s="770"/>
      <c r="BA28" s="15"/>
      <c r="BB28" s="770"/>
      <c r="BC28" s="15"/>
      <c r="BD28" s="770"/>
      <c r="BE28" s="15"/>
      <c r="BF28" s="770"/>
      <c r="BG28" s="15"/>
      <c r="BH28" s="770"/>
      <c r="BI28" s="15"/>
      <c r="BJ28" s="770"/>
      <c r="BK28" s="15">
        <f t="shared" si="0"/>
        <v>0</v>
      </c>
      <c r="BL28" s="25"/>
      <c r="BM28" s="15">
        <f t="shared" si="1"/>
        <v>0</v>
      </c>
      <c r="BN28" s="23"/>
      <c r="BO28" s="15">
        <f t="shared" si="2"/>
        <v>0</v>
      </c>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C28" s="25"/>
      <c r="DD28" s="25"/>
      <c r="DE28" s="25"/>
      <c r="DF28" s="25"/>
      <c r="DG28" s="25"/>
    </row>
    <row r="29" spans="1:111" customFormat="1" ht="21" customHeight="1">
      <c r="A29" s="15"/>
      <c r="B29" s="15"/>
      <c r="C29" s="38" t="s">
        <v>68</v>
      </c>
      <c r="D29" s="556" t="s">
        <v>956</v>
      </c>
      <c r="E29" s="477">
        <v>10045</v>
      </c>
      <c r="F29" s="457">
        <v>43516</v>
      </c>
      <c r="G29" s="788">
        <v>49</v>
      </c>
      <c r="H29" s="319" t="s">
        <v>748</v>
      </c>
      <c r="I29" s="27">
        <v>36238</v>
      </c>
      <c r="J29" s="431" t="s">
        <v>955</v>
      </c>
      <c r="K29" s="287" t="s">
        <v>957</v>
      </c>
      <c r="L29" s="16">
        <v>35</v>
      </c>
      <c r="M29" s="255">
        <v>14</v>
      </c>
      <c r="N29" s="16">
        <v>49</v>
      </c>
      <c r="O29" s="255">
        <v>0</v>
      </c>
      <c r="P29" s="16">
        <v>49</v>
      </c>
      <c r="Q29" s="768">
        <v>0</v>
      </c>
      <c r="R29" s="767">
        <v>49</v>
      </c>
      <c r="S29" s="1114">
        <v>0</v>
      </c>
      <c r="T29" s="1114">
        <v>49</v>
      </c>
      <c r="U29" s="15"/>
      <c r="V29" s="769"/>
      <c r="W29" s="15"/>
      <c r="X29" s="769"/>
      <c r="Y29" s="15"/>
      <c r="Z29" s="769"/>
      <c r="AA29" s="15"/>
      <c r="AB29" s="769"/>
      <c r="AC29" s="15"/>
      <c r="AD29" s="769"/>
      <c r="AE29" s="15"/>
      <c r="AF29" s="769"/>
      <c r="AG29" s="15"/>
      <c r="AH29" s="769"/>
      <c r="AI29" s="15"/>
      <c r="AJ29" s="769"/>
      <c r="AK29" s="15"/>
      <c r="AL29" s="770"/>
      <c r="AM29" s="15"/>
      <c r="AN29" s="770"/>
      <c r="AO29" s="15"/>
      <c r="AP29" s="770"/>
      <c r="AQ29" s="15"/>
      <c r="AR29" s="770"/>
      <c r="AS29" s="15"/>
      <c r="AT29" s="770"/>
      <c r="AU29" s="15"/>
      <c r="AV29" s="770"/>
      <c r="AW29" s="15"/>
      <c r="AX29" s="770"/>
      <c r="AY29" s="15"/>
      <c r="AZ29" s="770"/>
      <c r="BA29" s="15"/>
      <c r="BB29" s="770"/>
      <c r="BC29" s="15"/>
      <c r="BD29" s="770"/>
      <c r="BE29" s="15"/>
      <c r="BF29" s="770"/>
      <c r="BG29" s="15"/>
      <c r="BH29" s="770"/>
      <c r="BI29" s="15"/>
      <c r="BJ29" s="770"/>
      <c r="BK29" s="15">
        <f t="shared" si="0"/>
        <v>0</v>
      </c>
      <c r="BL29" s="25"/>
      <c r="BM29" s="15">
        <f t="shared" si="1"/>
        <v>0</v>
      </c>
      <c r="BN29" s="23"/>
      <c r="BO29" s="15">
        <f t="shared" si="2"/>
        <v>0</v>
      </c>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row>
    <row r="30" spans="1:111" customFormat="1" ht="21" customHeight="1">
      <c r="A30" s="15"/>
      <c r="B30" s="15"/>
      <c r="C30" s="38" t="s">
        <v>70</v>
      </c>
      <c r="D30" s="556" t="s">
        <v>69</v>
      </c>
      <c r="E30" s="477">
        <v>1980</v>
      </c>
      <c r="F30" s="459">
        <v>38930</v>
      </c>
      <c r="G30" s="788">
        <v>46</v>
      </c>
      <c r="H30" s="319" t="s">
        <v>259</v>
      </c>
      <c r="I30" s="27">
        <v>38814</v>
      </c>
      <c r="J30" s="436" t="s">
        <v>582</v>
      </c>
      <c r="K30" s="287" t="s">
        <v>581</v>
      </c>
      <c r="L30" s="16">
        <v>45</v>
      </c>
      <c r="M30" s="255">
        <v>1</v>
      </c>
      <c r="N30" s="16">
        <v>46</v>
      </c>
      <c r="O30" s="255">
        <v>0</v>
      </c>
      <c r="P30" s="16">
        <v>46</v>
      </c>
      <c r="Q30" s="768">
        <v>0</v>
      </c>
      <c r="R30" s="767">
        <v>46</v>
      </c>
      <c r="S30" s="1114">
        <v>0</v>
      </c>
      <c r="T30" s="1114">
        <v>46</v>
      </c>
      <c r="U30" s="15"/>
      <c r="V30" s="769"/>
      <c r="W30" s="15"/>
      <c r="X30" s="769"/>
      <c r="Y30" s="15"/>
      <c r="Z30" s="769"/>
      <c r="AA30" s="15"/>
      <c r="AB30" s="769"/>
      <c r="AC30" s="15"/>
      <c r="AD30" s="769"/>
      <c r="AE30" s="15"/>
      <c r="AF30" s="769"/>
      <c r="AG30" s="15"/>
      <c r="AH30" s="769"/>
      <c r="AI30" s="15"/>
      <c r="AJ30" s="769"/>
      <c r="AK30" s="15"/>
      <c r="AL30" s="770"/>
      <c r="AM30" s="15"/>
      <c r="AN30" s="770"/>
      <c r="AO30" s="15"/>
      <c r="AP30" s="770"/>
      <c r="AQ30" s="15"/>
      <c r="AR30" s="770"/>
      <c r="AS30" s="15"/>
      <c r="AT30" s="770"/>
      <c r="AU30" s="15"/>
      <c r="AV30" s="770"/>
      <c r="AW30" s="15"/>
      <c r="AX30" s="770"/>
      <c r="AY30" s="15"/>
      <c r="AZ30" s="770"/>
      <c r="BA30" s="15"/>
      <c r="BB30" s="770"/>
      <c r="BC30" s="15"/>
      <c r="BD30" s="770"/>
      <c r="BE30" s="15"/>
      <c r="BF30" s="770"/>
      <c r="BG30" s="15"/>
      <c r="BH30" s="770"/>
      <c r="BI30" s="15"/>
      <c r="BJ30" s="770"/>
      <c r="BK30" s="15">
        <f t="shared" si="0"/>
        <v>0</v>
      </c>
      <c r="BL30" s="25"/>
      <c r="BM30" s="15">
        <f t="shared" si="1"/>
        <v>0</v>
      </c>
      <c r="BN30" s="23"/>
      <c r="BO30" s="15">
        <f t="shared" si="2"/>
        <v>0</v>
      </c>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row>
    <row r="31" spans="1:111" customFormat="1" ht="21" customHeight="1">
      <c r="A31" s="15"/>
      <c r="B31" s="15"/>
      <c r="C31" s="38" t="s">
        <v>72</v>
      </c>
      <c r="D31" s="556" t="s">
        <v>2493</v>
      </c>
      <c r="E31" s="477">
        <v>10690</v>
      </c>
      <c r="F31" s="457">
        <v>30184</v>
      </c>
      <c r="G31" s="788">
        <v>44</v>
      </c>
      <c r="H31" s="319" t="s">
        <v>343</v>
      </c>
      <c r="I31" s="27">
        <v>21751</v>
      </c>
      <c r="J31" s="431" t="s">
        <v>526</v>
      </c>
      <c r="K31" s="287" t="s">
        <v>525</v>
      </c>
      <c r="L31" s="16">
        <v>11</v>
      </c>
      <c r="M31" s="255">
        <v>3</v>
      </c>
      <c r="N31" s="16">
        <v>14</v>
      </c>
      <c r="O31" s="255">
        <v>10</v>
      </c>
      <c r="P31" s="16">
        <v>24</v>
      </c>
      <c r="Q31" s="768">
        <v>16</v>
      </c>
      <c r="R31" s="767">
        <v>40</v>
      </c>
      <c r="S31" s="1114">
        <v>4</v>
      </c>
      <c r="T31" s="1114">
        <v>44</v>
      </c>
      <c r="U31" s="15"/>
      <c r="V31" s="769"/>
      <c r="W31" s="15"/>
      <c r="X31" s="769"/>
      <c r="Y31" s="15"/>
      <c r="Z31" s="769"/>
      <c r="AA31" s="15"/>
      <c r="AB31" s="769"/>
      <c r="AC31" s="15">
        <v>101</v>
      </c>
      <c r="AD31" s="769">
        <v>34</v>
      </c>
      <c r="AE31" s="15">
        <v>124</v>
      </c>
      <c r="AF31" s="769">
        <v>36</v>
      </c>
      <c r="AG31" s="15">
        <v>137</v>
      </c>
      <c r="AH31" s="769">
        <v>32</v>
      </c>
      <c r="AI31" s="15">
        <v>133</v>
      </c>
      <c r="AJ31" s="769">
        <v>36</v>
      </c>
      <c r="AK31" s="15"/>
      <c r="AL31" s="770"/>
      <c r="AM31" s="15">
        <v>20</v>
      </c>
      <c r="AN31" s="770">
        <v>32</v>
      </c>
      <c r="AO31" s="15">
        <v>55</v>
      </c>
      <c r="AP31" s="770">
        <v>32</v>
      </c>
      <c r="AQ31" s="15">
        <v>19</v>
      </c>
      <c r="AR31" s="770">
        <v>32</v>
      </c>
      <c r="AS31" s="15">
        <v>64</v>
      </c>
      <c r="AT31" s="770">
        <v>32</v>
      </c>
      <c r="AU31" s="15"/>
      <c r="AV31" s="770"/>
      <c r="AW31" s="15"/>
      <c r="AX31" s="770"/>
      <c r="AY31" s="15"/>
      <c r="AZ31" s="770"/>
      <c r="BA31" s="15"/>
      <c r="BB31" s="770"/>
      <c r="BC31" s="15"/>
      <c r="BD31" s="770"/>
      <c r="BE31" s="15"/>
      <c r="BF31" s="770"/>
      <c r="BG31" s="15"/>
      <c r="BH31" s="770"/>
      <c r="BI31" s="15"/>
      <c r="BJ31" s="770"/>
      <c r="BK31" s="15">
        <f t="shared" si="0"/>
        <v>4</v>
      </c>
      <c r="BL31" s="25"/>
      <c r="BM31" s="15">
        <f t="shared" si="1"/>
        <v>4</v>
      </c>
      <c r="BN31" s="23"/>
      <c r="BO31" s="15">
        <f t="shared" si="2"/>
        <v>8</v>
      </c>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45"/>
      <c r="CY31" s="245"/>
      <c r="CZ31" s="245"/>
    </row>
    <row r="32" spans="1:111" customFormat="1" ht="21" customHeight="1">
      <c r="A32" s="15"/>
      <c r="B32" s="15"/>
      <c r="C32" s="38" t="s">
        <v>74</v>
      </c>
      <c r="D32" s="556" t="s">
        <v>60</v>
      </c>
      <c r="E32" s="477">
        <v>75</v>
      </c>
      <c r="F32" s="458">
        <v>40896</v>
      </c>
      <c r="G32" s="788">
        <v>36</v>
      </c>
      <c r="H32" s="319" t="s">
        <v>258</v>
      </c>
      <c r="I32" s="27">
        <v>36482</v>
      </c>
      <c r="J32" s="430" t="s">
        <v>370</v>
      </c>
      <c r="K32" s="287" t="s">
        <v>369</v>
      </c>
      <c r="L32" s="16">
        <v>23</v>
      </c>
      <c r="M32" s="255">
        <v>13</v>
      </c>
      <c r="N32" s="16">
        <v>36</v>
      </c>
      <c r="O32" s="255">
        <v>0</v>
      </c>
      <c r="P32" s="16">
        <v>36</v>
      </c>
      <c r="Q32" s="768">
        <v>0</v>
      </c>
      <c r="R32" s="767">
        <v>36</v>
      </c>
      <c r="S32" s="1114">
        <v>0</v>
      </c>
      <c r="T32" s="1114">
        <v>36</v>
      </c>
      <c r="U32" s="15"/>
      <c r="V32" s="769"/>
      <c r="W32" s="15"/>
      <c r="X32" s="769"/>
      <c r="Y32" s="15"/>
      <c r="Z32" s="769"/>
      <c r="AA32" s="15"/>
      <c r="AB32" s="769"/>
      <c r="AC32" s="15"/>
      <c r="AD32" s="769"/>
      <c r="AE32" s="15"/>
      <c r="AF32" s="769"/>
      <c r="AG32" s="15"/>
      <c r="AH32" s="769"/>
      <c r="AI32" s="15"/>
      <c r="AJ32" s="769"/>
      <c r="AK32" s="15"/>
      <c r="AL32" s="770"/>
      <c r="AM32" s="15"/>
      <c r="AN32" s="770"/>
      <c r="AO32" s="15"/>
      <c r="AP32" s="770"/>
      <c r="AQ32" s="15"/>
      <c r="AR32" s="770"/>
      <c r="AS32" s="15"/>
      <c r="AT32" s="770"/>
      <c r="AU32" s="15"/>
      <c r="AV32" s="770"/>
      <c r="AW32" s="15"/>
      <c r="AX32" s="770"/>
      <c r="AY32" s="15"/>
      <c r="AZ32" s="770"/>
      <c r="BA32" s="15"/>
      <c r="BB32" s="770"/>
      <c r="BC32" s="15"/>
      <c r="BD32" s="770"/>
      <c r="BE32" s="15"/>
      <c r="BF32" s="770"/>
      <c r="BG32" s="15"/>
      <c r="BH32" s="770"/>
      <c r="BI32" s="15"/>
      <c r="BJ32" s="770"/>
      <c r="BK32" s="15">
        <f t="shared" si="0"/>
        <v>0</v>
      </c>
      <c r="BL32" s="25"/>
      <c r="BM32" s="15">
        <f t="shared" si="1"/>
        <v>0</v>
      </c>
      <c r="BN32" s="23"/>
      <c r="BO32" s="15">
        <f t="shared" si="2"/>
        <v>0</v>
      </c>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row>
    <row r="33" spans="1:106" customFormat="1" ht="21" customHeight="1">
      <c r="A33" s="15"/>
      <c r="B33" s="15"/>
      <c r="C33" s="38" t="s">
        <v>75</v>
      </c>
      <c r="D33" s="34" t="s">
        <v>1075</v>
      </c>
      <c r="E33" s="477">
        <v>11413</v>
      </c>
      <c r="F33" s="459">
        <v>43564</v>
      </c>
      <c r="G33" s="788">
        <v>34</v>
      </c>
      <c r="H33" s="319" t="s">
        <v>923</v>
      </c>
      <c r="I33" s="27">
        <v>43607</v>
      </c>
      <c r="J33" s="436" t="s">
        <v>1077</v>
      </c>
      <c r="K33" s="287" t="s">
        <v>1076</v>
      </c>
      <c r="L33" s="16">
        <v>21</v>
      </c>
      <c r="M33" s="255">
        <v>11</v>
      </c>
      <c r="N33" s="16">
        <v>32</v>
      </c>
      <c r="O33" s="255">
        <v>2</v>
      </c>
      <c r="P33" s="16">
        <v>34</v>
      </c>
      <c r="Q33" s="768">
        <v>0</v>
      </c>
      <c r="R33" s="767">
        <v>34</v>
      </c>
      <c r="S33" s="1114">
        <v>0</v>
      </c>
      <c r="T33" s="1114">
        <v>34</v>
      </c>
      <c r="U33" s="15"/>
      <c r="V33" s="769"/>
      <c r="W33" s="15"/>
      <c r="X33" s="769"/>
      <c r="Y33" s="15"/>
      <c r="Z33" s="769"/>
      <c r="AA33" s="15"/>
      <c r="AB33" s="769"/>
      <c r="AC33" s="15"/>
      <c r="AD33" s="769"/>
      <c r="AE33" s="15"/>
      <c r="AF33" s="769"/>
      <c r="AG33" s="15"/>
      <c r="AH33" s="769"/>
      <c r="AI33" s="15"/>
      <c r="AJ33" s="769"/>
      <c r="AK33" s="15"/>
      <c r="AL33" s="770"/>
      <c r="AM33" s="15"/>
      <c r="AN33" s="770"/>
      <c r="AO33" s="15"/>
      <c r="AP33" s="770"/>
      <c r="AQ33" s="15"/>
      <c r="AR33" s="770"/>
      <c r="AS33" s="15"/>
      <c r="AT33" s="770"/>
      <c r="AU33" s="15"/>
      <c r="AV33" s="770"/>
      <c r="AW33" s="15"/>
      <c r="AX33" s="770"/>
      <c r="AY33" s="15"/>
      <c r="AZ33" s="770"/>
      <c r="BA33" s="15"/>
      <c r="BB33" s="770"/>
      <c r="BC33" s="15"/>
      <c r="BD33" s="770"/>
      <c r="BE33" s="15"/>
      <c r="BF33" s="770"/>
      <c r="BG33" s="15"/>
      <c r="BH33" s="770"/>
      <c r="BI33" s="15"/>
      <c r="BJ33" s="770"/>
      <c r="BK33" s="15">
        <f t="shared" si="0"/>
        <v>0</v>
      </c>
      <c r="BL33" s="25"/>
      <c r="BM33" s="15">
        <f t="shared" si="1"/>
        <v>0</v>
      </c>
      <c r="BN33" s="23"/>
      <c r="BO33" s="15">
        <f t="shared" si="2"/>
        <v>0</v>
      </c>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5"/>
      <c r="CW33" s="25"/>
      <c r="CX33" s="25"/>
      <c r="CY33" s="25"/>
      <c r="CZ33" s="25"/>
    </row>
    <row r="34" spans="1:106" customFormat="1" ht="21" customHeight="1">
      <c r="A34" s="15"/>
      <c r="B34" s="15"/>
      <c r="C34" s="38" t="s">
        <v>77</v>
      </c>
      <c r="D34" s="556" t="s">
        <v>1532</v>
      </c>
      <c r="E34" s="477">
        <v>11368</v>
      </c>
      <c r="F34" s="458">
        <v>43005</v>
      </c>
      <c r="G34" s="788">
        <v>31</v>
      </c>
      <c r="H34" s="319" t="s">
        <v>1403</v>
      </c>
      <c r="I34" s="27">
        <v>34907</v>
      </c>
      <c r="J34" s="430" t="s">
        <v>1533</v>
      </c>
      <c r="K34" s="287" t="s">
        <v>1536</v>
      </c>
      <c r="L34" s="16">
        <v>0</v>
      </c>
      <c r="M34" s="255">
        <v>9</v>
      </c>
      <c r="N34" s="16">
        <v>9</v>
      </c>
      <c r="O34" s="255">
        <v>11</v>
      </c>
      <c r="P34" s="16">
        <v>20</v>
      </c>
      <c r="Q34" s="768">
        <v>8</v>
      </c>
      <c r="R34" s="767">
        <v>28</v>
      </c>
      <c r="S34" s="1114">
        <v>3</v>
      </c>
      <c r="T34" s="1114">
        <v>31</v>
      </c>
      <c r="U34" s="15"/>
      <c r="V34" s="769"/>
      <c r="W34" s="15"/>
      <c r="X34" s="769"/>
      <c r="Y34" s="15"/>
      <c r="Z34" s="769"/>
      <c r="AA34" s="15"/>
      <c r="AB34" s="769"/>
      <c r="AC34" s="15"/>
      <c r="AD34" s="769"/>
      <c r="AE34" s="15">
        <v>143</v>
      </c>
      <c r="AF34" s="769">
        <v>32</v>
      </c>
      <c r="AG34" s="15">
        <v>122</v>
      </c>
      <c r="AH34" s="769">
        <v>32</v>
      </c>
      <c r="AI34" s="15">
        <v>109</v>
      </c>
      <c r="AJ34" s="769">
        <v>27</v>
      </c>
      <c r="AK34" s="15">
        <v>134</v>
      </c>
      <c r="AL34" s="770">
        <v>32</v>
      </c>
      <c r="AM34" s="15">
        <v>109</v>
      </c>
      <c r="AN34" s="770">
        <v>27</v>
      </c>
      <c r="AO34" s="15">
        <v>54</v>
      </c>
      <c r="AP34" s="770">
        <v>32</v>
      </c>
      <c r="AQ34" s="15">
        <v>50</v>
      </c>
      <c r="AR34" s="770">
        <v>27</v>
      </c>
      <c r="AS34" s="15">
        <v>50</v>
      </c>
      <c r="AT34" s="770">
        <v>27</v>
      </c>
      <c r="AU34" s="15"/>
      <c r="AV34" s="770"/>
      <c r="AW34" s="15"/>
      <c r="AX34" s="770"/>
      <c r="AY34" s="15"/>
      <c r="AZ34" s="770"/>
      <c r="BA34" s="15"/>
      <c r="BB34" s="770"/>
      <c r="BC34" s="15"/>
      <c r="BD34" s="770"/>
      <c r="BE34" s="15"/>
      <c r="BF34" s="770"/>
      <c r="BG34" s="15"/>
      <c r="BH34" s="770"/>
      <c r="BI34" s="15"/>
      <c r="BJ34" s="770"/>
      <c r="BK34" s="15">
        <f t="shared" si="0"/>
        <v>3</v>
      </c>
      <c r="BL34" s="25"/>
      <c r="BM34" s="15">
        <f t="shared" si="1"/>
        <v>5</v>
      </c>
      <c r="BN34" s="23"/>
      <c r="BO34" s="15">
        <f t="shared" si="2"/>
        <v>8</v>
      </c>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row>
    <row r="35" spans="1:106" customFormat="1" ht="21" customHeight="1">
      <c r="A35" s="40"/>
      <c r="B35" s="40"/>
      <c r="C35" s="38" t="s">
        <v>79</v>
      </c>
      <c r="D35" s="556" t="s">
        <v>922</v>
      </c>
      <c r="E35" s="477">
        <v>536</v>
      </c>
      <c r="F35" s="459">
        <v>39264</v>
      </c>
      <c r="G35" s="788">
        <v>29</v>
      </c>
      <c r="H35" s="319" t="s">
        <v>255</v>
      </c>
      <c r="I35" s="27">
        <v>36207</v>
      </c>
      <c r="J35" s="436" t="s">
        <v>713</v>
      </c>
      <c r="K35" s="287" t="s">
        <v>712</v>
      </c>
      <c r="L35" s="16">
        <v>27</v>
      </c>
      <c r="M35" s="255">
        <v>0</v>
      </c>
      <c r="N35" s="16">
        <v>27</v>
      </c>
      <c r="O35" s="255">
        <v>1</v>
      </c>
      <c r="P35" s="16">
        <v>28</v>
      </c>
      <c r="Q35" s="768">
        <v>1</v>
      </c>
      <c r="R35" s="767">
        <v>29</v>
      </c>
      <c r="S35" s="1114">
        <v>0</v>
      </c>
      <c r="T35" s="1114">
        <v>29</v>
      </c>
      <c r="U35" s="15"/>
      <c r="V35" s="769"/>
      <c r="W35" s="15"/>
      <c r="X35" s="769"/>
      <c r="Y35" s="15"/>
      <c r="Z35" s="769"/>
      <c r="AA35" s="15"/>
      <c r="AB35" s="769"/>
      <c r="AC35" s="15"/>
      <c r="AD35" s="769"/>
      <c r="AE35" s="15"/>
      <c r="AF35" s="769"/>
      <c r="AG35" s="15"/>
      <c r="AH35" s="769"/>
      <c r="AI35" s="15"/>
      <c r="AJ35" s="769"/>
      <c r="AK35" s="15"/>
      <c r="AL35" s="770"/>
      <c r="AM35" s="15"/>
      <c r="AN35" s="770"/>
      <c r="AO35" s="15"/>
      <c r="AP35" s="770"/>
      <c r="AQ35" s="15"/>
      <c r="AR35" s="770"/>
      <c r="AS35" s="15"/>
      <c r="AT35" s="770"/>
      <c r="AU35" s="15"/>
      <c r="AV35" s="770"/>
      <c r="AW35" s="15"/>
      <c r="AX35" s="770"/>
      <c r="AY35" s="15"/>
      <c r="AZ35" s="770"/>
      <c r="BA35" s="15"/>
      <c r="BB35" s="770"/>
      <c r="BC35" s="15"/>
      <c r="BD35" s="770"/>
      <c r="BE35" s="15"/>
      <c r="BF35" s="770"/>
      <c r="BG35" s="15"/>
      <c r="BH35" s="770"/>
      <c r="BI35" s="15"/>
      <c r="BJ35" s="770"/>
      <c r="BK35" s="15">
        <f t="shared" si="0"/>
        <v>0</v>
      </c>
      <c r="BL35" s="25"/>
      <c r="BM35" s="15">
        <f t="shared" si="1"/>
        <v>0</v>
      </c>
      <c r="BN35" s="23"/>
      <c r="BO35" s="15">
        <f t="shared" si="2"/>
        <v>0</v>
      </c>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row>
    <row r="36" spans="1:106" customFormat="1" ht="21" customHeight="1">
      <c r="A36" s="15"/>
      <c r="B36" s="15"/>
      <c r="C36" s="38" t="s">
        <v>80</v>
      </c>
      <c r="D36" s="556" t="s">
        <v>102</v>
      </c>
      <c r="E36" s="477">
        <v>1700</v>
      </c>
      <c r="F36" s="459">
        <v>34494</v>
      </c>
      <c r="G36" s="788">
        <v>25</v>
      </c>
      <c r="H36" s="319" t="s">
        <v>1593</v>
      </c>
      <c r="I36" s="27">
        <v>35626</v>
      </c>
      <c r="J36" s="436" t="s">
        <v>429</v>
      </c>
      <c r="K36" s="287" t="s">
        <v>428</v>
      </c>
      <c r="L36" s="16">
        <v>10</v>
      </c>
      <c r="M36" s="255">
        <v>3</v>
      </c>
      <c r="N36" s="16">
        <v>13</v>
      </c>
      <c r="O36" s="255">
        <v>4</v>
      </c>
      <c r="P36" s="16">
        <v>17</v>
      </c>
      <c r="Q36" s="768">
        <v>5</v>
      </c>
      <c r="R36" s="767">
        <v>22</v>
      </c>
      <c r="S36" s="1114">
        <v>3</v>
      </c>
      <c r="T36" s="1114">
        <v>25</v>
      </c>
      <c r="U36" s="15"/>
      <c r="V36" s="769"/>
      <c r="W36" s="15"/>
      <c r="X36" s="769"/>
      <c r="Y36" s="15"/>
      <c r="Z36" s="769"/>
      <c r="AA36" s="15">
        <v>135</v>
      </c>
      <c r="AB36" s="769">
        <v>32</v>
      </c>
      <c r="AC36" s="15">
        <v>143</v>
      </c>
      <c r="AD36" s="769">
        <v>32</v>
      </c>
      <c r="AE36" s="15"/>
      <c r="AF36" s="769"/>
      <c r="AG36" s="15"/>
      <c r="AH36" s="769"/>
      <c r="AI36" s="15">
        <v>57</v>
      </c>
      <c r="AJ36" s="769">
        <v>32</v>
      </c>
      <c r="AK36" s="15">
        <v>146</v>
      </c>
      <c r="AL36" s="770">
        <v>36</v>
      </c>
      <c r="AM36" s="15">
        <v>151</v>
      </c>
      <c r="AN36" s="770">
        <v>30</v>
      </c>
      <c r="AO36" s="15">
        <v>5</v>
      </c>
      <c r="AP36" s="770">
        <v>34</v>
      </c>
      <c r="AQ36" s="15">
        <v>5</v>
      </c>
      <c r="AR36" s="770">
        <v>34</v>
      </c>
      <c r="AS36" s="15">
        <v>17</v>
      </c>
      <c r="AT36" s="770">
        <v>32</v>
      </c>
      <c r="AU36" s="15"/>
      <c r="AV36" s="770"/>
      <c r="AW36" s="15"/>
      <c r="AX36" s="770"/>
      <c r="AY36" s="15"/>
      <c r="AZ36" s="770"/>
      <c r="BA36" s="15"/>
      <c r="BB36" s="770"/>
      <c r="BC36" s="15"/>
      <c r="BD36" s="770"/>
      <c r="BE36" s="15"/>
      <c r="BF36" s="770"/>
      <c r="BG36" s="15"/>
      <c r="BH36" s="770"/>
      <c r="BI36" s="15"/>
      <c r="BJ36" s="770"/>
      <c r="BK36" s="15">
        <f t="shared" ref="BK36:BK67" si="3">COUNT(V36,X36,Z36,AB36,AD36,AF36,AH36,AJ36)</f>
        <v>3</v>
      </c>
      <c r="BL36" s="25"/>
      <c r="BM36" s="15">
        <f t="shared" ref="BM36:BM67" si="4">COUNT(AL36,AN36,AP36,AR36,AT36,AV36,AX36,AZ36,BB36,BD36,BF36,BH36,BJ36)</f>
        <v>5</v>
      </c>
      <c r="BN36" s="23"/>
      <c r="BO36" s="15">
        <f t="shared" ref="BO36:BO67" si="5">SUM(BK36,BM36)</f>
        <v>8</v>
      </c>
      <c r="BP36" s="245"/>
      <c r="BQ36" s="245"/>
      <c r="BR36" s="245"/>
      <c r="BS36" s="245"/>
      <c r="BT36" s="245"/>
      <c r="BU36" s="245"/>
      <c r="BV36" s="245"/>
      <c r="BW36" s="245"/>
      <c r="BX36" s="245"/>
      <c r="BY36" s="245"/>
      <c r="BZ36" s="245"/>
      <c r="CA36" s="245"/>
      <c r="CB36" s="245"/>
      <c r="CC36" s="245"/>
      <c r="CD36" s="245"/>
      <c r="CE36" s="245"/>
      <c r="CF36" s="245"/>
      <c r="CG36" s="245"/>
      <c r="CH36" s="245"/>
      <c r="CI36" s="245"/>
      <c r="CJ36" s="245"/>
      <c r="CK36" s="245"/>
      <c r="CL36" s="245"/>
      <c r="CM36" s="245"/>
      <c r="CN36" s="245"/>
      <c r="CO36" s="245"/>
      <c r="CP36" s="245"/>
      <c r="CQ36" s="245"/>
      <c r="CR36" s="245"/>
      <c r="CS36" s="245"/>
      <c r="CT36" s="245"/>
      <c r="CU36" s="245"/>
      <c r="CV36" s="245"/>
      <c r="CW36" s="245"/>
      <c r="CX36" s="25"/>
      <c r="CY36" s="245"/>
      <c r="CZ36" s="245"/>
    </row>
    <row r="37" spans="1:106" customFormat="1" ht="21" customHeight="1">
      <c r="A37" s="15"/>
      <c r="B37" s="15"/>
      <c r="C37" s="38" t="s">
        <v>81</v>
      </c>
      <c r="D37" s="556" t="s">
        <v>243</v>
      </c>
      <c r="E37" s="477">
        <v>11378</v>
      </c>
      <c r="F37" s="457">
        <v>40866</v>
      </c>
      <c r="G37" s="788">
        <v>24</v>
      </c>
      <c r="H37" s="319" t="s">
        <v>923</v>
      </c>
      <c r="I37" s="27">
        <v>41159</v>
      </c>
      <c r="J37" s="431" t="s">
        <v>435</v>
      </c>
      <c r="K37" s="287" t="s">
        <v>434</v>
      </c>
      <c r="L37" s="16">
        <v>16</v>
      </c>
      <c r="M37" s="255">
        <v>3</v>
      </c>
      <c r="N37" s="16">
        <v>19</v>
      </c>
      <c r="O37" s="255">
        <v>3</v>
      </c>
      <c r="P37" s="16">
        <v>22</v>
      </c>
      <c r="Q37" s="768">
        <v>2</v>
      </c>
      <c r="R37" s="767">
        <v>24</v>
      </c>
      <c r="S37" s="1114">
        <v>0</v>
      </c>
      <c r="T37" s="1114">
        <v>24</v>
      </c>
      <c r="U37" s="15"/>
      <c r="V37" s="769"/>
      <c r="W37" s="15"/>
      <c r="X37" s="769"/>
      <c r="Y37" s="15"/>
      <c r="Z37" s="769"/>
      <c r="AA37" s="15"/>
      <c r="AB37" s="769"/>
      <c r="AC37" s="15"/>
      <c r="AD37" s="769"/>
      <c r="AE37" s="15"/>
      <c r="AF37" s="769"/>
      <c r="AG37" s="15"/>
      <c r="AH37" s="769"/>
      <c r="AI37" s="15"/>
      <c r="AJ37" s="769"/>
      <c r="AK37" s="15"/>
      <c r="AL37" s="770"/>
      <c r="AM37" s="15"/>
      <c r="AN37" s="770"/>
      <c r="AO37" s="15">
        <v>90</v>
      </c>
      <c r="AP37" s="770">
        <v>32</v>
      </c>
      <c r="AQ37" s="15">
        <v>60</v>
      </c>
      <c r="AR37" s="770">
        <v>32</v>
      </c>
      <c r="AS37" s="15"/>
      <c r="AT37" s="770"/>
      <c r="AU37" s="15"/>
      <c r="AV37" s="770"/>
      <c r="AW37" s="15"/>
      <c r="AX37" s="770"/>
      <c r="AY37" s="15"/>
      <c r="AZ37" s="770"/>
      <c r="BA37" s="15"/>
      <c r="BB37" s="770"/>
      <c r="BC37" s="15"/>
      <c r="BD37" s="770"/>
      <c r="BE37" s="15"/>
      <c r="BF37" s="770"/>
      <c r="BG37" s="15"/>
      <c r="BH37" s="770"/>
      <c r="BI37" s="15"/>
      <c r="BJ37" s="770"/>
      <c r="BK37" s="15">
        <f t="shared" si="3"/>
        <v>0</v>
      </c>
      <c r="BL37" s="25"/>
      <c r="BM37" s="15">
        <f t="shared" si="4"/>
        <v>2</v>
      </c>
      <c r="BN37" s="23"/>
      <c r="BO37" s="15">
        <f t="shared" si="5"/>
        <v>2</v>
      </c>
      <c r="BP37" s="245"/>
      <c r="BQ37" s="245"/>
      <c r="BR37" s="245"/>
      <c r="BS37" s="245"/>
      <c r="BT37" s="245"/>
      <c r="BU37" s="245"/>
      <c r="BV37" s="245"/>
      <c r="BW37" s="245"/>
      <c r="BX37" s="245"/>
      <c r="BY37" s="245"/>
      <c r="BZ37" s="245"/>
      <c r="CA37" s="245"/>
      <c r="CB37" s="245"/>
      <c r="CC37" s="245"/>
      <c r="CD37" s="245"/>
      <c r="CE37" s="245"/>
      <c r="CF37" s="245"/>
      <c r="CG37" s="245"/>
      <c r="CH37" s="245"/>
      <c r="CI37" s="245"/>
      <c r="CJ37" s="245"/>
      <c r="CK37" s="245"/>
      <c r="CL37" s="245"/>
      <c r="CM37" s="245"/>
      <c r="CN37" s="245"/>
      <c r="CO37" s="245"/>
      <c r="CP37" s="245"/>
      <c r="CQ37" s="245"/>
      <c r="CR37" s="245"/>
      <c r="CS37" s="25"/>
      <c r="CT37" s="25"/>
      <c r="CU37" s="25"/>
      <c r="CV37" s="25"/>
      <c r="CW37" s="25"/>
      <c r="CX37" s="25"/>
      <c r="CY37" s="25"/>
      <c r="CZ37" s="25"/>
    </row>
    <row r="38" spans="1:106" customFormat="1" ht="21" customHeight="1">
      <c r="A38" s="15"/>
      <c r="B38" s="15"/>
      <c r="C38" s="38" t="s">
        <v>83</v>
      </c>
      <c r="D38" s="34" t="s">
        <v>1743</v>
      </c>
      <c r="E38" s="477">
        <v>1719</v>
      </c>
      <c r="F38" s="458">
        <v>45406</v>
      </c>
      <c r="G38" s="788">
        <v>21</v>
      </c>
      <c r="H38" s="319" t="s">
        <v>1593</v>
      </c>
      <c r="I38" s="27">
        <v>45406</v>
      </c>
      <c r="J38" s="430" t="s">
        <v>1744</v>
      </c>
      <c r="K38" s="287" t="s">
        <v>1745</v>
      </c>
      <c r="L38" s="16">
        <v>0</v>
      </c>
      <c r="M38" s="255">
        <v>0</v>
      </c>
      <c r="N38" s="16">
        <v>0</v>
      </c>
      <c r="O38" s="255">
        <v>12</v>
      </c>
      <c r="P38" s="16">
        <v>12</v>
      </c>
      <c r="Q38" s="768">
        <v>6</v>
      </c>
      <c r="R38" s="767">
        <v>18</v>
      </c>
      <c r="S38" s="1114">
        <v>3</v>
      </c>
      <c r="T38" s="1114">
        <v>21</v>
      </c>
      <c r="U38" s="15"/>
      <c r="V38" s="769"/>
      <c r="W38" s="15"/>
      <c r="X38" s="769"/>
      <c r="Y38" s="15"/>
      <c r="Z38" s="769"/>
      <c r="AA38" s="15">
        <v>137</v>
      </c>
      <c r="AB38" s="769">
        <v>32</v>
      </c>
      <c r="AC38" s="15">
        <v>134</v>
      </c>
      <c r="AD38" s="769">
        <v>32</v>
      </c>
      <c r="AE38" s="15"/>
      <c r="AF38" s="769"/>
      <c r="AG38" s="15">
        <v>179</v>
      </c>
      <c r="AH38" s="769">
        <v>36</v>
      </c>
      <c r="AI38" s="15"/>
      <c r="AJ38" s="769"/>
      <c r="AK38" s="15">
        <v>137</v>
      </c>
      <c r="AL38" s="770">
        <v>32</v>
      </c>
      <c r="AM38" s="15">
        <v>50</v>
      </c>
      <c r="AN38" s="770">
        <v>27</v>
      </c>
      <c r="AO38" s="15">
        <v>50</v>
      </c>
      <c r="AP38" s="770">
        <v>27</v>
      </c>
      <c r="AQ38" s="15">
        <v>174</v>
      </c>
      <c r="AR38" s="770">
        <v>32</v>
      </c>
      <c r="AS38" s="15">
        <v>60</v>
      </c>
      <c r="AT38" s="770">
        <v>32</v>
      </c>
      <c r="AU38" s="15"/>
      <c r="AV38" s="770"/>
      <c r="AW38" s="15"/>
      <c r="AX38" s="770"/>
      <c r="AY38" s="15"/>
      <c r="AZ38" s="770"/>
      <c r="BA38" s="15"/>
      <c r="BB38" s="770"/>
      <c r="BC38" s="15"/>
      <c r="BD38" s="770"/>
      <c r="BE38" s="15"/>
      <c r="BF38" s="770"/>
      <c r="BG38" s="15"/>
      <c r="BH38" s="770"/>
      <c r="BI38" s="15"/>
      <c r="BJ38" s="770"/>
      <c r="BK38" s="15">
        <f t="shared" si="3"/>
        <v>3</v>
      </c>
      <c r="BL38" s="25"/>
      <c r="BM38" s="15">
        <f t="shared" si="4"/>
        <v>5</v>
      </c>
      <c r="BN38" s="23"/>
      <c r="BO38" s="15">
        <f t="shared" si="5"/>
        <v>8</v>
      </c>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c r="CL38" s="245"/>
      <c r="CM38" s="245"/>
      <c r="CN38" s="245"/>
      <c r="CO38" s="245"/>
      <c r="CP38" s="245"/>
      <c r="CQ38" s="245"/>
      <c r="CR38" s="245"/>
      <c r="CS38" s="245"/>
      <c r="CT38" s="245"/>
      <c r="CU38" s="245"/>
      <c r="CV38" s="245"/>
      <c r="CW38" s="245"/>
      <c r="CX38" s="245"/>
      <c r="CY38" s="25"/>
      <c r="CZ38" s="25"/>
    </row>
    <row r="39" spans="1:106" customFormat="1" ht="21" customHeight="1">
      <c r="A39" s="15"/>
      <c r="B39" s="15"/>
      <c r="C39" s="38" t="s">
        <v>85</v>
      </c>
      <c r="D39" s="556" t="s">
        <v>1402</v>
      </c>
      <c r="E39" s="477">
        <v>6739</v>
      </c>
      <c r="F39" s="457">
        <v>43292</v>
      </c>
      <c r="G39" s="788">
        <v>20</v>
      </c>
      <c r="H39" s="319" t="s">
        <v>259</v>
      </c>
      <c r="I39" s="27">
        <v>29271</v>
      </c>
      <c r="J39" s="436" t="s">
        <v>967</v>
      </c>
      <c r="K39" s="287" t="s">
        <v>966</v>
      </c>
      <c r="L39" s="16">
        <v>18</v>
      </c>
      <c r="M39" s="255">
        <v>2</v>
      </c>
      <c r="N39" s="16">
        <v>20</v>
      </c>
      <c r="O39" s="255">
        <v>0</v>
      </c>
      <c r="P39" s="16">
        <v>20</v>
      </c>
      <c r="Q39" s="768">
        <v>0</v>
      </c>
      <c r="R39" s="767">
        <v>20</v>
      </c>
      <c r="S39" s="1114">
        <v>0</v>
      </c>
      <c r="T39" s="1114">
        <v>20</v>
      </c>
      <c r="U39" s="15"/>
      <c r="V39" s="769"/>
      <c r="W39" s="15"/>
      <c r="X39" s="769"/>
      <c r="Y39" s="15"/>
      <c r="Z39" s="769"/>
      <c r="AA39" s="15"/>
      <c r="AB39" s="769"/>
      <c r="AC39" s="15"/>
      <c r="AD39" s="769"/>
      <c r="AE39" s="15"/>
      <c r="AF39" s="769"/>
      <c r="AG39" s="15"/>
      <c r="AH39" s="769"/>
      <c r="AI39" s="15"/>
      <c r="AJ39" s="769"/>
      <c r="AK39" s="15"/>
      <c r="AL39" s="770"/>
      <c r="AM39" s="15"/>
      <c r="AN39" s="770"/>
      <c r="AO39" s="15"/>
      <c r="AP39" s="770"/>
      <c r="AQ39" s="15"/>
      <c r="AR39" s="770"/>
      <c r="AS39" s="15"/>
      <c r="AT39" s="770"/>
      <c r="AU39" s="15"/>
      <c r="AV39" s="770"/>
      <c r="AW39" s="15"/>
      <c r="AX39" s="770"/>
      <c r="AY39" s="15"/>
      <c r="AZ39" s="770"/>
      <c r="BA39" s="15"/>
      <c r="BB39" s="770"/>
      <c r="BC39" s="15"/>
      <c r="BD39" s="770"/>
      <c r="BE39" s="15"/>
      <c r="BF39" s="770"/>
      <c r="BG39" s="15"/>
      <c r="BH39" s="770"/>
      <c r="BI39" s="15"/>
      <c r="BJ39" s="770"/>
      <c r="BK39" s="15">
        <f t="shared" si="3"/>
        <v>0</v>
      </c>
      <c r="BL39" s="25"/>
      <c r="BM39" s="15">
        <f t="shared" si="4"/>
        <v>0</v>
      </c>
      <c r="BN39" s="23"/>
      <c r="BO39" s="15">
        <f t="shared" si="5"/>
        <v>0</v>
      </c>
      <c r="BP39" s="25"/>
      <c r="BQ39" s="25"/>
      <c r="BR39" s="245"/>
      <c r="BS39" s="245"/>
      <c r="BT39" s="245"/>
      <c r="BU39" s="245"/>
      <c r="BV39" s="245"/>
      <c r="BW39" s="245"/>
      <c r="BX39" s="245"/>
      <c r="BY39" s="245"/>
      <c r="BZ39" s="245"/>
      <c r="CA39" s="245"/>
      <c r="CB39" s="245"/>
      <c r="CC39" s="245"/>
      <c r="CD39" s="245"/>
      <c r="CE39" s="245"/>
      <c r="CF39" s="245"/>
      <c r="CG39" s="245"/>
      <c r="CH39" s="245"/>
      <c r="CI39" s="245"/>
      <c r="CJ39" s="245"/>
      <c r="CK39" s="245"/>
      <c r="CL39" s="245"/>
      <c r="CM39" s="245"/>
      <c r="CN39" s="245"/>
      <c r="CO39" s="245"/>
      <c r="CP39" s="245"/>
      <c r="CQ39" s="25"/>
      <c r="CR39" s="25"/>
      <c r="CS39" s="25"/>
      <c r="CT39" s="25"/>
      <c r="CU39" s="25"/>
      <c r="CV39" s="25"/>
      <c r="CW39" s="25"/>
      <c r="CX39" s="25"/>
      <c r="CY39" s="25"/>
      <c r="CZ39" s="25"/>
    </row>
    <row r="40" spans="1:106" customFormat="1" ht="21" customHeight="1">
      <c r="A40" s="15"/>
      <c r="B40" s="15"/>
      <c r="C40" s="38" t="s">
        <v>87</v>
      </c>
      <c r="D40" s="556" t="s">
        <v>224</v>
      </c>
      <c r="E40" s="477">
        <v>478</v>
      </c>
      <c r="F40" s="459">
        <v>37721</v>
      </c>
      <c r="G40" s="788">
        <v>18</v>
      </c>
      <c r="H40" s="319" t="s">
        <v>259</v>
      </c>
      <c r="I40" s="27">
        <v>26042</v>
      </c>
      <c r="J40" s="436" t="s">
        <v>657</v>
      </c>
      <c r="K40" s="287" t="s">
        <v>656</v>
      </c>
      <c r="L40" s="16">
        <v>16</v>
      </c>
      <c r="M40" s="255">
        <v>2</v>
      </c>
      <c r="N40" s="16">
        <v>18</v>
      </c>
      <c r="O40" s="255">
        <v>0</v>
      </c>
      <c r="P40" s="16">
        <v>18</v>
      </c>
      <c r="Q40" s="768">
        <v>0</v>
      </c>
      <c r="R40" s="767">
        <v>18</v>
      </c>
      <c r="S40" s="1114">
        <v>0</v>
      </c>
      <c r="T40" s="1114">
        <v>18</v>
      </c>
      <c r="U40" s="15"/>
      <c r="V40" s="769"/>
      <c r="W40" s="15"/>
      <c r="X40" s="769"/>
      <c r="Y40" s="15"/>
      <c r="Z40" s="769"/>
      <c r="AA40" s="15"/>
      <c r="AB40" s="769"/>
      <c r="AC40" s="15"/>
      <c r="AD40" s="769"/>
      <c r="AE40" s="15"/>
      <c r="AF40" s="769"/>
      <c r="AG40" s="15"/>
      <c r="AH40" s="769"/>
      <c r="AI40" s="15"/>
      <c r="AJ40" s="769"/>
      <c r="AK40" s="15"/>
      <c r="AL40" s="770"/>
      <c r="AM40" s="15"/>
      <c r="AN40" s="770"/>
      <c r="AO40" s="15"/>
      <c r="AP40" s="770"/>
      <c r="AQ40" s="15"/>
      <c r="AR40" s="770"/>
      <c r="AS40" s="15"/>
      <c r="AT40" s="770"/>
      <c r="AU40" s="15"/>
      <c r="AV40" s="770"/>
      <c r="AW40" s="15"/>
      <c r="AX40" s="770"/>
      <c r="AY40" s="15"/>
      <c r="AZ40" s="770"/>
      <c r="BA40" s="15"/>
      <c r="BB40" s="770"/>
      <c r="BC40" s="15"/>
      <c r="BD40" s="770"/>
      <c r="BE40" s="15"/>
      <c r="BF40" s="770"/>
      <c r="BG40" s="15"/>
      <c r="BH40" s="770"/>
      <c r="BI40" s="15"/>
      <c r="BJ40" s="770"/>
      <c r="BK40" s="15">
        <f t="shared" si="3"/>
        <v>0</v>
      </c>
      <c r="BL40" s="25"/>
      <c r="BM40" s="15">
        <f t="shared" si="4"/>
        <v>0</v>
      </c>
      <c r="BN40" s="23"/>
      <c r="BO40" s="15">
        <f t="shared" si="5"/>
        <v>0</v>
      </c>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row>
    <row r="41" spans="1:106" customFormat="1" ht="21" customHeight="1">
      <c r="A41" s="15"/>
      <c r="B41" s="15"/>
      <c r="C41" s="38" t="s">
        <v>89</v>
      </c>
      <c r="D41" s="556" t="s">
        <v>220</v>
      </c>
      <c r="E41" s="477">
        <v>10025</v>
      </c>
      <c r="F41" s="457">
        <v>36746</v>
      </c>
      <c r="G41" s="788">
        <v>17</v>
      </c>
      <c r="H41" s="319" t="s">
        <v>2321</v>
      </c>
      <c r="I41" s="27">
        <v>36830</v>
      </c>
      <c r="J41" s="431" t="s">
        <v>987</v>
      </c>
      <c r="K41" s="287" t="s">
        <v>501</v>
      </c>
      <c r="L41" s="16">
        <v>15</v>
      </c>
      <c r="M41" s="255">
        <v>1</v>
      </c>
      <c r="N41" s="16">
        <v>16</v>
      </c>
      <c r="O41" s="255">
        <v>0</v>
      </c>
      <c r="P41" s="16">
        <v>16</v>
      </c>
      <c r="Q41" s="768">
        <v>1</v>
      </c>
      <c r="R41" s="767">
        <v>17</v>
      </c>
      <c r="S41" s="1114">
        <v>0</v>
      </c>
      <c r="T41" s="1114">
        <v>17</v>
      </c>
      <c r="U41" s="15"/>
      <c r="V41" s="769"/>
      <c r="W41" s="15"/>
      <c r="X41" s="769"/>
      <c r="Y41" s="15"/>
      <c r="Z41" s="769"/>
      <c r="AA41" s="15"/>
      <c r="AB41" s="769"/>
      <c r="AC41" s="15"/>
      <c r="AD41" s="769"/>
      <c r="AE41" s="15"/>
      <c r="AF41" s="769"/>
      <c r="AG41" s="15"/>
      <c r="AH41" s="769"/>
      <c r="AI41" s="15"/>
      <c r="AJ41" s="769"/>
      <c r="AK41" s="15"/>
      <c r="AL41" s="770"/>
      <c r="AM41" s="15"/>
      <c r="AN41" s="770"/>
      <c r="AO41" s="15"/>
      <c r="AP41" s="770"/>
      <c r="AQ41" s="15"/>
      <c r="AR41" s="770"/>
      <c r="AS41" s="15"/>
      <c r="AT41" s="770"/>
      <c r="AU41" s="15"/>
      <c r="AV41" s="770"/>
      <c r="AW41" s="15"/>
      <c r="AX41" s="770"/>
      <c r="AY41" s="15"/>
      <c r="AZ41" s="770"/>
      <c r="BA41" s="15"/>
      <c r="BB41" s="770"/>
      <c r="BC41" s="15"/>
      <c r="BD41" s="770"/>
      <c r="BE41" s="15"/>
      <c r="BF41" s="770"/>
      <c r="BG41" s="15"/>
      <c r="BH41" s="770"/>
      <c r="BI41" s="15"/>
      <c r="BJ41" s="770"/>
      <c r="BK41" s="15">
        <f t="shared" si="3"/>
        <v>0</v>
      </c>
      <c r="BL41" s="25"/>
      <c r="BM41" s="15">
        <f t="shared" si="4"/>
        <v>0</v>
      </c>
      <c r="BN41" s="23"/>
      <c r="BO41" s="15">
        <f t="shared" si="5"/>
        <v>0</v>
      </c>
      <c r="BP41" s="245"/>
      <c r="BQ41" s="24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45"/>
      <c r="CR41" s="245"/>
      <c r="CS41" s="25"/>
      <c r="CT41" s="25"/>
      <c r="CU41" s="25"/>
      <c r="CV41" s="25"/>
      <c r="CW41" s="25"/>
      <c r="CX41" s="25"/>
      <c r="CY41" s="245"/>
      <c r="CZ41" s="245"/>
    </row>
    <row r="42" spans="1:106" customFormat="1" ht="21" customHeight="1">
      <c r="A42" s="40"/>
      <c r="B42" s="40"/>
      <c r="C42" s="38" t="s">
        <v>91</v>
      </c>
      <c r="D42" s="556" t="s">
        <v>2494</v>
      </c>
      <c r="E42" s="477">
        <v>1943</v>
      </c>
      <c r="F42" s="459">
        <v>41948</v>
      </c>
      <c r="G42" s="788">
        <v>16</v>
      </c>
      <c r="H42" s="319" t="s">
        <v>255</v>
      </c>
      <c r="I42" s="27">
        <v>15767</v>
      </c>
      <c r="J42" s="436" t="s">
        <v>536</v>
      </c>
      <c r="K42" s="287" t="s">
        <v>535</v>
      </c>
      <c r="L42" s="16">
        <v>6</v>
      </c>
      <c r="M42" s="255">
        <v>1</v>
      </c>
      <c r="N42" s="16">
        <v>7</v>
      </c>
      <c r="O42" s="255">
        <v>6</v>
      </c>
      <c r="P42" s="16">
        <v>13</v>
      </c>
      <c r="Q42" s="768">
        <v>3</v>
      </c>
      <c r="R42" s="767">
        <v>16</v>
      </c>
      <c r="S42" s="1114">
        <v>0</v>
      </c>
      <c r="T42" s="1114">
        <v>16</v>
      </c>
      <c r="U42" s="15"/>
      <c r="V42" s="769"/>
      <c r="W42" s="15"/>
      <c r="X42" s="769"/>
      <c r="Y42" s="15"/>
      <c r="Z42" s="769"/>
      <c r="AA42" s="15"/>
      <c r="AB42" s="769"/>
      <c r="AC42" s="15"/>
      <c r="AD42" s="769"/>
      <c r="AE42" s="15"/>
      <c r="AF42" s="769"/>
      <c r="AG42" s="15"/>
      <c r="AH42" s="769"/>
      <c r="AI42" s="15"/>
      <c r="AJ42" s="769"/>
      <c r="AK42" s="15">
        <v>3</v>
      </c>
      <c r="AL42" s="770">
        <v>34</v>
      </c>
      <c r="AM42" s="15"/>
      <c r="AN42" s="770"/>
      <c r="AO42" s="15"/>
      <c r="AP42" s="770"/>
      <c r="AQ42" s="15"/>
      <c r="AR42" s="770"/>
      <c r="AS42" s="15"/>
      <c r="AT42" s="770"/>
      <c r="AU42" s="15"/>
      <c r="AV42" s="770"/>
      <c r="AW42" s="15"/>
      <c r="AX42" s="770"/>
      <c r="AY42" s="15"/>
      <c r="AZ42" s="770"/>
      <c r="BA42" s="15"/>
      <c r="BB42" s="770"/>
      <c r="BC42" s="15"/>
      <c r="BD42" s="770"/>
      <c r="BE42" s="15"/>
      <c r="BF42" s="770"/>
      <c r="BG42" s="15"/>
      <c r="BH42" s="770"/>
      <c r="BI42" s="15"/>
      <c r="BJ42" s="770"/>
      <c r="BK42" s="15">
        <f t="shared" si="3"/>
        <v>0</v>
      </c>
      <c r="BL42" s="25"/>
      <c r="BM42" s="15">
        <f t="shared" si="4"/>
        <v>1</v>
      </c>
      <c r="BN42" s="23"/>
      <c r="BO42" s="15">
        <f t="shared" si="5"/>
        <v>1</v>
      </c>
      <c r="BP42" s="245"/>
      <c r="BQ42" s="245"/>
      <c r="BR42" s="245"/>
      <c r="BS42" s="245"/>
      <c r="BT42" s="245"/>
      <c r="BU42" s="245"/>
      <c r="BV42" s="245"/>
      <c r="BW42" s="245"/>
      <c r="BX42" s="245"/>
      <c r="BY42" s="245"/>
      <c r="BZ42" s="245"/>
      <c r="CA42" s="245"/>
      <c r="CB42" s="245"/>
      <c r="CC42" s="245"/>
      <c r="CD42" s="245"/>
      <c r="CE42" s="245"/>
      <c r="CF42" s="245"/>
      <c r="CG42" s="245"/>
      <c r="CH42" s="245"/>
      <c r="CI42" s="245"/>
      <c r="CJ42" s="245"/>
      <c r="CK42" s="245"/>
      <c r="CL42" s="245"/>
      <c r="CM42" s="245"/>
      <c r="CN42" s="245"/>
      <c r="CO42" s="245"/>
      <c r="CP42" s="245"/>
      <c r="CQ42" s="245"/>
      <c r="CR42" s="245"/>
      <c r="CS42" s="245"/>
      <c r="CT42" s="245"/>
      <c r="CU42" s="245"/>
      <c r="CV42" s="245"/>
      <c r="CW42" s="245"/>
      <c r="CX42" s="25"/>
      <c r="CY42" s="245"/>
      <c r="CZ42" s="245"/>
    </row>
    <row r="43" spans="1:106" customFormat="1" ht="21" customHeight="1">
      <c r="A43" s="15"/>
      <c r="B43" s="15"/>
      <c r="C43" s="38" t="s">
        <v>92</v>
      </c>
      <c r="D43" s="556" t="s">
        <v>1518</v>
      </c>
      <c r="E43" s="477">
        <v>11184</v>
      </c>
      <c r="F43" s="457">
        <v>44623</v>
      </c>
      <c r="G43" s="788">
        <v>16</v>
      </c>
      <c r="H43" s="319" t="s">
        <v>1593</v>
      </c>
      <c r="I43" s="27"/>
      <c r="J43" s="431" t="s">
        <v>1520</v>
      </c>
      <c r="K43" s="287" t="s">
        <v>1519</v>
      </c>
      <c r="L43" s="16">
        <v>0</v>
      </c>
      <c r="M43" s="255">
        <v>11</v>
      </c>
      <c r="N43" s="16">
        <v>11</v>
      </c>
      <c r="O43" s="255">
        <v>0</v>
      </c>
      <c r="P43" s="16">
        <v>11</v>
      </c>
      <c r="Q43" s="768">
        <v>5</v>
      </c>
      <c r="R43" s="767">
        <v>16</v>
      </c>
      <c r="S43" s="1114">
        <v>0</v>
      </c>
      <c r="T43" s="1114">
        <v>16</v>
      </c>
      <c r="U43" s="15"/>
      <c r="V43" s="769"/>
      <c r="W43" s="15"/>
      <c r="X43" s="769"/>
      <c r="Y43" s="15"/>
      <c r="Z43" s="769"/>
      <c r="AA43" s="15"/>
      <c r="AB43" s="769"/>
      <c r="AC43" s="15"/>
      <c r="AD43" s="769"/>
      <c r="AE43" s="15"/>
      <c r="AF43" s="769"/>
      <c r="AG43" s="15"/>
      <c r="AH43" s="769"/>
      <c r="AI43" s="15"/>
      <c r="AJ43" s="769"/>
      <c r="AK43" s="15"/>
      <c r="AL43" s="770"/>
      <c r="AM43" s="15"/>
      <c r="AN43" s="770"/>
      <c r="AO43" s="15"/>
      <c r="AP43" s="770"/>
      <c r="AQ43" s="15"/>
      <c r="AR43" s="770"/>
      <c r="AS43" s="15"/>
      <c r="AT43" s="770"/>
      <c r="AU43" s="15"/>
      <c r="AV43" s="770"/>
      <c r="AW43" s="15"/>
      <c r="AX43" s="770"/>
      <c r="AY43" s="15"/>
      <c r="AZ43" s="770"/>
      <c r="BA43" s="15"/>
      <c r="BB43" s="770"/>
      <c r="BC43" s="15"/>
      <c r="BD43" s="770"/>
      <c r="BE43" s="15"/>
      <c r="BF43" s="770"/>
      <c r="BG43" s="15"/>
      <c r="BH43" s="770"/>
      <c r="BI43" s="15"/>
      <c r="BJ43" s="770"/>
      <c r="BK43" s="15">
        <f t="shared" si="3"/>
        <v>0</v>
      </c>
      <c r="BL43" s="25"/>
      <c r="BM43" s="15">
        <f t="shared" si="4"/>
        <v>0</v>
      </c>
      <c r="BN43" s="23"/>
      <c r="BO43" s="15">
        <f t="shared" si="5"/>
        <v>0</v>
      </c>
      <c r="BP43" s="245"/>
      <c r="BQ43" s="245"/>
      <c r="BR43" s="245"/>
      <c r="BS43" s="245"/>
      <c r="BT43" s="245"/>
      <c r="BU43" s="245"/>
      <c r="BV43" s="245"/>
      <c r="BW43" s="245"/>
      <c r="BX43" s="245"/>
      <c r="BY43" s="245"/>
      <c r="BZ43" s="245"/>
      <c r="CA43" s="245"/>
      <c r="CB43" s="245"/>
      <c r="CC43" s="245"/>
      <c r="CD43" s="245"/>
      <c r="CE43" s="245"/>
      <c r="CF43" s="245"/>
      <c r="CG43" s="245"/>
      <c r="CH43" s="245"/>
      <c r="CI43" s="245"/>
      <c r="CJ43" s="245"/>
      <c r="CK43" s="245"/>
      <c r="CL43" s="245"/>
      <c r="CM43" s="245"/>
      <c r="CN43" s="245"/>
      <c r="CO43" s="245"/>
      <c r="CP43" s="245"/>
      <c r="CQ43" s="245"/>
      <c r="CR43" s="245"/>
      <c r="CS43" s="245"/>
      <c r="CT43" s="245"/>
      <c r="CU43" s="245"/>
      <c r="CV43" s="245"/>
      <c r="CW43" s="245"/>
      <c r="CX43" s="245"/>
      <c r="CY43" s="245"/>
      <c r="CZ43" s="245"/>
    </row>
    <row r="44" spans="1:106" customFormat="1" ht="21" customHeight="1">
      <c r="A44" s="15"/>
      <c r="B44" s="15"/>
      <c r="C44" s="38" t="s">
        <v>94</v>
      </c>
      <c r="D44" s="556" t="s">
        <v>132</v>
      </c>
      <c r="E44" s="477">
        <v>1917</v>
      </c>
      <c r="F44" s="459">
        <v>41880</v>
      </c>
      <c r="G44" s="788">
        <v>12</v>
      </c>
      <c r="H44" s="319" t="s">
        <v>1830</v>
      </c>
      <c r="I44" s="27">
        <v>21930</v>
      </c>
      <c r="J44" s="436" t="s">
        <v>1682</v>
      </c>
      <c r="K44" s="287" t="s">
        <v>507</v>
      </c>
      <c r="L44" s="16">
        <v>8</v>
      </c>
      <c r="M44" s="255">
        <v>3</v>
      </c>
      <c r="N44" s="16">
        <v>11</v>
      </c>
      <c r="O44" s="255">
        <v>0</v>
      </c>
      <c r="P44" s="16">
        <v>11</v>
      </c>
      <c r="Q44" s="768">
        <v>1</v>
      </c>
      <c r="R44" s="767">
        <v>12</v>
      </c>
      <c r="S44" s="1114">
        <v>0</v>
      </c>
      <c r="T44" s="1114">
        <v>12</v>
      </c>
      <c r="U44" s="15"/>
      <c r="V44" s="769"/>
      <c r="W44" s="15"/>
      <c r="X44" s="769"/>
      <c r="Y44" s="15"/>
      <c r="Z44" s="769"/>
      <c r="AA44" s="15"/>
      <c r="AB44" s="769"/>
      <c r="AC44" s="15"/>
      <c r="AD44" s="769"/>
      <c r="AE44" s="15"/>
      <c r="AF44" s="769"/>
      <c r="AG44" s="15"/>
      <c r="AH44" s="769"/>
      <c r="AI44" s="15"/>
      <c r="AJ44" s="769"/>
      <c r="AK44" s="15"/>
      <c r="AL44" s="770"/>
      <c r="AM44" s="15"/>
      <c r="AN44" s="770"/>
      <c r="AO44" s="15"/>
      <c r="AP44" s="770"/>
      <c r="AQ44" s="15"/>
      <c r="AR44" s="770"/>
      <c r="AS44" s="15"/>
      <c r="AT44" s="770"/>
      <c r="AU44" s="15"/>
      <c r="AV44" s="770"/>
      <c r="AW44" s="15"/>
      <c r="AX44" s="770"/>
      <c r="AY44" s="15"/>
      <c r="AZ44" s="770"/>
      <c r="BA44" s="15"/>
      <c r="BB44" s="770"/>
      <c r="BC44" s="15"/>
      <c r="BD44" s="770"/>
      <c r="BE44" s="15"/>
      <c r="BF44" s="770"/>
      <c r="BG44" s="15"/>
      <c r="BH44" s="770"/>
      <c r="BI44" s="15"/>
      <c r="BJ44" s="770"/>
      <c r="BK44" s="15">
        <f t="shared" si="3"/>
        <v>0</v>
      </c>
      <c r="BL44" s="25"/>
      <c r="BM44" s="15">
        <f t="shared" si="4"/>
        <v>0</v>
      </c>
      <c r="BN44" s="23"/>
      <c r="BO44" s="15">
        <f t="shared" si="5"/>
        <v>0</v>
      </c>
      <c r="BP44" s="245"/>
      <c r="BQ44" s="245"/>
      <c r="BR44" s="245"/>
      <c r="BS44" s="245"/>
      <c r="BT44" s="245"/>
      <c r="BU44" s="245"/>
      <c r="BV44" s="245"/>
      <c r="BW44" s="245"/>
      <c r="BX44" s="245"/>
      <c r="BY44" s="245"/>
      <c r="BZ44" s="245"/>
      <c r="CA44" s="245"/>
      <c r="CB44" s="245"/>
      <c r="CC44" s="245"/>
      <c r="CD44" s="245"/>
      <c r="CE44" s="245"/>
      <c r="CF44" s="245"/>
      <c r="CG44" s="245"/>
      <c r="CH44" s="245"/>
      <c r="CI44" s="245"/>
      <c r="CJ44" s="245"/>
      <c r="CK44" s="245"/>
      <c r="CL44" s="245"/>
      <c r="CM44" s="245"/>
      <c r="CN44" s="245"/>
      <c r="CO44" s="245"/>
      <c r="CP44" s="245"/>
      <c r="CQ44" s="245"/>
      <c r="CR44" s="245"/>
      <c r="CS44" s="245"/>
      <c r="CT44" s="245"/>
      <c r="CU44" s="245"/>
      <c r="CV44" s="245"/>
      <c r="CW44" s="245"/>
      <c r="CX44" s="245"/>
      <c r="CY44" s="25"/>
      <c r="CZ44" s="25"/>
    </row>
    <row r="45" spans="1:106" customFormat="1" ht="21" customHeight="1">
      <c r="A45" s="15"/>
      <c r="B45" s="15"/>
      <c r="C45" s="38" t="s">
        <v>96</v>
      </c>
      <c r="D45" s="556" t="s">
        <v>1301</v>
      </c>
      <c r="E45" s="477">
        <v>402</v>
      </c>
      <c r="F45" s="459">
        <v>30286</v>
      </c>
      <c r="G45" s="788">
        <v>6</v>
      </c>
      <c r="H45" s="319" t="s">
        <v>343</v>
      </c>
      <c r="I45" s="27">
        <v>30264</v>
      </c>
      <c r="J45" s="436" t="s">
        <v>600</v>
      </c>
      <c r="K45" s="287" t="s">
        <v>599</v>
      </c>
      <c r="L45" s="16">
        <v>0</v>
      </c>
      <c r="M45" s="255">
        <v>0</v>
      </c>
      <c r="N45" s="16">
        <v>0</v>
      </c>
      <c r="O45" s="255">
        <v>4</v>
      </c>
      <c r="P45" s="16">
        <v>4</v>
      </c>
      <c r="Q45" s="768">
        <v>2</v>
      </c>
      <c r="R45" s="767">
        <v>6</v>
      </c>
      <c r="S45" s="1114">
        <v>0</v>
      </c>
      <c r="T45" s="1114">
        <v>6</v>
      </c>
      <c r="U45" s="15"/>
      <c r="V45" s="769"/>
      <c r="W45" s="15"/>
      <c r="X45" s="769"/>
      <c r="Y45" s="15"/>
      <c r="Z45" s="769"/>
      <c r="AA45" s="15"/>
      <c r="AB45" s="769"/>
      <c r="AC45" s="15"/>
      <c r="AD45" s="769"/>
      <c r="AE45" s="15"/>
      <c r="AF45" s="769"/>
      <c r="AG45" s="15"/>
      <c r="AH45" s="769"/>
      <c r="AI45" s="15"/>
      <c r="AJ45" s="769"/>
      <c r="AK45" s="15"/>
      <c r="AL45" s="770"/>
      <c r="AM45" s="15"/>
      <c r="AN45" s="770"/>
      <c r="AO45" s="15"/>
      <c r="AP45" s="770"/>
      <c r="AQ45" s="15"/>
      <c r="AR45" s="770"/>
      <c r="AS45" s="15"/>
      <c r="AT45" s="770"/>
      <c r="AU45" s="15"/>
      <c r="AV45" s="770"/>
      <c r="AW45" s="15"/>
      <c r="AX45" s="770"/>
      <c r="AY45" s="15"/>
      <c r="AZ45" s="770"/>
      <c r="BA45" s="15"/>
      <c r="BB45" s="770"/>
      <c r="BC45" s="15"/>
      <c r="BD45" s="770"/>
      <c r="BE45" s="15"/>
      <c r="BF45" s="770"/>
      <c r="BG45" s="15"/>
      <c r="BH45" s="770"/>
      <c r="BI45" s="15"/>
      <c r="BJ45" s="770"/>
      <c r="BK45" s="15">
        <f t="shared" si="3"/>
        <v>0</v>
      </c>
      <c r="BL45" s="25"/>
      <c r="BM45" s="15">
        <f t="shared" si="4"/>
        <v>0</v>
      </c>
      <c r="BN45" s="23"/>
      <c r="BO45" s="15">
        <f t="shared" si="5"/>
        <v>0</v>
      </c>
      <c r="BP45" s="245"/>
      <c r="BQ45" s="245"/>
      <c r="BR45" s="245"/>
      <c r="BS45" s="245"/>
      <c r="BT45" s="245"/>
      <c r="BU45" s="245"/>
      <c r="BV45" s="245"/>
      <c r="BW45" s="245"/>
      <c r="BX45" s="245"/>
      <c r="BY45" s="245"/>
      <c r="BZ45" s="245"/>
      <c r="CA45" s="245"/>
      <c r="CB45" s="245"/>
      <c r="CC45" s="245"/>
      <c r="CD45" s="245"/>
      <c r="CE45" s="245"/>
      <c r="CF45" s="245"/>
      <c r="CG45" s="245"/>
      <c r="CH45" s="245"/>
      <c r="CI45" s="245"/>
      <c r="CJ45" s="245"/>
      <c r="CK45" s="245"/>
      <c r="CL45" s="245"/>
      <c r="CM45" s="245"/>
      <c r="CN45" s="245"/>
      <c r="CO45" s="245"/>
      <c r="CP45" s="245"/>
      <c r="CQ45" s="245"/>
      <c r="CR45" s="245"/>
      <c r="CS45" s="245"/>
      <c r="CT45" s="245"/>
      <c r="CU45" s="245"/>
      <c r="CV45" s="245"/>
      <c r="CW45" s="245"/>
      <c r="CX45" s="245"/>
      <c r="CY45" s="245"/>
      <c r="CZ45" s="245"/>
    </row>
    <row r="46" spans="1:106" customFormat="1" ht="21" customHeight="1">
      <c r="A46" s="15"/>
      <c r="B46" s="15"/>
      <c r="C46" s="38" t="s">
        <v>97</v>
      </c>
      <c r="D46" s="34" t="s">
        <v>1867</v>
      </c>
      <c r="E46" s="477">
        <v>11328</v>
      </c>
      <c r="F46" s="461">
        <v>45062</v>
      </c>
      <c r="G46" s="788">
        <v>4</v>
      </c>
      <c r="H46" s="319" t="s">
        <v>2321</v>
      </c>
      <c r="I46" s="27">
        <v>17758</v>
      </c>
      <c r="J46" s="436" t="s">
        <v>1868</v>
      </c>
      <c r="K46" s="287" t="s">
        <v>1869</v>
      </c>
      <c r="L46" s="16">
        <v>0</v>
      </c>
      <c r="M46" s="255">
        <v>0</v>
      </c>
      <c r="N46" s="16">
        <v>0</v>
      </c>
      <c r="O46" s="255">
        <v>0</v>
      </c>
      <c r="P46" s="16">
        <v>0</v>
      </c>
      <c r="Q46" s="768">
        <v>1</v>
      </c>
      <c r="R46" s="767">
        <v>1</v>
      </c>
      <c r="S46" s="1114">
        <v>3</v>
      </c>
      <c r="T46" s="1114">
        <v>4</v>
      </c>
      <c r="U46" s="15"/>
      <c r="V46" s="769"/>
      <c r="W46" s="15"/>
      <c r="X46" s="769"/>
      <c r="Y46" s="15"/>
      <c r="Z46" s="769"/>
      <c r="AA46" s="15">
        <v>124</v>
      </c>
      <c r="AB46" s="769">
        <v>36</v>
      </c>
      <c r="AC46" s="15"/>
      <c r="AD46" s="769"/>
      <c r="AE46" s="15"/>
      <c r="AF46" s="769"/>
      <c r="AG46" s="15">
        <v>111</v>
      </c>
      <c r="AH46" s="769">
        <v>32</v>
      </c>
      <c r="AI46" s="15">
        <v>5</v>
      </c>
      <c r="AJ46" s="769">
        <v>34</v>
      </c>
      <c r="AK46" s="15"/>
      <c r="AL46" s="770"/>
      <c r="AM46" s="15">
        <v>87</v>
      </c>
      <c r="AN46" s="770">
        <v>32</v>
      </c>
      <c r="AO46" s="15">
        <v>62</v>
      </c>
      <c r="AP46" s="770">
        <v>32</v>
      </c>
      <c r="AQ46" s="15"/>
      <c r="AR46" s="770">
        <v>1</v>
      </c>
      <c r="AS46" s="15">
        <v>174</v>
      </c>
      <c r="AT46" s="770">
        <v>32</v>
      </c>
      <c r="AU46" s="15"/>
      <c r="AV46" s="770"/>
      <c r="AW46" s="15"/>
      <c r="AX46" s="770"/>
      <c r="AY46" s="15"/>
      <c r="AZ46" s="770"/>
      <c r="BA46" s="15"/>
      <c r="BB46" s="770"/>
      <c r="BC46" s="15"/>
      <c r="BD46" s="770"/>
      <c r="BE46" s="15"/>
      <c r="BF46" s="770"/>
      <c r="BG46" s="15"/>
      <c r="BH46" s="770"/>
      <c r="BI46" s="15"/>
      <c r="BJ46" s="770"/>
      <c r="BK46" s="15">
        <f t="shared" si="3"/>
        <v>3</v>
      </c>
      <c r="BL46" s="25"/>
      <c r="BM46" s="15">
        <f t="shared" si="4"/>
        <v>4</v>
      </c>
      <c r="BN46" s="23"/>
      <c r="BO46" s="15">
        <f t="shared" si="5"/>
        <v>7</v>
      </c>
      <c r="BP46" s="245"/>
      <c r="BQ46" s="245"/>
      <c r="BR46" s="245"/>
      <c r="BS46" s="245"/>
      <c r="BT46" s="245"/>
      <c r="BU46" s="245"/>
      <c r="BV46" s="245"/>
      <c r="BW46" s="245"/>
      <c r="BX46" s="245"/>
      <c r="BY46" s="245"/>
      <c r="BZ46" s="245"/>
      <c r="CA46" s="245"/>
      <c r="CB46" s="245"/>
      <c r="CC46" s="245"/>
      <c r="CD46" s="245"/>
      <c r="CE46" s="245"/>
      <c r="CF46" s="245"/>
      <c r="CG46" s="245"/>
      <c r="CH46" s="245"/>
      <c r="CI46" s="245"/>
      <c r="CJ46" s="245"/>
      <c r="CK46" s="245"/>
      <c r="CL46" s="245"/>
      <c r="CM46" s="245"/>
      <c r="CN46" s="245"/>
      <c r="CO46" s="245"/>
      <c r="CP46" s="245"/>
      <c r="CQ46" s="245"/>
      <c r="CR46" s="245"/>
      <c r="CS46" s="245"/>
      <c r="CT46" s="245"/>
      <c r="CU46" s="245"/>
      <c r="CV46" s="245"/>
      <c r="CW46" s="245"/>
      <c r="CX46" s="245"/>
      <c r="CY46" s="25"/>
      <c r="CZ46" s="25"/>
    </row>
    <row r="47" spans="1:106" customFormat="1" ht="21" customHeight="1">
      <c r="A47" s="40"/>
      <c r="B47" s="40"/>
      <c r="C47" s="38" t="s">
        <v>98</v>
      </c>
      <c r="D47" s="34" t="s">
        <v>1844</v>
      </c>
      <c r="E47" s="477">
        <v>11585</v>
      </c>
      <c r="F47" s="461">
        <v>45495</v>
      </c>
      <c r="G47" s="788">
        <v>4</v>
      </c>
      <c r="H47" s="319" t="s">
        <v>1830</v>
      </c>
      <c r="I47" s="27">
        <v>45483</v>
      </c>
      <c r="J47" s="436" t="s">
        <v>1845</v>
      </c>
      <c r="K47" s="287" t="s">
        <v>1846</v>
      </c>
      <c r="L47" s="16">
        <v>0</v>
      </c>
      <c r="M47" s="255">
        <v>0</v>
      </c>
      <c r="N47" s="16">
        <v>0</v>
      </c>
      <c r="O47" s="255">
        <v>0</v>
      </c>
      <c r="P47" s="16">
        <v>0</v>
      </c>
      <c r="Q47" s="768">
        <v>4</v>
      </c>
      <c r="R47" s="767">
        <v>4</v>
      </c>
      <c r="S47" s="1114">
        <v>0</v>
      </c>
      <c r="T47" s="1114">
        <v>4</v>
      </c>
      <c r="U47" s="15"/>
      <c r="V47" s="769"/>
      <c r="W47" s="15"/>
      <c r="X47" s="769"/>
      <c r="Y47" s="15"/>
      <c r="Z47" s="769"/>
      <c r="AA47" s="15"/>
      <c r="AB47" s="769"/>
      <c r="AC47" s="15"/>
      <c r="AD47" s="769"/>
      <c r="AE47" s="15"/>
      <c r="AF47" s="769"/>
      <c r="AG47" s="15"/>
      <c r="AH47" s="769"/>
      <c r="AI47" s="15"/>
      <c r="AJ47" s="769"/>
      <c r="AK47" s="15"/>
      <c r="AL47" s="770"/>
      <c r="AM47" s="15"/>
      <c r="AN47" s="770"/>
      <c r="AO47" s="15">
        <v>60</v>
      </c>
      <c r="AP47" s="770">
        <v>32</v>
      </c>
      <c r="AQ47" s="15"/>
      <c r="AR47" s="770"/>
      <c r="AS47" s="15">
        <v>90</v>
      </c>
      <c r="AT47" s="770">
        <v>32</v>
      </c>
      <c r="AU47" s="15"/>
      <c r="AV47" s="770"/>
      <c r="AW47" s="15"/>
      <c r="AX47" s="770"/>
      <c r="AY47" s="15"/>
      <c r="AZ47" s="770"/>
      <c r="BA47" s="15"/>
      <c r="BB47" s="770"/>
      <c r="BC47" s="15"/>
      <c r="BD47" s="770"/>
      <c r="BE47" s="15"/>
      <c r="BF47" s="770"/>
      <c r="BG47" s="15"/>
      <c r="BH47" s="770"/>
      <c r="BI47" s="15"/>
      <c r="BJ47" s="770"/>
      <c r="BK47" s="15">
        <f t="shared" si="3"/>
        <v>0</v>
      </c>
      <c r="BL47" s="25"/>
      <c r="BM47" s="15">
        <f t="shared" si="4"/>
        <v>2</v>
      </c>
      <c r="BN47" s="23"/>
      <c r="BO47" s="15">
        <f t="shared" si="5"/>
        <v>2</v>
      </c>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row>
    <row r="48" spans="1:106" customFormat="1" ht="21" customHeight="1">
      <c r="A48" s="15"/>
      <c r="B48" s="15"/>
      <c r="C48" s="38" t="s">
        <v>99</v>
      </c>
      <c r="D48" s="556" t="s">
        <v>1683</v>
      </c>
      <c r="E48" s="477">
        <v>11420</v>
      </c>
      <c r="F48" s="458">
        <v>44035</v>
      </c>
      <c r="G48" s="788">
        <v>3</v>
      </c>
      <c r="H48" s="319" t="s">
        <v>1593</v>
      </c>
      <c r="I48" s="27"/>
      <c r="J48" s="430" t="s">
        <v>1686</v>
      </c>
      <c r="K48" s="287" t="s">
        <v>1687</v>
      </c>
      <c r="L48" s="16">
        <v>0</v>
      </c>
      <c r="M48" s="255">
        <v>0</v>
      </c>
      <c r="N48" s="16">
        <v>0</v>
      </c>
      <c r="O48" s="255">
        <v>0</v>
      </c>
      <c r="P48" s="16">
        <v>0</v>
      </c>
      <c r="Q48" s="768">
        <v>3</v>
      </c>
      <c r="R48" s="767">
        <v>3</v>
      </c>
      <c r="S48" s="1114">
        <v>0</v>
      </c>
      <c r="T48" s="1114">
        <v>3</v>
      </c>
      <c r="U48" s="15"/>
      <c r="V48" s="769"/>
      <c r="W48" s="15"/>
      <c r="X48" s="769"/>
      <c r="Y48" s="15"/>
      <c r="Z48" s="769"/>
      <c r="AA48" s="15"/>
      <c r="AB48" s="769"/>
      <c r="AC48" s="15"/>
      <c r="AD48" s="769"/>
      <c r="AE48" s="15"/>
      <c r="AF48" s="769"/>
      <c r="AG48" s="15"/>
      <c r="AH48" s="769"/>
      <c r="AI48" s="15"/>
      <c r="AJ48" s="769"/>
      <c r="AK48" s="15"/>
      <c r="AL48" s="770"/>
      <c r="AM48" s="15"/>
      <c r="AN48" s="770"/>
      <c r="AO48" s="15"/>
      <c r="AP48" s="770"/>
      <c r="AQ48" s="15"/>
      <c r="AR48" s="770"/>
      <c r="AS48" s="15"/>
      <c r="AT48" s="770"/>
      <c r="AU48" s="15"/>
      <c r="AV48" s="770"/>
      <c r="AW48" s="15"/>
      <c r="AX48" s="770"/>
      <c r="AY48" s="15"/>
      <c r="AZ48" s="770"/>
      <c r="BA48" s="15"/>
      <c r="BB48" s="770"/>
      <c r="BC48" s="15"/>
      <c r="BD48" s="770"/>
      <c r="BE48" s="15"/>
      <c r="BF48" s="770"/>
      <c r="BG48" s="15"/>
      <c r="BH48" s="770"/>
      <c r="BI48" s="15"/>
      <c r="BJ48" s="770"/>
      <c r="BK48" s="15">
        <f t="shared" si="3"/>
        <v>0</v>
      </c>
      <c r="BL48" s="25"/>
      <c r="BM48" s="15">
        <f t="shared" si="4"/>
        <v>0</v>
      </c>
      <c r="BN48" s="23"/>
      <c r="BO48" s="15">
        <f t="shared" si="5"/>
        <v>0</v>
      </c>
      <c r="BP48" s="245"/>
      <c r="BQ48" s="245"/>
      <c r="BR48" s="245"/>
      <c r="BS48" s="245"/>
      <c r="BT48" s="245"/>
      <c r="BU48" s="245"/>
      <c r="BV48" s="245"/>
      <c r="BW48" s="245"/>
      <c r="BX48" s="245"/>
      <c r="BY48" s="245"/>
      <c r="BZ48" s="245"/>
      <c r="CA48" s="245"/>
      <c r="CB48" s="245"/>
      <c r="CC48" s="245"/>
      <c r="CD48" s="245"/>
      <c r="CE48" s="245"/>
      <c r="CF48" s="245"/>
      <c r="CG48" s="245"/>
      <c r="CH48" s="245"/>
      <c r="CI48" s="245"/>
      <c r="CJ48" s="245"/>
      <c r="CK48" s="245"/>
      <c r="CL48" s="245"/>
      <c r="CM48" s="245"/>
      <c r="CN48" s="245"/>
      <c r="CO48" s="245"/>
      <c r="CP48" s="245"/>
      <c r="CQ48" s="245"/>
      <c r="CR48" s="245"/>
      <c r="CS48" s="245"/>
      <c r="CT48" s="245"/>
      <c r="CU48" s="245"/>
      <c r="CV48" s="245"/>
      <c r="CW48" s="245"/>
      <c r="CX48" s="245"/>
      <c r="CY48" s="25"/>
      <c r="CZ48" s="25"/>
    </row>
    <row r="49" spans="1:111" customFormat="1" ht="21" customHeight="1">
      <c r="A49" s="15"/>
      <c r="B49" s="15"/>
      <c r="C49" s="38" t="s">
        <v>101</v>
      </c>
      <c r="D49" s="556" t="s">
        <v>1111</v>
      </c>
      <c r="E49" s="477">
        <v>344</v>
      </c>
      <c r="F49" s="457">
        <v>41395</v>
      </c>
      <c r="G49" s="788">
        <v>2</v>
      </c>
      <c r="H49" s="319" t="s">
        <v>343</v>
      </c>
      <c r="I49" s="27">
        <v>29881</v>
      </c>
      <c r="J49" s="431" t="s">
        <v>1486</v>
      </c>
      <c r="K49" s="287" t="s">
        <v>1112</v>
      </c>
      <c r="L49" s="16">
        <v>0</v>
      </c>
      <c r="M49" s="255">
        <v>2</v>
      </c>
      <c r="N49" s="16">
        <v>2</v>
      </c>
      <c r="O49" s="255">
        <v>0</v>
      </c>
      <c r="P49" s="16">
        <v>2</v>
      </c>
      <c r="Q49" s="768">
        <v>0</v>
      </c>
      <c r="R49" s="767">
        <v>2</v>
      </c>
      <c r="S49" s="1114">
        <v>0</v>
      </c>
      <c r="T49" s="1114">
        <v>2</v>
      </c>
      <c r="U49" s="15"/>
      <c r="V49" s="769"/>
      <c r="W49" s="15"/>
      <c r="X49" s="769"/>
      <c r="Y49" s="15"/>
      <c r="Z49" s="769"/>
      <c r="AA49" s="15"/>
      <c r="AB49" s="769"/>
      <c r="AC49" s="15"/>
      <c r="AD49" s="769"/>
      <c r="AE49" s="15"/>
      <c r="AF49" s="769"/>
      <c r="AG49" s="15"/>
      <c r="AH49" s="769"/>
      <c r="AI49" s="15"/>
      <c r="AJ49" s="769"/>
      <c r="AK49" s="15"/>
      <c r="AL49" s="770"/>
      <c r="AM49" s="15"/>
      <c r="AN49" s="770"/>
      <c r="AO49" s="15"/>
      <c r="AP49" s="770"/>
      <c r="AQ49" s="15"/>
      <c r="AR49" s="770"/>
      <c r="AS49" s="15"/>
      <c r="AT49" s="770"/>
      <c r="AU49" s="15"/>
      <c r="AV49" s="770"/>
      <c r="AW49" s="15"/>
      <c r="AX49" s="770"/>
      <c r="AY49" s="15"/>
      <c r="AZ49" s="770"/>
      <c r="BA49" s="15"/>
      <c r="BB49" s="770"/>
      <c r="BC49" s="15"/>
      <c r="BD49" s="770"/>
      <c r="BE49" s="15"/>
      <c r="BF49" s="770"/>
      <c r="BG49" s="15"/>
      <c r="BH49" s="770"/>
      <c r="BI49" s="15"/>
      <c r="BJ49" s="770"/>
      <c r="BK49" s="15">
        <f t="shared" si="3"/>
        <v>0</v>
      </c>
      <c r="BL49" s="25"/>
      <c r="BM49" s="15">
        <f t="shared" si="4"/>
        <v>0</v>
      </c>
      <c r="BN49" s="23"/>
      <c r="BO49" s="15">
        <f t="shared" si="5"/>
        <v>0</v>
      </c>
      <c r="BP49" s="245"/>
      <c r="BQ49" s="245"/>
      <c r="BR49" s="245"/>
      <c r="BS49" s="245"/>
      <c r="BT49" s="245"/>
      <c r="BU49" s="245"/>
      <c r="BV49" s="245"/>
      <c r="BW49" s="245"/>
      <c r="BX49" s="245"/>
      <c r="BY49" s="245"/>
      <c r="BZ49" s="245"/>
      <c r="CA49" s="245"/>
      <c r="CB49" s="245"/>
      <c r="CC49" s="245"/>
      <c r="CD49" s="245"/>
      <c r="CE49" s="245"/>
      <c r="CF49" s="245"/>
      <c r="CG49" s="245"/>
      <c r="CH49" s="245"/>
      <c r="CI49" s="245"/>
      <c r="CJ49" s="245"/>
      <c r="CK49" s="245"/>
      <c r="CL49" s="245"/>
      <c r="CM49" s="245"/>
      <c r="CN49" s="245"/>
      <c r="CO49" s="245"/>
      <c r="CP49" s="245"/>
      <c r="CQ49" s="245"/>
      <c r="CR49" s="245"/>
      <c r="CS49" s="245"/>
      <c r="CT49" s="245"/>
      <c r="CU49" s="245"/>
      <c r="CV49" s="245"/>
      <c r="CW49" s="245"/>
      <c r="CX49" s="245"/>
      <c r="CY49" s="245"/>
      <c r="CZ49" s="245"/>
    </row>
    <row r="50" spans="1:111" s="245" customFormat="1" ht="21" customHeight="1">
      <c r="A50" s="15"/>
      <c r="B50" s="15"/>
      <c r="C50" s="38" t="s">
        <v>103</v>
      </c>
      <c r="D50" s="34" t="s">
        <v>2452</v>
      </c>
      <c r="E50" s="477">
        <v>11557</v>
      </c>
      <c r="F50" s="459">
        <v>45083</v>
      </c>
      <c r="G50" s="788">
        <v>2</v>
      </c>
      <c r="H50" s="319" t="s">
        <v>2321</v>
      </c>
      <c r="I50" s="27"/>
      <c r="J50" s="436" t="s">
        <v>2454</v>
      </c>
      <c r="K50" s="287" t="s">
        <v>2455</v>
      </c>
      <c r="L50" s="195">
        <v>0</v>
      </c>
      <c r="M50" s="548">
        <v>0</v>
      </c>
      <c r="N50" s="195">
        <v>0</v>
      </c>
      <c r="O50" s="255">
        <v>0</v>
      </c>
      <c r="P50" s="16">
        <v>0</v>
      </c>
      <c r="Q50" s="768">
        <v>0</v>
      </c>
      <c r="R50" s="767">
        <v>0</v>
      </c>
      <c r="S50" s="1114">
        <v>2</v>
      </c>
      <c r="T50" s="1114">
        <v>2</v>
      </c>
      <c r="U50" s="15"/>
      <c r="V50" s="769"/>
      <c r="W50" s="15"/>
      <c r="X50" s="769"/>
      <c r="Y50" s="15"/>
      <c r="Z50" s="769"/>
      <c r="AA50" s="15"/>
      <c r="AB50" s="769"/>
      <c r="AC50" s="15"/>
      <c r="AD50" s="769"/>
      <c r="AE50" s="15"/>
      <c r="AF50" s="769"/>
      <c r="AG50" s="15">
        <v>5</v>
      </c>
      <c r="AH50" s="769">
        <v>34</v>
      </c>
      <c r="AI50" s="15">
        <v>20</v>
      </c>
      <c r="AJ50" s="769">
        <v>32</v>
      </c>
      <c r="AK50" s="15">
        <v>93</v>
      </c>
      <c r="AL50" s="770">
        <v>32</v>
      </c>
      <c r="AM50" s="15">
        <v>5</v>
      </c>
      <c r="AN50" s="770">
        <v>34</v>
      </c>
      <c r="AO50" s="15">
        <v>174</v>
      </c>
      <c r="AP50" s="770">
        <v>32</v>
      </c>
      <c r="AQ50" s="15"/>
      <c r="AR50" s="770">
        <v>1</v>
      </c>
      <c r="AS50" s="15">
        <v>5</v>
      </c>
      <c r="AT50" s="770">
        <v>34</v>
      </c>
      <c r="AU50" s="15"/>
      <c r="AV50" s="770"/>
      <c r="AW50" s="15"/>
      <c r="AX50" s="770"/>
      <c r="AY50" s="15"/>
      <c r="AZ50" s="770"/>
      <c r="BA50" s="15"/>
      <c r="BB50" s="770"/>
      <c r="BC50" s="15"/>
      <c r="BD50" s="770"/>
      <c r="BE50" s="15"/>
      <c r="BF50" s="770"/>
      <c r="BG50" s="15"/>
      <c r="BH50" s="770"/>
      <c r="BI50" s="15"/>
      <c r="BJ50" s="770"/>
      <c r="BK50" s="15">
        <f t="shared" si="3"/>
        <v>2</v>
      </c>
      <c r="BL50" s="25"/>
      <c r="BM50" s="15">
        <f t="shared" si="4"/>
        <v>5</v>
      </c>
      <c r="BN50" s="23"/>
      <c r="BO50" s="15">
        <f t="shared" si="5"/>
        <v>7</v>
      </c>
      <c r="CY50" s="25"/>
      <c r="CZ50" s="25"/>
      <c r="DA50"/>
      <c r="DB50"/>
      <c r="DC50"/>
      <c r="DD50"/>
      <c r="DE50"/>
      <c r="DF50"/>
      <c r="DG50"/>
    </row>
    <row r="51" spans="1:111" customFormat="1" ht="21" customHeight="1">
      <c r="A51" s="15"/>
      <c r="B51" s="15"/>
      <c r="C51" s="38" t="s">
        <v>105</v>
      </c>
      <c r="D51" s="556" t="s">
        <v>1179</v>
      </c>
      <c r="E51" s="477">
        <v>2409</v>
      </c>
      <c r="F51" s="457">
        <v>42051</v>
      </c>
      <c r="G51" s="788">
        <v>1</v>
      </c>
      <c r="H51" s="319" t="s">
        <v>1830</v>
      </c>
      <c r="I51" s="27">
        <v>27723</v>
      </c>
      <c r="J51" s="436" t="s">
        <v>637</v>
      </c>
      <c r="K51" s="287" t="s">
        <v>637</v>
      </c>
      <c r="L51" s="16">
        <v>1</v>
      </c>
      <c r="M51" s="255">
        <v>0</v>
      </c>
      <c r="N51" s="16">
        <v>1</v>
      </c>
      <c r="O51" s="255">
        <v>0</v>
      </c>
      <c r="P51" s="16">
        <v>1</v>
      </c>
      <c r="Q51" s="768">
        <v>0</v>
      </c>
      <c r="R51" s="767">
        <v>1</v>
      </c>
      <c r="S51" s="1114">
        <v>0</v>
      </c>
      <c r="T51" s="1114">
        <v>1</v>
      </c>
      <c r="U51" s="15"/>
      <c r="V51" s="769"/>
      <c r="W51" s="15"/>
      <c r="X51" s="769"/>
      <c r="Y51" s="15"/>
      <c r="Z51" s="769"/>
      <c r="AA51" s="15"/>
      <c r="AB51" s="769"/>
      <c r="AC51" s="15"/>
      <c r="AD51" s="769"/>
      <c r="AE51" s="15"/>
      <c r="AF51" s="769"/>
      <c r="AG51" s="15"/>
      <c r="AH51" s="769"/>
      <c r="AI51" s="15"/>
      <c r="AJ51" s="769"/>
      <c r="AK51" s="15"/>
      <c r="AL51" s="770"/>
      <c r="AM51" s="15"/>
      <c r="AN51" s="770"/>
      <c r="AO51" s="15"/>
      <c r="AP51" s="770"/>
      <c r="AQ51" s="15"/>
      <c r="AR51" s="770"/>
      <c r="AS51" s="15"/>
      <c r="AT51" s="770"/>
      <c r="AU51" s="15"/>
      <c r="AV51" s="770"/>
      <c r="AW51" s="15"/>
      <c r="AX51" s="770"/>
      <c r="AY51" s="15"/>
      <c r="AZ51" s="770"/>
      <c r="BA51" s="15"/>
      <c r="BB51" s="770"/>
      <c r="BC51" s="15"/>
      <c r="BD51" s="770"/>
      <c r="BE51" s="15"/>
      <c r="BF51" s="770"/>
      <c r="BG51" s="15"/>
      <c r="BH51" s="770"/>
      <c r="BI51" s="15"/>
      <c r="BJ51" s="770"/>
      <c r="BK51" s="15">
        <f t="shared" si="3"/>
        <v>0</v>
      </c>
      <c r="BL51" s="25"/>
      <c r="BM51" s="15">
        <f t="shared" si="4"/>
        <v>0</v>
      </c>
      <c r="BN51" s="23"/>
      <c r="BO51" s="15">
        <f t="shared" si="5"/>
        <v>0</v>
      </c>
      <c r="BP51" s="245"/>
      <c r="BQ51" s="245"/>
      <c r="BR51" s="245"/>
      <c r="BS51" s="245"/>
      <c r="BT51" s="245"/>
      <c r="BU51" s="245"/>
      <c r="BV51" s="245"/>
      <c r="BW51" s="245"/>
      <c r="BX51" s="245"/>
      <c r="BY51" s="245"/>
      <c r="BZ51" s="245"/>
      <c r="CA51" s="245"/>
      <c r="CB51" s="245"/>
      <c r="CC51" s="245"/>
      <c r="CD51" s="245"/>
      <c r="CE51" s="245"/>
      <c r="CF51" s="245"/>
      <c r="CG51" s="245"/>
      <c r="CH51" s="245"/>
      <c r="CI51" s="245"/>
      <c r="CJ51" s="245"/>
      <c r="CK51" s="245"/>
      <c r="CL51" s="245"/>
      <c r="CM51" s="245"/>
      <c r="CN51" s="245"/>
      <c r="CO51" s="245"/>
      <c r="CP51" s="245"/>
      <c r="CQ51" s="245"/>
      <c r="CR51" s="245"/>
      <c r="CS51" s="245"/>
      <c r="CT51" s="245"/>
      <c r="CU51" s="245"/>
      <c r="CV51" s="245"/>
      <c r="CW51" s="245"/>
      <c r="CX51" s="25"/>
      <c r="CY51" s="245"/>
      <c r="CZ51" s="245"/>
    </row>
    <row r="52" spans="1:111" customFormat="1" ht="21" customHeight="1">
      <c r="A52" s="15"/>
      <c r="B52" s="15"/>
      <c r="C52" s="38" t="s">
        <v>106</v>
      </c>
      <c r="D52" s="34" t="s">
        <v>2270</v>
      </c>
      <c r="E52" s="477">
        <v>11751</v>
      </c>
      <c r="F52" s="457">
        <v>45706</v>
      </c>
      <c r="G52" s="788">
        <v>1</v>
      </c>
      <c r="H52" s="319" t="s">
        <v>1830</v>
      </c>
      <c r="I52" s="27">
        <v>45831</v>
      </c>
      <c r="J52" s="430" t="s">
        <v>2271</v>
      </c>
      <c r="K52" s="287" t="s">
        <v>2272</v>
      </c>
      <c r="L52" s="16">
        <v>0</v>
      </c>
      <c r="M52" s="255">
        <v>0</v>
      </c>
      <c r="N52" s="16">
        <v>0</v>
      </c>
      <c r="O52" s="255">
        <v>0</v>
      </c>
      <c r="P52" s="16">
        <v>0</v>
      </c>
      <c r="Q52" s="768">
        <v>1</v>
      </c>
      <c r="R52" s="767">
        <v>1</v>
      </c>
      <c r="S52" s="1114">
        <v>0</v>
      </c>
      <c r="T52" s="1114">
        <v>1</v>
      </c>
      <c r="U52" s="15"/>
      <c r="V52" s="769"/>
      <c r="W52" s="15"/>
      <c r="X52" s="769"/>
      <c r="Y52" s="15"/>
      <c r="Z52" s="769"/>
      <c r="AA52" s="15"/>
      <c r="AB52" s="769"/>
      <c r="AC52" s="15"/>
      <c r="AD52" s="769"/>
      <c r="AE52" s="15"/>
      <c r="AF52" s="769"/>
      <c r="AG52" s="15"/>
      <c r="AH52" s="769"/>
      <c r="AI52" s="15"/>
      <c r="AJ52" s="769"/>
      <c r="AK52" s="15"/>
      <c r="AL52" s="770"/>
      <c r="AM52" s="15"/>
      <c r="AN52" s="770"/>
      <c r="AO52" s="15"/>
      <c r="AP52" s="770"/>
      <c r="AQ52" s="15"/>
      <c r="AR52" s="770"/>
      <c r="AS52" s="15"/>
      <c r="AT52" s="770"/>
      <c r="AU52" s="15"/>
      <c r="AV52" s="770"/>
      <c r="AW52" s="15"/>
      <c r="AX52" s="770"/>
      <c r="AY52" s="15"/>
      <c r="AZ52" s="770"/>
      <c r="BA52" s="15"/>
      <c r="BB52" s="770"/>
      <c r="BC52" s="15"/>
      <c r="BD52" s="770"/>
      <c r="BE52" s="15"/>
      <c r="BF52" s="770"/>
      <c r="BG52" s="15"/>
      <c r="BH52" s="770"/>
      <c r="BI52" s="15"/>
      <c r="BJ52" s="770"/>
      <c r="BK52" s="15">
        <f t="shared" si="3"/>
        <v>0</v>
      </c>
      <c r="BL52" s="25"/>
      <c r="BM52" s="15">
        <f t="shared" si="4"/>
        <v>0</v>
      </c>
      <c r="BN52" s="23"/>
      <c r="BO52" s="15">
        <f t="shared" si="5"/>
        <v>0</v>
      </c>
      <c r="BP52" s="245"/>
      <c r="BQ52" s="245"/>
      <c r="BR52" s="245"/>
      <c r="BS52" s="245"/>
      <c r="BT52" s="245"/>
      <c r="BU52" s="245"/>
      <c r="BV52" s="245"/>
      <c r="BW52" s="245"/>
      <c r="BX52" s="245"/>
      <c r="BY52" s="245"/>
      <c r="BZ52" s="245"/>
      <c r="CA52" s="245"/>
      <c r="CB52" s="245"/>
      <c r="CC52" s="245"/>
      <c r="CD52" s="245"/>
      <c r="CE52" s="245"/>
      <c r="CF52" s="245"/>
      <c r="CG52" s="245"/>
      <c r="CH52" s="245"/>
      <c r="CI52" s="245"/>
      <c r="CJ52" s="245"/>
      <c r="CK52" s="245"/>
      <c r="CL52" s="245"/>
      <c r="CM52" s="245"/>
      <c r="CN52" s="245"/>
      <c r="CO52" s="245"/>
      <c r="CP52" s="245"/>
      <c r="CQ52" s="245"/>
      <c r="CR52" s="245"/>
      <c r="CS52" s="245"/>
      <c r="CT52" s="245"/>
      <c r="CU52" s="245"/>
      <c r="CV52" s="245"/>
      <c r="CW52" s="245"/>
      <c r="CX52" s="25"/>
      <c r="CY52" s="25"/>
      <c r="CZ52" s="25"/>
      <c r="DA52" s="25"/>
      <c r="DB52" s="25"/>
    </row>
    <row r="53" spans="1:111" customFormat="1" ht="21" customHeight="1">
      <c r="A53" s="15"/>
      <c r="B53" s="15"/>
      <c r="C53" s="38" t="s">
        <v>108</v>
      </c>
      <c r="D53" s="556" t="s">
        <v>184</v>
      </c>
      <c r="E53" s="477">
        <v>245</v>
      </c>
      <c r="F53" s="457">
        <v>26406</v>
      </c>
      <c r="G53" s="788">
        <v>0</v>
      </c>
      <c r="H53" s="319" t="s">
        <v>2321</v>
      </c>
      <c r="I53" s="27">
        <v>36271</v>
      </c>
      <c r="J53" s="590" t="s">
        <v>497</v>
      </c>
      <c r="K53" s="287" t="s">
        <v>496</v>
      </c>
      <c r="L53" s="16">
        <v>0</v>
      </c>
      <c r="M53" s="255">
        <v>0</v>
      </c>
      <c r="N53" s="16">
        <v>0</v>
      </c>
      <c r="O53" s="255">
        <v>0</v>
      </c>
      <c r="P53" s="16">
        <v>0</v>
      </c>
      <c r="Q53" s="768">
        <v>0</v>
      </c>
      <c r="R53" s="767">
        <v>0</v>
      </c>
      <c r="S53" s="1114">
        <v>0</v>
      </c>
      <c r="T53" s="1114">
        <v>0</v>
      </c>
      <c r="U53" s="15"/>
      <c r="V53" s="769"/>
      <c r="W53" s="15"/>
      <c r="X53" s="769"/>
      <c r="Y53" s="15"/>
      <c r="Z53" s="769"/>
      <c r="AA53" s="15"/>
      <c r="AB53" s="769"/>
      <c r="AC53" s="15"/>
      <c r="AD53" s="769"/>
      <c r="AE53" s="15"/>
      <c r="AF53" s="769"/>
      <c r="AG53" s="15"/>
      <c r="AH53" s="769"/>
      <c r="AI53" s="15"/>
      <c r="AJ53" s="769"/>
      <c r="AK53" s="15"/>
      <c r="AL53" s="770"/>
      <c r="AM53" s="15"/>
      <c r="AN53" s="770"/>
      <c r="AO53" s="15"/>
      <c r="AP53" s="770"/>
      <c r="AQ53" s="15"/>
      <c r="AR53" s="770"/>
      <c r="AS53" s="15"/>
      <c r="AT53" s="770"/>
      <c r="AU53" s="15"/>
      <c r="AV53" s="770"/>
      <c r="AW53" s="15"/>
      <c r="AX53" s="770"/>
      <c r="AY53" s="15"/>
      <c r="AZ53" s="770"/>
      <c r="BA53" s="15"/>
      <c r="BB53" s="770"/>
      <c r="BC53" s="15"/>
      <c r="BD53" s="770"/>
      <c r="BE53" s="15"/>
      <c r="BF53" s="770"/>
      <c r="BG53" s="15"/>
      <c r="BH53" s="770"/>
      <c r="BI53" s="15"/>
      <c r="BJ53" s="770"/>
      <c r="BK53" s="15">
        <f t="shared" si="3"/>
        <v>0</v>
      </c>
      <c r="BL53" s="25"/>
      <c r="BM53" s="15">
        <f t="shared" si="4"/>
        <v>0</v>
      </c>
      <c r="BN53" s="23"/>
      <c r="BO53" s="15">
        <f t="shared" si="5"/>
        <v>0</v>
      </c>
      <c r="BP53" s="245"/>
      <c r="BQ53" s="245"/>
      <c r="BR53" s="245"/>
      <c r="BS53" s="245"/>
      <c r="BT53" s="245"/>
      <c r="BU53" s="245"/>
      <c r="BV53" s="245"/>
      <c r="BW53" s="245"/>
      <c r="BX53" s="245"/>
      <c r="BY53" s="245"/>
      <c r="BZ53" s="245"/>
      <c r="CA53" s="245"/>
      <c r="CB53" s="245"/>
      <c r="CC53" s="245"/>
      <c r="CD53" s="245"/>
      <c r="CE53" s="245"/>
      <c r="CF53" s="245"/>
      <c r="CG53" s="245"/>
      <c r="CH53" s="245"/>
      <c r="CI53" s="245"/>
      <c r="CJ53" s="245"/>
      <c r="CK53" s="245"/>
      <c r="CL53" s="245"/>
      <c r="CM53" s="245"/>
      <c r="CN53" s="245"/>
      <c r="CO53" s="245"/>
      <c r="CP53" s="245"/>
      <c r="CQ53" s="245"/>
      <c r="CR53" s="245"/>
      <c r="CS53" s="245"/>
      <c r="CT53" s="245"/>
      <c r="CU53" s="245"/>
      <c r="CV53" s="245"/>
      <c r="CW53" s="245"/>
      <c r="CX53" s="245"/>
      <c r="CY53" s="25"/>
      <c r="CZ53" s="25"/>
    </row>
    <row r="54" spans="1:111" customFormat="1" ht="21" customHeight="1">
      <c r="A54" s="15"/>
      <c r="B54" s="15"/>
      <c r="C54" s="38" t="s">
        <v>110</v>
      </c>
      <c r="D54" s="556" t="s">
        <v>210</v>
      </c>
      <c r="E54" s="411">
        <v>261</v>
      </c>
      <c r="F54" s="458">
        <v>35219</v>
      </c>
      <c r="G54" s="788">
        <v>0</v>
      </c>
      <c r="H54" s="319" t="s">
        <v>1830</v>
      </c>
      <c r="I54" s="27">
        <v>17683</v>
      </c>
      <c r="J54" s="436" t="s">
        <v>515</v>
      </c>
      <c r="K54" s="287" t="s">
        <v>514</v>
      </c>
      <c r="L54" s="16">
        <v>0</v>
      </c>
      <c r="M54" s="255">
        <v>0</v>
      </c>
      <c r="N54" s="16">
        <v>0</v>
      </c>
      <c r="O54" s="255">
        <v>0</v>
      </c>
      <c r="P54" s="16">
        <v>0</v>
      </c>
      <c r="Q54" s="768">
        <v>0</v>
      </c>
      <c r="R54" s="767">
        <v>0</v>
      </c>
      <c r="S54" s="1114">
        <v>0</v>
      </c>
      <c r="T54" s="1114">
        <v>0</v>
      </c>
      <c r="U54" s="15"/>
      <c r="V54" s="769"/>
      <c r="W54" s="15"/>
      <c r="X54" s="769"/>
      <c r="Y54" s="15"/>
      <c r="Z54" s="769"/>
      <c r="AA54" s="15"/>
      <c r="AB54" s="769"/>
      <c r="AC54" s="15"/>
      <c r="AD54" s="769"/>
      <c r="AE54" s="15"/>
      <c r="AF54" s="769"/>
      <c r="AG54" s="15"/>
      <c r="AH54" s="769"/>
      <c r="AI54" s="15"/>
      <c r="AJ54" s="769"/>
      <c r="AK54" s="15"/>
      <c r="AL54" s="770"/>
      <c r="AM54" s="15"/>
      <c r="AN54" s="770"/>
      <c r="AO54" s="15"/>
      <c r="AP54" s="770"/>
      <c r="AQ54" s="15"/>
      <c r="AR54" s="770"/>
      <c r="AS54" s="15"/>
      <c r="AT54" s="770"/>
      <c r="AU54" s="15"/>
      <c r="AV54" s="770"/>
      <c r="AW54" s="15"/>
      <c r="AX54" s="770"/>
      <c r="AY54" s="15"/>
      <c r="AZ54" s="770"/>
      <c r="BA54" s="15"/>
      <c r="BB54" s="770"/>
      <c r="BC54" s="15"/>
      <c r="BD54" s="770"/>
      <c r="BE54" s="15"/>
      <c r="BF54" s="770"/>
      <c r="BG54" s="15"/>
      <c r="BH54" s="770"/>
      <c r="BI54" s="15"/>
      <c r="BJ54" s="770"/>
      <c r="BK54" s="15">
        <f t="shared" si="3"/>
        <v>0</v>
      </c>
      <c r="BL54" s="25"/>
      <c r="BM54" s="15">
        <f t="shared" si="4"/>
        <v>0</v>
      </c>
      <c r="BN54" s="23"/>
      <c r="BO54" s="15">
        <f t="shared" si="5"/>
        <v>0</v>
      </c>
      <c r="BP54" s="245"/>
      <c r="BQ54" s="245"/>
      <c r="BR54" s="245"/>
      <c r="BS54" s="245"/>
      <c r="BT54" s="245"/>
      <c r="BU54" s="245"/>
      <c r="BV54" s="245"/>
      <c r="BW54" s="245"/>
      <c r="BX54" s="245"/>
      <c r="BY54" s="245"/>
      <c r="BZ54" s="245"/>
      <c r="CA54" s="245"/>
      <c r="CB54" s="245"/>
      <c r="CC54" s="245"/>
      <c r="CD54" s="245"/>
      <c r="CE54" s="245"/>
      <c r="CF54" s="245"/>
      <c r="CG54" s="245"/>
      <c r="CH54" s="245"/>
      <c r="CI54" s="245"/>
      <c r="CJ54" s="245"/>
      <c r="CK54" s="245"/>
      <c r="CL54" s="245"/>
      <c r="CM54" s="245"/>
      <c r="CN54" s="245"/>
      <c r="CO54" s="245"/>
      <c r="CP54" s="245"/>
      <c r="CQ54" s="245"/>
      <c r="CR54" s="245"/>
      <c r="CS54" s="245"/>
      <c r="CT54" s="245"/>
      <c r="CU54" s="245"/>
      <c r="CV54" s="245"/>
      <c r="CW54" s="245"/>
      <c r="CX54" s="25"/>
      <c r="CY54" s="25"/>
      <c r="CZ54" s="25"/>
      <c r="DA54" s="25"/>
      <c r="DB54" s="25"/>
    </row>
    <row r="55" spans="1:111" customFormat="1" ht="21" customHeight="1">
      <c r="A55" s="15"/>
      <c r="B55" s="15"/>
      <c r="C55" s="38" t="s">
        <v>111</v>
      </c>
      <c r="D55" s="556" t="s">
        <v>226</v>
      </c>
      <c r="E55" s="477">
        <v>535</v>
      </c>
      <c r="F55" s="459">
        <v>37767</v>
      </c>
      <c r="G55" s="788">
        <v>0</v>
      </c>
      <c r="H55" s="319" t="s">
        <v>1593</v>
      </c>
      <c r="I55" s="27">
        <v>36438</v>
      </c>
      <c r="J55" s="436" t="s">
        <v>710</v>
      </c>
      <c r="K55" s="287" t="s">
        <v>709</v>
      </c>
      <c r="L55" s="16">
        <v>0</v>
      </c>
      <c r="M55" s="255">
        <v>0</v>
      </c>
      <c r="N55" s="16">
        <v>0</v>
      </c>
      <c r="O55" s="255">
        <v>0</v>
      </c>
      <c r="P55" s="16">
        <v>0</v>
      </c>
      <c r="Q55" s="768">
        <v>0</v>
      </c>
      <c r="R55" s="767">
        <v>0</v>
      </c>
      <c r="S55" s="1114">
        <v>0</v>
      </c>
      <c r="T55" s="1114">
        <v>0</v>
      </c>
      <c r="U55" s="15"/>
      <c r="V55" s="769"/>
      <c r="W55" s="15"/>
      <c r="X55" s="769"/>
      <c r="Y55" s="15"/>
      <c r="Z55" s="769"/>
      <c r="AA55" s="15"/>
      <c r="AB55" s="769"/>
      <c r="AC55" s="15"/>
      <c r="AD55" s="769"/>
      <c r="AE55" s="15"/>
      <c r="AF55" s="769"/>
      <c r="AG55" s="15"/>
      <c r="AH55" s="769"/>
      <c r="AI55" s="15"/>
      <c r="AJ55" s="769"/>
      <c r="AK55" s="15"/>
      <c r="AL55" s="770"/>
      <c r="AM55" s="15"/>
      <c r="AN55" s="770"/>
      <c r="AO55" s="15"/>
      <c r="AP55" s="770"/>
      <c r="AQ55" s="15"/>
      <c r="AR55" s="770"/>
      <c r="AS55" s="15"/>
      <c r="AT55" s="770"/>
      <c r="AU55" s="15"/>
      <c r="AV55" s="770"/>
      <c r="AW55" s="15"/>
      <c r="AX55" s="770"/>
      <c r="AY55" s="15"/>
      <c r="AZ55" s="770"/>
      <c r="BA55" s="15"/>
      <c r="BB55" s="770"/>
      <c r="BC55" s="15"/>
      <c r="BD55" s="770"/>
      <c r="BE55" s="15"/>
      <c r="BF55" s="770"/>
      <c r="BG55" s="15"/>
      <c r="BH55" s="770"/>
      <c r="BI55" s="15"/>
      <c r="BJ55" s="770"/>
      <c r="BK55" s="15">
        <f t="shared" si="3"/>
        <v>0</v>
      </c>
      <c r="BL55" s="25"/>
      <c r="BM55" s="15">
        <f t="shared" si="4"/>
        <v>0</v>
      </c>
      <c r="BN55" s="23"/>
      <c r="BO55" s="15">
        <f t="shared" si="5"/>
        <v>0</v>
      </c>
      <c r="BP55" s="245"/>
      <c r="BQ55" s="245"/>
      <c r="BR55" s="245"/>
      <c r="BS55" s="245"/>
      <c r="BT55" s="245"/>
      <c r="BU55" s="245"/>
      <c r="BV55" s="245"/>
      <c r="BW55" s="245"/>
      <c r="BX55" s="245"/>
      <c r="BY55" s="245"/>
      <c r="BZ55" s="245"/>
      <c r="CA55" s="245"/>
      <c r="CB55" s="245"/>
      <c r="CC55" s="245"/>
      <c r="CD55" s="245"/>
      <c r="CE55" s="245"/>
      <c r="CF55" s="245"/>
      <c r="CG55" s="245"/>
      <c r="CH55" s="245"/>
      <c r="CI55" s="245"/>
      <c r="CJ55" s="245"/>
      <c r="CK55" s="245"/>
      <c r="CL55" s="245"/>
      <c r="CM55" s="245"/>
      <c r="CN55" s="245"/>
      <c r="CO55" s="245"/>
      <c r="CP55" s="245"/>
      <c r="CQ55" s="245"/>
      <c r="CR55" s="245"/>
      <c r="CS55" s="245"/>
      <c r="CT55" s="245"/>
      <c r="CU55" s="245"/>
      <c r="CV55" s="245"/>
      <c r="CW55" s="245"/>
      <c r="CX55" s="245"/>
      <c r="CY55" s="245"/>
      <c r="CZ55" s="245"/>
    </row>
    <row r="56" spans="1:111" customFormat="1" ht="21" customHeight="1">
      <c r="A56" s="40"/>
      <c r="B56" s="40"/>
      <c r="C56" s="38" t="s">
        <v>113</v>
      </c>
      <c r="D56" s="34" t="s">
        <v>177</v>
      </c>
      <c r="E56" s="477">
        <v>11393</v>
      </c>
      <c r="F56" s="458">
        <v>38274</v>
      </c>
      <c r="G56" s="788">
        <v>0</v>
      </c>
      <c r="H56" s="319" t="s">
        <v>1593</v>
      </c>
      <c r="I56" s="27">
        <v>40736</v>
      </c>
      <c r="J56" s="430" t="s">
        <v>548</v>
      </c>
      <c r="K56" s="287" t="s">
        <v>547</v>
      </c>
      <c r="L56" s="16">
        <v>0</v>
      </c>
      <c r="M56" s="255">
        <v>0</v>
      </c>
      <c r="N56" s="16">
        <v>0</v>
      </c>
      <c r="O56" s="255">
        <v>0</v>
      </c>
      <c r="P56" s="16">
        <v>0</v>
      </c>
      <c r="Q56" s="768">
        <v>0</v>
      </c>
      <c r="R56" s="767">
        <v>0</v>
      </c>
      <c r="S56" s="1114">
        <v>0</v>
      </c>
      <c r="T56" s="1114">
        <v>0</v>
      </c>
      <c r="U56" s="15"/>
      <c r="V56" s="769"/>
      <c r="W56" s="15"/>
      <c r="X56" s="769"/>
      <c r="Y56" s="15"/>
      <c r="Z56" s="769"/>
      <c r="AA56" s="15"/>
      <c r="AB56" s="769"/>
      <c r="AC56" s="15"/>
      <c r="AD56" s="769"/>
      <c r="AE56" s="15"/>
      <c r="AF56" s="769"/>
      <c r="AG56" s="15"/>
      <c r="AH56" s="769"/>
      <c r="AI56" s="15"/>
      <c r="AJ56" s="769"/>
      <c r="AK56" s="15"/>
      <c r="AL56" s="770"/>
      <c r="AM56" s="15"/>
      <c r="AN56" s="770"/>
      <c r="AO56" s="15"/>
      <c r="AP56" s="770"/>
      <c r="AQ56" s="15"/>
      <c r="AR56" s="770"/>
      <c r="AS56" s="15"/>
      <c r="AT56" s="770"/>
      <c r="AU56" s="15"/>
      <c r="AV56" s="770"/>
      <c r="AW56" s="15"/>
      <c r="AX56" s="770"/>
      <c r="AY56" s="15"/>
      <c r="AZ56" s="770"/>
      <c r="BA56" s="15"/>
      <c r="BB56" s="770"/>
      <c r="BC56" s="15"/>
      <c r="BD56" s="770"/>
      <c r="BE56" s="15"/>
      <c r="BF56" s="770"/>
      <c r="BG56" s="15"/>
      <c r="BH56" s="770"/>
      <c r="BI56" s="15"/>
      <c r="BJ56" s="770"/>
      <c r="BK56" s="15">
        <f t="shared" si="3"/>
        <v>0</v>
      </c>
      <c r="BL56" s="25"/>
      <c r="BM56" s="15">
        <f t="shared" si="4"/>
        <v>0</v>
      </c>
      <c r="BN56" s="23"/>
      <c r="BO56" s="15">
        <f t="shared" si="5"/>
        <v>0</v>
      </c>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row>
    <row r="57" spans="1:111" customFormat="1" ht="21" customHeight="1">
      <c r="A57" s="15"/>
      <c r="B57" s="15"/>
      <c r="C57" s="38" t="s">
        <v>115</v>
      </c>
      <c r="D57" s="556" t="s">
        <v>228</v>
      </c>
      <c r="E57" s="477">
        <v>6505</v>
      </c>
      <c r="F57" s="459">
        <v>38468</v>
      </c>
      <c r="G57" s="788">
        <v>0</v>
      </c>
      <c r="H57" s="319" t="s">
        <v>1593</v>
      </c>
      <c r="I57" s="27">
        <v>36614</v>
      </c>
      <c r="J57" s="436" t="s">
        <v>716</v>
      </c>
      <c r="K57" s="287" t="s">
        <v>715</v>
      </c>
      <c r="L57" s="16">
        <v>0</v>
      </c>
      <c r="M57" s="255">
        <v>0</v>
      </c>
      <c r="N57" s="16">
        <v>0</v>
      </c>
      <c r="O57" s="255">
        <v>0</v>
      </c>
      <c r="P57" s="16">
        <v>0</v>
      </c>
      <c r="Q57" s="768">
        <v>0</v>
      </c>
      <c r="R57" s="767">
        <v>0</v>
      </c>
      <c r="S57" s="1114">
        <v>0</v>
      </c>
      <c r="T57" s="1114">
        <v>0</v>
      </c>
      <c r="U57" s="15"/>
      <c r="V57" s="769"/>
      <c r="W57" s="15"/>
      <c r="X57" s="769"/>
      <c r="Y57" s="15"/>
      <c r="Z57" s="769"/>
      <c r="AA57" s="15"/>
      <c r="AB57" s="769"/>
      <c r="AC57" s="15"/>
      <c r="AD57" s="769"/>
      <c r="AE57" s="15"/>
      <c r="AF57" s="769"/>
      <c r="AG57" s="15"/>
      <c r="AH57" s="769"/>
      <c r="AI57" s="15"/>
      <c r="AJ57" s="769"/>
      <c r="AK57" s="15"/>
      <c r="AL57" s="770"/>
      <c r="AM57" s="15"/>
      <c r="AN57" s="770"/>
      <c r="AO57" s="15"/>
      <c r="AP57" s="770"/>
      <c r="AQ57" s="15"/>
      <c r="AR57" s="770"/>
      <c r="AS57" s="15"/>
      <c r="AT57" s="770"/>
      <c r="AU57" s="15"/>
      <c r="AV57" s="770"/>
      <c r="AW57" s="15"/>
      <c r="AX57" s="770"/>
      <c r="AY57" s="15"/>
      <c r="AZ57" s="770"/>
      <c r="BA57" s="15"/>
      <c r="BB57" s="770"/>
      <c r="BC57" s="15"/>
      <c r="BD57" s="770"/>
      <c r="BE57" s="15"/>
      <c r="BF57" s="770"/>
      <c r="BG57" s="15"/>
      <c r="BH57" s="770"/>
      <c r="BI57" s="15"/>
      <c r="BJ57" s="770"/>
      <c r="BK57" s="15">
        <f t="shared" si="3"/>
        <v>0</v>
      </c>
      <c r="BL57" s="25"/>
      <c r="BM57" s="15">
        <f t="shared" si="4"/>
        <v>0</v>
      </c>
      <c r="BN57" s="23"/>
      <c r="BO57" s="15">
        <f t="shared" si="5"/>
        <v>0</v>
      </c>
      <c r="BP57" s="245"/>
      <c r="BQ57" s="245"/>
      <c r="BR57" s="245"/>
      <c r="BS57" s="245"/>
      <c r="BT57" s="245"/>
      <c r="BU57" s="245"/>
      <c r="BV57" s="245"/>
      <c r="BW57" s="245"/>
      <c r="BX57" s="245"/>
      <c r="BY57" s="245"/>
      <c r="BZ57" s="245"/>
      <c r="CA57" s="245"/>
      <c r="CB57" s="245"/>
      <c r="CC57" s="245"/>
      <c r="CD57" s="245"/>
      <c r="CE57" s="245"/>
      <c r="CF57" s="245"/>
      <c r="CG57" s="245"/>
      <c r="CH57" s="245"/>
      <c r="CI57" s="245"/>
      <c r="CJ57" s="245"/>
      <c r="CK57" s="245"/>
      <c r="CL57" s="245"/>
      <c r="CM57" s="245"/>
      <c r="CN57" s="245"/>
      <c r="CO57" s="245"/>
      <c r="CP57" s="245"/>
      <c r="CQ57" s="245"/>
      <c r="CR57" s="245"/>
      <c r="CS57" s="245"/>
      <c r="CT57" s="245"/>
      <c r="CU57" s="245"/>
      <c r="CV57" s="245"/>
      <c r="CW57" s="245"/>
      <c r="CX57" s="245"/>
      <c r="CY57" s="25"/>
      <c r="CZ57" s="25"/>
      <c r="DC57" s="245"/>
      <c r="DD57" s="245"/>
      <c r="DE57" s="245"/>
      <c r="DF57" s="245"/>
      <c r="DG57" s="245"/>
    </row>
    <row r="58" spans="1:111" customFormat="1" ht="21" customHeight="1">
      <c r="A58" s="40"/>
      <c r="B58" s="40"/>
      <c r="C58" s="38" t="s">
        <v>117</v>
      </c>
      <c r="D58" s="941" t="s">
        <v>2087</v>
      </c>
      <c r="E58" s="477">
        <v>523</v>
      </c>
      <c r="F58" s="458">
        <v>38803</v>
      </c>
      <c r="G58" s="788">
        <v>0</v>
      </c>
      <c r="H58" s="319" t="s">
        <v>1830</v>
      </c>
      <c r="I58" s="27">
        <v>23320</v>
      </c>
      <c r="J58" s="430" t="s">
        <v>2083</v>
      </c>
      <c r="K58" s="287" t="s">
        <v>2084</v>
      </c>
      <c r="L58" s="16">
        <v>0</v>
      </c>
      <c r="M58" s="255">
        <v>0</v>
      </c>
      <c r="N58" s="16">
        <v>0</v>
      </c>
      <c r="O58" s="255">
        <v>0</v>
      </c>
      <c r="P58" s="16">
        <v>0</v>
      </c>
      <c r="Q58" s="768">
        <v>0</v>
      </c>
      <c r="R58" s="767">
        <v>0</v>
      </c>
      <c r="S58" s="1114">
        <v>0</v>
      </c>
      <c r="T58" s="1114">
        <v>0</v>
      </c>
      <c r="U58" s="15"/>
      <c r="V58" s="769"/>
      <c r="W58" s="15"/>
      <c r="X58" s="769"/>
      <c r="Y58" s="15"/>
      <c r="Z58" s="769"/>
      <c r="AA58" s="15"/>
      <c r="AB58" s="769"/>
      <c r="AC58" s="15"/>
      <c r="AD58" s="769"/>
      <c r="AE58" s="15"/>
      <c r="AF58" s="769"/>
      <c r="AG58" s="15"/>
      <c r="AH58" s="769"/>
      <c r="AI58" s="15"/>
      <c r="AJ58" s="769"/>
      <c r="AK58" s="15"/>
      <c r="AL58" s="770"/>
      <c r="AM58" s="15"/>
      <c r="AN58" s="770"/>
      <c r="AO58" s="15"/>
      <c r="AP58" s="770"/>
      <c r="AQ58" s="15"/>
      <c r="AR58" s="770"/>
      <c r="AS58" s="15"/>
      <c r="AT58" s="770"/>
      <c r="AU58" s="15"/>
      <c r="AV58" s="770"/>
      <c r="AW58" s="15"/>
      <c r="AX58" s="770"/>
      <c r="AY58" s="15"/>
      <c r="AZ58" s="770"/>
      <c r="BA58" s="15"/>
      <c r="BB58" s="770"/>
      <c r="BC58" s="15"/>
      <c r="BD58" s="770"/>
      <c r="BE58" s="15"/>
      <c r="BF58" s="770"/>
      <c r="BG58" s="15"/>
      <c r="BH58" s="770"/>
      <c r="BI58" s="15"/>
      <c r="BJ58" s="770"/>
      <c r="BK58" s="15">
        <f t="shared" si="3"/>
        <v>0</v>
      </c>
      <c r="BL58" s="25"/>
      <c r="BM58" s="15">
        <f t="shared" si="4"/>
        <v>0</v>
      </c>
      <c r="BN58" s="23"/>
      <c r="BO58" s="15">
        <f t="shared" si="5"/>
        <v>0</v>
      </c>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row>
    <row r="59" spans="1:111" s="245" customFormat="1" ht="21" customHeight="1">
      <c r="A59" s="15"/>
      <c r="B59" s="15"/>
      <c r="C59" s="38" t="s">
        <v>119</v>
      </c>
      <c r="D59" s="556" t="s">
        <v>1669</v>
      </c>
      <c r="E59" s="477">
        <v>513</v>
      </c>
      <c r="F59" s="457">
        <v>39190</v>
      </c>
      <c r="G59" s="799">
        <v>0</v>
      </c>
      <c r="H59" s="319" t="s">
        <v>2321</v>
      </c>
      <c r="I59" s="27">
        <v>39230</v>
      </c>
      <c r="J59" s="1159" t="s">
        <v>1670</v>
      </c>
      <c r="K59" s="287" t="s">
        <v>1671</v>
      </c>
      <c r="L59" s="195">
        <v>0</v>
      </c>
      <c r="M59" s="548">
        <v>0</v>
      </c>
      <c r="N59" s="195">
        <v>0</v>
      </c>
      <c r="O59" s="255">
        <v>0</v>
      </c>
      <c r="P59" s="16">
        <v>0</v>
      </c>
      <c r="Q59" s="768">
        <v>0</v>
      </c>
      <c r="R59" s="767">
        <v>0</v>
      </c>
      <c r="S59" s="1114">
        <v>0</v>
      </c>
      <c r="T59" s="1114">
        <v>0</v>
      </c>
      <c r="U59" s="15"/>
      <c r="V59" s="769"/>
      <c r="W59" s="15"/>
      <c r="X59" s="769"/>
      <c r="Y59" s="15"/>
      <c r="Z59" s="769"/>
      <c r="AA59" s="15"/>
      <c r="AB59" s="769"/>
      <c r="AC59" s="15"/>
      <c r="AD59" s="769"/>
      <c r="AE59" s="15"/>
      <c r="AF59" s="769"/>
      <c r="AG59" s="15"/>
      <c r="AH59" s="769"/>
      <c r="AI59" s="15"/>
      <c r="AJ59" s="769"/>
      <c r="AK59" s="15"/>
      <c r="AL59" s="770"/>
      <c r="AM59" s="15"/>
      <c r="AN59" s="770"/>
      <c r="AO59" s="15"/>
      <c r="AP59" s="770"/>
      <c r="AQ59" s="15"/>
      <c r="AR59" s="770"/>
      <c r="AS59" s="15"/>
      <c r="AT59" s="770"/>
      <c r="AU59" s="15"/>
      <c r="AV59" s="770"/>
      <c r="AW59" s="15"/>
      <c r="AX59" s="770"/>
      <c r="AY59" s="15"/>
      <c r="AZ59" s="770"/>
      <c r="BA59" s="15"/>
      <c r="BB59" s="770"/>
      <c r="BC59" s="15"/>
      <c r="BD59" s="770"/>
      <c r="BE59" s="15"/>
      <c r="BF59" s="770"/>
      <c r="BG59" s="15"/>
      <c r="BH59" s="770"/>
      <c r="BI59" s="15"/>
      <c r="BJ59" s="770"/>
      <c r="BK59" s="15">
        <f t="shared" si="3"/>
        <v>0</v>
      </c>
      <c r="BL59" s="25"/>
      <c r="BM59" s="15">
        <f t="shared" si="4"/>
        <v>0</v>
      </c>
      <c r="BN59" s="23"/>
      <c r="BO59" s="15">
        <f t="shared" si="5"/>
        <v>0</v>
      </c>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S59" s="25"/>
      <c r="CT59" s="25"/>
      <c r="CU59" s="25"/>
      <c r="DA59"/>
      <c r="DB59"/>
      <c r="DC59"/>
      <c r="DD59"/>
      <c r="DE59"/>
      <c r="DF59"/>
      <c r="DG59"/>
    </row>
    <row r="60" spans="1:111" s="245" customFormat="1" ht="21" customHeight="1">
      <c r="A60" s="772"/>
      <c r="B60" s="772"/>
      <c r="C60" s="38" t="s">
        <v>120</v>
      </c>
      <c r="D60" s="34" t="s">
        <v>1809</v>
      </c>
      <c r="E60" s="477">
        <v>331</v>
      </c>
      <c r="F60" s="458">
        <v>40626</v>
      </c>
      <c r="G60" s="788">
        <v>0</v>
      </c>
      <c r="H60" s="319" t="s">
        <v>1593</v>
      </c>
      <c r="I60" s="27">
        <v>16877</v>
      </c>
      <c r="J60" s="436" t="s">
        <v>1812</v>
      </c>
      <c r="K60" s="287" t="s">
        <v>1813</v>
      </c>
      <c r="L60" s="16">
        <v>0</v>
      </c>
      <c r="M60" s="255">
        <v>0</v>
      </c>
      <c r="N60" s="16">
        <v>0</v>
      </c>
      <c r="O60" s="255">
        <v>0</v>
      </c>
      <c r="P60" s="16">
        <v>0</v>
      </c>
      <c r="Q60" s="768">
        <v>0</v>
      </c>
      <c r="R60" s="767">
        <v>0</v>
      </c>
      <c r="S60" s="1114">
        <v>0</v>
      </c>
      <c r="T60" s="1114">
        <v>0</v>
      </c>
      <c r="U60" s="766"/>
      <c r="V60" s="769"/>
      <c r="W60" s="766"/>
      <c r="X60" s="769"/>
      <c r="Y60" s="766"/>
      <c r="Z60" s="769"/>
      <c r="AA60" s="766"/>
      <c r="AB60" s="769"/>
      <c r="AC60" s="766"/>
      <c r="AD60" s="769"/>
      <c r="AE60" s="766"/>
      <c r="AF60" s="769"/>
      <c r="AG60" s="766"/>
      <c r="AH60" s="769"/>
      <c r="AI60" s="766"/>
      <c r="AJ60" s="769"/>
      <c r="AK60" s="766"/>
      <c r="AL60" s="770"/>
      <c r="AM60" s="766"/>
      <c r="AN60" s="770"/>
      <c r="AO60" s="766"/>
      <c r="AP60" s="770"/>
      <c r="AQ60" s="766"/>
      <c r="AR60" s="770"/>
      <c r="AS60" s="766"/>
      <c r="AT60" s="770"/>
      <c r="AU60" s="766"/>
      <c r="AV60" s="770"/>
      <c r="AW60" s="766"/>
      <c r="AX60" s="770"/>
      <c r="AY60" s="766"/>
      <c r="AZ60" s="770"/>
      <c r="BA60" s="766"/>
      <c r="BB60" s="770"/>
      <c r="BC60" s="766"/>
      <c r="BD60" s="770"/>
      <c r="BE60" s="766"/>
      <c r="BF60" s="770"/>
      <c r="BG60" s="766"/>
      <c r="BH60" s="770"/>
      <c r="BI60" s="766"/>
      <c r="BJ60" s="770"/>
      <c r="BK60" s="15">
        <f t="shared" si="3"/>
        <v>0</v>
      </c>
      <c r="BL60" s="25"/>
      <c r="BM60" s="15">
        <f t="shared" si="4"/>
        <v>0</v>
      </c>
      <c r="BN60" s="23"/>
      <c r="BO60" s="15">
        <f t="shared" si="5"/>
        <v>0</v>
      </c>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c r="DB60"/>
      <c r="DC60"/>
      <c r="DD60"/>
      <c r="DE60"/>
      <c r="DF60"/>
      <c r="DG60"/>
    </row>
    <row r="61" spans="1:111" s="245" customFormat="1" ht="21" customHeight="1">
      <c r="A61" s="15"/>
      <c r="B61" s="15"/>
      <c r="C61" s="38" t="s">
        <v>121</v>
      </c>
      <c r="D61" s="34" t="s">
        <v>246</v>
      </c>
      <c r="E61" s="477">
        <v>266</v>
      </c>
      <c r="F61" s="458">
        <v>41047</v>
      </c>
      <c r="G61" s="788">
        <v>0</v>
      </c>
      <c r="H61" s="319" t="s">
        <v>2321</v>
      </c>
      <c r="I61" s="27">
        <v>26378</v>
      </c>
      <c r="J61" s="430" t="s">
        <v>1383</v>
      </c>
      <c r="K61" s="287" t="s">
        <v>1382</v>
      </c>
      <c r="L61" s="767">
        <v>0</v>
      </c>
      <c r="M61" s="768">
        <v>0</v>
      </c>
      <c r="N61" s="767">
        <v>0</v>
      </c>
      <c r="O61" s="768">
        <v>0</v>
      </c>
      <c r="P61" s="767">
        <v>0</v>
      </c>
      <c r="Q61" s="768">
        <v>0</v>
      </c>
      <c r="R61" s="767">
        <v>0</v>
      </c>
      <c r="S61" s="1114">
        <v>0</v>
      </c>
      <c r="T61" s="1114">
        <v>0</v>
      </c>
      <c r="U61" s="15"/>
      <c r="V61" s="769"/>
      <c r="W61" s="15"/>
      <c r="X61" s="769"/>
      <c r="Y61" s="15"/>
      <c r="Z61" s="769"/>
      <c r="AA61" s="15"/>
      <c r="AB61" s="769"/>
      <c r="AC61" s="15"/>
      <c r="AD61" s="769"/>
      <c r="AE61" s="15"/>
      <c r="AF61" s="769"/>
      <c r="AG61" s="15"/>
      <c r="AH61" s="769"/>
      <c r="AI61" s="15"/>
      <c r="AJ61" s="769"/>
      <c r="AK61" s="15"/>
      <c r="AL61" s="770"/>
      <c r="AM61" s="15"/>
      <c r="AN61" s="770"/>
      <c r="AO61" s="15"/>
      <c r="AP61" s="770"/>
      <c r="AQ61" s="15"/>
      <c r="AR61" s="770"/>
      <c r="AS61" s="15"/>
      <c r="AT61" s="770"/>
      <c r="AU61" s="15"/>
      <c r="AV61" s="770"/>
      <c r="AW61" s="15"/>
      <c r="AX61" s="770"/>
      <c r="AY61" s="15"/>
      <c r="AZ61" s="770"/>
      <c r="BA61" s="15"/>
      <c r="BB61" s="770"/>
      <c r="BC61" s="15"/>
      <c r="BD61" s="770"/>
      <c r="BE61" s="15"/>
      <c r="BF61" s="770"/>
      <c r="BG61" s="15"/>
      <c r="BH61" s="770"/>
      <c r="BI61" s="15"/>
      <c r="BJ61" s="770"/>
      <c r="BK61" s="15">
        <f t="shared" si="3"/>
        <v>0</v>
      </c>
      <c r="BL61" s="25"/>
      <c r="BM61" s="15">
        <f t="shared" si="4"/>
        <v>0</v>
      </c>
      <c r="BN61" s="23"/>
      <c r="BO61" s="15">
        <f t="shared" si="5"/>
        <v>0</v>
      </c>
      <c r="CY61" s="25"/>
      <c r="CZ61" s="25"/>
      <c r="DA61"/>
      <c r="DB61"/>
      <c r="DC61"/>
      <c r="DD61"/>
      <c r="DE61"/>
      <c r="DF61"/>
      <c r="DG61"/>
    </row>
    <row r="62" spans="1:111" s="245" customFormat="1" ht="21" customHeight="1">
      <c r="A62" s="15"/>
      <c r="B62" s="15"/>
      <c r="C62" s="38" t="s">
        <v>123</v>
      </c>
      <c r="D62" s="34" t="s">
        <v>2447</v>
      </c>
      <c r="E62" s="477">
        <v>11885</v>
      </c>
      <c r="F62" s="457">
        <v>41186</v>
      </c>
      <c r="G62" s="788">
        <v>0</v>
      </c>
      <c r="H62" s="319" t="s">
        <v>2321</v>
      </c>
      <c r="I62" s="27">
        <v>41383</v>
      </c>
      <c r="J62" s="431" t="s">
        <v>2448</v>
      </c>
      <c r="K62" s="287" t="s">
        <v>2449</v>
      </c>
      <c r="L62" s="767">
        <v>0</v>
      </c>
      <c r="M62" s="768">
        <v>0</v>
      </c>
      <c r="N62" s="767">
        <v>0</v>
      </c>
      <c r="O62" s="768">
        <v>0</v>
      </c>
      <c r="P62" s="767">
        <v>0</v>
      </c>
      <c r="Q62" s="768">
        <v>0</v>
      </c>
      <c r="R62" s="767">
        <v>0</v>
      </c>
      <c r="S62" s="1114">
        <v>0</v>
      </c>
      <c r="T62" s="1114">
        <v>0</v>
      </c>
      <c r="U62" s="15"/>
      <c r="V62" s="769"/>
      <c r="W62" s="15"/>
      <c r="X62" s="769"/>
      <c r="Y62" s="15"/>
      <c r="Z62" s="769"/>
      <c r="AA62" s="15"/>
      <c r="AB62" s="769"/>
      <c r="AC62" s="15"/>
      <c r="AD62" s="769"/>
      <c r="AE62" s="15"/>
      <c r="AF62" s="769"/>
      <c r="AG62" s="15"/>
      <c r="AH62" s="769"/>
      <c r="AI62" s="15"/>
      <c r="AJ62" s="769"/>
      <c r="AK62" s="15"/>
      <c r="AL62" s="770"/>
      <c r="AM62" s="15"/>
      <c r="AN62" s="770"/>
      <c r="AO62" s="15"/>
      <c r="AP62" s="770"/>
      <c r="AQ62" s="15"/>
      <c r="AR62" s="770"/>
      <c r="AS62" s="15"/>
      <c r="AT62" s="770"/>
      <c r="AU62" s="15"/>
      <c r="AV62" s="770"/>
      <c r="AW62" s="15"/>
      <c r="AX62" s="770"/>
      <c r="AY62" s="15"/>
      <c r="AZ62" s="770"/>
      <c r="BA62" s="15"/>
      <c r="BB62" s="770"/>
      <c r="BC62" s="15"/>
      <c r="BD62" s="770"/>
      <c r="BE62" s="15"/>
      <c r="BF62" s="770"/>
      <c r="BG62" s="15"/>
      <c r="BH62" s="770"/>
      <c r="BI62" s="15"/>
      <c r="BJ62" s="770"/>
      <c r="BK62" s="15">
        <f t="shared" si="3"/>
        <v>0</v>
      </c>
      <c r="BL62" s="25"/>
      <c r="BM62" s="15">
        <f t="shared" si="4"/>
        <v>0</v>
      </c>
      <c r="BN62" s="23"/>
      <c r="BO62" s="15">
        <f t="shared" si="5"/>
        <v>0</v>
      </c>
      <c r="CY62" s="25"/>
      <c r="CZ62" s="25"/>
      <c r="DA62"/>
      <c r="DB62"/>
      <c r="DC62"/>
      <c r="DD62"/>
      <c r="DE62"/>
      <c r="DF62"/>
      <c r="DG62"/>
    </row>
    <row r="63" spans="1:111" customFormat="1" ht="21" customHeight="1">
      <c r="A63" s="40"/>
      <c r="B63" s="40"/>
      <c r="C63" s="38" t="s">
        <v>125</v>
      </c>
      <c r="D63" s="34" t="s">
        <v>247</v>
      </c>
      <c r="E63" s="477">
        <v>11375</v>
      </c>
      <c r="F63" s="457">
        <v>41226</v>
      </c>
      <c r="G63" s="788">
        <v>0</v>
      </c>
      <c r="H63" s="319" t="s">
        <v>1830</v>
      </c>
      <c r="I63" s="27">
        <v>40436</v>
      </c>
      <c r="J63" s="431" t="s">
        <v>394</v>
      </c>
      <c r="K63" s="287" t="s">
        <v>393</v>
      </c>
      <c r="L63" s="16">
        <v>0</v>
      </c>
      <c r="M63" s="255">
        <v>0</v>
      </c>
      <c r="N63" s="16">
        <v>0</v>
      </c>
      <c r="O63" s="255">
        <v>0</v>
      </c>
      <c r="P63" s="16">
        <v>0</v>
      </c>
      <c r="Q63" s="768">
        <v>0</v>
      </c>
      <c r="R63" s="767">
        <v>0</v>
      </c>
      <c r="S63" s="1114">
        <v>0</v>
      </c>
      <c r="T63" s="1114">
        <v>0</v>
      </c>
      <c r="U63" s="15"/>
      <c r="V63" s="769"/>
      <c r="W63" s="15"/>
      <c r="X63" s="769"/>
      <c r="Y63" s="15"/>
      <c r="Z63" s="769"/>
      <c r="AA63" s="15"/>
      <c r="AB63" s="769"/>
      <c r="AC63" s="15"/>
      <c r="AD63" s="769"/>
      <c r="AE63" s="15"/>
      <c r="AF63" s="769"/>
      <c r="AG63" s="15"/>
      <c r="AH63" s="769"/>
      <c r="AI63" s="15"/>
      <c r="AJ63" s="769"/>
      <c r="AK63" s="15"/>
      <c r="AL63" s="770"/>
      <c r="AM63" s="15"/>
      <c r="AN63" s="770"/>
      <c r="AO63" s="15"/>
      <c r="AP63" s="770"/>
      <c r="AQ63" s="15"/>
      <c r="AR63" s="770"/>
      <c r="AS63" s="15"/>
      <c r="AT63" s="770"/>
      <c r="AU63" s="15"/>
      <c r="AV63" s="770"/>
      <c r="AW63" s="15"/>
      <c r="AX63" s="770"/>
      <c r="AY63" s="15"/>
      <c r="AZ63" s="770"/>
      <c r="BA63" s="15"/>
      <c r="BB63" s="770"/>
      <c r="BC63" s="15"/>
      <c r="BD63" s="770"/>
      <c r="BE63" s="15"/>
      <c r="BF63" s="770"/>
      <c r="BG63" s="15"/>
      <c r="BH63" s="770"/>
      <c r="BI63" s="15"/>
      <c r="BJ63" s="770"/>
      <c r="BK63" s="15">
        <f t="shared" si="3"/>
        <v>0</v>
      </c>
      <c r="BL63" s="25"/>
      <c r="BM63" s="15">
        <f t="shared" si="4"/>
        <v>0</v>
      </c>
      <c r="BN63" s="23"/>
      <c r="BO63" s="15">
        <f t="shared" si="5"/>
        <v>0</v>
      </c>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row>
    <row r="64" spans="1:111" s="25" customFormat="1" ht="21" customHeight="1">
      <c r="A64" s="40"/>
      <c r="B64" s="40"/>
      <c r="C64" s="38" t="s">
        <v>127</v>
      </c>
      <c r="D64" s="556" t="s">
        <v>2412</v>
      </c>
      <c r="E64" s="477">
        <v>1680</v>
      </c>
      <c r="F64" s="459">
        <v>41430</v>
      </c>
      <c r="G64" s="788">
        <v>0</v>
      </c>
      <c r="H64" s="319" t="s">
        <v>2321</v>
      </c>
      <c r="I64" s="27">
        <v>44267</v>
      </c>
      <c r="J64" s="436" t="s">
        <v>935</v>
      </c>
      <c r="K64" s="287" t="s">
        <v>934</v>
      </c>
      <c r="L64" s="16">
        <v>0</v>
      </c>
      <c r="M64" s="255">
        <v>0</v>
      </c>
      <c r="N64" s="16">
        <v>0</v>
      </c>
      <c r="O64" s="255">
        <v>0</v>
      </c>
      <c r="P64" s="16">
        <v>0</v>
      </c>
      <c r="Q64" s="768">
        <v>0</v>
      </c>
      <c r="R64" s="767">
        <v>0</v>
      </c>
      <c r="S64" s="1114">
        <v>0</v>
      </c>
      <c r="T64" s="1114">
        <v>0</v>
      </c>
      <c r="U64" s="15"/>
      <c r="V64" s="769"/>
      <c r="W64" s="15"/>
      <c r="X64" s="769"/>
      <c r="Y64" s="15"/>
      <c r="Z64" s="769"/>
      <c r="AA64" s="15"/>
      <c r="AB64" s="769"/>
      <c r="AC64" s="15"/>
      <c r="AD64" s="769"/>
      <c r="AE64" s="15"/>
      <c r="AF64" s="769"/>
      <c r="AG64" s="15"/>
      <c r="AH64" s="769"/>
      <c r="AI64" s="15"/>
      <c r="AJ64" s="769"/>
      <c r="AK64" s="15"/>
      <c r="AL64" s="770"/>
      <c r="AM64" s="15"/>
      <c r="AN64" s="770"/>
      <c r="AO64" s="15"/>
      <c r="AP64" s="770"/>
      <c r="AQ64" s="15"/>
      <c r="AR64" s="770"/>
      <c r="AS64" s="15"/>
      <c r="AT64" s="770"/>
      <c r="AU64" s="15"/>
      <c r="AV64" s="770"/>
      <c r="AW64" s="15"/>
      <c r="AX64" s="770"/>
      <c r="AY64" s="15"/>
      <c r="AZ64" s="770"/>
      <c r="BA64" s="15"/>
      <c r="BB64" s="770"/>
      <c r="BC64" s="15"/>
      <c r="BD64" s="770"/>
      <c r="BE64" s="15"/>
      <c r="BF64" s="770"/>
      <c r="BG64" s="15"/>
      <c r="BH64" s="770"/>
      <c r="BI64" s="15"/>
      <c r="BJ64" s="770"/>
      <c r="BK64" s="15">
        <f t="shared" si="3"/>
        <v>0</v>
      </c>
      <c r="BM64" s="15">
        <f t="shared" si="4"/>
        <v>0</v>
      </c>
      <c r="BN64" s="23"/>
      <c r="BO64" s="15">
        <f t="shared" si="5"/>
        <v>0</v>
      </c>
      <c r="DA64"/>
      <c r="DB64"/>
      <c r="DC64"/>
      <c r="DD64"/>
      <c r="DE64"/>
      <c r="DF64"/>
      <c r="DG64"/>
    </row>
    <row r="65" spans="1:111" s="25" customFormat="1" ht="21" customHeight="1">
      <c r="A65" s="15"/>
      <c r="B65" s="15"/>
      <c r="C65" s="38" t="s">
        <v>129</v>
      </c>
      <c r="D65" s="556" t="s">
        <v>914</v>
      </c>
      <c r="E65" s="477">
        <v>1723</v>
      </c>
      <c r="F65" s="457">
        <v>41647</v>
      </c>
      <c r="G65" s="788">
        <v>0</v>
      </c>
      <c r="H65" s="319" t="s">
        <v>1593</v>
      </c>
      <c r="I65" s="27">
        <v>41610</v>
      </c>
      <c r="J65" s="590" t="s">
        <v>915</v>
      </c>
      <c r="K65" s="287" t="s">
        <v>969</v>
      </c>
      <c r="L65" s="767">
        <v>0</v>
      </c>
      <c r="M65" s="768">
        <v>0</v>
      </c>
      <c r="N65" s="767">
        <v>0</v>
      </c>
      <c r="O65" s="768">
        <v>0</v>
      </c>
      <c r="P65" s="767">
        <v>0</v>
      </c>
      <c r="Q65" s="768">
        <v>0</v>
      </c>
      <c r="R65" s="767">
        <v>0</v>
      </c>
      <c r="S65" s="1114">
        <v>0</v>
      </c>
      <c r="T65" s="1114">
        <v>0</v>
      </c>
      <c r="U65" s="15"/>
      <c r="V65" s="769"/>
      <c r="W65" s="15"/>
      <c r="X65" s="769"/>
      <c r="Y65" s="15"/>
      <c r="Z65" s="769"/>
      <c r="AA65" s="15"/>
      <c r="AB65" s="769"/>
      <c r="AC65" s="15"/>
      <c r="AD65" s="769"/>
      <c r="AE65" s="15"/>
      <c r="AF65" s="769"/>
      <c r="AG65" s="15"/>
      <c r="AH65" s="769"/>
      <c r="AI65" s="15"/>
      <c r="AJ65" s="769"/>
      <c r="AK65" s="15"/>
      <c r="AL65" s="770"/>
      <c r="AM65" s="15"/>
      <c r="AN65" s="770"/>
      <c r="AO65" s="15"/>
      <c r="AP65" s="770"/>
      <c r="AQ65" s="15"/>
      <c r="AR65" s="770"/>
      <c r="AS65" s="15"/>
      <c r="AT65" s="770"/>
      <c r="AU65" s="15"/>
      <c r="AV65" s="770"/>
      <c r="AW65" s="15"/>
      <c r="AX65" s="770"/>
      <c r="AY65" s="15"/>
      <c r="AZ65" s="770"/>
      <c r="BA65" s="15"/>
      <c r="BB65" s="770"/>
      <c r="BC65" s="15"/>
      <c r="BD65" s="770"/>
      <c r="BE65" s="15"/>
      <c r="BF65" s="770"/>
      <c r="BG65" s="15"/>
      <c r="BH65" s="770"/>
      <c r="BI65" s="15"/>
      <c r="BJ65" s="770"/>
      <c r="BK65" s="15">
        <f t="shared" si="3"/>
        <v>0</v>
      </c>
      <c r="BM65" s="15">
        <f t="shared" si="4"/>
        <v>0</v>
      </c>
      <c r="BN65" s="23"/>
      <c r="BO65" s="15">
        <f t="shared" si="5"/>
        <v>0</v>
      </c>
      <c r="BP65" s="245"/>
      <c r="BQ65" s="245"/>
      <c r="BR65" s="245"/>
      <c r="BS65" s="245"/>
      <c r="BT65" s="245"/>
      <c r="BU65" s="245"/>
      <c r="BV65" s="245"/>
      <c r="BW65" s="245"/>
      <c r="BX65" s="245"/>
      <c r="BY65" s="245"/>
      <c r="BZ65" s="245"/>
      <c r="CA65" s="245"/>
      <c r="CB65" s="245"/>
      <c r="CC65" s="245"/>
      <c r="CD65" s="245"/>
      <c r="CE65" s="245"/>
      <c r="CF65" s="245"/>
      <c r="CG65" s="245"/>
      <c r="CH65" s="245"/>
      <c r="CI65" s="245"/>
      <c r="CJ65" s="245"/>
      <c r="CK65" s="245"/>
      <c r="CL65" s="245"/>
      <c r="CM65" s="245"/>
      <c r="CN65" s="245"/>
      <c r="CO65" s="245"/>
      <c r="CP65" s="245"/>
      <c r="CQ65" s="245"/>
      <c r="CR65" s="245"/>
      <c r="CS65" s="245"/>
      <c r="CT65" s="245"/>
      <c r="CU65" s="245"/>
      <c r="CV65" s="245"/>
      <c r="CW65" s="245"/>
      <c r="CX65" s="245"/>
      <c r="DA65"/>
      <c r="DB65"/>
      <c r="DC65"/>
      <c r="DD65"/>
      <c r="DE65"/>
      <c r="DF65"/>
      <c r="DG65"/>
    </row>
    <row r="66" spans="1:111" s="25" customFormat="1" ht="21" customHeight="1">
      <c r="A66" s="15"/>
      <c r="B66" s="15"/>
      <c r="C66" s="38" t="s">
        <v>130</v>
      </c>
      <c r="D66" s="34" t="s">
        <v>2242</v>
      </c>
      <c r="E66" s="477">
        <v>3224</v>
      </c>
      <c r="F66" s="457">
        <v>41831</v>
      </c>
      <c r="G66" s="788">
        <v>0</v>
      </c>
      <c r="H66" s="319" t="s">
        <v>1830</v>
      </c>
      <c r="I66" s="27">
        <v>21466</v>
      </c>
      <c r="J66" s="431" t="s">
        <v>2243</v>
      </c>
      <c r="K66" s="287" t="s">
        <v>2244</v>
      </c>
      <c r="L66" s="16">
        <v>0</v>
      </c>
      <c r="M66" s="255">
        <v>0</v>
      </c>
      <c r="N66" s="16">
        <v>0</v>
      </c>
      <c r="O66" s="255">
        <v>0</v>
      </c>
      <c r="P66" s="16">
        <v>0</v>
      </c>
      <c r="Q66" s="768">
        <v>0</v>
      </c>
      <c r="R66" s="767">
        <v>0</v>
      </c>
      <c r="S66" s="1114">
        <v>0</v>
      </c>
      <c r="T66" s="1114">
        <v>0</v>
      </c>
      <c r="U66" s="15"/>
      <c r="V66" s="769"/>
      <c r="W66" s="15"/>
      <c r="X66" s="769"/>
      <c r="Y66" s="15"/>
      <c r="Z66" s="769"/>
      <c r="AA66" s="15"/>
      <c r="AB66" s="769"/>
      <c r="AC66" s="15"/>
      <c r="AD66" s="769"/>
      <c r="AE66" s="15"/>
      <c r="AF66" s="769"/>
      <c r="AG66" s="15"/>
      <c r="AH66" s="769"/>
      <c r="AI66" s="15"/>
      <c r="AJ66" s="769"/>
      <c r="AK66" s="15"/>
      <c r="AL66" s="770"/>
      <c r="AM66" s="15"/>
      <c r="AN66" s="770"/>
      <c r="AO66" s="15"/>
      <c r="AP66" s="770"/>
      <c r="AQ66" s="15"/>
      <c r="AR66" s="770"/>
      <c r="AS66" s="15"/>
      <c r="AT66" s="770"/>
      <c r="AU66" s="15"/>
      <c r="AV66" s="770"/>
      <c r="AW66" s="15"/>
      <c r="AX66" s="770"/>
      <c r="AY66" s="15"/>
      <c r="AZ66" s="770"/>
      <c r="BA66" s="15"/>
      <c r="BB66" s="770"/>
      <c r="BC66" s="15"/>
      <c r="BD66" s="770"/>
      <c r="BE66" s="15"/>
      <c r="BF66" s="770"/>
      <c r="BG66" s="15"/>
      <c r="BH66" s="770"/>
      <c r="BI66" s="15"/>
      <c r="BJ66" s="770"/>
      <c r="BK66" s="15">
        <f t="shared" si="3"/>
        <v>0</v>
      </c>
      <c r="BM66" s="15">
        <f t="shared" si="4"/>
        <v>0</v>
      </c>
      <c r="BN66" s="23"/>
      <c r="BO66" s="15">
        <f t="shared" si="5"/>
        <v>0</v>
      </c>
      <c r="BP66" s="245"/>
      <c r="BQ66" s="245"/>
      <c r="BR66" s="245"/>
      <c r="BS66" s="245"/>
      <c r="BT66" s="245"/>
      <c r="BU66" s="245"/>
      <c r="BV66" s="245"/>
      <c r="BW66" s="245"/>
      <c r="BX66" s="245"/>
      <c r="BY66" s="245"/>
      <c r="BZ66" s="245"/>
      <c r="CA66" s="245"/>
      <c r="CB66" s="245"/>
      <c r="CC66" s="245"/>
      <c r="CD66" s="245"/>
      <c r="CE66" s="245"/>
      <c r="CF66" s="245"/>
      <c r="CG66" s="245"/>
      <c r="CH66" s="245"/>
      <c r="CI66" s="245"/>
      <c r="CJ66" s="245"/>
      <c r="CK66" s="245"/>
      <c r="CL66" s="245"/>
      <c r="CM66" s="245"/>
      <c r="CN66" s="245"/>
      <c r="CO66" s="245"/>
      <c r="CP66" s="245"/>
      <c r="CQ66" s="245"/>
      <c r="CR66" s="245"/>
      <c r="CS66" s="245"/>
      <c r="CT66" s="245"/>
      <c r="CU66" s="245"/>
      <c r="CV66" s="245"/>
      <c r="CW66" s="245"/>
      <c r="CX66" s="245"/>
      <c r="DA66"/>
      <c r="DB66"/>
      <c r="DC66"/>
      <c r="DD66"/>
      <c r="DE66"/>
      <c r="DF66"/>
      <c r="DG66"/>
    </row>
    <row r="67" spans="1:111" s="25" customFormat="1" ht="21" customHeight="1">
      <c r="A67" s="15"/>
      <c r="B67" s="15"/>
      <c r="C67" s="38" t="s">
        <v>131</v>
      </c>
      <c r="D67" s="556" t="s">
        <v>100</v>
      </c>
      <c r="E67" s="477">
        <v>1917</v>
      </c>
      <c r="F67" s="459">
        <v>41880</v>
      </c>
      <c r="G67" s="788">
        <v>0</v>
      </c>
      <c r="H67" s="319" t="s">
        <v>1830</v>
      </c>
      <c r="I67" s="27">
        <v>15981</v>
      </c>
      <c r="J67" s="436" t="s">
        <v>1682</v>
      </c>
      <c r="K67" s="287" t="s">
        <v>507</v>
      </c>
      <c r="L67" s="16">
        <v>0</v>
      </c>
      <c r="M67" s="255">
        <v>0</v>
      </c>
      <c r="N67" s="16">
        <v>0</v>
      </c>
      <c r="O67" s="255">
        <v>0</v>
      </c>
      <c r="P67" s="16">
        <v>0</v>
      </c>
      <c r="Q67" s="768">
        <v>0</v>
      </c>
      <c r="R67" s="767">
        <v>0</v>
      </c>
      <c r="S67" s="1114">
        <v>0</v>
      </c>
      <c r="T67" s="1114">
        <v>0</v>
      </c>
      <c r="U67" s="15"/>
      <c r="V67" s="769"/>
      <c r="W67" s="15"/>
      <c r="X67" s="769"/>
      <c r="Y67" s="15"/>
      <c r="Z67" s="769"/>
      <c r="AA67" s="15"/>
      <c r="AB67" s="769"/>
      <c r="AC67" s="15"/>
      <c r="AD67" s="769"/>
      <c r="AE67" s="15"/>
      <c r="AF67" s="769"/>
      <c r="AG67" s="15"/>
      <c r="AH67" s="769"/>
      <c r="AI67" s="15"/>
      <c r="AJ67" s="769"/>
      <c r="AK67" s="15"/>
      <c r="AL67" s="770"/>
      <c r="AM67" s="15"/>
      <c r="AN67" s="770"/>
      <c r="AO67" s="15"/>
      <c r="AP67" s="770"/>
      <c r="AQ67" s="15"/>
      <c r="AR67" s="770"/>
      <c r="AS67" s="15"/>
      <c r="AT67" s="770"/>
      <c r="AU67" s="15"/>
      <c r="AV67" s="770"/>
      <c r="AW67" s="15"/>
      <c r="AX67" s="770"/>
      <c r="AY67" s="15"/>
      <c r="AZ67" s="770"/>
      <c r="BA67" s="15"/>
      <c r="BB67" s="770"/>
      <c r="BC67" s="15"/>
      <c r="BD67" s="770"/>
      <c r="BE67" s="15"/>
      <c r="BF67" s="770"/>
      <c r="BG67" s="15"/>
      <c r="BH67" s="770"/>
      <c r="BI67" s="15"/>
      <c r="BJ67" s="770"/>
      <c r="BK67" s="15">
        <f t="shared" si="3"/>
        <v>0</v>
      </c>
      <c r="BM67" s="15">
        <f t="shared" si="4"/>
        <v>0</v>
      </c>
      <c r="BN67" s="23"/>
      <c r="BO67" s="15">
        <f t="shared" si="5"/>
        <v>0</v>
      </c>
      <c r="BP67" s="245"/>
      <c r="BQ67" s="245"/>
      <c r="BR67" s="245"/>
      <c r="BS67" s="245"/>
      <c r="BT67" s="245"/>
      <c r="BU67" s="245"/>
      <c r="BV67" s="245"/>
      <c r="BW67" s="245"/>
      <c r="BX67" s="245"/>
      <c r="BY67" s="245"/>
      <c r="BZ67" s="245"/>
      <c r="CA67" s="245"/>
      <c r="CB67" s="245"/>
      <c r="CC67" s="245"/>
      <c r="CD67" s="245"/>
      <c r="CE67" s="245"/>
      <c r="CF67" s="245"/>
      <c r="CG67" s="245"/>
      <c r="CH67" s="245"/>
      <c r="CI67" s="245"/>
      <c r="CJ67" s="245"/>
      <c r="CK67" s="245"/>
      <c r="CL67" s="245"/>
      <c r="CM67" s="245"/>
      <c r="CN67" s="245"/>
      <c r="CO67" s="245"/>
      <c r="CP67" s="245"/>
      <c r="CQ67" s="245"/>
      <c r="CR67" s="245"/>
      <c r="CS67" s="245"/>
      <c r="CT67" s="245"/>
      <c r="CU67" s="245"/>
      <c r="CV67" s="245"/>
      <c r="CW67" s="245"/>
      <c r="CX67" s="245"/>
      <c r="DA67"/>
      <c r="DB67"/>
      <c r="DC67"/>
      <c r="DD67"/>
      <c r="DE67"/>
      <c r="DF67"/>
      <c r="DG67"/>
    </row>
    <row r="68" spans="1:111" s="25" customFormat="1" ht="21" customHeight="1">
      <c r="A68" s="15"/>
      <c r="B68" s="15"/>
      <c r="C68" s="38" t="s">
        <v>133</v>
      </c>
      <c r="D68" s="556" t="s">
        <v>1726</v>
      </c>
      <c r="E68" s="477">
        <v>11451</v>
      </c>
      <c r="F68" s="458">
        <v>42377</v>
      </c>
      <c r="G68" s="788">
        <v>0</v>
      </c>
      <c r="H68" s="319" t="s">
        <v>1593</v>
      </c>
      <c r="I68" s="27">
        <v>42394</v>
      </c>
      <c r="J68" s="436" t="s">
        <v>1727</v>
      </c>
      <c r="K68" s="287" t="s">
        <v>1728</v>
      </c>
      <c r="L68" s="16">
        <v>0</v>
      </c>
      <c r="M68" s="255">
        <v>0</v>
      </c>
      <c r="N68" s="16">
        <v>0</v>
      </c>
      <c r="O68" s="255">
        <v>0</v>
      </c>
      <c r="P68" s="16">
        <v>0</v>
      </c>
      <c r="Q68" s="768">
        <v>0</v>
      </c>
      <c r="R68" s="767">
        <v>0</v>
      </c>
      <c r="S68" s="1114">
        <v>0</v>
      </c>
      <c r="T68" s="1114">
        <v>0</v>
      </c>
      <c r="U68" s="15"/>
      <c r="V68" s="769"/>
      <c r="W68" s="15"/>
      <c r="X68" s="769"/>
      <c r="Y68" s="15"/>
      <c r="Z68" s="769"/>
      <c r="AA68" s="15"/>
      <c r="AB68" s="769"/>
      <c r="AC68" s="15"/>
      <c r="AD68" s="769"/>
      <c r="AE68" s="15"/>
      <c r="AF68" s="769"/>
      <c r="AG68" s="15"/>
      <c r="AH68" s="769"/>
      <c r="AI68" s="15"/>
      <c r="AJ68" s="769"/>
      <c r="AK68" s="15"/>
      <c r="AL68" s="770"/>
      <c r="AM68" s="15"/>
      <c r="AN68" s="770"/>
      <c r="AO68" s="15"/>
      <c r="AP68" s="770"/>
      <c r="AQ68" s="15"/>
      <c r="AR68" s="770"/>
      <c r="AS68" s="15"/>
      <c r="AT68" s="770"/>
      <c r="AU68" s="15"/>
      <c r="AV68" s="770"/>
      <c r="AW68" s="15"/>
      <c r="AX68" s="770"/>
      <c r="AY68" s="15"/>
      <c r="AZ68" s="770"/>
      <c r="BA68" s="15"/>
      <c r="BB68" s="770"/>
      <c r="BC68" s="15"/>
      <c r="BD68" s="770"/>
      <c r="BE68" s="15"/>
      <c r="BF68" s="770"/>
      <c r="BG68" s="15"/>
      <c r="BH68" s="770"/>
      <c r="BI68" s="15"/>
      <c r="BJ68" s="770"/>
      <c r="BK68" s="15">
        <f t="shared" ref="BK68:BK81" si="6">COUNT(V68,X68,Z68,AB68,AD68,AF68,AH68,AJ68)</f>
        <v>0</v>
      </c>
      <c r="BM68" s="15">
        <f t="shared" ref="BM68:BM81" si="7">COUNT(AL68,AN68,AP68,AR68,AT68,AV68,AX68,AZ68,BB68,BD68,BF68,BH68,BJ68)</f>
        <v>0</v>
      </c>
      <c r="BN68" s="23"/>
      <c r="BO68" s="15">
        <f t="shared" ref="BO68:BO81" si="8">SUM(BK68,BM68)</f>
        <v>0</v>
      </c>
      <c r="BP68" s="245"/>
      <c r="BQ68" s="245"/>
      <c r="BR68" s="245"/>
      <c r="BS68" s="245"/>
      <c r="BT68" s="245"/>
      <c r="BU68" s="245"/>
      <c r="BV68" s="245"/>
      <c r="BW68" s="245"/>
      <c r="BX68" s="245"/>
      <c r="BY68" s="245"/>
      <c r="BZ68" s="245"/>
      <c r="CA68" s="245"/>
      <c r="CB68" s="245"/>
      <c r="CC68" s="245"/>
      <c r="CD68" s="245"/>
      <c r="CE68" s="245"/>
      <c r="CF68" s="245"/>
      <c r="CG68" s="245"/>
      <c r="CH68" s="245"/>
      <c r="CI68" s="245"/>
      <c r="CJ68" s="245"/>
      <c r="CK68" s="245"/>
      <c r="CL68" s="245"/>
      <c r="CM68" s="245"/>
      <c r="CN68" s="245"/>
      <c r="CO68" s="245"/>
      <c r="CP68" s="245"/>
      <c r="CQ68" s="245"/>
      <c r="CR68" s="245"/>
      <c r="CS68" s="245"/>
      <c r="CT68" s="245"/>
      <c r="CU68" s="245"/>
      <c r="CV68" s="245"/>
      <c r="CW68" s="245"/>
      <c r="CX68" s="245"/>
      <c r="DA68"/>
      <c r="DB68"/>
      <c r="DC68" s="245"/>
      <c r="DD68" s="245"/>
      <c r="DE68" s="245"/>
      <c r="DF68" s="245"/>
      <c r="DG68" s="245"/>
    </row>
    <row r="69" spans="1:111" s="25" customFormat="1" ht="21" customHeight="1">
      <c r="A69" s="15"/>
      <c r="B69" s="15"/>
      <c r="C69" s="38" t="s">
        <v>135</v>
      </c>
      <c r="D69" s="556" t="s">
        <v>71</v>
      </c>
      <c r="E69" s="477">
        <v>4210</v>
      </c>
      <c r="F69" s="457">
        <v>42419</v>
      </c>
      <c r="G69" s="788">
        <v>0</v>
      </c>
      <c r="H69" s="319" t="s">
        <v>2321</v>
      </c>
      <c r="I69" s="27" t="s">
        <v>1576</v>
      </c>
      <c r="J69" s="590" t="s">
        <v>1575</v>
      </c>
      <c r="K69" s="287" t="s">
        <v>1574</v>
      </c>
      <c r="L69" s="16">
        <v>0</v>
      </c>
      <c r="M69" s="255">
        <v>0</v>
      </c>
      <c r="N69" s="16">
        <v>0</v>
      </c>
      <c r="O69" s="255">
        <v>0</v>
      </c>
      <c r="P69" s="16">
        <v>0</v>
      </c>
      <c r="Q69" s="768">
        <v>0</v>
      </c>
      <c r="R69" s="767">
        <v>0</v>
      </c>
      <c r="S69" s="1114">
        <v>0</v>
      </c>
      <c r="T69" s="1114">
        <v>0</v>
      </c>
      <c r="U69" s="15"/>
      <c r="V69" s="769"/>
      <c r="W69" s="15"/>
      <c r="X69" s="769"/>
      <c r="Y69" s="15"/>
      <c r="Z69" s="769"/>
      <c r="AA69" s="15"/>
      <c r="AB69" s="769"/>
      <c r="AC69" s="15"/>
      <c r="AD69" s="769"/>
      <c r="AE69" s="15"/>
      <c r="AF69" s="769"/>
      <c r="AG69" s="15"/>
      <c r="AH69" s="769"/>
      <c r="AI69" s="15"/>
      <c r="AJ69" s="769"/>
      <c r="AK69" s="15">
        <v>94</v>
      </c>
      <c r="AL69" s="770">
        <v>30</v>
      </c>
      <c r="AM69" s="15"/>
      <c r="AN69" s="770"/>
      <c r="AO69" s="15"/>
      <c r="AP69" s="770"/>
      <c r="AQ69" s="15"/>
      <c r="AR69" s="770"/>
      <c r="AS69" s="15"/>
      <c r="AT69" s="770"/>
      <c r="AU69" s="15"/>
      <c r="AV69" s="770"/>
      <c r="AW69" s="15"/>
      <c r="AX69" s="770"/>
      <c r="AY69" s="15"/>
      <c r="AZ69" s="770"/>
      <c r="BA69" s="15"/>
      <c r="BB69" s="770"/>
      <c r="BC69" s="15"/>
      <c r="BD69" s="770"/>
      <c r="BE69" s="15"/>
      <c r="BF69" s="770"/>
      <c r="BG69" s="15"/>
      <c r="BH69" s="770"/>
      <c r="BI69" s="15"/>
      <c r="BJ69" s="770"/>
      <c r="BK69" s="15">
        <f t="shared" si="6"/>
        <v>0</v>
      </c>
      <c r="BM69" s="15">
        <f t="shared" si="7"/>
        <v>1</v>
      </c>
      <c r="BN69" s="23"/>
      <c r="BO69" s="15">
        <f t="shared" si="8"/>
        <v>1</v>
      </c>
      <c r="BP69" s="245"/>
      <c r="BQ69" s="245"/>
      <c r="BR69" s="245"/>
      <c r="BS69" s="245"/>
      <c r="BT69" s="245"/>
      <c r="BU69" s="245"/>
      <c r="BV69" s="245"/>
      <c r="BW69" s="245"/>
      <c r="BX69" s="245"/>
      <c r="BY69" s="245"/>
      <c r="BZ69" s="245"/>
      <c r="CA69" s="245"/>
      <c r="CB69" s="245"/>
      <c r="CC69" s="245"/>
      <c r="CD69" s="245"/>
      <c r="CE69" s="245"/>
      <c r="CF69" s="245"/>
      <c r="CG69" s="245"/>
      <c r="CH69" s="245"/>
      <c r="CI69" s="245"/>
      <c r="CJ69" s="245"/>
      <c r="CK69" s="245"/>
      <c r="CL69" s="245"/>
      <c r="CM69" s="245"/>
      <c r="CN69" s="245"/>
      <c r="CO69" s="245"/>
      <c r="CP69" s="245"/>
      <c r="CQ69" s="245"/>
      <c r="CR69" s="245"/>
      <c r="CS69" s="245"/>
      <c r="CT69" s="245"/>
      <c r="CU69" s="245"/>
      <c r="CV69" s="245"/>
      <c r="CW69" s="245"/>
      <c r="CX69" s="245"/>
      <c r="DA69"/>
      <c r="DB69"/>
      <c r="DC69"/>
      <c r="DD69"/>
      <c r="DE69"/>
      <c r="DF69"/>
      <c r="DG69"/>
    </row>
    <row r="70" spans="1:111" s="25" customFormat="1" ht="21" customHeight="1">
      <c r="A70" s="772"/>
      <c r="B70" s="772"/>
      <c r="C70" s="38" t="s">
        <v>136</v>
      </c>
      <c r="D70" s="34" t="s">
        <v>293</v>
      </c>
      <c r="E70" s="477">
        <v>4217</v>
      </c>
      <c r="F70" s="459">
        <v>42520</v>
      </c>
      <c r="G70" s="788">
        <v>0</v>
      </c>
      <c r="H70" s="319" t="s">
        <v>1830</v>
      </c>
      <c r="I70" s="27"/>
      <c r="J70" s="436" t="s">
        <v>585</v>
      </c>
      <c r="K70" s="287" t="s">
        <v>584</v>
      </c>
      <c r="L70" s="767">
        <v>0</v>
      </c>
      <c r="M70" s="768">
        <v>0</v>
      </c>
      <c r="N70" s="767">
        <v>0</v>
      </c>
      <c r="O70" s="768">
        <v>0</v>
      </c>
      <c r="P70" s="767">
        <v>0</v>
      </c>
      <c r="Q70" s="768">
        <v>0</v>
      </c>
      <c r="R70" s="767">
        <v>0</v>
      </c>
      <c r="S70" s="1114">
        <v>0</v>
      </c>
      <c r="T70" s="1114">
        <v>0</v>
      </c>
      <c r="U70" s="766"/>
      <c r="V70" s="769"/>
      <c r="W70" s="766"/>
      <c r="X70" s="769"/>
      <c r="Y70" s="766"/>
      <c r="Z70" s="769"/>
      <c r="AA70" s="766"/>
      <c r="AB70" s="769"/>
      <c r="AC70" s="766"/>
      <c r="AD70" s="769"/>
      <c r="AE70" s="766"/>
      <c r="AF70" s="769"/>
      <c r="AG70" s="766"/>
      <c r="AH70" s="769"/>
      <c r="AI70" s="766"/>
      <c r="AJ70" s="769"/>
      <c r="AK70" s="766"/>
      <c r="AL70" s="770"/>
      <c r="AM70" s="766"/>
      <c r="AN70" s="770"/>
      <c r="AO70" s="766"/>
      <c r="AP70" s="770"/>
      <c r="AQ70" s="766"/>
      <c r="AR70" s="770"/>
      <c r="AS70" s="766"/>
      <c r="AT70" s="770"/>
      <c r="AU70" s="766"/>
      <c r="AV70" s="770"/>
      <c r="AW70" s="766"/>
      <c r="AX70" s="770"/>
      <c r="AY70" s="766"/>
      <c r="AZ70" s="770"/>
      <c r="BA70" s="766"/>
      <c r="BB70" s="770"/>
      <c r="BC70" s="766"/>
      <c r="BD70" s="770"/>
      <c r="BE70" s="766"/>
      <c r="BF70" s="770"/>
      <c r="BG70" s="766"/>
      <c r="BH70" s="770"/>
      <c r="BI70" s="766"/>
      <c r="BJ70" s="770"/>
      <c r="BK70" s="15">
        <f t="shared" si="6"/>
        <v>0</v>
      </c>
      <c r="BM70" s="15">
        <f t="shared" si="7"/>
        <v>0</v>
      </c>
      <c r="BN70" s="23"/>
      <c r="BO70" s="15">
        <f t="shared" si="8"/>
        <v>0</v>
      </c>
      <c r="DA70"/>
      <c r="DB70"/>
      <c r="DC70" s="245"/>
      <c r="DD70" s="245"/>
      <c r="DE70" s="245"/>
      <c r="DF70" s="245"/>
      <c r="DG70" s="245"/>
    </row>
    <row r="71" spans="1:111" customFormat="1" ht="21" customHeight="1">
      <c r="A71" s="40"/>
      <c r="B71" s="40"/>
      <c r="C71" s="38" t="s">
        <v>138</v>
      </c>
      <c r="D71" s="34" t="s">
        <v>1820</v>
      </c>
      <c r="E71" s="477">
        <v>8683</v>
      </c>
      <c r="F71" s="458">
        <v>43237</v>
      </c>
      <c r="G71" s="788">
        <v>0</v>
      </c>
      <c r="H71" s="319" t="s">
        <v>1593</v>
      </c>
      <c r="I71" s="27">
        <v>45215</v>
      </c>
      <c r="J71" s="430" t="s">
        <v>998</v>
      </c>
      <c r="K71" s="287" t="s">
        <v>997</v>
      </c>
      <c r="L71" s="16">
        <v>0</v>
      </c>
      <c r="M71" s="255">
        <v>0</v>
      </c>
      <c r="N71" s="16">
        <v>0</v>
      </c>
      <c r="O71" s="255">
        <v>0</v>
      </c>
      <c r="P71" s="16">
        <v>0</v>
      </c>
      <c r="Q71" s="768">
        <v>0</v>
      </c>
      <c r="R71" s="767">
        <v>0</v>
      </c>
      <c r="S71" s="1114">
        <v>0</v>
      </c>
      <c r="T71" s="1114">
        <v>0</v>
      </c>
      <c r="U71" s="15"/>
      <c r="V71" s="769"/>
      <c r="W71" s="15"/>
      <c r="X71" s="769"/>
      <c r="Y71" s="15"/>
      <c r="Z71" s="769"/>
      <c r="AA71" s="15"/>
      <c r="AB71" s="769"/>
      <c r="AC71" s="15"/>
      <c r="AD71" s="769"/>
      <c r="AE71" s="15"/>
      <c r="AF71" s="769"/>
      <c r="AG71" s="15"/>
      <c r="AH71" s="769"/>
      <c r="AI71" s="15"/>
      <c r="AJ71" s="769"/>
      <c r="AK71" s="15"/>
      <c r="AL71" s="770"/>
      <c r="AM71" s="15"/>
      <c r="AN71" s="770"/>
      <c r="AO71" s="15"/>
      <c r="AP71" s="770"/>
      <c r="AQ71" s="15"/>
      <c r="AR71" s="770"/>
      <c r="AS71" s="15"/>
      <c r="AT71" s="770"/>
      <c r="AU71" s="15"/>
      <c r="AV71" s="770"/>
      <c r="AW71" s="15"/>
      <c r="AX71" s="770"/>
      <c r="AY71" s="15"/>
      <c r="AZ71" s="770"/>
      <c r="BA71" s="15"/>
      <c r="BB71" s="770"/>
      <c r="BC71" s="15"/>
      <c r="BD71" s="770"/>
      <c r="BE71" s="15"/>
      <c r="BF71" s="770"/>
      <c r="BG71" s="15"/>
      <c r="BH71" s="770"/>
      <c r="BI71" s="15"/>
      <c r="BJ71" s="770"/>
      <c r="BK71" s="15">
        <f t="shared" si="6"/>
        <v>0</v>
      </c>
      <c r="BL71" s="25"/>
      <c r="BM71" s="15">
        <f t="shared" si="7"/>
        <v>0</v>
      </c>
      <c r="BN71" s="23"/>
      <c r="BO71" s="15">
        <f t="shared" si="8"/>
        <v>0</v>
      </c>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C71" s="245"/>
      <c r="DD71" s="245"/>
      <c r="DE71" s="245"/>
      <c r="DF71" s="245"/>
      <c r="DG71" s="245"/>
    </row>
    <row r="72" spans="1:111" customFormat="1" ht="21" customHeight="1">
      <c r="A72" s="15"/>
      <c r="B72" s="15"/>
      <c r="C72" s="38" t="s">
        <v>139</v>
      </c>
      <c r="D72" s="556" t="s">
        <v>1662</v>
      </c>
      <c r="E72" s="477">
        <v>10704</v>
      </c>
      <c r="F72" s="459">
        <v>44237</v>
      </c>
      <c r="G72" s="788">
        <v>0</v>
      </c>
      <c r="H72" s="319" t="s">
        <v>1830</v>
      </c>
      <c r="I72" s="27">
        <v>36516</v>
      </c>
      <c r="J72" s="596" t="s">
        <v>1158</v>
      </c>
      <c r="K72" s="384" t="s">
        <v>1157</v>
      </c>
      <c r="L72" s="16">
        <v>0</v>
      </c>
      <c r="M72" s="255">
        <v>0</v>
      </c>
      <c r="N72" s="16">
        <v>0</v>
      </c>
      <c r="O72" s="255">
        <v>0</v>
      </c>
      <c r="P72" s="16">
        <v>0</v>
      </c>
      <c r="Q72" s="768">
        <v>0</v>
      </c>
      <c r="R72" s="767">
        <v>0</v>
      </c>
      <c r="S72" s="1114">
        <v>0</v>
      </c>
      <c r="T72" s="1114">
        <v>0</v>
      </c>
      <c r="U72" s="15"/>
      <c r="V72" s="769"/>
      <c r="W72" s="15"/>
      <c r="X72" s="769"/>
      <c r="Y72" s="15"/>
      <c r="Z72" s="769"/>
      <c r="AA72" s="15"/>
      <c r="AB72" s="769"/>
      <c r="AC72" s="15"/>
      <c r="AD72" s="769"/>
      <c r="AE72" s="15"/>
      <c r="AF72" s="769"/>
      <c r="AG72" s="15"/>
      <c r="AH72" s="769"/>
      <c r="AI72" s="15"/>
      <c r="AJ72" s="769"/>
      <c r="AK72" s="15"/>
      <c r="AL72" s="770"/>
      <c r="AM72" s="15"/>
      <c r="AN72" s="770"/>
      <c r="AO72" s="15"/>
      <c r="AP72" s="770"/>
      <c r="AQ72" s="15"/>
      <c r="AR72" s="770"/>
      <c r="AS72" s="15"/>
      <c r="AT72" s="770"/>
      <c r="AU72" s="15"/>
      <c r="AV72" s="770"/>
      <c r="AW72" s="15"/>
      <c r="AX72" s="770"/>
      <c r="AY72" s="15"/>
      <c r="AZ72" s="770"/>
      <c r="BA72" s="15"/>
      <c r="BB72" s="770"/>
      <c r="BC72" s="15"/>
      <c r="BD72" s="770"/>
      <c r="BE72" s="15"/>
      <c r="BF72" s="770"/>
      <c r="BG72" s="15"/>
      <c r="BH72" s="770"/>
      <c r="BI72" s="15"/>
      <c r="BJ72" s="770"/>
      <c r="BK72" s="15">
        <f t="shared" si="6"/>
        <v>0</v>
      </c>
      <c r="BL72" s="25"/>
      <c r="BM72" s="15">
        <f t="shared" si="7"/>
        <v>0</v>
      </c>
      <c r="BN72" s="23"/>
      <c r="BO72" s="15">
        <f t="shared" si="8"/>
        <v>0</v>
      </c>
      <c r="BP72" s="245"/>
      <c r="BQ72" s="245"/>
      <c r="BR72" s="245"/>
      <c r="BS72" s="245"/>
      <c r="BT72" s="245"/>
      <c r="BU72" s="245"/>
      <c r="BV72" s="245"/>
      <c r="BW72" s="245"/>
      <c r="BX72" s="245"/>
      <c r="BY72" s="245"/>
      <c r="BZ72" s="245"/>
      <c r="CA72" s="245"/>
      <c r="CB72" s="245"/>
      <c r="CC72" s="245"/>
      <c r="CD72" s="245"/>
      <c r="CE72" s="245"/>
      <c r="CF72" s="245"/>
      <c r="CG72" s="245"/>
      <c r="CH72" s="245"/>
      <c r="CI72" s="245"/>
      <c r="CJ72" s="245"/>
      <c r="CK72" s="245"/>
      <c r="CL72" s="245"/>
      <c r="CM72" s="245"/>
      <c r="CN72" s="245"/>
      <c r="CO72" s="245"/>
      <c r="CP72" s="245"/>
      <c r="CQ72" s="245"/>
      <c r="CR72" s="245"/>
      <c r="CS72" s="245"/>
      <c r="CT72" s="245"/>
      <c r="CU72" s="245"/>
      <c r="CV72" s="245"/>
      <c r="CW72" s="245"/>
      <c r="CX72" s="245"/>
      <c r="CY72" s="25"/>
      <c r="CZ72" s="25"/>
      <c r="DC72" s="245"/>
      <c r="DD72" s="245"/>
      <c r="DE72" s="245"/>
      <c r="DF72" s="245"/>
      <c r="DG72" s="245"/>
    </row>
    <row r="73" spans="1:111" customFormat="1" ht="21" customHeight="1">
      <c r="A73" s="15"/>
      <c r="B73" s="15"/>
      <c r="C73" s="38" t="s">
        <v>141</v>
      </c>
      <c r="D73" s="556" t="s">
        <v>2489</v>
      </c>
      <c r="E73" s="477">
        <v>10923</v>
      </c>
      <c r="F73" s="458">
        <v>44350</v>
      </c>
      <c r="G73" s="788">
        <v>0</v>
      </c>
      <c r="H73" s="319" t="s">
        <v>1593</v>
      </c>
      <c r="I73" s="27">
        <v>44342</v>
      </c>
      <c r="J73" s="430" t="s">
        <v>1209</v>
      </c>
      <c r="K73" s="287" t="s">
        <v>1208</v>
      </c>
      <c r="L73" s="16">
        <v>0</v>
      </c>
      <c r="M73" s="255">
        <v>0</v>
      </c>
      <c r="N73" s="16">
        <v>0</v>
      </c>
      <c r="O73" s="255">
        <v>0</v>
      </c>
      <c r="P73" s="16">
        <v>0</v>
      </c>
      <c r="Q73" s="768">
        <v>0</v>
      </c>
      <c r="R73" s="767">
        <v>0</v>
      </c>
      <c r="S73" s="1114">
        <v>0</v>
      </c>
      <c r="T73" s="1114">
        <v>0</v>
      </c>
      <c r="U73" s="15"/>
      <c r="V73" s="769"/>
      <c r="W73" s="15"/>
      <c r="X73" s="769"/>
      <c r="Y73" s="15"/>
      <c r="Z73" s="769"/>
      <c r="AA73" s="15"/>
      <c r="AB73" s="769"/>
      <c r="AC73" s="15"/>
      <c r="AD73" s="769"/>
      <c r="AE73" s="15"/>
      <c r="AF73" s="769"/>
      <c r="AG73" s="15"/>
      <c r="AH73" s="769"/>
      <c r="AI73" s="15"/>
      <c r="AJ73" s="769"/>
      <c r="AK73" s="15"/>
      <c r="AL73" s="770"/>
      <c r="AM73" s="15"/>
      <c r="AN73" s="770"/>
      <c r="AO73" s="15"/>
      <c r="AP73" s="770"/>
      <c r="AQ73" s="15"/>
      <c r="AR73" s="770"/>
      <c r="AS73" s="15"/>
      <c r="AT73" s="770"/>
      <c r="AU73" s="15"/>
      <c r="AV73" s="770"/>
      <c r="AW73" s="15"/>
      <c r="AX73" s="770"/>
      <c r="AY73" s="15"/>
      <c r="AZ73" s="770"/>
      <c r="BA73" s="15"/>
      <c r="BB73" s="770"/>
      <c r="BC73" s="15"/>
      <c r="BD73" s="770"/>
      <c r="BE73" s="15"/>
      <c r="BF73" s="770"/>
      <c r="BG73" s="15"/>
      <c r="BH73" s="770"/>
      <c r="BI73" s="15"/>
      <c r="BJ73" s="770"/>
      <c r="BK73" s="15">
        <f t="shared" si="6"/>
        <v>0</v>
      </c>
      <c r="BL73" s="25"/>
      <c r="BM73" s="15">
        <f t="shared" si="7"/>
        <v>0</v>
      </c>
      <c r="BN73" s="23"/>
      <c r="BO73" s="15">
        <f t="shared" si="8"/>
        <v>0</v>
      </c>
      <c r="BP73" s="245"/>
      <c r="BQ73" s="245"/>
      <c r="BR73" s="245"/>
      <c r="BS73" s="245"/>
      <c r="BT73" s="245"/>
      <c r="BU73" s="245"/>
      <c r="BV73" s="245"/>
      <c r="BW73" s="245"/>
      <c r="BX73" s="245"/>
      <c r="BY73" s="245"/>
      <c r="BZ73" s="245"/>
      <c r="CA73" s="245"/>
      <c r="CB73" s="245"/>
      <c r="CC73" s="245"/>
      <c r="CD73" s="245"/>
      <c r="CE73" s="245"/>
      <c r="CF73" s="245"/>
      <c r="CG73" s="245"/>
      <c r="CH73" s="245"/>
      <c r="CI73" s="245"/>
      <c r="CJ73" s="245"/>
      <c r="CK73" s="245"/>
      <c r="CL73" s="245"/>
      <c r="CM73" s="245"/>
      <c r="CN73" s="245"/>
      <c r="CO73" s="245"/>
      <c r="CP73" s="245"/>
      <c r="CQ73" s="245"/>
      <c r="CR73" s="245"/>
      <c r="CS73" s="245"/>
      <c r="CT73" s="245"/>
      <c r="CU73" s="245"/>
      <c r="CV73" s="245"/>
      <c r="CW73" s="245"/>
      <c r="CX73" s="245"/>
      <c r="CY73" s="245"/>
      <c r="CZ73" s="245"/>
      <c r="DC73" s="25"/>
      <c r="DD73" s="25"/>
      <c r="DE73" s="25"/>
      <c r="DF73" s="25"/>
      <c r="DG73" s="25"/>
    </row>
    <row r="74" spans="1:111" customFormat="1" ht="21" customHeight="1">
      <c r="A74" s="15"/>
      <c r="B74" s="15"/>
      <c r="C74" s="38" t="s">
        <v>142</v>
      </c>
      <c r="D74" s="34" t="s">
        <v>1331</v>
      </c>
      <c r="E74" s="477">
        <v>10923</v>
      </c>
      <c r="F74" s="458">
        <v>44350</v>
      </c>
      <c r="G74" s="788">
        <v>0</v>
      </c>
      <c r="H74" s="319" t="s">
        <v>1593</v>
      </c>
      <c r="I74" s="27">
        <v>31951</v>
      </c>
      <c r="J74" s="430" t="s">
        <v>1209</v>
      </c>
      <c r="K74" s="287" t="s">
        <v>1208</v>
      </c>
      <c r="L74" s="16">
        <v>0</v>
      </c>
      <c r="M74" s="255">
        <v>0</v>
      </c>
      <c r="N74" s="16">
        <v>0</v>
      </c>
      <c r="O74" s="255">
        <v>0</v>
      </c>
      <c r="P74" s="16">
        <v>0</v>
      </c>
      <c r="Q74" s="768">
        <v>0</v>
      </c>
      <c r="R74" s="767">
        <v>0</v>
      </c>
      <c r="S74" s="1114">
        <v>0</v>
      </c>
      <c r="T74" s="1114">
        <v>0</v>
      </c>
      <c r="U74" s="15"/>
      <c r="V74" s="769"/>
      <c r="W74" s="15"/>
      <c r="X74" s="769"/>
      <c r="Y74" s="15"/>
      <c r="Z74" s="769"/>
      <c r="AA74" s="15"/>
      <c r="AB74" s="769"/>
      <c r="AC74" s="15"/>
      <c r="AD74" s="769"/>
      <c r="AE74" s="15"/>
      <c r="AF74" s="769"/>
      <c r="AG74" s="15"/>
      <c r="AH74" s="769"/>
      <c r="AI74" s="15"/>
      <c r="AJ74" s="769"/>
      <c r="AK74" s="15"/>
      <c r="AL74" s="770"/>
      <c r="AM74" s="15"/>
      <c r="AN74" s="770"/>
      <c r="AO74" s="15"/>
      <c r="AP74" s="770"/>
      <c r="AQ74" s="15"/>
      <c r="AR74" s="770"/>
      <c r="AS74" s="15"/>
      <c r="AT74" s="770"/>
      <c r="AU74" s="15"/>
      <c r="AV74" s="770"/>
      <c r="AW74" s="15"/>
      <c r="AX74" s="770"/>
      <c r="AY74" s="15"/>
      <c r="AZ74" s="770"/>
      <c r="BA74" s="15"/>
      <c r="BB74" s="770"/>
      <c r="BC74" s="15"/>
      <c r="BD74" s="770"/>
      <c r="BE74" s="15"/>
      <c r="BF74" s="770"/>
      <c r="BG74" s="15"/>
      <c r="BH74" s="770"/>
      <c r="BI74" s="15"/>
      <c r="BJ74" s="770"/>
      <c r="BK74" s="15">
        <f t="shared" si="6"/>
        <v>0</v>
      </c>
      <c r="BL74" s="25"/>
      <c r="BM74" s="15">
        <f t="shared" si="7"/>
        <v>0</v>
      </c>
      <c r="BN74" s="23"/>
      <c r="BO74" s="15">
        <f t="shared" si="8"/>
        <v>0</v>
      </c>
      <c r="BP74" s="245"/>
      <c r="BQ74" s="245"/>
      <c r="BR74" s="245"/>
      <c r="BS74" s="245"/>
      <c r="BT74" s="245"/>
      <c r="BU74" s="245"/>
      <c r="BV74" s="245"/>
      <c r="BW74" s="245"/>
      <c r="BX74" s="245"/>
      <c r="BY74" s="245"/>
      <c r="BZ74" s="245"/>
      <c r="CA74" s="245"/>
      <c r="CB74" s="245"/>
      <c r="CC74" s="245"/>
      <c r="CD74" s="245"/>
      <c r="CE74" s="245"/>
      <c r="CF74" s="245"/>
      <c r="CG74" s="245"/>
      <c r="CH74" s="245"/>
      <c r="CI74" s="245"/>
      <c r="CJ74" s="245"/>
      <c r="CK74" s="245"/>
      <c r="CL74" s="245"/>
      <c r="CM74" s="245"/>
      <c r="CN74" s="245"/>
      <c r="CO74" s="245"/>
      <c r="CP74" s="245"/>
      <c r="CQ74" s="245"/>
      <c r="CR74" s="245"/>
      <c r="CS74" s="245"/>
      <c r="CT74" s="245"/>
      <c r="CU74" s="245"/>
      <c r="CV74" s="245"/>
      <c r="CW74" s="245"/>
      <c r="CX74" s="245"/>
      <c r="CY74" s="25"/>
      <c r="CZ74" s="25"/>
    </row>
    <row r="75" spans="1:111" customFormat="1" ht="21" customHeight="1">
      <c r="A75" s="15"/>
      <c r="B75" s="15"/>
      <c r="C75" s="38" t="s">
        <v>144</v>
      </c>
      <c r="D75" s="34" t="s">
        <v>2287</v>
      </c>
      <c r="E75" s="477">
        <v>11201</v>
      </c>
      <c r="F75" s="459">
        <v>44608</v>
      </c>
      <c r="G75" s="788">
        <v>0</v>
      </c>
      <c r="H75" s="319" t="s">
        <v>1830</v>
      </c>
      <c r="I75" s="27">
        <v>44635</v>
      </c>
      <c r="J75" s="436" t="s">
        <v>2289</v>
      </c>
      <c r="K75" s="287" t="s">
        <v>2289</v>
      </c>
      <c r="L75" s="16">
        <v>0</v>
      </c>
      <c r="M75" s="255">
        <v>0</v>
      </c>
      <c r="N75" s="16">
        <v>0</v>
      </c>
      <c r="O75" s="255">
        <v>0</v>
      </c>
      <c r="P75" s="16">
        <v>0</v>
      </c>
      <c r="Q75" s="768">
        <v>0</v>
      </c>
      <c r="R75" s="767">
        <v>0</v>
      </c>
      <c r="S75" s="1114">
        <v>0</v>
      </c>
      <c r="T75" s="1114">
        <v>0</v>
      </c>
      <c r="U75" s="15"/>
      <c r="V75" s="769"/>
      <c r="W75" s="15"/>
      <c r="X75" s="769"/>
      <c r="Y75" s="15"/>
      <c r="Z75" s="769"/>
      <c r="AA75" s="15"/>
      <c r="AB75" s="769"/>
      <c r="AC75" s="15"/>
      <c r="AD75" s="769"/>
      <c r="AE75" s="15"/>
      <c r="AF75" s="769"/>
      <c r="AG75" s="15"/>
      <c r="AH75" s="769"/>
      <c r="AI75" s="15"/>
      <c r="AJ75" s="769"/>
      <c r="AK75" s="15"/>
      <c r="AL75" s="770"/>
      <c r="AM75" s="15"/>
      <c r="AN75" s="770"/>
      <c r="AO75" s="15"/>
      <c r="AP75" s="770"/>
      <c r="AQ75" s="15"/>
      <c r="AR75" s="770"/>
      <c r="AS75" s="15"/>
      <c r="AT75" s="770"/>
      <c r="AU75" s="15"/>
      <c r="AV75" s="770"/>
      <c r="AW75" s="15"/>
      <c r="AX75" s="770"/>
      <c r="AY75" s="15"/>
      <c r="AZ75" s="770"/>
      <c r="BA75" s="15"/>
      <c r="BB75" s="770"/>
      <c r="BC75" s="15"/>
      <c r="BD75" s="770"/>
      <c r="BE75" s="15"/>
      <c r="BF75" s="770"/>
      <c r="BG75" s="15"/>
      <c r="BH75" s="770"/>
      <c r="BI75" s="15"/>
      <c r="BJ75" s="770"/>
      <c r="BK75" s="15">
        <f t="shared" si="6"/>
        <v>0</v>
      </c>
      <c r="BL75" s="25"/>
      <c r="BM75" s="15">
        <f t="shared" si="7"/>
        <v>0</v>
      </c>
      <c r="BN75" s="23"/>
      <c r="BO75" s="15">
        <f t="shared" si="8"/>
        <v>0</v>
      </c>
      <c r="BP75" s="245"/>
      <c r="BQ75" s="245"/>
      <c r="BR75" s="245"/>
      <c r="BS75" s="245"/>
      <c r="BT75" s="245"/>
      <c r="BU75" s="245"/>
      <c r="BV75" s="245"/>
      <c r="BW75" s="245"/>
      <c r="BX75" s="245"/>
      <c r="BY75" s="245"/>
      <c r="BZ75" s="245"/>
      <c r="CA75" s="245"/>
      <c r="CB75" s="245"/>
      <c r="CC75" s="245"/>
      <c r="CD75" s="245"/>
      <c r="CE75" s="245"/>
      <c r="CF75" s="245"/>
      <c r="CG75" s="245"/>
      <c r="CH75" s="245"/>
      <c r="CI75" s="245"/>
      <c r="CJ75" s="245"/>
      <c r="CK75" s="245"/>
      <c r="CL75" s="245"/>
      <c r="CM75" s="245"/>
      <c r="CN75" s="245"/>
      <c r="CO75" s="245"/>
      <c r="CP75" s="245"/>
      <c r="CQ75" s="245"/>
      <c r="CR75" s="245"/>
      <c r="CS75" s="245"/>
      <c r="CT75" s="245"/>
      <c r="CU75" s="245"/>
      <c r="CV75" s="245"/>
      <c r="CW75" s="245"/>
      <c r="CX75" s="25"/>
      <c r="CY75" s="25"/>
      <c r="CZ75" s="25"/>
      <c r="DA75" s="25"/>
      <c r="DB75" s="25"/>
      <c r="DC75" s="25"/>
      <c r="DD75" s="25"/>
      <c r="DE75" s="25"/>
      <c r="DF75" s="25"/>
      <c r="DG75" s="25"/>
    </row>
    <row r="76" spans="1:111" customFormat="1" ht="21" customHeight="1">
      <c r="A76" s="15"/>
      <c r="B76" s="15"/>
      <c r="C76" s="38" t="s">
        <v>146</v>
      </c>
      <c r="D76" s="740" t="s">
        <v>1554</v>
      </c>
      <c r="E76" s="741">
        <v>11399</v>
      </c>
      <c r="F76" s="807">
        <v>44952</v>
      </c>
      <c r="G76" s="788">
        <v>0</v>
      </c>
      <c r="H76" s="744" t="s">
        <v>2321</v>
      </c>
      <c r="I76" s="745">
        <v>44985</v>
      </c>
      <c r="J76" s="809" t="s">
        <v>1556</v>
      </c>
      <c r="K76" s="747" t="s">
        <v>1555</v>
      </c>
      <c r="L76" s="16">
        <v>0</v>
      </c>
      <c r="M76" s="255">
        <v>0</v>
      </c>
      <c r="N76" s="16">
        <v>0</v>
      </c>
      <c r="O76" s="255">
        <v>0</v>
      </c>
      <c r="P76" s="16">
        <v>0</v>
      </c>
      <c r="Q76" s="255">
        <v>0</v>
      </c>
      <c r="R76" s="16">
        <v>0</v>
      </c>
      <c r="S76" s="1114">
        <v>0</v>
      </c>
      <c r="T76" s="1114">
        <v>0</v>
      </c>
      <c r="U76" s="15"/>
      <c r="V76" s="769"/>
      <c r="W76" s="15"/>
      <c r="X76" s="769"/>
      <c r="Y76" s="15"/>
      <c r="Z76" s="769"/>
      <c r="AA76" s="15"/>
      <c r="AB76" s="769"/>
      <c r="AC76" s="15"/>
      <c r="AD76" s="769"/>
      <c r="AE76" s="15"/>
      <c r="AF76" s="769"/>
      <c r="AG76" s="15"/>
      <c r="AH76" s="769"/>
      <c r="AI76" s="15"/>
      <c r="AJ76" s="769"/>
      <c r="AK76" s="15"/>
      <c r="AL76" s="770"/>
      <c r="AM76" s="15"/>
      <c r="AN76" s="770"/>
      <c r="AO76" s="15"/>
      <c r="AP76" s="770"/>
      <c r="AQ76" s="15"/>
      <c r="AR76" s="770"/>
      <c r="AS76" s="15"/>
      <c r="AT76" s="770"/>
      <c r="AU76" s="15"/>
      <c r="AV76" s="770"/>
      <c r="AW76" s="15"/>
      <c r="AX76" s="770"/>
      <c r="AY76" s="15"/>
      <c r="AZ76" s="770"/>
      <c r="BA76" s="15"/>
      <c r="BB76" s="770"/>
      <c r="BC76" s="15"/>
      <c r="BD76" s="770"/>
      <c r="BE76" s="15"/>
      <c r="BF76" s="770"/>
      <c r="BG76" s="15"/>
      <c r="BH76" s="770"/>
      <c r="BI76" s="15"/>
      <c r="BJ76" s="770"/>
      <c r="BK76" s="15">
        <f t="shared" si="6"/>
        <v>0</v>
      </c>
      <c r="BL76" s="25"/>
      <c r="BM76" s="15">
        <f t="shared" si="7"/>
        <v>0</v>
      </c>
      <c r="BN76" s="23"/>
      <c r="BO76" s="15">
        <f t="shared" si="8"/>
        <v>0</v>
      </c>
      <c r="BP76" s="245"/>
      <c r="BQ76" s="245"/>
      <c r="BR76" s="245"/>
      <c r="BS76" s="245"/>
      <c r="BT76" s="245"/>
      <c r="BU76" s="245"/>
      <c r="BV76" s="245"/>
      <c r="BW76" s="245"/>
      <c r="BX76" s="245"/>
      <c r="BY76" s="245"/>
      <c r="BZ76" s="245"/>
      <c r="CA76" s="245"/>
      <c r="CB76" s="245"/>
      <c r="CC76" s="245"/>
      <c r="CD76" s="245"/>
      <c r="CE76" s="245"/>
      <c r="CF76" s="245"/>
      <c r="CG76" s="245"/>
      <c r="CH76" s="245"/>
      <c r="CI76" s="245"/>
      <c r="CJ76" s="245"/>
      <c r="CK76" s="245"/>
      <c r="CL76" s="245"/>
      <c r="CM76" s="245"/>
      <c r="CN76" s="245"/>
      <c r="CO76" s="245"/>
      <c r="CP76" s="245"/>
      <c r="CQ76" s="245"/>
      <c r="CR76" s="245"/>
      <c r="CS76" s="245"/>
      <c r="CT76" s="245"/>
      <c r="CU76" s="245"/>
      <c r="CV76" s="245"/>
      <c r="CW76" s="245"/>
      <c r="CX76" s="25"/>
      <c r="CY76" s="25"/>
      <c r="CZ76" s="25"/>
      <c r="DA76" s="25"/>
      <c r="DB76" s="25"/>
      <c r="DC76" s="25"/>
      <c r="DD76" s="25"/>
      <c r="DE76" s="25"/>
      <c r="DF76" s="25"/>
      <c r="DG76" s="25"/>
    </row>
    <row r="77" spans="1:111" customFormat="1" ht="21" customHeight="1">
      <c r="A77" s="15"/>
      <c r="B77" s="15"/>
      <c r="C77" s="38" t="s">
        <v>148</v>
      </c>
      <c r="D77" s="740" t="s">
        <v>1764</v>
      </c>
      <c r="E77" s="741">
        <v>11515</v>
      </c>
      <c r="F77" s="896">
        <v>44967</v>
      </c>
      <c r="G77" s="788">
        <v>0</v>
      </c>
      <c r="H77" s="744" t="s">
        <v>1593</v>
      </c>
      <c r="I77" s="745">
        <v>45461</v>
      </c>
      <c r="J77" s="814" t="s">
        <v>1765</v>
      </c>
      <c r="K77" s="747" t="s">
        <v>1766</v>
      </c>
      <c r="L77" s="16">
        <v>0</v>
      </c>
      <c r="M77" s="255">
        <v>0</v>
      </c>
      <c r="N77" s="16">
        <v>0</v>
      </c>
      <c r="O77" s="255">
        <v>0</v>
      </c>
      <c r="P77" s="16">
        <v>0</v>
      </c>
      <c r="Q77" s="255">
        <v>0</v>
      </c>
      <c r="R77" s="16">
        <v>0</v>
      </c>
      <c r="S77" s="1114">
        <v>0</v>
      </c>
      <c r="T77" s="1114">
        <v>0</v>
      </c>
      <c r="U77" s="15"/>
      <c r="V77" s="769"/>
      <c r="W77" s="15"/>
      <c r="X77" s="769"/>
      <c r="Y77" s="15"/>
      <c r="Z77" s="769"/>
      <c r="AA77" s="15"/>
      <c r="AB77" s="769"/>
      <c r="AC77" s="15"/>
      <c r="AD77" s="769"/>
      <c r="AE77" s="15"/>
      <c r="AF77" s="769"/>
      <c r="AG77" s="15"/>
      <c r="AH77" s="769"/>
      <c r="AI77" s="15"/>
      <c r="AJ77" s="769"/>
      <c r="AK77" s="15"/>
      <c r="AL77" s="770"/>
      <c r="AM77" s="15"/>
      <c r="AN77" s="770"/>
      <c r="AO77" s="15"/>
      <c r="AP77" s="770"/>
      <c r="AQ77" s="15"/>
      <c r="AR77" s="770"/>
      <c r="AS77" s="15"/>
      <c r="AT77" s="770"/>
      <c r="AU77" s="15"/>
      <c r="AV77" s="770"/>
      <c r="AW77" s="15"/>
      <c r="AX77" s="770"/>
      <c r="AY77" s="15"/>
      <c r="AZ77" s="770"/>
      <c r="BA77" s="15"/>
      <c r="BB77" s="770"/>
      <c r="BC77" s="15"/>
      <c r="BD77" s="770"/>
      <c r="BE77" s="15"/>
      <c r="BF77" s="770"/>
      <c r="BG77" s="15"/>
      <c r="BH77" s="770"/>
      <c r="BI77" s="15"/>
      <c r="BJ77" s="770"/>
      <c r="BK77" s="15">
        <f t="shared" si="6"/>
        <v>0</v>
      </c>
      <c r="BL77" s="25"/>
      <c r="BM77" s="15">
        <f t="shared" si="7"/>
        <v>0</v>
      </c>
      <c r="BN77" s="23"/>
      <c r="BO77" s="15">
        <f t="shared" si="8"/>
        <v>0</v>
      </c>
      <c r="BP77" s="245"/>
      <c r="BQ77" s="245"/>
      <c r="BR77" s="245"/>
      <c r="BS77" s="245"/>
      <c r="BT77" s="245"/>
      <c r="BU77" s="245"/>
      <c r="BV77" s="245"/>
      <c r="BW77" s="245"/>
      <c r="BX77" s="245"/>
      <c r="BY77" s="245"/>
      <c r="BZ77" s="245"/>
      <c r="CA77" s="245"/>
      <c r="CB77" s="245"/>
      <c r="CC77" s="245"/>
      <c r="CD77" s="245"/>
      <c r="CE77" s="245"/>
      <c r="CF77" s="245"/>
      <c r="CG77" s="245"/>
      <c r="CH77" s="245"/>
      <c r="CI77" s="245"/>
      <c r="CJ77" s="245"/>
      <c r="CK77" s="245"/>
      <c r="CL77" s="245"/>
      <c r="CM77" s="245"/>
      <c r="CN77" s="245"/>
      <c r="CO77" s="245"/>
      <c r="CP77" s="245"/>
      <c r="CQ77" s="245"/>
      <c r="CR77" s="245"/>
      <c r="CS77" s="245"/>
      <c r="CT77" s="245"/>
      <c r="CU77" s="245"/>
      <c r="CV77" s="245"/>
      <c r="CW77" s="245"/>
      <c r="CX77" s="245"/>
      <c r="CY77" s="25"/>
      <c r="CZ77" s="25"/>
      <c r="DA77" s="245"/>
      <c r="DB77" s="245"/>
      <c r="DC77" s="25"/>
      <c r="DD77" s="25"/>
      <c r="DE77" s="25"/>
      <c r="DF77" s="25"/>
      <c r="DG77" s="25"/>
    </row>
    <row r="78" spans="1:111" customFormat="1" ht="21" customHeight="1">
      <c r="A78" s="40"/>
      <c r="B78" s="40"/>
      <c r="C78" s="38" t="s">
        <v>149</v>
      </c>
      <c r="D78" s="740" t="s">
        <v>1814</v>
      </c>
      <c r="E78" s="1048">
        <v>11319</v>
      </c>
      <c r="F78" s="1157">
        <v>45196</v>
      </c>
      <c r="G78" s="788">
        <v>0</v>
      </c>
      <c r="H78" s="1051" t="s">
        <v>1593</v>
      </c>
      <c r="I78" s="1132">
        <v>15767</v>
      </c>
      <c r="J78" s="1158" t="s">
        <v>1815</v>
      </c>
      <c r="K78" s="1053" t="s">
        <v>1816</v>
      </c>
      <c r="L78" s="16">
        <v>0</v>
      </c>
      <c r="M78" s="255">
        <v>0</v>
      </c>
      <c r="N78" s="16">
        <v>0</v>
      </c>
      <c r="O78" s="255">
        <v>0</v>
      </c>
      <c r="P78" s="16">
        <v>0</v>
      </c>
      <c r="Q78" s="255">
        <v>0</v>
      </c>
      <c r="R78" s="16">
        <v>0</v>
      </c>
      <c r="S78" s="1114">
        <v>0</v>
      </c>
      <c r="T78" s="1114">
        <v>0</v>
      </c>
      <c r="U78" s="15"/>
      <c r="V78" s="769"/>
      <c r="W78" s="15"/>
      <c r="X78" s="769"/>
      <c r="Y78" s="15"/>
      <c r="Z78" s="769"/>
      <c r="AA78" s="15"/>
      <c r="AB78" s="769"/>
      <c r="AC78" s="15"/>
      <c r="AD78" s="769"/>
      <c r="AE78" s="15"/>
      <c r="AF78" s="769"/>
      <c r="AG78" s="15"/>
      <c r="AH78" s="769"/>
      <c r="AI78" s="15"/>
      <c r="AJ78" s="769"/>
      <c r="AK78" s="15"/>
      <c r="AL78" s="770"/>
      <c r="AM78" s="15"/>
      <c r="AN78" s="770"/>
      <c r="AO78" s="15"/>
      <c r="AP78" s="770"/>
      <c r="AQ78" s="15"/>
      <c r="AR78" s="770"/>
      <c r="AS78" s="15"/>
      <c r="AT78" s="770"/>
      <c r="AU78" s="15"/>
      <c r="AV78" s="770"/>
      <c r="AW78" s="15"/>
      <c r="AX78" s="770"/>
      <c r="AY78" s="15"/>
      <c r="AZ78" s="770"/>
      <c r="BA78" s="15"/>
      <c r="BB78" s="770"/>
      <c r="BC78" s="15"/>
      <c r="BD78" s="770"/>
      <c r="BE78" s="15"/>
      <c r="BF78" s="770"/>
      <c r="BG78" s="15"/>
      <c r="BH78" s="770"/>
      <c r="BI78" s="15"/>
      <c r="BJ78" s="770"/>
      <c r="BK78" s="15">
        <f t="shared" si="6"/>
        <v>0</v>
      </c>
      <c r="BL78" s="25"/>
      <c r="BM78" s="15">
        <f t="shared" si="7"/>
        <v>0</v>
      </c>
      <c r="BN78" s="23"/>
      <c r="BO78" s="15">
        <f t="shared" si="8"/>
        <v>0</v>
      </c>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25"/>
      <c r="CZ78" s="25"/>
      <c r="DA78" s="245"/>
      <c r="DB78" s="245"/>
      <c r="DC78" s="25"/>
      <c r="DD78" s="25"/>
      <c r="DE78" s="25"/>
      <c r="DF78" s="25"/>
      <c r="DG78" s="25"/>
    </row>
    <row r="79" spans="1:111" customFormat="1" ht="21" customHeight="1">
      <c r="A79" s="15"/>
      <c r="B79" s="15"/>
      <c r="C79" s="38" t="s">
        <v>150</v>
      </c>
      <c r="D79" s="1068" t="s">
        <v>2285</v>
      </c>
      <c r="E79" s="1085">
        <v>11773</v>
      </c>
      <c r="F79" s="1069">
        <v>45758</v>
      </c>
      <c r="G79" s="788">
        <v>0</v>
      </c>
      <c r="H79" s="1071" t="s">
        <v>1830</v>
      </c>
      <c r="I79" s="1072"/>
      <c r="J79" s="1073" t="s">
        <v>2281</v>
      </c>
      <c r="K79" s="1074" t="s">
        <v>2282</v>
      </c>
      <c r="L79" s="16">
        <v>0</v>
      </c>
      <c r="M79" s="255">
        <v>0</v>
      </c>
      <c r="N79" s="16">
        <v>0</v>
      </c>
      <c r="O79" s="255">
        <v>0</v>
      </c>
      <c r="P79" s="16">
        <v>0</v>
      </c>
      <c r="Q79" s="255">
        <v>0</v>
      </c>
      <c r="R79" s="16">
        <v>0</v>
      </c>
      <c r="S79" s="1114">
        <v>0</v>
      </c>
      <c r="T79" s="1114">
        <v>0</v>
      </c>
      <c r="U79" s="15"/>
      <c r="V79" s="769"/>
      <c r="W79" s="15"/>
      <c r="X79" s="769"/>
      <c r="Y79" s="15"/>
      <c r="Z79" s="769"/>
      <c r="AA79" s="15"/>
      <c r="AB79" s="769"/>
      <c r="AC79" s="15"/>
      <c r="AD79" s="769"/>
      <c r="AE79" s="15"/>
      <c r="AF79" s="769"/>
      <c r="AG79" s="15"/>
      <c r="AH79" s="769"/>
      <c r="AI79" s="15"/>
      <c r="AJ79" s="769"/>
      <c r="AK79" s="15"/>
      <c r="AL79" s="770"/>
      <c r="AM79" s="15"/>
      <c r="AN79" s="770"/>
      <c r="AO79" s="15"/>
      <c r="AP79" s="770"/>
      <c r="AQ79" s="15"/>
      <c r="AR79" s="770"/>
      <c r="AS79" s="15"/>
      <c r="AT79" s="770"/>
      <c r="AU79" s="15"/>
      <c r="AV79" s="770"/>
      <c r="AW79" s="15"/>
      <c r="AX79" s="770"/>
      <c r="AY79" s="15"/>
      <c r="AZ79" s="770"/>
      <c r="BA79" s="15"/>
      <c r="BB79" s="770"/>
      <c r="BC79" s="15"/>
      <c r="BD79" s="770"/>
      <c r="BE79" s="15"/>
      <c r="BF79" s="770"/>
      <c r="BG79" s="15"/>
      <c r="BH79" s="770"/>
      <c r="BI79" s="15"/>
      <c r="BJ79" s="770"/>
      <c r="BK79" s="15">
        <f t="shared" si="6"/>
        <v>0</v>
      </c>
      <c r="BL79" s="25"/>
      <c r="BM79" s="15">
        <f t="shared" si="7"/>
        <v>0</v>
      </c>
      <c r="BN79" s="23"/>
      <c r="BO79" s="15">
        <f t="shared" si="8"/>
        <v>0</v>
      </c>
      <c r="BP79" s="245"/>
      <c r="BQ79" s="245"/>
      <c r="BR79" s="245"/>
      <c r="BS79" s="245"/>
      <c r="BT79" s="245"/>
      <c r="BU79" s="245"/>
      <c r="BV79" s="245"/>
      <c r="BW79" s="245"/>
      <c r="BX79" s="245"/>
      <c r="BY79" s="245"/>
      <c r="BZ79" s="245"/>
      <c r="CA79" s="245"/>
      <c r="CB79" s="245"/>
      <c r="CC79" s="245"/>
      <c r="CD79" s="245"/>
      <c r="CE79" s="245"/>
      <c r="CF79" s="245"/>
      <c r="CG79" s="245"/>
      <c r="CH79" s="245"/>
      <c r="CI79" s="245"/>
      <c r="CJ79" s="245"/>
      <c r="CK79" s="245"/>
      <c r="CL79" s="245"/>
      <c r="CM79" s="245"/>
      <c r="CN79" s="245"/>
      <c r="CO79" s="245"/>
      <c r="CP79" s="245"/>
      <c r="CQ79" s="245"/>
      <c r="CR79" s="245"/>
      <c r="CS79" s="245"/>
      <c r="CT79" s="245"/>
      <c r="CU79" s="245"/>
      <c r="CV79" s="245"/>
      <c r="CW79" s="245"/>
      <c r="CX79" s="25"/>
      <c r="CY79" s="25"/>
      <c r="CZ79" s="25"/>
      <c r="DA79" s="25"/>
      <c r="DB79" s="25"/>
      <c r="DC79" s="25"/>
      <c r="DD79" s="25"/>
      <c r="DE79" s="25"/>
      <c r="DF79" s="25"/>
      <c r="DG79" s="25"/>
    </row>
    <row r="80" spans="1:111" customFormat="1" ht="21" customHeight="1">
      <c r="A80" s="1151"/>
      <c r="B80" s="1151"/>
      <c r="C80" s="38" t="s">
        <v>151</v>
      </c>
      <c r="D80" s="34" t="s">
        <v>2226</v>
      </c>
      <c r="E80" s="477">
        <v>11709</v>
      </c>
      <c r="F80" s="459">
        <v>45778</v>
      </c>
      <c r="G80" s="788">
        <v>0</v>
      </c>
      <c r="H80" s="319" t="s">
        <v>2321</v>
      </c>
      <c r="I80" s="27">
        <v>45765</v>
      </c>
      <c r="J80" s="436" t="s">
        <v>2228</v>
      </c>
      <c r="K80" s="287" t="s">
        <v>2229</v>
      </c>
      <c r="L80" s="16">
        <v>0</v>
      </c>
      <c r="M80" s="255">
        <v>0</v>
      </c>
      <c r="N80" s="16">
        <v>0</v>
      </c>
      <c r="O80" s="255">
        <v>0</v>
      </c>
      <c r="P80" s="16">
        <v>0</v>
      </c>
      <c r="Q80" s="768">
        <v>0</v>
      </c>
      <c r="R80" s="767">
        <v>0</v>
      </c>
      <c r="S80" s="1114">
        <v>0</v>
      </c>
      <c r="T80" s="1114">
        <v>0</v>
      </c>
      <c r="U80" s="1151"/>
      <c r="V80" s="1150"/>
      <c r="W80" s="1151"/>
      <c r="X80" s="1150"/>
      <c r="Y80" s="1151"/>
      <c r="Z80" s="1150"/>
      <c r="AA80" s="1151"/>
      <c r="AB80" s="1150"/>
      <c r="AC80" s="1151"/>
      <c r="AD80" s="1150"/>
      <c r="AE80" s="1151"/>
      <c r="AF80" s="1150"/>
      <c r="AG80" s="1151"/>
      <c r="AH80" s="1150"/>
      <c r="AI80" s="1151"/>
      <c r="AJ80" s="1150"/>
      <c r="AK80" s="1151"/>
      <c r="AL80" s="1152"/>
      <c r="AM80" s="1151"/>
      <c r="AN80" s="1152"/>
      <c r="AO80" s="1151"/>
      <c r="AP80" s="1152"/>
      <c r="AQ80" s="1151"/>
      <c r="AR80" s="1152"/>
      <c r="AS80" s="1151"/>
      <c r="AT80" s="1152"/>
      <c r="AU80" s="1151"/>
      <c r="AV80" s="1152"/>
      <c r="AW80" s="1151"/>
      <c r="AX80" s="1152"/>
      <c r="AY80" s="1151"/>
      <c r="AZ80" s="1152"/>
      <c r="BA80" s="1151"/>
      <c r="BB80" s="1152"/>
      <c r="BC80" s="1151"/>
      <c r="BD80" s="1152"/>
      <c r="BE80" s="1151"/>
      <c r="BF80" s="1152"/>
      <c r="BG80" s="1151"/>
      <c r="BH80" s="1152"/>
      <c r="BI80" s="1151"/>
      <c r="BJ80" s="1152"/>
      <c r="BK80" s="15">
        <f t="shared" si="6"/>
        <v>0</v>
      </c>
      <c r="BL80" s="25"/>
      <c r="BM80" s="15">
        <f t="shared" si="7"/>
        <v>0</v>
      </c>
      <c r="BN80" s="23"/>
      <c r="BO80" s="15">
        <f t="shared" si="8"/>
        <v>0</v>
      </c>
      <c r="BP80" s="245"/>
      <c r="BQ80" s="245"/>
      <c r="BR80" s="245"/>
      <c r="BS80" s="245"/>
      <c r="BT80" s="245"/>
      <c r="BU80" s="245"/>
      <c r="BV80" s="245"/>
      <c r="BW80" s="245"/>
      <c r="BX80" s="245"/>
      <c r="BY80" s="245"/>
      <c r="BZ80" s="245"/>
      <c r="CA80" s="245"/>
      <c r="CB80" s="245"/>
      <c r="CC80" s="245"/>
      <c r="CD80" s="245"/>
      <c r="CE80" s="245"/>
      <c r="CF80" s="245"/>
      <c r="CG80" s="245"/>
      <c r="CH80" s="245"/>
      <c r="CI80" s="245"/>
      <c r="CJ80" s="245"/>
      <c r="CK80" s="245"/>
      <c r="CL80" s="245"/>
      <c r="CM80" s="245"/>
      <c r="CN80" s="245"/>
      <c r="CO80" s="245"/>
      <c r="CP80" s="245"/>
      <c r="CQ80" s="245"/>
      <c r="CR80" s="245"/>
      <c r="CS80" s="245"/>
      <c r="CT80" s="245"/>
      <c r="CU80" s="245"/>
      <c r="CV80" s="245"/>
      <c r="CW80" s="245"/>
      <c r="CX80" s="245"/>
      <c r="CY80" s="25"/>
      <c r="CZ80" s="25"/>
    </row>
    <row r="81" spans="1:129" customFormat="1" ht="21" customHeight="1">
      <c r="A81" s="15"/>
      <c r="B81" s="15"/>
      <c r="C81" s="38" t="s">
        <v>152</v>
      </c>
      <c r="D81" s="34" t="s">
        <v>2460</v>
      </c>
      <c r="E81" s="477">
        <v>11898</v>
      </c>
      <c r="F81" s="459">
        <v>46065</v>
      </c>
      <c r="G81" s="788">
        <v>0</v>
      </c>
      <c r="H81" s="319" t="s">
        <v>2321</v>
      </c>
      <c r="I81" s="27">
        <v>46065</v>
      </c>
      <c r="J81" s="436" t="s">
        <v>2461</v>
      </c>
      <c r="K81" s="287" t="s">
        <v>2462</v>
      </c>
      <c r="L81" s="16">
        <v>0</v>
      </c>
      <c r="M81" s="255">
        <v>0</v>
      </c>
      <c r="N81" s="16">
        <v>0</v>
      </c>
      <c r="O81" s="255">
        <v>0</v>
      </c>
      <c r="P81" s="16">
        <v>0</v>
      </c>
      <c r="Q81" s="255">
        <v>0</v>
      </c>
      <c r="R81" s="16">
        <v>0</v>
      </c>
      <c r="S81" s="1114">
        <v>0</v>
      </c>
      <c r="T81" s="1114">
        <v>0</v>
      </c>
      <c r="U81" s="15"/>
      <c r="V81" s="769"/>
      <c r="W81" s="15"/>
      <c r="X81" s="769"/>
      <c r="Y81" s="15"/>
      <c r="Z81" s="769"/>
      <c r="AA81" s="15"/>
      <c r="AB81" s="769"/>
      <c r="AC81" s="15"/>
      <c r="AD81" s="769"/>
      <c r="AE81" s="15"/>
      <c r="AF81" s="769"/>
      <c r="AG81" s="15"/>
      <c r="AH81" s="769"/>
      <c r="AI81" s="15"/>
      <c r="AJ81" s="769"/>
      <c r="AK81" s="15"/>
      <c r="AL81" s="770"/>
      <c r="AM81" s="15"/>
      <c r="AN81" s="770"/>
      <c r="AO81" s="15"/>
      <c r="AP81" s="770"/>
      <c r="AQ81" s="15"/>
      <c r="AR81" s="770"/>
      <c r="AS81" s="15"/>
      <c r="AT81" s="770"/>
      <c r="AU81" s="15"/>
      <c r="AV81" s="770"/>
      <c r="AW81" s="15"/>
      <c r="AX81" s="770"/>
      <c r="AY81" s="15"/>
      <c r="AZ81" s="770"/>
      <c r="BA81" s="15"/>
      <c r="BB81" s="770"/>
      <c r="BC81" s="15"/>
      <c r="BD81" s="770"/>
      <c r="BE81" s="15"/>
      <c r="BF81" s="770"/>
      <c r="BG81" s="15"/>
      <c r="BH81" s="770"/>
      <c r="BI81" s="15"/>
      <c r="BJ81" s="770"/>
      <c r="BK81" s="15">
        <f t="shared" si="6"/>
        <v>0</v>
      </c>
      <c r="BL81" s="25"/>
      <c r="BM81" s="15">
        <f t="shared" si="7"/>
        <v>0</v>
      </c>
      <c r="BN81" s="23"/>
      <c r="BO81" s="15">
        <f t="shared" si="8"/>
        <v>0</v>
      </c>
      <c r="BP81" s="245"/>
      <c r="BQ81" s="245"/>
      <c r="BR81" s="245"/>
      <c r="BS81" s="245"/>
      <c r="BT81" s="245"/>
      <c r="BU81" s="245"/>
      <c r="BV81" s="245"/>
      <c r="BW81" s="245"/>
      <c r="BX81" s="245"/>
      <c r="BY81" s="245"/>
      <c r="BZ81" s="245"/>
      <c r="CA81" s="245"/>
      <c r="CB81" s="245"/>
      <c r="CC81" s="245"/>
      <c r="CD81" s="245"/>
      <c r="CE81" s="245"/>
      <c r="CF81" s="245"/>
      <c r="CG81" s="245"/>
      <c r="CH81" s="245"/>
      <c r="CI81" s="245"/>
      <c r="CJ81" s="245"/>
      <c r="CK81" s="245"/>
      <c r="CL81" s="245"/>
      <c r="CM81" s="245"/>
      <c r="CN81" s="245"/>
      <c r="CO81" s="245"/>
      <c r="CP81" s="245"/>
      <c r="CQ81" s="245"/>
      <c r="CR81" s="245"/>
      <c r="CS81" s="245"/>
      <c r="CT81" s="245"/>
      <c r="CU81" s="245"/>
      <c r="CV81" s="245"/>
      <c r="CW81" s="245"/>
      <c r="CX81" s="245"/>
      <c r="CY81" s="25"/>
      <c r="CZ81" s="25"/>
    </row>
    <row r="82" spans="1:129" s="25" customFormat="1" ht="15.75" customHeight="1">
      <c r="C82" s="58"/>
      <c r="D82" s="156"/>
      <c r="E82" s="184"/>
      <c r="F82" s="475"/>
      <c r="G82" s="184"/>
      <c r="H82" s="35"/>
      <c r="I82" s="35"/>
      <c r="K82" s="35"/>
      <c r="U82" s="23"/>
      <c r="W82" s="23"/>
      <c r="Y82" s="23"/>
      <c r="AA82" s="23"/>
      <c r="AC82" s="23"/>
      <c r="AE82" s="23"/>
      <c r="AG82" s="23"/>
      <c r="AI82" s="23"/>
      <c r="AK82" s="23"/>
      <c r="AM82" s="23"/>
      <c r="AO82" s="23"/>
      <c r="AQ82" s="23"/>
      <c r="AS82" s="1041"/>
      <c r="AT82" s="552"/>
      <c r="AU82" s="23"/>
      <c r="AW82" s="23"/>
      <c r="AY82" s="23"/>
      <c r="BA82" s="23"/>
      <c r="BC82" s="23"/>
      <c r="BE82" s="23"/>
      <c r="BG82" s="23"/>
      <c r="BI82" s="23"/>
      <c r="BK82" s="23"/>
      <c r="BM82" s="23"/>
      <c r="BN82" s="23"/>
      <c r="BO82" s="23"/>
    </row>
    <row r="83" spans="1:129" s="25" customFormat="1" ht="15.75" customHeight="1">
      <c r="C83" s="58"/>
      <c r="D83" s="156"/>
      <c r="E83" s="184"/>
      <c r="F83" s="475"/>
      <c r="G83" s="184"/>
      <c r="H83" s="35"/>
      <c r="I83" s="35"/>
      <c r="K83" s="35"/>
      <c r="U83" s="23"/>
      <c r="W83" s="23"/>
      <c r="Y83" s="23"/>
      <c r="AA83" s="23"/>
      <c r="AC83" s="23"/>
      <c r="AE83" s="23"/>
      <c r="AG83" s="23"/>
      <c r="AI83" s="23"/>
      <c r="AK83" s="23"/>
      <c r="AM83" s="23"/>
      <c r="AO83" s="23"/>
      <c r="AQ83" s="23"/>
      <c r="AS83" s="23"/>
      <c r="AU83" s="23"/>
      <c r="AW83" s="23"/>
      <c r="AY83" s="23"/>
      <c r="BA83" s="23"/>
      <c r="BC83" s="23"/>
      <c r="BE83" s="23"/>
      <c r="BG83" s="23"/>
      <c r="BI83" s="23"/>
      <c r="BK83" s="23"/>
      <c r="BM83" s="23"/>
      <c r="BN83" s="23"/>
      <c r="BO83" s="23"/>
    </row>
    <row r="84" spans="1:129" s="25" customFormat="1" ht="15.75" customHeight="1">
      <c r="C84" s="58"/>
      <c r="D84" s="156"/>
      <c r="E84" s="184"/>
      <c r="F84" s="475"/>
      <c r="G84" s="184"/>
      <c r="H84" s="35"/>
      <c r="I84" s="35"/>
      <c r="K84" s="35"/>
      <c r="U84" s="23"/>
      <c r="W84" s="23"/>
      <c r="Y84" s="23"/>
      <c r="AA84" s="23"/>
      <c r="AC84" s="23"/>
      <c r="AE84" s="23"/>
      <c r="AG84" s="23"/>
      <c r="AI84" s="23"/>
      <c r="AK84" s="23"/>
      <c r="AM84" s="23"/>
      <c r="AO84" s="23"/>
      <c r="AQ84" s="23"/>
      <c r="AS84" s="23"/>
      <c r="AU84" s="23"/>
      <c r="AW84" s="23"/>
      <c r="AY84" s="23"/>
      <c r="BA84" s="23"/>
      <c r="BC84" s="23"/>
      <c r="BE84" s="23"/>
      <c r="BG84" s="23"/>
      <c r="BI84" s="23"/>
      <c r="BK84" s="23"/>
      <c r="BM84" s="23"/>
      <c r="BN84" s="23"/>
      <c r="BO84" s="23"/>
    </row>
    <row r="85" spans="1:129" s="25" customFormat="1" ht="15.75" customHeight="1">
      <c r="C85" s="58"/>
      <c r="D85" s="156"/>
      <c r="E85" s="184"/>
      <c r="F85" s="475"/>
      <c r="G85" s="184"/>
      <c r="H85" s="35"/>
      <c r="I85" s="35"/>
      <c r="K85" s="35"/>
      <c r="U85" s="23"/>
      <c r="W85" s="23"/>
      <c r="Y85" s="23"/>
      <c r="AA85" s="23"/>
      <c r="AC85" s="23"/>
      <c r="AE85" s="23"/>
      <c r="AG85" s="23"/>
      <c r="AI85" s="23"/>
      <c r="AK85" s="23"/>
      <c r="AM85" s="23"/>
      <c r="AO85" s="23"/>
      <c r="AQ85" s="23"/>
      <c r="AS85" s="23"/>
      <c r="AU85" s="23"/>
      <c r="AW85" s="23"/>
      <c r="AY85" s="23"/>
      <c r="BA85" s="23"/>
      <c r="BC85" s="23"/>
      <c r="BE85" s="23"/>
      <c r="BG85" s="23"/>
      <c r="BI85" s="23"/>
      <c r="BK85" s="23"/>
      <c r="BM85" s="23"/>
      <c r="BN85" s="23"/>
      <c r="BO85" s="23"/>
    </row>
    <row r="86" spans="1:129" s="25" customFormat="1" ht="15.75" hidden="1" customHeight="1">
      <c r="C86" s="58"/>
      <c r="D86" s="156"/>
      <c r="E86" s="184"/>
      <c r="F86" s="475"/>
      <c r="G86" s="184"/>
      <c r="H86" s="35"/>
      <c r="I86" s="35"/>
      <c r="K86" s="35"/>
      <c r="U86" s="23"/>
      <c r="W86" s="23"/>
      <c r="Y86" s="23"/>
      <c r="AA86" s="23"/>
      <c r="AC86" s="23"/>
      <c r="AE86" s="23"/>
      <c r="AG86" s="23"/>
      <c r="AI86" s="23"/>
      <c r="AK86" s="23"/>
      <c r="AM86" s="23"/>
      <c r="AO86" s="23"/>
      <c r="AQ86" s="23"/>
      <c r="AS86" s="23"/>
      <c r="AU86" s="23"/>
      <c r="AW86" s="23"/>
      <c r="AY86" s="23"/>
      <c r="BA86" s="23"/>
      <c r="BC86" s="23"/>
      <c r="BE86" s="23"/>
      <c r="BG86" s="23"/>
      <c r="BI86" s="23"/>
      <c r="BK86" s="23"/>
      <c r="BM86" s="23"/>
      <c r="BN86" s="23"/>
      <c r="BO86" s="23"/>
    </row>
    <row r="87" spans="1:129" s="25" customFormat="1" ht="15.75" hidden="1" customHeight="1">
      <c r="C87" s="58"/>
      <c r="D87" s="156"/>
      <c r="E87" s="184"/>
      <c r="F87" s="475"/>
      <c r="G87" s="184"/>
      <c r="H87" s="35"/>
      <c r="I87" s="35"/>
      <c r="K87" s="35"/>
      <c r="U87" s="23"/>
      <c r="W87" s="23"/>
      <c r="Y87" s="23"/>
      <c r="AA87" s="23"/>
      <c r="AC87" s="23"/>
      <c r="AE87" s="23"/>
      <c r="AG87" s="23"/>
      <c r="AI87" s="23"/>
      <c r="AK87" s="23"/>
      <c r="AM87" s="23"/>
      <c r="AO87" s="23"/>
      <c r="AQ87" s="23"/>
      <c r="AS87" s="23"/>
      <c r="AU87" s="23"/>
      <c r="AW87" s="23"/>
      <c r="AY87" s="23"/>
      <c r="BA87" s="23"/>
      <c r="BC87" s="23"/>
      <c r="BE87" s="23"/>
      <c r="BG87" s="23"/>
      <c r="BI87" s="23"/>
      <c r="BK87" s="23"/>
      <c r="BM87" s="23"/>
      <c r="BN87" s="23"/>
      <c r="BO87" s="23"/>
    </row>
    <row r="88" spans="1:129" s="50" customFormat="1" ht="54" hidden="1" customHeight="1">
      <c r="D88" s="49" t="s">
        <v>2504</v>
      </c>
      <c r="E88" s="184"/>
      <c r="F88" s="465"/>
      <c r="H88" s="257"/>
      <c r="I88" s="35"/>
      <c r="J88" s="585"/>
      <c r="K88" s="257"/>
      <c r="U88" s="49"/>
      <c r="W88" s="49"/>
      <c r="Y88" s="49"/>
      <c r="AA88" s="49"/>
      <c r="AC88" s="49"/>
      <c r="AE88" s="49"/>
      <c r="AG88" s="49"/>
      <c r="AI88" s="49"/>
      <c r="AK88" s="49"/>
      <c r="AM88" s="49"/>
      <c r="AO88" s="49"/>
      <c r="AQ88" s="49"/>
      <c r="AS88" s="49"/>
      <c r="AU88" s="49"/>
      <c r="AW88" s="49"/>
      <c r="AY88" s="49"/>
      <c r="BA88" s="49"/>
      <c r="BC88" s="49"/>
      <c r="BE88" s="49"/>
      <c r="BG88" s="49"/>
      <c r="BI88" s="49"/>
      <c r="BK88" s="49"/>
      <c r="BM88" s="49"/>
      <c r="BO88" s="49"/>
      <c r="BQ88" s="49"/>
      <c r="BS88" s="49"/>
      <c r="BU88" s="49"/>
      <c r="BW88" s="49"/>
      <c r="BY88" s="49"/>
      <c r="CA88" s="49"/>
      <c r="CC88" s="49"/>
      <c r="CE88" s="49"/>
      <c r="CG88" s="49"/>
      <c r="CI88" s="49"/>
      <c r="CK88" s="49"/>
      <c r="CM88" s="49"/>
      <c r="CO88" s="49"/>
      <c r="CQ88" s="49"/>
      <c r="CS88" s="49"/>
      <c r="CU88" s="49"/>
      <c r="CW88" s="49"/>
      <c r="CY88" s="49"/>
      <c r="DA88" s="49"/>
      <c r="DC88" s="49"/>
      <c r="DE88" s="49"/>
      <c r="DG88" s="49"/>
      <c r="DI88" s="49"/>
      <c r="DK88" s="49"/>
      <c r="DM88" s="49"/>
      <c r="DO88" s="49"/>
      <c r="DQ88" s="49"/>
      <c r="DS88" s="49"/>
      <c r="DU88" s="254"/>
      <c r="DV88" s="254"/>
      <c r="DW88" s="254"/>
      <c r="DY88" s="254"/>
    </row>
    <row r="89" spans="1:129" s="25" customFormat="1" ht="15" hidden="1" customHeight="1">
      <c r="C89" s="58"/>
      <c r="D89" s="392"/>
      <c r="E89" s="154"/>
      <c r="F89" s="462"/>
      <c r="G89" s="790"/>
      <c r="H89" s="257"/>
      <c r="I89" s="35"/>
      <c r="J89" s="583"/>
      <c r="K89" s="257"/>
      <c r="L89" s="43"/>
      <c r="M89" s="43"/>
      <c r="N89" s="43"/>
      <c r="O89" s="43"/>
      <c r="P89" s="43"/>
      <c r="Q89" s="43"/>
      <c r="R89" s="43"/>
      <c r="S89" s="43"/>
      <c r="T89" s="43"/>
      <c r="U89" s="43"/>
      <c r="V89" s="44"/>
      <c r="W89" s="23"/>
      <c r="X89" s="44"/>
      <c r="Y89" s="23"/>
      <c r="Z89" s="44"/>
      <c r="AA89" s="23"/>
      <c r="AB89" s="44"/>
      <c r="AC89" s="23"/>
      <c r="AD89" s="44"/>
      <c r="AE89" s="23"/>
      <c r="AF89" s="44"/>
      <c r="AG89" s="23"/>
      <c r="AH89" s="44"/>
      <c r="AI89" s="23"/>
      <c r="AJ89" s="44"/>
      <c r="AK89" s="23"/>
      <c r="AL89" s="44"/>
      <c r="AM89" s="23"/>
      <c r="AN89" s="44"/>
      <c r="AO89" s="23"/>
      <c r="AP89" s="44"/>
      <c r="AQ89" s="23"/>
      <c r="AR89" s="44"/>
      <c r="AS89" s="23"/>
      <c r="AT89" s="44"/>
      <c r="AU89" s="23"/>
      <c r="AV89" s="44"/>
      <c r="AW89" s="23"/>
      <c r="AX89" s="44"/>
      <c r="AY89" s="23"/>
      <c r="AZ89" s="44"/>
      <c r="BA89" s="23"/>
      <c r="BB89" s="44"/>
      <c r="BC89" s="23"/>
      <c r="BD89" s="44"/>
      <c r="BE89" s="23"/>
      <c r="BF89" s="44"/>
      <c r="BG89" s="23"/>
      <c r="BH89" s="44"/>
      <c r="BI89" s="23"/>
      <c r="BJ89" s="44"/>
      <c r="BK89" s="23"/>
      <c r="BL89" s="44"/>
      <c r="BM89" s="23"/>
      <c r="BN89" s="44"/>
      <c r="BO89" s="23"/>
      <c r="BP89" s="44"/>
      <c r="BQ89" s="23"/>
      <c r="BR89" s="44"/>
      <c r="BS89" s="23"/>
      <c r="BT89" s="44"/>
      <c r="BU89" s="23"/>
      <c r="BV89" s="44"/>
      <c r="BW89" s="23"/>
      <c r="BX89" s="44"/>
      <c r="BY89" s="23"/>
      <c r="BZ89" s="44"/>
      <c r="CA89" s="23"/>
      <c r="CB89" s="44"/>
      <c r="CC89" s="23"/>
      <c r="CD89" s="44"/>
      <c r="CE89" s="23"/>
      <c r="CF89" s="44"/>
      <c r="CG89" s="23"/>
      <c r="CH89" s="44"/>
      <c r="CI89" s="23"/>
      <c r="CJ89" s="44"/>
      <c r="CK89" s="23"/>
      <c r="CL89" s="44"/>
      <c r="CM89" s="23"/>
      <c r="CN89" s="44"/>
      <c r="CO89" s="23"/>
      <c r="CP89" s="44"/>
      <c r="CQ89" s="23"/>
      <c r="CR89" s="44"/>
      <c r="CS89" s="23"/>
      <c r="CT89" s="44"/>
      <c r="CU89" s="23"/>
      <c r="CV89" s="44"/>
      <c r="CW89" s="23"/>
      <c r="CX89" s="44"/>
      <c r="CY89" s="23"/>
      <c r="CZ89" s="44"/>
      <c r="DA89" s="23"/>
      <c r="DB89" s="44"/>
      <c r="DC89" s="23"/>
      <c r="DD89" s="44"/>
      <c r="DE89" s="23"/>
      <c r="DF89" s="44"/>
      <c r="DG89" s="23"/>
      <c r="DH89" s="44"/>
      <c r="DI89" s="23"/>
      <c r="DJ89" s="44"/>
      <c r="DK89" s="23"/>
      <c r="DL89" s="44"/>
      <c r="DM89" s="23"/>
      <c r="DN89" s="44"/>
      <c r="DO89" s="23"/>
      <c r="DP89" s="44"/>
      <c r="DQ89" s="23"/>
      <c r="DR89" s="44"/>
      <c r="DS89" s="23"/>
      <c r="DT89" s="44"/>
      <c r="DU89" s="11"/>
      <c r="DV89" s="11"/>
      <c r="DW89" s="11"/>
      <c r="DY89" s="11"/>
    </row>
    <row r="90" spans="1:129" s="484" customFormat="1" ht="33.75" hidden="1" customHeight="1">
      <c r="A90" s="591" t="s">
        <v>301</v>
      </c>
      <c r="B90" s="591" t="s">
        <v>1601</v>
      </c>
      <c r="C90" s="592" t="s">
        <v>1699</v>
      </c>
      <c r="D90" s="593" t="s">
        <v>39</v>
      </c>
      <c r="E90" s="591" t="s">
        <v>1665</v>
      </c>
      <c r="F90" s="594" t="s">
        <v>14</v>
      </c>
      <c r="G90" s="591"/>
      <c r="H90" s="595" t="s">
        <v>1611</v>
      </c>
      <c r="I90" s="594" t="s">
        <v>1612</v>
      </c>
      <c r="J90" s="595" t="s">
        <v>299</v>
      </c>
      <c r="K90" s="594" t="s">
        <v>298</v>
      </c>
      <c r="L90" s="591" t="s">
        <v>1353</v>
      </c>
      <c r="M90" s="591" t="s">
        <v>1551</v>
      </c>
      <c r="N90" s="591" t="s">
        <v>1552</v>
      </c>
      <c r="O90" s="591" t="s">
        <v>1760</v>
      </c>
      <c r="P90" s="591" t="s">
        <v>1761</v>
      </c>
      <c r="Q90" s="591" t="s">
        <v>2276</v>
      </c>
      <c r="R90" s="591" t="s">
        <v>2277</v>
      </c>
      <c r="S90" s="1115" t="s">
        <v>876</v>
      </c>
      <c r="T90" s="1115"/>
      <c r="U90" s="861"/>
      <c r="V90" s="591"/>
      <c r="W90" s="861"/>
      <c r="X90" s="591"/>
      <c r="Y90" s="861"/>
      <c r="Z90" s="591"/>
      <c r="AA90" s="861"/>
      <c r="AB90" s="591"/>
      <c r="AC90" s="861"/>
      <c r="AD90" s="591"/>
      <c r="AE90" s="861"/>
      <c r="AF90" s="591"/>
      <c r="AG90" s="861"/>
      <c r="AH90" s="591"/>
      <c r="AI90" s="861"/>
      <c r="AJ90" s="591"/>
      <c r="AK90" s="861"/>
      <c r="AL90" s="591"/>
      <c r="AM90" s="861"/>
      <c r="AN90" s="591"/>
      <c r="AO90" s="861"/>
      <c r="AP90" s="591"/>
      <c r="AQ90" s="861"/>
      <c r="AR90" s="591"/>
      <c r="AS90" s="861"/>
      <c r="AT90" s="591"/>
      <c r="AU90" s="861"/>
      <c r="AV90" s="591"/>
      <c r="AW90" s="861"/>
      <c r="AX90" s="591"/>
      <c r="AY90" s="861"/>
      <c r="AZ90" s="591"/>
      <c r="BA90" s="861"/>
      <c r="BB90" s="591"/>
      <c r="BC90" s="861"/>
      <c r="BD90" s="591"/>
      <c r="BE90" s="861"/>
      <c r="BF90" s="591"/>
      <c r="BG90" s="861"/>
      <c r="BH90" s="591"/>
      <c r="BI90" s="861"/>
      <c r="BJ90" s="591"/>
      <c r="BK90" s="861"/>
      <c r="BL90" s="591"/>
      <c r="BM90" s="861"/>
      <c r="BN90" s="591"/>
      <c r="BO90" s="861"/>
      <c r="BP90" s="591"/>
      <c r="BQ90" s="861"/>
      <c r="BR90" s="591"/>
      <c r="BS90" s="861"/>
      <c r="BT90" s="591"/>
      <c r="BU90" s="861"/>
      <c r="BV90" s="591"/>
      <c r="BW90" s="861"/>
      <c r="BX90" s="591"/>
      <c r="BY90" s="861"/>
      <c r="BZ90" s="591"/>
      <c r="CA90" s="861"/>
      <c r="CB90" s="591"/>
      <c r="CC90" s="861"/>
      <c r="CD90" s="591"/>
      <c r="CE90" s="861"/>
      <c r="CF90" s="591"/>
      <c r="CG90" s="861"/>
      <c r="CH90" s="591"/>
      <c r="CI90" s="861"/>
      <c r="CJ90" s="591"/>
      <c r="CK90" s="861"/>
      <c r="CL90" s="591"/>
      <c r="CM90" s="861"/>
      <c r="CN90" s="591"/>
      <c r="CO90" s="861"/>
      <c r="CP90" s="591"/>
      <c r="CQ90" s="861"/>
      <c r="CR90" s="591"/>
      <c r="CS90" s="861"/>
      <c r="CT90" s="591"/>
      <c r="CU90" s="861"/>
      <c r="CV90" s="591"/>
      <c r="CW90" s="861"/>
      <c r="CX90" s="591"/>
      <c r="CY90" s="861"/>
      <c r="CZ90" s="591"/>
      <c r="DA90" s="861"/>
      <c r="DB90" s="591"/>
      <c r="DC90" s="861"/>
      <c r="DD90" s="591"/>
      <c r="DE90" s="861"/>
      <c r="DF90" s="591"/>
      <c r="DG90" s="861"/>
      <c r="DH90" s="591"/>
      <c r="DI90" s="861"/>
      <c r="DJ90" s="591"/>
      <c r="DK90" s="861"/>
      <c r="DL90" s="591"/>
      <c r="DM90" s="861"/>
      <c r="DN90" s="591"/>
      <c r="DO90" s="861"/>
      <c r="DP90" s="591"/>
      <c r="DQ90" s="861"/>
      <c r="DR90" s="591"/>
      <c r="DS90" s="861"/>
      <c r="DT90" s="591"/>
      <c r="DU90" s="473" t="s">
        <v>876</v>
      </c>
      <c r="DV90" s="474"/>
      <c r="DW90" s="473" t="s">
        <v>877</v>
      </c>
      <c r="DX90" s="173"/>
      <c r="DY90" s="473" t="s">
        <v>1668</v>
      </c>
    </row>
    <row r="91" spans="1:129" s="245" customFormat="1" ht="21" hidden="1" customHeight="1">
      <c r="A91" s="15"/>
      <c r="B91" s="15"/>
      <c r="C91" s="38" t="s">
        <v>38</v>
      </c>
      <c r="D91" s="556" t="s">
        <v>280</v>
      </c>
      <c r="E91" s="477">
        <v>9944</v>
      </c>
      <c r="F91" s="457">
        <v>38651</v>
      </c>
      <c r="G91" s="788">
        <v>107</v>
      </c>
      <c r="H91" s="319" t="s">
        <v>2321</v>
      </c>
      <c r="I91" s="27">
        <v>35828</v>
      </c>
      <c r="J91" s="430" t="s">
        <v>743</v>
      </c>
      <c r="K91" s="287" t="s">
        <v>742</v>
      </c>
      <c r="L91" s="16">
        <v>55</v>
      </c>
      <c r="M91" s="16">
        <v>18</v>
      </c>
      <c r="N91" s="16">
        <v>73</v>
      </c>
      <c r="O91" s="16">
        <v>16</v>
      </c>
      <c r="P91" s="16">
        <v>89</v>
      </c>
      <c r="Q91" s="767">
        <v>18</v>
      </c>
      <c r="R91" s="767">
        <v>107</v>
      </c>
      <c r="S91" s="1114">
        <v>0</v>
      </c>
      <c r="T91" s="1114">
        <v>107</v>
      </c>
      <c r="U91" s="15"/>
      <c r="V91" s="769"/>
      <c r="W91" s="15"/>
      <c r="X91" s="769"/>
      <c r="Y91" s="15"/>
      <c r="Z91" s="18"/>
      <c r="AA91" s="15"/>
      <c r="AB91" s="769"/>
      <c r="AC91" s="15"/>
      <c r="AD91" s="769"/>
      <c r="AE91" s="15"/>
      <c r="AF91" s="769"/>
      <c r="AG91" s="15"/>
      <c r="AH91" s="769"/>
      <c r="AI91" s="15"/>
      <c r="AJ91" s="769"/>
      <c r="AK91" s="15"/>
      <c r="AL91" s="770"/>
      <c r="AM91" s="15"/>
      <c r="AN91" s="770"/>
      <c r="AO91" s="15"/>
      <c r="AP91" s="770"/>
      <c r="AQ91" s="15"/>
      <c r="AR91" s="770"/>
      <c r="AS91" s="15"/>
      <c r="AT91" s="770"/>
      <c r="AU91" s="15"/>
      <c r="AV91" s="770"/>
      <c r="AW91" s="15"/>
      <c r="AX91" s="770"/>
      <c r="AY91" s="15"/>
      <c r="AZ91" s="770"/>
      <c r="BA91" s="15"/>
      <c r="BB91" s="770"/>
      <c r="BC91" s="15"/>
      <c r="BD91" s="770"/>
      <c r="BE91" s="15"/>
      <c r="BF91" s="770"/>
      <c r="BG91" s="15"/>
      <c r="BH91" s="770"/>
      <c r="BI91" s="15"/>
      <c r="BJ91" s="770"/>
      <c r="BK91" s="15">
        <f t="shared" ref="BK91" si="9">COUNT(V91,X91,Z91,AB91,AD91,AF91,AH91,AJ91)</f>
        <v>0</v>
      </c>
      <c r="BL91" s="25"/>
      <c r="BM91" s="15">
        <f t="shared" ref="BM91" si="10">COUNT(AL91,AN91,AP91,AR91,AT91,AV91,AX91,AZ91,BB91,BD91,BF91,BH91,BJ91)</f>
        <v>0</v>
      </c>
      <c r="BN91" s="23"/>
      <c r="BO91" s="15">
        <f t="shared" ref="BO91" si="11">SUM(BK91,BM91)</f>
        <v>0</v>
      </c>
      <c r="CY91" s="25"/>
      <c r="CZ91" s="25"/>
      <c r="DA91"/>
      <c r="DB91"/>
      <c r="DC91"/>
      <c r="DD91"/>
      <c r="DE91"/>
      <c r="DF91"/>
      <c r="DG91"/>
    </row>
    <row r="92" spans="1:129" s="25" customFormat="1" ht="15.75" hidden="1" customHeight="1">
      <c r="C92" s="58"/>
      <c r="D92" s="156"/>
      <c r="E92" s="184"/>
      <c r="F92" s="475"/>
      <c r="G92" s="184"/>
      <c r="H92" s="35"/>
      <c r="I92" s="35"/>
      <c r="K92" s="35"/>
      <c r="U92" s="23"/>
      <c r="W92" s="23"/>
      <c r="Y92" s="23"/>
      <c r="AA92" s="23"/>
      <c r="AC92" s="23"/>
      <c r="AE92" s="23"/>
      <c r="AG92" s="23"/>
      <c r="AI92" s="23"/>
      <c r="AK92" s="23"/>
      <c r="AM92" s="23"/>
      <c r="AO92" s="23"/>
      <c r="AQ92" s="23"/>
      <c r="AS92" s="23"/>
      <c r="AU92" s="23"/>
      <c r="AW92" s="23"/>
      <c r="AY92" s="23"/>
      <c r="BA92" s="23"/>
      <c r="BC92" s="23"/>
      <c r="BE92" s="23"/>
      <c r="BG92" s="23"/>
      <c r="BI92" s="23"/>
      <c r="BK92" s="23"/>
      <c r="BM92" s="23"/>
      <c r="BN92" s="23"/>
      <c r="BO92" s="23"/>
    </row>
    <row r="93" spans="1:129" s="50" customFormat="1" ht="54" hidden="1" customHeight="1">
      <c r="C93" s="49"/>
      <c r="D93" s="49" t="s">
        <v>2483</v>
      </c>
      <c r="E93" s="191"/>
      <c r="F93" s="465"/>
      <c r="G93" s="191"/>
      <c r="H93" s="257"/>
      <c r="I93" s="35"/>
      <c r="J93" s="3"/>
      <c r="K93" s="257"/>
      <c r="U93" s="49"/>
      <c r="W93" s="49"/>
      <c r="Y93" s="49"/>
      <c r="AA93" s="49"/>
      <c r="AC93" s="49"/>
      <c r="AE93" s="49"/>
      <c r="AG93" s="49"/>
      <c r="AI93" s="49"/>
      <c r="AK93" s="49"/>
      <c r="AM93" s="49"/>
      <c r="AO93" s="49"/>
      <c r="AQ93" s="49"/>
      <c r="AS93" s="49"/>
      <c r="AU93" s="49"/>
      <c r="AW93" s="49"/>
      <c r="AY93" s="49"/>
      <c r="BA93" s="49"/>
      <c r="BC93" s="49"/>
      <c r="BE93" s="49"/>
      <c r="BG93" s="49"/>
      <c r="BI93" s="49"/>
      <c r="CJ93" s="254"/>
      <c r="CK93" s="254"/>
      <c r="CL93" s="254"/>
      <c r="CN93" s="254"/>
    </row>
    <row r="94" spans="1:129" s="25" customFormat="1" ht="15.75" hidden="1" customHeight="1">
      <c r="C94" s="58"/>
      <c r="D94" s="156"/>
      <c r="E94" s="184"/>
      <c r="F94" s="475"/>
      <c r="G94" s="184"/>
      <c r="H94" s="35"/>
      <c r="I94" s="35"/>
      <c r="K94" s="35"/>
      <c r="U94" s="23"/>
      <c r="W94" s="23"/>
      <c r="Y94" s="23"/>
      <c r="AA94" s="23"/>
      <c r="AC94" s="23"/>
      <c r="AE94" s="23"/>
      <c r="AG94" s="23"/>
      <c r="AI94" s="23"/>
      <c r="AK94" s="23"/>
      <c r="AM94" s="23"/>
      <c r="AO94" s="23"/>
      <c r="AQ94" s="23"/>
      <c r="AS94" s="23"/>
      <c r="AU94" s="23"/>
      <c r="AW94" s="23"/>
      <c r="AY94" s="23"/>
      <c r="BA94" s="23"/>
      <c r="BC94" s="23"/>
      <c r="BE94" s="23"/>
      <c r="BG94" s="23"/>
      <c r="BI94" s="23"/>
      <c r="BK94" s="23"/>
      <c r="BM94" s="23"/>
      <c r="BN94" s="23"/>
      <c r="BO94" s="23"/>
    </row>
    <row r="95" spans="1:129" s="497" customFormat="1" ht="34.5" hidden="1" customHeight="1">
      <c r="A95" s="593" t="s">
        <v>301</v>
      </c>
      <c r="B95" s="593" t="s">
        <v>1601</v>
      </c>
      <c r="C95" s="504" t="s">
        <v>12</v>
      </c>
      <c r="D95" s="593" t="s">
        <v>39</v>
      </c>
      <c r="E95" s="591" t="s">
        <v>1665</v>
      </c>
      <c r="F95" s="594" t="s">
        <v>14</v>
      </c>
      <c r="G95" s="591"/>
      <c r="H95" s="594" t="s">
        <v>1611</v>
      </c>
      <c r="I95" s="594" t="s">
        <v>1612</v>
      </c>
      <c r="J95" s="591" t="s">
        <v>299</v>
      </c>
      <c r="K95" s="594" t="s">
        <v>298</v>
      </c>
      <c r="L95" s="591" t="s">
        <v>1353</v>
      </c>
      <c r="M95" s="591" t="s">
        <v>1551</v>
      </c>
      <c r="N95" s="591" t="s">
        <v>1552</v>
      </c>
      <c r="O95" s="591" t="s">
        <v>1760</v>
      </c>
      <c r="P95" s="591" t="s">
        <v>1761</v>
      </c>
      <c r="Q95" s="812" t="s">
        <v>1668</v>
      </c>
      <c r="R95" s="812"/>
      <c r="S95" s="1115" t="s">
        <v>878</v>
      </c>
      <c r="T95" s="1115"/>
      <c r="U95" s="288">
        <v>1</v>
      </c>
      <c r="V95" s="812"/>
      <c r="W95" s="288">
        <v>8</v>
      </c>
      <c r="X95" s="812"/>
      <c r="Y95" s="288">
        <v>15</v>
      </c>
      <c r="Z95" s="812"/>
      <c r="AA95" s="288">
        <v>22</v>
      </c>
      <c r="AB95" s="812"/>
      <c r="AC95" s="288">
        <v>29</v>
      </c>
      <c r="AD95" s="812"/>
      <c r="AE95" s="288">
        <v>5</v>
      </c>
      <c r="AF95" s="812"/>
      <c r="AG95" s="288">
        <v>12</v>
      </c>
      <c r="AH95" s="812"/>
      <c r="AI95" s="288">
        <v>19</v>
      </c>
      <c r="AJ95" s="812"/>
      <c r="AK95" s="288">
        <v>26</v>
      </c>
      <c r="AL95" s="812"/>
      <c r="AM95" s="288">
        <v>3</v>
      </c>
      <c r="AN95" s="812"/>
      <c r="AO95" s="288">
        <v>10</v>
      </c>
      <c r="AP95" s="812"/>
      <c r="AQ95" s="288">
        <v>17</v>
      </c>
      <c r="AR95" s="812"/>
      <c r="AS95" s="288">
        <v>24</v>
      </c>
      <c r="AT95" s="812"/>
      <c r="AU95" s="288">
        <v>31</v>
      </c>
      <c r="AV95" s="812"/>
      <c r="AW95" s="288">
        <v>7</v>
      </c>
      <c r="AX95" s="812"/>
      <c r="AY95" s="288">
        <v>14</v>
      </c>
      <c r="AZ95" s="812"/>
      <c r="BA95" s="288">
        <v>21</v>
      </c>
      <c r="BB95" s="812"/>
      <c r="BC95" s="288">
        <v>28</v>
      </c>
      <c r="BD95" s="812"/>
      <c r="BE95" s="288">
        <v>4</v>
      </c>
      <c r="BF95" s="812"/>
      <c r="BG95" s="288">
        <v>11</v>
      </c>
      <c r="BH95" s="812"/>
      <c r="BI95" s="288">
        <v>25</v>
      </c>
      <c r="BJ95" s="812"/>
      <c r="BK95" s="473" t="s">
        <v>878</v>
      </c>
      <c r="BL95" s="474"/>
      <c r="BM95" s="473" t="s">
        <v>879</v>
      </c>
      <c r="BN95" s="173"/>
      <c r="BO95" s="473" t="s">
        <v>1668</v>
      </c>
    </row>
    <row r="96" spans="1:129" s="245" customFormat="1" ht="21" hidden="1" customHeight="1">
      <c r="A96" s="15"/>
      <c r="B96" s="15"/>
      <c r="C96" s="38" t="s">
        <v>125</v>
      </c>
      <c r="D96" s="556" t="s">
        <v>1098</v>
      </c>
      <c r="E96" s="477">
        <v>6658</v>
      </c>
      <c r="F96" s="459">
        <v>43109</v>
      </c>
      <c r="G96" s="788">
        <v>0</v>
      </c>
      <c r="H96" s="319" t="s">
        <v>1830</v>
      </c>
      <c r="I96" s="27">
        <v>43124</v>
      </c>
      <c r="J96" s="436" t="s">
        <v>1632</v>
      </c>
      <c r="K96" s="287" t="s">
        <v>1099</v>
      </c>
      <c r="L96" s="767">
        <v>0</v>
      </c>
      <c r="M96" s="767">
        <v>0</v>
      </c>
      <c r="N96" s="767">
        <v>0</v>
      </c>
      <c r="O96" s="767">
        <v>0</v>
      </c>
      <c r="P96" s="767">
        <v>0</v>
      </c>
      <c r="Q96" s="767">
        <v>0</v>
      </c>
      <c r="R96" s="767">
        <v>0</v>
      </c>
      <c r="S96" s="1114">
        <v>0</v>
      </c>
      <c r="T96" s="1114">
        <v>0</v>
      </c>
      <c r="U96" s="15"/>
      <c r="V96" s="769"/>
      <c r="W96" s="15"/>
      <c r="X96" s="769"/>
      <c r="Y96" s="15"/>
      <c r="Z96" s="769"/>
      <c r="AA96" s="15"/>
      <c r="AB96" s="769"/>
      <c r="AC96" s="15"/>
      <c r="AD96" s="769"/>
      <c r="AE96" s="15"/>
      <c r="AF96" s="769"/>
      <c r="AG96" s="15"/>
      <c r="AH96" s="769"/>
      <c r="AI96" s="15"/>
      <c r="AJ96" s="769"/>
      <c r="AK96" s="15"/>
      <c r="AL96" s="769"/>
      <c r="AM96" s="15"/>
      <c r="AN96" s="770"/>
      <c r="AO96" s="15"/>
      <c r="AP96" s="770"/>
      <c r="AQ96" s="15"/>
      <c r="AR96" s="770"/>
      <c r="AS96" s="15"/>
      <c r="AT96" s="770"/>
      <c r="AU96" s="15"/>
      <c r="AV96" s="770"/>
      <c r="AW96" s="15"/>
      <c r="AX96" s="770"/>
      <c r="AY96" s="15"/>
      <c r="AZ96" s="770"/>
      <c r="BA96" s="15"/>
      <c r="BB96" s="770"/>
      <c r="BC96" s="15"/>
      <c r="BD96" s="770"/>
      <c r="BE96" s="15"/>
      <c r="BF96" s="770"/>
      <c r="BG96" s="15"/>
      <c r="BH96" s="770"/>
      <c r="BI96" s="15"/>
      <c r="BJ96" s="770"/>
      <c r="BK96" s="15">
        <f t="shared" ref="BK96" si="12">COUNT(V96,X96,Z96,AB96,AD96,AF96,AH96,AJ96)</f>
        <v>0</v>
      </c>
      <c r="BL96" s="25"/>
      <c r="BM96" s="15">
        <f t="shared" ref="BM96" si="13">COUNT(AL96,AN96,AP96,AR96,AT96,AV96,AX96,AZ96,BB96,BD96,BF96,BH96,BJ96)</f>
        <v>0</v>
      </c>
      <c r="BN96" s="23"/>
      <c r="BO96" s="15">
        <f t="shared" ref="BO96" si="14">SUM(BK96,BM96)</f>
        <v>0</v>
      </c>
      <c r="CX96" s="25"/>
      <c r="CY96" s="25"/>
      <c r="CZ96" s="25"/>
      <c r="DA96" s="25"/>
      <c r="DB96" s="25"/>
    </row>
    <row r="97" spans="1:106" s="25" customFormat="1" ht="15.75" hidden="1" customHeight="1">
      <c r="C97" s="58"/>
      <c r="D97" s="156"/>
      <c r="E97" s="184"/>
      <c r="F97" s="475"/>
      <c r="G97" s="184"/>
      <c r="H97" s="35"/>
      <c r="I97" s="35"/>
      <c r="K97" s="35"/>
      <c r="U97" s="23"/>
      <c r="W97" s="23"/>
      <c r="Y97" s="23"/>
      <c r="AA97" s="23"/>
      <c r="AC97" s="23"/>
      <c r="AE97" s="23"/>
      <c r="AG97" s="23"/>
      <c r="AI97" s="23"/>
      <c r="AK97" s="23"/>
      <c r="AM97" s="23"/>
      <c r="AO97" s="23"/>
      <c r="AQ97" s="23"/>
      <c r="AS97" s="23"/>
      <c r="AU97" s="23"/>
      <c r="AW97" s="23"/>
      <c r="AY97" s="23"/>
      <c r="BA97" s="23"/>
      <c r="BC97" s="23"/>
      <c r="BE97" s="23"/>
      <c r="BG97" s="23"/>
      <c r="BI97" s="23"/>
      <c r="BK97" s="23"/>
      <c r="BM97" s="23"/>
      <c r="BN97" s="23"/>
      <c r="BO97" s="23"/>
    </row>
    <row r="98" spans="1:106" s="25" customFormat="1" ht="15.75" hidden="1" customHeight="1">
      <c r="C98" s="58"/>
      <c r="D98" s="156"/>
      <c r="E98" s="184"/>
      <c r="F98" s="475"/>
      <c r="G98" s="184"/>
      <c r="H98" s="35"/>
      <c r="I98" s="35"/>
      <c r="K98" s="35"/>
      <c r="U98" s="23"/>
      <c r="W98" s="23"/>
      <c r="Y98" s="23"/>
      <c r="AA98" s="23"/>
      <c r="AC98" s="23"/>
      <c r="AE98" s="23"/>
      <c r="AG98" s="23"/>
      <c r="AI98" s="23"/>
      <c r="AK98" s="23"/>
      <c r="AM98" s="23"/>
      <c r="AO98" s="23"/>
      <c r="AQ98" s="23"/>
      <c r="AS98" s="23"/>
      <c r="AU98" s="23"/>
      <c r="AW98" s="23"/>
      <c r="AY98" s="23"/>
      <c r="BA98" s="23"/>
      <c r="BC98" s="23"/>
      <c r="BE98" s="23"/>
      <c r="BG98" s="23"/>
      <c r="BI98" s="23"/>
      <c r="BK98" s="23"/>
      <c r="BM98" s="23"/>
      <c r="BN98" s="23"/>
      <c r="BO98" s="23"/>
    </row>
    <row r="99" spans="1:106" s="50" customFormat="1" ht="54" hidden="1" customHeight="1">
      <c r="C99" s="49"/>
      <c r="D99" s="49" t="s">
        <v>2324</v>
      </c>
      <c r="E99" s="191"/>
      <c r="F99" s="465"/>
      <c r="G99" s="191"/>
      <c r="H99" s="257"/>
      <c r="I99" s="35"/>
      <c r="J99" s="3"/>
      <c r="K99" s="257"/>
      <c r="U99" s="49"/>
      <c r="W99" s="49"/>
      <c r="Y99" s="49"/>
      <c r="AA99" s="49"/>
      <c r="AC99" s="49"/>
      <c r="AE99" s="49"/>
      <c r="AG99" s="49"/>
      <c r="AI99" s="49"/>
      <c r="AK99" s="49"/>
      <c r="AM99" s="49"/>
      <c r="AO99" s="49"/>
      <c r="AQ99" s="49"/>
      <c r="AS99" s="49"/>
      <c r="AU99" s="49"/>
      <c r="AW99" s="49"/>
      <c r="AY99" s="49"/>
      <c r="BA99" s="49"/>
      <c r="BC99" s="49"/>
      <c r="BE99" s="49"/>
      <c r="BG99" s="49"/>
      <c r="BI99" s="49"/>
      <c r="CP99" s="254"/>
      <c r="CQ99" s="254"/>
      <c r="CR99" s="254"/>
    </row>
    <row r="100" spans="1:106" s="25" customFormat="1" ht="15.75" hidden="1" customHeight="1">
      <c r="C100" s="58"/>
      <c r="D100" s="156"/>
      <c r="E100" s="184"/>
      <c r="F100" s="475"/>
      <c r="G100" s="184"/>
      <c r="H100" s="35"/>
      <c r="I100" s="35"/>
      <c r="K100" s="35"/>
      <c r="U100" s="23"/>
      <c r="W100" s="23"/>
      <c r="Y100" s="23"/>
      <c r="AA100" s="23"/>
      <c r="AC100" s="23"/>
      <c r="AE100" s="23"/>
      <c r="AG100" s="23"/>
      <c r="AI100" s="23"/>
      <c r="AK100" s="23"/>
      <c r="AM100" s="23"/>
      <c r="AO100" s="23"/>
      <c r="AQ100" s="23"/>
      <c r="AS100" s="23"/>
      <c r="AU100" s="23"/>
      <c r="AW100" s="23"/>
      <c r="AY100" s="23"/>
      <c r="BA100" s="23"/>
      <c r="BC100" s="23"/>
      <c r="BE100" s="23"/>
      <c r="BG100" s="23"/>
      <c r="BI100" s="23"/>
      <c r="BK100" s="23"/>
      <c r="BM100" s="23"/>
      <c r="BN100" s="23"/>
      <c r="BO100" s="23"/>
    </row>
    <row r="101" spans="1:106" s="497" customFormat="1" ht="34.5" hidden="1" customHeight="1">
      <c r="A101" s="593" t="s">
        <v>301</v>
      </c>
      <c r="B101" s="593" t="s">
        <v>1601</v>
      </c>
      <c r="C101" s="504" t="s">
        <v>12</v>
      </c>
      <c r="D101" s="593" t="s">
        <v>39</v>
      </c>
      <c r="E101" s="591" t="s">
        <v>1665</v>
      </c>
      <c r="F101" s="594" t="s">
        <v>14</v>
      </c>
      <c r="G101" s="591"/>
      <c r="H101" s="594" t="s">
        <v>1611</v>
      </c>
      <c r="I101" s="594" t="s">
        <v>1612</v>
      </c>
      <c r="J101" s="591" t="s">
        <v>299</v>
      </c>
      <c r="K101" s="594" t="s">
        <v>298</v>
      </c>
      <c r="L101" s="591" t="s">
        <v>1353</v>
      </c>
      <c r="M101" s="591" t="s">
        <v>1551</v>
      </c>
      <c r="N101" s="591" t="s">
        <v>1552</v>
      </c>
      <c r="O101" s="591" t="s">
        <v>1760</v>
      </c>
      <c r="P101" s="591" t="s">
        <v>1761</v>
      </c>
      <c r="Q101" s="812" t="s">
        <v>1668</v>
      </c>
      <c r="R101" s="812"/>
      <c r="S101" s="1115" t="s">
        <v>878</v>
      </c>
      <c r="T101" s="1115"/>
      <c r="U101" s="288">
        <v>1</v>
      </c>
      <c r="V101" s="812"/>
      <c r="W101" s="288">
        <v>8</v>
      </c>
      <c r="X101" s="812"/>
      <c r="Y101" s="288">
        <v>15</v>
      </c>
      <c r="Z101" s="812"/>
      <c r="AA101" s="288">
        <v>22</v>
      </c>
      <c r="AB101" s="812"/>
      <c r="AC101" s="288">
        <v>29</v>
      </c>
      <c r="AD101" s="812"/>
      <c r="AE101" s="288">
        <v>5</v>
      </c>
      <c r="AF101" s="812"/>
      <c r="AG101" s="288">
        <v>12</v>
      </c>
      <c r="AH101" s="812"/>
      <c r="AI101" s="288">
        <v>19</v>
      </c>
      <c r="AJ101" s="812"/>
      <c r="AK101" s="288">
        <v>26</v>
      </c>
      <c r="AL101" s="812"/>
      <c r="AM101" s="288">
        <v>3</v>
      </c>
      <c r="AN101" s="812"/>
      <c r="AO101" s="288">
        <v>10</v>
      </c>
      <c r="AP101" s="812"/>
      <c r="AQ101" s="288">
        <v>17</v>
      </c>
      <c r="AR101" s="812"/>
      <c r="AS101" s="288">
        <v>24</v>
      </c>
      <c r="AT101" s="812"/>
      <c r="AU101" s="288">
        <v>31</v>
      </c>
      <c r="AV101" s="812"/>
      <c r="AW101" s="288">
        <v>7</v>
      </c>
      <c r="AX101" s="812"/>
      <c r="AY101" s="288">
        <v>14</v>
      </c>
      <c r="AZ101" s="812"/>
      <c r="BA101" s="288">
        <v>21</v>
      </c>
      <c r="BB101" s="812"/>
      <c r="BC101" s="288">
        <v>28</v>
      </c>
      <c r="BD101" s="812"/>
      <c r="BE101" s="288">
        <v>4</v>
      </c>
      <c r="BF101" s="812"/>
      <c r="BG101" s="288">
        <v>11</v>
      </c>
      <c r="BH101" s="812"/>
      <c r="BI101" s="288">
        <v>25</v>
      </c>
      <c r="BJ101" s="812"/>
      <c r="BK101" s="473" t="s">
        <v>878</v>
      </c>
      <c r="BL101" s="474"/>
      <c r="BM101" s="473" t="s">
        <v>879</v>
      </c>
      <c r="BN101" s="173"/>
      <c r="BO101" s="473" t="s">
        <v>1668</v>
      </c>
    </row>
    <row r="102" spans="1:106" customFormat="1" ht="21" hidden="1" customHeight="1">
      <c r="A102" s="15"/>
      <c r="B102" s="15"/>
      <c r="C102" s="38" t="s">
        <v>99</v>
      </c>
      <c r="D102" s="556" t="s">
        <v>1254</v>
      </c>
      <c r="E102" s="477">
        <v>10939</v>
      </c>
      <c r="F102" s="457">
        <v>44525</v>
      </c>
      <c r="G102" s="788"/>
      <c r="H102" s="319" t="s">
        <v>259</v>
      </c>
      <c r="I102" s="27">
        <v>36574</v>
      </c>
      <c r="J102" s="430" t="s">
        <v>1256</v>
      </c>
      <c r="K102" s="287" t="s">
        <v>1255</v>
      </c>
      <c r="L102" s="16">
        <v>11</v>
      </c>
      <c r="M102" s="16">
        <v>0</v>
      </c>
      <c r="N102" s="16">
        <v>11</v>
      </c>
      <c r="O102" s="16">
        <v>0</v>
      </c>
      <c r="P102" s="16">
        <v>11</v>
      </c>
      <c r="Q102" s="767">
        <v>0</v>
      </c>
      <c r="R102" s="767">
        <v>0</v>
      </c>
      <c r="S102" s="1114">
        <v>0</v>
      </c>
      <c r="T102" s="1114"/>
      <c r="U102" s="15"/>
      <c r="V102" s="769"/>
      <c r="W102" s="15"/>
      <c r="X102" s="769"/>
      <c r="Y102" s="15"/>
      <c r="Z102" s="769"/>
      <c r="AA102" s="15"/>
      <c r="AB102" s="769"/>
      <c r="AC102" s="15"/>
      <c r="AD102" s="769"/>
      <c r="AE102" s="15"/>
      <c r="AF102" s="769"/>
      <c r="AG102" s="15"/>
      <c r="AH102" s="769"/>
      <c r="AI102" s="15"/>
      <c r="AJ102" s="769"/>
      <c r="AK102" s="15"/>
      <c r="AL102" s="769"/>
      <c r="AM102" s="15"/>
      <c r="AN102" s="770"/>
      <c r="AO102" s="15"/>
      <c r="AP102" s="770"/>
      <c r="AQ102" s="15"/>
      <c r="AR102" s="770"/>
      <c r="AS102" s="15"/>
      <c r="AT102" s="770"/>
      <c r="AU102" s="15"/>
      <c r="AV102" s="770"/>
      <c r="AW102" s="15"/>
      <c r="AX102" s="770"/>
      <c r="AY102" s="15"/>
      <c r="AZ102" s="770"/>
      <c r="BA102" s="15"/>
      <c r="BB102" s="770"/>
      <c r="BC102" s="15"/>
      <c r="BD102" s="770"/>
      <c r="BE102" s="15"/>
      <c r="BF102" s="770"/>
      <c r="BG102" s="15"/>
      <c r="BH102" s="770"/>
      <c r="BI102" s="15"/>
      <c r="BJ102" s="770"/>
      <c r="BK102" s="15">
        <f t="shared" ref="BK102:BK114" si="15">COUNT(U102:AK102)</f>
        <v>0</v>
      </c>
      <c r="BL102" s="25"/>
      <c r="BM102" s="15">
        <f t="shared" ref="BM102:BM114" si="16">COUNT(AM102:BI102)</f>
        <v>0</v>
      </c>
      <c r="BN102" s="23"/>
      <c r="BO102" s="15">
        <f t="shared" ref="BO102:BO114" si="17">SUM(BK102,BM102)</f>
        <v>0</v>
      </c>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45"/>
      <c r="CT102" s="245"/>
      <c r="CU102" s="245"/>
      <c r="CV102" s="245"/>
      <c r="CW102" s="245"/>
      <c r="CX102" s="25"/>
      <c r="CY102" s="245"/>
      <c r="CZ102" s="245"/>
    </row>
    <row r="103" spans="1:106" customFormat="1" ht="21" hidden="1" customHeight="1">
      <c r="A103" s="15"/>
      <c r="B103" s="15"/>
      <c r="C103" s="38" t="s">
        <v>101</v>
      </c>
      <c r="D103" s="556" t="s">
        <v>95</v>
      </c>
      <c r="E103" s="477">
        <v>1648</v>
      </c>
      <c r="F103" s="459">
        <v>38825</v>
      </c>
      <c r="G103" s="788"/>
      <c r="H103" s="319" t="s">
        <v>258</v>
      </c>
      <c r="I103" s="27">
        <v>13674</v>
      </c>
      <c r="J103" s="436" t="s">
        <v>541</v>
      </c>
      <c r="K103" s="287" t="s">
        <v>540</v>
      </c>
      <c r="L103" s="16">
        <v>6</v>
      </c>
      <c r="M103" s="16">
        <v>0</v>
      </c>
      <c r="N103" s="16">
        <v>6</v>
      </c>
      <c r="O103" s="16">
        <v>0</v>
      </c>
      <c r="P103" s="16">
        <v>6</v>
      </c>
      <c r="Q103" s="767">
        <v>0</v>
      </c>
      <c r="R103" s="767">
        <v>0</v>
      </c>
      <c r="S103" s="1114">
        <v>0</v>
      </c>
      <c r="T103" s="1114"/>
      <c r="U103" s="15"/>
      <c r="V103" s="769"/>
      <c r="W103" s="15"/>
      <c r="X103" s="769"/>
      <c r="Y103" s="15"/>
      <c r="Z103" s="769"/>
      <c r="AA103" s="15"/>
      <c r="AB103" s="769"/>
      <c r="AC103" s="15"/>
      <c r="AD103" s="769"/>
      <c r="AE103" s="15"/>
      <c r="AF103" s="769"/>
      <c r="AG103" s="15"/>
      <c r="AH103" s="769"/>
      <c r="AI103" s="15"/>
      <c r="AJ103" s="769"/>
      <c r="AK103" s="15"/>
      <c r="AL103" s="769"/>
      <c r="AM103" s="15"/>
      <c r="AN103" s="770"/>
      <c r="AO103" s="15"/>
      <c r="AP103" s="770"/>
      <c r="AQ103" s="15"/>
      <c r="AR103" s="770"/>
      <c r="AS103" s="15"/>
      <c r="AT103" s="770"/>
      <c r="AU103" s="15"/>
      <c r="AV103" s="770"/>
      <c r="AW103" s="15"/>
      <c r="AX103" s="770"/>
      <c r="AY103" s="15"/>
      <c r="AZ103" s="770"/>
      <c r="BA103" s="15"/>
      <c r="BB103" s="770"/>
      <c r="BC103" s="15"/>
      <c r="BD103" s="770"/>
      <c r="BE103" s="15"/>
      <c r="BF103" s="770"/>
      <c r="BG103" s="15"/>
      <c r="BH103" s="770"/>
      <c r="BI103" s="15"/>
      <c r="BJ103" s="770"/>
      <c r="BK103" s="15">
        <f t="shared" si="15"/>
        <v>0</v>
      </c>
      <c r="BL103" s="25"/>
      <c r="BM103" s="15">
        <f t="shared" si="16"/>
        <v>0</v>
      </c>
      <c r="BN103" s="23"/>
      <c r="BO103" s="15">
        <f t="shared" si="17"/>
        <v>0</v>
      </c>
      <c r="BP103" s="25"/>
      <c r="BQ103" s="25"/>
      <c r="BR103" s="245"/>
      <c r="BS103" s="245"/>
      <c r="BT103" s="245"/>
      <c r="BU103" s="245"/>
      <c r="BV103" s="245"/>
      <c r="BW103" s="245"/>
      <c r="BX103" s="245"/>
      <c r="BY103" s="245"/>
      <c r="BZ103" s="245"/>
      <c r="CA103" s="245"/>
      <c r="CB103" s="245"/>
      <c r="CC103" s="245"/>
      <c r="CD103" s="245"/>
      <c r="CE103" s="245"/>
      <c r="CF103" s="245"/>
      <c r="CG103" s="245"/>
      <c r="CH103" s="245"/>
      <c r="CI103" s="245"/>
      <c r="CJ103" s="245"/>
      <c r="CK103" s="245"/>
      <c r="CL103" s="245"/>
      <c r="CM103" s="245"/>
      <c r="CN103" s="245"/>
      <c r="CO103" s="245"/>
      <c r="CP103" s="245"/>
      <c r="CQ103" s="245"/>
      <c r="CR103" s="245"/>
      <c r="CS103" s="245"/>
      <c r="CT103" s="245"/>
      <c r="CU103" s="245"/>
      <c r="CV103" s="25"/>
      <c r="CW103" s="25"/>
      <c r="CX103" s="25"/>
      <c r="CY103" s="25"/>
      <c r="CZ103" s="25"/>
    </row>
    <row r="104" spans="1:106" customFormat="1" ht="21" hidden="1" customHeight="1">
      <c r="A104" s="15"/>
      <c r="B104" s="15"/>
      <c r="C104" s="38" t="s">
        <v>54</v>
      </c>
      <c r="D104" s="556" t="s">
        <v>1161</v>
      </c>
      <c r="E104" s="477">
        <v>6258</v>
      </c>
      <c r="F104" s="457">
        <v>41551</v>
      </c>
      <c r="G104" s="788"/>
      <c r="H104" s="319" t="s">
        <v>748</v>
      </c>
      <c r="I104" s="27">
        <v>28780</v>
      </c>
      <c r="J104" s="431" t="s">
        <v>651</v>
      </c>
      <c r="K104" s="287" t="s">
        <v>650</v>
      </c>
      <c r="L104" s="16">
        <v>86</v>
      </c>
      <c r="M104" s="16">
        <v>0</v>
      </c>
      <c r="N104" s="16">
        <v>86</v>
      </c>
      <c r="O104" s="16">
        <v>0</v>
      </c>
      <c r="P104" s="16">
        <v>86</v>
      </c>
      <c r="Q104" s="767">
        <v>0</v>
      </c>
      <c r="R104" s="767">
        <v>0</v>
      </c>
      <c r="S104" s="1114">
        <v>0</v>
      </c>
      <c r="T104" s="1114"/>
      <c r="U104" s="15"/>
      <c r="V104" s="769"/>
      <c r="W104" s="15"/>
      <c r="X104" s="769"/>
      <c r="Y104" s="15"/>
      <c r="Z104" s="769"/>
      <c r="AA104" s="15"/>
      <c r="AB104" s="769"/>
      <c r="AC104" s="15"/>
      <c r="AD104" s="769"/>
      <c r="AE104" s="15"/>
      <c r="AF104" s="769"/>
      <c r="AG104" s="15"/>
      <c r="AH104" s="769"/>
      <c r="AI104" s="15"/>
      <c r="AJ104" s="769"/>
      <c r="AK104" s="15"/>
      <c r="AL104" s="769"/>
      <c r="AM104" s="15"/>
      <c r="AN104" s="770"/>
      <c r="AO104" s="15"/>
      <c r="AP104" s="770"/>
      <c r="AQ104" s="15"/>
      <c r="AR104" s="770"/>
      <c r="AS104" s="15"/>
      <c r="AT104" s="770"/>
      <c r="AU104" s="15"/>
      <c r="AV104" s="770"/>
      <c r="AW104" s="15"/>
      <c r="AX104" s="770"/>
      <c r="AY104" s="15"/>
      <c r="AZ104" s="770"/>
      <c r="BA104" s="15"/>
      <c r="BB104" s="770"/>
      <c r="BC104" s="15"/>
      <c r="BD104" s="770"/>
      <c r="BE104" s="15"/>
      <c r="BF104" s="770"/>
      <c r="BG104" s="15"/>
      <c r="BH104" s="770"/>
      <c r="BI104" s="15"/>
      <c r="BJ104" s="770"/>
      <c r="BK104" s="15">
        <f t="shared" si="15"/>
        <v>0</v>
      </c>
      <c r="BL104" s="25"/>
      <c r="BM104" s="15">
        <f t="shared" si="16"/>
        <v>0</v>
      </c>
      <c r="BN104" s="23"/>
      <c r="BO104" s="15">
        <f t="shared" si="17"/>
        <v>0</v>
      </c>
      <c r="BP104" s="245"/>
      <c r="BQ104" s="24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45"/>
      <c r="DB104" s="245"/>
    </row>
    <row r="105" spans="1:106" customFormat="1" ht="21" hidden="1" customHeight="1">
      <c r="A105" s="15"/>
      <c r="B105" s="15"/>
      <c r="C105" s="38" t="s">
        <v>111</v>
      </c>
      <c r="D105" s="556" t="s">
        <v>186</v>
      </c>
      <c r="E105" s="477">
        <v>9224</v>
      </c>
      <c r="F105" s="457">
        <v>29953</v>
      </c>
      <c r="G105" s="788"/>
      <c r="H105" s="319" t="s">
        <v>1403</v>
      </c>
      <c r="I105" s="27">
        <v>27822</v>
      </c>
      <c r="J105" s="431" t="s">
        <v>485</v>
      </c>
      <c r="K105" s="287" t="s">
        <v>484</v>
      </c>
      <c r="L105" s="16">
        <v>0</v>
      </c>
      <c r="M105" s="16">
        <v>0</v>
      </c>
      <c r="N105" s="16">
        <v>0</v>
      </c>
      <c r="O105" s="16">
        <v>0</v>
      </c>
      <c r="P105" s="16">
        <v>0</v>
      </c>
      <c r="Q105" s="767">
        <v>0</v>
      </c>
      <c r="R105" s="767">
        <v>0</v>
      </c>
      <c r="S105" s="1114">
        <v>0</v>
      </c>
      <c r="T105" s="1114"/>
      <c r="U105" s="15"/>
      <c r="V105" s="769"/>
      <c r="W105" s="15"/>
      <c r="X105" s="769"/>
      <c r="Y105" s="15"/>
      <c r="Z105" s="769"/>
      <c r="AA105" s="15"/>
      <c r="AB105" s="769"/>
      <c r="AC105" s="15"/>
      <c r="AD105" s="769"/>
      <c r="AE105" s="15"/>
      <c r="AF105" s="769"/>
      <c r="AG105" s="15"/>
      <c r="AH105" s="769"/>
      <c r="AI105" s="15"/>
      <c r="AJ105" s="769"/>
      <c r="AK105" s="15"/>
      <c r="AL105" s="769"/>
      <c r="AM105" s="15"/>
      <c r="AN105" s="770"/>
      <c r="AO105" s="15"/>
      <c r="AP105" s="770"/>
      <c r="AQ105" s="15"/>
      <c r="AR105" s="770"/>
      <c r="AS105" s="15"/>
      <c r="AT105" s="770"/>
      <c r="AU105" s="15"/>
      <c r="AV105" s="770"/>
      <c r="AW105" s="15"/>
      <c r="AX105" s="770"/>
      <c r="AY105" s="15"/>
      <c r="AZ105" s="770"/>
      <c r="BA105" s="15"/>
      <c r="BB105" s="770"/>
      <c r="BC105" s="15"/>
      <c r="BD105" s="770"/>
      <c r="BE105" s="15"/>
      <c r="BF105" s="770"/>
      <c r="BG105" s="15"/>
      <c r="BH105" s="770"/>
      <c r="BI105" s="15"/>
      <c r="BJ105" s="770"/>
      <c r="BK105" s="15">
        <f t="shared" si="15"/>
        <v>0</v>
      </c>
      <c r="BL105" s="25"/>
      <c r="BM105" s="15">
        <f t="shared" si="16"/>
        <v>0</v>
      </c>
      <c r="BN105" s="23"/>
      <c r="BO105" s="15">
        <f t="shared" si="17"/>
        <v>0</v>
      </c>
      <c r="BP105" s="245"/>
      <c r="BQ105" s="245"/>
      <c r="BR105" s="245"/>
      <c r="BS105" s="245"/>
      <c r="BT105" s="245"/>
      <c r="BU105" s="245"/>
      <c r="BV105" s="245"/>
      <c r="BW105" s="245"/>
      <c r="BX105" s="245"/>
      <c r="BY105" s="245"/>
      <c r="BZ105" s="245"/>
      <c r="CA105" s="245"/>
      <c r="CB105" s="245"/>
      <c r="CC105" s="245"/>
      <c r="CD105" s="245"/>
      <c r="CE105" s="245"/>
      <c r="CF105" s="245"/>
      <c r="CG105" s="245"/>
      <c r="CH105" s="245"/>
      <c r="CI105" s="245"/>
      <c r="CJ105" s="245"/>
      <c r="CK105" s="245"/>
      <c r="CL105" s="245"/>
      <c r="CM105" s="245"/>
      <c r="CN105" s="245"/>
      <c r="CO105" s="245"/>
      <c r="CP105" s="245"/>
      <c r="CQ105" s="245"/>
      <c r="CR105" s="245"/>
      <c r="CS105" s="245"/>
      <c r="CT105" s="245"/>
      <c r="CU105" s="245"/>
      <c r="CV105" s="245"/>
      <c r="CW105" s="245"/>
      <c r="CX105" s="245"/>
      <c r="CY105" s="245"/>
      <c r="CZ105" s="245"/>
    </row>
    <row r="106" spans="1:106" customFormat="1" ht="21" hidden="1" customHeight="1">
      <c r="A106" s="15"/>
      <c r="B106" s="15"/>
      <c r="C106" s="38" t="s">
        <v>113</v>
      </c>
      <c r="D106" s="556" t="s">
        <v>1584</v>
      </c>
      <c r="E106" s="477">
        <v>9604</v>
      </c>
      <c r="F106" s="458">
        <v>35583</v>
      </c>
      <c r="G106" s="788"/>
      <c r="H106" s="319" t="s">
        <v>1403</v>
      </c>
      <c r="I106" s="27">
        <v>21685</v>
      </c>
      <c r="J106" s="436" t="s">
        <v>1586</v>
      </c>
      <c r="K106" s="287" t="s">
        <v>1585</v>
      </c>
      <c r="L106" s="16">
        <v>0</v>
      </c>
      <c r="M106" s="16">
        <v>0</v>
      </c>
      <c r="N106" s="16">
        <v>0</v>
      </c>
      <c r="O106" s="16">
        <v>0</v>
      </c>
      <c r="P106" s="16">
        <v>0</v>
      </c>
      <c r="Q106" s="767">
        <v>0</v>
      </c>
      <c r="R106" s="767">
        <v>0</v>
      </c>
      <c r="S106" s="1114">
        <v>0</v>
      </c>
      <c r="T106" s="1114"/>
      <c r="U106" s="15"/>
      <c r="V106" s="769"/>
      <c r="W106" s="15"/>
      <c r="X106" s="769"/>
      <c r="Y106" s="15"/>
      <c r="Z106" s="769"/>
      <c r="AA106" s="15"/>
      <c r="AB106" s="769"/>
      <c r="AC106" s="15"/>
      <c r="AD106" s="769"/>
      <c r="AE106" s="15"/>
      <c r="AF106" s="769"/>
      <c r="AG106" s="15"/>
      <c r="AH106" s="769"/>
      <c r="AI106" s="15"/>
      <c r="AJ106" s="769"/>
      <c r="AK106" s="15"/>
      <c r="AL106" s="769"/>
      <c r="AM106" s="15"/>
      <c r="AN106" s="770"/>
      <c r="AO106" s="15"/>
      <c r="AP106" s="770"/>
      <c r="AQ106" s="15"/>
      <c r="AR106" s="770"/>
      <c r="AS106" s="15"/>
      <c r="AT106" s="770"/>
      <c r="AU106" s="15"/>
      <c r="AV106" s="770"/>
      <c r="AW106" s="15"/>
      <c r="AX106" s="770"/>
      <c r="AY106" s="15"/>
      <c r="AZ106" s="770"/>
      <c r="BA106" s="15"/>
      <c r="BB106" s="770"/>
      <c r="BC106" s="15"/>
      <c r="BD106" s="770"/>
      <c r="BE106" s="15"/>
      <c r="BF106" s="770"/>
      <c r="BG106" s="15"/>
      <c r="BH106" s="770"/>
      <c r="BI106" s="15"/>
      <c r="BJ106" s="770"/>
      <c r="BK106" s="15">
        <f t="shared" si="15"/>
        <v>0</v>
      </c>
      <c r="BL106" s="25"/>
      <c r="BM106" s="15">
        <f t="shared" si="16"/>
        <v>0</v>
      </c>
      <c r="BN106" s="23"/>
      <c r="BO106" s="15">
        <f t="shared" si="17"/>
        <v>0</v>
      </c>
      <c r="BP106" s="245"/>
      <c r="BQ106" s="245"/>
      <c r="BR106" s="245"/>
      <c r="BS106" s="245"/>
      <c r="BT106" s="245"/>
      <c r="BU106" s="245"/>
      <c r="BV106" s="245"/>
      <c r="BW106" s="245"/>
      <c r="BX106" s="245"/>
      <c r="BY106" s="245"/>
      <c r="BZ106" s="245"/>
      <c r="CA106" s="245"/>
      <c r="CB106" s="245"/>
      <c r="CC106" s="245"/>
      <c r="CD106" s="245"/>
      <c r="CE106" s="245"/>
      <c r="CF106" s="245"/>
      <c r="CG106" s="245"/>
      <c r="CH106" s="245"/>
      <c r="CI106" s="245"/>
      <c r="CJ106" s="245"/>
      <c r="CK106" s="245"/>
      <c r="CL106" s="245"/>
      <c r="CM106" s="245"/>
      <c r="CN106" s="245"/>
      <c r="CO106" s="245"/>
      <c r="CP106" s="245"/>
      <c r="CQ106" s="245"/>
      <c r="CR106" s="245"/>
      <c r="CS106" s="245"/>
      <c r="CT106" s="245"/>
      <c r="CU106" s="245"/>
      <c r="CV106" s="245"/>
      <c r="CW106" s="245"/>
      <c r="CX106" s="245"/>
      <c r="CY106" s="25"/>
      <c r="CZ106" s="25"/>
    </row>
    <row r="107" spans="1:106" customFormat="1" ht="21" hidden="1" customHeight="1">
      <c r="A107" s="15"/>
      <c r="B107" s="15"/>
      <c r="C107" s="38" t="s">
        <v>117</v>
      </c>
      <c r="D107" s="556" t="s">
        <v>227</v>
      </c>
      <c r="E107" s="477">
        <v>1873</v>
      </c>
      <c r="F107" s="458">
        <v>37781</v>
      </c>
      <c r="G107" s="788"/>
      <c r="H107" s="319" t="s">
        <v>1403</v>
      </c>
      <c r="I107" s="27">
        <v>23881</v>
      </c>
      <c r="J107" s="430" t="s">
        <v>636</v>
      </c>
      <c r="K107" s="287" t="s">
        <v>635</v>
      </c>
      <c r="L107" s="16">
        <v>0</v>
      </c>
      <c r="M107" s="16">
        <v>0</v>
      </c>
      <c r="N107" s="16">
        <v>0</v>
      </c>
      <c r="O107" s="16">
        <v>0</v>
      </c>
      <c r="P107" s="16">
        <v>0</v>
      </c>
      <c r="Q107" s="767">
        <v>0</v>
      </c>
      <c r="R107" s="767">
        <v>0</v>
      </c>
      <c r="S107" s="1114">
        <v>0</v>
      </c>
      <c r="T107" s="1114"/>
      <c r="U107" s="15"/>
      <c r="V107" s="769"/>
      <c r="W107" s="15"/>
      <c r="X107" s="769"/>
      <c r="Y107" s="15"/>
      <c r="Z107" s="769"/>
      <c r="AA107" s="15"/>
      <c r="AB107" s="769"/>
      <c r="AC107" s="15"/>
      <c r="AD107" s="769"/>
      <c r="AE107" s="15"/>
      <c r="AF107" s="769"/>
      <c r="AG107" s="15"/>
      <c r="AH107" s="769"/>
      <c r="AI107" s="15"/>
      <c r="AJ107" s="769"/>
      <c r="AK107" s="15"/>
      <c r="AL107" s="769"/>
      <c r="AM107" s="15"/>
      <c r="AN107" s="770"/>
      <c r="AO107" s="15"/>
      <c r="AP107" s="770"/>
      <c r="AQ107" s="15"/>
      <c r="AR107" s="770"/>
      <c r="AS107" s="15"/>
      <c r="AT107" s="770"/>
      <c r="AU107" s="15"/>
      <c r="AV107" s="770"/>
      <c r="AW107" s="15"/>
      <c r="AX107" s="770"/>
      <c r="AY107" s="15"/>
      <c r="AZ107" s="770"/>
      <c r="BA107" s="15"/>
      <c r="BB107" s="770"/>
      <c r="BC107" s="15"/>
      <c r="BD107" s="770"/>
      <c r="BE107" s="15"/>
      <c r="BF107" s="770"/>
      <c r="BG107" s="15"/>
      <c r="BH107" s="770"/>
      <c r="BI107" s="15"/>
      <c r="BJ107" s="770"/>
      <c r="BK107" s="15">
        <f t="shared" si="15"/>
        <v>0</v>
      </c>
      <c r="BL107" s="25"/>
      <c r="BM107" s="15">
        <f t="shared" si="16"/>
        <v>0</v>
      </c>
      <c r="BN107" s="23"/>
      <c r="BO107" s="15">
        <f t="shared" si="17"/>
        <v>0</v>
      </c>
      <c r="BP107" s="245"/>
      <c r="BQ107" s="245"/>
      <c r="BR107" s="245"/>
      <c r="BS107" s="245"/>
      <c r="BT107" s="245"/>
      <c r="BU107" s="245"/>
      <c r="BV107" s="245"/>
      <c r="BW107" s="245"/>
      <c r="BX107" s="245"/>
      <c r="BY107" s="245"/>
      <c r="BZ107" s="245"/>
      <c r="CA107" s="245"/>
      <c r="CB107" s="245"/>
      <c r="CC107" s="245"/>
      <c r="CD107" s="245"/>
      <c r="CE107" s="245"/>
      <c r="CF107" s="245"/>
      <c r="CG107" s="245"/>
      <c r="CH107" s="245"/>
      <c r="CI107" s="245"/>
      <c r="CJ107" s="245"/>
      <c r="CK107" s="245"/>
      <c r="CL107" s="245"/>
      <c r="CM107" s="245"/>
      <c r="CN107" s="245"/>
      <c r="CO107" s="245"/>
      <c r="CP107" s="245"/>
      <c r="CQ107" s="245"/>
      <c r="CR107" s="245"/>
      <c r="CS107" s="245"/>
      <c r="CT107" s="245"/>
      <c r="CU107" s="245"/>
      <c r="CV107" s="245"/>
      <c r="CW107" s="245"/>
      <c r="CX107" s="245"/>
      <c r="CY107" s="245"/>
      <c r="CZ107" s="245"/>
    </row>
    <row r="108" spans="1:106" customFormat="1" ht="21" hidden="1" customHeight="1">
      <c r="A108" s="15"/>
      <c r="B108" s="15"/>
      <c r="C108" s="38" t="s">
        <v>131</v>
      </c>
      <c r="D108" s="556" t="s">
        <v>1050</v>
      </c>
      <c r="E108" s="477">
        <v>1674</v>
      </c>
      <c r="F108" s="458">
        <v>41394</v>
      </c>
      <c r="G108" s="788"/>
      <c r="H108" s="319" t="s">
        <v>1403</v>
      </c>
      <c r="I108" s="27">
        <v>17158</v>
      </c>
      <c r="J108" s="430" t="s">
        <v>1049</v>
      </c>
      <c r="K108" s="287" t="s">
        <v>1048</v>
      </c>
      <c r="L108" s="16">
        <v>0</v>
      </c>
      <c r="M108" s="16">
        <v>0</v>
      </c>
      <c r="N108" s="16">
        <v>0</v>
      </c>
      <c r="O108" s="16">
        <v>0</v>
      </c>
      <c r="P108" s="16">
        <v>0</v>
      </c>
      <c r="Q108" s="767">
        <v>0</v>
      </c>
      <c r="R108" s="767">
        <v>0</v>
      </c>
      <c r="S108" s="1114">
        <v>0</v>
      </c>
      <c r="T108" s="1114"/>
      <c r="U108" s="15"/>
      <c r="V108" s="769"/>
      <c r="W108" s="15"/>
      <c r="X108" s="769"/>
      <c r="Y108" s="15"/>
      <c r="Z108" s="769"/>
      <c r="AA108" s="15"/>
      <c r="AB108" s="769"/>
      <c r="AC108" s="15"/>
      <c r="AD108" s="769"/>
      <c r="AE108" s="15"/>
      <c r="AF108" s="769"/>
      <c r="AG108" s="15"/>
      <c r="AH108" s="769"/>
      <c r="AI108" s="15"/>
      <c r="AJ108" s="769"/>
      <c r="AK108" s="15"/>
      <c r="AL108" s="769"/>
      <c r="AM108" s="15"/>
      <c r="AN108" s="770"/>
      <c r="AO108" s="15"/>
      <c r="AP108" s="770"/>
      <c r="AQ108" s="15"/>
      <c r="AR108" s="770"/>
      <c r="AS108" s="15"/>
      <c r="AT108" s="770"/>
      <c r="AU108" s="15"/>
      <c r="AV108" s="770"/>
      <c r="AW108" s="15"/>
      <c r="AX108" s="770"/>
      <c r="AY108" s="15"/>
      <c r="AZ108" s="770"/>
      <c r="BA108" s="15"/>
      <c r="BB108" s="770"/>
      <c r="BC108" s="15"/>
      <c r="BD108" s="770"/>
      <c r="BE108" s="15"/>
      <c r="BF108" s="770"/>
      <c r="BG108" s="15"/>
      <c r="BH108" s="770"/>
      <c r="BI108" s="15"/>
      <c r="BJ108" s="770"/>
      <c r="BK108" s="15">
        <f t="shared" si="15"/>
        <v>0</v>
      </c>
      <c r="BL108" s="25"/>
      <c r="BM108" s="15">
        <f t="shared" si="16"/>
        <v>0</v>
      </c>
      <c r="BN108" s="23"/>
      <c r="BO108" s="15">
        <f t="shared" si="17"/>
        <v>0</v>
      </c>
      <c r="BP108" s="245"/>
      <c r="BQ108" s="245"/>
      <c r="BR108" s="245"/>
      <c r="BS108" s="245"/>
      <c r="BT108" s="245"/>
      <c r="BU108" s="245"/>
      <c r="BV108" s="245"/>
      <c r="BW108" s="245"/>
      <c r="BX108" s="245"/>
      <c r="BY108" s="245"/>
      <c r="BZ108" s="245"/>
      <c r="CA108" s="245"/>
      <c r="CB108" s="245"/>
      <c r="CC108" s="245"/>
      <c r="CD108" s="245"/>
      <c r="CE108" s="245"/>
      <c r="CF108" s="245"/>
      <c r="CG108" s="245"/>
      <c r="CH108" s="245"/>
      <c r="CI108" s="245"/>
      <c r="CJ108" s="245"/>
      <c r="CK108" s="245"/>
      <c r="CL108" s="245"/>
      <c r="CM108" s="245"/>
      <c r="CN108" s="245"/>
      <c r="CO108" s="245"/>
      <c r="CP108" s="245"/>
      <c r="CQ108" s="245"/>
      <c r="CR108" s="245"/>
      <c r="CS108" s="245"/>
      <c r="CT108" s="245"/>
      <c r="CU108" s="245"/>
      <c r="CV108" s="245"/>
      <c r="CW108" s="245"/>
      <c r="CX108" s="245"/>
      <c r="CY108" s="25"/>
      <c r="CZ108" s="25"/>
    </row>
    <row r="109" spans="1:106" customFormat="1" ht="21" hidden="1" customHeight="1">
      <c r="A109" s="15"/>
      <c r="B109" s="15"/>
      <c r="C109" s="38" t="s">
        <v>139</v>
      </c>
      <c r="D109" s="556" t="s">
        <v>71</v>
      </c>
      <c r="E109" s="477">
        <v>4210</v>
      </c>
      <c r="F109" s="457">
        <v>42419</v>
      </c>
      <c r="G109" s="788"/>
      <c r="H109" s="319" t="s">
        <v>1403</v>
      </c>
      <c r="I109" s="27" t="s">
        <v>1576</v>
      </c>
      <c r="J109" s="590" t="s">
        <v>1575</v>
      </c>
      <c r="K109" s="287" t="s">
        <v>1574</v>
      </c>
      <c r="L109" s="16">
        <v>0</v>
      </c>
      <c r="M109" s="16">
        <v>0</v>
      </c>
      <c r="N109" s="16">
        <v>0</v>
      </c>
      <c r="O109" s="16">
        <v>0</v>
      </c>
      <c r="P109" s="16">
        <v>0</v>
      </c>
      <c r="Q109" s="767">
        <v>0</v>
      </c>
      <c r="R109" s="767">
        <v>0</v>
      </c>
      <c r="S109" s="1114">
        <v>0</v>
      </c>
      <c r="T109" s="1114"/>
      <c r="U109" s="15"/>
      <c r="V109" s="769"/>
      <c r="W109" s="15"/>
      <c r="X109" s="769"/>
      <c r="Y109" s="15"/>
      <c r="Z109" s="769"/>
      <c r="AA109" s="15"/>
      <c r="AB109" s="769"/>
      <c r="AC109" s="15"/>
      <c r="AD109" s="769"/>
      <c r="AE109" s="15"/>
      <c r="AF109" s="769"/>
      <c r="AG109" s="15"/>
      <c r="AH109" s="769"/>
      <c r="AI109" s="15"/>
      <c r="AJ109" s="769"/>
      <c r="AK109" s="15"/>
      <c r="AL109" s="769"/>
      <c r="AM109" s="15"/>
      <c r="AN109" s="770"/>
      <c r="AO109" s="15"/>
      <c r="AP109" s="770"/>
      <c r="AQ109" s="15"/>
      <c r="AR109" s="770"/>
      <c r="AS109" s="15"/>
      <c r="AT109" s="770"/>
      <c r="AU109" s="15"/>
      <c r="AV109" s="770"/>
      <c r="AW109" s="15"/>
      <c r="AX109" s="770"/>
      <c r="AY109" s="15"/>
      <c r="AZ109" s="770"/>
      <c r="BA109" s="15"/>
      <c r="BB109" s="770"/>
      <c r="BC109" s="15"/>
      <c r="BD109" s="770"/>
      <c r="BE109" s="15"/>
      <c r="BF109" s="770"/>
      <c r="BG109" s="15"/>
      <c r="BH109" s="770"/>
      <c r="BI109" s="15"/>
      <c r="BJ109" s="770"/>
      <c r="BK109" s="15">
        <f t="shared" si="15"/>
        <v>0</v>
      </c>
      <c r="BL109" s="25"/>
      <c r="BM109" s="15">
        <f t="shared" si="16"/>
        <v>0</v>
      </c>
      <c r="BN109" s="23"/>
      <c r="BO109" s="15">
        <f t="shared" si="17"/>
        <v>0</v>
      </c>
      <c r="BP109" s="245"/>
      <c r="BQ109" s="245"/>
      <c r="BR109" s="245"/>
      <c r="BS109" s="245"/>
      <c r="BT109" s="245"/>
      <c r="BU109" s="245"/>
      <c r="BV109" s="245"/>
      <c r="BW109" s="245"/>
      <c r="BX109" s="245"/>
      <c r="BY109" s="245"/>
      <c r="BZ109" s="245"/>
      <c r="CA109" s="245"/>
      <c r="CB109" s="245"/>
      <c r="CC109" s="245"/>
      <c r="CD109" s="245"/>
      <c r="CE109" s="245"/>
      <c r="CF109" s="245"/>
      <c r="CG109" s="245"/>
      <c r="CH109" s="245"/>
      <c r="CI109" s="245"/>
      <c r="CJ109" s="245"/>
      <c r="CK109" s="245"/>
      <c r="CL109" s="245"/>
      <c r="CM109" s="245"/>
      <c r="CN109" s="245"/>
      <c r="CO109" s="245"/>
      <c r="CP109" s="245"/>
      <c r="CQ109" s="245"/>
      <c r="CR109" s="245"/>
      <c r="CS109" s="245"/>
      <c r="CT109" s="245"/>
      <c r="CU109" s="245"/>
      <c r="CV109" s="245"/>
      <c r="CW109" s="245"/>
      <c r="CX109" s="245"/>
      <c r="CY109" s="25"/>
      <c r="CZ109" s="25"/>
      <c r="DA109" s="245"/>
      <c r="DB109" s="245"/>
    </row>
    <row r="110" spans="1:106" customFormat="1" ht="21" hidden="1" customHeight="1">
      <c r="A110" s="15"/>
      <c r="B110" s="15"/>
      <c r="C110" s="38" t="s">
        <v>142</v>
      </c>
      <c r="D110" s="34" t="s">
        <v>1542</v>
      </c>
      <c r="E110" s="477">
        <v>6804</v>
      </c>
      <c r="F110" s="459">
        <v>43070</v>
      </c>
      <c r="G110" s="788"/>
      <c r="H110" s="319" t="s">
        <v>1403</v>
      </c>
      <c r="I110" s="27">
        <v>42151</v>
      </c>
      <c r="J110" s="436" t="s">
        <v>1544</v>
      </c>
      <c r="K110" s="287" t="s">
        <v>1543</v>
      </c>
      <c r="L110" s="16">
        <v>0</v>
      </c>
      <c r="M110" s="16">
        <v>0</v>
      </c>
      <c r="N110" s="16">
        <v>0</v>
      </c>
      <c r="O110" s="16">
        <v>0</v>
      </c>
      <c r="P110" s="16">
        <v>0</v>
      </c>
      <c r="Q110" s="767">
        <v>0</v>
      </c>
      <c r="R110" s="767">
        <v>0</v>
      </c>
      <c r="S110" s="1114">
        <v>0</v>
      </c>
      <c r="T110" s="1114"/>
      <c r="U110" s="15"/>
      <c r="V110" s="769"/>
      <c r="W110" s="15"/>
      <c r="X110" s="769"/>
      <c r="Y110" s="15"/>
      <c r="Z110" s="769"/>
      <c r="AA110" s="15"/>
      <c r="AB110" s="769"/>
      <c r="AC110" s="15"/>
      <c r="AD110" s="769"/>
      <c r="AE110" s="15"/>
      <c r="AF110" s="769"/>
      <c r="AG110" s="15"/>
      <c r="AH110" s="769"/>
      <c r="AI110" s="15"/>
      <c r="AJ110" s="769"/>
      <c r="AK110" s="15"/>
      <c r="AL110" s="769"/>
      <c r="AM110" s="15"/>
      <c r="AN110" s="770"/>
      <c r="AO110" s="15"/>
      <c r="AP110" s="770"/>
      <c r="AQ110" s="15"/>
      <c r="AR110" s="770"/>
      <c r="AS110" s="15"/>
      <c r="AT110" s="770"/>
      <c r="AU110" s="15"/>
      <c r="AV110" s="770"/>
      <c r="AW110" s="15"/>
      <c r="AX110" s="770"/>
      <c r="AY110" s="15"/>
      <c r="AZ110" s="770"/>
      <c r="BA110" s="15"/>
      <c r="BB110" s="770"/>
      <c r="BC110" s="15"/>
      <c r="BD110" s="770"/>
      <c r="BE110" s="15"/>
      <c r="BF110" s="770"/>
      <c r="BG110" s="15"/>
      <c r="BH110" s="770"/>
      <c r="BI110" s="15"/>
      <c r="BJ110" s="770"/>
      <c r="BK110" s="15">
        <f t="shared" si="15"/>
        <v>0</v>
      </c>
      <c r="BL110" s="25"/>
      <c r="BM110" s="15">
        <f t="shared" si="16"/>
        <v>0</v>
      </c>
      <c r="BN110" s="23"/>
      <c r="BO110" s="15">
        <f t="shared" si="17"/>
        <v>0</v>
      </c>
      <c r="BP110" s="245"/>
      <c r="BQ110" s="245"/>
      <c r="BR110" s="245"/>
      <c r="BS110" s="245"/>
      <c r="BT110" s="245"/>
      <c r="BU110" s="245"/>
      <c r="BV110" s="245"/>
      <c r="BW110" s="245"/>
      <c r="BX110" s="245"/>
      <c r="BY110" s="245"/>
      <c r="BZ110" s="245"/>
      <c r="CA110" s="245"/>
      <c r="CB110" s="245"/>
      <c r="CC110" s="245"/>
      <c r="CD110" s="245"/>
      <c r="CE110" s="245"/>
      <c r="CF110" s="245"/>
      <c r="CG110" s="245"/>
      <c r="CH110" s="245"/>
      <c r="CI110" s="245"/>
      <c r="CJ110" s="245"/>
      <c r="CK110" s="245"/>
      <c r="CL110" s="245"/>
      <c r="CM110" s="245"/>
      <c r="CN110" s="245"/>
      <c r="CO110" s="245"/>
      <c r="CP110" s="245"/>
      <c r="CQ110" s="245"/>
      <c r="CR110" s="245"/>
      <c r="CS110" s="245"/>
      <c r="CT110" s="245"/>
      <c r="CU110" s="245"/>
      <c r="CV110" s="245"/>
      <c r="CW110" s="245"/>
      <c r="CX110" s="25"/>
      <c r="CY110" s="245"/>
      <c r="CZ110" s="245"/>
    </row>
    <row r="111" spans="1:106" customFormat="1" ht="21" hidden="1" customHeight="1">
      <c r="A111" s="15"/>
      <c r="B111" s="15"/>
      <c r="C111" s="38" t="s">
        <v>146</v>
      </c>
      <c r="D111" s="556" t="s">
        <v>1017</v>
      </c>
      <c r="E111" s="477">
        <v>9964</v>
      </c>
      <c r="F111" s="458">
        <v>43892</v>
      </c>
      <c r="G111" s="788"/>
      <c r="H111" s="319" t="s">
        <v>1403</v>
      </c>
      <c r="I111" s="27">
        <v>39317</v>
      </c>
      <c r="J111" s="436" t="s">
        <v>1016</v>
      </c>
      <c r="K111" s="287" t="s">
        <v>1015</v>
      </c>
      <c r="L111" s="16">
        <v>0</v>
      </c>
      <c r="M111" s="16">
        <v>0</v>
      </c>
      <c r="N111" s="16">
        <v>0</v>
      </c>
      <c r="O111" s="16">
        <v>0</v>
      </c>
      <c r="P111" s="16">
        <v>0</v>
      </c>
      <c r="Q111" s="767">
        <v>0</v>
      </c>
      <c r="R111" s="767">
        <v>0</v>
      </c>
      <c r="S111" s="1114">
        <v>0</v>
      </c>
      <c r="T111" s="1114"/>
      <c r="U111" s="15"/>
      <c r="V111" s="769"/>
      <c r="W111" s="15"/>
      <c r="X111" s="769"/>
      <c r="Y111" s="15"/>
      <c r="Z111" s="769"/>
      <c r="AA111" s="15"/>
      <c r="AB111" s="769"/>
      <c r="AC111" s="15"/>
      <c r="AD111" s="769"/>
      <c r="AE111" s="15"/>
      <c r="AF111" s="769"/>
      <c r="AG111" s="15"/>
      <c r="AH111" s="769"/>
      <c r="AI111" s="15"/>
      <c r="AJ111" s="769"/>
      <c r="AK111" s="15"/>
      <c r="AL111" s="769"/>
      <c r="AM111" s="15"/>
      <c r="AN111" s="770"/>
      <c r="AO111" s="15"/>
      <c r="AP111" s="770"/>
      <c r="AQ111" s="15"/>
      <c r="AR111" s="770"/>
      <c r="AS111" s="15"/>
      <c r="AT111" s="770"/>
      <c r="AU111" s="15"/>
      <c r="AV111" s="770"/>
      <c r="AW111" s="15"/>
      <c r="AX111" s="770"/>
      <c r="AY111" s="15"/>
      <c r="AZ111" s="770"/>
      <c r="BA111" s="15"/>
      <c r="BB111" s="770"/>
      <c r="BC111" s="15"/>
      <c r="BD111" s="770"/>
      <c r="BE111" s="15"/>
      <c r="BF111" s="770"/>
      <c r="BG111" s="15"/>
      <c r="BH111" s="770"/>
      <c r="BI111" s="15"/>
      <c r="BJ111" s="770"/>
      <c r="BK111" s="15">
        <f t="shared" si="15"/>
        <v>0</v>
      </c>
      <c r="BL111" s="25"/>
      <c r="BM111" s="15">
        <f t="shared" si="16"/>
        <v>0</v>
      </c>
      <c r="BN111" s="23"/>
      <c r="BO111" s="15">
        <f t="shared" si="17"/>
        <v>0</v>
      </c>
      <c r="BP111" s="245"/>
      <c r="BQ111" s="245"/>
      <c r="BR111" s="245"/>
      <c r="BS111" s="245"/>
      <c r="BT111" s="245"/>
      <c r="BU111" s="245"/>
      <c r="BV111" s="245"/>
      <c r="BW111" s="245"/>
      <c r="BX111" s="245"/>
      <c r="BY111" s="245"/>
      <c r="BZ111" s="245"/>
      <c r="CA111" s="245"/>
      <c r="CB111" s="245"/>
      <c r="CC111" s="245"/>
      <c r="CD111" s="245"/>
      <c r="CE111" s="245"/>
      <c r="CF111" s="245"/>
      <c r="CG111" s="245"/>
      <c r="CH111" s="245"/>
      <c r="CI111" s="245"/>
      <c r="CJ111" s="245"/>
      <c r="CK111" s="245"/>
      <c r="CL111" s="245"/>
      <c r="CM111" s="245"/>
      <c r="CN111" s="245"/>
      <c r="CO111" s="245"/>
      <c r="CP111" s="245"/>
      <c r="CQ111" s="245"/>
      <c r="CR111" s="245"/>
      <c r="CS111" s="245"/>
      <c r="CT111" s="245"/>
      <c r="CU111" s="245"/>
      <c r="CV111" s="245"/>
      <c r="CW111" s="245"/>
      <c r="CX111" s="245"/>
      <c r="CY111" s="25"/>
      <c r="CZ111" s="25"/>
    </row>
    <row r="112" spans="1:106" customFormat="1" ht="21" hidden="1" customHeight="1">
      <c r="A112" s="15"/>
      <c r="B112" s="15"/>
      <c r="C112" s="38" t="s">
        <v>154</v>
      </c>
      <c r="D112" s="556" t="s">
        <v>1420</v>
      </c>
      <c r="E112" s="477">
        <v>10988</v>
      </c>
      <c r="F112" s="459">
        <v>44636</v>
      </c>
      <c r="G112" s="788"/>
      <c r="H112" s="319" t="s">
        <v>1403</v>
      </c>
      <c r="I112" s="27">
        <v>21759</v>
      </c>
      <c r="J112" s="436" t="s">
        <v>1422</v>
      </c>
      <c r="K112" s="287" t="s">
        <v>1421</v>
      </c>
      <c r="L112" s="16">
        <v>0</v>
      </c>
      <c r="M112" s="16">
        <v>0</v>
      </c>
      <c r="N112" s="16">
        <v>0</v>
      </c>
      <c r="O112" s="16">
        <v>0</v>
      </c>
      <c r="P112" s="16">
        <v>0</v>
      </c>
      <c r="Q112" s="767">
        <v>0</v>
      </c>
      <c r="R112" s="767">
        <v>0</v>
      </c>
      <c r="S112" s="1114">
        <v>0</v>
      </c>
      <c r="T112" s="1114"/>
      <c r="U112" s="15"/>
      <c r="V112" s="769"/>
      <c r="W112" s="15"/>
      <c r="X112" s="769"/>
      <c r="Y112" s="15"/>
      <c r="Z112" s="769"/>
      <c r="AA112" s="15"/>
      <c r="AB112" s="769"/>
      <c r="AC112" s="15"/>
      <c r="AD112" s="769"/>
      <c r="AE112" s="15"/>
      <c r="AF112" s="769"/>
      <c r="AG112" s="15"/>
      <c r="AH112" s="769"/>
      <c r="AI112" s="15"/>
      <c r="AJ112" s="769"/>
      <c r="AK112" s="15"/>
      <c r="AL112" s="769"/>
      <c r="AM112" s="15"/>
      <c r="AN112" s="770"/>
      <c r="AO112" s="15"/>
      <c r="AP112" s="770"/>
      <c r="AQ112" s="15"/>
      <c r="AR112" s="770"/>
      <c r="AS112" s="15"/>
      <c r="AT112" s="770"/>
      <c r="AU112" s="15"/>
      <c r="AV112" s="770"/>
      <c r="AW112" s="15"/>
      <c r="AX112" s="770"/>
      <c r="AY112" s="15"/>
      <c r="AZ112" s="770"/>
      <c r="BA112" s="15"/>
      <c r="BB112" s="770"/>
      <c r="BC112" s="15"/>
      <c r="BD112" s="770"/>
      <c r="BE112" s="15"/>
      <c r="BF112" s="770"/>
      <c r="BG112" s="15"/>
      <c r="BH112" s="770"/>
      <c r="BI112" s="15"/>
      <c r="BJ112" s="770"/>
      <c r="BK112" s="15">
        <f t="shared" si="15"/>
        <v>0</v>
      </c>
      <c r="BL112" s="25"/>
      <c r="BM112" s="15">
        <f t="shared" si="16"/>
        <v>0</v>
      </c>
      <c r="BN112" s="23"/>
      <c r="BO112" s="15">
        <f t="shared" si="17"/>
        <v>0</v>
      </c>
      <c r="BP112" s="245"/>
      <c r="BQ112" s="245"/>
      <c r="BR112" s="245"/>
      <c r="BS112" s="245"/>
      <c r="BT112" s="245"/>
      <c r="BU112" s="245"/>
      <c r="BV112" s="245"/>
      <c r="BW112" s="245"/>
      <c r="BX112" s="245"/>
      <c r="BY112" s="245"/>
      <c r="BZ112" s="245"/>
      <c r="CA112" s="245"/>
      <c r="CB112" s="245"/>
      <c r="CC112" s="245"/>
      <c r="CD112" s="245"/>
      <c r="CE112" s="245"/>
      <c r="CF112" s="245"/>
      <c r="CG112" s="245"/>
      <c r="CH112" s="245"/>
      <c r="CI112" s="245"/>
      <c r="CJ112" s="245"/>
      <c r="CK112" s="245"/>
      <c r="CL112" s="245"/>
      <c r="CM112" s="245"/>
      <c r="CN112" s="245"/>
      <c r="CO112" s="245"/>
      <c r="CP112" s="245"/>
      <c r="CQ112" s="245"/>
      <c r="CR112" s="245"/>
      <c r="CS112" s="245"/>
      <c r="CT112" s="245"/>
      <c r="CU112" s="245"/>
      <c r="CV112" s="245"/>
      <c r="CW112" s="245"/>
      <c r="CX112" s="245"/>
      <c r="CY112" s="25"/>
      <c r="CZ112" s="25"/>
      <c r="DA112" s="245"/>
      <c r="DB112" s="245"/>
    </row>
    <row r="113" spans="1:111" customFormat="1" ht="21" hidden="1" customHeight="1">
      <c r="A113" s="15"/>
      <c r="B113" s="15"/>
      <c r="C113" s="38" t="s">
        <v>155</v>
      </c>
      <c r="D113" s="556" t="s">
        <v>1494</v>
      </c>
      <c r="E113" s="477">
        <v>11331</v>
      </c>
      <c r="F113" s="459">
        <v>44686</v>
      </c>
      <c r="G113" s="788"/>
      <c r="H113" s="579" t="s">
        <v>1403</v>
      </c>
      <c r="I113" s="27">
        <v>44959</v>
      </c>
      <c r="J113" s="436" t="s">
        <v>1492</v>
      </c>
      <c r="K113" s="287" t="s">
        <v>1491</v>
      </c>
      <c r="L113" s="16">
        <v>0</v>
      </c>
      <c r="M113" s="16">
        <v>0</v>
      </c>
      <c r="N113" s="16">
        <v>0</v>
      </c>
      <c r="O113" s="16">
        <v>0</v>
      </c>
      <c r="P113" s="16">
        <v>0</v>
      </c>
      <c r="Q113" s="767">
        <v>0</v>
      </c>
      <c r="R113" s="767">
        <v>0</v>
      </c>
      <c r="S113" s="1114">
        <v>0</v>
      </c>
      <c r="T113" s="1114"/>
      <c r="U113" s="15"/>
      <c r="V113" s="769"/>
      <c r="W113" s="15"/>
      <c r="X113" s="769"/>
      <c r="Y113" s="15"/>
      <c r="Z113" s="769"/>
      <c r="AA113" s="15"/>
      <c r="AB113" s="769"/>
      <c r="AC113" s="15"/>
      <c r="AD113" s="769"/>
      <c r="AE113" s="15"/>
      <c r="AF113" s="769"/>
      <c r="AG113" s="15"/>
      <c r="AH113" s="769"/>
      <c r="AI113" s="15"/>
      <c r="AJ113" s="769"/>
      <c r="AK113" s="15"/>
      <c r="AL113" s="769"/>
      <c r="AM113" s="15"/>
      <c r="AN113" s="770"/>
      <c r="AO113" s="15"/>
      <c r="AP113" s="770"/>
      <c r="AQ113" s="15"/>
      <c r="AR113" s="770"/>
      <c r="AS113" s="15"/>
      <c r="AT113" s="770"/>
      <c r="AU113" s="15"/>
      <c r="AV113" s="770"/>
      <c r="AW113" s="15"/>
      <c r="AX113" s="770"/>
      <c r="AY113" s="15"/>
      <c r="AZ113" s="770"/>
      <c r="BA113" s="15"/>
      <c r="BB113" s="770"/>
      <c r="BC113" s="15"/>
      <c r="BD113" s="770"/>
      <c r="BE113" s="15"/>
      <c r="BF113" s="770"/>
      <c r="BG113" s="15"/>
      <c r="BH113" s="770"/>
      <c r="BI113" s="15"/>
      <c r="BJ113" s="770"/>
      <c r="BK113" s="15">
        <f t="shared" si="15"/>
        <v>0</v>
      </c>
      <c r="BL113" s="25"/>
      <c r="BM113" s="15">
        <f t="shared" si="16"/>
        <v>0</v>
      </c>
      <c r="BN113" s="23"/>
      <c r="BO113" s="15">
        <f t="shared" si="17"/>
        <v>0</v>
      </c>
      <c r="BP113" s="245"/>
      <c r="BQ113" s="245"/>
      <c r="BR113" s="245"/>
      <c r="BS113" s="245"/>
      <c r="BT113" s="245"/>
      <c r="BU113" s="245"/>
      <c r="BV113" s="245"/>
      <c r="BW113" s="245"/>
      <c r="BX113" s="245"/>
      <c r="BY113" s="245"/>
      <c r="BZ113" s="245"/>
      <c r="CA113" s="245"/>
      <c r="CB113" s="245"/>
      <c r="CC113" s="245"/>
      <c r="CD113" s="245"/>
      <c r="CE113" s="245"/>
      <c r="CF113" s="245"/>
      <c r="CG113" s="245"/>
      <c r="CH113" s="245"/>
      <c r="CI113" s="245"/>
      <c r="CJ113" s="245"/>
      <c r="CK113" s="245"/>
      <c r="CL113" s="245"/>
      <c r="CM113" s="245"/>
      <c r="CN113" s="245"/>
      <c r="CO113" s="245"/>
      <c r="CP113" s="245"/>
      <c r="CQ113" s="245"/>
      <c r="CR113" s="245"/>
      <c r="CS113" s="245"/>
      <c r="CT113" s="245"/>
      <c r="CU113" s="245"/>
      <c r="CV113" s="245"/>
      <c r="CW113" s="245"/>
      <c r="CX113" s="245"/>
      <c r="CY113" s="25"/>
      <c r="CZ113" s="25"/>
      <c r="DA113" s="245"/>
      <c r="DB113" s="245"/>
    </row>
    <row r="114" spans="1:111" customFormat="1" ht="21" hidden="1" customHeight="1">
      <c r="A114" s="15"/>
      <c r="B114" s="15"/>
      <c r="C114" s="38" t="s">
        <v>159</v>
      </c>
      <c r="D114" s="556" t="s">
        <v>1554</v>
      </c>
      <c r="E114" s="477">
        <v>11399</v>
      </c>
      <c r="F114" s="458">
        <v>44986</v>
      </c>
      <c r="G114" s="788"/>
      <c r="H114" s="319" t="s">
        <v>1403</v>
      </c>
      <c r="I114" s="27">
        <v>44952</v>
      </c>
      <c r="J114" s="430" t="s">
        <v>1556</v>
      </c>
      <c r="K114" s="287" t="s">
        <v>1555</v>
      </c>
      <c r="L114" s="16">
        <v>0</v>
      </c>
      <c r="M114" s="16">
        <v>0</v>
      </c>
      <c r="N114" s="16">
        <v>0</v>
      </c>
      <c r="O114" s="16">
        <v>0</v>
      </c>
      <c r="P114" s="16">
        <v>0</v>
      </c>
      <c r="Q114" s="767">
        <v>0</v>
      </c>
      <c r="R114" s="767">
        <v>0</v>
      </c>
      <c r="S114" s="1114">
        <v>0</v>
      </c>
      <c r="T114" s="1114"/>
      <c r="U114" s="15"/>
      <c r="V114" s="769"/>
      <c r="W114" s="15"/>
      <c r="X114" s="769"/>
      <c r="Y114" s="15"/>
      <c r="Z114" s="769"/>
      <c r="AA114" s="15"/>
      <c r="AB114" s="769"/>
      <c r="AC114" s="15"/>
      <c r="AD114" s="769"/>
      <c r="AE114" s="15"/>
      <c r="AF114" s="769"/>
      <c r="AG114" s="15"/>
      <c r="AH114" s="769"/>
      <c r="AI114" s="15"/>
      <c r="AJ114" s="769"/>
      <c r="AK114" s="15"/>
      <c r="AL114" s="769"/>
      <c r="AM114" s="15"/>
      <c r="AN114" s="770"/>
      <c r="AO114" s="15"/>
      <c r="AP114" s="770"/>
      <c r="AQ114" s="15"/>
      <c r="AR114" s="770"/>
      <c r="AS114" s="15"/>
      <c r="AT114" s="770"/>
      <c r="AU114" s="15"/>
      <c r="AV114" s="770"/>
      <c r="AW114" s="15"/>
      <c r="AX114" s="770"/>
      <c r="AY114" s="15"/>
      <c r="AZ114" s="770"/>
      <c r="BA114" s="15"/>
      <c r="BB114" s="770"/>
      <c r="BC114" s="15"/>
      <c r="BD114" s="770"/>
      <c r="BE114" s="15"/>
      <c r="BF114" s="770"/>
      <c r="BG114" s="15"/>
      <c r="BH114" s="770"/>
      <c r="BI114" s="15"/>
      <c r="BJ114" s="770"/>
      <c r="BK114" s="15">
        <f t="shared" si="15"/>
        <v>0</v>
      </c>
      <c r="BL114" s="25"/>
      <c r="BM114" s="15">
        <f t="shared" si="16"/>
        <v>0</v>
      </c>
      <c r="BN114" s="23"/>
      <c r="BO114" s="15">
        <f t="shared" si="17"/>
        <v>0</v>
      </c>
      <c r="BP114" s="245"/>
      <c r="BQ114" s="245"/>
      <c r="BR114" s="245"/>
      <c r="BS114" s="245"/>
      <c r="BT114" s="245"/>
      <c r="BU114" s="245"/>
      <c r="BV114" s="245"/>
      <c r="BW114" s="245"/>
      <c r="BX114" s="245"/>
      <c r="BY114" s="245"/>
      <c r="BZ114" s="245"/>
      <c r="CA114" s="245"/>
      <c r="CB114" s="245"/>
      <c r="CC114" s="245"/>
      <c r="CD114" s="245"/>
      <c r="CE114" s="245"/>
      <c r="CF114" s="245"/>
      <c r="CG114" s="245"/>
      <c r="CH114" s="245"/>
      <c r="CI114" s="245"/>
      <c r="CJ114" s="245"/>
      <c r="CK114" s="245"/>
      <c r="CL114" s="245"/>
      <c r="CM114" s="245"/>
      <c r="CN114" s="245"/>
      <c r="CO114" s="245"/>
      <c r="CP114" s="245"/>
      <c r="CQ114" s="245"/>
      <c r="CR114" s="245"/>
      <c r="CS114" s="245"/>
      <c r="CT114" s="245"/>
      <c r="CU114" s="245"/>
      <c r="CV114" s="245"/>
      <c r="CW114" s="245"/>
      <c r="CX114" s="245"/>
      <c r="CY114" s="25"/>
      <c r="CZ114" s="25"/>
      <c r="DA114" s="245"/>
      <c r="DB114" s="245"/>
    </row>
    <row r="115" spans="1:111" s="25" customFormat="1" ht="15.75" hidden="1" customHeight="1">
      <c r="C115" s="58"/>
      <c r="D115" s="156"/>
      <c r="E115" s="184"/>
      <c r="F115" s="475"/>
      <c r="G115" s="184"/>
      <c r="H115" s="35"/>
      <c r="I115" s="35"/>
      <c r="K115" s="35"/>
      <c r="U115" s="23"/>
      <c r="W115" s="23"/>
      <c r="Y115" s="23"/>
      <c r="AA115" s="23"/>
      <c r="AC115" s="23"/>
      <c r="AE115" s="23"/>
      <c r="AG115" s="23"/>
      <c r="AI115" s="23"/>
      <c r="AK115" s="23"/>
      <c r="AM115" s="23"/>
      <c r="AO115" s="23"/>
      <c r="AQ115" s="23"/>
      <c r="AS115" s="23"/>
      <c r="AU115" s="23"/>
      <c r="AW115" s="23"/>
      <c r="AY115" s="23"/>
      <c r="BA115" s="23"/>
      <c r="BC115" s="23"/>
      <c r="BE115" s="23"/>
      <c r="BG115" s="23"/>
      <c r="BI115" s="23"/>
      <c r="BK115" s="23"/>
      <c r="BM115" s="23"/>
      <c r="BN115" s="23"/>
      <c r="BO115" s="23"/>
    </row>
    <row r="116" spans="1:111" s="50" customFormat="1" ht="54" hidden="1" customHeight="1">
      <c r="D116" s="49" t="s">
        <v>2393</v>
      </c>
      <c r="E116" s="184"/>
      <c r="F116" s="465"/>
      <c r="H116" s="257"/>
      <c r="I116" s="35"/>
      <c r="J116" s="585"/>
      <c r="K116" s="257"/>
      <c r="U116" s="49"/>
      <c r="W116" s="49"/>
      <c r="Y116" s="49"/>
      <c r="AA116" s="49"/>
      <c r="AC116" s="49"/>
      <c r="AE116" s="49"/>
      <c r="AG116" s="49"/>
      <c r="AI116" s="49"/>
      <c r="AK116" s="49"/>
      <c r="AM116" s="49"/>
      <c r="AO116" s="49"/>
      <c r="AQ116" s="49"/>
      <c r="AS116" s="49"/>
      <c r="AU116" s="49"/>
      <c r="AW116" s="49"/>
      <c r="AY116" s="49"/>
      <c r="BA116" s="49"/>
      <c r="BC116" s="49"/>
      <c r="BE116" s="49"/>
      <c r="BG116" s="49"/>
      <c r="BI116" s="49"/>
      <c r="CP116" s="254"/>
      <c r="CQ116" s="254"/>
      <c r="CR116" s="254"/>
      <c r="CT116" s="254"/>
    </row>
    <row r="117" spans="1:111" s="25" customFormat="1" ht="15.75" hidden="1" customHeight="1">
      <c r="C117" s="58"/>
      <c r="D117" s="156"/>
      <c r="E117" s="184"/>
      <c r="F117" s="475"/>
      <c r="G117" s="184"/>
      <c r="H117" s="35"/>
      <c r="I117" s="35"/>
      <c r="K117" s="35"/>
      <c r="U117" s="23"/>
      <c r="W117" s="23"/>
      <c r="Y117" s="23"/>
      <c r="AA117" s="23"/>
      <c r="AC117" s="23"/>
      <c r="AE117" s="23"/>
      <c r="AG117" s="23"/>
      <c r="AI117" s="23"/>
      <c r="AK117" s="23"/>
      <c r="AM117" s="23"/>
      <c r="AO117" s="23"/>
      <c r="AQ117" s="23"/>
      <c r="AS117" s="23"/>
      <c r="AU117" s="23"/>
      <c r="AW117" s="23"/>
      <c r="AY117" s="23"/>
      <c r="BA117" s="23"/>
      <c r="BC117" s="23"/>
      <c r="BE117" s="23"/>
      <c r="BG117" s="23"/>
      <c r="BI117" s="23"/>
      <c r="BK117" s="23"/>
      <c r="BM117" s="23"/>
      <c r="BN117" s="23"/>
      <c r="BO117" s="23"/>
    </row>
    <row r="118" spans="1:111" s="497" customFormat="1" ht="34.5" hidden="1" customHeight="1">
      <c r="A118" s="593" t="s">
        <v>301</v>
      </c>
      <c r="B118" s="593" t="s">
        <v>1601</v>
      </c>
      <c r="C118" s="504" t="s">
        <v>12</v>
      </c>
      <c r="D118" s="593" t="s">
        <v>39</v>
      </c>
      <c r="E118" s="591" t="s">
        <v>1665</v>
      </c>
      <c r="F118" s="594" t="s">
        <v>14</v>
      </c>
      <c r="G118" s="591"/>
      <c r="H118" s="594" t="s">
        <v>1611</v>
      </c>
      <c r="I118" s="594" t="s">
        <v>1612</v>
      </c>
      <c r="J118" s="591" t="s">
        <v>299</v>
      </c>
      <c r="K118" s="594" t="s">
        <v>298</v>
      </c>
      <c r="L118" s="591" t="s">
        <v>1353</v>
      </c>
      <c r="M118" s="591" t="s">
        <v>1551</v>
      </c>
      <c r="N118" s="591" t="s">
        <v>1552</v>
      </c>
      <c r="O118" s="591" t="s">
        <v>1760</v>
      </c>
      <c r="P118" s="591" t="s">
        <v>1761</v>
      </c>
      <c r="Q118" s="812" t="s">
        <v>1668</v>
      </c>
      <c r="R118" s="812"/>
      <c r="S118" s="1115" t="s">
        <v>878</v>
      </c>
      <c r="T118" s="1115"/>
      <c r="U118" s="288">
        <v>1</v>
      </c>
      <c r="V118" s="812"/>
      <c r="W118" s="288">
        <v>8</v>
      </c>
      <c r="X118" s="812"/>
      <c r="Y118" s="288">
        <v>15</v>
      </c>
      <c r="Z118" s="812"/>
      <c r="AA118" s="288">
        <v>22</v>
      </c>
      <c r="AB118" s="812"/>
      <c r="AC118" s="288">
        <v>29</v>
      </c>
      <c r="AD118" s="812"/>
      <c r="AE118" s="288">
        <v>5</v>
      </c>
      <c r="AF118" s="812"/>
      <c r="AG118" s="288">
        <v>12</v>
      </c>
      <c r="AH118" s="812"/>
      <c r="AI118" s="288">
        <v>19</v>
      </c>
      <c r="AJ118" s="812"/>
      <c r="AK118" s="288">
        <v>26</v>
      </c>
      <c r="AL118" s="812"/>
      <c r="AM118" s="288">
        <v>3</v>
      </c>
      <c r="AN118" s="812"/>
      <c r="AO118" s="288">
        <v>10</v>
      </c>
      <c r="AP118" s="812"/>
      <c r="AQ118" s="288">
        <v>17</v>
      </c>
      <c r="AR118" s="812"/>
      <c r="AS118" s="288">
        <v>24</v>
      </c>
      <c r="AT118" s="812"/>
      <c r="AU118" s="288">
        <v>31</v>
      </c>
      <c r="AV118" s="812"/>
      <c r="AW118" s="288">
        <v>7</v>
      </c>
      <c r="AX118" s="812"/>
      <c r="AY118" s="288">
        <v>14</v>
      </c>
      <c r="AZ118" s="812"/>
      <c r="BA118" s="288">
        <v>21</v>
      </c>
      <c r="BB118" s="812"/>
      <c r="BC118" s="288">
        <v>28</v>
      </c>
      <c r="BD118" s="812"/>
      <c r="BE118" s="288">
        <v>4</v>
      </c>
      <c r="BF118" s="812"/>
      <c r="BG118" s="288">
        <v>11</v>
      </c>
      <c r="BH118" s="812"/>
      <c r="BI118" s="288">
        <v>25</v>
      </c>
      <c r="BJ118" s="812"/>
      <c r="BK118" s="473" t="s">
        <v>878</v>
      </c>
      <c r="BL118" s="474"/>
      <c r="BM118" s="473" t="s">
        <v>879</v>
      </c>
      <c r="BN118" s="173"/>
      <c r="BO118" s="473" t="s">
        <v>1668</v>
      </c>
    </row>
    <row r="119" spans="1:111" s="245" customFormat="1" ht="21" hidden="1" customHeight="1">
      <c r="A119" s="15"/>
      <c r="B119" s="15"/>
      <c r="C119" s="38" t="s">
        <v>148</v>
      </c>
      <c r="D119" s="556" t="s">
        <v>1732</v>
      </c>
      <c r="E119" s="477">
        <v>11459</v>
      </c>
      <c r="F119" s="457">
        <v>45315</v>
      </c>
      <c r="G119" s="788"/>
      <c r="H119" s="319" t="s">
        <v>1593</v>
      </c>
      <c r="I119" s="27">
        <v>45317</v>
      </c>
      <c r="J119" s="431" t="s">
        <v>1737</v>
      </c>
      <c r="K119" s="287" t="s">
        <v>1734</v>
      </c>
      <c r="L119" s="16">
        <v>0</v>
      </c>
      <c r="M119" s="16">
        <v>0</v>
      </c>
      <c r="N119" s="16">
        <v>0</v>
      </c>
      <c r="O119" s="16">
        <v>0</v>
      </c>
      <c r="P119" s="16">
        <v>0</v>
      </c>
      <c r="Q119" s="767">
        <v>0</v>
      </c>
      <c r="R119" s="767">
        <v>0</v>
      </c>
      <c r="S119" s="1114">
        <v>0</v>
      </c>
      <c r="T119" s="1114"/>
      <c r="U119" s="15"/>
      <c r="V119" s="769"/>
      <c r="W119" s="15"/>
      <c r="X119" s="769"/>
      <c r="Y119" s="15"/>
      <c r="Z119" s="769"/>
      <c r="AA119" s="15"/>
      <c r="AB119" s="769"/>
      <c r="AC119" s="15"/>
      <c r="AD119" s="769"/>
      <c r="AE119" s="15"/>
      <c r="AF119" s="769"/>
      <c r="AG119" s="15"/>
      <c r="AH119" s="769"/>
      <c r="AI119" s="15"/>
      <c r="AJ119" s="769"/>
      <c r="AK119" s="15"/>
      <c r="AL119" s="769"/>
      <c r="AM119" s="15"/>
      <c r="AN119" s="770"/>
      <c r="AO119" s="15"/>
      <c r="AP119" s="770"/>
      <c r="AQ119" s="15"/>
      <c r="AR119" s="770"/>
      <c r="AS119" s="15"/>
      <c r="AT119" s="770"/>
      <c r="AU119" s="15"/>
      <c r="AV119" s="770"/>
      <c r="AW119" s="15"/>
      <c r="AX119" s="770"/>
      <c r="AY119" s="15"/>
      <c r="AZ119" s="770"/>
      <c r="BA119" s="15"/>
      <c r="BB119" s="770"/>
      <c r="BC119" s="15"/>
      <c r="BD119" s="770"/>
      <c r="BE119" s="15"/>
      <c r="BF119" s="770"/>
      <c r="BG119" s="15"/>
      <c r="BH119" s="770"/>
      <c r="BI119" s="15"/>
      <c r="BJ119" s="770"/>
      <c r="BK119" s="15">
        <v>0</v>
      </c>
      <c r="BL119" s="25"/>
      <c r="BM119" s="15">
        <v>0</v>
      </c>
      <c r="BN119" s="23"/>
      <c r="BO119" s="15">
        <v>0</v>
      </c>
      <c r="CY119" s="25"/>
      <c r="CZ119" s="25"/>
      <c r="DA119"/>
      <c r="DB119"/>
      <c r="DC119" s="25"/>
      <c r="DD119" s="25"/>
      <c r="DE119" s="25"/>
      <c r="DF119" s="25"/>
      <c r="DG119" s="25"/>
    </row>
    <row r="120" spans="1:111" s="25" customFormat="1" ht="21" hidden="1" customHeight="1">
      <c r="A120" s="15"/>
      <c r="B120" s="15"/>
      <c r="C120" s="38" t="s">
        <v>16</v>
      </c>
      <c r="D120" s="556" t="s">
        <v>475</v>
      </c>
      <c r="E120" s="477">
        <v>5483</v>
      </c>
      <c r="F120" s="457">
        <v>42048</v>
      </c>
      <c r="G120" s="788"/>
      <c r="H120" s="319" t="s">
        <v>923</v>
      </c>
      <c r="I120" s="27">
        <v>25801</v>
      </c>
      <c r="J120" s="431" t="s">
        <v>1731</v>
      </c>
      <c r="K120" s="287" t="s">
        <v>473</v>
      </c>
      <c r="L120" s="16">
        <v>604</v>
      </c>
      <c r="M120" s="16">
        <v>18</v>
      </c>
      <c r="N120" s="16">
        <v>622</v>
      </c>
      <c r="O120" s="16">
        <v>17</v>
      </c>
      <c r="P120" s="16">
        <v>639</v>
      </c>
      <c r="Q120" s="767">
        <v>17</v>
      </c>
      <c r="R120" s="767">
        <v>656</v>
      </c>
      <c r="S120" s="1114">
        <v>0</v>
      </c>
      <c r="T120" s="1114"/>
      <c r="U120" s="15"/>
      <c r="V120" s="769"/>
      <c r="W120" s="15"/>
      <c r="X120" s="769"/>
      <c r="Y120" s="15"/>
      <c r="Z120" s="769"/>
      <c r="AA120" s="15"/>
      <c r="AB120" s="769"/>
      <c r="AC120" s="15"/>
      <c r="AD120" s="769"/>
      <c r="AE120" s="15"/>
      <c r="AF120" s="769"/>
      <c r="AG120" s="15"/>
      <c r="AH120" s="769"/>
      <c r="AI120" s="15"/>
      <c r="AJ120" s="769"/>
      <c r="AK120" s="15"/>
      <c r="AL120" s="769"/>
      <c r="AM120" s="15"/>
      <c r="AN120" s="770"/>
      <c r="AO120" s="15"/>
      <c r="AP120" s="770"/>
      <c r="AQ120" s="15"/>
      <c r="AR120" s="770"/>
      <c r="AS120" s="15"/>
      <c r="AT120" s="770"/>
      <c r="AU120" s="15"/>
      <c r="AV120" s="770"/>
      <c r="AW120" s="15"/>
      <c r="AX120" s="770"/>
      <c r="AY120" s="15"/>
      <c r="AZ120" s="770"/>
      <c r="BA120" s="15"/>
      <c r="BB120" s="770"/>
      <c r="BC120" s="15"/>
      <c r="BD120" s="770"/>
      <c r="BE120" s="15"/>
      <c r="BF120" s="770"/>
      <c r="BG120" s="15"/>
      <c r="BH120" s="770"/>
      <c r="BI120" s="15"/>
      <c r="BJ120" s="770"/>
      <c r="BK120" s="15">
        <v>0</v>
      </c>
      <c r="BM120" s="15">
        <v>0</v>
      </c>
      <c r="BN120" s="23"/>
      <c r="BO120" s="15">
        <v>0</v>
      </c>
    </row>
    <row r="121" spans="1:111" customFormat="1" ht="21" hidden="1" customHeight="1">
      <c r="A121" s="40"/>
      <c r="B121" s="40"/>
      <c r="C121" s="38" t="s">
        <v>106</v>
      </c>
      <c r="D121" s="34" t="s">
        <v>1867</v>
      </c>
      <c r="E121" s="477">
        <v>11328</v>
      </c>
      <c r="F121" s="461">
        <v>45062</v>
      </c>
      <c r="G121" s="788"/>
      <c r="H121" s="319" t="s">
        <v>1830</v>
      </c>
      <c r="I121" s="27">
        <v>17758</v>
      </c>
      <c r="J121" s="436" t="s">
        <v>1868</v>
      </c>
      <c r="K121" s="287" t="s">
        <v>1869</v>
      </c>
      <c r="L121" s="16">
        <v>0</v>
      </c>
      <c r="M121" s="16">
        <v>0</v>
      </c>
      <c r="N121" s="16">
        <v>0</v>
      </c>
      <c r="O121" s="16">
        <v>0</v>
      </c>
      <c r="P121" s="16">
        <v>0</v>
      </c>
      <c r="Q121" s="767">
        <v>1</v>
      </c>
      <c r="R121" s="767">
        <v>1</v>
      </c>
      <c r="S121" s="1114">
        <v>0</v>
      </c>
      <c r="T121" s="1114"/>
      <c r="U121" s="15"/>
      <c r="V121" s="769"/>
      <c r="W121" s="15"/>
      <c r="X121" s="769"/>
      <c r="Y121" s="15"/>
      <c r="Z121" s="769"/>
      <c r="AA121" s="15"/>
      <c r="AB121" s="769"/>
      <c r="AC121" s="15"/>
      <c r="AD121" s="769"/>
      <c r="AE121" s="15"/>
      <c r="AF121" s="769"/>
      <c r="AG121" s="15"/>
      <c r="AH121" s="769"/>
      <c r="AI121" s="15"/>
      <c r="AJ121" s="769"/>
      <c r="AK121" s="15"/>
      <c r="AL121" s="769"/>
      <c r="AM121" s="15"/>
      <c r="AN121" s="770"/>
      <c r="AO121" s="15"/>
      <c r="AP121" s="770"/>
      <c r="AQ121" s="15"/>
      <c r="AR121" s="770"/>
      <c r="AS121" s="15"/>
      <c r="AT121" s="770"/>
      <c r="AU121" s="15"/>
      <c r="AV121" s="770"/>
      <c r="AW121" s="15"/>
      <c r="AX121" s="770"/>
      <c r="AY121" s="15"/>
      <c r="AZ121" s="770"/>
      <c r="BA121" s="15"/>
      <c r="BB121" s="770"/>
      <c r="BC121" s="15"/>
      <c r="BD121" s="770"/>
      <c r="BE121" s="15"/>
      <c r="BF121" s="770"/>
      <c r="BG121" s="15"/>
      <c r="BH121" s="770"/>
      <c r="BI121" s="15"/>
      <c r="BJ121" s="770"/>
      <c r="BK121" s="15">
        <v>0</v>
      </c>
      <c r="BL121" s="25"/>
      <c r="BM121" s="15">
        <v>0</v>
      </c>
      <c r="BN121" s="23"/>
      <c r="BO121" s="15">
        <v>0</v>
      </c>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row>
    <row r="122" spans="1:111" customFormat="1" ht="21" hidden="1" customHeight="1">
      <c r="A122" s="15"/>
      <c r="B122" s="15"/>
      <c r="C122" s="38" t="s">
        <v>123</v>
      </c>
      <c r="D122" s="556" t="s">
        <v>1605</v>
      </c>
      <c r="E122" s="477">
        <v>3867</v>
      </c>
      <c r="F122" s="457">
        <v>41100</v>
      </c>
      <c r="G122" s="788"/>
      <c r="H122" s="319" t="s">
        <v>1593</v>
      </c>
      <c r="I122" s="27">
        <v>41243</v>
      </c>
      <c r="J122" s="431" t="s">
        <v>1607</v>
      </c>
      <c r="K122" s="287" t="s">
        <v>1606</v>
      </c>
      <c r="L122" s="16">
        <v>0</v>
      </c>
      <c r="M122" s="16">
        <v>0</v>
      </c>
      <c r="N122" s="16">
        <v>0</v>
      </c>
      <c r="O122" s="16">
        <v>0</v>
      </c>
      <c r="P122" s="16">
        <v>0</v>
      </c>
      <c r="Q122" s="767">
        <v>0</v>
      </c>
      <c r="R122" s="767">
        <v>0</v>
      </c>
      <c r="S122" s="1114">
        <v>0</v>
      </c>
      <c r="T122" s="1114"/>
      <c r="U122" s="15"/>
      <c r="V122" s="769"/>
      <c r="W122" s="15"/>
      <c r="X122" s="769"/>
      <c r="Y122" s="15"/>
      <c r="Z122" s="769"/>
      <c r="AA122" s="15"/>
      <c r="AB122" s="769"/>
      <c r="AC122" s="15"/>
      <c r="AD122" s="769"/>
      <c r="AE122" s="15"/>
      <c r="AF122" s="769"/>
      <c r="AG122" s="15"/>
      <c r="AH122" s="769"/>
      <c r="AI122" s="15"/>
      <c r="AJ122" s="769"/>
      <c r="AK122" s="15"/>
      <c r="AL122" s="769"/>
      <c r="AM122" s="15"/>
      <c r="AN122" s="770"/>
      <c r="AO122" s="15"/>
      <c r="AP122" s="770"/>
      <c r="AQ122" s="15"/>
      <c r="AR122" s="770"/>
      <c r="AS122" s="15"/>
      <c r="AT122" s="770"/>
      <c r="AU122" s="15"/>
      <c r="AV122" s="770"/>
      <c r="AW122" s="15"/>
      <c r="AX122" s="770"/>
      <c r="AY122" s="15"/>
      <c r="AZ122" s="770"/>
      <c r="BA122" s="15"/>
      <c r="BB122" s="770"/>
      <c r="BC122" s="15"/>
      <c r="BD122" s="770"/>
      <c r="BE122" s="15"/>
      <c r="BF122" s="770"/>
      <c r="BG122" s="15"/>
      <c r="BH122" s="770"/>
      <c r="BI122" s="15"/>
      <c r="BJ122" s="770"/>
      <c r="BK122" s="15">
        <v>0</v>
      </c>
      <c r="BL122" s="25"/>
      <c r="BM122" s="15">
        <v>0</v>
      </c>
      <c r="BN122" s="23"/>
      <c r="BO122" s="15">
        <v>0</v>
      </c>
      <c r="BP122" s="245"/>
      <c r="BQ122" s="245"/>
      <c r="BR122" s="245"/>
      <c r="BS122" s="245"/>
      <c r="BT122" s="245"/>
      <c r="BU122" s="245"/>
      <c r="BV122" s="245"/>
      <c r="BW122" s="245"/>
      <c r="BX122" s="245"/>
      <c r="BY122" s="245"/>
      <c r="BZ122" s="245"/>
      <c r="CA122" s="245"/>
      <c r="CB122" s="245"/>
      <c r="CC122" s="245"/>
      <c r="CD122" s="245"/>
      <c r="CE122" s="245"/>
      <c r="CF122" s="245"/>
      <c r="CG122" s="245"/>
      <c r="CH122" s="245"/>
      <c r="CI122" s="245"/>
      <c r="CJ122" s="245"/>
      <c r="CK122" s="245"/>
      <c r="CL122" s="245"/>
      <c r="CM122" s="245"/>
      <c r="CN122" s="245"/>
      <c r="CO122" s="245"/>
      <c r="CP122" s="245"/>
      <c r="CQ122" s="245"/>
      <c r="CR122" s="245"/>
      <c r="CS122" s="245"/>
      <c r="CT122" s="245"/>
      <c r="CU122" s="245"/>
      <c r="CV122" s="245"/>
      <c r="CW122" s="245"/>
      <c r="CX122" s="245"/>
      <c r="CY122" s="25"/>
      <c r="CZ122" s="25"/>
    </row>
    <row r="123" spans="1:111" customFormat="1" ht="21" hidden="1" customHeight="1">
      <c r="A123" s="15"/>
      <c r="B123" s="15"/>
      <c r="C123" s="38" t="s">
        <v>38</v>
      </c>
      <c r="D123" s="556" t="s">
        <v>280</v>
      </c>
      <c r="E123" s="477">
        <v>9944</v>
      </c>
      <c r="F123" s="457">
        <v>38651</v>
      </c>
      <c r="G123" s="788"/>
      <c r="H123" s="319" t="s">
        <v>1830</v>
      </c>
      <c r="I123" s="27">
        <v>35828</v>
      </c>
      <c r="J123" s="430" t="s">
        <v>743</v>
      </c>
      <c r="K123" s="287" t="s">
        <v>742</v>
      </c>
      <c r="L123" s="16">
        <v>55</v>
      </c>
      <c r="M123" s="16">
        <v>18</v>
      </c>
      <c r="N123" s="16">
        <v>73</v>
      </c>
      <c r="O123" s="16">
        <v>16</v>
      </c>
      <c r="P123" s="16">
        <v>89</v>
      </c>
      <c r="Q123" s="767">
        <v>18</v>
      </c>
      <c r="R123" s="767">
        <v>107</v>
      </c>
      <c r="S123" s="1114">
        <v>0</v>
      </c>
      <c r="T123" s="1114"/>
      <c r="U123" s="15"/>
      <c r="V123" s="769"/>
      <c r="W123" s="15"/>
      <c r="X123" s="769"/>
      <c r="Y123" s="15"/>
      <c r="Z123" s="769"/>
      <c r="AA123" s="15"/>
      <c r="AB123" s="769"/>
      <c r="AC123" s="15"/>
      <c r="AD123" s="769"/>
      <c r="AE123" s="15"/>
      <c r="AF123" s="769"/>
      <c r="AG123" s="15"/>
      <c r="AH123" s="769"/>
      <c r="AI123" s="15"/>
      <c r="AJ123" s="769"/>
      <c r="AK123" s="15"/>
      <c r="AL123" s="769"/>
      <c r="AM123" s="15"/>
      <c r="AN123" s="770"/>
      <c r="AO123" s="15"/>
      <c r="AP123" s="770"/>
      <c r="AQ123" s="15"/>
      <c r="AR123" s="770"/>
      <c r="AS123" s="15"/>
      <c r="AT123" s="770"/>
      <c r="AU123" s="15"/>
      <c r="AV123" s="770"/>
      <c r="AW123" s="15"/>
      <c r="AX123" s="770"/>
      <c r="AY123" s="15"/>
      <c r="AZ123" s="770"/>
      <c r="BA123" s="15"/>
      <c r="BB123" s="770"/>
      <c r="BC123" s="15"/>
      <c r="BD123" s="770"/>
      <c r="BE123" s="15"/>
      <c r="BF123" s="770"/>
      <c r="BG123" s="15"/>
      <c r="BH123" s="770"/>
      <c r="BI123" s="15"/>
      <c r="BJ123" s="770"/>
      <c r="BK123" s="15">
        <v>0</v>
      </c>
      <c r="BL123" s="25"/>
      <c r="BM123" s="15">
        <v>0</v>
      </c>
      <c r="BN123" s="23"/>
      <c r="BO123" s="15">
        <v>0</v>
      </c>
      <c r="BP123" s="245"/>
      <c r="BQ123" s="245"/>
      <c r="BR123" s="245"/>
      <c r="BS123" s="245"/>
      <c r="BT123" s="245"/>
      <c r="BU123" s="245"/>
      <c r="BV123" s="245"/>
      <c r="BW123" s="245"/>
      <c r="BX123" s="245"/>
      <c r="BY123" s="245"/>
      <c r="BZ123" s="245"/>
      <c r="CA123" s="245"/>
      <c r="CB123" s="245"/>
      <c r="CC123" s="245"/>
      <c r="CD123" s="245"/>
      <c r="CE123" s="245"/>
      <c r="CF123" s="245"/>
      <c r="CG123" s="245"/>
      <c r="CH123" s="245"/>
      <c r="CI123" s="245"/>
      <c r="CJ123" s="245"/>
      <c r="CK123" s="245"/>
      <c r="CL123" s="245"/>
      <c r="CM123" s="245"/>
      <c r="CN123" s="245"/>
      <c r="CO123" s="245"/>
      <c r="CP123" s="245"/>
      <c r="CQ123" s="245"/>
      <c r="CR123" s="245"/>
      <c r="CS123" s="245"/>
      <c r="CT123" s="245"/>
      <c r="CU123" s="245"/>
      <c r="CV123" s="245"/>
      <c r="CW123" s="245"/>
      <c r="CX123" s="25"/>
      <c r="CY123" s="25"/>
      <c r="CZ123" s="25"/>
      <c r="DA123" s="245"/>
      <c r="DB123" s="245"/>
      <c r="DC123" s="245"/>
      <c r="DD123" s="245"/>
      <c r="DE123" s="245"/>
      <c r="DF123" s="245"/>
      <c r="DG123" s="245"/>
    </row>
    <row r="124" spans="1:111" customFormat="1" ht="21" hidden="1" customHeight="1">
      <c r="A124" s="15"/>
      <c r="B124" s="15"/>
      <c r="C124" s="38" t="s">
        <v>150</v>
      </c>
      <c r="D124" s="556" t="s">
        <v>1408</v>
      </c>
      <c r="E124" s="477">
        <v>10915</v>
      </c>
      <c r="F124" s="458">
        <v>44272</v>
      </c>
      <c r="G124" s="788"/>
      <c r="H124" s="319" t="s">
        <v>1403</v>
      </c>
      <c r="I124" s="27">
        <v>38474</v>
      </c>
      <c r="J124" s="430" t="s">
        <v>1410</v>
      </c>
      <c r="K124" s="287" t="s">
        <v>1409</v>
      </c>
      <c r="L124" s="16">
        <v>0</v>
      </c>
      <c r="M124" s="16">
        <v>0</v>
      </c>
      <c r="N124" s="16">
        <v>0</v>
      </c>
      <c r="O124" s="16">
        <v>0</v>
      </c>
      <c r="P124" s="16">
        <v>0</v>
      </c>
      <c r="Q124" s="767">
        <v>0</v>
      </c>
      <c r="R124" s="767">
        <v>0</v>
      </c>
      <c r="S124" s="1114">
        <v>0</v>
      </c>
      <c r="T124" s="1114"/>
      <c r="U124" s="15"/>
      <c r="V124" s="769"/>
      <c r="W124" s="15"/>
      <c r="X124" s="769"/>
      <c r="Y124" s="15"/>
      <c r="Z124" s="769"/>
      <c r="AA124" s="15"/>
      <c r="AB124" s="769"/>
      <c r="AC124" s="15"/>
      <c r="AD124" s="769"/>
      <c r="AE124" s="15"/>
      <c r="AF124" s="769"/>
      <c r="AG124" s="15"/>
      <c r="AH124" s="769"/>
      <c r="AI124" s="15"/>
      <c r="AJ124" s="769"/>
      <c r="AK124" s="15"/>
      <c r="AL124" s="769"/>
      <c r="AM124" s="15"/>
      <c r="AN124" s="770"/>
      <c r="AO124" s="15"/>
      <c r="AP124" s="770"/>
      <c r="AQ124" s="15"/>
      <c r="AR124" s="770"/>
      <c r="AS124" s="15"/>
      <c r="AT124" s="770"/>
      <c r="AU124" s="15"/>
      <c r="AV124" s="770"/>
      <c r="AW124" s="15"/>
      <c r="AX124" s="770"/>
      <c r="AY124" s="15"/>
      <c r="AZ124" s="770"/>
      <c r="BA124" s="15"/>
      <c r="BB124" s="770"/>
      <c r="BC124" s="15"/>
      <c r="BD124" s="770"/>
      <c r="BE124" s="15"/>
      <c r="BF124" s="770"/>
      <c r="BG124" s="15"/>
      <c r="BH124" s="770"/>
      <c r="BI124" s="15"/>
      <c r="BJ124" s="770"/>
      <c r="BK124" s="15">
        <v>0</v>
      </c>
      <c r="BL124" s="25"/>
      <c r="BM124" s="15">
        <v>0</v>
      </c>
      <c r="BN124" s="23"/>
      <c r="BO124" s="15">
        <v>0</v>
      </c>
      <c r="BP124" s="245"/>
      <c r="BQ124" s="245"/>
      <c r="BR124" s="245"/>
      <c r="BS124" s="245"/>
      <c r="BT124" s="245"/>
      <c r="BU124" s="245"/>
      <c r="BV124" s="245"/>
      <c r="BW124" s="245"/>
      <c r="BX124" s="245"/>
      <c r="BY124" s="245"/>
      <c r="BZ124" s="245"/>
      <c r="CA124" s="245"/>
      <c r="CB124" s="245"/>
      <c r="CC124" s="245"/>
      <c r="CD124" s="245"/>
      <c r="CE124" s="245"/>
      <c r="CF124" s="245"/>
      <c r="CG124" s="245"/>
      <c r="CH124" s="245"/>
      <c r="CI124" s="245"/>
      <c r="CJ124" s="245"/>
      <c r="CK124" s="245"/>
      <c r="CL124" s="245"/>
      <c r="CM124" s="245"/>
      <c r="CN124" s="245"/>
      <c r="CO124" s="245"/>
      <c r="CP124" s="245"/>
      <c r="CQ124" s="245"/>
      <c r="CR124" s="245"/>
      <c r="CS124" s="245"/>
      <c r="CT124" s="245"/>
      <c r="CU124" s="245"/>
      <c r="CV124" s="245"/>
      <c r="CW124" s="245"/>
      <c r="CX124" s="245"/>
      <c r="CY124" s="245"/>
      <c r="CZ124" s="245"/>
    </row>
    <row r="125" spans="1:111" s="25" customFormat="1" ht="15.75" hidden="1" customHeight="1">
      <c r="C125" s="58"/>
      <c r="D125" s="156"/>
      <c r="E125" s="184"/>
      <c r="F125" s="475"/>
      <c r="G125" s="184"/>
      <c r="H125" s="35"/>
      <c r="I125" s="35"/>
      <c r="K125" s="35"/>
      <c r="U125" s="23"/>
      <c r="W125" s="23"/>
      <c r="Y125" s="23"/>
      <c r="AA125" s="23"/>
      <c r="AC125" s="23"/>
      <c r="AE125" s="23"/>
      <c r="AG125" s="23"/>
      <c r="AI125" s="23"/>
      <c r="AK125" s="23"/>
      <c r="AM125" s="23"/>
      <c r="AO125" s="23"/>
      <c r="AQ125" s="23"/>
      <c r="AS125" s="23"/>
      <c r="AU125" s="23"/>
      <c r="AW125" s="23"/>
      <c r="AY125" s="23"/>
      <c r="BA125" s="23"/>
      <c r="BC125" s="23"/>
      <c r="BE125" s="23"/>
      <c r="BG125" s="23"/>
      <c r="BI125" s="23"/>
      <c r="BK125" s="23"/>
      <c r="BM125" s="23"/>
      <c r="BN125" s="23"/>
      <c r="BO125" s="23"/>
    </row>
    <row r="126" spans="1:111" s="50" customFormat="1" ht="54" hidden="1" customHeight="1">
      <c r="D126" s="49" t="s">
        <v>2394</v>
      </c>
      <c r="E126" s="184"/>
      <c r="F126" s="465"/>
      <c r="H126" s="257"/>
      <c r="I126" s="35"/>
      <c r="J126" s="585"/>
      <c r="K126" s="257"/>
      <c r="U126" s="49"/>
      <c r="W126" s="49"/>
      <c r="Y126" s="49"/>
      <c r="AA126" s="49"/>
      <c r="AC126" s="49"/>
      <c r="AE126" s="49"/>
      <c r="AG126" s="49"/>
      <c r="AI126" s="49"/>
      <c r="AK126" s="49"/>
      <c r="AM126" s="49"/>
      <c r="AO126" s="49"/>
      <c r="AQ126" s="49"/>
      <c r="AS126" s="49"/>
      <c r="AU126" s="49"/>
      <c r="AW126" s="49"/>
      <c r="AY126" s="49"/>
      <c r="BA126" s="49"/>
      <c r="BC126" s="49"/>
      <c r="BE126" s="49"/>
      <c r="BG126" s="49"/>
      <c r="BI126" s="49"/>
      <c r="CP126" s="254"/>
      <c r="CQ126" s="254"/>
      <c r="CR126" s="254"/>
      <c r="CT126" s="254"/>
    </row>
    <row r="127" spans="1:111" s="25" customFormat="1" ht="15.75" hidden="1" customHeight="1">
      <c r="C127" s="58"/>
      <c r="D127" s="156"/>
      <c r="E127" s="184"/>
      <c r="F127" s="475"/>
      <c r="G127" s="184"/>
      <c r="H127" s="35"/>
      <c r="I127" s="35"/>
      <c r="K127" s="35"/>
      <c r="U127" s="23"/>
      <c r="W127" s="23"/>
      <c r="Y127" s="23"/>
      <c r="AA127" s="23"/>
      <c r="AC127" s="23"/>
      <c r="AE127" s="23"/>
      <c r="AG127" s="23"/>
      <c r="AI127" s="23"/>
      <c r="AK127" s="23"/>
      <c r="AM127" s="23"/>
      <c r="AO127" s="23"/>
      <c r="AQ127" s="23"/>
      <c r="AS127" s="23"/>
      <c r="AU127" s="23"/>
      <c r="AW127" s="23"/>
      <c r="AY127" s="23"/>
      <c r="BA127" s="23"/>
      <c r="BC127" s="23"/>
      <c r="BE127" s="23"/>
      <c r="BG127" s="23"/>
      <c r="BI127" s="23"/>
      <c r="BK127" s="23"/>
      <c r="BM127" s="23"/>
      <c r="BN127" s="23"/>
      <c r="BO127" s="23"/>
    </row>
    <row r="128" spans="1:111" s="497" customFormat="1" ht="34.5" hidden="1" customHeight="1">
      <c r="A128" s="593" t="s">
        <v>301</v>
      </c>
      <c r="B128" s="593" t="s">
        <v>1601</v>
      </c>
      <c r="C128" s="504" t="s">
        <v>12</v>
      </c>
      <c r="D128" s="593" t="s">
        <v>39</v>
      </c>
      <c r="E128" s="591" t="s">
        <v>1665</v>
      </c>
      <c r="F128" s="594" t="s">
        <v>14</v>
      </c>
      <c r="G128" s="591"/>
      <c r="H128" s="594" t="s">
        <v>1611</v>
      </c>
      <c r="I128" s="594" t="s">
        <v>1612</v>
      </c>
      <c r="J128" s="591" t="s">
        <v>299</v>
      </c>
      <c r="K128" s="594" t="s">
        <v>298</v>
      </c>
      <c r="L128" s="591" t="s">
        <v>1353</v>
      </c>
      <c r="M128" s="591" t="s">
        <v>1551</v>
      </c>
      <c r="N128" s="591" t="s">
        <v>1552</v>
      </c>
      <c r="O128" s="591" t="s">
        <v>1760</v>
      </c>
      <c r="P128" s="591" t="s">
        <v>1761</v>
      </c>
      <c r="Q128" s="812" t="s">
        <v>2276</v>
      </c>
      <c r="R128" s="812" t="s">
        <v>2277</v>
      </c>
      <c r="S128" s="1115" t="s">
        <v>878</v>
      </c>
      <c r="T128" s="1115"/>
      <c r="U128" s="288">
        <v>7</v>
      </c>
      <c r="V128" s="812"/>
      <c r="W128" s="288">
        <v>14</v>
      </c>
      <c r="X128" s="812"/>
      <c r="Y128" s="288">
        <v>21</v>
      </c>
      <c r="Z128" s="812"/>
      <c r="AA128" s="288">
        <v>28</v>
      </c>
      <c r="AB128" s="812"/>
      <c r="AC128" s="288">
        <v>4</v>
      </c>
      <c r="AD128" s="812"/>
      <c r="AE128" s="288">
        <v>11</v>
      </c>
      <c r="AF128" s="812"/>
      <c r="AG128" s="288">
        <v>18</v>
      </c>
      <c r="AH128" s="812"/>
      <c r="AI128" s="288">
        <v>25</v>
      </c>
      <c r="AJ128" s="812"/>
      <c r="AK128" s="288">
        <v>2</v>
      </c>
      <c r="AL128" s="812"/>
      <c r="AM128" s="288">
        <v>9</v>
      </c>
      <c r="AN128" s="812"/>
      <c r="AO128" s="288">
        <v>16</v>
      </c>
      <c r="AP128" s="812"/>
      <c r="AQ128" s="288">
        <v>23</v>
      </c>
      <c r="AR128" s="812"/>
      <c r="AS128" s="288">
        <v>30</v>
      </c>
      <c r="AT128" s="812"/>
      <c r="AU128" s="288">
        <v>6</v>
      </c>
      <c r="AV128" s="812"/>
      <c r="AW128" s="288">
        <v>13</v>
      </c>
      <c r="AX128" s="812"/>
      <c r="AY128" s="288">
        <v>20</v>
      </c>
      <c r="AZ128" s="812"/>
      <c r="BA128" s="288">
        <v>27</v>
      </c>
      <c r="BB128" s="812"/>
      <c r="BC128" s="288">
        <v>3</v>
      </c>
      <c r="BD128" s="812"/>
      <c r="BE128" s="288">
        <v>10</v>
      </c>
      <c r="BF128" s="812"/>
      <c r="BG128" s="288">
        <v>17</v>
      </c>
      <c r="BH128" s="812"/>
      <c r="BI128" s="288">
        <v>24</v>
      </c>
      <c r="BJ128" s="812"/>
      <c r="BK128" s="473" t="s">
        <v>878</v>
      </c>
      <c r="BL128" s="474"/>
      <c r="BM128" s="473" t="s">
        <v>879</v>
      </c>
      <c r="BN128" s="173"/>
      <c r="BO128" s="473" t="s">
        <v>1668</v>
      </c>
    </row>
    <row r="129" spans="1:111" s="25" customFormat="1" ht="21" hidden="1" customHeight="1">
      <c r="A129" s="40"/>
      <c r="B129" s="40"/>
      <c r="C129" s="38" t="s">
        <v>98</v>
      </c>
      <c r="D129" s="556" t="s">
        <v>1666</v>
      </c>
      <c r="E129" s="477">
        <v>1672</v>
      </c>
      <c r="F129" s="459">
        <v>38927</v>
      </c>
      <c r="G129" s="788"/>
      <c r="H129" s="319" t="s">
        <v>1403</v>
      </c>
      <c r="I129" s="27">
        <v>41081</v>
      </c>
      <c r="J129" s="436" t="s">
        <v>738</v>
      </c>
      <c r="K129" s="287" t="s">
        <v>738</v>
      </c>
      <c r="L129" s="16">
        <v>0</v>
      </c>
      <c r="M129" s="16">
        <v>4</v>
      </c>
      <c r="N129" s="16">
        <v>4</v>
      </c>
      <c r="O129" s="16">
        <v>0</v>
      </c>
      <c r="P129" s="16">
        <v>4</v>
      </c>
      <c r="Q129" s="767">
        <v>0</v>
      </c>
      <c r="R129" s="767">
        <v>0</v>
      </c>
      <c r="S129" s="1114">
        <v>0</v>
      </c>
      <c r="T129" s="1114"/>
      <c r="U129" s="15"/>
      <c r="V129" s="769"/>
      <c r="W129" s="15"/>
      <c r="X129" s="769"/>
      <c r="Y129" s="15"/>
      <c r="Z129" s="769"/>
      <c r="AA129" s="15"/>
      <c r="AB129" s="769"/>
      <c r="AC129" s="15"/>
      <c r="AD129" s="769"/>
      <c r="AE129" s="15"/>
      <c r="AF129" s="769"/>
      <c r="AG129" s="15"/>
      <c r="AH129" s="769"/>
      <c r="AI129" s="15"/>
      <c r="AJ129" s="769"/>
      <c r="AK129" s="15"/>
      <c r="AL129" s="769"/>
      <c r="AM129" s="15"/>
      <c r="AN129" s="770"/>
      <c r="AO129" s="15"/>
      <c r="AP129" s="770"/>
      <c r="AQ129" s="15"/>
      <c r="AR129" s="770"/>
      <c r="AS129" s="15"/>
      <c r="AT129" s="770"/>
      <c r="AU129" s="15"/>
      <c r="AV129" s="770"/>
      <c r="AW129" s="15"/>
      <c r="AX129" s="770"/>
      <c r="AY129" s="15"/>
      <c r="AZ129" s="770"/>
      <c r="BA129" s="15"/>
      <c r="BB129" s="770"/>
      <c r="BC129" s="15"/>
      <c r="BD129" s="770"/>
      <c r="BE129" s="15"/>
      <c r="BF129" s="770"/>
      <c r="BG129" s="15"/>
      <c r="BH129" s="770"/>
      <c r="BI129" s="15"/>
      <c r="BJ129" s="770"/>
      <c r="BK129" s="15">
        <v>0</v>
      </c>
      <c r="BM129" s="15">
        <v>0</v>
      </c>
      <c r="BN129" s="23"/>
      <c r="BO129" s="15">
        <v>0</v>
      </c>
      <c r="BP129" s="245"/>
      <c r="BQ129" s="245"/>
      <c r="BR129" s="245"/>
      <c r="BS129" s="245"/>
      <c r="BT129" s="245"/>
      <c r="BU129" s="245"/>
      <c r="BV129" s="245"/>
      <c r="BW129" s="245"/>
      <c r="BX129" s="245"/>
      <c r="BY129" s="245"/>
      <c r="BZ129" s="245"/>
      <c r="CA129" s="245"/>
      <c r="CB129" s="245"/>
      <c r="CC129" s="245"/>
      <c r="CD129" s="245"/>
      <c r="CE129" s="245"/>
      <c r="CF129" s="245"/>
      <c r="CG129" s="245"/>
      <c r="CH129" s="245"/>
      <c r="CI129" s="245"/>
      <c r="CJ129" s="245"/>
      <c r="CK129" s="245"/>
      <c r="CL129" s="245"/>
      <c r="CM129" s="245"/>
      <c r="CN129" s="245"/>
      <c r="CO129" s="245"/>
      <c r="CP129" s="245"/>
      <c r="CY129" s="245"/>
      <c r="CZ129" s="245"/>
      <c r="DA129"/>
      <c r="DB129"/>
      <c r="DC129"/>
      <c r="DD129"/>
      <c r="DE129"/>
      <c r="DF129"/>
      <c r="DG129"/>
    </row>
    <row r="130" spans="1:111" s="25" customFormat="1" ht="15.75" hidden="1" customHeight="1">
      <c r="C130" s="58"/>
      <c r="D130" s="156"/>
      <c r="E130" s="184"/>
      <c r="F130" s="475"/>
      <c r="G130" s="184"/>
      <c r="H130" s="35"/>
      <c r="I130" s="35"/>
      <c r="K130" s="35"/>
      <c r="U130" s="23"/>
      <c r="W130" s="23"/>
      <c r="Y130" s="23"/>
      <c r="AA130" s="23"/>
      <c r="AC130" s="23"/>
      <c r="AE130" s="23"/>
      <c r="AG130" s="23"/>
      <c r="AI130" s="23"/>
      <c r="AK130" s="23"/>
      <c r="AM130" s="23"/>
      <c r="AO130" s="23"/>
      <c r="AQ130" s="23"/>
      <c r="AS130" s="23"/>
      <c r="AU130" s="23"/>
      <c r="AW130" s="23"/>
      <c r="AY130" s="23"/>
      <c r="BA130" s="23"/>
      <c r="BC130" s="23"/>
      <c r="BE130" s="23"/>
      <c r="BG130" s="23"/>
      <c r="BI130" s="23"/>
      <c r="BK130" s="23"/>
      <c r="BM130" s="23"/>
      <c r="BN130" s="23"/>
      <c r="BO130" s="23"/>
    </row>
    <row r="131" spans="1:111" s="50" customFormat="1" ht="54" hidden="1" customHeight="1">
      <c r="C131" s="49"/>
      <c r="D131" s="49" t="s">
        <v>2362</v>
      </c>
      <c r="E131" s="191"/>
      <c r="F131" s="465"/>
      <c r="G131" s="191"/>
      <c r="H131" s="257"/>
      <c r="I131" s="35"/>
      <c r="J131" s="3"/>
      <c r="K131" s="257"/>
      <c r="U131" s="49"/>
      <c r="W131" s="49"/>
      <c r="Y131" s="49"/>
      <c r="AA131" s="49"/>
      <c r="AC131" s="49"/>
      <c r="AE131" s="49"/>
      <c r="AG131" s="49"/>
      <c r="AI131" s="49"/>
      <c r="AK131" s="49"/>
      <c r="AM131" s="49"/>
      <c r="AO131" s="49"/>
      <c r="AQ131" s="49"/>
      <c r="AS131" s="49"/>
      <c r="AU131" s="49"/>
      <c r="AW131" s="49"/>
      <c r="AY131" s="49"/>
      <c r="BA131" s="49"/>
      <c r="BC131" s="49"/>
      <c r="BE131" s="49"/>
      <c r="BG131" s="49"/>
      <c r="BI131" s="49"/>
      <c r="CJ131" s="254"/>
      <c r="CK131" s="254"/>
      <c r="CL131" s="254"/>
      <c r="CN131" s="254"/>
    </row>
    <row r="132" spans="1:111" s="25" customFormat="1" ht="15.75" hidden="1" customHeight="1">
      <c r="C132" s="58"/>
      <c r="D132" s="156"/>
      <c r="E132" s="184"/>
      <c r="F132" s="475"/>
      <c r="G132" s="184"/>
      <c r="H132" s="35"/>
      <c r="I132" s="35"/>
      <c r="K132" s="35"/>
      <c r="U132" s="23"/>
      <c r="W132" s="23"/>
      <c r="Y132" s="23"/>
      <c r="AA132" s="23"/>
      <c r="AC132" s="23"/>
      <c r="AE132" s="23"/>
      <c r="AG132" s="23"/>
      <c r="AI132" s="23"/>
      <c r="AK132" s="23"/>
      <c r="AM132" s="23"/>
      <c r="AO132" s="23"/>
      <c r="AQ132" s="23"/>
      <c r="AS132" s="23"/>
      <c r="AU132" s="23"/>
      <c r="AW132" s="23"/>
      <c r="AY132" s="23"/>
      <c r="BA132" s="23"/>
      <c r="BC132" s="23"/>
      <c r="BE132" s="23"/>
      <c r="BG132" s="23"/>
      <c r="BI132" s="23"/>
      <c r="BK132" s="23"/>
      <c r="BM132" s="23"/>
      <c r="BN132" s="23"/>
      <c r="BO132" s="23"/>
    </row>
    <row r="133" spans="1:111" s="497" customFormat="1" ht="34.5" hidden="1" customHeight="1">
      <c r="A133" s="593" t="s">
        <v>301</v>
      </c>
      <c r="B133" s="593" t="s">
        <v>1601</v>
      </c>
      <c r="C133" s="504" t="s">
        <v>12</v>
      </c>
      <c r="D133" s="593" t="s">
        <v>39</v>
      </c>
      <c r="E133" s="591" t="s">
        <v>1665</v>
      </c>
      <c r="F133" s="594" t="s">
        <v>14</v>
      </c>
      <c r="G133" s="591"/>
      <c r="H133" s="594" t="s">
        <v>1611</v>
      </c>
      <c r="I133" s="594" t="s">
        <v>1612</v>
      </c>
      <c r="J133" s="591" t="s">
        <v>299</v>
      </c>
      <c r="K133" s="594" t="s">
        <v>298</v>
      </c>
      <c r="L133" s="591" t="s">
        <v>1353</v>
      </c>
      <c r="M133" s="591" t="s">
        <v>1551</v>
      </c>
      <c r="N133" s="591" t="s">
        <v>1552</v>
      </c>
      <c r="O133" s="591" t="s">
        <v>1760</v>
      </c>
      <c r="P133" s="591" t="s">
        <v>1761</v>
      </c>
      <c r="Q133" s="812" t="s">
        <v>1668</v>
      </c>
      <c r="R133" s="812"/>
      <c r="S133" s="1115" t="s">
        <v>878</v>
      </c>
      <c r="T133" s="1115"/>
      <c r="U133" s="288">
        <v>1</v>
      </c>
      <c r="V133" s="812"/>
      <c r="W133" s="288">
        <v>8</v>
      </c>
      <c r="X133" s="812"/>
      <c r="Y133" s="288">
        <v>15</v>
      </c>
      <c r="Z133" s="812"/>
      <c r="AA133" s="288">
        <v>22</v>
      </c>
      <c r="AB133" s="812"/>
      <c r="AC133" s="288">
        <v>29</v>
      </c>
      <c r="AD133" s="812"/>
      <c r="AE133" s="288">
        <v>5</v>
      </c>
      <c r="AF133" s="812"/>
      <c r="AG133" s="288">
        <v>12</v>
      </c>
      <c r="AH133" s="812"/>
      <c r="AI133" s="288">
        <v>19</v>
      </c>
      <c r="AJ133" s="812"/>
      <c r="AK133" s="288">
        <v>26</v>
      </c>
      <c r="AL133" s="812"/>
      <c r="AM133" s="288">
        <v>3</v>
      </c>
      <c r="AN133" s="812"/>
      <c r="AO133" s="288">
        <v>10</v>
      </c>
      <c r="AP133" s="812"/>
      <c r="AQ133" s="288">
        <v>17</v>
      </c>
      <c r="AR133" s="812"/>
      <c r="AS133" s="288">
        <v>24</v>
      </c>
      <c r="AT133" s="812"/>
      <c r="AU133" s="288">
        <v>31</v>
      </c>
      <c r="AV133" s="812"/>
      <c r="AW133" s="288">
        <v>7</v>
      </c>
      <c r="AX133" s="812"/>
      <c r="AY133" s="288">
        <v>14</v>
      </c>
      <c r="AZ133" s="812"/>
      <c r="BA133" s="288">
        <v>21</v>
      </c>
      <c r="BB133" s="812"/>
      <c r="BC133" s="288">
        <v>28</v>
      </c>
      <c r="BD133" s="812"/>
      <c r="BE133" s="288">
        <v>4</v>
      </c>
      <c r="BF133" s="812"/>
      <c r="BG133" s="288">
        <v>11</v>
      </c>
      <c r="BH133" s="812"/>
      <c r="BI133" s="288">
        <v>25</v>
      </c>
      <c r="BJ133" s="812"/>
      <c r="BK133" s="473" t="s">
        <v>878</v>
      </c>
      <c r="BL133" s="474"/>
      <c r="BM133" s="473" t="s">
        <v>879</v>
      </c>
      <c r="BN133" s="173"/>
      <c r="BO133" s="473" t="s">
        <v>1668</v>
      </c>
    </row>
    <row r="134" spans="1:111" s="25" customFormat="1" ht="21" hidden="1" customHeight="1">
      <c r="A134" s="15"/>
      <c r="B134" s="15"/>
      <c r="C134" s="38" t="s">
        <v>59</v>
      </c>
      <c r="D134" s="556" t="s">
        <v>950</v>
      </c>
      <c r="E134" s="477">
        <v>120</v>
      </c>
      <c r="F134" s="457">
        <v>42172</v>
      </c>
      <c r="G134" s="788"/>
      <c r="H134" s="319" t="s">
        <v>748</v>
      </c>
      <c r="I134" s="27">
        <v>40308</v>
      </c>
      <c r="J134" s="431" t="s">
        <v>948</v>
      </c>
      <c r="K134" s="287" t="s">
        <v>947</v>
      </c>
      <c r="L134" s="16">
        <v>38</v>
      </c>
      <c r="M134" s="16">
        <v>20</v>
      </c>
      <c r="N134" s="16">
        <v>58</v>
      </c>
      <c r="O134" s="16">
        <v>17</v>
      </c>
      <c r="P134" s="16">
        <v>75</v>
      </c>
      <c r="Q134" s="767">
        <v>15</v>
      </c>
      <c r="R134" s="767">
        <v>90</v>
      </c>
      <c r="S134" s="1114">
        <v>0</v>
      </c>
      <c r="T134" s="1114"/>
      <c r="U134" s="15"/>
      <c r="V134" s="769"/>
      <c r="W134" s="15"/>
      <c r="X134" s="769"/>
      <c r="Y134" s="15"/>
      <c r="Z134" s="769"/>
      <c r="AA134" s="15"/>
      <c r="AB134" s="769"/>
      <c r="AC134" s="15"/>
      <c r="AD134" s="769"/>
      <c r="AE134" s="15"/>
      <c r="AF134" s="769"/>
      <c r="AG134" s="15"/>
      <c r="AH134" s="769"/>
      <c r="AI134" s="15"/>
      <c r="AJ134" s="769"/>
      <c r="AK134" s="15"/>
      <c r="AL134" s="769"/>
      <c r="AM134" s="15"/>
      <c r="AN134" s="770"/>
      <c r="AO134" s="15"/>
      <c r="AP134" s="770"/>
      <c r="AQ134" s="15"/>
      <c r="AR134" s="770"/>
      <c r="AS134" s="15"/>
      <c r="AT134" s="770"/>
      <c r="AU134" s="15"/>
      <c r="AV134" s="770"/>
      <c r="AW134" s="15"/>
      <c r="AX134" s="770"/>
      <c r="AY134" s="15"/>
      <c r="AZ134" s="770"/>
      <c r="BA134" s="15"/>
      <c r="BB134" s="770"/>
      <c r="BC134" s="15"/>
      <c r="BD134" s="770"/>
      <c r="BE134" s="15"/>
      <c r="BF134" s="770"/>
      <c r="BG134" s="15"/>
      <c r="BH134" s="770"/>
      <c r="BI134" s="15"/>
      <c r="BJ134" s="770"/>
      <c r="BK134" s="15">
        <f t="shared" ref="BK134" si="18">COUNT(U134:AK134)</f>
        <v>0</v>
      </c>
      <c r="BM134" s="15">
        <f t="shared" ref="BM134" si="19">COUNT(AM134:BI134)</f>
        <v>0</v>
      </c>
      <c r="BN134" s="23"/>
      <c r="BO134" s="15">
        <f t="shared" ref="BO134" si="20">SUM(BK134,BM134)</f>
        <v>0</v>
      </c>
      <c r="BP134" s="245"/>
      <c r="BQ134" s="245"/>
      <c r="BR134" s="245"/>
      <c r="BS134" s="245"/>
      <c r="BT134" s="245"/>
      <c r="BU134" s="245"/>
      <c r="BV134" s="245"/>
      <c r="BW134" s="245"/>
      <c r="BX134" s="245"/>
      <c r="BY134" s="245"/>
      <c r="BZ134" s="245"/>
      <c r="CA134" s="245"/>
      <c r="CB134" s="245"/>
      <c r="CC134" s="245"/>
      <c r="CD134" s="245"/>
      <c r="CE134" s="245"/>
      <c r="CF134" s="245"/>
      <c r="CG134" s="245"/>
      <c r="CH134" s="245"/>
      <c r="CI134" s="245"/>
      <c r="CJ134" s="245"/>
      <c r="CK134" s="245"/>
      <c r="CL134" s="245"/>
      <c r="CM134" s="245"/>
      <c r="CN134" s="245"/>
      <c r="CO134" s="245"/>
      <c r="CP134" s="245"/>
    </row>
    <row r="135" spans="1:111" s="25" customFormat="1" ht="15.75" hidden="1" customHeight="1">
      <c r="C135" s="58"/>
      <c r="D135" s="156"/>
      <c r="E135" s="184"/>
      <c r="F135" s="475"/>
      <c r="G135" s="184"/>
      <c r="H135" s="35"/>
      <c r="I135" s="35"/>
      <c r="K135" s="35"/>
      <c r="U135" s="23"/>
      <c r="W135" s="23"/>
      <c r="Y135" s="23"/>
      <c r="AA135" s="23"/>
      <c r="AC135" s="23"/>
      <c r="AE135" s="23"/>
      <c r="AG135" s="23"/>
      <c r="AI135" s="23"/>
      <c r="AK135" s="23"/>
      <c r="AM135" s="23"/>
      <c r="AO135" s="23"/>
      <c r="AQ135" s="23"/>
      <c r="AS135" s="23"/>
      <c r="AU135" s="23"/>
      <c r="AW135" s="23"/>
      <c r="AY135" s="23"/>
      <c r="BA135" s="23"/>
      <c r="BC135" s="23"/>
      <c r="BE135" s="23"/>
      <c r="BG135" s="23"/>
      <c r="BI135" s="23"/>
      <c r="BK135" s="23"/>
      <c r="BM135" s="23"/>
      <c r="BN135" s="23"/>
      <c r="BO135" s="23"/>
    </row>
    <row r="136" spans="1:111" s="50" customFormat="1" ht="54" hidden="1" customHeight="1">
      <c r="C136" s="49"/>
      <c r="D136" s="49" t="s">
        <v>2275</v>
      </c>
      <c r="E136" s="191"/>
      <c r="F136" s="465"/>
      <c r="G136" s="191"/>
      <c r="H136" s="257"/>
      <c r="I136" s="35"/>
      <c r="J136" s="3"/>
      <c r="K136" s="257"/>
      <c r="U136" s="49"/>
      <c r="W136" s="49"/>
      <c r="Y136" s="49"/>
      <c r="AA136" s="49"/>
      <c r="AC136" s="49"/>
      <c r="AE136" s="49"/>
      <c r="AG136" s="49"/>
      <c r="AI136" s="49"/>
      <c r="AK136" s="49"/>
      <c r="AM136" s="49"/>
      <c r="AO136" s="49"/>
      <c r="AQ136" s="49"/>
      <c r="AS136" s="49"/>
      <c r="AU136" s="49"/>
      <c r="AW136" s="49"/>
      <c r="AY136" s="49"/>
      <c r="BA136" s="49"/>
      <c r="BC136" s="49"/>
      <c r="BE136" s="49"/>
      <c r="BG136" s="49"/>
      <c r="BI136" s="49"/>
      <c r="CJ136" s="254"/>
      <c r="CK136" s="254"/>
      <c r="CL136" s="254"/>
      <c r="CN136" s="254"/>
    </row>
    <row r="137" spans="1:111" s="25" customFormat="1" ht="15.75" hidden="1" customHeight="1">
      <c r="C137" s="58"/>
      <c r="D137" s="156"/>
      <c r="E137" s="184"/>
      <c r="F137" s="475"/>
      <c r="G137" s="184"/>
      <c r="H137" s="35"/>
      <c r="I137" s="35"/>
      <c r="K137" s="35"/>
      <c r="U137" s="23"/>
      <c r="W137" s="23"/>
      <c r="Y137" s="23"/>
      <c r="AA137" s="23"/>
      <c r="AC137" s="23"/>
      <c r="AE137" s="23"/>
      <c r="AG137" s="23"/>
      <c r="AI137" s="23"/>
      <c r="AK137" s="23"/>
      <c r="AM137" s="23"/>
      <c r="AO137" s="23"/>
      <c r="AQ137" s="23"/>
      <c r="AS137" s="23"/>
      <c r="AU137" s="23"/>
      <c r="AW137" s="23"/>
      <c r="AY137" s="23"/>
      <c r="BA137" s="23"/>
      <c r="BC137" s="23"/>
      <c r="BE137" s="23"/>
      <c r="BG137" s="23"/>
      <c r="BI137" s="23"/>
      <c r="BK137" s="23"/>
      <c r="BM137" s="23"/>
      <c r="BN137" s="23"/>
      <c r="BO137" s="23"/>
    </row>
    <row r="138" spans="1:111" s="497" customFormat="1" ht="34.5" hidden="1" customHeight="1">
      <c r="A138" s="593" t="s">
        <v>301</v>
      </c>
      <c r="B138" s="593" t="s">
        <v>1601</v>
      </c>
      <c r="C138" s="504" t="s">
        <v>12</v>
      </c>
      <c r="D138" s="593" t="s">
        <v>39</v>
      </c>
      <c r="E138" s="591" t="s">
        <v>1665</v>
      </c>
      <c r="F138" s="594" t="s">
        <v>14</v>
      </c>
      <c r="G138" s="478"/>
      <c r="H138" s="594" t="s">
        <v>1611</v>
      </c>
      <c r="I138" s="594" t="s">
        <v>1612</v>
      </c>
      <c r="J138" s="591" t="s">
        <v>299</v>
      </c>
      <c r="K138" s="594" t="s">
        <v>298</v>
      </c>
      <c r="L138" s="591" t="s">
        <v>1353</v>
      </c>
      <c r="M138" s="591" t="s">
        <v>1551</v>
      </c>
      <c r="N138" s="591" t="s">
        <v>1552</v>
      </c>
      <c r="O138" s="591" t="s">
        <v>1760</v>
      </c>
      <c r="P138" s="591" t="s">
        <v>1761</v>
      </c>
      <c r="Q138" s="812" t="s">
        <v>1668</v>
      </c>
      <c r="R138" s="812"/>
      <c r="S138" s="1115" t="s">
        <v>878</v>
      </c>
      <c r="T138" s="1115"/>
      <c r="U138" s="288">
        <v>2</v>
      </c>
      <c r="V138" s="812"/>
      <c r="W138" s="288">
        <v>9</v>
      </c>
      <c r="X138" s="812"/>
      <c r="Y138" s="288">
        <v>16</v>
      </c>
      <c r="Z138" s="812"/>
      <c r="AA138" s="288">
        <v>23</v>
      </c>
      <c r="AB138" s="812"/>
      <c r="AC138" s="288">
        <v>30</v>
      </c>
      <c r="AD138" s="812"/>
      <c r="AE138" s="288">
        <v>6</v>
      </c>
      <c r="AF138" s="812"/>
      <c r="AG138" s="288">
        <v>13</v>
      </c>
      <c r="AH138" s="812"/>
      <c r="AI138" s="288">
        <v>20</v>
      </c>
      <c r="AJ138" s="812"/>
      <c r="AK138" s="288">
        <v>27</v>
      </c>
      <c r="AL138" s="812"/>
      <c r="AM138" s="288">
        <v>4</v>
      </c>
      <c r="AN138" s="812"/>
      <c r="AO138" s="288">
        <v>11</v>
      </c>
      <c r="AP138" s="812"/>
      <c r="AQ138" s="288"/>
      <c r="AR138" s="812"/>
      <c r="AS138" s="288">
        <v>18</v>
      </c>
      <c r="AT138" s="812"/>
      <c r="AU138" s="288">
        <v>25</v>
      </c>
      <c r="AV138" s="812"/>
      <c r="AW138" s="288">
        <v>1</v>
      </c>
      <c r="AX138" s="812"/>
      <c r="AY138" s="288">
        <v>8</v>
      </c>
      <c r="AZ138" s="812"/>
      <c r="BA138" s="288">
        <v>22</v>
      </c>
      <c r="BB138" s="812"/>
      <c r="BC138" s="288">
        <v>29</v>
      </c>
      <c r="BD138" s="812"/>
      <c r="BE138" s="288">
        <v>5</v>
      </c>
      <c r="BF138" s="812"/>
      <c r="BG138" s="288">
        <v>12</v>
      </c>
      <c r="BH138" s="812"/>
      <c r="BI138" s="288">
        <v>26</v>
      </c>
      <c r="BJ138" s="812"/>
      <c r="BK138" s="473" t="s">
        <v>878</v>
      </c>
      <c r="BL138" s="474"/>
      <c r="BM138" s="473" t="s">
        <v>879</v>
      </c>
      <c r="BN138" s="173"/>
      <c r="BO138" s="473" t="s">
        <v>1668</v>
      </c>
    </row>
    <row r="139" spans="1:111" customFormat="1" ht="21" hidden="1" customHeight="1">
      <c r="A139" s="15"/>
      <c r="B139" s="15"/>
      <c r="C139" s="38" t="s">
        <v>138</v>
      </c>
      <c r="D139" s="556" t="s">
        <v>1404</v>
      </c>
      <c r="E139" s="477">
        <v>11121</v>
      </c>
      <c r="F139" s="458">
        <v>44321</v>
      </c>
      <c r="G139" s="788"/>
      <c r="H139" s="319" t="s">
        <v>1403</v>
      </c>
      <c r="I139" s="27">
        <v>37021</v>
      </c>
      <c r="J139" s="430" t="s">
        <v>1406</v>
      </c>
      <c r="K139" s="287" t="s">
        <v>1405</v>
      </c>
      <c r="L139" s="16">
        <v>0</v>
      </c>
      <c r="M139" s="16">
        <v>0</v>
      </c>
      <c r="N139" s="16">
        <v>0</v>
      </c>
      <c r="O139" s="16">
        <v>0</v>
      </c>
      <c r="P139" s="16">
        <v>0</v>
      </c>
      <c r="Q139" s="767">
        <v>0</v>
      </c>
      <c r="R139" s="767"/>
      <c r="S139" s="1114">
        <v>0</v>
      </c>
      <c r="T139" s="1114"/>
      <c r="U139" s="15"/>
      <c r="V139" s="769"/>
      <c r="W139" s="15"/>
      <c r="X139" s="769"/>
      <c r="Y139" s="15"/>
      <c r="Z139" s="769"/>
      <c r="AA139" s="15"/>
      <c r="AB139" s="769"/>
      <c r="AC139" s="15"/>
      <c r="AD139" s="769"/>
      <c r="AE139" s="15"/>
      <c r="AF139" s="769"/>
      <c r="AG139" s="15"/>
      <c r="AH139" s="769"/>
      <c r="AI139" s="15"/>
      <c r="AJ139" s="769"/>
      <c r="AK139" s="15"/>
      <c r="AL139" s="769"/>
      <c r="AM139" s="15"/>
      <c r="AN139" s="770"/>
      <c r="AO139" s="15"/>
      <c r="AP139" s="770"/>
      <c r="AQ139" s="15"/>
      <c r="AR139" s="770"/>
      <c r="AS139" s="15"/>
      <c r="AT139" s="770"/>
      <c r="AU139" s="15"/>
      <c r="AV139" s="770"/>
      <c r="AW139" s="15"/>
      <c r="AX139" s="770"/>
      <c r="AY139" s="15"/>
      <c r="AZ139" s="770"/>
      <c r="BA139" s="15"/>
      <c r="BB139" s="770"/>
      <c r="BC139" s="15"/>
      <c r="BD139" s="770"/>
      <c r="BE139" s="15"/>
      <c r="BF139" s="770"/>
      <c r="BG139" s="15"/>
      <c r="BH139" s="770"/>
      <c r="BI139" s="15"/>
      <c r="BJ139" s="770"/>
      <c r="BK139" s="15">
        <f>COUNT(U139:AK139)</f>
        <v>0</v>
      </c>
      <c r="BL139" s="25"/>
      <c r="BM139" s="15">
        <f>COUNT(AM139:BI139)</f>
        <v>0</v>
      </c>
      <c r="BN139" s="23"/>
      <c r="BO139" s="15">
        <f t="shared" ref="BO139" si="21">SUM(BK139,BM139)</f>
        <v>0</v>
      </c>
      <c r="BP139" s="245"/>
      <c r="BQ139" s="245"/>
      <c r="BR139" s="245"/>
      <c r="BS139" s="245"/>
      <c r="BT139" s="245"/>
      <c r="BU139" s="245"/>
      <c r="BV139" s="245"/>
      <c r="BW139" s="245"/>
      <c r="BX139" s="245"/>
      <c r="BY139" s="245"/>
      <c r="BZ139" s="245"/>
      <c r="CA139" s="245"/>
      <c r="CB139" s="245"/>
      <c r="CC139" s="245"/>
      <c r="CD139" s="245"/>
      <c r="CE139" s="245"/>
      <c r="CF139" s="245"/>
      <c r="CG139" s="245"/>
      <c r="CH139" s="245"/>
      <c r="CI139" s="245"/>
      <c r="CJ139" s="245"/>
      <c r="CK139" s="245"/>
      <c r="CL139" s="245"/>
      <c r="CM139" s="245"/>
      <c r="CN139" s="245"/>
      <c r="CO139" s="245"/>
      <c r="CP139" s="245"/>
      <c r="CQ139" s="245"/>
      <c r="CR139" s="245"/>
      <c r="CS139" s="245"/>
      <c r="CT139" s="245"/>
      <c r="CU139" s="245"/>
      <c r="CV139" s="245"/>
      <c r="CW139" s="245"/>
      <c r="CX139" s="245"/>
      <c r="CY139" s="245"/>
      <c r="CZ139" s="245"/>
    </row>
    <row r="140" spans="1:111" s="25" customFormat="1" ht="15.75" hidden="1" customHeight="1">
      <c r="C140" s="58"/>
      <c r="D140" s="156"/>
      <c r="E140" s="184"/>
      <c r="F140" s="475"/>
      <c r="G140" s="184"/>
      <c r="H140" s="35"/>
      <c r="I140" s="35"/>
      <c r="K140" s="35"/>
      <c r="U140" s="23"/>
      <c r="W140" s="23"/>
      <c r="Y140" s="23"/>
      <c r="AA140" s="23"/>
      <c r="AC140" s="23"/>
      <c r="AE140" s="23"/>
      <c r="AG140" s="23"/>
      <c r="AI140" s="23"/>
      <c r="AK140" s="23"/>
      <c r="AM140" s="23"/>
      <c r="AO140" s="23"/>
      <c r="AQ140" s="23"/>
      <c r="AS140" s="23"/>
      <c r="AU140" s="23"/>
      <c r="AW140" s="23"/>
      <c r="AY140" s="23"/>
      <c r="BA140" s="23"/>
      <c r="BC140" s="23"/>
      <c r="BE140" s="23"/>
      <c r="BG140" s="23"/>
      <c r="BI140" s="23"/>
      <c r="BK140" s="23"/>
      <c r="BM140" s="23"/>
      <c r="BN140" s="23"/>
      <c r="BO140" s="23"/>
    </row>
    <row r="141" spans="1:111" s="50" customFormat="1" ht="54" hidden="1" customHeight="1">
      <c r="C141" s="49"/>
      <c r="D141" s="49" t="s">
        <v>1879</v>
      </c>
      <c r="E141" s="191"/>
      <c r="F141" s="465"/>
      <c r="G141" s="191"/>
      <c r="H141" s="257"/>
      <c r="I141" s="35"/>
      <c r="J141" s="3"/>
      <c r="K141" s="257"/>
      <c r="U141" s="49"/>
      <c r="W141" s="49"/>
      <c r="Y141" s="49"/>
      <c r="AA141" s="49"/>
      <c r="AC141" s="49"/>
      <c r="AE141" s="49"/>
      <c r="AG141" s="49"/>
      <c r="AI141" s="49"/>
      <c r="AK141" s="49"/>
      <c r="AM141" s="49"/>
      <c r="AO141" s="49"/>
      <c r="AQ141" s="49"/>
      <c r="AS141" s="49"/>
      <c r="AU141" s="49"/>
      <c r="AW141" s="49"/>
      <c r="AY141" s="49"/>
      <c r="BA141" s="49"/>
      <c r="BC141" s="49"/>
      <c r="BE141" s="49"/>
      <c r="BG141" s="49"/>
      <c r="BI141" s="49"/>
      <c r="CP141" s="254"/>
      <c r="CQ141" s="254"/>
      <c r="CR141" s="254"/>
    </row>
    <row r="142" spans="1:111" s="25" customFormat="1" ht="15.75" hidden="1" customHeight="1">
      <c r="C142" s="58"/>
      <c r="D142" s="156"/>
      <c r="E142" s="184"/>
      <c r="F142" s="475"/>
      <c r="G142" s="184"/>
      <c r="H142" s="35"/>
      <c r="I142" s="35"/>
      <c r="K142" s="35"/>
      <c r="U142" s="23"/>
      <c r="W142" s="23"/>
      <c r="Y142" s="23"/>
      <c r="AA142" s="23"/>
      <c r="AC142" s="23"/>
      <c r="AE142" s="23"/>
      <c r="AG142" s="23"/>
      <c r="AI142" s="23"/>
      <c r="AK142" s="23"/>
      <c r="AM142" s="23"/>
      <c r="AO142" s="23"/>
      <c r="AQ142" s="23"/>
      <c r="AS142" s="23"/>
      <c r="AU142" s="23"/>
      <c r="AW142" s="23"/>
      <c r="AY142" s="23"/>
      <c r="BA142" s="23"/>
      <c r="BC142" s="23"/>
      <c r="BE142" s="23"/>
      <c r="BG142" s="23"/>
      <c r="BI142" s="23"/>
      <c r="BK142" s="23"/>
      <c r="BM142" s="23"/>
      <c r="BN142" s="23"/>
      <c r="BO142" s="23"/>
    </row>
    <row r="143" spans="1:111" s="497" customFormat="1" ht="34.5" hidden="1" customHeight="1">
      <c r="A143" s="593" t="s">
        <v>301</v>
      </c>
      <c r="B143" s="593" t="s">
        <v>1601</v>
      </c>
      <c r="C143" s="504" t="s">
        <v>12</v>
      </c>
      <c r="D143" s="593" t="s">
        <v>39</v>
      </c>
      <c r="E143" s="591" t="s">
        <v>1665</v>
      </c>
      <c r="F143" s="594" t="s">
        <v>14</v>
      </c>
      <c r="G143" s="478"/>
      <c r="H143" s="594" t="s">
        <v>1611</v>
      </c>
      <c r="I143" s="594" t="s">
        <v>1612</v>
      </c>
      <c r="J143" s="591" t="s">
        <v>299</v>
      </c>
      <c r="K143" s="594" t="s">
        <v>298</v>
      </c>
      <c r="L143" s="591" t="s">
        <v>1353</v>
      </c>
      <c r="M143" s="591" t="s">
        <v>1551</v>
      </c>
      <c r="N143" s="591" t="s">
        <v>1552</v>
      </c>
      <c r="O143" s="591" t="s">
        <v>1760</v>
      </c>
      <c r="P143" s="591" t="s">
        <v>1761</v>
      </c>
      <c r="Q143" s="812" t="s">
        <v>1668</v>
      </c>
      <c r="R143" s="812"/>
      <c r="S143" s="1115" t="s">
        <v>878</v>
      </c>
      <c r="T143" s="1115"/>
      <c r="U143" s="288">
        <v>2</v>
      </c>
      <c r="V143" s="812"/>
      <c r="W143" s="288">
        <v>9</v>
      </c>
      <c r="X143" s="812"/>
      <c r="Y143" s="288">
        <v>16</v>
      </c>
      <c r="Z143" s="812"/>
      <c r="AA143" s="288">
        <v>23</v>
      </c>
      <c r="AB143" s="812"/>
      <c r="AC143" s="288">
        <v>30</v>
      </c>
      <c r="AD143" s="812"/>
      <c r="AE143" s="288">
        <v>6</v>
      </c>
      <c r="AF143" s="812"/>
      <c r="AG143" s="288">
        <v>13</v>
      </c>
      <c r="AH143" s="812"/>
      <c r="AI143" s="288">
        <v>20</v>
      </c>
      <c r="AJ143" s="812"/>
      <c r="AK143" s="288">
        <v>27</v>
      </c>
      <c r="AL143" s="812"/>
      <c r="AM143" s="288">
        <v>4</v>
      </c>
      <c r="AN143" s="812"/>
      <c r="AO143" s="288">
        <v>11</v>
      </c>
      <c r="AP143" s="812"/>
      <c r="AQ143" s="288"/>
      <c r="AR143" s="812"/>
      <c r="AS143" s="288">
        <v>18</v>
      </c>
      <c r="AT143" s="812"/>
      <c r="AU143" s="288">
        <v>25</v>
      </c>
      <c r="AV143" s="812"/>
      <c r="AW143" s="288">
        <v>1</v>
      </c>
      <c r="AX143" s="812"/>
      <c r="AY143" s="288">
        <v>8</v>
      </c>
      <c r="AZ143" s="812"/>
      <c r="BA143" s="288">
        <v>22</v>
      </c>
      <c r="BB143" s="812"/>
      <c r="BC143" s="288">
        <v>29</v>
      </c>
      <c r="BD143" s="812"/>
      <c r="BE143" s="288">
        <v>5</v>
      </c>
      <c r="BF143" s="812"/>
      <c r="BG143" s="288">
        <v>12</v>
      </c>
      <c r="BH143" s="812"/>
      <c r="BI143" s="288">
        <v>26</v>
      </c>
      <c r="BJ143" s="812"/>
      <c r="BK143" s="473" t="s">
        <v>878</v>
      </c>
      <c r="BL143" s="474"/>
      <c r="BM143" s="473" t="s">
        <v>879</v>
      </c>
      <c r="BN143" s="173"/>
      <c r="BO143" s="473" t="s">
        <v>1668</v>
      </c>
    </row>
    <row r="144" spans="1:111" customFormat="1" ht="21" hidden="1" customHeight="1">
      <c r="A144" s="15"/>
      <c r="B144" s="15"/>
      <c r="C144" s="38" t="s">
        <v>79</v>
      </c>
      <c r="D144" s="556" t="s">
        <v>42</v>
      </c>
      <c r="E144" s="477">
        <v>135</v>
      </c>
      <c r="F144" s="457">
        <v>36984</v>
      </c>
      <c r="G144" s="788"/>
      <c r="H144" s="319" t="s">
        <v>257</v>
      </c>
      <c r="I144" s="27">
        <v>26445</v>
      </c>
      <c r="J144" s="590" t="s">
        <v>415</v>
      </c>
      <c r="K144" s="287" t="s">
        <v>414</v>
      </c>
      <c r="L144" s="16">
        <v>32</v>
      </c>
      <c r="M144" s="16">
        <v>0</v>
      </c>
      <c r="N144" s="16">
        <v>32</v>
      </c>
      <c r="O144" s="16">
        <v>0</v>
      </c>
      <c r="P144" s="16">
        <v>0</v>
      </c>
      <c r="Q144" s="767">
        <v>0</v>
      </c>
      <c r="R144" s="767"/>
      <c r="S144" s="1114">
        <v>0</v>
      </c>
      <c r="T144" s="1114"/>
      <c r="U144" s="15"/>
      <c r="V144" s="769"/>
      <c r="W144" s="15"/>
      <c r="X144" s="769"/>
      <c r="Y144" s="15"/>
      <c r="Z144" s="769"/>
      <c r="AA144" s="15"/>
      <c r="AB144" s="769"/>
      <c r="AC144" s="15"/>
      <c r="AD144" s="769"/>
      <c r="AE144" s="15"/>
      <c r="AF144" s="769"/>
      <c r="AG144" s="15"/>
      <c r="AH144" s="769"/>
      <c r="AI144" s="15"/>
      <c r="AJ144" s="769"/>
      <c r="AK144" s="15"/>
      <c r="AL144" s="769"/>
      <c r="AM144" s="15"/>
      <c r="AN144" s="770"/>
      <c r="AO144" s="15"/>
      <c r="AP144" s="770"/>
      <c r="AQ144" s="15"/>
      <c r="AR144" s="770"/>
      <c r="AS144" s="15"/>
      <c r="AT144" s="770"/>
      <c r="AU144" s="15"/>
      <c r="AV144" s="770"/>
      <c r="AW144" s="15"/>
      <c r="AX144" s="770"/>
      <c r="AY144" s="15"/>
      <c r="AZ144" s="770"/>
      <c r="BA144" s="15"/>
      <c r="BB144" s="770"/>
      <c r="BC144" s="15"/>
      <c r="BD144" s="770"/>
      <c r="BE144" s="15"/>
      <c r="BF144" s="770"/>
      <c r="BG144" s="15"/>
      <c r="BH144" s="770"/>
      <c r="BI144" s="15"/>
      <c r="BJ144" s="770"/>
      <c r="BK144" s="15">
        <f t="shared" ref="BK144:BK159" si="22">COUNT(U144:AK144)</f>
        <v>0</v>
      </c>
      <c r="BL144" s="25"/>
      <c r="BM144" s="15">
        <f t="shared" ref="BM144:BM159" si="23">COUNT(AM144:BI144)</f>
        <v>0</v>
      </c>
      <c r="BN144" s="23"/>
      <c r="BO144" s="15">
        <f t="shared" ref="BO144:BO159" si="24">SUM(BK144,BM144)</f>
        <v>0</v>
      </c>
      <c r="BP144" s="25"/>
      <c r="BQ144" s="25"/>
      <c r="BR144" s="25"/>
      <c r="BS144" s="25"/>
      <c r="BT144" s="25"/>
      <c r="BU144" s="25"/>
      <c r="BV144" s="25"/>
      <c r="BW144" s="25"/>
      <c r="BX144" s="25"/>
      <c r="BY144" s="25"/>
      <c r="BZ144" s="25"/>
      <c r="CA144" s="25"/>
      <c r="CB144" s="25"/>
      <c r="CC144" s="25"/>
      <c r="CD144" s="25"/>
      <c r="CE144" s="25"/>
      <c r="CF144" s="25"/>
      <c r="CG144" s="25"/>
      <c r="CH144" s="25"/>
      <c r="CI144" s="25"/>
      <c r="CJ144" s="25"/>
      <c r="CK144" s="25"/>
      <c r="CL144" s="25"/>
      <c r="CM144" s="25"/>
      <c r="CN144" s="25"/>
      <c r="CO144" s="25"/>
      <c r="CP144" s="25"/>
      <c r="CQ144" s="25"/>
      <c r="CR144" s="25"/>
      <c r="CS144" s="25"/>
      <c r="CT144" s="25"/>
      <c r="CU144" s="25"/>
      <c r="CV144" s="25"/>
      <c r="CW144" s="25"/>
      <c r="CX144" s="245"/>
      <c r="CY144" s="25"/>
      <c r="CZ144" s="25"/>
    </row>
    <row r="145" spans="1:104" customFormat="1" ht="21" hidden="1" customHeight="1">
      <c r="A145" s="15"/>
      <c r="B145" s="15"/>
      <c r="C145" s="38" t="s">
        <v>129</v>
      </c>
      <c r="D145" s="556" t="s">
        <v>1775</v>
      </c>
      <c r="E145" s="477">
        <v>478</v>
      </c>
      <c r="F145" s="459">
        <v>37721</v>
      </c>
      <c r="G145" s="788"/>
      <c r="H145" s="319" t="s">
        <v>259</v>
      </c>
      <c r="I145" s="27">
        <v>27938</v>
      </c>
      <c r="J145" s="436" t="s">
        <v>657</v>
      </c>
      <c r="K145" s="287" t="s">
        <v>656</v>
      </c>
      <c r="L145" s="16">
        <v>0</v>
      </c>
      <c r="M145" s="16">
        <v>0</v>
      </c>
      <c r="N145" s="16">
        <v>0</v>
      </c>
      <c r="O145" s="16">
        <v>0</v>
      </c>
      <c r="P145" s="16">
        <v>0</v>
      </c>
      <c r="Q145" s="767">
        <v>0</v>
      </c>
      <c r="R145" s="767"/>
      <c r="S145" s="1114">
        <v>0</v>
      </c>
      <c r="T145" s="1114"/>
      <c r="U145" s="15"/>
      <c r="V145" s="769"/>
      <c r="W145" s="15"/>
      <c r="X145" s="769"/>
      <c r="Y145" s="15"/>
      <c r="Z145" s="769"/>
      <c r="AA145" s="15"/>
      <c r="AB145" s="769"/>
      <c r="AC145" s="15"/>
      <c r="AD145" s="769"/>
      <c r="AE145" s="15"/>
      <c r="AF145" s="769"/>
      <c r="AG145" s="15"/>
      <c r="AH145" s="769"/>
      <c r="AI145" s="15"/>
      <c r="AJ145" s="769"/>
      <c r="AK145" s="15"/>
      <c r="AL145" s="769"/>
      <c r="AM145" s="15"/>
      <c r="AN145" s="770"/>
      <c r="AO145" s="15"/>
      <c r="AP145" s="770"/>
      <c r="AQ145" s="15"/>
      <c r="AR145" s="770"/>
      <c r="AS145" s="15"/>
      <c r="AT145" s="770"/>
      <c r="AU145" s="15"/>
      <c r="AV145" s="770"/>
      <c r="AW145" s="15"/>
      <c r="AX145" s="770"/>
      <c r="AY145" s="15"/>
      <c r="AZ145" s="770"/>
      <c r="BA145" s="15"/>
      <c r="BB145" s="770"/>
      <c r="BC145" s="15"/>
      <c r="BD145" s="770"/>
      <c r="BE145" s="15"/>
      <c r="BF145" s="770"/>
      <c r="BG145" s="15"/>
      <c r="BH145" s="770"/>
      <c r="BI145" s="15"/>
      <c r="BJ145" s="770"/>
      <c r="BK145" s="15">
        <f t="shared" si="22"/>
        <v>0</v>
      </c>
      <c r="BL145" s="25"/>
      <c r="BM145" s="15">
        <f t="shared" si="23"/>
        <v>0</v>
      </c>
      <c r="BN145" s="23"/>
      <c r="BO145" s="15">
        <f t="shared" si="24"/>
        <v>0</v>
      </c>
      <c r="BP145" s="25"/>
      <c r="BQ145" s="25"/>
      <c r="BR145" s="25"/>
      <c r="BS145" s="25"/>
      <c r="BT145" s="25"/>
      <c r="BU145" s="25"/>
      <c r="BV145" s="25"/>
      <c r="BW145" s="25"/>
      <c r="BX145" s="25"/>
      <c r="BY145" s="25"/>
      <c r="BZ145" s="25"/>
      <c r="CA145" s="25"/>
      <c r="CB145" s="25"/>
      <c r="CC145" s="25"/>
      <c r="CD145" s="25"/>
      <c r="CE145" s="25"/>
      <c r="CF145" s="25"/>
      <c r="CG145" s="25"/>
      <c r="CH145" s="25"/>
      <c r="CI145" s="25"/>
      <c r="CJ145" s="25"/>
      <c r="CK145" s="25"/>
      <c r="CL145" s="25"/>
      <c r="CM145" s="25"/>
      <c r="CN145" s="25"/>
      <c r="CO145" s="25"/>
      <c r="CP145" s="25"/>
      <c r="CQ145" s="25"/>
      <c r="CR145" s="25"/>
      <c r="CS145" s="25"/>
      <c r="CT145" s="25"/>
      <c r="CU145" s="25"/>
      <c r="CV145" s="245"/>
      <c r="CW145" s="245"/>
      <c r="CX145" s="245"/>
      <c r="CY145" s="245"/>
      <c r="CZ145" s="245"/>
    </row>
    <row r="146" spans="1:104" customFormat="1" ht="21" hidden="1" customHeight="1">
      <c r="A146" s="15"/>
      <c r="B146" s="15"/>
      <c r="C146" s="38" t="s">
        <v>133</v>
      </c>
      <c r="D146" s="556" t="s">
        <v>1776</v>
      </c>
      <c r="E146" s="477">
        <v>8603</v>
      </c>
      <c r="F146" s="459">
        <v>38309</v>
      </c>
      <c r="G146" s="788"/>
      <c r="H146" s="319" t="s">
        <v>258</v>
      </c>
      <c r="I146" s="27">
        <v>29881</v>
      </c>
      <c r="J146" s="436" t="s">
        <v>941</v>
      </c>
      <c r="K146" s="287" t="s">
        <v>940</v>
      </c>
      <c r="L146" s="16">
        <v>0</v>
      </c>
      <c r="M146" s="16">
        <v>0</v>
      </c>
      <c r="N146" s="16">
        <v>0</v>
      </c>
      <c r="O146" s="16">
        <v>0</v>
      </c>
      <c r="P146" s="16">
        <v>0</v>
      </c>
      <c r="Q146" s="767">
        <v>0</v>
      </c>
      <c r="R146" s="767"/>
      <c r="S146" s="1114">
        <v>0</v>
      </c>
      <c r="T146" s="1114"/>
      <c r="U146" s="15"/>
      <c r="V146" s="769"/>
      <c r="W146" s="15"/>
      <c r="X146" s="769"/>
      <c r="Y146" s="15"/>
      <c r="Z146" s="769"/>
      <c r="AA146" s="15"/>
      <c r="AB146" s="769"/>
      <c r="AC146" s="15"/>
      <c r="AD146" s="769"/>
      <c r="AE146" s="15"/>
      <c r="AF146" s="769"/>
      <c r="AG146" s="15"/>
      <c r="AH146" s="769"/>
      <c r="AI146" s="15"/>
      <c r="AJ146" s="769"/>
      <c r="AK146" s="15"/>
      <c r="AL146" s="769"/>
      <c r="AM146" s="15"/>
      <c r="AN146" s="770"/>
      <c r="AO146" s="15"/>
      <c r="AP146" s="770"/>
      <c r="AQ146" s="15"/>
      <c r="AR146" s="770"/>
      <c r="AS146" s="15"/>
      <c r="AT146" s="770"/>
      <c r="AU146" s="15"/>
      <c r="AV146" s="770"/>
      <c r="AW146" s="15"/>
      <c r="AX146" s="770"/>
      <c r="AY146" s="15"/>
      <c r="AZ146" s="770"/>
      <c r="BA146" s="15"/>
      <c r="BB146" s="770"/>
      <c r="BC146" s="15"/>
      <c r="BD146" s="770"/>
      <c r="BE146" s="15"/>
      <c r="BF146" s="770"/>
      <c r="BG146" s="15"/>
      <c r="BH146" s="770"/>
      <c r="BI146" s="15"/>
      <c r="BJ146" s="770"/>
      <c r="BK146" s="15">
        <f t="shared" si="22"/>
        <v>0</v>
      </c>
      <c r="BL146" s="25"/>
      <c r="BM146" s="15">
        <f t="shared" si="23"/>
        <v>0</v>
      </c>
      <c r="BN146" s="23"/>
      <c r="BO146" s="15">
        <f t="shared" si="24"/>
        <v>0</v>
      </c>
      <c r="BP146" s="245"/>
      <c r="BQ146" s="245"/>
      <c r="BR146" s="245"/>
      <c r="BS146" s="245"/>
      <c r="BT146" s="245"/>
      <c r="BU146" s="245"/>
      <c r="BV146" s="245"/>
      <c r="BW146" s="245"/>
      <c r="BX146" s="245"/>
      <c r="BY146" s="245"/>
      <c r="BZ146" s="245"/>
      <c r="CA146" s="245"/>
      <c r="CB146" s="245"/>
      <c r="CC146" s="245"/>
      <c r="CD146" s="245"/>
      <c r="CE146" s="245"/>
      <c r="CF146" s="245"/>
      <c r="CG146" s="245"/>
      <c r="CH146" s="245"/>
      <c r="CI146" s="245"/>
      <c r="CJ146" s="245"/>
      <c r="CK146" s="245"/>
      <c r="CL146" s="245"/>
      <c r="CM146" s="245"/>
      <c r="CN146" s="245"/>
      <c r="CO146" s="245"/>
      <c r="CP146" s="245"/>
      <c r="CQ146" s="25"/>
      <c r="CR146" s="25"/>
      <c r="CS146" s="245"/>
      <c r="CT146" s="245"/>
      <c r="CU146" s="245"/>
      <c r="CV146" s="245"/>
      <c r="CW146" s="245"/>
      <c r="CX146" s="245"/>
      <c r="CY146" s="245"/>
      <c r="CZ146" s="245"/>
    </row>
    <row r="147" spans="1:104" customFormat="1" ht="21" hidden="1" customHeight="1">
      <c r="A147" s="15"/>
      <c r="B147" s="15"/>
      <c r="C147" s="38" t="s">
        <v>108</v>
      </c>
      <c r="D147" s="556" t="s">
        <v>1055</v>
      </c>
      <c r="E147" s="477">
        <v>1849</v>
      </c>
      <c r="F147" s="459">
        <v>40892</v>
      </c>
      <c r="G147" s="788"/>
      <c r="H147" s="319" t="s">
        <v>923</v>
      </c>
      <c r="I147" s="27">
        <v>40659</v>
      </c>
      <c r="J147" s="436" t="s">
        <v>1057</v>
      </c>
      <c r="K147" s="287" t="s">
        <v>1056</v>
      </c>
      <c r="L147" s="16">
        <v>2</v>
      </c>
      <c r="M147" s="16">
        <v>0</v>
      </c>
      <c r="N147" s="16">
        <v>2</v>
      </c>
      <c r="O147" s="16">
        <v>0</v>
      </c>
      <c r="P147" s="16">
        <v>0</v>
      </c>
      <c r="Q147" s="767">
        <v>0</v>
      </c>
      <c r="R147" s="767"/>
      <c r="S147" s="1114">
        <v>0</v>
      </c>
      <c r="T147" s="1114"/>
      <c r="U147" s="15"/>
      <c r="V147" s="769"/>
      <c r="W147" s="15"/>
      <c r="X147" s="769"/>
      <c r="Y147" s="15"/>
      <c r="Z147" s="769"/>
      <c r="AA147" s="15"/>
      <c r="AB147" s="769"/>
      <c r="AC147" s="15"/>
      <c r="AD147" s="769"/>
      <c r="AE147" s="15"/>
      <c r="AF147" s="769"/>
      <c r="AG147" s="15"/>
      <c r="AH147" s="769"/>
      <c r="AI147" s="15"/>
      <c r="AJ147" s="769"/>
      <c r="AK147" s="15"/>
      <c r="AL147" s="769"/>
      <c r="AM147" s="15"/>
      <c r="AN147" s="770"/>
      <c r="AO147" s="15"/>
      <c r="AP147" s="770"/>
      <c r="AQ147" s="15"/>
      <c r="AR147" s="770"/>
      <c r="AS147" s="15"/>
      <c r="AT147" s="770"/>
      <c r="AU147" s="15"/>
      <c r="AV147" s="770"/>
      <c r="AW147" s="15"/>
      <c r="AX147" s="770"/>
      <c r="AY147" s="15"/>
      <c r="AZ147" s="770"/>
      <c r="BA147" s="15"/>
      <c r="BB147" s="770"/>
      <c r="BC147" s="15"/>
      <c r="BD147" s="770"/>
      <c r="BE147" s="15"/>
      <c r="BF147" s="770"/>
      <c r="BG147" s="15"/>
      <c r="BH147" s="770"/>
      <c r="BI147" s="15"/>
      <c r="BJ147" s="770"/>
      <c r="BK147" s="15">
        <f t="shared" si="22"/>
        <v>0</v>
      </c>
      <c r="BL147" s="25"/>
      <c r="BM147" s="15">
        <f t="shared" si="23"/>
        <v>0</v>
      </c>
      <c r="BN147" s="23"/>
      <c r="BO147" s="15">
        <f t="shared" si="24"/>
        <v>0</v>
      </c>
      <c r="BP147" s="245"/>
      <c r="BQ147" s="245"/>
      <c r="BR147" s="25"/>
      <c r="BS147" s="25"/>
      <c r="BT147" s="25"/>
      <c r="BU147" s="25"/>
      <c r="BV147" s="25"/>
      <c r="BW147" s="25"/>
      <c r="BX147" s="25"/>
      <c r="BY147" s="25"/>
      <c r="BZ147" s="25"/>
      <c r="CA147" s="25"/>
      <c r="CB147" s="25"/>
      <c r="CC147" s="25"/>
      <c r="CD147" s="25"/>
      <c r="CE147" s="25"/>
      <c r="CF147" s="25"/>
      <c r="CG147" s="25"/>
      <c r="CH147" s="25"/>
      <c r="CI147" s="25"/>
      <c r="CJ147" s="25"/>
      <c r="CK147" s="25"/>
      <c r="CL147" s="25"/>
      <c r="CM147" s="25"/>
      <c r="CN147" s="25"/>
      <c r="CO147" s="25"/>
      <c r="CP147" s="25"/>
      <c r="CQ147" s="245"/>
      <c r="CR147" s="245"/>
      <c r="CS147" s="245"/>
      <c r="CT147" s="245"/>
      <c r="CU147" s="245"/>
      <c r="CV147" s="245"/>
      <c r="CW147" s="245"/>
      <c r="CX147" s="25"/>
      <c r="CY147" s="245"/>
      <c r="CZ147" s="245"/>
    </row>
    <row r="148" spans="1:104" customFormat="1" ht="21" hidden="1" customHeight="1">
      <c r="A148" s="15"/>
      <c r="B148" s="15"/>
      <c r="C148" s="38" t="s">
        <v>139</v>
      </c>
      <c r="D148" s="556" t="s">
        <v>1681</v>
      </c>
      <c r="E148" s="477">
        <v>1672</v>
      </c>
      <c r="F148" s="459">
        <v>38927</v>
      </c>
      <c r="G148" s="788"/>
      <c r="H148" s="319" t="s">
        <v>923</v>
      </c>
      <c r="I148" s="27">
        <v>25062</v>
      </c>
      <c r="J148" s="436" t="s">
        <v>738</v>
      </c>
      <c r="K148" s="287" t="s">
        <v>738</v>
      </c>
      <c r="L148" s="16">
        <v>0</v>
      </c>
      <c r="M148" s="16">
        <v>0</v>
      </c>
      <c r="N148" s="16">
        <v>0</v>
      </c>
      <c r="O148" s="16">
        <v>0</v>
      </c>
      <c r="P148" s="16">
        <v>0</v>
      </c>
      <c r="Q148" s="767">
        <v>0</v>
      </c>
      <c r="R148" s="767"/>
      <c r="S148" s="1114">
        <v>0</v>
      </c>
      <c r="T148" s="1114"/>
      <c r="U148" s="15"/>
      <c r="V148" s="769"/>
      <c r="W148" s="15"/>
      <c r="X148" s="769"/>
      <c r="Y148" s="15"/>
      <c r="Z148" s="769"/>
      <c r="AA148" s="15"/>
      <c r="AB148" s="769"/>
      <c r="AC148" s="15"/>
      <c r="AD148" s="769"/>
      <c r="AE148" s="15"/>
      <c r="AF148" s="769"/>
      <c r="AG148" s="15"/>
      <c r="AH148" s="769"/>
      <c r="AI148" s="15"/>
      <c r="AJ148" s="769"/>
      <c r="AK148" s="15"/>
      <c r="AL148" s="769"/>
      <c r="AM148" s="15"/>
      <c r="AN148" s="770"/>
      <c r="AO148" s="15"/>
      <c r="AP148" s="770"/>
      <c r="AQ148" s="15"/>
      <c r="AR148" s="770"/>
      <c r="AS148" s="15"/>
      <c r="AT148" s="770"/>
      <c r="AU148" s="15"/>
      <c r="AV148" s="770"/>
      <c r="AW148" s="15"/>
      <c r="AX148" s="770"/>
      <c r="AY148" s="15"/>
      <c r="AZ148" s="770"/>
      <c r="BA148" s="15"/>
      <c r="BB148" s="770"/>
      <c r="BC148" s="15"/>
      <c r="BD148" s="770"/>
      <c r="BE148" s="15"/>
      <c r="BF148" s="770"/>
      <c r="BG148" s="15"/>
      <c r="BH148" s="770"/>
      <c r="BI148" s="15"/>
      <c r="BJ148" s="770"/>
      <c r="BK148" s="15">
        <f t="shared" si="22"/>
        <v>0</v>
      </c>
      <c r="BL148" s="25"/>
      <c r="BM148" s="15">
        <f t="shared" si="23"/>
        <v>0</v>
      </c>
      <c r="BN148" s="23"/>
      <c r="BO148" s="15">
        <f t="shared" si="24"/>
        <v>0</v>
      </c>
      <c r="BP148" s="245"/>
      <c r="BQ148" s="245"/>
      <c r="BR148" s="245"/>
      <c r="BS148" s="245"/>
      <c r="BT148" s="245"/>
      <c r="BU148" s="245"/>
      <c r="BV148" s="245"/>
      <c r="BW148" s="245"/>
      <c r="BX148" s="245"/>
      <c r="BY148" s="245"/>
      <c r="BZ148" s="245"/>
      <c r="CA148" s="245"/>
      <c r="CB148" s="245"/>
      <c r="CC148" s="245"/>
      <c r="CD148" s="245"/>
      <c r="CE148" s="245"/>
      <c r="CF148" s="245"/>
      <c r="CG148" s="245"/>
      <c r="CH148" s="245"/>
      <c r="CI148" s="245"/>
      <c r="CJ148" s="245"/>
      <c r="CK148" s="245"/>
      <c r="CL148" s="245"/>
      <c r="CM148" s="245"/>
      <c r="CN148" s="245"/>
      <c r="CO148" s="245"/>
      <c r="CP148" s="245"/>
      <c r="CQ148" s="245"/>
      <c r="CR148" s="245"/>
      <c r="CS148" s="245"/>
      <c r="CT148" s="245"/>
      <c r="CU148" s="245"/>
      <c r="CV148" s="245"/>
      <c r="CW148" s="245"/>
      <c r="CX148" s="245"/>
      <c r="CY148" s="25"/>
      <c r="CZ148" s="25"/>
    </row>
    <row r="149" spans="1:104" customFormat="1" ht="21" hidden="1" customHeight="1">
      <c r="A149" s="15"/>
      <c r="B149" s="15"/>
      <c r="C149" s="38" t="s">
        <v>125</v>
      </c>
      <c r="D149" s="556" t="s">
        <v>1564</v>
      </c>
      <c r="E149" s="477">
        <v>128</v>
      </c>
      <c r="F149" s="457">
        <v>36770</v>
      </c>
      <c r="G149" s="788"/>
      <c r="H149" s="319" t="s">
        <v>343</v>
      </c>
      <c r="I149" s="27">
        <v>36748</v>
      </c>
      <c r="J149" s="431" t="s">
        <v>408</v>
      </c>
      <c r="K149" s="287" t="s">
        <v>407</v>
      </c>
      <c r="L149" s="16">
        <v>0</v>
      </c>
      <c r="M149" s="16">
        <v>0</v>
      </c>
      <c r="N149" s="16">
        <v>0</v>
      </c>
      <c r="O149" s="16">
        <v>0</v>
      </c>
      <c r="P149" s="16">
        <v>0</v>
      </c>
      <c r="Q149" s="767">
        <v>0</v>
      </c>
      <c r="R149" s="767"/>
      <c r="S149" s="1114">
        <v>0</v>
      </c>
      <c r="T149" s="1114"/>
      <c r="U149" s="15"/>
      <c r="V149" s="769"/>
      <c r="W149" s="15"/>
      <c r="X149" s="769"/>
      <c r="Y149" s="15"/>
      <c r="Z149" s="769"/>
      <c r="AA149" s="15"/>
      <c r="AB149" s="769"/>
      <c r="AC149" s="15"/>
      <c r="AD149" s="769"/>
      <c r="AE149" s="15"/>
      <c r="AF149" s="769"/>
      <c r="AG149" s="15"/>
      <c r="AH149" s="769"/>
      <c r="AI149" s="15"/>
      <c r="AJ149" s="769"/>
      <c r="AK149" s="15"/>
      <c r="AL149" s="769"/>
      <c r="AM149" s="15"/>
      <c r="AN149" s="770"/>
      <c r="AO149" s="15"/>
      <c r="AP149" s="770"/>
      <c r="AQ149" s="15"/>
      <c r="AR149" s="770"/>
      <c r="AS149" s="15"/>
      <c r="AT149" s="770"/>
      <c r="AU149" s="15"/>
      <c r="AV149" s="770"/>
      <c r="AW149" s="15"/>
      <c r="AX149" s="770"/>
      <c r="AY149" s="15"/>
      <c r="AZ149" s="770"/>
      <c r="BA149" s="15"/>
      <c r="BB149" s="770"/>
      <c r="BC149" s="15"/>
      <c r="BD149" s="770"/>
      <c r="BE149" s="15"/>
      <c r="BF149" s="770"/>
      <c r="BG149" s="15"/>
      <c r="BH149" s="770"/>
      <c r="BI149" s="15"/>
      <c r="BJ149" s="770"/>
      <c r="BK149" s="15">
        <f t="shared" si="22"/>
        <v>0</v>
      </c>
      <c r="BL149" s="25"/>
      <c r="BM149" s="15">
        <f t="shared" si="23"/>
        <v>0</v>
      </c>
      <c r="BN149" s="23"/>
      <c r="BO149" s="15">
        <f t="shared" si="24"/>
        <v>0</v>
      </c>
      <c r="BP149" s="245"/>
      <c r="BQ149" s="245"/>
      <c r="BR149" s="245"/>
      <c r="BS149" s="245"/>
      <c r="BT149" s="245"/>
      <c r="BU149" s="245"/>
      <c r="BV149" s="245"/>
      <c r="BW149" s="245"/>
      <c r="BX149" s="245"/>
      <c r="BY149" s="245"/>
      <c r="BZ149" s="245"/>
      <c r="CA149" s="245"/>
      <c r="CB149" s="245"/>
      <c r="CC149" s="245"/>
      <c r="CD149" s="245"/>
      <c r="CE149" s="245"/>
      <c r="CF149" s="245"/>
      <c r="CG149" s="245"/>
      <c r="CH149" s="245"/>
      <c r="CI149" s="245"/>
      <c r="CJ149" s="245"/>
      <c r="CK149" s="245"/>
      <c r="CL149" s="245"/>
      <c r="CM149" s="245"/>
      <c r="CN149" s="245"/>
      <c r="CO149" s="245"/>
      <c r="CP149" s="245"/>
      <c r="CQ149" s="245"/>
      <c r="CR149" s="245"/>
      <c r="CS149" s="245"/>
      <c r="CT149" s="245"/>
      <c r="CU149" s="245"/>
      <c r="CV149" s="245"/>
      <c r="CW149" s="245"/>
      <c r="CX149" s="245"/>
      <c r="CY149" s="245"/>
      <c r="CZ149" s="245"/>
    </row>
    <row r="150" spans="1:104" customFormat="1" ht="21" hidden="1" customHeight="1">
      <c r="A150" s="15"/>
      <c r="B150" s="15"/>
      <c r="C150" s="38" t="s">
        <v>136</v>
      </c>
      <c r="D150" s="556" t="s">
        <v>899</v>
      </c>
      <c r="E150" s="477">
        <v>10024</v>
      </c>
      <c r="F150" s="459">
        <v>38679</v>
      </c>
      <c r="G150" s="788"/>
      <c r="H150" s="319" t="s">
        <v>343</v>
      </c>
      <c r="I150" s="27">
        <v>38731</v>
      </c>
      <c r="J150" s="436" t="s">
        <v>901</v>
      </c>
      <c r="K150" s="287" t="s">
        <v>900</v>
      </c>
      <c r="L150" s="16">
        <v>0</v>
      </c>
      <c r="M150" s="16">
        <v>0</v>
      </c>
      <c r="N150" s="16">
        <v>0</v>
      </c>
      <c r="O150" s="16">
        <v>0</v>
      </c>
      <c r="P150" s="16">
        <v>0</v>
      </c>
      <c r="Q150" s="767">
        <v>0</v>
      </c>
      <c r="R150" s="767"/>
      <c r="S150" s="1114">
        <v>0</v>
      </c>
      <c r="T150" s="1114"/>
      <c r="U150" s="15"/>
      <c r="V150" s="769"/>
      <c r="W150" s="15"/>
      <c r="X150" s="769"/>
      <c r="Y150" s="15"/>
      <c r="Z150" s="769"/>
      <c r="AA150" s="15"/>
      <c r="AB150" s="769"/>
      <c r="AC150" s="15"/>
      <c r="AD150" s="769"/>
      <c r="AE150" s="15"/>
      <c r="AF150" s="769"/>
      <c r="AG150" s="15"/>
      <c r="AH150" s="769"/>
      <c r="AI150" s="15"/>
      <c r="AJ150" s="769"/>
      <c r="AK150" s="15"/>
      <c r="AL150" s="769"/>
      <c r="AM150" s="15"/>
      <c r="AN150" s="770"/>
      <c r="AO150" s="15"/>
      <c r="AP150" s="770"/>
      <c r="AQ150" s="15"/>
      <c r="AR150" s="770"/>
      <c r="AS150" s="15"/>
      <c r="AT150" s="770"/>
      <c r="AU150" s="15"/>
      <c r="AV150" s="770"/>
      <c r="AW150" s="15"/>
      <c r="AX150" s="770"/>
      <c r="AY150" s="15"/>
      <c r="AZ150" s="770"/>
      <c r="BA150" s="15"/>
      <c r="BB150" s="770"/>
      <c r="BC150" s="15"/>
      <c r="BD150" s="770"/>
      <c r="BE150" s="15"/>
      <c r="BF150" s="770"/>
      <c r="BG150" s="15"/>
      <c r="BH150" s="770"/>
      <c r="BI150" s="15"/>
      <c r="BJ150" s="770"/>
      <c r="BK150" s="15">
        <f t="shared" si="22"/>
        <v>0</v>
      </c>
      <c r="BL150" s="25"/>
      <c r="BM150" s="15">
        <f t="shared" si="23"/>
        <v>0</v>
      </c>
      <c r="BN150" s="23"/>
      <c r="BO150" s="15">
        <f t="shared" si="24"/>
        <v>0</v>
      </c>
      <c r="BP150" s="245"/>
      <c r="BQ150" s="245"/>
      <c r="BR150" s="245"/>
      <c r="BS150" s="245"/>
      <c r="BT150" s="245"/>
      <c r="BU150" s="245"/>
      <c r="BV150" s="245"/>
      <c r="BW150" s="245"/>
      <c r="BX150" s="245"/>
      <c r="BY150" s="245"/>
      <c r="BZ150" s="245"/>
      <c r="CA150" s="245"/>
      <c r="CB150" s="245"/>
      <c r="CC150" s="245"/>
      <c r="CD150" s="245"/>
      <c r="CE150" s="245"/>
      <c r="CF150" s="245"/>
      <c r="CG150" s="245"/>
      <c r="CH150" s="245"/>
      <c r="CI150" s="245"/>
      <c r="CJ150" s="245"/>
      <c r="CK150" s="245"/>
      <c r="CL150" s="245"/>
      <c r="CM150" s="245"/>
      <c r="CN150" s="245"/>
      <c r="CO150" s="245"/>
      <c r="CP150" s="245"/>
      <c r="CQ150" s="245"/>
      <c r="CR150" s="245"/>
      <c r="CS150" s="245"/>
      <c r="CT150" s="245"/>
      <c r="CU150" s="245"/>
      <c r="CV150" s="245"/>
      <c r="CW150" s="245"/>
      <c r="CX150" s="245"/>
      <c r="CY150" s="245"/>
      <c r="CZ150" s="245"/>
    </row>
    <row r="151" spans="1:104" customFormat="1" ht="21" hidden="1" customHeight="1">
      <c r="A151" s="15"/>
      <c r="B151" s="15"/>
      <c r="C151" s="38" t="s">
        <v>138</v>
      </c>
      <c r="D151" s="556" t="s">
        <v>1396</v>
      </c>
      <c r="E151" s="477">
        <v>1648</v>
      </c>
      <c r="F151" s="459">
        <v>38825</v>
      </c>
      <c r="G151" s="788"/>
      <c r="H151" s="319" t="s">
        <v>343</v>
      </c>
      <c r="I151" s="27">
        <v>23017</v>
      </c>
      <c r="J151" s="436" t="s">
        <v>541</v>
      </c>
      <c r="K151" s="287" t="s">
        <v>540</v>
      </c>
      <c r="L151" s="16">
        <v>0</v>
      </c>
      <c r="M151" s="16">
        <v>0</v>
      </c>
      <c r="N151" s="16">
        <v>0</v>
      </c>
      <c r="O151" s="16">
        <v>0</v>
      </c>
      <c r="P151" s="16">
        <v>0</v>
      </c>
      <c r="Q151" s="767">
        <v>0</v>
      </c>
      <c r="R151" s="767"/>
      <c r="S151" s="1114">
        <v>0</v>
      </c>
      <c r="T151" s="1114"/>
      <c r="U151" s="15"/>
      <c r="V151" s="769"/>
      <c r="W151" s="15"/>
      <c r="X151" s="769"/>
      <c r="Y151" s="15"/>
      <c r="Z151" s="769"/>
      <c r="AA151" s="15"/>
      <c r="AB151" s="769"/>
      <c r="AC151" s="15"/>
      <c r="AD151" s="769"/>
      <c r="AE151" s="15"/>
      <c r="AF151" s="769"/>
      <c r="AG151" s="15"/>
      <c r="AH151" s="769"/>
      <c r="AI151" s="15"/>
      <c r="AJ151" s="769"/>
      <c r="AK151" s="15"/>
      <c r="AL151" s="769"/>
      <c r="AM151" s="15"/>
      <c r="AN151" s="770"/>
      <c r="AO151" s="15"/>
      <c r="AP151" s="770"/>
      <c r="AQ151" s="15"/>
      <c r="AR151" s="770"/>
      <c r="AS151" s="15"/>
      <c r="AT151" s="770"/>
      <c r="AU151" s="15"/>
      <c r="AV151" s="770"/>
      <c r="AW151" s="15"/>
      <c r="AX151" s="770"/>
      <c r="AY151" s="15"/>
      <c r="AZ151" s="770"/>
      <c r="BA151" s="15"/>
      <c r="BB151" s="770"/>
      <c r="BC151" s="15"/>
      <c r="BD151" s="770"/>
      <c r="BE151" s="15"/>
      <c r="BF151" s="770"/>
      <c r="BG151" s="15"/>
      <c r="BH151" s="770"/>
      <c r="BI151" s="15"/>
      <c r="BJ151" s="770"/>
      <c r="BK151" s="15">
        <f t="shared" si="22"/>
        <v>0</v>
      </c>
      <c r="BL151" s="25"/>
      <c r="BM151" s="15">
        <f t="shared" si="23"/>
        <v>0</v>
      </c>
      <c r="BN151" s="23"/>
      <c r="BO151" s="15">
        <f t="shared" si="24"/>
        <v>0</v>
      </c>
      <c r="BP151" s="245"/>
      <c r="BQ151" s="245"/>
      <c r="BR151" s="245"/>
      <c r="BS151" s="245"/>
      <c r="BT151" s="245"/>
      <c r="BU151" s="245"/>
      <c r="BV151" s="245"/>
      <c r="BW151" s="245"/>
      <c r="BX151" s="245"/>
      <c r="BY151" s="245"/>
      <c r="BZ151" s="245"/>
      <c r="CA151" s="245"/>
      <c r="CB151" s="245"/>
      <c r="CC151" s="245"/>
      <c r="CD151" s="245"/>
      <c r="CE151" s="245"/>
      <c r="CF151" s="245"/>
      <c r="CG151" s="245"/>
      <c r="CH151" s="245"/>
      <c r="CI151" s="245"/>
      <c r="CJ151" s="245"/>
      <c r="CK151" s="245"/>
      <c r="CL151" s="245"/>
      <c r="CM151" s="245"/>
      <c r="CN151" s="245"/>
      <c r="CO151" s="245"/>
      <c r="CP151" s="245"/>
      <c r="CQ151" s="245"/>
      <c r="CR151" s="245"/>
      <c r="CS151" s="245"/>
      <c r="CT151" s="245"/>
      <c r="CU151" s="245"/>
      <c r="CV151" s="245"/>
      <c r="CW151" s="245"/>
      <c r="CX151" s="245"/>
      <c r="CY151" s="245"/>
      <c r="CZ151" s="245"/>
    </row>
    <row r="152" spans="1:104" customFormat="1" ht="21" hidden="1" customHeight="1">
      <c r="A152" s="15"/>
      <c r="B152" s="15"/>
      <c r="C152" s="38" t="s">
        <v>142</v>
      </c>
      <c r="D152" s="34" t="s">
        <v>1873</v>
      </c>
      <c r="E152" s="477">
        <v>1246</v>
      </c>
      <c r="F152" s="458">
        <v>39904</v>
      </c>
      <c r="G152" s="788"/>
      <c r="H152" s="319" t="s">
        <v>343</v>
      </c>
      <c r="I152" s="27"/>
      <c r="J152" s="436" t="s">
        <v>630</v>
      </c>
      <c r="K152" s="287" t="s">
        <v>630</v>
      </c>
      <c r="L152" s="16">
        <v>0</v>
      </c>
      <c r="M152" s="16">
        <v>0</v>
      </c>
      <c r="N152" s="16">
        <v>0</v>
      </c>
      <c r="O152" s="16">
        <v>0</v>
      </c>
      <c r="P152" s="16">
        <v>0</v>
      </c>
      <c r="Q152" s="767">
        <v>0</v>
      </c>
      <c r="R152" s="767"/>
      <c r="S152" s="1114">
        <v>0</v>
      </c>
      <c r="T152" s="1114"/>
      <c r="U152" s="15"/>
      <c r="V152" s="769"/>
      <c r="W152" s="15"/>
      <c r="X152" s="769"/>
      <c r="Y152" s="15"/>
      <c r="Z152" s="769"/>
      <c r="AA152" s="15"/>
      <c r="AB152" s="769"/>
      <c r="AC152" s="15"/>
      <c r="AD152" s="769"/>
      <c r="AE152" s="15"/>
      <c r="AF152" s="769"/>
      <c r="AG152" s="15"/>
      <c r="AH152" s="769"/>
      <c r="AI152" s="15"/>
      <c r="AJ152" s="769"/>
      <c r="AK152" s="15"/>
      <c r="AL152" s="769"/>
      <c r="AM152" s="15"/>
      <c r="AN152" s="770"/>
      <c r="AO152" s="15"/>
      <c r="AP152" s="770"/>
      <c r="AQ152" s="15"/>
      <c r="AR152" s="770"/>
      <c r="AS152" s="15"/>
      <c r="AT152" s="770"/>
      <c r="AU152" s="15"/>
      <c r="AV152" s="770"/>
      <c r="AW152" s="15"/>
      <c r="AX152" s="770"/>
      <c r="AY152" s="15"/>
      <c r="AZ152" s="770"/>
      <c r="BA152" s="15"/>
      <c r="BB152" s="770"/>
      <c r="BC152" s="15"/>
      <c r="BD152" s="770"/>
      <c r="BE152" s="15"/>
      <c r="BF152" s="770"/>
      <c r="BG152" s="15"/>
      <c r="BH152" s="770"/>
      <c r="BI152" s="15"/>
      <c r="BJ152" s="770"/>
      <c r="BK152" s="15">
        <f t="shared" si="22"/>
        <v>0</v>
      </c>
      <c r="BL152" s="25"/>
      <c r="BM152" s="15">
        <f t="shared" si="23"/>
        <v>0</v>
      </c>
      <c r="BN152" s="23"/>
      <c r="BO152" s="15">
        <f t="shared" si="24"/>
        <v>0</v>
      </c>
      <c r="BP152" s="245"/>
      <c r="BQ152" s="245"/>
      <c r="BR152" s="245"/>
      <c r="BS152" s="245"/>
      <c r="BT152" s="245"/>
      <c r="BU152" s="245"/>
      <c r="BV152" s="245"/>
      <c r="BW152" s="245"/>
      <c r="BX152" s="245"/>
      <c r="BY152" s="245"/>
      <c r="BZ152" s="245"/>
      <c r="CA152" s="245"/>
      <c r="CB152" s="245"/>
      <c r="CC152" s="245"/>
      <c r="CD152" s="245"/>
      <c r="CE152" s="245"/>
      <c r="CF152" s="245"/>
      <c r="CG152" s="245"/>
      <c r="CH152" s="245"/>
      <c r="CI152" s="245"/>
      <c r="CJ152" s="245"/>
      <c r="CK152" s="245"/>
      <c r="CL152" s="245"/>
      <c r="CM152" s="245"/>
      <c r="CN152" s="245"/>
      <c r="CO152" s="245"/>
      <c r="CP152" s="245"/>
      <c r="CQ152" s="245"/>
      <c r="CR152" s="245"/>
      <c r="CS152" s="245"/>
      <c r="CT152" s="245"/>
      <c r="CU152" s="245"/>
      <c r="CV152" s="245"/>
      <c r="CW152" s="245"/>
      <c r="CX152" s="245"/>
      <c r="CY152" s="245"/>
      <c r="CZ152" s="245"/>
    </row>
    <row r="153" spans="1:104" customFormat="1" ht="21" hidden="1" customHeight="1">
      <c r="A153" s="15"/>
      <c r="B153" s="15"/>
      <c r="C153" s="38" t="s">
        <v>144</v>
      </c>
      <c r="D153" s="34" t="s">
        <v>441</v>
      </c>
      <c r="E153" s="477">
        <v>10604</v>
      </c>
      <c r="F153" s="459">
        <v>40909</v>
      </c>
      <c r="G153" s="788"/>
      <c r="H153" s="319" t="s">
        <v>343</v>
      </c>
      <c r="I153" s="27">
        <v>24073</v>
      </c>
      <c r="J153" s="436" t="s">
        <v>443</v>
      </c>
      <c r="K153" s="287" t="s">
        <v>442</v>
      </c>
      <c r="L153" s="16">
        <v>0</v>
      </c>
      <c r="M153" s="16">
        <v>0</v>
      </c>
      <c r="N153" s="16">
        <v>0</v>
      </c>
      <c r="O153" s="16">
        <v>0</v>
      </c>
      <c r="P153" s="16">
        <v>0</v>
      </c>
      <c r="Q153" s="767">
        <v>0</v>
      </c>
      <c r="R153" s="767"/>
      <c r="S153" s="1114">
        <v>0</v>
      </c>
      <c r="T153" s="1114"/>
      <c r="U153" s="15"/>
      <c r="V153" s="769"/>
      <c r="W153" s="15"/>
      <c r="X153" s="769"/>
      <c r="Y153" s="15"/>
      <c r="Z153" s="769"/>
      <c r="AA153" s="15"/>
      <c r="AB153" s="769"/>
      <c r="AC153" s="15"/>
      <c r="AD153" s="769"/>
      <c r="AE153" s="15"/>
      <c r="AF153" s="769"/>
      <c r="AG153" s="15"/>
      <c r="AH153" s="769"/>
      <c r="AI153" s="15"/>
      <c r="AJ153" s="769"/>
      <c r="AK153" s="15"/>
      <c r="AL153" s="769"/>
      <c r="AM153" s="15"/>
      <c r="AN153" s="770"/>
      <c r="AO153" s="15"/>
      <c r="AP153" s="770"/>
      <c r="AQ153" s="15"/>
      <c r="AR153" s="770"/>
      <c r="AS153" s="15"/>
      <c r="AT153" s="770"/>
      <c r="AU153" s="15"/>
      <c r="AV153" s="770"/>
      <c r="AW153" s="15"/>
      <c r="AX153" s="770"/>
      <c r="AY153" s="15"/>
      <c r="AZ153" s="770"/>
      <c r="BA153" s="15"/>
      <c r="BB153" s="770"/>
      <c r="BC153" s="15"/>
      <c r="BD153" s="770"/>
      <c r="BE153" s="15"/>
      <c r="BF153" s="770"/>
      <c r="BG153" s="15"/>
      <c r="BH153" s="770"/>
      <c r="BI153" s="15"/>
      <c r="BJ153" s="770"/>
      <c r="BK153" s="15">
        <f t="shared" si="22"/>
        <v>0</v>
      </c>
      <c r="BL153" s="25"/>
      <c r="BM153" s="15">
        <f t="shared" si="23"/>
        <v>0</v>
      </c>
      <c r="BN153" s="23"/>
      <c r="BO153" s="15">
        <f t="shared" si="24"/>
        <v>0</v>
      </c>
      <c r="BP153" s="245"/>
      <c r="BQ153" s="245"/>
      <c r="BR153" s="245"/>
      <c r="BS153" s="245"/>
      <c r="BT153" s="245"/>
      <c r="BU153" s="245"/>
      <c r="BV153" s="245"/>
      <c r="BW153" s="245"/>
      <c r="BX153" s="245"/>
      <c r="BY153" s="245"/>
      <c r="BZ153" s="245"/>
      <c r="CA153" s="245"/>
      <c r="CB153" s="245"/>
      <c r="CC153" s="245"/>
      <c r="CD153" s="245"/>
      <c r="CE153" s="245"/>
      <c r="CF153" s="245"/>
      <c r="CG153" s="245"/>
      <c r="CH153" s="245"/>
      <c r="CI153" s="245"/>
      <c r="CJ153" s="245"/>
      <c r="CK153" s="245"/>
      <c r="CL153" s="245"/>
      <c r="CM153" s="245"/>
      <c r="CN153" s="245"/>
      <c r="CO153" s="245"/>
      <c r="CP153" s="245"/>
      <c r="CQ153" s="245"/>
      <c r="CR153" s="245"/>
      <c r="CS153" s="245"/>
      <c r="CT153" s="245"/>
      <c r="CU153" s="245"/>
      <c r="CV153" s="245"/>
      <c r="CW153" s="245"/>
      <c r="CX153" s="245"/>
      <c r="CY153" s="245"/>
      <c r="CZ153" s="245"/>
    </row>
    <row r="154" spans="1:104" customFormat="1" ht="21" hidden="1" customHeight="1">
      <c r="A154" s="15"/>
      <c r="B154" s="15"/>
      <c r="C154" s="38" t="s">
        <v>150</v>
      </c>
      <c r="D154" s="556" t="s">
        <v>1324</v>
      </c>
      <c r="E154" s="477">
        <v>1943</v>
      </c>
      <c r="F154" s="459">
        <v>41948</v>
      </c>
      <c r="G154" s="788"/>
      <c r="H154" s="319" t="s">
        <v>343</v>
      </c>
      <c r="I154" s="27">
        <v>15767</v>
      </c>
      <c r="J154" s="436" t="s">
        <v>536</v>
      </c>
      <c r="K154" s="287" t="s">
        <v>535</v>
      </c>
      <c r="L154" s="16">
        <v>0</v>
      </c>
      <c r="M154" s="16">
        <v>0</v>
      </c>
      <c r="N154" s="16">
        <v>0</v>
      </c>
      <c r="O154" s="16">
        <v>0</v>
      </c>
      <c r="P154" s="16">
        <v>0</v>
      </c>
      <c r="Q154" s="767">
        <v>0</v>
      </c>
      <c r="R154" s="767"/>
      <c r="S154" s="1114">
        <v>0</v>
      </c>
      <c r="T154" s="1114"/>
      <c r="U154" s="15"/>
      <c r="V154" s="769"/>
      <c r="W154" s="15"/>
      <c r="X154" s="769"/>
      <c r="Y154" s="15"/>
      <c r="Z154" s="769"/>
      <c r="AA154" s="15"/>
      <c r="AB154" s="769"/>
      <c r="AC154" s="15"/>
      <c r="AD154" s="769"/>
      <c r="AE154" s="15"/>
      <c r="AF154" s="769"/>
      <c r="AG154" s="15"/>
      <c r="AH154" s="769"/>
      <c r="AI154" s="15"/>
      <c r="AJ154" s="769"/>
      <c r="AK154" s="15"/>
      <c r="AL154" s="769"/>
      <c r="AM154" s="15"/>
      <c r="AN154" s="770"/>
      <c r="AO154" s="15"/>
      <c r="AP154" s="770"/>
      <c r="AQ154" s="15"/>
      <c r="AR154" s="770"/>
      <c r="AS154" s="15"/>
      <c r="AT154" s="770"/>
      <c r="AU154" s="15"/>
      <c r="AV154" s="770"/>
      <c r="AW154" s="15"/>
      <c r="AX154" s="770"/>
      <c r="AY154" s="15"/>
      <c r="AZ154" s="770"/>
      <c r="BA154" s="15"/>
      <c r="BB154" s="770"/>
      <c r="BC154" s="15"/>
      <c r="BD154" s="770"/>
      <c r="BE154" s="15"/>
      <c r="BF154" s="770"/>
      <c r="BG154" s="15"/>
      <c r="BH154" s="770"/>
      <c r="BI154" s="15"/>
      <c r="BJ154" s="770"/>
      <c r="BK154" s="15">
        <f t="shared" si="22"/>
        <v>0</v>
      </c>
      <c r="BL154" s="25"/>
      <c r="BM154" s="15">
        <f t="shared" si="23"/>
        <v>0</v>
      </c>
      <c r="BN154" s="23"/>
      <c r="BO154" s="15">
        <f t="shared" si="24"/>
        <v>0</v>
      </c>
      <c r="BP154" s="245"/>
      <c r="BQ154" s="245"/>
      <c r="BR154" s="245"/>
      <c r="BS154" s="245"/>
      <c r="BT154" s="245"/>
      <c r="BU154" s="245"/>
      <c r="BV154" s="245"/>
      <c r="BW154" s="245"/>
      <c r="BX154" s="245"/>
      <c r="BY154" s="245"/>
      <c r="BZ154" s="245"/>
      <c r="CA154" s="245"/>
      <c r="CB154" s="245"/>
      <c r="CC154" s="245"/>
      <c r="CD154" s="245"/>
      <c r="CE154" s="245"/>
      <c r="CF154" s="245"/>
      <c r="CG154" s="245"/>
      <c r="CH154" s="245"/>
      <c r="CI154" s="245"/>
      <c r="CJ154" s="245"/>
      <c r="CK154" s="245"/>
      <c r="CL154" s="245"/>
      <c r="CM154" s="245"/>
      <c r="CN154" s="245"/>
      <c r="CO154" s="245"/>
      <c r="CP154" s="245"/>
      <c r="CQ154" s="245"/>
      <c r="CR154" s="245"/>
      <c r="CS154" s="245"/>
      <c r="CT154" s="245"/>
      <c r="CU154" s="245"/>
      <c r="CV154" s="245"/>
      <c r="CW154" s="245"/>
      <c r="CX154" s="245"/>
      <c r="CY154" s="245"/>
      <c r="CZ154" s="245"/>
    </row>
    <row r="155" spans="1:104" customFormat="1" ht="21" hidden="1" customHeight="1">
      <c r="A155" s="15"/>
      <c r="B155" s="15"/>
      <c r="C155" s="38" t="s">
        <v>151</v>
      </c>
      <c r="D155" s="556" t="s">
        <v>140</v>
      </c>
      <c r="E155" s="477">
        <v>2402</v>
      </c>
      <c r="F155" s="459">
        <v>42153</v>
      </c>
      <c r="G155" s="788"/>
      <c r="H155" s="319" t="s">
        <v>343</v>
      </c>
      <c r="I155" s="27">
        <v>42185</v>
      </c>
      <c r="J155" s="436" t="s">
        <v>645</v>
      </c>
      <c r="K155" s="287" t="s">
        <v>644</v>
      </c>
      <c r="L155" s="16">
        <v>0</v>
      </c>
      <c r="M155" s="16">
        <v>0</v>
      </c>
      <c r="N155" s="16">
        <v>0</v>
      </c>
      <c r="O155" s="16">
        <v>0</v>
      </c>
      <c r="P155" s="16">
        <v>0</v>
      </c>
      <c r="Q155" s="767">
        <v>0</v>
      </c>
      <c r="R155" s="767"/>
      <c r="S155" s="1114">
        <v>0</v>
      </c>
      <c r="T155" s="1114"/>
      <c r="U155" s="15"/>
      <c r="V155" s="769"/>
      <c r="W155" s="15"/>
      <c r="X155" s="769"/>
      <c r="Y155" s="15"/>
      <c r="Z155" s="769"/>
      <c r="AA155" s="15"/>
      <c r="AB155" s="769"/>
      <c r="AC155" s="15"/>
      <c r="AD155" s="769"/>
      <c r="AE155" s="15"/>
      <c r="AF155" s="769"/>
      <c r="AG155" s="15"/>
      <c r="AH155" s="769"/>
      <c r="AI155" s="15"/>
      <c r="AJ155" s="769"/>
      <c r="AK155" s="15"/>
      <c r="AL155" s="769"/>
      <c r="AM155" s="15"/>
      <c r="AN155" s="770"/>
      <c r="AO155" s="15"/>
      <c r="AP155" s="770"/>
      <c r="AQ155" s="15"/>
      <c r="AR155" s="770"/>
      <c r="AS155" s="15"/>
      <c r="AT155" s="770"/>
      <c r="AU155" s="15"/>
      <c r="AV155" s="770"/>
      <c r="AW155" s="15"/>
      <c r="AX155" s="770"/>
      <c r="AY155" s="15"/>
      <c r="AZ155" s="770"/>
      <c r="BA155" s="15"/>
      <c r="BB155" s="770"/>
      <c r="BC155" s="15"/>
      <c r="BD155" s="770"/>
      <c r="BE155" s="15"/>
      <c r="BF155" s="770"/>
      <c r="BG155" s="15"/>
      <c r="BH155" s="770"/>
      <c r="BI155" s="15"/>
      <c r="BJ155" s="770"/>
      <c r="BK155" s="15">
        <f t="shared" si="22"/>
        <v>0</v>
      </c>
      <c r="BL155" s="25"/>
      <c r="BM155" s="15">
        <f t="shared" si="23"/>
        <v>0</v>
      </c>
      <c r="BN155" s="23"/>
      <c r="BO155" s="15">
        <f t="shared" si="24"/>
        <v>0</v>
      </c>
      <c r="BP155" s="245"/>
      <c r="BQ155" s="245"/>
      <c r="BR155" s="245"/>
      <c r="BS155" s="245"/>
      <c r="BT155" s="245"/>
      <c r="BU155" s="245"/>
      <c r="BV155" s="245"/>
      <c r="BW155" s="245"/>
      <c r="BX155" s="245"/>
      <c r="BY155" s="245"/>
      <c r="BZ155" s="245"/>
      <c r="CA155" s="245"/>
      <c r="CB155" s="245"/>
      <c r="CC155" s="245"/>
      <c r="CD155" s="245"/>
      <c r="CE155" s="245"/>
      <c r="CF155" s="245"/>
      <c r="CG155" s="245"/>
      <c r="CH155" s="245"/>
      <c r="CI155" s="245"/>
      <c r="CJ155" s="245"/>
      <c r="CK155" s="245"/>
      <c r="CL155" s="245"/>
      <c r="CM155" s="245"/>
      <c r="CN155" s="245"/>
      <c r="CO155" s="245"/>
      <c r="CP155" s="245"/>
      <c r="CQ155" s="245"/>
      <c r="CR155" s="245"/>
      <c r="CS155" s="245"/>
      <c r="CT155" s="245"/>
      <c r="CU155" s="245"/>
      <c r="CV155" s="245"/>
      <c r="CW155" s="245"/>
      <c r="CX155" s="245"/>
      <c r="CY155" s="245"/>
      <c r="CZ155" s="245"/>
    </row>
    <row r="156" spans="1:104" customFormat="1" ht="21" hidden="1" customHeight="1">
      <c r="A156" s="15"/>
      <c r="B156" s="15"/>
      <c r="C156" s="38" t="s">
        <v>163</v>
      </c>
      <c r="D156" s="556" t="s">
        <v>1434</v>
      </c>
      <c r="E156" s="477">
        <v>10284</v>
      </c>
      <c r="F156" s="459">
        <v>43972</v>
      </c>
      <c r="G156" s="788"/>
      <c r="H156" s="319" t="s">
        <v>343</v>
      </c>
      <c r="I156" s="27">
        <v>29290</v>
      </c>
      <c r="J156" s="436" t="s">
        <v>1326</v>
      </c>
      <c r="K156" s="287" t="s">
        <v>1325</v>
      </c>
      <c r="L156" s="16">
        <v>0</v>
      </c>
      <c r="M156" s="16">
        <v>0</v>
      </c>
      <c r="N156" s="16">
        <v>0</v>
      </c>
      <c r="O156" s="16">
        <v>0</v>
      </c>
      <c r="P156" s="16">
        <v>0</v>
      </c>
      <c r="Q156" s="767">
        <v>0</v>
      </c>
      <c r="R156" s="767"/>
      <c r="S156" s="1114">
        <v>0</v>
      </c>
      <c r="T156" s="1114"/>
      <c r="U156" s="15"/>
      <c r="V156" s="769"/>
      <c r="W156" s="15"/>
      <c r="X156" s="769"/>
      <c r="Y156" s="15"/>
      <c r="Z156" s="769"/>
      <c r="AA156" s="15"/>
      <c r="AB156" s="769"/>
      <c r="AC156" s="15"/>
      <c r="AD156" s="769"/>
      <c r="AE156" s="15"/>
      <c r="AF156" s="769"/>
      <c r="AG156" s="15"/>
      <c r="AH156" s="769"/>
      <c r="AI156" s="15"/>
      <c r="AJ156" s="769"/>
      <c r="AK156" s="15"/>
      <c r="AL156" s="769"/>
      <c r="AM156" s="15"/>
      <c r="AN156" s="770"/>
      <c r="AO156" s="15"/>
      <c r="AP156" s="770"/>
      <c r="AQ156" s="15"/>
      <c r="AR156" s="770"/>
      <c r="AS156" s="15"/>
      <c r="AT156" s="770"/>
      <c r="AU156" s="15"/>
      <c r="AV156" s="770"/>
      <c r="AW156" s="15"/>
      <c r="AX156" s="770"/>
      <c r="AY156" s="15"/>
      <c r="AZ156" s="770"/>
      <c r="BA156" s="15"/>
      <c r="BB156" s="770"/>
      <c r="BC156" s="15"/>
      <c r="BD156" s="770"/>
      <c r="BE156" s="15"/>
      <c r="BF156" s="770"/>
      <c r="BG156" s="15"/>
      <c r="BH156" s="770"/>
      <c r="BI156" s="15"/>
      <c r="BJ156" s="770"/>
      <c r="BK156" s="15">
        <f t="shared" si="22"/>
        <v>0</v>
      </c>
      <c r="BL156" s="25"/>
      <c r="BM156" s="15">
        <f t="shared" si="23"/>
        <v>0</v>
      </c>
      <c r="BN156" s="23"/>
      <c r="BO156" s="15">
        <f t="shared" si="24"/>
        <v>0</v>
      </c>
      <c r="BP156" s="245"/>
      <c r="BQ156" s="245"/>
      <c r="BR156" s="245"/>
      <c r="BS156" s="245"/>
      <c r="BT156" s="245"/>
      <c r="BU156" s="245"/>
      <c r="BV156" s="245"/>
      <c r="BW156" s="245"/>
      <c r="BX156" s="245"/>
      <c r="BY156" s="245"/>
      <c r="BZ156" s="245"/>
      <c r="CA156" s="245"/>
      <c r="CB156" s="245"/>
      <c r="CC156" s="245"/>
      <c r="CD156" s="245"/>
      <c r="CE156" s="245"/>
      <c r="CF156" s="245"/>
      <c r="CG156" s="245"/>
      <c r="CH156" s="245"/>
      <c r="CI156" s="245"/>
      <c r="CJ156" s="245"/>
      <c r="CK156" s="245"/>
      <c r="CL156" s="245"/>
      <c r="CM156" s="245"/>
      <c r="CN156" s="245"/>
      <c r="CO156" s="245"/>
      <c r="CP156" s="245"/>
      <c r="CQ156" s="245"/>
      <c r="CR156" s="245"/>
      <c r="CS156" s="245"/>
      <c r="CT156" s="245"/>
      <c r="CU156" s="245"/>
      <c r="CV156" s="245"/>
      <c r="CW156" s="245"/>
      <c r="CX156" s="245"/>
      <c r="CY156" s="245"/>
      <c r="CZ156" s="245"/>
    </row>
    <row r="157" spans="1:104" customFormat="1" ht="21" hidden="1" customHeight="1">
      <c r="A157" s="15"/>
      <c r="B157" s="15"/>
      <c r="C157" s="38" t="s">
        <v>165</v>
      </c>
      <c r="D157" s="556" t="s">
        <v>1328</v>
      </c>
      <c r="E157" s="477">
        <v>9585</v>
      </c>
      <c r="F157" s="457">
        <v>43998</v>
      </c>
      <c r="G157" s="788"/>
      <c r="H157" s="319" t="s">
        <v>343</v>
      </c>
      <c r="I157" s="27">
        <v>35971</v>
      </c>
      <c r="J157" s="431" t="s">
        <v>1633</v>
      </c>
      <c r="K157" s="287" t="s">
        <v>1330</v>
      </c>
      <c r="L157" s="16">
        <v>0</v>
      </c>
      <c r="M157" s="16">
        <v>0</v>
      </c>
      <c r="N157" s="16">
        <v>0</v>
      </c>
      <c r="O157" s="16">
        <v>0</v>
      </c>
      <c r="P157" s="16">
        <v>0</v>
      </c>
      <c r="Q157" s="767">
        <v>0</v>
      </c>
      <c r="R157" s="767"/>
      <c r="S157" s="1114">
        <v>0</v>
      </c>
      <c r="T157" s="1114"/>
      <c r="U157" s="15"/>
      <c r="V157" s="769"/>
      <c r="W157" s="15"/>
      <c r="X157" s="769"/>
      <c r="Y157" s="15"/>
      <c r="Z157" s="769"/>
      <c r="AA157" s="15"/>
      <c r="AB157" s="769"/>
      <c r="AC157" s="15"/>
      <c r="AD157" s="769"/>
      <c r="AE157" s="15"/>
      <c r="AF157" s="769"/>
      <c r="AG157" s="15"/>
      <c r="AH157" s="769"/>
      <c r="AI157" s="15"/>
      <c r="AJ157" s="769"/>
      <c r="AK157" s="15"/>
      <c r="AL157" s="769"/>
      <c r="AM157" s="15"/>
      <c r="AN157" s="770"/>
      <c r="AO157" s="15"/>
      <c r="AP157" s="770"/>
      <c r="AQ157" s="15"/>
      <c r="AR157" s="770"/>
      <c r="AS157" s="15"/>
      <c r="AT157" s="770"/>
      <c r="AU157" s="15"/>
      <c r="AV157" s="770"/>
      <c r="AW157" s="15"/>
      <c r="AX157" s="770"/>
      <c r="AY157" s="15"/>
      <c r="AZ157" s="770"/>
      <c r="BA157" s="15"/>
      <c r="BB157" s="770"/>
      <c r="BC157" s="15"/>
      <c r="BD157" s="770"/>
      <c r="BE157" s="15"/>
      <c r="BF157" s="770"/>
      <c r="BG157" s="15"/>
      <c r="BH157" s="770"/>
      <c r="BI157" s="15"/>
      <c r="BJ157" s="770"/>
      <c r="BK157" s="15">
        <f t="shared" si="22"/>
        <v>0</v>
      </c>
      <c r="BL157" s="25"/>
      <c r="BM157" s="15">
        <f t="shared" si="23"/>
        <v>0</v>
      </c>
      <c r="BN157" s="23"/>
      <c r="BO157" s="15">
        <f t="shared" si="24"/>
        <v>0</v>
      </c>
      <c r="BP157" s="245"/>
      <c r="BQ157" s="245"/>
      <c r="BR157" s="245"/>
      <c r="BS157" s="245"/>
      <c r="BT157" s="245"/>
      <c r="BU157" s="245"/>
      <c r="BV157" s="245"/>
      <c r="BW157" s="245"/>
      <c r="BX157" s="245"/>
      <c r="BY157" s="245"/>
      <c r="BZ157" s="245"/>
      <c r="CA157" s="245"/>
      <c r="CB157" s="245"/>
      <c r="CC157" s="245"/>
      <c r="CD157" s="245"/>
      <c r="CE157" s="245"/>
      <c r="CF157" s="245"/>
      <c r="CG157" s="245"/>
      <c r="CH157" s="245"/>
      <c r="CI157" s="245"/>
      <c r="CJ157" s="245"/>
      <c r="CK157" s="245"/>
      <c r="CL157" s="245"/>
      <c r="CM157" s="245"/>
      <c r="CN157" s="245"/>
      <c r="CO157" s="245"/>
      <c r="CP157" s="245"/>
      <c r="CQ157" s="245"/>
      <c r="CR157" s="245"/>
      <c r="CS157" s="245"/>
      <c r="CT157" s="245"/>
      <c r="CU157" s="245"/>
      <c r="CV157" s="245"/>
      <c r="CW157" s="245"/>
      <c r="CX157" s="245"/>
      <c r="CY157" s="245"/>
      <c r="CZ157" s="245"/>
    </row>
    <row r="158" spans="1:104" customFormat="1" ht="21" hidden="1" customHeight="1">
      <c r="A158" s="15"/>
      <c r="B158" s="15"/>
      <c r="C158" s="38" t="s">
        <v>178</v>
      </c>
      <c r="D158" s="556" t="s">
        <v>1303</v>
      </c>
      <c r="E158" s="477">
        <v>11198</v>
      </c>
      <c r="F158" s="459">
        <v>44621</v>
      </c>
      <c r="G158" s="788"/>
      <c r="H158" s="319" t="s">
        <v>343</v>
      </c>
      <c r="I158" s="27">
        <v>37368</v>
      </c>
      <c r="J158" s="436" t="s">
        <v>1305</v>
      </c>
      <c r="K158" s="287" t="s">
        <v>1304</v>
      </c>
      <c r="L158" s="16">
        <v>0</v>
      </c>
      <c r="M158" s="16">
        <v>0</v>
      </c>
      <c r="N158" s="16">
        <v>0</v>
      </c>
      <c r="O158" s="16">
        <v>0</v>
      </c>
      <c r="P158" s="16">
        <v>0</v>
      </c>
      <c r="Q158" s="767">
        <v>0</v>
      </c>
      <c r="R158" s="767"/>
      <c r="S158" s="1114">
        <v>0</v>
      </c>
      <c r="T158" s="1114"/>
      <c r="U158" s="15"/>
      <c r="V158" s="769"/>
      <c r="W158" s="15"/>
      <c r="X158" s="769"/>
      <c r="Y158" s="15"/>
      <c r="Z158" s="769"/>
      <c r="AA158" s="15"/>
      <c r="AB158" s="769"/>
      <c r="AC158" s="15"/>
      <c r="AD158" s="769"/>
      <c r="AE158" s="15"/>
      <c r="AF158" s="769"/>
      <c r="AG158" s="15"/>
      <c r="AH158" s="769"/>
      <c r="AI158" s="15"/>
      <c r="AJ158" s="769"/>
      <c r="AK158" s="15"/>
      <c r="AL158" s="769"/>
      <c r="AM158" s="15"/>
      <c r="AN158" s="770"/>
      <c r="AO158" s="15"/>
      <c r="AP158" s="770"/>
      <c r="AQ158" s="15"/>
      <c r="AR158" s="770"/>
      <c r="AS158" s="15"/>
      <c r="AT158" s="770"/>
      <c r="AU158" s="15"/>
      <c r="AV158" s="770"/>
      <c r="AW158" s="15"/>
      <c r="AX158" s="770"/>
      <c r="AY158" s="15"/>
      <c r="AZ158" s="770"/>
      <c r="BA158" s="15"/>
      <c r="BB158" s="770"/>
      <c r="BC158" s="15"/>
      <c r="BD158" s="770"/>
      <c r="BE158" s="15"/>
      <c r="BF158" s="770"/>
      <c r="BG158" s="15"/>
      <c r="BH158" s="770"/>
      <c r="BI158" s="15"/>
      <c r="BJ158" s="770"/>
      <c r="BK158" s="15">
        <f t="shared" si="22"/>
        <v>0</v>
      </c>
      <c r="BL158" s="25"/>
      <c r="BM158" s="15">
        <f t="shared" si="23"/>
        <v>0</v>
      </c>
      <c r="BN158" s="23"/>
      <c r="BO158" s="15">
        <f t="shared" si="24"/>
        <v>0</v>
      </c>
      <c r="BP158" s="245"/>
      <c r="BQ158" s="245"/>
      <c r="BR158" s="245"/>
      <c r="BS158" s="245"/>
      <c r="BT158" s="245"/>
      <c r="BU158" s="245"/>
      <c r="BV158" s="245"/>
      <c r="BW158" s="245"/>
      <c r="BX158" s="245"/>
      <c r="BY158" s="245"/>
      <c r="BZ158" s="245"/>
      <c r="CA158" s="245"/>
      <c r="CB158" s="245"/>
      <c r="CC158" s="245"/>
      <c r="CD158" s="245"/>
      <c r="CE158" s="245"/>
      <c r="CF158" s="245"/>
      <c r="CG158" s="245"/>
      <c r="CH158" s="245"/>
      <c r="CI158" s="245"/>
      <c r="CJ158" s="245"/>
      <c r="CK158" s="245"/>
      <c r="CL158" s="245"/>
      <c r="CM158" s="245"/>
      <c r="CN158" s="245"/>
      <c r="CO158" s="245"/>
      <c r="CP158" s="245"/>
      <c r="CQ158" s="245"/>
      <c r="CR158" s="245"/>
      <c r="CS158" s="245"/>
      <c r="CT158" s="245"/>
      <c r="CU158" s="245"/>
      <c r="CV158" s="245"/>
      <c r="CW158" s="245"/>
      <c r="CX158" s="245"/>
      <c r="CY158" s="25"/>
      <c r="CZ158" s="25"/>
    </row>
    <row r="159" spans="1:104" customFormat="1" ht="21" hidden="1" customHeight="1">
      <c r="A159" s="15"/>
      <c r="B159" s="15"/>
      <c r="C159" s="38" t="s">
        <v>179</v>
      </c>
      <c r="D159" s="556" t="s">
        <v>1359</v>
      </c>
      <c r="E159" s="477">
        <v>6507</v>
      </c>
      <c r="F159" s="458">
        <v>44624</v>
      </c>
      <c r="G159" s="788"/>
      <c r="H159" s="319" t="s">
        <v>343</v>
      </c>
      <c r="I159" s="27">
        <v>44336</v>
      </c>
      <c r="J159" s="430" t="s">
        <v>1322</v>
      </c>
      <c r="K159" s="287" t="s">
        <v>1321</v>
      </c>
      <c r="L159" s="16">
        <v>0</v>
      </c>
      <c r="M159" s="16">
        <v>0</v>
      </c>
      <c r="N159" s="16">
        <v>0</v>
      </c>
      <c r="O159" s="16">
        <v>0</v>
      </c>
      <c r="P159" s="16">
        <v>0</v>
      </c>
      <c r="Q159" s="767">
        <v>0</v>
      </c>
      <c r="R159" s="767"/>
      <c r="S159" s="1114">
        <v>0</v>
      </c>
      <c r="T159" s="1114"/>
      <c r="U159" s="15"/>
      <c r="V159" s="769"/>
      <c r="W159" s="15"/>
      <c r="X159" s="769"/>
      <c r="Y159" s="15"/>
      <c r="Z159" s="769"/>
      <c r="AA159" s="15"/>
      <c r="AB159" s="769"/>
      <c r="AC159" s="15"/>
      <c r="AD159" s="769"/>
      <c r="AE159" s="15"/>
      <c r="AF159" s="769"/>
      <c r="AG159" s="15"/>
      <c r="AH159" s="769"/>
      <c r="AI159" s="15"/>
      <c r="AJ159" s="769"/>
      <c r="AK159" s="15"/>
      <c r="AL159" s="769"/>
      <c r="AM159" s="15"/>
      <c r="AN159" s="770"/>
      <c r="AO159" s="15"/>
      <c r="AP159" s="770"/>
      <c r="AQ159" s="15"/>
      <c r="AR159" s="770"/>
      <c r="AS159" s="15"/>
      <c r="AT159" s="770"/>
      <c r="AU159" s="15"/>
      <c r="AV159" s="770"/>
      <c r="AW159" s="15"/>
      <c r="AX159" s="770"/>
      <c r="AY159" s="15"/>
      <c r="AZ159" s="770"/>
      <c r="BA159" s="15"/>
      <c r="BB159" s="770"/>
      <c r="BC159" s="15"/>
      <c r="BD159" s="770"/>
      <c r="BE159" s="15"/>
      <c r="BF159" s="770"/>
      <c r="BG159" s="15"/>
      <c r="BH159" s="770"/>
      <c r="BI159" s="15"/>
      <c r="BJ159" s="770"/>
      <c r="BK159" s="15">
        <f t="shared" si="22"/>
        <v>0</v>
      </c>
      <c r="BL159" s="25"/>
      <c r="BM159" s="15">
        <f t="shared" si="23"/>
        <v>0</v>
      </c>
      <c r="BN159" s="23"/>
      <c r="BO159" s="15">
        <f t="shared" si="24"/>
        <v>0</v>
      </c>
      <c r="BP159" s="245"/>
      <c r="BQ159" s="245"/>
      <c r="BR159" s="245"/>
      <c r="BS159" s="245"/>
      <c r="BT159" s="245"/>
      <c r="BU159" s="245"/>
      <c r="BV159" s="245"/>
      <c r="BW159" s="245"/>
      <c r="BX159" s="245"/>
      <c r="BY159" s="245"/>
      <c r="BZ159" s="245"/>
      <c r="CA159" s="245"/>
      <c r="CB159" s="245"/>
      <c r="CC159" s="245"/>
      <c r="CD159" s="245"/>
      <c r="CE159" s="245"/>
      <c r="CF159" s="245"/>
      <c r="CG159" s="245"/>
      <c r="CH159" s="245"/>
      <c r="CI159" s="245"/>
      <c r="CJ159" s="245"/>
      <c r="CK159" s="245"/>
      <c r="CL159" s="245"/>
      <c r="CM159" s="245"/>
      <c r="CN159" s="245"/>
      <c r="CO159" s="245"/>
      <c r="CP159" s="245"/>
      <c r="CQ159" s="245"/>
      <c r="CR159" s="245"/>
      <c r="CS159" s="245"/>
      <c r="CT159" s="245"/>
      <c r="CU159" s="245"/>
      <c r="CV159" s="245"/>
      <c r="CW159" s="245"/>
      <c r="CX159" s="245"/>
      <c r="CY159" s="25"/>
      <c r="CZ159" s="25"/>
    </row>
    <row r="160" spans="1:104" s="25" customFormat="1" ht="15.75" hidden="1" customHeight="1">
      <c r="C160" s="58"/>
      <c r="D160" s="156"/>
      <c r="E160" s="184"/>
      <c r="F160" s="475"/>
      <c r="G160" s="184"/>
      <c r="H160" s="35"/>
      <c r="I160" s="35"/>
      <c r="K160" s="35"/>
      <c r="U160" s="23"/>
      <c r="W160" s="23"/>
      <c r="Y160" s="23"/>
      <c r="AA160" s="23"/>
      <c r="AC160" s="23"/>
      <c r="AE160" s="23"/>
      <c r="AG160" s="23"/>
      <c r="AI160" s="23"/>
      <c r="AK160" s="23"/>
      <c r="AM160" s="23"/>
      <c r="AO160" s="23"/>
      <c r="AQ160" s="23"/>
      <c r="AS160" s="23"/>
      <c r="AU160" s="23"/>
      <c r="AW160" s="23"/>
      <c r="AY160" s="23"/>
      <c r="BA160" s="23"/>
      <c r="BC160" s="23"/>
      <c r="BE160" s="23"/>
      <c r="BG160" s="23"/>
      <c r="BI160" s="23"/>
      <c r="BK160" s="23"/>
      <c r="BM160" s="23"/>
      <c r="BN160" s="23"/>
      <c r="BO160" s="23"/>
    </row>
    <row r="161" spans="1:104" s="50" customFormat="1" ht="54" hidden="1" customHeight="1">
      <c r="C161" s="49"/>
      <c r="D161" s="49" t="s">
        <v>1902</v>
      </c>
      <c r="E161" s="191"/>
      <c r="F161" s="465"/>
      <c r="G161" s="191"/>
      <c r="H161" s="257"/>
      <c r="I161" s="35"/>
      <c r="J161" s="3"/>
      <c r="K161" s="257"/>
      <c r="U161" s="49"/>
      <c r="W161" s="49"/>
      <c r="Y161" s="49"/>
      <c r="AA161" s="49"/>
      <c r="AC161" s="49"/>
      <c r="AE161" s="49"/>
      <c r="AG161" s="49"/>
      <c r="AI161" s="49"/>
      <c r="AK161" s="49"/>
      <c r="AM161" s="49"/>
      <c r="AO161" s="49"/>
      <c r="AQ161" s="49"/>
      <c r="AS161" s="49"/>
      <c r="AU161" s="49"/>
      <c r="AW161" s="49"/>
      <c r="AY161" s="49"/>
      <c r="BA161" s="49"/>
      <c r="BC161" s="49"/>
      <c r="BE161" s="49"/>
      <c r="BG161" s="49"/>
      <c r="BI161" s="49"/>
      <c r="CJ161" s="254"/>
      <c r="CK161" s="254"/>
      <c r="CL161" s="254"/>
      <c r="CN161" s="254"/>
    </row>
    <row r="162" spans="1:104" s="25" customFormat="1" ht="15.75" hidden="1" customHeight="1">
      <c r="C162" s="58"/>
      <c r="D162" s="156"/>
      <c r="E162" s="184"/>
      <c r="F162" s="475"/>
      <c r="G162" s="184"/>
      <c r="H162" s="35"/>
      <c r="I162" s="35"/>
      <c r="K162" s="35"/>
      <c r="U162" s="23"/>
      <c r="W162" s="23"/>
      <c r="Y162" s="23"/>
      <c r="AA162" s="23"/>
      <c r="AC162" s="23"/>
      <c r="AE162" s="23"/>
      <c r="AG162" s="23"/>
      <c r="AI162" s="23"/>
      <c r="AK162" s="23"/>
      <c r="AM162" s="23"/>
      <c r="AO162" s="23"/>
      <c r="AQ162" s="23"/>
      <c r="AS162" s="23"/>
      <c r="AU162" s="23"/>
      <c r="AW162" s="23"/>
      <c r="AY162" s="23"/>
      <c r="BA162" s="23"/>
      <c r="BC162" s="23"/>
      <c r="BE162" s="23"/>
      <c r="BG162" s="23"/>
      <c r="BI162" s="23"/>
      <c r="BK162" s="23"/>
      <c r="BM162" s="23"/>
      <c r="BN162" s="23"/>
      <c r="BO162" s="23"/>
    </row>
    <row r="163" spans="1:104" s="497" customFormat="1" ht="34.5" hidden="1" customHeight="1">
      <c r="A163" s="593" t="s">
        <v>301</v>
      </c>
      <c r="B163" s="593" t="s">
        <v>1601</v>
      </c>
      <c r="C163" s="504" t="s">
        <v>12</v>
      </c>
      <c r="D163" s="593" t="s">
        <v>39</v>
      </c>
      <c r="E163" s="591" t="s">
        <v>1665</v>
      </c>
      <c r="F163" s="594" t="s">
        <v>14</v>
      </c>
      <c r="G163" s="478"/>
      <c r="H163" s="594" t="s">
        <v>1611</v>
      </c>
      <c r="I163" s="594" t="s">
        <v>1612</v>
      </c>
      <c r="J163" s="591" t="s">
        <v>299</v>
      </c>
      <c r="K163" s="594" t="s">
        <v>298</v>
      </c>
      <c r="L163" s="591" t="s">
        <v>1353</v>
      </c>
      <c r="M163" s="591" t="s">
        <v>1551</v>
      </c>
      <c r="N163" s="591" t="s">
        <v>1552</v>
      </c>
      <c r="O163" s="591" t="s">
        <v>1760</v>
      </c>
      <c r="P163" s="591" t="s">
        <v>1761</v>
      </c>
      <c r="Q163" s="812" t="s">
        <v>1668</v>
      </c>
      <c r="R163" s="812"/>
      <c r="S163" s="1115" t="s">
        <v>878</v>
      </c>
      <c r="T163" s="1115"/>
      <c r="U163" s="288">
        <v>2</v>
      </c>
      <c r="V163" s="812"/>
      <c r="W163" s="288">
        <v>9</v>
      </c>
      <c r="X163" s="812"/>
      <c r="Y163" s="288">
        <v>16</v>
      </c>
      <c r="Z163" s="812"/>
      <c r="AA163" s="288">
        <v>23</v>
      </c>
      <c r="AB163" s="812"/>
      <c r="AC163" s="288">
        <v>30</v>
      </c>
      <c r="AD163" s="812"/>
      <c r="AE163" s="288">
        <v>6</v>
      </c>
      <c r="AF163" s="812"/>
      <c r="AG163" s="288">
        <v>13</v>
      </c>
      <c r="AH163" s="812"/>
      <c r="AI163" s="288">
        <v>20</v>
      </c>
      <c r="AJ163" s="812"/>
      <c r="AK163" s="288">
        <v>27</v>
      </c>
      <c r="AL163" s="812"/>
      <c r="AM163" s="288">
        <v>4</v>
      </c>
      <c r="AN163" s="812"/>
      <c r="AO163" s="288">
        <v>11</v>
      </c>
      <c r="AP163" s="812"/>
      <c r="AQ163" s="288"/>
      <c r="AR163" s="812"/>
      <c r="AS163" s="288">
        <v>18</v>
      </c>
      <c r="AT163" s="812"/>
      <c r="AU163" s="288">
        <v>25</v>
      </c>
      <c r="AV163" s="812"/>
      <c r="AW163" s="288">
        <v>1</v>
      </c>
      <c r="AX163" s="812"/>
      <c r="AY163" s="288">
        <v>8</v>
      </c>
      <c r="AZ163" s="812"/>
      <c r="BA163" s="288">
        <v>22</v>
      </c>
      <c r="BB163" s="812"/>
      <c r="BC163" s="288">
        <v>29</v>
      </c>
      <c r="BD163" s="812"/>
      <c r="BE163" s="288">
        <v>5</v>
      </c>
      <c r="BF163" s="812"/>
      <c r="BG163" s="288">
        <v>12</v>
      </c>
      <c r="BH163" s="812"/>
      <c r="BI163" s="288">
        <v>26</v>
      </c>
      <c r="BJ163" s="812"/>
      <c r="BK163" s="473" t="s">
        <v>878</v>
      </c>
      <c r="BL163" s="474"/>
      <c r="BM163" s="473" t="s">
        <v>879</v>
      </c>
      <c r="BN163" s="173"/>
      <c r="BO163" s="473" t="s">
        <v>1668</v>
      </c>
    </row>
    <row r="164" spans="1:104" customFormat="1" ht="21" hidden="1" customHeight="1">
      <c r="A164" s="15"/>
      <c r="B164" s="15"/>
      <c r="C164" s="38" t="s">
        <v>141</v>
      </c>
      <c r="D164" s="556" t="s">
        <v>160</v>
      </c>
      <c r="E164" s="477">
        <v>3548</v>
      </c>
      <c r="F164" s="458">
        <v>42524</v>
      </c>
      <c r="G164" s="788"/>
      <c r="H164" s="319" t="s">
        <v>1593</v>
      </c>
      <c r="I164" s="27">
        <v>34663</v>
      </c>
      <c r="J164" s="436" t="s">
        <v>329</v>
      </c>
      <c r="K164" s="287" t="s">
        <v>328</v>
      </c>
      <c r="L164" s="16">
        <v>0</v>
      </c>
      <c r="M164" s="16">
        <v>0</v>
      </c>
      <c r="N164" s="16">
        <v>0</v>
      </c>
      <c r="O164" s="16">
        <v>0</v>
      </c>
      <c r="P164" s="16">
        <v>0</v>
      </c>
      <c r="Q164" s="767">
        <v>0</v>
      </c>
      <c r="R164" s="767"/>
      <c r="S164" s="1114">
        <v>0</v>
      </c>
      <c r="T164" s="1114"/>
      <c r="U164" s="15"/>
      <c r="V164" s="769"/>
      <c r="W164" s="15"/>
      <c r="X164" s="769"/>
      <c r="Y164" s="15"/>
      <c r="Z164" s="769"/>
      <c r="AA164" s="15"/>
      <c r="AB164" s="769"/>
      <c r="AC164" s="15"/>
      <c r="AD164" s="769"/>
      <c r="AE164" s="15"/>
      <c r="AF164" s="769"/>
      <c r="AG164" s="15"/>
      <c r="AH164" s="769"/>
      <c r="AI164" s="15"/>
      <c r="AJ164" s="769"/>
      <c r="AK164" s="15"/>
      <c r="AL164" s="769"/>
      <c r="AM164" s="15"/>
      <c r="AN164" s="770"/>
      <c r="AO164" s="15"/>
      <c r="AP164" s="770"/>
      <c r="AQ164" s="15"/>
      <c r="AR164" s="770"/>
      <c r="AS164" s="15"/>
      <c r="AT164" s="770"/>
      <c r="AU164" s="15"/>
      <c r="AV164" s="770"/>
      <c r="AW164" s="15"/>
      <c r="AX164" s="770"/>
      <c r="AY164" s="15"/>
      <c r="AZ164" s="770"/>
      <c r="BA164" s="15"/>
      <c r="BB164" s="770"/>
      <c r="BC164" s="15"/>
      <c r="BD164" s="770"/>
      <c r="BE164" s="15"/>
      <c r="BF164" s="770"/>
      <c r="BG164" s="15"/>
      <c r="BH164" s="770"/>
      <c r="BI164" s="15"/>
      <c r="BJ164" s="770"/>
      <c r="BK164" s="15">
        <f t="shared" ref="BK164:BK175" si="25">COUNT(U164:AK164)</f>
        <v>0</v>
      </c>
      <c r="BL164" s="25"/>
      <c r="BM164" s="15">
        <f t="shared" ref="BM164:BM175" si="26">COUNT(AM164:BI164)</f>
        <v>0</v>
      </c>
      <c r="BN164" s="23"/>
      <c r="BO164" s="15">
        <f t="shared" ref="BO164:BO175" si="27">SUM(BK164,BM164)</f>
        <v>0</v>
      </c>
      <c r="BP164" s="245"/>
      <c r="BQ164" s="245"/>
      <c r="BR164" s="245"/>
      <c r="BS164" s="245"/>
      <c r="BT164" s="245"/>
      <c r="BU164" s="245"/>
      <c r="BV164" s="245"/>
      <c r="BW164" s="245"/>
      <c r="BX164" s="245"/>
      <c r="BY164" s="245"/>
      <c r="BZ164" s="245"/>
      <c r="CA164" s="245"/>
      <c r="CB164" s="245"/>
      <c r="CC164" s="245"/>
      <c r="CD164" s="245"/>
      <c r="CE164" s="245"/>
      <c r="CF164" s="245"/>
      <c r="CG164" s="245"/>
      <c r="CH164" s="245"/>
      <c r="CI164" s="245"/>
      <c r="CJ164" s="245"/>
      <c r="CK164" s="245"/>
      <c r="CL164" s="245"/>
      <c r="CM164" s="245"/>
      <c r="CN164" s="245"/>
      <c r="CO164" s="245"/>
      <c r="CP164" s="245"/>
      <c r="CQ164" s="245"/>
      <c r="CR164" s="245"/>
      <c r="CS164" s="245"/>
      <c r="CT164" s="245"/>
      <c r="CU164" s="245"/>
      <c r="CV164" s="245"/>
      <c r="CW164" s="245"/>
      <c r="CX164" s="245"/>
      <c r="CY164" s="25"/>
      <c r="CZ164" s="25"/>
    </row>
    <row r="165" spans="1:104" customFormat="1" ht="21" hidden="1" customHeight="1">
      <c r="A165" s="15"/>
      <c r="B165" s="15"/>
      <c r="C165" s="38" t="s">
        <v>159</v>
      </c>
      <c r="D165" s="556" t="s">
        <v>1365</v>
      </c>
      <c r="E165" s="477">
        <v>11381</v>
      </c>
      <c r="F165" s="459">
        <v>44762</v>
      </c>
      <c r="G165" s="788"/>
      <c r="H165" s="319" t="s">
        <v>1593</v>
      </c>
      <c r="I165" s="27">
        <v>44774</v>
      </c>
      <c r="J165" s="436" t="s">
        <v>1367</v>
      </c>
      <c r="K165" s="287" t="s">
        <v>1366</v>
      </c>
      <c r="L165" s="16">
        <v>0</v>
      </c>
      <c r="M165" s="16">
        <v>0</v>
      </c>
      <c r="N165" s="16">
        <v>0</v>
      </c>
      <c r="O165" s="16">
        <v>0</v>
      </c>
      <c r="P165" s="16">
        <v>0</v>
      </c>
      <c r="Q165" s="767">
        <v>0</v>
      </c>
      <c r="R165" s="767"/>
      <c r="S165" s="1114">
        <v>0</v>
      </c>
      <c r="T165" s="1114"/>
      <c r="U165" s="15"/>
      <c r="V165" s="769"/>
      <c r="W165" s="15"/>
      <c r="X165" s="769"/>
      <c r="Y165" s="15"/>
      <c r="Z165" s="769"/>
      <c r="AA165" s="15"/>
      <c r="AB165" s="769"/>
      <c r="AC165" s="15"/>
      <c r="AD165" s="769"/>
      <c r="AE165" s="15"/>
      <c r="AF165" s="769"/>
      <c r="AG165" s="15"/>
      <c r="AH165" s="769"/>
      <c r="AI165" s="15"/>
      <c r="AJ165" s="769"/>
      <c r="AK165" s="15"/>
      <c r="AL165" s="769"/>
      <c r="AM165" s="15"/>
      <c r="AN165" s="770"/>
      <c r="AO165" s="15"/>
      <c r="AP165" s="770"/>
      <c r="AQ165" s="15"/>
      <c r="AR165" s="770"/>
      <c r="AS165" s="15"/>
      <c r="AT165" s="770"/>
      <c r="AU165" s="15"/>
      <c r="AV165" s="770"/>
      <c r="AW165" s="15"/>
      <c r="AX165" s="770"/>
      <c r="AY165" s="15"/>
      <c r="AZ165" s="770"/>
      <c r="BA165" s="15"/>
      <c r="BB165" s="770"/>
      <c r="BC165" s="15"/>
      <c r="BD165" s="770"/>
      <c r="BE165" s="15"/>
      <c r="BF165" s="770"/>
      <c r="BG165" s="15"/>
      <c r="BH165" s="770"/>
      <c r="BI165" s="15"/>
      <c r="BJ165" s="770"/>
      <c r="BK165" s="15">
        <f t="shared" si="25"/>
        <v>0</v>
      </c>
      <c r="BL165" s="25"/>
      <c r="BM165" s="15">
        <f t="shared" si="26"/>
        <v>0</v>
      </c>
      <c r="BN165" s="23"/>
      <c r="BO165" s="15">
        <f t="shared" si="27"/>
        <v>0</v>
      </c>
      <c r="BP165" s="245"/>
      <c r="BQ165" s="245"/>
      <c r="BR165" s="245"/>
      <c r="BS165" s="245"/>
      <c r="BT165" s="245"/>
      <c r="BU165" s="245"/>
      <c r="BV165" s="245"/>
      <c r="BW165" s="245"/>
      <c r="BX165" s="245"/>
      <c r="BY165" s="245"/>
      <c r="BZ165" s="245"/>
      <c r="CA165" s="245"/>
      <c r="CB165" s="245"/>
      <c r="CC165" s="245"/>
      <c r="CD165" s="245"/>
      <c r="CE165" s="245"/>
      <c r="CF165" s="245"/>
      <c r="CG165" s="245"/>
      <c r="CH165" s="245"/>
      <c r="CI165" s="245"/>
      <c r="CJ165" s="245"/>
      <c r="CK165" s="245"/>
      <c r="CL165" s="245"/>
      <c r="CM165" s="245"/>
      <c r="CN165" s="245"/>
      <c r="CO165" s="245"/>
      <c r="CP165" s="245"/>
      <c r="CQ165" s="245"/>
      <c r="CR165" s="245"/>
      <c r="CS165" s="245"/>
      <c r="CT165" s="245"/>
      <c r="CU165" s="245"/>
      <c r="CV165" s="245"/>
      <c r="CW165" s="245"/>
      <c r="CX165" s="245"/>
      <c r="CY165" s="25"/>
      <c r="CZ165" s="25"/>
    </row>
    <row r="166" spans="1:104" customFormat="1" ht="21" hidden="1" customHeight="1">
      <c r="A166" s="15"/>
      <c r="B166" s="15"/>
      <c r="C166" s="38" t="s">
        <v>159</v>
      </c>
      <c r="D166" s="556" t="s">
        <v>1332</v>
      </c>
      <c r="E166" s="477">
        <v>11389</v>
      </c>
      <c r="F166" s="457">
        <v>43559</v>
      </c>
      <c r="G166" s="788"/>
      <c r="H166" s="319" t="s">
        <v>343</v>
      </c>
      <c r="I166" s="27"/>
      <c r="J166" s="431" t="s">
        <v>1334</v>
      </c>
      <c r="K166" s="287" t="s">
        <v>1333</v>
      </c>
      <c r="L166" s="16">
        <v>0</v>
      </c>
      <c r="M166" s="16">
        <v>0</v>
      </c>
      <c r="N166" s="16">
        <v>0</v>
      </c>
      <c r="O166" s="16">
        <v>0</v>
      </c>
      <c r="P166" s="16">
        <v>0</v>
      </c>
      <c r="Q166" s="767">
        <v>0</v>
      </c>
      <c r="R166" s="767"/>
      <c r="S166" s="1114">
        <v>0</v>
      </c>
      <c r="T166" s="1114"/>
      <c r="U166" s="15"/>
      <c r="V166" s="769"/>
      <c r="W166" s="15"/>
      <c r="X166" s="769"/>
      <c r="Y166" s="15"/>
      <c r="Z166" s="769"/>
      <c r="AA166" s="15"/>
      <c r="AB166" s="769"/>
      <c r="AC166" s="15"/>
      <c r="AD166" s="769"/>
      <c r="AE166" s="15"/>
      <c r="AF166" s="769"/>
      <c r="AG166" s="15"/>
      <c r="AH166" s="769"/>
      <c r="AI166" s="15"/>
      <c r="AJ166" s="769"/>
      <c r="AK166" s="15"/>
      <c r="AL166" s="769"/>
      <c r="AM166" s="15"/>
      <c r="AN166" s="770"/>
      <c r="AO166" s="15"/>
      <c r="AP166" s="770"/>
      <c r="AQ166" s="15"/>
      <c r="AR166" s="770"/>
      <c r="AS166" s="15"/>
      <c r="AT166" s="770"/>
      <c r="AU166" s="15"/>
      <c r="AV166" s="770"/>
      <c r="AW166" s="15"/>
      <c r="AX166" s="770"/>
      <c r="AY166" s="15"/>
      <c r="AZ166" s="770"/>
      <c r="BA166" s="15"/>
      <c r="BB166" s="770"/>
      <c r="BC166" s="15"/>
      <c r="BD166" s="770"/>
      <c r="BE166" s="15"/>
      <c r="BF166" s="770"/>
      <c r="BG166" s="15"/>
      <c r="BH166" s="770"/>
      <c r="BI166" s="15"/>
      <c r="BJ166" s="770"/>
      <c r="BK166" s="15">
        <f t="shared" si="25"/>
        <v>0</v>
      </c>
      <c r="BL166" s="25"/>
      <c r="BM166" s="15">
        <f t="shared" si="26"/>
        <v>0</v>
      </c>
      <c r="BN166" s="23"/>
      <c r="BO166" s="15">
        <f t="shared" si="27"/>
        <v>0</v>
      </c>
      <c r="BP166" s="245"/>
      <c r="BQ166" s="245"/>
      <c r="BR166" s="245"/>
      <c r="BS166" s="245"/>
      <c r="BT166" s="245"/>
      <c r="BU166" s="245"/>
      <c r="BV166" s="245"/>
      <c r="BW166" s="245"/>
      <c r="BX166" s="245"/>
      <c r="BY166" s="245"/>
      <c r="BZ166" s="245"/>
      <c r="CA166" s="245"/>
      <c r="CB166" s="245"/>
      <c r="CC166" s="245"/>
      <c r="CD166" s="245"/>
      <c r="CE166" s="245"/>
      <c r="CF166" s="245"/>
      <c r="CG166" s="245"/>
      <c r="CH166" s="245"/>
      <c r="CI166" s="245"/>
      <c r="CJ166" s="245"/>
      <c r="CK166" s="245"/>
      <c r="CL166" s="245"/>
      <c r="CM166" s="245"/>
      <c r="CN166" s="245"/>
      <c r="CO166" s="245"/>
      <c r="CP166" s="245"/>
      <c r="CQ166" s="245"/>
      <c r="CR166" s="245"/>
      <c r="CS166" s="245"/>
      <c r="CT166" s="245"/>
      <c r="CU166" s="245"/>
      <c r="CV166" s="245"/>
      <c r="CW166" s="245"/>
      <c r="CX166" s="245"/>
      <c r="CY166" s="245"/>
      <c r="CZ166" s="245"/>
    </row>
    <row r="167" spans="1:104" customFormat="1" ht="21" hidden="1" customHeight="1">
      <c r="A167" s="40"/>
      <c r="B167" s="40"/>
      <c r="C167" s="38" t="s">
        <v>103</v>
      </c>
      <c r="D167" s="556" t="s">
        <v>1267</v>
      </c>
      <c r="E167" s="477">
        <v>11376</v>
      </c>
      <c r="F167" s="458">
        <v>42705</v>
      </c>
      <c r="G167" s="788"/>
      <c r="H167" s="319" t="s">
        <v>259</v>
      </c>
      <c r="I167" s="27">
        <v>32638</v>
      </c>
      <c r="J167" s="430" t="s">
        <v>1266</v>
      </c>
      <c r="K167" s="287" t="s">
        <v>1265</v>
      </c>
      <c r="L167" s="16">
        <v>7</v>
      </c>
      <c r="M167" s="16">
        <v>0</v>
      </c>
      <c r="N167" s="16">
        <v>7</v>
      </c>
      <c r="O167" s="16">
        <v>0</v>
      </c>
      <c r="P167" s="16">
        <v>0</v>
      </c>
      <c r="Q167" s="767">
        <v>0</v>
      </c>
      <c r="R167" s="767"/>
      <c r="S167" s="1114">
        <v>0</v>
      </c>
      <c r="T167" s="1114"/>
      <c r="U167" s="15"/>
      <c r="V167" s="769"/>
      <c r="W167" s="15"/>
      <c r="X167" s="769"/>
      <c r="Y167" s="15"/>
      <c r="Z167" s="769"/>
      <c r="AA167" s="15"/>
      <c r="AB167" s="769"/>
      <c r="AC167" s="15"/>
      <c r="AD167" s="769"/>
      <c r="AE167" s="15"/>
      <c r="AF167" s="769"/>
      <c r="AG167" s="15"/>
      <c r="AH167" s="769"/>
      <c r="AI167" s="15"/>
      <c r="AJ167" s="769"/>
      <c r="AK167" s="15"/>
      <c r="AL167" s="769"/>
      <c r="AM167" s="15"/>
      <c r="AN167" s="770"/>
      <c r="AO167" s="15"/>
      <c r="AP167" s="770"/>
      <c r="AQ167" s="15"/>
      <c r="AR167" s="770"/>
      <c r="AS167" s="15"/>
      <c r="AT167" s="770"/>
      <c r="AU167" s="15"/>
      <c r="AV167" s="770"/>
      <c r="AW167" s="15"/>
      <c r="AX167" s="770"/>
      <c r="AY167" s="15"/>
      <c r="AZ167" s="770"/>
      <c r="BA167" s="15"/>
      <c r="BB167" s="770"/>
      <c r="BC167" s="15"/>
      <c r="BD167" s="770"/>
      <c r="BE167" s="15"/>
      <c r="BF167" s="770"/>
      <c r="BG167" s="15"/>
      <c r="BH167" s="770"/>
      <c r="BI167" s="15"/>
      <c r="BJ167" s="770"/>
      <c r="BK167" s="15">
        <f t="shared" si="25"/>
        <v>0</v>
      </c>
      <c r="BL167" s="25"/>
      <c r="BM167" s="15">
        <f t="shared" si="26"/>
        <v>0</v>
      </c>
      <c r="BN167" s="23"/>
      <c r="BO167" s="15">
        <f t="shared" si="27"/>
        <v>0</v>
      </c>
      <c r="BP167" s="25"/>
      <c r="BQ167" s="25"/>
      <c r="BR167" s="25"/>
      <c r="BS167" s="25"/>
      <c r="BT167" s="25"/>
      <c r="BU167" s="25"/>
      <c r="BV167" s="25"/>
      <c r="BW167" s="25"/>
      <c r="BX167" s="25"/>
      <c r="BY167" s="25"/>
      <c r="BZ167" s="25"/>
      <c r="CA167" s="25"/>
      <c r="CB167" s="25"/>
      <c r="CC167" s="25"/>
      <c r="CD167" s="25"/>
      <c r="CE167" s="25"/>
      <c r="CF167" s="25"/>
      <c r="CG167" s="25"/>
      <c r="CH167" s="25"/>
      <c r="CI167" s="25"/>
      <c r="CJ167" s="25"/>
      <c r="CK167" s="25"/>
      <c r="CL167" s="25"/>
      <c r="CM167" s="25"/>
      <c r="CN167" s="25"/>
      <c r="CO167" s="25"/>
      <c r="CP167" s="25"/>
      <c r="CQ167" s="25"/>
      <c r="CR167" s="25"/>
      <c r="CS167" s="245"/>
      <c r="CT167" s="245"/>
      <c r="CU167" s="245"/>
      <c r="CV167" s="245"/>
      <c r="CW167" s="245"/>
      <c r="CX167" s="245"/>
      <c r="CY167" s="245"/>
      <c r="CZ167" s="245"/>
    </row>
    <row r="168" spans="1:104" customFormat="1" ht="21" hidden="1" customHeight="1">
      <c r="A168" s="40"/>
      <c r="B168" s="40"/>
      <c r="C168" s="38" t="s">
        <v>72</v>
      </c>
      <c r="D168" s="556" t="s">
        <v>114</v>
      </c>
      <c r="E168" s="477">
        <v>1524</v>
      </c>
      <c r="F168" s="459">
        <v>40808</v>
      </c>
      <c r="G168" s="788"/>
      <c r="H168" s="319" t="s">
        <v>1593</v>
      </c>
      <c r="I168" s="27">
        <v>40808</v>
      </c>
      <c r="J168" s="436" t="s">
        <v>454</v>
      </c>
      <c r="K168" s="287" t="s">
        <v>453</v>
      </c>
      <c r="L168" s="16">
        <v>43</v>
      </c>
      <c r="M168" s="16">
        <v>11</v>
      </c>
      <c r="N168" s="16">
        <v>54</v>
      </c>
      <c r="O168" s="16">
        <v>0</v>
      </c>
      <c r="P168" s="16">
        <v>54</v>
      </c>
      <c r="Q168" s="767">
        <v>0</v>
      </c>
      <c r="R168" s="767"/>
      <c r="S168" s="1114">
        <v>0</v>
      </c>
      <c r="T168" s="1114"/>
      <c r="U168" s="15"/>
      <c r="V168" s="769"/>
      <c r="W168" s="15"/>
      <c r="X168" s="769"/>
      <c r="Y168" s="15"/>
      <c r="Z168" s="769"/>
      <c r="AA168" s="15"/>
      <c r="AB168" s="769"/>
      <c r="AC168" s="15"/>
      <c r="AD168" s="769"/>
      <c r="AE168" s="15"/>
      <c r="AF168" s="769"/>
      <c r="AG168" s="15"/>
      <c r="AH168" s="769"/>
      <c r="AI168" s="15"/>
      <c r="AJ168" s="769"/>
      <c r="AK168" s="15"/>
      <c r="AL168" s="769"/>
      <c r="AM168" s="15"/>
      <c r="AN168" s="770"/>
      <c r="AO168" s="15"/>
      <c r="AP168" s="770"/>
      <c r="AQ168" s="15"/>
      <c r="AR168" s="770"/>
      <c r="AS168" s="15"/>
      <c r="AT168" s="770"/>
      <c r="AU168" s="15"/>
      <c r="AV168" s="770"/>
      <c r="AW168" s="15"/>
      <c r="AX168" s="770"/>
      <c r="AY168" s="15"/>
      <c r="AZ168" s="770"/>
      <c r="BA168" s="15"/>
      <c r="BB168" s="770"/>
      <c r="BC168" s="15"/>
      <c r="BD168" s="770"/>
      <c r="BE168" s="15"/>
      <c r="BF168" s="770"/>
      <c r="BG168" s="15"/>
      <c r="BH168" s="770"/>
      <c r="BI168" s="15"/>
      <c r="BJ168" s="770"/>
      <c r="BK168" s="15">
        <f t="shared" si="25"/>
        <v>0</v>
      </c>
      <c r="BL168" s="25"/>
      <c r="BM168" s="15">
        <f t="shared" si="26"/>
        <v>0</v>
      </c>
      <c r="BN168" s="23"/>
      <c r="BO168" s="15">
        <f t="shared" si="27"/>
        <v>0</v>
      </c>
      <c r="BP168" s="25"/>
      <c r="BQ168" s="25"/>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25"/>
      <c r="CX168" s="25"/>
      <c r="CY168" s="25"/>
      <c r="CZ168" s="25"/>
    </row>
    <row r="169" spans="1:104" s="245" customFormat="1" ht="21" hidden="1" customHeight="1">
      <c r="A169" s="15"/>
      <c r="B169" s="15"/>
      <c r="C169" s="38" t="s">
        <v>149</v>
      </c>
      <c r="D169" s="556" t="s">
        <v>1662</v>
      </c>
      <c r="E169" s="477">
        <v>10704</v>
      </c>
      <c r="F169" s="459">
        <v>44237</v>
      </c>
      <c r="G169" s="799"/>
      <c r="H169" s="319" t="s">
        <v>1593</v>
      </c>
      <c r="I169" s="27">
        <v>36516</v>
      </c>
      <c r="J169" s="627" t="s">
        <v>1158</v>
      </c>
      <c r="K169" s="384" t="s">
        <v>1157</v>
      </c>
      <c r="L169" s="195">
        <v>0</v>
      </c>
      <c r="M169" s="195">
        <v>0</v>
      </c>
      <c r="N169" s="195">
        <v>0</v>
      </c>
      <c r="O169" s="16">
        <v>0</v>
      </c>
      <c r="P169" s="16">
        <v>0</v>
      </c>
      <c r="Q169" s="767">
        <v>0</v>
      </c>
      <c r="R169" s="767"/>
      <c r="S169" s="1114">
        <v>0</v>
      </c>
      <c r="T169" s="1114"/>
      <c r="U169" s="15"/>
      <c r="V169" s="769"/>
      <c r="W169" s="15"/>
      <c r="X169" s="769"/>
      <c r="Y169" s="15"/>
      <c r="Z169" s="769"/>
      <c r="AA169" s="15"/>
      <c r="AB169" s="769"/>
      <c r="AC169" s="15"/>
      <c r="AD169" s="769"/>
      <c r="AE169" s="15"/>
      <c r="AF169" s="769"/>
      <c r="AG169" s="15"/>
      <c r="AH169" s="769"/>
      <c r="AI169" s="15"/>
      <c r="AJ169" s="769"/>
      <c r="AK169" s="15"/>
      <c r="AL169" s="769"/>
      <c r="AM169" s="15"/>
      <c r="AN169" s="770"/>
      <c r="AO169" s="15"/>
      <c r="AP169" s="770"/>
      <c r="AQ169" s="15"/>
      <c r="AR169" s="770"/>
      <c r="AS169" s="15"/>
      <c r="AT169" s="770"/>
      <c r="AU169" s="15"/>
      <c r="AV169" s="770"/>
      <c r="AW169" s="15"/>
      <c r="AX169" s="770"/>
      <c r="AY169" s="15"/>
      <c r="AZ169" s="770"/>
      <c r="BA169" s="15"/>
      <c r="BB169" s="770"/>
      <c r="BC169" s="15"/>
      <c r="BD169" s="770"/>
      <c r="BE169" s="15"/>
      <c r="BF169" s="770"/>
      <c r="BG169" s="15"/>
      <c r="BH169" s="770"/>
      <c r="BI169" s="15"/>
      <c r="BJ169" s="770"/>
      <c r="BK169" s="15">
        <f t="shared" si="25"/>
        <v>0</v>
      </c>
      <c r="BL169" s="25"/>
      <c r="BM169" s="15">
        <f t="shared" si="26"/>
        <v>0</v>
      </c>
      <c r="BN169" s="23"/>
      <c r="BO169" s="15">
        <f t="shared" si="27"/>
        <v>0</v>
      </c>
      <c r="CY169" s="25"/>
      <c r="CZ169" s="25"/>
    </row>
    <row r="170" spans="1:104" customFormat="1" ht="21" hidden="1" customHeight="1">
      <c r="A170" s="15"/>
      <c r="B170" s="15"/>
      <c r="C170" s="38" t="s">
        <v>98</v>
      </c>
      <c r="D170" s="556" t="s">
        <v>132</v>
      </c>
      <c r="E170" s="477">
        <v>1917</v>
      </c>
      <c r="F170" s="459">
        <v>41880</v>
      </c>
      <c r="G170" s="788"/>
      <c r="H170" s="319" t="s">
        <v>923</v>
      </c>
      <c r="I170" s="27">
        <v>21930</v>
      </c>
      <c r="J170" s="436" t="s">
        <v>1682</v>
      </c>
      <c r="K170" s="287" t="s">
        <v>507</v>
      </c>
      <c r="L170" s="16">
        <v>8</v>
      </c>
      <c r="M170" s="16">
        <v>3</v>
      </c>
      <c r="N170" s="16">
        <v>11</v>
      </c>
      <c r="O170" s="16">
        <v>0</v>
      </c>
      <c r="P170" s="16">
        <v>11</v>
      </c>
      <c r="Q170" s="767">
        <v>0</v>
      </c>
      <c r="R170" s="767"/>
      <c r="S170" s="1114">
        <v>0</v>
      </c>
      <c r="T170" s="1114"/>
      <c r="U170" s="15"/>
      <c r="V170" s="769"/>
      <c r="W170" s="15"/>
      <c r="X170" s="769"/>
      <c r="Y170" s="15"/>
      <c r="Z170" s="769"/>
      <c r="AA170" s="15"/>
      <c r="AB170" s="769"/>
      <c r="AC170" s="15"/>
      <c r="AD170" s="769"/>
      <c r="AE170" s="15"/>
      <c r="AF170" s="769"/>
      <c r="AG170" s="15"/>
      <c r="AH170" s="769"/>
      <c r="AI170" s="15"/>
      <c r="AJ170" s="769"/>
      <c r="AK170" s="15"/>
      <c r="AL170" s="769"/>
      <c r="AM170" s="15"/>
      <c r="AN170" s="770"/>
      <c r="AO170" s="15"/>
      <c r="AP170" s="770"/>
      <c r="AQ170" s="15"/>
      <c r="AR170" s="770"/>
      <c r="AS170" s="15"/>
      <c r="AT170" s="770"/>
      <c r="AU170" s="15"/>
      <c r="AV170" s="770"/>
      <c r="AW170" s="15"/>
      <c r="AX170" s="770"/>
      <c r="AY170" s="15"/>
      <c r="AZ170" s="770"/>
      <c r="BA170" s="15"/>
      <c r="BB170" s="770"/>
      <c r="BC170" s="15"/>
      <c r="BD170" s="770"/>
      <c r="BE170" s="15"/>
      <c r="BF170" s="770"/>
      <c r="BG170" s="15"/>
      <c r="BH170" s="770"/>
      <c r="BI170" s="15"/>
      <c r="BJ170" s="770"/>
      <c r="BK170" s="15">
        <f t="shared" si="25"/>
        <v>0</v>
      </c>
      <c r="BL170" s="25"/>
      <c r="BM170" s="15">
        <f t="shared" si="26"/>
        <v>0</v>
      </c>
      <c r="BN170" s="23"/>
      <c r="BO170" s="15">
        <f t="shared" si="27"/>
        <v>0</v>
      </c>
      <c r="BP170" s="245"/>
      <c r="BQ170" s="245"/>
      <c r="BR170" s="25"/>
      <c r="BS170" s="25"/>
      <c r="BT170" s="25"/>
      <c r="BU170" s="25"/>
      <c r="BV170" s="25"/>
      <c r="BW170" s="25"/>
      <c r="BX170" s="25"/>
      <c r="BY170" s="25"/>
      <c r="BZ170" s="25"/>
      <c r="CA170" s="25"/>
      <c r="CB170" s="25"/>
      <c r="CC170" s="25"/>
      <c r="CD170" s="25"/>
      <c r="CE170" s="25"/>
      <c r="CF170" s="25"/>
      <c r="CG170" s="25"/>
      <c r="CH170" s="25"/>
      <c r="CI170" s="25"/>
      <c r="CJ170" s="25"/>
      <c r="CK170" s="25"/>
      <c r="CL170" s="25"/>
      <c r="CM170" s="25"/>
      <c r="CN170" s="25"/>
      <c r="CO170" s="25"/>
      <c r="CP170" s="25"/>
      <c r="CQ170" s="245"/>
      <c r="CR170" s="245"/>
      <c r="CS170" s="245"/>
      <c r="CT170" s="245"/>
      <c r="CU170" s="245"/>
      <c r="CV170" s="245"/>
      <c r="CW170" s="245"/>
      <c r="CX170" s="25"/>
      <c r="CY170" s="245"/>
      <c r="CZ170" s="245"/>
    </row>
    <row r="171" spans="1:104" customFormat="1" ht="21" hidden="1" customHeight="1">
      <c r="A171" s="15"/>
      <c r="B171" s="15"/>
      <c r="C171" s="38" t="s">
        <v>120</v>
      </c>
      <c r="D171" s="556" t="s">
        <v>1528</v>
      </c>
      <c r="E171" s="477">
        <v>11396</v>
      </c>
      <c r="F171" s="458">
        <v>36893</v>
      </c>
      <c r="G171" s="788"/>
      <c r="H171" s="319" t="s">
        <v>1403</v>
      </c>
      <c r="I171" s="27">
        <v>36927</v>
      </c>
      <c r="J171" s="430" t="s">
        <v>1530</v>
      </c>
      <c r="K171" s="287" t="s">
        <v>1529</v>
      </c>
      <c r="L171" s="16">
        <v>0</v>
      </c>
      <c r="M171" s="16">
        <v>0</v>
      </c>
      <c r="N171" s="16">
        <v>0</v>
      </c>
      <c r="O171" s="16">
        <v>0</v>
      </c>
      <c r="P171" s="16">
        <v>0</v>
      </c>
      <c r="Q171" s="767">
        <v>0</v>
      </c>
      <c r="R171" s="767"/>
      <c r="S171" s="1114">
        <v>0</v>
      </c>
      <c r="T171" s="1114"/>
      <c r="U171" s="15"/>
      <c r="V171" s="769"/>
      <c r="W171" s="15"/>
      <c r="X171" s="769"/>
      <c r="Y171" s="15"/>
      <c r="Z171" s="769"/>
      <c r="AA171" s="15"/>
      <c r="AB171" s="769"/>
      <c r="AC171" s="15"/>
      <c r="AD171" s="769"/>
      <c r="AE171" s="15"/>
      <c r="AF171" s="769"/>
      <c r="AG171" s="15"/>
      <c r="AH171" s="769"/>
      <c r="AI171" s="15"/>
      <c r="AJ171" s="769"/>
      <c r="AK171" s="15"/>
      <c r="AL171" s="769"/>
      <c r="AM171" s="15"/>
      <c r="AN171" s="770"/>
      <c r="AO171" s="15"/>
      <c r="AP171" s="770"/>
      <c r="AQ171" s="15"/>
      <c r="AR171" s="770"/>
      <c r="AS171" s="15"/>
      <c r="AT171" s="770"/>
      <c r="AU171" s="15"/>
      <c r="AV171" s="770"/>
      <c r="AW171" s="15"/>
      <c r="AX171" s="770"/>
      <c r="AY171" s="15"/>
      <c r="AZ171" s="770"/>
      <c r="BA171" s="15"/>
      <c r="BB171" s="770"/>
      <c r="BC171" s="15"/>
      <c r="BD171" s="770"/>
      <c r="BE171" s="15"/>
      <c r="BF171" s="770"/>
      <c r="BG171" s="15"/>
      <c r="BH171" s="770"/>
      <c r="BI171" s="15"/>
      <c r="BJ171" s="770"/>
      <c r="BK171" s="15">
        <f t="shared" si="25"/>
        <v>0</v>
      </c>
      <c r="BL171" s="25"/>
      <c r="BM171" s="15">
        <f t="shared" si="26"/>
        <v>0</v>
      </c>
      <c r="BN171" s="23"/>
      <c r="BO171" s="15">
        <f t="shared" si="27"/>
        <v>0</v>
      </c>
      <c r="BP171" s="245"/>
      <c r="BQ171" s="245"/>
      <c r="BR171" s="245"/>
      <c r="BS171" s="245"/>
      <c r="BT171" s="245"/>
      <c r="BU171" s="245"/>
      <c r="BV171" s="245"/>
      <c r="BW171" s="245"/>
      <c r="BX171" s="245"/>
      <c r="BY171" s="245"/>
      <c r="BZ171" s="245"/>
      <c r="CA171" s="245"/>
      <c r="CB171" s="245"/>
      <c r="CC171" s="245"/>
      <c r="CD171" s="245"/>
      <c r="CE171" s="245"/>
      <c r="CF171" s="245"/>
      <c r="CG171" s="245"/>
      <c r="CH171" s="245"/>
      <c r="CI171" s="245"/>
      <c r="CJ171" s="245"/>
      <c r="CK171" s="245"/>
      <c r="CL171" s="245"/>
      <c r="CM171" s="245"/>
      <c r="CN171" s="245"/>
      <c r="CO171" s="245"/>
      <c r="CP171" s="245"/>
      <c r="CQ171" s="245"/>
      <c r="CR171" s="245"/>
      <c r="CS171" s="245"/>
      <c r="CT171" s="245"/>
      <c r="CU171" s="245"/>
      <c r="CV171" s="245"/>
      <c r="CW171" s="245"/>
      <c r="CX171" s="25"/>
      <c r="CY171" s="245"/>
      <c r="CZ171" s="245"/>
    </row>
    <row r="172" spans="1:104" customFormat="1" ht="21" hidden="1" customHeight="1">
      <c r="A172" s="15"/>
      <c r="B172" s="15"/>
      <c r="C172" s="38" t="s">
        <v>161</v>
      </c>
      <c r="D172" s="556" t="s">
        <v>1423</v>
      </c>
      <c r="E172" s="477">
        <v>11397</v>
      </c>
      <c r="F172" s="458">
        <v>44927</v>
      </c>
      <c r="G172" s="788"/>
      <c r="H172" s="319" t="s">
        <v>1403</v>
      </c>
      <c r="I172" s="27">
        <v>44883</v>
      </c>
      <c r="J172" s="430" t="s">
        <v>1425</v>
      </c>
      <c r="K172" s="287" t="s">
        <v>1424</v>
      </c>
      <c r="L172" s="16">
        <v>0</v>
      </c>
      <c r="M172" s="16">
        <v>0</v>
      </c>
      <c r="N172" s="16">
        <v>0</v>
      </c>
      <c r="O172" s="16">
        <v>0</v>
      </c>
      <c r="P172" s="16">
        <v>0</v>
      </c>
      <c r="Q172" s="767">
        <v>0</v>
      </c>
      <c r="R172" s="767"/>
      <c r="S172" s="1114">
        <v>0</v>
      </c>
      <c r="T172" s="1114"/>
      <c r="U172" s="15"/>
      <c r="V172" s="769"/>
      <c r="W172" s="15"/>
      <c r="X172" s="769"/>
      <c r="Y172" s="15"/>
      <c r="Z172" s="769"/>
      <c r="AA172" s="15"/>
      <c r="AB172" s="769"/>
      <c r="AC172" s="15"/>
      <c r="AD172" s="769"/>
      <c r="AE172" s="15"/>
      <c r="AF172" s="769"/>
      <c r="AG172" s="15"/>
      <c r="AH172" s="769"/>
      <c r="AI172" s="15"/>
      <c r="AJ172" s="769"/>
      <c r="AK172" s="15"/>
      <c r="AL172" s="769"/>
      <c r="AM172" s="15"/>
      <c r="AN172" s="770"/>
      <c r="AO172" s="15"/>
      <c r="AP172" s="770"/>
      <c r="AQ172" s="15"/>
      <c r="AR172" s="770"/>
      <c r="AS172" s="15"/>
      <c r="AT172" s="770"/>
      <c r="AU172" s="15"/>
      <c r="AV172" s="770"/>
      <c r="AW172" s="15"/>
      <c r="AX172" s="770"/>
      <c r="AY172" s="15"/>
      <c r="AZ172" s="770"/>
      <c r="BA172" s="15"/>
      <c r="BB172" s="770"/>
      <c r="BC172" s="15"/>
      <c r="BD172" s="770"/>
      <c r="BE172" s="15"/>
      <c r="BF172" s="770"/>
      <c r="BG172" s="15"/>
      <c r="BH172" s="770"/>
      <c r="BI172" s="15"/>
      <c r="BJ172" s="770"/>
      <c r="BK172" s="15">
        <f t="shared" si="25"/>
        <v>0</v>
      </c>
      <c r="BL172" s="25"/>
      <c r="BM172" s="15">
        <f t="shared" si="26"/>
        <v>0</v>
      </c>
      <c r="BN172" s="23"/>
      <c r="BO172" s="15">
        <f t="shared" si="27"/>
        <v>0</v>
      </c>
      <c r="BP172" s="245"/>
      <c r="BQ172" s="245"/>
      <c r="BR172" s="245"/>
      <c r="BS172" s="245"/>
      <c r="BT172" s="245"/>
      <c r="BU172" s="245"/>
      <c r="BV172" s="245"/>
      <c r="BW172" s="245"/>
      <c r="BX172" s="245"/>
      <c r="BY172" s="245"/>
      <c r="BZ172" s="245"/>
      <c r="CA172" s="245"/>
      <c r="CB172" s="245"/>
      <c r="CC172" s="245"/>
      <c r="CD172" s="245"/>
      <c r="CE172" s="245"/>
      <c r="CF172" s="245"/>
      <c r="CG172" s="245"/>
      <c r="CH172" s="245"/>
      <c r="CI172" s="245"/>
      <c r="CJ172" s="245"/>
      <c r="CK172" s="245"/>
      <c r="CL172" s="245"/>
      <c r="CM172" s="245"/>
      <c r="CN172" s="245"/>
      <c r="CO172" s="245"/>
      <c r="CP172" s="245"/>
      <c r="CQ172" s="245"/>
      <c r="CR172" s="245"/>
      <c r="CS172" s="245"/>
      <c r="CT172" s="245"/>
      <c r="CU172" s="245"/>
      <c r="CV172" s="245"/>
      <c r="CW172" s="245"/>
      <c r="CX172" s="245"/>
      <c r="CY172" s="25"/>
      <c r="CZ172" s="25"/>
    </row>
    <row r="173" spans="1:104" customFormat="1" ht="21" hidden="1" customHeight="1">
      <c r="A173" s="15"/>
      <c r="B173" s="15"/>
      <c r="C173" s="38" t="s">
        <v>119</v>
      </c>
      <c r="D173" s="556" t="s">
        <v>279</v>
      </c>
      <c r="E173" s="477">
        <v>3308</v>
      </c>
      <c r="F173" s="459">
        <v>36648</v>
      </c>
      <c r="G173" s="788"/>
      <c r="H173" s="319" t="s">
        <v>1403</v>
      </c>
      <c r="I173" s="27">
        <v>36501</v>
      </c>
      <c r="J173" s="436" t="s">
        <v>741</v>
      </c>
      <c r="K173" s="287" t="s">
        <v>740</v>
      </c>
      <c r="L173" s="16">
        <v>0</v>
      </c>
      <c r="M173" s="16">
        <v>0</v>
      </c>
      <c r="N173" s="16">
        <v>0</v>
      </c>
      <c r="O173" s="16">
        <v>0</v>
      </c>
      <c r="P173" s="16">
        <v>0</v>
      </c>
      <c r="Q173" s="767">
        <v>0</v>
      </c>
      <c r="R173" s="767"/>
      <c r="S173" s="1114">
        <v>0</v>
      </c>
      <c r="T173" s="1114"/>
      <c r="U173" s="15"/>
      <c r="V173" s="769"/>
      <c r="W173" s="15"/>
      <c r="X173" s="769"/>
      <c r="Y173" s="15"/>
      <c r="Z173" s="769"/>
      <c r="AA173" s="15"/>
      <c r="AB173" s="769"/>
      <c r="AC173" s="15"/>
      <c r="AD173" s="769"/>
      <c r="AE173" s="15"/>
      <c r="AF173" s="769"/>
      <c r="AG173" s="15"/>
      <c r="AH173" s="769"/>
      <c r="AI173" s="15"/>
      <c r="AJ173" s="769"/>
      <c r="AK173" s="15"/>
      <c r="AL173" s="769"/>
      <c r="AM173" s="15"/>
      <c r="AN173" s="770"/>
      <c r="AO173" s="15"/>
      <c r="AP173" s="770"/>
      <c r="AQ173" s="15"/>
      <c r="AR173" s="770"/>
      <c r="AS173" s="15"/>
      <c r="AT173" s="770"/>
      <c r="AU173" s="15"/>
      <c r="AV173" s="770"/>
      <c r="AW173" s="15"/>
      <c r="AX173" s="770"/>
      <c r="AY173" s="15"/>
      <c r="AZ173" s="770"/>
      <c r="BA173" s="15"/>
      <c r="BB173" s="770"/>
      <c r="BC173" s="15"/>
      <c r="BD173" s="770"/>
      <c r="BE173" s="15"/>
      <c r="BF173" s="770"/>
      <c r="BG173" s="15"/>
      <c r="BH173" s="770"/>
      <c r="BI173" s="15"/>
      <c r="BJ173" s="770"/>
      <c r="BK173" s="15">
        <f t="shared" si="25"/>
        <v>0</v>
      </c>
      <c r="BL173" s="25"/>
      <c r="BM173" s="15">
        <f t="shared" si="26"/>
        <v>0</v>
      </c>
      <c r="BN173" s="23"/>
      <c r="BO173" s="15">
        <f t="shared" si="27"/>
        <v>0</v>
      </c>
      <c r="BP173" s="245"/>
      <c r="BQ173" s="245"/>
      <c r="BR173" s="245"/>
      <c r="BS173" s="245"/>
      <c r="BT173" s="245"/>
      <c r="BU173" s="245"/>
      <c r="BV173" s="245"/>
      <c r="BW173" s="245"/>
      <c r="BX173" s="245"/>
      <c r="BY173" s="245"/>
      <c r="BZ173" s="245"/>
      <c r="CA173" s="245"/>
      <c r="CB173" s="245"/>
      <c r="CC173" s="245"/>
      <c r="CD173" s="245"/>
      <c r="CE173" s="245"/>
      <c r="CF173" s="245"/>
      <c r="CG173" s="245"/>
      <c r="CH173" s="245"/>
      <c r="CI173" s="245"/>
      <c r="CJ173" s="245"/>
      <c r="CK173" s="245"/>
      <c r="CL173" s="245"/>
      <c r="CM173" s="245"/>
      <c r="CN173" s="245"/>
      <c r="CO173" s="245"/>
      <c r="CP173" s="245"/>
      <c r="CQ173" s="245"/>
      <c r="CR173" s="245"/>
      <c r="CS173" s="245"/>
      <c r="CT173" s="245"/>
      <c r="CU173" s="245"/>
      <c r="CV173" s="245"/>
      <c r="CW173" s="245"/>
      <c r="CX173" s="245"/>
      <c r="CY173" s="25"/>
      <c r="CZ173" s="25"/>
    </row>
    <row r="174" spans="1:104" s="25" customFormat="1" ht="21" hidden="1" customHeight="1">
      <c r="A174" s="15"/>
      <c r="B174" s="15"/>
      <c r="C174" s="38" t="s">
        <v>54</v>
      </c>
      <c r="D174" s="556" t="s">
        <v>280</v>
      </c>
      <c r="E174" s="477">
        <v>9944</v>
      </c>
      <c r="F174" s="457">
        <v>38651</v>
      </c>
      <c r="G174" s="788"/>
      <c r="H174" s="319" t="s">
        <v>1593</v>
      </c>
      <c r="I174" s="27">
        <v>35828</v>
      </c>
      <c r="J174" s="430" t="s">
        <v>743</v>
      </c>
      <c r="K174" s="287" t="s">
        <v>742</v>
      </c>
      <c r="L174" s="16">
        <v>55</v>
      </c>
      <c r="M174" s="16">
        <v>18</v>
      </c>
      <c r="N174" s="16">
        <v>73</v>
      </c>
      <c r="O174" s="16">
        <v>16</v>
      </c>
      <c r="P174" s="16">
        <v>89</v>
      </c>
      <c r="Q174" s="767">
        <v>0</v>
      </c>
      <c r="R174" s="767"/>
      <c r="S174" s="1114">
        <v>0</v>
      </c>
      <c r="T174" s="1114"/>
      <c r="U174" s="15"/>
      <c r="V174" s="769"/>
      <c r="W174" s="15"/>
      <c r="X174" s="769"/>
      <c r="Y174" s="15"/>
      <c r="Z174" s="769"/>
      <c r="AA174" s="15"/>
      <c r="AB174" s="769"/>
      <c r="AC174" s="15"/>
      <c r="AD174" s="769"/>
      <c r="AE174" s="15"/>
      <c r="AF174" s="769"/>
      <c r="AG174" s="15"/>
      <c r="AH174" s="769"/>
      <c r="AI174" s="15"/>
      <c r="AJ174" s="769"/>
      <c r="AK174" s="15"/>
      <c r="AL174" s="769"/>
      <c r="AM174" s="15"/>
      <c r="AN174" s="770"/>
      <c r="AO174" s="15"/>
      <c r="AP174" s="770"/>
      <c r="AQ174" s="15"/>
      <c r="AR174" s="770"/>
      <c r="AS174" s="15"/>
      <c r="AT174" s="770"/>
      <c r="AU174" s="15"/>
      <c r="AV174" s="770"/>
      <c r="AW174" s="15"/>
      <c r="AX174" s="770"/>
      <c r="AY174" s="15"/>
      <c r="AZ174" s="770"/>
      <c r="BA174" s="15"/>
      <c r="BB174" s="770"/>
      <c r="BC174" s="15"/>
      <c r="BD174" s="770"/>
      <c r="BE174" s="15"/>
      <c r="BF174" s="770"/>
      <c r="BG174" s="15"/>
      <c r="BH174" s="770"/>
      <c r="BI174" s="15"/>
      <c r="BJ174" s="770"/>
      <c r="BK174" s="15">
        <f t="shared" si="25"/>
        <v>0</v>
      </c>
      <c r="BM174" s="15">
        <f t="shared" si="26"/>
        <v>0</v>
      </c>
      <c r="BN174" s="23"/>
      <c r="BO174" s="15">
        <f t="shared" si="27"/>
        <v>0</v>
      </c>
      <c r="BP174" s="245"/>
      <c r="BQ174" s="245"/>
      <c r="BR174" s="245"/>
      <c r="BS174" s="245"/>
      <c r="BT174" s="245"/>
      <c r="BU174" s="245"/>
      <c r="BV174" s="245"/>
      <c r="BW174" s="245"/>
      <c r="BX174" s="245"/>
      <c r="BY174" s="245"/>
      <c r="BZ174" s="245"/>
      <c r="CA174" s="245"/>
      <c r="CB174" s="245"/>
      <c r="CC174" s="245"/>
      <c r="CD174" s="245"/>
      <c r="CE174" s="245"/>
      <c r="CF174" s="245"/>
      <c r="CG174" s="245"/>
      <c r="CH174" s="245"/>
      <c r="CI174" s="245"/>
      <c r="CJ174" s="245"/>
      <c r="CK174" s="245"/>
      <c r="CL174" s="245"/>
      <c r="CM174" s="245"/>
      <c r="CN174" s="245"/>
      <c r="CO174" s="245"/>
      <c r="CP174" s="245"/>
      <c r="CQ174" s="245"/>
      <c r="CR174" s="245"/>
      <c r="CS174" s="245"/>
      <c r="CT174" s="245"/>
      <c r="CU174" s="245"/>
      <c r="CV174" s="245"/>
      <c r="CW174" s="245"/>
    </row>
    <row r="175" spans="1:104" customFormat="1" ht="21" hidden="1" customHeight="1">
      <c r="A175" s="15"/>
      <c r="B175" s="15"/>
      <c r="C175" s="38" t="s">
        <v>113</v>
      </c>
      <c r="D175" s="34" t="s">
        <v>1119</v>
      </c>
      <c r="E175" s="319" t="s">
        <v>1741</v>
      </c>
      <c r="F175" s="457">
        <v>43991</v>
      </c>
      <c r="G175" s="788"/>
      <c r="H175" s="319" t="s">
        <v>1593</v>
      </c>
      <c r="I175" s="27">
        <v>44244</v>
      </c>
      <c r="J175" s="431" t="s">
        <v>1121</v>
      </c>
      <c r="K175" s="287" t="s">
        <v>1120</v>
      </c>
      <c r="L175" s="16">
        <v>0</v>
      </c>
      <c r="M175" s="16">
        <v>0</v>
      </c>
      <c r="N175" s="16">
        <v>0</v>
      </c>
      <c r="O175" s="16">
        <v>1</v>
      </c>
      <c r="P175" s="16">
        <v>1</v>
      </c>
      <c r="Q175" s="767">
        <v>0</v>
      </c>
      <c r="R175" s="767"/>
      <c r="S175" s="1114">
        <v>0</v>
      </c>
      <c r="T175" s="1114"/>
      <c r="U175" s="15"/>
      <c r="V175" s="769"/>
      <c r="W175" s="15"/>
      <c r="X175" s="769"/>
      <c r="Y175" s="15"/>
      <c r="Z175" s="769"/>
      <c r="AA175" s="15"/>
      <c r="AB175" s="769"/>
      <c r="AC175" s="15"/>
      <c r="AD175" s="769"/>
      <c r="AE175" s="15"/>
      <c r="AF175" s="769"/>
      <c r="AG175" s="15"/>
      <c r="AH175" s="769"/>
      <c r="AI175" s="15"/>
      <c r="AJ175" s="769"/>
      <c r="AK175" s="15"/>
      <c r="AL175" s="769"/>
      <c r="AM175" s="15"/>
      <c r="AN175" s="770"/>
      <c r="AO175" s="15"/>
      <c r="AP175" s="770"/>
      <c r="AQ175" s="15"/>
      <c r="AR175" s="770"/>
      <c r="AS175" s="15"/>
      <c r="AT175" s="770"/>
      <c r="AU175" s="15"/>
      <c r="AV175" s="770"/>
      <c r="AW175" s="15"/>
      <c r="AX175" s="770"/>
      <c r="AY175" s="15"/>
      <c r="AZ175" s="770"/>
      <c r="BA175" s="15"/>
      <c r="BB175" s="770"/>
      <c r="BC175" s="15"/>
      <c r="BD175" s="770"/>
      <c r="BE175" s="15"/>
      <c r="BF175" s="770"/>
      <c r="BG175" s="15"/>
      <c r="BH175" s="770"/>
      <c r="BI175" s="15"/>
      <c r="BJ175" s="770"/>
      <c r="BK175" s="15">
        <f t="shared" si="25"/>
        <v>0</v>
      </c>
      <c r="BL175" s="25"/>
      <c r="BM175" s="15">
        <f t="shared" si="26"/>
        <v>0</v>
      </c>
      <c r="BN175" s="23"/>
      <c r="BO175" s="15">
        <f t="shared" si="27"/>
        <v>0</v>
      </c>
      <c r="BP175" s="245"/>
      <c r="BQ175" s="245"/>
      <c r="BR175" s="245"/>
      <c r="BS175" s="245"/>
      <c r="BT175" s="245"/>
      <c r="BU175" s="245"/>
      <c r="BV175" s="245"/>
      <c r="BW175" s="245"/>
      <c r="BX175" s="245"/>
      <c r="BY175" s="245"/>
      <c r="BZ175" s="245"/>
      <c r="CA175" s="245"/>
      <c r="CB175" s="245"/>
      <c r="CC175" s="245"/>
      <c r="CD175" s="245"/>
      <c r="CE175" s="245"/>
      <c r="CF175" s="245"/>
      <c r="CG175" s="245"/>
      <c r="CH175" s="245"/>
      <c r="CI175" s="245"/>
      <c r="CJ175" s="245"/>
      <c r="CK175" s="245"/>
      <c r="CL175" s="245"/>
      <c r="CM175" s="245"/>
      <c r="CN175" s="245"/>
      <c r="CO175" s="245"/>
      <c r="CP175" s="245"/>
      <c r="CQ175" s="245"/>
      <c r="CR175" s="245"/>
      <c r="CS175" s="245"/>
      <c r="CT175" s="245"/>
      <c r="CU175" s="245"/>
      <c r="CV175" s="245"/>
      <c r="CW175" s="245"/>
      <c r="CX175" s="245"/>
      <c r="CY175" s="25"/>
      <c r="CZ175" s="25"/>
    </row>
    <row r="176" spans="1:104" s="25" customFormat="1" ht="15.75" hidden="1" customHeight="1">
      <c r="C176" s="58"/>
      <c r="D176" s="156"/>
      <c r="E176" s="184"/>
      <c r="F176" s="475"/>
      <c r="G176" s="184"/>
      <c r="H176" s="35"/>
      <c r="I176" s="35"/>
      <c r="K176" s="35"/>
      <c r="U176" s="23"/>
      <c r="W176" s="23"/>
      <c r="Y176" s="23"/>
      <c r="AA176" s="23"/>
      <c r="AC176" s="23"/>
      <c r="AE176" s="23"/>
      <c r="AG176" s="23"/>
      <c r="AI176" s="23"/>
      <c r="AK176" s="23"/>
      <c r="AM176" s="23"/>
      <c r="AO176" s="23"/>
      <c r="AQ176" s="23"/>
      <c r="AS176" s="23"/>
      <c r="AU176" s="23"/>
      <c r="AW176" s="23"/>
      <c r="AY176" s="23"/>
      <c r="BA176" s="23"/>
      <c r="BC176" s="23"/>
      <c r="BE176" s="23"/>
      <c r="BG176" s="23"/>
      <c r="BI176" s="23"/>
      <c r="BK176" s="23"/>
      <c r="BM176" s="23"/>
      <c r="BN176" s="23"/>
      <c r="BO176" s="23"/>
    </row>
    <row r="177" spans="1:104" s="50" customFormat="1" ht="54" hidden="1" customHeight="1">
      <c r="C177" s="49"/>
      <c r="D177" s="49" t="s">
        <v>1877</v>
      </c>
      <c r="E177" s="191"/>
      <c r="F177" s="465"/>
      <c r="G177" s="191"/>
      <c r="H177" s="257"/>
      <c r="I177" s="35"/>
      <c r="J177" s="3"/>
      <c r="K177" s="257"/>
      <c r="U177" s="49"/>
      <c r="W177" s="49"/>
      <c r="Y177" s="49"/>
      <c r="AA177" s="49"/>
      <c r="AC177" s="49"/>
      <c r="AE177" s="49"/>
      <c r="AG177" s="49"/>
      <c r="AI177" s="49"/>
      <c r="AK177" s="49"/>
      <c r="AM177" s="49"/>
      <c r="AO177" s="49"/>
      <c r="AQ177" s="49"/>
      <c r="AS177" s="49"/>
      <c r="AU177" s="49"/>
      <c r="AW177" s="49"/>
      <c r="AY177" s="49"/>
      <c r="BA177" s="49"/>
      <c r="BC177" s="49"/>
      <c r="BE177" s="49"/>
      <c r="BG177" s="49"/>
      <c r="BI177" s="49"/>
      <c r="CJ177" s="254"/>
      <c r="CK177" s="254"/>
      <c r="CL177" s="254"/>
      <c r="CN177" s="254"/>
    </row>
    <row r="178" spans="1:104" s="25" customFormat="1" ht="15.75" hidden="1" customHeight="1">
      <c r="C178" s="58"/>
      <c r="D178" s="156"/>
      <c r="E178" s="184"/>
      <c r="F178" s="475"/>
      <c r="G178" s="184"/>
      <c r="H178" s="35"/>
      <c r="I178" s="35"/>
      <c r="K178" s="35"/>
      <c r="U178" s="23"/>
      <c r="W178" s="23"/>
      <c r="Y178" s="23"/>
      <c r="AA178" s="23"/>
      <c r="AC178" s="23"/>
      <c r="AE178" s="23"/>
      <c r="AG178" s="23"/>
      <c r="AI178" s="23"/>
      <c r="AK178" s="23"/>
      <c r="AM178" s="23"/>
      <c r="AO178" s="23"/>
      <c r="AQ178" s="23"/>
      <c r="AS178" s="23"/>
      <c r="AU178" s="23"/>
      <c r="AW178" s="23"/>
      <c r="AY178" s="23"/>
      <c r="BA178" s="23"/>
      <c r="BC178" s="23"/>
      <c r="BE178" s="23"/>
      <c r="BG178" s="23"/>
      <c r="BI178" s="23"/>
      <c r="BK178" s="23"/>
      <c r="BM178" s="23"/>
      <c r="BN178" s="23"/>
      <c r="BO178" s="23"/>
    </row>
    <row r="179" spans="1:104" s="497" customFormat="1" ht="34.5" hidden="1" customHeight="1">
      <c r="A179" s="593" t="s">
        <v>301</v>
      </c>
      <c r="B179" s="593" t="s">
        <v>1601</v>
      </c>
      <c r="C179" s="504" t="s">
        <v>12</v>
      </c>
      <c r="D179" s="593" t="s">
        <v>39</v>
      </c>
      <c r="E179" s="591" t="s">
        <v>1665</v>
      </c>
      <c r="F179" s="594" t="s">
        <v>14</v>
      </c>
      <c r="G179" s="478"/>
      <c r="H179" s="594" t="s">
        <v>1611</v>
      </c>
      <c r="I179" s="594" t="s">
        <v>1612</v>
      </c>
      <c r="J179" s="591" t="s">
        <v>299</v>
      </c>
      <c r="K179" s="594" t="s">
        <v>298</v>
      </c>
      <c r="L179" s="591" t="s">
        <v>1353</v>
      </c>
      <c r="M179" s="591" t="s">
        <v>1551</v>
      </c>
      <c r="N179" s="591" t="s">
        <v>1552</v>
      </c>
      <c r="O179" s="591" t="s">
        <v>1760</v>
      </c>
      <c r="P179" s="591" t="s">
        <v>1761</v>
      </c>
      <c r="Q179" s="812" t="s">
        <v>1668</v>
      </c>
      <c r="R179" s="812"/>
      <c r="S179" s="1115" t="s">
        <v>878</v>
      </c>
      <c r="T179" s="1115"/>
      <c r="U179" s="288">
        <v>2</v>
      </c>
      <c r="V179" s="812"/>
      <c r="W179" s="288">
        <v>9</v>
      </c>
      <c r="X179" s="812"/>
      <c r="Y179" s="288">
        <v>16</v>
      </c>
      <c r="Z179" s="812"/>
      <c r="AA179" s="288">
        <v>23</v>
      </c>
      <c r="AB179" s="812"/>
      <c r="AC179" s="288">
        <v>30</v>
      </c>
      <c r="AD179" s="812"/>
      <c r="AE179" s="288">
        <v>6</v>
      </c>
      <c r="AF179" s="812"/>
      <c r="AG179" s="288">
        <v>13</v>
      </c>
      <c r="AH179" s="812"/>
      <c r="AI179" s="288">
        <v>20</v>
      </c>
      <c r="AJ179" s="812"/>
      <c r="AK179" s="288">
        <v>27</v>
      </c>
      <c r="AL179" s="812"/>
      <c r="AM179" s="288">
        <v>4</v>
      </c>
      <c r="AN179" s="812"/>
      <c r="AO179" s="288">
        <v>11</v>
      </c>
      <c r="AP179" s="812"/>
      <c r="AQ179" s="288"/>
      <c r="AR179" s="812"/>
      <c r="AS179" s="288">
        <v>18</v>
      </c>
      <c r="AT179" s="812"/>
      <c r="AU179" s="288">
        <v>25</v>
      </c>
      <c r="AV179" s="812"/>
      <c r="AW179" s="288">
        <v>1</v>
      </c>
      <c r="AX179" s="812"/>
      <c r="AY179" s="288">
        <v>8</v>
      </c>
      <c r="AZ179" s="812"/>
      <c r="BA179" s="288">
        <v>22</v>
      </c>
      <c r="BB179" s="812"/>
      <c r="BC179" s="288">
        <v>29</v>
      </c>
      <c r="BD179" s="812"/>
      <c r="BE179" s="288">
        <v>5</v>
      </c>
      <c r="BF179" s="812"/>
      <c r="BG179" s="288">
        <v>12</v>
      </c>
      <c r="BH179" s="812"/>
      <c r="BI179" s="288">
        <v>26</v>
      </c>
      <c r="BJ179" s="812"/>
      <c r="BK179" s="473" t="s">
        <v>878</v>
      </c>
      <c r="BL179" s="474"/>
      <c r="BM179" s="473" t="s">
        <v>879</v>
      </c>
      <c r="BN179" s="173"/>
      <c r="BO179" s="473" t="s">
        <v>1668</v>
      </c>
    </row>
    <row r="180" spans="1:104" customFormat="1" ht="21" hidden="1" customHeight="1">
      <c r="A180" s="15"/>
      <c r="B180" s="15"/>
      <c r="C180" s="38" t="s">
        <v>164</v>
      </c>
      <c r="D180" s="556" t="s">
        <v>1271</v>
      </c>
      <c r="E180" s="477">
        <v>11138</v>
      </c>
      <c r="F180" s="459">
        <v>43986</v>
      </c>
      <c r="G180" s="788"/>
      <c r="H180" s="319" t="s">
        <v>343</v>
      </c>
      <c r="I180" s="27">
        <v>44580</v>
      </c>
      <c r="J180" s="597" t="s">
        <v>1273</v>
      </c>
      <c r="K180" s="383" t="s">
        <v>1272</v>
      </c>
      <c r="L180" s="16">
        <v>0</v>
      </c>
      <c r="M180" s="16">
        <v>0</v>
      </c>
      <c r="N180" s="16">
        <v>0</v>
      </c>
      <c r="O180" s="16">
        <v>0</v>
      </c>
      <c r="P180" s="16">
        <v>0</v>
      </c>
      <c r="Q180" s="767">
        <v>0</v>
      </c>
      <c r="R180" s="767"/>
      <c r="S180" s="1114">
        <v>0</v>
      </c>
      <c r="T180" s="1114"/>
      <c r="U180" s="15"/>
      <c r="V180" s="769"/>
      <c r="W180" s="15"/>
      <c r="X180" s="769"/>
      <c r="Y180" s="15"/>
      <c r="Z180" s="769"/>
      <c r="AA180" s="15"/>
      <c r="AB180" s="769"/>
      <c r="AC180" s="15"/>
      <c r="AD180" s="769"/>
      <c r="AE180" s="15"/>
      <c r="AF180" s="769"/>
      <c r="AG180" s="15"/>
      <c r="AH180" s="769"/>
      <c r="AI180" s="15"/>
      <c r="AJ180" s="769"/>
      <c r="AK180" s="15"/>
      <c r="AL180" s="769"/>
      <c r="AM180" s="15"/>
      <c r="AN180" s="770"/>
      <c r="AO180" s="15"/>
      <c r="AP180" s="770"/>
      <c r="AQ180" s="15"/>
      <c r="AR180" s="770"/>
      <c r="AS180" s="15"/>
      <c r="AT180" s="770"/>
      <c r="AU180" s="15"/>
      <c r="AV180" s="770"/>
      <c r="AW180" s="15"/>
      <c r="AX180" s="770"/>
      <c r="AY180" s="15"/>
      <c r="AZ180" s="770"/>
      <c r="BA180" s="15"/>
      <c r="BB180" s="770"/>
      <c r="BC180" s="15"/>
      <c r="BD180" s="770"/>
      <c r="BE180" s="15"/>
      <c r="BF180" s="770"/>
      <c r="BG180" s="15"/>
      <c r="BH180" s="770"/>
      <c r="BI180" s="15"/>
      <c r="BJ180" s="770"/>
      <c r="BK180" s="15">
        <f>COUNT(U180:AK180)</f>
        <v>0</v>
      </c>
      <c r="BL180" s="25"/>
      <c r="BM180" s="15">
        <f>COUNT(AM180:BI180)</f>
        <v>0</v>
      </c>
      <c r="BN180" s="23"/>
      <c r="BO180" s="15">
        <f t="shared" ref="BO180:BO182" si="28">SUM(BK180,BM180)</f>
        <v>0</v>
      </c>
      <c r="BP180" s="245"/>
      <c r="BQ180" s="245"/>
      <c r="BR180" s="245"/>
      <c r="BS180" s="245"/>
      <c r="BT180" s="245"/>
      <c r="BU180" s="245"/>
      <c r="BV180" s="245"/>
      <c r="BW180" s="245"/>
      <c r="BX180" s="245"/>
      <c r="BY180" s="245"/>
      <c r="BZ180" s="245"/>
      <c r="CA180" s="245"/>
      <c r="CB180" s="245"/>
      <c r="CC180" s="245"/>
      <c r="CD180" s="245"/>
      <c r="CE180" s="245"/>
      <c r="CF180" s="245"/>
      <c r="CG180" s="245"/>
      <c r="CH180" s="245"/>
      <c r="CI180" s="245"/>
      <c r="CJ180" s="245"/>
      <c r="CK180" s="245"/>
      <c r="CL180" s="245"/>
      <c r="CM180" s="245"/>
      <c r="CN180" s="245"/>
      <c r="CO180" s="245"/>
      <c r="CP180" s="245"/>
      <c r="CQ180" s="245"/>
      <c r="CR180" s="245"/>
      <c r="CS180" s="245"/>
      <c r="CT180" s="245"/>
      <c r="CU180" s="245"/>
      <c r="CV180" s="245"/>
      <c r="CW180" s="245"/>
      <c r="CX180" s="245"/>
      <c r="CY180" s="245"/>
      <c r="CZ180" s="245"/>
    </row>
    <row r="181" spans="1:104" customFormat="1" ht="21" hidden="1" customHeight="1">
      <c r="A181" s="15"/>
      <c r="B181" s="15"/>
      <c r="C181" s="38" t="s">
        <v>89</v>
      </c>
      <c r="D181" s="556" t="s">
        <v>41</v>
      </c>
      <c r="E181" s="477">
        <v>365</v>
      </c>
      <c r="F181" s="459">
        <v>31533</v>
      </c>
      <c r="G181" s="788"/>
      <c r="H181" s="319" t="s">
        <v>343</v>
      </c>
      <c r="I181" s="27">
        <v>25118</v>
      </c>
      <c r="J181" s="436" t="s">
        <v>576</v>
      </c>
      <c r="K181" s="287" t="s">
        <v>575</v>
      </c>
      <c r="L181" s="16">
        <v>13</v>
      </c>
      <c r="M181" s="16">
        <v>3</v>
      </c>
      <c r="N181" s="16">
        <v>16</v>
      </c>
      <c r="O181" s="16">
        <v>1</v>
      </c>
      <c r="P181" s="16">
        <v>17</v>
      </c>
      <c r="Q181" s="767">
        <v>1</v>
      </c>
      <c r="R181" s="767"/>
      <c r="S181" s="1114">
        <v>0</v>
      </c>
      <c r="T181" s="1114"/>
      <c r="U181" s="15"/>
      <c r="V181" s="769"/>
      <c r="W181" s="15"/>
      <c r="X181" s="769"/>
      <c r="Y181" s="15"/>
      <c r="Z181" s="769"/>
      <c r="AA181" s="15"/>
      <c r="AB181" s="769"/>
      <c r="AC181" s="15"/>
      <c r="AD181" s="769"/>
      <c r="AE181" s="15"/>
      <c r="AF181" s="769"/>
      <c r="AG181" s="15"/>
      <c r="AH181" s="769"/>
      <c r="AI181" s="15"/>
      <c r="AJ181" s="769"/>
      <c r="AK181" s="15"/>
      <c r="AL181" s="769"/>
      <c r="AM181" s="15"/>
      <c r="AN181" s="770"/>
      <c r="AO181" s="15"/>
      <c r="AP181" s="770"/>
      <c r="AQ181" s="15"/>
      <c r="AR181" s="770"/>
      <c r="AS181" s="15">
        <v>27</v>
      </c>
      <c r="AT181" s="770"/>
      <c r="AU181" s="15"/>
      <c r="AV181" s="770"/>
      <c r="AW181" s="15"/>
      <c r="AX181" s="770"/>
      <c r="AY181" s="15"/>
      <c r="AZ181" s="770"/>
      <c r="BA181" s="15"/>
      <c r="BB181" s="770"/>
      <c r="BC181" s="15"/>
      <c r="BD181" s="770"/>
      <c r="BE181" s="15"/>
      <c r="BF181" s="770"/>
      <c r="BG181" s="15"/>
      <c r="BH181" s="770"/>
      <c r="BI181" s="15"/>
      <c r="BJ181" s="770"/>
      <c r="BK181" s="15">
        <f>COUNT(U181:AK181)</f>
        <v>0</v>
      </c>
      <c r="BL181" s="25"/>
      <c r="BM181" s="15">
        <f>COUNT(AM181:BI181)</f>
        <v>1</v>
      </c>
      <c r="BN181" s="23"/>
      <c r="BO181" s="15">
        <f t="shared" si="28"/>
        <v>1</v>
      </c>
      <c r="BP181" s="245"/>
      <c r="BQ181" s="245"/>
      <c r="BR181" s="245"/>
      <c r="BS181" s="245"/>
      <c r="BT181" s="245"/>
      <c r="BU181" s="245"/>
      <c r="BV181" s="245"/>
      <c r="BW181" s="245"/>
      <c r="BX181" s="245"/>
      <c r="BY181" s="245"/>
      <c r="BZ181" s="245"/>
      <c r="CA181" s="245"/>
      <c r="CB181" s="245"/>
      <c r="CC181" s="245"/>
      <c r="CD181" s="245"/>
      <c r="CE181" s="245"/>
      <c r="CF181" s="245"/>
      <c r="CG181" s="245"/>
      <c r="CH181" s="245"/>
      <c r="CI181" s="245"/>
      <c r="CJ181" s="245"/>
      <c r="CK181" s="245"/>
      <c r="CL181" s="245"/>
      <c r="CM181" s="245"/>
      <c r="CN181" s="245"/>
      <c r="CO181" s="245"/>
      <c r="CP181" s="245"/>
      <c r="CQ181" s="245"/>
      <c r="CR181" s="245"/>
      <c r="CS181" s="245"/>
      <c r="CT181" s="245"/>
      <c r="CU181" s="245"/>
      <c r="CV181" s="245"/>
      <c r="CW181" s="245"/>
      <c r="CX181" s="25"/>
      <c r="CY181" s="25"/>
      <c r="CZ181" s="25"/>
    </row>
    <row r="182" spans="1:104" customFormat="1" ht="21" hidden="1" customHeight="1">
      <c r="A182" s="40"/>
      <c r="B182" s="40"/>
      <c r="C182" s="38" t="s">
        <v>197</v>
      </c>
      <c r="D182" s="34" t="s">
        <v>1829</v>
      </c>
      <c r="E182" s="477">
        <v>528</v>
      </c>
      <c r="F182" s="457">
        <v>40756</v>
      </c>
      <c r="G182" s="788"/>
      <c r="H182" s="319" t="s">
        <v>1830</v>
      </c>
      <c r="I182" s="27">
        <v>40756</v>
      </c>
      <c r="J182" s="590" t="s">
        <v>702</v>
      </c>
      <c r="K182" s="287" t="s">
        <v>701</v>
      </c>
      <c r="L182" s="16">
        <v>0</v>
      </c>
      <c r="M182" s="16">
        <v>0</v>
      </c>
      <c r="N182" s="16">
        <v>0</v>
      </c>
      <c r="O182" s="16">
        <v>0</v>
      </c>
      <c r="P182" s="16">
        <v>0</v>
      </c>
      <c r="Q182" s="767">
        <v>0</v>
      </c>
      <c r="R182" s="767"/>
      <c r="S182" s="1114">
        <v>0</v>
      </c>
      <c r="T182" s="1114"/>
      <c r="U182" s="15"/>
      <c r="V182" s="769"/>
      <c r="W182" s="15"/>
      <c r="X182" s="769"/>
      <c r="Y182" s="15"/>
      <c r="Z182" s="769"/>
      <c r="AA182" s="15"/>
      <c r="AB182" s="769"/>
      <c r="AC182" s="15"/>
      <c r="AD182" s="769"/>
      <c r="AE182" s="15"/>
      <c r="AF182" s="769"/>
      <c r="AG182" s="15"/>
      <c r="AH182" s="769"/>
      <c r="AI182" s="15"/>
      <c r="AJ182" s="769"/>
      <c r="AK182" s="15"/>
      <c r="AL182" s="769"/>
      <c r="AM182" s="15"/>
      <c r="AN182" s="770"/>
      <c r="AO182" s="15"/>
      <c r="AP182" s="770"/>
      <c r="AQ182" s="15"/>
      <c r="AR182" s="770"/>
      <c r="AS182" s="15"/>
      <c r="AT182" s="770"/>
      <c r="AU182" s="15"/>
      <c r="AV182" s="770"/>
      <c r="AW182" s="15"/>
      <c r="AX182" s="770"/>
      <c r="AY182" s="15"/>
      <c r="AZ182" s="770"/>
      <c r="BA182" s="15"/>
      <c r="BB182" s="770"/>
      <c r="BC182" s="15"/>
      <c r="BD182" s="770"/>
      <c r="BE182" s="15"/>
      <c r="BF182" s="770"/>
      <c r="BG182" s="15"/>
      <c r="BH182" s="770"/>
      <c r="BI182" s="15"/>
      <c r="BJ182" s="770"/>
      <c r="BK182" s="15">
        <f>COUNT(U182:AK182)</f>
        <v>0</v>
      </c>
      <c r="BL182" s="25"/>
      <c r="BM182" s="15">
        <f>COUNT(AM182:BI182)</f>
        <v>0</v>
      </c>
      <c r="BN182" s="23"/>
      <c r="BO182" s="15">
        <f t="shared" si="28"/>
        <v>0</v>
      </c>
      <c r="BP182" s="25"/>
      <c r="BQ182" s="25"/>
      <c r="BR182" s="25"/>
      <c r="BS182" s="25"/>
      <c r="BT182" s="25"/>
      <c r="BU182" s="25"/>
      <c r="BV182" s="25"/>
      <c r="BW182" s="25"/>
      <c r="BX182" s="25"/>
      <c r="BY182" s="25"/>
      <c r="BZ182" s="25"/>
      <c r="CA182" s="25"/>
      <c r="CB182" s="25"/>
      <c r="CC182" s="25"/>
      <c r="CD182" s="25"/>
      <c r="CE182" s="25"/>
      <c r="CF182" s="25"/>
      <c r="CG182" s="25"/>
      <c r="CH182" s="25"/>
      <c r="CI182" s="25"/>
      <c r="CJ182" s="25"/>
      <c r="CK182" s="25"/>
      <c r="CL182" s="25"/>
      <c r="CM182" s="25"/>
      <c r="CN182" s="25"/>
      <c r="CO182" s="25"/>
      <c r="CP182" s="25"/>
      <c r="CQ182" s="25"/>
      <c r="CR182" s="25"/>
      <c r="CS182" s="25"/>
      <c r="CT182" s="25"/>
      <c r="CU182" s="25"/>
      <c r="CV182" s="25"/>
      <c r="CW182" s="25"/>
      <c r="CX182" s="25"/>
      <c r="CY182" s="25"/>
      <c r="CZ182" s="25"/>
    </row>
    <row r="183" spans="1:104" s="25" customFormat="1" ht="15.75" hidden="1" customHeight="1">
      <c r="C183" s="58"/>
      <c r="D183" s="156"/>
      <c r="E183" s="184"/>
      <c r="F183" s="475"/>
      <c r="G183" s="184"/>
      <c r="H183" s="35"/>
      <c r="I183" s="35"/>
      <c r="K183" s="35"/>
      <c r="U183" s="23"/>
      <c r="W183" s="23"/>
      <c r="Y183" s="23"/>
      <c r="AA183" s="23"/>
      <c r="AC183" s="23"/>
      <c r="AE183" s="23"/>
      <c r="AG183" s="23"/>
      <c r="AI183" s="23"/>
      <c r="AK183" s="23"/>
      <c r="AM183" s="23"/>
      <c r="AO183" s="23"/>
      <c r="AQ183" s="23"/>
      <c r="AS183" s="23"/>
      <c r="AU183" s="23"/>
      <c r="AW183" s="23"/>
      <c r="AY183" s="23"/>
      <c r="BA183" s="23"/>
      <c r="BC183" s="23"/>
      <c r="BE183" s="23"/>
      <c r="BG183" s="23"/>
      <c r="BI183" s="23"/>
      <c r="BK183" s="23"/>
      <c r="BM183" s="23"/>
      <c r="BN183" s="23"/>
      <c r="BO183" s="23"/>
    </row>
    <row r="184" spans="1:104" s="50" customFormat="1" ht="54" hidden="1" customHeight="1">
      <c r="D184" s="49" t="s">
        <v>1878</v>
      </c>
      <c r="E184" s="184"/>
      <c r="F184" s="465"/>
      <c r="H184" s="257"/>
      <c r="I184" s="35"/>
      <c r="J184" s="585"/>
      <c r="K184" s="257"/>
      <c r="U184" s="49"/>
      <c r="W184" s="49"/>
      <c r="Y184" s="49"/>
      <c r="AA184" s="49"/>
      <c r="AC184" s="49"/>
      <c r="AE184" s="49"/>
      <c r="AG184" s="49"/>
      <c r="AI184" s="49"/>
      <c r="AK184" s="49"/>
      <c r="AM184" s="49"/>
      <c r="AO184" s="49"/>
      <c r="AQ184" s="49"/>
      <c r="AS184" s="49"/>
      <c r="AU184" s="49"/>
      <c r="AW184" s="49"/>
      <c r="AY184" s="49"/>
      <c r="BA184" s="49"/>
      <c r="BC184" s="49"/>
      <c r="BE184" s="49"/>
      <c r="BG184" s="49"/>
      <c r="BI184" s="49"/>
      <c r="CI184" s="254"/>
      <c r="CJ184" s="254"/>
      <c r="CK184" s="254"/>
      <c r="CM184" s="254"/>
    </row>
    <row r="185" spans="1:104" s="25" customFormat="1" ht="15.75" hidden="1" customHeight="1">
      <c r="C185" s="58"/>
      <c r="D185" s="156"/>
      <c r="E185" s="184"/>
      <c r="F185" s="475"/>
      <c r="G185" s="184"/>
      <c r="H185" s="35"/>
      <c r="I185" s="35"/>
      <c r="K185" s="35"/>
      <c r="U185" s="23"/>
      <c r="W185" s="23"/>
      <c r="Y185" s="23"/>
      <c r="AA185" s="23"/>
      <c r="AC185" s="23"/>
      <c r="AE185" s="23"/>
      <c r="AG185" s="23"/>
      <c r="AI185" s="23"/>
      <c r="AK185" s="23"/>
      <c r="AM185" s="23"/>
      <c r="AO185" s="23"/>
      <c r="AQ185" s="23"/>
      <c r="AS185" s="23"/>
      <c r="AU185" s="23"/>
      <c r="AW185" s="23"/>
      <c r="AY185" s="23"/>
      <c r="BA185" s="23"/>
      <c r="BC185" s="23"/>
      <c r="BE185" s="23"/>
      <c r="BG185" s="23"/>
      <c r="BI185" s="23"/>
      <c r="BK185" s="23"/>
      <c r="BM185" s="23"/>
      <c r="BN185" s="23"/>
      <c r="BO185" s="23"/>
    </row>
    <row r="186" spans="1:104" s="497" customFormat="1" ht="34.5" hidden="1" customHeight="1">
      <c r="A186" s="593" t="s">
        <v>301</v>
      </c>
      <c r="B186" s="593" t="s">
        <v>1601</v>
      </c>
      <c r="C186" s="504" t="s">
        <v>12</v>
      </c>
      <c r="D186" s="593" t="s">
        <v>39</v>
      </c>
      <c r="E186" s="591" t="s">
        <v>1665</v>
      </c>
      <c r="F186" s="594" t="s">
        <v>14</v>
      </c>
      <c r="G186" s="478"/>
      <c r="H186" s="594" t="s">
        <v>1611</v>
      </c>
      <c r="I186" s="594" t="s">
        <v>1612</v>
      </c>
      <c r="J186" s="591" t="s">
        <v>299</v>
      </c>
      <c r="K186" s="594" t="s">
        <v>298</v>
      </c>
      <c r="L186" s="591" t="s">
        <v>1353</v>
      </c>
      <c r="M186" s="591" t="s">
        <v>1551</v>
      </c>
      <c r="N186" s="591" t="s">
        <v>1552</v>
      </c>
      <c r="O186" s="591" t="s">
        <v>1760</v>
      </c>
      <c r="P186" s="591" t="s">
        <v>1761</v>
      </c>
      <c r="Q186" s="812" t="s">
        <v>1668</v>
      </c>
      <c r="R186" s="812"/>
      <c r="S186" s="1115" t="s">
        <v>878</v>
      </c>
      <c r="T186" s="1115"/>
      <c r="U186" s="288">
        <v>2</v>
      </c>
      <c r="V186" s="812"/>
      <c r="W186" s="288">
        <v>9</v>
      </c>
      <c r="X186" s="812"/>
      <c r="Y186" s="288">
        <v>16</v>
      </c>
      <c r="Z186" s="812"/>
      <c r="AA186" s="288">
        <v>23</v>
      </c>
      <c r="AB186" s="812"/>
      <c r="AC186" s="288">
        <v>30</v>
      </c>
      <c r="AD186" s="812"/>
      <c r="AE186" s="288">
        <v>6</v>
      </c>
      <c r="AF186" s="812"/>
      <c r="AG186" s="288">
        <v>13</v>
      </c>
      <c r="AH186" s="812"/>
      <c r="AI186" s="288">
        <v>20</v>
      </c>
      <c r="AJ186" s="812"/>
      <c r="AK186" s="288">
        <v>27</v>
      </c>
      <c r="AL186" s="812"/>
      <c r="AM186" s="288">
        <v>4</v>
      </c>
      <c r="AN186" s="812"/>
      <c r="AO186" s="288">
        <v>11</v>
      </c>
      <c r="AP186" s="812"/>
      <c r="AQ186" s="288"/>
      <c r="AR186" s="812"/>
      <c r="AS186" s="288">
        <v>18</v>
      </c>
      <c r="AT186" s="812"/>
      <c r="AU186" s="288">
        <v>25</v>
      </c>
      <c r="AV186" s="812"/>
      <c r="AW186" s="288">
        <v>1</v>
      </c>
      <c r="AX186" s="812"/>
      <c r="AY186" s="288">
        <v>8</v>
      </c>
      <c r="AZ186" s="812"/>
      <c r="BA186" s="288">
        <v>22</v>
      </c>
      <c r="BB186" s="812"/>
      <c r="BC186" s="288">
        <v>29</v>
      </c>
      <c r="BD186" s="812"/>
      <c r="BE186" s="288">
        <v>5</v>
      </c>
      <c r="BF186" s="812"/>
      <c r="BG186" s="288">
        <v>12</v>
      </c>
      <c r="BH186" s="812"/>
      <c r="BI186" s="288">
        <v>26</v>
      </c>
      <c r="BJ186" s="812"/>
      <c r="BK186" s="473" t="s">
        <v>878</v>
      </c>
      <c r="BL186" s="474"/>
      <c r="BM186" s="473" t="s">
        <v>879</v>
      </c>
      <c r="BN186" s="173"/>
      <c r="BO186" s="473" t="s">
        <v>1668</v>
      </c>
    </row>
    <row r="187" spans="1:104" customFormat="1" ht="21" hidden="1" customHeight="1">
      <c r="A187" s="15"/>
      <c r="B187" s="15"/>
      <c r="C187" s="38" t="s">
        <v>170</v>
      </c>
      <c r="D187" s="34" t="s">
        <v>1875</v>
      </c>
      <c r="E187" s="477">
        <v>11421</v>
      </c>
      <c r="F187" s="458">
        <v>44317</v>
      </c>
      <c r="G187" s="788"/>
      <c r="H187" s="319" t="s">
        <v>1593</v>
      </c>
      <c r="I187" s="27">
        <v>45316</v>
      </c>
      <c r="J187" s="430" t="s">
        <v>1684</v>
      </c>
      <c r="K187" s="287" t="s">
        <v>1684</v>
      </c>
      <c r="L187" s="16">
        <v>0</v>
      </c>
      <c r="M187" s="16">
        <v>0</v>
      </c>
      <c r="N187" s="16">
        <v>0</v>
      </c>
      <c r="O187" s="16">
        <v>0</v>
      </c>
      <c r="P187" s="16">
        <v>0</v>
      </c>
      <c r="Q187" s="767">
        <v>0</v>
      </c>
      <c r="R187" s="767"/>
      <c r="S187" s="1114">
        <v>0</v>
      </c>
      <c r="T187" s="1114"/>
      <c r="U187" s="15"/>
      <c r="V187" s="769"/>
      <c r="W187" s="15"/>
      <c r="X187" s="769"/>
      <c r="Y187" s="15"/>
      <c r="Z187" s="769"/>
      <c r="AA187" s="15"/>
      <c r="AB187" s="769"/>
      <c r="AC187" s="15"/>
      <c r="AD187" s="769"/>
      <c r="AE187" s="15"/>
      <c r="AF187" s="769"/>
      <c r="AG187" s="15"/>
      <c r="AH187" s="769"/>
      <c r="AI187" s="15"/>
      <c r="AJ187" s="769"/>
      <c r="AK187" s="15"/>
      <c r="AL187" s="769"/>
      <c r="AM187" s="15"/>
      <c r="AN187" s="770"/>
      <c r="AO187" s="15"/>
      <c r="AP187" s="770"/>
      <c r="AQ187" s="15"/>
      <c r="AR187" s="770"/>
      <c r="AS187" s="15"/>
      <c r="AT187" s="770"/>
      <c r="AU187" s="15"/>
      <c r="AV187" s="770"/>
      <c r="AW187" s="15"/>
      <c r="AX187" s="770"/>
      <c r="AY187" s="15"/>
      <c r="AZ187" s="770"/>
      <c r="BA187" s="15"/>
      <c r="BB187" s="770"/>
      <c r="BC187" s="15"/>
      <c r="BD187" s="770"/>
      <c r="BE187" s="15"/>
      <c r="BF187" s="770"/>
      <c r="BG187" s="15"/>
      <c r="BH187" s="770"/>
      <c r="BI187" s="15"/>
      <c r="BJ187" s="770"/>
      <c r="BK187" s="15">
        <f>COUNT(U187:AK187)</f>
        <v>0</v>
      </c>
      <c r="BL187" s="25"/>
      <c r="BM187" s="15">
        <f>COUNT(AM187:BI187)</f>
        <v>0</v>
      </c>
      <c r="BN187" s="23"/>
      <c r="BO187" s="15">
        <f t="shared" ref="BO187:BO188" si="29">SUM(BK187,BM187)</f>
        <v>0</v>
      </c>
      <c r="BP187" s="245"/>
      <c r="BQ187" s="245"/>
      <c r="BR187" s="245"/>
      <c r="BS187" s="245"/>
      <c r="BT187" s="245"/>
      <c r="BU187" s="245"/>
      <c r="BV187" s="245"/>
      <c r="BW187" s="245"/>
      <c r="BX187" s="245"/>
      <c r="BY187" s="245"/>
      <c r="BZ187" s="245"/>
      <c r="CA187" s="245"/>
      <c r="CB187" s="245"/>
      <c r="CC187" s="245"/>
      <c r="CD187" s="245"/>
      <c r="CE187" s="245"/>
      <c r="CF187" s="245"/>
      <c r="CG187" s="245"/>
      <c r="CH187" s="245"/>
      <c r="CI187" s="245"/>
      <c r="CJ187" s="245"/>
      <c r="CK187" s="245"/>
      <c r="CL187" s="245"/>
      <c r="CM187" s="245"/>
      <c r="CN187" s="245"/>
      <c r="CO187" s="245"/>
      <c r="CP187" s="245"/>
      <c r="CQ187" s="245"/>
      <c r="CR187" s="245"/>
      <c r="CS187" s="245"/>
      <c r="CT187" s="245"/>
      <c r="CU187" s="245"/>
      <c r="CV187" s="245"/>
      <c r="CW187" s="245"/>
      <c r="CX187" s="245"/>
      <c r="CY187" s="25"/>
      <c r="CZ187" s="25"/>
    </row>
    <row r="188" spans="1:104" s="245" customFormat="1" ht="21" hidden="1" customHeight="1">
      <c r="A188" s="15"/>
      <c r="B188" s="15"/>
      <c r="C188" s="38" t="s">
        <v>17</v>
      </c>
      <c r="D188" s="556" t="s">
        <v>1563</v>
      </c>
      <c r="E188" s="477">
        <v>4535</v>
      </c>
      <c r="F188" s="457">
        <v>42478</v>
      </c>
      <c r="G188" s="788"/>
      <c r="H188" s="319" t="s">
        <v>256</v>
      </c>
      <c r="I188" s="27">
        <v>23671</v>
      </c>
      <c r="J188" s="431" t="s">
        <v>1562</v>
      </c>
      <c r="K188" s="287" t="s">
        <v>1561</v>
      </c>
      <c r="L188" s="16">
        <v>573</v>
      </c>
      <c r="M188" s="16">
        <v>11</v>
      </c>
      <c r="N188" s="16">
        <v>584</v>
      </c>
      <c r="O188" s="16">
        <v>6</v>
      </c>
      <c r="P188" s="16">
        <v>590</v>
      </c>
      <c r="Q188" s="767">
        <v>0</v>
      </c>
      <c r="R188" s="767"/>
      <c r="S188" s="1114">
        <v>0</v>
      </c>
      <c r="T188" s="1114"/>
      <c r="U188" s="15"/>
      <c r="V188" s="769"/>
      <c r="W188" s="15"/>
      <c r="X188" s="769"/>
      <c r="Y188" s="15"/>
      <c r="Z188" s="769"/>
      <c r="AA188" s="15"/>
      <c r="AB188" s="769"/>
      <c r="AC188" s="15"/>
      <c r="AD188" s="769"/>
      <c r="AE188" s="15"/>
      <c r="AF188" s="769"/>
      <c r="AG188" s="15"/>
      <c r="AH188" s="769"/>
      <c r="AI188" s="15"/>
      <c r="AJ188" s="769"/>
      <c r="AK188" s="15"/>
      <c r="AL188" s="769"/>
      <c r="AM188" s="15"/>
      <c r="AN188" s="770"/>
      <c r="AO188" s="15"/>
      <c r="AP188" s="770"/>
      <c r="AQ188" s="15"/>
      <c r="AR188" s="770"/>
      <c r="AS188" s="15"/>
      <c r="AT188" s="770"/>
      <c r="AU188" s="15"/>
      <c r="AV188" s="770"/>
      <c r="AW188" s="15"/>
      <c r="AX188" s="770"/>
      <c r="AY188" s="15"/>
      <c r="AZ188" s="770"/>
      <c r="BA188" s="15"/>
      <c r="BB188" s="770"/>
      <c r="BC188" s="15"/>
      <c r="BD188" s="770"/>
      <c r="BE188" s="15"/>
      <c r="BF188" s="770"/>
      <c r="BG188" s="15"/>
      <c r="BH188" s="770"/>
      <c r="BI188" s="15"/>
      <c r="BJ188" s="770"/>
      <c r="BK188" s="15">
        <f>COUNT(U188:AK188)</f>
        <v>0</v>
      </c>
      <c r="BL188" s="25"/>
      <c r="BM188" s="15">
        <f>COUNT(AM188:BI188)</f>
        <v>0</v>
      </c>
      <c r="BN188" s="23"/>
      <c r="BO188" s="15">
        <f t="shared" si="29"/>
        <v>0</v>
      </c>
      <c r="BP188" s="25"/>
      <c r="BQ188" s="25"/>
      <c r="BR188" s="25"/>
      <c r="BS188" s="25"/>
      <c r="BT188" s="25"/>
      <c r="BU188" s="25"/>
      <c r="BV188" s="25"/>
      <c r="BW188" s="25"/>
      <c r="BX188" s="25"/>
      <c r="BY188" s="25"/>
      <c r="BZ188" s="25"/>
      <c r="CA188" s="25"/>
      <c r="CB188" s="25"/>
      <c r="CC188" s="25"/>
      <c r="CD188" s="25"/>
      <c r="CE188" s="25"/>
      <c r="CF188" s="25"/>
      <c r="CG188" s="25"/>
      <c r="CH188" s="25"/>
      <c r="CI188" s="25"/>
      <c r="CJ188" s="25"/>
      <c r="CK188" s="25"/>
      <c r="CL188" s="25"/>
      <c r="CM188" s="25"/>
      <c r="CN188" s="25"/>
      <c r="CO188" s="25"/>
      <c r="CP188" s="25"/>
      <c r="CQ188" s="25"/>
      <c r="CR188" s="25"/>
      <c r="CS188" s="25"/>
      <c r="CT188" s="25"/>
      <c r="CU188" s="25"/>
      <c r="CV188" s="25"/>
      <c r="CW188" s="25"/>
      <c r="CX188" s="25"/>
      <c r="CY188" s="25"/>
      <c r="CZ188" s="25"/>
    </row>
    <row r="189" spans="1:104" s="25" customFormat="1" ht="15.75" hidden="1" customHeight="1">
      <c r="C189" s="58"/>
      <c r="D189" s="156"/>
      <c r="E189" s="184"/>
      <c r="F189" s="475"/>
      <c r="G189" s="184"/>
      <c r="H189" s="35"/>
      <c r="I189" s="35"/>
      <c r="K189" s="35"/>
      <c r="U189" s="23"/>
      <c r="W189" s="23"/>
      <c r="Y189" s="23"/>
      <c r="AA189" s="23"/>
      <c r="AC189" s="23"/>
      <c r="AE189" s="23"/>
      <c r="AG189" s="23"/>
      <c r="AI189" s="23"/>
      <c r="AK189" s="23"/>
      <c r="AM189" s="23"/>
      <c r="AO189" s="23"/>
      <c r="AQ189" s="23"/>
      <c r="AS189" s="23"/>
      <c r="AU189" s="23"/>
      <c r="AW189" s="23"/>
      <c r="AY189" s="23"/>
      <c r="BA189" s="23"/>
      <c r="BC189" s="23"/>
      <c r="BE189" s="23"/>
      <c r="BG189" s="23"/>
      <c r="BI189" s="23"/>
      <c r="BK189" s="23"/>
      <c r="BM189" s="23"/>
      <c r="BN189" s="23"/>
      <c r="BO189" s="23"/>
    </row>
    <row r="190" spans="1:104" s="49" customFormat="1" ht="54" hidden="1" customHeight="1">
      <c r="D190" s="49" t="s">
        <v>1689</v>
      </c>
      <c r="F190" s="405"/>
      <c r="H190" s="35"/>
      <c r="I190" s="35"/>
      <c r="K190" s="35"/>
    </row>
    <row r="191" spans="1:104" s="25" customFormat="1" ht="15.75" hidden="1" customHeight="1">
      <c r="C191" s="58"/>
      <c r="D191" s="156"/>
      <c r="E191" s="184"/>
      <c r="F191" s="475"/>
      <c r="G191" s="184"/>
      <c r="H191" s="35"/>
      <c r="I191" s="35"/>
      <c r="K191" s="35"/>
      <c r="U191" s="23"/>
      <c r="W191" s="23"/>
      <c r="Y191" s="23"/>
      <c r="AA191" s="23"/>
      <c r="AC191" s="23"/>
      <c r="AE191" s="23"/>
      <c r="AG191" s="23"/>
      <c r="AI191" s="23"/>
      <c r="AK191" s="23"/>
      <c r="AM191" s="23"/>
      <c r="AO191" s="23"/>
      <c r="AQ191" s="23"/>
      <c r="AS191" s="23"/>
      <c r="AU191" s="23"/>
      <c r="AW191" s="23"/>
      <c r="AY191" s="23"/>
      <c r="BA191" s="23"/>
      <c r="BC191" s="23"/>
      <c r="BE191" s="23"/>
      <c r="BG191" s="23"/>
      <c r="BI191" s="23"/>
      <c r="BK191" s="23"/>
      <c r="BM191" s="23"/>
      <c r="BN191" s="23"/>
      <c r="BO191" s="23"/>
    </row>
    <row r="192" spans="1:104" s="25" customFormat="1" ht="34.5" hidden="1" customHeight="1">
      <c r="A192" s="15" t="s">
        <v>11</v>
      </c>
      <c r="B192" s="15" t="s">
        <v>1011</v>
      </c>
      <c r="C192" s="504" t="s">
        <v>12</v>
      </c>
      <c r="D192" s="558" t="s">
        <v>39</v>
      </c>
      <c r="E192" s="411"/>
      <c r="F192" s="343" t="s">
        <v>14</v>
      </c>
      <c r="G192" s="478"/>
      <c r="H192" s="291" t="s">
        <v>1611</v>
      </c>
      <c r="I192" s="256" t="s">
        <v>1612</v>
      </c>
      <c r="J192" s="423"/>
      <c r="K192" s="291"/>
      <c r="L192" s="333" t="s">
        <v>1353</v>
      </c>
      <c r="M192" s="333" t="s">
        <v>1482</v>
      </c>
      <c r="N192" s="333"/>
      <c r="O192" s="333" t="s">
        <v>1482</v>
      </c>
      <c r="P192" s="333"/>
      <c r="Q192" s="813" t="s">
        <v>1482</v>
      </c>
      <c r="R192" s="813"/>
      <c r="S192" s="1116" t="s">
        <v>878</v>
      </c>
      <c r="T192" s="1116"/>
      <c r="U192" s="279">
        <v>4</v>
      </c>
      <c r="V192" s="825"/>
      <c r="W192" s="279">
        <v>11</v>
      </c>
      <c r="X192" s="825"/>
      <c r="Y192" s="279">
        <v>18</v>
      </c>
      <c r="Z192" s="825"/>
      <c r="AA192" s="279"/>
      <c r="AB192" s="825"/>
      <c r="AC192" s="279">
        <v>25</v>
      </c>
      <c r="AD192" s="825"/>
      <c r="AE192" s="279">
        <v>1</v>
      </c>
      <c r="AF192" s="825"/>
      <c r="AG192" s="279">
        <v>8</v>
      </c>
      <c r="AH192" s="825"/>
      <c r="AI192" s="279">
        <v>15</v>
      </c>
      <c r="AJ192" s="825"/>
      <c r="AK192" s="279">
        <v>29</v>
      </c>
      <c r="AL192" s="825"/>
      <c r="AM192" s="279">
        <v>6</v>
      </c>
      <c r="AN192" s="825"/>
      <c r="AO192" s="279">
        <v>13</v>
      </c>
      <c r="AP192" s="825"/>
      <c r="AQ192" s="279"/>
      <c r="AR192" s="825"/>
      <c r="AS192" s="279">
        <v>20</v>
      </c>
      <c r="AT192" s="825"/>
      <c r="AU192" s="279">
        <v>27</v>
      </c>
      <c r="AV192" s="825"/>
      <c r="AW192" s="279">
        <v>3</v>
      </c>
      <c r="AX192" s="825"/>
      <c r="AY192" s="279">
        <v>10</v>
      </c>
      <c r="AZ192" s="825"/>
      <c r="BA192" s="279">
        <v>24</v>
      </c>
      <c r="BB192" s="825"/>
      <c r="BC192" s="279">
        <v>31</v>
      </c>
      <c r="BD192" s="825"/>
      <c r="BE192" s="279">
        <v>7</v>
      </c>
      <c r="BF192" s="825"/>
      <c r="BG192" s="279">
        <v>14</v>
      </c>
      <c r="BH192" s="825"/>
      <c r="BI192" s="279">
        <v>28</v>
      </c>
      <c r="BJ192" s="825"/>
      <c r="BK192" s="12" t="s">
        <v>878</v>
      </c>
      <c r="BL192" s="13"/>
      <c r="BM192" s="12" t="s">
        <v>879</v>
      </c>
      <c r="BN192" s="157"/>
      <c r="BO192" s="14" t="s">
        <v>1482</v>
      </c>
    </row>
    <row r="193" spans="1:104" s="245" customFormat="1" ht="21" hidden="1" customHeight="1">
      <c r="A193" s="40"/>
      <c r="B193" s="40"/>
      <c r="C193" s="38" t="s">
        <v>58</v>
      </c>
      <c r="D193" s="556" t="s">
        <v>145</v>
      </c>
      <c r="E193" s="488"/>
      <c r="F193" s="457">
        <v>26406</v>
      </c>
      <c r="G193" s="799"/>
      <c r="H193" s="319" t="s">
        <v>257</v>
      </c>
      <c r="I193" s="27">
        <v>26406</v>
      </c>
      <c r="J193" s="435"/>
      <c r="K193" s="272"/>
      <c r="L193" s="195">
        <v>64</v>
      </c>
      <c r="M193" s="195">
        <v>0</v>
      </c>
      <c r="N193" s="195">
        <v>0</v>
      </c>
      <c r="O193" s="195">
        <v>0</v>
      </c>
      <c r="P193" s="195"/>
      <c r="Q193" s="826">
        <v>0</v>
      </c>
      <c r="R193" s="826"/>
      <c r="S193" s="826">
        <v>0</v>
      </c>
      <c r="T193" s="826"/>
      <c r="U193" s="15"/>
      <c r="V193" s="769"/>
      <c r="W193" s="15"/>
      <c r="X193" s="769"/>
      <c r="Y193" s="15"/>
      <c r="Z193" s="769"/>
      <c r="AA193" s="15"/>
      <c r="AB193" s="769"/>
      <c r="AC193" s="15"/>
      <c r="AD193" s="769"/>
      <c r="AE193" s="15"/>
      <c r="AF193" s="769"/>
      <c r="AG193" s="15"/>
      <c r="AH193" s="769"/>
      <c r="AI193" s="15"/>
      <c r="AJ193" s="769"/>
      <c r="AK193" s="15"/>
      <c r="AL193" s="769"/>
      <c r="AM193" s="15"/>
      <c r="AN193" s="770"/>
      <c r="AO193" s="15"/>
      <c r="AP193" s="770"/>
      <c r="AQ193" s="15"/>
      <c r="AR193" s="770"/>
      <c r="AS193" s="15"/>
      <c r="AT193" s="770"/>
      <c r="AU193" s="15"/>
      <c r="AV193" s="770"/>
      <c r="AW193" s="15"/>
      <c r="AX193" s="770"/>
      <c r="AY193" s="15"/>
      <c r="AZ193" s="770"/>
      <c r="BA193" s="15"/>
      <c r="BB193" s="770"/>
      <c r="BC193" s="15"/>
      <c r="BD193" s="770"/>
      <c r="BE193" s="15"/>
      <c r="BF193" s="770"/>
      <c r="BG193" s="15"/>
      <c r="BH193" s="770"/>
      <c r="BI193" s="15"/>
      <c r="BJ193" s="770"/>
      <c r="BK193" s="15">
        <f t="shared" ref="BK193:BK206" si="30">COUNT(U193:AK193)</f>
        <v>0</v>
      </c>
      <c r="BL193" s="25"/>
      <c r="BM193" s="15">
        <f t="shared" ref="BM193:BM206" si="31">COUNT(AM193:BI193)</f>
        <v>0</v>
      </c>
      <c r="BN193" s="23"/>
      <c r="BO193" s="15">
        <f t="shared" ref="BO193:BO206" si="32">SUM(BK193,BM193)</f>
        <v>0</v>
      </c>
      <c r="BP193" s="25"/>
      <c r="BQ193" s="25"/>
      <c r="BR193" s="25"/>
      <c r="BS193" s="25"/>
      <c r="BT193" s="25"/>
      <c r="BU193" s="25"/>
      <c r="BV193" s="25"/>
      <c r="BW193" s="25"/>
      <c r="BX193" s="25"/>
      <c r="BY193" s="25"/>
      <c r="BZ193" s="25"/>
      <c r="CA193" s="25"/>
      <c r="CB193" s="25"/>
      <c r="CC193" s="25"/>
      <c r="CD193" s="25"/>
      <c r="CE193" s="25"/>
      <c r="CF193" s="25"/>
      <c r="CG193" s="25"/>
      <c r="CH193" s="25"/>
      <c r="CI193" s="25"/>
      <c r="CJ193" s="25"/>
      <c r="CK193" s="25"/>
      <c r="CL193" s="25"/>
      <c r="CM193" s="25"/>
      <c r="CN193" s="25"/>
      <c r="CO193" s="25"/>
      <c r="CP193" s="25"/>
      <c r="CQ193" s="25"/>
      <c r="CR193" s="25"/>
      <c r="CS193" s="25"/>
      <c r="CT193" s="25"/>
      <c r="CU193" s="25"/>
      <c r="CV193" s="25"/>
      <c r="CW193" s="25"/>
      <c r="CY193" s="25"/>
      <c r="CZ193" s="25"/>
    </row>
    <row r="194" spans="1:104" s="245" customFormat="1" ht="21" hidden="1" customHeight="1">
      <c r="A194" s="40"/>
      <c r="B194" s="40"/>
      <c r="C194" s="38" t="s">
        <v>94</v>
      </c>
      <c r="D194" s="556" t="s">
        <v>1087</v>
      </c>
      <c r="E194" s="488"/>
      <c r="F194" s="459">
        <v>41551</v>
      </c>
      <c r="G194" s="799"/>
      <c r="H194" s="319" t="s">
        <v>258</v>
      </c>
      <c r="I194" s="27">
        <v>41524</v>
      </c>
      <c r="J194" s="435"/>
      <c r="K194" s="272"/>
      <c r="L194" s="195">
        <v>17</v>
      </c>
      <c r="M194" s="195">
        <v>0</v>
      </c>
      <c r="N194" s="195">
        <v>0</v>
      </c>
      <c r="O194" s="195">
        <v>0</v>
      </c>
      <c r="P194" s="195"/>
      <c r="Q194" s="826">
        <v>0</v>
      </c>
      <c r="R194" s="826"/>
      <c r="S194" s="826">
        <v>0</v>
      </c>
      <c r="T194" s="826"/>
      <c r="U194" s="15"/>
      <c r="V194" s="769"/>
      <c r="W194" s="15"/>
      <c r="X194" s="769"/>
      <c r="Y194" s="15"/>
      <c r="Z194" s="769"/>
      <c r="AA194" s="15"/>
      <c r="AB194" s="769"/>
      <c r="AC194" s="15"/>
      <c r="AD194" s="769"/>
      <c r="AE194" s="15"/>
      <c r="AF194" s="769"/>
      <c r="AG194" s="15"/>
      <c r="AH194" s="769"/>
      <c r="AI194" s="15"/>
      <c r="AJ194" s="769"/>
      <c r="AK194" s="15"/>
      <c r="AL194" s="769"/>
      <c r="AM194" s="15"/>
      <c r="AN194" s="770"/>
      <c r="AO194" s="15"/>
      <c r="AP194" s="770"/>
      <c r="AQ194" s="15"/>
      <c r="AR194" s="770"/>
      <c r="AS194" s="15"/>
      <c r="AT194" s="770"/>
      <c r="AU194" s="15"/>
      <c r="AV194" s="770"/>
      <c r="AW194" s="15"/>
      <c r="AX194" s="770"/>
      <c r="AY194" s="15"/>
      <c r="AZ194" s="770"/>
      <c r="BA194" s="15"/>
      <c r="BB194" s="770"/>
      <c r="BC194" s="15"/>
      <c r="BD194" s="770"/>
      <c r="BE194" s="15"/>
      <c r="BF194" s="770"/>
      <c r="BG194" s="15"/>
      <c r="BH194" s="770"/>
      <c r="BI194" s="15"/>
      <c r="BJ194" s="770"/>
      <c r="BK194" s="15">
        <f t="shared" si="30"/>
        <v>0</v>
      </c>
      <c r="BL194" s="25"/>
      <c r="BM194" s="15">
        <f t="shared" si="31"/>
        <v>0</v>
      </c>
      <c r="BN194" s="23"/>
      <c r="BO194" s="15">
        <f t="shared" si="32"/>
        <v>0</v>
      </c>
      <c r="BP194" s="25"/>
      <c r="BQ194" s="25"/>
      <c r="BR194" s="25"/>
      <c r="BS194" s="25"/>
      <c r="BT194" s="25"/>
      <c r="BU194" s="25"/>
      <c r="BV194" s="25"/>
      <c r="BW194" s="25"/>
      <c r="BX194" s="25"/>
      <c r="BY194" s="25"/>
      <c r="BZ194" s="25"/>
      <c r="CA194" s="25"/>
      <c r="CB194" s="25"/>
      <c r="CC194" s="25"/>
      <c r="CD194" s="25"/>
      <c r="CE194" s="25"/>
      <c r="CF194" s="25"/>
      <c r="CG194" s="25"/>
      <c r="CH194" s="25"/>
      <c r="CI194" s="25"/>
      <c r="CJ194" s="25"/>
      <c r="CK194" s="25"/>
      <c r="CL194" s="25"/>
      <c r="CM194" s="25"/>
      <c r="CN194" s="25"/>
      <c r="CO194" s="25"/>
      <c r="CP194" s="25"/>
      <c r="CQ194" s="25"/>
      <c r="CR194" s="25"/>
      <c r="CS194" s="25"/>
      <c r="CT194" s="25"/>
      <c r="CU194" s="25"/>
      <c r="CV194" s="25"/>
      <c r="CW194" s="25"/>
      <c r="CY194" s="25"/>
      <c r="CZ194" s="25"/>
    </row>
    <row r="195" spans="1:104" s="245" customFormat="1" ht="21" hidden="1" customHeight="1">
      <c r="A195" s="15"/>
      <c r="B195" s="15"/>
      <c r="C195" s="38" t="s">
        <v>121</v>
      </c>
      <c r="D195" s="556" t="s">
        <v>216</v>
      </c>
      <c r="E195" s="488"/>
      <c r="F195" s="457">
        <v>36557</v>
      </c>
      <c r="G195" s="799"/>
      <c r="H195" s="319" t="s">
        <v>258</v>
      </c>
      <c r="I195" s="27">
        <v>21622</v>
      </c>
      <c r="J195" s="435"/>
      <c r="K195" s="272"/>
      <c r="L195" s="195">
        <v>1</v>
      </c>
      <c r="M195" s="195">
        <v>0</v>
      </c>
      <c r="N195" s="195">
        <v>0</v>
      </c>
      <c r="O195" s="195">
        <v>0</v>
      </c>
      <c r="P195" s="195"/>
      <c r="Q195" s="826">
        <v>0</v>
      </c>
      <c r="R195" s="826"/>
      <c r="S195" s="826">
        <v>0</v>
      </c>
      <c r="T195" s="826"/>
      <c r="U195" s="15"/>
      <c r="V195" s="769"/>
      <c r="W195" s="15"/>
      <c r="X195" s="769"/>
      <c r="Y195" s="15"/>
      <c r="Z195" s="769"/>
      <c r="AA195" s="15"/>
      <c r="AB195" s="769"/>
      <c r="AC195" s="15"/>
      <c r="AD195" s="769"/>
      <c r="AE195" s="15"/>
      <c r="AF195" s="769"/>
      <c r="AG195" s="15"/>
      <c r="AH195" s="769"/>
      <c r="AI195" s="15"/>
      <c r="AJ195" s="769"/>
      <c r="AK195" s="15"/>
      <c r="AL195" s="769"/>
      <c r="AM195" s="15"/>
      <c r="AN195" s="770"/>
      <c r="AO195" s="15"/>
      <c r="AP195" s="770"/>
      <c r="AQ195" s="15"/>
      <c r="AR195" s="770"/>
      <c r="AS195" s="15"/>
      <c r="AT195" s="770"/>
      <c r="AU195" s="15"/>
      <c r="AV195" s="770"/>
      <c r="AW195" s="15"/>
      <c r="AX195" s="770"/>
      <c r="AY195" s="15"/>
      <c r="AZ195" s="770"/>
      <c r="BA195" s="15"/>
      <c r="BB195" s="770"/>
      <c r="BC195" s="15"/>
      <c r="BD195" s="770"/>
      <c r="BE195" s="15"/>
      <c r="BF195" s="770"/>
      <c r="BG195" s="15"/>
      <c r="BH195" s="770"/>
      <c r="BI195" s="15"/>
      <c r="BJ195" s="770"/>
      <c r="BK195" s="15">
        <f t="shared" si="30"/>
        <v>0</v>
      </c>
      <c r="BL195" s="25"/>
      <c r="BM195" s="15">
        <f t="shared" si="31"/>
        <v>0</v>
      </c>
      <c r="BN195" s="23"/>
      <c r="BO195" s="15">
        <f t="shared" si="32"/>
        <v>0</v>
      </c>
      <c r="BR195" s="25"/>
      <c r="BS195" s="25"/>
      <c r="BT195" s="25"/>
      <c r="BU195" s="25"/>
      <c r="BV195" s="25"/>
      <c r="BW195" s="25"/>
      <c r="BX195" s="25"/>
      <c r="BY195" s="25"/>
      <c r="BZ195" s="25"/>
      <c r="CA195" s="25"/>
      <c r="CB195" s="25"/>
      <c r="CC195" s="25"/>
      <c r="CD195" s="25"/>
      <c r="CE195" s="25"/>
      <c r="CF195" s="25"/>
      <c r="CG195" s="25"/>
      <c r="CH195" s="25"/>
      <c r="CI195" s="25"/>
      <c r="CJ195" s="25"/>
      <c r="CK195" s="25"/>
      <c r="CL195" s="25"/>
      <c r="CM195" s="25"/>
      <c r="CN195" s="25"/>
      <c r="CO195" s="25"/>
      <c r="CP195" s="25"/>
    </row>
    <row r="196" spans="1:104" s="245" customFormat="1" ht="21" hidden="1" customHeight="1">
      <c r="A196" s="15"/>
      <c r="B196" s="15"/>
      <c r="C196" s="38" t="s">
        <v>97</v>
      </c>
      <c r="D196" s="556" t="s">
        <v>933</v>
      </c>
      <c r="E196" s="488"/>
      <c r="F196" s="459">
        <v>41430</v>
      </c>
      <c r="G196" s="799"/>
      <c r="H196" s="319" t="s">
        <v>923</v>
      </c>
      <c r="I196" s="27">
        <v>38791</v>
      </c>
      <c r="J196" s="435"/>
      <c r="K196" s="272"/>
      <c r="L196" s="195">
        <v>16</v>
      </c>
      <c r="M196" s="195">
        <v>0</v>
      </c>
      <c r="N196" s="195">
        <v>0</v>
      </c>
      <c r="O196" s="195">
        <v>0</v>
      </c>
      <c r="P196" s="195"/>
      <c r="Q196" s="826">
        <v>0</v>
      </c>
      <c r="R196" s="826"/>
      <c r="S196" s="826">
        <v>0</v>
      </c>
      <c r="T196" s="826"/>
      <c r="U196" s="15"/>
      <c r="V196" s="769"/>
      <c r="W196" s="15"/>
      <c r="X196" s="769"/>
      <c r="Y196" s="15"/>
      <c r="Z196" s="769"/>
      <c r="AA196" s="15"/>
      <c r="AB196" s="769"/>
      <c r="AC196" s="15"/>
      <c r="AD196" s="769"/>
      <c r="AE196" s="15"/>
      <c r="AF196" s="769"/>
      <c r="AG196" s="15"/>
      <c r="AH196" s="769"/>
      <c r="AI196" s="15"/>
      <c r="AJ196" s="769"/>
      <c r="AK196" s="15"/>
      <c r="AL196" s="769"/>
      <c r="AM196" s="15"/>
      <c r="AN196" s="770"/>
      <c r="AO196" s="15"/>
      <c r="AP196" s="770"/>
      <c r="AQ196" s="15"/>
      <c r="AR196" s="770"/>
      <c r="AS196" s="15"/>
      <c r="AT196" s="770"/>
      <c r="AU196" s="15"/>
      <c r="AV196" s="770"/>
      <c r="AW196" s="15"/>
      <c r="AX196" s="770"/>
      <c r="AY196" s="15"/>
      <c r="AZ196" s="770"/>
      <c r="BA196" s="15"/>
      <c r="BB196" s="770"/>
      <c r="BC196" s="15"/>
      <c r="BD196" s="770"/>
      <c r="BE196" s="15"/>
      <c r="BF196" s="770"/>
      <c r="BG196" s="15"/>
      <c r="BH196" s="770"/>
      <c r="BI196" s="15"/>
      <c r="BJ196" s="770"/>
      <c r="BK196" s="15">
        <f t="shared" si="30"/>
        <v>0</v>
      </c>
      <c r="BL196" s="25"/>
      <c r="BM196" s="15">
        <f t="shared" si="31"/>
        <v>0</v>
      </c>
      <c r="BN196" s="23"/>
      <c r="BO196" s="15">
        <f t="shared" si="32"/>
        <v>0</v>
      </c>
      <c r="BP196" s="25"/>
      <c r="BQ196" s="25"/>
      <c r="BR196" s="25"/>
      <c r="BS196" s="25"/>
      <c r="BT196" s="25"/>
      <c r="BU196" s="25"/>
      <c r="BV196" s="25"/>
      <c r="BW196" s="25"/>
      <c r="BX196" s="25"/>
      <c r="BY196" s="25"/>
      <c r="BZ196" s="25"/>
      <c r="CA196" s="25"/>
      <c r="CB196" s="25"/>
      <c r="CC196" s="25"/>
      <c r="CD196" s="25"/>
      <c r="CE196" s="25"/>
      <c r="CF196" s="25"/>
      <c r="CG196" s="25"/>
      <c r="CH196" s="25"/>
      <c r="CI196" s="25"/>
      <c r="CJ196" s="25"/>
      <c r="CK196" s="25"/>
      <c r="CL196" s="25"/>
      <c r="CM196" s="25"/>
      <c r="CN196" s="25"/>
      <c r="CO196" s="25"/>
      <c r="CP196" s="25"/>
      <c r="CQ196" s="25"/>
      <c r="CR196" s="25"/>
      <c r="CS196" s="25"/>
      <c r="CT196" s="25"/>
      <c r="CU196" s="25"/>
      <c r="CV196" s="25"/>
      <c r="CW196" s="25"/>
      <c r="CY196" s="25"/>
      <c r="CZ196" s="25"/>
    </row>
    <row r="197" spans="1:104" s="245" customFormat="1" ht="21" hidden="1" customHeight="1">
      <c r="A197" s="15"/>
      <c r="B197" s="15"/>
      <c r="C197" s="38" t="s">
        <v>130</v>
      </c>
      <c r="D197" s="556" t="s">
        <v>1170</v>
      </c>
      <c r="E197" s="488"/>
      <c r="F197" s="458">
        <v>26406</v>
      </c>
      <c r="G197" s="799"/>
      <c r="H197" s="319" t="s">
        <v>748</v>
      </c>
      <c r="I197" s="27">
        <v>36271</v>
      </c>
      <c r="J197" s="435"/>
      <c r="K197" s="272"/>
      <c r="L197" s="195">
        <v>0</v>
      </c>
      <c r="M197" s="195">
        <v>0</v>
      </c>
      <c r="N197" s="195">
        <v>0</v>
      </c>
      <c r="O197" s="195">
        <v>0</v>
      </c>
      <c r="P197" s="195"/>
      <c r="Q197" s="826">
        <v>0</v>
      </c>
      <c r="R197" s="826"/>
      <c r="S197" s="826">
        <v>0</v>
      </c>
      <c r="T197" s="826"/>
      <c r="U197" s="15"/>
      <c r="V197" s="769"/>
      <c r="W197" s="15"/>
      <c r="X197" s="769"/>
      <c r="Y197" s="15"/>
      <c r="Z197" s="769"/>
      <c r="AA197" s="15"/>
      <c r="AB197" s="769"/>
      <c r="AC197" s="15"/>
      <c r="AD197" s="769"/>
      <c r="AE197" s="15"/>
      <c r="AF197" s="769"/>
      <c r="AG197" s="15"/>
      <c r="AH197" s="769"/>
      <c r="AI197" s="15"/>
      <c r="AJ197" s="769"/>
      <c r="AK197" s="15"/>
      <c r="AL197" s="769"/>
      <c r="AM197" s="15"/>
      <c r="AN197" s="770"/>
      <c r="AO197" s="15"/>
      <c r="AP197" s="770"/>
      <c r="AQ197" s="15"/>
      <c r="AR197" s="770"/>
      <c r="AS197" s="15"/>
      <c r="AT197" s="770"/>
      <c r="AU197" s="15"/>
      <c r="AV197" s="770"/>
      <c r="AW197" s="15"/>
      <c r="AX197" s="770"/>
      <c r="AY197" s="15"/>
      <c r="AZ197" s="770"/>
      <c r="BA197" s="15"/>
      <c r="BB197" s="770"/>
      <c r="BC197" s="15"/>
      <c r="BD197" s="770"/>
      <c r="BE197" s="15"/>
      <c r="BF197" s="770"/>
      <c r="BG197" s="15"/>
      <c r="BH197" s="770"/>
      <c r="BI197" s="15"/>
      <c r="BJ197" s="770"/>
      <c r="BK197" s="15">
        <f t="shared" si="30"/>
        <v>0</v>
      </c>
      <c r="BL197" s="25"/>
      <c r="BM197" s="15">
        <f t="shared" si="31"/>
        <v>0</v>
      </c>
      <c r="BN197" s="23"/>
      <c r="BO197" s="15">
        <f t="shared" si="32"/>
        <v>0</v>
      </c>
    </row>
    <row r="198" spans="1:104" s="245" customFormat="1" ht="21" hidden="1" customHeight="1">
      <c r="A198" s="15"/>
      <c r="B198" s="15"/>
      <c r="C198" s="38" t="s">
        <v>135</v>
      </c>
      <c r="D198" s="556" t="s">
        <v>1232</v>
      </c>
      <c r="E198" s="488"/>
      <c r="F198" s="457">
        <v>31154</v>
      </c>
      <c r="G198" s="799"/>
      <c r="H198" s="319" t="s">
        <v>748</v>
      </c>
      <c r="I198" s="27">
        <v>40995</v>
      </c>
      <c r="J198" s="435"/>
      <c r="K198" s="272"/>
      <c r="L198" s="195">
        <v>0</v>
      </c>
      <c r="M198" s="195">
        <v>0</v>
      </c>
      <c r="N198" s="195">
        <v>0</v>
      </c>
      <c r="O198" s="195">
        <v>0</v>
      </c>
      <c r="P198" s="195"/>
      <c r="Q198" s="826">
        <v>0</v>
      </c>
      <c r="R198" s="826"/>
      <c r="S198" s="826">
        <v>0</v>
      </c>
      <c r="T198" s="826"/>
      <c r="U198" s="15"/>
      <c r="V198" s="769"/>
      <c r="W198" s="15"/>
      <c r="X198" s="769"/>
      <c r="Y198" s="15"/>
      <c r="Z198" s="769"/>
      <c r="AA198" s="15"/>
      <c r="AB198" s="769"/>
      <c r="AC198" s="15"/>
      <c r="AD198" s="769"/>
      <c r="AE198" s="15"/>
      <c r="AF198" s="769"/>
      <c r="AG198" s="15"/>
      <c r="AH198" s="769"/>
      <c r="AI198" s="15"/>
      <c r="AJ198" s="769"/>
      <c r="AK198" s="15"/>
      <c r="AL198" s="769"/>
      <c r="AM198" s="15"/>
      <c r="AN198" s="770"/>
      <c r="AO198" s="15"/>
      <c r="AP198" s="770"/>
      <c r="AQ198" s="15"/>
      <c r="AR198" s="770"/>
      <c r="AS198" s="15"/>
      <c r="AT198" s="770"/>
      <c r="AU198" s="15"/>
      <c r="AV198" s="770"/>
      <c r="AW198" s="15"/>
      <c r="AX198" s="770"/>
      <c r="AY198" s="15"/>
      <c r="AZ198" s="770"/>
      <c r="BA198" s="15"/>
      <c r="BB198" s="770"/>
      <c r="BC198" s="15"/>
      <c r="BD198" s="770"/>
      <c r="BE198" s="15"/>
      <c r="BF198" s="770"/>
      <c r="BG198" s="15"/>
      <c r="BH198" s="770"/>
      <c r="BI198" s="15"/>
      <c r="BJ198" s="770"/>
      <c r="BK198" s="15">
        <f t="shared" si="30"/>
        <v>0</v>
      </c>
      <c r="BL198" s="25"/>
      <c r="BM198" s="15">
        <f t="shared" si="31"/>
        <v>0</v>
      </c>
      <c r="BN198" s="23"/>
      <c r="BO198" s="15">
        <f t="shared" si="32"/>
        <v>0</v>
      </c>
    </row>
    <row r="199" spans="1:104" s="245" customFormat="1" ht="21" hidden="1" customHeight="1">
      <c r="A199" s="40"/>
      <c r="B199" s="40"/>
      <c r="C199" s="38" t="s">
        <v>136</v>
      </c>
      <c r="D199" s="556" t="s">
        <v>1224</v>
      </c>
      <c r="E199" s="488"/>
      <c r="F199" s="459">
        <v>33752</v>
      </c>
      <c r="G199" s="799"/>
      <c r="H199" s="319" t="s">
        <v>748</v>
      </c>
      <c r="I199" s="27">
        <v>44393</v>
      </c>
      <c r="J199" s="435"/>
      <c r="K199" s="272"/>
      <c r="L199" s="195">
        <v>0</v>
      </c>
      <c r="M199" s="195">
        <v>0</v>
      </c>
      <c r="N199" s="195">
        <v>0</v>
      </c>
      <c r="O199" s="195">
        <v>0</v>
      </c>
      <c r="P199" s="195"/>
      <c r="Q199" s="826">
        <v>0</v>
      </c>
      <c r="R199" s="826"/>
      <c r="S199" s="826">
        <v>0</v>
      </c>
      <c r="T199" s="826"/>
      <c r="U199" s="15"/>
      <c r="V199" s="769"/>
      <c r="W199" s="15"/>
      <c r="X199" s="769"/>
      <c r="Y199" s="15"/>
      <c r="Z199" s="769"/>
      <c r="AA199" s="15"/>
      <c r="AB199" s="769"/>
      <c r="AC199" s="15"/>
      <c r="AD199" s="769"/>
      <c r="AE199" s="15"/>
      <c r="AF199" s="769"/>
      <c r="AG199" s="15"/>
      <c r="AH199" s="769"/>
      <c r="AI199" s="15"/>
      <c r="AJ199" s="769"/>
      <c r="AK199" s="15"/>
      <c r="AL199" s="769"/>
      <c r="AM199" s="15"/>
      <c r="AN199" s="770"/>
      <c r="AO199" s="15"/>
      <c r="AP199" s="770"/>
      <c r="AQ199" s="15"/>
      <c r="AR199" s="770"/>
      <c r="AS199" s="15"/>
      <c r="AT199" s="770"/>
      <c r="AU199" s="15"/>
      <c r="AV199" s="770"/>
      <c r="AW199" s="15"/>
      <c r="AX199" s="770"/>
      <c r="AY199" s="15"/>
      <c r="AZ199" s="770"/>
      <c r="BA199" s="15"/>
      <c r="BB199" s="770"/>
      <c r="BC199" s="15"/>
      <c r="BD199" s="770"/>
      <c r="BE199" s="15"/>
      <c r="BF199" s="770"/>
      <c r="BG199" s="15"/>
      <c r="BH199" s="770"/>
      <c r="BI199" s="15"/>
      <c r="BJ199" s="770"/>
      <c r="BK199" s="15">
        <f t="shared" si="30"/>
        <v>0</v>
      </c>
      <c r="BL199" s="25"/>
      <c r="BM199" s="15">
        <f t="shared" si="31"/>
        <v>0</v>
      </c>
      <c r="BN199" s="23"/>
      <c r="BO199" s="15">
        <f t="shared" si="32"/>
        <v>0</v>
      </c>
    </row>
    <row r="200" spans="1:104" s="245" customFormat="1" ht="21" hidden="1" customHeight="1">
      <c r="A200" s="15"/>
      <c r="B200" s="15"/>
      <c r="C200" s="38" t="s">
        <v>138</v>
      </c>
      <c r="D200" s="556" t="s">
        <v>1065</v>
      </c>
      <c r="E200" s="488"/>
      <c r="F200" s="459">
        <v>36207</v>
      </c>
      <c r="G200" s="799"/>
      <c r="H200" s="319" t="s">
        <v>748</v>
      </c>
      <c r="I200" s="27">
        <v>21808</v>
      </c>
      <c r="J200" s="435"/>
      <c r="K200" s="272"/>
      <c r="L200" s="195">
        <v>0</v>
      </c>
      <c r="M200" s="195">
        <v>0</v>
      </c>
      <c r="N200" s="195">
        <v>0</v>
      </c>
      <c r="O200" s="195">
        <v>0</v>
      </c>
      <c r="P200" s="195"/>
      <c r="Q200" s="826">
        <v>0</v>
      </c>
      <c r="R200" s="826"/>
      <c r="S200" s="826">
        <v>0</v>
      </c>
      <c r="T200" s="826"/>
      <c r="U200" s="15"/>
      <c r="V200" s="769"/>
      <c r="W200" s="15"/>
      <c r="X200" s="769"/>
      <c r="Y200" s="15"/>
      <c r="Z200" s="769"/>
      <c r="AA200" s="15"/>
      <c r="AB200" s="769"/>
      <c r="AC200" s="15"/>
      <c r="AD200" s="769"/>
      <c r="AE200" s="15"/>
      <c r="AF200" s="769"/>
      <c r="AG200" s="15"/>
      <c r="AH200" s="769"/>
      <c r="AI200" s="15"/>
      <c r="AJ200" s="769"/>
      <c r="AK200" s="15"/>
      <c r="AL200" s="769"/>
      <c r="AM200" s="15"/>
      <c r="AN200" s="770"/>
      <c r="AO200" s="15"/>
      <c r="AP200" s="770"/>
      <c r="AQ200" s="15"/>
      <c r="AR200" s="770"/>
      <c r="AS200" s="15"/>
      <c r="AT200" s="770"/>
      <c r="AU200" s="15"/>
      <c r="AV200" s="770"/>
      <c r="AW200" s="15"/>
      <c r="AX200" s="770"/>
      <c r="AY200" s="15"/>
      <c r="AZ200" s="770"/>
      <c r="BA200" s="15"/>
      <c r="BB200" s="770"/>
      <c r="BC200" s="15"/>
      <c r="BD200" s="770"/>
      <c r="BE200" s="15"/>
      <c r="BF200" s="770"/>
      <c r="BG200" s="15"/>
      <c r="BH200" s="770"/>
      <c r="BI200" s="15"/>
      <c r="BJ200" s="770"/>
      <c r="BK200" s="15">
        <f t="shared" si="30"/>
        <v>0</v>
      </c>
      <c r="BL200" s="25"/>
      <c r="BM200" s="15">
        <f t="shared" si="31"/>
        <v>0</v>
      </c>
      <c r="BN200" s="23"/>
      <c r="BO200" s="15">
        <f t="shared" si="32"/>
        <v>0</v>
      </c>
    </row>
    <row r="201" spans="1:104" s="245" customFormat="1" ht="21" hidden="1" customHeight="1">
      <c r="A201" s="15"/>
      <c r="B201" s="15"/>
      <c r="C201" s="38" t="s">
        <v>139</v>
      </c>
      <c r="D201" s="556" t="s">
        <v>218</v>
      </c>
      <c r="E201" s="488"/>
      <c r="F201" s="457">
        <v>36726</v>
      </c>
      <c r="G201" s="799"/>
      <c r="H201" s="319" t="s">
        <v>748</v>
      </c>
      <c r="I201" s="27">
        <v>36803</v>
      </c>
      <c r="J201" s="435"/>
      <c r="K201" s="272"/>
      <c r="L201" s="195">
        <v>0</v>
      </c>
      <c r="M201" s="195">
        <v>0</v>
      </c>
      <c r="N201" s="195">
        <v>0</v>
      </c>
      <c r="O201" s="195">
        <v>0</v>
      </c>
      <c r="P201" s="195"/>
      <c r="Q201" s="826">
        <v>0</v>
      </c>
      <c r="R201" s="826"/>
      <c r="S201" s="826">
        <v>0</v>
      </c>
      <c r="T201" s="826"/>
      <c r="U201" s="15"/>
      <c r="V201" s="769"/>
      <c r="W201" s="15"/>
      <c r="X201" s="769"/>
      <c r="Y201" s="15"/>
      <c r="Z201" s="769"/>
      <c r="AA201" s="15"/>
      <c r="AB201" s="769"/>
      <c r="AC201" s="15"/>
      <c r="AD201" s="769"/>
      <c r="AE201" s="15"/>
      <c r="AF201" s="769"/>
      <c r="AG201" s="15"/>
      <c r="AH201" s="769"/>
      <c r="AI201" s="15"/>
      <c r="AJ201" s="769"/>
      <c r="AK201" s="15"/>
      <c r="AL201" s="769"/>
      <c r="AM201" s="15"/>
      <c r="AN201" s="770"/>
      <c r="AO201" s="15"/>
      <c r="AP201" s="770"/>
      <c r="AQ201" s="15"/>
      <c r="AR201" s="770"/>
      <c r="AS201" s="15"/>
      <c r="AT201" s="770"/>
      <c r="AU201" s="15"/>
      <c r="AV201" s="770"/>
      <c r="AW201" s="15"/>
      <c r="AX201" s="770"/>
      <c r="AY201" s="15"/>
      <c r="AZ201" s="770"/>
      <c r="BA201" s="15"/>
      <c r="BB201" s="770"/>
      <c r="BC201" s="15"/>
      <c r="BD201" s="770"/>
      <c r="BE201" s="15"/>
      <c r="BF201" s="770"/>
      <c r="BG201" s="15"/>
      <c r="BH201" s="770"/>
      <c r="BI201" s="15"/>
      <c r="BJ201" s="770"/>
      <c r="BK201" s="15">
        <f t="shared" si="30"/>
        <v>0</v>
      </c>
      <c r="BL201" s="25"/>
      <c r="BM201" s="15">
        <f t="shared" si="31"/>
        <v>0</v>
      </c>
      <c r="BN201" s="23"/>
      <c r="BO201" s="15">
        <f t="shared" si="32"/>
        <v>0</v>
      </c>
    </row>
    <row r="202" spans="1:104" s="245" customFormat="1" ht="21" hidden="1" customHeight="1">
      <c r="A202" s="15"/>
      <c r="B202" s="15"/>
      <c r="C202" s="38" t="s">
        <v>146</v>
      </c>
      <c r="D202" s="556" t="s">
        <v>226</v>
      </c>
      <c r="E202" s="488"/>
      <c r="F202" s="459">
        <v>37767</v>
      </c>
      <c r="G202" s="799"/>
      <c r="H202" s="319" t="s">
        <v>748</v>
      </c>
      <c r="I202" s="27">
        <v>36438</v>
      </c>
      <c r="J202" s="435"/>
      <c r="K202" s="272"/>
      <c r="L202" s="195">
        <v>0</v>
      </c>
      <c r="M202" s="195">
        <v>0</v>
      </c>
      <c r="N202" s="195">
        <v>0</v>
      </c>
      <c r="O202" s="195">
        <v>0</v>
      </c>
      <c r="P202" s="195"/>
      <c r="Q202" s="826">
        <v>0</v>
      </c>
      <c r="R202" s="826"/>
      <c r="S202" s="826">
        <v>0</v>
      </c>
      <c r="T202" s="826"/>
      <c r="U202" s="15"/>
      <c r="V202" s="769"/>
      <c r="W202" s="15"/>
      <c r="X202" s="769"/>
      <c r="Y202" s="15"/>
      <c r="Z202" s="769"/>
      <c r="AA202" s="15"/>
      <c r="AB202" s="769"/>
      <c r="AC202" s="15"/>
      <c r="AD202" s="769"/>
      <c r="AE202" s="15"/>
      <c r="AF202" s="769"/>
      <c r="AG202" s="15"/>
      <c r="AH202" s="769"/>
      <c r="AI202" s="15"/>
      <c r="AJ202" s="769"/>
      <c r="AK202" s="15"/>
      <c r="AL202" s="769"/>
      <c r="AM202" s="15"/>
      <c r="AN202" s="770"/>
      <c r="AO202" s="15"/>
      <c r="AP202" s="770"/>
      <c r="AQ202" s="15"/>
      <c r="AR202" s="770"/>
      <c r="AS202" s="15"/>
      <c r="AT202" s="770"/>
      <c r="AU202" s="15"/>
      <c r="AV202" s="770"/>
      <c r="AW202" s="15"/>
      <c r="AX202" s="770"/>
      <c r="AY202" s="15"/>
      <c r="AZ202" s="770"/>
      <c r="BA202" s="15"/>
      <c r="BB202" s="770"/>
      <c r="BC202" s="15"/>
      <c r="BD202" s="770"/>
      <c r="BE202" s="15"/>
      <c r="BF202" s="770"/>
      <c r="BG202" s="15"/>
      <c r="BH202" s="770"/>
      <c r="BI202" s="15"/>
      <c r="BJ202" s="770"/>
      <c r="BK202" s="15">
        <f t="shared" si="30"/>
        <v>0</v>
      </c>
      <c r="BL202" s="25"/>
      <c r="BM202" s="15">
        <f t="shared" si="31"/>
        <v>0</v>
      </c>
      <c r="BN202" s="23"/>
      <c r="BO202" s="15">
        <f t="shared" si="32"/>
        <v>0</v>
      </c>
    </row>
    <row r="203" spans="1:104" s="245" customFormat="1" ht="21" hidden="1" customHeight="1">
      <c r="A203" s="15"/>
      <c r="B203" s="15"/>
      <c r="C203" s="38" t="s">
        <v>151</v>
      </c>
      <c r="D203" s="556" t="s">
        <v>1094</v>
      </c>
      <c r="E203" s="488"/>
      <c r="F203" s="457">
        <v>38726</v>
      </c>
      <c r="G203" s="799"/>
      <c r="H203" s="319" t="s">
        <v>748</v>
      </c>
      <c r="I203" s="27">
        <v>39182</v>
      </c>
      <c r="J203" s="435"/>
      <c r="K203" s="272"/>
      <c r="L203" s="195">
        <v>0</v>
      </c>
      <c r="M203" s="195">
        <v>0</v>
      </c>
      <c r="N203" s="195">
        <v>0</v>
      </c>
      <c r="O203" s="195">
        <v>0</v>
      </c>
      <c r="P203" s="195"/>
      <c r="Q203" s="826">
        <v>0</v>
      </c>
      <c r="R203" s="826"/>
      <c r="S203" s="826">
        <v>0</v>
      </c>
      <c r="T203" s="826"/>
      <c r="U203" s="15"/>
      <c r="V203" s="769"/>
      <c r="W203" s="15"/>
      <c r="X203" s="769"/>
      <c r="Y203" s="15"/>
      <c r="Z203" s="769"/>
      <c r="AA203" s="15"/>
      <c r="AB203" s="769"/>
      <c r="AC203" s="15"/>
      <c r="AD203" s="769"/>
      <c r="AE203" s="15"/>
      <c r="AF203" s="769"/>
      <c r="AG203" s="15"/>
      <c r="AH203" s="769"/>
      <c r="AI203" s="15"/>
      <c r="AJ203" s="769"/>
      <c r="AK203" s="15"/>
      <c r="AL203" s="769"/>
      <c r="AM203" s="15"/>
      <c r="AN203" s="770"/>
      <c r="AO203" s="15"/>
      <c r="AP203" s="770"/>
      <c r="AQ203" s="15"/>
      <c r="AR203" s="770"/>
      <c r="AS203" s="15"/>
      <c r="AT203" s="770"/>
      <c r="AU203" s="15"/>
      <c r="AV203" s="770"/>
      <c r="AW203" s="15"/>
      <c r="AX203" s="770"/>
      <c r="AY203" s="15"/>
      <c r="AZ203" s="770"/>
      <c r="BA203" s="15"/>
      <c r="BB203" s="770"/>
      <c r="BC203" s="15"/>
      <c r="BD203" s="770"/>
      <c r="BE203" s="15"/>
      <c r="BF203" s="770"/>
      <c r="BG203" s="15"/>
      <c r="BH203" s="770"/>
      <c r="BI203" s="15"/>
      <c r="BJ203" s="770"/>
      <c r="BK203" s="15">
        <f t="shared" si="30"/>
        <v>0</v>
      </c>
      <c r="BL203" s="25"/>
      <c r="BM203" s="15">
        <f t="shared" si="31"/>
        <v>0</v>
      </c>
      <c r="BN203" s="23"/>
      <c r="BO203" s="15">
        <f t="shared" si="32"/>
        <v>0</v>
      </c>
    </row>
    <row r="204" spans="1:104" s="245" customFormat="1" ht="21" hidden="1" customHeight="1">
      <c r="A204" s="15"/>
      <c r="B204" s="15"/>
      <c r="C204" s="38" t="s">
        <v>152</v>
      </c>
      <c r="D204" s="556" t="s">
        <v>233</v>
      </c>
      <c r="E204" s="488"/>
      <c r="F204" s="458">
        <v>38805</v>
      </c>
      <c r="G204" s="799"/>
      <c r="H204" s="319" t="s">
        <v>748</v>
      </c>
      <c r="I204" s="27">
        <v>21257</v>
      </c>
      <c r="J204" s="435"/>
      <c r="K204" s="272"/>
      <c r="L204" s="195">
        <v>0</v>
      </c>
      <c r="M204" s="195">
        <v>0</v>
      </c>
      <c r="N204" s="195">
        <v>0</v>
      </c>
      <c r="O204" s="195">
        <v>0</v>
      </c>
      <c r="P204" s="195"/>
      <c r="Q204" s="826">
        <v>0</v>
      </c>
      <c r="R204" s="826"/>
      <c r="S204" s="826">
        <v>0</v>
      </c>
      <c r="T204" s="826"/>
      <c r="U204" s="15"/>
      <c r="V204" s="769"/>
      <c r="W204" s="15"/>
      <c r="X204" s="769"/>
      <c r="Y204" s="15"/>
      <c r="Z204" s="769"/>
      <c r="AA204" s="15"/>
      <c r="AB204" s="769"/>
      <c r="AC204" s="15"/>
      <c r="AD204" s="769"/>
      <c r="AE204" s="15"/>
      <c r="AF204" s="769"/>
      <c r="AG204" s="15"/>
      <c r="AH204" s="769"/>
      <c r="AI204" s="15"/>
      <c r="AJ204" s="769"/>
      <c r="AK204" s="15"/>
      <c r="AL204" s="769"/>
      <c r="AM204" s="15"/>
      <c r="AN204" s="770"/>
      <c r="AO204" s="15"/>
      <c r="AP204" s="770"/>
      <c r="AQ204" s="15"/>
      <c r="AR204" s="770"/>
      <c r="AS204" s="15"/>
      <c r="AT204" s="770"/>
      <c r="AU204" s="15"/>
      <c r="AV204" s="770"/>
      <c r="AW204" s="15"/>
      <c r="AX204" s="770"/>
      <c r="AY204" s="15"/>
      <c r="AZ204" s="770"/>
      <c r="BA204" s="15"/>
      <c r="BB204" s="770"/>
      <c r="BC204" s="15"/>
      <c r="BD204" s="770"/>
      <c r="BE204" s="15"/>
      <c r="BF204" s="770"/>
      <c r="BG204" s="15"/>
      <c r="BH204" s="770"/>
      <c r="BI204" s="15"/>
      <c r="BJ204" s="770"/>
      <c r="BK204" s="15">
        <f t="shared" si="30"/>
        <v>0</v>
      </c>
      <c r="BL204" s="25"/>
      <c r="BM204" s="15">
        <f t="shared" si="31"/>
        <v>0</v>
      </c>
      <c r="BN204" s="23"/>
      <c r="BO204" s="15">
        <f t="shared" si="32"/>
        <v>0</v>
      </c>
    </row>
    <row r="205" spans="1:104" s="245" customFormat="1" ht="21" hidden="1" customHeight="1">
      <c r="A205" s="40"/>
      <c r="B205" s="40"/>
      <c r="C205" s="38" t="s">
        <v>170</v>
      </c>
      <c r="D205" s="556" t="s">
        <v>181</v>
      </c>
      <c r="E205" s="488"/>
      <c r="F205" s="458">
        <v>42875</v>
      </c>
      <c r="G205" s="799"/>
      <c r="H205" s="319" t="s">
        <v>748</v>
      </c>
      <c r="I205" s="27">
        <v>42867</v>
      </c>
      <c r="J205" s="435"/>
      <c r="K205" s="272"/>
      <c r="L205" s="195">
        <v>0</v>
      </c>
      <c r="M205" s="195">
        <v>0</v>
      </c>
      <c r="N205" s="195">
        <v>0</v>
      </c>
      <c r="O205" s="195">
        <v>0</v>
      </c>
      <c r="P205" s="195"/>
      <c r="Q205" s="826">
        <v>0</v>
      </c>
      <c r="R205" s="826"/>
      <c r="S205" s="826">
        <v>0</v>
      </c>
      <c r="T205" s="826"/>
      <c r="U205" s="15"/>
      <c r="V205" s="769"/>
      <c r="W205" s="15"/>
      <c r="X205" s="769"/>
      <c r="Y205" s="15"/>
      <c r="Z205" s="769"/>
      <c r="AA205" s="15"/>
      <c r="AB205" s="769"/>
      <c r="AC205" s="15"/>
      <c r="AD205" s="769"/>
      <c r="AE205" s="15"/>
      <c r="AF205" s="769"/>
      <c r="AG205" s="15"/>
      <c r="AH205" s="769"/>
      <c r="AI205" s="15"/>
      <c r="AJ205" s="769"/>
      <c r="AK205" s="15"/>
      <c r="AL205" s="769"/>
      <c r="AM205" s="15"/>
      <c r="AN205" s="770"/>
      <c r="AO205" s="15"/>
      <c r="AP205" s="770"/>
      <c r="AQ205" s="15"/>
      <c r="AR205" s="770"/>
      <c r="AS205" s="15"/>
      <c r="AT205" s="770"/>
      <c r="AU205" s="15"/>
      <c r="AV205" s="770"/>
      <c r="AW205" s="15"/>
      <c r="AX205" s="770"/>
      <c r="AY205" s="15"/>
      <c r="AZ205" s="770"/>
      <c r="BA205" s="15"/>
      <c r="BB205" s="770"/>
      <c r="BC205" s="15"/>
      <c r="BD205" s="770"/>
      <c r="BE205" s="15"/>
      <c r="BF205" s="770"/>
      <c r="BG205" s="15"/>
      <c r="BH205" s="770"/>
      <c r="BI205" s="15"/>
      <c r="BJ205" s="770"/>
      <c r="BK205" s="15">
        <f t="shared" si="30"/>
        <v>0</v>
      </c>
      <c r="BL205" s="25"/>
      <c r="BM205" s="15">
        <f t="shared" si="31"/>
        <v>0</v>
      </c>
      <c r="BN205" s="23"/>
      <c r="BO205" s="15">
        <f t="shared" si="32"/>
        <v>0</v>
      </c>
    </row>
    <row r="206" spans="1:104" s="245" customFormat="1" ht="21" hidden="1" customHeight="1">
      <c r="A206" s="15"/>
      <c r="B206" s="15"/>
      <c r="C206" s="38" t="s">
        <v>174</v>
      </c>
      <c r="D206" s="556" t="s">
        <v>189</v>
      </c>
      <c r="E206" s="488"/>
      <c r="F206" s="459">
        <v>43259</v>
      </c>
      <c r="G206" s="799"/>
      <c r="H206" s="319" t="s">
        <v>748</v>
      </c>
      <c r="I206" s="27">
        <v>22790</v>
      </c>
      <c r="J206" s="435"/>
      <c r="K206" s="272"/>
      <c r="L206" s="195">
        <v>0</v>
      </c>
      <c r="M206" s="195">
        <v>0</v>
      </c>
      <c r="N206" s="195">
        <v>0</v>
      </c>
      <c r="O206" s="195">
        <v>0</v>
      </c>
      <c r="P206" s="195"/>
      <c r="Q206" s="826">
        <v>0</v>
      </c>
      <c r="R206" s="826"/>
      <c r="S206" s="826">
        <v>0</v>
      </c>
      <c r="T206" s="826"/>
      <c r="U206" s="15"/>
      <c r="V206" s="769"/>
      <c r="W206" s="15"/>
      <c r="X206" s="769"/>
      <c r="Y206" s="15"/>
      <c r="Z206" s="769"/>
      <c r="AA206" s="15"/>
      <c r="AB206" s="769"/>
      <c r="AC206" s="15"/>
      <c r="AD206" s="769"/>
      <c r="AE206" s="15"/>
      <c r="AF206" s="769"/>
      <c r="AG206" s="15"/>
      <c r="AH206" s="769"/>
      <c r="AI206" s="15"/>
      <c r="AJ206" s="769"/>
      <c r="AK206" s="15"/>
      <c r="AL206" s="769"/>
      <c r="AM206" s="15"/>
      <c r="AN206" s="770"/>
      <c r="AO206" s="15"/>
      <c r="AP206" s="770"/>
      <c r="AQ206" s="15"/>
      <c r="AR206" s="770"/>
      <c r="AS206" s="15"/>
      <c r="AT206" s="770"/>
      <c r="AU206" s="15"/>
      <c r="AV206" s="770"/>
      <c r="AW206" s="15"/>
      <c r="AX206" s="770"/>
      <c r="AY206" s="15"/>
      <c r="AZ206" s="770"/>
      <c r="BA206" s="15"/>
      <c r="BB206" s="770"/>
      <c r="BC206" s="15"/>
      <c r="BD206" s="770"/>
      <c r="BE206" s="15"/>
      <c r="BF206" s="770"/>
      <c r="BG206" s="15"/>
      <c r="BH206" s="770"/>
      <c r="BI206" s="15"/>
      <c r="BJ206" s="770"/>
      <c r="BK206" s="15">
        <f t="shared" si="30"/>
        <v>0</v>
      </c>
      <c r="BL206" s="25"/>
      <c r="BM206" s="15">
        <f t="shared" si="31"/>
        <v>0</v>
      </c>
      <c r="BN206" s="23"/>
      <c r="BO206" s="15">
        <f t="shared" si="32"/>
        <v>0</v>
      </c>
    </row>
    <row r="207" spans="1:104" s="25" customFormat="1" ht="15.75" hidden="1" customHeight="1">
      <c r="C207" s="58"/>
      <c r="D207" s="156"/>
      <c r="E207" s="184"/>
      <c r="F207" s="475"/>
      <c r="G207" s="184"/>
      <c r="H207" s="35"/>
      <c r="I207" s="35"/>
      <c r="K207" s="35"/>
      <c r="U207" s="23"/>
      <c r="W207" s="23"/>
      <c r="Y207" s="23"/>
      <c r="AA207" s="23"/>
      <c r="AC207" s="23"/>
      <c r="AE207" s="23"/>
      <c r="AG207" s="23"/>
      <c r="AI207" s="23"/>
      <c r="AK207" s="23"/>
      <c r="AM207" s="23"/>
      <c r="AO207" s="23"/>
      <c r="AQ207" s="23"/>
      <c r="AS207" s="23"/>
      <c r="AU207" s="23"/>
      <c r="AW207" s="23"/>
      <c r="AY207" s="23"/>
      <c r="BA207" s="23"/>
      <c r="BC207" s="23"/>
      <c r="BE207" s="23"/>
      <c r="BG207" s="23"/>
      <c r="BI207" s="23"/>
      <c r="BK207" s="23"/>
      <c r="BM207" s="23"/>
      <c r="BN207" s="23"/>
      <c r="BO207" s="23"/>
    </row>
    <row r="208" spans="1:104" s="49" customFormat="1" ht="54" hidden="1" customHeight="1">
      <c r="D208" s="49" t="s">
        <v>1690</v>
      </c>
      <c r="F208" s="387"/>
      <c r="H208" s="620"/>
      <c r="I208" s="35"/>
      <c r="K208" s="620"/>
      <c r="CO208" s="37"/>
      <c r="CP208" s="37"/>
      <c r="CQ208" s="37"/>
      <c r="CS208" s="37"/>
    </row>
    <row r="209" spans="1:104" s="25" customFormat="1" ht="15.75" hidden="1" customHeight="1">
      <c r="C209" s="58"/>
      <c r="D209" s="156"/>
      <c r="E209" s="184"/>
      <c r="F209" s="475"/>
      <c r="G209" s="184"/>
      <c r="H209" s="35"/>
      <c r="I209" s="35"/>
      <c r="K209" s="35"/>
      <c r="U209" s="23"/>
      <c r="W209" s="23"/>
      <c r="Y209" s="23"/>
      <c r="AA209" s="23"/>
      <c r="AC209" s="23"/>
      <c r="AE209" s="23"/>
      <c r="AG209" s="23"/>
      <c r="AI209" s="23"/>
      <c r="AK209" s="23"/>
      <c r="AM209" s="23"/>
      <c r="AO209" s="23"/>
      <c r="AQ209" s="23"/>
      <c r="AS209" s="23"/>
      <c r="AU209" s="23"/>
      <c r="AW209" s="23"/>
      <c r="AY209" s="23"/>
      <c r="BA209" s="23"/>
      <c r="BC209" s="23"/>
      <c r="BE209" s="23"/>
      <c r="BG209" s="23"/>
      <c r="BI209" s="23"/>
      <c r="BK209" s="23"/>
      <c r="BM209" s="23"/>
      <c r="BN209" s="23"/>
      <c r="BO209" s="23"/>
    </row>
    <row r="210" spans="1:104" s="25" customFormat="1" ht="34.5" hidden="1" customHeight="1">
      <c r="A210" s="15" t="s">
        <v>11</v>
      </c>
      <c r="B210" s="15" t="s">
        <v>1011</v>
      </c>
      <c r="C210" s="504" t="s">
        <v>12</v>
      </c>
      <c r="D210" s="558" t="s">
        <v>39</v>
      </c>
      <c r="E210" s="411"/>
      <c r="F210" s="343" t="s">
        <v>14</v>
      </c>
      <c r="G210" s="478"/>
      <c r="H210" s="291" t="s">
        <v>1611</v>
      </c>
      <c r="I210" s="256" t="s">
        <v>1612</v>
      </c>
      <c r="J210" s="423"/>
      <c r="K210" s="291"/>
      <c r="L210" s="333" t="s">
        <v>1353</v>
      </c>
      <c r="M210" s="333" t="s">
        <v>1482</v>
      </c>
      <c r="N210" s="333"/>
      <c r="O210" s="333" t="s">
        <v>1482</v>
      </c>
      <c r="P210" s="333"/>
      <c r="Q210" s="813" t="s">
        <v>1482</v>
      </c>
      <c r="R210" s="813"/>
      <c r="S210" s="1116" t="s">
        <v>878</v>
      </c>
      <c r="T210" s="1116"/>
      <c r="U210" s="279">
        <v>4</v>
      </c>
      <c r="V210" s="825"/>
      <c r="W210" s="279">
        <v>11</v>
      </c>
      <c r="X210" s="825"/>
      <c r="Y210" s="279">
        <v>18</v>
      </c>
      <c r="Z210" s="825"/>
      <c r="AA210" s="279"/>
      <c r="AB210" s="825"/>
      <c r="AC210" s="279">
        <v>25</v>
      </c>
      <c r="AD210" s="825"/>
      <c r="AE210" s="279">
        <v>1</v>
      </c>
      <c r="AF210" s="825"/>
      <c r="AG210" s="279">
        <v>8</v>
      </c>
      <c r="AH210" s="825"/>
      <c r="AI210" s="279">
        <v>15</v>
      </c>
      <c r="AJ210" s="825"/>
      <c r="AK210" s="279">
        <v>29</v>
      </c>
      <c r="AL210" s="825"/>
      <c r="AM210" s="279">
        <v>6</v>
      </c>
      <c r="AN210" s="825"/>
      <c r="AO210" s="279">
        <v>13</v>
      </c>
      <c r="AP210" s="825"/>
      <c r="AQ210" s="279"/>
      <c r="AR210" s="825"/>
      <c r="AS210" s="279">
        <v>20</v>
      </c>
      <c r="AT210" s="825"/>
      <c r="AU210" s="279">
        <v>27</v>
      </c>
      <c r="AV210" s="825"/>
      <c r="AW210" s="279">
        <v>3</v>
      </c>
      <c r="AX210" s="825"/>
      <c r="AY210" s="279">
        <v>10</v>
      </c>
      <c r="AZ210" s="825"/>
      <c r="BA210" s="279">
        <v>24</v>
      </c>
      <c r="BB210" s="825"/>
      <c r="BC210" s="279">
        <v>31</v>
      </c>
      <c r="BD210" s="825"/>
      <c r="BE210" s="279">
        <v>7</v>
      </c>
      <c r="BF210" s="825"/>
      <c r="BG210" s="279">
        <v>14</v>
      </c>
      <c r="BH210" s="825"/>
      <c r="BI210" s="279">
        <v>28</v>
      </c>
      <c r="BJ210" s="825"/>
      <c r="BK210" s="12" t="s">
        <v>878</v>
      </c>
      <c r="BL210" s="13"/>
      <c r="BM210" s="12" t="s">
        <v>879</v>
      </c>
      <c r="BN210" s="157"/>
      <c r="BO210" s="14" t="s">
        <v>1482</v>
      </c>
    </row>
    <row r="211" spans="1:104" s="245" customFormat="1" ht="21" hidden="1" customHeight="1">
      <c r="A211" s="15"/>
      <c r="B211" s="15"/>
      <c r="C211" s="38" t="s">
        <v>166</v>
      </c>
      <c r="D211" s="556" t="s">
        <v>249</v>
      </c>
      <c r="E211" s="488"/>
      <c r="F211" s="457">
        <v>42026</v>
      </c>
      <c r="G211" s="788"/>
      <c r="H211" s="319" t="s">
        <v>748</v>
      </c>
      <c r="I211" s="27">
        <v>43438</v>
      </c>
      <c r="J211" s="424"/>
      <c r="K211" s="272"/>
      <c r="L211" s="16">
        <v>0</v>
      </c>
      <c r="M211" s="16">
        <v>0</v>
      </c>
      <c r="N211" s="16">
        <v>0</v>
      </c>
      <c r="O211" s="16">
        <v>0</v>
      </c>
      <c r="P211" s="16"/>
      <c r="Q211" s="767">
        <v>0</v>
      </c>
      <c r="R211" s="767"/>
      <c r="S211" s="1114">
        <v>0</v>
      </c>
      <c r="T211" s="1114"/>
      <c r="U211" s="15"/>
      <c r="V211" s="769"/>
      <c r="W211" s="15"/>
      <c r="X211" s="769"/>
      <c r="Y211" s="15"/>
      <c r="Z211" s="769"/>
      <c r="AA211" s="15"/>
      <c r="AB211" s="769"/>
      <c r="AC211" s="15"/>
      <c r="AD211" s="769"/>
      <c r="AE211" s="15"/>
      <c r="AF211" s="769"/>
      <c r="AG211" s="15"/>
      <c r="AH211" s="769"/>
      <c r="AI211" s="15"/>
      <c r="AJ211" s="769"/>
      <c r="AK211" s="15"/>
      <c r="AL211" s="769"/>
      <c r="AM211" s="15"/>
      <c r="AN211" s="770"/>
      <c r="AO211" s="15"/>
      <c r="AP211" s="770"/>
      <c r="AQ211" s="15"/>
      <c r="AR211" s="770"/>
      <c r="AS211" s="15"/>
      <c r="AT211" s="770"/>
      <c r="AU211" s="15"/>
      <c r="AV211" s="770"/>
      <c r="AW211" s="15"/>
      <c r="AX211" s="770"/>
      <c r="AY211" s="15"/>
      <c r="AZ211" s="770"/>
      <c r="BA211" s="15"/>
      <c r="BB211" s="770"/>
      <c r="BC211" s="15"/>
      <c r="BD211" s="770"/>
      <c r="BE211" s="15"/>
      <c r="BF211" s="770"/>
      <c r="BG211" s="15"/>
      <c r="BH211" s="770"/>
      <c r="BI211" s="15"/>
      <c r="BJ211" s="770"/>
      <c r="BK211" s="15">
        <v>0</v>
      </c>
      <c r="BL211" s="25"/>
      <c r="BM211" s="15">
        <v>0</v>
      </c>
      <c r="BN211" s="23"/>
      <c r="BO211" s="15">
        <v>0</v>
      </c>
    </row>
    <row r="212" spans="1:104" s="25" customFormat="1" ht="21" hidden="1" customHeight="1">
      <c r="A212" s="15"/>
      <c r="B212" s="15"/>
      <c r="C212" s="38" t="s">
        <v>106</v>
      </c>
      <c r="D212" s="556" t="s">
        <v>1313</v>
      </c>
      <c r="E212" s="477">
        <v>11380</v>
      </c>
      <c r="F212" s="458">
        <v>44517</v>
      </c>
      <c r="G212" s="788"/>
      <c r="H212" s="319" t="s">
        <v>343</v>
      </c>
      <c r="I212" s="27">
        <v>44517</v>
      </c>
      <c r="J212" s="430" t="s">
        <v>1315</v>
      </c>
      <c r="K212" s="287" t="s">
        <v>1314</v>
      </c>
      <c r="L212" s="16">
        <v>9</v>
      </c>
      <c r="M212" s="16">
        <v>0</v>
      </c>
      <c r="N212" s="16">
        <v>9</v>
      </c>
      <c r="O212" s="16">
        <v>0</v>
      </c>
      <c r="P212" s="16"/>
      <c r="Q212" s="767">
        <v>0</v>
      </c>
      <c r="R212" s="767"/>
      <c r="S212" s="1114">
        <v>0</v>
      </c>
      <c r="T212" s="1114"/>
      <c r="U212" s="15"/>
      <c r="V212" s="769"/>
      <c r="W212" s="15"/>
      <c r="X212" s="769"/>
      <c r="Y212" s="15"/>
      <c r="Z212" s="769"/>
      <c r="AA212" s="15"/>
      <c r="AB212" s="769"/>
      <c r="AC212" s="15"/>
      <c r="AD212" s="769"/>
      <c r="AE212" s="15"/>
      <c r="AF212" s="769"/>
      <c r="AG212" s="15"/>
      <c r="AH212" s="769"/>
      <c r="AI212" s="15"/>
      <c r="AJ212" s="769"/>
      <c r="AK212" s="15"/>
      <c r="AL212" s="769"/>
      <c r="AM212" s="15"/>
      <c r="AN212" s="770"/>
      <c r="AO212" s="15"/>
      <c r="AP212" s="770"/>
      <c r="AQ212" s="15"/>
      <c r="AR212" s="770"/>
      <c r="AS212" s="15"/>
      <c r="AT212" s="770"/>
      <c r="AU212" s="15"/>
      <c r="AV212" s="770"/>
      <c r="AW212" s="15"/>
      <c r="AX212" s="770"/>
      <c r="AY212" s="15"/>
      <c r="AZ212" s="770"/>
      <c r="BA212" s="15"/>
      <c r="BB212" s="770"/>
      <c r="BC212" s="15"/>
      <c r="BD212" s="770"/>
      <c r="BE212" s="15"/>
      <c r="BF212" s="770"/>
      <c r="BG212" s="15"/>
      <c r="BH212" s="770"/>
      <c r="BI212" s="15"/>
      <c r="BJ212" s="770"/>
      <c r="BK212" s="15">
        <v>0</v>
      </c>
      <c r="BM212" s="15">
        <v>0</v>
      </c>
      <c r="BN212" s="23"/>
      <c r="BO212" s="15">
        <v>0</v>
      </c>
      <c r="BP212" s="245"/>
      <c r="BQ212" s="245"/>
      <c r="BR212" s="245"/>
      <c r="BS212" s="245"/>
      <c r="BT212" s="245"/>
      <c r="BU212" s="245"/>
      <c r="BV212" s="245"/>
      <c r="BW212" s="245"/>
      <c r="BX212" s="245"/>
      <c r="BY212" s="245"/>
      <c r="BZ212" s="245"/>
      <c r="CA212" s="245"/>
      <c r="CB212" s="245"/>
      <c r="CC212" s="245"/>
      <c r="CD212" s="245"/>
      <c r="CE212" s="245"/>
      <c r="CF212" s="245"/>
      <c r="CG212" s="245"/>
      <c r="CH212" s="245"/>
      <c r="CI212" s="245"/>
      <c r="CJ212" s="245"/>
      <c r="CK212" s="245"/>
      <c r="CL212" s="245"/>
      <c r="CM212" s="245"/>
      <c r="CN212" s="245"/>
      <c r="CO212" s="245"/>
      <c r="CP212" s="245"/>
      <c r="CQ212" s="245"/>
      <c r="CR212" s="245"/>
      <c r="CS212" s="245"/>
      <c r="CT212" s="245"/>
      <c r="CU212" s="245"/>
      <c r="CV212" s="245"/>
      <c r="CW212" s="245"/>
      <c r="CY212" s="245"/>
      <c r="CZ212" s="245"/>
    </row>
    <row r="213" spans="1:104" customFormat="1" ht="21" hidden="1" customHeight="1">
      <c r="A213" s="15"/>
      <c r="B213" s="15"/>
      <c r="C213" s="38" t="s">
        <v>169</v>
      </c>
      <c r="D213" s="556" t="s">
        <v>1663</v>
      </c>
      <c r="E213" s="488"/>
      <c r="F213" s="457">
        <v>42665</v>
      </c>
      <c r="G213" s="788"/>
      <c r="H213" s="319" t="s">
        <v>748</v>
      </c>
      <c r="I213" s="27">
        <v>42832</v>
      </c>
      <c r="J213" s="424"/>
      <c r="K213" s="272"/>
      <c r="L213" s="16">
        <v>0</v>
      </c>
      <c r="M213" s="16">
        <v>0</v>
      </c>
      <c r="N213" s="16">
        <v>0</v>
      </c>
      <c r="O213" s="16">
        <v>0</v>
      </c>
      <c r="P213" s="16"/>
      <c r="Q213" s="767">
        <v>0</v>
      </c>
      <c r="R213" s="767"/>
      <c r="S213" s="1114">
        <v>0</v>
      </c>
      <c r="T213" s="1114"/>
      <c r="U213" s="15"/>
      <c r="V213" s="769"/>
      <c r="W213" s="15"/>
      <c r="X213" s="769"/>
      <c r="Y213" s="15"/>
      <c r="Z213" s="769"/>
      <c r="AA213" s="15"/>
      <c r="AB213" s="769"/>
      <c r="AC213" s="15"/>
      <c r="AD213" s="769"/>
      <c r="AE213" s="15"/>
      <c r="AF213" s="769"/>
      <c r="AG213" s="15"/>
      <c r="AH213" s="769"/>
      <c r="AI213" s="15"/>
      <c r="AJ213" s="769"/>
      <c r="AK213" s="15"/>
      <c r="AL213" s="769"/>
      <c r="AM213" s="15"/>
      <c r="AN213" s="770"/>
      <c r="AO213" s="15"/>
      <c r="AP213" s="770"/>
      <c r="AQ213" s="15"/>
      <c r="AR213" s="770"/>
      <c r="AS213" s="15"/>
      <c r="AT213" s="770"/>
      <c r="AU213" s="15"/>
      <c r="AV213" s="770"/>
      <c r="AW213" s="15"/>
      <c r="AX213" s="770"/>
      <c r="AY213" s="15"/>
      <c r="AZ213" s="770"/>
      <c r="BA213" s="15"/>
      <c r="BB213" s="770"/>
      <c r="BC213" s="15"/>
      <c r="BD213" s="770"/>
      <c r="BE213" s="15"/>
      <c r="BF213" s="770"/>
      <c r="BG213" s="15"/>
      <c r="BH213" s="770"/>
      <c r="BI213" s="15"/>
      <c r="BJ213" s="770"/>
      <c r="BK213" s="15">
        <v>0</v>
      </c>
      <c r="BL213" s="25"/>
      <c r="BM213" s="15">
        <v>0</v>
      </c>
      <c r="BN213" s="23"/>
      <c r="BO213" s="15">
        <v>0</v>
      </c>
      <c r="BP213" s="245"/>
      <c r="BQ213" s="245"/>
      <c r="BR213" s="245"/>
      <c r="BS213" s="245"/>
      <c r="BT213" s="245"/>
      <c r="BU213" s="245"/>
      <c r="BV213" s="245"/>
      <c r="BW213" s="245"/>
      <c r="BX213" s="245"/>
      <c r="BY213" s="245"/>
      <c r="BZ213" s="245"/>
      <c r="CA213" s="245"/>
      <c r="CB213" s="245"/>
      <c r="CC213" s="245"/>
      <c r="CD213" s="245"/>
      <c r="CE213" s="245"/>
      <c r="CF213" s="245"/>
      <c r="CG213" s="245"/>
      <c r="CH213" s="245"/>
      <c r="CI213" s="245"/>
      <c r="CJ213" s="245"/>
      <c r="CK213" s="245"/>
      <c r="CL213" s="245"/>
      <c r="CM213" s="245"/>
      <c r="CN213" s="245"/>
      <c r="CO213" s="245"/>
      <c r="CP213" s="245"/>
      <c r="CQ213" s="245"/>
      <c r="CR213" s="245"/>
      <c r="CS213" s="245"/>
      <c r="CT213" s="245"/>
      <c r="CU213" s="245"/>
      <c r="CV213" s="245"/>
      <c r="CW213" s="245"/>
      <c r="CX213" s="245"/>
      <c r="CY213" s="245"/>
      <c r="CZ213" s="245"/>
    </row>
    <row r="214" spans="1:104" customFormat="1" ht="21" hidden="1" customHeight="1">
      <c r="A214" s="40"/>
      <c r="B214" s="40"/>
      <c r="C214" s="38" t="s">
        <v>70</v>
      </c>
      <c r="D214" s="556" t="s">
        <v>114</v>
      </c>
      <c r="E214" s="477">
        <v>1524</v>
      </c>
      <c r="F214" s="459">
        <v>40808</v>
      </c>
      <c r="G214" s="788"/>
      <c r="H214" s="319" t="s">
        <v>258</v>
      </c>
      <c r="I214" s="27">
        <v>40819</v>
      </c>
      <c r="J214" s="436" t="s">
        <v>454</v>
      </c>
      <c r="K214" s="287" t="s">
        <v>453</v>
      </c>
      <c r="L214" s="16">
        <v>43</v>
      </c>
      <c r="M214" s="16">
        <v>11</v>
      </c>
      <c r="N214" s="16">
        <v>54</v>
      </c>
      <c r="O214" s="16">
        <v>0</v>
      </c>
      <c r="P214" s="16"/>
      <c r="Q214" s="767">
        <v>0</v>
      </c>
      <c r="R214" s="767"/>
      <c r="S214" s="1114">
        <v>0</v>
      </c>
      <c r="T214" s="1114"/>
      <c r="U214" s="15"/>
      <c r="V214" s="769"/>
      <c r="W214" s="15"/>
      <c r="X214" s="769"/>
      <c r="Y214" s="15"/>
      <c r="Z214" s="769"/>
      <c r="AA214" s="15"/>
      <c r="AB214" s="769"/>
      <c r="AC214" s="15"/>
      <c r="AD214" s="769"/>
      <c r="AE214" s="15"/>
      <c r="AF214" s="769"/>
      <c r="AG214" s="15"/>
      <c r="AH214" s="769"/>
      <c r="AI214" s="15"/>
      <c r="AJ214" s="769"/>
      <c r="AK214" s="15"/>
      <c r="AL214" s="769"/>
      <c r="AM214" s="15"/>
      <c r="AN214" s="770"/>
      <c r="AO214" s="15"/>
      <c r="AP214" s="770"/>
      <c r="AQ214" s="15"/>
      <c r="AR214" s="770"/>
      <c r="AS214" s="15"/>
      <c r="AT214" s="770"/>
      <c r="AU214" s="15"/>
      <c r="AV214" s="770"/>
      <c r="AW214" s="15"/>
      <c r="AX214" s="770"/>
      <c r="AY214" s="15"/>
      <c r="AZ214" s="770"/>
      <c r="BA214" s="15"/>
      <c r="BB214" s="770"/>
      <c r="BC214" s="15"/>
      <c r="BD214" s="770"/>
      <c r="BE214" s="15"/>
      <c r="BF214" s="770"/>
      <c r="BG214" s="15"/>
      <c r="BH214" s="770"/>
      <c r="BI214" s="15"/>
      <c r="BJ214" s="770"/>
      <c r="BK214" s="15">
        <v>0</v>
      </c>
      <c r="BL214" s="25"/>
      <c r="BM214" s="15">
        <v>0</v>
      </c>
      <c r="BN214" s="23"/>
      <c r="BO214" s="15">
        <v>0</v>
      </c>
      <c r="BP214" s="25"/>
      <c r="BQ214" s="25"/>
      <c r="BR214" s="25"/>
      <c r="BS214" s="25"/>
      <c r="BT214" s="25"/>
      <c r="BU214" s="25"/>
      <c r="BV214" s="25"/>
      <c r="BW214" s="25"/>
      <c r="BX214" s="25"/>
      <c r="BY214" s="25"/>
      <c r="BZ214" s="25"/>
      <c r="CA214" s="25"/>
      <c r="CB214" s="25"/>
      <c r="CC214" s="25"/>
      <c r="CD214" s="25"/>
      <c r="CE214" s="25"/>
      <c r="CF214" s="25"/>
      <c r="CG214" s="25"/>
      <c r="CH214" s="25"/>
      <c r="CI214" s="25"/>
      <c r="CJ214" s="25"/>
      <c r="CK214" s="25"/>
      <c r="CL214" s="25"/>
      <c r="CM214" s="25"/>
      <c r="CN214" s="25"/>
      <c r="CO214" s="25"/>
      <c r="CP214" s="25"/>
      <c r="CQ214" s="25"/>
      <c r="CR214" s="25"/>
      <c r="CS214" s="25"/>
      <c r="CT214" s="25"/>
      <c r="CU214" s="25"/>
      <c r="CV214" s="25"/>
      <c r="CW214" s="25"/>
      <c r="CX214" s="25"/>
      <c r="CY214" s="25"/>
      <c r="CZ214" s="25"/>
    </row>
    <row r="215" spans="1:104" customFormat="1" ht="21" hidden="1" customHeight="1">
      <c r="A215" s="15"/>
      <c r="B215" s="15"/>
      <c r="C215" s="38" t="s">
        <v>123</v>
      </c>
      <c r="D215" s="556" t="s">
        <v>951</v>
      </c>
      <c r="E215" s="477">
        <v>10624</v>
      </c>
      <c r="F215" s="458">
        <v>43677</v>
      </c>
      <c r="G215" s="788"/>
      <c r="H215" s="319" t="s">
        <v>748</v>
      </c>
      <c r="I215" s="27">
        <v>43643</v>
      </c>
      <c r="J215" s="430" t="s">
        <v>953</v>
      </c>
      <c r="K215" s="287" t="s">
        <v>952</v>
      </c>
      <c r="L215" s="16">
        <v>1</v>
      </c>
      <c r="M215" s="16">
        <v>0</v>
      </c>
      <c r="N215" s="16">
        <v>1</v>
      </c>
      <c r="O215" s="16">
        <v>0</v>
      </c>
      <c r="P215" s="16"/>
      <c r="Q215" s="767">
        <v>0</v>
      </c>
      <c r="R215" s="767"/>
      <c r="S215" s="1114">
        <v>0</v>
      </c>
      <c r="T215" s="1114"/>
      <c r="U215" s="15"/>
      <c r="V215" s="769"/>
      <c r="W215" s="15"/>
      <c r="X215" s="769"/>
      <c r="Y215" s="15"/>
      <c r="Z215" s="769"/>
      <c r="AA215" s="15"/>
      <c r="AB215" s="769"/>
      <c r="AC215" s="15"/>
      <c r="AD215" s="769"/>
      <c r="AE215" s="15"/>
      <c r="AF215" s="769"/>
      <c r="AG215" s="15"/>
      <c r="AH215" s="769"/>
      <c r="AI215" s="15"/>
      <c r="AJ215" s="769"/>
      <c r="AK215" s="15"/>
      <c r="AL215" s="769"/>
      <c r="AM215" s="15"/>
      <c r="AN215" s="770"/>
      <c r="AO215" s="15"/>
      <c r="AP215" s="770"/>
      <c r="AQ215" s="15"/>
      <c r="AR215" s="770"/>
      <c r="AS215" s="15"/>
      <c r="AT215" s="770"/>
      <c r="AU215" s="15"/>
      <c r="AV215" s="770"/>
      <c r="AW215" s="15"/>
      <c r="AX215" s="770"/>
      <c r="AY215" s="15"/>
      <c r="AZ215" s="770"/>
      <c r="BA215" s="15"/>
      <c r="BB215" s="770"/>
      <c r="BC215" s="15"/>
      <c r="BD215" s="770"/>
      <c r="BE215" s="15"/>
      <c r="BF215" s="770"/>
      <c r="BG215" s="15"/>
      <c r="BH215" s="770"/>
      <c r="BI215" s="15"/>
      <c r="BJ215" s="770"/>
      <c r="BK215" s="15">
        <v>0</v>
      </c>
      <c r="BL215" s="25"/>
      <c r="BM215" s="15">
        <v>0</v>
      </c>
      <c r="BN215" s="23"/>
      <c r="BO215" s="15">
        <v>0</v>
      </c>
      <c r="BP215" s="245"/>
      <c r="BQ215" s="245"/>
      <c r="BR215" s="245"/>
      <c r="BS215" s="245"/>
      <c r="BT215" s="245"/>
      <c r="BU215" s="245"/>
      <c r="BV215" s="245"/>
      <c r="BW215" s="245"/>
      <c r="BX215" s="245"/>
      <c r="BY215" s="245"/>
      <c r="BZ215" s="245"/>
      <c r="CA215" s="245"/>
      <c r="CB215" s="245"/>
      <c r="CC215" s="245"/>
      <c r="CD215" s="245"/>
      <c r="CE215" s="245"/>
      <c r="CF215" s="245"/>
      <c r="CG215" s="245"/>
      <c r="CH215" s="245"/>
      <c r="CI215" s="245"/>
      <c r="CJ215" s="245"/>
      <c r="CK215" s="245"/>
      <c r="CL215" s="245"/>
      <c r="CM215" s="245"/>
      <c r="CN215" s="245"/>
      <c r="CO215" s="245"/>
      <c r="CP215" s="245"/>
      <c r="CQ215" s="245"/>
      <c r="CR215" s="245"/>
      <c r="CS215" s="245"/>
      <c r="CT215" s="245"/>
      <c r="CU215" s="245"/>
      <c r="CV215" s="245"/>
      <c r="CW215" s="245"/>
      <c r="CX215" s="245"/>
      <c r="CY215" s="245"/>
      <c r="CZ215" s="245"/>
    </row>
    <row r="216" spans="1:104" customFormat="1" ht="21" hidden="1" customHeight="1">
      <c r="A216" s="15"/>
      <c r="B216" s="15"/>
      <c r="C216" s="38" t="s">
        <v>179</v>
      </c>
      <c r="D216" s="556" t="s">
        <v>1152</v>
      </c>
      <c r="E216" s="488"/>
      <c r="F216" s="458">
        <v>43677</v>
      </c>
      <c r="G216" s="788"/>
      <c r="H216" s="319" t="s">
        <v>748</v>
      </c>
      <c r="I216" s="27">
        <v>44239</v>
      </c>
      <c r="J216" s="424"/>
      <c r="K216" s="272"/>
      <c r="L216" s="16">
        <v>0</v>
      </c>
      <c r="M216" s="16">
        <v>0</v>
      </c>
      <c r="N216" s="16">
        <v>0</v>
      </c>
      <c r="O216" s="16">
        <v>0</v>
      </c>
      <c r="P216" s="16"/>
      <c r="Q216" s="767">
        <v>0</v>
      </c>
      <c r="R216" s="767"/>
      <c r="S216" s="1114">
        <v>0</v>
      </c>
      <c r="T216" s="1114"/>
      <c r="U216" s="15"/>
      <c r="V216" s="769"/>
      <c r="W216" s="15"/>
      <c r="X216" s="769"/>
      <c r="Y216" s="15"/>
      <c r="Z216" s="769"/>
      <c r="AA216" s="15"/>
      <c r="AB216" s="769"/>
      <c r="AC216" s="15"/>
      <c r="AD216" s="769"/>
      <c r="AE216" s="15"/>
      <c r="AF216" s="769"/>
      <c r="AG216" s="15"/>
      <c r="AH216" s="769"/>
      <c r="AI216" s="15"/>
      <c r="AJ216" s="769"/>
      <c r="AK216" s="15"/>
      <c r="AL216" s="769"/>
      <c r="AM216" s="15"/>
      <c r="AN216" s="770"/>
      <c r="AO216" s="15"/>
      <c r="AP216" s="770"/>
      <c r="AQ216" s="15"/>
      <c r="AR216" s="770"/>
      <c r="AS216" s="15"/>
      <c r="AT216" s="770"/>
      <c r="AU216" s="15"/>
      <c r="AV216" s="770"/>
      <c r="AW216" s="15"/>
      <c r="AX216" s="770"/>
      <c r="AY216" s="15"/>
      <c r="AZ216" s="770"/>
      <c r="BA216" s="15"/>
      <c r="BB216" s="770"/>
      <c r="BC216" s="15"/>
      <c r="BD216" s="770"/>
      <c r="BE216" s="15"/>
      <c r="BF216" s="770"/>
      <c r="BG216" s="15"/>
      <c r="BH216" s="770"/>
      <c r="BI216" s="15"/>
      <c r="BJ216" s="770"/>
      <c r="BK216" s="15">
        <v>0</v>
      </c>
      <c r="BL216" s="25"/>
      <c r="BM216" s="15">
        <v>0</v>
      </c>
      <c r="BN216" s="23"/>
      <c r="BO216" s="15">
        <v>0</v>
      </c>
      <c r="BP216" s="245"/>
      <c r="BQ216" s="245"/>
      <c r="BR216" s="245"/>
      <c r="BS216" s="245"/>
      <c r="BT216" s="245"/>
      <c r="BU216" s="245"/>
      <c r="BV216" s="245"/>
      <c r="BW216" s="245"/>
      <c r="BX216" s="245"/>
      <c r="BY216" s="245"/>
      <c r="BZ216" s="245"/>
      <c r="CA216" s="245"/>
      <c r="CB216" s="245"/>
      <c r="CC216" s="245"/>
      <c r="CD216" s="245"/>
      <c r="CE216" s="245"/>
      <c r="CF216" s="245"/>
      <c r="CG216" s="245"/>
      <c r="CH216" s="245"/>
      <c r="CI216" s="245"/>
      <c r="CJ216" s="245"/>
      <c r="CK216" s="245"/>
      <c r="CL216" s="245"/>
      <c r="CM216" s="245"/>
      <c r="CN216" s="245"/>
      <c r="CO216" s="245"/>
      <c r="CP216" s="245"/>
      <c r="CQ216" s="245"/>
      <c r="CR216" s="245"/>
      <c r="CS216" s="245"/>
      <c r="CT216" s="245"/>
      <c r="CU216" s="245"/>
      <c r="CV216" s="245"/>
      <c r="CW216" s="245"/>
      <c r="CX216" s="245"/>
      <c r="CY216" s="245"/>
      <c r="CZ216" s="245"/>
    </row>
    <row r="217" spans="1:104" customFormat="1" ht="21" hidden="1" customHeight="1">
      <c r="A217" s="40"/>
      <c r="B217" s="40"/>
      <c r="C217" s="38" t="s">
        <v>87</v>
      </c>
      <c r="D217" s="556" t="s">
        <v>252</v>
      </c>
      <c r="E217" s="477">
        <v>421</v>
      </c>
      <c r="F217" s="459">
        <v>41044</v>
      </c>
      <c r="G217" s="788"/>
      <c r="H217" s="319" t="s">
        <v>1403</v>
      </c>
      <c r="I217" s="27">
        <v>15767</v>
      </c>
      <c r="J217" s="436" t="s">
        <v>495</v>
      </c>
      <c r="K217" s="287" t="s">
        <v>494</v>
      </c>
      <c r="L217" s="16">
        <v>22</v>
      </c>
      <c r="M217" s="16">
        <v>2</v>
      </c>
      <c r="N217" s="16">
        <v>24</v>
      </c>
      <c r="O217" s="16">
        <v>0</v>
      </c>
      <c r="P217" s="16"/>
      <c r="Q217" s="767">
        <v>0</v>
      </c>
      <c r="R217" s="767"/>
      <c r="S217" s="1114">
        <v>0</v>
      </c>
      <c r="T217" s="1114"/>
      <c r="U217" s="15"/>
      <c r="V217" s="769"/>
      <c r="W217" s="15"/>
      <c r="X217" s="769"/>
      <c r="Y217" s="15"/>
      <c r="Z217" s="769"/>
      <c r="AA217" s="15"/>
      <c r="AB217" s="769"/>
      <c r="AC217" s="15"/>
      <c r="AD217" s="769"/>
      <c r="AE217" s="15"/>
      <c r="AF217" s="769"/>
      <c r="AG217" s="15"/>
      <c r="AH217" s="769"/>
      <c r="AI217" s="15"/>
      <c r="AJ217" s="769"/>
      <c r="AK217" s="15"/>
      <c r="AL217" s="769"/>
      <c r="AM217" s="15"/>
      <c r="AN217" s="770"/>
      <c r="AO217" s="15"/>
      <c r="AP217" s="770"/>
      <c r="AQ217" s="15"/>
      <c r="AR217" s="770"/>
      <c r="AS217" s="15"/>
      <c r="AT217" s="770"/>
      <c r="AU217" s="15"/>
      <c r="AV217" s="770"/>
      <c r="AW217" s="15"/>
      <c r="AX217" s="770"/>
      <c r="AY217" s="15"/>
      <c r="AZ217" s="770"/>
      <c r="BA217" s="15"/>
      <c r="BB217" s="770"/>
      <c r="BC217" s="15"/>
      <c r="BD217" s="770"/>
      <c r="BE217" s="15"/>
      <c r="BF217" s="770"/>
      <c r="BG217" s="15"/>
      <c r="BH217" s="770"/>
      <c r="BI217" s="15"/>
      <c r="BJ217" s="770"/>
      <c r="BK217" s="15">
        <v>0</v>
      </c>
      <c r="BL217" s="25"/>
      <c r="BM217" s="15">
        <v>0</v>
      </c>
      <c r="BN217" s="23"/>
      <c r="BO217" s="15">
        <v>0</v>
      </c>
      <c r="BP217" s="245"/>
      <c r="BQ217" s="245"/>
      <c r="BR217" s="245"/>
      <c r="BS217" s="245"/>
      <c r="BT217" s="245"/>
      <c r="BU217" s="245"/>
      <c r="BV217" s="245"/>
      <c r="BW217" s="245"/>
      <c r="BX217" s="245"/>
      <c r="BY217" s="245"/>
      <c r="BZ217" s="245"/>
      <c r="CA217" s="245"/>
      <c r="CB217" s="245"/>
      <c r="CC217" s="245"/>
      <c r="CD217" s="245"/>
      <c r="CE217" s="245"/>
      <c r="CF217" s="245"/>
      <c r="CG217" s="245"/>
      <c r="CH217" s="245"/>
      <c r="CI217" s="245"/>
      <c r="CJ217" s="245"/>
      <c r="CK217" s="245"/>
      <c r="CL217" s="245"/>
      <c r="CM217" s="245"/>
      <c r="CN217" s="245"/>
      <c r="CO217" s="245"/>
      <c r="CP217" s="245"/>
      <c r="CQ217" s="25"/>
      <c r="CR217" s="25"/>
      <c r="CS217" s="25"/>
      <c r="CT217" s="25"/>
      <c r="CU217" s="25"/>
      <c r="CV217" s="25"/>
      <c r="CW217" s="25"/>
      <c r="CX217" s="25"/>
      <c r="CY217" s="25"/>
      <c r="CZ217" s="25"/>
    </row>
    <row r="218" spans="1:104" customFormat="1" ht="21" hidden="1" customHeight="1">
      <c r="A218" s="15"/>
      <c r="B218" s="15"/>
      <c r="C218" s="38" t="s">
        <v>119</v>
      </c>
      <c r="D218" s="556" t="s">
        <v>246</v>
      </c>
      <c r="E218" s="477">
        <v>266</v>
      </c>
      <c r="F218" s="459">
        <v>41047</v>
      </c>
      <c r="G218" s="788"/>
      <c r="H218" s="319" t="s">
        <v>343</v>
      </c>
      <c r="I218" s="27">
        <v>37000</v>
      </c>
      <c r="J218" s="436" t="s">
        <v>1383</v>
      </c>
      <c r="K218" s="287" t="s">
        <v>1382</v>
      </c>
      <c r="L218" s="16">
        <v>0</v>
      </c>
      <c r="M218" s="16">
        <v>1</v>
      </c>
      <c r="N218" s="16">
        <v>1</v>
      </c>
      <c r="O218" s="16">
        <v>0</v>
      </c>
      <c r="P218" s="16"/>
      <c r="Q218" s="767">
        <v>0</v>
      </c>
      <c r="R218" s="767"/>
      <c r="S218" s="1114">
        <v>0</v>
      </c>
      <c r="T218" s="1114"/>
      <c r="U218" s="15"/>
      <c r="V218" s="769"/>
      <c r="W218" s="15"/>
      <c r="X218" s="769"/>
      <c r="Y218" s="15"/>
      <c r="Z218" s="769"/>
      <c r="AA218" s="15"/>
      <c r="AB218" s="769"/>
      <c r="AC218" s="15"/>
      <c r="AD218" s="769"/>
      <c r="AE218" s="15"/>
      <c r="AF218" s="769"/>
      <c r="AG218" s="15"/>
      <c r="AH218" s="769"/>
      <c r="AI218" s="15"/>
      <c r="AJ218" s="769"/>
      <c r="AK218" s="15"/>
      <c r="AL218" s="769"/>
      <c r="AM218" s="15"/>
      <c r="AN218" s="770"/>
      <c r="AO218" s="15"/>
      <c r="AP218" s="770"/>
      <c r="AQ218" s="15"/>
      <c r="AR218" s="770"/>
      <c r="AS218" s="15"/>
      <c r="AT218" s="770"/>
      <c r="AU218" s="15"/>
      <c r="AV218" s="770"/>
      <c r="AW218" s="15"/>
      <c r="AX218" s="770"/>
      <c r="AY218" s="15"/>
      <c r="AZ218" s="770"/>
      <c r="BA218" s="15"/>
      <c r="BB218" s="770"/>
      <c r="BC218" s="15"/>
      <c r="BD218" s="770"/>
      <c r="BE218" s="15"/>
      <c r="BF218" s="770"/>
      <c r="BG218" s="15"/>
      <c r="BH218" s="770"/>
      <c r="BI218" s="15"/>
      <c r="BJ218" s="770"/>
      <c r="BK218" s="15">
        <v>0</v>
      </c>
      <c r="BL218" s="25"/>
      <c r="BM218" s="15">
        <v>0</v>
      </c>
      <c r="BN218" s="23"/>
      <c r="BO218" s="15">
        <v>0</v>
      </c>
      <c r="BP218" s="245"/>
      <c r="BQ218" s="245"/>
      <c r="BR218" s="245"/>
      <c r="BS218" s="245"/>
      <c r="BT218" s="245"/>
      <c r="BU218" s="245"/>
      <c r="BV218" s="245"/>
      <c r="BW218" s="245"/>
      <c r="BX218" s="245"/>
      <c r="BY218" s="245"/>
      <c r="BZ218" s="245"/>
      <c r="CA218" s="245"/>
      <c r="CB218" s="245"/>
      <c r="CC218" s="245"/>
      <c r="CD218" s="245"/>
      <c r="CE218" s="245"/>
      <c r="CF218" s="245"/>
      <c r="CG218" s="245"/>
      <c r="CH218" s="245"/>
      <c r="CI218" s="245"/>
      <c r="CJ218" s="245"/>
      <c r="CK218" s="245"/>
      <c r="CL218" s="245"/>
      <c r="CM218" s="245"/>
      <c r="CN218" s="245"/>
      <c r="CO218" s="245"/>
      <c r="CP218" s="245"/>
      <c r="CQ218" s="245"/>
      <c r="CR218" s="245"/>
      <c r="CS218" s="245"/>
      <c r="CT218" s="245"/>
      <c r="CU218" s="245"/>
      <c r="CV218" s="245"/>
      <c r="CW218" s="245"/>
      <c r="CX218" s="245"/>
      <c r="CY218" s="245"/>
      <c r="CZ218" s="245"/>
    </row>
    <row r="219" spans="1:104" customFormat="1" ht="21" hidden="1" customHeight="1">
      <c r="A219" s="15"/>
      <c r="B219" s="15"/>
      <c r="C219" s="38" t="s">
        <v>185</v>
      </c>
      <c r="D219" s="556" t="s">
        <v>1361</v>
      </c>
      <c r="E219" s="477">
        <v>11394</v>
      </c>
      <c r="F219" s="458">
        <v>44680</v>
      </c>
      <c r="G219" s="788"/>
      <c r="H219" s="319" t="s">
        <v>343</v>
      </c>
      <c r="I219" s="27">
        <v>44679</v>
      </c>
      <c r="J219" s="430" t="s">
        <v>1363</v>
      </c>
      <c r="K219" s="287" t="s">
        <v>1362</v>
      </c>
      <c r="L219" s="16">
        <v>0</v>
      </c>
      <c r="M219" s="16">
        <v>0</v>
      </c>
      <c r="N219" s="16">
        <v>0</v>
      </c>
      <c r="O219" s="16">
        <v>0</v>
      </c>
      <c r="P219" s="16"/>
      <c r="Q219" s="767">
        <v>0</v>
      </c>
      <c r="R219" s="767"/>
      <c r="S219" s="1114">
        <v>0</v>
      </c>
      <c r="T219" s="1114"/>
      <c r="U219" s="15"/>
      <c r="V219" s="769"/>
      <c r="W219" s="15"/>
      <c r="X219" s="769"/>
      <c r="Y219" s="15"/>
      <c r="Z219" s="769"/>
      <c r="AA219" s="15"/>
      <c r="AB219" s="769"/>
      <c r="AC219" s="15"/>
      <c r="AD219" s="769"/>
      <c r="AE219" s="15"/>
      <c r="AF219" s="769"/>
      <c r="AG219" s="15"/>
      <c r="AH219" s="769"/>
      <c r="AI219" s="15"/>
      <c r="AJ219" s="769"/>
      <c r="AK219" s="15"/>
      <c r="AL219" s="769"/>
      <c r="AM219" s="15"/>
      <c r="AN219" s="770"/>
      <c r="AO219" s="15"/>
      <c r="AP219" s="770"/>
      <c r="AQ219" s="15"/>
      <c r="AR219" s="770"/>
      <c r="AS219" s="15"/>
      <c r="AT219" s="770"/>
      <c r="AU219" s="15"/>
      <c r="AV219" s="770"/>
      <c r="AW219" s="15"/>
      <c r="AX219" s="770"/>
      <c r="AY219" s="15"/>
      <c r="AZ219" s="770"/>
      <c r="BA219" s="15"/>
      <c r="BB219" s="770"/>
      <c r="BC219" s="15"/>
      <c r="BD219" s="770"/>
      <c r="BE219" s="15"/>
      <c r="BF219" s="770"/>
      <c r="BG219" s="15"/>
      <c r="BH219" s="770"/>
      <c r="BI219" s="15"/>
      <c r="BJ219" s="770"/>
      <c r="BK219" s="15">
        <v>0</v>
      </c>
      <c r="BL219" s="25"/>
      <c r="BM219" s="15">
        <v>0</v>
      </c>
      <c r="BN219" s="23"/>
      <c r="BO219" s="15">
        <v>0</v>
      </c>
      <c r="BP219" s="245"/>
      <c r="BQ219" s="245"/>
      <c r="BR219" s="245"/>
      <c r="BS219" s="245"/>
      <c r="BT219" s="245"/>
      <c r="BU219" s="245"/>
      <c r="BV219" s="245"/>
      <c r="BW219" s="245"/>
      <c r="BX219" s="245"/>
      <c r="BY219" s="245"/>
      <c r="BZ219" s="245"/>
      <c r="CA219" s="245"/>
      <c r="CB219" s="245"/>
      <c r="CC219" s="245"/>
      <c r="CD219" s="245"/>
      <c r="CE219" s="245"/>
      <c r="CF219" s="245"/>
      <c r="CG219" s="245"/>
      <c r="CH219" s="245"/>
      <c r="CI219" s="245"/>
      <c r="CJ219" s="245"/>
      <c r="CK219" s="245"/>
      <c r="CL219" s="245"/>
      <c r="CM219" s="245"/>
      <c r="CN219" s="245"/>
      <c r="CO219" s="245"/>
      <c r="CP219" s="245"/>
      <c r="CQ219" s="245"/>
      <c r="CR219" s="245"/>
      <c r="CS219" s="245"/>
      <c r="CT219" s="245"/>
      <c r="CU219" s="245"/>
      <c r="CV219" s="245"/>
      <c r="CW219" s="245"/>
      <c r="CX219" s="245"/>
      <c r="CY219" s="25"/>
      <c r="CZ219" s="25"/>
    </row>
    <row r="220" spans="1:104" s="245" customFormat="1" ht="21" hidden="1" customHeight="1">
      <c r="A220" s="40"/>
      <c r="B220" s="40"/>
      <c r="C220" s="38" t="s">
        <v>157</v>
      </c>
      <c r="D220" s="556" t="s">
        <v>55</v>
      </c>
      <c r="E220" s="477">
        <v>11398</v>
      </c>
      <c r="F220" s="458">
        <v>41472</v>
      </c>
      <c r="G220" s="799"/>
      <c r="H220" s="319" t="s">
        <v>1403</v>
      </c>
      <c r="I220" s="27">
        <v>36696</v>
      </c>
      <c r="J220" s="626" t="s">
        <v>578</v>
      </c>
      <c r="K220" s="287" t="s">
        <v>577</v>
      </c>
      <c r="L220" s="195">
        <v>0</v>
      </c>
      <c r="M220" s="195">
        <v>0</v>
      </c>
      <c r="N220" s="195">
        <v>0</v>
      </c>
      <c r="O220" s="195">
        <v>0</v>
      </c>
      <c r="P220" s="195"/>
      <c r="Q220" s="826">
        <v>0</v>
      </c>
      <c r="R220" s="826"/>
      <c r="S220" s="826">
        <v>0</v>
      </c>
      <c r="T220" s="826"/>
      <c r="U220" s="15"/>
      <c r="V220" s="769"/>
      <c r="W220" s="15"/>
      <c r="X220" s="769"/>
      <c r="Y220" s="15"/>
      <c r="Z220" s="769"/>
      <c r="AA220" s="15"/>
      <c r="AB220" s="769"/>
      <c r="AC220" s="15"/>
      <c r="AD220" s="769"/>
      <c r="AE220" s="15"/>
      <c r="AF220" s="769"/>
      <c r="AG220" s="15"/>
      <c r="AH220" s="769"/>
      <c r="AI220" s="15"/>
      <c r="AJ220" s="769"/>
      <c r="AK220" s="15"/>
      <c r="AL220" s="769"/>
      <c r="AM220" s="15"/>
      <c r="AN220" s="770"/>
      <c r="AO220" s="15"/>
      <c r="AP220" s="770"/>
      <c r="AQ220" s="15"/>
      <c r="AR220" s="770"/>
      <c r="AS220" s="15"/>
      <c r="AT220" s="770"/>
      <c r="AU220" s="15"/>
      <c r="AV220" s="770"/>
      <c r="AW220" s="15"/>
      <c r="AX220" s="770"/>
      <c r="AY220" s="15"/>
      <c r="AZ220" s="770"/>
      <c r="BA220" s="15"/>
      <c r="BB220" s="770"/>
      <c r="BC220" s="15"/>
      <c r="BD220" s="770"/>
      <c r="BE220" s="15"/>
      <c r="BF220" s="770"/>
      <c r="BG220" s="15"/>
      <c r="BH220" s="770"/>
      <c r="BI220" s="15"/>
      <c r="BJ220" s="770"/>
      <c r="BK220" s="15">
        <v>0</v>
      </c>
      <c r="BL220" s="25"/>
      <c r="BM220" s="15">
        <v>0</v>
      </c>
      <c r="BN220" s="23"/>
      <c r="BO220" s="15">
        <v>0</v>
      </c>
      <c r="CQ220" s="25"/>
      <c r="CR220" s="25"/>
      <c r="CS220" s="25"/>
      <c r="CT220" s="25"/>
      <c r="CU220" s="25"/>
      <c r="CV220" s="25"/>
      <c r="CW220" s="25"/>
      <c r="CX220" s="25"/>
    </row>
    <row r="221" spans="1:104" s="245" customFormat="1" ht="21" hidden="1" customHeight="1">
      <c r="A221" s="15"/>
      <c r="B221" s="15"/>
      <c r="C221" s="38" t="s">
        <v>58</v>
      </c>
      <c r="D221" s="556" t="s">
        <v>280</v>
      </c>
      <c r="E221" s="477">
        <v>9944</v>
      </c>
      <c r="F221" s="457">
        <v>38651</v>
      </c>
      <c r="G221" s="799"/>
      <c r="H221" s="319" t="s">
        <v>1403</v>
      </c>
      <c r="I221" s="27">
        <v>35828</v>
      </c>
      <c r="J221" s="626" t="s">
        <v>743</v>
      </c>
      <c r="K221" s="287" t="s">
        <v>742</v>
      </c>
      <c r="L221" s="195">
        <v>55</v>
      </c>
      <c r="M221" s="195">
        <v>18</v>
      </c>
      <c r="N221" s="195">
        <v>73</v>
      </c>
      <c r="O221" s="195">
        <v>0</v>
      </c>
      <c r="P221" s="195"/>
      <c r="Q221" s="826">
        <v>0</v>
      </c>
      <c r="R221" s="826"/>
      <c r="S221" s="826">
        <v>0</v>
      </c>
      <c r="T221" s="826"/>
      <c r="U221" s="15"/>
      <c r="V221" s="769"/>
      <c r="W221" s="15"/>
      <c r="X221" s="769"/>
      <c r="Y221" s="15"/>
      <c r="Z221" s="769"/>
      <c r="AA221" s="15"/>
      <c r="AB221" s="769"/>
      <c r="AC221" s="15"/>
      <c r="AD221" s="769"/>
      <c r="AE221" s="15"/>
      <c r="AF221" s="769"/>
      <c r="AG221" s="15"/>
      <c r="AH221" s="769"/>
      <c r="AI221" s="15"/>
      <c r="AJ221" s="769"/>
      <c r="AK221" s="15"/>
      <c r="AL221" s="769"/>
      <c r="AM221" s="15"/>
      <c r="AN221" s="770"/>
      <c r="AO221" s="15"/>
      <c r="AP221" s="770"/>
      <c r="AQ221" s="15"/>
      <c r="AR221" s="770"/>
      <c r="AS221" s="15"/>
      <c r="AT221" s="770"/>
      <c r="AU221" s="15"/>
      <c r="AV221" s="770"/>
      <c r="AW221" s="15"/>
      <c r="AX221" s="770"/>
      <c r="AY221" s="15"/>
      <c r="AZ221" s="770"/>
      <c r="BA221" s="15"/>
      <c r="BB221" s="770"/>
      <c r="BC221" s="15"/>
      <c r="BD221" s="770"/>
      <c r="BE221" s="15"/>
      <c r="BF221" s="770"/>
      <c r="BG221" s="15"/>
      <c r="BH221" s="770"/>
      <c r="BI221" s="15"/>
      <c r="BJ221" s="770"/>
      <c r="BK221" s="15">
        <v>0</v>
      </c>
      <c r="BL221" s="25"/>
      <c r="BM221" s="15">
        <v>0</v>
      </c>
      <c r="BN221" s="23"/>
      <c r="BO221" s="15">
        <v>0</v>
      </c>
      <c r="CX221" s="25"/>
      <c r="CY221" s="25"/>
      <c r="CZ221" s="25"/>
    </row>
    <row r="222" spans="1:104" s="245" customFormat="1" ht="21" hidden="1" customHeight="1">
      <c r="A222" s="15"/>
      <c r="B222" s="15"/>
      <c r="C222" s="38" t="s">
        <v>80</v>
      </c>
      <c r="D222" s="556" t="s">
        <v>1203</v>
      </c>
      <c r="E222" s="477">
        <v>11127</v>
      </c>
      <c r="F222" s="457">
        <v>44323</v>
      </c>
      <c r="G222" s="799"/>
      <c r="H222" s="319" t="s">
        <v>748</v>
      </c>
      <c r="I222" s="27">
        <v>44313</v>
      </c>
      <c r="J222" s="626" t="s">
        <v>1205</v>
      </c>
      <c r="K222" s="287" t="s">
        <v>1204</v>
      </c>
      <c r="L222" s="195">
        <v>18</v>
      </c>
      <c r="M222" s="195">
        <v>16</v>
      </c>
      <c r="N222" s="195">
        <v>34</v>
      </c>
      <c r="O222" s="195">
        <v>0</v>
      </c>
      <c r="P222" s="195"/>
      <c r="Q222" s="826">
        <v>0</v>
      </c>
      <c r="R222" s="826"/>
      <c r="S222" s="826">
        <v>0</v>
      </c>
      <c r="T222" s="826"/>
      <c r="U222" s="15"/>
      <c r="V222" s="769"/>
      <c r="W222" s="15"/>
      <c r="X222" s="769"/>
      <c r="Y222" s="15"/>
      <c r="Z222" s="769"/>
      <c r="AA222" s="15"/>
      <c r="AB222" s="769"/>
      <c r="AC222" s="15"/>
      <c r="AD222" s="769"/>
      <c r="AE222" s="15"/>
      <c r="AF222" s="769"/>
      <c r="AG222" s="15"/>
      <c r="AH222" s="769"/>
      <c r="AI222" s="15"/>
      <c r="AJ222" s="769"/>
      <c r="AK222" s="15"/>
      <c r="AL222" s="769"/>
      <c r="AM222" s="15"/>
      <c r="AN222" s="770"/>
      <c r="AO222" s="15"/>
      <c r="AP222" s="770"/>
      <c r="AQ222" s="15"/>
      <c r="AR222" s="770"/>
      <c r="AS222" s="15"/>
      <c r="AT222" s="770"/>
      <c r="AU222" s="15"/>
      <c r="AV222" s="770"/>
      <c r="AW222" s="15"/>
      <c r="AX222" s="770"/>
      <c r="AY222" s="15"/>
      <c r="AZ222" s="770"/>
      <c r="BA222" s="15"/>
      <c r="BB222" s="770"/>
      <c r="BC222" s="15"/>
      <c r="BD222" s="770"/>
      <c r="BE222" s="15"/>
      <c r="BF222" s="770"/>
      <c r="BG222" s="15"/>
      <c r="BH222" s="770"/>
      <c r="BI222" s="15"/>
      <c r="BJ222" s="770"/>
      <c r="BK222" s="15">
        <v>0</v>
      </c>
      <c r="BL222" s="25"/>
      <c r="BM222" s="15">
        <v>0</v>
      </c>
      <c r="BN222" s="23"/>
      <c r="BO222" s="15">
        <v>0</v>
      </c>
      <c r="CX222" s="25"/>
      <c r="CY222" s="25"/>
      <c r="CZ222" s="25"/>
    </row>
    <row r="223" spans="1:104" customFormat="1" ht="21" hidden="1" customHeight="1">
      <c r="A223" s="15"/>
      <c r="B223" s="15"/>
      <c r="C223" s="38" t="s">
        <v>150</v>
      </c>
      <c r="D223" s="34" t="s">
        <v>1676</v>
      </c>
      <c r="E223" s="477">
        <v>11414</v>
      </c>
      <c r="F223" s="457">
        <v>42373</v>
      </c>
      <c r="G223" s="788"/>
      <c r="H223" s="319" t="s">
        <v>343</v>
      </c>
      <c r="I223" s="27">
        <v>43537</v>
      </c>
      <c r="J223" s="431" t="s">
        <v>1009</v>
      </c>
      <c r="K223" s="287" t="s">
        <v>1008</v>
      </c>
      <c r="L223" s="16">
        <v>0</v>
      </c>
      <c r="M223" s="16">
        <v>0</v>
      </c>
      <c r="N223" s="16">
        <v>0</v>
      </c>
      <c r="O223" s="16">
        <v>0</v>
      </c>
      <c r="P223" s="16"/>
      <c r="Q223" s="767">
        <v>0</v>
      </c>
      <c r="R223" s="767"/>
      <c r="S223" s="1114">
        <v>0</v>
      </c>
      <c r="T223" s="1114"/>
      <c r="U223" s="15"/>
      <c r="V223" s="769"/>
      <c r="W223" s="15"/>
      <c r="X223" s="769"/>
      <c r="Y223" s="15"/>
      <c r="Z223" s="769"/>
      <c r="AA223" s="15"/>
      <c r="AB223" s="769"/>
      <c r="AC223" s="15"/>
      <c r="AD223" s="769"/>
      <c r="AE223" s="15"/>
      <c r="AF223" s="769"/>
      <c r="AG223" s="15"/>
      <c r="AH223" s="769"/>
      <c r="AI223" s="15"/>
      <c r="AJ223" s="769"/>
      <c r="AK223" s="15"/>
      <c r="AL223" s="769"/>
      <c r="AM223" s="15"/>
      <c r="AN223" s="770"/>
      <c r="AO223" s="15"/>
      <c r="AP223" s="770"/>
      <c r="AQ223" s="15"/>
      <c r="AR223" s="770"/>
      <c r="AS223" s="15"/>
      <c r="AT223" s="770"/>
      <c r="AU223" s="15"/>
      <c r="AV223" s="770"/>
      <c r="AW223" s="15"/>
      <c r="AX223" s="770"/>
      <c r="AY223" s="15"/>
      <c r="AZ223" s="770"/>
      <c r="BA223" s="15"/>
      <c r="BB223" s="770"/>
      <c r="BC223" s="15"/>
      <c r="BD223" s="770"/>
      <c r="BE223" s="15"/>
      <c r="BF223" s="770"/>
      <c r="BG223" s="15"/>
      <c r="BH223" s="770"/>
      <c r="BI223" s="15"/>
      <c r="BJ223" s="770"/>
      <c r="BK223" s="15">
        <f>COUNT(U223:AK223)</f>
        <v>0</v>
      </c>
      <c r="BL223" s="25"/>
      <c r="BM223" s="15">
        <f>COUNT(AM223:BI223)</f>
        <v>0</v>
      </c>
      <c r="BN223" s="23"/>
      <c r="BO223" s="15">
        <f t="shared" ref="BO223" si="33">SUM(BK223,BM223)</f>
        <v>0</v>
      </c>
      <c r="BP223" s="245"/>
      <c r="BQ223" s="245"/>
      <c r="BR223" s="245"/>
      <c r="BS223" s="245"/>
      <c r="BT223" s="245"/>
      <c r="BU223" s="245"/>
      <c r="BV223" s="245"/>
      <c r="BW223" s="245"/>
      <c r="BX223" s="245"/>
      <c r="BY223" s="245"/>
      <c r="BZ223" s="245"/>
      <c r="CA223" s="245"/>
      <c r="CB223" s="245"/>
      <c r="CC223" s="245"/>
      <c r="CD223" s="245"/>
      <c r="CE223" s="245"/>
      <c r="CF223" s="245"/>
      <c r="CG223" s="245"/>
      <c r="CH223" s="245"/>
      <c r="CI223" s="245"/>
      <c r="CJ223" s="245"/>
      <c r="CK223" s="245"/>
      <c r="CL223" s="245"/>
      <c r="CM223" s="245"/>
      <c r="CN223" s="245"/>
      <c r="CO223" s="245"/>
      <c r="CP223" s="245"/>
      <c r="CQ223" s="245"/>
      <c r="CR223" s="245"/>
      <c r="CS223" s="245"/>
      <c r="CT223" s="245"/>
      <c r="CU223" s="245"/>
      <c r="CV223" s="245"/>
      <c r="CW223" s="245"/>
      <c r="CX223" s="245"/>
      <c r="CY223" s="245"/>
      <c r="CZ223" s="245"/>
    </row>
    <row r="224" spans="1:104" s="25" customFormat="1" ht="15.75" hidden="1" customHeight="1">
      <c r="C224" s="58"/>
      <c r="D224" s="156"/>
      <c r="E224" s="184"/>
      <c r="F224" s="475"/>
      <c r="G224" s="184"/>
      <c r="H224" s="35"/>
      <c r="I224" s="35"/>
      <c r="K224" s="35"/>
      <c r="U224" s="23"/>
      <c r="W224" s="23"/>
      <c r="Y224" s="23"/>
      <c r="AA224" s="23"/>
      <c r="AC224" s="23"/>
      <c r="AE224" s="23"/>
      <c r="AG224" s="23"/>
      <c r="AI224" s="23"/>
      <c r="AK224" s="23"/>
      <c r="AM224" s="23"/>
      <c r="AO224" s="23"/>
      <c r="AQ224" s="23"/>
      <c r="AS224" s="23"/>
      <c r="AU224" s="23"/>
      <c r="AW224" s="23"/>
      <c r="AY224" s="23"/>
      <c r="BA224" s="23"/>
      <c r="BC224" s="23"/>
      <c r="BE224" s="23"/>
      <c r="BG224" s="23"/>
      <c r="BI224" s="23"/>
      <c r="BK224" s="23"/>
      <c r="BM224" s="23"/>
      <c r="BN224" s="23"/>
      <c r="BO224" s="23"/>
    </row>
    <row r="225" spans="1:102" s="49" customFormat="1" ht="54" hidden="1" customHeight="1">
      <c r="D225" s="49" t="s">
        <v>1691</v>
      </c>
      <c r="F225" s="387"/>
      <c r="H225" s="620"/>
      <c r="I225" s="35"/>
      <c r="K225" s="620"/>
      <c r="CQ225" s="37"/>
      <c r="CR225" s="37"/>
      <c r="CS225" s="37"/>
      <c r="CU225" s="37"/>
    </row>
    <row r="226" spans="1:102" s="25" customFormat="1" ht="15.75" hidden="1" customHeight="1">
      <c r="C226" s="58"/>
      <c r="D226" s="156"/>
      <c r="E226" s="184"/>
      <c r="F226" s="475"/>
      <c r="G226" s="184"/>
      <c r="H226" s="35"/>
      <c r="I226" s="35"/>
      <c r="K226" s="35"/>
      <c r="U226" s="23"/>
      <c r="W226" s="23"/>
      <c r="Y226" s="23"/>
      <c r="AA226" s="23"/>
      <c r="AC226" s="23"/>
      <c r="AE226" s="23"/>
      <c r="AG226" s="23"/>
      <c r="AI226" s="23"/>
      <c r="AK226" s="23"/>
      <c r="AM226" s="23"/>
      <c r="AO226" s="23"/>
      <c r="AQ226" s="23"/>
      <c r="AS226" s="23"/>
      <c r="AU226" s="23"/>
      <c r="AW226" s="23"/>
      <c r="AY226" s="23"/>
      <c r="BA226" s="23"/>
      <c r="BC226" s="23"/>
      <c r="BE226" s="23"/>
      <c r="BG226" s="23"/>
      <c r="BI226" s="23"/>
      <c r="BK226" s="23"/>
      <c r="BM226" s="23"/>
      <c r="BN226" s="23"/>
      <c r="BO226" s="23"/>
    </row>
    <row r="227" spans="1:102" s="25" customFormat="1" ht="34.5" hidden="1" customHeight="1">
      <c r="A227" s="15" t="s">
        <v>11</v>
      </c>
      <c r="B227" s="15" t="s">
        <v>1011</v>
      </c>
      <c r="C227" s="504" t="s">
        <v>12</v>
      </c>
      <c r="D227" s="558" t="s">
        <v>39</v>
      </c>
      <c r="E227" s="411"/>
      <c r="F227" s="343" t="s">
        <v>14</v>
      </c>
      <c r="G227" s="478"/>
      <c r="H227" s="291" t="s">
        <v>1611</v>
      </c>
      <c r="I227" s="256" t="s">
        <v>1612</v>
      </c>
      <c r="J227" s="423"/>
      <c r="K227" s="291"/>
      <c r="L227" s="333" t="s">
        <v>1353</v>
      </c>
      <c r="M227" s="333" t="s">
        <v>1482</v>
      </c>
      <c r="N227" s="333"/>
      <c r="O227" s="333" t="s">
        <v>1482</v>
      </c>
      <c r="P227" s="333"/>
      <c r="Q227" s="813" t="s">
        <v>1482</v>
      </c>
      <c r="R227" s="813"/>
      <c r="S227" s="1116" t="s">
        <v>878</v>
      </c>
      <c r="T227" s="1116"/>
      <c r="U227" s="279">
        <v>4</v>
      </c>
      <c r="V227" s="825"/>
      <c r="W227" s="279">
        <v>11</v>
      </c>
      <c r="X227" s="825"/>
      <c r="Y227" s="279">
        <v>18</v>
      </c>
      <c r="Z227" s="825"/>
      <c r="AA227" s="279"/>
      <c r="AB227" s="825"/>
      <c r="AC227" s="279">
        <v>25</v>
      </c>
      <c r="AD227" s="825"/>
      <c r="AE227" s="279">
        <v>1</v>
      </c>
      <c r="AF227" s="825"/>
      <c r="AG227" s="279">
        <v>8</v>
      </c>
      <c r="AH227" s="825"/>
      <c r="AI227" s="279">
        <v>15</v>
      </c>
      <c r="AJ227" s="825"/>
      <c r="AK227" s="279">
        <v>29</v>
      </c>
      <c r="AL227" s="825"/>
      <c r="AM227" s="279">
        <v>6</v>
      </c>
      <c r="AN227" s="825"/>
      <c r="AO227" s="279">
        <v>13</v>
      </c>
      <c r="AP227" s="825"/>
      <c r="AQ227" s="279"/>
      <c r="AR227" s="825"/>
      <c r="AS227" s="279">
        <v>20</v>
      </c>
      <c r="AT227" s="825"/>
      <c r="AU227" s="279">
        <v>27</v>
      </c>
      <c r="AV227" s="825"/>
      <c r="AW227" s="279">
        <v>3</v>
      </c>
      <c r="AX227" s="825"/>
      <c r="AY227" s="279">
        <v>10</v>
      </c>
      <c r="AZ227" s="825"/>
      <c r="BA227" s="279">
        <v>24</v>
      </c>
      <c r="BB227" s="825"/>
      <c r="BC227" s="279">
        <v>31</v>
      </c>
      <c r="BD227" s="825"/>
      <c r="BE227" s="279">
        <v>7</v>
      </c>
      <c r="BF227" s="825"/>
      <c r="BG227" s="279">
        <v>14</v>
      </c>
      <c r="BH227" s="825"/>
      <c r="BI227" s="279">
        <v>28</v>
      </c>
      <c r="BJ227" s="825"/>
      <c r="BK227" s="12" t="s">
        <v>878</v>
      </c>
      <c r="BL227" s="13"/>
      <c r="BM227" s="12" t="s">
        <v>879</v>
      </c>
      <c r="BN227" s="157"/>
      <c r="BO227" s="14" t="s">
        <v>1482</v>
      </c>
    </row>
    <row r="228" spans="1:102" s="245" customFormat="1" ht="21" hidden="1" customHeight="1">
      <c r="A228" s="15"/>
      <c r="B228" s="15"/>
      <c r="C228" s="38" t="s">
        <v>185</v>
      </c>
      <c r="D228" s="556" t="s">
        <v>1192</v>
      </c>
      <c r="E228" s="488"/>
      <c r="F228" s="457">
        <v>44321</v>
      </c>
      <c r="G228" s="799"/>
      <c r="H228" s="319" t="s">
        <v>748</v>
      </c>
      <c r="I228" s="27">
        <v>44327</v>
      </c>
      <c r="J228" s="435"/>
      <c r="K228" s="272"/>
      <c r="L228" s="195">
        <v>0</v>
      </c>
      <c r="M228" s="195">
        <v>0</v>
      </c>
      <c r="N228" s="195">
        <v>0</v>
      </c>
      <c r="O228" s="195">
        <v>0</v>
      </c>
      <c r="P228" s="195"/>
      <c r="Q228" s="826">
        <v>0</v>
      </c>
      <c r="R228" s="826"/>
      <c r="S228" s="826">
        <v>0</v>
      </c>
      <c r="T228" s="826"/>
      <c r="U228" s="15"/>
      <c r="V228" s="769"/>
      <c r="W228" s="15"/>
      <c r="X228" s="769"/>
      <c r="Y228" s="15"/>
      <c r="Z228" s="769"/>
      <c r="AA228" s="15"/>
      <c r="AB228" s="769"/>
      <c r="AC228" s="15"/>
      <c r="AD228" s="769"/>
      <c r="AE228" s="15"/>
      <c r="AF228" s="769"/>
      <c r="AG228" s="15"/>
      <c r="AH228" s="769"/>
      <c r="AI228" s="15"/>
      <c r="AJ228" s="769"/>
      <c r="AK228" s="15"/>
      <c r="AL228" s="769"/>
      <c r="AM228" s="15"/>
      <c r="AN228" s="770"/>
      <c r="AO228" s="15"/>
      <c r="AP228" s="770"/>
      <c r="AQ228" s="15"/>
      <c r="AR228" s="770"/>
      <c r="AS228" s="15"/>
      <c r="AT228" s="770"/>
      <c r="AU228" s="15"/>
      <c r="AV228" s="770"/>
      <c r="AW228" s="15"/>
      <c r="AX228" s="770"/>
      <c r="AY228" s="15"/>
      <c r="AZ228" s="770"/>
      <c r="BA228" s="15"/>
      <c r="BB228" s="770"/>
      <c r="BC228" s="15"/>
      <c r="BD228" s="770"/>
      <c r="BE228" s="15"/>
      <c r="BF228" s="770"/>
      <c r="BG228" s="15"/>
      <c r="BH228" s="770"/>
      <c r="BI228" s="15"/>
      <c r="BJ228" s="770"/>
      <c r="BK228" s="15">
        <f>COUNT(U228:AK228)</f>
        <v>0</v>
      </c>
      <c r="BL228" s="25"/>
      <c r="BM228" s="15">
        <f>COUNT(AM228:BI228)</f>
        <v>0</v>
      </c>
      <c r="BN228" s="23"/>
      <c r="BO228" s="15">
        <f>SUM(BK228,BM228)</f>
        <v>0</v>
      </c>
    </row>
    <row r="229" spans="1:102" s="245" customFormat="1" ht="21" hidden="1" customHeight="1">
      <c r="A229" s="15"/>
      <c r="B229" s="15"/>
      <c r="C229" s="38" t="s">
        <v>188</v>
      </c>
      <c r="D229" s="556" t="s">
        <v>1249</v>
      </c>
      <c r="E229" s="488"/>
      <c r="F229" s="457">
        <v>44347</v>
      </c>
      <c r="G229" s="799"/>
      <c r="H229" s="319" t="s">
        <v>748</v>
      </c>
      <c r="I229" s="27">
        <v>44326</v>
      </c>
      <c r="J229" s="435"/>
      <c r="K229" s="272"/>
      <c r="L229" s="195">
        <v>0</v>
      </c>
      <c r="M229" s="195">
        <v>0</v>
      </c>
      <c r="N229" s="195">
        <v>0</v>
      </c>
      <c r="O229" s="195">
        <v>0</v>
      </c>
      <c r="P229" s="195"/>
      <c r="Q229" s="826">
        <v>0</v>
      </c>
      <c r="R229" s="826"/>
      <c r="S229" s="826">
        <v>0</v>
      </c>
      <c r="T229" s="826"/>
      <c r="U229" s="15"/>
      <c r="V229" s="769"/>
      <c r="W229" s="15"/>
      <c r="X229" s="769"/>
      <c r="Y229" s="15"/>
      <c r="Z229" s="769"/>
      <c r="AA229" s="15"/>
      <c r="AB229" s="769"/>
      <c r="AC229" s="15"/>
      <c r="AD229" s="769"/>
      <c r="AE229" s="15"/>
      <c r="AF229" s="769"/>
      <c r="AG229" s="15"/>
      <c r="AH229" s="769"/>
      <c r="AI229" s="15"/>
      <c r="AJ229" s="769"/>
      <c r="AK229" s="15"/>
      <c r="AL229" s="769"/>
      <c r="AM229" s="15"/>
      <c r="AN229" s="770"/>
      <c r="AO229" s="15"/>
      <c r="AP229" s="770"/>
      <c r="AQ229" s="15"/>
      <c r="AR229" s="770"/>
      <c r="AS229" s="15"/>
      <c r="AT229" s="770"/>
      <c r="AU229" s="15"/>
      <c r="AV229" s="770"/>
      <c r="AW229" s="15"/>
      <c r="AX229" s="770"/>
      <c r="AY229" s="15"/>
      <c r="AZ229" s="770"/>
      <c r="BA229" s="15"/>
      <c r="BB229" s="770"/>
      <c r="BC229" s="15"/>
      <c r="BD229" s="770"/>
      <c r="BE229" s="15"/>
      <c r="BF229" s="770"/>
      <c r="BG229" s="15"/>
      <c r="BH229" s="770"/>
      <c r="BI229" s="15"/>
      <c r="BJ229" s="770"/>
      <c r="BK229" s="15">
        <f>COUNT(U229:AK229)</f>
        <v>0</v>
      </c>
      <c r="BL229" s="25"/>
      <c r="BM229" s="15">
        <f>COUNT(AM229:BI229)</f>
        <v>0</v>
      </c>
      <c r="BN229" s="23"/>
      <c r="BO229" s="15">
        <f>SUM(BK229,BM229)</f>
        <v>0</v>
      </c>
    </row>
    <row r="230" spans="1:102" s="25" customFormat="1" ht="15.75" hidden="1" customHeight="1">
      <c r="C230" s="58"/>
      <c r="D230" s="156"/>
      <c r="E230" s="184"/>
      <c r="F230" s="475"/>
      <c r="G230" s="184"/>
      <c r="H230" s="35"/>
      <c r="I230" s="35"/>
      <c r="K230" s="35"/>
      <c r="U230" s="23"/>
      <c r="W230" s="23"/>
      <c r="Y230" s="23"/>
      <c r="AA230" s="23"/>
      <c r="AC230" s="23"/>
      <c r="AE230" s="23"/>
      <c r="AG230" s="23"/>
      <c r="AI230" s="23"/>
      <c r="AK230" s="23"/>
      <c r="AM230" s="23"/>
      <c r="AO230" s="23"/>
      <c r="AQ230" s="23"/>
      <c r="AS230" s="23"/>
      <c r="AU230" s="23"/>
      <c r="AW230" s="23"/>
      <c r="AY230" s="23"/>
      <c r="BA230" s="23"/>
      <c r="BC230" s="23"/>
      <c r="BE230" s="23"/>
      <c r="BG230" s="23"/>
      <c r="BI230" s="23"/>
      <c r="BK230" s="23"/>
      <c r="BM230" s="23"/>
      <c r="BN230" s="23"/>
      <c r="BO230" s="23"/>
    </row>
    <row r="231" spans="1:102" s="49" customFormat="1" ht="54" hidden="1" customHeight="1">
      <c r="D231" s="49" t="s">
        <v>1560</v>
      </c>
      <c r="F231" s="387"/>
      <c r="H231" s="620"/>
      <c r="I231" s="35"/>
      <c r="K231" s="620"/>
      <c r="CO231" s="37"/>
      <c r="CP231" s="37"/>
      <c r="CQ231" s="37"/>
      <c r="CS231" s="37"/>
    </row>
    <row r="232" spans="1:102" s="25" customFormat="1" ht="15.75" hidden="1" customHeight="1">
      <c r="C232" s="58"/>
      <c r="D232" s="156"/>
      <c r="E232" s="184"/>
      <c r="F232" s="475"/>
      <c r="G232" s="184"/>
      <c r="H232" s="35"/>
      <c r="I232" s="35"/>
      <c r="K232" s="35"/>
      <c r="U232" s="23"/>
      <c r="W232" s="23"/>
      <c r="Y232" s="23"/>
      <c r="AA232" s="23"/>
      <c r="AC232" s="23"/>
      <c r="AE232" s="23"/>
      <c r="AG232" s="23"/>
      <c r="AI232" s="23"/>
      <c r="AK232" s="23"/>
      <c r="AM232" s="23"/>
      <c r="AO232" s="23"/>
      <c r="AQ232" s="23"/>
      <c r="AS232" s="23"/>
      <c r="AU232" s="23"/>
      <c r="AW232" s="23"/>
      <c r="AY232" s="23"/>
      <c r="BA232" s="23"/>
      <c r="BC232" s="23"/>
      <c r="BE232" s="23"/>
      <c r="BG232" s="23"/>
      <c r="BI232" s="23"/>
      <c r="BK232" s="23"/>
      <c r="BM232" s="23"/>
      <c r="BN232" s="23"/>
      <c r="BO232" s="23"/>
    </row>
    <row r="233" spans="1:102" s="157" customFormat="1" ht="34.5" hidden="1" customHeight="1">
      <c r="A233" s="279" t="s">
        <v>11</v>
      </c>
      <c r="B233" s="279" t="s">
        <v>1011</v>
      </c>
      <c r="C233" s="503" t="s">
        <v>12</v>
      </c>
      <c r="D233" s="365" t="s">
        <v>39</v>
      </c>
      <c r="E233" s="478"/>
      <c r="F233" s="343" t="s">
        <v>14</v>
      </c>
      <c r="G233" s="478"/>
      <c r="H233" s="318" t="s">
        <v>297</v>
      </c>
      <c r="I233" s="256" t="s">
        <v>15</v>
      </c>
      <c r="J233" s="423"/>
      <c r="K233" s="318"/>
      <c r="L233" s="333"/>
      <c r="M233" s="333">
        <v>22</v>
      </c>
      <c r="N233" s="333"/>
      <c r="O233" s="333">
        <v>22</v>
      </c>
      <c r="P233" s="333"/>
      <c r="Q233" s="813">
        <v>22</v>
      </c>
      <c r="R233" s="813"/>
      <c r="S233" s="1116">
        <v>25</v>
      </c>
      <c r="T233" s="1116"/>
      <c r="U233" s="279">
        <v>5</v>
      </c>
      <c r="V233" s="825"/>
      <c r="W233" s="279">
        <v>12</v>
      </c>
      <c r="X233" s="825"/>
      <c r="Y233" s="279">
        <v>19</v>
      </c>
      <c r="Z233" s="825"/>
      <c r="AA233" s="279"/>
      <c r="AB233" s="825"/>
      <c r="AC233" s="279">
        <v>26</v>
      </c>
      <c r="AD233" s="825"/>
      <c r="AE233" s="279">
        <v>2</v>
      </c>
      <c r="AF233" s="825"/>
      <c r="AG233" s="279">
        <v>9</v>
      </c>
      <c r="AH233" s="825"/>
      <c r="AI233" s="279">
        <v>16</v>
      </c>
      <c r="AJ233" s="825"/>
      <c r="AK233" s="279">
        <v>30</v>
      </c>
      <c r="AL233" s="825"/>
      <c r="AM233" s="279">
        <v>7</v>
      </c>
      <c r="AN233" s="825"/>
      <c r="AO233" s="279">
        <v>14</v>
      </c>
      <c r="AP233" s="825"/>
      <c r="AQ233" s="279"/>
      <c r="AR233" s="825"/>
      <c r="AS233" s="279">
        <v>21</v>
      </c>
      <c r="AT233" s="825"/>
      <c r="AU233" s="279">
        <v>28</v>
      </c>
      <c r="AV233" s="825"/>
      <c r="AW233" s="279">
        <v>4</v>
      </c>
      <c r="AX233" s="825"/>
      <c r="AY233" s="279">
        <v>11</v>
      </c>
      <c r="AZ233" s="825"/>
      <c r="BA233" s="279"/>
      <c r="BB233" s="825"/>
      <c r="BC233" s="279">
        <v>25</v>
      </c>
      <c r="BD233" s="825"/>
      <c r="BE233" s="279">
        <v>1</v>
      </c>
      <c r="BF233" s="825"/>
      <c r="BG233" s="279">
        <v>8</v>
      </c>
      <c r="BH233" s="825"/>
      <c r="BI233" s="279">
        <v>29</v>
      </c>
      <c r="BJ233" s="825"/>
      <c r="BK233" s="279">
        <v>25</v>
      </c>
      <c r="BL233" s="279">
        <v>1</v>
      </c>
      <c r="BM233" s="279">
        <v>8</v>
      </c>
      <c r="BN233" s="279">
        <v>15</v>
      </c>
      <c r="BO233" s="279">
        <v>22</v>
      </c>
      <c r="BP233" s="279">
        <v>29</v>
      </c>
      <c r="BQ233" s="279">
        <v>6</v>
      </c>
      <c r="BR233" s="279">
        <v>13</v>
      </c>
      <c r="BS233" s="279">
        <v>20</v>
      </c>
      <c r="BT233" s="279">
        <v>27</v>
      </c>
      <c r="BU233" s="279">
        <v>3</v>
      </c>
      <c r="BV233" s="279">
        <v>10</v>
      </c>
      <c r="BW233" s="279">
        <v>17</v>
      </c>
      <c r="BX233" s="279">
        <v>24</v>
      </c>
      <c r="BY233" s="279">
        <v>31</v>
      </c>
      <c r="BZ233" s="279">
        <v>7</v>
      </c>
      <c r="CA233" s="279">
        <v>14</v>
      </c>
      <c r="CB233" s="279">
        <v>21</v>
      </c>
      <c r="CC233" s="279">
        <v>28</v>
      </c>
      <c r="CD233" s="279">
        <v>5</v>
      </c>
      <c r="CE233" s="279">
        <v>12</v>
      </c>
      <c r="CF233" s="279">
        <v>19</v>
      </c>
      <c r="CG233" s="279">
        <v>26</v>
      </c>
      <c r="CH233" s="279">
        <v>2</v>
      </c>
      <c r="CI233" s="279">
        <v>9</v>
      </c>
      <c r="CJ233" s="279">
        <v>16</v>
      </c>
      <c r="CK233" s="279">
        <v>23</v>
      </c>
      <c r="CL233" s="279">
        <v>30</v>
      </c>
      <c r="CM233" s="279">
        <v>7</v>
      </c>
      <c r="CN233" s="279">
        <v>14</v>
      </c>
      <c r="CO233" s="279">
        <v>21</v>
      </c>
      <c r="CP233" s="279">
        <v>28</v>
      </c>
      <c r="CQ233" s="12" t="s">
        <v>876</v>
      </c>
      <c r="CR233" s="13"/>
      <c r="CS233" s="12" t="s">
        <v>877</v>
      </c>
      <c r="CU233" s="14" t="s">
        <v>1262</v>
      </c>
    </row>
    <row r="234" spans="1:102" s="25" customFormat="1" ht="21" hidden="1" customHeight="1">
      <c r="A234" s="15"/>
      <c r="B234" s="15"/>
      <c r="C234" s="38" t="s">
        <v>33</v>
      </c>
      <c r="D234" s="556" t="s">
        <v>76</v>
      </c>
      <c r="E234" s="488"/>
      <c r="F234" s="458">
        <v>37315</v>
      </c>
      <c r="G234" s="799"/>
      <c r="H234" s="319" t="s">
        <v>259</v>
      </c>
      <c r="I234" s="27">
        <v>36482</v>
      </c>
      <c r="J234" s="435"/>
      <c r="K234" s="272"/>
      <c r="L234" s="195">
        <v>184</v>
      </c>
      <c r="M234" s="195">
        <v>0</v>
      </c>
      <c r="N234" s="195"/>
      <c r="O234" s="195">
        <v>0</v>
      </c>
      <c r="P234" s="195"/>
      <c r="Q234" s="826">
        <v>0</v>
      </c>
      <c r="R234" s="826"/>
      <c r="S234" s="826">
        <v>0</v>
      </c>
      <c r="T234" s="826"/>
      <c r="U234" s="15"/>
      <c r="V234" s="769"/>
      <c r="W234" s="15"/>
      <c r="X234" s="769"/>
      <c r="Y234" s="15"/>
      <c r="Z234" s="769"/>
      <c r="AA234" s="15"/>
      <c r="AB234" s="769"/>
      <c r="AC234" s="15"/>
      <c r="AD234" s="769"/>
      <c r="AE234" s="15"/>
      <c r="AF234" s="769"/>
      <c r="AG234" s="15"/>
      <c r="AH234" s="769"/>
      <c r="AI234" s="15"/>
      <c r="AJ234" s="769"/>
      <c r="AK234" s="15"/>
      <c r="AL234" s="769"/>
      <c r="AM234" s="15"/>
      <c r="AN234" s="770"/>
      <c r="AO234" s="15"/>
      <c r="AP234" s="770"/>
      <c r="AQ234" s="15"/>
      <c r="AR234" s="770"/>
      <c r="AS234" s="15"/>
      <c r="AT234" s="770"/>
      <c r="AU234" s="15"/>
      <c r="AV234" s="770"/>
      <c r="AW234" s="15"/>
      <c r="AX234" s="770"/>
      <c r="AY234" s="15"/>
      <c r="AZ234" s="770"/>
      <c r="BA234" s="15"/>
      <c r="BB234" s="770"/>
      <c r="BC234" s="15"/>
      <c r="BD234" s="770"/>
      <c r="BE234" s="15"/>
      <c r="BF234" s="770"/>
      <c r="BG234" s="15"/>
      <c r="BH234" s="770"/>
      <c r="BI234" s="15"/>
      <c r="BJ234" s="770"/>
      <c r="BK234" s="15">
        <f>COUNT(U234:AK234)</f>
        <v>0</v>
      </c>
      <c r="BM234" s="15">
        <f>COUNT(AM234:BI234)</f>
        <v>0</v>
      </c>
      <c r="BN234" s="23"/>
      <c r="BO234" s="15">
        <f>SUM(BK234,BM234)</f>
        <v>0</v>
      </c>
      <c r="CX234" s="245"/>
    </row>
    <row r="235" spans="1:102" s="25" customFormat="1" ht="21" hidden="1" customHeight="1">
      <c r="A235" s="15"/>
      <c r="B235" s="15"/>
      <c r="C235" s="38" t="s">
        <v>77</v>
      </c>
      <c r="D235" s="556" t="s">
        <v>137</v>
      </c>
      <c r="E235" s="488"/>
      <c r="F235" s="458">
        <v>37315</v>
      </c>
      <c r="G235" s="799"/>
      <c r="H235" s="319" t="s">
        <v>259</v>
      </c>
      <c r="I235" s="27">
        <v>19421</v>
      </c>
      <c r="J235" s="435"/>
      <c r="K235" s="272"/>
      <c r="L235" s="195">
        <v>43</v>
      </c>
      <c r="M235" s="195">
        <v>0</v>
      </c>
      <c r="N235" s="195"/>
      <c r="O235" s="195">
        <v>0</v>
      </c>
      <c r="P235" s="195"/>
      <c r="Q235" s="826">
        <v>0</v>
      </c>
      <c r="R235" s="826"/>
      <c r="S235" s="826">
        <v>0</v>
      </c>
      <c r="T235" s="826"/>
      <c r="U235" s="15"/>
      <c r="V235" s="769"/>
      <c r="W235" s="15"/>
      <c r="X235" s="769"/>
      <c r="Y235" s="15"/>
      <c r="Z235" s="769"/>
      <c r="AA235" s="15"/>
      <c r="AB235" s="769"/>
      <c r="AC235" s="15"/>
      <c r="AD235" s="769"/>
      <c r="AE235" s="15"/>
      <c r="AF235" s="769"/>
      <c r="AG235" s="15"/>
      <c r="AH235" s="769"/>
      <c r="AI235" s="15"/>
      <c r="AJ235" s="769"/>
      <c r="AK235" s="15"/>
      <c r="AL235" s="769"/>
      <c r="AM235" s="15"/>
      <c r="AN235" s="770"/>
      <c r="AO235" s="15"/>
      <c r="AP235" s="770"/>
      <c r="AQ235" s="15"/>
      <c r="AR235" s="770"/>
      <c r="AS235" s="15"/>
      <c r="AT235" s="770"/>
      <c r="AU235" s="15"/>
      <c r="AV235" s="770"/>
      <c r="AW235" s="15"/>
      <c r="AX235" s="770"/>
      <c r="AY235" s="15"/>
      <c r="AZ235" s="770"/>
      <c r="BA235" s="15"/>
      <c r="BB235" s="770"/>
      <c r="BC235" s="15"/>
      <c r="BD235" s="770"/>
      <c r="BE235" s="15"/>
      <c r="BF235" s="770"/>
      <c r="BG235" s="15"/>
      <c r="BH235" s="770"/>
      <c r="BI235" s="15"/>
      <c r="BJ235" s="770"/>
      <c r="BK235" s="15">
        <f>COUNT(U235:AK235)</f>
        <v>0</v>
      </c>
      <c r="BM235" s="15">
        <f>COUNT(AM235:BI235)</f>
        <v>0</v>
      </c>
      <c r="BN235" s="23"/>
      <c r="BO235" s="15">
        <f>SUM(BK235,BM235)</f>
        <v>0</v>
      </c>
      <c r="CX235" s="245"/>
    </row>
    <row r="236" spans="1:102" s="25" customFormat="1" ht="15.75" hidden="1" customHeight="1">
      <c r="C236" s="58"/>
      <c r="D236" s="156"/>
      <c r="E236" s="184"/>
      <c r="F236" s="475"/>
      <c r="G236" s="184"/>
      <c r="H236" s="35"/>
      <c r="I236" s="35"/>
      <c r="K236" s="35"/>
      <c r="U236" s="23"/>
      <c r="W236" s="23"/>
      <c r="Y236" s="23"/>
      <c r="AA236" s="23"/>
      <c r="AC236" s="23"/>
      <c r="AE236" s="23"/>
      <c r="AG236" s="23"/>
      <c r="AI236" s="23"/>
      <c r="AK236" s="23"/>
      <c r="AM236" s="23"/>
      <c r="AO236" s="23"/>
      <c r="AQ236" s="23"/>
      <c r="AS236" s="23"/>
      <c r="AU236" s="23"/>
      <c r="AW236" s="23"/>
      <c r="AY236" s="23"/>
      <c r="BA236" s="23"/>
      <c r="BC236" s="23"/>
      <c r="BE236" s="23"/>
      <c r="BG236" s="23"/>
      <c r="BI236" s="23"/>
      <c r="BK236" s="23"/>
      <c r="BM236" s="23"/>
      <c r="BN236" s="23"/>
      <c r="BO236" s="23"/>
    </row>
    <row r="237" spans="1:102" s="49" customFormat="1" ht="54" hidden="1" customHeight="1">
      <c r="D237" s="49" t="s">
        <v>1692</v>
      </c>
      <c r="F237" s="405"/>
      <c r="H237" s="35"/>
      <c r="I237" s="35"/>
      <c r="K237" s="35"/>
    </row>
    <row r="238" spans="1:102" s="50" customFormat="1" ht="15" hidden="1" customHeight="1">
      <c r="C238" s="49"/>
      <c r="E238" s="191"/>
      <c r="F238" s="465"/>
      <c r="G238" s="191"/>
      <c r="H238" s="257"/>
      <c r="I238" s="35"/>
      <c r="J238" s="45"/>
      <c r="K238" s="257"/>
      <c r="U238" s="49"/>
      <c r="W238" s="49"/>
      <c r="Y238" s="49"/>
      <c r="AA238" s="49"/>
      <c r="AC238" s="49"/>
      <c r="AE238" s="49"/>
      <c r="AG238" s="49"/>
      <c r="AI238" s="49"/>
      <c r="AK238" s="49"/>
      <c r="AM238" s="49"/>
      <c r="AO238" s="49"/>
      <c r="AQ238" s="49"/>
      <c r="AS238" s="49"/>
      <c r="AU238" s="49"/>
      <c r="AW238" s="49"/>
      <c r="AY238" s="49"/>
      <c r="BA238" s="49"/>
      <c r="BC238" s="49"/>
      <c r="BE238" s="49"/>
      <c r="BG238" s="49"/>
      <c r="BI238" s="49"/>
      <c r="CQ238" s="254"/>
      <c r="CR238" s="254"/>
      <c r="CS238" s="254"/>
      <c r="CU238" s="254"/>
    </row>
    <row r="239" spans="1:102" s="157" customFormat="1" ht="34.5" hidden="1" customHeight="1">
      <c r="A239" s="279" t="s">
        <v>11</v>
      </c>
      <c r="B239" s="279" t="s">
        <v>1011</v>
      </c>
      <c r="C239" s="503" t="s">
        <v>12</v>
      </c>
      <c r="D239" s="365" t="s">
        <v>39</v>
      </c>
      <c r="E239" s="478"/>
      <c r="F239" s="343" t="s">
        <v>14</v>
      </c>
      <c r="G239" s="478"/>
      <c r="H239" s="318" t="s">
        <v>297</v>
      </c>
      <c r="I239" s="256" t="s">
        <v>15</v>
      </c>
      <c r="J239" s="423"/>
      <c r="K239" s="318"/>
      <c r="L239" s="333"/>
      <c r="M239" s="333">
        <v>22</v>
      </c>
      <c r="N239" s="333"/>
      <c r="O239" s="333">
        <v>22</v>
      </c>
      <c r="P239" s="333"/>
      <c r="Q239" s="813">
        <v>22</v>
      </c>
      <c r="R239" s="813"/>
      <c r="S239" s="1116">
        <v>25</v>
      </c>
      <c r="T239" s="1116"/>
      <c r="U239" s="279">
        <v>5</v>
      </c>
      <c r="V239" s="825"/>
      <c r="W239" s="279">
        <v>12</v>
      </c>
      <c r="X239" s="825"/>
      <c r="Y239" s="279">
        <v>19</v>
      </c>
      <c r="Z239" s="825"/>
      <c r="AA239" s="279"/>
      <c r="AB239" s="825"/>
      <c r="AC239" s="279">
        <v>26</v>
      </c>
      <c r="AD239" s="825"/>
      <c r="AE239" s="279">
        <v>2</v>
      </c>
      <c r="AF239" s="825"/>
      <c r="AG239" s="279">
        <v>9</v>
      </c>
      <c r="AH239" s="825"/>
      <c r="AI239" s="279">
        <v>16</v>
      </c>
      <c r="AJ239" s="825"/>
      <c r="AK239" s="279">
        <v>30</v>
      </c>
      <c r="AL239" s="825"/>
      <c r="AM239" s="279">
        <v>7</v>
      </c>
      <c r="AN239" s="825"/>
      <c r="AO239" s="279">
        <v>14</v>
      </c>
      <c r="AP239" s="825"/>
      <c r="AQ239" s="279"/>
      <c r="AR239" s="825"/>
      <c r="AS239" s="279">
        <v>21</v>
      </c>
      <c r="AT239" s="825"/>
      <c r="AU239" s="279">
        <v>28</v>
      </c>
      <c r="AV239" s="825"/>
      <c r="AW239" s="279">
        <v>4</v>
      </c>
      <c r="AX239" s="825"/>
      <c r="AY239" s="279">
        <v>11</v>
      </c>
      <c r="AZ239" s="825"/>
      <c r="BA239" s="279"/>
      <c r="BB239" s="825"/>
      <c r="BC239" s="279">
        <v>25</v>
      </c>
      <c r="BD239" s="825"/>
      <c r="BE239" s="279">
        <v>1</v>
      </c>
      <c r="BF239" s="825"/>
      <c r="BG239" s="279">
        <v>8</v>
      </c>
      <c r="BH239" s="825"/>
      <c r="BI239" s="279">
        <v>29</v>
      </c>
      <c r="BJ239" s="825"/>
      <c r="BK239" s="279">
        <v>25</v>
      </c>
      <c r="BL239" s="279">
        <v>1</v>
      </c>
      <c r="BM239" s="279">
        <v>8</v>
      </c>
      <c r="BN239" s="279">
        <v>15</v>
      </c>
      <c r="BO239" s="279">
        <v>22</v>
      </c>
      <c r="BP239" s="279">
        <v>29</v>
      </c>
      <c r="BQ239" s="279">
        <v>6</v>
      </c>
      <c r="BR239" s="279">
        <v>13</v>
      </c>
      <c r="BS239" s="279">
        <v>20</v>
      </c>
      <c r="BT239" s="279">
        <v>27</v>
      </c>
      <c r="BU239" s="279">
        <v>3</v>
      </c>
      <c r="BV239" s="279">
        <v>10</v>
      </c>
      <c r="BW239" s="279">
        <v>17</v>
      </c>
      <c r="BX239" s="279">
        <v>24</v>
      </c>
      <c r="BY239" s="279">
        <v>31</v>
      </c>
      <c r="BZ239" s="279">
        <v>7</v>
      </c>
      <c r="CA239" s="279">
        <v>14</v>
      </c>
      <c r="CB239" s="279">
        <v>21</v>
      </c>
      <c r="CC239" s="279">
        <v>28</v>
      </c>
      <c r="CD239" s="279">
        <v>5</v>
      </c>
      <c r="CE239" s="279">
        <v>12</v>
      </c>
      <c r="CF239" s="279">
        <v>19</v>
      </c>
      <c r="CG239" s="279">
        <v>26</v>
      </c>
      <c r="CH239" s="279">
        <v>2</v>
      </c>
      <c r="CI239" s="279">
        <v>9</v>
      </c>
      <c r="CJ239" s="279">
        <v>16</v>
      </c>
      <c r="CK239" s="279">
        <v>23</v>
      </c>
      <c r="CL239" s="279">
        <v>30</v>
      </c>
      <c r="CM239" s="279">
        <v>7</v>
      </c>
      <c r="CN239" s="279">
        <v>14</v>
      </c>
      <c r="CO239" s="279">
        <v>21</v>
      </c>
      <c r="CP239" s="279">
        <v>28</v>
      </c>
      <c r="CQ239" s="12" t="s">
        <v>876</v>
      </c>
      <c r="CR239" s="13"/>
      <c r="CS239" s="12" t="s">
        <v>877</v>
      </c>
      <c r="CU239" s="14" t="s">
        <v>1262</v>
      </c>
    </row>
    <row r="240" spans="1:102" s="245" customFormat="1" ht="21" hidden="1" customHeight="1">
      <c r="A240" s="15"/>
      <c r="B240" s="15"/>
      <c r="C240" s="38" t="s">
        <v>188</v>
      </c>
      <c r="D240" s="556" t="s">
        <v>1051</v>
      </c>
      <c r="E240" s="488"/>
      <c r="F240" s="459">
        <v>43847</v>
      </c>
      <c r="G240" s="799"/>
      <c r="H240" s="319" t="s">
        <v>923</v>
      </c>
      <c r="I240" s="27">
        <v>43861</v>
      </c>
      <c r="J240" s="435"/>
      <c r="K240" s="272"/>
      <c r="L240" s="195">
        <v>0</v>
      </c>
      <c r="M240" s="195">
        <v>0</v>
      </c>
      <c r="N240" s="195"/>
      <c r="O240" s="195">
        <v>0</v>
      </c>
      <c r="P240" s="195"/>
      <c r="Q240" s="826">
        <v>0</v>
      </c>
      <c r="R240" s="826"/>
      <c r="S240" s="826">
        <v>0</v>
      </c>
      <c r="T240" s="826"/>
      <c r="U240" s="15"/>
      <c r="V240" s="769"/>
      <c r="W240" s="15"/>
      <c r="X240" s="769"/>
      <c r="Y240" s="15"/>
      <c r="Z240" s="769"/>
      <c r="AA240" s="15"/>
      <c r="AB240" s="769"/>
      <c r="AC240" s="15"/>
      <c r="AD240" s="769"/>
      <c r="AE240" s="15"/>
      <c r="AF240" s="769"/>
      <c r="AG240" s="15"/>
      <c r="AH240" s="769"/>
      <c r="AI240" s="15"/>
      <c r="AJ240" s="769"/>
      <c r="AK240" s="15"/>
      <c r="AL240" s="769"/>
      <c r="AM240" s="15"/>
      <c r="AN240" s="770"/>
      <c r="AO240" s="15"/>
      <c r="AP240" s="770"/>
      <c r="AQ240" s="15"/>
      <c r="AR240" s="770"/>
      <c r="AS240" s="15"/>
      <c r="AT240" s="770"/>
      <c r="AU240" s="15"/>
      <c r="AV240" s="770"/>
      <c r="AW240" s="15"/>
      <c r="AX240" s="770"/>
      <c r="AY240" s="15"/>
      <c r="AZ240" s="770"/>
      <c r="BA240" s="15"/>
      <c r="BB240" s="770"/>
      <c r="BC240" s="15"/>
      <c r="BD240" s="770"/>
      <c r="BE240" s="15"/>
      <c r="BF240" s="770"/>
      <c r="BG240" s="15"/>
      <c r="BH240" s="770"/>
      <c r="BI240" s="15"/>
      <c r="BJ240" s="770"/>
      <c r="BK240" s="15">
        <f t="shared" ref="BK240:BK252" si="34">COUNT(U240:AK240)</f>
        <v>0</v>
      </c>
      <c r="BL240" s="25"/>
      <c r="BM240" s="15">
        <f t="shared" ref="BM240:BM252" si="35">COUNT(AM240:BI240)</f>
        <v>0</v>
      </c>
      <c r="BN240" s="23"/>
      <c r="BO240" s="15">
        <f t="shared" ref="BO240:BO252" si="36">SUM(BK240,BM240)</f>
        <v>0</v>
      </c>
    </row>
    <row r="241" spans="1:101" s="245" customFormat="1" ht="21" hidden="1" customHeight="1">
      <c r="A241" s="15"/>
      <c r="B241" s="15"/>
      <c r="C241" s="38" t="s">
        <v>155</v>
      </c>
      <c r="D241" s="556" t="s">
        <v>942</v>
      </c>
      <c r="E241" s="488"/>
      <c r="F241" s="459">
        <v>38309</v>
      </c>
      <c r="G241" s="799"/>
      <c r="H241" s="319" t="s">
        <v>923</v>
      </c>
      <c r="I241" s="27">
        <v>29881</v>
      </c>
      <c r="J241" s="435"/>
      <c r="K241" s="272"/>
      <c r="L241" s="195">
        <v>0</v>
      </c>
      <c r="M241" s="195">
        <v>0</v>
      </c>
      <c r="N241" s="195"/>
      <c r="O241" s="195">
        <v>0</v>
      </c>
      <c r="P241" s="195"/>
      <c r="Q241" s="826">
        <v>0</v>
      </c>
      <c r="R241" s="826"/>
      <c r="S241" s="826">
        <v>0</v>
      </c>
      <c r="T241" s="826"/>
      <c r="U241" s="15"/>
      <c r="V241" s="769"/>
      <c r="W241" s="15"/>
      <c r="X241" s="769"/>
      <c r="Y241" s="15"/>
      <c r="Z241" s="769"/>
      <c r="AA241" s="15"/>
      <c r="AB241" s="769"/>
      <c r="AC241" s="15"/>
      <c r="AD241" s="769"/>
      <c r="AE241" s="15"/>
      <c r="AF241" s="769"/>
      <c r="AG241" s="15"/>
      <c r="AH241" s="769"/>
      <c r="AI241" s="15"/>
      <c r="AJ241" s="769"/>
      <c r="AK241" s="15"/>
      <c r="AL241" s="769"/>
      <c r="AM241" s="15"/>
      <c r="AN241" s="770"/>
      <c r="AO241" s="15"/>
      <c r="AP241" s="770"/>
      <c r="AQ241" s="15"/>
      <c r="AR241" s="770"/>
      <c r="AS241" s="15"/>
      <c r="AT241" s="770"/>
      <c r="AU241" s="15"/>
      <c r="AV241" s="770"/>
      <c r="AW241" s="15"/>
      <c r="AX241" s="770"/>
      <c r="AY241" s="15"/>
      <c r="AZ241" s="770"/>
      <c r="BA241" s="15"/>
      <c r="BB241" s="770"/>
      <c r="BC241" s="15"/>
      <c r="BD241" s="770"/>
      <c r="BE241" s="15"/>
      <c r="BF241" s="770"/>
      <c r="BG241" s="15"/>
      <c r="BH241" s="770"/>
      <c r="BI241" s="15"/>
      <c r="BJ241" s="770"/>
      <c r="BK241" s="15">
        <f t="shared" si="34"/>
        <v>0</v>
      </c>
      <c r="BL241" s="25"/>
      <c r="BM241" s="15">
        <f t="shared" si="35"/>
        <v>0</v>
      </c>
      <c r="BN241" s="23"/>
      <c r="BO241" s="15">
        <f t="shared" si="36"/>
        <v>0</v>
      </c>
    </row>
    <row r="242" spans="1:101" s="245" customFormat="1" ht="21" hidden="1" customHeight="1">
      <c r="A242" s="40"/>
      <c r="B242" s="40"/>
      <c r="C242" s="38" t="s">
        <v>111</v>
      </c>
      <c r="D242" s="556" t="s">
        <v>184</v>
      </c>
      <c r="E242" s="488"/>
      <c r="F242" s="457">
        <v>26406</v>
      </c>
      <c r="G242" s="799"/>
      <c r="H242" s="319" t="s">
        <v>259</v>
      </c>
      <c r="I242" s="27">
        <v>19801</v>
      </c>
      <c r="J242" s="435"/>
      <c r="K242" s="272"/>
      <c r="L242" s="195">
        <v>0</v>
      </c>
      <c r="M242" s="195">
        <v>0</v>
      </c>
      <c r="N242" s="195"/>
      <c r="O242" s="195">
        <v>0</v>
      </c>
      <c r="P242" s="195"/>
      <c r="Q242" s="826">
        <v>0</v>
      </c>
      <c r="R242" s="826"/>
      <c r="S242" s="826">
        <v>0</v>
      </c>
      <c r="T242" s="826"/>
      <c r="U242" s="15"/>
      <c r="V242" s="769"/>
      <c r="W242" s="15"/>
      <c r="X242" s="769"/>
      <c r="Y242" s="15"/>
      <c r="Z242" s="769"/>
      <c r="AA242" s="15"/>
      <c r="AB242" s="769"/>
      <c r="AC242" s="15"/>
      <c r="AD242" s="769"/>
      <c r="AE242" s="15"/>
      <c r="AF242" s="769"/>
      <c r="AG242" s="15"/>
      <c r="AH242" s="769"/>
      <c r="AI242" s="15"/>
      <c r="AJ242" s="769"/>
      <c r="AK242" s="15"/>
      <c r="AL242" s="769"/>
      <c r="AM242" s="15"/>
      <c r="AN242" s="770"/>
      <c r="AO242" s="15"/>
      <c r="AP242" s="770"/>
      <c r="AQ242" s="15"/>
      <c r="AR242" s="770"/>
      <c r="AS242" s="15"/>
      <c r="AT242" s="770"/>
      <c r="AU242" s="15"/>
      <c r="AV242" s="770"/>
      <c r="AW242" s="15"/>
      <c r="AX242" s="770"/>
      <c r="AY242" s="15"/>
      <c r="AZ242" s="770"/>
      <c r="BA242" s="15"/>
      <c r="BB242" s="770"/>
      <c r="BC242" s="15"/>
      <c r="BD242" s="770"/>
      <c r="BE242" s="15"/>
      <c r="BF242" s="770"/>
      <c r="BG242" s="15"/>
      <c r="BH242" s="770"/>
      <c r="BI242" s="15"/>
      <c r="BJ242" s="770"/>
      <c r="BK242" s="15">
        <f t="shared" si="34"/>
        <v>0</v>
      </c>
      <c r="BL242" s="25"/>
      <c r="BM242" s="15">
        <f t="shared" si="35"/>
        <v>0</v>
      </c>
      <c r="BN242" s="23"/>
      <c r="BO242" s="15">
        <f t="shared" si="36"/>
        <v>0</v>
      </c>
      <c r="BP242" s="25"/>
      <c r="BQ242" s="25"/>
      <c r="BR242" s="25"/>
      <c r="BS242" s="25"/>
      <c r="BT242" s="25"/>
      <c r="BU242" s="25"/>
      <c r="BV242" s="25"/>
      <c r="BW242" s="25"/>
      <c r="BX242" s="25"/>
      <c r="BY242" s="25"/>
      <c r="BZ242" s="25"/>
      <c r="CA242" s="25"/>
      <c r="CB242" s="25"/>
      <c r="CC242" s="25"/>
      <c r="CD242" s="25"/>
      <c r="CE242" s="25"/>
      <c r="CF242" s="25"/>
      <c r="CG242" s="25"/>
      <c r="CH242" s="25"/>
      <c r="CI242" s="25"/>
      <c r="CJ242" s="25"/>
      <c r="CK242" s="25"/>
      <c r="CL242" s="25"/>
      <c r="CM242" s="25"/>
      <c r="CN242" s="25"/>
      <c r="CO242" s="25"/>
      <c r="CP242" s="25"/>
      <c r="CQ242" s="25"/>
      <c r="CR242" s="25"/>
    </row>
    <row r="243" spans="1:101" s="245" customFormat="1" ht="21" hidden="1" customHeight="1">
      <c r="A243" s="15"/>
      <c r="B243" s="15"/>
      <c r="C243" s="38" t="s">
        <v>180</v>
      </c>
      <c r="D243" s="556" t="s">
        <v>1040</v>
      </c>
      <c r="E243" s="488"/>
      <c r="F243" s="457">
        <v>43141</v>
      </c>
      <c r="G243" s="799"/>
      <c r="H243" s="319" t="s">
        <v>923</v>
      </c>
      <c r="I243" s="27">
        <v>43844</v>
      </c>
      <c r="J243" s="435"/>
      <c r="K243" s="272"/>
      <c r="L243" s="195">
        <v>0</v>
      </c>
      <c r="M243" s="195">
        <v>0</v>
      </c>
      <c r="N243" s="195"/>
      <c r="O243" s="195">
        <v>0</v>
      </c>
      <c r="P243" s="195"/>
      <c r="Q243" s="826">
        <v>0</v>
      </c>
      <c r="R243" s="826"/>
      <c r="S243" s="826">
        <v>0</v>
      </c>
      <c r="T243" s="826"/>
      <c r="U243" s="15"/>
      <c r="V243" s="769"/>
      <c r="W243" s="15"/>
      <c r="X243" s="769"/>
      <c r="Y243" s="15"/>
      <c r="Z243" s="769"/>
      <c r="AA243" s="15"/>
      <c r="AB243" s="769"/>
      <c r="AC243" s="15"/>
      <c r="AD243" s="769"/>
      <c r="AE243" s="15"/>
      <c r="AF243" s="769"/>
      <c r="AG243" s="15"/>
      <c r="AH243" s="769"/>
      <c r="AI243" s="15"/>
      <c r="AJ243" s="769"/>
      <c r="AK243" s="15"/>
      <c r="AL243" s="769"/>
      <c r="AM243" s="15"/>
      <c r="AN243" s="770"/>
      <c r="AO243" s="15"/>
      <c r="AP243" s="770"/>
      <c r="AQ243" s="15"/>
      <c r="AR243" s="770"/>
      <c r="AS243" s="15"/>
      <c r="AT243" s="770"/>
      <c r="AU243" s="15"/>
      <c r="AV243" s="770"/>
      <c r="AW243" s="15"/>
      <c r="AX243" s="770"/>
      <c r="AY243" s="15"/>
      <c r="AZ243" s="770"/>
      <c r="BA243" s="15"/>
      <c r="BB243" s="770"/>
      <c r="BC243" s="15"/>
      <c r="BD243" s="770"/>
      <c r="BE243" s="15"/>
      <c r="BF243" s="770"/>
      <c r="BG243" s="15"/>
      <c r="BH243" s="770"/>
      <c r="BI243" s="15"/>
      <c r="BJ243" s="770"/>
      <c r="BK243" s="15">
        <f t="shared" si="34"/>
        <v>0</v>
      </c>
      <c r="BL243" s="25"/>
      <c r="BM243" s="15">
        <f t="shared" si="35"/>
        <v>0</v>
      </c>
      <c r="BN243" s="23"/>
      <c r="BO243" s="15">
        <f t="shared" si="36"/>
        <v>0</v>
      </c>
    </row>
    <row r="244" spans="1:101" s="245" customFormat="1" ht="21" hidden="1" customHeight="1">
      <c r="A244" s="15"/>
      <c r="B244" s="15"/>
      <c r="C244" s="38" t="s">
        <v>63</v>
      </c>
      <c r="D244" s="556" t="s">
        <v>48</v>
      </c>
      <c r="E244" s="488"/>
      <c r="F244" s="458">
        <v>40410</v>
      </c>
      <c r="G244" s="799"/>
      <c r="H244" s="319" t="s">
        <v>259</v>
      </c>
      <c r="I244" s="27">
        <v>28508</v>
      </c>
      <c r="J244" s="435"/>
      <c r="K244" s="272"/>
      <c r="L244" s="195">
        <v>0</v>
      </c>
      <c r="M244" s="195">
        <v>0</v>
      </c>
      <c r="N244" s="195"/>
      <c r="O244" s="195">
        <v>0</v>
      </c>
      <c r="P244" s="195"/>
      <c r="Q244" s="826">
        <v>0</v>
      </c>
      <c r="R244" s="826"/>
      <c r="S244" s="826">
        <v>0</v>
      </c>
      <c r="T244" s="826"/>
      <c r="U244" s="15"/>
      <c r="V244" s="769"/>
      <c r="W244" s="15"/>
      <c r="X244" s="769"/>
      <c r="Y244" s="15"/>
      <c r="Z244" s="769"/>
      <c r="AA244" s="15"/>
      <c r="AB244" s="769"/>
      <c r="AC244" s="15"/>
      <c r="AD244" s="769"/>
      <c r="AE244" s="15"/>
      <c r="AF244" s="769"/>
      <c r="AG244" s="15"/>
      <c r="AH244" s="769"/>
      <c r="AI244" s="15"/>
      <c r="AJ244" s="769"/>
      <c r="AK244" s="15"/>
      <c r="AL244" s="769"/>
      <c r="AM244" s="15"/>
      <c r="AN244" s="770"/>
      <c r="AO244" s="15"/>
      <c r="AP244" s="770"/>
      <c r="AQ244" s="15"/>
      <c r="AR244" s="770"/>
      <c r="AS244" s="15"/>
      <c r="AT244" s="770"/>
      <c r="AU244" s="15"/>
      <c r="AV244" s="770"/>
      <c r="AW244" s="15"/>
      <c r="AX244" s="770"/>
      <c r="AY244" s="15"/>
      <c r="AZ244" s="770"/>
      <c r="BA244" s="15"/>
      <c r="BB244" s="770"/>
      <c r="BC244" s="15"/>
      <c r="BD244" s="770"/>
      <c r="BE244" s="15"/>
      <c r="BF244" s="770"/>
      <c r="BG244" s="15"/>
      <c r="BH244" s="770"/>
      <c r="BI244" s="15"/>
      <c r="BJ244" s="770"/>
      <c r="BK244" s="15">
        <f t="shared" si="34"/>
        <v>0</v>
      </c>
      <c r="BL244" s="25"/>
      <c r="BM244" s="15">
        <f t="shared" si="35"/>
        <v>0</v>
      </c>
      <c r="BN244" s="23"/>
      <c r="BO244" s="15">
        <f t="shared" si="36"/>
        <v>0</v>
      </c>
      <c r="BP244" s="25"/>
      <c r="BQ244" s="25"/>
      <c r="CQ244" s="25"/>
      <c r="CR244" s="25"/>
      <c r="CS244" s="25"/>
      <c r="CT244" s="25"/>
      <c r="CU244" s="25"/>
      <c r="CV244" s="25"/>
      <c r="CW244" s="25"/>
    </row>
    <row r="245" spans="1:101" s="245" customFormat="1" ht="21" hidden="1" customHeight="1">
      <c r="A245" s="15"/>
      <c r="B245" s="15"/>
      <c r="C245" s="38" t="s">
        <v>144</v>
      </c>
      <c r="D245" s="556" t="s">
        <v>1293</v>
      </c>
      <c r="E245" s="488"/>
      <c r="F245" s="457">
        <v>35937</v>
      </c>
      <c r="G245" s="799"/>
      <c r="H245" s="319" t="s">
        <v>259</v>
      </c>
      <c r="I245" s="27">
        <v>24622</v>
      </c>
      <c r="J245" s="435"/>
      <c r="K245" s="272"/>
      <c r="L245" s="195">
        <v>0</v>
      </c>
      <c r="M245" s="195">
        <v>0</v>
      </c>
      <c r="N245" s="195"/>
      <c r="O245" s="195">
        <v>0</v>
      </c>
      <c r="P245" s="195"/>
      <c r="Q245" s="826">
        <v>0</v>
      </c>
      <c r="R245" s="826"/>
      <c r="S245" s="826">
        <v>0</v>
      </c>
      <c r="T245" s="826"/>
      <c r="U245" s="15"/>
      <c r="V245" s="769"/>
      <c r="W245" s="15"/>
      <c r="X245" s="769"/>
      <c r="Y245" s="15"/>
      <c r="Z245" s="769"/>
      <c r="AA245" s="15"/>
      <c r="AB245" s="769"/>
      <c r="AC245" s="15"/>
      <c r="AD245" s="769"/>
      <c r="AE245" s="15"/>
      <c r="AF245" s="769"/>
      <c r="AG245" s="15"/>
      <c r="AH245" s="769"/>
      <c r="AI245" s="15"/>
      <c r="AJ245" s="769"/>
      <c r="AK245" s="15"/>
      <c r="AL245" s="769"/>
      <c r="AM245" s="15"/>
      <c r="AN245" s="770"/>
      <c r="AO245" s="15"/>
      <c r="AP245" s="770"/>
      <c r="AQ245" s="15"/>
      <c r="AR245" s="770"/>
      <c r="AS245" s="15"/>
      <c r="AT245" s="770"/>
      <c r="AU245" s="15"/>
      <c r="AV245" s="770"/>
      <c r="AW245" s="15"/>
      <c r="AX245" s="770"/>
      <c r="AY245" s="15"/>
      <c r="AZ245" s="770"/>
      <c r="BA245" s="15"/>
      <c r="BB245" s="770"/>
      <c r="BC245" s="15"/>
      <c r="BD245" s="770"/>
      <c r="BE245" s="15"/>
      <c r="BF245" s="770"/>
      <c r="BG245" s="15"/>
      <c r="BH245" s="770"/>
      <c r="BI245" s="15"/>
      <c r="BJ245" s="770"/>
      <c r="BK245" s="15">
        <f t="shared" si="34"/>
        <v>0</v>
      </c>
      <c r="BL245" s="25"/>
      <c r="BM245" s="15">
        <f t="shared" si="35"/>
        <v>0</v>
      </c>
      <c r="BN245" s="23"/>
      <c r="BO245" s="15">
        <f t="shared" si="36"/>
        <v>0</v>
      </c>
      <c r="BP245" s="25"/>
      <c r="BQ245" s="25"/>
      <c r="CQ245" s="25"/>
      <c r="CR245" s="25"/>
      <c r="CS245" s="25"/>
      <c r="CT245" s="25"/>
      <c r="CU245" s="25"/>
    </row>
    <row r="246" spans="1:101" s="245" customFormat="1" ht="21" hidden="1" customHeight="1">
      <c r="A246" s="15"/>
      <c r="B246" s="15"/>
      <c r="C246" s="38" t="s">
        <v>169</v>
      </c>
      <c r="D246" s="34" t="s">
        <v>1369</v>
      </c>
      <c r="E246" s="489"/>
      <c r="F246" s="459">
        <v>41017</v>
      </c>
      <c r="G246" s="799"/>
      <c r="H246" s="319" t="s">
        <v>923</v>
      </c>
      <c r="I246" s="27">
        <v>41085</v>
      </c>
      <c r="J246" s="435"/>
      <c r="K246" s="272"/>
      <c r="L246" s="195">
        <v>0</v>
      </c>
      <c r="M246" s="195">
        <v>0</v>
      </c>
      <c r="N246" s="195"/>
      <c r="O246" s="195">
        <v>0</v>
      </c>
      <c r="P246" s="195"/>
      <c r="Q246" s="826">
        <v>0</v>
      </c>
      <c r="R246" s="826"/>
      <c r="S246" s="826">
        <v>0</v>
      </c>
      <c r="T246" s="826"/>
      <c r="U246" s="15"/>
      <c r="V246" s="769"/>
      <c r="W246" s="15"/>
      <c r="X246" s="769"/>
      <c r="Y246" s="15"/>
      <c r="Z246" s="769"/>
      <c r="AA246" s="15"/>
      <c r="AB246" s="769"/>
      <c r="AC246" s="15"/>
      <c r="AD246" s="769"/>
      <c r="AE246" s="15"/>
      <c r="AF246" s="769"/>
      <c r="AG246" s="15"/>
      <c r="AH246" s="769"/>
      <c r="AI246" s="15"/>
      <c r="AJ246" s="769"/>
      <c r="AK246" s="15"/>
      <c r="AL246" s="769"/>
      <c r="AM246" s="15"/>
      <c r="AN246" s="770"/>
      <c r="AO246" s="15"/>
      <c r="AP246" s="770"/>
      <c r="AQ246" s="15"/>
      <c r="AR246" s="770"/>
      <c r="AS246" s="15"/>
      <c r="AT246" s="770"/>
      <c r="AU246" s="15"/>
      <c r="AV246" s="770"/>
      <c r="AW246" s="15"/>
      <c r="AX246" s="770"/>
      <c r="AY246" s="15"/>
      <c r="AZ246" s="770"/>
      <c r="BA246" s="15"/>
      <c r="BB246" s="770"/>
      <c r="BC246" s="15"/>
      <c r="BD246" s="770"/>
      <c r="BE246" s="15"/>
      <c r="BF246" s="770"/>
      <c r="BG246" s="15"/>
      <c r="BH246" s="770"/>
      <c r="BI246" s="15"/>
      <c r="BJ246" s="770"/>
      <c r="BK246" s="15">
        <f t="shared" si="34"/>
        <v>0</v>
      </c>
      <c r="BL246" s="25"/>
      <c r="BM246" s="15">
        <f t="shared" si="35"/>
        <v>0</v>
      </c>
      <c r="BN246" s="23"/>
      <c r="BO246" s="15">
        <f t="shared" si="36"/>
        <v>0</v>
      </c>
    </row>
    <row r="247" spans="1:101" s="245" customFormat="1" ht="21" hidden="1" customHeight="1">
      <c r="A247" s="15"/>
      <c r="B247" s="15"/>
      <c r="C247" s="38" t="s">
        <v>150</v>
      </c>
      <c r="D247" s="556" t="s">
        <v>223</v>
      </c>
      <c r="E247" s="488"/>
      <c r="F247" s="459">
        <v>37712</v>
      </c>
      <c r="G247" s="799"/>
      <c r="H247" s="319" t="s">
        <v>923</v>
      </c>
      <c r="I247" s="27"/>
      <c r="J247" s="435"/>
      <c r="K247" s="272"/>
      <c r="L247" s="195">
        <v>0</v>
      </c>
      <c r="M247" s="195">
        <v>0</v>
      </c>
      <c r="N247" s="195"/>
      <c r="O247" s="195">
        <v>0</v>
      </c>
      <c r="P247" s="195"/>
      <c r="Q247" s="826">
        <v>0</v>
      </c>
      <c r="R247" s="826"/>
      <c r="S247" s="826">
        <v>0</v>
      </c>
      <c r="T247" s="826"/>
      <c r="U247" s="15"/>
      <c r="V247" s="769"/>
      <c r="W247" s="15"/>
      <c r="X247" s="769"/>
      <c r="Y247" s="15"/>
      <c r="Z247" s="769"/>
      <c r="AA247" s="15"/>
      <c r="AB247" s="769"/>
      <c r="AC247" s="15"/>
      <c r="AD247" s="769"/>
      <c r="AE247" s="15"/>
      <c r="AF247" s="769"/>
      <c r="AG247" s="15"/>
      <c r="AH247" s="769"/>
      <c r="AI247" s="15"/>
      <c r="AJ247" s="769"/>
      <c r="AK247" s="15"/>
      <c r="AL247" s="769"/>
      <c r="AM247" s="15"/>
      <c r="AN247" s="770"/>
      <c r="AO247" s="15"/>
      <c r="AP247" s="770"/>
      <c r="AQ247" s="15"/>
      <c r="AR247" s="770"/>
      <c r="AS247" s="15"/>
      <c r="AT247" s="770"/>
      <c r="AU247" s="15"/>
      <c r="AV247" s="770"/>
      <c r="AW247" s="15"/>
      <c r="AX247" s="770"/>
      <c r="AY247" s="15"/>
      <c r="AZ247" s="770"/>
      <c r="BA247" s="15"/>
      <c r="BB247" s="770"/>
      <c r="BC247" s="15"/>
      <c r="BD247" s="770"/>
      <c r="BE247" s="15"/>
      <c r="BF247" s="770"/>
      <c r="BG247" s="15"/>
      <c r="BH247" s="770"/>
      <c r="BI247" s="15"/>
      <c r="BJ247" s="770"/>
      <c r="BK247" s="15">
        <f t="shared" si="34"/>
        <v>0</v>
      </c>
      <c r="BL247" s="25"/>
      <c r="BM247" s="15">
        <f t="shared" si="35"/>
        <v>0</v>
      </c>
      <c r="BN247" s="23"/>
      <c r="BO247" s="15">
        <f t="shared" si="36"/>
        <v>0</v>
      </c>
    </row>
    <row r="248" spans="1:101" s="245" customFormat="1" ht="21" hidden="1" customHeight="1">
      <c r="A248" s="15"/>
      <c r="B248" s="15"/>
      <c r="C248" s="38" t="s">
        <v>94</v>
      </c>
      <c r="D248" s="556" t="s">
        <v>1089</v>
      </c>
      <c r="E248" s="488"/>
      <c r="F248" s="459">
        <v>41551</v>
      </c>
      <c r="G248" s="799"/>
      <c r="H248" s="319" t="s">
        <v>259</v>
      </c>
      <c r="I248" s="27">
        <v>39373</v>
      </c>
      <c r="J248" s="435"/>
      <c r="K248" s="272"/>
      <c r="L248" s="195">
        <v>0</v>
      </c>
      <c r="M248" s="195">
        <v>0</v>
      </c>
      <c r="N248" s="195"/>
      <c r="O248" s="195">
        <v>0</v>
      </c>
      <c r="P248" s="195"/>
      <c r="Q248" s="826">
        <v>0</v>
      </c>
      <c r="R248" s="826"/>
      <c r="S248" s="826">
        <v>0</v>
      </c>
      <c r="T248" s="826"/>
      <c r="U248" s="15"/>
      <c r="V248" s="769"/>
      <c r="W248" s="15"/>
      <c r="X248" s="769"/>
      <c r="Y248" s="15"/>
      <c r="Z248" s="769"/>
      <c r="AA248" s="15"/>
      <c r="AB248" s="769"/>
      <c r="AC248" s="15"/>
      <c r="AD248" s="769"/>
      <c r="AE248" s="15"/>
      <c r="AF248" s="769"/>
      <c r="AG248" s="15"/>
      <c r="AH248" s="769"/>
      <c r="AI248" s="15"/>
      <c r="AJ248" s="769"/>
      <c r="AK248" s="15"/>
      <c r="AL248" s="769"/>
      <c r="AM248" s="15"/>
      <c r="AN248" s="770"/>
      <c r="AO248" s="15"/>
      <c r="AP248" s="770"/>
      <c r="AQ248" s="15"/>
      <c r="AR248" s="770"/>
      <c r="AS248" s="15"/>
      <c r="AT248" s="770"/>
      <c r="AU248" s="15"/>
      <c r="AV248" s="770"/>
      <c r="AW248" s="15"/>
      <c r="AX248" s="770"/>
      <c r="AY248" s="15"/>
      <c r="AZ248" s="770"/>
      <c r="BA248" s="15"/>
      <c r="BB248" s="770"/>
      <c r="BC248" s="15"/>
      <c r="BD248" s="770"/>
      <c r="BE248" s="15"/>
      <c r="BF248" s="770"/>
      <c r="BG248" s="15"/>
      <c r="BH248" s="770"/>
      <c r="BI248" s="15"/>
      <c r="BJ248" s="770"/>
      <c r="BK248" s="15">
        <f t="shared" si="34"/>
        <v>0</v>
      </c>
      <c r="BL248" s="25"/>
      <c r="BM248" s="15">
        <f t="shared" si="35"/>
        <v>0</v>
      </c>
      <c r="BN248" s="23"/>
      <c r="BO248" s="15">
        <f t="shared" si="36"/>
        <v>0</v>
      </c>
      <c r="BP248" s="25"/>
      <c r="BQ248" s="25"/>
      <c r="CQ248" s="25"/>
      <c r="CR248" s="25"/>
      <c r="CS248" s="25"/>
      <c r="CT248" s="25"/>
      <c r="CU248" s="25"/>
      <c r="CV248" s="25"/>
      <c r="CW248" s="25"/>
    </row>
    <row r="249" spans="1:101" s="245" customFormat="1" ht="21" hidden="1" customHeight="1">
      <c r="A249" s="15"/>
      <c r="B249" s="15"/>
      <c r="C249" s="38" t="s">
        <v>79</v>
      </c>
      <c r="D249" s="556" t="s">
        <v>231</v>
      </c>
      <c r="E249" s="488"/>
      <c r="F249" s="457">
        <v>38687</v>
      </c>
      <c r="G249" s="799"/>
      <c r="H249" s="319" t="s">
        <v>255</v>
      </c>
      <c r="I249" s="27">
        <v>21823</v>
      </c>
      <c r="J249" s="435"/>
      <c r="K249" s="272"/>
      <c r="L249" s="195">
        <v>0</v>
      </c>
      <c r="M249" s="195">
        <v>0</v>
      </c>
      <c r="N249" s="195"/>
      <c r="O249" s="195">
        <v>0</v>
      </c>
      <c r="P249" s="195"/>
      <c r="Q249" s="826">
        <v>0</v>
      </c>
      <c r="R249" s="826"/>
      <c r="S249" s="826">
        <v>0</v>
      </c>
      <c r="T249" s="826"/>
      <c r="U249" s="15"/>
      <c r="V249" s="769"/>
      <c r="W249" s="15"/>
      <c r="X249" s="769"/>
      <c r="Y249" s="15"/>
      <c r="Z249" s="769"/>
      <c r="AA249" s="15"/>
      <c r="AB249" s="769"/>
      <c r="AC249" s="15"/>
      <c r="AD249" s="769"/>
      <c r="AE249" s="15"/>
      <c r="AF249" s="769"/>
      <c r="AG249" s="15"/>
      <c r="AH249" s="769"/>
      <c r="AI249" s="15"/>
      <c r="AJ249" s="769"/>
      <c r="AK249" s="15"/>
      <c r="AL249" s="769"/>
      <c r="AM249" s="15"/>
      <c r="AN249" s="770"/>
      <c r="AO249" s="15"/>
      <c r="AP249" s="770"/>
      <c r="AQ249" s="15"/>
      <c r="AR249" s="770"/>
      <c r="AS249" s="15"/>
      <c r="AT249" s="770"/>
      <c r="AU249" s="15"/>
      <c r="AV249" s="770"/>
      <c r="AW249" s="15"/>
      <c r="AX249" s="770"/>
      <c r="AY249" s="15"/>
      <c r="AZ249" s="770"/>
      <c r="BA249" s="15"/>
      <c r="BB249" s="770"/>
      <c r="BC249" s="15"/>
      <c r="BD249" s="770"/>
      <c r="BE249" s="15"/>
      <c r="BF249" s="770"/>
      <c r="BG249" s="15"/>
      <c r="BH249" s="770"/>
      <c r="BI249" s="15"/>
      <c r="BJ249" s="770"/>
      <c r="BK249" s="15">
        <f t="shared" si="34"/>
        <v>0</v>
      </c>
      <c r="BL249" s="25"/>
      <c r="BM249" s="15">
        <f t="shared" si="35"/>
        <v>0</v>
      </c>
      <c r="BN249" s="23"/>
      <c r="BO249" s="15">
        <f t="shared" si="36"/>
        <v>0</v>
      </c>
      <c r="BP249" s="25"/>
      <c r="BQ249" s="25"/>
      <c r="BR249" s="25"/>
      <c r="BS249" s="25"/>
      <c r="BT249" s="25"/>
      <c r="BU249" s="25"/>
      <c r="BV249" s="25"/>
      <c r="BW249" s="25"/>
      <c r="BX249" s="25"/>
      <c r="BY249" s="25"/>
      <c r="BZ249" s="25"/>
      <c r="CA249" s="25"/>
      <c r="CB249" s="25"/>
      <c r="CC249" s="25"/>
      <c r="CD249" s="25"/>
      <c r="CE249" s="25"/>
      <c r="CF249" s="25"/>
      <c r="CG249" s="25"/>
      <c r="CH249" s="25"/>
      <c r="CI249" s="25"/>
      <c r="CJ249" s="25"/>
      <c r="CK249" s="25"/>
      <c r="CL249" s="25"/>
      <c r="CM249" s="25"/>
      <c r="CN249" s="25"/>
      <c r="CO249" s="25"/>
      <c r="CP249" s="25"/>
      <c r="CQ249" s="25"/>
      <c r="CR249" s="25"/>
      <c r="CS249" s="25"/>
      <c r="CT249" s="25"/>
      <c r="CU249" s="25"/>
      <c r="CV249" s="25"/>
      <c r="CW249" s="25"/>
    </row>
    <row r="250" spans="1:101" s="245" customFormat="1" ht="21" hidden="1" customHeight="1">
      <c r="A250" s="15"/>
      <c r="B250" s="15"/>
      <c r="C250" s="38" t="s">
        <v>127</v>
      </c>
      <c r="D250" s="556" t="s">
        <v>232</v>
      </c>
      <c r="E250" s="488"/>
      <c r="F250" s="457">
        <v>38687</v>
      </c>
      <c r="G250" s="799"/>
      <c r="H250" s="319" t="s">
        <v>259</v>
      </c>
      <c r="I250" s="27">
        <v>22007</v>
      </c>
      <c r="J250" s="435"/>
      <c r="K250" s="272"/>
      <c r="L250" s="195">
        <v>0</v>
      </c>
      <c r="M250" s="195">
        <v>0</v>
      </c>
      <c r="N250" s="195"/>
      <c r="O250" s="195">
        <v>0</v>
      </c>
      <c r="P250" s="195"/>
      <c r="Q250" s="826">
        <v>0</v>
      </c>
      <c r="R250" s="826"/>
      <c r="S250" s="826">
        <v>0</v>
      </c>
      <c r="T250" s="826"/>
      <c r="U250" s="15"/>
      <c r="V250" s="769"/>
      <c r="W250" s="15"/>
      <c r="X250" s="769"/>
      <c r="Y250" s="15"/>
      <c r="Z250" s="769"/>
      <c r="AA250" s="15"/>
      <c r="AB250" s="769"/>
      <c r="AC250" s="15"/>
      <c r="AD250" s="769"/>
      <c r="AE250" s="15"/>
      <c r="AF250" s="769"/>
      <c r="AG250" s="15"/>
      <c r="AH250" s="769"/>
      <c r="AI250" s="15"/>
      <c r="AJ250" s="769"/>
      <c r="AK250" s="15"/>
      <c r="AL250" s="769"/>
      <c r="AM250" s="15"/>
      <c r="AN250" s="770"/>
      <c r="AO250" s="15"/>
      <c r="AP250" s="770"/>
      <c r="AQ250" s="15"/>
      <c r="AR250" s="770"/>
      <c r="AS250" s="15"/>
      <c r="AT250" s="770"/>
      <c r="AU250" s="15"/>
      <c r="AV250" s="770"/>
      <c r="AW250" s="15"/>
      <c r="AX250" s="770"/>
      <c r="AY250" s="15"/>
      <c r="AZ250" s="770"/>
      <c r="BA250" s="15"/>
      <c r="BB250" s="770"/>
      <c r="BC250" s="15"/>
      <c r="BD250" s="770"/>
      <c r="BE250" s="15"/>
      <c r="BF250" s="770"/>
      <c r="BG250" s="15"/>
      <c r="BH250" s="770"/>
      <c r="BI250" s="15"/>
      <c r="BJ250" s="770"/>
      <c r="BK250" s="15">
        <f t="shared" si="34"/>
        <v>0</v>
      </c>
      <c r="BL250" s="25"/>
      <c r="BM250" s="15">
        <f t="shared" si="35"/>
        <v>0</v>
      </c>
      <c r="BN250" s="23"/>
      <c r="BO250" s="15">
        <f t="shared" si="36"/>
        <v>0</v>
      </c>
      <c r="BR250" s="25"/>
      <c r="BS250" s="25"/>
      <c r="BT250" s="25"/>
      <c r="BU250" s="25"/>
      <c r="BV250" s="25"/>
      <c r="BW250" s="25"/>
      <c r="BX250" s="25"/>
      <c r="BY250" s="25"/>
      <c r="BZ250" s="25"/>
      <c r="CA250" s="25"/>
      <c r="CB250" s="25"/>
      <c r="CC250" s="25"/>
      <c r="CD250" s="25"/>
      <c r="CE250" s="25"/>
      <c r="CF250" s="25"/>
      <c r="CG250" s="25"/>
      <c r="CH250" s="25"/>
      <c r="CI250" s="25"/>
      <c r="CJ250" s="25"/>
      <c r="CK250" s="25"/>
      <c r="CL250" s="25"/>
      <c r="CM250" s="25"/>
      <c r="CN250" s="25"/>
      <c r="CO250" s="25"/>
      <c r="CP250" s="25"/>
    </row>
    <row r="251" spans="1:101" s="245" customFormat="1" ht="21" hidden="1" customHeight="1">
      <c r="A251" s="40"/>
      <c r="B251" s="40"/>
      <c r="C251" s="38" t="s">
        <v>56</v>
      </c>
      <c r="D251" s="556" t="s">
        <v>109</v>
      </c>
      <c r="E251" s="488"/>
      <c r="F251" s="457">
        <v>36537</v>
      </c>
      <c r="G251" s="799"/>
      <c r="H251" s="319" t="s">
        <v>259</v>
      </c>
      <c r="I251" s="27">
        <v>21724</v>
      </c>
      <c r="J251" s="435"/>
      <c r="K251" s="272"/>
      <c r="L251" s="195">
        <v>0</v>
      </c>
      <c r="M251" s="195">
        <v>0</v>
      </c>
      <c r="N251" s="195"/>
      <c r="O251" s="195">
        <v>0</v>
      </c>
      <c r="P251" s="195"/>
      <c r="Q251" s="826">
        <v>0</v>
      </c>
      <c r="R251" s="826"/>
      <c r="S251" s="826">
        <v>0</v>
      </c>
      <c r="T251" s="826"/>
      <c r="U251" s="15"/>
      <c r="V251" s="769"/>
      <c r="W251" s="15"/>
      <c r="X251" s="769"/>
      <c r="Y251" s="15"/>
      <c r="Z251" s="769"/>
      <c r="AA251" s="15"/>
      <c r="AB251" s="769"/>
      <c r="AC251" s="15"/>
      <c r="AD251" s="769"/>
      <c r="AE251" s="15"/>
      <c r="AF251" s="769"/>
      <c r="AG251" s="15"/>
      <c r="AH251" s="769"/>
      <c r="AI251" s="15"/>
      <c r="AJ251" s="769"/>
      <c r="AK251" s="15"/>
      <c r="AL251" s="769"/>
      <c r="AM251" s="15"/>
      <c r="AN251" s="770"/>
      <c r="AO251" s="15"/>
      <c r="AP251" s="770"/>
      <c r="AQ251" s="15"/>
      <c r="AR251" s="770"/>
      <c r="AS251" s="15"/>
      <c r="AT251" s="770"/>
      <c r="AU251" s="15"/>
      <c r="AV251" s="770"/>
      <c r="AW251" s="15"/>
      <c r="AX251" s="770"/>
      <c r="AY251" s="15"/>
      <c r="AZ251" s="770"/>
      <c r="BA251" s="15"/>
      <c r="BB251" s="770"/>
      <c r="BC251" s="15"/>
      <c r="BD251" s="770"/>
      <c r="BE251" s="15"/>
      <c r="BF251" s="770"/>
      <c r="BG251" s="15"/>
      <c r="BH251" s="770"/>
      <c r="BI251" s="15"/>
      <c r="BJ251" s="770"/>
      <c r="BK251" s="15">
        <f t="shared" si="34"/>
        <v>0</v>
      </c>
      <c r="BL251" s="25"/>
      <c r="BM251" s="15">
        <f t="shared" si="35"/>
        <v>0</v>
      </c>
      <c r="BN251" s="23"/>
      <c r="BO251" s="15">
        <f t="shared" si="36"/>
        <v>0</v>
      </c>
      <c r="BP251" s="25"/>
      <c r="BQ251" s="25"/>
      <c r="BR251" s="25"/>
      <c r="BS251" s="25"/>
      <c r="BT251" s="25"/>
      <c r="BU251" s="25"/>
      <c r="BV251" s="25"/>
      <c r="BW251" s="25"/>
      <c r="BX251" s="25"/>
      <c r="BY251" s="25"/>
      <c r="BZ251" s="25"/>
      <c r="CA251" s="25"/>
      <c r="CB251" s="25"/>
      <c r="CC251" s="25"/>
      <c r="CD251" s="25"/>
      <c r="CE251" s="25"/>
      <c r="CF251" s="25"/>
      <c r="CG251" s="25"/>
      <c r="CH251" s="25"/>
      <c r="CI251" s="25"/>
      <c r="CJ251" s="25"/>
      <c r="CK251" s="25"/>
      <c r="CL251" s="25"/>
      <c r="CM251" s="25"/>
      <c r="CN251" s="25"/>
      <c r="CO251" s="25"/>
      <c r="CP251" s="25"/>
      <c r="CQ251" s="25"/>
      <c r="CR251" s="25"/>
      <c r="CS251" s="25"/>
      <c r="CT251" s="25"/>
      <c r="CU251" s="25"/>
      <c r="CV251" s="25"/>
      <c r="CW251" s="25"/>
    </row>
    <row r="252" spans="1:101" s="245" customFormat="1" ht="21" hidden="1" customHeight="1">
      <c r="A252" s="15"/>
      <c r="B252" s="15"/>
      <c r="C252" s="38" t="s">
        <v>129</v>
      </c>
      <c r="D252" s="556" t="s">
        <v>147</v>
      </c>
      <c r="E252" s="488"/>
      <c r="F252" s="459">
        <v>39264</v>
      </c>
      <c r="G252" s="799"/>
      <c r="H252" s="319" t="s">
        <v>254</v>
      </c>
      <c r="I252" s="27">
        <v>21552</v>
      </c>
      <c r="J252" s="435"/>
      <c r="K252" s="272"/>
      <c r="L252" s="195">
        <v>0</v>
      </c>
      <c r="M252" s="195">
        <v>0</v>
      </c>
      <c r="N252" s="195"/>
      <c r="O252" s="195">
        <v>0</v>
      </c>
      <c r="P252" s="195"/>
      <c r="Q252" s="826">
        <v>0</v>
      </c>
      <c r="R252" s="826"/>
      <c r="S252" s="826">
        <v>0</v>
      </c>
      <c r="T252" s="826"/>
      <c r="U252" s="15"/>
      <c r="V252" s="769"/>
      <c r="W252" s="15"/>
      <c r="X252" s="769"/>
      <c r="Y252" s="15"/>
      <c r="Z252" s="769"/>
      <c r="AA252" s="15"/>
      <c r="AB252" s="769"/>
      <c r="AC252" s="15"/>
      <c r="AD252" s="769"/>
      <c r="AE252" s="15"/>
      <c r="AF252" s="769"/>
      <c r="AG252" s="15"/>
      <c r="AH252" s="769"/>
      <c r="AI252" s="15"/>
      <c r="AJ252" s="769"/>
      <c r="AK252" s="15"/>
      <c r="AL252" s="769"/>
      <c r="AM252" s="15"/>
      <c r="AN252" s="770"/>
      <c r="AO252" s="15"/>
      <c r="AP252" s="770"/>
      <c r="AQ252" s="15"/>
      <c r="AR252" s="770"/>
      <c r="AS252" s="15"/>
      <c r="AT252" s="770"/>
      <c r="AU252" s="15"/>
      <c r="AV252" s="770"/>
      <c r="AW252" s="15"/>
      <c r="AX252" s="770"/>
      <c r="AY252" s="15"/>
      <c r="AZ252" s="770"/>
      <c r="BA252" s="15"/>
      <c r="BB252" s="770"/>
      <c r="BC252" s="15"/>
      <c r="BD252" s="770"/>
      <c r="BE252" s="15"/>
      <c r="BF252" s="770"/>
      <c r="BG252" s="15"/>
      <c r="BH252" s="770"/>
      <c r="BI252" s="15"/>
      <c r="BJ252" s="770"/>
      <c r="BK252" s="15">
        <f t="shared" si="34"/>
        <v>0</v>
      </c>
      <c r="BL252" s="25"/>
      <c r="BM252" s="15">
        <f t="shared" si="35"/>
        <v>0</v>
      </c>
      <c r="BN252" s="23"/>
      <c r="BO252" s="15">
        <f t="shared" si="36"/>
        <v>0</v>
      </c>
    </row>
    <row r="253" spans="1:101" s="25" customFormat="1" ht="15.75" hidden="1" customHeight="1">
      <c r="C253" s="58"/>
      <c r="D253" s="156"/>
      <c r="E253" s="184"/>
      <c r="F253" s="475"/>
      <c r="G253" s="184"/>
      <c r="H253" s="35"/>
      <c r="I253" s="35"/>
      <c r="K253" s="35"/>
      <c r="U253" s="23"/>
      <c r="W253" s="23"/>
      <c r="Y253" s="23"/>
      <c r="AA253" s="23"/>
      <c r="AC253" s="23"/>
      <c r="AE253" s="23"/>
      <c r="AG253" s="23"/>
      <c r="AI253" s="23"/>
      <c r="AK253" s="23"/>
      <c r="AM253" s="23"/>
      <c r="AO253" s="23"/>
      <c r="AQ253" s="23"/>
      <c r="AS253" s="23"/>
      <c r="AU253" s="23"/>
      <c r="AW253" s="23"/>
      <c r="AY253" s="23"/>
      <c r="BA253" s="23"/>
      <c r="BC253" s="23"/>
      <c r="BE253" s="23"/>
      <c r="BG253" s="23"/>
      <c r="BI253" s="23"/>
      <c r="BK253" s="23"/>
      <c r="BM253" s="23"/>
      <c r="BN253" s="23"/>
      <c r="BO253" s="23"/>
    </row>
    <row r="254" spans="1:101" s="49" customFormat="1" ht="54" hidden="1" customHeight="1">
      <c r="D254" s="49" t="s">
        <v>1693</v>
      </c>
      <c r="F254" s="387"/>
      <c r="H254" s="620"/>
      <c r="I254" s="35"/>
      <c r="K254" s="620"/>
      <c r="CO254" s="37"/>
      <c r="CP254" s="37"/>
      <c r="CQ254" s="37"/>
      <c r="CS254" s="37"/>
    </row>
    <row r="255" spans="1:101" s="25" customFormat="1" ht="15.75" hidden="1" customHeight="1">
      <c r="C255" s="58"/>
      <c r="D255" s="156"/>
      <c r="E255" s="184"/>
      <c r="F255" s="475"/>
      <c r="G255" s="184"/>
      <c r="H255" s="35"/>
      <c r="I255" s="35"/>
      <c r="K255" s="35"/>
      <c r="U255" s="23"/>
      <c r="W255" s="23"/>
      <c r="Y255" s="23"/>
      <c r="AA255" s="23"/>
      <c r="AC255" s="23"/>
      <c r="AE255" s="23"/>
      <c r="AG255" s="23"/>
      <c r="AI255" s="23"/>
      <c r="AK255" s="23"/>
      <c r="AM255" s="23"/>
      <c r="AO255" s="23"/>
      <c r="AQ255" s="23"/>
      <c r="AS255" s="23"/>
      <c r="AU255" s="23"/>
      <c r="AW255" s="23"/>
      <c r="AY255" s="23"/>
      <c r="BA255" s="23"/>
      <c r="BC255" s="23"/>
      <c r="BE255" s="23"/>
      <c r="BG255" s="23"/>
      <c r="BI255" s="23"/>
      <c r="BK255" s="23"/>
      <c r="BM255" s="23"/>
      <c r="BN255" s="23"/>
      <c r="BO255" s="23"/>
    </row>
    <row r="256" spans="1:101" s="157" customFormat="1" ht="34.5" hidden="1" customHeight="1">
      <c r="A256" s="279" t="s">
        <v>11</v>
      </c>
      <c r="B256" s="279" t="s">
        <v>1011</v>
      </c>
      <c r="C256" s="503" t="s">
        <v>12</v>
      </c>
      <c r="D256" s="365" t="s">
        <v>39</v>
      </c>
      <c r="E256" s="478"/>
      <c r="F256" s="343" t="s">
        <v>14</v>
      </c>
      <c r="G256" s="478"/>
      <c r="H256" s="318" t="s">
        <v>297</v>
      </c>
      <c r="I256" s="256" t="s">
        <v>15</v>
      </c>
      <c r="J256" s="423"/>
      <c r="K256" s="318"/>
      <c r="L256" s="333"/>
      <c r="M256" s="333">
        <v>22</v>
      </c>
      <c r="N256" s="333"/>
      <c r="O256" s="333">
        <v>22</v>
      </c>
      <c r="P256" s="333"/>
      <c r="Q256" s="813">
        <v>22</v>
      </c>
      <c r="R256" s="813"/>
      <c r="S256" s="1116">
        <v>25</v>
      </c>
      <c r="T256" s="1116"/>
      <c r="U256" s="279">
        <v>5</v>
      </c>
      <c r="V256" s="825"/>
      <c r="W256" s="279">
        <v>12</v>
      </c>
      <c r="X256" s="825"/>
      <c r="Y256" s="279">
        <v>19</v>
      </c>
      <c r="Z256" s="825"/>
      <c r="AA256" s="279"/>
      <c r="AB256" s="825"/>
      <c r="AC256" s="279">
        <v>26</v>
      </c>
      <c r="AD256" s="825"/>
      <c r="AE256" s="279">
        <v>2</v>
      </c>
      <c r="AF256" s="825"/>
      <c r="AG256" s="279">
        <v>9</v>
      </c>
      <c r="AH256" s="825"/>
      <c r="AI256" s="279">
        <v>16</v>
      </c>
      <c r="AJ256" s="825"/>
      <c r="AK256" s="279">
        <v>30</v>
      </c>
      <c r="AL256" s="825"/>
      <c r="AM256" s="279">
        <v>7</v>
      </c>
      <c r="AN256" s="825"/>
      <c r="AO256" s="279">
        <v>14</v>
      </c>
      <c r="AP256" s="825"/>
      <c r="AQ256" s="279"/>
      <c r="AR256" s="825"/>
      <c r="AS256" s="279">
        <v>21</v>
      </c>
      <c r="AT256" s="825"/>
      <c r="AU256" s="279">
        <v>28</v>
      </c>
      <c r="AV256" s="825"/>
      <c r="AW256" s="279">
        <v>4</v>
      </c>
      <c r="AX256" s="825"/>
      <c r="AY256" s="279">
        <v>11</v>
      </c>
      <c r="AZ256" s="825"/>
      <c r="BA256" s="279"/>
      <c r="BB256" s="825"/>
      <c r="BC256" s="279">
        <v>25</v>
      </c>
      <c r="BD256" s="825"/>
      <c r="BE256" s="279">
        <v>1</v>
      </c>
      <c r="BF256" s="825"/>
      <c r="BG256" s="279">
        <v>8</v>
      </c>
      <c r="BH256" s="825"/>
      <c r="BI256" s="279">
        <v>29</v>
      </c>
      <c r="BJ256" s="825"/>
      <c r="BK256" s="279">
        <v>25</v>
      </c>
      <c r="BL256" s="279">
        <v>1</v>
      </c>
      <c r="BM256" s="279">
        <v>8</v>
      </c>
      <c r="BN256" s="279">
        <v>15</v>
      </c>
      <c r="BO256" s="279">
        <v>22</v>
      </c>
      <c r="BP256" s="279">
        <v>29</v>
      </c>
      <c r="BQ256" s="279">
        <v>6</v>
      </c>
      <c r="BR256" s="279">
        <v>13</v>
      </c>
      <c r="BS256" s="279">
        <v>20</v>
      </c>
      <c r="BT256" s="279">
        <v>27</v>
      </c>
      <c r="BU256" s="279">
        <v>3</v>
      </c>
      <c r="BV256" s="279">
        <v>10</v>
      </c>
      <c r="BW256" s="279">
        <v>17</v>
      </c>
      <c r="BX256" s="279">
        <v>24</v>
      </c>
      <c r="BY256" s="279">
        <v>31</v>
      </c>
      <c r="BZ256" s="279">
        <v>7</v>
      </c>
      <c r="CA256" s="279">
        <v>14</v>
      </c>
      <c r="CB256" s="279">
        <v>21</v>
      </c>
      <c r="CC256" s="279">
        <v>28</v>
      </c>
      <c r="CD256" s="279">
        <v>5</v>
      </c>
      <c r="CE256" s="279">
        <v>12</v>
      </c>
      <c r="CF256" s="279">
        <v>19</v>
      </c>
      <c r="CG256" s="279">
        <v>26</v>
      </c>
      <c r="CH256" s="279">
        <v>2</v>
      </c>
      <c r="CI256" s="279">
        <v>9</v>
      </c>
      <c r="CJ256" s="279">
        <v>16</v>
      </c>
      <c r="CK256" s="279">
        <v>23</v>
      </c>
      <c r="CL256" s="279">
        <v>30</v>
      </c>
      <c r="CM256" s="279">
        <v>7</v>
      </c>
      <c r="CN256" s="279">
        <v>14</v>
      </c>
      <c r="CO256" s="279">
        <v>21</v>
      </c>
      <c r="CP256" s="279">
        <v>28</v>
      </c>
      <c r="CQ256" s="12" t="s">
        <v>876</v>
      </c>
      <c r="CR256" s="13"/>
      <c r="CS256" s="12" t="s">
        <v>877</v>
      </c>
      <c r="CU256" s="14" t="s">
        <v>1262</v>
      </c>
    </row>
    <row r="257" spans="1:101" s="245" customFormat="1" ht="21" hidden="1" customHeight="1">
      <c r="A257" s="15"/>
      <c r="B257" s="15"/>
      <c r="C257" s="38" t="s">
        <v>127</v>
      </c>
      <c r="D257" s="556" t="s">
        <v>160</v>
      </c>
      <c r="E257" s="488"/>
      <c r="F257" s="457">
        <v>42442</v>
      </c>
      <c r="G257" s="799"/>
      <c r="H257" s="319" t="s">
        <v>343</v>
      </c>
      <c r="I257" s="27">
        <v>34663</v>
      </c>
      <c r="J257" s="435"/>
      <c r="K257" s="272"/>
      <c r="L257" s="195">
        <v>1</v>
      </c>
      <c r="M257" s="195">
        <v>0</v>
      </c>
      <c r="N257" s="195"/>
      <c r="O257" s="195">
        <v>0</v>
      </c>
      <c r="P257" s="195"/>
      <c r="Q257" s="826">
        <v>0</v>
      </c>
      <c r="R257" s="826"/>
      <c r="S257" s="826">
        <v>0</v>
      </c>
      <c r="T257" s="826"/>
      <c r="U257" s="15"/>
      <c r="V257" s="769"/>
      <c r="W257" s="15"/>
      <c r="X257" s="769"/>
      <c r="Y257" s="15"/>
      <c r="Z257" s="769"/>
      <c r="AA257" s="15"/>
      <c r="AB257" s="769"/>
      <c r="AC257" s="15"/>
      <c r="AD257" s="769"/>
      <c r="AE257" s="15"/>
      <c r="AF257" s="769"/>
      <c r="AG257" s="15"/>
      <c r="AH257" s="769"/>
      <c r="AI257" s="15"/>
      <c r="AJ257" s="769"/>
      <c r="AK257" s="15"/>
      <c r="AL257" s="769"/>
      <c r="AM257" s="15"/>
      <c r="AN257" s="770"/>
      <c r="AO257" s="15"/>
      <c r="AP257" s="770"/>
      <c r="AQ257" s="15"/>
      <c r="AR257" s="770"/>
      <c r="AS257" s="15"/>
      <c r="AT257" s="770"/>
      <c r="AU257" s="15"/>
      <c r="AV257" s="770"/>
      <c r="AW257" s="15"/>
      <c r="AX257" s="770"/>
      <c r="AY257" s="15"/>
      <c r="AZ257" s="770"/>
      <c r="BA257" s="15"/>
      <c r="BB257" s="770"/>
      <c r="BC257" s="15"/>
      <c r="BD257" s="770"/>
      <c r="BE257" s="15"/>
      <c r="BF257" s="770"/>
      <c r="BG257" s="15"/>
      <c r="BH257" s="770"/>
      <c r="BI257" s="15"/>
      <c r="BJ257" s="770"/>
      <c r="BK257" s="15">
        <f>COUNT(U257:AK257)</f>
        <v>0</v>
      </c>
      <c r="BL257" s="25"/>
      <c r="BM257" s="15">
        <f>COUNT(AM257:BI257)</f>
        <v>0</v>
      </c>
      <c r="BN257" s="23"/>
      <c r="BO257" s="15">
        <f>SUM(BK257,BM257)</f>
        <v>0</v>
      </c>
    </row>
    <row r="258" spans="1:101" s="25" customFormat="1" ht="21" hidden="1" customHeight="1">
      <c r="A258" s="15"/>
      <c r="B258" s="15"/>
      <c r="C258" s="38" t="s">
        <v>105</v>
      </c>
      <c r="D258" s="556" t="s">
        <v>1216</v>
      </c>
      <c r="E258" s="488"/>
      <c r="F258" s="458">
        <v>44273</v>
      </c>
      <c r="G258" s="799"/>
      <c r="H258" s="319" t="s">
        <v>748</v>
      </c>
      <c r="I258" s="27">
        <v>44251</v>
      </c>
      <c r="J258" s="435"/>
      <c r="K258" s="272"/>
      <c r="L258" s="195">
        <v>13</v>
      </c>
      <c r="M258" s="195">
        <v>0</v>
      </c>
      <c r="N258" s="195"/>
      <c r="O258" s="195">
        <v>0</v>
      </c>
      <c r="P258" s="195"/>
      <c r="Q258" s="826">
        <v>0</v>
      </c>
      <c r="R258" s="826"/>
      <c r="S258" s="826">
        <v>0</v>
      </c>
      <c r="T258" s="826"/>
      <c r="U258" s="15"/>
      <c r="V258" s="769"/>
      <c r="W258" s="15"/>
      <c r="X258" s="769"/>
      <c r="Y258" s="15"/>
      <c r="Z258" s="769"/>
      <c r="AA258" s="15"/>
      <c r="AB258" s="769"/>
      <c r="AC258" s="15"/>
      <c r="AD258" s="769"/>
      <c r="AE258" s="15"/>
      <c r="AF258" s="769"/>
      <c r="AG258" s="15"/>
      <c r="AH258" s="769"/>
      <c r="AI258" s="15"/>
      <c r="AJ258" s="769"/>
      <c r="AK258" s="15"/>
      <c r="AL258" s="769"/>
      <c r="AM258" s="15"/>
      <c r="AN258" s="770"/>
      <c r="AO258" s="15"/>
      <c r="AP258" s="770"/>
      <c r="AQ258" s="15"/>
      <c r="AR258" s="770"/>
      <c r="AS258" s="15"/>
      <c r="AT258" s="770"/>
      <c r="AU258" s="15"/>
      <c r="AV258" s="770"/>
      <c r="AW258" s="15"/>
      <c r="AX258" s="770"/>
      <c r="AY258" s="15"/>
      <c r="AZ258" s="770"/>
      <c r="BA258" s="15"/>
      <c r="BB258" s="770"/>
      <c r="BC258" s="15"/>
      <c r="BD258" s="770"/>
      <c r="BE258" s="15"/>
      <c r="BF258" s="770"/>
      <c r="BG258" s="15"/>
      <c r="BH258" s="770"/>
      <c r="BI258" s="15"/>
      <c r="BJ258" s="770"/>
      <c r="BK258" s="15">
        <f>COUNT(U258:AK258)</f>
        <v>0</v>
      </c>
      <c r="BM258" s="15">
        <f>COUNT(AM258:BI258)</f>
        <v>0</v>
      </c>
      <c r="BN258" s="23"/>
      <c r="BO258" s="15">
        <f>SUM(BK258,BM258)</f>
        <v>0</v>
      </c>
      <c r="BP258" s="245"/>
      <c r="BQ258" s="245"/>
      <c r="BR258" s="245"/>
      <c r="BS258" s="245"/>
      <c r="BT258" s="245"/>
      <c r="BU258" s="245"/>
      <c r="BV258" s="245"/>
      <c r="BW258" s="245"/>
      <c r="BX258" s="245"/>
      <c r="BY258" s="245"/>
      <c r="BZ258" s="245"/>
      <c r="CA258" s="245"/>
      <c r="CB258" s="245"/>
      <c r="CC258" s="245"/>
      <c r="CD258" s="245"/>
      <c r="CE258" s="245"/>
      <c r="CF258" s="245"/>
      <c r="CG258" s="245"/>
      <c r="CH258" s="245"/>
      <c r="CI258" s="245"/>
      <c r="CJ258" s="245"/>
      <c r="CK258" s="245"/>
      <c r="CL258" s="245"/>
      <c r="CM258" s="245"/>
      <c r="CN258" s="245"/>
      <c r="CO258" s="245"/>
      <c r="CP258" s="245"/>
      <c r="CQ258" s="245"/>
      <c r="CR258" s="245"/>
      <c r="CS258" s="245"/>
      <c r="CT258" s="245"/>
      <c r="CU258" s="245"/>
      <c r="CV258" s="245"/>
      <c r="CW258" s="245"/>
    </row>
    <row r="259" spans="1:101" s="245" customFormat="1" ht="21" hidden="1" customHeight="1">
      <c r="A259" s="15"/>
      <c r="B259" s="15"/>
      <c r="C259" s="38" t="s">
        <v>167</v>
      </c>
      <c r="D259" s="556" t="s">
        <v>156</v>
      </c>
      <c r="E259" s="488"/>
      <c r="F259" s="457">
        <v>42796</v>
      </c>
      <c r="G259" s="799"/>
      <c r="H259" s="319" t="s">
        <v>748</v>
      </c>
      <c r="I259" s="27">
        <v>41835</v>
      </c>
      <c r="J259" s="435"/>
      <c r="K259" s="272"/>
      <c r="L259" s="195">
        <v>0</v>
      </c>
      <c r="M259" s="195">
        <v>0</v>
      </c>
      <c r="N259" s="195"/>
      <c r="O259" s="195">
        <v>0</v>
      </c>
      <c r="P259" s="195"/>
      <c r="Q259" s="826">
        <v>0</v>
      </c>
      <c r="R259" s="826"/>
      <c r="S259" s="826">
        <v>0</v>
      </c>
      <c r="T259" s="826"/>
      <c r="U259" s="15"/>
      <c r="V259" s="769"/>
      <c r="W259" s="15"/>
      <c r="X259" s="769"/>
      <c r="Y259" s="15"/>
      <c r="Z259" s="769"/>
      <c r="AA259" s="15"/>
      <c r="AB259" s="769"/>
      <c r="AC259" s="15"/>
      <c r="AD259" s="769"/>
      <c r="AE259" s="15"/>
      <c r="AF259" s="769"/>
      <c r="AG259" s="15"/>
      <c r="AH259" s="769"/>
      <c r="AI259" s="15"/>
      <c r="AJ259" s="769"/>
      <c r="AK259" s="15"/>
      <c r="AL259" s="769"/>
      <c r="AM259" s="15"/>
      <c r="AN259" s="770"/>
      <c r="AO259" s="15"/>
      <c r="AP259" s="770"/>
      <c r="AQ259" s="15"/>
      <c r="AR259" s="770"/>
      <c r="AS259" s="15"/>
      <c r="AT259" s="770"/>
      <c r="AU259" s="15"/>
      <c r="AV259" s="770"/>
      <c r="AW259" s="15"/>
      <c r="AX259" s="770"/>
      <c r="AY259" s="15"/>
      <c r="AZ259" s="770"/>
      <c r="BA259" s="15"/>
      <c r="BB259" s="770"/>
      <c r="BC259" s="15"/>
      <c r="BD259" s="770"/>
      <c r="BE259" s="15"/>
      <c r="BF259" s="770"/>
      <c r="BG259" s="15"/>
      <c r="BH259" s="770"/>
      <c r="BI259" s="15"/>
      <c r="BJ259" s="770"/>
      <c r="BK259" s="15">
        <f>COUNT(U259:AK259)</f>
        <v>0</v>
      </c>
      <c r="BL259" s="25"/>
      <c r="BM259" s="15">
        <f>COUNT(AM259:BI259)</f>
        <v>0</v>
      </c>
      <c r="BN259" s="23"/>
      <c r="BO259" s="15">
        <f>SUM(BK259,BM259)</f>
        <v>0</v>
      </c>
    </row>
    <row r="260" spans="1:101" s="25" customFormat="1" ht="15.75" hidden="1" customHeight="1">
      <c r="C260" s="58"/>
      <c r="D260" s="156"/>
      <c r="E260" s="184"/>
      <c r="F260" s="475"/>
      <c r="G260" s="184"/>
      <c r="H260" s="35"/>
      <c r="I260" s="35"/>
      <c r="K260" s="35"/>
      <c r="U260" s="23"/>
      <c r="W260" s="23"/>
      <c r="Y260" s="23"/>
      <c r="AA260" s="23"/>
      <c r="AC260" s="23"/>
      <c r="AE260" s="23"/>
      <c r="AG260" s="23"/>
      <c r="AI260" s="23"/>
      <c r="AK260" s="23"/>
      <c r="AM260" s="23"/>
      <c r="AO260" s="23"/>
      <c r="AQ260" s="23"/>
      <c r="AS260" s="23"/>
      <c r="AU260" s="23"/>
      <c r="AW260" s="23"/>
      <c r="AY260" s="23"/>
      <c r="BA260" s="23"/>
      <c r="BC260" s="23"/>
      <c r="BE260" s="23"/>
      <c r="BG260" s="23"/>
      <c r="BI260" s="23"/>
      <c r="BK260" s="23"/>
      <c r="BM260" s="23"/>
      <c r="BN260" s="23"/>
      <c r="BO260" s="23"/>
    </row>
    <row r="261" spans="1:101" s="49" customFormat="1" ht="54" hidden="1" customHeight="1">
      <c r="D261" s="49" t="s">
        <v>1695</v>
      </c>
      <c r="F261" s="387"/>
      <c r="H261" s="620"/>
      <c r="I261" s="35"/>
      <c r="K261" s="620"/>
      <c r="CQ261" s="37"/>
      <c r="CR261" s="37"/>
      <c r="CS261" s="37"/>
      <c r="CU261" s="37"/>
    </row>
    <row r="262" spans="1:101" s="25" customFormat="1" ht="15.75" hidden="1" customHeight="1">
      <c r="C262" s="58"/>
      <c r="D262" s="156"/>
      <c r="E262" s="184"/>
      <c r="F262" s="475"/>
      <c r="G262" s="184"/>
      <c r="H262" s="35"/>
      <c r="I262" s="35"/>
      <c r="K262" s="35"/>
      <c r="U262" s="23"/>
      <c r="W262" s="23"/>
      <c r="Y262" s="23"/>
      <c r="AA262" s="23"/>
      <c r="AC262" s="23"/>
      <c r="AE262" s="23"/>
      <c r="AG262" s="23"/>
      <c r="AI262" s="23"/>
      <c r="AK262" s="23"/>
      <c r="AM262" s="23"/>
      <c r="AO262" s="23"/>
      <c r="AQ262" s="23"/>
      <c r="AS262" s="23"/>
      <c r="AU262" s="23"/>
      <c r="AW262" s="23"/>
      <c r="AY262" s="23"/>
      <c r="BA262" s="23"/>
      <c r="BC262" s="23"/>
      <c r="BE262" s="23"/>
      <c r="BG262" s="23"/>
      <c r="BI262" s="23"/>
      <c r="BK262" s="23"/>
      <c r="BM262" s="23"/>
      <c r="BN262" s="23"/>
      <c r="BO262" s="23"/>
    </row>
    <row r="263" spans="1:101" s="157" customFormat="1" ht="34.5" hidden="1" customHeight="1">
      <c r="A263" s="279" t="s">
        <v>11</v>
      </c>
      <c r="B263" s="279" t="s">
        <v>1011</v>
      </c>
      <c r="C263" s="503" t="s">
        <v>12</v>
      </c>
      <c r="D263" s="365" t="s">
        <v>39</v>
      </c>
      <c r="E263" s="478"/>
      <c r="F263" s="343" t="s">
        <v>14</v>
      </c>
      <c r="G263" s="478"/>
      <c r="H263" s="318" t="s">
        <v>297</v>
      </c>
      <c r="I263" s="256" t="s">
        <v>15</v>
      </c>
      <c r="J263" s="423"/>
      <c r="K263" s="318"/>
      <c r="L263" s="333"/>
      <c r="M263" s="333">
        <v>22</v>
      </c>
      <c r="N263" s="333"/>
      <c r="O263" s="333">
        <v>22</v>
      </c>
      <c r="P263" s="333"/>
      <c r="Q263" s="813">
        <v>22</v>
      </c>
      <c r="R263" s="813"/>
      <c r="S263" s="1116">
        <v>25</v>
      </c>
      <c r="T263" s="1116"/>
      <c r="U263" s="279">
        <v>5</v>
      </c>
      <c r="V263" s="825"/>
      <c r="W263" s="279">
        <v>12</v>
      </c>
      <c r="X263" s="825"/>
      <c r="Y263" s="279">
        <v>19</v>
      </c>
      <c r="Z263" s="825"/>
      <c r="AA263" s="279"/>
      <c r="AB263" s="825"/>
      <c r="AC263" s="279">
        <v>26</v>
      </c>
      <c r="AD263" s="825"/>
      <c r="AE263" s="279">
        <v>2</v>
      </c>
      <c r="AF263" s="825"/>
      <c r="AG263" s="279">
        <v>9</v>
      </c>
      <c r="AH263" s="825"/>
      <c r="AI263" s="279">
        <v>16</v>
      </c>
      <c r="AJ263" s="825"/>
      <c r="AK263" s="279">
        <v>30</v>
      </c>
      <c r="AL263" s="825"/>
      <c r="AM263" s="279">
        <v>7</v>
      </c>
      <c r="AN263" s="825"/>
      <c r="AO263" s="279">
        <v>14</v>
      </c>
      <c r="AP263" s="825"/>
      <c r="AQ263" s="279"/>
      <c r="AR263" s="825"/>
      <c r="AS263" s="279">
        <v>21</v>
      </c>
      <c r="AT263" s="825"/>
      <c r="AU263" s="279">
        <v>28</v>
      </c>
      <c r="AV263" s="825"/>
      <c r="AW263" s="279">
        <v>4</v>
      </c>
      <c r="AX263" s="825"/>
      <c r="AY263" s="279">
        <v>11</v>
      </c>
      <c r="AZ263" s="825"/>
      <c r="BA263" s="279"/>
      <c r="BB263" s="825"/>
      <c r="BC263" s="279">
        <v>25</v>
      </c>
      <c r="BD263" s="825"/>
      <c r="BE263" s="279">
        <v>1</v>
      </c>
      <c r="BF263" s="825"/>
      <c r="BG263" s="279">
        <v>8</v>
      </c>
      <c r="BH263" s="825"/>
      <c r="BI263" s="279">
        <v>29</v>
      </c>
      <c r="BJ263" s="825"/>
      <c r="BK263" s="279">
        <v>25</v>
      </c>
      <c r="BL263" s="279">
        <v>1</v>
      </c>
      <c r="BM263" s="279">
        <v>8</v>
      </c>
      <c r="BN263" s="279">
        <v>15</v>
      </c>
      <c r="BO263" s="279">
        <v>22</v>
      </c>
      <c r="BP263" s="279">
        <v>29</v>
      </c>
      <c r="BQ263" s="279">
        <v>6</v>
      </c>
      <c r="BR263" s="279">
        <v>13</v>
      </c>
      <c r="BS263" s="279">
        <v>20</v>
      </c>
      <c r="BT263" s="279">
        <v>27</v>
      </c>
      <c r="BU263" s="279">
        <v>3</v>
      </c>
      <c r="BV263" s="279">
        <v>10</v>
      </c>
      <c r="BW263" s="279">
        <v>17</v>
      </c>
      <c r="BX263" s="279">
        <v>24</v>
      </c>
      <c r="BY263" s="279">
        <v>31</v>
      </c>
      <c r="BZ263" s="279">
        <v>7</v>
      </c>
      <c r="CA263" s="279">
        <v>14</v>
      </c>
      <c r="CB263" s="279">
        <v>21</v>
      </c>
      <c r="CC263" s="279">
        <v>28</v>
      </c>
      <c r="CD263" s="279">
        <v>5</v>
      </c>
      <c r="CE263" s="279">
        <v>12</v>
      </c>
      <c r="CF263" s="279">
        <v>19</v>
      </c>
      <c r="CG263" s="279">
        <v>26</v>
      </c>
      <c r="CH263" s="279">
        <v>2</v>
      </c>
      <c r="CI263" s="279">
        <v>9</v>
      </c>
      <c r="CJ263" s="279">
        <v>16</v>
      </c>
      <c r="CK263" s="279">
        <v>23</v>
      </c>
      <c r="CL263" s="279">
        <v>30</v>
      </c>
      <c r="CM263" s="279">
        <v>7</v>
      </c>
      <c r="CN263" s="279">
        <v>14</v>
      </c>
      <c r="CO263" s="279">
        <v>21</v>
      </c>
      <c r="CP263" s="279">
        <v>28</v>
      </c>
      <c r="CQ263" s="12" t="s">
        <v>876</v>
      </c>
      <c r="CR263" s="13"/>
      <c r="CS263" s="12" t="s">
        <v>877</v>
      </c>
      <c r="CU263" s="14" t="s">
        <v>1262</v>
      </c>
    </row>
    <row r="264" spans="1:101" s="245" customFormat="1" ht="21" hidden="1" customHeight="1">
      <c r="A264" s="15"/>
      <c r="B264" s="15"/>
      <c r="C264" s="38" t="s">
        <v>165</v>
      </c>
      <c r="D264" s="556" t="s">
        <v>1342</v>
      </c>
      <c r="E264" s="488"/>
      <c r="F264" s="457">
        <v>39968</v>
      </c>
      <c r="G264" s="799"/>
      <c r="H264" s="319" t="s">
        <v>343</v>
      </c>
      <c r="I264" s="27">
        <v>39846</v>
      </c>
      <c r="J264" s="435"/>
      <c r="K264" s="272"/>
      <c r="L264" s="195">
        <v>0</v>
      </c>
      <c r="M264" s="195">
        <v>0</v>
      </c>
      <c r="N264" s="195"/>
      <c r="O264" s="195">
        <v>0</v>
      </c>
      <c r="P264" s="195"/>
      <c r="Q264" s="826">
        <v>0</v>
      </c>
      <c r="R264" s="826"/>
      <c r="S264" s="826">
        <v>0</v>
      </c>
      <c r="T264" s="826"/>
      <c r="U264" s="15"/>
      <c r="V264" s="769"/>
      <c r="W264" s="15"/>
      <c r="X264" s="769"/>
      <c r="Y264" s="15"/>
      <c r="Z264" s="769"/>
      <c r="AA264" s="15"/>
      <c r="AB264" s="769"/>
      <c r="AC264" s="15"/>
      <c r="AD264" s="769"/>
      <c r="AE264" s="15"/>
      <c r="AF264" s="769"/>
      <c r="AG264" s="15"/>
      <c r="AH264" s="769"/>
      <c r="AI264" s="15"/>
      <c r="AJ264" s="769"/>
      <c r="AK264" s="15"/>
      <c r="AL264" s="769"/>
      <c r="AM264" s="15"/>
      <c r="AN264" s="770"/>
      <c r="AO264" s="15"/>
      <c r="AP264" s="770"/>
      <c r="AQ264" s="15"/>
      <c r="AR264" s="770"/>
      <c r="AS264" s="15"/>
      <c r="AT264" s="770"/>
      <c r="AU264" s="15"/>
      <c r="AV264" s="770"/>
      <c r="AW264" s="15"/>
      <c r="AX264" s="770"/>
      <c r="AY264" s="15"/>
      <c r="AZ264" s="770"/>
      <c r="BA264" s="15"/>
      <c r="BB264" s="770"/>
      <c r="BC264" s="15"/>
      <c r="BD264" s="770"/>
      <c r="BE264" s="15"/>
      <c r="BF264" s="770"/>
      <c r="BG264" s="15"/>
      <c r="BH264" s="770"/>
      <c r="BI264" s="15"/>
      <c r="BJ264" s="770"/>
      <c r="BK264" s="15">
        <f>COUNT(U264:AK264)</f>
        <v>0</v>
      </c>
      <c r="BL264" s="25"/>
      <c r="BM264" s="15">
        <f>COUNT(AM264:BI264)</f>
        <v>0</v>
      </c>
      <c r="BN264" s="23"/>
      <c r="BO264" s="15">
        <f>SUM(BK264,BM264)</f>
        <v>0</v>
      </c>
    </row>
    <row r="265" spans="1:101" s="25" customFormat="1" ht="15.75" hidden="1" customHeight="1">
      <c r="C265" s="58"/>
      <c r="D265" s="156"/>
      <c r="E265" s="184"/>
      <c r="F265" s="475"/>
      <c r="G265" s="184"/>
      <c r="H265" s="35"/>
      <c r="I265" s="35"/>
      <c r="K265" s="35"/>
      <c r="U265" s="23"/>
      <c r="W265" s="23"/>
      <c r="Y265" s="23"/>
      <c r="AA265" s="23"/>
      <c r="AC265" s="23"/>
      <c r="AE265" s="23"/>
      <c r="AG265" s="23"/>
      <c r="AI265" s="23"/>
      <c r="AK265" s="23"/>
      <c r="AM265" s="23"/>
      <c r="AO265" s="23"/>
      <c r="AQ265" s="23"/>
      <c r="AS265" s="23"/>
      <c r="AU265" s="23"/>
      <c r="AW265" s="23"/>
      <c r="AY265" s="23"/>
      <c r="BA265" s="23"/>
      <c r="BC265" s="23"/>
      <c r="BE265" s="23"/>
      <c r="BG265" s="23"/>
      <c r="BI265" s="23"/>
      <c r="BK265" s="23"/>
      <c r="BM265" s="23"/>
      <c r="BN265" s="23"/>
      <c r="BO265" s="23"/>
    </row>
  </sheetData>
  <sortState xmlns:xlrd2="http://schemas.microsoft.com/office/spreadsheetml/2017/richdata2" ref="A4:RM81">
    <sortCondition descending="1" ref="G4:G81"/>
    <sortCondition ref="F4:F81"/>
  </sortState>
  <phoneticPr fontId="62" type="noConversion"/>
  <pageMargins left="0.39370078740157483" right="0.39370078740157483" top="0.59055118110236227" bottom="0.39370078740157483" header="0.31496062992125984" footer="0.11811023622047245"/>
  <pageSetup paperSize="9" scale="84" orientation="portrait" r:id="rId1"/>
  <headerFooter>
    <oddHeader>&amp;LALLEGATO "10"</oddHeader>
    <oddFooter>&amp;L&amp;D&amp;C&amp;P di &amp;N&amp;R&amp;A</oddFooter>
  </headerFooter>
  <rowBreaks count="2" manualBreakCount="2">
    <brk id="38" max="6" man="1"/>
    <brk id="83" max="6"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DY293"/>
  <sheetViews>
    <sheetView topLeftCell="A61" zoomScale="60" zoomScaleNormal="60" zoomScaleSheetLayoutView="70" workbookViewId="0">
      <pane xSplit="20" topLeftCell="U1" activePane="topRight" state="frozen"/>
      <selection pane="topRight" activeCell="E81" sqref="E81"/>
    </sheetView>
  </sheetViews>
  <sheetFormatPr defaultColWidth="8.77734375" defaultRowHeight="18" outlineLevelCol="1"/>
  <cols>
    <col min="1" max="2" width="5.77734375" style="209" customWidth="1"/>
    <col min="3" max="3" width="5.77734375" style="213" customWidth="1"/>
    <col min="4" max="4" width="42.77734375" style="103" customWidth="1"/>
    <col min="5" max="5" width="10.77734375" style="508" customWidth="1"/>
    <col min="6" max="6" width="10.77734375" style="507" customWidth="1"/>
    <col min="7" max="7" width="10.77734375" style="508" customWidth="1"/>
    <col min="8" max="9" width="12.88671875" style="213" customWidth="1" outlineLevel="1"/>
    <col min="10" max="10" width="17.77734375" style="212" customWidth="1" outlineLevel="1"/>
    <col min="11" max="11" width="14.77734375" style="213" customWidth="1" outlineLevel="1"/>
    <col min="12" max="20" width="8.6640625" style="212" customWidth="1" outlineLevel="1"/>
    <col min="21" max="21" width="5.77734375" style="1043" customWidth="1"/>
    <col min="22" max="22" width="5.77734375" style="221" customWidth="1"/>
    <col min="23" max="23" width="5.6640625" style="210" customWidth="1"/>
    <col min="24" max="24" width="5.6640625" style="209" customWidth="1"/>
    <col min="25" max="25" width="5.6640625" style="210" customWidth="1"/>
    <col min="26" max="26" width="5.6640625" style="209" customWidth="1"/>
    <col min="27" max="27" width="5.6640625" style="210" customWidth="1"/>
    <col min="28" max="28" width="5.6640625" style="209" customWidth="1"/>
    <col min="29" max="29" width="5.6640625" style="210" customWidth="1"/>
    <col min="30" max="30" width="5.6640625" style="209" customWidth="1"/>
    <col min="31" max="31" width="5.6640625" style="210" customWidth="1"/>
    <col min="32" max="32" width="5.6640625" style="209" customWidth="1"/>
    <col min="33" max="33" width="5.6640625" style="210" customWidth="1"/>
    <col min="34" max="34" width="5.6640625" style="209" customWidth="1"/>
    <col min="35" max="35" width="5.6640625" style="210" customWidth="1"/>
    <col min="36" max="36" width="5.6640625" style="209" customWidth="1"/>
    <col min="37" max="37" width="5.6640625" style="210" customWidth="1"/>
    <col min="38" max="38" width="5.6640625" style="209" customWidth="1"/>
    <col min="39" max="39" width="5.6640625" style="210" customWidth="1"/>
    <col min="40" max="40" width="5.6640625" style="209" customWidth="1"/>
    <col min="41" max="41" width="5.6640625" style="210" customWidth="1"/>
    <col min="42" max="42" width="5.6640625" style="209" customWidth="1"/>
    <col min="43" max="43" width="5.6640625" style="210" customWidth="1"/>
    <col min="44" max="44" width="5.6640625" style="209" customWidth="1"/>
    <col min="45" max="45" width="5.6640625" style="210" customWidth="1"/>
    <col min="46" max="46" width="5.6640625" style="209" customWidth="1"/>
    <col min="47" max="47" width="5.6640625" style="210" customWidth="1"/>
    <col min="48" max="48" width="5.6640625" style="209" customWidth="1"/>
    <col min="49" max="49" width="5.6640625" style="210" customWidth="1"/>
    <col min="50" max="50" width="5.6640625" style="209" customWidth="1"/>
    <col min="51" max="51" width="5.6640625" style="210" customWidth="1"/>
    <col min="52" max="52" width="5.6640625" style="209" customWidth="1"/>
    <col min="53" max="53" width="5.6640625" style="210" customWidth="1"/>
    <col min="54" max="54" width="5.6640625" style="209" customWidth="1"/>
    <col min="55" max="55" width="5.6640625" style="210" customWidth="1"/>
    <col min="56" max="56" width="5.6640625" style="209" customWidth="1"/>
    <col min="57" max="57" width="5.6640625" style="210" customWidth="1"/>
    <col min="58" max="58" width="5.6640625" style="209" customWidth="1"/>
    <col min="59" max="59" width="5.6640625" style="210" customWidth="1"/>
    <col min="60" max="60" width="5.6640625" style="209" customWidth="1"/>
    <col min="61" max="61" width="5.6640625" style="210" customWidth="1"/>
    <col min="62" max="62" width="5.6640625" style="209" customWidth="1"/>
    <col min="63" max="63" width="5.6640625" style="210" customWidth="1"/>
    <col min="64" max="64" width="5.6640625" style="209" customWidth="1"/>
    <col min="65" max="65" width="21.21875" style="23" customWidth="1"/>
    <col min="66" max="66" width="1.6640625" style="209" customWidth="1"/>
    <col min="67" max="67" width="21.6640625" style="210" customWidth="1"/>
    <col min="68" max="68" width="1.6640625" style="210" customWidth="1"/>
    <col min="69" max="69" width="21.21875" style="210" customWidth="1"/>
    <col min="70" max="16384" width="8.77734375" style="209"/>
  </cols>
  <sheetData>
    <row r="1" spans="1:70" s="217" customFormat="1" ht="72" customHeight="1">
      <c r="A1" s="1"/>
      <c r="B1" s="1"/>
      <c r="C1" s="530"/>
      <c r="D1" s="530"/>
      <c r="E1" s="501"/>
      <c r="F1" s="506"/>
      <c r="G1" s="800"/>
      <c r="H1" s="214"/>
      <c r="I1" s="214"/>
      <c r="J1" s="215"/>
      <c r="K1" s="214"/>
      <c r="L1" s="215"/>
      <c r="M1" s="215"/>
      <c r="N1" s="215"/>
      <c r="O1" s="215"/>
      <c r="P1" s="215"/>
      <c r="Q1" s="215"/>
      <c r="R1" s="215"/>
      <c r="S1" s="215"/>
      <c r="T1" s="215"/>
      <c r="U1" s="1042"/>
      <c r="V1" s="216"/>
      <c r="W1" s="218"/>
      <c r="Y1" s="218"/>
      <c r="AA1" s="218"/>
      <c r="AC1" s="218"/>
      <c r="AE1" s="218"/>
      <c r="AG1" s="218"/>
      <c r="AI1" s="218"/>
      <c r="AK1" s="218"/>
      <c r="AM1" s="218"/>
      <c r="AO1" s="218"/>
      <c r="AQ1" s="218"/>
      <c r="AS1" s="218"/>
      <c r="AU1" s="218"/>
      <c r="AW1" s="218"/>
      <c r="AY1" s="218"/>
      <c r="BA1" s="218"/>
      <c r="BC1" s="218"/>
      <c r="BE1" s="218"/>
      <c r="BG1" s="218"/>
      <c r="BI1" s="218"/>
      <c r="BK1" s="218"/>
      <c r="BM1" s="41"/>
      <c r="BO1" s="218"/>
      <c r="BP1" s="218"/>
      <c r="BQ1" s="218"/>
    </row>
    <row r="2" spans="1:70" s="25" customFormat="1" ht="34.5" customHeight="1">
      <c r="A2" s="275"/>
      <c r="B2" s="293"/>
      <c r="C2" s="162"/>
      <c r="D2" s="163" t="s">
        <v>2406</v>
      </c>
      <c r="E2" s="476"/>
      <c r="F2" s="509"/>
      <c r="G2" s="539"/>
      <c r="H2" s="219"/>
      <c r="I2" s="219"/>
      <c r="J2" s="421"/>
      <c r="K2" s="219"/>
      <c r="L2" s="220"/>
      <c r="M2" s="220"/>
      <c r="N2" s="220"/>
      <c r="O2" s="220"/>
      <c r="P2" s="220"/>
      <c r="Q2" s="810"/>
      <c r="R2" s="810"/>
      <c r="S2" s="810"/>
      <c r="T2" s="810"/>
      <c r="U2" s="994" t="s">
        <v>4</v>
      </c>
      <c r="V2" s="838"/>
      <c r="W2" s="327"/>
      <c r="X2" s="838"/>
      <c r="Y2" s="327"/>
      <c r="Z2" s="838"/>
      <c r="AA2" s="838"/>
      <c r="AB2" s="838"/>
      <c r="AC2" s="994" t="s">
        <v>844</v>
      </c>
      <c r="AD2" s="838"/>
      <c r="AE2" s="327"/>
      <c r="AF2" s="838"/>
      <c r="AG2" s="838"/>
      <c r="AH2" s="838"/>
      <c r="AI2" s="327"/>
      <c r="AJ2" s="838"/>
      <c r="AK2" s="838"/>
      <c r="AL2" s="838"/>
      <c r="AM2" s="994" t="s">
        <v>845</v>
      </c>
      <c r="AN2" s="838"/>
      <c r="AO2" s="327"/>
      <c r="AP2" s="838"/>
      <c r="AQ2" s="327"/>
      <c r="AR2" s="838"/>
      <c r="AS2" s="838"/>
      <c r="AT2" s="838"/>
      <c r="AU2" s="994" t="s">
        <v>7</v>
      </c>
      <c r="AV2" s="838"/>
      <c r="AW2" s="327"/>
      <c r="AX2" s="838"/>
      <c r="AY2" s="327"/>
      <c r="AZ2" s="838"/>
      <c r="BA2" s="838"/>
      <c r="BB2" s="838"/>
      <c r="BC2" s="994" t="s">
        <v>8</v>
      </c>
      <c r="BD2" s="838"/>
      <c r="BE2" s="327"/>
      <c r="BF2" s="838"/>
      <c r="BG2" s="838"/>
      <c r="BH2" s="838"/>
      <c r="BI2" s="327"/>
      <c r="BJ2" s="838"/>
      <c r="BK2" s="838"/>
      <c r="BL2" s="1003"/>
      <c r="BM2" s="207"/>
      <c r="BO2" s="23"/>
      <c r="BP2" s="23"/>
      <c r="BQ2" s="23"/>
    </row>
    <row r="3" spans="1:70" s="484" customFormat="1" ht="34.5" customHeight="1">
      <c r="A3" s="593" t="s">
        <v>301</v>
      </c>
      <c r="B3" s="593" t="s">
        <v>1601</v>
      </c>
      <c r="C3" s="504"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840" t="s">
        <v>2276</v>
      </c>
      <c r="R3" s="811" t="s">
        <v>2277</v>
      </c>
      <c r="S3" s="1113" t="s">
        <v>2481</v>
      </c>
      <c r="T3" s="1113" t="s">
        <v>2482</v>
      </c>
      <c r="U3" s="1023">
        <v>5</v>
      </c>
      <c r="V3" s="852" t="s">
        <v>1601</v>
      </c>
      <c r="W3" s="1023">
        <v>12</v>
      </c>
      <c r="X3" s="852" t="s">
        <v>1601</v>
      </c>
      <c r="Y3" s="1023">
        <v>19</v>
      </c>
      <c r="Z3" s="852" t="s">
        <v>1601</v>
      </c>
      <c r="AA3" s="1023">
        <v>26</v>
      </c>
      <c r="AB3" s="852" t="s">
        <v>1601</v>
      </c>
      <c r="AC3" s="1024">
        <v>2</v>
      </c>
      <c r="AD3" s="1001" t="s">
        <v>1601</v>
      </c>
      <c r="AE3" s="1023">
        <v>9</v>
      </c>
      <c r="AF3" s="852" t="s">
        <v>1601</v>
      </c>
      <c r="AG3" s="1023">
        <v>16</v>
      </c>
      <c r="AH3" s="852" t="s">
        <v>1601</v>
      </c>
      <c r="AI3" s="1023">
        <v>23</v>
      </c>
      <c r="AJ3" s="852" t="s">
        <v>1601</v>
      </c>
      <c r="AK3" s="1023">
        <v>30</v>
      </c>
      <c r="AL3" s="852" t="s">
        <v>1601</v>
      </c>
      <c r="AM3" s="1023">
        <v>7</v>
      </c>
      <c r="AN3" s="852" t="s">
        <v>1601</v>
      </c>
      <c r="AO3" s="1023">
        <v>14</v>
      </c>
      <c r="AP3" s="852" t="s">
        <v>1601</v>
      </c>
      <c r="AQ3" s="1023">
        <v>21</v>
      </c>
      <c r="AR3" s="852" t="s">
        <v>1601</v>
      </c>
      <c r="AS3" s="1023">
        <v>28</v>
      </c>
      <c r="AT3" s="852" t="s">
        <v>1601</v>
      </c>
      <c r="AU3" s="1023">
        <v>4</v>
      </c>
      <c r="AV3" s="852" t="s">
        <v>1601</v>
      </c>
      <c r="AW3" s="1023">
        <v>11</v>
      </c>
      <c r="AX3" s="852" t="s">
        <v>1601</v>
      </c>
      <c r="AY3" s="1023">
        <v>18</v>
      </c>
      <c r="AZ3" s="852" t="s">
        <v>1601</v>
      </c>
      <c r="BA3" s="1023">
        <v>25</v>
      </c>
      <c r="BB3" s="852" t="s">
        <v>1601</v>
      </c>
      <c r="BC3" s="1023">
        <v>1</v>
      </c>
      <c r="BD3" s="852" t="s">
        <v>1601</v>
      </c>
      <c r="BE3" s="1023">
        <v>8</v>
      </c>
      <c r="BF3" s="852" t="s">
        <v>1601</v>
      </c>
      <c r="BG3" s="1023">
        <v>15</v>
      </c>
      <c r="BH3" s="852" t="s">
        <v>1601</v>
      </c>
      <c r="BI3" s="1023">
        <v>22</v>
      </c>
      <c r="BJ3" s="852" t="s">
        <v>1601</v>
      </c>
      <c r="BK3" s="1023">
        <v>29</v>
      </c>
      <c r="BL3" s="1017" t="s">
        <v>1601</v>
      </c>
      <c r="BM3" s="527" t="s">
        <v>878</v>
      </c>
      <c r="BN3" s="474"/>
      <c r="BO3" s="473" t="s">
        <v>879</v>
      </c>
      <c r="BP3" s="173"/>
      <c r="BQ3" s="473" t="s">
        <v>1668</v>
      </c>
      <c r="BR3" s="528"/>
    </row>
    <row r="4" spans="1:70" s="25" customFormat="1" ht="21.75" customHeight="1">
      <c r="A4" s="30"/>
      <c r="B4" s="30"/>
      <c r="C4" s="38" t="s">
        <v>16</v>
      </c>
      <c r="D4" s="556" t="s">
        <v>241</v>
      </c>
      <c r="E4" s="477">
        <v>1064</v>
      </c>
      <c r="F4" s="459">
        <v>40554</v>
      </c>
      <c r="G4" s="788">
        <v>568</v>
      </c>
      <c r="H4" s="319" t="s">
        <v>257</v>
      </c>
      <c r="I4" s="27">
        <v>31609</v>
      </c>
      <c r="J4" s="436" t="s">
        <v>733</v>
      </c>
      <c r="K4" s="287" t="s">
        <v>732</v>
      </c>
      <c r="L4" s="16">
        <v>517</v>
      </c>
      <c r="M4" s="255">
        <v>19</v>
      </c>
      <c r="N4" s="16">
        <v>536</v>
      </c>
      <c r="O4" s="255">
        <v>17</v>
      </c>
      <c r="P4" s="16">
        <v>553</v>
      </c>
      <c r="Q4" s="768">
        <v>12</v>
      </c>
      <c r="R4" s="767">
        <v>565</v>
      </c>
      <c r="S4" s="1114">
        <v>3</v>
      </c>
      <c r="T4" s="1114">
        <v>568</v>
      </c>
      <c r="U4" s="15"/>
      <c r="V4" s="769"/>
      <c r="W4" s="15"/>
      <c r="X4" s="769"/>
      <c r="Y4" s="15"/>
      <c r="Z4" s="769"/>
      <c r="AA4" s="15"/>
      <c r="AB4" s="769"/>
      <c r="AC4" s="15">
        <v>3</v>
      </c>
      <c r="AD4" s="769">
        <v>45</v>
      </c>
      <c r="AE4" s="15">
        <v>4</v>
      </c>
      <c r="AF4" s="769">
        <v>35</v>
      </c>
      <c r="AG4" s="15">
        <v>4</v>
      </c>
      <c r="AH4" s="769">
        <v>35</v>
      </c>
      <c r="AI4" s="15"/>
      <c r="AJ4" s="769"/>
      <c r="AK4" s="15"/>
      <c r="AL4" s="769"/>
      <c r="AM4" s="15"/>
      <c r="AN4" s="770"/>
      <c r="AO4" s="15">
        <v>35</v>
      </c>
      <c r="AP4" s="770">
        <v>35</v>
      </c>
      <c r="AQ4" s="15"/>
      <c r="AR4" s="770"/>
      <c r="AS4" s="15">
        <v>35</v>
      </c>
      <c r="AT4" s="770">
        <v>35</v>
      </c>
      <c r="AU4" s="15">
        <v>35</v>
      </c>
      <c r="AV4" s="770">
        <v>35</v>
      </c>
      <c r="AW4" s="15"/>
      <c r="AX4" s="770"/>
      <c r="AY4" s="15"/>
      <c r="AZ4" s="770"/>
      <c r="BA4" s="15"/>
      <c r="BB4" s="770"/>
      <c r="BC4" s="15"/>
      <c r="BD4" s="770"/>
      <c r="BE4" s="15"/>
      <c r="BF4" s="770"/>
      <c r="BG4" s="15"/>
      <c r="BH4" s="770"/>
      <c r="BI4" s="15"/>
      <c r="BJ4" s="770"/>
      <c r="BK4" s="15"/>
      <c r="BL4" s="1015"/>
      <c r="BM4" s="419">
        <f t="shared" ref="BM4:BM35" si="0">COUNT(V4,X4,Z4,AB4,AD4,AF4,AH4,AJ4,AL4)</f>
        <v>3</v>
      </c>
      <c r="BO4" s="15">
        <f t="shared" ref="BO4:BO35" si="1">COUNT(AN4,AP4,AR4,AT4,AV4,AX4,AZ4,BB4,BD4,BF4,BH4,BJ4,BL4)</f>
        <v>3</v>
      </c>
      <c r="BP4" s="23"/>
      <c r="BQ4" s="15">
        <f t="shared" ref="BQ4:BQ35" si="2">SUM(BM4,BO4)</f>
        <v>6</v>
      </c>
    </row>
    <row r="5" spans="1:70" s="25" customFormat="1" ht="21.75" customHeight="1">
      <c r="A5" s="15"/>
      <c r="B5" s="15"/>
      <c r="C5" s="38" t="s">
        <v>17</v>
      </c>
      <c r="D5" s="556" t="s">
        <v>922</v>
      </c>
      <c r="E5" s="477">
        <v>536</v>
      </c>
      <c r="F5" s="459">
        <v>39264</v>
      </c>
      <c r="G5" s="788">
        <v>498</v>
      </c>
      <c r="H5" s="319" t="s">
        <v>255</v>
      </c>
      <c r="I5" s="27">
        <v>36207</v>
      </c>
      <c r="J5" s="436" t="s">
        <v>713</v>
      </c>
      <c r="K5" s="287" t="s">
        <v>712</v>
      </c>
      <c r="L5" s="16">
        <v>431</v>
      </c>
      <c r="M5" s="255">
        <v>20</v>
      </c>
      <c r="N5" s="16">
        <v>451</v>
      </c>
      <c r="O5" s="255">
        <v>19</v>
      </c>
      <c r="P5" s="16">
        <v>470</v>
      </c>
      <c r="Q5" s="768">
        <v>21</v>
      </c>
      <c r="R5" s="767">
        <v>491</v>
      </c>
      <c r="S5" s="1114">
        <v>7</v>
      </c>
      <c r="T5" s="1114">
        <v>498</v>
      </c>
      <c r="U5" s="15"/>
      <c r="V5" s="769"/>
      <c r="W5" s="15"/>
      <c r="X5" s="769"/>
      <c r="Y5" s="15">
        <v>3</v>
      </c>
      <c r="Z5" s="769">
        <v>45</v>
      </c>
      <c r="AA5" s="15">
        <v>2</v>
      </c>
      <c r="AB5" s="769">
        <v>45</v>
      </c>
      <c r="AC5" s="15">
        <v>4</v>
      </c>
      <c r="AD5" s="769">
        <v>35</v>
      </c>
      <c r="AE5" s="15">
        <v>3</v>
      </c>
      <c r="AF5" s="769">
        <v>45</v>
      </c>
      <c r="AG5" s="15">
        <v>2</v>
      </c>
      <c r="AH5" s="769">
        <v>45</v>
      </c>
      <c r="AI5" s="15">
        <v>4</v>
      </c>
      <c r="AJ5" s="769">
        <v>35</v>
      </c>
      <c r="AK5" s="15">
        <v>4</v>
      </c>
      <c r="AL5" s="769">
        <v>35</v>
      </c>
      <c r="AM5" s="15">
        <v>4</v>
      </c>
      <c r="AN5" s="770">
        <v>35</v>
      </c>
      <c r="AO5" s="15">
        <v>2</v>
      </c>
      <c r="AP5" s="770">
        <v>45</v>
      </c>
      <c r="AQ5" s="15">
        <v>4</v>
      </c>
      <c r="AR5" s="770">
        <v>35</v>
      </c>
      <c r="AS5" s="15">
        <v>4</v>
      </c>
      <c r="AT5" s="770">
        <v>35</v>
      </c>
      <c r="AU5" s="15">
        <v>4</v>
      </c>
      <c r="AV5" s="770">
        <v>35</v>
      </c>
      <c r="AW5" s="15"/>
      <c r="AX5" s="770"/>
      <c r="AY5" s="15"/>
      <c r="AZ5" s="770"/>
      <c r="BA5" s="15"/>
      <c r="BB5" s="770"/>
      <c r="BC5" s="15"/>
      <c r="BD5" s="770"/>
      <c r="BE5" s="15"/>
      <c r="BF5" s="770"/>
      <c r="BG5" s="15"/>
      <c r="BH5" s="770"/>
      <c r="BI5" s="15"/>
      <c r="BJ5" s="770"/>
      <c r="BK5" s="15"/>
      <c r="BL5" s="1015"/>
      <c r="BM5" s="419">
        <f t="shared" si="0"/>
        <v>7</v>
      </c>
      <c r="BO5" s="15">
        <f t="shared" si="1"/>
        <v>5</v>
      </c>
      <c r="BP5" s="23"/>
      <c r="BQ5" s="15">
        <f t="shared" si="2"/>
        <v>12</v>
      </c>
    </row>
    <row r="6" spans="1:70" s="25" customFormat="1" ht="21.75" customHeight="1">
      <c r="A6" s="30"/>
      <c r="B6" s="30"/>
      <c r="C6" s="38" t="s">
        <v>19</v>
      </c>
      <c r="D6" s="556" t="s">
        <v>894</v>
      </c>
      <c r="E6" s="477">
        <v>2409</v>
      </c>
      <c r="F6" s="457">
        <v>42051</v>
      </c>
      <c r="G6" s="788">
        <v>494</v>
      </c>
      <c r="H6" s="319" t="s">
        <v>258</v>
      </c>
      <c r="I6" s="27">
        <v>37910</v>
      </c>
      <c r="J6" s="436" t="s">
        <v>637</v>
      </c>
      <c r="K6" s="287" t="s">
        <v>637</v>
      </c>
      <c r="L6" s="16">
        <v>461</v>
      </c>
      <c r="M6" s="255">
        <v>11</v>
      </c>
      <c r="N6" s="16">
        <v>472</v>
      </c>
      <c r="O6" s="255">
        <v>8</v>
      </c>
      <c r="P6" s="16">
        <v>480</v>
      </c>
      <c r="Q6" s="768">
        <v>13</v>
      </c>
      <c r="R6" s="767">
        <v>493</v>
      </c>
      <c r="S6" s="1114">
        <v>1</v>
      </c>
      <c r="T6" s="1114">
        <v>494</v>
      </c>
      <c r="U6" s="15"/>
      <c r="V6" s="769"/>
      <c r="W6" s="15"/>
      <c r="X6" s="769"/>
      <c r="Y6" s="15">
        <v>71</v>
      </c>
      <c r="Z6" s="769">
        <v>35</v>
      </c>
      <c r="AA6" s="15"/>
      <c r="AB6" s="769"/>
      <c r="AC6" s="15"/>
      <c r="AD6" s="769"/>
      <c r="AE6" s="15"/>
      <c r="AF6" s="769"/>
      <c r="AG6" s="15"/>
      <c r="AH6" s="769"/>
      <c r="AI6" s="15"/>
      <c r="AJ6" s="769"/>
      <c r="AK6" s="15"/>
      <c r="AL6" s="769"/>
      <c r="AM6" s="15"/>
      <c r="AN6" s="770"/>
      <c r="AO6" s="15"/>
      <c r="AP6" s="770"/>
      <c r="AQ6" s="15"/>
      <c r="AR6" s="770"/>
      <c r="AS6" s="15"/>
      <c r="AT6" s="770"/>
      <c r="AU6" s="15"/>
      <c r="AV6" s="770"/>
      <c r="AW6" s="15"/>
      <c r="AX6" s="770"/>
      <c r="AY6" s="15"/>
      <c r="AZ6" s="770"/>
      <c r="BA6" s="15"/>
      <c r="BB6" s="770"/>
      <c r="BC6" s="15"/>
      <c r="BD6" s="770"/>
      <c r="BE6" s="15"/>
      <c r="BF6" s="770"/>
      <c r="BG6" s="15"/>
      <c r="BH6" s="770"/>
      <c r="BI6" s="15"/>
      <c r="BJ6" s="770"/>
      <c r="BK6" s="15"/>
      <c r="BL6" s="1015"/>
      <c r="BM6" s="419">
        <f t="shared" si="0"/>
        <v>1</v>
      </c>
      <c r="BO6" s="15">
        <f t="shared" si="1"/>
        <v>0</v>
      </c>
      <c r="BP6" s="23"/>
      <c r="BQ6" s="15">
        <f t="shared" si="2"/>
        <v>1</v>
      </c>
    </row>
    <row r="7" spans="1:70" s="25" customFormat="1" ht="21.75" customHeight="1">
      <c r="A7" s="30"/>
      <c r="B7" s="30"/>
      <c r="C7" s="38" t="s">
        <v>21</v>
      </c>
      <c r="D7" s="556" t="s">
        <v>1160</v>
      </c>
      <c r="E7" s="477">
        <v>6258</v>
      </c>
      <c r="F7" s="457">
        <v>41551</v>
      </c>
      <c r="G7" s="788">
        <v>447</v>
      </c>
      <c r="H7" s="319" t="s">
        <v>748</v>
      </c>
      <c r="I7" s="27">
        <v>23229</v>
      </c>
      <c r="J7" s="436" t="s">
        <v>651</v>
      </c>
      <c r="K7" s="287" t="s">
        <v>650</v>
      </c>
      <c r="L7" s="16">
        <v>441</v>
      </c>
      <c r="M7" s="255">
        <v>1</v>
      </c>
      <c r="N7" s="16">
        <v>442</v>
      </c>
      <c r="O7" s="255">
        <v>0</v>
      </c>
      <c r="P7" s="16">
        <v>442</v>
      </c>
      <c r="Q7" s="768">
        <v>5</v>
      </c>
      <c r="R7" s="767">
        <v>447</v>
      </c>
      <c r="S7" s="1114">
        <v>0</v>
      </c>
      <c r="T7" s="1114">
        <v>447</v>
      </c>
      <c r="U7" s="15"/>
      <c r="V7" s="769"/>
      <c r="W7" s="15"/>
      <c r="X7" s="769"/>
      <c r="Y7" s="15"/>
      <c r="Z7" s="769"/>
      <c r="AA7" s="15"/>
      <c r="AB7" s="769"/>
      <c r="AC7" s="15"/>
      <c r="AD7" s="769"/>
      <c r="AE7" s="15"/>
      <c r="AF7" s="769"/>
      <c r="AG7" s="15"/>
      <c r="AH7" s="769"/>
      <c r="AI7" s="15"/>
      <c r="AJ7" s="769"/>
      <c r="AK7" s="15"/>
      <c r="AL7" s="769"/>
      <c r="AM7" s="15"/>
      <c r="AN7" s="770"/>
      <c r="AO7" s="15"/>
      <c r="AP7" s="770"/>
      <c r="AQ7" s="15"/>
      <c r="AR7" s="770"/>
      <c r="AS7" s="15"/>
      <c r="AT7" s="770"/>
      <c r="AU7" s="15"/>
      <c r="AV7" s="770"/>
      <c r="AW7" s="15"/>
      <c r="AX7" s="770"/>
      <c r="AY7" s="15"/>
      <c r="AZ7" s="770"/>
      <c r="BA7" s="15"/>
      <c r="BB7" s="770"/>
      <c r="BC7" s="15"/>
      <c r="BD7" s="770"/>
      <c r="BE7" s="15"/>
      <c r="BF7" s="770"/>
      <c r="BG7" s="15"/>
      <c r="BH7" s="770"/>
      <c r="BI7" s="15"/>
      <c r="BJ7" s="770"/>
      <c r="BK7" s="15"/>
      <c r="BL7" s="1015"/>
      <c r="BM7" s="419">
        <f t="shared" si="0"/>
        <v>0</v>
      </c>
      <c r="BO7" s="15">
        <f t="shared" si="1"/>
        <v>0</v>
      </c>
      <c r="BP7" s="23"/>
      <c r="BQ7" s="15">
        <f t="shared" si="2"/>
        <v>0</v>
      </c>
    </row>
    <row r="8" spans="1:70" s="25" customFormat="1" ht="21.75" customHeight="1">
      <c r="A8" s="15"/>
      <c r="B8" s="15"/>
      <c r="C8" s="38" t="s">
        <v>23</v>
      </c>
      <c r="D8" s="556" t="s">
        <v>45</v>
      </c>
      <c r="E8" s="477">
        <v>479</v>
      </c>
      <c r="F8" s="457">
        <v>36537</v>
      </c>
      <c r="G8" s="788">
        <v>420</v>
      </c>
      <c r="H8" s="319" t="s">
        <v>255</v>
      </c>
      <c r="I8" s="27">
        <v>36511</v>
      </c>
      <c r="J8" s="590" t="s">
        <v>660</v>
      </c>
      <c r="K8" s="287" t="s">
        <v>659</v>
      </c>
      <c r="L8" s="16">
        <v>358</v>
      </c>
      <c r="M8" s="255">
        <v>20</v>
      </c>
      <c r="N8" s="16">
        <v>378</v>
      </c>
      <c r="O8" s="255">
        <v>18</v>
      </c>
      <c r="P8" s="16">
        <v>396</v>
      </c>
      <c r="Q8" s="768">
        <v>20</v>
      </c>
      <c r="R8" s="767">
        <v>416</v>
      </c>
      <c r="S8" s="1114">
        <v>4</v>
      </c>
      <c r="T8" s="1114">
        <v>420</v>
      </c>
      <c r="U8" s="15"/>
      <c r="V8" s="769"/>
      <c r="W8" s="15"/>
      <c r="X8" s="769"/>
      <c r="Y8" s="15"/>
      <c r="Z8" s="769"/>
      <c r="AA8" s="15"/>
      <c r="AB8" s="769"/>
      <c r="AC8" s="15">
        <v>85</v>
      </c>
      <c r="AD8" s="769">
        <v>35</v>
      </c>
      <c r="AE8" s="15">
        <v>85</v>
      </c>
      <c r="AF8" s="769">
        <v>35</v>
      </c>
      <c r="AG8" s="15"/>
      <c r="AH8" s="769"/>
      <c r="AI8" s="15">
        <v>3</v>
      </c>
      <c r="AJ8" s="769">
        <v>45</v>
      </c>
      <c r="AK8" s="15">
        <v>3</v>
      </c>
      <c r="AL8" s="769">
        <v>45</v>
      </c>
      <c r="AM8" s="15"/>
      <c r="AN8" s="770"/>
      <c r="AO8" s="15"/>
      <c r="AP8" s="770"/>
      <c r="AQ8" s="15"/>
      <c r="AR8" s="770"/>
      <c r="AS8" s="15"/>
      <c r="AT8" s="770"/>
      <c r="AU8" s="15"/>
      <c r="AV8" s="770"/>
      <c r="AW8" s="15"/>
      <c r="AX8" s="770"/>
      <c r="AY8" s="15"/>
      <c r="AZ8" s="770"/>
      <c r="BA8" s="15"/>
      <c r="BB8" s="770"/>
      <c r="BC8" s="15"/>
      <c r="BD8" s="770"/>
      <c r="BE8" s="15"/>
      <c r="BF8" s="770"/>
      <c r="BG8" s="15"/>
      <c r="BH8" s="770"/>
      <c r="BI8" s="15"/>
      <c r="BJ8" s="770"/>
      <c r="BK8" s="15"/>
      <c r="BL8" s="1015"/>
      <c r="BM8" s="419">
        <f t="shared" si="0"/>
        <v>4</v>
      </c>
      <c r="BO8" s="15">
        <f t="shared" si="1"/>
        <v>0</v>
      </c>
      <c r="BP8" s="23"/>
      <c r="BQ8" s="15">
        <f t="shared" si="2"/>
        <v>4</v>
      </c>
    </row>
    <row r="9" spans="1:70" s="25" customFormat="1" ht="21.75" customHeight="1">
      <c r="A9" s="30"/>
      <c r="B9" s="30"/>
      <c r="C9" s="38" t="s">
        <v>25</v>
      </c>
      <c r="D9" s="556" t="s">
        <v>60</v>
      </c>
      <c r="E9" s="477">
        <v>75</v>
      </c>
      <c r="F9" s="458">
        <v>40896</v>
      </c>
      <c r="G9" s="788">
        <v>400</v>
      </c>
      <c r="H9" s="319" t="s">
        <v>258</v>
      </c>
      <c r="I9" s="27">
        <v>36482</v>
      </c>
      <c r="J9" s="430" t="s">
        <v>370</v>
      </c>
      <c r="K9" s="287" t="s">
        <v>369</v>
      </c>
      <c r="L9" s="16">
        <v>337</v>
      </c>
      <c r="M9" s="255">
        <v>18</v>
      </c>
      <c r="N9" s="16">
        <v>355</v>
      </c>
      <c r="O9" s="255">
        <v>16</v>
      </c>
      <c r="P9" s="16">
        <v>371</v>
      </c>
      <c r="Q9" s="768">
        <v>20</v>
      </c>
      <c r="R9" s="767">
        <v>391</v>
      </c>
      <c r="S9" s="1114">
        <v>9</v>
      </c>
      <c r="T9" s="1114">
        <v>400</v>
      </c>
      <c r="U9" s="15">
        <v>43</v>
      </c>
      <c r="V9" s="769">
        <v>35</v>
      </c>
      <c r="W9" s="15">
        <v>41</v>
      </c>
      <c r="X9" s="769">
        <v>35</v>
      </c>
      <c r="Y9" s="15">
        <v>79</v>
      </c>
      <c r="Z9" s="769">
        <v>40</v>
      </c>
      <c r="AA9" s="15">
        <v>3</v>
      </c>
      <c r="AB9" s="769">
        <v>45</v>
      </c>
      <c r="AC9" s="15">
        <v>83</v>
      </c>
      <c r="AD9" s="769">
        <v>40</v>
      </c>
      <c r="AE9" s="15">
        <v>61</v>
      </c>
      <c r="AF9" s="769">
        <v>35</v>
      </c>
      <c r="AG9" s="15">
        <v>61</v>
      </c>
      <c r="AH9" s="769">
        <v>35</v>
      </c>
      <c r="AI9" s="15">
        <v>61</v>
      </c>
      <c r="AJ9" s="769">
        <v>35</v>
      </c>
      <c r="AK9" s="15">
        <v>28</v>
      </c>
      <c r="AL9" s="769">
        <v>35</v>
      </c>
      <c r="AM9" s="15">
        <v>61</v>
      </c>
      <c r="AN9" s="770">
        <v>35</v>
      </c>
      <c r="AO9" s="15">
        <v>61</v>
      </c>
      <c r="AP9" s="770">
        <v>35</v>
      </c>
      <c r="AQ9" s="15">
        <v>61</v>
      </c>
      <c r="AR9" s="770">
        <v>35</v>
      </c>
      <c r="AS9" s="15">
        <v>61</v>
      </c>
      <c r="AT9" s="770">
        <v>35</v>
      </c>
      <c r="AU9" s="15">
        <v>61</v>
      </c>
      <c r="AV9" s="770">
        <v>35</v>
      </c>
      <c r="AW9" s="15"/>
      <c r="AX9" s="770"/>
      <c r="AY9" s="15"/>
      <c r="AZ9" s="770"/>
      <c r="BA9" s="15"/>
      <c r="BB9" s="770"/>
      <c r="BC9" s="15"/>
      <c r="BD9" s="770"/>
      <c r="BE9" s="15"/>
      <c r="BF9" s="770"/>
      <c r="BG9" s="15"/>
      <c r="BH9" s="770"/>
      <c r="BI9" s="15"/>
      <c r="BJ9" s="770"/>
      <c r="BK9" s="15"/>
      <c r="BL9" s="1015"/>
      <c r="BM9" s="419">
        <f t="shared" si="0"/>
        <v>9</v>
      </c>
      <c r="BO9" s="15">
        <f t="shared" si="1"/>
        <v>5</v>
      </c>
      <c r="BP9" s="23"/>
      <c r="BQ9" s="15">
        <f t="shared" si="2"/>
        <v>14</v>
      </c>
    </row>
    <row r="10" spans="1:70" s="25" customFormat="1" ht="21.75" customHeight="1">
      <c r="A10" s="15"/>
      <c r="B10" s="15"/>
      <c r="C10" s="38" t="s">
        <v>27</v>
      </c>
      <c r="D10" s="556" t="s">
        <v>1722</v>
      </c>
      <c r="E10" s="477">
        <v>469</v>
      </c>
      <c r="F10" s="458">
        <v>44699</v>
      </c>
      <c r="G10" s="788">
        <v>388</v>
      </c>
      <c r="H10" s="319" t="s">
        <v>923</v>
      </c>
      <c r="I10" s="27">
        <v>36432</v>
      </c>
      <c r="J10" s="430" t="s">
        <v>1723</v>
      </c>
      <c r="K10" s="287" t="s">
        <v>1724</v>
      </c>
      <c r="L10" s="16">
        <v>325</v>
      </c>
      <c r="M10" s="255">
        <v>18</v>
      </c>
      <c r="N10" s="16">
        <v>343</v>
      </c>
      <c r="O10" s="255">
        <v>17</v>
      </c>
      <c r="P10" s="16">
        <v>360</v>
      </c>
      <c r="Q10" s="768">
        <v>20</v>
      </c>
      <c r="R10" s="767">
        <v>380</v>
      </c>
      <c r="S10" s="1114">
        <v>8</v>
      </c>
      <c r="T10" s="1114">
        <v>388</v>
      </c>
      <c r="U10" s="15"/>
      <c r="V10" s="769"/>
      <c r="W10" s="15">
        <v>42</v>
      </c>
      <c r="X10" s="769">
        <v>40</v>
      </c>
      <c r="Y10" s="15">
        <v>80</v>
      </c>
      <c r="Z10" s="769">
        <v>40</v>
      </c>
      <c r="AA10" s="15">
        <v>79</v>
      </c>
      <c r="AB10" s="769">
        <v>40</v>
      </c>
      <c r="AC10" s="15">
        <v>79</v>
      </c>
      <c r="AD10" s="769">
        <v>40</v>
      </c>
      <c r="AE10" s="15">
        <v>79</v>
      </c>
      <c r="AF10" s="769">
        <v>40</v>
      </c>
      <c r="AG10" s="15">
        <v>79</v>
      </c>
      <c r="AH10" s="769">
        <v>40</v>
      </c>
      <c r="AI10" s="15">
        <v>79</v>
      </c>
      <c r="AJ10" s="769">
        <v>40</v>
      </c>
      <c r="AK10" s="15">
        <v>79</v>
      </c>
      <c r="AL10" s="769">
        <v>40</v>
      </c>
      <c r="AM10" s="15">
        <v>79</v>
      </c>
      <c r="AN10" s="770">
        <v>40</v>
      </c>
      <c r="AO10" s="15">
        <v>79</v>
      </c>
      <c r="AP10" s="770">
        <v>40</v>
      </c>
      <c r="AQ10" s="15">
        <v>79</v>
      </c>
      <c r="AR10" s="770">
        <v>40</v>
      </c>
      <c r="AS10" s="15">
        <v>79</v>
      </c>
      <c r="AT10" s="770">
        <v>40</v>
      </c>
      <c r="AU10" s="15">
        <v>79</v>
      </c>
      <c r="AV10" s="770">
        <v>35</v>
      </c>
      <c r="AW10" s="15"/>
      <c r="AX10" s="770"/>
      <c r="AY10" s="15"/>
      <c r="AZ10" s="770"/>
      <c r="BA10" s="15"/>
      <c r="BB10" s="770"/>
      <c r="BC10" s="15"/>
      <c r="BD10" s="770"/>
      <c r="BE10" s="15"/>
      <c r="BF10" s="770"/>
      <c r="BG10" s="15"/>
      <c r="BH10" s="770"/>
      <c r="BI10" s="15"/>
      <c r="BJ10" s="770"/>
      <c r="BK10" s="15"/>
      <c r="BL10" s="1015"/>
      <c r="BM10" s="419">
        <f t="shared" si="0"/>
        <v>8</v>
      </c>
      <c r="BO10" s="15">
        <f t="shared" si="1"/>
        <v>5</v>
      </c>
      <c r="BP10" s="23"/>
      <c r="BQ10" s="15">
        <f t="shared" si="2"/>
        <v>13</v>
      </c>
    </row>
    <row r="11" spans="1:70" s="25" customFormat="1" ht="21.75" customHeight="1">
      <c r="A11" s="15"/>
      <c r="B11" s="15"/>
      <c r="C11" s="38" t="s">
        <v>29</v>
      </c>
      <c r="D11" s="556" t="s">
        <v>51</v>
      </c>
      <c r="E11" s="477">
        <v>476</v>
      </c>
      <c r="F11" s="457">
        <v>38687</v>
      </c>
      <c r="G11" s="788">
        <v>254</v>
      </c>
      <c r="H11" s="319" t="s">
        <v>255</v>
      </c>
      <c r="I11" s="27">
        <v>37295</v>
      </c>
      <c r="J11" s="590" t="s">
        <v>654</v>
      </c>
      <c r="K11" s="287" t="s">
        <v>653</v>
      </c>
      <c r="L11" s="16">
        <v>219</v>
      </c>
      <c r="M11" s="255">
        <v>20</v>
      </c>
      <c r="N11" s="16">
        <v>239</v>
      </c>
      <c r="O11" s="255">
        <v>5</v>
      </c>
      <c r="P11" s="16">
        <v>244</v>
      </c>
      <c r="Q11" s="768">
        <v>10</v>
      </c>
      <c r="R11" s="767">
        <v>254</v>
      </c>
      <c r="S11" s="1114">
        <v>0</v>
      </c>
      <c r="T11" s="1114">
        <v>254</v>
      </c>
      <c r="U11" s="15"/>
      <c r="V11" s="769"/>
      <c r="W11" s="15"/>
      <c r="X11" s="769"/>
      <c r="Y11" s="15"/>
      <c r="Z11" s="769"/>
      <c r="AA11" s="15"/>
      <c r="AB11" s="769"/>
      <c r="AC11" s="15"/>
      <c r="AD11" s="769"/>
      <c r="AE11" s="15"/>
      <c r="AF11" s="769"/>
      <c r="AG11" s="15"/>
      <c r="AH11" s="769"/>
      <c r="AI11" s="15"/>
      <c r="AJ11" s="769"/>
      <c r="AK11" s="15"/>
      <c r="AL11" s="769"/>
      <c r="AM11" s="15"/>
      <c r="AN11" s="770"/>
      <c r="AO11" s="15"/>
      <c r="AP11" s="770"/>
      <c r="AQ11" s="15"/>
      <c r="AR11" s="770"/>
      <c r="AS11" s="15"/>
      <c r="AT11" s="770"/>
      <c r="AU11" s="15"/>
      <c r="AV11" s="770"/>
      <c r="AW11" s="15"/>
      <c r="AX11" s="770"/>
      <c r="AY11" s="15"/>
      <c r="AZ11" s="770"/>
      <c r="BA11" s="15"/>
      <c r="BB11" s="770"/>
      <c r="BC11" s="15"/>
      <c r="BD11" s="770"/>
      <c r="BE11" s="15"/>
      <c r="BF11" s="770"/>
      <c r="BG11" s="15"/>
      <c r="BH11" s="770"/>
      <c r="BI11" s="15"/>
      <c r="BJ11" s="770"/>
      <c r="BK11" s="15"/>
      <c r="BL11" s="1015"/>
      <c r="BM11" s="419">
        <f t="shared" si="0"/>
        <v>0</v>
      </c>
      <c r="BO11" s="15">
        <f t="shared" si="1"/>
        <v>0</v>
      </c>
      <c r="BP11" s="23"/>
      <c r="BQ11" s="15">
        <f t="shared" si="2"/>
        <v>0</v>
      </c>
    </row>
    <row r="12" spans="1:70" s="25" customFormat="1" ht="21.75" customHeight="1">
      <c r="A12" s="15"/>
      <c r="B12" s="15"/>
      <c r="C12" s="38" t="s">
        <v>31</v>
      </c>
      <c r="D12" s="556" t="s">
        <v>1088</v>
      </c>
      <c r="E12" s="477">
        <v>6258</v>
      </c>
      <c r="F12" s="457">
        <v>41551</v>
      </c>
      <c r="G12" s="788">
        <v>168</v>
      </c>
      <c r="H12" s="319" t="s">
        <v>1593</v>
      </c>
      <c r="I12" s="27">
        <v>37930</v>
      </c>
      <c r="J12" s="431" t="s">
        <v>651</v>
      </c>
      <c r="K12" s="287" t="s">
        <v>650</v>
      </c>
      <c r="L12" s="16">
        <v>152</v>
      </c>
      <c r="M12" s="255">
        <v>16</v>
      </c>
      <c r="N12" s="16">
        <v>168</v>
      </c>
      <c r="O12" s="255">
        <v>0</v>
      </c>
      <c r="P12" s="16">
        <v>168</v>
      </c>
      <c r="Q12" s="768">
        <v>0</v>
      </c>
      <c r="R12" s="767">
        <v>168</v>
      </c>
      <c r="S12" s="1114">
        <v>0</v>
      </c>
      <c r="T12" s="1114">
        <v>168</v>
      </c>
      <c r="U12" s="15"/>
      <c r="V12" s="769"/>
      <c r="W12" s="15"/>
      <c r="X12" s="769"/>
      <c r="Y12" s="15"/>
      <c r="Z12" s="769"/>
      <c r="AA12" s="15"/>
      <c r="AB12" s="769"/>
      <c r="AC12" s="15"/>
      <c r="AD12" s="769"/>
      <c r="AE12" s="15"/>
      <c r="AF12" s="769"/>
      <c r="AG12" s="15"/>
      <c r="AH12" s="769"/>
      <c r="AI12" s="15"/>
      <c r="AJ12" s="769"/>
      <c r="AK12" s="15"/>
      <c r="AL12" s="769"/>
      <c r="AM12" s="15"/>
      <c r="AN12" s="770"/>
      <c r="AO12" s="15"/>
      <c r="AP12" s="770"/>
      <c r="AQ12" s="15"/>
      <c r="AR12" s="770"/>
      <c r="AS12" s="15"/>
      <c r="AT12" s="770"/>
      <c r="AU12" s="15"/>
      <c r="AV12" s="770"/>
      <c r="AW12" s="15"/>
      <c r="AX12" s="770"/>
      <c r="AY12" s="15"/>
      <c r="AZ12" s="770"/>
      <c r="BA12" s="15"/>
      <c r="BB12" s="770"/>
      <c r="BC12" s="15"/>
      <c r="BD12" s="770"/>
      <c r="BE12" s="15"/>
      <c r="BF12" s="770"/>
      <c r="BG12" s="15"/>
      <c r="BH12" s="770"/>
      <c r="BI12" s="15"/>
      <c r="BJ12" s="770"/>
      <c r="BK12" s="15"/>
      <c r="BL12" s="1015"/>
      <c r="BM12" s="419">
        <f t="shared" si="0"/>
        <v>0</v>
      </c>
      <c r="BO12" s="15">
        <f t="shared" si="1"/>
        <v>0</v>
      </c>
      <c r="BP12" s="23"/>
      <c r="BQ12" s="15">
        <f t="shared" si="2"/>
        <v>0</v>
      </c>
    </row>
    <row r="13" spans="1:70" s="25" customFormat="1" ht="21.75" customHeight="1">
      <c r="A13" s="15"/>
      <c r="B13" s="15"/>
      <c r="C13" s="38" t="s">
        <v>32</v>
      </c>
      <c r="D13" s="556" t="s">
        <v>53</v>
      </c>
      <c r="E13" s="477">
        <v>478</v>
      </c>
      <c r="F13" s="459">
        <v>37721</v>
      </c>
      <c r="G13" s="788">
        <v>155</v>
      </c>
      <c r="H13" s="319" t="s">
        <v>259</v>
      </c>
      <c r="I13" s="27">
        <v>29918</v>
      </c>
      <c r="J13" s="436" t="s">
        <v>657</v>
      </c>
      <c r="K13" s="287" t="s">
        <v>656</v>
      </c>
      <c r="L13" s="16">
        <v>128</v>
      </c>
      <c r="M13" s="255">
        <v>19</v>
      </c>
      <c r="N13" s="16">
        <v>147</v>
      </c>
      <c r="O13" s="255">
        <v>4</v>
      </c>
      <c r="P13" s="16">
        <v>151</v>
      </c>
      <c r="Q13" s="768">
        <v>1</v>
      </c>
      <c r="R13" s="767">
        <v>152</v>
      </c>
      <c r="S13" s="1114">
        <v>3</v>
      </c>
      <c r="T13" s="1114">
        <v>155</v>
      </c>
      <c r="U13" s="15"/>
      <c r="V13" s="769"/>
      <c r="W13" s="15"/>
      <c r="X13" s="769"/>
      <c r="Y13" s="15">
        <v>37</v>
      </c>
      <c r="Z13" s="769">
        <v>35</v>
      </c>
      <c r="AA13" s="15">
        <v>85</v>
      </c>
      <c r="AB13" s="769">
        <v>35</v>
      </c>
      <c r="AC13" s="15"/>
      <c r="AD13" s="769"/>
      <c r="AE13" s="15"/>
      <c r="AF13" s="769"/>
      <c r="AG13" s="15">
        <v>85</v>
      </c>
      <c r="AH13" s="769">
        <v>35</v>
      </c>
      <c r="AI13" s="15"/>
      <c r="AJ13" s="769"/>
      <c r="AK13" s="15"/>
      <c r="AL13" s="769"/>
      <c r="AM13" s="15">
        <v>3</v>
      </c>
      <c r="AN13" s="770">
        <v>45</v>
      </c>
      <c r="AO13" s="15">
        <v>3</v>
      </c>
      <c r="AP13" s="770">
        <v>45</v>
      </c>
      <c r="AQ13" s="15">
        <v>3</v>
      </c>
      <c r="AR13" s="770">
        <v>45</v>
      </c>
      <c r="AS13" s="15">
        <v>3</v>
      </c>
      <c r="AT13" s="770">
        <v>45</v>
      </c>
      <c r="AU13" s="15">
        <v>3</v>
      </c>
      <c r="AV13" s="770">
        <v>45</v>
      </c>
      <c r="AW13" s="15"/>
      <c r="AX13" s="770"/>
      <c r="AY13" s="15"/>
      <c r="AZ13" s="770"/>
      <c r="BA13" s="15"/>
      <c r="BB13" s="770"/>
      <c r="BC13" s="15"/>
      <c r="BD13" s="770"/>
      <c r="BE13" s="15"/>
      <c r="BF13" s="770"/>
      <c r="BG13" s="15"/>
      <c r="BH13" s="770"/>
      <c r="BI13" s="15"/>
      <c r="BJ13" s="770"/>
      <c r="BK13" s="15"/>
      <c r="BL13" s="1015"/>
      <c r="BM13" s="419">
        <f t="shared" si="0"/>
        <v>3</v>
      </c>
      <c r="BO13" s="15">
        <f t="shared" si="1"/>
        <v>5</v>
      </c>
      <c r="BP13" s="23"/>
      <c r="BQ13" s="15">
        <f t="shared" si="2"/>
        <v>8</v>
      </c>
    </row>
    <row r="14" spans="1:70" s="25" customFormat="1" ht="21.75" customHeight="1">
      <c r="A14" s="15"/>
      <c r="B14" s="15"/>
      <c r="C14" s="38" t="s">
        <v>33</v>
      </c>
      <c r="D14" s="556" t="s">
        <v>1401</v>
      </c>
      <c r="E14" s="477">
        <v>356</v>
      </c>
      <c r="F14" s="457">
        <v>30834</v>
      </c>
      <c r="G14" s="788">
        <v>139</v>
      </c>
      <c r="H14" s="319" t="s">
        <v>259</v>
      </c>
      <c r="I14" s="27">
        <v>34716</v>
      </c>
      <c r="J14" s="431" t="s">
        <v>568</v>
      </c>
      <c r="K14" s="287" t="s">
        <v>567</v>
      </c>
      <c r="L14" s="16">
        <v>115</v>
      </c>
      <c r="M14" s="255">
        <v>10</v>
      </c>
      <c r="N14" s="16">
        <v>125</v>
      </c>
      <c r="O14" s="255">
        <v>11</v>
      </c>
      <c r="P14" s="16">
        <v>136</v>
      </c>
      <c r="Q14" s="768">
        <v>3</v>
      </c>
      <c r="R14" s="767">
        <v>139</v>
      </c>
      <c r="S14" s="1114">
        <v>0</v>
      </c>
      <c r="T14" s="1114">
        <v>139</v>
      </c>
      <c r="U14" s="15"/>
      <c r="V14" s="769"/>
      <c r="W14" s="15"/>
      <c r="X14" s="769"/>
      <c r="Y14" s="15"/>
      <c r="Z14" s="769"/>
      <c r="AA14" s="15"/>
      <c r="AB14" s="769"/>
      <c r="AC14" s="15"/>
      <c r="AD14" s="769"/>
      <c r="AE14" s="15"/>
      <c r="AF14" s="769"/>
      <c r="AG14" s="15"/>
      <c r="AH14" s="769"/>
      <c r="AI14" s="15"/>
      <c r="AJ14" s="769"/>
      <c r="AK14" s="15"/>
      <c r="AL14" s="769"/>
      <c r="AM14" s="15"/>
      <c r="AN14" s="770"/>
      <c r="AO14" s="15"/>
      <c r="AP14" s="770"/>
      <c r="AQ14" s="15"/>
      <c r="AR14" s="770"/>
      <c r="AS14" s="15"/>
      <c r="AT14" s="770"/>
      <c r="AU14" s="15"/>
      <c r="AV14" s="770"/>
      <c r="AW14" s="15"/>
      <c r="AX14" s="770"/>
      <c r="AY14" s="15"/>
      <c r="AZ14" s="770"/>
      <c r="BA14" s="15"/>
      <c r="BB14" s="770"/>
      <c r="BC14" s="15"/>
      <c r="BD14" s="770"/>
      <c r="BE14" s="15"/>
      <c r="BF14" s="770"/>
      <c r="BG14" s="15"/>
      <c r="BH14" s="770"/>
      <c r="BI14" s="15"/>
      <c r="BJ14" s="770"/>
      <c r="BK14" s="15"/>
      <c r="BL14" s="1015"/>
      <c r="BM14" s="419">
        <f t="shared" si="0"/>
        <v>0</v>
      </c>
      <c r="BO14" s="15">
        <f t="shared" si="1"/>
        <v>0</v>
      </c>
      <c r="BP14" s="23"/>
      <c r="BQ14" s="15">
        <f t="shared" si="2"/>
        <v>0</v>
      </c>
    </row>
    <row r="15" spans="1:70" s="25" customFormat="1" ht="21.75" customHeight="1">
      <c r="A15" s="15"/>
      <c r="B15" s="15"/>
      <c r="C15" s="38" t="s">
        <v>34</v>
      </c>
      <c r="D15" s="556" t="s">
        <v>62</v>
      </c>
      <c r="E15" s="477">
        <v>135</v>
      </c>
      <c r="F15" s="457">
        <v>36984</v>
      </c>
      <c r="G15" s="788">
        <v>139</v>
      </c>
      <c r="H15" s="319" t="s">
        <v>257</v>
      </c>
      <c r="I15" s="27">
        <v>35821</v>
      </c>
      <c r="J15" s="590" t="s">
        <v>415</v>
      </c>
      <c r="K15" s="287" t="s">
        <v>414</v>
      </c>
      <c r="L15" s="16">
        <v>113</v>
      </c>
      <c r="M15" s="255">
        <v>11</v>
      </c>
      <c r="N15" s="16">
        <v>124</v>
      </c>
      <c r="O15" s="255">
        <v>14</v>
      </c>
      <c r="P15" s="16">
        <v>138</v>
      </c>
      <c r="Q15" s="768">
        <v>0</v>
      </c>
      <c r="R15" s="767">
        <v>138</v>
      </c>
      <c r="S15" s="1114">
        <v>1</v>
      </c>
      <c r="T15" s="1114">
        <v>139</v>
      </c>
      <c r="U15" s="15"/>
      <c r="V15" s="769"/>
      <c r="W15" s="15"/>
      <c r="X15" s="769"/>
      <c r="Y15" s="15">
        <v>28</v>
      </c>
      <c r="Z15" s="769">
        <v>35</v>
      </c>
      <c r="AA15" s="15"/>
      <c r="AB15" s="769"/>
      <c r="AC15" s="15"/>
      <c r="AD15" s="769"/>
      <c r="AE15" s="15"/>
      <c r="AF15" s="769"/>
      <c r="AG15" s="15"/>
      <c r="AH15" s="769"/>
      <c r="AI15" s="15"/>
      <c r="AJ15" s="769"/>
      <c r="AK15" s="15"/>
      <c r="AL15" s="769"/>
      <c r="AM15" s="15"/>
      <c r="AN15" s="770"/>
      <c r="AO15" s="15"/>
      <c r="AP15" s="770"/>
      <c r="AQ15" s="15">
        <v>28</v>
      </c>
      <c r="AR15" s="770">
        <v>35</v>
      </c>
      <c r="AS15" s="15"/>
      <c r="AT15" s="770"/>
      <c r="AU15" s="15">
        <v>28</v>
      </c>
      <c r="AV15" s="770">
        <v>35</v>
      </c>
      <c r="AW15" s="15"/>
      <c r="AX15" s="770"/>
      <c r="AY15" s="15"/>
      <c r="AZ15" s="770"/>
      <c r="BA15" s="15"/>
      <c r="BB15" s="770"/>
      <c r="BC15" s="15"/>
      <c r="BD15" s="770"/>
      <c r="BE15" s="15"/>
      <c r="BF15" s="770"/>
      <c r="BG15" s="15"/>
      <c r="BH15" s="770"/>
      <c r="BI15" s="15"/>
      <c r="BJ15" s="770"/>
      <c r="BK15" s="15"/>
      <c r="BL15" s="1015"/>
      <c r="BM15" s="419">
        <f t="shared" si="0"/>
        <v>1</v>
      </c>
      <c r="BO15" s="15">
        <f t="shared" si="1"/>
        <v>2</v>
      </c>
      <c r="BP15" s="23"/>
      <c r="BQ15" s="15">
        <f t="shared" si="2"/>
        <v>3</v>
      </c>
    </row>
    <row r="16" spans="1:70" s="25" customFormat="1" ht="21.75" customHeight="1">
      <c r="A16" s="30"/>
      <c r="B16" s="30"/>
      <c r="C16" s="38" t="s">
        <v>35</v>
      </c>
      <c r="D16" s="556" t="s">
        <v>158</v>
      </c>
      <c r="E16" s="477">
        <v>1064</v>
      </c>
      <c r="F16" s="459">
        <v>40554</v>
      </c>
      <c r="G16" s="788">
        <v>104</v>
      </c>
      <c r="H16" s="319" t="s">
        <v>259</v>
      </c>
      <c r="I16" s="27">
        <v>40613</v>
      </c>
      <c r="J16" s="436" t="s">
        <v>733</v>
      </c>
      <c r="K16" s="287" t="s">
        <v>732</v>
      </c>
      <c r="L16" s="16">
        <v>103</v>
      </c>
      <c r="M16" s="255">
        <v>1</v>
      </c>
      <c r="N16" s="16">
        <v>104</v>
      </c>
      <c r="O16" s="255">
        <v>0</v>
      </c>
      <c r="P16" s="16">
        <v>104</v>
      </c>
      <c r="Q16" s="768">
        <v>0</v>
      </c>
      <c r="R16" s="767">
        <v>104</v>
      </c>
      <c r="S16" s="1114">
        <v>0</v>
      </c>
      <c r="T16" s="1114">
        <v>104</v>
      </c>
      <c r="U16" s="15"/>
      <c r="V16" s="769"/>
      <c r="W16" s="15"/>
      <c r="X16" s="769"/>
      <c r="Y16" s="15"/>
      <c r="Z16" s="769"/>
      <c r="AA16" s="15"/>
      <c r="AB16" s="769"/>
      <c r="AC16" s="15"/>
      <c r="AD16" s="769"/>
      <c r="AE16" s="15"/>
      <c r="AF16" s="769"/>
      <c r="AG16" s="15"/>
      <c r="AH16" s="769"/>
      <c r="AI16" s="15"/>
      <c r="AJ16" s="769"/>
      <c r="AK16" s="15"/>
      <c r="AL16" s="769"/>
      <c r="AM16" s="15"/>
      <c r="AN16" s="770"/>
      <c r="AO16" s="15"/>
      <c r="AP16" s="770"/>
      <c r="AQ16" s="15"/>
      <c r="AR16" s="770"/>
      <c r="AS16" s="15"/>
      <c r="AT16" s="770"/>
      <c r="AU16" s="15"/>
      <c r="AV16" s="770"/>
      <c r="AW16" s="15"/>
      <c r="AX16" s="770"/>
      <c r="AY16" s="15"/>
      <c r="AZ16" s="770"/>
      <c r="BA16" s="15"/>
      <c r="BB16" s="770"/>
      <c r="BC16" s="15"/>
      <c r="BD16" s="770"/>
      <c r="BE16" s="15"/>
      <c r="BF16" s="770"/>
      <c r="BG16" s="15"/>
      <c r="BH16" s="770"/>
      <c r="BI16" s="15"/>
      <c r="BJ16" s="770"/>
      <c r="BK16" s="15"/>
      <c r="BL16" s="1015"/>
      <c r="BM16" s="419">
        <f t="shared" si="0"/>
        <v>0</v>
      </c>
      <c r="BO16" s="15">
        <f t="shared" si="1"/>
        <v>0</v>
      </c>
      <c r="BP16" s="23"/>
      <c r="BQ16" s="15">
        <f t="shared" si="2"/>
        <v>0</v>
      </c>
    </row>
    <row r="17" spans="1:109" s="25" customFormat="1" ht="21.75" customHeight="1">
      <c r="A17" s="30"/>
      <c r="B17" s="30"/>
      <c r="C17" s="38" t="s">
        <v>36</v>
      </c>
      <c r="D17" s="556" t="s">
        <v>1662</v>
      </c>
      <c r="E17" s="477">
        <v>10704</v>
      </c>
      <c r="F17" s="459">
        <v>44237</v>
      </c>
      <c r="G17" s="788">
        <v>94</v>
      </c>
      <c r="H17" s="319" t="s">
        <v>1830</v>
      </c>
      <c r="I17" s="27">
        <v>36516</v>
      </c>
      <c r="J17" s="596" t="s">
        <v>1158</v>
      </c>
      <c r="K17" s="384" t="s">
        <v>1157</v>
      </c>
      <c r="L17" s="16">
        <v>78</v>
      </c>
      <c r="M17" s="255">
        <v>13</v>
      </c>
      <c r="N17" s="16">
        <v>91</v>
      </c>
      <c r="O17" s="255">
        <v>3</v>
      </c>
      <c r="P17" s="16">
        <v>94</v>
      </c>
      <c r="Q17" s="768">
        <v>0</v>
      </c>
      <c r="R17" s="767">
        <v>94</v>
      </c>
      <c r="S17" s="1114">
        <v>0</v>
      </c>
      <c r="T17" s="1114">
        <v>94</v>
      </c>
      <c r="U17" s="15"/>
      <c r="V17" s="769"/>
      <c r="W17" s="15"/>
      <c r="X17" s="769"/>
      <c r="Y17" s="15"/>
      <c r="Z17" s="769"/>
      <c r="AA17" s="15"/>
      <c r="AB17" s="769"/>
      <c r="AC17" s="15"/>
      <c r="AD17" s="769"/>
      <c r="AE17" s="15"/>
      <c r="AF17" s="769"/>
      <c r="AG17" s="15"/>
      <c r="AH17" s="769"/>
      <c r="AI17" s="15"/>
      <c r="AJ17" s="769"/>
      <c r="AK17" s="15"/>
      <c r="AL17" s="769"/>
      <c r="AM17" s="15"/>
      <c r="AN17" s="770"/>
      <c r="AO17" s="15"/>
      <c r="AP17" s="770"/>
      <c r="AQ17" s="15"/>
      <c r="AR17" s="770"/>
      <c r="AS17" s="15"/>
      <c r="AT17" s="770"/>
      <c r="AU17" s="15"/>
      <c r="AV17" s="770"/>
      <c r="AW17" s="15"/>
      <c r="AX17" s="770"/>
      <c r="AY17" s="15"/>
      <c r="AZ17" s="770"/>
      <c r="BA17" s="15"/>
      <c r="BB17" s="770"/>
      <c r="BC17" s="15"/>
      <c r="BD17" s="770"/>
      <c r="BE17" s="15"/>
      <c r="BF17" s="770"/>
      <c r="BG17" s="15"/>
      <c r="BH17" s="770"/>
      <c r="BI17" s="15"/>
      <c r="BJ17" s="770"/>
      <c r="BK17" s="15"/>
      <c r="BL17" s="1015"/>
      <c r="BM17" s="419">
        <f t="shared" si="0"/>
        <v>0</v>
      </c>
      <c r="BO17" s="15">
        <f t="shared" si="1"/>
        <v>0</v>
      </c>
      <c r="BP17" s="23"/>
      <c r="BQ17" s="15">
        <f t="shared" si="2"/>
        <v>0</v>
      </c>
    </row>
    <row r="18" spans="1:109" s="25" customFormat="1" ht="21.75" customHeight="1">
      <c r="A18" s="15"/>
      <c r="B18" s="15"/>
      <c r="C18" s="38" t="s">
        <v>38</v>
      </c>
      <c r="D18" s="556" t="s">
        <v>47</v>
      </c>
      <c r="E18" s="477">
        <v>75</v>
      </c>
      <c r="F18" s="458">
        <v>40896</v>
      </c>
      <c r="G18" s="788">
        <v>90</v>
      </c>
      <c r="H18" s="319" t="s">
        <v>258</v>
      </c>
      <c r="I18" s="27">
        <v>32571</v>
      </c>
      <c r="J18" s="430" t="s">
        <v>370</v>
      </c>
      <c r="K18" s="287" t="s">
        <v>369</v>
      </c>
      <c r="L18" s="16">
        <v>86</v>
      </c>
      <c r="M18" s="255">
        <v>4</v>
      </c>
      <c r="N18" s="16">
        <v>90</v>
      </c>
      <c r="O18" s="255">
        <v>0</v>
      </c>
      <c r="P18" s="16">
        <v>90</v>
      </c>
      <c r="Q18" s="768">
        <v>0</v>
      </c>
      <c r="R18" s="767">
        <v>90</v>
      </c>
      <c r="S18" s="1114">
        <v>0</v>
      </c>
      <c r="T18" s="1114">
        <v>90</v>
      </c>
      <c r="U18" s="15"/>
      <c r="V18" s="769"/>
      <c r="W18" s="15"/>
      <c r="X18" s="769"/>
      <c r="Y18" s="15"/>
      <c r="Z18" s="769"/>
      <c r="AA18" s="15"/>
      <c r="AB18" s="769"/>
      <c r="AC18" s="15"/>
      <c r="AD18" s="769"/>
      <c r="AE18" s="15"/>
      <c r="AF18" s="769"/>
      <c r="AG18" s="15"/>
      <c r="AH18" s="769"/>
      <c r="AI18" s="15"/>
      <c r="AJ18" s="769"/>
      <c r="AK18" s="15"/>
      <c r="AL18" s="769"/>
      <c r="AM18" s="15"/>
      <c r="AN18" s="770"/>
      <c r="AO18" s="15"/>
      <c r="AP18" s="770"/>
      <c r="AQ18" s="15"/>
      <c r="AR18" s="770"/>
      <c r="AS18" s="15"/>
      <c r="AT18" s="770"/>
      <c r="AU18" s="15"/>
      <c r="AV18" s="770"/>
      <c r="AW18" s="15"/>
      <c r="AX18" s="770"/>
      <c r="AY18" s="15"/>
      <c r="AZ18" s="770"/>
      <c r="BA18" s="15"/>
      <c r="BB18" s="770"/>
      <c r="BC18" s="15"/>
      <c r="BD18" s="770"/>
      <c r="BE18" s="15"/>
      <c r="BF18" s="770"/>
      <c r="BG18" s="15"/>
      <c r="BH18" s="770"/>
      <c r="BI18" s="15"/>
      <c r="BJ18" s="770"/>
      <c r="BK18" s="15"/>
      <c r="BL18" s="1015"/>
      <c r="BM18" s="419">
        <f t="shared" si="0"/>
        <v>0</v>
      </c>
      <c r="BO18" s="15">
        <f t="shared" si="1"/>
        <v>0</v>
      </c>
      <c r="BP18" s="23"/>
      <c r="BQ18" s="15">
        <f t="shared" si="2"/>
        <v>0</v>
      </c>
    </row>
    <row r="19" spans="1:109" customFormat="1" ht="21.75" customHeight="1">
      <c r="A19" s="30"/>
      <c r="B19" s="30"/>
      <c r="C19" s="38" t="s">
        <v>50</v>
      </c>
      <c r="D19" s="556" t="s">
        <v>116</v>
      </c>
      <c r="E19" s="477">
        <v>547</v>
      </c>
      <c r="F19" s="457">
        <v>35641</v>
      </c>
      <c r="G19" s="788">
        <v>82</v>
      </c>
      <c r="H19" s="319" t="s">
        <v>255</v>
      </c>
      <c r="I19" s="27">
        <v>36657</v>
      </c>
      <c r="J19" s="431" t="s">
        <v>728</v>
      </c>
      <c r="K19" s="287" t="s">
        <v>727</v>
      </c>
      <c r="L19" s="16">
        <v>50</v>
      </c>
      <c r="M19" s="255">
        <v>4</v>
      </c>
      <c r="N19" s="16">
        <v>54</v>
      </c>
      <c r="O19" s="255">
        <v>8</v>
      </c>
      <c r="P19" s="16">
        <v>62</v>
      </c>
      <c r="Q19" s="768">
        <v>15</v>
      </c>
      <c r="R19" s="767">
        <v>77</v>
      </c>
      <c r="S19" s="1114">
        <v>5</v>
      </c>
      <c r="T19" s="1114">
        <v>82</v>
      </c>
      <c r="U19" s="15"/>
      <c r="V19" s="769"/>
      <c r="W19" s="15"/>
      <c r="X19" s="769"/>
      <c r="Y19" s="15"/>
      <c r="Z19" s="769"/>
      <c r="AA19" s="15">
        <v>4</v>
      </c>
      <c r="AB19" s="769">
        <v>35</v>
      </c>
      <c r="AC19" s="15">
        <v>60</v>
      </c>
      <c r="AD19" s="769">
        <v>35</v>
      </c>
      <c r="AE19" s="15">
        <v>29</v>
      </c>
      <c r="AF19" s="769">
        <v>35</v>
      </c>
      <c r="AG19" s="15">
        <v>31</v>
      </c>
      <c r="AH19" s="769">
        <v>40</v>
      </c>
      <c r="AI19" s="15">
        <v>57</v>
      </c>
      <c r="AJ19" s="769">
        <v>35</v>
      </c>
      <c r="AK19" s="15"/>
      <c r="AL19" s="769"/>
      <c r="AM19" s="15">
        <v>85</v>
      </c>
      <c r="AN19" s="770">
        <v>35</v>
      </c>
      <c r="AO19" s="15">
        <v>4</v>
      </c>
      <c r="AP19" s="770">
        <v>35</v>
      </c>
      <c r="AQ19" s="15">
        <v>2</v>
      </c>
      <c r="AR19" s="770">
        <v>45</v>
      </c>
      <c r="AS19" s="15">
        <v>85</v>
      </c>
      <c r="AT19" s="770">
        <v>35</v>
      </c>
      <c r="AU19" s="15">
        <v>57</v>
      </c>
      <c r="AV19" s="770">
        <v>35</v>
      </c>
      <c r="AW19" s="15"/>
      <c r="AX19" s="770"/>
      <c r="AY19" s="15"/>
      <c r="AZ19" s="770"/>
      <c r="BA19" s="15"/>
      <c r="BB19" s="770"/>
      <c r="BC19" s="15"/>
      <c r="BD19" s="770"/>
      <c r="BE19" s="15"/>
      <c r="BF19" s="770"/>
      <c r="BG19" s="15"/>
      <c r="BH19" s="770"/>
      <c r="BI19" s="15"/>
      <c r="BJ19" s="770"/>
      <c r="BK19" s="15"/>
      <c r="BL19" s="1015"/>
      <c r="BM19" s="419">
        <f t="shared" si="0"/>
        <v>5</v>
      </c>
      <c r="BN19" s="25"/>
      <c r="BO19" s="15">
        <f t="shared" si="1"/>
        <v>5</v>
      </c>
      <c r="BP19" s="23"/>
      <c r="BQ19" s="15">
        <f t="shared" si="2"/>
        <v>10</v>
      </c>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row>
    <row r="20" spans="1:109" customFormat="1" ht="21.75" customHeight="1">
      <c r="A20" s="15"/>
      <c r="B20" s="15"/>
      <c r="C20" s="38" t="s">
        <v>52</v>
      </c>
      <c r="D20" s="556" t="s">
        <v>88</v>
      </c>
      <c r="E20" s="477">
        <v>135</v>
      </c>
      <c r="F20" s="457">
        <v>36984</v>
      </c>
      <c r="G20" s="788">
        <v>69</v>
      </c>
      <c r="H20" s="319" t="s">
        <v>257</v>
      </c>
      <c r="I20" s="27">
        <v>36608</v>
      </c>
      <c r="J20" s="590" t="s">
        <v>415</v>
      </c>
      <c r="K20" s="287" t="s">
        <v>414</v>
      </c>
      <c r="L20" s="16">
        <v>64</v>
      </c>
      <c r="M20" s="255">
        <v>3</v>
      </c>
      <c r="N20" s="16">
        <v>67</v>
      </c>
      <c r="O20" s="255">
        <v>2</v>
      </c>
      <c r="P20" s="16">
        <v>69</v>
      </c>
      <c r="Q20" s="768">
        <v>0</v>
      </c>
      <c r="R20" s="767">
        <v>69</v>
      </c>
      <c r="S20" s="1114">
        <v>0</v>
      </c>
      <c r="T20" s="1114">
        <v>69</v>
      </c>
      <c r="U20" s="15"/>
      <c r="V20" s="769"/>
      <c r="W20" s="15"/>
      <c r="X20" s="769"/>
      <c r="Y20" s="15"/>
      <c r="Z20" s="769"/>
      <c r="AA20" s="15"/>
      <c r="AB20" s="769"/>
      <c r="AC20" s="15"/>
      <c r="AD20" s="769"/>
      <c r="AE20" s="15"/>
      <c r="AF20" s="769"/>
      <c r="AG20" s="15"/>
      <c r="AH20" s="769"/>
      <c r="AI20" s="15"/>
      <c r="AJ20" s="769"/>
      <c r="AK20" s="15"/>
      <c r="AL20" s="769"/>
      <c r="AM20" s="15"/>
      <c r="AN20" s="770"/>
      <c r="AO20" s="15"/>
      <c r="AP20" s="770"/>
      <c r="AQ20" s="15"/>
      <c r="AR20" s="770"/>
      <c r="AS20" s="15"/>
      <c r="AT20" s="770"/>
      <c r="AU20" s="15"/>
      <c r="AV20" s="770"/>
      <c r="AW20" s="15"/>
      <c r="AX20" s="770"/>
      <c r="AY20" s="15"/>
      <c r="AZ20" s="770"/>
      <c r="BA20" s="15"/>
      <c r="BB20" s="770"/>
      <c r="BC20" s="15"/>
      <c r="BD20" s="770"/>
      <c r="BE20" s="15"/>
      <c r="BF20" s="770"/>
      <c r="BG20" s="15"/>
      <c r="BH20" s="770"/>
      <c r="BI20" s="15"/>
      <c r="BJ20" s="770"/>
      <c r="BK20" s="15"/>
      <c r="BL20" s="1015"/>
      <c r="BM20" s="419">
        <f t="shared" si="0"/>
        <v>0</v>
      </c>
      <c r="BN20" s="25"/>
      <c r="BO20" s="15">
        <f t="shared" si="1"/>
        <v>0</v>
      </c>
      <c r="BP20" s="23"/>
      <c r="BQ20" s="15">
        <f t="shared" si="2"/>
        <v>0</v>
      </c>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row>
    <row r="21" spans="1:109" customFormat="1" ht="21.75" customHeight="1">
      <c r="A21" s="15"/>
      <c r="B21" s="15"/>
      <c r="C21" s="38" t="s">
        <v>54</v>
      </c>
      <c r="D21" s="556" t="s">
        <v>1402</v>
      </c>
      <c r="E21" s="477">
        <v>6739</v>
      </c>
      <c r="F21" s="457">
        <v>43292</v>
      </c>
      <c r="G21" s="788">
        <v>60</v>
      </c>
      <c r="H21" s="319" t="s">
        <v>259</v>
      </c>
      <c r="I21" s="27">
        <v>29271</v>
      </c>
      <c r="J21" s="436" t="s">
        <v>967</v>
      </c>
      <c r="K21" s="287" t="s">
        <v>966</v>
      </c>
      <c r="L21" s="16">
        <v>58</v>
      </c>
      <c r="M21" s="255">
        <v>2</v>
      </c>
      <c r="N21" s="16">
        <v>60</v>
      </c>
      <c r="O21" s="255">
        <v>0</v>
      </c>
      <c r="P21" s="16">
        <v>60</v>
      </c>
      <c r="Q21" s="768">
        <v>0</v>
      </c>
      <c r="R21" s="767">
        <v>60</v>
      </c>
      <c r="S21" s="1114">
        <v>0</v>
      </c>
      <c r="T21" s="1114">
        <v>60</v>
      </c>
      <c r="U21" s="15"/>
      <c r="V21" s="769"/>
      <c r="W21" s="15"/>
      <c r="X21" s="769"/>
      <c r="Y21" s="15"/>
      <c r="Z21" s="769"/>
      <c r="AA21" s="15"/>
      <c r="AB21" s="769"/>
      <c r="AC21" s="15"/>
      <c r="AD21" s="769"/>
      <c r="AE21" s="15"/>
      <c r="AF21" s="769"/>
      <c r="AG21" s="15"/>
      <c r="AH21" s="769"/>
      <c r="AI21" s="15"/>
      <c r="AJ21" s="769"/>
      <c r="AK21" s="15"/>
      <c r="AL21" s="769"/>
      <c r="AM21" s="15"/>
      <c r="AN21" s="770"/>
      <c r="AO21" s="15"/>
      <c r="AP21" s="770"/>
      <c r="AQ21" s="15"/>
      <c r="AR21" s="770"/>
      <c r="AS21" s="15"/>
      <c r="AT21" s="770"/>
      <c r="AU21" s="15"/>
      <c r="AV21" s="770"/>
      <c r="AW21" s="15"/>
      <c r="AX21" s="770"/>
      <c r="AY21" s="15"/>
      <c r="AZ21" s="770"/>
      <c r="BA21" s="15"/>
      <c r="BB21" s="770"/>
      <c r="BC21" s="15"/>
      <c r="BD21" s="770"/>
      <c r="BE21" s="15"/>
      <c r="BF21" s="770"/>
      <c r="BG21" s="15"/>
      <c r="BH21" s="770"/>
      <c r="BI21" s="15"/>
      <c r="BJ21" s="770"/>
      <c r="BK21" s="15"/>
      <c r="BL21" s="1015"/>
      <c r="BM21" s="419">
        <f t="shared" si="0"/>
        <v>0</v>
      </c>
      <c r="BN21" s="25"/>
      <c r="BO21" s="15">
        <f t="shared" si="1"/>
        <v>0</v>
      </c>
      <c r="BP21" s="23"/>
      <c r="BQ21" s="15">
        <f t="shared" si="2"/>
        <v>0</v>
      </c>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row>
    <row r="22" spans="1:109" customFormat="1" ht="21.75" customHeight="1">
      <c r="A22" s="30"/>
      <c r="B22" s="30"/>
      <c r="C22" s="38" t="s">
        <v>56</v>
      </c>
      <c r="D22" s="556" t="s">
        <v>109</v>
      </c>
      <c r="E22" s="477">
        <v>479</v>
      </c>
      <c r="F22" s="457">
        <v>36537</v>
      </c>
      <c r="G22" s="788">
        <v>54</v>
      </c>
      <c r="H22" s="319" t="s">
        <v>259</v>
      </c>
      <c r="I22" s="27">
        <v>21724</v>
      </c>
      <c r="J22" s="590" t="s">
        <v>660</v>
      </c>
      <c r="K22" s="287" t="s">
        <v>659</v>
      </c>
      <c r="L22" s="16">
        <v>47</v>
      </c>
      <c r="M22" s="255">
        <v>5</v>
      </c>
      <c r="N22" s="16">
        <v>52</v>
      </c>
      <c r="O22" s="255">
        <v>2</v>
      </c>
      <c r="P22" s="16">
        <v>54</v>
      </c>
      <c r="Q22" s="768">
        <v>0</v>
      </c>
      <c r="R22" s="767">
        <v>54</v>
      </c>
      <c r="S22" s="1114">
        <v>0</v>
      </c>
      <c r="T22" s="1114">
        <v>54</v>
      </c>
      <c r="U22" s="15"/>
      <c r="V22" s="769"/>
      <c r="W22" s="15"/>
      <c r="X22" s="769"/>
      <c r="Y22" s="15"/>
      <c r="Z22" s="769"/>
      <c r="AA22" s="15"/>
      <c r="AB22" s="769"/>
      <c r="AC22" s="15"/>
      <c r="AD22" s="769"/>
      <c r="AE22" s="15"/>
      <c r="AF22" s="769"/>
      <c r="AG22" s="15"/>
      <c r="AH22" s="769"/>
      <c r="AI22" s="15"/>
      <c r="AJ22" s="769"/>
      <c r="AK22" s="15"/>
      <c r="AL22" s="769"/>
      <c r="AM22" s="15"/>
      <c r="AN22" s="770"/>
      <c r="AO22" s="15"/>
      <c r="AP22" s="770"/>
      <c r="AQ22" s="15"/>
      <c r="AR22" s="770"/>
      <c r="AS22" s="15"/>
      <c r="AT22" s="770"/>
      <c r="AU22" s="15"/>
      <c r="AV22" s="770"/>
      <c r="AW22" s="15"/>
      <c r="AX22" s="770"/>
      <c r="AY22" s="15"/>
      <c r="AZ22" s="770"/>
      <c r="BA22" s="15"/>
      <c r="BB22" s="770"/>
      <c r="BC22" s="15"/>
      <c r="BD22" s="770"/>
      <c r="BE22" s="15"/>
      <c r="BF22" s="770"/>
      <c r="BG22" s="15"/>
      <c r="BH22" s="770"/>
      <c r="BI22" s="15"/>
      <c r="BJ22" s="770"/>
      <c r="BK22" s="15"/>
      <c r="BL22" s="1015"/>
      <c r="BM22" s="419">
        <f t="shared" si="0"/>
        <v>0</v>
      </c>
      <c r="BN22" s="25"/>
      <c r="BO22" s="15">
        <f t="shared" si="1"/>
        <v>0</v>
      </c>
      <c r="BP22" s="23"/>
      <c r="BQ22" s="15">
        <f t="shared" si="2"/>
        <v>0</v>
      </c>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row>
    <row r="23" spans="1:109" customFormat="1" ht="21.75" customHeight="1">
      <c r="A23" s="40"/>
      <c r="B23" s="40"/>
      <c r="C23" s="38" t="s">
        <v>58</v>
      </c>
      <c r="D23" s="556" t="s">
        <v>239</v>
      </c>
      <c r="E23" s="477">
        <v>530</v>
      </c>
      <c r="F23" s="459">
        <v>40513</v>
      </c>
      <c r="G23" s="788">
        <v>49</v>
      </c>
      <c r="H23" s="319" t="s">
        <v>254</v>
      </c>
      <c r="I23" s="27">
        <v>40534</v>
      </c>
      <c r="J23" s="436" t="s">
        <v>705</v>
      </c>
      <c r="K23" s="287" t="s">
        <v>704</v>
      </c>
      <c r="L23" s="16">
        <v>13</v>
      </c>
      <c r="M23" s="255">
        <v>9</v>
      </c>
      <c r="N23" s="16">
        <v>22</v>
      </c>
      <c r="O23" s="255">
        <v>7</v>
      </c>
      <c r="P23" s="16">
        <v>29</v>
      </c>
      <c r="Q23" s="768">
        <v>13</v>
      </c>
      <c r="R23" s="767">
        <v>42</v>
      </c>
      <c r="S23" s="1114">
        <v>7</v>
      </c>
      <c r="T23" s="1114">
        <v>49</v>
      </c>
      <c r="U23" s="15"/>
      <c r="V23" s="769"/>
      <c r="W23" s="15"/>
      <c r="X23" s="769"/>
      <c r="Y23" s="15">
        <v>78</v>
      </c>
      <c r="Z23" s="769">
        <v>40</v>
      </c>
      <c r="AA23" s="15">
        <v>75</v>
      </c>
      <c r="AB23" s="769">
        <v>35</v>
      </c>
      <c r="AC23" s="15">
        <v>78</v>
      </c>
      <c r="AD23" s="769">
        <v>40</v>
      </c>
      <c r="AE23" s="15">
        <v>78</v>
      </c>
      <c r="AF23" s="769">
        <v>40</v>
      </c>
      <c r="AG23" s="15">
        <v>78</v>
      </c>
      <c r="AH23" s="769">
        <v>40</v>
      </c>
      <c r="AI23" s="15">
        <v>78</v>
      </c>
      <c r="AJ23" s="769">
        <v>40</v>
      </c>
      <c r="AK23" s="15">
        <v>78</v>
      </c>
      <c r="AL23" s="769">
        <v>40</v>
      </c>
      <c r="AM23" s="15">
        <v>78</v>
      </c>
      <c r="AN23" s="770">
        <v>40</v>
      </c>
      <c r="AO23" s="15"/>
      <c r="AP23" s="770"/>
      <c r="AQ23" s="15">
        <v>78</v>
      </c>
      <c r="AR23" s="770">
        <v>40</v>
      </c>
      <c r="AS23" s="15">
        <v>78</v>
      </c>
      <c r="AT23" s="770">
        <v>40</v>
      </c>
      <c r="AU23" s="15"/>
      <c r="AV23" s="770"/>
      <c r="AW23" s="15"/>
      <c r="AX23" s="770"/>
      <c r="AY23" s="15"/>
      <c r="AZ23" s="770"/>
      <c r="BA23" s="15"/>
      <c r="BB23" s="770"/>
      <c r="BC23" s="15"/>
      <c r="BD23" s="770"/>
      <c r="BE23" s="15"/>
      <c r="BF23" s="770"/>
      <c r="BG23" s="15"/>
      <c r="BH23" s="770"/>
      <c r="BI23" s="15"/>
      <c r="BJ23" s="770"/>
      <c r="BK23" s="15"/>
      <c r="BL23" s="1015"/>
      <c r="BM23" s="419">
        <f t="shared" si="0"/>
        <v>7</v>
      </c>
      <c r="BN23" s="25"/>
      <c r="BO23" s="15">
        <f t="shared" si="1"/>
        <v>3</v>
      </c>
      <c r="BP23" s="23"/>
      <c r="BQ23" s="15">
        <f t="shared" si="2"/>
        <v>10</v>
      </c>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row>
    <row r="24" spans="1:109" customFormat="1" ht="21.75" customHeight="1">
      <c r="A24" s="15"/>
      <c r="B24" s="15"/>
      <c r="C24" s="38" t="s">
        <v>59</v>
      </c>
      <c r="D24" s="556" t="s">
        <v>943</v>
      </c>
      <c r="E24" s="477">
        <v>8603</v>
      </c>
      <c r="F24" s="459">
        <v>38309</v>
      </c>
      <c r="G24" s="788">
        <v>47</v>
      </c>
      <c r="H24" s="319" t="s">
        <v>258</v>
      </c>
      <c r="I24" s="27">
        <v>29881</v>
      </c>
      <c r="J24" s="436" t="s">
        <v>941</v>
      </c>
      <c r="K24" s="287" t="s">
        <v>940</v>
      </c>
      <c r="L24" s="16">
        <v>45</v>
      </c>
      <c r="M24" s="255">
        <v>2</v>
      </c>
      <c r="N24" s="16">
        <v>47</v>
      </c>
      <c r="O24" s="255">
        <v>0</v>
      </c>
      <c r="P24" s="16">
        <v>47</v>
      </c>
      <c r="Q24" s="768">
        <v>0</v>
      </c>
      <c r="R24" s="767">
        <v>47</v>
      </c>
      <c r="S24" s="1114">
        <v>0</v>
      </c>
      <c r="T24" s="1114">
        <v>47</v>
      </c>
      <c r="U24" s="15"/>
      <c r="V24" s="769"/>
      <c r="W24" s="15"/>
      <c r="X24" s="769"/>
      <c r="Y24" s="15"/>
      <c r="Z24" s="769"/>
      <c r="AA24" s="15"/>
      <c r="AB24" s="769"/>
      <c r="AC24" s="15"/>
      <c r="AD24" s="769"/>
      <c r="AE24" s="15"/>
      <c r="AF24" s="769"/>
      <c r="AG24" s="15"/>
      <c r="AH24" s="769"/>
      <c r="AI24" s="15"/>
      <c r="AJ24" s="769"/>
      <c r="AK24" s="15"/>
      <c r="AL24" s="769"/>
      <c r="AM24" s="15"/>
      <c r="AN24" s="770"/>
      <c r="AO24" s="15"/>
      <c r="AP24" s="770"/>
      <c r="AQ24" s="15"/>
      <c r="AR24" s="770"/>
      <c r="AS24" s="15"/>
      <c r="AT24" s="770"/>
      <c r="AU24" s="15"/>
      <c r="AV24" s="770"/>
      <c r="AW24" s="15"/>
      <c r="AX24" s="770"/>
      <c r="AY24" s="15"/>
      <c r="AZ24" s="770"/>
      <c r="BA24" s="15"/>
      <c r="BB24" s="770"/>
      <c r="BC24" s="15"/>
      <c r="BD24" s="770"/>
      <c r="BE24" s="15"/>
      <c r="BF24" s="770"/>
      <c r="BG24" s="15"/>
      <c r="BH24" s="770"/>
      <c r="BI24" s="15"/>
      <c r="BJ24" s="770"/>
      <c r="BK24" s="15"/>
      <c r="BL24" s="1015"/>
      <c r="BM24" s="419">
        <f t="shared" si="0"/>
        <v>0</v>
      </c>
      <c r="BN24" s="25"/>
      <c r="BO24" s="15">
        <f t="shared" si="1"/>
        <v>0</v>
      </c>
      <c r="BP24" s="23"/>
      <c r="BQ24" s="15">
        <f t="shared" si="2"/>
        <v>0</v>
      </c>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row>
    <row r="25" spans="1:109" customFormat="1" ht="21.75" customHeight="1">
      <c r="A25" s="30"/>
      <c r="B25" s="30"/>
      <c r="C25" s="38" t="s">
        <v>61</v>
      </c>
      <c r="D25" s="556" t="s">
        <v>114</v>
      </c>
      <c r="E25" s="477">
        <v>1524</v>
      </c>
      <c r="F25" s="459">
        <v>40808</v>
      </c>
      <c r="G25" s="788">
        <v>44</v>
      </c>
      <c r="H25" s="319" t="s">
        <v>1830</v>
      </c>
      <c r="I25" s="27">
        <v>40808</v>
      </c>
      <c r="J25" s="436" t="s">
        <v>454</v>
      </c>
      <c r="K25" s="287" t="s">
        <v>453</v>
      </c>
      <c r="L25" s="16">
        <v>42</v>
      </c>
      <c r="M25" s="255">
        <v>1</v>
      </c>
      <c r="N25" s="16">
        <v>43</v>
      </c>
      <c r="O25" s="255">
        <v>1</v>
      </c>
      <c r="P25" s="16">
        <v>44</v>
      </c>
      <c r="Q25" s="768">
        <v>0</v>
      </c>
      <c r="R25" s="767">
        <v>44</v>
      </c>
      <c r="S25" s="1114">
        <v>0</v>
      </c>
      <c r="T25" s="1114">
        <v>44</v>
      </c>
      <c r="U25" s="15"/>
      <c r="V25" s="769"/>
      <c r="W25" s="15"/>
      <c r="X25" s="769"/>
      <c r="Y25" s="15"/>
      <c r="Z25" s="769"/>
      <c r="AA25" s="15"/>
      <c r="AB25" s="769"/>
      <c r="AC25" s="15"/>
      <c r="AD25" s="769"/>
      <c r="AE25" s="15"/>
      <c r="AF25" s="769"/>
      <c r="AG25" s="15"/>
      <c r="AH25" s="769"/>
      <c r="AI25" s="15"/>
      <c r="AJ25" s="769"/>
      <c r="AK25" s="15"/>
      <c r="AL25" s="769"/>
      <c r="AM25" s="15"/>
      <c r="AN25" s="770"/>
      <c r="AO25" s="15"/>
      <c r="AP25" s="770"/>
      <c r="AQ25" s="15"/>
      <c r="AR25" s="770"/>
      <c r="AS25" s="15"/>
      <c r="AT25" s="770"/>
      <c r="AU25" s="15"/>
      <c r="AV25" s="770"/>
      <c r="AW25" s="15"/>
      <c r="AX25" s="770"/>
      <c r="AY25" s="15"/>
      <c r="AZ25" s="770"/>
      <c r="BA25" s="15"/>
      <c r="BB25" s="770"/>
      <c r="BC25" s="15"/>
      <c r="BD25" s="770"/>
      <c r="BE25" s="15"/>
      <c r="BF25" s="770"/>
      <c r="BG25" s="15"/>
      <c r="BH25" s="770"/>
      <c r="BI25" s="15"/>
      <c r="BJ25" s="770"/>
      <c r="BK25" s="15"/>
      <c r="BL25" s="1015"/>
      <c r="BM25" s="419">
        <f t="shared" si="0"/>
        <v>0</v>
      </c>
      <c r="BN25" s="25"/>
      <c r="BO25" s="15">
        <f t="shared" si="1"/>
        <v>0</v>
      </c>
      <c r="BP25" s="23"/>
      <c r="BQ25" s="15">
        <f t="shared" si="2"/>
        <v>0</v>
      </c>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row>
    <row r="26" spans="1:109" customFormat="1" ht="21.75" customHeight="1">
      <c r="A26" s="15"/>
      <c r="B26" s="15"/>
      <c r="C26" s="38" t="s">
        <v>63</v>
      </c>
      <c r="D26" s="556" t="s">
        <v>224</v>
      </c>
      <c r="E26" s="477">
        <v>478</v>
      </c>
      <c r="F26" s="459">
        <v>37721</v>
      </c>
      <c r="G26" s="788">
        <v>42</v>
      </c>
      <c r="H26" s="319" t="s">
        <v>259</v>
      </c>
      <c r="I26" s="27">
        <v>26042</v>
      </c>
      <c r="J26" s="436" t="s">
        <v>657</v>
      </c>
      <c r="K26" s="287" t="s">
        <v>656</v>
      </c>
      <c r="L26" s="16">
        <v>33</v>
      </c>
      <c r="M26" s="255">
        <v>7</v>
      </c>
      <c r="N26" s="16">
        <v>40</v>
      </c>
      <c r="O26" s="255">
        <v>0</v>
      </c>
      <c r="P26" s="16">
        <v>40</v>
      </c>
      <c r="Q26" s="768">
        <v>1</v>
      </c>
      <c r="R26" s="767">
        <v>41</v>
      </c>
      <c r="S26" s="1114">
        <v>1</v>
      </c>
      <c r="T26" s="1114">
        <v>42</v>
      </c>
      <c r="U26" s="15"/>
      <c r="V26" s="769"/>
      <c r="W26" s="15"/>
      <c r="X26" s="769"/>
      <c r="Y26" s="15">
        <v>38</v>
      </c>
      <c r="Z26" s="769">
        <v>35</v>
      </c>
      <c r="AA26" s="15"/>
      <c r="AB26" s="769"/>
      <c r="AC26" s="15"/>
      <c r="AD26" s="769"/>
      <c r="AE26" s="15"/>
      <c r="AF26" s="769"/>
      <c r="AG26" s="15"/>
      <c r="AH26" s="769"/>
      <c r="AI26" s="15"/>
      <c r="AJ26" s="769"/>
      <c r="AK26" s="15"/>
      <c r="AL26" s="769"/>
      <c r="AM26" s="15"/>
      <c r="AN26" s="770"/>
      <c r="AO26" s="15"/>
      <c r="AP26" s="770"/>
      <c r="AQ26" s="15"/>
      <c r="AR26" s="770"/>
      <c r="AS26" s="15"/>
      <c r="AT26" s="770"/>
      <c r="AU26" s="15"/>
      <c r="AV26" s="770"/>
      <c r="AW26" s="15"/>
      <c r="AX26" s="770"/>
      <c r="AY26" s="15"/>
      <c r="AZ26" s="770"/>
      <c r="BA26" s="15"/>
      <c r="BB26" s="770"/>
      <c r="BC26" s="15"/>
      <c r="BD26" s="770"/>
      <c r="BE26" s="15"/>
      <c r="BF26" s="770"/>
      <c r="BG26" s="15"/>
      <c r="BH26" s="770"/>
      <c r="BI26" s="15"/>
      <c r="BJ26" s="770"/>
      <c r="BK26" s="15"/>
      <c r="BL26" s="1015"/>
      <c r="BM26" s="419">
        <f t="shared" si="0"/>
        <v>1</v>
      </c>
      <c r="BN26" s="25"/>
      <c r="BO26" s="15">
        <f t="shared" si="1"/>
        <v>0</v>
      </c>
      <c r="BP26" s="23"/>
      <c r="BQ26" s="15">
        <f t="shared" si="2"/>
        <v>1</v>
      </c>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row>
    <row r="27" spans="1:109" customFormat="1" ht="21.75" customHeight="1">
      <c r="A27" s="30"/>
      <c r="B27" s="30"/>
      <c r="C27" s="38" t="s">
        <v>64</v>
      </c>
      <c r="D27" s="556" t="s">
        <v>1280</v>
      </c>
      <c r="E27" s="477">
        <v>10917</v>
      </c>
      <c r="F27" s="458">
        <v>44356</v>
      </c>
      <c r="G27" s="788">
        <v>35</v>
      </c>
      <c r="H27" s="319" t="s">
        <v>343</v>
      </c>
      <c r="I27" s="27">
        <v>25664</v>
      </c>
      <c r="J27" s="436" t="s">
        <v>1269</v>
      </c>
      <c r="K27" s="287" t="s">
        <v>1270</v>
      </c>
      <c r="L27" s="16">
        <v>16</v>
      </c>
      <c r="M27" s="255">
        <v>11</v>
      </c>
      <c r="N27" s="16">
        <v>27</v>
      </c>
      <c r="O27" s="255">
        <v>8</v>
      </c>
      <c r="P27" s="16">
        <v>35</v>
      </c>
      <c r="Q27" s="768">
        <v>0</v>
      </c>
      <c r="R27" s="767">
        <v>35</v>
      </c>
      <c r="S27" s="1114">
        <v>0</v>
      </c>
      <c r="T27" s="1114">
        <v>35</v>
      </c>
      <c r="U27" s="15"/>
      <c r="V27" s="769"/>
      <c r="W27" s="15"/>
      <c r="X27" s="769"/>
      <c r="Y27" s="15"/>
      <c r="Z27" s="769"/>
      <c r="AA27" s="15"/>
      <c r="AB27" s="769"/>
      <c r="AC27" s="15"/>
      <c r="AD27" s="769"/>
      <c r="AE27" s="15"/>
      <c r="AF27" s="769"/>
      <c r="AG27" s="15"/>
      <c r="AH27" s="769"/>
      <c r="AI27" s="15"/>
      <c r="AJ27" s="769"/>
      <c r="AK27" s="15"/>
      <c r="AL27" s="769"/>
      <c r="AM27" s="15"/>
      <c r="AN27" s="770"/>
      <c r="AO27" s="15"/>
      <c r="AP27" s="770"/>
      <c r="AQ27" s="15"/>
      <c r="AR27" s="770"/>
      <c r="AS27" s="15"/>
      <c r="AT27" s="770"/>
      <c r="AU27" s="15"/>
      <c r="AV27" s="770"/>
      <c r="AW27" s="15"/>
      <c r="AX27" s="770"/>
      <c r="AY27" s="15"/>
      <c r="AZ27" s="770"/>
      <c r="BA27" s="15"/>
      <c r="BB27" s="770"/>
      <c r="BC27" s="15"/>
      <c r="BD27" s="770"/>
      <c r="BE27" s="15"/>
      <c r="BF27" s="770"/>
      <c r="BG27" s="15"/>
      <c r="BH27" s="770"/>
      <c r="BI27" s="15"/>
      <c r="BJ27" s="770"/>
      <c r="BK27" s="15"/>
      <c r="BL27" s="1015"/>
      <c r="BM27" s="419">
        <f t="shared" si="0"/>
        <v>0</v>
      </c>
      <c r="BN27" s="25"/>
      <c r="BO27" s="15">
        <f t="shared" si="1"/>
        <v>0</v>
      </c>
      <c r="BP27" s="23"/>
      <c r="BQ27" s="15">
        <f t="shared" si="2"/>
        <v>0</v>
      </c>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row>
    <row r="28" spans="1:109" customFormat="1" ht="21.75" customHeight="1">
      <c r="A28" s="30"/>
      <c r="B28" s="30"/>
      <c r="C28" s="38" t="s">
        <v>66</v>
      </c>
      <c r="D28" s="556" t="s">
        <v>132</v>
      </c>
      <c r="E28" s="477">
        <v>1917</v>
      </c>
      <c r="F28" s="459">
        <v>41880</v>
      </c>
      <c r="G28" s="788">
        <v>28</v>
      </c>
      <c r="H28" s="319" t="s">
        <v>1830</v>
      </c>
      <c r="I28" s="27">
        <v>21930</v>
      </c>
      <c r="J28" s="436" t="s">
        <v>1682</v>
      </c>
      <c r="K28" s="287" t="s">
        <v>507</v>
      </c>
      <c r="L28" s="16">
        <v>9</v>
      </c>
      <c r="M28" s="255">
        <v>7</v>
      </c>
      <c r="N28" s="16">
        <v>16</v>
      </c>
      <c r="O28" s="255">
        <v>1</v>
      </c>
      <c r="P28" s="16">
        <v>17</v>
      </c>
      <c r="Q28" s="768">
        <v>7</v>
      </c>
      <c r="R28" s="767">
        <v>24</v>
      </c>
      <c r="S28" s="1114">
        <v>4</v>
      </c>
      <c r="T28" s="1114">
        <v>28</v>
      </c>
      <c r="U28" s="15"/>
      <c r="V28" s="769"/>
      <c r="W28" s="15"/>
      <c r="X28" s="769"/>
      <c r="Y28" s="15">
        <v>25</v>
      </c>
      <c r="Z28" s="769">
        <v>35</v>
      </c>
      <c r="AA28" s="15">
        <v>68</v>
      </c>
      <c r="AB28" s="769">
        <v>35</v>
      </c>
      <c r="AC28" s="15"/>
      <c r="AD28" s="769"/>
      <c r="AE28" s="15"/>
      <c r="AF28" s="769"/>
      <c r="AG28" s="15">
        <v>3</v>
      </c>
      <c r="AH28" s="769">
        <v>45</v>
      </c>
      <c r="AI28" s="15"/>
      <c r="AJ28" s="769"/>
      <c r="AK28" s="15">
        <v>13</v>
      </c>
      <c r="AL28" s="769">
        <v>40</v>
      </c>
      <c r="AM28" s="15"/>
      <c r="AN28" s="770"/>
      <c r="AO28" s="15">
        <v>27</v>
      </c>
      <c r="AP28" s="770">
        <v>35</v>
      </c>
      <c r="AQ28" s="15">
        <v>13</v>
      </c>
      <c r="AR28" s="770">
        <v>40</v>
      </c>
      <c r="AS28" s="15">
        <v>28</v>
      </c>
      <c r="AT28" s="770">
        <v>35</v>
      </c>
      <c r="AU28" s="15">
        <v>72</v>
      </c>
      <c r="AV28" s="770">
        <v>40</v>
      </c>
      <c r="AW28" s="15"/>
      <c r="AX28" s="770"/>
      <c r="AY28" s="15"/>
      <c r="AZ28" s="770"/>
      <c r="BA28" s="15"/>
      <c r="BB28" s="770"/>
      <c r="BC28" s="15"/>
      <c r="BD28" s="770"/>
      <c r="BE28" s="15"/>
      <c r="BF28" s="770"/>
      <c r="BG28" s="15"/>
      <c r="BH28" s="770"/>
      <c r="BI28" s="15"/>
      <c r="BJ28" s="770"/>
      <c r="BK28" s="15"/>
      <c r="BL28" s="1015"/>
      <c r="BM28" s="419">
        <f t="shared" si="0"/>
        <v>4</v>
      </c>
      <c r="BN28" s="25"/>
      <c r="BO28" s="15">
        <f t="shared" si="1"/>
        <v>4</v>
      </c>
      <c r="BP28" s="23"/>
      <c r="BQ28" s="15">
        <f t="shared" si="2"/>
        <v>8</v>
      </c>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row>
    <row r="29" spans="1:109" customFormat="1" ht="21.75" customHeight="1">
      <c r="A29" s="30"/>
      <c r="B29" s="30"/>
      <c r="C29" s="38" t="s">
        <v>68</v>
      </c>
      <c r="D29" s="556" t="s">
        <v>184</v>
      </c>
      <c r="E29" s="477">
        <v>245</v>
      </c>
      <c r="F29" s="457">
        <v>26406</v>
      </c>
      <c r="G29" s="788">
        <v>25</v>
      </c>
      <c r="H29" s="319" t="s">
        <v>2321</v>
      </c>
      <c r="I29" s="27">
        <v>36271</v>
      </c>
      <c r="J29" s="590" t="s">
        <v>497</v>
      </c>
      <c r="K29" s="287" t="s">
        <v>496</v>
      </c>
      <c r="L29" s="16">
        <v>23</v>
      </c>
      <c r="M29" s="255">
        <v>1</v>
      </c>
      <c r="N29" s="16">
        <v>24</v>
      </c>
      <c r="O29" s="255">
        <v>1</v>
      </c>
      <c r="P29" s="16">
        <v>25</v>
      </c>
      <c r="Q29" s="768">
        <v>0</v>
      </c>
      <c r="R29" s="767">
        <v>25</v>
      </c>
      <c r="S29" s="1114">
        <v>0</v>
      </c>
      <c r="T29" s="1114">
        <v>25</v>
      </c>
      <c r="U29" s="15"/>
      <c r="V29" s="769"/>
      <c r="W29" s="15"/>
      <c r="X29" s="769"/>
      <c r="Y29" s="15"/>
      <c r="Z29" s="769"/>
      <c r="AA29" s="15"/>
      <c r="AB29" s="769"/>
      <c r="AC29" s="15"/>
      <c r="AD29" s="769"/>
      <c r="AE29" s="15"/>
      <c r="AF29" s="769"/>
      <c r="AG29" s="15"/>
      <c r="AH29" s="769"/>
      <c r="AI29" s="15"/>
      <c r="AJ29" s="769"/>
      <c r="AK29" s="15"/>
      <c r="AL29" s="769"/>
      <c r="AM29" s="15"/>
      <c r="AN29" s="770"/>
      <c r="AO29" s="15"/>
      <c r="AP29" s="770"/>
      <c r="AQ29" s="15"/>
      <c r="AR29" s="770"/>
      <c r="AS29" s="15"/>
      <c r="AT29" s="770"/>
      <c r="AU29" s="15"/>
      <c r="AV29" s="770"/>
      <c r="AW29" s="15"/>
      <c r="AX29" s="770"/>
      <c r="AY29" s="15"/>
      <c r="AZ29" s="770"/>
      <c r="BA29" s="15"/>
      <c r="BB29" s="770"/>
      <c r="BC29" s="15"/>
      <c r="BD29" s="770"/>
      <c r="BE29" s="15"/>
      <c r="BF29" s="770"/>
      <c r="BG29" s="15"/>
      <c r="BH29" s="770"/>
      <c r="BI29" s="15"/>
      <c r="BJ29" s="770"/>
      <c r="BK29" s="15"/>
      <c r="BL29" s="1015"/>
      <c r="BM29" s="419">
        <f t="shared" si="0"/>
        <v>0</v>
      </c>
      <c r="BN29" s="25"/>
      <c r="BO29" s="15">
        <f t="shared" si="1"/>
        <v>0</v>
      </c>
      <c r="BP29" s="23"/>
      <c r="BQ29" s="15">
        <f t="shared" si="2"/>
        <v>0</v>
      </c>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row>
    <row r="30" spans="1:109" customFormat="1" ht="21.75" customHeight="1">
      <c r="A30" s="30"/>
      <c r="B30" s="30"/>
      <c r="C30" s="38" t="s">
        <v>70</v>
      </c>
      <c r="D30" s="34" t="s">
        <v>1867</v>
      </c>
      <c r="E30" s="477">
        <v>11328</v>
      </c>
      <c r="F30" s="461">
        <v>45062</v>
      </c>
      <c r="G30" s="788">
        <v>21</v>
      </c>
      <c r="H30" s="319" t="s">
        <v>2321</v>
      </c>
      <c r="I30" s="27">
        <v>17758</v>
      </c>
      <c r="J30" s="436" t="s">
        <v>1868</v>
      </c>
      <c r="K30" s="287" t="s">
        <v>1869</v>
      </c>
      <c r="L30" s="16">
        <v>0</v>
      </c>
      <c r="M30" s="255">
        <v>0</v>
      </c>
      <c r="N30" s="16">
        <v>0</v>
      </c>
      <c r="O30" s="255">
        <v>0</v>
      </c>
      <c r="P30" s="16">
        <v>0</v>
      </c>
      <c r="Q30" s="768">
        <v>15</v>
      </c>
      <c r="R30" s="767">
        <v>15</v>
      </c>
      <c r="S30" s="1114">
        <v>6</v>
      </c>
      <c r="T30" s="1114">
        <v>21</v>
      </c>
      <c r="U30" s="15"/>
      <c r="V30" s="769"/>
      <c r="W30" s="15"/>
      <c r="X30" s="769"/>
      <c r="Y30" s="15">
        <v>17</v>
      </c>
      <c r="Z30" s="769">
        <v>35</v>
      </c>
      <c r="AA30" s="15">
        <v>11</v>
      </c>
      <c r="AB30" s="769">
        <v>35</v>
      </c>
      <c r="AC30" s="15"/>
      <c r="AD30" s="769"/>
      <c r="AE30" s="15">
        <v>25</v>
      </c>
      <c r="AF30" s="769">
        <v>35</v>
      </c>
      <c r="AG30" s="15">
        <v>35</v>
      </c>
      <c r="AH30" s="769">
        <v>35</v>
      </c>
      <c r="AI30" s="15">
        <v>30</v>
      </c>
      <c r="AJ30" s="769">
        <v>40</v>
      </c>
      <c r="AK30" s="15">
        <v>35</v>
      </c>
      <c r="AL30" s="769">
        <v>35</v>
      </c>
      <c r="AM30" s="15">
        <v>35</v>
      </c>
      <c r="AN30" s="770">
        <v>35</v>
      </c>
      <c r="AO30" s="15">
        <v>85</v>
      </c>
      <c r="AP30" s="770">
        <v>35</v>
      </c>
      <c r="AQ30" s="15"/>
      <c r="AR30" s="770"/>
      <c r="AS30" s="15"/>
      <c r="AT30" s="770">
        <v>1</v>
      </c>
      <c r="AU30" s="15">
        <v>83</v>
      </c>
      <c r="AV30" s="770">
        <v>40</v>
      </c>
      <c r="AW30" s="15"/>
      <c r="AX30" s="770"/>
      <c r="AY30" s="15"/>
      <c r="AZ30" s="770"/>
      <c r="BA30" s="15"/>
      <c r="BB30" s="770"/>
      <c r="BC30" s="15"/>
      <c r="BD30" s="770"/>
      <c r="BE30" s="15"/>
      <c r="BF30" s="770"/>
      <c r="BG30" s="15"/>
      <c r="BH30" s="770"/>
      <c r="BI30" s="15"/>
      <c r="BJ30" s="770"/>
      <c r="BK30" s="15"/>
      <c r="BL30" s="1015"/>
      <c r="BM30" s="419">
        <f t="shared" si="0"/>
        <v>6</v>
      </c>
      <c r="BN30" s="25"/>
      <c r="BO30" s="15">
        <f t="shared" si="1"/>
        <v>4</v>
      </c>
      <c r="BP30" s="23"/>
      <c r="BQ30" s="15">
        <f t="shared" si="2"/>
        <v>10</v>
      </c>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row>
    <row r="31" spans="1:109" customFormat="1" ht="21.75" customHeight="1">
      <c r="A31" s="30"/>
      <c r="B31" s="30"/>
      <c r="C31" s="38" t="s">
        <v>72</v>
      </c>
      <c r="D31" s="556" t="s">
        <v>57</v>
      </c>
      <c r="E31" s="477">
        <v>326</v>
      </c>
      <c r="F31" s="458">
        <v>37408</v>
      </c>
      <c r="G31" s="788">
        <v>12</v>
      </c>
      <c r="H31" s="319" t="s">
        <v>258</v>
      </c>
      <c r="I31" s="27">
        <v>36222</v>
      </c>
      <c r="J31" s="430" t="s">
        <v>1487</v>
      </c>
      <c r="K31" s="287" t="s">
        <v>554</v>
      </c>
      <c r="L31" s="16">
        <v>11</v>
      </c>
      <c r="M31" s="255">
        <v>1</v>
      </c>
      <c r="N31" s="16">
        <v>12</v>
      </c>
      <c r="O31" s="255">
        <v>0</v>
      </c>
      <c r="P31" s="16">
        <v>12</v>
      </c>
      <c r="Q31" s="768">
        <v>0</v>
      </c>
      <c r="R31" s="767">
        <v>12</v>
      </c>
      <c r="S31" s="1114">
        <v>0</v>
      </c>
      <c r="T31" s="1114">
        <v>12</v>
      </c>
      <c r="U31" s="15"/>
      <c r="V31" s="769"/>
      <c r="W31" s="15"/>
      <c r="X31" s="769"/>
      <c r="Y31" s="15"/>
      <c r="Z31" s="769"/>
      <c r="AA31" s="15"/>
      <c r="AB31" s="769"/>
      <c r="AC31" s="15"/>
      <c r="AD31" s="769"/>
      <c r="AE31" s="15"/>
      <c r="AF31" s="769"/>
      <c r="AG31" s="15"/>
      <c r="AH31" s="769"/>
      <c r="AI31" s="15"/>
      <c r="AJ31" s="769"/>
      <c r="AK31" s="15"/>
      <c r="AL31" s="769"/>
      <c r="AM31" s="15"/>
      <c r="AN31" s="770"/>
      <c r="AO31" s="15"/>
      <c r="AP31" s="770"/>
      <c r="AQ31" s="15"/>
      <c r="AR31" s="770"/>
      <c r="AS31" s="15"/>
      <c r="AT31" s="770"/>
      <c r="AU31" s="15"/>
      <c r="AV31" s="770"/>
      <c r="AW31" s="15"/>
      <c r="AX31" s="770"/>
      <c r="AY31" s="15"/>
      <c r="AZ31" s="770"/>
      <c r="BA31" s="15"/>
      <c r="BB31" s="770"/>
      <c r="BC31" s="15"/>
      <c r="BD31" s="770"/>
      <c r="BE31" s="15"/>
      <c r="BF31" s="770"/>
      <c r="BG31" s="15"/>
      <c r="BH31" s="770"/>
      <c r="BI31" s="15"/>
      <c r="BJ31" s="770"/>
      <c r="BK31" s="15"/>
      <c r="BL31" s="1015"/>
      <c r="BM31" s="419">
        <f t="shared" si="0"/>
        <v>0</v>
      </c>
      <c r="BN31" s="25"/>
      <c r="BO31" s="15">
        <f t="shared" si="1"/>
        <v>0</v>
      </c>
      <c r="BP31" s="23"/>
      <c r="BQ31" s="15">
        <f t="shared" si="2"/>
        <v>0</v>
      </c>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row>
    <row r="32" spans="1:109" customFormat="1" ht="21.75" customHeight="1">
      <c r="A32" s="30"/>
      <c r="B32" s="30"/>
      <c r="C32" s="38" t="s">
        <v>74</v>
      </c>
      <c r="D32" s="34" t="s">
        <v>246</v>
      </c>
      <c r="E32" s="477">
        <v>266</v>
      </c>
      <c r="F32" s="458">
        <v>41047</v>
      </c>
      <c r="G32" s="788">
        <v>9</v>
      </c>
      <c r="H32" s="319" t="s">
        <v>2321</v>
      </c>
      <c r="I32" s="27">
        <v>26378</v>
      </c>
      <c r="J32" s="430" t="s">
        <v>1383</v>
      </c>
      <c r="K32" s="287" t="s">
        <v>1382</v>
      </c>
      <c r="L32" s="16">
        <v>0</v>
      </c>
      <c r="M32" s="255">
        <v>0</v>
      </c>
      <c r="N32" s="16">
        <v>0</v>
      </c>
      <c r="O32" s="255">
        <v>0</v>
      </c>
      <c r="P32" s="16">
        <v>0</v>
      </c>
      <c r="Q32" s="768">
        <v>9</v>
      </c>
      <c r="R32" s="767">
        <v>9</v>
      </c>
      <c r="S32" s="1114">
        <v>0</v>
      </c>
      <c r="T32" s="1114">
        <v>9</v>
      </c>
      <c r="U32" s="15"/>
      <c r="V32" s="769"/>
      <c r="W32" s="15"/>
      <c r="X32" s="769"/>
      <c r="Y32" s="15"/>
      <c r="Z32" s="769"/>
      <c r="AA32" s="15"/>
      <c r="AB32" s="769"/>
      <c r="AC32" s="15"/>
      <c r="AD32" s="769"/>
      <c r="AE32" s="15"/>
      <c r="AF32" s="769"/>
      <c r="AG32" s="15"/>
      <c r="AH32" s="769"/>
      <c r="AI32" s="15"/>
      <c r="AJ32" s="769"/>
      <c r="AK32" s="15"/>
      <c r="AL32" s="769"/>
      <c r="AM32" s="15"/>
      <c r="AN32" s="770"/>
      <c r="AO32" s="15"/>
      <c r="AP32" s="770"/>
      <c r="AQ32" s="15"/>
      <c r="AR32" s="770"/>
      <c r="AS32" s="15"/>
      <c r="AT32" s="770"/>
      <c r="AU32" s="15"/>
      <c r="AV32" s="770"/>
      <c r="AW32" s="15"/>
      <c r="AX32" s="770"/>
      <c r="AY32" s="15"/>
      <c r="AZ32" s="770"/>
      <c r="BA32" s="15"/>
      <c r="BB32" s="770"/>
      <c r="BC32" s="15"/>
      <c r="BD32" s="770"/>
      <c r="BE32" s="15"/>
      <c r="BF32" s="770"/>
      <c r="BG32" s="15"/>
      <c r="BH32" s="770"/>
      <c r="BI32" s="15"/>
      <c r="BJ32" s="770"/>
      <c r="BK32" s="15"/>
      <c r="BL32" s="1015"/>
      <c r="BM32" s="419">
        <f t="shared" si="0"/>
        <v>0</v>
      </c>
      <c r="BN32" s="25"/>
      <c r="BO32" s="15">
        <f t="shared" si="1"/>
        <v>0</v>
      </c>
      <c r="BP32" s="23"/>
      <c r="BQ32" s="15">
        <f t="shared" si="2"/>
        <v>0</v>
      </c>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row>
    <row r="33" spans="1:129" customFormat="1" ht="21.75" customHeight="1">
      <c r="A33" s="30"/>
      <c r="B33" s="30"/>
      <c r="C33" s="38" t="s">
        <v>75</v>
      </c>
      <c r="D33" s="556" t="s">
        <v>67</v>
      </c>
      <c r="E33" s="477">
        <v>293</v>
      </c>
      <c r="F33" s="457">
        <v>35937</v>
      </c>
      <c r="G33" s="788">
        <v>8</v>
      </c>
      <c r="H33" s="319" t="s">
        <v>1593</v>
      </c>
      <c r="I33" s="27">
        <v>35836</v>
      </c>
      <c r="J33" s="431" t="s">
        <v>544</v>
      </c>
      <c r="K33" s="287" t="s">
        <v>543</v>
      </c>
      <c r="L33" s="16">
        <v>0</v>
      </c>
      <c r="M33" s="255">
        <v>0</v>
      </c>
      <c r="N33" s="16">
        <v>0</v>
      </c>
      <c r="O33" s="255">
        <v>8</v>
      </c>
      <c r="P33" s="16">
        <v>8</v>
      </c>
      <c r="Q33" s="768">
        <v>0</v>
      </c>
      <c r="R33" s="767">
        <v>8</v>
      </c>
      <c r="S33" s="1114">
        <v>0</v>
      </c>
      <c r="T33" s="1114">
        <v>8</v>
      </c>
      <c r="U33" s="15"/>
      <c r="V33" s="769"/>
      <c r="W33" s="15"/>
      <c r="X33" s="769"/>
      <c r="Y33" s="15"/>
      <c r="Z33" s="769"/>
      <c r="AA33" s="15"/>
      <c r="AB33" s="769"/>
      <c r="AC33" s="15"/>
      <c r="AD33" s="769"/>
      <c r="AE33" s="15"/>
      <c r="AF33" s="769"/>
      <c r="AG33" s="15"/>
      <c r="AH33" s="769"/>
      <c r="AI33" s="15"/>
      <c r="AJ33" s="769"/>
      <c r="AK33" s="15"/>
      <c r="AL33" s="769"/>
      <c r="AM33" s="15"/>
      <c r="AN33" s="770"/>
      <c r="AO33" s="15"/>
      <c r="AP33" s="770"/>
      <c r="AQ33" s="15"/>
      <c r="AR33" s="770"/>
      <c r="AS33" s="15"/>
      <c r="AT33" s="770"/>
      <c r="AU33" s="15"/>
      <c r="AV33" s="770"/>
      <c r="AW33" s="15"/>
      <c r="AX33" s="770"/>
      <c r="AY33" s="15"/>
      <c r="AZ33" s="770"/>
      <c r="BA33" s="15"/>
      <c r="BB33" s="770"/>
      <c r="BC33" s="15"/>
      <c r="BD33" s="770"/>
      <c r="BE33" s="15"/>
      <c r="BF33" s="770"/>
      <c r="BG33" s="15"/>
      <c r="BH33" s="770"/>
      <c r="BI33" s="15"/>
      <c r="BJ33" s="770"/>
      <c r="BK33" s="15"/>
      <c r="BL33" s="1015"/>
      <c r="BM33" s="419">
        <f t="shared" si="0"/>
        <v>0</v>
      </c>
      <c r="BN33" s="25"/>
      <c r="BO33" s="15">
        <f t="shared" si="1"/>
        <v>0</v>
      </c>
      <c r="BP33" s="23"/>
      <c r="BQ33" s="15">
        <f t="shared" si="2"/>
        <v>0</v>
      </c>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row>
    <row r="34" spans="1:129" customFormat="1" ht="21.75" customHeight="1">
      <c r="A34" s="30"/>
      <c r="B34" s="30"/>
      <c r="C34" s="38" t="s">
        <v>77</v>
      </c>
      <c r="D34" s="34" t="s">
        <v>2270</v>
      </c>
      <c r="E34" s="477">
        <v>11751</v>
      </c>
      <c r="F34" s="457">
        <v>45706</v>
      </c>
      <c r="G34" s="788">
        <v>7</v>
      </c>
      <c r="H34" s="319" t="s">
        <v>1830</v>
      </c>
      <c r="I34" s="27">
        <v>45831</v>
      </c>
      <c r="J34" s="430" t="s">
        <v>2271</v>
      </c>
      <c r="K34" s="287" t="s">
        <v>2272</v>
      </c>
      <c r="L34" s="16">
        <v>0</v>
      </c>
      <c r="M34" s="255">
        <v>0</v>
      </c>
      <c r="N34" s="16">
        <v>0</v>
      </c>
      <c r="O34" s="255">
        <v>0</v>
      </c>
      <c r="P34" s="16">
        <v>0</v>
      </c>
      <c r="Q34" s="768">
        <v>7</v>
      </c>
      <c r="R34" s="767">
        <v>7</v>
      </c>
      <c r="S34" s="1114">
        <v>0</v>
      </c>
      <c r="T34" s="1114">
        <v>7</v>
      </c>
      <c r="U34" s="15"/>
      <c r="V34" s="769"/>
      <c r="W34" s="15"/>
      <c r="X34" s="769"/>
      <c r="Y34" s="15"/>
      <c r="Z34" s="769"/>
      <c r="AA34" s="15"/>
      <c r="AB34" s="769"/>
      <c r="AC34" s="15"/>
      <c r="AD34" s="769"/>
      <c r="AE34" s="15"/>
      <c r="AF34" s="769"/>
      <c r="AG34" s="15"/>
      <c r="AH34" s="769"/>
      <c r="AI34" s="15"/>
      <c r="AJ34" s="769"/>
      <c r="AK34" s="15"/>
      <c r="AL34" s="769"/>
      <c r="AM34" s="15"/>
      <c r="AN34" s="770"/>
      <c r="AO34" s="15"/>
      <c r="AP34" s="770"/>
      <c r="AQ34" s="15"/>
      <c r="AR34" s="770"/>
      <c r="AS34" s="15"/>
      <c r="AT34" s="770"/>
      <c r="AU34" s="15"/>
      <c r="AV34" s="770"/>
      <c r="AW34" s="15"/>
      <c r="AX34" s="770"/>
      <c r="AY34" s="15"/>
      <c r="AZ34" s="770"/>
      <c r="BA34" s="15"/>
      <c r="BB34" s="770"/>
      <c r="BC34" s="15"/>
      <c r="BD34" s="770"/>
      <c r="BE34" s="15"/>
      <c r="BF34" s="770"/>
      <c r="BG34" s="15"/>
      <c r="BH34" s="770"/>
      <c r="BI34" s="15"/>
      <c r="BJ34" s="770"/>
      <c r="BK34" s="15"/>
      <c r="BL34" s="1015"/>
      <c r="BM34" s="419">
        <f t="shared" si="0"/>
        <v>0</v>
      </c>
      <c r="BN34" s="25"/>
      <c r="BO34" s="15">
        <f t="shared" si="1"/>
        <v>0</v>
      </c>
      <c r="BP34" s="23"/>
      <c r="BQ34" s="15">
        <f t="shared" si="2"/>
        <v>0</v>
      </c>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row>
    <row r="35" spans="1:129" customFormat="1" ht="21.75" customHeight="1">
      <c r="A35" s="30"/>
      <c r="B35" s="30"/>
      <c r="C35" s="38" t="s">
        <v>79</v>
      </c>
      <c r="D35" s="34" t="s">
        <v>2507</v>
      </c>
      <c r="E35" s="477">
        <v>11881</v>
      </c>
      <c r="F35" s="461">
        <v>46155</v>
      </c>
      <c r="G35" s="788">
        <v>7</v>
      </c>
      <c r="H35" s="319" t="s">
        <v>1830</v>
      </c>
      <c r="I35" s="27">
        <v>20221</v>
      </c>
      <c r="J35" s="436" t="s">
        <v>2498</v>
      </c>
      <c r="K35" s="287" t="s">
        <v>2499</v>
      </c>
      <c r="L35" s="16">
        <v>6</v>
      </c>
      <c r="M35" s="255">
        <v>1</v>
      </c>
      <c r="N35" s="16">
        <v>7</v>
      </c>
      <c r="O35" s="255">
        <v>0</v>
      </c>
      <c r="P35" s="16">
        <v>7</v>
      </c>
      <c r="Q35" s="768">
        <v>0</v>
      </c>
      <c r="R35" s="767">
        <v>7</v>
      </c>
      <c r="S35" s="1114">
        <v>0</v>
      </c>
      <c r="T35" s="1114">
        <v>7</v>
      </c>
      <c r="U35" s="15"/>
      <c r="V35" s="769"/>
      <c r="W35" s="15"/>
      <c r="X35" s="769"/>
      <c r="Y35" s="15"/>
      <c r="Z35" s="769"/>
      <c r="AA35" s="15"/>
      <c r="AB35" s="769"/>
      <c r="AC35" s="15"/>
      <c r="AD35" s="769"/>
      <c r="AE35" s="15"/>
      <c r="AF35" s="769"/>
      <c r="AG35" s="15"/>
      <c r="AH35" s="769"/>
      <c r="AI35" s="15"/>
      <c r="AJ35" s="769"/>
      <c r="AK35" s="15"/>
      <c r="AL35" s="769"/>
      <c r="AM35" s="15"/>
      <c r="AN35" s="770"/>
      <c r="AO35" s="15"/>
      <c r="AP35" s="770"/>
      <c r="AQ35" s="15"/>
      <c r="AR35" s="770"/>
      <c r="AS35" s="15"/>
      <c r="AT35" s="770"/>
      <c r="AU35" s="15"/>
      <c r="AV35" s="770"/>
      <c r="AW35" s="15"/>
      <c r="AX35" s="770"/>
      <c r="AY35" s="15"/>
      <c r="AZ35" s="770"/>
      <c r="BA35" s="15"/>
      <c r="BB35" s="770"/>
      <c r="BC35" s="15"/>
      <c r="BD35" s="770"/>
      <c r="BE35" s="15"/>
      <c r="BF35" s="770"/>
      <c r="BG35" s="15"/>
      <c r="BH35" s="770"/>
      <c r="BI35" s="15"/>
      <c r="BJ35" s="770"/>
      <c r="BK35" s="15"/>
      <c r="BL35" s="1015"/>
      <c r="BM35" s="419">
        <f t="shared" si="0"/>
        <v>0</v>
      </c>
      <c r="BN35" s="25"/>
      <c r="BO35" s="15">
        <f t="shared" si="1"/>
        <v>0</v>
      </c>
      <c r="BP35" s="23"/>
      <c r="BQ35" s="15">
        <f t="shared" si="2"/>
        <v>0</v>
      </c>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row>
    <row r="36" spans="1:129" customFormat="1" ht="21.75" customHeight="1">
      <c r="A36" s="30"/>
      <c r="B36" s="30"/>
      <c r="C36" s="38" t="s">
        <v>80</v>
      </c>
      <c r="D36" s="556" t="s">
        <v>100</v>
      </c>
      <c r="E36" s="477">
        <v>1917</v>
      </c>
      <c r="F36" s="459">
        <v>41880</v>
      </c>
      <c r="G36" s="788">
        <v>6</v>
      </c>
      <c r="H36" s="319" t="s">
        <v>1830</v>
      </c>
      <c r="I36" s="27">
        <v>15981</v>
      </c>
      <c r="J36" s="436" t="s">
        <v>1682</v>
      </c>
      <c r="K36" s="287" t="s">
        <v>507</v>
      </c>
      <c r="L36" s="16">
        <v>0</v>
      </c>
      <c r="M36" s="255">
        <v>0</v>
      </c>
      <c r="N36" s="16">
        <v>0</v>
      </c>
      <c r="O36" s="255">
        <v>0</v>
      </c>
      <c r="P36" s="16">
        <v>0</v>
      </c>
      <c r="Q36" s="768">
        <v>5</v>
      </c>
      <c r="R36" s="767">
        <v>5</v>
      </c>
      <c r="S36" s="1114">
        <v>1</v>
      </c>
      <c r="T36" s="1114">
        <v>6</v>
      </c>
      <c r="U36" s="15"/>
      <c r="V36" s="769"/>
      <c r="W36" s="15"/>
      <c r="X36" s="769"/>
      <c r="Y36" s="15">
        <v>24</v>
      </c>
      <c r="Z36" s="769">
        <v>35</v>
      </c>
      <c r="AA36" s="15"/>
      <c r="AB36" s="769"/>
      <c r="AC36" s="15"/>
      <c r="AD36" s="769"/>
      <c r="AE36" s="15"/>
      <c r="AF36" s="769"/>
      <c r="AG36" s="15"/>
      <c r="AH36" s="769"/>
      <c r="AI36" s="15"/>
      <c r="AJ36" s="769"/>
      <c r="AK36" s="15"/>
      <c r="AL36" s="769"/>
      <c r="AM36" s="15"/>
      <c r="AN36" s="770"/>
      <c r="AO36" s="15">
        <v>28</v>
      </c>
      <c r="AP36" s="770">
        <v>35</v>
      </c>
      <c r="AQ36" s="15"/>
      <c r="AR36" s="770"/>
      <c r="AS36" s="15"/>
      <c r="AT36" s="770">
        <v>1</v>
      </c>
      <c r="AU36" s="15"/>
      <c r="AV36" s="770"/>
      <c r="AW36" s="15"/>
      <c r="AX36" s="770"/>
      <c r="AY36" s="15"/>
      <c r="AZ36" s="770"/>
      <c r="BA36" s="15"/>
      <c r="BB36" s="770"/>
      <c r="BC36" s="15"/>
      <c r="BD36" s="770"/>
      <c r="BE36" s="15"/>
      <c r="BF36" s="770"/>
      <c r="BG36" s="15"/>
      <c r="BH36" s="770"/>
      <c r="BI36" s="15"/>
      <c r="BJ36" s="770"/>
      <c r="BK36" s="15"/>
      <c r="BL36" s="1015"/>
      <c r="BM36" s="419">
        <f t="shared" ref="BM36:BM67" si="3">COUNT(V36,X36,Z36,AB36,AD36,AF36,AH36,AJ36,AL36)</f>
        <v>1</v>
      </c>
      <c r="BN36" s="25"/>
      <c r="BO36" s="15">
        <f t="shared" ref="BO36:BO67" si="4">COUNT(AN36,AP36,AR36,AT36,AV36,AX36,AZ36,BB36,BD36,BF36,BH36,BJ36,BL36)</f>
        <v>2</v>
      </c>
      <c r="BP36" s="23"/>
      <c r="BQ36" s="15">
        <f t="shared" ref="BQ36:BQ67" si="5">SUM(BM36,BO36)</f>
        <v>3</v>
      </c>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row>
    <row r="37" spans="1:129" customFormat="1" ht="21.75" customHeight="1">
      <c r="A37" s="30"/>
      <c r="B37" s="30"/>
      <c r="C37" s="38" t="s">
        <v>81</v>
      </c>
      <c r="D37" s="556" t="s">
        <v>189</v>
      </c>
      <c r="E37" s="477">
        <v>6278</v>
      </c>
      <c r="F37" s="459">
        <v>43259</v>
      </c>
      <c r="G37" s="788">
        <v>6</v>
      </c>
      <c r="H37" s="319" t="s">
        <v>748</v>
      </c>
      <c r="I37" s="27">
        <v>22790</v>
      </c>
      <c r="J37" s="436" t="s">
        <v>572</v>
      </c>
      <c r="K37" s="287" t="s">
        <v>571</v>
      </c>
      <c r="L37" s="16">
        <v>4</v>
      </c>
      <c r="M37" s="255">
        <v>0</v>
      </c>
      <c r="N37" s="16">
        <v>4</v>
      </c>
      <c r="O37" s="255">
        <v>2</v>
      </c>
      <c r="P37" s="16">
        <v>6</v>
      </c>
      <c r="Q37" s="768">
        <v>0</v>
      </c>
      <c r="R37" s="767">
        <v>6</v>
      </c>
      <c r="S37" s="1114">
        <v>0</v>
      </c>
      <c r="T37" s="1114">
        <v>6</v>
      </c>
      <c r="U37" s="15"/>
      <c r="V37" s="769"/>
      <c r="W37" s="15"/>
      <c r="X37" s="769"/>
      <c r="Y37" s="15"/>
      <c r="Z37" s="769"/>
      <c r="AA37" s="15"/>
      <c r="AB37" s="769"/>
      <c r="AC37" s="15"/>
      <c r="AD37" s="769"/>
      <c r="AE37" s="15"/>
      <c r="AF37" s="769"/>
      <c r="AG37" s="15"/>
      <c r="AH37" s="769"/>
      <c r="AI37" s="15"/>
      <c r="AJ37" s="769"/>
      <c r="AK37" s="15"/>
      <c r="AL37" s="769"/>
      <c r="AM37" s="15"/>
      <c r="AN37" s="770"/>
      <c r="AO37" s="15"/>
      <c r="AP37" s="770"/>
      <c r="AQ37" s="15"/>
      <c r="AR37" s="770"/>
      <c r="AS37" s="15"/>
      <c r="AT37" s="770"/>
      <c r="AU37" s="15"/>
      <c r="AV37" s="770"/>
      <c r="AW37" s="15"/>
      <c r="AX37" s="770"/>
      <c r="AY37" s="15"/>
      <c r="AZ37" s="770"/>
      <c r="BA37" s="15"/>
      <c r="BB37" s="770"/>
      <c r="BC37" s="15"/>
      <c r="BD37" s="770"/>
      <c r="BE37" s="15"/>
      <c r="BF37" s="770"/>
      <c r="BG37" s="15"/>
      <c r="BH37" s="770"/>
      <c r="BI37" s="15"/>
      <c r="BJ37" s="770"/>
      <c r="BK37" s="15"/>
      <c r="BL37" s="1015"/>
      <c r="BM37" s="419">
        <f t="shared" si="3"/>
        <v>0</v>
      </c>
      <c r="BN37" s="25"/>
      <c r="BO37" s="15">
        <f t="shared" si="4"/>
        <v>0</v>
      </c>
      <c r="BP37" s="23"/>
      <c r="BQ37" s="15">
        <f t="shared" si="5"/>
        <v>0</v>
      </c>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45"/>
      <c r="CW37" s="245"/>
      <c r="CX37" s="245"/>
      <c r="CY37" s="25"/>
      <c r="CZ37" s="25"/>
    </row>
    <row r="38" spans="1:129" customFormat="1" ht="21.75" customHeight="1">
      <c r="A38" s="30"/>
      <c r="B38" s="30"/>
      <c r="C38" s="38" t="s">
        <v>83</v>
      </c>
      <c r="D38" s="556" t="s">
        <v>2412</v>
      </c>
      <c r="E38" s="477">
        <v>1680</v>
      </c>
      <c r="F38" s="459">
        <v>41430</v>
      </c>
      <c r="G38" s="788">
        <v>2</v>
      </c>
      <c r="H38" s="319" t="s">
        <v>2321</v>
      </c>
      <c r="I38" s="27">
        <v>44267</v>
      </c>
      <c r="J38" s="436" t="s">
        <v>935</v>
      </c>
      <c r="K38" s="287" t="s">
        <v>934</v>
      </c>
      <c r="L38" s="16">
        <v>0</v>
      </c>
      <c r="M38" s="255">
        <v>0</v>
      </c>
      <c r="N38" s="16">
        <v>0</v>
      </c>
      <c r="O38" s="255">
        <v>0</v>
      </c>
      <c r="P38" s="16">
        <v>0</v>
      </c>
      <c r="Q38" s="768">
        <v>0</v>
      </c>
      <c r="R38" s="767">
        <v>0</v>
      </c>
      <c r="S38" s="1114">
        <v>2</v>
      </c>
      <c r="T38" s="1114">
        <v>2</v>
      </c>
      <c r="U38" s="15"/>
      <c r="V38" s="769"/>
      <c r="W38" s="15"/>
      <c r="X38" s="769"/>
      <c r="Y38" s="15"/>
      <c r="Z38" s="769"/>
      <c r="AA38" s="15">
        <v>83</v>
      </c>
      <c r="AB38" s="769">
        <v>40</v>
      </c>
      <c r="AC38" s="15">
        <v>76</v>
      </c>
      <c r="AD38" s="769">
        <v>35</v>
      </c>
      <c r="AE38" s="15"/>
      <c r="AF38" s="769"/>
      <c r="AG38" s="15"/>
      <c r="AH38" s="769"/>
      <c r="AI38" s="15"/>
      <c r="AJ38" s="769"/>
      <c r="AK38" s="15"/>
      <c r="AL38" s="769"/>
      <c r="AM38" s="15"/>
      <c r="AN38" s="770"/>
      <c r="AO38" s="15"/>
      <c r="AP38" s="770"/>
      <c r="AQ38" s="15"/>
      <c r="AR38" s="770"/>
      <c r="AS38" s="15"/>
      <c r="AT38" s="770"/>
      <c r="AU38" s="15"/>
      <c r="AV38" s="770"/>
      <c r="AW38" s="15"/>
      <c r="AX38" s="770"/>
      <c r="AY38" s="15"/>
      <c r="AZ38" s="770"/>
      <c r="BA38" s="15"/>
      <c r="BB38" s="770"/>
      <c r="BC38" s="15"/>
      <c r="BD38" s="770"/>
      <c r="BE38" s="15"/>
      <c r="BF38" s="770"/>
      <c r="BG38" s="15"/>
      <c r="BH38" s="770"/>
      <c r="BI38" s="15"/>
      <c r="BJ38" s="770"/>
      <c r="BK38" s="15"/>
      <c r="BL38" s="1015"/>
      <c r="BM38" s="419">
        <f t="shared" si="3"/>
        <v>2</v>
      </c>
      <c r="BN38" s="25"/>
      <c r="BO38" s="15">
        <f t="shared" si="4"/>
        <v>0</v>
      </c>
      <c r="BP38" s="23"/>
      <c r="BQ38" s="15">
        <f t="shared" si="5"/>
        <v>2</v>
      </c>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row>
    <row r="39" spans="1:129" customFormat="1" ht="21.75" customHeight="1">
      <c r="A39" s="30"/>
      <c r="B39" s="30"/>
      <c r="C39" s="38" t="s">
        <v>85</v>
      </c>
      <c r="D39" s="34" t="s">
        <v>1844</v>
      </c>
      <c r="E39" s="477">
        <v>11585</v>
      </c>
      <c r="F39" s="461">
        <v>45495</v>
      </c>
      <c r="G39" s="788">
        <v>2</v>
      </c>
      <c r="H39" s="319" t="s">
        <v>1830</v>
      </c>
      <c r="I39" s="27">
        <v>45483</v>
      </c>
      <c r="J39" s="436" t="s">
        <v>1845</v>
      </c>
      <c r="K39" s="287" t="s">
        <v>1846</v>
      </c>
      <c r="L39" s="16">
        <v>0</v>
      </c>
      <c r="M39" s="255">
        <v>0</v>
      </c>
      <c r="N39" s="16">
        <v>0</v>
      </c>
      <c r="O39" s="255">
        <v>0</v>
      </c>
      <c r="P39" s="16">
        <v>0</v>
      </c>
      <c r="Q39" s="768">
        <v>2</v>
      </c>
      <c r="R39" s="767">
        <v>2</v>
      </c>
      <c r="S39" s="1114">
        <v>0</v>
      </c>
      <c r="T39" s="1114">
        <v>2</v>
      </c>
      <c r="U39" s="15"/>
      <c r="V39" s="769"/>
      <c r="W39" s="15"/>
      <c r="X39" s="769"/>
      <c r="Y39" s="15"/>
      <c r="Z39" s="769"/>
      <c r="AA39" s="15"/>
      <c r="AB39" s="769"/>
      <c r="AC39" s="15"/>
      <c r="AD39" s="769"/>
      <c r="AE39" s="15"/>
      <c r="AF39" s="769"/>
      <c r="AG39" s="15"/>
      <c r="AH39" s="769"/>
      <c r="AI39" s="15"/>
      <c r="AJ39" s="769"/>
      <c r="AK39" s="15"/>
      <c r="AL39" s="769"/>
      <c r="AM39" s="15"/>
      <c r="AN39" s="770"/>
      <c r="AO39" s="15"/>
      <c r="AP39" s="770"/>
      <c r="AQ39" s="15"/>
      <c r="AR39" s="770"/>
      <c r="AS39" s="15"/>
      <c r="AT39" s="770"/>
      <c r="AU39" s="15"/>
      <c r="AV39" s="770"/>
      <c r="AW39" s="15"/>
      <c r="AX39" s="770"/>
      <c r="AY39" s="15"/>
      <c r="AZ39" s="770"/>
      <c r="BA39" s="15"/>
      <c r="BB39" s="770"/>
      <c r="BC39" s="15"/>
      <c r="BD39" s="770"/>
      <c r="BE39" s="15"/>
      <c r="BF39" s="770"/>
      <c r="BG39" s="15"/>
      <c r="BH39" s="770"/>
      <c r="BI39" s="15"/>
      <c r="BJ39" s="770"/>
      <c r="BK39" s="15"/>
      <c r="BL39" s="1015"/>
      <c r="BM39" s="419">
        <f t="shared" si="3"/>
        <v>0</v>
      </c>
      <c r="BN39" s="25"/>
      <c r="BO39" s="15">
        <f t="shared" si="4"/>
        <v>0</v>
      </c>
      <c r="BP39" s="23"/>
      <c r="BQ39" s="15">
        <f t="shared" si="5"/>
        <v>0</v>
      </c>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D39" s="25"/>
      <c r="DE39" s="25"/>
    </row>
    <row r="40" spans="1:129" customFormat="1" ht="21.75" customHeight="1">
      <c r="A40" s="30"/>
      <c r="B40" s="30"/>
      <c r="C40" s="38" t="s">
        <v>87</v>
      </c>
      <c r="D40" s="556" t="s">
        <v>102</v>
      </c>
      <c r="E40" s="477">
        <v>1700</v>
      </c>
      <c r="F40" s="459">
        <v>34494</v>
      </c>
      <c r="G40" s="788">
        <v>1</v>
      </c>
      <c r="H40" s="319" t="s">
        <v>1593</v>
      </c>
      <c r="I40" s="27">
        <v>35626</v>
      </c>
      <c r="J40" s="436" t="s">
        <v>429</v>
      </c>
      <c r="K40" s="287" t="s">
        <v>428</v>
      </c>
      <c r="L40" s="16">
        <v>0</v>
      </c>
      <c r="M40" s="255">
        <v>1</v>
      </c>
      <c r="N40" s="16">
        <v>1</v>
      </c>
      <c r="O40" s="255">
        <v>0</v>
      </c>
      <c r="P40" s="16">
        <v>1</v>
      </c>
      <c r="Q40" s="768">
        <v>0</v>
      </c>
      <c r="R40" s="767">
        <v>1</v>
      </c>
      <c r="S40" s="1114">
        <v>0</v>
      </c>
      <c r="T40" s="1114">
        <v>1</v>
      </c>
      <c r="U40" s="15"/>
      <c r="V40" s="769"/>
      <c r="W40" s="15"/>
      <c r="X40" s="769"/>
      <c r="Y40" s="15"/>
      <c r="Z40" s="769"/>
      <c r="AA40" s="15"/>
      <c r="AB40" s="769"/>
      <c r="AC40" s="15"/>
      <c r="AD40" s="769"/>
      <c r="AE40" s="15"/>
      <c r="AF40" s="769"/>
      <c r="AG40" s="15"/>
      <c r="AH40" s="769"/>
      <c r="AI40" s="15"/>
      <c r="AJ40" s="769"/>
      <c r="AK40" s="15"/>
      <c r="AL40" s="769"/>
      <c r="AM40" s="15"/>
      <c r="AN40" s="770"/>
      <c r="AO40" s="15"/>
      <c r="AP40" s="770"/>
      <c r="AQ40" s="15"/>
      <c r="AR40" s="770"/>
      <c r="AS40" s="15"/>
      <c r="AT40" s="770"/>
      <c r="AU40" s="15"/>
      <c r="AV40" s="770"/>
      <c r="AW40" s="15"/>
      <c r="AX40" s="770"/>
      <c r="AY40" s="15"/>
      <c r="AZ40" s="770"/>
      <c r="BA40" s="15"/>
      <c r="BB40" s="770"/>
      <c r="BC40" s="15"/>
      <c r="BD40" s="770"/>
      <c r="BE40" s="15"/>
      <c r="BF40" s="770"/>
      <c r="BG40" s="15"/>
      <c r="BH40" s="770"/>
      <c r="BI40" s="15"/>
      <c r="BJ40" s="770"/>
      <c r="BK40" s="15"/>
      <c r="BL40" s="1015"/>
      <c r="BM40" s="419">
        <f t="shared" si="3"/>
        <v>0</v>
      </c>
      <c r="BN40" s="25"/>
      <c r="BO40" s="15">
        <f t="shared" si="4"/>
        <v>0</v>
      </c>
      <c r="BP40" s="23"/>
      <c r="BQ40" s="15">
        <f t="shared" si="5"/>
        <v>0</v>
      </c>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45"/>
      <c r="CS40" s="245"/>
      <c r="CT40" s="245"/>
      <c r="CU40" s="245"/>
      <c r="CV40" s="25"/>
      <c r="CW40" s="25"/>
      <c r="CX40" s="25"/>
      <c r="CY40" s="25"/>
      <c r="CZ40" s="25"/>
    </row>
    <row r="41" spans="1:129" customFormat="1" ht="21.75" customHeight="1">
      <c r="A41" s="15"/>
      <c r="B41" s="15"/>
      <c r="C41" s="38" t="s">
        <v>89</v>
      </c>
      <c r="D41" s="556" t="s">
        <v>226</v>
      </c>
      <c r="E41" s="477">
        <v>535</v>
      </c>
      <c r="F41" s="459">
        <v>37767</v>
      </c>
      <c r="G41" s="788">
        <v>1</v>
      </c>
      <c r="H41" s="319" t="s">
        <v>1593</v>
      </c>
      <c r="I41" s="27">
        <v>36438</v>
      </c>
      <c r="J41" s="436" t="s">
        <v>710</v>
      </c>
      <c r="K41" s="287" t="s">
        <v>709</v>
      </c>
      <c r="L41" s="16">
        <v>1</v>
      </c>
      <c r="M41" s="255">
        <v>0</v>
      </c>
      <c r="N41" s="16">
        <v>1</v>
      </c>
      <c r="O41" s="255">
        <v>0</v>
      </c>
      <c r="P41" s="16">
        <v>1</v>
      </c>
      <c r="Q41" s="768">
        <v>0</v>
      </c>
      <c r="R41" s="767">
        <v>1</v>
      </c>
      <c r="S41" s="1114">
        <v>0</v>
      </c>
      <c r="T41" s="1114">
        <v>1</v>
      </c>
      <c r="U41" s="15"/>
      <c r="V41" s="769"/>
      <c r="W41" s="15"/>
      <c r="X41" s="769"/>
      <c r="Y41" s="15"/>
      <c r="Z41" s="769"/>
      <c r="AA41" s="15"/>
      <c r="AB41" s="769"/>
      <c r="AC41" s="15"/>
      <c r="AD41" s="769"/>
      <c r="AE41" s="15"/>
      <c r="AF41" s="769"/>
      <c r="AG41" s="15"/>
      <c r="AH41" s="769"/>
      <c r="AI41" s="15"/>
      <c r="AJ41" s="769"/>
      <c r="AK41" s="15"/>
      <c r="AL41" s="769"/>
      <c r="AM41" s="15"/>
      <c r="AN41" s="770"/>
      <c r="AO41" s="15"/>
      <c r="AP41" s="770"/>
      <c r="AQ41" s="15"/>
      <c r="AR41" s="770"/>
      <c r="AS41" s="15"/>
      <c r="AT41" s="770"/>
      <c r="AU41" s="15"/>
      <c r="AV41" s="770"/>
      <c r="AW41" s="15"/>
      <c r="AX41" s="770"/>
      <c r="AY41" s="15"/>
      <c r="AZ41" s="770"/>
      <c r="BA41" s="15"/>
      <c r="BB41" s="770"/>
      <c r="BC41" s="15"/>
      <c r="BD41" s="770"/>
      <c r="BE41" s="15"/>
      <c r="BF41" s="770"/>
      <c r="BG41" s="15"/>
      <c r="BH41" s="770"/>
      <c r="BI41" s="15"/>
      <c r="BJ41" s="770"/>
      <c r="BK41" s="15"/>
      <c r="BL41" s="1015"/>
      <c r="BM41" s="419">
        <f t="shared" si="3"/>
        <v>0</v>
      </c>
      <c r="BN41" s="25"/>
      <c r="BO41" s="15">
        <f t="shared" si="4"/>
        <v>0</v>
      </c>
      <c r="BP41" s="23"/>
      <c r="BQ41" s="15">
        <f t="shared" si="5"/>
        <v>0</v>
      </c>
      <c r="BR41" s="245"/>
      <c r="BS41" s="24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45"/>
      <c r="CZ41" s="245"/>
    </row>
    <row r="42" spans="1:129" customFormat="1" ht="21.75" customHeight="1">
      <c r="A42" s="30"/>
      <c r="B42" s="30"/>
      <c r="C42" s="38" t="s">
        <v>91</v>
      </c>
      <c r="D42" s="34" t="s">
        <v>247</v>
      </c>
      <c r="E42" s="477">
        <v>11375</v>
      </c>
      <c r="F42" s="457">
        <v>41226</v>
      </c>
      <c r="G42" s="788">
        <v>1</v>
      </c>
      <c r="H42" s="319" t="s">
        <v>1830</v>
      </c>
      <c r="I42" s="27">
        <v>40436</v>
      </c>
      <c r="J42" s="431" t="s">
        <v>394</v>
      </c>
      <c r="K42" s="287" t="s">
        <v>393</v>
      </c>
      <c r="L42" s="16">
        <v>0</v>
      </c>
      <c r="M42" s="255">
        <v>0</v>
      </c>
      <c r="N42" s="16">
        <v>0</v>
      </c>
      <c r="O42" s="255">
        <v>0</v>
      </c>
      <c r="P42" s="16">
        <v>0</v>
      </c>
      <c r="Q42" s="768">
        <v>1</v>
      </c>
      <c r="R42" s="767">
        <v>1</v>
      </c>
      <c r="S42" s="1114">
        <v>0</v>
      </c>
      <c r="T42" s="1114">
        <v>1</v>
      </c>
      <c r="U42" s="15"/>
      <c r="V42" s="769"/>
      <c r="W42" s="15"/>
      <c r="X42" s="769"/>
      <c r="Y42" s="15"/>
      <c r="Z42" s="769"/>
      <c r="AA42" s="15"/>
      <c r="AB42" s="769"/>
      <c r="AC42" s="15"/>
      <c r="AD42" s="769"/>
      <c r="AE42" s="15"/>
      <c r="AF42" s="769"/>
      <c r="AG42" s="15"/>
      <c r="AH42" s="769"/>
      <c r="AI42" s="15"/>
      <c r="AJ42" s="769"/>
      <c r="AK42" s="15"/>
      <c r="AL42" s="769"/>
      <c r="AM42" s="15"/>
      <c r="AN42" s="770"/>
      <c r="AO42" s="15"/>
      <c r="AP42" s="770"/>
      <c r="AQ42" s="15"/>
      <c r="AR42" s="770"/>
      <c r="AS42" s="15"/>
      <c r="AT42" s="770"/>
      <c r="AU42" s="15"/>
      <c r="AV42" s="770"/>
      <c r="AW42" s="15"/>
      <c r="AX42" s="770"/>
      <c r="AY42" s="15"/>
      <c r="AZ42" s="770"/>
      <c r="BA42" s="15"/>
      <c r="BB42" s="770"/>
      <c r="BC42" s="15"/>
      <c r="BD42" s="770"/>
      <c r="BE42" s="15"/>
      <c r="BF42" s="770"/>
      <c r="BG42" s="15"/>
      <c r="BH42" s="770"/>
      <c r="BI42" s="15"/>
      <c r="BJ42" s="770"/>
      <c r="BK42" s="15"/>
      <c r="BL42" s="1015"/>
      <c r="BM42" s="419">
        <f t="shared" si="3"/>
        <v>0</v>
      </c>
      <c r="BN42" s="25"/>
      <c r="BO42" s="15">
        <f t="shared" si="4"/>
        <v>0</v>
      </c>
      <c r="BP42" s="23"/>
      <c r="BQ42" s="15">
        <f t="shared" si="5"/>
        <v>0</v>
      </c>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row>
    <row r="43" spans="1:129" customFormat="1" ht="21.75" customHeight="1">
      <c r="A43" s="30"/>
      <c r="B43" s="30"/>
      <c r="C43" s="38" t="s">
        <v>92</v>
      </c>
      <c r="D43" s="556" t="s">
        <v>134</v>
      </c>
      <c r="E43" s="477">
        <v>6038</v>
      </c>
      <c r="F43" s="458">
        <v>42818</v>
      </c>
      <c r="G43" s="788">
        <v>1</v>
      </c>
      <c r="H43" s="319" t="s">
        <v>1403</v>
      </c>
      <c r="I43" s="27">
        <v>42811</v>
      </c>
      <c r="J43" s="430" t="s">
        <v>565</v>
      </c>
      <c r="K43" s="287" t="s">
        <v>564</v>
      </c>
      <c r="L43" s="16">
        <v>0</v>
      </c>
      <c r="M43" s="255">
        <v>0</v>
      </c>
      <c r="N43" s="16">
        <v>0</v>
      </c>
      <c r="O43" s="255">
        <v>0</v>
      </c>
      <c r="P43" s="16">
        <v>0</v>
      </c>
      <c r="Q43" s="768">
        <v>1</v>
      </c>
      <c r="R43" s="767">
        <v>1</v>
      </c>
      <c r="S43" s="1114">
        <v>0</v>
      </c>
      <c r="T43" s="1114">
        <v>1</v>
      </c>
      <c r="U43" s="15"/>
      <c r="V43" s="769"/>
      <c r="W43" s="15"/>
      <c r="X43" s="769"/>
      <c r="Y43" s="15"/>
      <c r="Z43" s="769"/>
      <c r="AA43" s="15"/>
      <c r="AB43" s="769"/>
      <c r="AC43" s="15"/>
      <c r="AD43" s="769"/>
      <c r="AE43" s="15"/>
      <c r="AF43" s="769"/>
      <c r="AG43" s="15"/>
      <c r="AH43" s="769"/>
      <c r="AI43" s="15"/>
      <c r="AJ43" s="769"/>
      <c r="AK43" s="15"/>
      <c r="AL43" s="769"/>
      <c r="AM43" s="15"/>
      <c r="AN43" s="770"/>
      <c r="AO43" s="15"/>
      <c r="AP43" s="770"/>
      <c r="AQ43" s="15"/>
      <c r="AR43" s="770"/>
      <c r="AS43" s="15"/>
      <c r="AT43" s="770"/>
      <c r="AU43" s="15"/>
      <c r="AV43" s="770"/>
      <c r="AW43" s="15"/>
      <c r="AX43" s="770"/>
      <c r="AY43" s="15"/>
      <c r="AZ43" s="770"/>
      <c r="BA43" s="15"/>
      <c r="BB43" s="770"/>
      <c r="BC43" s="15"/>
      <c r="BD43" s="770"/>
      <c r="BE43" s="15"/>
      <c r="BF43" s="770"/>
      <c r="BG43" s="15"/>
      <c r="BH43" s="770"/>
      <c r="BI43" s="15"/>
      <c r="BJ43" s="770"/>
      <c r="BK43" s="15"/>
      <c r="BL43" s="1015"/>
      <c r="BM43" s="419">
        <f t="shared" si="3"/>
        <v>0</v>
      </c>
      <c r="BN43" s="25"/>
      <c r="BO43" s="15">
        <f t="shared" si="4"/>
        <v>0</v>
      </c>
      <c r="BP43" s="23"/>
      <c r="BQ43" s="15">
        <f t="shared" si="5"/>
        <v>0</v>
      </c>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row>
    <row r="44" spans="1:129" customFormat="1" ht="21.75" customHeight="1">
      <c r="A44" s="30"/>
      <c r="B44" s="30"/>
      <c r="C44" s="38" t="s">
        <v>94</v>
      </c>
      <c r="D44" s="556" t="s">
        <v>1420</v>
      </c>
      <c r="E44" s="477">
        <v>10988</v>
      </c>
      <c r="F44" s="459">
        <v>44636</v>
      </c>
      <c r="G44" s="788">
        <v>1</v>
      </c>
      <c r="H44" s="319" t="s">
        <v>1403</v>
      </c>
      <c r="I44" s="27">
        <v>21759</v>
      </c>
      <c r="J44" s="436" t="s">
        <v>1422</v>
      </c>
      <c r="K44" s="287" t="s">
        <v>1421</v>
      </c>
      <c r="L44" s="16">
        <v>0</v>
      </c>
      <c r="M44" s="255">
        <v>1</v>
      </c>
      <c r="N44" s="16">
        <v>1</v>
      </c>
      <c r="O44" s="255">
        <v>0</v>
      </c>
      <c r="P44" s="16">
        <v>1</v>
      </c>
      <c r="Q44" s="768">
        <v>0</v>
      </c>
      <c r="R44" s="767">
        <v>1</v>
      </c>
      <c r="S44" s="1114">
        <v>0</v>
      </c>
      <c r="T44" s="1114">
        <v>1</v>
      </c>
      <c r="U44" s="15"/>
      <c r="V44" s="769"/>
      <c r="W44" s="15"/>
      <c r="X44" s="769"/>
      <c r="Y44" s="15"/>
      <c r="Z44" s="769"/>
      <c r="AA44" s="15"/>
      <c r="AB44" s="769"/>
      <c r="AC44" s="15"/>
      <c r="AD44" s="769"/>
      <c r="AE44" s="15"/>
      <c r="AF44" s="769"/>
      <c r="AG44" s="15"/>
      <c r="AH44" s="769"/>
      <c r="AI44" s="15"/>
      <c r="AJ44" s="769"/>
      <c r="AK44" s="15"/>
      <c r="AL44" s="769"/>
      <c r="AM44" s="15"/>
      <c r="AN44" s="770"/>
      <c r="AO44" s="15"/>
      <c r="AP44" s="770"/>
      <c r="AQ44" s="15"/>
      <c r="AR44" s="770"/>
      <c r="AS44" s="15"/>
      <c r="AT44" s="770"/>
      <c r="AU44" s="15"/>
      <c r="AV44" s="770"/>
      <c r="AW44" s="15"/>
      <c r="AX44" s="770"/>
      <c r="AY44" s="15"/>
      <c r="AZ44" s="770"/>
      <c r="BA44" s="15"/>
      <c r="BB44" s="770"/>
      <c r="BC44" s="15"/>
      <c r="BD44" s="770"/>
      <c r="BE44" s="15"/>
      <c r="BF44" s="770"/>
      <c r="BG44" s="15"/>
      <c r="BH44" s="770"/>
      <c r="BI44" s="15"/>
      <c r="BJ44" s="770"/>
      <c r="BK44" s="15"/>
      <c r="BL44" s="1015"/>
      <c r="BM44" s="419">
        <f t="shared" si="3"/>
        <v>0</v>
      </c>
      <c r="BN44" s="25"/>
      <c r="BO44" s="15">
        <f t="shared" si="4"/>
        <v>0</v>
      </c>
      <c r="BP44" s="23"/>
      <c r="BQ44" s="15">
        <f t="shared" si="5"/>
        <v>0</v>
      </c>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row>
    <row r="45" spans="1:129" customFormat="1" ht="21.75" customHeight="1">
      <c r="A45" s="30"/>
      <c r="B45" s="30"/>
      <c r="C45" s="38" t="s">
        <v>96</v>
      </c>
      <c r="D45" s="34" t="s">
        <v>1554</v>
      </c>
      <c r="E45" s="477">
        <v>11399</v>
      </c>
      <c r="F45" s="458">
        <v>44952</v>
      </c>
      <c r="G45" s="788">
        <v>1</v>
      </c>
      <c r="H45" s="319" t="s">
        <v>2321</v>
      </c>
      <c r="I45" s="27">
        <v>44985</v>
      </c>
      <c r="J45" s="430" t="s">
        <v>1556</v>
      </c>
      <c r="K45" s="287" t="s">
        <v>1555</v>
      </c>
      <c r="L45" s="16">
        <v>0</v>
      </c>
      <c r="M45" s="255">
        <v>1</v>
      </c>
      <c r="N45" s="16">
        <v>1</v>
      </c>
      <c r="O45" s="255">
        <v>0</v>
      </c>
      <c r="P45" s="16">
        <v>1</v>
      </c>
      <c r="Q45" s="768">
        <v>0</v>
      </c>
      <c r="R45" s="767">
        <v>1</v>
      </c>
      <c r="S45" s="1114">
        <v>0</v>
      </c>
      <c r="T45" s="1114">
        <v>1</v>
      </c>
      <c r="U45" s="15"/>
      <c r="V45" s="769"/>
      <c r="W45" s="15"/>
      <c r="X45" s="769"/>
      <c r="Y45" s="15"/>
      <c r="Z45" s="769"/>
      <c r="AA45" s="15"/>
      <c r="AB45" s="769"/>
      <c r="AC45" s="15"/>
      <c r="AD45" s="769"/>
      <c r="AE45" s="15"/>
      <c r="AF45" s="769"/>
      <c r="AG45" s="15"/>
      <c r="AH45" s="769"/>
      <c r="AI45" s="15"/>
      <c r="AJ45" s="769"/>
      <c r="AK45" s="15"/>
      <c r="AL45" s="769"/>
      <c r="AM45" s="15"/>
      <c r="AN45" s="770"/>
      <c r="AO45" s="15"/>
      <c r="AP45" s="770"/>
      <c r="AQ45" s="15"/>
      <c r="AR45" s="770"/>
      <c r="AS45" s="15"/>
      <c r="AT45" s="770"/>
      <c r="AU45" s="15"/>
      <c r="AV45" s="770"/>
      <c r="AW45" s="15"/>
      <c r="AX45" s="770"/>
      <c r="AY45" s="15"/>
      <c r="AZ45" s="770"/>
      <c r="BA45" s="15"/>
      <c r="BB45" s="770"/>
      <c r="BC45" s="15"/>
      <c r="BD45" s="770"/>
      <c r="BE45" s="15"/>
      <c r="BF45" s="770"/>
      <c r="BG45" s="15"/>
      <c r="BH45" s="770"/>
      <c r="BI45" s="15"/>
      <c r="BJ45" s="770"/>
      <c r="BK45" s="15"/>
      <c r="BL45" s="1015"/>
      <c r="BM45" s="419">
        <f t="shared" si="3"/>
        <v>0</v>
      </c>
      <c r="BN45" s="25"/>
      <c r="BO45" s="15">
        <f t="shared" si="4"/>
        <v>0</v>
      </c>
      <c r="BP45" s="23"/>
      <c r="BQ45" s="15">
        <f t="shared" si="5"/>
        <v>0</v>
      </c>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row>
    <row r="46" spans="1:129" customFormat="1" ht="21.75" customHeight="1">
      <c r="A46" s="30"/>
      <c r="B46" s="30"/>
      <c r="C46" s="38" t="s">
        <v>97</v>
      </c>
      <c r="D46" s="556" t="s">
        <v>2493</v>
      </c>
      <c r="E46" s="477">
        <v>10690</v>
      </c>
      <c r="F46" s="457">
        <v>30184</v>
      </c>
      <c r="G46" s="788">
        <v>0</v>
      </c>
      <c r="H46" s="319" t="s">
        <v>2321</v>
      </c>
      <c r="I46" s="27">
        <v>21751</v>
      </c>
      <c r="J46" s="431" t="s">
        <v>526</v>
      </c>
      <c r="K46" s="287" t="s">
        <v>525</v>
      </c>
      <c r="L46" s="16">
        <v>0</v>
      </c>
      <c r="M46" s="255">
        <v>0</v>
      </c>
      <c r="N46" s="16">
        <v>0</v>
      </c>
      <c r="O46" s="255">
        <v>0</v>
      </c>
      <c r="P46" s="16">
        <v>0</v>
      </c>
      <c r="Q46" s="768">
        <v>0</v>
      </c>
      <c r="R46" s="767">
        <v>0</v>
      </c>
      <c r="S46" s="1114">
        <v>0</v>
      </c>
      <c r="T46" s="1114">
        <v>0</v>
      </c>
      <c r="U46" s="15"/>
      <c r="V46" s="769"/>
      <c r="W46" s="15"/>
      <c r="X46" s="769"/>
      <c r="Y46" s="15"/>
      <c r="Z46" s="769"/>
      <c r="AA46" s="15"/>
      <c r="AB46" s="769"/>
      <c r="AC46" s="15"/>
      <c r="AD46" s="769"/>
      <c r="AE46" s="15"/>
      <c r="AF46" s="769"/>
      <c r="AG46" s="15"/>
      <c r="AH46" s="769"/>
      <c r="AI46" s="15"/>
      <c r="AJ46" s="769"/>
      <c r="AK46" s="15"/>
      <c r="AL46" s="769"/>
      <c r="AM46" s="15"/>
      <c r="AN46" s="770"/>
      <c r="AO46" s="15"/>
      <c r="AP46" s="770"/>
      <c r="AQ46" s="15"/>
      <c r="AR46" s="770"/>
      <c r="AS46" s="15"/>
      <c r="AT46" s="770"/>
      <c r="AU46" s="15"/>
      <c r="AV46" s="770"/>
      <c r="AW46" s="15"/>
      <c r="AX46" s="770"/>
      <c r="AY46" s="15"/>
      <c r="AZ46" s="770"/>
      <c r="BA46" s="15"/>
      <c r="BB46" s="770"/>
      <c r="BC46" s="15"/>
      <c r="BD46" s="770"/>
      <c r="BE46" s="15"/>
      <c r="BF46" s="770"/>
      <c r="BG46" s="15"/>
      <c r="BH46" s="770"/>
      <c r="BI46" s="15"/>
      <c r="BJ46" s="770"/>
      <c r="BK46" s="15"/>
      <c r="BL46" s="1015"/>
      <c r="BM46" s="419">
        <f t="shared" si="3"/>
        <v>0</v>
      </c>
      <c r="BN46" s="25"/>
      <c r="BO46" s="15">
        <f t="shared" si="4"/>
        <v>0</v>
      </c>
      <c r="BP46" s="23"/>
      <c r="BQ46" s="15">
        <f t="shared" si="5"/>
        <v>0</v>
      </c>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row>
    <row r="47" spans="1:129" customFormat="1" ht="21.75" customHeight="1">
      <c r="A47" s="30"/>
      <c r="B47" s="30"/>
      <c r="C47" s="38" t="s">
        <v>98</v>
      </c>
      <c r="D47" s="556" t="s">
        <v>210</v>
      </c>
      <c r="E47" s="411">
        <v>261</v>
      </c>
      <c r="F47" s="458">
        <v>35219</v>
      </c>
      <c r="G47" s="788">
        <v>0</v>
      </c>
      <c r="H47" s="319" t="s">
        <v>1830</v>
      </c>
      <c r="I47" s="27">
        <v>17683</v>
      </c>
      <c r="J47" s="436" t="s">
        <v>515</v>
      </c>
      <c r="K47" s="287" t="s">
        <v>514</v>
      </c>
      <c r="L47" s="16">
        <v>0</v>
      </c>
      <c r="M47" s="255">
        <v>0</v>
      </c>
      <c r="N47" s="16">
        <v>0</v>
      </c>
      <c r="O47" s="255">
        <v>0</v>
      </c>
      <c r="P47" s="16">
        <v>0</v>
      </c>
      <c r="Q47" s="768">
        <v>0</v>
      </c>
      <c r="R47" s="767">
        <v>0</v>
      </c>
      <c r="S47" s="1114">
        <v>0</v>
      </c>
      <c r="T47" s="1114">
        <v>0</v>
      </c>
      <c r="U47" s="15"/>
      <c r="V47" s="769"/>
      <c r="W47" s="15"/>
      <c r="X47" s="769"/>
      <c r="Y47" s="15"/>
      <c r="Z47" s="769"/>
      <c r="AA47" s="15"/>
      <c r="AB47" s="769"/>
      <c r="AC47" s="15"/>
      <c r="AD47" s="769"/>
      <c r="AE47" s="15"/>
      <c r="AF47" s="769"/>
      <c r="AG47" s="15"/>
      <c r="AH47" s="769"/>
      <c r="AI47" s="15"/>
      <c r="AJ47" s="769"/>
      <c r="AK47" s="15"/>
      <c r="AL47" s="769"/>
      <c r="AM47" s="15"/>
      <c r="AN47" s="770"/>
      <c r="AO47" s="15"/>
      <c r="AP47" s="770"/>
      <c r="AQ47" s="15"/>
      <c r="AR47" s="770"/>
      <c r="AS47" s="15"/>
      <c r="AT47" s="770"/>
      <c r="AU47" s="15"/>
      <c r="AV47" s="770"/>
      <c r="AW47" s="15"/>
      <c r="AX47" s="770"/>
      <c r="AY47" s="15"/>
      <c r="AZ47" s="770"/>
      <c r="BA47" s="15"/>
      <c r="BB47" s="770"/>
      <c r="BC47" s="15"/>
      <c r="BD47" s="770"/>
      <c r="BE47" s="15"/>
      <c r="BF47" s="770"/>
      <c r="BG47" s="15"/>
      <c r="BH47" s="770"/>
      <c r="BI47" s="15"/>
      <c r="BJ47" s="770"/>
      <c r="BK47" s="15"/>
      <c r="BL47" s="1015"/>
      <c r="BM47" s="419">
        <f t="shared" si="3"/>
        <v>0</v>
      </c>
      <c r="BN47" s="25"/>
      <c r="BO47" s="15">
        <f t="shared" si="4"/>
        <v>0</v>
      </c>
      <c r="BP47" s="23"/>
      <c r="BQ47" s="15">
        <f t="shared" si="5"/>
        <v>0</v>
      </c>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row>
    <row r="48" spans="1:129" customFormat="1" ht="21.75" customHeight="1">
      <c r="A48" s="30"/>
      <c r="B48" s="30"/>
      <c r="C48" s="38" t="s">
        <v>99</v>
      </c>
      <c r="D48" s="556" t="s">
        <v>217</v>
      </c>
      <c r="E48" s="477">
        <v>188</v>
      </c>
      <c r="F48" s="459">
        <v>36705</v>
      </c>
      <c r="G48" s="788">
        <v>0</v>
      </c>
      <c r="H48" s="319" t="s">
        <v>1593</v>
      </c>
      <c r="I48" s="27">
        <v>37180</v>
      </c>
      <c r="J48" s="436" t="s">
        <v>468</v>
      </c>
      <c r="K48" s="287" t="s">
        <v>467</v>
      </c>
      <c r="L48" s="16">
        <v>0</v>
      </c>
      <c r="M48" s="255">
        <v>0</v>
      </c>
      <c r="N48" s="16">
        <v>0</v>
      </c>
      <c r="O48" s="255">
        <v>0</v>
      </c>
      <c r="P48" s="16">
        <v>0</v>
      </c>
      <c r="Q48" s="768">
        <v>0</v>
      </c>
      <c r="R48" s="767">
        <v>0</v>
      </c>
      <c r="S48" s="1114">
        <v>0</v>
      </c>
      <c r="T48" s="1114">
        <v>0</v>
      </c>
      <c r="U48" s="15"/>
      <c r="V48" s="769"/>
      <c r="W48" s="15"/>
      <c r="X48" s="769"/>
      <c r="Y48" s="15"/>
      <c r="Z48" s="769"/>
      <c r="AA48" s="15"/>
      <c r="AB48" s="769"/>
      <c r="AC48" s="15"/>
      <c r="AD48" s="769"/>
      <c r="AE48" s="15"/>
      <c r="AF48" s="769"/>
      <c r="AG48" s="15"/>
      <c r="AH48" s="769"/>
      <c r="AI48" s="15"/>
      <c r="AJ48" s="769"/>
      <c r="AK48" s="15"/>
      <c r="AL48" s="769"/>
      <c r="AM48" s="15"/>
      <c r="AN48" s="770"/>
      <c r="AO48" s="15"/>
      <c r="AP48" s="770"/>
      <c r="AQ48" s="15"/>
      <c r="AR48" s="770"/>
      <c r="AS48" s="15"/>
      <c r="AT48" s="770"/>
      <c r="AU48" s="15"/>
      <c r="AV48" s="770"/>
      <c r="AW48" s="15"/>
      <c r="AX48" s="770"/>
      <c r="AY48" s="15"/>
      <c r="AZ48" s="770"/>
      <c r="BA48" s="15"/>
      <c r="BB48" s="770"/>
      <c r="BC48" s="15"/>
      <c r="BD48" s="770"/>
      <c r="BE48" s="15"/>
      <c r="BF48" s="770"/>
      <c r="BG48" s="15"/>
      <c r="BH48" s="770"/>
      <c r="BI48" s="15"/>
      <c r="BJ48" s="770"/>
      <c r="BK48" s="15"/>
      <c r="BL48" s="1015"/>
      <c r="BM48" s="419">
        <f t="shared" si="3"/>
        <v>0</v>
      </c>
      <c r="BN48" s="25"/>
      <c r="BO48" s="15">
        <f t="shared" si="4"/>
        <v>0</v>
      </c>
      <c r="BP48" s="23"/>
      <c r="BQ48" s="15">
        <f t="shared" si="5"/>
        <v>0</v>
      </c>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row>
    <row r="49" spans="1:129" customFormat="1" ht="21.75" customHeight="1">
      <c r="A49" s="15"/>
      <c r="B49" s="15"/>
      <c r="C49" s="38" t="s">
        <v>101</v>
      </c>
      <c r="D49" s="556" t="s">
        <v>220</v>
      </c>
      <c r="E49" s="477">
        <v>10025</v>
      </c>
      <c r="F49" s="457">
        <v>36746</v>
      </c>
      <c r="G49" s="788">
        <v>0</v>
      </c>
      <c r="H49" s="319" t="s">
        <v>2321</v>
      </c>
      <c r="I49" s="27">
        <v>36830</v>
      </c>
      <c r="J49" s="431" t="s">
        <v>987</v>
      </c>
      <c r="K49" s="287" t="s">
        <v>501</v>
      </c>
      <c r="L49" s="16">
        <v>0</v>
      </c>
      <c r="M49" s="255">
        <v>0</v>
      </c>
      <c r="N49" s="16">
        <v>0</v>
      </c>
      <c r="O49" s="255">
        <v>0</v>
      </c>
      <c r="P49" s="16">
        <v>0</v>
      </c>
      <c r="Q49" s="768">
        <v>0</v>
      </c>
      <c r="R49" s="767">
        <v>0</v>
      </c>
      <c r="S49" s="1114">
        <v>0</v>
      </c>
      <c r="T49" s="1114">
        <v>0</v>
      </c>
      <c r="U49" s="15"/>
      <c r="V49" s="769"/>
      <c r="W49" s="15"/>
      <c r="X49" s="769"/>
      <c r="Y49" s="15"/>
      <c r="Z49" s="769"/>
      <c r="AA49" s="15"/>
      <c r="AB49" s="769"/>
      <c r="AC49" s="15"/>
      <c r="AD49" s="769"/>
      <c r="AE49" s="15"/>
      <c r="AF49" s="769"/>
      <c r="AG49" s="15"/>
      <c r="AH49" s="769"/>
      <c r="AI49" s="15"/>
      <c r="AJ49" s="769"/>
      <c r="AK49" s="15"/>
      <c r="AL49" s="769"/>
      <c r="AM49" s="15"/>
      <c r="AN49" s="770"/>
      <c r="AO49" s="15"/>
      <c r="AP49" s="770"/>
      <c r="AQ49" s="15"/>
      <c r="AR49" s="770"/>
      <c r="AS49" s="15"/>
      <c r="AT49" s="770"/>
      <c r="AU49" s="15"/>
      <c r="AV49" s="770"/>
      <c r="AW49" s="15"/>
      <c r="AX49" s="770"/>
      <c r="AY49" s="15"/>
      <c r="AZ49" s="770"/>
      <c r="BA49" s="15"/>
      <c r="BB49" s="770"/>
      <c r="BC49" s="15"/>
      <c r="BD49" s="770"/>
      <c r="BE49" s="15"/>
      <c r="BF49" s="770"/>
      <c r="BG49" s="15"/>
      <c r="BH49" s="770"/>
      <c r="BI49" s="15"/>
      <c r="BJ49" s="770"/>
      <c r="BK49" s="15"/>
      <c r="BL49" s="1015"/>
      <c r="BM49" s="419">
        <f t="shared" si="3"/>
        <v>0</v>
      </c>
      <c r="BN49" s="25"/>
      <c r="BO49" s="15">
        <f t="shared" si="4"/>
        <v>0</v>
      </c>
      <c r="BP49" s="23"/>
      <c r="BQ49" s="15">
        <f t="shared" si="5"/>
        <v>0</v>
      </c>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row>
    <row r="50" spans="1:129" customFormat="1" ht="21.75" customHeight="1">
      <c r="A50" s="30"/>
      <c r="B50" s="30"/>
      <c r="C50" s="38" t="s">
        <v>103</v>
      </c>
      <c r="D50" s="34" t="s">
        <v>177</v>
      </c>
      <c r="E50" s="477">
        <v>11393</v>
      </c>
      <c r="F50" s="458">
        <v>38274</v>
      </c>
      <c r="G50" s="788">
        <v>0</v>
      </c>
      <c r="H50" s="319" t="s">
        <v>1593</v>
      </c>
      <c r="I50" s="27">
        <v>40736</v>
      </c>
      <c r="J50" s="430" t="s">
        <v>548</v>
      </c>
      <c r="K50" s="287" t="s">
        <v>547</v>
      </c>
      <c r="L50" s="16">
        <v>0</v>
      </c>
      <c r="M50" s="255">
        <v>0</v>
      </c>
      <c r="N50" s="16">
        <v>0</v>
      </c>
      <c r="O50" s="255">
        <v>0</v>
      </c>
      <c r="P50" s="16">
        <v>0</v>
      </c>
      <c r="Q50" s="768">
        <v>0</v>
      </c>
      <c r="R50" s="767">
        <v>0</v>
      </c>
      <c r="S50" s="1114">
        <v>0</v>
      </c>
      <c r="T50" s="1114">
        <v>0</v>
      </c>
      <c r="U50" s="15"/>
      <c r="V50" s="769"/>
      <c r="W50" s="15"/>
      <c r="X50" s="769"/>
      <c r="Y50" s="15"/>
      <c r="Z50" s="769"/>
      <c r="AA50" s="15"/>
      <c r="AB50" s="769"/>
      <c r="AC50" s="15"/>
      <c r="AD50" s="769"/>
      <c r="AE50" s="15"/>
      <c r="AF50" s="769"/>
      <c r="AG50" s="15"/>
      <c r="AH50" s="769"/>
      <c r="AI50" s="15"/>
      <c r="AJ50" s="769"/>
      <c r="AK50" s="15"/>
      <c r="AL50" s="769"/>
      <c r="AM50" s="15"/>
      <c r="AN50" s="770"/>
      <c r="AO50" s="15"/>
      <c r="AP50" s="770"/>
      <c r="AQ50" s="15"/>
      <c r="AR50" s="770"/>
      <c r="AS50" s="15"/>
      <c r="AT50" s="770"/>
      <c r="AU50" s="15"/>
      <c r="AV50" s="770"/>
      <c r="AW50" s="15"/>
      <c r="AX50" s="770"/>
      <c r="AY50" s="15"/>
      <c r="AZ50" s="770"/>
      <c r="BA50" s="15"/>
      <c r="BB50" s="770"/>
      <c r="BC50" s="15"/>
      <c r="BD50" s="770"/>
      <c r="BE50" s="15"/>
      <c r="BF50" s="770"/>
      <c r="BG50" s="15"/>
      <c r="BH50" s="770"/>
      <c r="BI50" s="15"/>
      <c r="BJ50" s="770"/>
      <c r="BK50" s="15"/>
      <c r="BL50" s="1015"/>
      <c r="BM50" s="419">
        <f t="shared" si="3"/>
        <v>0</v>
      </c>
      <c r="BN50" s="25"/>
      <c r="BO50" s="15">
        <f t="shared" si="4"/>
        <v>0</v>
      </c>
      <c r="BP50" s="23"/>
      <c r="BQ50" s="15">
        <f t="shared" si="5"/>
        <v>0</v>
      </c>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row>
    <row r="51" spans="1:129" customFormat="1" ht="21.75" customHeight="1">
      <c r="A51" s="30"/>
      <c r="B51" s="30"/>
      <c r="C51" s="38" t="s">
        <v>105</v>
      </c>
      <c r="D51" s="556" t="s">
        <v>228</v>
      </c>
      <c r="E51" s="477">
        <v>6505</v>
      </c>
      <c r="F51" s="459">
        <v>38468</v>
      </c>
      <c r="G51" s="788">
        <v>0</v>
      </c>
      <c r="H51" s="319" t="s">
        <v>1593</v>
      </c>
      <c r="I51" s="27">
        <v>36614</v>
      </c>
      <c r="J51" s="436" t="s">
        <v>716</v>
      </c>
      <c r="K51" s="287" t="s">
        <v>715</v>
      </c>
      <c r="L51" s="16">
        <v>0</v>
      </c>
      <c r="M51" s="255">
        <v>0</v>
      </c>
      <c r="N51" s="16">
        <v>0</v>
      </c>
      <c r="O51" s="255">
        <v>0</v>
      </c>
      <c r="P51" s="16">
        <v>0</v>
      </c>
      <c r="Q51" s="768">
        <v>0</v>
      </c>
      <c r="R51" s="767">
        <v>0</v>
      </c>
      <c r="S51" s="1114">
        <v>0</v>
      </c>
      <c r="T51" s="1114">
        <v>0</v>
      </c>
      <c r="U51" s="15"/>
      <c r="V51" s="769"/>
      <c r="W51" s="15"/>
      <c r="X51" s="769"/>
      <c r="Y51" s="15"/>
      <c r="Z51" s="769"/>
      <c r="AA51" s="15"/>
      <c r="AB51" s="769"/>
      <c r="AC51" s="15"/>
      <c r="AD51" s="769"/>
      <c r="AE51" s="15"/>
      <c r="AF51" s="769"/>
      <c r="AG51" s="15"/>
      <c r="AH51" s="769"/>
      <c r="AI51" s="15"/>
      <c r="AJ51" s="769"/>
      <c r="AK51" s="15"/>
      <c r="AL51" s="769"/>
      <c r="AM51" s="15"/>
      <c r="AN51" s="770"/>
      <c r="AO51" s="15"/>
      <c r="AP51" s="770"/>
      <c r="AQ51" s="15"/>
      <c r="AR51" s="770"/>
      <c r="AS51" s="15"/>
      <c r="AT51" s="770"/>
      <c r="AU51" s="15"/>
      <c r="AV51" s="770"/>
      <c r="AW51" s="15"/>
      <c r="AX51" s="770"/>
      <c r="AY51" s="15"/>
      <c r="AZ51" s="770"/>
      <c r="BA51" s="15"/>
      <c r="BB51" s="770"/>
      <c r="BC51" s="15"/>
      <c r="BD51" s="770"/>
      <c r="BE51" s="15"/>
      <c r="BF51" s="770"/>
      <c r="BG51" s="15"/>
      <c r="BH51" s="770"/>
      <c r="BI51" s="15"/>
      <c r="BJ51" s="770"/>
      <c r="BK51" s="15"/>
      <c r="BL51" s="1015"/>
      <c r="BM51" s="419">
        <f t="shared" si="3"/>
        <v>0</v>
      </c>
      <c r="BN51" s="25"/>
      <c r="BO51" s="15">
        <f t="shared" si="4"/>
        <v>0</v>
      </c>
      <c r="BP51" s="23"/>
      <c r="BQ51" s="15">
        <f t="shared" si="5"/>
        <v>0</v>
      </c>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row>
    <row r="52" spans="1:129" customFormat="1" ht="21.75" customHeight="1">
      <c r="A52" s="30"/>
      <c r="B52" s="30"/>
      <c r="C52" s="38" t="s">
        <v>106</v>
      </c>
      <c r="D52" s="34" t="s">
        <v>2082</v>
      </c>
      <c r="E52" s="477">
        <v>523</v>
      </c>
      <c r="F52" s="458">
        <v>38803</v>
      </c>
      <c r="G52" s="788">
        <v>0</v>
      </c>
      <c r="H52" s="319" t="s">
        <v>1830</v>
      </c>
      <c r="I52" s="27">
        <v>23320</v>
      </c>
      <c r="J52" s="430" t="s">
        <v>2083</v>
      </c>
      <c r="K52" s="287" t="s">
        <v>2084</v>
      </c>
      <c r="L52" s="16">
        <v>0</v>
      </c>
      <c r="M52" s="255">
        <v>0</v>
      </c>
      <c r="N52" s="16">
        <v>0</v>
      </c>
      <c r="O52" s="255">
        <v>0</v>
      </c>
      <c r="P52" s="16">
        <v>0</v>
      </c>
      <c r="Q52" s="768">
        <v>0</v>
      </c>
      <c r="R52" s="767">
        <v>0</v>
      </c>
      <c r="S52" s="1114">
        <v>0</v>
      </c>
      <c r="T52" s="1114">
        <v>0</v>
      </c>
      <c r="U52" s="15"/>
      <c r="V52" s="769"/>
      <c r="W52" s="15"/>
      <c r="X52" s="769"/>
      <c r="Y52" s="15"/>
      <c r="Z52" s="769"/>
      <c r="AA52" s="15"/>
      <c r="AB52" s="769"/>
      <c r="AC52" s="15"/>
      <c r="AD52" s="769"/>
      <c r="AE52" s="15"/>
      <c r="AF52" s="769"/>
      <c r="AG52" s="15"/>
      <c r="AH52" s="769"/>
      <c r="AI52" s="15"/>
      <c r="AJ52" s="769"/>
      <c r="AK52" s="15"/>
      <c r="AL52" s="769"/>
      <c r="AM52" s="15"/>
      <c r="AN52" s="770"/>
      <c r="AO52" s="15"/>
      <c r="AP52" s="770"/>
      <c r="AQ52" s="15"/>
      <c r="AR52" s="770"/>
      <c r="AS52" s="15"/>
      <c r="AT52" s="770"/>
      <c r="AU52" s="15"/>
      <c r="AV52" s="770"/>
      <c r="AW52" s="15"/>
      <c r="AX52" s="770"/>
      <c r="AY52" s="15"/>
      <c r="AZ52" s="770"/>
      <c r="BA52" s="15"/>
      <c r="BB52" s="770"/>
      <c r="BC52" s="15"/>
      <c r="BD52" s="770"/>
      <c r="BE52" s="15"/>
      <c r="BF52" s="770"/>
      <c r="BG52" s="15"/>
      <c r="BH52" s="770"/>
      <c r="BI52" s="15"/>
      <c r="BJ52" s="770"/>
      <c r="BK52" s="15"/>
      <c r="BL52" s="1015"/>
      <c r="BM52" s="419">
        <f t="shared" si="3"/>
        <v>0</v>
      </c>
      <c r="BN52" s="25"/>
      <c r="BO52" s="15">
        <f t="shared" si="4"/>
        <v>0</v>
      </c>
      <c r="BP52" s="23"/>
      <c r="BQ52" s="15">
        <f t="shared" si="5"/>
        <v>0</v>
      </c>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row>
    <row r="53" spans="1:129" customFormat="1" ht="21.75" customHeight="1">
      <c r="A53" s="15"/>
      <c r="B53" s="15"/>
      <c r="C53" s="38" t="s">
        <v>108</v>
      </c>
      <c r="D53" s="556" t="s">
        <v>1669</v>
      </c>
      <c r="E53" s="477">
        <v>513</v>
      </c>
      <c r="F53" s="457">
        <v>39190</v>
      </c>
      <c r="G53" s="788">
        <v>0</v>
      </c>
      <c r="H53" s="319" t="s">
        <v>2321</v>
      </c>
      <c r="I53" s="27">
        <v>39230</v>
      </c>
      <c r="J53" s="590" t="s">
        <v>1670</v>
      </c>
      <c r="K53" s="287" t="s">
        <v>1671</v>
      </c>
      <c r="L53" s="16">
        <v>0</v>
      </c>
      <c r="M53" s="255">
        <v>0</v>
      </c>
      <c r="N53" s="16">
        <v>0</v>
      </c>
      <c r="O53" s="255">
        <v>0</v>
      </c>
      <c r="P53" s="16">
        <v>0</v>
      </c>
      <c r="Q53" s="768">
        <v>0</v>
      </c>
      <c r="R53" s="767">
        <v>0</v>
      </c>
      <c r="S53" s="1114">
        <v>0</v>
      </c>
      <c r="T53" s="1114">
        <v>0</v>
      </c>
      <c r="U53" s="15"/>
      <c r="V53" s="769"/>
      <c r="W53" s="15"/>
      <c r="X53" s="769"/>
      <c r="Y53" s="15"/>
      <c r="Z53" s="769"/>
      <c r="AA53" s="15"/>
      <c r="AB53" s="769"/>
      <c r="AC53" s="15"/>
      <c r="AD53" s="769"/>
      <c r="AE53" s="15"/>
      <c r="AF53" s="769"/>
      <c r="AG53" s="15"/>
      <c r="AH53" s="769"/>
      <c r="AI53" s="15"/>
      <c r="AJ53" s="769"/>
      <c r="AK53" s="15"/>
      <c r="AL53" s="769"/>
      <c r="AM53" s="15"/>
      <c r="AN53" s="770"/>
      <c r="AO53" s="15"/>
      <c r="AP53" s="770"/>
      <c r="AQ53" s="15"/>
      <c r="AR53" s="770"/>
      <c r="AS53" s="15"/>
      <c r="AT53" s="770"/>
      <c r="AU53" s="15"/>
      <c r="AV53" s="770"/>
      <c r="AW53" s="15"/>
      <c r="AX53" s="770"/>
      <c r="AY53" s="15"/>
      <c r="AZ53" s="770"/>
      <c r="BA53" s="15"/>
      <c r="BB53" s="770"/>
      <c r="BC53" s="15"/>
      <c r="BD53" s="770"/>
      <c r="BE53" s="15"/>
      <c r="BF53" s="770"/>
      <c r="BG53" s="15"/>
      <c r="BH53" s="770"/>
      <c r="BI53" s="15"/>
      <c r="BJ53" s="770"/>
      <c r="BK53" s="15"/>
      <c r="BL53" s="1015"/>
      <c r="BM53" s="419">
        <f t="shared" si="3"/>
        <v>0</v>
      </c>
      <c r="BN53" s="25"/>
      <c r="BO53" s="15">
        <f t="shared" si="4"/>
        <v>0</v>
      </c>
      <c r="BP53" s="23"/>
      <c r="BQ53" s="15">
        <f t="shared" si="5"/>
        <v>0</v>
      </c>
      <c r="BR53" s="245"/>
      <c r="BS53" s="245"/>
      <c r="BT53" s="245"/>
      <c r="BU53" s="245"/>
      <c r="BV53" s="245"/>
      <c r="BW53" s="245"/>
      <c r="BX53" s="245"/>
      <c r="BY53" s="245"/>
      <c r="BZ53" s="245"/>
      <c r="CA53" s="245"/>
      <c r="CB53" s="245"/>
      <c r="CC53" s="245"/>
      <c r="CD53" s="245"/>
      <c r="CE53" s="245"/>
      <c r="CF53" s="245"/>
      <c r="CG53" s="245"/>
      <c r="CH53" s="245"/>
      <c r="CI53" s="245"/>
      <c r="CJ53" s="245"/>
      <c r="CK53" s="245"/>
      <c r="CL53" s="245"/>
      <c r="CM53" s="245"/>
      <c r="CN53" s="245"/>
      <c r="CO53" s="245"/>
      <c r="CP53" s="245"/>
      <c r="CQ53" s="245"/>
      <c r="CR53" s="245"/>
      <c r="CS53" s="245"/>
      <c r="CT53" s="245"/>
      <c r="CU53" s="245"/>
      <c r="CV53" s="25"/>
      <c r="CW53" s="25"/>
      <c r="CX53" s="25"/>
      <c r="CY53" s="25"/>
      <c r="CZ53" s="25"/>
    </row>
    <row r="54" spans="1:129" s="25" customFormat="1" ht="21.75" customHeight="1">
      <c r="A54" s="30"/>
      <c r="B54" s="30"/>
      <c r="C54" s="38" t="s">
        <v>110</v>
      </c>
      <c r="D54" s="556" t="s">
        <v>449</v>
      </c>
      <c r="E54" s="477">
        <v>175</v>
      </c>
      <c r="F54" s="459">
        <v>40107</v>
      </c>
      <c r="G54" s="788">
        <v>0</v>
      </c>
      <c r="H54" s="319" t="s">
        <v>1593</v>
      </c>
      <c r="I54" s="27">
        <v>36733</v>
      </c>
      <c r="J54" s="436" t="s">
        <v>451</v>
      </c>
      <c r="K54" s="287" t="s">
        <v>450</v>
      </c>
      <c r="L54" s="16">
        <v>0</v>
      </c>
      <c r="M54" s="255">
        <v>0</v>
      </c>
      <c r="N54" s="16">
        <v>0</v>
      </c>
      <c r="O54" s="255">
        <v>0</v>
      </c>
      <c r="P54" s="16">
        <v>0</v>
      </c>
      <c r="Q54" s="768">
        <v>0</v>
      </c>
      <c r="R54" s="767">
        <v>0</v>
      </c>
      <c r="S54" s="1114">
        <v>0</v>
      </c>
      <c r="T54" s="1114">
        <v>0</v>
      </c>
      <c r="U54" s="15"/>
      <c r="V54" s="769"/>
      <c r="W54" s="15"/>
      <c r="X54" s="769"/>
      <c r="Y54" s="15"/>
      <c r="Z54" s="769"/>
      <c r="AA54" s="15"/>
      <c r="AB54" s="769"/>
      <c r="AC54" s="15"/>
      <c r="AD54" s="769"/>
      <c r="AE54" s="15"/>
      <c r="AF54" s="769"/>
      <c r="AG54" s="15"/>
      <c r="AH54" s="769"/>
      <c r="AI54" s="15"/>
      <c r="AJ54" s="769"/>
      <c r="AK54" s="15"/>
      <c r="AL54" s="769"/>
      <c r="AM54" s="15"/>
      <c r="AN54" s="770"/>
      <c r="AO54" s="15"/>
      <c r="AP54" s="770"/>
      <c r="AQ54" s="15"/>
      <c r="AR54" s="770"/>
      <c r="AS54" s="15"/>
      <c r="AT54" s="770"/>
      <c r="AU54" s="15"/>
      <c r="AV54" s="770"/>
      <c r="AW54" s="15"/>
      <c r="AX54" s="770"/>
      <c r="AY54" s="15"/>
      <c r="AZ54" s="770"/>
      <c r="BA54" s="15"/>
      <c r="BB54" s="770"/>
      <c r="BC54" s="15"/>
      <c r="BD54" s="770"/>
      <c r="BE54" s="15"/>
      <c r="BF54" s="770"/>
      <c r="BG54" s="15"/>
      <c r="BH54" s="770"/>
      <c r="BI54" s="15"/>
      <c r="BJ54" s="770"/>
      <c r="BK54" s="15"/>
      <c r="BL54" s="1015"/>
      <c r="BM54" s="419">
        <f t="shared" si="3"/>
        <v>0</v>
      </c>
      <c r="BO54" s="15">
        <f t="shared" si="4"/>
        <v>0</v>
      </c>
      <c r="BP54" s="23"/>
      <c r="BQ54" s="15">
        <f t="shared" si="5"/>
        <v>0</v>
      </c>
      <c r="DA54"/>
      <c r="DB54"/>
      <c r="DC54"/>
      <c r="DD54"/>
      <c r="DE54"/>
      <c r="DF54"/>
      <c r="DG54"/>
      <c r="DH54"/>
      <c r="DI54"/>
      <c r="DJ54"/>
      <c r="DK54"/>
      <c r="DL54"/>
      <c r="DM54"/>
      <c r="DN54"/>
      <c r="DO54"/>
      <c r="DP54"/>
      <c r="DQ54"/>
      <c r="DR54"/>
      <c r="DS54"/>
      <c r="DT54"/>
      <c r="DU54"/>
      <c r="DV54"/>
      <c r="DW54"/>
      <c r="DX54"/>
      <c r="DY54"/>
    </row>
    <row r="55" spans="1:129" s="25" customFormat="1" ht="21.75" customHeight="1">
      <c r="A55" s="771"/>
      <c r="B55" s="771"/>
      <c r="C55" s="38" t="s">
        <v>111</v>
      </c>
      <c r="D55" s="34" t="s">
        <v>1858</v>
      </c>
      <c r="E55" s="477">
        <v>4513</v>
      </c>
      <c r="F55" s="461">
        <v>40210</v>
      </c>
      <c r="G55" s="788">
        <v>0</v>
      </c>
      <c r="H55" s="319" t="s">
        <v>1830</v>
      </c>
      <c r="I55" s="27">
        <v>39899</v>
      </c>
      <c r="J55" s="436" t="s">
        <v>1859</v>
      </c>
      <c r="K55" s="287" t="s">
        <v>1860</v>
      </c>
      <c r="L55" s="16">
        <v>0</v>
      </c>
      <c r="M55" s="255">
        <v>0</v>
      </c>
      <c r="N55" s="16">
        <v>0</v>
      </c>
      <c r="O55" s="255">
        <v>0</v>
      </c>
      <c r="P55" s="16">
        <v>0</v>
      </c>
      <c r="Q55" s="768">
        <v>0</v>
      </c>
      <c r="R55" s="767">
        <v>0</v>
      </c>
      <c r="S55" s="1114">
        <v>0</v>
      </c>
      <c r="T55" s="1114">
        <v>0</v>
      </c>
      <c r="U55" s="766"/>
      <c r="V55" s="769"/>
      <c r="W55" s="766"/>
      <c r="X55" s="769"/>
      <c r="Y55" s="766"/>
      <c r="Z55" s="769"/>
      <c r="AA55" s="766"/>
      <c r="AB55" s="769"/>
      <c r="AC55" s="766"/>
      <c r="AD55" s="769"/>
      <c r="AE55" s="766"/>
      <c r="AF55" s="769"/>
      <c r="AG55" s="766"/>
      <c r="AH55" s="769"/>
      <c r="AI55" s="766"/>
      <c r="AJ55" s="769"/>
      <c r="AK55" s="766"/>
      <c r="AL55" s="769"/>
      <c r="AM55" s="766"/>
      <c r="AN55" s="770"/>
      <c r="AO55" s="766"/>
      <c r="AP55" s="770"/>
      <c r="AQ55" s="766"/>
      <c r="AR55" s="770"/>
      <c r="AS55" s="766"/>
      <c r="AT55" s="770"/>
      <c r="AU55" s="766"/>
      <c r="AV55" s="770"/>
      <c r="AW55" s="766"/>
      <c r="AX55" s="770"/>
      <c r="AY55" s="766"/>
      <c r="AZ55" s="770"/>
      <c r="BA55" s="766"/>
      <c r="BB55" s="770"/>
      <c r="BC55" s="766"/>
      <c r="BD55" s="770"/>
      <c r="BE55" s="766"/>
      <c r="BF55" s="770"/>
      <c r="BG55" s="766"/>
      <c r="BH55" s="770"/>
      <c r="BI55" s="766"/>
      <c r="BJ55" s="770"/>
      <c r="BK55" s="766"/>
      <c r="BL55" s="1015"/>
      <c r="BM55" s="419">
        <f t="shared" si="3"/>
        <v>0</v>
      </c>
      <c r="BO55" s="15">
        <f t="shared" si="4"/>
        <v>0</v>
      </c>
      <c r="BP55" s="23"/>
      <c r="BQ55" s="15">
        <f t="shared" si="5"/>
        <v>0</v>
      </c>
      <c r="DA55"/>
      <c r="DB55"/>
      <c r="DC55"/>
      <c r="DD55"/>
      <c r="DE55"/>
    </row>
    <row r="56" spans="1:129" s="25" customFormat="1" ht="21.75" customHeight="1">
      <c r="A56" s="30"/>
      <c r="B56" s="30"/>
      <c r="C56" s="38" t="s">
        <v>113</v>
      </c>
      <c r="D56" s="556" t="s">
        <v>1174</v>
      </c>
      <c r="E56" s="477">
        <v>28</v>
      </c>
      <c r="F56" s="458">
        <v>40547</v>
      </c>
      <c r="G56" s="788">
        <v>0</v>
      </c>
      <c r="H56" s="319" t="s">
        <v>1593</v>
      </c>
      <c r="I56" s="27">
        <v>18050</v>
      </c>
      <c r="J56" s="430" t="s">
        <v>1176</v>
      </c>
      <c r="K56" s="287" t="s">
        <v>1175</v>
      </c>
      <c r="L56" s="767">
        <v>0</v>
      </c>
      <c r="M56" s="768">
        <v>0</v>
      </c>
      <c r="N56" s="767">
        <v>0</v>
      </c>
      <c r="O56" s="768">
        <v>0</v>
      </c>
      <c r="P56" s="767">
        <v>0</v>
      </c>
      <c r="Q56" s="768">
        <v>0</v>
      </c>
      <c r="R56" s="767">
        <v>0</v>
      </c>
      <c r="S56" s="1114">
        <v>0</v>
      </c>
      <c r="T56" s="1114">
        <v>0</v>
      </c>
      <c r="U56" s="15"/>
      <c r="V56" s="769"/>
      <c r="W56" s="15"/>
      <c r="X56" s="769"/>
      <c r="Y56" s="15"/>
      <c r="Z56" s="769"/>
      <c r="AA56" s="15"/>
      <c r="AB56" s="769"/>
      <c r="AC56" s="15"/>
      <c r="AD56" s="769"/>
      <c r="AE56" s="15"/>
      <c r="AF56" s="769"/>
      <c r="AG56" s="15"/>
      <c r="AH56" s="769"/>
      <c r="AI56" s="15"/>
      <c r="AJ56" s="769"/>
      <c r="AK56" s="15"/>
      <c r="AL56" s="769"/>
      <c r="AM56" s="15"/>
      <c r="AN56" s="770"/>
      <c r="AO56" s="15"/>
      <c r="AP56" s="770"/>
      <c r="AQ56" s="15"/>
      <c r="AR56" s="770"/>
      <c r="AS56" s="15"/>
      <c r="AT56" s="770"/>
      <c r="AU56" s="15"/>
      <c r="AV56" s="770"/>
      <c r="AW56" s="15"/>
      <c r="AX56" s="770"/>
      <c r="AY56" s="15"/>
      <c r="AZ56" s="770"/>
      <c r="BA56" s="15"/>
      <c r="BB56" s="770"/>
      <c r="BC56" s="15"/>
      <c r="BD56" s="770"/>
      <c r="BE56" s="15"/>
      <c r="BF56" s="770"/>
      <c r="BG56" s="15"/>
      <c r="BH56" s="770"/>
      <c r="BI56" s="15"/>
      <c r="BJ56" s="770"/>
      <c r="BK56" s="15"/>
      <c r="BL56" s="1015"/>
      <c r="BM56" s="419">
        <f t="shared" si="3"/>
        <v>0</v>
      </c>
      <c r="BO56" s="15">
        <f t="shared" si="4"/>
        <v>0</v>
      </c>
      <c r="BP56" s="23"/>
      <c r="BQ56" s="15">
        <f t="shared" si="5"/>
        <v>0</v>
      </c>
      <c r="DA56"/>
      <c r="DB56"/>
      <c r="DC56"/>
      <c r="DD56"/>
      <c r="DE56"/>
    </row>
    <row r="57" spans="1:129" s="25" customFormat="1" ht="21.75" customHeight="1">
      <c r="A57" s="30"/>
      <c r="B57" s="30"/>
      <c r="C57" s="38" t="s">
        <v>115</v>
      </c>
      <c r="D57" s="34" t="s">
        <v>1809</v>
      </c>
      <c r="E57" s="477">
        <v>331</v>
      </c>
      <c r="F57" s="458">
        <v>40626</v>
      </c>
      <c r="G57" s="788">
        <v>0</v>
      </c>
      <c r="H57" s="319" t="s">
        <v>1593</v>
      </c>
      <c r="I57" s="27">
        <v>16877</v>
      </c>
      <c r="J57" s="436" t="s">
        <v>1812</v>
      </c>
      <c r="K57" s="287" t="s">
        <v>1813</v>
      </c>
      <c r="L57" s="767">
        <v>0</v>
      </c>
      <c r="M57" s="768">
        <v>0</v>
      </c>
      <c r="N57" s="767">
        <v>0</v>
      </c>
      <c r="O57" s="768">
        <v>0</v>
      </c>
      <c r="P57" s="767">
        <v>0</v>
      </c>
      <c r="Q57" s="768">
        <v>0</v>
      </c>
      <c r="R57" s="767">
        <v>0</v>
      </c>
      <c r="S57" s="1114">
        <v>0</v>
      </c>
      <c r="T57" s="1114">
        <v>0</v>
      </c>
      <c r="U57" s="15"/>
      <c r="V57" s="769"/>
      <c r="W57" s="15"/>
      <c r="X57" s="769"/>
      <c r="Y57" s="15"/>
      <c r="Z57" s="769"/>
      <c r="AA57" s="15"/>
      <c r="AB57" s="769"/>
      <c r="AC57" s="15"/>
      <c r="AD57" s="769"/>
      <c r="AE57" s="15"/>
      <c r="AF57" s="769"/>
      <c r="AG57" s="15"/>
      <c r="AH57" s="769"/>
      <c r="AI57" s="15"/>
      <c r="AJ57" s="769"/>
      <c r="AK57" s="15"/>
      <c r="AL57" s="769"/>
      <c r="AM57" s="15"/>
      <c r="AN57" s="770"/>
      <c r="AO57" s="15"/>
      <c r="AP57" s="770"/>
      <c r="AQ57" s="15"/>
      <c r="AR57" s="770"/>
      <c r="AS57" s="15"/>
      <c r="AT57" s="770"/>
      <c r="AU57" s="15"/>
      <c r="AV57" s="770"/>
      <c r="AW57" s="15"/>
      <c r="AX57" s="770"/>
      <c r="AY57" s="15"/>
      <c r="AZ57" s="770"/>
      <c r="BA57" s="15"/>
      <c r="BB57" s="770"/>
      <c r="BC57" s="15"/>
      <c r="BD57" s="770"/>
      <c r="BE57" s="15"/>
      <c r="BF57" s="770"/>
      <c r="BG57" s="15"/>
      <c r="BH57" s="770"/>
      <c r="BI57" s="15"/>
      <c r="BJ57" s="770"/>
      <c r="BK57" s="15"/>
      <c r="BL57" s="1015"/>
      <c r="BM57" s="419">
        <f t="shared" si="3"/>
        <v>0</v>
      </c>
      <c r="BO57" s="15">
        <f t="shared" si="4"/>
        <v>0</v>
      </c>
      <c r="BP57" s="23"/>
      <c r="BQ57" s="15">
        <f t="shared" si="5"/>
        <v>0</v>
      </c>
      <c r="DA57"/>
      <c r="DB57"/>
      <c r="DC57"/>
      <c r="DD57"/>
      <c r="DE57"/>
    </row>
    <row r="58" spans="1:129" customFormat="1" ht="21.75" customHeight="1">
      <c r="A58" s="30"/>
      <c r="B58" s="30"/>
      <c r="C58" s="38" t="s">
        <v>117</v>
      </c>
      <c r="D58" s="34" t="s">
        <v>2447</v>
      </c>
      <c r="E58" s="477">
        <v>11885</v>
      </c>
      <c r="F58" s="457">
        <v>41186</v>
      </c>
      <c r="G58" s="788">
        <v>0</v>
      </c>
      <c r="H58" s="319" t="s">
        <v>2321</v>
      </c>
      <c r="I58" s="27">
        <v>41383</v>
      </c>
      <c r="J58" s="431" t="s">
        <v>2448</v>
      </c>
      <c r="K58" s="287" t="s">
        <v>2449</v>
      </c>
      <c r="L58" s="16">
        <v>0</v>
      </c>
      <c r="M58" s="255">
        <v>0</v>
      </c>
      <c r="N58" s="16">
        <v>0</v>
      </c>
      <c r="O58" s="255">
        <v>0</v>
      </c>
      <c r="P58" s="16">
        <v>0</v>
      </c>
      <c r="Q58" s="768">
        <v>0</v>
      </c>
      <c r="R58" s="767">
        <v>0</v>
      </c>
      <c r="S58" s="1114">
        <v>0</v>
      </c>
      <c r="T58" s="1114">
        <v>0</v>
      </c>
      <c r="U58" s="15"/>
      <c r="V58" s="769"/>
      <c r="W58" s="15"/>
      <c r="X58" s="769"/>
      <c r="Y58" s="15"/>
      <c r="Z58" s="769"/>
      <c r="AA58" s="15"/>
      <c r="AB58" s="769"/>
      <c r="AC58" s="15"/>
      <c r="AD58" s="769"/>
      <c r="AE58" s="15"/>
      <c r="AF58" s="769"/>
      <c r="AG58" s="15"/>
      <c r="AH58" s="769"/>
      <c r="AI58" s="15"/>
      <c r="AJ58" s="769"/>
      <c r="AK58" s="15"/>
      <c r="AL58" s="769"/>
      <c r="AM58" s="15"/>
      <c r="AN58" s="770"/>
      <c r="AO58" s="15"/>
      <c r="AP58" s="770"/>
      <c r="AQ58" s="15"/>
      <c r="AR58" s="770"/>
      <c r="AS58" s="15"/>
      <c r="AT58" s="770"/>
      <c r="AU58" s="15"/>
      <c r="AV58" s="770"/>
      <c r="AW58" s="15"/>
      <c r="AX58" s="770"/>
      <c r="AY58" s="15"/>
      <c r="AZ58" s="770"/>
      <c r="BA58" s="15"/>
      <c r="BB58" s="770"/>
      <c r="BC58" s="15"/>
      <c r="BD58" s="770"/>
      <c r="BE58" s="15"/>
      <c r="BF58" s="770"/>
      <c r="BG58" s="15"/>
      <c r="BH58" s="770"/>
      <c r="BI58" s="15"/>
      <c r="BJ58" s="770"/>
      <c r="BK58" s="15"/>
      <c r="BL58" s="1015"/>
      <c r="BM58" s="419">
        <f t="shared" si="3"/>
        <v>0</v>
      </c>
      <c r="BN58" s="25"/>
      <c r="BO58" s="15">
        <f t="shared" si="4"/>
        <v>0</v>
      </c>
      <c r="BP58" s="23"/>
      <c r="BQ58" s="15">
        <f t="shared" si="5"/>
        <v>0</v>
      </c>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row>
    <row r="59" spans="1:129" s="25" customFormat="1" ht="21.75" customHeight="1">
      <c r="A59" s="30"/>
      <c r="B59" s="30"/>
      <c r="C59" s="38" t="s">
        <v>119</v>
      </c>
      <c r="D59" s="556" t="s">
        <v>914</v>
      </c>
      <c r="E59" s="477">
        <v>1723</v>
      </c>
      <c r="F59" s="457">
        <v>41647</v>
      </c>
      <c r="G59" s="788">
        <v>0</v>
      </c>
      <c r="H59" s="319" t="s">
        <v>1593</v>
      </c>
      <c r="I59" s="27">
        <v>41610</v>
      </c>
      <c r="J59" s="590" t="s">
        <v>915</v>
      </c>
      <c r="K59" s="287" t="s">
        <v>969</v>
      </c>
      <c r="L59" s="16">
        <v>0</v>
      </c>
      <c r="M59" s="255">
        <v>0</v>
      </c>
      <c r="N59" s="16">
        <v>0</v>
      </c>
      <c r="O59" s="255">
        <v>0</v>
      </c>
      <c r="P59" s="16">
        <v>0</v>
      </c>
      <c r="Q59" s="768">
        <v>0</v>
      </c>
      <c r="R59" s="767">
        <v>0</v>
      </c>
      <c r="S59" s="1114">
        <v>0</v>
      </c>
      <c r="T59" s="1114">
        <v>0</v>
      </c>
      <c r="U59" s="15"/>
      <c r="V59" s="769"/>
      <c r="W59" s="15"/>
      <c r="X59" s="769"/>
      <c r="Y59" s="15"/>
      <c r="Z59" s="769"/>
      <c r="AA59" s="15"/>
      <c r="AB59" s="769"/>
      <c r="AC59" s="15"/>
      <c r="AD59" s="769"/>
      <c r="AE59" s="15"/>
      <c r="AF59" s="769"/>
      <c r="AG59" s="15"/>
      <c r="AH59" s="769"/>
      <c r="AI59" s="15"/>
      <c r="AJ59" s="769"/>
      <c r="AK59" s="15"/>
      <c r="AL59" s="769"/>
      <c r="AM59" s="15"/>
      <c r="AN59" s="770"/>
      <c r="AO59" s="15"/>
      <c r="AP59" s="770"/>
      <c r="AQ59" s="15"/>
      <c r="AR59" s="770"/>
      <c r="AS59" s="15"/>
      <c r="AT59" s="770"/>
      <c r="AU59" s="15"/>
      <c r="AV59" s="770"/>
      <c r="AW59" s="15"/>
      <c r="AX59" s="770"/>
      <c r="AY59" s="15"/>
      <c r="AZ59" s="770"/>
      <c r="BA59" s="15"/>
      <c r="BB59" s="770"/>
      <c r="BC59" s="15"/>
      <c r="BD59" s="770"/>
      <c r="BE59" s="15"/>
      <c r="BF59" s="770"/>
      <c r="BG59" s="15"/>
      <c r="BH59" s="770"/>
      <c r="BI59" s="15"/>
      <c r="BJ59" s="770"/>
      <c r="BK59" s="15"/>
      <c r="BL59" s="1015"/>
      <c r="BM59" s="419">
        <f t="shared" si="3"/>
        <v>0</v>
      </c>
      <c r="BO59" s="15">
        <f t="shared" si="4"/>
        <v>0</v>
      </c>
      <c r="BP59" s="23"/>
      <c r="BQ59" s="15">
        <f t="shared" si="5"/>
        <v>0</v>
      </c>
      <c r="DA59"/>
      <c r="DB59"/>
      <c r="DC59"/>
      <c r="DD59"/>
      <c r="DE59"/>
    </row>
    <row r="60" spans="1:129" s="25" customFormat="1" ht="21.75" customHeight="1">
      <c r="A60" s="30"/>
      <c r="B60" s="30"/>
      <c r="C60" s="38" t="s">
        <v>120</v>
      </c>
      <c r="D60" s="34" t="s">
        <v>2242</v>
      </c>
      <c r="E60" s="477">
        <v>3224</v>
      </c>
      <c r="F60" s="457">
        <v>41831</v>
      </c>
      <c r="G60" s="788">
        <v>0</v>
      </c>
      <c r="H60" s="319" t="s">
        <v>1830</v>
      </c>
      <c r="I60" s="27">
        <v>21466</v>
      </c>
      <c r="J60" s="431" t="s">
        <v>2243</v>
      </c>
      <c r="K60" s="287" t="s">
        <v>2244</v>
      </c>
      <c r="L60" s="767">
        <v>0</v>
      </c>
      <c r="M60" s="768">
        <v>0</v>
      </c>
      <c r="N60" s="767">
        <v>0</v>
      </c>
      <c r="O60" s="768">
        <v>0</v>
      </c>
      <c r="P60" s="767">
        <v>0</v>
      </c>
      <c r="Q60" s="768">
        <v>0</v>
      </c>
      <c r="R60" s="767">
        <v>0</v>
      </c>
      <c r="S60" s="1114">
        <v>0</v>
      </c>
      <c r="T60" s="1114">
        <v>0</v>
      </c>
      <c r="U60" s="15"/>
      <c r="V60" s="769"/>
      <c r="W60" s="15"/>
      <c r="X60" s="769"/>
      <c r="Y60" s="15"/>
      <c r="Z60" s="769"/>
      <c r="AA60" s="15"/>
      <c r="AB60" s="769"/>
      <c r="AC60" s="15"/>
      <c r="AD60" s="769"/>
      <c r="AE60" s="15"/>
      <c r="AF60" s="769"/>
      <c r="AG60" s="15"/>
      <c r="AH60" s="769"/>
      <c r="AI60" s="15"/>
      <c r="AJ60" s="769"/>
      <c r="AK60" s="15"/>
      <c r="AL60" s="769"/>
      <c r="AM60" s="15"/>
      <c r="AN60" s="770"/>
      <c r="AO60" s="15"/>
      <c r="AP60" s="770"/>
      <c r="AQ60" s="15"/>
      <c r="AR60" s="770"/>
      <c r="AS60" s="15"/>
      <c r="AT60" s="770"/>
      <c r="AU60" s="15"/>
      <c r="AV60" s="770"/>
      <c r="AW60" s="15"/>
      <c r="AX60" s="770"/>
      <c r="AY60" s="15"/>
      <c r="AZ60" s="770"/>
      <c r="BA60" s="15"/>
      <c r="BB60" s="770"/>
      <c r="BC60" s="15"/>
      <c r="BD60" s="770"/>
      <c r="BE60" s="15"/>
      <c r="BF60" s="770"/>
      <c r="BG60" s="15"/>
      <c r="BH60" s="770"/>
      <c r="BI60" s="15"/>
      <c r="BJ60" s="770"/>
      <c r="BK60" s="15"/>
      <c r="BL60" s="1015"/>
      <c r="BM60" s="419">
        <f t="shared" si="3"/>
        <v>0</v>
      </c>
      <c r="BO60" s="15">
        <f t="shared" si="4"/>
        <v>0</v>
      </c>
      <c r="BP60" s="23"/>
      <c r="BQ60" s="15">
        <f t="shared" si="5"/>
        <v>0</v>
      </c>
      <c r="DD60"/>
      <c r="DE60"/>
    </row>
    <row r="61" spans="1:129" s="25" customFormat="1" ht="21.75" customHeight="1">
      <c r="A61" s="30"/>
      <c r="B61" s="30"/>
      <c r="C61" s="38" t="s">
        <v>121</v>
      </c>
      <c r="D61" s="942" t="s">
        <v>2510</v>
      </c>
      <c r="E61" s="477">
        <v>2409</v>
      </c>
      <c r="F61" s="457">
        <v>42051</v>
      </c>
      <c r="G61" s="788">
        <v>0</v>
      </c>
      <c r="H61" s="319" t="s">
        <v>1830</v>
      </c>
      <c r="I61" s="27">
        <v>43052</v>
      </c>
      <c r="J61" s="436" t="s">
        <v>637</v>
      </c>
      <c r="K61" s="287" t="s">
        <v>637</v>
      </c>
      <c r="L61" s="16">
        <v>0</v>
      </c>
      <c r="M61" s="255">
        <v>0</v>
      </c>
      <c r="N61" s="16">
        <v>0</v>
      </c>
      <c r="O61" s="255">
        <v>0</v>
      </c>
      <c r="P61" s="16">
        <v>0</v>
      </c>
      <c r="Q61" s="768">
        <v>0</v>
      </c>
      <c r="R61" s="767">
        <v>0</v>
      </c>
      <c r="S61" s="1114">
        <v>0</v>
      </c>
      <c r="T61" s="1114">
        <v>0</v>
      </c>
      <c r="U61" s="15"/>
      <c r="V61" s="769"/>
      <c r="W61" s="15"/>
      <c r="X61" s="769"/>
      <c r="Y61" s="15"/>
      <c r="Z61" s="769"/>
      <c r="AA61" s="15"/>
      <c r="AB61" s="769"/>
      <c r="AC61" s="15"/>
      <c r="AD61" s="769"/>
      <c r="AE61" s="15"/>
      <c r="AF61" s="769"/>
      <c r="AG61" s="15"/>
      <c r="AH61" s="769"/>
      <c r="AI61" s="15"/>
      <c r="AJ61" s="769"/>
      <c r="AK61" s="15"/>
      <c r="AL61" s="769"/>
      <c r="AM61" s="15"/>
      <c r="AN61" s="770"/>
      <c r="AO61" s="15"/>
      <c r="AP61" s="770"/>
      <c r="AQ61" s="15"/>
      <c r="AR61" s="770"/>
      <c r="AS61" s="15"/>
      <c r="AT61" s="770"/>
      <c r="AU61" s="15"/>
      <c r="AV61" s="770"/>
      <c r="AW61" s="15"/>
      <c r="AX61" s="770"/>
      <c r="AY61" s="15"/>
      <c r="AZ61" s="770"/>
      <c r="BA61" s="15"/>
      <c r="BB61" s="770"/>
      <c r="BC61" s="15"/>
      <c r="BD61" s="770"/>
      <c r="BE61" s="15"/>
      <c r="BF61" s="770"/>
      <c r="BG61" s="15"/>
      <c r="BH61" s="770"/>
      <c r="BI61" s="15"/>
      <c r="BJ61" s="770"/>
      <c r="BK61" s="15"/>
      <c r="BL61" s="1015"/>
      <c r="BM61" s="419">
        <f t="shared" si="3"/>
        <v>0</v>
      </c>
      <c r="BO61" s="15">
        <f t="shared" si="4"/>
        <v>0</v>
      </c>
      <c r="BP61" s="23"/>
      <c r="BQ61" s="15">
        <f t="shared" si="5"/>
        <v>0</v>
      </c>
      <c r="DA61"/>
      <c r="DB61"/>
      <c r="DC61"/>
      <c r="DD61"/>
      <c r="DE61"/>
    </row>
    <row r="62" spans="1:129" s="25" customFormat="1" ht="21.75" customHeight="1">
      <c r="A62" s="30"/>
      <c r="B62" s="30"/>
      <c r="C62" s="38" t="s">
        <v>123</v>
      </c>
      <c r="D62" s="556" t="s">
        <v>1726</v>
      </c>
      <c r="E62" s="477">
        <v>11451</v>
      </c>
      <c r="F62" s="458">
        <v>42377</v>
      </c>
      <c r="G62" s="788">
        <v>0</v>
      </c>
      <c r="H62" s="319" t="s">
        <v>1593</v>
      </c>
      <c r="I62" s="27">
        <v>42394</v>
      </c>
      <c r="J62" s="436" t="s">
        <v>1727</v>
      </c>
      <c r="K62" s="287" t="s">
        <v>1728</v>
      </c>
      <c r="L62" s="16">
        <v>0</v>
      </c>
      <c r="M62" s="255">
        <v>0</v>
      </c>
      <c r="N62" s="16">
        <v>0</v>
      </c>
      <c r="O62" s="255">
        <v>0</v>
      </c>
      <c r="P62" s="16">
        <v>0</v>
      </c>
      <c r="Q62" s="768">
        <v>0</v>
      </c>
      <c r="R62" s="767">
        <v>0</v>
      </c>
      <c r="S62" s="1114">
        <v>0</v>
      </c>
      <c r="T62" s="1114">
        <v>0</v>
      </c>
      <c r="U62" s="15"/>
      <c r="V62" s="769"/>
      <c r="W62" s="15"/>
      <c r="X62" s="769"/>
      <c r="Y62" s="15"/>
      <c r="Z62" s="769"/>
      <c r="AA62" s="15"/>
      <c r="AB62" s="769"/>
      <c r="AC62" s="15"/>
      <c r="AD62" s="769"/>
      <c r="AE62" s="15"/>
      <c r="AF62" s="769"/>
      <c r="AG62" s="15"/>
      <c r="AH62" s="769"/>
      <c r="AI62" s="15"/>
      <c r="AJ62" s="769"/>
      <c r="AK62" s="15"/>
      <c r="AL62" s="769"/>
      <c r="AM62" s="15"/>
      <c r="AN62" s="770"/>
      <c r="AO62" s="15"/>
      <c r="AP62" s="770"/>
      <c r="AQ62" s="15"/>
      <c r="AR62" s="770"/>
      <c r="AS62" s="15"/>
      <c r="AT62" s="770"/>
      <c r="AU62" s="15"/>
      <c r="AV62" s="770"/>
      <c r="AW62" s="15"/>
      <c r="AX62" s="770"/>
      <c r="AY62" s="15"/>
      <c r="AZ62" s="770"/>
      <c r="BA62" s="15"/>
      <c r="BB62" s="770"/>
      <c r="BC62" s="15"/>
      <c r="BD62" s="770"/>
      <c r="BE62" s="15"/>
      <c r="BF62" s="770"/>
      <c r="BG62" s="15"/>
      <c r="BH62" s="770"/>
      <c r="BI62" s="15"/>
      <c r="BJ62" s="770"/>
      <c r="BK62" s="15"/>
      <c r="BL62" s="1015"/>
      <c r="BM62" s="419">
        <f t="shared" si="3"/>
        <v>0</v>
      </c>
      <c r="BO62" s="15">
        <f t="shared" si="4"/>
        <v>0</v>
      </c>
      <c r="BP62" s="23"/>
      <c r="BQ62" s="15">
        <f t="shared" si="5"/>
        <v>0</v>
      </c>
      <c r="DA62"/>
      <c r="DB62"/>
      <c r="DC62"/>
      <c r="DD62"/>
      <c r="DE62"/>
    </row>
    <row r="63" spans="1:129" s="25" customFormat="1" ht="21.75" customHeight="1">
      <c r="A63" s="30"/>
      <c r="B63" s="30"/>
      <c r="C63" s="38" t="s">
        <v>125</v>
      </c>
      <c r="D63" s="556" t="s">
        <v>71</v>
      </c>
      <c r="E63" s="477">
        <v>4210</v>
      </c>
      <c r="F63" s="457">
        <v>42419</v>
      </c>
      <c r="G63" s="788">
        <v>0</v>
      </c>
      <c r="H63" s="319" t="s">
        <v>2321</v>
      </c>
      <c r="I63" s="27" t="s">
        <v>1576</v>
      </c>
      <c r="J63" s="590" t="s">
        <v>1575</v>
      </c>
      <c r="K63" s="287" t="s">
        <v>1574</v>
      </c>
      <c r="L63" s="16">
        <v>0</v>
      </c>
      <c r="M63" s="255">
        <v>0</v>
      </c>
      <c r="N63" s="16">
        <v>0</v>
      </c>
      <c r="O63" s="255">
        <v>0</v>
      </c>
      <c r="P63" s="16">
        <v>0</v>
      </c>
      <c r="Q63" s="768">
        <v>0</v>
      </c>
      <c r="R63" s="767">
        <v>0</v>
      </c>
      <c r="S63" s="1114">
        <v>0</v>
      </c>
      <c r="T63" s="1114">
        <v>0</v>
      </c>
      <c r="U63" s="15"/>
      <c r="V63" s="769"/>
      <c r="W63" s="15"/>
      <c r="X63" s="769"/>
      <c r="Y63" s="15"/>
      <c r="Z63" s="769"/>
      <c r="AA63" s="15"/>
      <c r="AB63" s="769"/>
      <c r="AC63" s="15"/>
      <c r="AD63" s="769"/>
      <c r="AE63" s="15"/>
      <c r="AF63" s="769"/>
      <c r="AG63" s="15"/>
      <c r="AH63" s="769"/>
      <c r="AI63" s="15"/>
      <c r="AJ63" s="769"/>
      <c r="AK63" s="15"/>
      <c r="AL63" s="769"/>
      <c r="AM63" s="15"/>
      <c r="AN63" s="770"/>
      <c r="AO63" s="15"/>
      <c r="AP63" s="770"/>
      <c r="AQ63" s="15"/>
      <c r="AR63" s="770"/>
      <c r="AS63" s="15"/>
      <c r="AT63" s="770"/>
      <c r="AU63" s="15"/>
      <c r="AV63" s="770"/>
      <c r="AW63" s="15"/>
      <c r="AX63" s="770"/>
      <c r="AY63" s="15"/>
      <c r="AZ63" s="770"/>
      <c r="BA63" s="15"/>
      <c r="BB63" s="770"/>
      <c r="BC63" s="15"/>
      <c r="BD63" s="770"/>
      <c r="BE63" s="15"/>
      <c r="BF63" s="770"/>
      <c r="BG63" s="15"/>
      <c r="BH63" s="770"/>
      <c r="BI63" s="15"/>
      <c r="BJ63" s="770"/>
      <c r="BK63" s="15"/>
      <c r="BL63" s="1015"/>
      <c r="BM63" s="419">
        <f t="shared" si="3"/>
        <v>0</v>
      </c>
      <c r="BO63" s="15">
        <f t="shared" si="4"/>
        <v>0</v>
      </c>
      <c r="BP63" s="23"/>
      <c r="BQ63" s="15">
        <f t="shared" si="5"/>
        <v>0</v>
      </c>
      <c r="DD63"/>
      <c r="DE63"/>
    </row>
    <row r="64" spans="1:129" s="25" customFormat="1" ht="21.75" customHeight="1">
      <c r="A64" s="30"/>
      <c r="B64" s="30"/>
      <c r="C64" s="38" t="s">
        <v>127</v>
      </c>
      <c r="D64" s="34" t="s">
        <v>1820</v>
      </c>
      <c r="E64" s="477">
        <v>8683</v>
      </c>
      <c r="F64" s="458">
        <v>43237</v>
      </c>
      <c r="G64" s="788">
        <v>0</v>
      </c>
      <c r="H64" s="319" t="s">
        <v>1593</v>
      </c>
      <c r="I64" s="27">
        <v>45215</v>
      </c>
      <c r="J64" s="430" t="s">
        <v>998</v>
      </c>
      <c r="K64" s="287" t="s">
        <v>997</v>
      </c>
      <c r="L64" s="16">
        <v>0</v>
      </c>
      <c r="M64" s="255">
        <v>0</v>
      </c>
      <c r="N64" s="16">
        <v>0</v>
      </c>
      <c r="O64" s="255">
        <v>0</v>
      </c>
      <c r="P64" s="16">
        <v>0</v>
      </c>
      <c r="Q64" s="768">
        <v>0</v>
      </c>
      <c r="R64" s="767">
        <v>0</v>
      </c>
      <c r="S64" s="1114">
        <v>0</v>
      </c>
      <c r="T64" s="1114">
        <v>0</v>
      </c>
      <c r="U64" s="15"/>
      <c r="V64" s="769"/>
      <c r="W64" s="15"/>
      <c r="X64" s="769"/>
      <c r="Y64" s="15"/>
      <c r="Z64" s="769"/>
      <c r="AA64" s="15"/>
      <c r="AB64" s="769"/>
      <c r="AC64" s="15"/>
      <c r="AD64" s="769"/>
      <c r="AE64" s="15"/>
      <c r="AF64" s="769"/>
      <c r="AG64" s="15"/>
      <c r="AH64" s="769"/>
      <c r="AI64" s="15"/>
      <c r="AJ64" s="769"/>
      <c r="AK64" s="15"/>
      <c r="AL64" s="769"/>
      <c r="AM64" s="15"/>
      <c r="AN64" s="770"/>
      <c r="AO64" s="15"/>
      <c r="AP64" s="770"/>
      <c r="AQ64" s="15"/>
      <c r="AR64" s="770"/>
      <c r="AS64" s="15"/>
      <c r="AT64" s="770"/>
      <c r="AU64" s="15"/>
      <c r="AV64" s="770"/>
      <c r="AW64" s="15"/>
      <c r="AX64" s="770"/>
      <c r="AY64" s="15"/>
      <c r="AZ64" s="770"/>
      <c r="BA64" s="15"/>
      <c r="BB64" s="770"/>
      <c r="BC64" s="15"/>
      <c r="BD64" s="770"/>
      <c r="BE64" s="15"/>
      <c r="BF64" s="770"/>
      <c r="BG64" s="15"/>
      <c r="BH64" s="770"/>
      <c r="BI64" s="15"/>
      <c r="BJ64" s="770"/>
      <c r="BK64" s="15"/>
      <c r="BL64" s="1015"/>
      <c r="BM64" s="419">
        <f t="shared" si="3"/>
        <v>0</v>
      </c>
      <c r="BO64" s="15">
        <f t="shared" si="4"/>
        <v>0</v>
      </c>
      <c r="BP64" s="23"/>
      <c r="BQ64" s="15">
        <f t="shared" si="5"/>
        <v>0</v>
      </c>
      <c r="DA64"/>
      <c r="DB64"/>
      <c r="DC64"/>
      <c r="DD64"/>
      <c r="DE64"/>
    </row>
    <row r="65" spans="1:109" s="25" customFormat="1" ht="21.75" customHeight="1">
      <c r="A65" s="30"/>
      <c r="B65" s="30"/>
      <c r="C65" s="38" t="s">
        <v>129</v>
      </c>
      <c r="D65" s="556" t="s">
        <v>2418</v>
      </c>
      <c r="E65" s="477">
        <v>8923</v>
      </c>
      <c r="F65" s="461">
        <v>43812</v>
      </c>
      <c r="G65" s="788">
        <v>0</v>
      </c>
      <c r="H65" s="319" t="s">
        <v>2321</v>
      </c>
      <c r="I65" s="27">
        <v>27444</v>
      </c>
      <c r="J65" s="436" t="s">
        <v>2420</v>
      </c>
      <c r="K65" s="287" t="s">
        <v>2421</v>
      </c>
      <c r="L65" s="16">
        <v>0</v>
      </c>
      <c r="M65" s="255">
        <v>0</v>
      </c>
      <c r="N65" s="16">
        <v>0</v>
      </c>
      <c r="O65" s="255">
        <v>0</v>
      </c>
      <c r="P65" s="16">
        <v>0</v>
      </c>
      <c r="Q65" s="768">
        <v>0</v>
      </c>
      <c r="R65" s="767">
        <v>0</v>
      </c>
      <c r="S65" s="1114">
        <v>0</v>
      </c>
      <c r="T65" s="1114">
        <v>0</v>
      </c>
      <c r="U65" s="15"/>
      <c r="V65" s="769"/>
      <c r="W65" s="15"/>
      <c r="X65" s="769"/>
      <c r="Y65" s="15"/>
      <c r="Z65" s="769"/>
      <c r="AA65" s="15"/>
      <c r="AB65" s="769"/>
      <c r="AC65" s="15"/>
      <c r="AD65" s="769"/>
      <c r="AE65" s="15"/>
      <c r="AF65" s="769"/>
      <c r="AG65" s="15"/>
      <c r="AH65" s="769"/>
      <c r="AI65" s="15"/>
      <c r="AJ65" s="769"/>
      <c r="AK65" s="15"/>
      <c r="AL65" s="769"/>
      <c r="AM65" s="15"/>
      <c r="AN65" s="770"/>
      <c r="AO65" s="15"/>
      <c r="AP65" s="770"/>
      <c r="AQ65" s="15"/>
      <c r="AR65" s="770"/>
      <c r="AS65" s="15"/>
      <c r="AT65" s="770"/>
      <c r="AU65" s="15"/>
      <c r="AV65" s="770"/>
      <c r="AW65" s="15"/>
      <c r="AX65" s="770"/>
      <c r="AY65" s="15"/>
      <c r="AZ65" s="770"/>
      <c r="BA65" s="15"/>
      <c r="BB65" s="770"/>
      <c r="BC65" s="15"/>
      <c r="BD65" s="770"/>
      <c r="BE65" s="15"/>
      <c r="BF65" s="770"/>
      <c r="BG65" s="15"/>
      <c r="BH65" s="770"/>
      <c r="BI65" s="15"/>
      <c r="BJ65" s="770"/>
      <c r="BK65" s="15"/>
      <c r="BL65" s="1015"/>
      <c r="BM65" s="419">
        <f t="shared" si="3"/>
        <v>0</v>
      </c>
      <c r="BO65" s="15">
        <f t="shared" si="4"/>
        <v>0</v>
      </c>
      <c r="BP65" s="23"/>
      <c r="BQ65" s="15">
        <f t="shared" si="5"/>
        <v>0</v>
      </c>
      <c r="DA65"/>
      <c r="DB65"/>
      <c r="DC65"/>
      <c r="DD65"/>
      <c r="DE65"/>
    </row>
    <row r="66" spans="1:109" customFormat="1" ht="21.75" customHeight="1">
      <c r="A66" s="30"/>
      <c r="B66" s="30"/>
      <c r="C66" s="38" t="s">
        <v>130</v>
      </c>
      <c r="D66" s="556" t="s">
        <v>1683</v>
      </c>
      <c r="E66" s="477">
        <v>11420</v>
      </c>
      <c r="F66" s="458">
        <v>44035</v>
      </c>
      <c r="G66" s="788">
        <v>0</v>
      </c>
      <c r="H66" s="319" t="s">
        <v>1593</v>
      </c>
      <c r="I66" s="27"/>
      <c r="J66" s="430" t="s">
        <v>1686</v>
      </c>
      <c r="K66" s="287" t="s">
        <v>1687</v>
      </c>
      <c r="L66" s="16">
        <v>0</v>
      </c>
      <c r="M66" s="255">
        <v>0</v>
      </c>
      <c r="N66" s="16">
        <v>0</v>
      </c>
      <c r="O66" s="255">
        <v>0</v>
      </c>
      <c r="P66" s="16">
        <v>0</v>
      </c>
      <c r="Q66" s="768">
        <v>0</v>
      </c>
      <c r="R66" s="767">
        <v>0</v>
      </c>
      <c r="S66" s="1114">
        <v>0</v>
      </c>
      <c r="T66" s="1114">
        <v>0</v>
      </c>
      <c r="U66" s="15"/>
      <c r="V66" s="769"/>
      <c r="W66" s="15"/>
      <c r="X66" s="769"/>
      <c r="Y66" s="15"/>
      <c r="Z66" s="769"/>
      <c r="AA66" s="15"/>
      <c r="AB66" s="769"/>
      <c r="AC66" s="15"/>
      <c r="AD66" s="769"/>
      <c r="AE66" s="15"/>
      <c r="AF66" s="769"/>
      <c r="AG66" s="15"/>
      <c r="AH66" s="769"/>
      <c r="AI66" s="15"/>
      <c r="AJ66" s="769"/>
      <c r="AK66" s="15"/>
      <c r="AL66" s="769"/>
      <c r="AM66" s="15"/>
      <c r="AN66" s="770"/>
      <c r="AO66" s="15"/>
      <c r="AP66" s="770"/>
      <c r="AQ66" s="15"/>
      <c r="AR66" s="770"/>
      <c r="AS66" s="15"/>
      <c r="AT66" s="770"/>
      <c r="AU66" s="15"/>
      <c r="AV66" s="770"/>
      <c r="AW66" s="15"/>
      <c r="AX66" s="770"/>
      <c r="AY66" s="15"/>
      <c r="AZ66" s="770"/>
      <c r="BA66" s="15"/>
      <c r="BB66" s="770"/>
      <c r="BC66" s="15"/>
      <c r="BD66" s="770"/>
      <c r="BE66" s="15"/>
      <c r="BF66" s="770"/>
      <c r="BG66" s="15"/>
      <c r="BH66" s="770"/>
      <c r="BI66" s="15"/>
      <c r="BJ66" s="770"/>
      <c r="BK66" s="15"/>
      <c r="BL66" s="1015"/>
      <c r="BM66" s="419">
        <f t="shared" si="3"/>
        <v>0</v>
      </c>
      <c r="BN66" s="25"/>
      <c r="BO66" s="15">
        <f t="shared" si="4"/>
        <v>0</v>
      </c>
      <c r="BP66" s="23"/>
      <c r="BQ66" s="15">
        <f t="shared" si="5"/>
        <v>0</v>
      </c>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row>
    <row r="67" spans="1:109" customFormat="1" ht="21.75" customHeight="1">
      <c r="A67" s="30"/>
      <c r="B67" s="30"/>
      <c r="C67" s="38" t="s">
        <v>131</v>
      </c>
      <c r="D67" s="556" t="s">
        <v>2489</v>
      </c>
      <c r="E67" s="477">
        <v>10923</v>
      </c>
      <c r="F67" s="458">
        <v>44350</v>
      </c>
      <c r="G67" s="788">
        <v>0</v>
      </c>
      <c r="H67" s="319" t="s">
        <v>1593</v>
      </c>
      <c r="I67" s="27">
        <v>44342</v>
      </c>
      <c r="J67" s="430" t="s">
        <v>1209</v>
      </c>
      <c r="K67" s="287" t="s">
        <v>1208</v>
      </c>
      <c r="L67" s="16">
        <v>0</v>
      </c>
      <c r="M67" s="255">
        <v>0</v>
      </c>
      <c r="N67" s="16">
        <v>0</v>
      </c>
      <c r="O67" s="255">
        <v>0</v>
      </c>
      <c r="P67" s="16">
        <v>0</v>
      </c>
      <c r="Q67" s="768">
        <v>0</v>
      </c>
      <c r="R67" s="767">
        <v>0</v>
      </c>
      <c r="S67" s="1114">
        <v>0</v>
      </c>
      <c r="T67" s="1114">
        <v>0</v>
      </c>
      <c r="U67" s="15"/>
      <c r="V67" s="769"/>
      <c r="W67" s="15"/>
      <c r="X67" s="769"/>
      <c r="Y67" s="15"/>
      <c r="Z67" s="769"/>
      <c r="AA67" s="15"/>
      <c r="AB67" s="769"/>
      <c r="AC67" s="15"/>
      <c r="AD67" s="769"/>
      <c r="AE67" s="15"/>
      <c r="AF67" s="769"/>
      <c r="AG67" s="15"/>
      <c r="AH67" s="769"/>
      <c r="AI67" s="15"/>
      <c r="AJ67" s="769"/>
      <c r="AK67" s="15"/>
      <c r="AL67" s="769"/>
      <c r="AM67" s="15"/>
      <c r="AN67" s="770"/>
      <c r="AO67" s="15"/>
      <c r="AP67" s="770"/>
      <c r="AQ67" s="15"/>
      <c r="AR67" s="770"/>
      <c r="AS67" s="15"/>
      <c r="AT67" s="770"/>
      <c r="AU67" s="15"/>
      <c r="AV67" s="770"/>
      <c r="AW67" s="15"/>
      <c r="AX67" s="770"/>
      <c r="AY67" s="15"/>
      <c r="AZ67" s="770"/>
      <c r="BA67" s="15"/>
      <c r="BB67" s="770"/>
      <c r="BC67" s="15"/>
      <c r="BD67" s="770"/>
      <c r="BE67" s="15"/>
      <c r="BF67" s="770"/>
      <c r="BG67" s="15"/>
      <c r="BH67" s="770"/>
      <c r="BI67" s="15"/>
      <c r="BJ67" s="770"/>
      <c r="BK67" s="15"/>
      <c r="BL67" s="1015"/>
      <c r="BM67" s="419">
        <f t="shared" si="3"/>
        <v>0</v>
      </c>
      <c r="BN67" s="25"/>
      <c r="BO67" s="15">
        <f t="shared" si="4"/>
        <v>0</v>
      </c>
      <c r="BP67" s="23"/>
      <c r="BQ67" s="15">
        <f t="shared" si="5"/>
        <v>0</v>
      </c>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D67" s="25"/>
      <c r="DE67" s="25"/>
    </row>
    <row r="68" spans="1:109" customFormat="1" ht="21.75" customHeight="1">
      <c r="A68" s="30"/>
      <c r="B68" s="30"/>
      <c r="C68" s="38" t="s">
        <v>133</v>
      </c>
      <c r="D68" s="34" t="s">
        <v>1331</v>
      </c>
      <c r="E68" s="477">
        <v>10923</v>
      </c>
      <c r="F68" s="458">
        <v>44350</v>
      </c>
      <c r="G68" s="788">
        <v>0</v>
      </c>
      <c r="H68" s="319" t="s">
        <v>1593</v>
      </c>
      <c r="I68" s="27">
        <v>31951</v>
      </c>
      <c r="J68" s="430" t="s">
        <v>1209</v>
      </c>
      <c r="K68" s="287" t="s">
        <v>1208</v>
      </c>
      <c r="L68" s="16">
        <v>0</v>
      </c>
      <c r="M68" s="255">
        <v>0</v>
      </c>
      <c r="N68" s="16">
        <v>0</v>
      </c>
      <c r="O68" s="255">
        <v>0</v>
      </c>
      <c r="P68" s="16">
        <v>0</v>
      </c>
      <c r="Q68" s="768">
        <v>0</v>
      </c>
      <c r="R68" s="767">
        <v>0</v>
      </c>
      <c r="S68" s="1114">
        <v>0</v>
      </c>
      <c r="T68" s="1114">
        <v>0</v>
      </c>
      <c r="U68" s="15"/>
      <c r="V68" s="769"/>
      <c r="W68" s="15"/>
      <c r="X68" s="769"/>
      <c r="Y68" s="15"/>
      <c r="Z68" s="769"/>
      <c r="AA68" s="15"/>
      <c r="AB68" s="769"/>
      <c r="AC68" s="15"/>
      <c r="AD68" s="769"/>
      <c r="AE68" s="15"/>
      <c r="AF68" s="769"/>
      <c r="AG68" s="15"/>
      <c r="AH68" s="769"/>
      <c r="AI68" s="15"/>
      <c r="AJ68" s="769"/>
      <c r="AK68" s="15"/>
      <c r="AL68" s="769"/>
      <c r="AM68" s="15"/>
      <c r="AN68" s="770"/>
      <c r="AO68" s="15"/>
      <c r="AP68" s="770"/>
      <c r="AQ68" s="15"/>
      <c r="AR68" s="770"/>
      <c r="AS68" s="15"/>
      <c r="AT68" s="770"/>
      <c r="AU68" s="15"/>
      <c r="AV68" s="770"/>
      <c r="AW68" s="15"/>
      <c r="AX68" s="770"/>
      <c r="AY68" s="15"/>
      <c r="AZ68" s="770"/>
      <c r="BA68" s="15"/>
      <c r="BB68" s="770"/>
      <c r="BC68" s="15"/>
      <c r="BD68" s="770"/>
      <c r="BE68" s="15"/>
      <c r="BF68" s="770"/>
      <c r="BG68" s="15"/>
      <c r="BH68" s="770"/>
      <c r="BI68" s="15"/>
      <c r="BJ68" s="770"/>
      <c r="BK68" s="15"/>
      <c r="BL68" s="1015"/>
      <c r="BM68" s="419">
        <f t="shared" ref="BM68:BM75" si="6">COUNT(V68,X68,Z68,AB68,AD68,AF68,AH68,AJ68,AL68)</f>
        <v>0</v>
      </c>
      <c r="BN68" s="25"/>
      <c r="BO68" s="15">
        <f t="shared" ref="BO68:BO75" si="7">COUNT(AN68,AP68,AR68,AT68,AV68,AX68,AZ68,BB68,BD68,BF68,BH68,BJ68,BL68)</f>
        <v>0</v>
      </c>
      <c r="BP68" s="23"/>
      <c r="BQ68" s="15">
        <f t="shared" ref="BQ68:BQ75" si="8">SUM(BM68,BO68)</f>
        <v>0</v>
      </c>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row>
    <row r="69" spans="1:109" customFormat="1" ht="21.75" customHeight="1">
      <c r="A69" s="30"/>
      <c r="B69" s="30"/>
      <c r="C69" s="38" t="s">
        <v>135</v>
      </c>
      <c r="D69" s="34" t="s">
        <v>2287</v>
      </c>
      <c r="E69" s="477">
        <v>11201</v>
      </c>
      <c r="F69" s="459">
        <v>44608</v>
      </c>
      <c r="G69" s="788">
        <v>0</v>
      </c>
      <c r="H69" s="319" t="s">
        <v>1830</v>
      </c>
      <c r="I69" s="27">
        <v>44635</v>
      </c>
      <c r="J69" s="436" t="s">
        <v>2289</v>
      </c>
      <c r="K69" s="287" t="s">
        <v>2289</v>
      </c>
      <c r="L69" s="16">
        <v>0</v>
      </c>
      <c r="M69" s="255">
        <v>0</v>
      </c>
      <c r="N69" s="16">
        <v>0</v>
      </c>
      <c r="O69" s="255">
        <v>0</v>
      </c>
      <c r="P69" s="16">
        <v>0</v>
      </c>
      <c r="Q69" s="768">
        <v>0</v>
      </c>
      <c r="R69" s="767">
        <v>0</v>
      </c>
      <c r="S69" s="1114">
        <v>0</v>
      </c>
      <c r="T69" s="1114">
        <v>0</v>
      </c>
      <c r="U69" s="15"/>
      <c r="V69" s="769"/>
      <c r="W69" s="15"/>
      <c r="X69" s="769"/>
      <c r="Y69" s="15"/>
      <c r="Z69" s="769"/>
      <c r="AA69" s="15"/>
      <c r="AB69" s="769"/>
      <c r="AC69" s="15"/>
      <c r="AD69" s="769"/>
      <c r="AE69" s="15"/>
      <c r="AF69" s="769"/>
      <c r="AG69" s="15"/>
      <c r="AH69" s="769"/>
      <c r="AI69" s="15"/>
      <c r="AJ69" s="769"/>
      <c r="AK69" s="15"/>
      <c r="AL69" s="769"/>
      <c r="AM69" s="15"/>
      <c r="AN69" s="770"/>
      <c r="AO69" s="15"/>
      <c r="AP69" s="770"/>
      <c r="AQ69" s="15"/>
      <c r="AR69" s="770"/>
      <c r="AS69" s="15"/>
      <c r="AT69" s="770"/>
      <c r="AU69" s="15"/>
      <c r="AV69" s="770"/>
      <c r="AW69" s="15"/>
      <c r="AX69" s="770"/>
      <c r="AY69" s="15"/>
      <c r="AZ69" s="770"/>
      <c r="BA69" s="15"/>
      <c r="BB69" s="770"/>
      <c r="BC69" s="15"/>
      <c r="BD69" s="770"/>
      <c r="BE69" s="15"/>
      <c r="BF69" s="770"/>
      <c r="BG69" s="15"/>
      <c r="BH69" s="770"/>
      <c r="BI69" s="15"/>
      <c r="BJ69" s="770"/>
      <c r="BK69" s="15"/>
      <c r="BL69" s="1015"/>
      <c r="BM69" s="419">
        <f t="shared" si="6"/>
        <v>0</v>
      </c>
      <c r="BN69" s="25"/>
      <c r="BO69" s="15">
        <f t="shared" si="7"/>
        <v>0</v>
      </c>
      <c r="BP69" s="23"/>
      <c r="BQ69" s="15">
        <f t="shared" si="8"/>
        <v>0</v>
      </c>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row>
    <row r="70" spans="1:109" customFormat="1" ht="21.75" customHeight="1">
      <c r="A70" s="30"/>
      <c r="B70" s="30"/>
      <c r="C70" s="38" t="s">
        <v>136</v>
      </c>
      <c r="D70" s="556" t="s">
        <v>1518</v>
      </c>
      <c r="E70" s="477">
        <v>11184</v>
      </c>
      <c r="F70" s="458">
        <v>44623</v>
      </c>
      <c r="G70" s="788">
        <v>0</v>
      </c>
      <c r="H70" s="319" t="s">
        <v>1593</v>
      </c>
      <c r="I70" s="27"/>
      <c r="J70" s="430" t="s">
        <v>1520</v>
      </c>
      <c r="K70" s="287" t="s">
        <v>1519</v>
      </c>
      <c r="L70" s="16">
        <v>0</v>
      </c>
      <c r="M70" s="255">
        <v>0</v>
      </c>
      <c r="N70" s="16">
        <v>0</v>
      </c>
      <c r="O70" s="255">
        <v>0</v>
      </c>
      <c r="P70" s="16">
        <v>0</v>
      </c>
      <c r="Q70" s="768">
        <v>0</v>
      </c>
      <c r="R70" s="767">
        <v>0</v>
      </c>
      <c r="S70" s="1114">
        <v>0</v>
      </c>
      <c r="T70" s="1114">
        <v>0</v>
      </c>
      <c r="U70" s="15"/>
      <c r="V70" s="769"/>
      <c r="W70" s="15"/>
      <c r="X70" s="769"/>
      <c r="Y70" s="15"/>
      <c r="Z70" s="769"/>
      <c r="AA70" s="15"/>
      <c r="AB70" s="769"/>
      <c r="AC70" s="15"/>
      <c r="AD70" s="769"/>
      <c r="AE70" s="15"/>
      <c r="AF70" s="769"/>
      <c r="AG70" s="15"/>
      <c r="AH70" s="769"/>
      <c r="AI70" s="15"/>
      <c r="AJ70" s="769"/>
      <c r="AK70" s="15"/>
      <c r="AL70" s="769"/>
      <c r="AM70" s="15"/>
      <c r="AN70" s="770"/>
      <c r="AO70" s="15"/>
      <c r="AP70" s="770"/>
      <c r="AQ70" s="15"/>
      <c r="AR70" s="770"/>
      <c r="AS70" s="15"/>
      <c r="AT70" s="770"/>
      <c r="AU70" s="15"/>
      <c r="AV70" s="770"/>
      <c r="AW70" s="15"/>
      <c r="AX70" s="770"/>
      <c r="AY70" s="15"/>
      <c r="AZ70" s="770"/>
      <c r="BA70" s="15"/>
      <c r="BB70" s="770"/>
      <c r="BC70" s="15"/>
      <c r="BD70" s="770"/>
      <c r="BE70" s="15"/>
      <c r="BF70" s="770"/>
      <c r="BG70" s="15"/>
      <c r="BH70" s="770"/>
      <c r="BI70" s="15"/>
      <c r="BJ70" s="770"/>
      <c r="BK70" s="15"/>
      <c r="BL70" s="1015"/>
      <c r="BM70" s="419">
        <f t="shared" si="6"/>
        <v>0</v>
      </c>
      <c r="BN70" s="25"/>
      <c r="BO70" s="15">
        <f t="shared" si="7"/>
        <v>0</v>
      </c>
      <c r="BP70" s="23"/>
      <c r="BQ70" s="15">
        <f t="shared" si="8"/>
        <v>0</v>
      </c>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D70" s="25"/>
      <c r="DE70" s="25"/>
    </row>
    <row r="71" spans="1:109" customFormat="1" ht="21.75" customHeight="1">
      <c r="A71" s="30"/>
      <c r="B71" s="30"/>
      <c r="C71" s="38" t="s">
        <v>138</v>
      </c>
      <c r="D71" s="740" t="s">
        <v>1814</v>
      </c>
      <c r="E71" s="741">
        <v>11319</v>
      </c>
      <c r="F71" s="845">
        <v>45196</v>
      </c>
      <c r="G71" s="788">
        <v>0</v>
      </c>
      <c r="H71" s="744" t="s">
        <v>1593</v>
      </c>
      <c r="I71" s="745">
        <v>15767</v>
      </c>
      <c r="J71" s="814" t="s">
        <v>1815</v>
      </c>
      <c r="K71" s="747" t="s">
        <v>1816</v>
      </c>
      <c r="L71" s="16">
        <v>0</v>
      </c>
      <c r="M71" s="255">
        <v>0</v>
      </c>
      <c r="N71" s="16">
        <v>0</v>
      </c>
      <c r="O71" s="255">
        <v>0</v>
      </c>
      <c r="P71" s="16">
        <v>0</v>
      </c>
      <c r="Q71" s="768">
        <v>0</v>
      </c>
      <c r="R71" s="767">
        <v>0</v>
      </c>
      <c r="S71" s="1114">
        <v>0</v>
      </c>
      <c r="T71" s="1114">
        <v>0</v>
      </c>
      <c r="U71" s="15"/>
      <c r="V71" s="769"/>
      <c r="W71" s="15"/>
      <c r="X71" s="769"/>
      <c r="Y71" s="15"/>
      <c r="Z71" s="769"/>
      <c r="AA71" s="15"/>
      <c r="AB71" s="769"/>
      <c r="AC71" s="15"/>
      <c r="AD71" s="769"/>
      <c r="AE71" s="15"/>
      <c r="AF71" s="769"/>
      <c r="AG71" s="15"/>
      <c r="AH71" s="769"/>
      <c r="AI71" s="15"/>
      <c r="AJ71" s="769"/>
      <c r="AK71" s="15"/>
      <c r="AL71" s="769"/>
      <c r="AM71" s="15"/>
      <c r="AN71" s="770"/>
      <c r="AO71" s="15"/>
      <c r="AP71" s="770"/>
      <c r="AQ71" s="15"/>
      <c r="AR71" s="770"/>
      <c r="AS71" s="15"/>
      <c r="AT71" s="770"/>
      <c r="AU71" s="15"/>
      <c r="AV71" s="770"/>
      <c r="AW71" s="15"/>
      <c r="AX71" s="770"/>
      <c r="AY71" s="15"/>
      <c r="AZ71" s="770"/>
      <c r="BA71" s="15"/>
      <c r="BB71" s="770"/>
      <c r="BC71" s="15"/>
      <c r="BD71" s="770"/>
      <c r="BE71" s="15"/>
      <c r="BF71" s="770"/>
      <c r="BG71" s="15"/>
      <c r="BH71" s="770"/>
      <c r="BI71" s="15"/>
      <c r="BJ71" s="770"/>
      <c r="BK71" s="15"/>
      <c r="BL71" s="1015"/>
      <c r="BM71" s="419">
        <f t="shared" si="6"/>
        <v>0</v>
      </c>
      <c r="BN71" s="25"/>
      <c r="BO71" s="15">
        <f t="shared" si="7"/>
        <v>0</v>
      </c>
      <c r="BP71" s="23"/>
      <c r="BQ71" s="15">
        <f t="shared" si="8"/>
        <v>0</v>
      </c>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D71" s="25"/>
      <c r="DE71" s="25"/>
    </row>
    <row r="72" spans="1:109" customFormat="1" ht="21.75" customHeight="1">
      <c r="A72" s="30"/>
      <c r="B72" s="30"/>
      <c r="C72" s="38" t="s">
        <v>139</v>
      </c>
      <c r="D72" s="34" t="s">
        <v>1743</v>
      </c>
      <c r="E72" s="477">
        <v>1719</v>
      </c>
      <c r="F72" s="458">
        <v>45406</v>
      </c>
      <c r="G72" s="788">
        <v>0</v>
      </c>
      <c r="H72" s="319" t="s">
        <v>1593</v>
      </c>
      <c r="I72" s="27">
        <v>45406</v>
      </c>
      <c r="J72" s="430" t="s">
        <v>1744</v>
      </c>
      <c r="K72" s="287" t="s">
        <v>1745</v>
      </c>
      <c r="L72" s="16">
        <v>0</v>
      </c>
      <c r="M72" s="255">
        <v>0</v>
      </c>
      <c r="N72" s="16">
        <v>0</v>
      </c>
      <c r="O72" s="255">
        <v>0</v>
      </c>
      <c r="P72" s="16">
        <v>0</v>
      </c>
      <c r="Q72" s="768">
        <v>0</v>
      </c>
      <c r="R72" s="767">
        <v>0</v>
      </c>
      <c r="S72" s="1114">
        <v>0</v>
      </c>
      <c r="T72" s="1114">
        <v>0</v>
      </c>
      <c r="U72" s="15"/>
      <c r="V72" s="769"/>
      <c r="W72" s="15"/>
      <c r="X72" s="769"/>
      <c r="Y72" s="15"/>
      <c r="Z72" s="769"/>
      <c r="AA72" s="15"/>
      <c r="AB72" s="769"/>
      <c r="AC72" s="15"/>
      <c r="AD72" s="769"/>
      <c r="AE72" s="15"/>
      <c r="AF72" s="769"/>
      <c r="AG72" s="15"/>
      <c r="AH72" s="769"/>
      <c r="AI72" s="15"/>
      <c r="AJ72" s="769"/>
      <c r="AK72" s="15"/>
      <c r="AL72" s="769"/>
      <c r="AM72" s="15"/>
      <c r="AN72" s="770"/>
      <c r="AO72" s="15"/>
      <c r="AP72" s="770"/>
      <c r="AQ72" s="15"/>
      <c r="AR72" s="770"/>
      <c r="AS72" s="15"/>
      <c r="AT72" s="770"/>
      <c r="AU72" s="15"/>
      <c r="AV72" s="770"/>
      <c r="AW72" s="15"/>
      <c r="AX72" s="770"/>
      <c r="AY72" s="15"/>
      <c r="AZ72" s="770"/>
      <c r="BA72" s="15"/>
      <c r="BB72" s="770"/>
      <c r="BC72" s="15"/>
      <c r="BD72" s="770"/>
      <c r="BE72" s="15"/>
      <c r="BF72" s="770"/>
      <c r="BG72" s="15"/>
      <c r="BH72" s="770"/>
      <c r="BI72" s="15"/>
      <c r="BJ72" s="770"/>
      <c r="BK72" s="15"/>
      <c r="BL72" s="1015"/>
      <c r="BM72" s="419">
        <f t="shared" si="6"/>
        <v>0</v>
      </c>
      <c r="BN72" s="25"/>
      <c r="BO72" s="15">
        <f t="shared" si="7"/>
        <v>0</v>
      </c>
      <c r="BP72" s="23"/>
      <c r="BQ72" s="15">
        <f t="shared" si="8"/>
        <v>0</v>
      </c>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row>
    <row r="73" spans="1:109" customFormat="1" ht="21.75" customHeight="1">
      <c r="A73" s="30"/>
      <c r="B73" s="30"/>
      <c r="C73" s="38" t="s">
        <v>141</v>
      </c>
      <c r="D73" s="1068" t="s">
        <v>2285</v>
      </c>
      <c r="E73" s="1085">
        <v>11773</v>
      </c>
      <c r="F73" s="1069">
        <v>45758</v>
      </c>
      <c r="G73" s="788">
        <v>0</v>
      </c>
      <c r="H73" s="1071" t="s">
        <v>1830</v>
      </c>
      <c r="I73" s="1072"/>
      <c r="J73" s="1073" t="s">
        <v>2281</v>
      </c>
      <c r="K73" s="1074" t="s">
        <v>2282</v>
      </c>
      <c r="L73" s="16">
        <v>0</v>
      </c>
      <c r="M73" s="255">
        <v>0</v>
      </c>
      <c r="N73" s="16">
        <v>0</v>
      </c>
      <c r="O73" s="255">
        <v>0</v>
      </c>
      <c r="P73" s="16">
        <v>0</v>
      </c>
      <c r="Q73" s="768">
        <v>0</v>
      </c>
      <c r="R73" s="767">
        <v>0</v>
      </c>
      <c r="S73" s="1114">
        <v>0</v>
      </c>
      <c r="T73" s="1114">
        <v>0</v>
      </c>
      <c r="U73" s="15"/>
      <c r="V73" s="769"/>
      <c r="W73" s="15"/>
      <c r="X73" s="769"/>
      <c r="Y73" s="15"/>
      <c r="Z73" s="769"/>
      <c r="AA73" s="15"/>
      <c r="AB73" s="769"/>
      <c r="AC73" s="15"/>
      <c r="AD73" s="769"/>
      <c r="AE73" s="15"/>
      <c r="AF73" s="769"/>
      <c r="AG73" s="15"/>
      <c r="AH73" s="769"/>
      <c r="AI73" s="15"/>
      <c r="AJ73" s="769"/>
      <c r="AK73" s="15"/>
      <c r="AL73" s="769"/>
      <c r="AM73" s="15"/>
      <c r="AN73" s="770"/>
      <c r="AO73" s="15"/>
      <c r="AP73" s="770"/>
      <c r="AQ73" s="15"/>
      <c r="AR73" s="770"/>
      <c r="AS73" s="15"/>
      <c r="AT73" s="770"/>
      <c r="AU73" s="15"/>
      <c r="AV73" s="770"/>
      <c r="AW73" s="15"/>
      <c r="AX73" s="770"/>
      <c r="AY73" s="15"/>
      <c r="AZ73" s="770"/>
      <c r="BA73" s="15"/>
      <c r="BB73" s="770"/>
      <c r="BC73" s="15"/>
      <c r="BD73" s="770"/>
      <c r="BE73" s="15"/>
      <c r="BF73" s="770"/>
      <c r="BG73" s="15"/>
      <c r="BH73" s="770"/>
      <c r="BI73" s="15"/>
      <c r="BJ73" s="770"/>
      <c r="BK73" s="15"/>
      <c r="BL73" s="1015"/>
      <c r="BM73" s="419">
        <f t="shared" si="6"/>
        <v>0</v>
      </c>
      <c r="BN73" s="25"/>
      <c r="BO73" s="15">
        <f t="shared" si="7"/>
        <v>0</v>
      </c>
      <c r="BP73" s="23"/>
      <c r="BQ73" s="15">
        <f t="shared" si="8"/>
        <v>0</v>
      </c>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row>
    <row r="74" spans="1:109" customFormat="1" ht="21.75" customHeight="1">
      <c r="A74" s="30"/>
      <c r="B74" s="30"/>
      <c r="C74" s="38" t="s">
        <v>142</v>
      </c>
      <c r="D74" s="34" t="s">
        <v>2460</v>
      </c>
      <c r="E74" s="477">
        <v>11898</v>
      </c>
      <c r="F74" s="459">
        <v>46065</v>
      </c>
      <c r="G74" s="788">
        <v>0</v>
      </c>
      <c r="H74" s="319" t="s">
        <v>2321</v>
      </c>
      <c r="I74" s="27">
        <v>46065</v>
      </c>
      <c r="J74" s="436" t="s">
        <v>2461</v>
      </c>
      <c r="K74" s="287" t="s">
        <v>2462</v>
      </c>
      <c r="L74" s="16">
        <v>0</v>
      </c>
      <c r="M74" s="255">
        <v>0</v>
      </c>
      <c r="N74" s="16">
        <v>0</v>
      </c>
      <c r="O74" s="255">
        <v>0</v>
      </c>
      <c r="P74" s="16">
        <v>0</v>
      </c>
      <c r="Q74" s="768">
        <v>0</v>
      </c>
      <c r="R74" s="767">
        <v>0</v>
      </c>
      <c r="S74" s="1114">
        <v>0</v>
      </c>
      <c r="T74" s="1114">
        <v>0</v>
      </c>
      <c r="U74" s="15"/>
      <c r="V74" s="769"/>
      <c r="W74" s="15"/>
      <c r="X74" s="769"/>
      <c r="Y74" s="15"/>
      <c r="Z74" s="769"/>
      <c r="AA74" s="15"/>
      <c r="AB74" s="769"/>
      <c r="AC74" s="15"/>
      <c r="AD74" s="769"/>
      <c r="AE74" s="15"/>
      <c r="AF74" s="769"/>
      <c r="AG74" s="15"/>
      <c r="AH74" s="769"/>
      <c r="AI74" s="15"/>
      <c r="AJ74" s="769"/>
      <c r="AK74" s="15"/>
      <c r="AL74" s="769"/>
      <c r="AM74" s="15"/>
      <c r="AN74" s="770"/>
      <c r="AO74" s="15"/>
      <c r="AP74" s="770"/>
      <c r="AQ74" s="15"/>
      <c r="AR74" s="770"/>
      <c r="AS74" s="15"/>
      <c r="AT74" s="770"/>
      <c r="AU74" s="15"/>
      <c r="AV74" s="770"/>
      <c r="AW74" s="15"/>
      <c r="AX74" s="770"/>
      <c r="AY74" s="15"/>
      <c r="AZ74" s="770"/>
      <c r="BA74" s="15"/>
      <c r="BB74" s="770"/>
      <c r="BC74" s="15"/>
      <c r="BD74" s="770"/>
      <c r="BE74" s="15"/>
      <c r="BF74" s="770"/>
      <c r="BG74" s="15"/>
      <c r="BH74" s="770"/>
      <c r="BI74" s="15"/>
      <c r="BJ74" s="770"/>
      <c r="BK74" s="15"/>
      <c r="BL74" s="1015"/>
      <c r="BM74" s="419">
        <f t="shared" si="6"/>
        <v>0</v>
      </c>
      <c r="BN74" s="25"/>
      <c r="BO74" s="15">
        <f t="shared" si="7"/>
        <v>0</v>
      </c>
      <c r="BP74" s="23"/>
      <c r="BQ74" s="15">
        <f t="shared" si="8"/>
        <v>0</v>
      </c>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row>
    <row r="75" spans="1:109" customFormat="1" ht="21.75" customHeight="1">
      <c r="A75" s="30"/>
      <c r="B75" s="30"/>
      <c r="C75" s="38" t="s">
        <v>144</v>
      </c>
      <c r="D75" s="1164" t="s">
        <v>2497</v>
      </c>
      <c r="E75" s="1165">
        <v>11881</v>
      </c>
      <c r="F75" s="1166">
        <v>46155</v>
      </c>
      <c r="G75" s="788">
        <v>0</v>
      </c>
      <c r="H75" s="1168" t="s">
        <v>2321</v>
      </c>
      <c r="I75" s="1169">
        <v>24124</v>
      </c>
      <c r="J75" s="1170" t="s">
        <v>2498</v>
      </c>
      <c r="K75" s="1171" t="s">
        <v>2499</v>
      </c>
      <c r="L75" s="16">
        <v>0</v>
      </c>
      <c r="M75" s="255">
        <v>0</v>
      </c>
      <c r="N75" s="16">
        <v>0</v>
      </c>
      <c r="O75" s="255">
        <v>0</v>
      </c>
      <c r="P75" s="16">
        <v>0</v>
      </c>
      <c r="Q75" s="768">
        <v>0</v>
      </c>
      <c r="R75" s="767">
        <v>0</v>
      </c>
      <c r="S75" s="1114">
        <v>0</v>
      </c>
      <c r="T75" s="1114">
        <v>0</v>
      </c>
      <c r="U75" s="15"/>
      <c r="V75" s="769"/>
      <c r="W75" s="15"/>
      <c r="X75" s="769"/>
      <c r="Y75" s="15"/>
      <c r="Z75" s="769"/>
      <c r="AA75" s="15"/>
      <c r="AB75" s="769"/>
      <c r="AC75" s="15"/>
      <c r="AD75" s="769"/>
      <c r="AE75" s="15"/>
      <c r="AF75" s="769"/>
      <c r="AG75" s="15"/>
      <c r="AH75" s="769"/>
      <c r="AI75" s="15"/>
      <c r="AJ75" s="769"/>
      <c r="AK75" s="15"/>
      <c r="AL75" s="769"/>
      <c r="AM75" s="15"/>
      <c r="AN75" s="770"/>
      <c r="AO75" s="15"/>
      <c r="AP75" s="770"/>
      <c r="AQ75" s="15"/>
      <c r="AR75" s="770"/>
      <c r="AS75" s="15"/>
      <c r="AT75" s="770"/>
      <c r="AU75" s="15"/>
      <c r="AV75" s="770"/>
      <c r="AW75" s="15"/>
      <c r="AX75" s="770"/>
      <c r="AY75" s="15"/>
      <c r="AZ75" s="770"/>
      <c r="BA75" s="15"/>
      <c r="BB75" s="770"/>
      <c r="BC75" s="15"/>
      <c r="BD75" s="770"/>
      <c r="BE75" s="15"/>
      <c r="BF75" s="770"/>
      <c r="BG75" s="15"/>
      <c r="BH75" s="770"/>
      <c r="BI75" s="15"/>
      <c r="BJ75" s="770"/>
      <c r="BK75" s="15"/>
      <c r="BL75" s="1015"/>
      <c r="BM75" s="419">
        <f t="shared" si="6"/>
        <v>0</v>
      </c>
      <c r="BN75" s="25"/>
      <c r="BO75" s="15">
        <f t="shared" si="7"/>
        <v>0</v>
      </c>
      <c r="BP75" s="23"/>
      <c r="BQ75" s="15">
        <f t="shared" si="8"/>
        <v>0</v>
      </c>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row>
    <row r="76" spans="1:109" s="25" customFormat="1" ht="34.5" customHeight="1">
      <c r="A76" s="23"/>
      <c r="B76" s="23"/>
      <c r="C76" s="58"/>
      <c r="D76" s="606"/>
      <c r="E76" s="184"/>
      <c r="F76" s="607"/>
      <c r="G76" s="538"/>
      <c r="H76" s="178"/>
      <c r="I76" s="178"/>
      <c r="J76" s="4"/>
      <c r="K76" s="178"/>
      <c r="L76" s="271"/>
      <c r="M76" s="271"/>
      <c r="N76" s="271"/>
      <c r="O76" s="271"/>
      <c r="P76" s="271"/>
      <c r="Q76" s="271"/>
      <c r="R76" s="271"/>
      <c r="S76" s="271"/>
      <c r="T76" s="271"/>
      <c r="U76" s="994" t="s">
        <v>4</v>
      </c>
      <c r="V76" s="838"/>
      <c r="W76" s="327"/>
      <c r="X76" s="838"/>
      <c r="Y76" s="327"/>
      <c r="Z76" s="838"/>
      <c r="AA76" s="838"/>
      <c r="AB76" s="838"/>
      <c r="AC76" s="994" t="s">
        <v>844</v>
      </c>
      <c r="AD76" s="838"/>
      <c r="AE76" s="327"/>
      <c r="AF76" s="838"/>
      <c r="AG76" s="838"/>
      <c r="AH76" s="838"/>
      <c r="AI76" s="327"/>
      <c r="AJ76" s="838"/>
      <c r="AK76" s="838"/>
      <c r="AL76" s="838"/>
      <c r="AM76" s="994" t="s">
        <v>845</v>
      </c>
      <c r="AN76" s="838"/>
      <c r="AO76" s="327"/>
      <c r="AP76" s="838"/>
      <c r="AQ76" s="327"/>
      <c r="AR76" s="838"/>
      <c r="AS76" s="838"/>
      <c r="AT76" s="838"/>
      <c r="AU76" s="994" t="s">
        <v>7</v>
      </c>
      <c r="AV76" s="838"/>
      <c r="AW76" s="327"/>
      <c r="AX76" s="838"/>
      <c r="AY76" s="327"/>
      <c r="AZ76" s="838"/>
      <c r="BA76" s="838"/>
      <c r="BB76" s="838"/>
      <c r="BC76" s="994" t="s">
        <v>8</v>
      </c>
      <c r="BD76" s="838"/>
      <c r="BE76" s="327"/>
      <c r="BF76" s="838"/>
      <c r="BG76" s="838"/>
      <c r="BH76" s="838"/>
      <c r="BI76" s="327"/>
      <c r="BJ76" s="838"/>
      <c r="BK76" s="838"/>
      <c r="BL76" s="1003"/>
      <c r="BM76" s="207"/>
      <c r="BO76" s="23"/>
      <c r="BP76" s="23"/>
      <c r="BQ76" s="23"/>
    </row>
    <row r="77" spans="1:109" s="484" customFormat="1" ht="34.5" customHeight="1">
      <c r="A77" s="593" t="s">
        <v>301</v>
      </c>
      <c r="B77" s="593" t="s">
        <v>1601</v>
      </c>
      <c r="C77" s="504" t="s">
        <v>12</v>
      </c>
      <c r="D77" s="593" t="s">
        <v>13</v>
      </c>
      <c r="E77" s="591" t="s">
        <v>1665</v>
      </c>
      <c r="F77" s="594" t="s">
        <v>14</v>
      </c>
      <c r="G77" s="591" t="s">
        <v>2482</v>
      </c>
      <c r="H77" s="594" t="s">
        <v>1611</v>
      </c>
      <c r="I77" s="594" t="s">
        <v>1612</v>
      </c>
      <c r="J77" s="591" t="s">
        <v>299</v>
      </c>
      <c r="K77" s="594" t="s">
        <v>298</v>
      </c>
      <c r="L77" s="480" t="s">
        <v>1353</v>
      </c>
      <c r="M77" s="482" t="s">
        <v>1551</v>
      </c>
      <c r="N77" s="480" t="s">
        <v>1552</v>
      </c>
      <c r="O77" s="482" t="s">
        <v>1760</v>
      </c>
      <c r="P77" s="480" t="s">
        <v>1761</v>
      </c>
      <c r="Q77" s="840" t="s">
        <v>2276</v>
      </c>
      <c r="R77" s="811" t="s">
        <v>2277</v>
      </c>
      <c r="S77" s="1113" t="s">
        <v>2481</v>
      </c>
      <c r="T77" s="1113" t="s">
        <v>2482</v>
      </c>
      <c r="U77" s="1023">
        <v>5</v>
      </c>
      <c r="V77" s="852" t="s">
        <v>1601</v>
      </c>
      <c r="W77" s="1023">
        <v>12</v>
      </c>
      <c r="X77" s="852" t="s">
        <v>1601</v>
      </c>
      <c r="Y77" s="1023">
        <v>19</v>
      </c>
      <c r="Z77" s="852" t="s">
        <v>1601</v>
      </c>
      <c r="AA77" s="1023">
        <v>26</v>
      </c>
      <c r="AB77" s="852" t="s">
        <v>1601</v>
      </c>
      <c r="AC77" s="1024">
        <v>2</v>
      </c>
      <c r="AD77" s="1001" t="s">
        <v>1601</v>
      </c>
      <c r="AE77" s="1023">
        <v>9</v>
      </c>
      <c r="AF77" s="852" t="s">
        <v>1601</v>
      </c>
      <c r="AG77" s="1023">
        <v>16</v>
      </c>
      <c r="AH77" s="852" t="s">
        <v>1601</v>
      </c>
      <c r="AI77" s="1023">
        <v>23</v>
      </c>
      <c r="AJ77" s="852" t="s">
        <v>1601</v>
      </c>
      <c r="AK77" s="1023">
        <v>30</v>
      </c>
      <c r="AL77" s="852" t="s">
        <v>1601</v>
      </c>
      <c r="AM77" s="1023">
        <v>7</v>
      </c>
      <c r="AN77" s="852" t="s">
        <v>1601</v>
      </c>
      <c r="AO77" s="1023">
        <v>14</v>
      </c>
      <c r="AP77" s="852" t="s">
        <v>1601</v>
      </c>
      <c r="AQ77" s="1023">
        <v>21</v>
      </c>
      <c r="AR77" s="852" t="s">
        <v>1601</v>
      </c>
      <c r="AS77" s="1023">
        <v>28</v>
      </c>
      <c r="AT77" s="852" t="s">
        <v>1601</v>
      </c>
      <c r="AU77" s="1023">
        <v>4</v>
      </c>
      <c r="AV77" s="852" t="s">
        <v>1601</v>
      </c>
      <c r="AW77" s="1023">
        <v>11</v>
      </c>
      <c r="AX77" s="852" t="s">
        <v>1601</v>
      </c>
      <c r="AY77" s="1023">
        <v>18</v>
      </c>
      <c r="AZ77" s="852" t="s">
        <v>1601</v>
      </c>
      <c r="BA77" s="1023">
        <v>25</v>
      </c>
      <c r="BB77" s="852" t="s">
        <v>1601</v>
      </c>
      <c r="BC77" s="1023">
        <v>1</v>
      </c>
      <c r="BD77" s="852" t="s">
        <v>1601</v>
      </c>
      <c r="BE77" s="1023">
        <v>8</v>
      </c>
      <c r="BF77" s="852" t="s">
        <v>1601</v>
      </c>
      <c r="BG77" s="1023">
        <v>15</v>
      </c>
      <c r="BH77" s="852" t="s">
        <v>1601</v>
      </c>
      <c r="BI77" s="1023">
        <v>22</v>
      </c>
      <c r="BJ77" s="852" t="s">
        <v>1601</v>
      </c>
      <c r="BK77" s="1023">
        <v>29</v>
      </c>
      <c r="BL77" s="1017" t="s">
        <v>1601</v>
      </c>
      <c r="BM77" s="527" t="s">
        <v>878</v>
      </c>
      <c r="BN77" s="474"/>
      <c r="BO77" s="473" t="s">
        <v>879</v>
      </c>
      <c r="BP77" s="173"/>
      <c r="BQ77" s="473" t="s">
        <v>1668</v>
      </c>
    </row>
    <row r="78" spans="1:109" s="245" customFormat="1" ht="21" customHeight="1">
      <c r="A78" s="15"/>
      <c r="B78" s="15"/>
      <c r="C78" s="38" t="s">
        <v>16</v>
      </c>
      <c r="D78" s="134" t="s">
        <v>1707</v>
      </c>
      <c r="E78" s="477">
        <v>6638</v>
      </c>
      <c r="F78" s="458">
        <v>41260</v>
      </c>
      <c r="G78" s="788">
        <v>27</v>
      </c>
      <c r="H78" s="287" t="s">
        <v>1593</v>
      </c>
      <c r="I78" s="26">
        <v>39379</v>
      </c>
      <c r="J78" s="431" t="s">
        <v>772</v>
      </c>
      <c r="K78" s="133" t="s">
        <v>772</v>
      </c>
      <c r="L78" s="16">
        <v>0</v>
      </c>
      <c r="M78" s="255">
        <v>0</v>
      </c>
      <c r="N78" s="16">
        <v>0</v>
      </c>
      <c r="O78" s="255">
        <v>0</v>
      </c>
      <c r="P78" s="16">
        <v>0</v>
      </c>
      <c r="Q78" s="768">
        <v>19</v>
      </c>
      <c r="R78" s="767">
        <v>19</v>
      </c>
      <c r="S78" s="1114">
        <v>8</v>
      </c>
      <c r="T78" s="1114">
        <v>27</v>
      </c>
      <c r="U78" s="15">
        <v>20</v>
      </c>
      <c r="V78" s="769">
        <v>40</v>
      </c>
      <c r="W78" s="15">
        <v>20</v>
      </c>
      <c r="X78" s="769">
        <v>40</v>
      </c>
      <c r="Y78" s="15">
        <v>20</v>
      </c>
      <c r="Z78" s="769">
        <v>40</v>
      </c>
      <c r="AA78" s="15">
        <v>20</v>
      </c>
      <c r="AB78" s="769">
        <v>40</v>
      </c>
      <c r="AC78" s="15"/>
      <c r="AD78" s="769"/>
      <c r="AE78" s="15">
        <v>20</v>
      </c>
      <c r="AF78" s="769">
        <v>40</v>
      </c>
      <c r="AG78" s="15">
        <v>20</v>
      </c>
      <c r="AH78" s="769">
        <v>40</v>
      </c>
      <c r="AI78" s="15">
        <v>20</v>
      </c>
      <c r="AJ78" s="769">
        <v>40</v>
      </c>
      <c r="AK78" s="15">
        <v>20</v>
      </c>
      <c r="AL78" s="769">
        <v>40</v>
      </c>
      <c r="AM78" s="15">
        <v>20</v>
      </c>
      <c r="AN78" s="770">
        <v>40</v>
      </c>
      <c r="AO78" s="15">
        <v>20</v>
      </c>
      <c r="AP78" s="770">
        <v>40</v>
      </c>
      <c r="AQ78" s="15">
        <v>20</v>
      </c>
      <c r="AR78" s="770">
        <v>40</v>
      </c>
      <c r="AS78" s="15">
        <v>20</v>
      </c>
      <c r="AT78" s="770">
        <v>40</v>
      </c>
      <c r="AU78" s="15">
        <v>20</v>
      </c>
      <c r="AV78" s="770">
        <v>40</v>
      </c>
      <c r="AW78" s="15"/>
      <c r="AX78" s="773"/>
      <c r="AY78" s="15"/>
      <c r="AZ78" s="773"/>
      <c r="BA78" s="15"/>
      <c r="BB78" s="773"/>
      <c r="BC78" s="15"/>
      <c r="BD78" s="773"/>
      <c r="BE78" s="15"/>
      <c r="BF78" s="773"/>
      <c r="BG78" s="15"/>
      <c r="BH78" s="773"/>
      <c r="BI78" s="15"/>
      <c r="BJ78" s="773"/>
      <c r="BK78" s="15"/>
      <c r="BL78" s="1018"/>
      <c r="BM78" s="419">
        <f t="shared" ref="BM78:BM81" si="9">COUNT(V78,X78,Z78,AB78,AD78,AF78,AH78,AJ78,AL78)</f>
        <v>8</v>
      </c>
      <c r="BN78" s="25"/>
      <c r="BO78" s="15">
        <f t="shared" ref="BO78:BO81" si="10">COUNT(AN78,AP78,AR78,AT78,AV78,AX78,AZ78,BB78,BD78,BF78,BH78,BJ78,BL78)</f>
        <v>5</v>
      </c>
      <c r="BP78" s="23"/>
      <c r="BQ78" s="15">
        <f t="shared" ref="BQ78:BQ81" si="11">SUM(BM78,BO78)</f>
        <v>13</v>
      </c>
    </row>
    <row r="79" spans="1:109" s="245" customFormat="1" ht="21" customHeight="1">
      <c r="A79" s="15"/>
      <c r="B79" s="15"/>
      <c r="C79" s="38" t="s">
        <v>17</v>
      </c>
      <c r="D79" s="134" t="s">
        <v>2185</v>
      </c>
      <c r="E79" s="477">
        <v>11686</v>
      </c>
      <c r="F79" s="459">
        <v>43703</v>
      </c>
      <c r="G79" s="788">
        <v>0</v>
      </c>
      <c r="H79" s="287" t="s">
        <v>1830</v>
      </c>
      <c r="I79" s="26">
        <v>43705</v>
      </c>
      <c r="J79" s="431" t="s">
        <v>2186</v>
      </c>
      <c r="K79" s="133" t="s">
        <v>2187</v>
      </c>
      <c r="L79" s="16">
        <v>0</v>
      </c>
      <c r="M79" s="255">
        <v>0</v>
      </c>
      <c r="N79" s="16">
        <v>0</v>
      </c>
      <c r="O79" s="255">
        <v>0</v>
      </c>
      <c r="P79" s="16">
        <v>0</v>
      </c>
      <c r="Q79" s="768">
        <v>0</v>
      </c>
      <c r="R79" s="767">
        <v>0</v>
      </c>
      <c r="S79" s="1114">
        <v>0</v>
      </c>
      <c r="T79" s="1114">
        <v>0</v>
      </c>
      <c r="U79" s="15"/>
      <c r="V79" s="769"/>
      <c r="W79" s="15"/>
      <c r="X79" s="769"/>
      <c r="Y79" s="15"/>
      <c r="Z79" s="769"/>
      <c r="AA79" s="15"/>
      <c r="AB79" s="769"/>
      <c r="AC79" s="15"/>
      <c r="AD79" s="769"/>
      <c r="AE79" s="15"/>
      <c r="AF79" s="769"/>
      <c r="AG79" s="15"/>
      <c r="AH79" s="769"/>
      <c r="AI79" s="15"/>
      <c r="AJ79" s="769"/>
      <c r="AK79" s="15"/>
      <c r="AL79" s="769"/>
      <c r="AM79" s="15"/>
      <c r="AN79" s="770"/>
      <c r="AO79" s="15"/>
      <c r="AP79" s="770"/>
      <c r="AQ79" s="15"/>
      <c r="AR79" s="770"/>
      <c r="AS79" s="15"/>
      <c r="AT79" s="770"/>
      <c r="AU79" s="15"/>
      <c r="AV79" s="770"/>
      <c r="AW79" s="15"/>
      <c r="AX79" s="773"/>
      <c r="AY79" s="15"/>
      <c r="AZ79" s="773"/>
      <c r="BA79" s="15"/>
      <c r="BB79" s="773"/>
      <c r="BC79" s="15"/>
      <c r="BD79" s="773"/>
      <c r="BE79" s="15"/>
      <c r="BF79" s="773"/>
      <c r="BG79" s="15"/>
      <c r="BH79" s="773"/>
      <c r="BI79" s="15"/>
      <c r="BJ79" s="773"/>
      <c r="BK79" s="15"/>
      <c r="BL79" s="1018"/>
      <c r="BM79" s="419">
        <f t="shared" si="9"/>
        <v>0</v>
      </c>
      <c r="BN79" s="25"/>
      <c r="BO79" s="15">
        <f t="shared" si="10"/>
        <v>0</v>
      </c>
      <c r="BP79" s="23"/>
      <c r="BQ79" s="15">
        <f t="shared" si="11"/>
        <v>0</v>
      </c>
    </row>
    <row r="80" spans="1:109" s="245" customFormat="1" ht="21" customHeight="1">
      <c r="A80" s="15"/>
      <c r="B80" s="15"/>
      <c r="C80" s="38" t="s">
        <v>19</v>
      </c>
      <c r="D80" s="740" t="s">
        <v>2436</v>
      </c>
      <c r="E80" s="741">
        <v>11866</v>
      </c>
      <c r="F80" s="896">
        <v>45778</v>
      </c>
      <c r="G80" s="788">
        <v>0</v>
      </c>
      <c r="H80" s="744" t="s">
        <v>2321</v>
      </c>
      <c r="I80" s="745"/>
      <c r="J80" s="934" t="s">
        <v>2435</v>
      </c>
      <c r="K80" s="935" t="s">
        <v>2433</v>
      </c>
      <c r="L80" s="16">
        <v>0</v>
      </c>
      <c r="M80" s="255">
        <v>0</v>
      </c>
      <c r="N80" s="16">
        <v>0</v>
      </c>
      <c r="O80" s="255">
        <v>0</v>
      </c>
      <c r="P80" s="16">
        <v>0</v>
      </c>
      <c r="Q80" s="768">
        <v>0</v>
      </c>
      <c r="R80" s="767">
        <v>0</v>
      </c>
      <c r="S80" s="1114">
        <v>0</v>
      </c>
      <c r="T80" s="1114">
        <v>0</v>
      </c>
      <c r="U80" s="15"/>
      <c r="V80" s="769"/>
      <c r="W80" s="15"/>
      <c r="X80" s="769"/>
      <c r="Y80" s="15"/>
      <c r="Z80" s="769"/>
      <c r="AA80" s="15"/>
      <c r="AB80" s="769"/>
      <c r="AC80" s="15"/>
      <c r="AD80" s="769"/>
      <c r="AE80" s="15"/>
      <c r="AF80" s="769"/>
      <c r="AG80" s="15"/>
      <c r="AH80" s="769"/>
      <c r="AI80" s="15"/>
      <c r="AJ80" s="769"/>
      <c r="AK80" s="15"/>
      <c r="AL80" s="769"/>
      <c r="AM80" s="15"/>
      <c r="AN80" s="770"/>
      <c r="AO80" s="15"/>
      <c r="AP80" s="770"/>
      <c r="AQ80" s="15"/>
      <c r="AR80" s="770"/>
      <c r="AS80" s="15"/>
      <c r="AT80" s="770"/>
      <c r="AU80" s="15"/>
      <c r="AV80" s="770"/>
      <c r="AW80" s="15"/>
      <c r="AX80" s="773"/>
      <c r="AY80" s="15"/>
      <c r="AZ80" s="773"/>
      <c r="BA80" s="15"/>
      <c r="BB80" s="773"/>
      <c r="BC80" s="15"/>
      <c r="BD80" s="773"/>
      <c r="BE80" s="15"/>
      <c r="BF80" s="773"/>
      <c r="BG80" s="15"/>
      <c r="BH80" s="773"/>
      <c r="BI80" s="15"/>
      <c r="BJ80" s="773"/>
      <c r="BK80" s="15"/>
      <c r="BL80" s="1018"/>
      <c r="BM80" s="419">
        <f t="shared" ref="BM80" si="12">COUNT(V80,X80,Z80,AB80,AD80,AF80,AH80,AJ80,AL80)</f>
        <v>0</v>
      </c>
      <c r="BN80" s="25"/>
      <c r="BO80" s="15">
        <f t="shared" ref="BO80" si="13">COUNT(AN80,AP80,AR80,AT80,AV80,AX80,AZ80,BB80,BD80,BF80,BH80,BJ80,BL80)</f>
        <v>0</v>
      </c>
      <c r="BP80" s="23"/>
      <c r="BQ80" s="15">
        <f t="shared" ref="BQ80" si="14">SUM(BM80,BO80)</f>
        <v>0</v>
      </c>
    </row>
    <row r="81" spans="1:129" s="245" customFormat="1" ht="21" customHeight="1">
      <c r="A81" s="15"/>
      <c r="B81" s="15"/>
      <c r="C81" s="38" t="s">
        <v>21</v>
      </c>
      <c r="D81" s="1226" t="s">
        <v>2519</v>
      </c>
      <c r="E81" s="1225">
        <v>11932</v>
      </c>
      <c r="F81" s="1209">
        <v>40610</v>
      </c>
      <c r="G81" s="788">
        <v>0</v>
      </c>
      <c r="H81" s="1211" t="s">
        <v>2321</v>
      </c>
      <c r="I81" s="1223">
        <v>41696</v>
      </c>
      <c r="J81" s="1212" t="s">
        <v>2515</v>
      </c>
      <c r="K81" s="1213" t="s">
        <v>2516</v>
      </c>
      <c r="L81" s="16">
        <v>0</v>
      </c>
      <c r="M81" s="255">
        <v>0</v>
      </c>
      <c r="N81" s="16">
        <v>0</v>
      </c>
      <c r="O81" s="255">
        <v>0</v>
      </c>
      <c r="P81" s="16">
        <v>0</v>
      </c>
      <c r="Q81" s="768">
        <v>0</v>
      </c>
      <c r="R81" s="767">
        <v>0</v>
      </c>
      <c r="S81" s="1114">
        <v>0</v>
      </c>
      <c r="T81" s="1114">
        <v>0</v>
      </c>
      <c r="U81" s="15"/>
      <c r="V81" s="769"/>
      <c r="W81" s="15"/>
      <c r="X81" s="769"/>
      <c r="Y81" s="15"/>
      <c r="Z81" s="769"/>
      <c r="AA81" s="15"/>
      <c r="AB81" s="769"/>
      <c r="AC81" s="15"/>
      <c r="AD81" s="769"/>
      <c r="AE81" s="15"/>
      <c r="AF81" s="769"/>
      <c r="AG81" s="15"/>
      <c r="AH81" s="769"/>
      <c r="AI81" s="15"/>
      <c r="AJ81" s="769"/>
      <c r="AK81" s="15"/>
      <c r="AL81" s="769"/>
      <c r="AM81" s="15"/>
      <c r="AN81" s="770"/>
      <c r="AO81" s="15"/>
      <c r="AP81" s="770"/>
      <c r="AQ81" s="15"/>
      <c r="AR81" s="770"/>
      <c r="AS81" s="15"/>
      <c r="AT81" s="770"/>
      <c r="AU81" s="15"/>
      <c r="AV81" s="770"/>
      <c r="AW81" s="15"/>
      <c r="AX81" s="773"/>
      <c r="AY81" s="15"/>
      <c r="AZ81" s="773"/>
      <c r="BA81" s="15"/>
      <c r="BB81" s="773"/>
      <c r="BC81" s="15"/>
      <c r="BD81" s="773"/>
      <c r="BE81" s="15"/>
      <c r="BF81" s="773"/>
      <c r="BG81" s="15"/>
      <c r="BH81" s="773"/>
      <c r="BI81" s="15"/>
      <c r="BJ81" s="773"/>
      <c r="BK81" s="15"/>
      <c r="BL81" s="1018"/>
      <c r="BM81" s="419">
        <f t="shared" si="9"/>
        <v>0</v>
      </c>
      <c r="BN81" s="25"/>
      <c r="BO81" s="15">
        <f t="shared" si="10"/>
        <v>0</v>
      </c>
      <c r="BP81" s="23"/>
      <c r="BQ81" s="15">
        <f t="shared" si="11"/>
        <v>0</v>
      </c>
    </row>
    <row r="82" spans="1:129" s="25" customFormat="1" ht="34.5" customHeight="1">
      <c r="A82" s="23"/>
      <c r="B82" s="23"/>
      <c r="C82" s="58"/>
      <c r="D82" s="606"/>
      <c r="E82" s="184"/>
      <c r="F82" s="607"/>
      <c r="G82" s="538"/>
      <c r="H82" s="178"/>
      <c r="I82" s="178"/>
      <c r="J82" s="4"/>
      <c r="K82" s="178"/>
      <c r="L82" s="271"/>
      <c r="M82" s="271"/>
      <c r="N82" s="271"/>
      <c r="O82" s="271"/>
      <c r="P82" s="271"/>
      <c r="Q82" s="271"/>
      <c r="R82" s="271"/>
      <c r="S82" s="271"/>
      <c r="T82" s="271"/>
      <c r="U82" s="994" t="s">
        <v>4</v>
      </c>
      <c r="V82" s="838"/>
      <c r="W82" s="327"/>
      <c r="X82" s="838"/>
      <c r="Y82" s="327"/>
      <c r="Z82" s="838"/>
      <c r="AA82" s="838"/>
      <c r="AB82" s="838"/>
      <c r="AC82" s="994" t="s">
        <v>844</v>
      </c>
      <c r="AD82" s="838"/>
      <c r="AE82" s="327"/>
      <c r="AF82" s="838"/>
      <c r="AG82" s="838"/>
      <c r="AH82" s="838"/>
      <c r="AI82" s="327"/>
      <c r="AJ82" s="838"/>
      <c r="AK82" s="838"/>
      <c r="AL82" s="838"/>
      <c r="AM82" s="994" t="s">
        <v>845</v>
      </c>
      <c r="AN82" s="838"/>
      <c r="AO82" s="327"/>
      <c r="AP82" s="838"/>
      <c r="AQ82" s="327"/>
      <c r="AR82" s="838"/>
      <c r="AS82" s="838"/>
      <c r="AT82" s="838"/>
      <c r="AU82" s="994" t="s">
        <v>7</v>
      </c>
      <c r="AV82" s="838"/>
      <c r="AW82" s="327"/>
      <c r="AX82" s="838"/>
      <c r="AY82" s="327"/>
      <c r="AZ82" s="838"/>
      <c r="BA82" s="838"/>
      <c r="BB82" s="838"/>
      <c r="BC82" s="994" t="s">
        <v>8</v>
      </c>
      <c r="BD82" s="838"/>
      <c r="BE82" s="327"/>
      <c r="BF82" s="838"/>
      <c r="BG82" s="838"/>
      <c r="BH82" s="838"/>
      <c r="BI82" s="327"/>
      <c r="BJ82" s="838"/>
      <c r="BK82" s="838"/>
      <c r="BL82" s="1003"/>
      <c r="BM82" s="207"/>
      <c r="BO82" s="23"/>
      <c r="BP82" s="23"/>
      <c r="BQ82" s="23"/>
    </row>
    <row r="83" spans="1:129" s="484" customFormat="1" ht="34.5" customHeight="1">
      <c r="A83" s="593" t="s">
        <v>301</v>
      </c>
      <c r="B83" s="593" t="s">
        <v>1601</v>
      </c>
      <c r="C83" s="504" t="s">
        <v>12</v>
      </c>
      <c r="D83" s="593" t="s">
        <v>266</v>
      </c>
      <c r="E83" s="591" t="s">
        <v>1665</v>
      </c>
      <c r="F83" s="594" t="s">
        <v>14</v>
      </c>
      <c r="G83" s="591" t="s">
        <v>2482</v>
      </c>
      <c r="H83" s="594" t="s">
        <v>1611</v>
      </c>
      <c r="I83" s="594" t="s">
        <v>1612</v>
      </c>
      <c r="J83" s="591" t="s">
        <v>299</v>
      </c>
      <c r="K83" s="594" t="s">
        <v>298</v>
      </c>
      <c r="L83" s="480" t="s">
        <v>1353</v>
      </c>
      <c r="M83" s="482" t="s">
        <v>1551</v>
      </c>
      <c r="N83" s="480" t="s">
        <v>1552</v>
      </c>
      <c r="O83" s="482" t="s">
        <v>1760</v>
      </c>
      <c r="P83" s="480" t="s">
        <v>1761</v>
      </c>
      <c r="Q83" s="840" t="s">
        <v>2276</v>
      </c>
      <c r="R83" s="811" t="s">
        <v>2277</v>
      </c>
      <c r="S83" s="1113" t="s">
        <v>2481</v>
      </c>
      <c r="T83" s="1113" t="s">
        <v>2482</v>
      </c>
      <c r="U83" s="1023">
        <v>5</v>
      </c>
      <c r="V83" s="852" t="s">
        <v>1601</v>
      </c>
      <c r="W83" s="1023">
        <v>12</v>
      </c>
      <c r="X83" s="852" t="s">
        <v>1601</v>
      </c>
      <c r="Y83" s="1023">
        <v>19</v>
      </c>
      <c r="Z83" s="852" t="s">
        <v>1601</v>
      </c>
      <c r="AA83" s="1023">
        <v>26</v>
      </c>
      <c r="AB83" s="852" t="s">
        <v>1601</v>
      </c>
      <c r="AC83" s="1024">
        <v>2</v>
      </c>
      <c r="AD83" s="1001" t="s">
        <v>1601</v>
      </c>
      <c r="AE83" s="1023">
        <v>9</v>
      </c>
      <c r="AF83" s="852" t="s">
        <v>1601</v>
      </c>
      <c r="AG83" s="1023">
        <v>16</v>
      </c>
      <c r="AH83" s="852" t="s">
        <v>1601</v>
      </c>
      <c r="AI83" s="1023">
        <v>23</v>
      </c>
      <c r="AJ83" s="852" t="s">
        <v>1601</v>
      </c>
      <c r="AK83" s="1023">
        <v>30</v>
      </c>
      <c r="AL83" s="852" t="s">
        <v>1601</v>
      </c>
      <c r="AM83" s="1023">
        <v>7</v>
      </c>
      <c r="AN83" s="852" t="s">
        <v>1601</v>
      </c>
      <c r="AO83" s="1023">
        <v>14</v>
      </c>
      <c r="AP83" s="852" t="s">
        <v>1601</v>
      </c>
      <c r="AQ83" s="1023">
        <v>21</v>
      </c>
      <c r="AR83" s="852" t="s">
        <v>1601</v>
      </c>
      <c r="AS83" s="1023">
        <v>28</v>
      </c>
      <c r="AT83" s="852" t="s">
        <v>1601</v>
      </c>
      <c r="AU83" s="1023">
        <v>4</v>
      </c>
      <c r="AV83" s="852" t="s">
        <v>1601</v>
      </c>
      <c r="AW83" s="1023">
        <v>11</v>
      </c>
      <c r="AX83" s="852" t="s">
        <v>1601</v>
      </c>
      <c r="AY83" s="1023">
        <v>18</v>
      </c>
      <c r="AZ83" s="852" t="s">
        <v>1601</v>
      </c>
      <c r="BA83" s="1023">
        <v>25</v>
      </c>
      <c r="BB83" s="852" t="s">
        <v>1601</v>
      </c>
      <c r="BC83" s="1023">
        <v>1</v>
      </c>
      <c r="BD83" s="852" t="s">
        <v>1601</v>
      </c>
      <c r="BE83" s="1023">
        <v>8</v>
      </c>
      <c r="BF83" s="852" t="s">
        <v>1601</v>
      </c>
      <c r="BG83" s="1023">
        <v>15</v>
      </c>
      <c r="BH83" s="852" t="s">
        <v>1601</v>
      </c>
      <c r="BI83" s="1023">
        <v>22</v>
      </c>
      <c r="BJ83" s="852" t="s">
        <v>1601</v>
      </c>
      <c r="BK83" s="1023">
        <v>29</v>
      </c>
      <c r="BL83" s="1017" t="s">
        <v>1601</v>
      </c>
      <c r="BM83" s="527" t="s">
        <v>878</v>
      </c>
      <c r="BN83" s="474"/>
      <c r="BO83" s="473" t="s">
        <v>879</v>
      </c>
      <c r="BP83" s="173"/>
      <c r="BQ83" s="473" t="s">
        <v>1668</v>
      </c>
      <c r="BR83" s="528"/>
    </row>
    <row r="84" spans="1:129" s="39" customFormat="1" ht="21" customHeight="1">
      <c r="A84" s="238"/>
      <c r="B84" s="238"/>
      <c r="C84" s="294" t="s">
        <v>16</v>
      </c>
      <c r="D84" s="608" t="s">
        <v>789</v>
      </c>
      <c r="E84" s="477">
        <v>9312</v>
      </c>
      <c r="F84" s="457">
        <v>34121</v>
      </c>
      <c r="G84" s="788">
        <v>415</v>
      </c>
      <c r="H84" s="153">
        <v>2019</v>
      </c>
      <c r="I84" s="26">
        <v>35823</v>
      </c>
      <c r="J84" s="431" t="s">
        <v>790</v>
      </c>
      <c r="K84" s="385" t="s">
        <v>790</v>
      </c>
      <c r="L84" s="16">
        <v>346</v>
      </c>
      <c r="M84" s="255">
        <v>19</v>
      </c>
      <c r="N84" s="16">
        <v>365</v>
      </c>
      <c r="O84" s="255">
        <v>20</v>
      </c>
      <c r="P84" s="16">
        <v>385</v>
      </c>
      <c r="Q84" s="768">
        <v>22</v>
      </c>
      <c r="R84" s="767">
        <v>407</v>
      </c>
      <c r="S84" s="1114">
        <v>8</v>
      </c>
      <c r="T84" s="1114">
        <v>415</v>
      </c>
      <c r="U84" s="15">
        <v>22</v>
      </c>
      <c r="V84" s="769">
        <v>25</v>
      </c>
      <c r="W84" s="15">
        <v>22</v>
      </c>
      <c r="X84" s="769">
        <v>25</v>
      </c>
      <c r="Y84" s="15">
        <v>22</v>
      </c>
      <c r="Z84" s="769">
        <v>25</v>
      </c>
      <c r="AA84" s="15">
        <v>22</v>
      </c>
      <c r="AB84" s="769">
        <v>25</v>
      </c>
      <c r="AC84" s="15"/>
      <c r="AD84" s="769"/>
      <c r="AE84" s="15">
        <v>22</v>
      </c>
      <c r="AF84" s="769">
        <v>25</v>
      </c>
      <c r="AG84" s="15">
        <v>22</v>
      </c>
      <c r="AH84" s="769">
        <v>25</v>
      </c>
      <c r="AI84" s="15">
        <v>22</v>
      </c>
      <c r="AJ84" s="769">
        <v>25</v>
      </c>
      <c r="AK84" s="15">
        <v>22</v>
      </c>
      <c r="AL84" s="769">
        <v>25</v>
      </c>
      <c r="AM84" s="15">
        <v>22</v>
      </c>
      <c r="AN84" s="770">
        <v>25</v>
      </c>
      <c r="AO84" s="15">
        <v>22</v>
      </c>
      <c r="AP84" s="770">
        <v>25</v>
      </c>
      <c r="AQ84" s="15">
        <v>22</v>
      </c>
      <c r="AR84" s="770">
        <v>25</v>
      </c>
      <c r="AS84" s="15">
        <v>22</v>
      </c>
      <c r="AT84" s="770">
        <v>25</v>
      </c>
      <c r="AU84" s="15">
        <v>22</v>
      </c>
      <c r="AV84" s="773">
        <v>25</v>
      </c>
      <c r="AW84" s="15"/>
      <c r="AX84" s="773"/>
      <c r="AY84" s="15"/>
      <c r="AZ84" s="773"/>
      <c r="BA84" s="15"/>
      <c r="BB84" s="773"/>
      <c r="BC84" s="15"/>
      <c r="BD84" s="773"/>
      <c r="BE84" s="15"/>
      <c r="BF84" s="773"/>
      <c r="BG84" s="15"/>
      <c r="BH84" s="773"/>
      <c r="BI84" s="15"/>
      <c r="BJ84" s="773"/>
      <c r="BK84" s="15"/>
      <c r="BL84" s="1018"/>
      <c r="BM84" s="419">
        <f t="shared" ref="BM84" si="15">COUNT(V84,X84,Z84,AB84,AD84,AF84,AH84,AJ84,AL84)</f>
        <v>8</v>
      </c>
      <c r="BN84" s="23"/>
      <c r="BO84" s="15">
        <f t="shared" ref="BO84" si="16">COUNT(AN84,AP84,AR84,AT84,AV84,AX84,AZ84,BB84,BD84,BF84,BH84,BJ84,BL84)</f>
        <v>5</v>
      </c>
      <c r="BP84" s="23"/>
      <c r="BQ84" s="15">
        <f t="shared" ref="BQ84" si="17">SUM(BM84,BO84)</f>
        <v>13</v>
      </c>
    </row>
    <row r="85" spans="1:129" s="25" customFormat="1" ht="15" customHeight="1">
      <c r="C85" s="58"/>
      <c r="D85" s="156"/>
      <c r="E85" s="184"/>
      <c r="F85" s="39"/>
      <c r="G85" s="184"/>
      <c r="H85" s="58"/>
      <c r="I85" s="58"/>
      <c r="K85" s="58"/>
      <c r="U85" s="23"/>
      <c r="W85" s="23"/>
      <c r="Y85" s="23"/>
      <c r="AA85" s="23"/>
      <c r="AC85" s="23"/>
      <c r="AE85" s="23"/>
      <c r="AG85" s="23"/>
      <c r="AI85" s="23"/>
      <c r="AK85" s="23"/>
      <c r="AM85" s="23"/>
      <c r="AO85" s="23"/>
      <c r="AQ85" s="23"/>
      <c r="AS85" s="23"/>
      <c r="AU85" s="23"/>
      <c r="AW85" s="23"/>
      <c r="AY85" s="23"/>
      <c r="BA85" s="23"/>
      <c r="BC85" s="23"/>
      <c r="BE85" s="23"/>
      <c r="BG85" s="23"/>
      <c r="BI85" s="23"/>
      <c r="BK85" s="23"/>
      <c r="BM85" s="23"/>
      <c r="BO85" s="23"/>
      <c r="BP85" s="23"/>
      <c r="BQ85" s="23"/>
    </row>
    <row r="86" spans="1:129" s="25" customFormat="1" ht="15" customHeight="1">
      <c r="C86" s="58"/>
      <c r="D86" s="156"/>
      <c r="E86" s="184"/>
      <c r="F86" s="39"/>
      <c r="G86" s="184"/>
      <c r="H86" s="58"/>
      <c r="I86" s="58"/>
      <c r="K86" s="58"/>
      <c r="U86" s="23"/>
      <c r="W86" s="23"/>
      <c r="Y86" s="23"/>
      <c r="AA86" s="23"/>
      <c r="AC86" s="23"/>
      <c r="AE86" s="23"/>
      <c r="AG86" s="23"/>
      <c r="AI86" s="23"/>
      <c r="AK86" s="23"/>
      <c r="AM86" s="23"/>
      <c r="AO86" s="23"/>
      <c r="AQ86" s="23"/>
      <c r="AS86" s="23"/>
      <c r="AU86" s="23"/>
      <c r="AW86" s="23"/>
      <c r="AY86" s="23"/>
      <c r="BA86" s="23"/>
      <c r="BC86" s="23"/>
      <c r="BE86" s="23"/>
      <c r="BG86" s="23"/>
      <c r="BI86" s="23"/>
      <c r="BK86" s="23"/>
      <c r="BM86" s="23"/>
      <c r="BO86" s="23"/>
      <c r="BP86" s="23"/>
      <c r="BQ86" s="23"/>
    </row>
    <row r="87" spans="1:129" s="25" customFormat="1" ht="15" customHeight="1">
      <c r="C87" s="58"/>
      <c r="D87" s="156"/>
      <c r="E87" s="184"/>
      <c r="F87" s="39"/>
      <c r="G87" s="184"/>
      <c r="H87" s="58"/>
      <c r="I87" s="58"/>
      <c r="K87" s="58"/>
      <c r="U87" s="23"/>
      <c r="W87" s="23"/>
      <c r="Y87" s="23"/>
      <c r="AA87" s="23"/>
      <c r="AC87" s="23"/>
      <c r="AE87" s="23"/>
      <c r="AG87" s="23"/>
      <c r="AI87" s="23"/>
      <c r="AK87" s="23"/>
      <c r="AM87" s="23"/>
      <c r="AO87" s="23"/>
      <c r="AQ87" s="23"/>
      <c r="AS87" s="23"/>
      <c r="AU87" s="23"/>
      <c r="AW87" s="23"/>
      <c r="AY87" s="23"/>
      <c r="BA87" s="23"/>
      <c r="BC87" s="23"/>
      <c r="BE87" s="23"/>
      <c r="BG87" s="23"/>
      <c r="BI87" s="23"/>
      <c r="BK87" s="23"/>
      <c r="BM87" s="23"/>
      <c r="BO87" s="23"/>
      <c r="BP87" s="23"/>
      <c r="BQ87" s="23"/>
    </row>
    <row r="88" spans="1:129" s="25" customFormat="1" ht="15" customHeight="1">
      <c r="C88" s="58"/>
      <c r="D88" s="156"/>
      <c r="E88" s="184"/>
      <c r="F88" s="39"/>
      <c r="G88" s="184"/>
      <c r="H88" s="58"/>
      <c r="I88" s="58"/>
      <c r="K88" s="58"/>
      <c r="U88" s="23"/>
      <c r="W88" s="23"/>
      <c r="Y88" s="23"/>
      <c r="AA88" s="23"/>
      <c r="AC88" s="23"/>
      <c r="AE88" s="23"/>
      <c r="AG88" s="23"/>
      <c r="AI88" s="23"/>
      <c r="AK88" s="23"/>
      <c r="AM88" s="23"/>
      <c r="AO88" s="23"/>
      <c r="AQ88" s="23"/>
      <c r="AS88" s="23"/>
      <c r="AU88" s="23"/>
      <c r="AW88" s="23"/>
      <c r="AY88" s="23"/>
      <c r="BA88" s="23"/>
      <c r="BC88" s="23"/>
      <c r="BE88" s="23"/>
      <c r="BG88" s="23"/>
      <c r="BI88" s="23"/>
      <c r="BK88" s="23"/>
      <c r="BM88" s="23"/>
      <c r="BO88" s="23"/>
      <c r="BP88" s="23"/>
      <c r="BQ88" s="23"/>
    </row>
    <row r="89" spans="1:129" s="25" customFormat="1" ht="15" hidden="1" customHeight="1">
      <c r="C89" s="58"/>
      <c r="D89" s="156"/>
      <c r="E89" s="184"/>
      <c r="F89" s="39"/>
      <c r="G89" s="184"/>
      <c r="H89" s="58"/>
      <c r="I89" s="58"/>
      <c r="K89" s="58"/>
      <c r="U89" s="23"/>
      <c r="W89" s="23"/>
      <c r="Y89" s="23"/>
      <c r="AA89" s="23"/>
      <c r="AC89" s="23"/>
      <c r="AE89" s="23"/>
      <c r="AG89" s="23"/>
      <c r="AI89" s="23"/>
      <c r="AK89" s="23"/>
      <c r="AM89" s="23"/>
      <c r="AO89" s="23"/>
      <c r="AQ89" s="23"/>
      <c r="AS89" s="23"/>
      <c r="AU89" s="23"/>
      <c r="AW89" s="23"/>
      <c r="AY89" s="23"/>
      <c r="BA89" s="23"/>
      <c r="BC89" s="23"/>
      <c r="BE89" s="23"/>
      <c r="BG89" s="23"/>
      <c r="BI89" s="23"/>
      <c r="BK89" s="23"/>
      <c r="BM89" s="23"/>
      <c r="BO89" s="23"/>
      <c r="BP89" s="23"/>
      <c r="BQ89" s="23"/>
    </row>
    <row r="90" spans="1:129" s="25" customFormat="1" ht="15" hidden="1" customHeight="1">
      <c r="C90" s="58"/>
      <c r="D90" s="156"/>
      <c r="E90" s="184"/>
      <c r="F90" s="39"/>
      <c r="G90" s="184"/>
      <c r="H90" s="58"/>
      <c r="I90" s="58"/>
      <c r="K90" s="58"/>
      <c r="U90" s="23"/>
      <c r="W90" s="23"/>
      <c r="Y90" s="23"/>
      <c r="AA90" s="23"/>
      <c r="AC90" s="23"/>
      <c r="AE90" s="23"/>
      <c r="AG90" s="23"/>
      <c r="AI90" s="23"/>
      <c r="AK90" s="23"/>
      <c r="AM90" s="23"/>
      <c r="AO90" s="23"/>
      <c r="AQ90" s="23"/>
      <c r="AS90" s="23"/>
      <c r="AU90" s="23"/>
      <c r="AW90" s="23"/>
      <c r="AY90" s="23"/>
      <c r="BA90" s="23"/>
      <c r="BC90" s="23"/>
      <c r="BE90" s="23"/>
      <c r="BG90" s="23"/>
      <c r="BI90" s="23"/>
      <c r="BK90" s="23"/>
      <c r="BM90" s="23"/>
      <c r="BO90" s="23"/>
      <c r="BP90" s="23"/>
      <c r="BQ90" s="23"/>
    </row>
    <row r="91" spans="1:129" s="25" customFormat="1" ht="15" hidden="1" customHeight="1">
      <c r="C91" s="58"/>
      <c r="D91" s="156"/>
      <c r="E91" s="184"/>
      <c r="F91" s="39"/>
      <c r="G91" s="184"/>
      <c r="H91" s="58"/>
      <c r="I91" s="58"/>
      <c r="K91" s="58"/>
      <c r="U91" s="23"/>
      <c r="W91" s="23"/>
      <c r="Y91" s="23"/>
      <c r="AA91" s="23"/>
      <c r="AC91" s="23"/>
      <c r="AE91" s="23"/>
      <c r="AG91" s="23"/>
      <c r="AI91" s="23"/>
      <c r="AK91" s="23"/>
      <c r="AM91" s="23"/>
      <c r="AO91" s="23"/>
      <c r="AQ91" s="23"/>
      <c r="AS91" s="23"/>
      <c r="AU91" s="23"/>
      <c r="AW91" s="23"/>
      <c r="AY91" s="23"/>
      <c r="BA91" s="23"/>
      <c r="BC91" s="23"/>
      <c r="BE91" s="23"/>
      <c r="BG91" s="23"/>
      <c r="BI91" s="23"/>
      <c r="BK91" s="23"/>
      <c r="BM91" s="23"/>
      <c r="BO91" s="23"/>
      <c r="BP91" s="23"/>
      <c r="BQ91" s="23"/>
    </row>
    <row r="92" spans="1:129" s="50" customFormat="1" ht="54" hidden="1" customHeight="1">
      <c r="D92" s="49" t="s">
        <v>2504</v>
      </c>
      <c r="E92" s="184"/>
      <c r="F92" s="465"/>
      <c r="H92" s="257"/>
      <c r="I92" s="35"/>
      <c r="J92" s="585"/>
      <c r="K92" s="257"/>
      <c r="U92" s="49"/>
      <c r="W92" s="49"/>
      <c r="Y92" s="49"/>
      <c r="AA92" s="49"/>
      <c r="AC92" s="49"/>
      <c r="AE92" s="49"/>
      <c r="AG92" s="49"/>
      <c r="AI92" s="49"/>
      <c r="AK92" s="49"/>
      <c r="AM92" s="49"/>
      <c r="AO92" s="49"/>
      <c r="AQ92" s="49"/>
      <c r="AS92" s="49"/>
      <c r="AU92" s="49"/>
      <c r="AW92" s="49"/>
      <c r="AY92" s="49"/>
      <c r="BA92" s="49"/>
      <c r="BC92" s="49"/>
      <c r="BE92" s="49"/>
      <c r="BG92" s="49"/>
      <c r="BI92" s="49"/>
      <c r="BK92" s="49"/>
      <c r="BM92" s="49"/>
      <c r="BO92" s="49"/>
      <c r="BQ92" s="49"/>
      <c r="BS92" s="49"/>
      <c r="BU92" s="49"/>
      <c r="BW92" s="49"/>
      <c r="BY92" s="49"/>
      <c r="CA92" s="49"/>
      <c r="CC92" s="49"/>
      <c r="CE92" s="49"/>
      <c r="CG92" s="49"/>
      <c r="CI92" s="49"/>
      <c r="CK92" s="49"/>
      <c r="CM92" s="49"/>
      <c r="CO92" s="49"/>
      <c r="CQ92" s="49"/>
      <c r="CS92" s="49"/>
      <c r="CU92" s="49"/>
      <c r="CW92" s="49"/>
      <c r="CY92" s="49"/>
      <c r="DA92" s="49"/>
      <c r="DC92" s="49"/>
      <c r="DE92" s="49"/>
      <c r="DG92" s="49"/>
      <c r="DI92" s="49"/>
      <c r="DK92" s="49"/>
      <c r="DM92" s="49"/>
      <c r="DO92" s="49"/>
      <c r="DQ92" s="49"/>
      <c r="DS92" s="49"/>
      <c r="DU92" s="254"/>
      <c r="DV92" s="254"/>
      <c r="DW92" s="254"/>
      <c r="DY92" s="254"/>
    </row>
    <row r="93" spans="1:129" s="25" customFormat="1" ht="15" hidden="1" customHeight="1">
      <c r="C93" s="58"/>
      <c r="D93" s="392"/>
      <c r="E93" s="154"/>
      <c r="F93" s="462"/>
      <c r="G93" s="790"/>
      <c r="H93" s="257"/>
      <c r="I93" s="35"/>
      <c r="J93" s="583"/>
      <c r="K93" s="257"/>
      <c r="L93" s="43"/>
      <c r="M93" s="43"/>
      <c r="N93" s="43"/>
      <c r="O93" s="43"/>
      <c r="P93" s="43"/>
      <c r="Q93" s="43"/>
      <c r="R93" s="43"/>
      <c r="S93" s="43"/>
      <c r="T93" s="43"/>
      <c r="U93" s="43"/>
      <c r="V93" s="44"/>
      <c r="W93" s="23"/>
      <c r="X93" s="44"/>
      <c r="Y93" s="23"/>
      <c r="Z93" s="44"/>
      <c r="AA93" s="23"/>
      <c r="AB93" s="44"/>
      <c r="AC93" s="23"/>
      <c r="AD93" s="44"/>
      <c r="AE93" s="23"/>
      <c r="AF93" s="44"/>
      <c r="AG93" s="23"/>
      <c r="AH93" s="44"/>
      <c r="AI93" s="23"/>
      <c r="AJ93" s="44"/>
      <c r="AK93" s="23"/>
      <c r="AL93" s="44"/>
      <c r="AM93" s="23"/>
      <c r="AN93" s="44"/>
      <c r="AO93" s="23"/>
      <c r="AP93" s="44"/>
      <c r="AQ93" s="23"/>
      <c r="AR93" s="44"/>
      <c r="AS93" s="23"/>
      <c r="AT93" s="44"/>
      <c r="AU93" s="23"/>
      <c r="AV93" s="44"/>
      <c r="AW93" s="23"/>
      <c r="AX93" s="44"/>
      <c r="AY93" s="23"/>
      <c r="AZ93" s="44"/>
      <c r="BA93" s="23"/>
      <c r="BB93" s="44"/>
      <c r="BC93" s="23"/>
      <c r="BD93" s="44"/>
      <c r="BE93" s="23"/>
      <c r="BF93" s="44"/>
      <c r="BG93" s="23"/>
      <c r="BH93" s="44"/>
      <c r="BI93" s="23"/>
      <c r="BJ93" s="44"/>
      <c r="BK93" s="23"/>
      <c r="BL93" s="44"/>
      <c r="BM93" s="23"/>
      <c r="BN93" s="44"/>
      <c r="BO93" s="23"/>
      <c r="BP93" s="44"/>
      <c r="BQ93" s="23"/>
      <c r="BR93" s="44"/>
      <c r="BS93" s="23"/>
      <c r="BT93" s="44"/>
      <c r="BU93" s="23"/>
      <c r="BV93" s="44"/>
      <c r="BW93" s="23"/>
      <c r="BX93" s="44"/>
      <c r="BY93" s="23"/>
      <c r="BZ93" s="44"/>
      <c r="CA93" s="23"/>
      <c r="CB93" s="44"/>
      <c r="CC93" s="23"/>
      <c r="CD93" s="44"/>
      <c r="CE93" s="23"/>
      <c r="CF93" s="44"/>
      <c r="CG93" s="23"/>
      <c r="CH93" s="44"/>
      <c r="CI93" s="23"/>
      <c r="CJ93" s="44"/>
      <c r="CK93" s="23"/>
      <c r="CL93" s="44"/>
      <c r="CM93" s="23"/>
      <c r="CN93" s="44"/>
      <c r="CO93" s="23"/>
      <c r="CP93" s="44"/>
      <c r="CQ93" s="23"/>
      <c r="CR93" s="44"/>
      <c r="CS93" s="23"/>
      <c r="CT93" s="44"/>
      <c r="CU93" s="23"/>
      <c r="CV93" s="44"/>
      <c r="CW93" s="23"/>
      <c r="CX93" s="44"/>
      <c r="CY93" s="23"/>
      <c r="CZ93" s="44"/>
      <c r="DA93" s="23"/>
      <c r="DB93" s="44"/>
      <c r="DC93" s="23"/>
      <c r="DD93" s="44"/>
      <c r="DE93" s="23"/>
      <c r="DF93" s="44"/>
      <c r="DG93" s="23"/>
      <c r="DH93" s="44"/>
      <c r="DI93" s="23"/>
      <c r="DJ93" s="44"/>
      <c r="DK93" s="23"/>
      <c r="DL93" s="44"/>
      <c r="DM93" s="23"/>
      <c r="DN93" s="44"/>
      <c r="DO93" s="23"/>
      <c r="DP93" s="44"/>
      <c r="DQ93" s="23"/>
      <c r="DR93" s="44"/>
      <c r="DS93" s="23"/>
      <c r="DT93" s="44"/>
      <c r="DU93" s="11"/>
      <c r="DV93" s="11"/>
      <c r="DW93" s="11"/>
      <c r="DY93" s="11"/>
    </row>
    <row r="94" spans="1:129" s="484" customFormat="1" ht="33.75" hidden="1" customHeight="1">
      <c r="A94" s="591" t="s">
        <v>301</v>
      </c>
      <c r="B94" s="591" t="s">
        <v>1601</v>
      </c>
      <c r="C94" s="592" t="s">
        <v>1699</v>
      </c>
      <c r="D94" s="593" t="s">
        <v>39</v>
      </c>
      <c r="E94" s="591" t="s">
        <v>1665</v>
      </c>
      <c r="F94" s="594" t="s">
        <v>14</v>
      </c>
      <c r="G94" s="591"/>
      <c r="H94" s="595" t="s">
        <v>1611</v>
      </c>
      <c r="I94" s="594" t="s">
        <v>1612</v>
      </c>
      <c r="J94" s="595" t="s">
        <v>299</v>
      </c>
      <c r="K94" s="594" t="s">
        <v>298</v>
      </c>
      <c r="L94" s="591" t="s">
        <v>1353</v>
      </c>
      <c r="M94" s="591" t="s">
        <v>1551</v>
      </c>
      <c r="N94" s="591" t="s">
        <v>1552</v>
      </c>
      <c r="O94" s="591" t="s">
        <v>1760</v>
      </c>
      <c r="P94" s="591" t="s">
        <v>1761</v>
      </c>
      <c r="Q94" s="591" t="s">
        <v>2276</v>
      </c>
      <c r="R94" s="591" t="s">
        <v>2277</v>
      </c>
      <c r="S94" s="1115" t="s">
        <v>876</v>
      </c>
      <c r="T94" s="1115"/>
      <c r="U94" s="861"/>
      <c r="V94" s="591"/>
      <c r="W94" s="861"/>
      <c r="X94" s="591"/>
      <c r="Y94" s="861"/>
      <c r="Z94" s="591"/>
      <c r="AA94" s="861"/>
      <c r="AB94" s="591"/>
      <c r="AC94" s="861"/>
      <c r="AD94" s="591"/>
      <c r="AE94" s="861"/>
      <c r="AF94" s="591"/>
      <c r="AG94" s="861"/>
      <c r="AH94" s="591"/>
      <c r="AI94" s="861"/>
      <c r="AJ94" s="591"/>
      <c r="AK94" s="861"/>
      <c r="AL94" s="591"/>
      <c r="AM94" s="861"/>
      <c r="AN94" s="591"/>
      <c r="AO94" s="861"/>
      <c r="AP94" s="591"/>
      <c r="AQ94" s="861"/>
      <c r="AR94" s="591"/>
      <c r="AS94" s="861"/>
      <c r="AT94" s="591"/>
      <c r="AU94" s="861"/>
      <c r="AV94" s="591"/>
      <c r="AW94" s="861"/>
      <c r="AX94" s="591"/>
      <c r="AY94" s="861"/>
      <c r="AZ94" s="591"/>
      <c r="BA94" s="861"/>
      <c r="BB94" s="591"/>
      <c r="BC94" s="861"/>
      <c r="BD94" s="591"/>
      <c r="BE94" s="861"/>
      <c r="BF94" s="591"/>
      <c r="BG94" s="861"/>
      <c r="BH94" s="591"/>
      <c r="BI94" s="861"/>
      <c r="BJ94" s="591"/>
      <c r="BK94" s="861"/>
      <c r="BL94" s="591"/>
      <c r="BM94" s="861"/>
      <c r="BN94" s="591"/>
      <c r="BO94" s="861"/>
      <c r="BP94" s="591"/>
      <c r="BQ94" s="861"/>
      <c r="BR94" s="591"/>
      <c r="BS94" s="861"/>
      <c r="BT94" s="591"/>
      <c r="BU94" s="861"/>
      <c r="BV94" s="591"/>
      <c r="BW94" s="861"/>
      <c r="BX94" s="591"/>
      <c r="BY94" s="861"/>
      <c r="BZ94" s="591"/>
      <c r="CA94" s="861"/>
      <c r="CB94" s="591"/>
      <c r="CC94" s="861"/>
      <c r="CD94" s="591"/>
      <c r="CE94" s="861"/>
      <c r="CF94" s="591"/>
      <c r="CG94" s="861"/>
      <c r="CH94" s="591"/>
      <c r="CI94" s="861"/>
      <c r="CJ94" s="591"/>
      <c r="CK94" s="861"/>
      <c r="CL94" s="591"/>
      <c r="CM94" s="861"/>
      <c r="CN94" s="591"/>
      <c r="CO94" s="861"/>
      <c r="CP94" s="591"/>
      <c r="CQ94" s="861"/>
      <c r="CR94" s="591"/>
      <c r="CS94" s="861"/>
      <c r="CT94" s="591"/>
      <c r="CU94" s="861"/>
      <c r="CV94" s="591"/>
      <c r="CW94" s="861"/>
      <c r="CX94" s="591"/>
      <c r="CY94" s="861"/>
      <c r="CZ94" s="591"/>
      <c r="DA94" s="861"/>
      <c r="DB94" s="591"/>
      <c r="DC94" s="861"/>
      <c r="DD94" s="591"/>
      <c r="DE94" s="861"/>
      <c r="DF94" s="591"/>
      <c r="DG94" s="861"/>
      <c r="DH94" s="591"/>
      <c r="DI94" s="861"/>
      <c r="DJ94" s="591"/>
      <c r="DK94" s="861"/>
      <c r="DL94" s="591"/>
      <c r="DM94" s="861"/>
      <c r="DN94" s="591"/>
      <c r="DO94" s="861"/>
      <c r="DP94" s="591"/>
      <c r="DQ94" s="861"/>
      <c r="DR94" s="591"/>
      <c r="DS94" s="861"/>
      <c r="DT94" s="591"/>
      <c r="DU94" s="473" t="s">
        <v>876</v>
      </c>
      <c r="DV94" s="474"/>
      <c r="DW94" s="473" t="s">
        <v>877</v>
      </c>
      <c r="DX94" s="173"/>
      <c r="DY94" s="473" t="s">
        <v>1668</v>
      </c>
    </row>
    <row r="95" spans="1:129" s="25" customFormat="1" ht="21.75" hidden="1" customHeight="1">
      <c r="A95" s="30"/>
      <c r="B95" s="30"/>
      <c r="C95" s="38" t="s">
        <v>35</v>
      </c>
      <c r="D95" s="556" t="s">
        <v>280</v>
      </c>
      <c r="E95" s="477">
        <v>9944</v>
      </c>
      <c r="F95" s="457">
        <v>38651</v>
      </c>
      <c r="G95" s="788">
        <v>131</v>
      </c>
      <c r="H95" s="319" t="s">
        <v>2321</v>
      </c>
      <c r="I95" s="27">
        <v>35828</v>
      </c>
      <c r="J95" s="430" t="s">
        <v>743</v>
      </c>
      <c r="K95" s="287" t="s">
        <v>742</v>
      </c>
      <c r="L95" s="16">
        <v>81</v>
      </c>
      <c r="M95" s="16">
        <v>16</v>
      </c>
      <c r="N95" s="16">
        <v>97</v>
      </c>
      <c r="O95" s="16">
        <v>16</v>
      </c>
      <c r="P95" s="16">
        <v>113</v>
      </c>
      <c r="Q95" s="767">
        <v>18</v>
      </c>
      <c r="R95" s="767">
        <v>131</v>
      </c>
      <c r="S95" s="1114">
        <v>0</v>
      </c>
      <c r="T95" s="1114">
        <v>131</v>
      </c>
      <c r="U95" s="15"/>
      <c r="V95" s="769"/>
      <c r="W95" s="15"/>
      <c r="X95" s="769"/>
      <c r="Y95" s="15"/>
      <c r="Z95" s="769"/>
      <c r="AA95" s="15"/>
      <c r="AB95" s="769"/>
      <c r="AC95" s="15"/>
      <c r="AD95" s="769"/>
      <c r="AE95" s="15"/>
      <c r="AF95" s="769"/>
      <c r="AG95" s="15"/>
      <c r="AH95" s="769"/>
      <c r="AI95" s="15"/>
      <c r="AJ95" s="769"/>
      <c r="AK95" s="15"/>
      <c r="AL95" s="769"/>
      <c r="AM95" s="15"/>
      <c r="AN95" s="770"/>
      <c r="AO95" s="15"/>
      <c r="AP95" s="770"/>
      <c r="AQ95" s="15"/>
      <c r="AR95" s="770"/>
      <c r="AS95" s="15"/>
      <c r="AT95" s="770"/>
      <c r="AU95" s="15"/>
      <c r="AV95" s="770"/>
      <c r="AW95" s="15"/>
      <c r="AX95" s="770"/>
      <c r="AY95" s="15"/>
      <c r="AZ95" s="770"/>
      <c r="BA95" s="15"/>
      <c r="BB95" s="770"/>
      <c r="BC95" s="15"/>
      <c r="BD95" s="770"/>
      <c r="BE95" s="15"/>
      <c r="BF95" s="770"/>
      <c r="BG95" s="15"/>
      <c r="BH95" s="770"/>
      <c r="BI95" s="15"/>
      <c r="BJ95" s="770"/>
      <c r="BK95" s="15"/>
      <c r="BL95" s="1015"/>
      <c r="BM95" s="419">
        <f t="shared" ref="BM95" si="18">COUNT(V95,X95,Z95,AB95,AD95,AF95,AH95,AJ95,AL95)</f>
        <v>0</v>
      </c>
      <c r="BO95" s="15">
        <f t="shared" ref="BO95" si="19">COUNT(AN95,AP95,AR95,AT95,AV95,AX95,AZ95,BB95,BD95,BF95,BH95,BJ95,BL95)</f>
        <v>0</v>
      </c>
      <c r="BP95" s="23"/>
      <c r="BQ95" s="15">
        <f t="shared" ref="BQ95" si="20">SUM(BM95,BO95)</f>
        <v>0</v>
      </c>
      <c r="DD95"/>
      <c r="DE95"/>
    </row>
    <row r="96" spans="1:129" s="25" customFormat="1" ht="15" hidden="1" customHeight="1">
      <c r="C96" s="58"/>
      <c r="D96" s="156"/>
      <c r="E96" s="184"/>
      <c r="F96" s="39"/>
      <c r="G96" s="184"/>
      <c r="H96" s="58"/>
      <c r="I96" s="58"/>
      <c r="K96" s="58"/>
      <c r="U96" s="23"/>
      <c r="W96" s="23"/>
      <c r="Y96" s="23"/>
      <c r="AA96" s="23"/>
      <c r="AC96" s="23"/>
      <c r="AE96" s="23"/>
      <c r="AG96" s="23"/>
      <c r="AI96" s="23"/>
      <c r="AK96" s="23"/>
      <c r="AM96" s="23"/>
      <c r="AO96" s="23"/>
      <c r="AQ96" s="23"/>
      <c r="AS96" s="23"/>
      <c r="AU96" s="23"/>
      <c r="AW96" s="23"/>
      <c r="AY96" s="23"/>
      <c r="BA96" s="23"/>
      <c r="BC96" s="23"/>
      <c r="BE96" s="23"/>
      <c r="BG96" s="23"/>
      <c r="BI96" s="23"/>
      <c r="BK96" s="23"/>
      <c r="BM96" s="23"/>
      <c r="BO96" s="23"/>
      <c r="BP96" s="23"/>
      <c r="BQ96" s="23"/>
    </row>
    <row r="97" spans="1:107" s="50" customFormat="1" ht="54" hidden="1" customHeight="1">
      <c r="C97" s="49"/>
      <c r="D97" s="49" t="s">
        <v>2483</v>
      </c>
      <c r="E97" s="191"/>
      <c r="F97" s="465"/>
      <c r="G97" s="191"/>
      <c r="H97" s="257"/>
      <c r="I97" s="35"/>
      <c r="J97" s="3"/>
      <c r="K97" s="257"/>
      <c r="U97" s="49"/>
      <c r="W97" s="49"/>
      <c r="Y97" s="49"/>
      <c r="AA97" s="49"/>
      <c r="AC97" s="49"/>
      <c r="AE97" s="49"/>
      <c r="AG97" s="49"/>
      <c r="AI97" s="49"/>
      <c r="AK97" s="49"/>
      <c r="AM97" s="49"/>
      <c r="AO97" s="49"/>
      <c r="AQ97" s="49"/>
      <c r="AS97" s="49"/>
      <c r="AU97" s="49"/>
      <c r="AW97" s="49"/>
      <c r="AY97" s="49"/>
      <c r="BA97" s="49"/>
      <c r="BC97" s="49"/>
      <c r="BE97" s="49"/>
      <c r="BG97" s="49"/>
      <c r="BI97" s="49"/>
      <c r="BK97" s="49"/>
      <c r="CM97" s="254"/>
      <c r="CN97" s="254"/>
      <c r="CO97" s="254"/>
      <c r="CQ97" s="254"/>
    </row>
    <row r="98" spans="1:107" s="25" customFormat="1" ht="14.25" hidden="1" customHeight="1">
      <c r="C98" s="58"/>
      <c r="D98" s="156"/>
      <c r="E98" s="184"/>
      <c r="F98" s="39"/>
      <c r="G98" s="184"/>
      <c r="H98" s="58"/>
      <c r="I98" s="58"/>
      <c r="K98" s="58"/>
      <c r="U98" s="23"/>
      <c r="W98" s="23"/>
      <c r="Y98" s="23"/>
      <c r="AA98" s="23"/>
      <c r="AC98" s="23"/>
      <c r="AE98" s="23"/>
      <c r="AG98" s="23"/>
      <c r="AI98" s="23"/>
      <c r="AK98" s="23"/>
      <c r="AM98" s="23"/>
      <c r="AO98" s="23"/>
      <c r="AQ98" s="23"/>
      <c r="AS98" s="23"/>
      <c r="AU98" s="23"/>
      <c r="AW98" s="23"/>
      <c r="AY98" s="23"/>
      <c r="BA98" s="23"/>
      <c r="BC98" s="23"/>
      <c r="BE98" s="23"/>
      <c r="BG98" s="23"/>
      <c r="BI98" s="23"/>
      <c r="BK98" s="23"/>
      <c r="BM98" s="23"/>
      <c r="BO98" s="23"/>
      <c r="BP98" s="23"/>
      <c r="BQ98" s="23"/>
    </row>
    <row r="99" spans="1:107" s="484" customFormat="1" ht="34.5" hidden="1" customHeight="1">
      <c r="A99" s="593" t="s">
        <v>301</v>
      </c>
      <c r="B99" s="593" t="s">
        <v>1601</v>
      </c>
      <c r="C99" s="504" t="s">
        <v>12</v>
      </c>
      <c r="D99" s="593" t="s">
        <v>39</v>
      </c>
      <c r="E99" s="591" t="s">
        <v>1665</v>
      </c>
      <c r="F99" s="594" t="s">
        <v>14</v>
      </c>
      <c r="G99" s="591"/>
      <c r="H99" s="594" t="s">
        <v>1611</v>
      </c>
      <c r="I99" s="594" t="s">
        <v>1612</v>
      </c>
      <c r="J99" s="591" t="s">
        <v>299</v>
      </c>
      <c r="K99" s="594" t="s">
        <v>298</v>
      </c>
      <c r="L99" s="591" t="s">
        <v>1353</v>
      </c>
      <c r="M99" s="591" t="s">
        <v>1551</v>
      </c>
      <c r="N99" s="591" t="s">
        <v>1552</v>
      </c>
      <c r="O99" s="591" t="s">
        <v>1760</v>
      </c>
      <c r="P99" s="591" t="s">
        <v>1761</v>
      </c>
      <c r="Q99" s="812" t="s">
        <v>1668</v>
      </c>
      <c r="R99" s="812"/>
      <c r="S99" s="1115" t="s">
        <v>878</v>
      </c>
      <c r="T99" s="1115"/>
      <c r="U99" s="38">
        <v>6</v>
      </c>
      <c r="V99" s="853"/>
      <c r="W99" s="38">
        <v>13</v>
      </c>
      <c r="X99" s="853"/>
      <c r="Y99" s="38">
        <v>20</v>
      </c>
      <c r="Z99" s="853"/>
      <c r="AA99" s="38">
        <v>27</v>
      </c>
      <c r="AB99" s="853"/>
      <c r="AC99" s="38">
        <v>3</v>
      </c>
      <c r="AD99" s="853"/>
      <c r="AE99" s="38">
        <v>10</v>
      </c>
      <c r="AF99" s="853"/>
      <c r="AG99" s="38">
        <v>17</v>
      </c>
      <c r="AH99" s="853"/>
      <c r="AI99" s="38">
        <v>24</v>
      </c>
      <c r="AJ99" s="853"/>
      <c r="AK99" s="38">
        <v>1</v>
      </c>
      <c r="AL99" s="853"/>
      <c r="AM99" s="38">
        <v>8</v>
      </c>
      <c r="AN99" s="853"/>
      <c r="AO99" s="38">
        <v>15</v>
      </c>
      <c r="AP99" s="853"/>
      <c r="AQ99" s="38">
        <v>22</v>
      </c>
      <c r="AR99" s="853"/>
      <c r="AS99" s="38">
        <v>29</v>
      </c>
      <c r="AT99" s="853"/>
      <c r="AU99" s="38">
        <v>5</v>
      </c>
      <c r="AV99" s="853"/>
      <c r="AW99" s="38">
        <v>12</v>
      </c>
      <c r="AX99" s="853"/>
      <c r="AY99" s="38">
        <v>19</v>
      </c>
      <c r="AZ99" s="853"/>
      <c r="BA99" s="38">
        <v>26</v>
      </c>
      <c r="BB99" s="853"/>
      <c r="BC99" s="38">
        <v>2</v>
      </c>
      <c r="BD99" s="853"/>
      <c r="BE99" s="38">
        <v>9</v>
      </c>
      <c r="BF99" s="853"/>
      <c r="BG99" s="38">
        <v>16</v>
      </c>
      <c r="BH99" s="853"/>
      <c r="BI99" s="38">
        <v>23</v>
      </c>
      <c r="BJ99" s="853"/>
      <c r="BK99" s="38">
        <v>30</v>
      </c>
      <c r="BL99" s="1204"/>
      <c r="BM99" s="527" t="s">
        <v>878</v>
      </c>
      <c r="BN99" s="474"/>
      <c r="BO99" s="473" t="s">
        <v>879</v>
      </c>
      <c r="BP99" s="173"/>
      <c r="BQ99" s="473" t="s">
        <v>1668</v>
      </c>
      <c r="BR99" s="528"/>
    </row>
    <row r="100" spans="1:107" s="25" customFormat="1" ht="21.75" hidden="1" customHeight="1">
      <c r="A100" s="30"/>
      <c r="B100" s="30"/>
      <c r="C100" s="38" t="s">
        <v>117</v>
      </c>
      <c r="D100" s="556" t="s">
        <v>1098</v>
      </c>
      <c r="E100" s="477">
        <v>6658</v>
      </c>
      <c r="F100" s="459">
        <v>43109</v>
      </c>
      <c r="G100" s="788">
        <v>0</v>
      </c>
      <c r="H100" s="319" t="s">
        <v>1830</v>
      </c>
      <c r="I100" s="27">
        <v>43124</v>
      </c>
      <c r="J100" s="436" t="s">
        <v>1632</v>
      </c>
      <c r="K100" s="287" t="s">
        <v>1099</v>
      </c>
      <c r="L100" s="767">
        <v>0</v>
      </c>
      <c r="M100" s="767">
        <v>0</v>
      </c>
      <c r="N100" s="767">
        <v>0</v>
      </c>
      <c r="O100" s="767">
        <v>0</v>
      </c>
      <c r="P100" s="767">
        <v>0</v>
      </c>
      <c r="Q100" s="767">
        <v>0</v>
      </c>
      <c r="R100" s="767">
        <v>0</v>
      </c>
      <c r="S100" s="1114">
        <v>0</v>
      </c>
      <c r="T100" s="1114">
        <v>0</v>
      </c>
      <c r="U100" s="15"/>
      <c r="V100" s="769"/>
      <c r="W100" s="15"/>
      <c r="X100" s="769"/>
      <c r="Y100" s="15"/>
      <c r="Z100" s="769"/>
      <c r="AA100" s="15"/>
      <c r="AB100" s="769"/>
      <c r="AC100" s="15"/>
      <c r="AD100" s="769"/>
      <c r="AE100" s="15"/>
      <c r="AF100" s="769"/>
      <c r="AG100" s="15"/>
      <c r="AH100" s="769"/>
      <c r="AI100" s="15"/>
      <c r="AJ100" s="769"/>
      <c r="AK100" s="15"/>
      <c r="AL100" s="769"/>
      <c r="AM100" s="15"/>
      <c r="AN100" s="770"/>
      <c r="AO100" s="15"/>
      <c r="AP100" s="770"/>
      <c r="AQ100" s="15"/>
      <c r="AR100" s="770"/>
      <c r="AS100" s="15"/>
      <c r="AT100" s="770"/>
      <c r="AU100" s="15"/>
      <c r="AV100" s="770"/>
      <c r="AW100" s="15"/>
      <c r="AX100" s="770"/>
      <c r="AY100" s="15"/>
      <c r="AZ100" s="770"/>
      <c r="BA100" s="15"/>
      <c r="BB100" s="770"/>
      <c r="BC100" s="15"/>
      <c r="BD100" s="770"/>
      <c r="BE100" s="15"/>
      <c r="BF100" s="770"/>
      <c r="BG100" s="15"/>
      <c r="BH100" s="770"/>
      <c r="BI100" s="15"/>
      <c r="BJ100" s="770"/>
      <c r="BK100" s="15"/>
      <c r="BL100" s="1015"/>
      <c r="BM100" s="419">
        <f t="shared" ref="BM100" si="21">COUNT(V100,X100,Z100,AB100,AD100,AF100,AH100,AJ100,AL100)</f>
        <v>0</v>
      </c>
      <c r="BO100" s="15">
        <f t="shared" ref="BO100" si="22">COUNT(AN100,AP100,AR100,AT100,AV100,AX100,AZ100,BB100,BD100,BF100,BH100,BJ100,BL100)</f>
        <v>0</v>
      </c>
      <c r="BP100" s="23"/>
      <c r="BQ100" s="15">
        <f t="shared" ref="BQ100" si="23">SUM(BM100,BO100)</f>
        <v>0</v>
      </c>
    </row>
    <row r="101" spans="1:107" s="25" customFormat="1" ht="15" hidden="1" customHeight="1">
      <c r="C101" s="58"/>
      <c r="D101" s="156"/>
      <c r="E101" s="184"/>
      <c r="F101" s="39"/>
      <c r="G101" s="184"/>
      <c r="H101" s="58"/>
      <c r="I101" s="58"/>
      <c r="K101" s="58"/>
      <c r="U101" s="23"/>
      <c r="W101" s="23"/>
      <c r="Y101" s="23"/>
      <c r="AA101" s="23"/>
      <c r="AC101" s="23"/>
      <c r="AE101" s="23"/>
      <c r="AG101" s="23"/>
      <c r="AI101" s="23"/>
      <c r="AK101" s="23"/>
      <c r="AM101" s="23"/>
      <c r="AO101" s="23"/>
      <c r="AQ101" s="23"/>
      <c r="AS101" s="23"/>
      <c r="AU101" s="23"/>
      <c r="AW101" s="23"/>
      <c r="AY101" s="23"/>
      <c r="BA101" s="23"/>
      <c r="BC101" s="23"/>
      <c r="BE101" s="23"/>
      <c r="BG101" s="23"/>
      <c r="BI101" s="23"/>
      <c r="BK101" s="23"/>
      <c r="BM101" s="23"/>
      <c r="BO101" s="23"/>
      <c r="BP101" s="23"/>
      <c r="BQ101" s="23"/>
    </row>
    <row r="102" spans="1:107" s="25" customFormat="1" ht="15" hidden="1" customHeight="1">
      <c r="C102" s="58"/>
      <c r="D102" s="156"/>
      <c r="E102" s="184"/>
      <c r="F102" s="39"/>
      <c r="G102" s="184"/>
      <c r="H102" s="58"/>
      <c r="I102" s="58"/>
      <c r="K102" s="58"/>
      <c r="U102" s="23"/>
      <c r="W102" s="23"/>
      <c r="Y102" s="23"/>
      <c r="AA102" s="23"/>
      <c r="AC102" s="23"/>
      <c r="AE102" s="23"/>
      <c r="AG102" s="23"/>
      <c r="AI102" s="23"/>
      <c r="AK102" s="23"/>
      <c r="AM102" s="23"/>
      <c r="AO102" s="23"/>
      <c r="AQ102" s="23"/>
      <c r="AS102" s="23"/>
      <c r="AU102" s="23"/>
      <c r="AW102" s="23"/>
      <c r="AY102" s="23"/>
      <c r="BA102" s="23"/>
      <c r="BC102" s="23"/>
      <c r="BE102" s="23"/>
      <c r="BG102" s="23"/>
      <c r="BI102" s="23"/>
      <c r="BK102" s="23"/>
      <c r="BM102" s="23"/>
      <c r="BO102" s="23"/>
      <c r="BP102" s="23"/>
      <c r="BQ102" s="23"/>
    </row>
    <row r="103" spans="1:107" s="25" customFormat="1" ht="15" hidden="1" customHeight="1">
      <c r="C103" s="58"/>
      <c r="D103" s="156"/>
      <c r="E103" s="184"/>
      <c r="F103" s="39"/>
      <c r="G103" s="184"/>
      <c r="H103" s="58"/>
      <c r="I103" s="58"/>
      <c r="K103" s="58"/>
      <c r="U103" s="23"/>
      <c r="W103" s="23"/>
      <c r="Y103" s="23"/>
      <c r="AA103" s="23"/>
      <c r="AC103" s="23"/>
      <c r="AE103" s="23"/>
      <c r="AG103" s="23"/>
      <c r="AI103" s="23"/>
      <c r="AK103" s="23"/>
      <c r="AM103" s="23"/>
      <c r="AO103" s="23"/>
      <c r="AQ103" s="23"/>
      <c r="AS103" s="23"/>
      <c r="AU103" s="23"/>
      <c r="AW103" s="23"/>
      <c r="AY103" s="23"/>
      <c r="BA103" s="23"/>
      <c r="BC103" s="23"/>
      <c r="BE103" s="23"/>
      <c r="BG103" s="23"/>
      <c r="BI103" s="23"/>
      <c r="BK103" s="23"/>
      <c r="BM103" s="23"/>
      <c r="BO103" s="23"/>
      <c r="BP103" s="23"/>
      <c r="BQ103" s="23"/>
    </row>
    <row r="104" spans="1:107" s="25" customFormat="1" ht="15" hidden="1" customHeight="1">
      <c r="C104" s="58"/>
      <c r="D104" s="156"/>
      <c r="E104" s="184"/>
      <c r="F104" s="39"/>
      <c r="G104" s="184"/>
      <c r="H104" s="58"/>
      <c r="I104" s="58"/>
      <c r="K104" s="58"/>
      <c r="U104" s="23"/>
      <c r="W104" s="23"/>
      <c r="Y104" s="23"/>
      <c r="AA104" s="23"/>
      <c r="AC104" s="23"/>
      <c r="AE104" s="23"/>
      <c r="AG104" s="23"/>
      <c r="AI104" s="23"/>
      <c r="AK104" s="23"/>
      <c r="AM104" s="23"/>
      <c r="AO104" s="23"/>
      <c r="AQ104" s="23"/>
      <c r="AS104" s="23"/>
      <c r="AU104" s="23"/>
      <c r="AW104" s="23"/>
      <c r="AY104" s="23"/>
      <c r="BA104" s="23"/>
      <c r="BC104" s="23"/>
      <c r="BE104" s="23"/>
      <c r="BG104" s="23"/>
      <c r="BI104" s="23"/>
      <c r="BK104" s="23"/>
      <c r="BM104" s="23"/>
      <c r="BO104" s="23"/>
      <c r="BP104" s="23"/>
      <c r="BQ104" s="23"/>
    </row>
    <row r="105" spans="1:107" s="25" customFormat="1" ht="15" hidden="1" customHeight="1">
      <c r="C105" s="58"/>
      <c r="D105" s="156"/>
      <c r="E105" s="184"/>
      <c r="F105" s="39"/>
      <c r="G105" s="184"/>
      <c r="H105" s="58"/>
      <c r="I105" s="58"/>
      <c r="K105" s="58"/>
      <c r="U105" s="23"/>
      <c r="W105" s="23"/>
      <c r="Y105" s="23"/>
      <c r="AA105" s="23"/>
      <c r="AC105" s="23"/>
      <c r="AE105" s="23"/>
      <c r="AG105" s="23"/>
      <c r="AI105" s="23"/>
      <c r="AK105" s="23"/>
      <c r="AM105" s="23"/>
      <c r="AO105" s="23"/>
      <c r="AQ105" s="23"/>
      <c r="AS105" s="23"/>
      <c r="AU105" s="23"/>
      <c r="AW105" s="23"/>
      <c r="AY105" s="23"/>
      <c r="BA105" s="23"/>
      <c r="BC105" s="23"/>
      <c r="BE105" s="23"/>
      <c r="BG105" s="23"/>
      <c r="BI105" s="23"/>
      <c r="BK105" s="23"/>
      <c r="BM105" s="23"/>
      <c r="BO105" s="23"/>
      <c r="BP105" s="23"/>
      <c r="BQ105" s="23"/>
    </row>
    <row r="106" spans="1:107" s="25" customFormat="1" ht="15" hidden="1" customHeight="1">
      <c r="C106" s="58"/>
      <c r="D106" s="156"/>
      <c r="E106" s="184"/>
      <c r="F106" s="39"/>
      <c r="G106" s="184"/>
      <c r="H106" s="58"/>
      <c r="I106" s="58"/>
      <c r="K106" s="58"/>
      <c r="U106" s="23"/>
      <c r="W106" s="23"/>
      <c r="Y106" s="23"/>
      <c r="AA106" s="23"/>
      <c r="AC106" s="23"/>
      <c r="AE106" s="23"/>
      <c r="AG106" s="23"/>
      <c r="AI106" s="23"/>
      <c r="AK106" s="23"/>
      <c r="AM106" s="23"/>
      <c r="AO106" s="23"/>
      <c r="AQ106" s="23"/>
      <c r="AS106" s="23"/>
      <c r="AU106" s="23"/>
      <c r="AW106" s="23"/>
      <c r="AY106" s="23"/>
      <c r="BA106" s="23"/>
      <c r="BC106" s="23"/>
      <c r="BE106" s="23"/>
      <c r="BG106" s="23"/>
      <c r="BI106" s="23"/>
      <c r="BK106" s="23"/>
      <c r="BM106" s="23"/>
      <c r="BO106" s="23"/>
      <c r="BP106" s="23"/>
      <c r="BQ106" s="23"/>
    </row>
    <row r="107" spans="1:107" s="50" customFormat="1" ht="54" hidden="1" customHeight="1">
      <c r="C107" s="49"/>
      <c r="D107" s="49" t="s">
        <v>2324</v>
      </c>
      <c r="E107" s="191"/>
      <c r="F107" s="465"/>
      <c r="G107" s="191"/>
      <c r="H107" s="257"/>
      <c r="I107" s="35"/>
      <c r="J107" s="3"/>
      <c r="K107" s="257"/>
      <c r="U107" s="49"/>
      <c r="W107" s="49"/>
      <c r="Y107" s="49"/>
      <c r="AA107" s="49"/>
      <c r="AC107" s="49"/>
      <c r="AE107" s="49"/>
      <c r="AG107" s="49"/>
      <c r="AI107" s="49"/>
      <c r="AK107" s="49"/>
      <c r="AM107" s="49"/>
      <c r="AO107" s="49"/>
      <c r="AQ107" s="49"/>
      <c r="AS107" s="49"/>
      <c r="AU107" s="49"/>
      <c r="AW107" s="49"/>
      <c r="AY107" s="49"/>
      <c r="BA107" s="49"/>
      <c r="BC107" s="49"/>
      <c r="BE107" s="49"/>
      <c r="BG107" s="49"/>
      <c r="BI107" s="49"/>
      <c r="BK107" s="49"/>
      <c r="CS107" s="254"/>
      <c r="CT107" s="254"/>
      <c r="CU107" s="254"/>
    </row>
    <row r="108" spans="1:107" s="25" customFormat="1" ht="14.25" hidden="1" customHeight="1">
      <c r="C108" s="58"/>
      <c r="D108" s="156"/>
      <c r="E108" s="184"/>
      <c r="F108" s="39"/>
      <c r="G108" s="184"/>
      <c r="H108" s="58"/>
      <c r="I108" s="58"/>
      <c r="K108" s="58"/>
      <c r="U108" s="23"/>
      <c r="W108" s="23"/>
      <c r="Y108" s="23"/>
      <c r="AA108" s="23"/>
      <c r="AC108" s="23"/>
      <c r="AE108" s="23"/>
      <c r="AG108" s="23"/>
      <c r="AI108" s="23"/>
      <c r="AK108" s="23"/>
      <c r="AM108" s="23"/>
      <c r="AO108" s="23"/>
      <c r="AQ108" s="23"/>
      <c r="AS108" s="23"/>
      <c r="AU108" s="23"/>
      <c r="AW108" s="23"/>
      <c r="AY108" s="23"/>
      <c r="BA108" s="23"/>
      <c r="BC108" s="23"/>
      <c r="BE108" s="23"/>
      <c r="BG108" s="23"/>
      <c r="BI108" s="23"/>
      <c r="BK108" s="23"/>
      <c r="BM108" s="23"/>
      <c r="BO108" s="23"/>
      <c r="BP108" s="23"/>
      <c r="BQ108" s="23"/>
    </row>
    <row r="109" spans="1:107" s="484" customFormat="1" ht="34.5" hidden="1" customHeight="1">
      <c r="A109" s="593" t="s">
        <v>301</v>
      </c>
      <c r="B109" s="593" t="s">
        <v>1601</v>
      </c>
      <c r="C109" s="504" t="s">
        <v>12</v>
      </c>
      <c r="D109" s="593" t="s">
        <v>39</v>
      </c>
      <c r="E109" s="591" t="s">
        <v>1665</v>
      </c>
      <c r="F109" s="594" t="s">
        <v>14</v>
      </c>
      <c r="G109" s="591"/>
      <c r="H109" s="594" t="s">
        <v>1611</v>
      </c>
      <c r="I109" s="594" t="s">
        <v>1612</v>
      </c>
      <c r="J109" s="591" t="s">
        <v>299</v>
      </c>
      <c r="K109" s="594" t="s">
        <v>298</v>
      </c>
      <c r="L109" s="591" t="s">
        <v>1353</v>
      </c>
      <c r="M109" s="591" t="s">
        <v>1551</v>
      </c>
      <c r="N109" s="591" t="s">
        <v>1552</v>
      </c>
      <c r="O109" s="591" t="s">
        <v>1760</v>
      </c>
      <c r="P109" s="591" t="s">
        <v>1761</v>
      </c>
      <c r="Q109" s="812" t="s">
        <v>1668</v>
      </c>
      <c r="R109" s="812"/>
      <c r="S109" s="1115" t="s">
        <v>878</v>
      </c>
      <c r="T109" s="1115"/>
      <c r="U109" s="38">
        <v>6</v>
      </c>
      <c r="V109" s="853"/>
      <c r="W109" s="38">
        <v>13</v>
      </c>
      <c r="X109" s="853"/>
      <c r="Y109" s="38">
        <v>20</v>
      </c>
      <c r="Z109" s="853"/>
      <c r="AA109" s="38">
        <v>27</v>
      </c>
      <c r="AB109" s="853"/>
      <c r="AC109" s="38">
        <v>3</v>
      </c>
      <c r="AD109" s="853"/>
      <c r="AE109" s="38">
        <v>10</v>
      </c>
      <c r="AF109" s="853"/>
      <c r="AG109" s="38">
        <v>17</v>
      </c>
      <c r="AH109" s="853"/>
      <c r="AI109" s="38">
        <v>24</v>
      </c>
      <c r="AJ109" s="853"/>
      <c r="AK109" s="38">
        <v>1</v>
      </c>
      <c r="AL109" s="853"/>
      <c r="AM109" s="38">
        <v>8</v>
      </c>
      <c r="AN109" s="853"/>
      <c r="AO109" s="38">
        <v>15</v>
      </c>
      <c r="AP109" s="853"/>
      <c r="AQ109" s="38">
        <v>22</v>
      </c>
      <c r="AR109" s="853"/>
      <c r="AS109" s="38">
        <v>29</v>
      </c>
      <c r="AT109" s="853"/>
      <c r="AU109" s="38">
        <v>5</v>
      </c>
      <c r="AV109" s="853"/>
      <c r="AW109" s="38">
        <v>12</v>
      </c>
      <c r="AX109" s="853"/>
      <c r="AY109" s="38">
        <v>19</v>
      </c>
      <c r="AZ109" s="853"/>
      <c r="BA109" s="38">
        <v>26</v>
      </c>
      <c r="BB109" s="853"/>
      <c r="BC109" s="38">
        <v>2</v>
      </c>
      <c r="BD109" s="853"/>
      <c r="BE109" s="38">
        <v>9</v>
      </c>
      <c r="BF109" s="853"/>
      <c r="BG109" s="38">
        <v>16</v>
      </c>
      <c r="BH109" s="853"/>
      <c r="BI109" s="38">
        <v>23</v>
      </c>
      <c r="BJ109" s="853"/>
      <c r="BK109" s="38">
        <v>30</v>
      </c>
      <c r="BL109" s="1204"/>
      <c r="BM109" s="527" t="s">
        <v>878</v>
      </c>
      <c r="BN109" s="474"/>
      <c r="BO109" s="473" t="s">
        <v>879</v>
      </c>
      <c r="BP109" s="173"/>
      <c r="BQ109" s="473" t="s">
        <v>1668</v>
      </c>
      <c r="BR109" s="528"/>
    </row>
    <row r="110" spans="1:107" customFormat="1" ht="21.75" hidden="1" customHeight="1">
      <c r="A110" s="30"/>
      <c r="B110" s="30"/>
      <c r="C110" s="38" t="s">
        <v>89</v>
      </c>
      <c r="D110" s="556" t="s">
        <v>2395</v>
      </c>
      <c r="E110" s="477">
        <v>135</v>
      </c>
      <c r="F110" s="457">
        <v>36984</v>
      </c>
      <c r="G110" s="788"/>
      <c r="H110" s="319" t="s">
        <v>257</v>
      </c>
      <c r="I110" s="27">
        <v>26445</v>
      </c>
      <c r="J110" s="590" t="s">
        <v>415</v>
      </c>
      <c r="K110" s="287" t="s">
        <v>414</v>
      </c>
      <c r="L110" s="16">
        <v>1</v>
      </c>
      <c r="M110" s="16">
        <v>0</v>
      </c>
      <c r="N110" s="16">
        <v>1</v>
      </c>
      <c r="O110" s="16">
        <v>0</v>
      </c>
      <c r="P110" s="16">
        <v>1</v>
      </c>
      <c r="Q110" s="767">
        <v>0</v>
      </c>
      <c r="R110" s="767">
        <v>0</v>
      </c>
      <c r="S110" s="1114">
        <v>0</v>
      </c>
      <c r="T110" s="1114"/>
      <c r="U110" s="15"/>
      <c r="V110" s="769"/>
      <c r="W110" s="15"/>
      <c r="X110" s="769"/>
      <c r="Y110" s="15"/>
      <c r="Z110" s="769"/>
      <c r="AA110" s="15"/>
      <c r="AB110" s="769"/>
      <c r="AC110" s="15"/>
      <c r="AD110" s="769"/>
      <c r="AE110" s="15"/>
      <c r="AF110" s="769"/>
      <c r="AG110" s="15"/>
      <c r="AH110" s="769"/>
      <c r="AI110" s="15"/>
      <c r="AJ110" s="769"/>
      <c r="AK110" s="15"/>
      <c r="AL110" s="770"/>
      <c r="AM110" s="15"/>
      <c r="AN110" s="770"/>
      <c r="AO110" s="15"/>
      <c r="AP110" s="770"/>
      <c r="AQ110" s="15"/>
      <c r="AR110" s="770"/>
      <c r="AS110" s="15"/>
      <c r="AT110" s="770"/>
      <c r="AU110" s="15"/>
      <c r="AV110" s="770"/>
      <c r="AW110" s="15"/>
      <c r="AX110" s="770"/>
      <c r="AY110" s="15"/>
      <c r="AZ110" s="770"/>
      <c r="BA110" s="15"/>
      <c r="BB110" s="770"/>
      <c r="BC110" s="15"/>
      <c r="BD110" s="770"/>
      <c r="BE110" s="15"/>
      <c r="BF110" s="770"/>
      <c r="BG110" s="15"/>
      <c r="BH110" s="770"/>
      <c r="BI110" s="15"/>
      <c r="BJ110" s="770"/>
      <c r="BK110" s="15"/>
      <c r="BL110" s="1015"/>
      <c r="BM110" s="419">
        <f t="shared" ref="BM110:BM123" si="24">COUNT(U110:AI110)</f>
        <v>0</v>
      </c>
      <c r="BN110" s="25"/>
      <c r="BO110" s="15">
        <f t="shared" ref="BO110:BO123" si="25">COUNT(AK110:BK110)</f>
        <v>0</v>
      </c>
      <c r="BP110" s="23"/>
      <c r="BQ110" s="15">
        <f t="shared" ref="BQ110:BQ123" si="26">SUM(BM110,BO110)</f>
        <v>0</v>
      </c>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45"/>
      <c r="CZ110" s="245"/>
    </row>
    <row r="111" spans="1:107" customFormat="1" ht="21.75" hidden="1" customHeight="1">
      <c r="A111" s="30"/>
      <c r="B111" s="30"/>
      <c r="C111" s="38" t="s">
        <v>63</v>
      </c>
      <c r="D111" s="556" t="s">
        <v>231</v>
      </c>
      <c r="E111" s="477">
        <v>476</v>
      </c>
      <c r="F111" s="457">
        <v>38687</v>
      </c>
      <c r="G111" s="788"/>
      <c r="H111" s="319" t="s">
        <v>255</v>
      </c>
      <c r="I111" s="27">
        <v>21823</v>
      </c>
      <c r="J111" s="590" t="s">
        <v>654</v>
      </c>
      <c r="K111" s="287" t="s">
        <v>653</v>
      </c>
      <c r="L111" s="16">
        <v>44</v>
      </c>
      <c r="M111" s="16">
        <v>0</v>
      </c>
      <c r="N111" s="16">
        <v>44</v>
      </c>
      <c r="O111" s="16">
        <v>0</v>
      </c>
      <c r="P111" s="16">
        <v>44</v>
      </c>
      <c r="Q111" s="767">
        <v>0</v>
      </c>
      <c r="R111" s="767">
        <v>0</v>
      </c>
      <c r="S111" s="1114">
        <v>0</v>
      </c>
      <c r="T111" s="1114"/>
      <c r="U111" s="15"/>
      <c r="V111" s="769"/>
      <c r="W111" s="15"/>
      <c r="X111" s="769"/>
      <c r="Y111" s="15"/>
      <c r="Z111" s="769"/>
      <c r="AA111" s="15"/>
      <c r="AB111" s="769"/>
      <c r="AC111" s="15"/>
      <c r="AD111" s="769"/>
      <c r="AE111" s="15"/>
      <c r="AF111" s="769"/>
      <c r="AG111" s="15"/>
      <c r="AH111" s="769"/>
      <c r="AI111" s="15"/>
      <c r="AJ111" s="769"/>
      <c r="AK111" s="15"/>
      <c r="AL111" s="770"/>
      <c r="AM111" s="15"/>
      <c r="AN111" s="770"/>
      <c r="AO111" s="15"/>
      <c r="AP111" s="770"/>
      <c r="AQ111" s="15"/>
      <c r="AR111" s="770"/>
      <c r="AS111" s="15"/>
      <c r="AT111" s="770"/>
      <c r="AU111" s="15"/>
      <c r="AV111" s="770"/>
      <c r="AW111" s="15"/>
      <c r="AX111" s="770"/>
      <c r="AY111" s="15"/>
      <c r="AZ111" s="770"/>
      <c r="BA111" s="15"/>
      <c r="BB111" s="770"/>
      <c r="BC111" s="15"/>
      <c r="BD111" s="770"/>
      <c r="BE111" s="15"/>
      <c r="BF111" s="770"/>
      <c r="BG111" s="15"/>
      <c r="BH111" s="770"/>
      <c r="BI111" s="15"/>
      <c r="BJ111" s="770"/>
      <c r="BK111" s="15"/>
      <c r="BL111" s="1015"/>
      <c r="BM111" s="419">
        <f t="shared" si="24"/>
        <v>0</v>
      </c>
      <c r="BN111" s="25"/>
      <c r="BO111" s="15">
        <f t="shared" si="25"/>
        <v>0</v>
      </c>
      <c r="BP111" s="23"/>
      <c r="BQ111" s="15">
        <f t="shared" si="26"/>
        <v>0</v>
      </c>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row>
    <row r="112" spans="1:107" customFormat="1" ht="21.75" hidden="1" customHeight="1">
      <c r="A112" s="15"/>
      <c r="B112" s="15"/>
      <c r="C112" s="38" t="s">
        <v>56</v>
      </c>
      <c r="D112" s="556" t="s">
        <v>69</v>
      </c>
      <c r="E112" s="477">
        <v>1980</v>
      </c>
      <c r="F112" s="459">
        <v>38930</v>
      </c>
      <c r="G112" s="788"/>
      <c r="H112" s="319" t="s">
        <v>259</v>
      </c>
      <c r="I112" s="27">
        <v>38814</v>
      </c>
      <c r="J112" s="436" t="s">
        <v>582</v>
      </c>
      <c r="K112" s="287" t="s">
        <v>581</v>
      </c>
      <c r="L112" s="16">
        <v>64</v>
      </c>
      <c r="M112" s="16">
        <v>0</v>
      </c>
      <c r="N112" s="16">
        <v>64</v>
      </c>
      <c r="O112" s="16">
        <v>0</v>
      </c>
      <c r="P112" s="16">
        <v>64</v>
      </c>
      <c r="Q112" s="767">
        <v>0</v>
      </c>
      <c r="R112" s="767">
        <v>0</v>
      </c>
      <c r="S112" s="1114">
        <v>0</v>
      </c>
      <c r="T112" s="1114"/>
      <c r="U112" s="15"/>
      <c r="V112" s="769"/>
      <c r="W112" s="15"/>
      <c r="X112" s="769"/>
      <c r="Y112" s="15"/>
      <c r="Z112" s="769"/>
      <c r="AA112" s="15"/>
      <c r="AB112" s="769"/>
      <c r="AC112" s="15"/>
      <c r="AD112" s="769"/>
      <c r="AE112" s="15"/>
      <c r="AF112" s="769"/>
      <c r="AG112" s="15"/>
      <c r="AH112" s="769"/>
      <c r="AI112" s="15"/>
      <c r="AJ112" s="769"/>
      <c r="AK112" s="15"/>
      <c r="AL112" s="770"/>
      <c r="AM112" s="15"/>
      <c r="AN112" s="770"/>
      <c r="AO112" s="15"/>
      <c r="AP112" s="770"/>
      <c r="AQ112" s="15"/>
      <c r="AR112" s="770"/>
      <c r="AS112" s="15"/>
      <c r="AT112" s="770"/>
      <c r="AU112" s="15"/>
      <c r="AV112" s="770"/>
      <c r="AW112" s="15"/>
      <c r="AX112" s="770"/>
      <c r="AY112" s="15"/>
      <c r="AZ112" s="770"/>
      <c r="BA112" s="15"/>
      <c r="BB112" s="770"/>
      <c r="BC112" s="15"/>
      <c r="BD112" s="770"/>
      <c r="BE112" s="15"/>
      <c r="BF112" s="770"/>
      <c r="BG112" s="15"/>
      <c r="BH112" s="770"/>
      <c r="BI112" s="15"/>
      <c r="BJ112" s="770"/>
      <c r="BK112" s="15"/>
      <c r="BL112" s="1015"/>
      <c r="BM112" s="419">
        <f t="shared" si="24"/>
        <v>0</v>
      </c>
      <c r="BN112" s="25"/>
      <c r="BO112" s="15">
        <f t="shared" si="25"/>
        <v>0</v>
      </c>
      <c r="BP112" s="23"/>
      <c r="BQ112" s="15">
        <f t="shared" si="26"/>
        <v>0</v>
      </c>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row>
    <row r="113" spans="1:109" customFormat="1" ht="21.75" hidden="1" customHeight="1">
      <c r="A113" s="15"/>
      <c r="B113" s="15"/>
      <c r="C113" s="38" t="s">
        <v>74</v>
      </c>
      <c r="D113" s="556" t="s">
        <v>225</v>
      </c>
      <c r="E113" s="477">
        <v>478</v>
      </c>
      <c r="F113" s="459">
        <v>37721</v>
      </c>
      <c r="G113" s="788"/>
      <c r="H113" s="319" t="s">
        <v>259</v>
      </c>
      <c r="I113" s="27">
        <v>27937</v>
      </c>
      <c r="J113" s="436" t="s">
        <v>657</v>
      </c>
      <c r="K113" s="287" t="s">
        <v>656</v>
      </c>
      <c r="L113" s="16">
        <v>22</v>
      </c>
      <c r="M113" s="16">
        <v>0</v>
      </c>
      <c r="N113" s="16">
        <v>22</v>
      </c>
      <c r="O113" s="16">
        <v>0</v>
      </c>
      <c r="P113" s="16">
        <v>22</v>
      </c>
      <c r="Q113" s="767">
        <v>0</v>
      </c>
      <c r="R113" s="767">
        <v>0</v>
      </c>
      <c r="S113" s="1114">
        <v>0</v>
      </c>
      <c r="T113" s="1114"/>
      <c r="U113" s="15"/>
      <c r="V113" s="769"/>
      <c r="W113" s="15"/>
      <c r="X113" s="769"/>
      <c r="Y113" s="15"/>
      <c r="Z113" s="769"/>
      <c r="AA113" s="15"/>
      <c r="AB113" s="769"/>
      <c r="AC113" s="15"/>
      <c r="AD113" s="769"/>
      <c r="AE113" s="15"/>
      <c r="AF113" s="769"/>
      <c r="AG113" s="15"/>
      <c r="AH113" s="769"/>
      <c r="AI113" s="15"/>
      <c r="AJ113" s="769"/>
      <c r="AK113" s="15"/>
      <c r="AL113" s="770"/>
      <c r="AM113" s="15"/>
      <c r="AN113" s="770"/>
      <c r="AO113" s="15"/>
      <c r="AP113" s="770"/>
      <c r="AQ113" s="15"/>
      <c r="AR113" s="770"/>
      <c r="AS113" s="15"/>
      <c r="AT113" s="770"/>
      <c r="AU113" s="15"/>
      <c r="AV113" s="770"/>
      <c r="AW113" s="15"/>
      <c r="AX113" s="770"/>
      <c r="AY113" s="15"/>
      <c r="AZ113" s="770"/>
      <c r="BA113" s="15"/>
      <c r="BB113" s="770"/>
      <c r="BC113" s="15"/>
      <c r="BD113" s="770"/>
      <c r="BE113" s="15"/>
      <c r="BF113" s="770"/>
      <c r="BG113" s="15"/>
      <c r="BH113" s="770"/>
      <c r="BI113" s="15"/>
      <c r="BJ113" s="770"/>
      <c r="BK113" s="15"/>
      <c r="BL113" s="1015"/>
      <c r="BM113" s="419">
        <f t="shared" si="24"/>
        <v>0</v>
      </c>
      <c r="BN113" s="25"/>
      <c r="BO113" s="15">
        <f t="shared" si="25"/>
        <v>0</v>
      </c>
      <c r="BP113" s="23"/>
      <c r="BQ113" s="15">
        <f t="shared" si="26"/>
        <v>0</v>
      </c>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row>
    <row r="114" spans="1:109" customFormat="1" ht="21.75" hidden="1" customHeight="1">
      <c r="A114" s="30"/>
      <c r="B114" s="30"/>
      <c r="C114" s="38" t="s">
        <v>77</v>
      </c>
      <c r="D114" s="556" t="s">
        <v>1228</v>
      </c>
      <c r="E114" s="477">
        <v>480</v>
      </c>
      <c r="F114" s="457">
        <v>36489</v>
      </c>
      <c r="G114" s="788"/>
      <c r="H114" s="319" t="s">
        <v>748</v>
      </c>
      <c r="I114" s="27">
        <v>22108</v>
      </c>
      <c r="J114" s="590" t="s">
        <v>1230</v>
      </c>
      <c r="K114" s="287" t="s">
        <v>1229</v>
      </c>
      <c r="L114" s="16">
        <v>12</v>
      </c>
      <c r="M114" s="16">
        <v>0</v>
      </c>
      <c r="N114" s="16">
        <v>12</v>
      </c>
      <c r="O114" s="16">
        <v>0</v>
      </c>
      <c r="P114" s="16">
        <v>12</v>
      </c>
      <c r="Q114" s="767">
        <v>0</v>
      </c>
      <c r="R114" s="767">
        <v>0</v>
      </c>
      <c r="S114" s="1114">
        <v>0</v>
      </c>
      <c r="T114" s="1114"/>
      <c r="U114" s="15"/>
      <c r="V114" s="769"/>
      <c r="W114" s="15"/>
      <c r="X114" s="769"/>
      <c r="Y114" s="15"/>
      <c r="Z114" s="769"/>
      <c r="AA114" s="15"/>
      <c r="AB114" s="769"/>
      <c r="AC114" s="15"/>
      <c r="AD114" s="769"/>
      <c r="AE114" s="15"/>
      <c r="AF114" s="769"/>
      <c r="AG114" s="15"/>
      <c r="AH114" s="769"/>
      <c r="AI114" s="15"/>
      <c r="AJ114" s="769"/>
      <c r="AK114" s="15"/>
      <c r="AL114" s="770"/>
      <c r="AM114" s="15"/>
      <c r="AN114" s="770"/>
      <c r="AO114" s="15"/>
      <c r="AP114" s="770"/>
      <c r="AQ114" s="15"/>
      <c r="AR114" s="770"/>
      <c r="AS114" s="15"/>
      <c r="AT114" s="770"/>
      <c r="AU114" s="15"/>
      <c r="AV114" s="770"/>
      <c r="AW114" s="15"/>
      <c r="AX114" s="770"/>
      <c r="AY114" s="15"/>
      <c r="AZ114" s="770"/>
      <c r="BA114" s="15"/>
      <c r="BB114" s="770"/>
      <c r="BC114" s="15"/>
      <c r="BD114" s="770"/>
      <c r="BE114" s="15"/>
      <c r="BF114" s="770"/>
      <c r="BG114" s="15"/>
      <c r="BH114" s="770"/>
      <c r="BI114" s="15"/>
      <c r="BJ114" s="770"/>
      <c r="BK114" s="15"/>
      <c r="BL114" s="1015"/>
      <c r="BM114" s="419">
        <f t="shared" si="24"/>
        <v>0</v>
      </c>
      <c r="BN114" s="25"/>
      <c r="BO114" s="15">
        <f t="shared" si="25"/>
        <v>0</v>
      </c>
      <c r="BP114" s="23"/>
      <c r="BQ114" s="15">
        <f t="shared" si="26"/>
        <v>0</v>
      </c>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row>
    <row r="115" spans="1:109" customFormat="1" ht="21.75" hidden="1" customHeight="1">
      <c r="A115" s="30"/>
      <c r="B115" s="30"/>
      <c r="C115" s="38" t="s">
        <v>98</v>
      </c>
      <c r="D115" s="556" t="s">
        <v>186</v>
      </c>
      <c r="E115" s="477">
        <v>9224</v>
      </c>
      <c r="F115" s="457">
        <v>29953</v>
      </c>
      <c r="G115" s="788"/>
      <c r="H115" s="319" t="s">
        <v>1403</v>
      </c>
      <c r="I115" s="27">
        <v>27822</v>
      </c>
      <c r="J115" s="431" t="s">
        <v>485</v>
      </c>
      <c r="K115" s="287" t="s">
        <v>484</v>
      </c>
      <c r="L115" s="16">
        <v>0</v>
      </c>
      <c r="M115" s="16">
        <v>0</v>
      </c>
      <c r="N115" s="16">
        <v>0</v>
      </c>
      <c r="O115" s="16">
        <v>0</v>
      </c>
      <c r="P115" s="16">
        <v>0</v>
      </c>
      <c r="Q115" s="767">
        <v>0</v>
      </c>
      <c r="R115" s="767">
        <v>0</v>
      </c>
      <c r="S115" s="1114">
        <v>0</v>
      </c>
      <c r="T115" s="1114"/>
      <c r="U115" s="15"/>
      <c r="V115" s="769"/>
      <c r="W115" s="15"/>
      <c r="X115" s="769"/>
      <c r="Y115" s="15"/>
      <c r="Z115" s="769"/>
      <c r="AA115" s="15"/>
      <c r="AB115" s="769"/>
      <c r="AC115" s="15"/>
      <c r="AD115" s="769"/>
      <c r="AE115" s="15"/>
      <c r="AF115" s="769"/>
      <c r="AG115" s="15"/>
      <c r="AH115" s="769"/>
      <c r="AI115" s="15"/>
      <c r="AJ115" s="769"/>
      <c r="AK115" s="15"/>
      <c r="AL115" s="770"/>
      <c r="AM115" s="15"/>
      <c r="AN115" s="770"/>
      <c r="AO115" s="15"/>
      <c r="AP115" s="770"/>
      <c r="AQ115" s="15"/>
      <c r="AR115" s="770"/>
      <c r="AS115" s="15"/>
      <c r="AT115" s="770"/>
      <c r="AU115" s="15"/>
      <c r="AV115" s="770"/>
      <c r="AW115" s="15"/>
      <c r="AX115" s="770"/>
      <c r="AY115" s="15"/>
      <c r="AZ115" s="770"/>
      <c r="BA115" s="15"/>
      <c r="BB115" s="770"/>
      <c r="BC115" s="15"/>
      <c r="BD115" s="770"/>
      <c r="BE115" s="15"/>
      <c r="BF115" s="770"/>
      <c r="BG115" s="15"/>
      <c r="BH115" s="770"/>
      <c r="BI115" s="15"/>
      <c r="BJ115" s="770"/>
      <c r="BK115" s="15"/>
      <c r="BL115" s="1015"/>
      <c r="BM115" s="419">
        <f t="shared" si="24"/>
        <v>0</v>
      </c>
      <c r="BN115" s="25"/>
      <c r="BO115" s="15">
        <f t="shared" si="25"/>
        <v>0</v>
      </c>
      <c r="BP115" s="23"/>
      <c r="BQ115" s="15">
        <f t="shared" si="26"/>
        <v>0</v>
      </c>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row>
    <row r="116" spans="1:109" customFormat="1" ht="21.75" hidden="1" customHeight="1">
      <c r="A116" s="30"/>
      <c r="B116" s="30"/>
      <c r="C116" s="38" t="s">
        <v>99</v>
      </c>
      <c r="D116" s="556" t="s">
        <v>1584</v>
      </c>
      <c r="E116" s="477">
        <v>9604</v>
      </c>
      <c r="F116" s="458">
        <v>35583</v>
      </c>
      <c r="G116" s="788"/>
      <c r="H116" s="319" t="s">
        <v>1403</v>
      </c>
      <c r="I116" s="27">
        <v>21685</v>
      </c>
      <c r="J116" s="436" t="s">
        <v>1586</v>
      </c>
      <c r="K116" s="287" t="s">
        <v>1585</v>
      </c>
      <c r="L116" s="16">
        <v>0</v>
      </c>
      <c r="M116" s="16">
        <v>0</v>
      </c>
      <c r="N116" s="16">
        <v>0</v>
      </c>
      <c r="O116" s="16">
        <v>0</v>
      </c>
      <c r="P116" s="16">
        <v>0</v>
      </c>
      <c r="Q116" s="767">
        <v>0</v>
      </c>
      <c r="R116" s="767">
        <v>0</v>
      </c>
      <c r="S116" s="1114">
        <v>0</v>
      </c>
      <c r="T116" s="1114"/>
      <c r="U116" s="15"/>
      <c r="V116" s="769"/>
      <c r="W116" s="15"/>
      <c r="X116" s="769"/>
      <c r="Y116" s="15"/>
      <c r="Z116" s="769"/>
      <c r="AA116" s="15"/>
      <c r="AB116" s="769"/>
      <c r="AC116" s="15"/>
      <c r="AD116" s="769"/>
      <c r="AE116" s="15"/>
      <c r="AF116" s="769"/>
      <c r="AG116" s="15"/>
      <c r="AH116" s="769"/>
      <c r="AI116" s="15"/>
      <c r="AJ116" s="769"/>
      <c r="AK116" s="15"/>
      <c r="AL116" s="770"/>
      <c r="AM116" s="15"/>
      <c r="AN116" s="770"/>
      <c r="AO116" s="15"/>
      <c r="AP116" s="770"/>
      <c r="AQ116" s="15"/>
      <c r="AR116" s="770"/>
      <c r="AS116" s="15"/>
      <c r="AT116" s="770"/>
      <c r="AU116" s="15"/>
      <c r="AV116" s="770"/>
      <c r="AW116" s="15"/>
      <c r="AX116" s="770"/>
      <c r="AY116" s="15"/>
      <c r="AZ116" s="770"/>
      <c r="BA116" s="15"/>
      <c r="BB116" s="770"/>
      <c r="BC116" s="15"/>
      <c r="BD116" s="770"/>
      <c r="BE116" s="15"/>
      <c r="BF116" s="770"/>
      <c r="BG116" s="15"/>
      <c r="BH116" s="770"/>
      <c r="BI116" s="15"/>
      <c r="BJ116" s="770"/>
      <c r="BK116" s="15"/>
      <c r="BL116" s="1015"/>
      <c r="BM116" s="419">
        <f t="shared" si="24"/>
        <v>0</v>
      </c>
      <c r="BN116" s="25"/>
      <c r="BO116" s="15">
        <f t="shared" si="25"/>
        <v>0</v>
      </c>
      <c r="BP116" s="23"/>
      <c r="BQ116" s="15">
        <f t="shared" si="26"/>
        <v>0</v>
      </c>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row>
    <row r="117" spans="1:109" customFormat="1" ht="21.75" hidden="1" customHeight="1">
      <c r="A117" s="30"/>
      <c r="B117" s="30"/>
      <c r="C117" s="38" t="s">
        <v>105</v>
      </c>
      <c r="D117" s="556" t="s">
        <v>1478</v>
      </c>
      <c r="E117" s="477">
        <v>1873</v>
      </c>
      <c r="F117" s="458">
        <v>37781</v>
      </c>
      <c r="G117" s="788"/>
      <c r="H117" s="319" t="s">
        <v>1403</v>
      </c>
      <c r="I117" s="27">
        <v>23881</v>
      </c>
      <c r="J117" s="430" t="s">
        <v>636</v>
      </c>
      <c r="K117" s="287" t="s">
        <v>635</v>
      </c>
      <c r="L117" s="16">
        <v>0</v>
      </c>
      <c r="M117" s="16">
        <v>0</v>
      </c>
      <c r="N117" s="16">
        <v>0</v>
      </c>
      <c r="O117" s="16">
        <v>0</v>
      </c>
      <c r="P117" s="16">
        <v>0</v>
      </c>
      <c r="Q117" s="767">
        <v>0</v>
      </c>
      <c r="R117" s="767">
        <v>0</v>
      </c>
      <c r="S117" s="1114">
        <v>0</v>
      </c>
      <c r="T117" s="1114"/>
      <c r="U117" s="15"/>
      <c r="V117" s="769"/>
      <c r="W117" s="15"/>
      <c r="X117" s="769"/>
      <c r="Y117" s="15"/>
      <c r="Z117" s="769"/>
      <c r="AA117" s="15"/>
      <c r="AB117" s="769"/>
      <c r="AC117" s="15"/>
      <c r="AD117" s="769"/>
      <c r="AE117" s="15"/>
      <c r="AF117" s="769"/>
      <c r="AG117" s="15"/>
      <c r="AH117" s="769"/>
      <c r="AI117" s="15"/>
      <c r="AJ117" s="769"/>
      <c r="AK117" s="15"/>
      <c r="AL117" s="770"/>
      <c r="AM117" s="15"/>
      <c r="AN117" s="770"/>
      <c r="AO117" s="15"/>
      <c r="AP117" s="770"/>
      <c r="AQ117" s="15"/>
      <c r="AR117" s="770"/>
      <c r="AS117" s="15"/>
      <c r="AT117" s="770"/>
      <c r="AU117" s="15"/>
      <c r="AV117" s="770"/>
      <c r="AW117" s="15"/>
      <c r="AX117" s="770"/>
      <c r="AY117" s="15"/>
      <c r="AZ117" s="770"/>
      <c r="BA117" s="15"/>
      <c r="BB117" s="770"/>
      <c r="BC117" s="15"/>
      <c r="BD117" s="770"/>
      <c r="BE117" s="15"/>
      <c r="BF117" s="770"/>
      <c r="BG117" s="15"/>
      <c r="BH117" s="770"/>
      <c r="BI117" s="15"/>
      <c r="BJ117" s="770"/>
      <c r="BK117" s="15"/>
      <c r="BL117" s="1015"/>
      <c r="BM117" s="419">
        <f t="shared" si="24"/>
        <v>0</v>
      </c>
      <c r="BN117" s="25"/>
      <c r="BO117" s="15">
        <f t="shared" si="25"/>
        <v>0</v>
      </c>
      <c r="BP117" s="23"/>
      <c r="BQ117" s="15">
        <f t="shared" si="26"/>
        <v>0</v>
      </c>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row>
    <row r="118" spans="1:109" customFormat="1" ht="21.75" hidden="1" customHeight="1">
      <c r="A118" s="30"/>
      <c r="B118" s="30"/>
      <c r="C118" s="38" t="s">
        <v>125</v>
      </c>
      <c r="D118" s="556" t="s">
        <v>1050</v>
      </c>
      <c r="E118" s="477">
        <v>1674</v>
      </c>
      <c r="F118" s="458">
        <v>41394</v>
      </c>
      <c r="G118" s="788"/>
      <c r="H118" s="319" t="s">
        <v>1403</v>
      </c>
      <c r="I118" s="27">
        <v>17158</v>
      </c>
      <c r="J118" s="430" t="s">
        <v>1049</v>
      </c>
      <c r="K118" s="287" t="s">
        <v>1048</v>
      </c>
      <c r="L118" s="16">
        <v>0</v>
      </c>
      <c r="M118" s="16">
        <v>0</v>
      </c>
      <c r="N118" s="16">
        <v>0</v>
      </c>
      <c r="O118" s="16">
        <v>0</v>
      </c>
      <c r="P118" s="16">
        <v>0</v>
      </c>
      <c r="Q118" s="767">
        <v>0</v>
      </c>
      <c r="R118" s="767">
        <v>0</v>
      </c>
      <c r="S118" s="1114">
        <v>0</v>
      </c>
      <c r="T118" s="1114"/>
      <c r="U118" s="15"/>
      <c r="V118" s="769"/>
      <c r="W118" s="15"/>
      <c r="X118" s="769"/>
      <c r="Y118" s="15"/>
      <c r="Z118" s="769"/>
      <c r="AA118" s="15"/>
      <c r="AB118" s="769"/>
      <c r="AC118" s="15"/>
      <c r="AD118" s="769"/>
      <c r="AE118" s="15"/>
      <c r="AF118" s="769"/>
      <c r="AG118" s="15"/>
      <c r="AH118" s="769"/>
      <c r="AI118" s="15"/>
      <c r="AJ118" s="769"/>
      <c r="AK118" s="15"/>
      <c r="AL118" s="770"/>
      <c r="AM118" s="15"/>
      <c r="AN118" s="770"/>
      <c r="AO118" s="15"/>
      <c r="AP118" s="770"/>
      <c r="AQ118" s="15"/>
      <c r="AR118" s="770"/>
      <c r="AS118" s="15"/>
      <c r="AT118" s="770"/>
      <c r="AU118" s="15"/>
      <c r="AV118" s="770"/>
      <c r="AW118" s="15"/>
      <c r="AX118" s="770"/>
      <c r="AY118" s="15"/>
      <c r="AZ118" s="770"/>
      <c r="BA118" s="15"/>
      <c r="BB118" s="770"/>
      <c r="BC118" s="15"/>
      <c r="BD118" s="770"/>
      <c r="BE118" s="15"/>
      <c r="BF118" s="770"/>
      <c r="BG118" s="15"/>
      <c r="BH118" s="770"/>
      <c r="BI118" s="15"/>
      <c r="BJ118" s="770"/>
      <c r="BK118" s="15"/>
      <c r="BL118" s="1015"/>
      <c r="BM118" s="419">
        <f t="shared" si="24"/>
        <v>0</v>
      </c>
      <c r="BN118" s="25"/>
      <c r="BO118" s="15">
        <f t="shared" si="25"/>
        <v>0</v>
      </c>
      <c r="BP118" s="23"/>
      <c r="BQ118" s="15">
        <f t="shared" si="26"/>
        <v>0</v>
      </c>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row>
    <row r="119" spans="1:109" customFormat="1" ht="21.75" hidden="1" customHeight="1">
      <c r="A119" s="30"/>
      <c r="B119" s="30"/>
      <c r="C119" s="38" t="s">
        <v>135</v>
      </c>
      <c r="D119" s="556" t="s">
        <v>71</v>
      </c>
      <c r="E119" s="477">
        <v>4210</v>
      </c>
      <c r="F119" s="457">
        <v>42419</v>
      </c>
      <c r="G119" s="788"/>
      <c r="H119" s="319" t="s">
        <v>1403</v>
      </c>
      <c r="I119" s="27" t="s">
        <v>1576</v>
      </c>
      <c r="J119" s="590" t="s">
        <v>1575</v>
      </c>
      <c r="K119" s="287" t="s">
        <v>1574</v>
      </c>
      <c r="L119" s="16">
        <v>0</v>
      </c>
      <c r="M119" s="16">
        <v>0</v>
      </c>
      <c r="N119" s="16">
        <v>0</v>
      </c>
      <c r="O119" s="16">
        <v>0</v>
      </c>
      <c r="P119" s="16">
        <v>0</v>
      </c>
      <c r="Q119" s="767">
        <v>0</v>
      </c>
      <c r="R119" s="767">
        <v>0</v>
      </c>
      <c r="S119" s="1114">
        <v>0</v>
      </c>
      <c r="T119" s="1114"/>
      <c r="U119" s="15"/>
      <c r="V119" s="769"/>
      <c r="W119" s="15"/>
      <c r="X119" s="769"/>
      <c r="Y119" s="15"/>
      <c r="Z119" s="769"/>
      <c r="AA119" s="15"/>
      <c r="AB119" s="769"/>
      <c r="AC119" s="15"/>
      <c r="AD119" s="769"/>
      <c r="AE119" s="15"/>
      <c r="AF119" s="769"/>
      <c r="AG119" s="15"/>
      <c r="AH119" s="769"/>
      <c r="AI119" s="15"/>
      <c r="AJ119" s="769"/>
      <c r="AK119" s="15"/>
      <c r="AL119" s="770"/>
      <c r="AM119" s="15"/>
      <c r="AN119" s="770"/>
      <c r="AO119" s="15"/>
      <c r="AP119" s="770"/>
      <c r="AQ119" s="15"/>
      <c r="AR119" s="770"/>
      <c r="AS119" s="15"/>
      <c r="AT119" s="770"/>
      <c r="AU119" s="15"/>
      <c r="AV119" s="770"/>
      <c r="AW119" s="15"/>
      <c r="AX119" s="770"/>
      <c r="AY119" s="15"/>
      <c r="AZ119" s="770"/>
      <c r="BA119" s="15"/>
      <c r="BB119" s="770"/>
      <c r="BC119" s="15"/>
      <c r="BD119" s="770"/>
      <c r="BE119" s="15"/>
      <c r="BF119" s="770"/>
      <c r="BG119" s="15"/>
      <c r="BH119" s="770"/>
      <c r="BI119" s="15"/>
      <c r="BJ119" s="770"/>
      <c r="BK119" s="15"/>
      <c r="BL119" s="1015"/>
      <c r="BM119" s="419">
        <f t="shared" si="24"/>
        <v>0</v>
      </c>
      <c r="BN119" s="25"/>
      <c r="BO119" s="15">
        <f t="shared" si="25"/>
        <v>0</v>
      </c>
      <c r="BP119" s="23"/>
      <c r="BQ119" s="15">
        <f t="shared" si="26"/>
        <v>0</v>
      </c>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row>
    <row r="120" spans="1:109" customFormat="1" ht="21.75" hidden="1" customHeight="1">
      <c r="A120" s="30"/>
      <c r="B120" s="30"/>
      <c r="C120" s="38" t="s">
        <v>136</v>
      </c>
      <c r="D120" s="556" t="s">
        <v>1532</v>
      </c>
      <c r="E120" s="477">
        <v>11368</v>
      </c>
      <c r="F120" s="458">
        <v>43005</v>
      </c>
      <c r="G120" s="788"/>
      <c r="H120" s="319" t="s">
        <v>1403</v>
      </c>
      <c r="I120" s="27">
        <v>34907</v>
      </c>
      <c r="J120" s="430" t="s">
        <v>1533</v>
      </c>
      <c r="K120" s="287" t="s">
        <v>1536</v>
      </c>
      <c r="L120" s="16">
        <v>0</v>
      </c>
      <c r="M120" s="16">
        <v>0</v>
      </c>
      <c r="N120" s="16">
        <v>0</v>
      </c>
      <c r="O120" s="16">
        <v>0</v>
      </c>
      <c r="P120" s="16">
        <v>0</v>
      </c>
      <c r="Q120" s="767">
        <v>0</v>
      </c>
      <c r="R120" s="767">
        <v>0</v>
      </c>
      <c r="S120" s="1114">
        <v>0</v>
      </c>
      <c r="T120" s="1114"/>
      <c r="U120" s="15"/>
      <c r="V120" s="769"/>
      <c r="W120" s="15"/>
      <c r="X120" s="769"/>
      <c r="Y120" s="15"/>
      <c r="Z120" s="769"/>
      <c r="AA120" s="15"/>
      <c r="AB120" s="769"/>
      <c r="AC120" s="15"/>
      <c r="AD120" s="769"/>
      <c r="AE120" s="15"/>
      <c r="AF120" s="769"/>
      <c r="AG120" s="15"/>
      <c r="AH120" s="769"/>
      <c r="AI120" s="15"/>
      <c r="AJ120" s="769"/>
      <c r="AK120" s="15"/>
      <c r="AL120" s="770"/>
      <c r="AM120" s="15"/>
      <c r="AN120" s="770"/>
      <c r="AO120" s="15"/>
      <c r="AP120" s="770"/>
      <c r="AQ120" s="15"/>
      <c r="AR120" s="770"/>
      <c r="AS120" s="15"/>
      <c r="AT120" s="770"/>
      <c r="AU120" s="15"/>
      <c r="AV120" s="770"/>
      <c r="AW120" s="15"/>
      <c r="AX120" s="770"/>
      <c r="AY120" s="15"/>
      <c r="AZ120" s="770"/>
      <c r="BA120" s="15"/>
      <c r="BB120" s="770"/>
      <c r="BC120" s="15"/>
      <c r="BD120" s="770"/>
      <c r="BE120" s="15"/>
      <c r="BF120" s="770"/>
      <c r="BG120" s="15"/>
      <c r="BH120" s="770"/>
      <c r="BI120" s="15"/>
      <c r="BJ120" s="770"/>
      <c r="BK120" s="15"/>
      <c r="BL120" s="1015"/>
      <c r="BM120" s="419">
        <f t="shared" si="24"/>
        <v>0</v>
      </c>
      <c r="BN120" s="25"/>
      <c r="BO120" s="15">
        <f t="shared" si="25"/>
        <v>0</v>
      </c>
      <c r="BP120" s="23"/>
      <c r="BQ120" s="15">
        <f t="shared" si="26"/>
        <v>0</v>
      </c>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row>
    <row r="121" spans="1:109" customFormat="1" ht="21.75" hidden="1" customHeight="1">
      <c r="A121" s="30"/>
      <c r="B121" s="30"/>
      <c r="C121" s="38" t="s">
        <v>138</v>
      </c>
      <c r="D121" s="34" t="s">
        <v>1542</v>
      </c>
      <c r="E121" s="477">
        <v>6804</v>
      </c>
      <c r="F121" s="459">
        <v>43070</v>
      </c>
      <c r="G121" s="788"/>
      <c r="H121" s="319" t="s">
        <v>1403</v>
      </c>
      <c r="I121" s="27">
        <v>42151</v>
      </c>
      <c r="J121" s="436" t="s">
        <v>1544</v>
      </c>
      <c r="K121" s="287" t="s">
        <v>1543</v>
      </c>
      <c r="L121" s="16">
        <v>0</v>
      </c>
      <c r="M121" s="16">
        <v>0</v>
      </c>
      <c r="N121" s="16">
        <v>0</v>
      </c>
      <c r="O121" s="16">
        <v>0</v>
      </c>
      <c r="P121" s="16">
        <v>0</v>
      </c>
      <c r="Q121" s="767">
        <v>0</v>
      </c>
      <c r="R121" s="767">
        <v>0</v>
      </c>
      <c r="S121" s="1114">
        <v>0</v>
      </c>
      <c r="T121" s="1114"/>
      <c r="U121" s="15"/>
      <c r="V121" s="769"/>
      <c r="W121" s="15"/>
      <c r="X121" s="769"/>
      <c r="Y121" s="15"/>
      <c r="Z121" s="769"/>
      <c r="AA121" s="15"/>
      <c r="AB121" s="769"/>
      <c r="AC121" s="15"/>
      <c r="AD121" s="769"/>
      <c r="AE121" s="15"/>
      <c r="AF121" s="769"/>
      <c r="AG121" s="15"/>
      <c r="AH121" s="769"/>
      <c r="AI121" s="15"/>
      <c r="AJ121" s="769"/>
      <c r="AK121" s="15"/>
      <c r="AL121" s="770"/>
      <c r="AM121" s="15"/>
      <c r="AN121" s="770"/>
      <c r="AO121" s="15"/>
      <c r="AP121" s="770"/>
      <c r="AQ121" s="15"/>
      <c r="AR121" s="770"/>
      <c r="AS121" s="15"/>
      <c r="AT121" s="770"/>
      <c r="AU121" s="15"/>
      <c r="AV121" s="770"/>
      <c r="AW121" s="15"/>
      <c r="AX121" s="770"/>
      <c r="AY121" s="15"/>
      <c r="AZ121" s="770"/>
      <c r="BA121" s="15"/>
      <c r="BB121" s="770"/>
      <c r="BC121" s="15"/>
      <c r="BD121" s="770"/>
      <c r="BE121" s="15"/>
      <c r="BF121" s="770"/>
      <c r="BG121" s="15"/>
      <c r="BH121" s="770"/>
      <c r="BI121" s="15"/>
      <c r="BJ121" s="770"/>
      <c r="BK121" s="15"/>
      <c r="BL121" s="1015"/>
      <c r="BM121" s="419">
        <f t="shared" si="24"/>
        <v>0</v>
      </c>
      <c r="BN121" s="25"/>
      <c r="BO121" s="15">
        <f t="shared" si="25"/>
        <v>0</v>
      </c>
      <c r="BP121" s="23"/>
      <c r="BQ121" s="15">
        <f t="shared" si="26"/>
        <v>0</v>
      </c>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row>
    <row r="122" spans="1:109" customFormat="1" ht="21.75" hidden="1" customHeight="1">
      <c r="A122" s="30"/>
      <c r="B122" s="30"/>
      <c r="C122" s="38" t="s">
        <v>141</v>
      </c>
      <c r="D122" s="556" t="s">
        <v>1017</v>
      </c>
      <c r="E122" s="477">
        <v>9964</v>
      </c>
      <c r="F122" s="458">
        <v>43892</v>
      </c>
      <c r="G122" s="788"/>
      <c r="H122" s="319" t="s">
        <v>1403</v>
      </c>
      <c r="I122" s="27">
        <v>39317</v>
      </c>
      <c r="J122" s="436" t="s">
        <v>1016</v>
      </c>
      <c r="K122" s="287" t="s">
        <v>1015</v>
      </c>
      <c r="L122" s="16">
        <v>0</v>
      </c>
      <c r="M122" s="16">
        <v>0</v>
      </c>
      <c r="N122" s="16">
        <v>0</v>
      </c>
      <c r="O122" s="16">
        <v>0</v>
      </c>
      <c r="P122" s="16">
        <v>0</v>
      </c>
      <c r="Q122" s="767">
        <v>0</v>
      </c>
      <c r="R122" s="767">
        <v>0</v>
      </c>
      <c r="S122" s="1114">
        <v>0</v>
      </c>
      <c r="T122" s="1114"/>
      <c r="U122" s="15"/>
      <c r="V122" s="769"/>
      <c r="W122" s="15"/>
      <c r="X122" s="769"/>
      <c r="Y122" s="15"/>
      <c r="Z122" s="769"/>
      <c r="AA122" s="15"/>
      <c r="AB122" s="769"/>
      <c r="AC122" s="15"/>
      <c r="AD122" s="769"/>
      <c r="AE122" s="15"/>
      <c r="AF122" s="769"/>
      <c r="AG122" s="15"/>
      <c r="AH122" s="769"/>
      <c r="AI122" s="15"/>
      <c r="AJ122" s="769"/>
      <c r="AK122" s="15"/>
      <c r="AL122" s="770"/>
      <c r="AM122" s="15"/>
      <c r="AN122" s="770"/>
      <c r="AO122" s="15"/>
      <c r="AP122" s="770"/>
      <c r="AQ122" s="15"/>
      <c r="AR122" s="770"/>
      <c r="AS122" s="15"/>
      <c r="AT122" s="770"/>
      <c r="AU122" s="15"/>
      <c r="AV122" s="770"/>
      <c r="AW122" s="15"/>
      <c r="AX122" s="770"/>
      <c r="AY122" s="15"/>
      <c r="AZ122" s="770"/>
      <c r="BA122" s="15"/>
      <c r="BB122" s="770"/>
      <c r="BC122" s="15"/>
      <c r="BD122" s="770"/>
      <c r="BE122" s="15"/>
      <c r="BF122" s="770"/>
      <c r="BG122" s="15"/>
      <c r="BH122" s="770"/>
      <c r="BI122" s="15"/>
      <c r="BJ122" s="770"/>
      <c r="BK122" s="15"/>
      <c r="BL122" s="1015"/>
      <c r="BM122" s="419">
        <f t="shared" si="24"/>
        <v>0</v>
      </c>
      <c r="BN122" s="25"/>
      <c r="BO122" s="15">
        <f t="shared" si="25"/>
        <v>0</v>
      </c>
      <c r="BP122" s="23"/>
      <c r="BQ122" s="15">
        <f t="shared" si="26"/>
        <v>0</v>
      </c>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row>
    <row r="123" spans="1:109" customFormat="1" ht="21.75" hidden="1" customHeight="1">
      <c r="A123" s="30"/>
      <c r="B123" s="30"/>
      <c r="C123" s="38" t="s">
        <v>150</v>
      </c>
      <c r="D123" s="556" t="s">
        <v>1494</v>
      </c>
      <c r="E123" s="477">
        <v>11331</v>
      </c>
      <c r="F123" s="459">
        <v>44686</v>
      </c>
      <c r="G123" s="788"/>
      <c r="H123" s="579" t="s">
        <v>1403</v>
      </c>
      <c r="I123" s="27">
        <v>44959</v>
      </c>
      <c r="J123" s="436" t="s">
        <v>1492</v>
      </c>
      <c r="K123" s="287" t="s">
        <v>1491</v>
      </c>
      <c r="L123" s="16">
        <v>0</v>
      </c>
      <c r="M123" s="16">
        <v>0</v>
      </c>
      <c r="N123" s="16">
        <v>0</v>
      </c>
      <c r="O123" s="16">
        <v>0</v>
      </c>
      <c r="P123" s="16">
        <v>0</v>
      </c>
      <c r="Q123" s="767">
        <v>0</v>
      </c>
      <c r="R123" s="767">
        <v>0</v>
      </c>
      <c r="S123" s="1114">
        <v>0</v>
      </c>
      <c r="T123" s="1114"/>
      <c r="U123" s="15"/>
      <c r="V123" s="769"/>
      <c r="W123" s="15"/>
      <c r="X123" s="769"/>
      <c r="Y123" s="15"/>
      <c r="Z123" s="769"/>
      <c r="AA123" s="15"/>
      <c r="AB123" s="769"/>
      <c r="AC123" s="15"/>
      <c r="AD123" s="769"/>
      <c r="AE123" s="15"/>
      <c r="AF123" s="769"/>
      <c r="AG123" s="15"/>
      <c r="AH123" s="769"/>
      <c r="AI123" s="15"/>
      <c r="AJ123" s="769"/>
      <c r="AK123" s="15"/>
      <c r="AL123" s="770"/>
      <c r="AM123" s="15"/>
      <c r="AN123" s="770"/>
      <c r="AO123" s="15"/>
      <c r="AP123" s="770"/>
      <c r="AQ123" s="15"/>
      <c r="AR123" s="770"/>
      <c r="AS123" s="15"/>
      <c r="AT123" s="770"/>
      <c r="AU123" s="15"/>
      <c r="AV123" s="770"/>
      <c r="AW123" s="15"/>
      <c r="AX123" s="770"/>
      <c r="AY123" s="15"/>
      <c r="AZ123" s="770"/>
      <c r="BA123" s="15"/>
      <c r="BB123" s="770"/>
      <c r="BC123" s="15"/>
      <c r="BD123" s="770"/>
      <c r="BE123" s="15"/>
      <c r="BF123" s="770"/>
      <c r="BG123" s="15"/>
      <c r="BH123" s="770"/>
      <c r="BI123" s="15"/>
      <c r="BJ123" s="770"/>
      <c r="BK123" s="15"/>
      <c r="BL123" s="1015"/>
      <c r="BM123" s="419">
        <f t="shared" si="24"/>
        <v>0</v>
      </c>
      <c r="BN123" s="25"/>
      <c r="BO123" s="15">
        <f t="shared" si="25"/>
        <v>0</v>
      </c>
      <c r="BP123" s="23"/>
      <c r="BQ123" s="15">
        <f t="shared" si="26"/>
        <v>0</v>
      </c>
      <c r="BR123" s="25"/>
      <c r="BS123" s="25"/>
      <c r="BT123" s="25"/>
      <c r="BU123" s="25"/>
      <c r="BV123" s="25"/>
      <c r="BW123" s="25"/>
      <c r="BX123" s="25"/>
      <c r="BY123" s="25"/>
      <c r="BZ123" s="25"/>
      <c r="CA123" s="25"/>
      <c r="CB123" s="25"/>
      <c r="CC123" s="25"/>
      <c r="CD123" s="25"/>
      <c r="CE123" s="25"/>
      <c r="CF123" s="25"/>
      <c r="CG123" s="25"/>
      <c r="CH123" s="25"/>
      <c r="CI123" s="25"/>
      <c r="CJ123" s="25"/>
      <c r="CK123" s="25"/>
      <c r="CL123" s="25"/>
      <c r="CM123" s="25"/>
      <c r="CN123" s="25"/>
      <c r="CO123" s="25"/>
      <c r="CP123" s="25"/>
      <c r="CQ123" s="25"/>
      <c r="CR123" s="25"/>
      <c r="CS123" s="25"/>
      <c r="CT123" s="25"/>
      <c r="CU123" s="25"/>
      <c r="CV123" s="25"/>
      <c r="CW123" s="25"/>
      <c r="CX123" s="25"/>
      <c r="CY123" s="25"/>
      <c r="CZ123" s="25"/>
      <c r="DD123" s="25"/>
      <c r="DE123" s="25"/>
    </row>
    <row r="124" spans="1:109" s="25" customFormat="1" ht="14.25" hidden="1" customHeight="1">
      <c r="C124" s="58"/>
      <c r="D124" s="156"/>
      <c r="E124" s="184"/>
      <c r="F124" s="39"/>
      <c r="G124" s="184"/>
      <c r="H124" s="58"/>
      <c r="I124" s="58"/>
      <c r="K124" s="58"/>
      <c r="U124" s="23"/>
      <c r="W124" s="23"/>
      <c r="Y124" s="23"/>
      <c r="AA124" s="23"/>
      <c r="AC124" s="23"/>
      <c r="AE124" s="23"/>
      <c r="AG124" s="23"/>
      <c r="AI124" s="23"/>
      <c r="AK124" s="23"/>
      <c r="AM124" s="23"/>
      <c r="AO124" s="23"/>
      <c r="AQ124" s="23"/>
      <c r="AS124" s="23"/>
      <c r="AU124" s="23"/>
      <c r="AW124" s="23"/>
      <c r="AY124" s="23"/>
      <c r="BA124" s="23"/>
      <c r="BC124" s="23"/>
      <c r="BE124" s="23"/>
      <c r="BG124" s="23"/>
      <c r="BI124" s="23"/>
      <c r="BK124" s="23"/>
      <c r="BM124" s="23"/>
      <c r="BO124" s="23"/>
      <c r="BP124" s="23"/>
      <c r="BQ124" s="23"/>
    </row>
    <row r="125" spans="1:109" s="484" customFormat="1" ht="34.5" hidden="1" customHeight="1">
      <c r="A125" s="593" t="s">
        <v>301</v>
      </c>
      <c r="B125" s="593" t="s">
        <v>1601</v>
      </c>
      <c r="C125" s="504" t="s">
        <v>12</v>
      </c>
      <c r="D125" s="593" t="s">
        <v>13</v>
      </c>
      <c r="E125" s="591" t="s">
        <v>1665</v>
      </c>
      <c r="F125" s="594" t="s">
        <v>14</v>
      </c>
      <c r="G125" s="591"/>
      <c r="H125" s="594" t="s">
        <v>1611</v>
      </c>
      <c r="I125" s="594" t="s">
        <v>1612</v>
      </c>
      <c r="J125" s="591" t="s">
        <v>299</v>
      </c>
      <c r="K125" s="594" t="s">
        <v>298</v>
      </c>
      <c r="L125" s="591" t="s">
        <v>1353</v>
      </c>
      <c r="M125" s="591" t="s">
        <v>1551</v>
      </c>
      <c r="N125" s="591" t="s">
        <v>1552</v>
      </c>
      <c r="O125" s="591" t="s">
        <v>1760</v>
      </c>
      <c r="P125" s="591" t="s">
        <v>1761</v>
      </c>
      <c r="Q125" s="812" t="s">
        <v>2276</v>
      </c>
      <c r="R125" s="812" t="s">
        <v>2277</v>
      </c>
      <c r="S125" s="1115" t="s">
        <v>878</v>
      </c>
      <c r="T125" s="1115"/>
      <c r="U125" s="38">
        <v>6</v>
      </c>
      <c r="V125" s="853"/>
      <c r="W125" s="38">
        <v>13</v>
      </c>
      <c r="X125" s="853"/>
      <c r="Y125" s="38">
        <v>20</v>
      </c>
      <c r="Z125" s="853"/>
      <c r="AA125" s="38">
        <v>27</v>
      </c>
      <c r="AB125" s="853"/>
      <c r="AC125" s="38">
        <v>3</v>
      </c>
      <c r="AD125" s="853"/>
      <c r="AE125" s="38">
        <v>10</v>
      </c>
      <c r="AF125" s="853"/>
      <c r="AG125" s="38">
        <v>17</v>
      </c>
      <c r="AH125" s="853"/>
      <c r="AI125" s="38">
        <v>24</v>
      </c>
      <c r="AJ125" s="853"/>
      <c r="AK125" s="38">
        <v>1</v>
      </c>
      <c r="AL125" s="853"/>
      <c r="AM125" s="38">
        <v>8</v>
      </c>
      <c r="AN125" s="853"/>
      <c r="AO125" s="38">
        <v>15</v>
      </c>
      <c r="AP125" s="853"/>
      <c r="AQ125" s="38">
        <v>22</v>
      </c>
      <c r="AR125" s="853"/>
      <c r="AS125" s="38">
        <v>29</v>
      </c>
      <c r="AT125" s="853"/>
      <c r="AU125" s="38">
        <v>5</v>
      </c>
      <c r="AV125" s="853"/>
      <c r="AW125" s="38">
        <v>12</v>
      </c>
      <c r="AX125" s="853"/>
      <c r="AY125" s="38">
        <v>19</v>
      </c>
      <c r="AZ125" s="853"/>
      <c r="BA125" s="38">
        <v>26</v>
      </c>
      <c r="BB125" s="853"/>
      <c r="BC125" s="38">
        <v>2</v>
      </c>
      <c r="BD125" s="853"/>
      <c r="BE125" s="38">
        <v>9</v>
      </c>
      <c r="BF125" s="853"/>
      <c r="BG125" s="38">
        <v>16</v>
      </c>
      <c r="BH125" s="853"/>
      <c r="BI125" s="38">
        <v>23</v>
      </c>
      <c r="BJ125" s="853"/>
      <c r="BK125" s="38">
        <v>30</v>
      </c>
      <c r="BL125" s="1204"/>
      <c r="BM125" s="527" t="s">
        <v>878</v>
      </c>
      <c r="BN125" s="474"/>
      <c r="BO125" s="473" t="s">
        <v>879</v>
      </c>
      <c r="BP125" s="173"/>
      <c r="BQ125" s="473" t="s">
        <v>1668</v>
      </c>
    </row>
    <row r="126" spans="1:109" s="245" customFormat="1" ht="21" hidden="1" customHeight="1">
      <c r="A126" s="15"/>
      <c r="B126" s="15"/>
      <c r="C126" s="38"/>
      <c r="D126" s="134"/>
      <c r="E126" s="477"/>
      <c r="F126" s="458"/>
      <c r="G126" s="788"/>
      <c r="H126" s="287"/>
      <c r="I126" s="26"/>
      <c r="J126" s="431"/>
      <c r="K126" s="133"/>
      <c r="L126" s="16"/>
      <c r="M126" s="16"/>
      <c r="N126" s="16"/>
      <c r="O126" s="16"/>
      <c r="P126" s="16"/>
      <c r="Q126" s="767"/>
      <c r="R126" s="767"/>
      <c r="S126" s="1114"/>
      <c r="T126" s="1114"/>
      <c r="U126" s="15"/>
      <c r="V126" s="769"/>
      <c r="W126" s="15"/>
      <c r="X126" s="769"/>
      <c r="Y126" s="15"/>
      <c r="Z126" s="769"/>
      <c r="AA126" s="15"/>
      <c r="AB126" s="769"/>
      <c r="AC126" s="15"/>
      <c r="AD126" s="769"/>
      <c r="AE126" s="15"/>
      <c r="AF126" s="769"/>
      <c r="AG126" s="15"/>
      <c r="AH126" s="769"/>
      <c r="AI126" s="15"/>
      <c r="AJ126" s="769"/>
      <c r="AK126" s="15"/>
      <c r="AL126" s="769"/>
      <c r="AM126" s="15"/>
      <c r="AN126" s="770"/>
      <c r="AO126" s="15"/>
      <c r="AP126" s="770"/>
      <c r="AQ126" s="15"/>
      <c r="AR126" s="770"/>
      <c r="AS126" s="15"/>
      <c r="AT126" s="770"/>
      <c r="AU126" s="15"/>
      <c r="AV126" s="770"/>
      <c r="AW126" s="15"/>
      <c r="AX126" s="773"/>
      <c r="AY126" s="15"/>
      <c r="AZ126" s="773"/>
      <c r="BA126" s="15"/>
      <c r="BB126" s="773"/>
      <c r="BC126" s="15"/>
      <c r="BD126" s="773"/>
      <c r="BE126" s="15"/>
      <c r="BF126" s="773"/>
      <c r="BG126" s="15"/>
      <c r="BH126" s="773"/>
      <c r="BI126" s="15"/>
      <c r="BJ126" s="773"/>
      <c r="BK126" s="15"/>
      <c r="BL126" s="1018"/>
      <c r="BM126" s="419"/>
      <c r="BN126" s="25"/>
      <c r="BO126" s="15"/>
      <c r="BP126" s="23"/>
      <c r="BQ126" s="15"/>
    </row>
    <row r="127" spans="1:109" s="25" customFormat="1" ht="14.25" hidden="1" customHeight="1">
      <c r="C127" s="58"/>
      <c r="D127" s="156"/>
      <c r="E127" s="184"/>
      <c r="F127" s="39"/>
      <c r="G127" s="184"/>
      <c r="H127" s="58"/>
      <c r="I127" s="58"/>
      <c r="K127" s="58"/>
      <c r="U127" s="23"/>
      <c r="W127" s="23"/>
      <c r="Y127" s="23"/>
      <c r="AA127" s="23"/>
      <c r="AC127" s="23"/>
      <c r="AE127" s="23"/>
      <c r="AG127" s="23"/>
      <c r="AI127" s="23"/>
      <c r="AK127" s="23"/>
      <c r="AM127" s="23"/>
      <c r="AO127" s="23"/>
      <c r="AQ127" s="23"/>
      <c r="AS127" s="23"/>
      <c r="AU127" s="23"/>
      <c r="AW127" s="23"/>
      <c r="AY127" s="23"/>
      <c r="BA127" s="23"/>
      <c r="BC127" s="23"/>
      <c r="BE127" s="23"/>
      <c r="BG127" s="23"/>
      <c r="BI127" s="23"/>
      <c r="BK127" s="23"/>
      <c r="BM127" s="23"/>
      <c r="BO127" s="23"/>
      <c r="BP127" s="23"/>
      <c r="BQ127" s="23"/>
    </row>
    <row r="128" spans="1:109" s="484" customFormat="1" ht="34.5" hidden="1" customHeight="1">
      <c r="A128" s="593" t="s">
        <v>301</v>
      </c>
      <c r="B128" s="593" t="s">
        <v>1601</v>
      </c>
      <c r="C128" s="504" t="s">
        <v>12</v>
      </c>
      <c r="D128" s="593" t="s">
        <v>266</v>
      </c>
      <c r="E128" s="591" t="s">
        <v>1665</v>
      </c>
      <c r="F128" s="594" t="s">
        <v>14</v>
      </c>
      <c r="G128" s="591"/>
      <c r="H128" s="594" t="s">
        <v>1611</v>
      </c>
      <c r="I128" s="594" t="s">
        <v>1612</v>
      </c>
      <c r="J128" s="591" t="s">
        <v>299</v>
      </c>
      <c r="K128" s="594" t="s">
        <v>298</v>
      </c>
      <c r="L128" s="591" t="s">
        <v>1353</v>
      </c>
      <c r="M128" s="591" t="s">
        <v>1551</v>
      </c>
      <c r="N128" s="591" t="s">
        <v>1552</v>
      </c>
      <c r="O128" s="591" t="s">
        <v>1760</v>
      </c>
      <c r="P128" s="591" t="s">
        <v>1761</v>
      </c>
      <c r="Q128" s="812" t="s">
        <v>2276</v>
      </c>
      <c r="R128" s="812" t="s">
        <v>2277</v>
      </c>
      <c r="S128" s="1115" t="s">
        <v>878</v>
      </c>
      <c r="T128" s="1115"/>
      <c r="U128" s="38">
        <v>6</v>
      </c>
      <c r="V128" s="853"/>
      <c r="W128" s="38">
        <v>13</v>
      </c>
      <c r="X128" s="853"/>
      <c r="Y128" s="38">
        <v>20</v>
      </c>
      <c r="Z128" s="853"/>
      <c r="AA128" s="38">
        <v>27</v>
      </c>
      <c r="AB128" s="853"/>
      <c r="AC128" s="38">
        <v>3</v>
      </c>
      <c r="AD128" s="853"/>
      <c r="AE128" s="38">
        <v>10</v>
      </c>
      <c r="AF128" s="853"/>
      <c r="AG128" s="38">
        <v>17</v>
      </c>
      <c r="AH128" s="853"/>
      <c r="AI128" s="38">
        <v>24</v>
      </c>
      <c r="AJ128" s="853"/>
      <c r="AK128" s="38">
        <v>1</v>
      </c>
      <c r="AL128" s="853"/>
      <c r="AM128" s="38">
        <v>8</v>
      </c>
      <c r="AN128" s="853"/>
      <c r="AO128" s="38">
        <v>15</v>
      </c>
      <c r="AP128" s="853"/>
      <c r="AQ128" s="38">
        <v>22</v>
      </c>
      <c r="AR128" s="853"/>
      <c r="AS128" s="38">
        <v>29</v>
      </c>
      <c r="AT128" s="853"/>
      <c r="AU128" s="38">
        <v>5</v>
      </c>
      <c r="AV128" s="853"/>
      <c r="AW128" s="38">
        <v>12</v>
      </c>
      <c r="AX128" s="853"/>
      <c r="AY128" s="38">
        <v>19</v>
      </c>
      <c r="AZ128" s="853"/>
      <c r="BA128" s="38">
        <v>26</v>
      </c>
      <c r="BB128" s="853"/>
      <c r="BC128" s="38">
        <v>2</v>
      </c>
      <c r="BD128" s="853"/>
      <c r="BE128" s="38">
        <v>9</v>
      </c>
      <c r="BF128" s="853"/>
      <c r="BG128" s="38">
        <v>16</v>
      </c>
      <c r="BH128" s="853"/>
      <c r="BI128" s="38">
        <v>23</v>
      </c>
      <c r="BJ128" s="853"/>
      <c r="BK128" s="38">
        <v>30</v>
      </c>
      <c r="BL128" s="1204"/>
      <c r="BM128" s="527" t="s">
        <v>878</v>
      </c>
      <c r="BN128" s="474"/>
      <c r="BO128" s="473" t="s">
        <v>879</v>
      </c>
      <c r="BP128" s="173"/>
      <c r="BQ128" s="473" t="s">
        <v>1668</v>
      </c>
      <c r="BR128" s="528"/>
    </row>
    <row r="129" spans="1:109" s="39" customFormat="1" ht="21" hidden="1" customHeight="1">
      <c r="A129" s="238"/>
      <c r="B129" s="238"/>
      <c r="C129" s="294" t="s">
        <v>17</v>
      </c>
      <c r="D129" s="525" t="s">
        <v>810</v>
      </c>
      <c r="E129" s="477">
        <v>11386</v>
      </c>
      <c r="F129" s="457">
        <v>42790</v>
      </c>
      <c r="G129" s="788"/>
      <c r="H129" s="153">
        <v>2023</v>
      </c>
      <c r="I129" s="26">
        <v>42542</v>
      </c>
      <c r="J129" s="431" t="s">
        <v>811</v>
      </c>
      <c r="K129" s="385" t="s">
        <v>811</v>
      </c>
      <c r="L129" s="16">
        <v>0</v>
      </c>
      <c r="M129" s="16">
        <v>0</v>
      </c>
      <c r="N129" s="16">
        <v>0</v>
      </c>
      <c r="O129" s="16">
        <v>0</v>
      </c>
      <c r="P129" s="16">
        <v>0</v>
      </c>
      <c r="Q129" s="767">
        <v>0</v>
      </c>
      <c r="R129" s="767">
        <v>0</v>
      </c>
      <c r="S129" s="1114">
        <v>0</v>
      </c>
      <c r="T129" s="1114"/>
      <c r="U129" s="15"/>
      <c r="V129" s="769"/>
      <c r="W129" s="15"/>
      <c r="X129" s="769"/>
      <c r="Y129" s="15"/>
      <c r="Z129" s="769"/>
      <c r="AA129" s="15"/>
      <c r="AB129" s="769"/>
      <c r="AC129" s="15"/>
      <c r="AD129" s="769"/>
      <c r="AE129" s="15"/>
      <c r="AF129" s="769"/>
      <c r="AG129" s="15"/>
      <c r="AH129" s="769"/>
      <c r="AI129" s="15"/>
      <c r="AJ129" s="769"/>
      <c r="AK129" s="15"/>
      <c r="AL129" s="770"/>
      <c r="AM129" s="15"/>
      <c r="AN129" s="770"/>
      <c r="AO129" s="15"/>
      <c r="AP129" s="770"/>
      <c r="AQ129" s="15"/>
      <c r="AR129" s="770"/>
      <c r="AS129" s="15"/>
      <c r="AT129" s="770"/>
      <c r="AU129" s="15"/>
      <c r="AV129" s="773"/>
      <c r="AW129" s="15"/>
      <c r="AX129" s="773"/>
      <c r="AY129" s="15"/>
      <c r="AZ129" s="773"/>
      <c r="BA129" s="15"/>
      <c r="BB129" s="773"/>
      <c r="BC129" s="15"/>
      <c r="BD129" s="773"/>
      <c r="BE129" s="15"/>
      <c r="BF129" s="773"/>
      <c r="BG129" s="15"/>
      <c r="BH129" s="773"/>
      <c r="BI129" s="15"/>
      <c r="BJ129" s="773"/>
      <c r="BK129" s="15"/>
      <c r="BL129" s="1018"/>
      <c r="BM129" s="419">
        <f t="shared" ref="BM129:BM130" si="27">COUNT(U129:AI129)</f>
        <v>0</v>
      </c>
      <c r="BN129" s="23"/>
      <c r="BO129" s="15">
        <f t="shared" ref="BO129:BO130" si="28">COUNT(AK129:BK129)</f>
        <v>0</v>
      </c>
      <c r="BP129" s="23"/>
      <c r="BQ129" s="15">
        <f t="shared" ref="BQ129:BQ130" si="29">SUM(BM129,BO129)</f>
        <v>0</v>
      </c>
    </row>
    <row r="130" spans="1:109" s="39" customFormat="1" ht="21" hidden="1" customHeight="1">
      <c r="A130" s="238"/>
      <c r="B130" s="238"/>
      <c r="C130" s="294" t="s">
        <v>19</v>
      </c>
      <c r="D130" s="134" t="s">
        <v>1509</v>
      </c>
      <c r="E130" s="477">
        <v>11373</v>
      </c>
      <c r="F130" s="457">
        <v>43006</v>
      </c>
      <c r="G130" s="788"/>
      <c r="H130" s="153">
        <v>2023</v>
      </c>
      <c r="I130" s="26">
        <v>43011</v>
      </c>
      <c r="J130" s="431" t="s">
        <v>1510</v>
      </c>
      <c r="K130" s="385" t="s">
        <v>1644</v>
      </c>
      <c r="L130" s="16">
        <v>0</v>
      </c>
      <c r="M130" s="16">
        <v>0</v>
      </c>
      <c r="N130" s="16">
        <v>0</v>
      </c>
      <c r="O130" s="16">
        <v>0</v>
      </c>
      <c r="P130" s="16">
        <v>0</v>
      </c>
      <c r="Q130" s="767">
        <v>0</v>
      </c>
      <c r="R130" s="767">
        <v>0</v>
      </c>
      <c r="S130" s="1114">
        <v>0</v>
      </c>
      <c r="T130" s="1114"/>
      <c r="U130" s="15"/>
      <c r="V130" s="769"/>
      <c r="W130" s="15"/>
      <c r="X130" s="769"/>
      <c r="Y130" s="15"/>
      <c r="Z130" s="769"/>
      <c r="AA130" s="15"/>
      <c r="AB130" s="769"/>
      <c r="AC130" s="15"/>
      <c r="AD130" s="769"/>
      <c r="AE130" s="15"/>
      <c r="AF130" s="769"/>
      <c r="AG130" s="15"/>
      <c r="AH130" s="769"/>
      <c r="AI130" s="15"/>
      <c r="AJ130" s="769"/>
      <c r="AK130" s="15"/>
      <c r="AL130" s="770"/>
      <c r="AM130" s="15"/>
      <c r="AN130" s="770"/>
      <c r="AO130" s="15"/>
      <c r="AP130" s="770"/>
      <c r="AQ130" s="15"/>
      <c r="AR130" s="770"/>
      <c r="AS130" s="15"/>
      <c r="AT130" s="770"/>
      <c r="AU130" s="15"/>
      <c r="AV130" s="773"/>
      <c r="AW130" s="15"/>
      <c r="AX130" s="773"/>
      <c r="AY130" s="15"/>
      <c r="AZ130" s="773"/>
      <c r="BA130" s="15"/>
      <c r="BB130" s="773"/>
      <c r="BC130" s="15"/>
      <c r="BD130" s="773"/>
      <c r="BE130" s="15"/>
      <c r="BF130" s="773"/>
      <c r="BG130" s="15"/>
      <c r="BH130" s="773"/>
      <c r="BI130" s="15"/>
      <c r="BJ130" s="773"/>
      <c r="BK130" s="15"/>
      <c r="BL130" s="1018"/>
      <c r="BM130" s="419">
        <f t="shared" si="27"/>
        <v>0</v>
      </c>
      <c r="BN130" s="23"/>
      <c r="BO130" s="15">
        <f t="shared" si="28"/>
        <v>0</v>
      </c>
      <c r="BP130" s="23"/>
      <c r="BQ130" s="15">
        <f t="shared" si="29"/>
        <v>0</v>
      </c>
    </row>
    <row r="131" spans="1:109" s="25" customFormat="1" ht="14.25" hidden="1" customHeight="1">
      <c r="C131" s="58"/>
      <c r="D131" s="156"/>
      <c r="E131" s="184"/>
      <c r="F131" s="39"/>
      <c r="G131" s="184"/>
      <c r="H131" s="58"/>
      <c r="I131" s="58"/>
      <c r="K131" s="58"/>
      <c r="U131" s="23"/>
      <c r="W131" s="23"/>
      <c r="Y131" s="23"/>
      <c r="AA131" s="23"/>
      <c r="AC131" s="23"/>
      <c r="AE131" s="23"/>
      <c r="AG131" s="23"/>
      <c r="AI131" s="23"/>
      <c r="AK131" s="23"/>
      <c r="AM131" s="23"/>
      <c r="AO131" s="23"/>
      <c r="AQ131" s="23"/>
      <c r="AS131" s="23"/>
      <c r="AU131" s="23"/>
      <c r="AW131" s="23"/>
      <c r="AY131" s="23"/>
      <c r="BA131" s="23"/>
      <c r="BC131" s="23"/>
      <c r="BE131" s="23"/>
      <c r="BG131" s="23"/>
      <c r="BI131" s="23"/>
      <c r="BK131" s="23"/>
      <c r="BM131" s="23"/>
      <c r="BO131" s="23"/>
      <c r="BP131" s="23"/>
      <c r="BQ131" s="23"/>
    </row>
    <row r="132" spans="1:109" s="50" customFormat="1" ht="54" hidden="1" customHeight="1">
      <c r="D132" s="49" t="s">
        <v>2393</v>
      </c>
      <c r="E132" s="184"/>
      <c r="F132" s="465"/>
      <c r="H132" s="257"/>
      <c r="I132" s="35"/>
      <c r="J132" s="585"/>
      <c r="K132" s="257"/>
      <c r="U132" s="49"/>
      <c r="W132" s="49"/>
      <c r="Y132" s="49"/>
      <c r="AA132" s="49"/>
      <c r="AC132" s="49"/>
      <c r="AE132" s="49"/>
      <c r="AG132" s="49"/>
      <c r="AI132" s="49"/>
      <c r="AK132" s="49"/>
      <c r="AM132" s="49"/>
      <c r="AO132" s="49"/>
      <c r="AQ132" s="49"/>
      <c r="AS132" s="49"/>
      <c r="AU132" s="49"/>
      <c r="AW132" s="49"/>
      <c r="AY132" s="49"/>
      <c r="BA132" s="49"/>
      <c r="BC132" s="49"/>
      <c r="BE132" s="49"/>
      <c r="BG132" s="49"/>
      <c r="BI132" s="49"/>
      <c r="BK132" s="49"/>
      <c r="CQ132" s="254"/>
      <c r="CR132" s="254"/>
      <c r="CS132" s="254"/>
      <c r="CU132" s="254"/>
    </row>
    <row r="133" spans="1:109" s="25" customFormat="1" ht="14.25" hidden="1" customHeight="1">
      <c r="C133" s="58"/>
      <c r="D133" s="156"/>
      <c r="E133" s="184"/>
      <c r="F133" s="39"/>
      <c r="G133" s="184"/>
      <c r="H133" s="58"/>
      <c r="I133" s="58"/>
      <c r="K133" s="58"/>
      <c r="U133" s="23"/>
      <c r="W133" s="23"/>
      <c r="Y133" s="23"/>
      <c r="AA133" s="23"/>
      <c r="AC133" s="23"/>
      <c r="AE133" s="23"/>
      <c r="AG133" s="23"/>
      <c r="AI133" s="23"/>
      <c r="AK133" s="23"/>
      <c r="AM133" s="23"/>
      <c r="AO133" s="23"/>
      <c r="AQ133" s="23"/>
      <c r="AS133" s="23"/>
      <c r="AU133" s="23"/>
      <c r="AW133" s="23"/>
      <c r="AY133" s="23"/>
      <c r="BA133" s="23"/>
      <c r="BC133" s="23"/>
      <c r="BE133" s="23"/>
      <c r="BG133" s="23"/>
      <c r="BI133" s="23"/>
      <c r="BK133" s="23"/>
      <c r="BM133" s="23"/>
      <c r="BO133" s="23"/>
      <c r="BP133" s="23"/>
      <c r="BQ133" s="23"/>
    </row>
    <row r="134" spans="1:109" s="484" customFormat="1" ht="34.5" hidden="1" customHeight="1">
      <c r="A134" s="593" t="s">
        <v>301</v>
      </c>
      <c r="B134" s="593" t="s">
        <v>1601</v>
      </c>
      <c r="C134" s="504" t="s">
        <v>12</v>
      </c>
      <c r="D134" s="593" t="s">
        <v>39</v>
      </c>
      <c r="E134" s="591" t="s">
        <v>1665</v>
      </c>
      <c r="F134" s="594" t="s">
        <v>14</v>
      </c>
      <c r="G134" s="591"/>
      <c r="H134" s="594" t="s">
        <v>1611</v>
      </c>
      <c r="I134" s="594" t="s">
        <v>1612</v>
      </c>
      <c r="J134" s="591" t="s">
        <v>299</v>
      </c>
      <c r="K134" s="594" t="s">
        <v>298</v>
      </c>
      <c r="L134" s="591" t="s">
        <v>1353</v>
      </c>
      <c r="M134" s="591" t="s">
        <v>1551</v>
      </c>
      <c r="N134" s="591" t="s">
        <v>1552</v>
      </c>
      <c r="O134" s="591" t="s">
        <v>1760</v>
      </c>
      <c r="P134" s="591" t="s">
        <v>1761</v>
      </c>
      <c r="Q134" s="812" t="s">
        <v>1668</v>
      </c>
      <c r="R134" s="812"/>
      <c r="S134" s="1115" t="s">
        <v>878</v>
      </c>
      <c r="T134" s="1115"/>
      <c r="U134" s="38">
        <v>6</v>
      </c>
      <c r="V134" s="853"/>
      <c r="W134" s="38">
        <v>13</v>
      </c>
      <c r="X134" s="853"/>
      <c r="Y134" s="38">
        <v>20</v>
      </c>
      <c r="Z134" s="853"/>
      <c r="AA134" s="38">
        <v>27</v>
      </c>
      <c r="AB134" s="853"/>
      <c r="AC134" s="38">
        <v>3</v>
      </c>
      <c r="AD134" s="853"/>
      <c r="AE134" s="38">
        <v>10</v>
      </c>
      <c r="AF134" s="853"/>
      <c r="AG134" s="38">
        <v>17</v>
      </c>
      <c r="AH134" s="853"/>
      <c r="AI134" s="38">
        <v>24</v>
      </c>
      <c r="AJ134" s="853"/>
      <c r="AK134" s="38">
        <v>1</v>
      </c>
      <c r="AL134" s="853"/>
      <c r="AM134" s="38">
        <v>8</v>
      </c>
      <c r="AN134" s="853"/>
      <c r="AO134" s="38">
        <v>15</v>
      </c>
      <c r="AP134" s="853"/>
      <c r="AQ134" s="38">
        <v>22</v>
      </c>
      <c r="AR134" s="853"/>
      <c r="AS134" s="38">
        <v>29</v>
      </c>
      <c r="AT134" s="853"/>
      <c r="AU134" s="38">
        <v>5</v>
      </c>
      <c r="AV134" s="853"/>
      <c r="AW134" s="38">
        <v>12</v>
      </c>
      <c r="AX134" s="853"/>
      <c r="AY134" s="38">
        <v>19</v>
      </c>
      <c r="AZ134" s="853"/>
      <c r="BA134" s="38">
        <v>26</v>
      </c>
      <c r="BB134" s="853"/>
      <c r="BC134" s="38">
        <v>2</v>
      </c>
      <c r="BD134" s="853"/>
      <c r="BE134" s="38">
        <v>9</v>
      </c>
      <c r="BF134" s="853"/>
      <c r="BG134" s="38">
        <v>16</v>
      </c>
      <c r="BH134" s="853"/>
      <c r="BI134" s="38">
        <v>23</v>
      </c>
      <c r="BJ134" s="853"/>
      <c r="BK134" s="38">
        <v>30</v>
      </c>
      <c r="BL134" s="1204"/>
      <c r="BM134" s="527" t="s">
        <v>878</v>
      </c>
      <c r="BN134" s="474"/>
      <c r="BO134" s="473" t="s">
        <v>879</v>
      </c>
      <c r="BP134" s="173"/>
      <c r="BQ134" s="473" t="s">
        <v>1668</v>
      </c>
      <c r="BR134" s="528"/>
    </row>
    <row r="135" spans="1:109" s="25" customFormat="1" ht="21.75" hidden="1" customHeight="1">
      <c r="A135" s="30"/>
      <c r="B135" s="30"/>
      <c r="C135" s="38" t="s">
        <v>136</v>
      </c>
      <c r="D135" s="556" t="s">
        <v>1732</v>
      </c>
      <c r="E135" s="477">
        <v>11459</v>
      </c>
      <c r="F135" s="457">
        <v>45315</v>
      </c>
      <c r="G135" s="788"/>
      <c r="H135" s="319" t="s">
        <v>1593</v>
      </c>
      <c r="I135" s="27">
        <v>45317</v>
      </c>
      <c r="J135" s="431" t="s">
        <v>1737</v>
      </c>
      <c r="K135" s="287" t="s">
        <v>1734</v>
      </c>
      <c r="L135" s="16">
        <v>0</v>
      </c>
      <c r="M135" s="16">
        <v>0</v>
      </c>
      <c r="N135" s="16">
        <v>0</v>
      </c>
      <c r="O135" s="16">
        <v>0</v>
      </c>
      <c r="P135" s="16">
        <v>0</v>
      </c>
      <c r="Q135" s="767">
        <v>0</v>
      </c>
      <c r="R135" s="767">
        <v>0</v>
      </c>
      <c r="S135" s="1114">
        <v>0</v>
      </c>
      <c r="T135" s="1114"/>
      <c r="U135" s="15"/>
      <c r="V135" s="769"/>
      <c r="W135" s="15"/>
      <c r="X135" s="769"/>
      <c r="Y135" s="15"/>
      <c r="Z135" s="769"/>
      <c r="AA135" s="15"/>
      <c r="AB135" s="769"/>
      <c r="AC135" s="15"/>
      <c r="AD135" s="769"/>
      <c r="AE135" s="15"/>
      <c r="AF135" s="769"/>
      <c r="AG135" s="15"/>
      <c r="AH135" s="769"/>
      <c r="AI135" s="15"/>
      <c r="AJ135" s="769"/>
      <c r="AK135" s="15"/>
      <c r="AL135" s="770"/>
      <c r="AM135" s="15"/>
      <c r="AN135" s="770"/>
      <c r="AO135" s="15"/>
      <c r="AP135" s="770"/>
      <c r="AQ135" s="15"/>
      <c r="AR135" s="770"/>
      <c r="AS135" s="15"/>
      <c r="AT135" s="770"/>
      <c r="AU135" s="15"/>
      <c r="AV135" s="770"/>
      <c r="AW135" s="15"/>
      <c r="AX135" s="770"/>
      <c r="AY135" s="15"/>
      <c r="AZ135" s="770"/>
      <c r="BA135" s="15"/>
      <c r="BB135" s="770"/>
      <c r="BC135" s="15"/>
      <c r="BD135" s="770"/>
      <c r="BE135" s="15"/>
      <c r="BF135" s="770"/>
      <c r="BG135" s="15"/>
      <c r="BH135" s="770"/>
      <c r="BI135" s="15"/>
      <c r="BJ135" s="770"/>
      <c r="BK135" s="15"/>
      <c r="BL135" s="1015"/>
      <c r="BM135" s="419">
        <v>0</v>
      </c>
      <c r="BO135" s="15">
        <v>0</v>
      </c>
      <c r="BP135" s="23"/>
      <c r="BQ135" s="15">
        <v>0</v>
      </c>
      <c r="DA135"/>
      <c r="DB135"/>
      <c r="DC135"/>
    </row>
    <row r="136" spans="1:109" customFormat="1" ht="21.75" hidden="1" customHeight="1">
      <c r="A136" s="30"/>
      <c r="B136" s="30"/>
      <c r="C136" s="38" t="s">
        <v>72</v>
      </c>
      <c r="D136" s="34" t="s">
        <v>1867</v>
      </c>
      <c r="E136" s="477">
        <v>11328</v>
      </c>
      <c r="F136" s="461">
        <v>45062</v>
      </c>
      <c r="G136" s="788"/>
      <c r="H136" s="319" t="s">
        <v>1830</v>
      </c>
      <c r="I136" s="27">
        <v>17758</v>
      </c>
      <c r="J136" s="436" t="s">
        <v>1868</v>
      </c>
      <c r="K136" s="287" t="s">
        <v>1869</v>
      </c>
      <c r="L136" s="16">
        <v>0</v>
      </c>
      <c r="M136" s="16">
        <v>0</v>
      </c>
      <c r="N136" s="16">
        <v>0</v>
      </c>
      <c r="O136" s="16">
        <v>0</v>
      </c>
      <c r="P136" s="16">
        <v>0</v>
      </c>
      <c r="Q136" s="767">
        <v>15</v>
      </c>
      <c r="R136" s="767">
        <v>15</v>
      </c>
      <c r="S136" s="1114">
        <v>0</v>
      </c>
      <c r="T136" s="1114"/>
      <c r="U136" s="15"/>
      <c r="V136" s="769"/>
      <c r="W136" s="15"/>
      <c r="X136" s="769"/>
      <c r="Y136" s="15"/>
      <c r="Z136" s="769"/>
      <c r="AA136" s="15"/>
      <c r="AB136" s="769"/>
      <c r="AC136" s="15"/>
      <c r="AD136" s="769"/>
      <c r="AE136" s="15"/>
      <c r="AF136" s="769"/>
      <c r="AG136" s="15"/>
      <c r="AH136" s="769"/>
      <c r="AI136" s="15"/>
      <c r="AJ136" s="769"/>
      <c r="AK136" s="15"/>
      <c r="AL136" s="770"/>
      <c r="AM136" s="15"/>
      <c r="AN136" s="770"/>
      <c r="AO136" s="15"/>
      <c r="AP136" s="770"/>
      <c r="AQ136" s="15"/>
      <c r="AR136" s="770"/>
      <c r="AS136" s="15"/>
      <c r="AT136" s="770"/>
      <c r="AU136" s="15"/>
      <c r="AV136" s="770"/>
      <c r="AW136" s="15"/>
      <c r="AX136" s="770"/>
      <c r="AY136" s="15"/>
      <c r="AZ136" s="770"/>
      <c r="BA136" s="15"/>
      <c r="BB136" s="770"/>
      <c r="BC136" s="15"/>
      <c r="BD136" s="770"/>
      <c r="BE136" s="15"/>
      <c r="BF136" s="770"/>
      <c r="BG136" s="15"/>
      <c r="BH136" s="770"/>
      <c r="BI136" s="15"/>
      <c r="BJ136" s="770"/>
      <c r="BK136" s="15"/>
      <c r="BL136" s="1015"/>
      <c r="BM136" s="419">
        <v>0</v>
      </c>
      <c r="BN136" s="25"/>
      <c r="BO136" s="15">
        <v>0</v>
      </c>
      <c r="BP136" s="23"/>
      <c r="BQ136" s="15">
        <v>0</v>
      </c>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row>
    <row r="137" spans="1:109" customFormat="1" ht="21.75" hidden="1" customHeight="1">
      <c r="A137" s="30"/>
      <c r="B137" s="30"/>
      <c r="C137" s="38" t="s">
        <v>115</v>
      </c>
      <c r="D137" s="556" t="s">
        <v>1605</v>
      </c>
      <c r="E137" s="477">
        <v>3867</v>
      </c>
      <c r="F137" s="457">
        <v>41100</v>
      </c>
      <c r="G137" s="788"/>
      <c r="H137" s="319" t="s">
        <v>1593</v>
      </c>
      <c r="I137" s="27">
        <v>41243</v>
      </c>
      <c r="J137" s="431" t="s">
        <v>1607</v>
      </c>
      <c r="K137" s="287" t="s">
        <v>1606</v>
      </c>
      <c r="L137" s="16">
        <v>0</v>
      </c>
      <c r="M137" s="16">
        <v>0</v>
      </c>
      <c r="N137" s="16">
        <v>0</v>
      </c>
      <c r="O137" s="16">
        <v>0</v>
      </c>
      <c r="P137" s="16">
        <v>0</v>
      </c>
      <c r="Q137" s="767">
        <v>0</v>
      </c>
      <c r="R137" s="767">
        <v>0</v>
      </c>
      <c r="S137" s="1114">
        <v>0</v>
      </c>
      <c r="T137" s="1114"/>
      <c r="U137" s="15"/>
      <c r="V137" s="769"/>
      <c r="W137" s="15"/>
      <c r="X137" s="769"/>
      <c r="Y137" s="15"/>
      <c r="Z137" s="769"/>
      <c r="AA137" s="15"/>
      <c r="AB137" s="769"/>
      <c r="AC137" s="15"/>
      <c r="AD137" s="769"/>
      <c r="AE137" s="15"/>
      <c r="AF137" s="769"/>
      <c r="AG137" s="15"/>
      <c r="AH137" s="769"/>
      <c r="AI137" s="15"/>
      <c r="AJ137" s="769"/>
      <c r="AK137" s="15"/>
      <c r="AL137" s="770"/>
      <c r="AM137" s="15"/>
      <c r="AN137" s="770"/>
      <c r="AO137" s="15"/>
      <c r="AP137" s="770"/>
      <c r="AQ137" s="15"/>
      <c r="AR137" s="770"/>
      <c r="AS137" s="15"/>
      <c r="AT137" s="770"/>
      <c r="AU137" s="15"/>
      <c r="AV137" s="770"/>
      <c r="AW137" s="15"/>
      <c r="AX137" s="770"/>
      <c r="AY137" s="15"/>
      <c r="AZ137" s="770"/>
      <c r="BA137" s="15"/>
      <c r="BB137" s="770"/>
      <c r="BC137" s="15"/>
      <c r="BD137" s="770"/>
      <c r="BE137" s="15"/>
      <c r="BF137" s="770"/>
      <c r="BG137" s="15"/>
      <c r="BH137" s="770"/>
      <c r="BI137" s="15"/>
      <c r="BJ137" s="770"/>
      <c r="BK137" s="15"/>
      <c r="BL137" s="1015"/>
      <c r="BM137" s="419">
        <v>0</v>
      </c>
      <c r="BN137" s="25"/>
      <c r="BO137" s="15">
        <v>0</v>
      </c>
      <c r="BP137" s="23"/>
      <c r="BQ137" s="15">
        <v>0</v>
      </c>
      <c r="BR137" s="25"/>
      <c r="BS137" s="25"/>
      <c r="BT137" s="25"/>
      <c r="BU137" s="25"/>
      <c r="BV137" s="25"/>
      <c r="BW137" s="25"/>
      <c r="BX137" s="25"/>
      <c r="BY137" s="25"/>
      <c r="BZ137" s="25"/>
      <c r="CA137" s="25"/>
      <c r="CB137" s="25"/>
      <c r="CC137" s="25"/>
      <c r="CD137" s="25"/>
      <c r="CE137" s="25"/>
      <c r="CF137" s="25"/>
      <c r="CG137" s="25"/>
      <c r="CH137" s="25"/>
      <c r="CI137" s="25"/>
      <c r="CJ137" s="25"/>
      <c r="CK137" s="25"/>
      <c r="CL137" s="25"/>
      <c r="CM137" s="25"/>
      <c r="CN137" s="25"/>
      <c r="CO137" s="25"/>
      <c r="CP137" s="25"/>
      <c r="CQ137" s="25"/>
      <c r="CR137" s="25"/>
      <c r="CS137" s="25"/>
      <c r="CT137" s="25"/>
      <c r="CU137" s="25"/>
      <c r="CV137" s="25"/>
      <c r="CW137" s="25"/>
      <c r="CX137" s="25"/>
      <c r="CY137" s="25"/>
      <c r="CZ137" s="25"/>
    </row>
    <row r="138" spans="1:109" customFormat="1" ht="21.75" hidden="1" customHeight="1">
      <c r="A138" s="30"/>
      <c r="B138" s="30"/>
      <c r="C138" s="38" t="s">
        <v>35</v>
      </c>
      <c r="D138" s="556" t="s">
        <v>280</v>
      </c>
      <c r="E138" s="477">
        <v>9944</v>
      </c>
      <c r="F138" s="457">
        <v>38651</v>
      </c>
      <c r="G138" s="788"/>
      <c r="H138" s="319" t="s">
        <v>1830</v>
      </c>
      <c r="I138" s="27">
        <v>35828</v>
      </c>
      <c r="J138" s="430" t="s">
        <v>743</v>
      </c>
      <c r="K138" s="287" t="s">
        <v>742</v>
      </c>
      <c r="L138" s="16">
        <v>81</v>
      </c>
      <c r="M138" s="16">
        <v>16</v>
      </c>
      <c r="N138" s="16">
        <v>97</v>
      </c>
      <c r="O138" s="16">
        <v>16</v>
      </c>
      <c r="P138" s="16">
        <v>113</v>
      </c>
      <c r="Q138" s="767">
        <v>18</v>
      </c>
      <c r="R138" s="767">
        <v>131</v>
      </c>
      <c r="S138" s="1114">
        <v>0</v>
      </c>
      <c r="T138" s="1114"/>
      <c r="U138" s="15"/>
      <c r="V138" s="769"/>
      <c r="W138" s="15"/>
      <c r="X138" s="769"/>
      <c r="Y138" s="15"/>
      <c r="Z138" s="769"/>
      <c r="AA138" s="15"/>
      <c r="AB138" s="769"/>
      <c r="AC138" s="15"/>
      <c r="AD138" s="769"/>
      <c r="AE138" s="15"/>
      <c r="AF138" s="769"/>
      <c r="AG138" s="15"/>
      <c r="AH138" s="769"/>
      <c r="AI138" s="15"/>
      <c r="AJ138" s="769"/>
      <c r="AK138" s="15"/>
      <c r="AL138" s="770"/>
      <c r="AM138" s="15"/>
      <c r="AN138" s="770"/>
      <c r="AO138" s="15"/>
      <c r="AP138" s="770"/>
      <c r="AQ138" s="15"/>
      <c r="AR138" s="770"/>
      <c r="AS138" s="15"/>
      <c r="AT138" s="770"/>
      <c r="AU138" s="15"/>
      <c r="AV138" s="770"/>
      <c r="AW138" s="15"/>
      <c r="AX138" s="770"/>
      <c r="AY138" s="15"/>
      <c r="AZ138" s="770"/>
      <c r="BA138" s="15"/>
      <c r="BB138" s="770"/>
      <c r="BC138" s="15"/>
      <c r="BD138" s="770"/>
      <c r="BE138" s="15"/>
      <c r="BF138" s="770"/>
      <c r="BG138" s="15"/>
      <c r="BH138" s="770"/>
      <c r="BI138" s="15"/>
      <c r="BJ138" s="770"/>
      <c r="BK138" s="15"/>
      <c r="BL138" s="1015"/>
      <c r="BM138" s="419">
        <v>0</v>
      </c>
      <c r="BN138" s="25"/>
      <c r="BO138" s="15">
        <v>0</v>
      </c>
      <c r="BP138" s="23"/>
      <c r="BQ138" s="15">
        <v>0</v>
      </c>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row>
    <row r="139" spans="1:109" customFormat="1" ht="21.75" hidden="1" customHeight="1">
      <c r="A139" s="30"/>
      <c r="B139" s="30"/>
      <c r="C139" s="38" t="s">
        <v>144</v>
      </c>
      <c r="D139" s="556" t="s">
        <v>1408</v>
      </c>
      <c r="E139" s="477">
        <v>10915</v>
      </c>
      <c r="F139" s="458">
        <v>44272</v>
      </c>
      <c r="G139" s="788"/>
      <c r="H139" s="319" t="s">
        <v>1403</v>
      </c>
      <c r="I139" s="27">
        <v>38474</v>
      </c>
      <c r="J139" s="430" t="s">
        <v>1410</v>
      </c>
      <c r="K139" s="287" t="s">
        <v>1409</v>
      </c>
      <c r="L139" s="16">
        <v>0</v>
      </c>
      <c r="M139" s="16">
        <v>0</v>
      </c>
      <c r="N139" s="16">
        <v>0</v>
      </c>
      <c r="O139" s="16">
        <v>0</v>
      </c>
      <c r="P139" s="16">
        <v>0</v>
      </c>
      <c r="Q139" s="767">
        <v>0</v>
      </c>
      <c r="R139" s="767">
        <v>0</v>
      </c>
      <c r="S139" s="1114">
        <v>0</v>
      </c>
      <c r="T139" s="1114"/>
      <c r="U139" s="15"/>
      <c r="V139" s="769"/>
      <c r="W139" s="15"/>
      <c r="X139" s="769"/>
      <c r="Y139" s="15"/>
      <c r="Z139" s="769"/>
      <c r="AA139" s="15"/>
      <c r="AB139" s="769"/>
      <c r="AC139" s="15"/>
      <c r="AD139" s="769"/>
      <c r="AE139" s="15"/>
      <c r="AF139" s="769"/>
      <c r="AG139" s="15"/>
      <c r="AH139" s="769"/>
      <c r="AI139" s="15"/>
      <c r="AJ139" s="769"/>
      <c r="AK139" s="15"/>
      <c r="AL139" s="770"/>
      <c r="AM139" s="15"/>
      <c r="AN139" s="770"/>
      <c r="AO139" s="15"/>
      <c r="AP139" s="770"/>
      <c r="AQ139" s="15"/>
      <c r="AR139" s="770"/>
      <c r="AS139" s="15"/>
      <c r="AT139" s="770"/>
      <c r="AU139" s="15"/>
      <c r="AV139" s="770"/>
      <c r="AW139" s="15"/>
      <c r="AX139" s="770"/>
      <c r="AY139" s="15"/>
      <c r="AZ139" s="770"/>
      <c r="BA139" s="15"/>
      <c r="BB139" s="770"/>
      <c r="BC139" s="15"/>
      <c r="BD139" s="770"/>
      <c r="BE139" s="15"/>
      <c r="BF139" s="770"/>
      <c r="BG139" s="15"/>
      <c r="BH139" s="770"/>
      <c r="BI139" s="15"/>
      <c r="BJ139" s="770"/>
      <c r="BK139" s="15"/>
      <c r="BL139" s="1015"/>
      <c r="BM139" s="419">
        <v>0</v>
      </c>
      <c r="BN139" s="25"/>
      <c r="BO139" s="15">
        <v>0</v>
      </c>
      <c r="BP139" s="23"/>
      <c r="BQ139" s="15">
        <v>0</v>
      </c>
      <c r="BR139" s="25"/>
      <c r="BS139" s="25"/>
      <c r="BT139" s="25"/>
      <c r="BU139" s="25"/>
      <c r="BV139" s="25"/>
      <c r="BW139" s="25"/>
      <c r="BX139" s="25"/>
      <c r="BY139" s="25"/>
      <c r="BZ139" s="25"/>
      <c r="CA139" s="25"/>
      <c r="CB139" s="25"/>
      <c r="CC139" s="25"/>
      <c r="CD139" s="25"/>
      <c r="CE139" s="25"/>
      <c r="CF139" s="25"/>
      <c r="CG139" s="25"/>
      <c r="CH139" s="25"/>
      <c r="CI139" s="25"/>
      <c r="CJ139" s="25"/>
      <c r="CK139" s="25"/>
      <c r="CL139" s="25"/>
      <c r="CM139" s="25"/>
      <c r="CN139" s="25"/>
      <c r="CO139" s="25"/>
      <c r="CP139" s="25"/>
      <c r="CQ139" s="25"/>
      <c r="CR139" s="25"/>
      <c r="CS139" s="25"/>
      <c r="CT139" s="25"/>
      <c r="CU139" s="25"/>
      <c r="CV139" s="25"/>
      <c r="CW139" s="25"/>
      <c r="CX139" s="25"/>
      <c r="CY139" s="25"/>
      <c r="CZ139" s="25"/>
    </row>
    <row r="140" spans="1:109" s="25" customFormat="1" ht="14.25" hidden="1" customHeight="1">
      <c r="C140" s="58"/>
      <c r="D140" s="156"/>
      <c r="E140" s="184"/>
      <c r="F140" s="39"/>
      <c r="G140" s="184"/>
      <c r="H140" s="58"/>
      <c r="I140" s="58"/>
      <c r="K140" s="58"/>
      <c r="U140" s="23"/>
      <c r="W140" s="23"/>
      <c r="Y140" s="23"/>
      <c r="AA140" s="23"/>
      <c r="AC140" s="23"/>
      <c r="AE140" s="23"/>
      <c r="AG140" s="23"/>
      <c r="AI140" s="23"/>
      <c r="AK140" s="23"/>
      <c r="AM140" s="23"/>
      <c r="AO140" s="23"/>
      <c r="AQ140" s="23"/>
      <c r="AS140" s="23"/>
      <c r="AU140" s="23"/>
      <c r="AW140" s="23"/>
      <c r="AY140" s="23"/>
      <c r="BA140" s="23"/>
      <c r="BC140" s="23"/>
      <c r="BE140" s="23"/>
      <c r="BG140" s="23"/>
      <c r="BI140" s="23"/>
      <c r="BK140" s="23"/>
      <c r="BM140" s="23"/>
      <c r="BO140" s="23"/>
      <c r="BP140" s="23"/>
      <c r="BQ140" s="23"/>
    </row>
    <row r="141" spans="1:109" s="484" customFormat="1" ht="34.5" hidden="1" customHeight="1">
      <c r="A141" s="593" t="s">
        <v>301</v>
      </c>
      <c r="B141" s="593" t="s">
        <v>1601</v>
      </c>
      <c r="C141" s="504" t="s">
        <v>12</v>
      </c>
      <c r="D141" s="593" t="s">
        <v>13</v>
      </c>
      <c r="E141" s="591" t="s">
        <v>1665</v>
      </c>
      <c r="F141" s="594" t="s">
        <v>14</v>
      </c>
      <c r="G141" s="591"/>
      <c r="H141" s="594" t="s">
        <v>1611</v>
      </c>
      <c r="I141" s="594" t="s">
        <v>1612</v>
      </c>
      <c r="J141" s="591" t="s">
        <v>299</v>
      </c>
      <c r="K141" s="594" t="s">
        <v>298</v>
      </c>
      <c r="L141" s="591" t="s">
        <v>1353</v>
      </c>
      <c r="M141" s="591" t="s">
        <v>1551</v>
      </c>
      <c r="N141" s="591" t="s">
        <v>1552</v>
      </c>
      <c r="O141" s="591" t="s">
        <v>1760</v>
      </c>
      <c r="P141" s="591" t="s">
        <v>1761</v>
      </c>
      <c r="Q141" s="812" t="s">
        <v>2276</v>
      </c>
      <c r="R141" s="812" t="s">
        <v>2277</v>
      </c>
      <c r="S141" s="1115" t="s">
        <v>878</v>
      </c>
      <c r="T141" s="1115"/>
      <c r="U141" s="38">
        <v>5</v>
      </c>
      <c r="V141" s="853"/>
      <c r="W141" s="38">
        <v>12</v>
      </c>
      <c r="X141" s="853"/>
      <c r="Y141" s="38">
        <v>19</v>
      </c>
      <c r="Z141" s="853"/>
      <c r="AA141" s="38">
        <v>26</v>
      </c>
      <c r="AB141" s="853"/>
      <c r="AC141" s="38">
        <v>2</v>
      </c>
      <c r="AD141" s="853"/>
      <c r="AE141" s="38">
        <v>9</v>
      </c>
      <c r="AF141" s="853"/>
      <c r="AG141" s="38">
        <v>16</v>
      </c>
      <c r="AH141" s="853"/>
      <c r="AI141" s="38">
        <v>23</v>
      </c>
      <c r="AJ141" s="853"/>
      <c r="AK141" s="38">
        <v>30</v>
      </c>
      <c r="AL141" s="853"/>
      <c r="AM141" s="38">
        <v>7</v>
      </c>
      <c r="AN141" s="853"/>
      <c r="AO141" s="38">
        <v>14</v>
      </c>
      <c r="AP141" s="853"/>
      <c r="AQ141" s="38">
        <v>21</v>
      </c>
      <c r="AR141" s="853"/>
      <c r="AS141" s="38">
        <v>28</v>
      </c>
      <c r="AT141" s="853"/>
      <c r="AU141" s="38">
        <v>4</v>
      </c>
      <c r="AV141" s="853"/>
      <c r="AW141" s="38">
        <v>11</v>
      </c>
      <c r="AX141" s="853"/>
      <c r="AY141" s="38">
        <v>18</v>
      </c>
      <c r="AZ141" s="853"/>
      <c r="BA141" s="38">
        <v>25</v>
      </c>
      <c r="BB141" s="853"/>
      <c r="BC141" s="38">
        <v>1</v>
      </c>
      <c r="BD141" s="853"/>
      <c r="BE141" s="38">
        <v>8</v>
      </c>
      <c r="BF141" s="853"/>
      <c r="BG141" s="38">
        <v>15</v>
      </c>
      <c r="BH141" s="853"/>
      <c r="BI141" s="38">
        <v>22</v>
      </c>
      <c r="BJ141" s="853"/>
      <c r="BK141" s="38">
        <v>29</v>
      </c>
      <c r="BL141" s="1204"/>
      <c r="BM141" s="527" t="s">
        <v>878</v>
      </c>
      <c r="BN141" s="474"/>
      <c r="BO141" s="473" t="s">
        <v>879</v>
      </c>
      <c r="BP141" s="173"/>
      <c r="BQ141" s="473" t="s">
        <v>1668</v>
      </c>
    </row>
    <row r="142" spans="1:109" s="245" customFormat="1" ht="21" hidden="1" customHeight="1">
      <c r="A142" s="15"/>
      <c r="B142" s="15"/>
      <c r="C142" s="38" t="s">
        <v>19</v>
      </c>
      <c r="D142" s="34" t="s">
        <v>2300</v>
      </c>
      <c r="E142" s="477">
        <v>11822</v>
      </c>
      <c r="F142" s="457">
        <v>44868</v>
      </c>
      <c r="G142" s="788"/>
      <c r="H142" s="319" t="s">
        <v>1830</v>
      </c>
      <c r="I142" s="26">
        <v>44694</v>
      </c>
      <c r="J142" s="590" t="s">
        <v>2301</v>
      </c>
      <c r="K142" s="287" t="s">
        <v>2302</v>
      </c>
      <c r="L142" s="16">
        <v>0</v>
      </c>
      <c r="M142" s="16">
        <v>0</v>
      </c>
      <c r="N142" s="16">
        <v>0</v>
      </c>
      <c r="O142" s="16">
        <v>0</v>
      </c>
      <c r="P142" s="16">
        <v>0</v>
      </c>
      <c r="Q142" s="767">
        <v>0</v>
      </c>
      <c r="R142" s="767">
        <v>0</v>
      </c>
      <c r="S142" s="1114">
        <v>0</v>
      </c>
      <c r="T142" s="1114"/>
      <c r="U142" s="15"/>
      <c r="V142" s="769"/>
      <c r="W142" s="15"/>
      <c r="X142" s="769"/>
      <c r="Y142" s="15"/>
      <c r="Z142" s="769"/>
      <c r="AA142" s="15"/>
      <c r="AB142" s="769"/>
      <c r="AC142" s="15"/>
      <c r="AD142" s="769"/>
      <c r="AE142" s="15"/>
      <c r="AF142" s="769"/>
      <c r="AG142" s="15"/>
      <c r="AH142" s="769"/>
      <c r="AI142" s="15"/>
      <c r="AJ142" s="769"/>
      <c r="AK142" s="15"/>
      <c r="AL142" s="769"/>
      <c r="AM142" s="15"/>
      <c r="AN142" s="770"/>
      <c r="AO142" s="15"/>
      <c r="AP142" s="770"/>
      <c r="AQ142" s="15"/>
      <c r="AR142" s="770"/>
      <c r="AS142" s="15"/>
      <c r="AT142" s="770"/>
      <c r="AU142" s="15"/>
      <c r="AV142" s="770"/>
      <c r="AW142" s="15"/>
      <c r="AX142" s="773"/>
      <c r="AY142" s="15"/>
      <c r="AZ142" s="773"/>
      <c r="BA142" s="15"/>
      <c r="BB142" s="773"/>
      <c r="BC142" s="15"/>
      <c r="BD142" s="773"/>
      <c r="BE142" s="15"/>
      <c r="BF142" s="773"/>
      <c r="BG142" s="15"/>
      <c r="BH142" s="773"/>
      <c r="BI142" s="15"/>
      <c r="BJ142" s="773"/>
      <c r="BK142" s="15"/>
      <c r="BL142" s="1018"/>
      <c r="BM142" s="419">
        <v>0</v>
      </c>
      <c r="BN142" s="25"/>
      <c r="BO142" s="15">
        <v>0</v>
      </c>
      <c r="BP142" s="23"/>
      <c r="BQ142" s="15">
        <v>0</v>
      </c>
    </row>
    <row r="143" spans="1:109" s="25" customFormat="1" ht="14.25" hidden="1" customHeight="1">
      <c r="C143" s="58"/>
      <c r="D143" s="156"/>
      <c r="E143" s="184"/>
      <c r="F143" s="39"/>
      <c r="G143" s="184"/>
      <c r="H143" s="58"/>
      <c r="I143" s="58"/>
      <c r="K143" s="58"/>
      <c r="U143" s="23"/>
      <c r="W143" s="23"/>
      <c r="Y143" s="23"/>
      <c r="AA143" s="23"/>
      <c r="AC143" s="23"/>
      <c r="AE143" s="23"/>
      <c r="AG143" s="23"/>
      <c r="AI143" s="23"/>
      <c r="AK143" s="23"/>
      <c r="AM143" s="23"/>
      <c r="AO143" s="23"/>
      <c r="AQ143" s="23"/>
      <c r="AS143" s="23"/>
      <c r="AU143" s="23"/>
      <c r="AW143" s="23"/>
      <c r="AY143" s="23"/>
      <c r="BA143" s="23"/>
      <c r="BC143" s="23"/>
      <c r="BE143" s="23"/>
      <c r="BG143" s="23"/>
      <c r="BI143" s="23"/>
      <c r="BK143" s="23"/>
      <c r="BM143" s="23"/>
      <c r="BO143" s="23"/>
      <c r="BP143" s="23"/>
      <c r="BQ143" s="23"/>
    </row>
    <row r="144" spans="1:109" s="50" customFormat="1" ht="54" hidden="1" customHeight="1">
      <c r="D144" s="49" t="s">
        <v>2394</v>
      </c>
      <c r="E144" s="184"/>
      <c r="F144" s="465"/>
      <c r="H144" s="257"/>
      <c r="I144" s="35"/>
      <c r="J144" s="585"/>
      <c r="K144" s="257"/>
      <c r="U144" s="49"/>
      <c r="W144" s="49"/>
      <c r="Y144" s="49"/>
      <c r="AA144" s="49"/>
      <c r="AC144" s="49"/>
      <c r="AE144" s="49"/>
      <c r="AG144" s="49"/>
      <c r="AI144" s="49"/>
      <c r="AK144" s="49"/>
      <c r="AM144" s="49"/>
      <c r="AO144" s="49"/>
      <c r="AQ144" s="49"/>
      <c r="AS144" s="49"/>
      <c r="AU144" s="49"/>
      <c r="AW144" s="49"/>
      <c r="AY144" s="49"/>
      <c r="BA144" s="49"/>
      <c r="BC144" s="49"/>
      <c r="BE144" s="49"/>
      <c r="BG144" s="49"/>
      <c r="BI144" s="49"/>
      <c r="BK144" s="49"/>
      <c r="CQ144" s="254"/>
      <c r="CR144" s="254"/>
      <c r="CS144" s="254"/>
      <c r="CU144" s="254"/>
    </row>
    <row r="145" spans="1:109" s="25" customFormat="1" ht="14.25" hidden="1" customHeight="1">
      <c r="C145" s="58"/>
      <c r="D145" s="156"/>
      <c r="E145" s="184"/>
      <c r="F145" s="39"/>
      <c r="G145" s="184"/>
      <c r="H145" s="58"/>
      <c r="I145" s="58"/>
      <c r="K145" s="58"/>
      <c r="U145" s="23"/>
      <c r="W145" s="23"/>
      <c r="Y145" s="23"/>
      <c r="AA145" s="23"/>
      <c r="AC145" s="23"/>
      <c r="AE145" s="23"/>
      <c r="AG145" s="23"/>
      <c r="AI145" s="23"/>
      <c r="AK145" s="23"/>
      <c r="AM145" s="23"/>
      <c r="AO145" s="23"/>
      <c r="AQ145" s="23"/>
      <c r="AS145" s="23"/>
      <c r="AU145" s="23"/>
      <c r="AW145" s="23"/>
      <c r="AY145" s="23"/>
      <c r="BA145" s="23"/>
      <c r="BC145" s="23"/>
      <c r="BE145" s="23"/>
      <c r="BG145" s="23"/>
      <c r="BI145" s="23"/>
      <c r="BK145" s="23"/>
      <c r="BM145" s="23"/>
      <c r="BO145" s="23"/>
      <c r="BP145" s="23"/>
      <c r="BQ145" s="23"/>
    </row>
    <row r="146" spans="1:109" s="484" customFormat="1" ht="34.5" hidden="1" customHeight="1">
      <c r="A146" s="593" t="s">
        <v>301</v>
      </c>
      <c r="B146" s="593" t="s">
        <v>1601</v>
      </c>
      <c r="C146" s="504" t="s">
        <v>12</v>
      </c>
      <c r="D146" s="593" t="s">
        <v>39</v>
      </c>
      <c r="E146" s="591" t="s">
        <v>1665</v>
      </c>
      <c r="F146" s="594" t="s">
        <v>14</v>
      </c>
      <c r="G146" s="591"/>
      <c r="H146" s="594" t="s">
        <v>1611</v>
      </c>
      <c r="I146" s="594" t="s">
        <v>1612</v>
      </c>
      <c r="J146" s="591" t="s">
        <v>299</v>
      </c>
      <c r="K146" s="594" t="s">
        <v>298</v>
      </c>
      <c r="L146" s="591" t="s">
        <v>1353</v>
      </c>
      <c r="M146" s="591" t="s">
        <v>1551</v>
      </c>
      <c r="N146" s="591" t="s">
        <v>1552</v>
      </c>
      <c r="O146" s="591" t="s">
        <v>1760</v>
      </c>
      <c r="P146" s="591" t="s">
        <v>1761</v>
      </c>
      <c r="Q146" s="812" t="s">
        <v>1668</v>
      </c>
      <c r="R146" s="812"/>
      <c r="S146" s="1115" t="s">
        <v>878</v>
      </c>
      <c r="T146" s="1115"/>
      <c r="U146" s="38">
        <v>6</v>
      </c>
      <c r="V146" s="853"/>
      <c r="W146" s="38">
        <v>13</v>
      </c>
      <c r="X146" s="853"/>
      <c r="Y146" s="38">
        <v>20</v>
      </c>
      <c r="Z146" s="853"/>
      <c r="AA146" s="38">
        <v>27</v>
      </c>
      <c r="AB146" s="853"/>
      <c r="AC146" s="38">
        <v>3</v>
      </c>
      <c r="AD146" s="853"/>
      <c r="AE146" s="38">
        <v>10</v>
      </c>
      <c r="AF146" s="853"/>
      <c r="AG146" s="38">
        <v>17</v>
      </c>
      <c r="AH146" s="853"/>
      <c r="AI146" s="38">
        <v>24</v>
      </c>
      <c r="AJ146" s="853"/>
      <c r="AK146" s="38">
        <v>1</v>
      </c>
      <c r="AL146" s="853"/>
      <c r="AM146" s="38">
        <v>8</v>
      </c>
      <c r="AN146" s="853"/>
      <c r="AO146" s="38">
        <v>15</v>
      </c>
      <c r="AP146" s="853"/>
      <c r="AQ146" s="38">
        <v>22</v>
      </c>
      <c r="AR146" s="853"/>
      <c r="AS146" s="38">
        <v>29</v>
      </c>
      <c r="AT146" s="853"/>
      <c r="AU146" s="38">
        <v>5</v>
      </c>
      <c r="AV146" s="853"/>
      <c r="AW146" s="38">
        <v>12</v>
      </c>
      <c r="AX146" s="853"/>
      <c r="AY146" s="38">
        <v>19</v>
      </c>
      <c r="AZ146" s="853"/>
      <c r="BA146" s="38">
        <v>26</v>
      </c>
      <c r="BB146" s="853"/>
      <c r="BC146" s="38">
        <v>2</v>
      </c>
      <c r="BD146" s="853"/>
      <c r="BE146" s="38">
        <v>9</v>
      </c>
      <c r="BF146" s="853"/>
      <c r="BG146" s="38">
        <v>16</v>
      </c>
      <c r="BH146" s="853"/>
      <c r="BI146" s="38">
        <v>23</v>
      </c>
      <c r="BJ146" s="853"/>
      <c r="BK146" s="38">
        <v>30</v>
      </c>
      <c r="BL146" s="1204"/>
      <c r="BM146" s="527" t="s">
        <v>878</v>
      </c>
      <c r="BN146" s="474"/>
      <c r="BO146" s="473" t="s">
        <v>879</v>
      </c>
      <c r="BP146" s="173"/>
      <c r="BQ146" s="473" t="s">
        <v>1668</v>
      </c>
      <c r="BR146" s="528"/>
    </row>
    <row r="147" spans="1:109" customFormat="1" ht="21.75" hidden="1" customHeight="1">
      <c r="A147" s="15"/>
      <c r="B147" s="15"/>
      <c r="C147" s="38" t="s">
        <v>111</v>
      </c>
      <c r="D147" s="556" t="s">
        <v>1666</v>
      </c>
      <c r="E147" s="477">
        <v>1672</v>
      </c>
      <c r="F147" s="459">
        <v>38927</v>
      </c>
      <c r="G147" s="788"/>
      <c r="H147" s="319" t="s">
        <v>1403</v>
      </c>
      <c r="I147" s="27">
        <v>41081</v>
      </c>
      <c r="J147" s="436" t="s">
        <v>738</v>
      </c>
      <c r="K147" s="287" t="s">
        <v>738</v>
      </c>
      <c r="L147" s="16">
        <v>0</v>
      </c>
      <c r="M147" s="16">
        <v>0</v>
      </c>
      <c r="N147" s="16">
        <v>0</v>
      </c>
      <c r="O147" s="16">
        <v>0</v>
      </c>
      <c r="P147" s="16">
        <v>0</v>
      </c>
      <c r="Q147" s="767">
        <v>0</v>
      </c>
      <c r="R147" s="767">
        <v>0</v>
      </c>
      <c r="S147" s="1114">
        <v>0</v>
      </c>
      <c r="T147" s="1114"/>
      <c r="U147" s="15"/>
      <c r="V147" s="769"/>
      <c r="W147" s="15"/>
      <c r="X147" s="769"/>
      <c r="Y147" s="15"/>
      <c r="Z147" s="769"/>
      <c r="AA147" s="15"/>
      <c r="AB147" s="769"/>
      <c r="AC147" s="15"/>
      <c r="AD147" s="769"/>
      <c r="AE147" s="15"/>
      <c r="AF147" s="769"/>
      <c r="AG147" s="15"/>
      <c r="AH147" s="769"/>
      <c r="AI147" s="15"/>
      <c r="AJ147" s="769"/>
      <c r="AK147" s="15"/>
      <c r="AL147" s="770"/>
      <c r="AM147" s="15"/>
      <c r="AN147" s="770"/>
      <c r="AO147" s="15"/>
      <c r="AP147" s="770"/>
      <c r="AQ147" s="15"/>
      <c r="AR147" s="770"/>
      <c r="AS147" s="15"/>
      <c r="AT147" s="770"/>
      <c r="AU147" s="15"/>
      <c r="AV147" s="770"/>
      <c r="AW147" s="15"/>
      <c r="AX147" s="770"/>
      <c r="AY147" s="15"/>
      <c r="AZ147" s="770"/>
      <c r="BA147" s="15"/>
      <c r="BB147" s="770"/>
      <c r="BC147" s="15"/>
      <c r="BD147" s="770"/>
      <c r="BE147" s="15"/>
      <c r="BF147" s="770"/>
      <c r="BG147" s="15"/>
      <c r="BH147" s="770"/>
      <c r="BI147" s="15"/>
      <c r="BJ147" s="770"/>
      <c r="BK147" s="15"/>
      <c r="BL147" s="1015"/>
      <c r="BM147" s="419">
        <v>0</v>
      </c>
      <c r="BN147" s="25"/>
      <c r="BO147" s="15">
        <v>0</v>
      </c>
      <c r="BP147" s="23"/>
      <c r="BQ147" s="15">
        <v>0</v>
      </c>
      <c r="BR147" s="245"/>
      <c r="BS147" s="245"/>
      <c r="BT147" s="245"/>
      <c r="BU147" s="245"/>
      <c r="BV147" s="245"/>
      <c r="BW147" s="245"/>
      <c r="BX147" s="245"/>
      <c r="BY147" s="245"/>
      <c r="BZ147" s="245"/>
      <c r="CA147" s="245"/>
      <c r="CB147" s="245"/>
      <c r="CC147" s="245"/>
      <c r="CD147" s="245"/>
      <c r="CE147" s="245"/>
      <c r="CF147" s="245"/>
      <c r="CG147" s="245"/>
      <c r="CH147" s="245"/>
      <c r="CI147" s="245"/>
      <c r="CJ147" s="245"/>
      <c r="CK147" s="245"/>
      <c r="CL147" s="245"/>
      <c r="CM147" s="245"/>
      <c r="CN147" s="245"/>
      <c r="CO147" s="245"/>
      <c r="CP147" s="245"/>
      <c r="CQ147" s="245"/>
      <c r="CR147" s="245"/>
      <c r="CS147" s="245"/>
      <c r="CT147" s="245"/>
      <c r="CU147" s="245"/>
      <c r="CV147" s="25"/>
      <c r="CW147" s="25"/>
      <c r="CX147" s="25"/>
      <c r="CY147" s="25"/>
      <c r="CZ147" s="25"/>
    </row>
    <row r="148" spans="1:109" s="25" customFormat="1" ht="14.25" hidden="1" customHeight="1">
      <c r="C148" s="58"/>
      <c r="D148" s="156"/>
      <c r="E148" s="184"/>
      <c r="F148" s="39"/>
      <c r="G148" s="184"/>
      <c r="H148" s="58"/>
      <c r="I148" s="58"/>
      <c r="K148" s="58"/>
      <c r="U148" s="23"/>
      <c r="W148" s="23"/>
      <c r="Y148" s="23"/>
      <c r="AA148" s="23"/>
      <c r="AC148" s="23"/>
      <c r="AE148" s="23"/>
      <c r="AG148" s="23"/>
      <c r="AI148" s="23"/>
      <c r="AK148" s="23"/>
      <c r="AM148" s="23"/>
      <c r="AO148" s="23"/>
      <c r="AQ148" s="23"/>
      <c r="AS148" s="23"/>
      <c r="AU148" s="23"/>
      <c r="AW148" s="23"/>
      <c r="AY148" s="23"/>
      <c r="BA148" s="23"/>
      <c r="BC148" s="23"/>
      <c r="BE148" s="23"/>
      <c r="BG148" s="23"/>
      <c r="BI148" s="23"/>
      <c r="BK148" s="23"/>
      <c r="BM148" s="23"/>
      <c r="BO148" s="23"/>
      <c r="BP148" s="23"/>
      <c r="BQ148" s="23"/>
    </row>
    <row r="149" spans="1:109" s="50" customFormat="1" ht="54" hidden="1" customHeight="1">
      <c r="C149" s="49"/>
      <c r="D149" s="49" t="s">
        <v>2362</v>
      </c>
      <c r="E149" s="191"/>
      <c r="F149" s="465"/>
      <c r="G149" s="191"/>
      <c r="H149" s="257"/>
      <c r="I149" s="35"/>
      <c r="J149" s="3"/>
      <c r="K149" s="257"/>
      <c r="U149" s="49"/>
      <c r="W149" s="49"/>
      <c r="Y149" s="49"/>
      <c r="AA149" s="49"/>
      <c r="AC149" s="49"/>
      <c r="AE149" s="49"/>
      <c r="AG149" s="49"/>
      <c r="AI149" s="49"/>
      <c r="AK149" s="49"/>
      <c r="AM149" s="49"/>
      <c r="AO149" s="49"/>
      <c r="AQ149" s="49"/>
      <c r="AS149" s="49"/>
      <c r="AU149" s="49"/>
      <c r="AW149" s="49"/>
      <c r="AY149" s="49"/>
      <c r="BA149" s="49"/>
      <c r="BC149" s="49"/>
      <c r="BE149" s="49"/>
      <c r="BG149" s="49"/>
      <c r="BI149" s="49"/>
      <c r="BK149" s="49"/>
      <c r="CM149" s="254"/>
      <c r="CN149" s="254"/>
      <c r="CO149" s="254"/>
      <c r="CQ149" s="254"/>
    </row>
    <row r="150" spans="1:109" s="25" customFormat="1" ht="14.25" hidden="1" customHeight="1">
      <c r="C150" s="58"/>
      <c r="D150" s="156"/>
      <c r="E150" s="184"/>
      <c r="F150" s="39"/>
      <c r="G150" s="184"/>
      <c r="H150" s="58"/>
      <c r="I150" s="58"/>
      <c r="K150" s="58"/>
      <c r="U150" s="23"/>
      <c r="W150" s="23"/>
      <c r="Y150" s="23"/>
      <c r="AA150" s="23"/>
      <c r="AC150" s="23"/>
      <c r="AE150" s="23"/>
      <c r="AG150" s="23"/>
      <c r="AI150" s="23"/>
      <c r="AK150" s="23"/>
      <c r="AM150" s="23"/>
      <c r="AO150" s="23"/>
      <c r="AQ150" s="23"/>
      <c r="AS150" s="23"/>
      <c r="AU150" s="23"/>
      <c r="AW150" s="23"/>
      <c r="AY150" s="23"/>
      <c r="BA150" s="23"/>
      <c r="BC150" s="23"/>
      <c r="BE150" s="23"/>
      <c r="BG150" s="23"/>
      <c r="BI150" s="23"/>
      <c r="BK150" s="23"/>
      <c r="BM150" s="23"/>
      <c r="BO150" s="23"/>
      <c r="BP150" s="23"/>
      <c r="BQ150" s="23"/>
    </row>
    <row r="151" spans="1:109" s="484" customFormat="1" ht="34.5" hidden="1" customHeight="1">
      <c r="A151" s="593" t="s">
        <v>301</v>
      </c>
      <c r="B151" s="593" t="s">
        <v>1601</v>
      </c>
      <c r="C151" s="504" t="s">
        <v>12</v>
      </c>
      <c r="D151" s="593" t="s">
        <v>39</v>
      </c>
      <c r="E151" s="591" t="s">
        <v>1665</v>
      </c>
      <c r="F151" s="594" t="s">
        <v>14</v>
      </c>
      <c r="G151" s="591"/>
      <c r="H151" s="594" t="s">
        <v>1611</v>
      </c>
      <c r="I151" s="594" t="s">
        <v>1612</v>
      </c>
      <c r="J151" s="591" t="s">
        <v>299</v>
      </c>
      <c r="K151" s="594" t="s">
        <v>298</v>
      </c>
      <c r="L151" s="591" t="s">
        <v>1353</v>
      </c>
      <c r="M151" s="591" t="s">
        <v>1551</v>
      </c>
      <c r="N151" s="591" t="s">
        <v>1552</v>
      </c>
      <c r="O151" s="591" t="s">
        <v>1760</v>
      </c>
      <c r="P151" s="591" t="s">
        <v>1761</v>
      </c>
      <c r="Q151" s="812" t="s">
        <v>1668</v>
      </c>
      <c r="R151" s="812"/>
      <c r="S151" s="1115" t="s">
        <v>878</v>
      </c>
      <c r="T151" s="1115"/>
      <c r="U151" s="38">
        <v>6</v>
      </c>
      <c r="V151" s="853"/>
      <c r="W151" s="38">
        <v>13</v>
      </c>
      <c r="X151" s="853"/>
      <c r="Y151" s="38">
        <v>20</v>
      </c>
      <c r="Z151" s="853"/>
      <c r="AA151" s="38">
        <v>27</v>
      </c>
      <c r="AB151" s="853"/>
      <c r="AC151" s="38">
        <v>3</v>
      </c>
      <c r="AD151" s="853"/>
      <c r="AE151" s="38">
        <v>10</v>
      </c>
      <c r="AF151" s="853"/>
      <c r="AG151" s="38">
        <v>17</v>
      </c>
      <c r="AH151" s="853"/>
      <c r="AI151" s="38">
        <v>24</v>
      </c>
      <c r="AJ151" s="853"/>
      <c r="AK151" s="38">
        <v>1</v>
      </c>
      <c r="AL151" s="853"/>
      <c r="AM151" s="38">
        <v>8</v>
      </c>
      <c r="AN151" s="853"/>
      <c r="AO151" s="38">
        <v>15</v>
      </c>
      <c r="AP151" s="853"/>
      <c r="AQ151" s="38">
        <v>22</v>
      </c>
      <c r="AR151" s="853"/>
      <c r="AS151" s="38">
        <v>29</v>
      </c>
      <c r="AT151" s="853"/>
      <c r="AU151" s="38">
        <v>5</v>
      </c>
      <c r="AV151" s="853"/>
      <c r="AW151" s="38">
        <v>12</v>
      </c>
      <c r="AX151" s="853"/>
      <c r="AY151" s="38">
        <v>19</v>
      </c>
      <c r="AZ151" s="853"/>
      <c r="BA151" s="38">
        <v>26</v>
      </c>
      <c r="BB151" s="853"/>
      <c r="BC151" s="38">
        <v>2</v>
      </c>
      <c r="BD151" s="853"/>
      <c r="BE151" s="38">
        <v>9</v>
      </c>
      <c r="BF151" s="853"/>
      <c r="BG151" s="38">
        <v>16</v>
      </c>
      <c r="BH151" s="853"/>
      <c r="BI151" s="38">
        <v>23</v>
      </c>
      <c r="BJ151" s="853"/>
      <c r="BK151" s="38">
        <v>30</v>
      </c>
      <c r="BL151" s="1204"/>
      <c r="BM151" s="527" t="s">
        <v>878</v>
      </c>
      <c r="BN151" s="474"/>
      <c r="BO151" s="473" t="s">
        <v>879</v>
      </c>
      <c r="BP151" s="173"/>
      <c r="BQ151" s="473" t="s">
        <v>1668</v>
      </c>
      <c r="BR151" s="528"/>
    </row>
    <row r="152" spans="1:109" s="25" customFormat="1" ht="21.75" hidden="1" customHeight="1">
      <c r="A152" s="30"/>
      <c r="B152" s="30"/>
      <c r="C152" s="38" t="s">
        <v>80</v>
      </c>
      <c r="D152" s="34" t="s">
        <v>1803</v>
      </c>
      <c r="E152" s="477">
        <v>120</v>
      </c>
      <c r="F152" s="457">
        <v>42172</v>
      </c>
      <c r="G152" s="788"/>
      <c r="H152" s="319" t="s">
        <v>1593</v>
      </c>
      <c r="I152" s="27">
        <v>40338</v>
      </c>
      <c r="J152" s="431" t="s">
        <v>948</v>
      </c>
      <c r="K152" s="287" t="s">
        <v>947</v>
      </c>
      <c r="L152" s="16">
        <v>0</v>
      </c>
      <c r="M152" s="16">
        <v>0</v>
      </c>
      <c r="N152" s="16">
        <v>0</v>
      </c>
      <c r="O152" s="16">
        <v>2</v>
      </c>
      <c r="P152" s="16">
        <v>2</v>
      </c>
      <c r="Q152" s="767">
        <v>15</v>
      </c>
      <c r="R152" s="767">
        <v>17</v>
      </c>
      <c r="S152" s="1114">
        <v>0</v>
      </c>
      <c r="T152" s="1114"/>
      <c r="U152" s="15"/>
      <c r="V152" s="769"/>
      <c r="W152" s="15"/>
      <c r="X152" s="769"/>
      <c r="Y152" s="15"/>
      <c r="Z152" s="769"/>
      <c r="AA152" s="15"/>
      <c r="AB152" s="769"/>
      <c r="AC152" s="15"/>
      <c r="AD152" s="769"/>
      <c r="AE152" s="15"/>
      <c r="AF152" s="769"/>
      <c r="AG152" s="15"/>
      <c r="AH152" s="769"/>
      <c r="AI152" s="15"/>
      <c r="AJ152" s="769"/>
      <c r="AK152" s="15"/>
      <c r="AL152" s="770"/>
      <c r="AM152" s="15"/>
      <c r="AN152" s="770"/>
      <c r="AO152" s="15"/>
      <c r="AP152" s="770"/>
      <c r="AQ152" s="15"/>
      <c r="AR152" s="770"/>
      <c r="AS152" s="15"/>
      <c r="AT152" s="770"/>
      <c r="AU152" s="15"/>
      <c r="AV152" s="770"/>
      <c r="AW152" s="15"/>
      <c r="AX152" s="770"/>
      <c r="AY152" s="15"/>
      <c r="AZ152" s="770"/>
      <c r="BA152" s="15"/>
      <c r="BB152" s="770"/>
      <c r="BC152" s="15"/>
      <c r="BD152" s="770"/>
      <c r="BE152" s="15"/>
      <c r="BF152" s="770"/>
      <c r="BG152" s="15"/>
      <c r="BH152" s="770"/>
      <c r="BI152" s="15"/>
      <c r="BJ152" s="770"/>
      <c r="BK152" s="15"/>
      <c r="BL152" s="1015"/>
      <c r="BM152" s="419">
        <f t="shared" ref="BM152" si="30">COUNT(U152:AI152)</f>
        <v>0</v>
      </c>
      <c r="BO152" s="15">
        <f t="shared" ref="BO152" si="31">COUNT(AK152:BK152)</f>
        <v>0</v>
      </c>
      <c r="BP152" s="23"/>
      <c r="BQ152" s="15">
        <f t="shared" ref="BQ152" si="32">SUM(BM152,BO152)</f>
        <v>0</v>
      </c>
      <c r="DA152"/>
      <c r="DB152"/>
      <c r="DC152"/>
      <c r="DD152"/>
      <c r="DE152"/>
    </row>
    <row r="153" spans="1:109" s="25" customFormat="1" ht="14.25" hidden="1" customHeight="1">
      <c r="C153" s="58"/>
      <c r="D153" s="156"/>
      <c r="E153" s="184"/>
      <c r="F153" s="39"/>
      <c r="G153" s="184"/>
      <c r="H153" s="58"/>
      <c r="I153" s="58"/>
      <c r="K153" s="58"/>
      <c r="U153" s="23"/>
      <c r="W153" s="23"/>
      <c r="Y153" s="23"/>
      <c r="AA153" s="23"/>
      <c r="AC153" s="23"/>
      <c r="AE153" s="23"/>
      <c r="AG153" s="23"/>
      <c r="AI153" s="23"/>
      <c r="AK153" s="23"/>
      <c r="AM153" s="23"/>
      <c r="AO153" s="23"/>
      <c r="AQ153" s="23"/>
      <c r="AS153" s="23"/>
      <c r="AU153" s="23"/>
      <c r="AW153" s="23"/>
      <c r="AY153" s="23"/>
      <c r="BA153" s="23"/>
      <c r="BC153" s="23"/>
      <c r="BE153" s="23"/>
      <c r="BG153" s="23"/>
      <c r="BI153" s="23"/>
      <c r="BK153" s="23"/>
      <c r="BM153" s="23"/>
      <c r="BO153" s="23"/>
      <c r="BP153" s="23"/>
      <c r="BQ153" s="23"/>
    </row>
    <row r="154" spans="1:109" s="50" customFormat="1" ht="54" hidden="1" customHeight="1">
      <c r="C154" s="49"/>
      <c r="D154" s="49" t="s">
        <v>2275</v>
      </c>
      <c r="E154" s="191"/>
      <c r="F154" s="465"/>
      <c r="G154" s="191"/>
      <c r="H154" s="257"/>
      <c r="I154" s="35"/>
      <c r="J154" s="3"/>
      <c r="K154" s="257"/>
      <c r="U154" s="49"/>
      <c r="W154" s="49"/>
      <c r="Y154" s="49"/>
      <c r="AA154" s="49"/>
      <c r="AC154" s="49"/>
      <c r="AE154" s="49"/>
      <c r="AG154" s="49"/>
      <c r="AI154" s="49"/>
      <c r="AK154" s="49"/>
      <c r="AM154" s="49"/>
      <c r="AO154" s="49"/>
      <c r="AQ154" s="49"/>
      <c r="AS154" s="49"/>
      <c r="AU154" s="49"/>
      <c r="AW154" s="49"/>
      <c r="AY154" s="49"/>
      <c r="BA154" s="49"/>
      <c r="BC154" s="49"/>
      <c r="BE154" s="49"/>
      <c r="BG154" s="49"/>
      <c r="BI154" s="49"/>
      <c r="BK154" s="49"/>
      <c r="CM154" s="254"/>
      <c r="CN154" s="254"/>
      <c r="CO154" s="254"/>
      <c r="CQ154" s="254"/>
    </row>
    <row r="155" spans="1:109" s="25" customFormat="1" ht="14.25" hidden="1" customHeight="1">
      <c r="C155" s="58"/>
      <c r="D155" s="156"/>
      <c r="E155" s="184"/>
      <c r="F155" s="39"/>
      <c r="G155" s="184"/>
      <c r="H155" s="58"/>
      <c r="I155" s="58"/>
      <c r="K155" s="58"/>
      <c r="U155" s="23"/>
      <c r="W155" s="23"/>
      <c r="Y155" s="23"/>
      <c r="AA155" s="23"/>
      <c r="AC155" s="23"/>
      <c r="AE155" s="23"/>
      <c r="AG155" s="23"/>
      <c r="AI155" s="23"/>
      <c r="AK155" s="23"/>
      <c r="AM155" s="23"/>
      <c r="AO155" s="23"/>
      <c r="AQ155" s="23"/>
      <c r="AS155" s="23"/>
      <c r="AU155" s="23"/>
      <c r="AW155" s="23"/>
      <c r="AY155" s="23"/>
      <c r="BA155" s="23"/>
      <c r="BC155" s="23"/>
      <c r="BE155" s="23"/>
      <c r="BG155" s="23"/>
      <c r="BI155" s="23"/>
      <c r="BK155" s="23"/>
      <c r="BM155" s="23"/>
      <c r="BO155" s="23"/>
      <c r="BP155" s="23"/>
      <c r="BQ155" s="23"/>
    </row>
    <row r="156" spans="1:109" s="484" customFormat="1" ht="34.5" hidden="1" customHeight="1">
      <c r="A156" s="593" t="s">
        <v>301</v>
      </c>
      <c r="B156" s="593" t="s">
        <v>1601</v>
      </c>
      <c r="C156" s="504" t="s">
        <v>12</v>
      </c>
      <c r="D156" s="593" t="s">
        <v>39</v>
      </c>
      <c r="E156" s="591" t="s">
        <v>1665</v>
      </c>
      <c r="F156" s="594" t="s">
        <v>14</v>
      </c>
      <c r="G156" s="478"/>
      <c r="H156" s="594" t="s">
        <v>1611</v>
      </c>
      <c r="I156" s="594" t="s">
        <v>1612</v>
      </c>
      <c r="J156" s="591" t="s">
        <v>299</v>
      </c>
      <c r="K156" s="594" t="s">
        <v>298</v>
      </c>
      <c r="L156" s="591" t="s">
        <v>1353</v>
      </c>
      <c r="M156" s="591" t="s">
        <v>1551</v>
      </c>
      <c r="N156" s="591" t="s">
        <v>1552</v>
      </c>
      <c r="O156" s="591" t="s">
        <v>1760</v>
      </c>
      <c r="P156" s="591" t="s">
        <v>1761</v>
      </c>
      <c r="Q156" s="812" t="s">
        <v>1668</v>
      </c>
      <c r="R156" s="812"/>
      <c r="S156" s="1115" t="s">
        <v>878</v>
      </c>
      <c r="T156" s="1115"/>
      <c r="U156" s="38"/>
      <c r="V156" s="853"/>
      <c r="W156" s="38"/>
      <c r="X156" s="853"/>
      <c r="Y156" s="38"/>
      <c r="Z156" s="853"/>
      <c r="AA156" s="38"/>
      <c r="AB156" s="853"/>
      <c r="AC156" s="38"/>
      <c r="AD156" s="853"/>
      <c r="AE156" s="38"/>
      <c r="AF156" s="853"/>
      <c r="AG156" s="38"/>
      <c r="AH156" s="853"/>
      <c r="AI156" s="38"/>
      <c r="AJ156" s="853"/>
      <c r="AK156" s="38"/>
      <c r="AL156" s="853"/>
      <c r="AM156" s="38"/>
      <c r="AN156" s="853"/>
      <c r="AO156" s="38"/>
      <c r="AP156" s="853"/>
      <c r="AQ156" s="38"/>
      <c r="AR156" s="853"/>
      <c r="AS156" s="38"/>
      <c r="AT156" s="853"/>
      <c r="AU156" s="38"/>
      <c r="AV156" s="853"/>
      <c r="AW156" s="38"/>
      <c r="AX156" s="853"/>
      <c r="AY156" s="38"/>
      <c r="AZ156" s="853"/>
      <c r="BA156" s="38"/>
      <c r="BB156" s="853"/>
      <c r="BC156" s="38"/>
      <c r="BD156" s="853"/>
      <c r="BE156" s="38"/>
      <c r="BF156" s="853"/>
      <c r="BG156" s="38"/>
      <c r="BH156" s="853"/>
      <c r="BI156" s="38"/>
      <c r="BJ156" s="853"/>
      <c r="BK156" s="38"/>
      <c r="BL156" s="1204"/>
      <c r="BM156" s="527" t="s">
        <v>878</v>
      </c>
      <c r="BN156" s="474"/>
      <c r="BO156" s="473" t="s">
        <v>879</v>
      </c>
      <c r="BP156" s="173"/>
      <c r="BQ156" s="473" t="s">
        <v>1668</v>
      </c>
      <c r="BR156" s="528"/>
    </row>
    <row r="157" spans="1:109" s="25" customFormat="1" ht="21" hidden="1" customHeight="1">
      <c r="A157" s="30"/>
      <c r="B157" s="30"/>
      <c r="C157" s="38" t="s">
        <v>130</v>
      </c>
      <c r="D157" s="556" t="s">
        <v>1404</v>
      </c>
      <c r="E157" s="477">
        <v>11121</v>
      </c>
      <c r="F157" s="458">
        <v>44321</v>
      </c>
      <c r="G157" s="788"/>
      <c r="H157" s="319" t="s">
        <v>1403</v>
      </c>
      <c r="I157" s="27">
        <v>37021</v>
      </c>
      <c r="J157" s="430" t="s">
        <v>1406</v>
      </c>
      <c r="K157" s="287" t="s">
        <v>1405</v>
      </c>
      <c r="L157" s="16">
        <v>0</v>
      </c>
      <c r="M157" s="16">
        <v>0</v>
      </c>
      <c r="N157" s="16">
        <v>0</v>
      </c>
      <c r="O157" s="16">
        <v>0</v>
      </c>
      <c r="P157" s="16">
        <v>0</v>
      </c>
      <c r="Q157" s="767">
        <v>0</v>
      </c>
      <c r="R157" s="767"/>
      <c r="S157" s="1114">
        <v>0</v>
      </c>
      <c r="T157" s="1114"/>
      <c r="U157" s="15"/>
      <c r="V157" s="769"/>
      <c r="W157" s="15"/>
      <c r="X157" s="769"/>
      <c r="Y157" s="15"/>
      <c r="Z157" s="769"/>
      <c r="AA157" s="15"/>
      <c r="AB157" s="769"/>
      <c r="AC157" s="15"/>
      <c r="AD157" s="769"/>
      <c r="AE157" s="15"/>
      <c r="AF157" s="769"/>
      <c r="AG157" s="15"/>
      <c r="AH157" s="769"/>
      <c r="AI157" s="15"/>
      <c r="AJ157" s="769"/>
      <c r="AK157" s="15"/>
      <c r="AL157" s="770"/>
      <c r="AM157" s="15"/>
      <c r="AN157" s="770"/>
      <c r="AO157" s="15"/>
      <c r="AP157" s="770"/>
      <c r="AQ157" s="15"/>
      <c r="AR157" s="770"/>
      <c r="AS157" s="15"/>
      <c r="AT157" s="770"/>
      <c r="AU157" s="15"/>
      <c r="AV157" s="770"/>
      <c r="AW157" s="15"/>
      <c r="AX157" s="770"/>
      <c r="AY157" s="15"/>
      <c r="AZ157" s="770"/>
      <c r="BA157" s="15"/>
      <c r="BB157" s="770"/>
      <c r="BC157" s="15"/>
      <c r="BD157" s="770"/>
      <c r="BE157" s="15"/>
      <c r="BF157" s="770"/>
      <c r="BG157" s="15"/>
      <c r="BH157" s="770"/>
      <c r="BI157" s="15"/>
      <c r="BJ157" s="770"/>
      <c r="BK157" s="15"/>
      <c r="BL157" s="1015"/>
      <c r="BM157" s="419">
        <f t="shared" ref="BM157" si="33">COUNT(U157:AI157)</f>
        <v>0</v>
      </c>
      <c r="BO157" s="15">
        <f t="shared" ref="BO157" si="34">COUNT(AK157:BK157)</f>
        <v>0</v>
      </c>
      <c r="BP157" s="23"/>
      <c r="BQ157" s="15">
        <f t="shared" ref="BQ157" si="35">SUM(BM157,BO157)</f>
        <v>0</v>
      </c>
      <c r="DA157"/>
      <c r="DB157"/>
      <c r="DC157"/>
    </row>
    <row r="158" spans="1:109" s="25" customFormat="1" ht="14.25" hidden="1" customHeight="1">
      <c r="C158" s="58"/>
      <c r="D158" s="156"/>
      <c r="E158" s="184"/>
      <c r="F158" s="39"/>
      <c r="G158" s="184"/>
      <c r="H158" s="58"/>
      <c r="I158" s="58"/>
      <c r="K158" s="58"/>
      <c r="U158" s="23"/>
      <c r="W158" s="23"/>
      <c r="Y158" s="23"/>
      <c r="AA158" s="23"/>
      <c r="AC158" s="23"/>
      <c r="AE158" s="23"/>
      <c r="AG158" s="23"/>
      <c r="AI158" s="23"/>
      <c r="AK158" s="23"/>
      <c r="AM158" s="23"/>
      <c r="AO158" s="23"/>
      <c r="AQ158" s="23"/>
      <c r="AS158" s="23"/>
      <c r="AU158" s="23"/>
      <c r="AW158" s="23"/>
      <c r="AY158" s="23"/>
      <c r="BA158" s="23"/>
      <c r="BC158" s="23"/>
      <c r="BE158" s="23"/>
      <c r="BG158" s="23"/>
      <c r="BI158" s="23"/>
      <c r="BK158" s="23"/>
      <c r="BM158" s="23"/>
      <c r="BO158" s="23"/>
      <c r="BP158" s="23"/>
      <c r="BQ158" s="23"/>
    </row>
    <row r="159" spans="1:109" s="50" customFormat="1" ht="54" hidden="1" customHeight="1">
      <c r="C159" s="49"/>
      <c r="D159" s="49" t="s">
        <v>1879</v>
      </c>
      <c r="E159" s="191"/>
      <c r="F159" s="465"/>
      <c r="G159" s="191"/>
      <c r="H159" s="257"/>
      <c r="I159" s="35"/>
      <c r="J159" s="3"/>
      <c r="K159" s="257"/>
      <c r="U159" s="49"/>
      <c r="W159" s="49"/>
      <c r="Y159" s="49"/>
      <c r="AA159" s="49"/>
      <c r="AC159" s="49"/>
      <c r="AE159" s="49"/>
      <c r="AG159" s="49"/>
      <c r="AI159" s="49"/>
      <c r="AK159" s="49"/>
      <c r="AM159" s="49"/>
      <c r="AO159" s="49"/>
      <c r="AQ159" s="49"/>
      <c r="AS159" s="49"/>
      <c r="AU159" s="49"/>
      <c r="AW159" s="49"/>
      <c r="AY159" s="49"/>
      <c r="BA159" s="49"/>
      <c r="BC159" s="49"/>
      <c r="BE159" s="49"/>
      <c r="BG159" s="49"/>
      <c r="BI159" s="49"/>
      <c r="BK159" s="49"/>
      <c r="CS159" s="254"/>
      <c r="CT159" s="254"/>
      <c r="CU159" s="254"/>
    </row>
    <row r="160" spans="1:109" s="25" customFormat="1" ht="15" hidden="1" customHeight="1">
      <c r="C160" s="58"/>
      <c r="D160" s="156"/>
      <c r="E160" s="184"/>
      <c r="F160" s="39"/>
      <c r="G160" s="184"/>
      <c r="H160" s="58"/>
      <c r="I160" s="58"/>
      <c r="K160" s="58"/>
      <c r="U160" s="23"/>
      <c r="W160" s="23"/>
      <c r="Y160" s="23"/>
      <c r="AA160" s="23"/>
      <c r="AC160" s="23"/>
      <c r="AE160" s="23"/>
      <c r="AG160" s="23"/>
      <c r="AI160" s="23"/>
      <c r="AK160" s="23"/>
      <c r="AM160" s="23"/>
      <c r="AO160" s="23"/>
      <c r="AQ160" s="23"/>
      <c r="AS160" s="23"/>
      <c r="AU160" s="23"/>
      <c r="AW160" s="23"/>
      <c r="AY160" s="23"/>
      <c r="BA160" s="23"/>
      <c r="BC160" s="23"/>
      <c r="BE160" s="23"/>
      <c r="BG160" s="23"/>
      <c r="BI160" s="23"/>
      <c r="BK160" s="23"/>
      <c r="BM160" s="23"/>
      <c r="BO160" s="23"/>
      <c r="BP160" s="23"/>
      <c r="BQ160" s="23"/>
    </row>
    <row r="161" spans="1:104" s="484" customFormat="1" ht="34.5" hidden="1" customHeight="1">
      <c r="A161" s="593" t="s">
        <v>301</v>
      </c>
      <c r="B161" s="593" t="s">
        <v>1601</v>
      </c>
      <c r="C161" s="504" t="s">
        <v>12</v>
      </c>
      <c r="D161" s="593" t="s">
        <v>39</v>
      </c>
      <c r="E161" s="591" t="s">
        <v>1665</v>
      </c>
      <c r="F161" s="594" t="s">
        <v>14</v>
      </c>
      <c r="G161" s="478"/>
      <c r="H161" s="594" t="s">
        <v>1611</v>
      </c>
      <c r="I161" s="594" t="s">
        <v>1612</v>
      </c>
      <c r="J161" s="591" t="s">
        <v>299</v>
      </c>
      <c r="K161" s="594" t="s">
        <v>298</v>
      </c>
      <c r="L161" s="591" t="s">
        <v>1353</v>
      </c>
      <c r="M161" s="591" t="s">
        <v>1551</v>
      </c>
      <c r="N161" s="591" t="s">
        <v>1552</v>
      </c>
      <c r="O161" s="591" t="s">
        <v>1760</v>
      </c>
      <c r="P161" s="591" t="s">
        <v>1761</v>
      </c>
      <c r="Q161" s="812" t="s">
        <v>1668</v>
      </c>
      <c r="R161" s="812"/>
      <c r="S161" s="1115" t="s">
        <v>878</v>
      </c>
      <c r="T161" s="1115"/>
      <c r="U161" s="38"/>
      <c r="V161" s="853"/>
      <c r="W161" s="38"/>
      <c r="X161" s="853"/>
      <c r="Y161" s="38"/>
      <c r="Z161" s="853"/>
      <c r="AA161" s="38"/>
      <c r="AB161" s="853"/>
      <c r="AC161" s="38"/>
      <c r="AD161" s="853"/>
      <c r="AE161" s="38"/>
      <c r="AF161" s="853"/>
      <c r="AG161" s="38"/>
      <c r="AH161" s="853"/>
      <c r="AI161" s="38"/>
      <c r="AJ161" s="853"/>
      <c r="AK161" s="38"/>
      <c r="AL161" s="853"/>
      <c r="AM161" s="38"/>
      <c r="AN161" s="853"/>
      <c r="AO161" s="38"/>
      <c r="AP161" s="853"/>
      <c r="AQ161" s="38"/>
      <c r="AR161" s="853"/>
      <c r="AS161" s="38"/>
      <c r="AT161" s="853"/>
      <c r="AU161" s="38"/>
      <c r="AV161" s="853"/>
      <c r="AW161" s="38"/>
      <c r="AX161" s="853"/>
      <c r="AY161" s="38"/>
      <c r="AZ161" s="853"/>
      <c r="BA161" s="38"/>
      <c r="BB161" s="853"/>
      <c r="BC161" s="38"/>
      <c r="BD161" s="853"/>
      <c r="BE161" s="38"/>
      <c r="BF161" s="853"/>
      <c r="BG161" s="38"/>
      <c r="BH161" s="853"/>
      <c r="BI161" s="38"/>
      <c r="BJ161" s="853"/>
      <c r="BK161" s="38"/>
      <c r="BL161" s="1204"/>
      <c r="BM161" s="527" t="s">
        <v>878</v>
      </c>
      <c r="BN161" s="474"/>
      <c r="BO161" s="473" t="s">
        <v>879</v>
      </c>
      <c r="BP161" s="173"/>
      <c r="BQ161" s="473" t="s">
        <v>1668</v>
      </c>
      <c r="BR161" s="528"/>
    </row>
    <row r="162" spans="1:104" customFormat="1" ht="21.75" hidden="1" customHeight="1">
      <c r="A162" s="15"/>
      <c r="B162" s="15"/>
      <c r="C162" s="38" t="s">
        <v>81</v>
      </c>
      <c r="D162" s="556" t="s">
        <v>201</v>
      </c>
      <c r="E162" s="477">
        <v>115</v>
      </c>
      <c r="F162" s="459">
        <v>33563</v>
      </c>
      <c r="G162" s="788"/>
      <c r="H162" s="319" t="s">
        <v>258</v>
      </c>
      <c r="I162" s="27">
        <v>21530</v>
      </c>
      <c r="J162" s="436" t="s">
        <v>398</v>
      </c>
      <c r="K162" s="287" t="s">
        <v>397</v>
      </c>
      <c r="L162" s="16">
        <v>1</v>
      </c>
      <c r="M162" s="16">
        <v>0</v>
      </c>
      <c r="N162" s="16">
        <v>1</v>
      </c>
      <c r="O162" s="16">
        <v>0</v>
      </c>
      <c r="P162" s="16">
        <v>0</v>
      </c>
      <c r="Q162" s="767">
        <v>0</v>
      </c>
      <c r="R162" s="767"/>
      <c r="S162" s="1114">
        <v>0</v>
      </c>
      <c r="T162" s="1114"/>
      <c r="U162" s="15"/>
      <c r="V162" s="769"/>
      <c r="W162" s="15"/>
      <c r="X162" s="769"/>
      <c r="Y162" s="15"/>
      <c r="Z162" s="769"/>
      <c r="AA162" s="15"/>
      <c r="AB162" s="769"/>
      <c r="AC162" s="15"/>
      <c r="AD162" s="769"/>
      <c r="AE162" s="15"/>
      <c r="AF162" s="769"/>
      <c r="AG162" s="15"/>
      <c r="AH162" s="769"/>
      <c r="AI162" s="15"/>
      <c r="AJ162" s="769"/>
      <c r="AK162" s="15"/>
      <c r="AL162" s="770"/>
      <c r="AM162" s="15"/>
      <c r="AN162" s="770"/>
      <c r="AO162" s="15"/>
      <c r="AP162" s="770"/>
      <c r="AQ162" s="15"/>
      <c r="AR162" s="770"/>
      <c r="AS162" s="15"/>
      <c r="AT162" s="770"/>
      <c r="AU162" s="15"/>
      <c r="AV162" s="770"/>
      <c r="AW162" s="15"/>
      <c r="AX162" s="770"/>
      <c r="AY162" s="15"/>
      <c r="AZ162" s="770"/>
      <c r="BA162" s="15"/>
      <c r="BB162" s="770"/>
      <c r="BC162" s="15"/>
      <c r="BD162" s="770"/>
      <c r="BE162" s="15"/>
      <c r="BF162" s="770"/>
      <c r="BG162" s="15"/>
      <c r="BH162" s="770"/>
      <c r="BI162" s="15"/>
      <c r="BJ162" s="770"/>
      <c r="BK162" s="15"/>
      <c r="BL162" s="1015"/>
      <c r="BM162" s="419">
        <f t="shared" ref="BM162:BM178" si="36">COUNT(U162:AI162)</f>
        <v>0</v>
      </c>
      <c r="BN162" s="25"/>
      <c r="BO162" s="15">
        <f t="shared" ref="BO162:BO178" si="37">COUNT(AK162:BK162)</f>
        <v>0</v>
      </c>
      <c r="BP162" s="23"/>
      <c r="BQ162" s="15">
        <f t="shared" ref="BQ162:BQ178" si="38">SUM(BM162,BO162)</f>
        <v>0</v>
      </c>
      <c r="BR162" s="245"/>
      <c r="BS162" s="245"/>
      <c r="BT162" s="245"/>
      <c r="BU162" s="245"/>
      <c r="BV162" s="245"/>
      <c r="BW162" s="245"/>
      <c r="BX162" s="245"/>
      <c r="BY162" s="245"/>
      <c r="BZ162" s="245"/>
      <c r="CA162" s="245"/>
      <c r="CB162" s="245"/>
      <c r="CC162" s="245"/>
      <c r="CD162" s="245"/>
      <c r="CE162" s="245"/>
      <c r="CF162" s="245"/>
      <c r="CG162" s="245"/>
      <c r="CH162" s="245"/>
      <c r="CI162" s="245"/>
      <c r="CJ162" s="245"/>
      <c r="CK162" s="245"/>
      <c r="CL162" s="245"/>
      <c r="CM162" s="245"/>
      <c r="CN162" s="245"/>
      <c r="CO162" s="245"/>
      <c r="CP162" s="245"/>
      <c r="CQ162" s="245"/>
      <c r="CR162" s="245"/>
      <c r="CS162" s="245"/>
      <c r="CT162" s="245"/>
      <c r="CU162" s="245"/>
      <c r="CV162" s="25"/>
      <c r="CW162" s="25"/>
      <c r="CX162" s="25"/>
      <c r="CY162" s="245"/>
      <c r="CZ162" s="245"/>
    </row>
    <row r="163" spans="1:104" customFormat="1" ht="21.75" hidden="1" customHeight="1">
      <c r="A163" s="30"/>
      <c r="B163" s="30"/>
      <c r="C163" s="38" t="s">
        <v>89</v>
      </c>
      <c r="D163" s="556" t="s">
        <v>78</v>
      </c>
      <c r="E163" s="477">
        <v>327</v>
      </c>
      <c r="F163" s="459">
        <v>40126</v>
      </c>
      <c r="G163" s="788"/>
      <c r="H163" s="319" t="s">
        <v>258</v>
      </c>
      <c r="I163" s="27">
        <v>37761</v>
      </c>
      <c r="J163" s="436" t="s">
        <v>557</v>
      </c>
      <c r="K163" s="287" t="s">
        <v>556</v>
      </c>
      <c r="L163" s="16">
        <v>1</v>
      </c>
      <c r="M163" s="16">
        <v>0</v>
      </c>
      <c r="N163" s="16">
        <v>1</v>
      </c>
      <c r="O163" s="16">
        <v>0</v>
      </c>
      <c r="P163" s="16">
        <v>0</v>
      </c>
      <c r="Q163" s="767">
        <v>0</v>
      </c>
      <c r="R163" s="767"/>
      <c r="S163" s="1114">
        <v>0</v>
      </c>
      <c r="T163" s="1114"/>
      <c r="U163" s="15"/>
      <c r="V163" s="769"/>
      <c r="W163" s="15"/>
      <c r="X163" s="769"/>
      <c r="Y163" s="15"/>
      <c r="Z163" s="769"/>
      <c r="AA163" s="15"/>
      <c r="AB163" s="769"/>
      <c r="AC163" s="15"/>
      <c r="AD163" s="769"/>
      <c r="AE163" s="15"/>
      <c r="AF163" s="769"/>
      <c r="AG163" s="15"/>
      <c r="AH163" s="769"/>
      <c r="AI163" s="15"/>
      <c r="AJ163" s="769"/>
      <c r="AK163" s="15"/>
      <c r="AL163" s="770"/>
      <c r="AM163" s="15"/>
      <c r="AN163" s="770"/>
      <c r="AO163" s="15"/>
      <c r="AP163" s="770"/>
      <c r="AQ163" s="15"/>
      <c r="AR163" s="770"/>
      <c r="AS163" s="15"/>
      <c r="AT163" s="770"/>
      <c r="AU163" s="15"/>
      <c r="AV163" s="770"/>
      <c r="AW163" s="15"/>
      <c r="AX163" s="770"/>
      <c r="AY163" s="15"/>
      <c r="AZ163" s="770"/>
      <c r="BA163" s="15"/>
      <c r="BB163" s="770"/>
      <c r="BC163" s="15"/>
      <c r="BD163" s="770"/>
      <c r="BE163" s="15"/>
      <c r="BF163" s="770"/>
      <c r="BG163" s="15"/>
      <c r="BH163" s="770"/>
      <c r="BI163" s="15"/>
      <c r="BJ163" s="770"/>
      <c r="BK163" s="15"/>
      <c r="BL163" s="1015"/>
      <c r="BM163" s="419">
        <f t="shared" si="36"/>
        <v>0</v>
      </c>
      <c r="BN163" s="25"/>
      <c r="BO163" s="15">
        <f t="shared" si="37"/>
        <v>0</v>
      </c>
      <c r="BP163" s="23"/>
      <c r="BQ163" s="15">
        <f t="shared" si="38"/>
        <v>0</v>
      </c>
      <c r="BR163" s="25"/>
      <c r="BS163" s="25"/>
      <c r="BT163" s="25"/>
      <c r="BU163" s="25"/>
      <c r="BV163" s="25"/>
      <c r="BW163" s="25"/>
      <c r="BX163" s="25"/>
      <c r="BY163" s="25"/>
      <c r="BZ163" s="25"/>
      <c r="CA163" s="25"/>
      <c r="CB163" s="25"/>
      <c r="CC163" s="25"/>
      <c r="CD163" s="25"/>
      <c r="CE163" s="25"/>
      <c r="CF163" s="25"/>
      <c r="CG163" s="25"/>
      <c r="CH163" s="25"/>
      <c r="CI163" s="25"/>
      <c r="CJ163" s="25"/>
      <c r="CK163" s="25"/>
      <c r="CL163" s="25"/>
      <c r="CM163" s="25"/>
      <c r="CN163" s="25"/>
      <c r="CO163" s="25"/>
      <c r="CP163" s="25"/>
      <c r="CQ163" s="25"/>
      <c r="CR163" s="25"/>
      <c r="CS163" s="25"/>
      <c r="CT163" s="25"/>
      <c r="CU163" s="25"/>
      <c r="CV163" s="245"/>
      <c r="CW163" s="245"/>
      <c r="CX163" s="245"/>
      <c r="CY163" s="25"/>
      <c r="CZ163" s="25"/>
    </row>
    <row r="164" spans="1:104" customFormat="1" ht="21.75" hidden="1" customHeight="1">
      <c r="A164" s="30"/>
      <c r="B164" s="30"/>
      <c r="C164" s="38" t="s">
        <v>91</v>
      </c>
      <c r="D164" s="556" t="s">
        <v>1174</v>
      </c>
      <c r="E164" s="477">
        <v>28</v>
      </c>
      <c r="F164" s="458">
        <v>40547</v>
      </c>
      <c r="G164" s="788"/>
      <c r="H164" s="319" t="s">
        <v>748</v>
      </c>
      <c r="I164" s="27">
        <v>40722</v>
      </c>
      <c r="J164" s="430" t="s">
        <v>1176</v>
      </c>
      <c r="K164" s="287" t="s">
        <v>1175</v>
      </c>
      <c r="L164" s="16">
        <v>1</v>
      </c>
      <c r="M164" s="16">
        <v>0</v>
      </c>
      <c r="N164" s="16">
        <v>1</v>
      </c>
      <c r="O164" s="16">
        <v>0</v>
      </c>
      <c r="P164" s="16">
        <v>0</v>
      </c>
      <c r="Q164" s="767">
        <v>0</v>
      </c>
      <c r="R164" s="767"/>
      <c r="S164" s="1114">
        <v>0</v>
      </c>
      <c r="T164" s="1114"/>
      <c r="U164" s="15"/>
      <c r="V164" s="769"/>
      <c r="W164" s="15"/>
      <c r="X164" s="769"/>
      <c r="Y164" s="15"/>
      <c r="Z164" s="769"/>
      <c r="AA164" s="15"/>
      <c r="AB164" s="769"/>
      <c r="AC164" s="15"/>
      <c r="AD164" s="769"/>
      <c r="AE164" s="15"/>
      <c r="AF164" s="769"/>
      <c r="AG164" s="15"/>
      <c r="AH164" s="769"/>
      <c r="AI164" s="15"/>
      <c r="AJ164" s="769"/>
      <c r="AK164" s="15"/>
      <c r="AL164" s="770"/>
      <c r="AM164" s="15"/>
      <c r="AN164" s="770"/>
      <c r="AO164" s="15"/>
      <c r="AP164" s="770"/>
      <c r="AQ164" s="15"/>
      <c r="AR164" s="770"/>
      <c r="AS164" s="15"/>
      <c r="AT164" s="770"/>
      <c r="AU164" s="15"/>
      <c r="AV164" s="770"/>
      <c r="AW164" s="15"/>
      <c r="AX164" s="770"/>
      <c r="AY164" s="15"/>
      <c r="AZ164" s="770"/>
      <c r="BA164" s="15"/>
      <c r="BB164" s="770"/>
      <c r="BC164" s="15"/>
      <c r="BD164" s="770"/>
      <c r="BE164" s="15"/>
      <c r="BF164" s="770"/>
      <c r="BG164" s="15"/>
      <c r="BH164" s="770"/>
      <c r="BI164" s="15"/>
      <c r="BJ164" s="770"/>
      <c r="BK164" s="15"/>
      <c r="BL164" s="1015"/>
      <c r="BM164" s="419">
        <f t="shared" si="36"/>
        <v>0</v>
      </c>
      <c r="BN164" s="25"/>
      <c r="BO164" s="15">
        <f t="shared" si="37"/>
        <v>0</v>
      </c>
      <c r="BP164" s="23"/>
      <c r="BQ164" s="15">
        <f t="shared" si="38"/>
        <v>0</v>
      </c>
      <c r="BR164" s="25"/>
      <c r="BS164" s="25"/>
      <c r="BT164" s="25"/>
      <c r="BU164" s="25"/>
      <c r="BV164" s="25"/>
      <c r="BW164" s="25"/>
      <c r="BX164" s="25"/>
      <c r="BY164" s="25"/>
      <c r="BZ164" s="25"/>
      <c r="CA164" s="25"/>
      <c r="CB164" s="25"/>
      <c r="CC164" s="25"/>
      <c r="CD164" s="25"/>
      <c r="CE164" s="25"/>
      <c r="CF164" s="25"/>
      <c r="CG164" s="25"/>
      <c r="CH164" s="25"/>
      <c r="CI164" s="25"/>
      <c r="CJ164" s="25"/>
      <c r="CK164" s="25"/>
      <c r="CL164" s="25"/>
      <c r="CM164" s="25"/>
      <c r="CN164" s="25"/>
      <c r="CO164" s="25"/>
      <c r="CP164" s="25"/>
      <c r="CQ164" s="25"/>
      <c r="CR164" s="25"/>
      <c r="CS164" s="25"/>
      <c r="CT164" s="25"/>
      <c r="CU164" s="25"/>
      <c r="CV164" s="245"/>
      <c r="CW164" s="245"/>
      <c r="CX164" s="245"/>
      <c r="CY164" s="25"/>
      <c r="CZ164" s="25"/>
    </row>
    <row r="165" spans="1:104" customFormat="1" ht="21.75" hidden="1" customHeight="1">
      <c r="A165" s="30"/>
      <c r="B165" s="30"/>
      <c r="C165" s="38" t="s">
        <v>135</v>
      </c>
      <c r="D165" s="556" t="s">
        <v>1294</v>
      </c>
      <c r="E165" s="477">
        <v>2409</v>
      </c>
      <c r="F165" s="457">
        <v>42051</v>
      </c>
      <c r="G165" s="788"/>
      <c r="H165" s="319" t="s">
        <v>748</v>
      </c>
      <c r="I165" s="27">
        <v>27723</v>
      </c>
      <c r="J165" s="436" t="s">
        <v>637</v>
      </c>
      <c r="K165" s="287" t="s">
        <v>637</v>
      </c>
      <c r="L165" s="16">
        <v>0</v>
      </c>
      <c r="M165" s="16">
        <v>0</v>
      </c>
      <c r="N165" s="16">
        <v>0</v>
      </c>
      <c r="O165" s="16">
        <v>0</v>
      </c>
      <c r="P165" s="16">
        <v>0</v>
      </c>
      <c r="Q165" s="767">
        <v>0</v>
      </c>
      <c r="R165" s="767"/>
      <c r="S165" s="1114">
        <v>0</v>
      </c>
      <c r="T165" s="1114"/>
      <c r="U165" s="15"/>
      <c r="V165" s="769"/>
      <c r="W165" s="15"/>
      <c r="X165" s="769"/>
      <c r="Y165" s="15"/>
      <c r="Z165" s="769"/>
      <c r="AA165" s="15"/>
      <c r="AB165" s="769"/>
      <c r="AC165" s="15"/>
      <c r="AD165" s="769"/>
      <c r="AE165" s="15"/>
      <c r="AF165" s="769"/>
      <c r="AG165" s="15"/>
      <c r="AH165" s="769"/>
      <c r="AI165" s="15"/>
      <c r="AJ165" s="769"/>
      <c r="AK165" s="15"/>
      <c r="AL165" s="770"/>
      <c r="AM165" s="15"/>
      <c r="AN165" s="770"/>
      <c r="AO165" s="15"/>
      <c r="AP165" s="770"/>
      <c r="AQ165" s="15"/>
      <c r="AR165" s="770"/>
      <c r="AS165" s="15"/>
      <c r="AT165" s="770"/>
      <c r="AU165" s="15"/>
      <c r="AV165" s="770"/>
      <c r="AW165" s="15"/>
      <c r="AX165" s="770"/>
      <c r="AY165" s="15"/>
      <c r="AZ165" s="770"/>
      <c r="BA165" s="15"/>
      <c r="BB165" s="770"/>
      <c r="BC165" s="15"/>
      <c r="BD165" s="770"/>
      <c r="BE165" s="15"/>
      <c r="BF165" s="770"/>
      <c r="BG165" s="15"/>
      <c r="BH165" s="770"/>
      <c r="BI165" s="15"/>
      <c r="BJ165" s="770"/>
      <c r="BK165" s="15"/>
      <c r="BL165" s="1015"/>
      <c r="BM165" s="419">
        <f t="shared" si="36"/>
        <v>0</v>
      </c>
      <c r="BN165" s="25"/>
      <c r="BO165" s="15">
        <f t="shared" si="37"/>
        <v>0</v>
      </c>
      <c r="BP165" s="23"/>
      <c r="BQ165" s="15">
        <f t="shared" si="38"/>
        <v>0</v>
      </c>
      <c r="BR165" s="25"/>
      <c r="BS165" s="25"/>
      <c r="BT165" s="25"/>
      <c r="BU165" s="25"/>
      <c r="BV165" s="25"/>
      <c r="BW165" s="25"/>
      <c r="BX165" s="25"/>
      <c r="BY165" s="25"/>
      <c r="BZ165" s="25"/>
      <c r="CA165" s="25"/>
      <c r="CB165" s="25"/>
      <c r="CC165" s="25"/>
      <c r="CD165" s="25"/>
      <c r="CE165" s="25"/>
      <c r="CF165" s="25"/>
      <c r="CG165" s="25"/>
      <c r="CH165" s="25"/>
      <c r="CI165" s="25"/>
      <c r="CJ165" s="25"/>
      <c r="CK165" s="25"/>
      <c r="CL165" s="25"/>
      <c r="CM165" s="25"/>
      <c r="CN165" s="25"/>
      <c r="CO165" s="25"/>
      <c r="CP165" s="25"/>
      <c r="CQ165" s="25"/>
      <c r="CR165" s="25"/>
      <c r="CS165" s="25"/>
      <c r="CT165" s="25"/>
      <c r="CU165" s="25"/>
      <c r="CV165" s="245"/>
      <c r="CW165" s="245"/>
      <c r="CX165" s="245"/>
      <c r="CY165" s="25"/>
      <c r="CZ165" s="25"/>
    </row>
    <row r="166" spans="1:104" customFormat="1" ht="21.75" hidden="1" customHeight="1">
      <c r="A166" s="30"/>
      <c r="B166" s="30"/>
      <c r="C166" s="38" t="s">
        <v>97</v>
      </c>
      <c r="D166" s="556" t="s">
        <v>1081</v>
      </c>
      <c r="E166" s="477">
        <v>10690</v>
      </c>
      <c r="F166" s="457">
        <v>30184</v>
      </c>
      <c r="G166" s="788"/>
      <c r="H166" s="319" t="s">
        <v>343</v>
      </c>
      <c r="I166" s="27">
        <v>21751</v>
      </c>
      <c r="J166" s="431" t="s">
        <v>526</v>
      </c>
      <c r="K166" s="287" t="s">
        <v>525</v>
      </c>
      <c r="L166" s="16">
        <v>0</v>
      </c>
      <c r="M166" s="16">
        <v>0</v>
      </c>
      <c r="N166" s="16">
        <v>0</v>
      </c>
      <c r="O166" s="16">
        <v>0</v>
      </c>
      <c r="P166" s="16">
        <v>0</v>
      </c>
      <c r="Q166" s="767">
        <v>0</v>
      </c>
      <c r="R166" s="767"/>
      <c r="S166" s="1114">
        <v>0</v>
      </c>
      <c r="T166" s="1114"/>
      <c r="U166" s="15"/>
      <c r="V166" s="769"/>
      <c r="W166" s="15"/>
      <c r="X166" s="769"/>
      <c r="Y166" s="15"/>
      <c r="Z166" s="769"/>
      <c r="AA166" s="15"/>
      <c r="AB166" s="769"/>
      <c r="AC166" s="15"/>
      <c r="AD166" s="769"/>
      <c r="AE166" s="15"/>
      <c r="AF166" s="769"/>
      <c r="AG166" s="15"/>
      <c r="AH166" s="769"/>
      <c r="AI166" s="15"/>
      <c r="AJ166" s="769"/>
      <c r="AK166" s="15"/>
      <c r="AL166" s="770"/>
      <c r="AM166" s="15"/>
      <c r="AN166" s="770"/>
      <c r="AO166" s="15"/>
      <c r="AP166" s="770"/>
      <c r="AQ166" s="15"/>
      <c r="AR166" s="770"/>
      <c r="AS166" s="15"/>
      <c r="AT166" s="770"/>
      <c r="AU166" s="15"/>
      <c r="AV166" s="770"/>
      <c r="AW166" s="15"/>
      <c r="AX166" s="770"/>
      <c r="AY166" s="15"/>
      <c r="AZ166" s="770"/>
      <c r="BA166" s="15"/>
      <c r="BB166" s="770"/>
      <c r="BC166" s="15"/>
      <c r="BD166" s="770"/>
      <c r="BE166" s="15"/>
      <c r="BF166" s="770"/>
      <c r="BG166" s="15"/>
      <c r="BH166" s="770"/>
      <c r="BI166" s="15"/>
      <c r="BJ166" s="770"/>
      <c r="BK166" s="15"/>
      <c r="BL166" s="1015"/>
      <c r="BM166" s="419">
        <f t="shared" si="36"/>
        <v>0</v>
      </c>
      <c r="BN166" s="25"/>
      <c r="BO166" s="15">
        <f t="shared" si="37"/>
        <v>0</v>
      </c>
      <c r="BP166" s="23"/>
      <c r="BQ166" s="15">
        <f t="shared" si="38"/>
        <v>0</v>
      </c>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25"/>
      <c r="CX166" s="25"/>
      <c r="CY166" s="25"/>
      <c r="CZ166" s="25"/>
    </row>
    <row r="167" spans="1:104" customFormat="1" ht="21.75" hidden="1" customHeight="1">
      <c r="A167" s="30"/>
      <c r="B167" s="30"/>
      <c r="C167" s="38" t="s">
        <v>98</v>
      </c>
      <c r="D167" s="556" t="s">
        <v>1301</v>
      </c>
      <c r="E167" s="477">
        <v>402</v>
      </c>
      <c r="F167" s="459">
        <v>30286</v>
      </c>
      <c r="G167" s="788"/>
      <c r="H167" s="319" t="s">
        <v>343</v>
      </c>
      <c r="I167" s="27">
        <v>30264</v>
      </c>
      <c r="J167" s="436" t="s">
        <v>600</v>
      </c>
      <c r="K167" s="287" t="s">
        <v>599</v>
      </c>
      <c r="L167" s="16">
        <v>0</v>
      </c>
      <c r="M167" s="16">
        <v>0</v>
      </c>
      <c r="N167" s="16">
        <v>0</v>
      </c>
      <c r="O167" s="16">
        <v>0</v>
      </c>
      <c r="P167" s="16">
        <v>0</v>
      </c>
      <c r="Q167" s="767">
        <v>0</v>
      </c>
      <c r="R167" s="767"/>
      <c r="S167" s="1114">
        <v>0</v>
      </c>
      <c r="T167" s="1114"/>
      <c r="U167" s="15"/>
      <c r="V167" s="769"/>
      <c r="W167" s="15"/>
      <c r="X167" s="769"/>
      <c r="Y167" s="15"/>
      <c r="Z167" s="769"/>
      <c r="AA167" s="15"/>
      <c r="AB167" s="769"/>
      <c r="AC167" s="15"/>
      <c r="AD167" s="769"/>
      <c r="AE167" s="15"/>
      <c r="AF167" s="769"/>
      <c r="AG167" s="15"/>
      <c r="AH167" s="769"/>
      <c r="AI167" s="15"/>
      <c r="AJ167" s="769"/>
      <c r="AK167" s="15"/>
      <c r="AL167" s="770"/>
      <c r="AM167" s="15"/>
      <c r="AN167" s="770"/>
      <c r="AO167" s="15"/>
      <c r="AP167" s="770"/>
      <c r="AQ167" s="15"/>
      <c r="AR167" s="770"/>
      <c r="AS167" s="15"/>
      <c r="AT167" s="770"/>
      <c r="AU167" s="15"/>
      <c r="AV167" s="770"/>
      <c r="AW167" s="15"/>
      <c r="AX167" s="770"/>
      <c r="AY167" s="15"/>
      <c r="AZ167" s="770"/>
      <c r="BA167" s="15"/>
      <c r="BB167" s="770"/>
      <c r="BC167" s="15"/>
      <c r="BD167" s="770"/>
      <c r="BE167" s="15"/>
      <c r="BF167" s="770"/>
      <c r="BG167" s="15"/>
      <c r="BH167" s="770"/>
      <c r="BI167" s="15"/>
      <c r="BJ167" s="770"/>
      <c r="BK167" s="15"/>
      <c r="BL167" s="1015"/>
      <c r="BM167" s="419">
        <f t="shared" si="36"/>
        <v>0</v>
      </c>
      <c r="BN167" s="25"/>
      <c r="BO167" s="15">
        <f t="shared" si="37"/>
        <v>0</v>
      </c>
      <c r="BP167" s="23"/>
      <c r="BQ167" s="15">
        <f t="shared" si="38"/>
        <v>0</v>
      </c>
      <c r="BR167" s="25"/>
      <c r="BS167" s="25"/>
      <c r="BT167" s="25"/>
      <c r="BU167" s="25"/>
      <c r="BV167" s="25"/>
      <c r="BW167" s="25"/>
      <c r="BX167" s="25"/>
      <c r="BY167" s="25"/>
      <c r="BZ167" s="25"/>
      <c r="CA167" s="25"/>
      <c r="CB167" s="25"/>
      <c r="CC167" s="25"/>
      <c r="CD167" s="25"/>
      <c r="CE167" s="25"/>
      <c r="CF167" s="25"/>
      <c r="CG167" s="25"/>
      <c r="CH167" s="25"/>
      <c r="CI167" s="25"/>
      <c r="CJ167" s="25"/>
      <c r="CK167" s="25"/>
      <c r="CL167" s="25"/>
      <c r="CM167" s="25"/>
      <c r="CN167" s="25"/>
      <c r="CO167" s="25"/>
      <c r="CP167" s="25"/>
      <c r="CQ167" s="25"/>
      <c r="CR167" s="25"/>
      <c r="CS167" s="25"/>
      <c r="CT167" s="25"/>
      <c r="CU167" s="25"/>
      <c r="CV167" s="25"/>
      <c r="CW167" s="25"/>
      <c r="CX167" s="25"/>
      <c r="CY167" s="25"/>
      <c r="CZ167" s="25"/>
    </row>
    <row r="168" spans="1:104" customFormat="1" ht="21.75" hidden="1" customHeight="1">
      <c r="A168" s="30"/>
      <c r="B168" s="30"/>
      <c r="C168" s="38" t="s">
        <v>99</v>
      </c>
      <c r="D168" s="556" t="s">
        <v>203</v>
      </c>
      <c r="E168" s="477">
        <v>385</v>
      </c>
      <c r="F168" s="459">
        <v>33611</v>
      </c>
      <c r="G168" s="788"/>
      <c r="H168" s="319" t="s">
        <v>343</v>
      </c>
      <c r="I168" s="27">
        <v>16792</v>
      </c>
      <c r="J168" s="436" t="s">
        <v>595</v>
      </c>
      <c r="K168" s="287" t="s">
        <v>594</v>
      </c>
      <c r="L168" s="16">
        <v>0</v>
      </c>
      <c r="M168" s="16">
        <v>0</v>
      </c>
      <c r="N168" s="16">
        <v>0</v>
      </c>
      <c r="O168" s="16">
        <v>0</v>
      </c>
      <c r="P168" s="16">
        <v>0</v>
      </c>
      <c r="Q168" s="767">
        <v>0</v>
      </c>
      <c r="R168" s="767"/>
      <c r="S168" s="1114">
        <v>0</v>
      </c>
      <c r="T168" s="1114"/>
      <c r="U168" s="15"/>
      <c r="V168" s="769"/>
      <c r="W168" s="15"/>
      <c r="X168" s="769"/>
      <c r="Y168" s="15"/>
      <c r="Z168" s="769"/>
      <c r="AA168" s="15"/>
      <c r="AB168" s="769"/>
      <c r="AC168" s="15"/>
      <c r="AD168" s="769"/>
      <c r="AE168" s="15"/>
      <c r="AF168" s="769"/>
      <c r="AG168" s="15"/>
      <c r="AH168" s="769"/>
      <c r="AI168" s="15"/>
      <c r="AJ168" s="769"/>
      <c r="AK168" s="15"/>
      <c r="AL168" s="770"/>
      <c r="AM168" s="15"/>
      <c r="AN168" s="770"/>
      <c r="AO168" s="15"/>
      <c r="AP168" s="770"/>
      <c r="AQ168" s="15"/>
      <c r="AR168" s="770"/>
      <c r="AS168" s="15"/>
      <c r="AT168" s="770"/>
      <c r="AU168" s="15"/>
      <c r="AV168" s="770"/>
      <c r="AW168" s="15"/>
      <c r="AX168" s="770"/>
      <c r="AY168" s="15"/>
      <c r="AZ168" s="770"/>
      <c r="BA168" s="15"/>
      <c r="BB168" s="770"/>
      <c r="BC168" s="15"/>
      <c r="BD168" s="770"/>
      <c r="BE168" s="15"/>
      <c r="BF168" s="770"/>
      <c r="BG168" s="15"/>
      <c r="BH168" s="770"/>
      <c r="BI168" s="15"/>
      <c r="BJ168" s="770"/>
      <c r="BK168" s="15"/>
      <c r="BL168" s="1015"/>
      <c r="BM168" s="419">
        <f t="shared" si="36"/>
        <v>0</v>
      </c>
      <c r="BN168" s="25"/>
      <c r="BO168" s="15">
        <f t="shared" si="37"/>
        <v>0</v>
      </c>
      <c r="BP168" s="23"/>
      <c r="BQ168" s="15">
        <f t="shared" si="38"/>
        <v>0</v>
      </c>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25"/>
      <c r="CX168" s="25"/>
      <c r="CY168" s="25"/>
      <c r="CZ168" s="25"/>
    </row>
    <row r="169" spans="1:104" customFormat="1" ht="21.75" hidden="1" customHeight="1">
      <c r="A169" s="30"/>
      <c r="B169" s="30"/>
      <c r="C169" s="38" t="s">
        <v>108</v>
      </c>
      <c r="D169" s="556" t="s">
        <v>1564</v>
      </c>
      <c r="E169" s="477">
        <v>128</v>
      </c>
      <c r="F169" s="457">
        <v>36770</v>
      </c>
      <c r="G169" s="788"/>
      <c r="H169" s="319" t="s">
        <v>343</v>
      </c>
      <c r="I169" s="27">
        <v>36748</v>
      </c>
      <c r="J169" s="431" t="s">
        <v>408</v>
      </c>
      <c r="K169" s="287" t="s">
        <v>407</v>
      </c>
      <c r="L169" s="16">
        <v>0</v>
      </c>
      <c r="M169" s="16">
        <v>0</v>
      </c>
      <c r="N169" s="16">
        <v>0</v>
      </c>
      <c r="O169" s="16">
        <v>0</v>
      </c>
      <c r="P169" s="16">
        <v>0</v>
      </c>
      <c r="Q169" s="767">
        <v>0</v>
      </c>
      <c r="R169" s="767"/>
      <c r="S169" s="1114">
        <v>0</v>
      </c>
      <c r="T169" s="1114"/>
      <c r="U169" s="15"/>
      <c r="V169" s="769"/>
      <c r="W169" s="15"/>
      <c r="X169" s="769"/>
      <c r="Y169" s="15"/>
      <c r="Z169" s="769"/>
      <c r="AA169" s="15"/>
      <c r="AB169" s="769"/>
      <c r="AC169" s="15"/>
      <c r="AD169" s="769"/>
      <c r="AE169" s="15"/>
      <c r="AF169" s="769"/>
      <c r="AG169" s="15"/>
      <c r="AH169" s="769"/>
      <c r="AI169" s="15"/>
      <c r="AJ169" s="769"/>
      <c r="AK169" s="15"/>
      <c r="AL169" s="770"/>
      <c r="AM169" s="15"/>
      <c r="AN169" s="770"/>
      <c r="AO169" s="15"/>
      <c r="AP169" s="770"/>
      <c r="AQ169" s="15"/>
      <c r="AR169" s="770"/>
      <c r="AS169" s="15"/>
      <c r="AT169" s="770"/>
      <c r="AU169" s="15"/>
      <c r="AV169" s="770"/>
      <c r="AW169" s="15"/>
      <c r="AX169" s="770"/>
      <c r="AY169" s="15"/>
      <c r="AZ169" s="770"/>
      <c r="BA169" s="15"/>
      <c r="BB169" s="770"/>
      <c r="BC169" s="15"/>
      <c r="BD169" s="770"/>
      <c r="BE169" s="15"/>
      <c r="BF169" s="770"/>
      <c r="BG169" s="15"/>
      <c r="BH169" s="770"/>
      <c r="BI169" s="15"/>
      <c r="BJ169" s="770"/>
      <c r="BK169" s="15"/>
      <c r="BL169" s="1015"/>
      <c r="BM169" s="419">
        <f t="shared" si="36"/>
        <v>0</v>
      </c>
      <c r="BN169" s="25"/>
      <c r="BO169" s="15">
        <f t="shared" si="37"/>
        <v>0</v>
      </c>
      <c r="BP169" s="23"/>
      <c r="BQ169" s="15">
        <f t="shared" si="38"/>
        <v>0</v>
      </c>
      <c r="BR169" s="25"/>
      <c r="BS169" s="25"/>
      <c r="BT169" s="25"/>
      <c r="BU169" s="25"/>
      <c r="BV169" s="25"/>
      <c r="BW169" s="25"/>
      <c r="BX169" s="25"/>
      <c r="BY169" s="25"/>
      <c r="BZ169" s="25"/>
      <c r="CA169" s="25"/>
      <c r="CB169" s="25"/>
      <c r="CC169" s="25"/>
      <c r="CD169" s="25"/>
      <c r="CE169" s="25"/>
      <c r="CF169" s="25"/>
      <c r="CG169" s="25"/>
      <c r="CH169" s="25"/>
      <c r="CI169" s="25"/>
      <c r="CJ169" s="25"/>
      <c r="CK169" s="25"/>
      <c r="CL169" s="25"/>
      <c r="CM169" s="25"/>
      <c r="CN169" s="25"/>
      <c r="CO169" s="25"/>
      <c r="CP169" s="25"/>
      <c r="CQ169" s="25"/>
      <c r="CR169" s="25"/>
      <c r="CS169" s="25"/>
      <c r="CT169" s="25"/>
      <c r="CU169" s="25"/>
      <c r="CV169" s="25"/>
      <c r="CW169" s="25"/>
      <c r="CX169" s="25"/>
      <c r="CY169" s="25"/>
      <c r="CZ169" s="25"/>
    </row>
    <row r="170" spans="1:104" customFormat="1" ht="21.75" hidden="1" customHeight="1">
      <c r="A170" s="30"/>
      <c r="B170" s="30"/>
      <c r="C170" s="38" t="s">
        <v>115</v>
      </c>
      <c r="D170" s="556" t="s">
        <v>1396</v>
      </c>
      <c r="E170" s="477">
        <v>1648</v>
      </c>
      <c r="F170" s="459">
        <v>38825</v>
      </c>
      <c r="G170" s="788"/>
      <c r="H170" s="319" t="s">
        <v>343</v>
      </c>
      <c r="I170" s="27">
        <v>23017</v>
      </c>
      <c r="J170" s="436" t="s">
        <v>541</v>
      </c>
      <c r="K170" s="287" t="s">
        <v>540</v>
      </c>
      <c r="L170" s="16">
        <v>0</v>
      </c>
      <c r="M170" s="16">
        <v>0</v>
      </c>
      <c r="N170" s="16">
        <v>0</v>
      </c>
      <c r="O170" s="16">
        <v>0</v>
      </c>
      <c r="P170" s="16">
        <v>0</v>
      </c>
      <c r="Q170" s="767">
        <v>0</v>
      </c>
      <c r="R170" s="767"/>
      <c r="S170" s="1114">
        <v>0</v>
      </c>
      <c r="T170" s="1114"/>
      <c r="U170" s="15"/>
      <c r="V170" s="769"/>
      <c r="W170" s="15"/>
      <c r="X170" s="769"/>
      <c r="Y170" s="15"/>
      <c r="Z170" s="769"/>
      <c r="AA170" s="15"/>
      <c r="AB170" s="769"/>
      <c r="AC170" s="15"/>
      <c r="AD170" s="769"/>
      <c r="AE170" s="15"/>
      <c r="AF170" s="769"/>
      <c r="AG170" s="15"/>
      <c r="AH170" s="769"/>
      <c r="AI170" s="15"/>
      <c r="AJ170" s="769"/>
      <c r="AK170" s="15"/>
      <c r="AL170" s="770"/>
      <c r="AM170" s="15"/>
      <c r="AN170" s="770"/>
      <c r="AO170" s="15"/>
      <c r="AP170" s="770"/>
      <c r="AQ170" s="15"/>
      <c r="AR170" s="770"/>
      <c r="AS170" s="15"/>
      <c r="AT170" s="770"/>
      <c r="AU170" s="15"/>
      <c r="AV170" s="770"/>
      <c r="AW170" s="15"/>
      <c r="AX170" s="770"/>
      <c r="AY170" s="15"/>
      <c r="AZ170" s="770"/>
      <c r="BA170" s="15"/>
      <c r="BB170" s="770"/>
      <c r="BC170" s="15"/>
      <c r="BD170" s="770"/>
      <c r="BE170" s="15"/>
      <c r="BF170" s="770"/>
      <c r="BG170" s="15"/>
      <c r="BH170" s="770"/>
      <c r="BI170" s="15"/>
      <c r="BJ170" s="770"/>
      <c r="BK170" s="15"/>
      <c r="BL170" s="1015"/>
      <c r="BM170" s="419">
        <f t="shared" si="36"/>
        <v>0</v>
      </c>
      <c r="BN170" s="25"/>
      <c r="BO170" s="15">
        <f t="shared" si="37"/>
        <v>0</v>
      </c>
      <c r="BP170" s="23"/>
      <c r="BQ170" s="15">
        <f t="shared" si="38"/>
        <v>0</v>
      </c>
      <c r="BR170" s="25"/>
      <c r="BS170" s="25"/>
      <c r="BT170" s="25"/>
      <c r="BU170" s="25"/>
      <c r="BV170" s="25"/>
      <c r="BW170" s="25"/>
      <c r="BX170" s="25"/>
      <c r="BY170" s="25"/>
      <c r="BZ170" s="25"/>
      <c r="CA170" s="25"/>
      <c r="CB170" s="25"/>
      <c r="CC170" s="25"/>
      <c r="CD170" s="25"/>
      <c r="CE170" s="25"/>
      <c r="CF170" s="25"/>
      <c r="CG170" s="25"/>
      <c r="CH170" s="25"/>
      <c r="CI170" s="25"/>
      <c r="CJ170" s="25"/>
      <c r="CK170" s="25"/>
      <c r="CL170" s="25"/>
      <c r="CM170" s="25"/>
      <c r="CN170" s="25"/>
      <c r="CO170" s="25"/>
      <c r="CP170" s="25"/>
      <c r="CQ170" s="25"/>
      <c r="CR170" s="25"/>
      <c r="CS170" s="25"/>
      <c r="CT170" s="25"/>
      <c r="CU170" s="25"/>
      <c r="CV170" s="25"/>
      <c r="CW170" s="25"/>
      <c r="CX170" s="25"/>
      <c r="CY170" s="25"/>
      <c r="CZ170" s="25"/>
    </row>
    <row r="171" spans="1:104" customFormat="1" ht="21.75" hidden="1" customHeight="1">
      <c r="A171" s="30"/>
      <c r="B171" s="30"/>
      <c r="C171" s="38" t="s">
        <v>120</v>
      </c>
      <c r="D171" s="34" t="s">
        <v>1873</v>
      </c>
      <c r="E171" s="477">
        <v>1246</v>
      </c>
      <c r="F171" s="458">
        <v>39904</v>
      </c>
      <c r="G171" s="788"/>
      <c r="H171" s="319" t="s">
        <v>343</v>
      </c>
      <c r="I171" s="27"/>
      <c r="J171" s="436" t="s">
        <v>630</v>
      </c>
      <c r="K171" s="287" t="s">
        <v>630</v>
      </c>
      <c r="L171" s="16">
        <v>0</v>
      </c>
      <c r="M171" s="16">
        <v>0</v>
      </c>
      <c r="N171" s="16">
        <v>0</v>
      </c>
      <c r="O171" s="16">
        <v>0</v>
      </c>
      <c r="P171" s="16">
        <v>0</v>
      </c>
      <c r="Q171" s="767">
        <v>0</v>
      </c>
      <c r="R171" s="767"/>
      <c r="S171" s="1114">
        <v>0</v>
      </c>
      <c r="T171" s="1114"/>
      <c r="U171" s="15"/>
      <c r="V171" s="769"/>
      <c r="W171" s="15"/>
      <c r="X171" s="769"/>
      <c r="Y171" s="15"/>
      <c r="Z171" s="769"/>
      <c r="AA171" s="15"/>
      <c r="AB171" s="769"/>
      <c r="AC171" s="15"/>
      <c r="AD171" s="769"/>
      <c r="AE171" s="15"/>
      <c r="AF171" s="769"/>
      <c r="AG171" s="15"/>
      <c r="AH171" s="769"/>
      <c r="AI171" s="15"/>
      <c r="AJ171" s="769"/>
      <c r="AK171" s="15"/>
      <c r="AL171" s="770"/>
      <c r="AM171" s="15"/>
      <c r="AN171" s="770"/>
      <c r="AO171" s="15"/>
      <c r="AP171" s="770"/>
      <c r="AQ171" s="15"/>
      <c r="AR171" s="770"/>
      <c r="AS171" s="15"/>
      <c r="AT171" s="770"/>
      <c r="AU171" s="15"/>
      <c r="AV171" s="770"/>
      <c r="AW171" s="15"/>
      <c r="AX171" s="770"/>
      <c r="AY171" s="15"/>
      <c r="AZ171" s="770"/>
      <c r="BA171" s="15"/>
      <c r="BB171" s="770"/>
      <c r="BC171" s="15"/>
      <c r="BD171" s="770"/>
      <c r="BE171" s="15"/>
      <c r="BF171" s="770"/>
      <c r="BG171" s="15"/>
      <c r="BH171" s="770"/>
      <c r="BI171" s="15"/>
      <c r="BJ171" s="770"/>
      <c r="BK171" s="15"/>
      <c r="BL171" s="1015"/>
      <c r="BM171" s="419">
        <f t="shared" si="36"/>
        <v>0</v>
      </c>
      <c r="BN171" s="25"/>
      <c r="BO171" s="15">
        <f t="shared" si="37"/>
        <v>0</v>
      </c>
      <c r="BP171" s="23"/>
      <c r="BQ171" s="15">
        <f t="shared" si="38"/>
        <v>0</v>
      </c>
      <c r="BR171" s="25"/>
      <c r="BS171" s="25"/>
      <c r="BT171" s="25"/>
      <c r="BU171" s="25"/>
      <c r="BV171" s="25"/>
      <c r="BW171" s="25"/>
      <c r="BX171" s="25"/>
      <c r="BY171" s="25"/>
      <c r="BZ171" s="25"/>
      <c r="CA171" s="25"/>
      <c r="CB171" s="25"/>
      <c r="CC171" s="25"/>
      <c r="CD171" s="25"/>
      <c r="CE171" s="25"/>
      <c r="CF171" s="25"/>
      <c r="CG171" s="25"/>
      <c r="CH171" s="25"/>
      <c r="CI171" s="25"/>
      <c r="CJ171" s="25"/>
      <c r="CK171" s="25"/>
      <c r="CL171" s="25"/>
      <c r="CM171" s="25"/>
      <c r="CN171" s="25"/>
      <c r="CO171" s="25"/>
      <c r="CP171" s="25"/>
      <c r="CQ171" s="25"/>
      <c r="CR171" s="25"/>
      <c r="CS171" s="25"/>
      <c r="CT171" s="25"/>
      <c r="CU171" s="25"/>
      <c r="CV171" s="25"/>
      <c r="CW171" s="25"/>
      <c r="CX171" s="25"/>
      <c r="CY171" s="25"/>
      <c r="CZ171" s="25"/>
    </row>
    <row r="172" spans="1:104" customFormat="1" ht="21.75" hidden="1" customHeight="1">
      <c r="A172" s="30"/>
      <c r="B172" s="30"/>
      <c r="C172" s="38" t="s">
        <v>125</v>
      </c>
      <c r="D172" s="34" t="s">
        <v>441</v>
      </c>
      <c r="E172" s="477">
        <v>10604</v>
      </c>
      <c r="F172" s="459">
        <v>40909</v>
      </c>
      <c r="G172" s="788"/>
      <c r="H172" s="319" t="s">
        <v>343</v>
      </c>
      <c r="I172" s="27">
        <v>24073</v>
      </c>
      <c r="J172" s="436" t="s">
        <v>443</v>
      </c>
      <c r="K172" s="287" t="s">
        <v>442</v>
      </c>
      <c r="L172" s="16">
        <v>0</v>
      </c>
      <c r="M172" s="16">
        <v>0</v>
      </c>
      <c r="N172" s="16">
        <v>0</v>
      </c>
      <c r="O172" s="16">
        <v>0</v>
      </c>
      <c r="P172" s="16">
        <v>0</v>
      </c>
      <c r="Q172" s="767">
        <v>0</v>
      </c>
      <c r="R172" s="767"/>
      <c r="S172" s="1114">
        <v>0</v>
      </c>
      <c r="T172" s="1114"/>
      <c r="U172" s="15"/>
      <c r="V172" s="769"/>
      <c r="W172" s="15"/>
      <c r="X172" s="769"/>
      <c r="Y172" s="15"/>
      <c r="Z172" s="769"/>
      <c r="AA172" s="15"/>
      <c r="AB172" s="769"/>
      <c r="AC172" s="15"/>
      <c r="AD172" s="769"/>
      <c r="AE172" s="15"/>
      <c r="AF172" s="769"/>
      <c r="AG172" s="15"/>
      <c r="AH172" s="769"/>
      <c r="AI172" s="15"/>
      <c r="AJ172" s="769"/>
      <c r="AK172" s="15"/>
      <c r="AL172" s="770"/>
      <c r="AM172" s="15"/>
      <c r="AN172" s="770"/>
      <c r="AO172" s="15"/>
      <c r="AP172" s="770"/>
      <c r="AQ172" s="15"/>
      <c r="AR172" s="770"/>
      <c r="AS172" s="15"/>
      <c r="AT172" s="770"/>
      <c r="AU172" s="15"/>
      <c r="AV172" s="770"/>
      <c r="AW172" s="15"/>
      <c r="AX172" s="770"/>
      <c r="AY172" s="15"/>
      <c r="AZ172" s="770"/>
      <c r="BA172" s="15"/>
      <c r="BB172" s="770"/>
      <c r="BC172" s="15"/>
      <c r="BD172" s="770"/>
      <c r="BE172" s="15"/>
      <c r="BF172" s="770"/>
      <c r="BG172" s="15"/>
      <c r="BH172" s="770"/>
      <c r="BI172" s="15"/>
      <c r="BJ172" s="770"/>
      <c r="BK172" s="15"/>
      <c r="BL172" s="1015"/>
      <c r="BM172" s="419">
        <f t="shared" si="36"/>
        <v>0</v>
      </c>
      <c r="BN172" s="25"/>
      <c r="BO172" s="15">
        <f t="shared" si="37"/>
        <v>0</v>
      </c>
      <c r="BP172" s="23"/>
      <c r="BQ172" s="15">
        <f t="shared" si="38"/>
        <v>0</v>
      </c>
      <c r="BR172" s="25"/>
      <c r="BS172" s="25"/>
      <c r="BT172" s="25"/>
      <c r="BU172" s="25"/>
      <c r="BV172" s="25"/>
      <c r="BW172" s="25"/>
      <c r="BX172" s="25"/>
      <c r="BY172" s="25"/>
      <c r="BZ172" s="25"/>
      <c r="CA172" s="25"/>
      <c r="CB172" s="25"/>
      <c r="CC172" s="25"/>
      <c r="CD172" s="25"/>
      <c r="CE172" s="25"/>
      <c r="CF172" s="25"/>
      <c r="CG172" s="25"/>
      <c r="CH172" s="25"/>
      <c r="CI172" s="25"/>
      <c r="CJ172" s="25"/>
      <c r="CK172" s="25"/>
      <c r="CL172" s="25"/>
      <c r="CM172" s="25"/>
      <c r="CN172" s="25"/>
      <c r="CO172" s="25"/>
      <c r="CP172" s="25"/>
      <c r="CQ172" s="25"/>
      <c r="CR172" s="25"/>
      <c r="CS172" s="25"/>
      <c r="CT172" s="25"/>
      <c r="CU172" s="25"/>
      <c r="CV172" s="25"/>
      <c r="CW172" s="25"/>
      <c r="CX172" s="25"/>
      <c r="CY172" s="25"/>
      <c r="CZ172" s="25"/>
    </row>
    <row r="173" spans="1:104" customFormat="1" ht="21.75" hidden="1" customHeight="1">
      <c r="A173" s="30"/>
      <c r="B173" s="30"/>
      <c r="C173" s="38" t="s">
        <v>130</v>
      </c>
      <c r="D173" s="556" t="s">
        <v>1111</v>
      </c>
      <c r="E173" s="477">
        <v>344</v>
      </c>
      <c r="F173" s="457">
        <v>41395</v>
      </c>
      <c r="G173" s="788"/>
      <c r="H173" s="319" t="s">
        <v>343</v>
      </c>
      <c r="I173" s="27">
        <v>29881</v>
      </c>
      <c r="J173" s="431" t="s">
        <v>1486</v>
      </c>
      <c r="K173" s="287" t="s">
        <v>1112</v>
      </c>
      <c r="L173" s="16">
        <v>0</v>
      </c>
      <c r="M173" s="16">
        <v>0</v>
      </c>
      <c r="N173" s="16">
        <v>0</v>
      </c>
      <c r="O173" s="16">
        <v>0</v>
      </c>
      <c r="P173" s="16">
        <v>0</v>
      </c>
      <c r="Q173" s="767">
        <v>0</v>
      </c>
      <c r="R173" s="767"/>
      <c r="S173" s="1114">
        <v>0</v>
      </c>
      <c r="T173" s="1114"/>
      <c r="U173" s="15"/>
      <c r="V173" s="769"/>
      <c r="W173" s="15"/>
      <c r="X173" s="769"/>
      <c r="Y173" s="15"/>
      <c r="Z173" s="769"/>
      <c r="AA173" s="15"/>
      <c r="AB173" s="769"/>
      <c r="AC173" s="15"/>
      <c r="AD173" s="769"/>
      <c r="AE173" s="15"/>
      <c r="AF173" s="769"/>
      <c r="AG173" s="15"/>
      <c r="AH173" s="769"/>
      <c r="AI173" s="15"/>
      <c r="AJ173" s="769"/>
      <c r="AK173" s="15"/>
      <c r="AL173" s="770"/>
      <c r="AM173" s="15"/>
      <c r="AN173" s="770"/>
      <c r="AO173" s="15"/>
      <c r="AP173" s="770"/>
      <c r="AQ173" s="15"/>
      <c r="AR173" s="770"/>
      <c r="AS173" s="15"/>
      <c r="AT173" s="770"/>
      <c r="AU173" s="15"/>
      <c r="AV173" s="770"/>
      <c r="AW173" s="15"/>
      <c r="AX173" s="770"/>
      <c r="AY173" s="15"/>
      <c r="AZ173" s="770"/>
      <c r="BA173" s="15"/>
      <c r="BB173" s="770"/>
      <c r="BC173" s="15"/>
      <c r="BD173" s="770"/>
      <c r="BE173" s="15"/>
      <c r="BF173" s="770"/>
      <c r="BG173" s="15"/>
      <c r="BH173" s="770"/>
      <c r="BI173" s="15"/>
      <c r="BJ173" s="770"/>
      <c r="BK173" s="15"/>
      <c r="BL173" s="1015"/>
      <c r="BM173" s="419">
        <f t="shared" si="36"/>
        <v>0</v>
      </c>
      <c r="BN173" s="25"/>
      <c r="BO173" s="15">
        <f t="shared" si="37"/>
        <v>0</v>
      </c>
      <c r="BP173" s="23"/>
      <c r="BQ173" s="15">
        <f t="shared" si="38"/>
        <v>0</v>
      </c>
      <c r="BR173" s="25"/>
      <c r="BS173" s="25"/>
      <c r="BT173" s="25"/>
      <c r="BU173" s="25"/>
      <c r="BV173" s="25"/>
      <c r="BW173" s="25"/>
      <c r="BX173" s="25"/>
      <c r="BY173" s="25"/>
      <c r="BZ173" s="25"/>
      <c r="CA173" s="25"/>
      <c r="CB173" s="25"/>
      <c r="CC173" s="25"/>
      <c r="CD173" s="25"/>
      <c r="CE173" s="25"/>
      <c r="CF173" s="25"/>
      <c r="CG173" s="25"/>
      <c r="CH173" s="25"/>
      <c r="CI173" s="25"/>
      <c r="CJ173" s="25"/>
      <c r="CK173" s="25"/>
      <c r="CL173" s="25"/>
      <c r="CM173" s="25"/>
      <c r="CN173" s="25"/>
      <c r="CO173" s="25"/>
      <c r="CP173" s="25"/>
      <c r="CQ173" s="25"/>
      <c r="CR173" s="25"/>
      <c r="CS173" s="25"/>
      <c r="CT173" s="25"/>
      <c r="CU173" s="25"/>
      <c r="CV173" s="25"/>
      <c r="CW173" s="25"/>
      <c r="CX173" s="25"/>
      <c r="CY173" s="25"/>
      <c r="CZ173" s="25"/>
    </row>
    <row r="174" spans="1:104" customFormat="1" ht="21.75" hidden="1" customHeight="1">
      <c r="A174" s="30"/>
      <c r="B174" s="30"/>
      <c r="C174" s="38" t="s">
        <v>133</v>
      </c>
      <c r="D174" s="556" t="s">
        <v>1324</v>
      </c>
      <c r="E174" s="477">
        <v>1943</v>
      </c>
      <c r="F174" s="459">
        <v>41948</v>
      </c>
      <c r="G174" s="788"/>
      <c r="H174" s="319" t="s">
        <v>343</v>
      </c>
      <c r="I174" s="27">
        <v>15767</v>
      </c>
      <c r="J174" s="436" t="s">
        <v>536</v>
      </c>
      <c r="K174" s="287" t="s">
        <v>535</v>
      </c>
      <c r="L174" s="16">
        <v>0</v>
      </c>
      <c r="M174" s="16">
        <v>0</v>
      </c>
      <c r="N174" s="16">
        <v>0</v>
      </c>
      <c r="O174" s="16">
        <v>0</v>
      </c>
      <c r="P174" s="16">
        <v>0</v>
      </c>
      <c r="Q174" s="767">
        <v>0</v>
      </c>
      <c r="R174" s="767"/>
      <c r="S174" s="1114">
        <v>0</v>
      </c>
      <c r="T174" s="1114"/>
      <c r="U174" s="15"/>
      <c r="V174" s="769"/>
      <c r="W174" s="15"/>
      <c r="X174" s="769"/>
      <c r="Y174" s="15"/>
      <c r="Z174" s="769"/>
      <c r="AA174" s="15"/>
      <c r="AB174" s="769"/>
      <c r="AC174" s="15"/>
      <c r="AD174" s="769"/>
      <c r="AE174" s="15"/>
      <c r="AF174" s="769"/>
      <c r="AG174" s="15"/>
      <c r="AH174" s="769"/>
      <c r="AI174" s="15"/>
      <c r="AJ174" s="769"/>
      <c r="AK174" s="15"/>
      <c r="AL174" s="770"/>
      <c r="AM174" s="15"/>
      <c r="AN174" s="770"/>
      <c r="AO174" s="15"/>
      <c r="AP174" s="770"/>
      <c r="AQ174" s="15"/>
      <c r="AR174" s="770"/>
      <c r="AS174" s="15"/>
      <c r="AT174" s="770"/>
      <c r="AU174" s="15"/>
      <c r="AV174" s="770"/>
      <c r="AW174" s="15"/>
      <c r="AX174" s="770"/>
      <c r="AY174" s="15"/>
      <c r="AZ174" s="770"/>
      <c r="BA174" s="15"/>
      <c r="BB174" s="770"/>
      <c r="BC174" s="15"/>
      <c r="BD174" s="770"/>
      <c r="BE174" s="15"/>
      <c r="BF174" s="770"/>
      <c r="BG174" s="15"/>
      <c r="BH174" s="770"/>
      <c r="BI174" s="15"/>
      <c r="BJ174" s="770"/>
      <c r="BK174" s="15"/>
      <c r="BL174" s="1015"/>
      <c r="BM174" s="419">
        <f t="shared" si="36"/>
        <v>0</v>
      </c>
      <c r="BN174" s="25"/>
      <c r="BO174" s="15">
        <f t="shared" si="37"/>
        <v>0</v>
      </c>
      <c r="BP174" s="23"/>
      <c r="BQ174" s="15">
        <f t="shared" si="38"/>
        <v>0</v>
      </c>
      <c r="BR174" s="25"/>
      <c r="BS174" s="25"/>
      <c r="BT174" s="25"/>
      <c r="BU174" s="25"/>
      <c r="BV174" s="25"/>
      <c r="BW174" s="25"/>
      <c r="BX174" s="25"/>
      <c r="BY174" s="25"/>
      <c r="BZ174" s="25"/>
      <c r="CA174" s="25"/>
      <c r="CB174" s="25"/>
      <c r="CC174" s="25"/>
      <c r="CD174" s="25"/>
      <c r="CE174" s="25"/>
      <c r="CF174" s="25"/>
      <c r="CG174" s="25"/>
      <c r="CH174" s="25"/>
      <c r="CI174" s="25"/>
      <c r="CJ174" s="25"/>
      <c r="CK174" s="25"/>
      <c r="CL174" s="25"/>
      <c r="CM174" s="25"/>
      <c r="CN174" s="25"/>
      <c r="CO174" s="25"/>
      <c r="CP174" s="25"/>
      <c r="CQ174" s="25"/>
      <c r="CR174" s="25"/>
      <c r="CS174" s="25"/>
      <c r="CT174" s="25"/>
      <c r="CU174" s="25"/>
      <c r="CV174" s="25"/>
      <c r="CW174" s="25"/>
      <c r="CX174" s="25"/>
      <c r="CY174" s="25"/>
      <c r="CZ174" s="25"/>
    </row>
    <row r="175" spans="1:104" customFormat="1" ht="21.75" hidden="1" customHeight="1">
      <c r="A175" s="30"/>
      <c r="B175" s="30"/>
      <c r="C175" s="38" t="s">
        <v>136</v>
      </c>
      <c r="D175" s="556" t="s">
        <v>140</v>
      </c>
      <c r="E175" s="477">
        <v>2402</v>
      </c>
      <c r="F175" s="459">
        <v>42153</v>
      </c>
      <c r="G175" s="788"/>
      <c r="H175" s="319" t="s">
        <v>343</v>
      </c>
      <c r="I175" s="27">
        <v>42185</v>
      </c>
      <c r="J175" s="436" t="s">
        <v>645</v>
      </c>
      <c r="K175" s="287" t="s">
        <v>644</v>
      </c>
      <c r="L175" s="16">
        <v>0</v>
      </c>
      <c r="M175" s="16">
        <v>0</v>
      </c>
      <c r="N175" s="16">
        <v>0</v>
      </c>
      <c r="O175" s="16">
        <v>0</v>
      </c>
      <c r="P175" s="16">
        <v>0</v>
      </c>
      <c r="Q175" s="767">
        <v>0</v>
      </c>
      <c r="R175" s="767"/>
      <c r="S175" s="1114">
        <v>0</v>
      </c>
      <c r="T175" s="1114"/>
      <c r="U175" s="15"/>
      <c r="V175" s="769"/>
      <c r="W175" s="15"/>
      <c r="X175" s="769"/>
      <c r="Y175" s="15"/>
      <c r="Z175" s="769"/>
      <c r="AA175" s="15"/>
      <c r="AB175" s="769"/>
      <c r="AC175" s="15"/>
      <c r="AD175" s="769"/>
      <c r="AE175" s="15"/>
      <c r="AF175" s="769"/>
      <c r="AG175" s="15"/>
      <c r="AH175" s="769"/>
      <c r="AI175" s="15"/>
      <c r="AJ175" s="769"/>
      <c r="AK175" s="15"/>
      <c r="AL175" s="770"/>
      <c r="AM175" s="15"/>
      <c r="AN175" s="770"/>
      <c r="AO175" s="15"/>
      <c r="AP175" s="770"/>
      <c r="AQ175" s="15"/>
      <c r="AR175" s="770"/>
      <c r="AS175" s="15"/>
      <c r="AT175" s="770"/>
      <c r="AU175" s="15"/>
      <c r="AV175" s="770"/>
      <c r="AW175" s="15"/>
      <c r="AX175" s="770"/>
      <c r="AY175" s="15"/>
      <c r="AZ175" s="770"/>
      <c r="BA175" s="15"/>
      <c r="BB175" s="770"/>
      <c r="BC175" s="15"/>
      <c r="BD175" s="770"/>
      <c r="BE175" s="15"/>
      <c r="BF175" s="770"/>
      <c r="BG175" s="15"/>
      <c r="BH175" s="770"/>
      <c r="BI175" s="15"/>
      <c r="BJ175" s="770"/>
      <c r="BK175" s="15"/>
      <c r="BL175" s="1015"/>
      <c r="BM175" s="419">
        <f t="shared" si="36"/>
        <v>0</v>
      </c>
      <c r="BN175" s="25"/>
      <c r="BO175" s="15">
        <f t="shared" si="37"/>
        <v>0</v>
      </c>
      <c r="BP175" s="23"/>
      <c r="BQ175" s="15">
        <f t="shared" si="38"/>
        <v>0</v>
      </c>
      <c r="BR175" s="25"/>
      <c r="BS175" s="25"/>
      <c r="BT175" s="25"/>
      <c r="BU175" s="25"/>
      <c r="BV175" s="25"/>
      <c r="BW175" s="25"/>
      <c r="BX175" s="25"/>
      <c r="BY175" s="25"/>
      <c r="BZ175" s="25"/>
      <c r="CA175" s="25"/>
      <c r="CB175" s="25"/>
      <c r="CC175" s="25"/>
      <c r="CD175" s="25"/>
      <c r="CE175" s="25"/>
      <c r="CF175" s="25"/>
      <c r="CG175" s="25"/>
      <c r="CH175" s="25"/>
      <c r="CI175" s="25"/>
      <c r="CJ175" s="25"/>
      <c r="CK175" s="25"/>
      <c r="CL175" s="25"/>
      <c r="CM175" s="25"/>
      <c r="CN175" s="25"/>
      <c r="CO175" s="25"/>
      <c r="CP175" s="25"/>
      <c r="CQ175" s="25"/>
      <c r="CR175" s="25"/>
      <c r="CS175" s="25"/>
      <c r="CT175" s="25"/>
      <c r="CU175" s="25"/>
      <c r="CV175" s="25"/>
      <c r="CW175" s="25"/>
      <c r="CX175" s="25"/>
      <c r="CY175" s="25"/>
      <c r="CZ175" s="25"/>
    </row>
    <row r="176" spans="1:104" customFormat="1" ht="21.75" hidden="1" customHeight="1">
      <c r="A176" s="30"/>
      <c r="B176" s="30"/>
      <c r="C176" s="38" t="s">
        <v>150</v>
      </c>
      <c r="D176" s="556" t="s">
        <v>1434</v>
      </c>
      <c r="E176" s="477">
        <v>10284</v>
      </c>
      <c r="F176" s="459">
        <v>43972</v>
      </c>
      <c r="G176" s="788"/>
      <c r="H176" s="319" t="s">
        <v>343</v>
      </c>
      <c r="I176" s="27">
        <v>29290</v>
      </c>
      <c r="J176" s="436" t="s">
        <v>1326</v>
      </c>
      <c r="K176" s="287" t="s">
        <v>1325</v>
      </c>
      <c r="L176" s="16">
        <v>0</v>
      </c>
      <c r="M176" s="16">
        <v>0</v>
      </c>
      <c r="N176" s="16">
        <v>0</v>
      </c>
      <c r="O176" s="16">
        <v>0</v>
      </c>
      <c r="P176" s="16">
        <v>0</v>
      </c>
      <c r="Q176" s="767">
        <v>0</v>
      </c>
      <c r="R176" s="767"/>
      <c r="S176" s="1114">
        <v>0</v>
      </c>
      <c r="T176" s="1114"/>
      <c r="U176" s="15"/>
      <c r="V176" s="769"/>
      <c r="W176" s="15"/>
      <c r="X176" s="769"/>
      <c r="Y176" s="15"/>
      <c r="Z176" s="769"/>
      <c r="AA176" s="15"/>
      <c r="AB176" s="769"/>
      <c r="AC176" s="15"/>
      <c r="AD176" s="769"/>
      <c r="AE176" s="15"/>
      <c r="AF176" s="769"/>
      <c r="AG176" s="15"/>
      <c r="AH176" s="769"/>
      <c r="AI176" s="15"/>
      <c r="AJ176" s="769"/>
      <c r="AK176" s="15"/>
      <c r="AL176" s="770"/>
      <c r="AM176" s="15"/>
      <c r="AN176" s="770"/>
      <c r="AO176" s="15"/>
      <c r="AP176" s="770"/>
      <c r="AQ176" s="15"/>
      <c r="AR176" s="770"/>
      <c r="AS176" s="15"/>
      <c r="AT176" s="770"/>
      <c r="AU176" s="15"/>
      <c r="AV176" s="770"/>
      <c r="AW176" s="15"/>
      <c r="AX176" s="770"/>
      <c r="AY176" s="15"/>
      <c r="AZ176" s="770"/>
      <c r="BA176" s="15"/>
      <c r="BB176" s="770"/>
      <c r="BC176" s="15"/>
      <c r="BD176" s="770"/>
      <c r="BE176" s="15"/>
      <c r="BF176" s="770"/>
      <c r="BG176" s="15"/>
      <c r="BH176" s="770"/>
      <c r="BI176" s="15"/>
      <c r="BJ176" s="770"/>
      <c r="BK176" s="15"/>
      <c r="BL176" s="1015"/>
      <c r="BM176" s="419">
        <f t="shared" si="36"/>
        <v>0</v>
      </c>
      <c r="BN176" s="25"/>
      <c r="BO176" s="15">
        <f t="shared" si="37"/>
        <v>0</v>
      </c>
      <c r="BP176" s="23"/>
      <c r="BQ176" s="15">
        <f t="shared" si="38"/>
        <v>0</v>
      </c>
      <c r="BR176" s="25"/>
      <c r="BS176" s="25"/>
      <c r="BT176" s="25"/>
      <c r="BU176" s="25"/>
      <c r="BV176" s="25"/>
      <c r="BW176" s="25"/>
      <c r="BX176" s="25"/>
      <c r="BY176" s="25"/>
      <c r="BZ176" s="25"/>
      <c r="CA176" s="25"/>
      <c r="CB176" s="25"/>
      <c r="CC176" s="25"/>
      <c r="CD176" s="25"/>
      <c r="CE176" s="25"/>
      <c r="CF176" s="25"/>
      <c r="CG176" s="25"/>
      <c r="CH176" s="25"/>
      <c r="CI176" s="25"/>
      <c r="CJ176" s="25"/>
      <c r="CK176" s="25"/>
      <c r="CL176" s="25"/>
      <c r="CM176" s="25"/>
      <c r="CN176" s="25"/>
      <c r="CO176" s="25"/>
      <c r="CP176" s="25"/>
      <c r="CQ176" s="25"/>
      <c r="CR176" s="25"/>
      <c r="CS176" s="25"/>
      <c r="CT176" s="25"/>
      <c r="CU176" s="25"/>
      <c r="CV176" s="25"/>
      <c r="CW176" s="25"/>
      <c r="CX176" s="25"/>
      <c r="CY176" s="25"/>
      <c r="CZ176" s="25"/>
    </row>
    <row r="177" spans="1:104" customFormat="1" ht="21.75" hidden="1" customHeight="1">
      <c r="A177" s="30"/>
      <c r="B177" s="30"/>
      <c r="C177" s="38" t="s">
        <v>154</v>
      </c>
      <c r="D177" s="556" t="s">
        <v>1328</v>
      </c>
      <c r="E177" s="477">
        <v>9585</v>
      </c>
      <c r="F177" s="457">
        <v>43998</v>
      </c>
      <c r="G177" s="788"/>
      <c r="H177" s="319" t="s">
        <v>343</v>
      </c>
      <c r="I177" s="27">
        <v>35971</v>
      </c>
      <c r="J177" s="431" t="s">
        <v>1633</v>
      </c>
      <c r="K177" s="287" t="s">
        <v>1330</v>
      </c>
      <c r="L177" s="16">
        <v>0</v>
      </c>
      <c r="M177" s="16">
        <v>0</v>
      </c>
      <c r="N177" s="16">
        <v>0</v>
      </c>
      <c r="O177" s="16">
        <v>0</v>
      </c>
      <c r="P177" s="16">
        <v>0</v>
      </c>
      <c r="Q177" s="767">
        <v>0</v>
      </c>
      <c r="R177" s="767"/>
      <c r="S177" s="1114">
        <v>0</v>
      </c>
      <c r="T177" s="1114"/>
      <c r="U177" s="15"/>
      <c r="V177" s="769"/>
      <c r="W177" s="15"/>
      <c r="X177" s="769"/>
      <c r="Y177" s="15"/>
      <c r="Z177" s="769"/>
      <c r="AA177" s="15"/>
      <c r="AB177" s="769"/>
      <c r="AC177" s="15"/>
      <c r="AD177" s="769"/>
      <c r="AE177" s="15"/>
      <c r="AF177" s="769"/>
      <c r="AG177" s="15"/>
      <c r="AH177" s="769"/>
      <c r="AI177" s="15"/>
      <c r="AJ177" s="769"/>
      <c r="AK177" s="15"/>
      <c r="AL177" s="770"/>
      <c r="AM177" s="15"/>
      <c r="AN177" s="770"/>
      <c r="AO177" s="15"/>
      <c r="AP177" s="770"/>
      <c r="AQ177" s="15"/>
      <c r="AR177" s="770"/>
      <c r="AS177" s="15"/>
      <c r="AT177" s="770"/>
      <c r="AU177" s="15"/>
      <c r="AV177" s="770"/>
      <c r="AW177" s="15"/>
      <c r="AX177" s="770"/>
      <c r="AY177" s="15"/>
      <c r="AZ177" s="770"/>
      <c r="BA177" s="15"/>
      <c r="BB177" s="770"/>
      <c r="BC177" s="15"/>
      <c r="BD177" s="770"/>
      <c r="BE177" s="15"/>
      <c r="BF177" s="770"/>
      <c r="BG177" s="15"/>
      <c r="BH177" s="770"/>
      <c r="BI177" s="15"/>
      <c r="BJ177" s="770"/>
      <c r="BK177" s="15"/>
      <c r="BL177" s="1015"/>
      <c r="BM177" s="419">
        <f t="shared" si="36"/>
        <v>0</v>
      </c>
      <c r="BN177" s="25"/>
      <c r="BO177" s="15">
        <f t="shared" si="37"/>
        <v>0</v>
      </c>
      <c r="BP177" s="23"/>
      <c r="BQ177" s="15">
        <f t="shared" si="38"/>
        <v>0</v>
      </c>
      <c r="BR177" s="25"/>
      <c r="BS177" s="25"/>
      <c r="BT177" s="25"/>
      <c r="BU177" s="25"/>
      <c r="BV177" s="25"/>
      <c r="BW177" s="25"/>
      <c r="BX177" s="25"/>
      <c r="BY177" s="25"/>
      <c r="BZ177" s="25"/>
      <c r="CA177" s="25"/>
      <c r="CB177" s="25"/>
      <c r="CC177" s="25"/>
      <c r="CD177" s="25"/>
      <c r="CE177" s="25"/>
      <c r="CF177" s="25"/>
      <c r="CG177" s="25"/>
      <c r="CH177" s="25"/>
      <c r="CI177" s="25"/>
      <c r="CJ177" s="25"/>
      <c r="CK177" s="25"/>
      <c r="CL177" s="25"/>
      <c r="CM177" s="25"/>
      <c r="CN177" s="25"/>
      <c r="CO177" s="25"/>
      <c r="CP177" s="25"/>
      <c r="CQ177" s="25"/>
      <c r="CR177" s="25"/>
      <c r="CS177" s="25"/>
      <c r="CT177" s="25"/>
      <c r="CU177" s="25"/>
      <c r="CV177" s="25"/>
      <c r="CW177" s="25"/>
      <c r="CX177" s="25"/>
      <c r="CY177" s="25"/>
      <c r="CZ177" s="25"/>
    </row>
    <row r="178" spans="1:104" customFormat="1" ht="21.75" hidden="1" customHeight="1">
      <c r="A178" s="30"/>
      <c r="B178" s="30"/>
      <c r="C178" s="38" t="s">
        <v>165</v>
      </c>
      <c r="D178" s="556" t="s">
        <v>1303</v>
      </c>
      <c r="E178" s="477">
        <v>11198</v>
      </c>
      <c r="F178" s="459">
        <v>44621</v>
      </c>
      <c r="G178" s="788"/>
      <c r="H178" s="319" t="s">
        <v>343</v>
      </c>
      <c r="I178" s="27">
        <v>37368</v>
      </c>
      <c r="J178" s="436" t="s">
        <v>1305</v>
      </c>
      <c r="K178" s="287" t="s">
        <v>1304</v>
      </c>
      <c r="L178" s="16">
        <v>0</v>
      </c>
      <c r="M178" s="16">
        <v>0</v>
      </c>
      <c r="N178" s="16">
        <v>0</v>
      </c>
      <c r="O178" s="16">
        <v>0</v>
      </c>
      <c r="P178" s="16">
        <v>0</v>
      </c>
      <c r="Q178" s="767">
        <v>0</v>
      </c>
      <c r="R178" s="767"/>
      <c r="S178" s="1114">
        <v>0</v>
      </c>
      <c r="T178" s="1114"/>
      <c r="U178" s="15"/>
      <c r="V178" s="769"/>
      <c r="W178" s="15"/>
      <c r="X178" s="769"/>
      <c r="Y178" s="15"/>
      <c r="Z178" s="769"/>
      <c r="AA178" s="15"/>
      <c r="AB178" s="769"/>
      <c r="AC178" s="15"/>
      <c r="AD178" s="769"/>
      <c r="AE178" s="15"/>
      <c r="AF178" s="769"/>
      <c r="AG178" s="15"/>
      <c r="AH178" s="769"/>
      <c r="AI178" s="15"/>
      <c r="AJ178" s="769"/>
      <c r="AK178" s="15"/>
      <c r="AL178" s="770"/>
      <c r="AM178" s="15"/>
      <c r="AN178" s="770"/>
      <c r="AO178" s="15"/>
      <c r="AP178" s="770"/>
      <c r="AQ178" s="15"/>
      <c r="AR178" s="770"/>
      <c r="AS178" s="15"/>
      <c r="AT178" s="770"/>
      <c r="AU178" s="15"/>
      <c r="AV178" s="770"/>
      <c r="AW178" s="15"/>
      <c r="AX178" s="770"/>
      <c r="AY178" s="15"/>
      <c r="AZ178" s="770"/>
      <c r="BA178" s="15"/>
      <c r="BB178" s="770"/>
      <c r="BC178" s="15"/>
      <c r="BD178" s="770"/>
      <c r="BE178" s="15"/>
      <c r="BF178" s="770"/>
      <c r="BG178" s="15"/>
      <c r="BH178" s="770"/>
      <c r="BI178" s="15"/>
      <c r="BJ178" s="770"/>
      <c r="BK178" s="15"/>
      <c r="BL178" s="1015"/>
      <c r="BM178" s="419">
        <f t="shared" si="36"/>
        <v>0</v>
      </c>
      <c r="BN178" s="25"/>
      <c r="BO178" s="15">
        <f t="shared" si="37"/>
        <v>0</v>
      </c>
      <c r="BP178" s="23"/>
      <c r="BQ178" s="15">
        <f t="shared" si="38"/>
        <v>0</v>
      </c>
      <c r="BR178" s="25"/>
      <c r="BS178" s="25"/>
      <c r="BT178" s="25"/>
      <c r="BU178" s="25"/>
      <c r="BV178" s="25"/>
      <c r="BW178" s="25"/>
      <c r="BX178" s="25"/>
      <c r="BY178" s="25"/>
      <c r="BZ178" s="25"/>
      <c r="CA178" s="25"/>
      <c r="CB178" s="25"/>
      <c r="CC178" s="25"/>
      <c r="CD178" s="25"/>
      <c r="CE178" s="25"/>
      <c r="CF178" s="25"/>
      <c r="CG178" s="25"/>
      <c r="CH178" s="25"/>
      <c r="CI178" s="25"/>
      <c r="CJ178" s="25"/>
      <c r="CK178" s="25"/>
      <c r="CL178" s="25"/>
      <c r="CM178" s="25"/>
      <c r="CN178" s="25"/>
      <c r="CO178" s="25"/>
      <c r="CP178" s="25"/>
      <c r="CQ178" s="25"/>
      <c r="CR178" s="25"/>
      <c r="CS178" s="25"/>
      <c r="CT178" s="25"/>
      <c r="CU178" s="25"/>
      <c r="CV178" s="25"/>
      <c r="CW178" s="25"/>
      <c r="CX178" s="25"/>
      <c r="CY178" s="25"/>
      <c r="CZ178" s="25"/>
    </row>
    <row r="179" spans="1:104" s="484" customFormat="1" ht="34.5" hidden="1" customHeight="1">
      <c r="A179" s="593" t="s">
        <v>301</v>
      </c>
      <c r="B179" s="593" t="s">
        <v>1601</v>
      </c>
      <c r="C179" s="504" t="s">
        <v>12</v>
      </c>
      <c r="D179" s="593" t="s">
        <v>13</v>
      </c>
      <c r="E179" s="591" t="s">
        <v>1665</v>
      </c>
      <c r="F179" s="594" t="s">
        <v>14</v>
      </c>
      <c r="G179" s="478"/>
      <c r="H179" s="594" t="s">
        <v>1611</v>
      </c>
      <c r="I179" s="594" t="s">
        <v>1612</v>
      </c>
      <c r="J179" s="591" t="s">
        <v>299</v>
      </c>
      <c r="K179" s="594" t="s">
        <v>298</v>
      </c>
      <c r="L179" s="591" t="s">
        <v>1353</v>
      </c>
      <c r="M179" s="591" t="s">
        <v>1551</v>
      </c>
      <c r="N179" s="591" t="s">
        <v>1552</v>
      </c>
      <c r="O179" s="591" t="s">
        <v>1760</v>
      </c>
      <c r="P179" s="591" t="s">
        <v>1761</v>
      </c>
      <c r="Q179" s="812" t="s">
        <v>1668</v>
      </c>
      <c r="R179" s="812"/>
      <c r="S179" s="1115" t="s">
        <v>878</v>
      </c>
      <c r="T179" s="1115"/>
      <c r="U179" s="38"/>
      <c r="V179" s="853"/>
      <c r="W179" s="38"/>
      <c r="X179" s="853"/>
      <c r="Y179" s="38"/>
      <c r="Z179" s="853"/>
      <c r="AA179" s="38"/>
      <c r="AB179" s="853"/>
      <c r="AC179" s="38"/>
      <c r="AD179" s="853"/>
      <c r="AE179" s="38"/>
      <c r="AF179" s="853"/>
      <c r="AG179" s="38"/>
      <c r="AH179" s="853"/>
      <c r="AI179" s="38"/>
      <c r="AJ179" s="853"/>
      <c r="AK179" s="38"/>
      <c r="AL179" s="853"/>
      <c r="AM179" s="38"/>
      <c r="AN179" s="853"/>
      <c r="AO179" s="38"/>
      <c r="AP179" s="853"/>
      <c r="AQ179" s="38"/>
      <c r="AR179" s="853"/>
      <c r="AS179" s="38"/>
      <c r="AT179" s="853"/>
      <c r="AU179" s="38"/>
      <c r="AV179" s="853"/>
      <c r="AW179" s="38"/>
      <c r="AX179" s="853"/>
      <c r="AY179" s="38"/>
      <c r="AZ179" s="853"/>
      <c r="BA179" s="38"/>
      <c r="BB179" s="853"/>
      <c r="BC179" s="38"/>
      <c r="BD179" s="853"/>
      <c r="BE179" s="38"/>
      <c r="BF179" s="853"/>
      <c r="BG179" s="38"/>
      <c r="BH179" s="853"/>
      <c r="BI179" s="38"/>
      <c r="BJ179" s="853"/>
      <c r="BK179" s="38"/>
      <c r="BL179" s="1204"/>
      <c r="BM179" s="527" t="s">
        <v>878</v>
      </c>
      <c r="BN179" s="474"/>
      <c r="BO179" s="473" t="s">
        <v>879</v>
      </c>
      <c r="BP179" s="173"/>
      <c r="BQ179" s="473" t="s">
        <v>1668</v>
      </c>
    </row>
    <row r="180" spans="1:104" s="245" customFormat="1" ht="21" hidden="1" customHeight="1">
      <c r="A180" s="15"/>
      <c r="B180" s="15"/>
      <c r="C180" s="38" t="s">
        <v>17</v>
      </c>
      <c r="D180" s="556" t="s">
        <v>1759</v>
      </c>
      <c r="E180" s="477">
        <v>11388</v>
      </c>
      <c r="F180" s="457">
        <v>43124</v>
      </c>
      <c r="G180" s="788"/>
      <c r="H180" s="319" t="s">
        <v>343</v>
      </c>
      <c r="I180" s="27">
        <v>43124</v>
      </c>
      <c r="J180" s="431" t="s">
        <v>1347</v>
      </c>
      <c r="K180" s="287" t="s">
        <v>1346</v>
      </c>
      <c r="L180" s="16">
        <v>0</v>
      </c>
      <c r="M180" s="16">
        <v>0</v>
      </c>
      <c r="N180" s="16">
        <v>0</v>
      </c>
      <c r="O180" s="16">
        <v>0</v>
      </c>
      <c r="P180" s="16">
        <v>0</v>
      </c>
      <c r="Q180" s="767">
        <v>0</v>
      </c>
      <c r="R180" s="767"/>
      <c r="S180" s="1114">
        <v>0</v>
      </c>
      <c r="T180" s="1114"/>
      <c r="U180" s="15"/>
      <c r="V180" s="769"/>
      <c r="W180" s="15"/>
      <c r="X180" s="769"/>
      <c r="Y180" s="15"/>
      <c r="Z180" s="769"/>
      <c r="AA180" s="15"/>
      <c r="AB180" s="769"/>
      <c r="AC180" s="15"/>
      <c r="AD180" s="769"/>
      <c r="AE180" s="15"/>
      <c r="AF180" s="769"/>
      <c r="AG180" s="15"/>
      <c r="AH180" s="769"/>
      <c r="AI180" s="15"/>
      <c r="AJ180" s="769"/>
      <c r="AK180" s="15"/>
      <c r="AL180" s="769"/>
      <c r="AM180" s="15"/>
      <c r="AN180" s="770"/>
      <c r="AO180" s="15"/>
      <c r="AP180" s="770"/>
      <c r="AQ180" s="15"/>
      <c r="AR180" s="770"/>
      <c r="AS180" s="15"/>
      <c r="AT180" s="770"/>
      <c r="AU180" s="15"/>
      <c r="AV180" s="770"/>
      <c r="AW180" s="15"/>
      <c r="AX180" s="773"/>
      <c r="AY180" s="15"/>
      <c r="AZ180" s="773"/>
      <c r="BA180" s="15"/>
      <c r="BB180" s="773"/>
      <c r="BC180" s="15"/>
      <c r="BD180" s="773"/>
      <c r="BE180" s="15"/>
      <c r="BF180" s="773"/>
      <c r="BG180" s="15"/>
      <c r="BH180" s="773"/>
      <c r="BI180" s="15"/>
      <c r="BJ180" s="773"/>
      <c r="BK180" s="15"/>
      <c r="BL180" s="773"/>
      <c r="BM180" s="15">
        <f>COUNT(U180:AI180)</f>
        <v>0</v>
      </c>
      <c r="BN180" s="25"/>
      <c r="BO180" s="15">
        <f>COUNT(AK180:BK180)</f>
        <v>0</v>
      </c>
      <c r="BP180" s="23"/>
      <c r="BQ180" s="15">
        <f>SUM(BM180,BO180)</f>
        <v>0</v>
      </c>
    </row>
    <row r="181" spans="1:104" s="245" customFormat="1" ht="21" hidden="1" customHeight="1">
      <c r="A181" s="15"/>
      <c r="B181" s="15"/>
      <c r="C181" s="38" t="s">
        <v>19</v>
      </c>
      <c r="D181" s="556" t="s">
        <v>1283</v>
      </c>
      <c r="E181" s="477">
        <v>11395</v>
      </c>
      <c r="F181" s="459">
        <v>44593</v>
      </c>
      <c r="G181" s="788"/>
      <c r="H181" s="287" t="s">
        <v>343</v>
      </c>
      <c r="I181" s="26">
        <v>44581</v>
      </c>
      <c r="J181" s="431" t="s">
        <v>1285</v>
      </c>
      <c r="K181" s="133" t="s">
        <v>1284</v>
      </c>
      <c r="L181" s="16">
        <v>0</v>
      </c>
      <c r="M181" s="16">
        <v>0</v>
      </c>
      <c r="N181" s="16">
        <v>0</v>
      </c>
      <c r="O181" s="16">
        <v>0</v>
      </c>
      <c r="P181" s="16">
        <v>0</v>
      </c>
      <c r="Q181" s="767">
        <v>0</v>
      </c>
      <c r="R181" s="767"/>
      <c r="S181" s="1114">
        <v>0</v>
      </c>
      <c r="T181" s="1114"/>
      <c r="U181" s="15"/>
      <c r="V181" s="769"/>
      <c r="W181" s="15"/>
      <c r="X181" s="769"/>
      <c r="Y181" s="15"/>
      <c r="Z181" s="769"/>
      <c r="AA181" s="15"/>
      <c r="AB181" s="769"/>
      <c r="AC181" s="15"/>
      <c r="AD181" s="769"/>
      <c r="AE181" s="15"/>
      <c r="AF181" s="769"/>
      <c r="AG181" s="15"/>
      <c r="AH181" s="769"/>
      <c r="AI181" s="15"/>
      <c r="AJ181" s="769"/>
      <c r="AK181" s="15"/>
      <c r="AL181" s="769"/>
      <c r="AM181" s="15"/>
      <c r="AN181" s="770"/>
      <c r="AO181" s="15"/>
      <c r="AP181" s="770"/>
      <c r="AQ181" s="15"/>
      <c r="AR181" s="770"/>
      <c r="AS181" s="15"/>
      <c r="AT181" s="770"/>
      <c r="AU181" s="15"/>
      <c r="AV181" s="770"/>
      <c r="AW181" s="15"/>
      <c r="AX181" s="773"/>
      <c r="AY181" s="15"/>
      <c r="AZ181" s="773"/>
      <c r="BA181" s="15"/>
      <c r="BB181" s="773"/>
      <c r="BC181" s="15"/>
      <c r="BD181" s="773"/>
      <c r="BE181" s="15"/>
      <c r="BF181" s="773"/>
      <c r="BG181" s="15"/>
      <c r="BH181" s="773"/>
      <c r="BI181" s="15"/>
      <c r="BJ181" s="773"/>
      <c r="BK181" s="15"/>
      <c r="BL181" s="773"/>
      <c r="BM181" s="15">
        <f>COUNT(U181:AI181)</f>
        <v>0</v>
      </c>
      <c r="BN181" s="25"/>
      <c r="BO181" s="15">
        <f>COUNT(AK181:BK181)</f>
        <v>0</v>
      </c>
      <c r="BP181" s="23"/>
      <c r="BQ181" s="15">
        <f>SUM(BM181,BO181)</f>
        <v>0</v>
      </c>
    </row>
    <row r="182" spans="1:104" s="25" customFormat="1" ht="15" hidden="1" customHeight="1">
      <c r="C182" s="58"/>
      <c r="D182" s="156"/>
      <c r="E182" s="184"/>
      <c r="F182" s="39"/>
      <c r="G182" s="184"/>
      <c r="H182" s="58"/>
      <c r="I182" s="58"/>
      <c r="K182" s="58"/>
      <c r="U182" s="23"/>
      <c r="W182" s="23"/>
      <c r="Y182" s="23"/>
      <c r="AA182" s="23"/>
      <c r="AC182" s="23"/>
      <c r="AE182" s="23"/>
      <c r="AG182" s="23"/>
      <c r="AI182" s="23"/>
      <c r="AK182" s="23"/>
      <c r="AM182" s="23"/>
      <c r="AO182" s="23"/>
      <c r="AQ182" s="23"/>
      <c r="AS182" s="23"/>
      <c r="AU182" s="23"/>
      <c r="AW182" s="23"/>
      <c r="AY182" s="23"/>
      <c r="BA182" s="23"/>
      <c r="BC182" s="23"/>
      <c r="BE182" s="23"/>
      <c r="BG182" s="23"/>
      <c r="BI182" s="23"/>
      <c r="BK182" s="23"/>
      <c r="BM182" s="23"/>
      <c r="BO182" s="23"/>
      <c r="BP182" s="23"/>
      <c r="BQ182" s="23"/>
    </row>
    <row r="183" spans="1:104" s="50" customFormat="1" ht="54" hidden="1" customHeight="1">
      <c r="C183" s="49"/>
      <c r="D183" s="49" t="s">
        <v>1902</v>
      </c>
      <c r="E183" s="191"/>
      <c r="F183" s="465"/>
      <c r="G183" s="191"/>
      <c r="H183" s="257"/>
      <c r="I183" s="35"/>
      <c r="J183" s="3"/>
      <c r="K183" s="257"/>
      <c r="U183" s="49"/>
      <c r="W183" s="49"/>
      <c r="Y183" s="49"/>
      <c r="AA183" s="49"/>
      <c r="AC183" s="49"/>
      <c r="AE183" s="49"/>
      <c r="AG183" s="49"/>
      <c r="AI183" s="49"/>
      <c r="AK183" s="49"/>
      <c r="AM183" s="49"/>
      <c r="AO183" s="49"/>
      <c r="AQ183" s="49"/>
      <c r="AS183" s="49"/>
      <c r="AU183" s="49"/>
      <c r="AW183" s="49"/>
      <c r="AY183" s="49"/>
      <c r="BA183" s="49"/>
      <c r="BC183" s="49"/>
      <c r="BE183" s="49"/>
      <c r="BG183" s="49"/>
      <c r="BI183" s="49"/>
      <c r="BK183" s="49"/>
      <c r="CM183" s="254"/>
      <c r="CN183" s="254"/>
      <c r="CO183" s="254"/>
      <c r="CQ183" s="254"/>
    </row>
    <row r="184" spans="1:104" s="25" customFormat="1" ht="15" hidden="1" customHeight="1">
      <c r="C184" s="58"/>
      <c r="D184" s="156"/>
      <c r="E184" s="184"/>
      <c r="F184" s="39"/>
      <c r="G184" s="184"/>
      <c r="H184" s="58"/>
      <c r="I184" s="58"/>
      <c r="K184" s="58"/>
      <c r="U184" s="23"/>
      <c r="W184" s="23"/>
      <c r="Y184" s="23"/>
      <c r="AA184" s="23"/>
      <c r="AC184" s="23"/>
      <c r="AE184" s="23"/>
      <c r="AG184" s="23"/>
      <c r="AI184" s="23"/>
      <c r="AK184" s="23"/>
      <c r="AM184" s="23"/>
      <c r="AO184" s="23"/>
      <c r="AQ184" s="23"/>
      <c r="AS184" s="23"/>
      <c r="AU184" s="23"/>
      <c r="AW184" s="23"/>
      <c r="AY184" s="23"/>
      <c r="BA184" s="23"/>
      <c r="BC184" s="23"/>
      <c r="BE184" s="23"/>
      <c r="BG184" s="23"/>
      <c r="BI184" s="23"/>
      <c r="BK184" s="23"/>
      <c r="BM184" s="23"/>
      <c r="BO184" s="23"/>
      <c r="BP184" s="23"/>
      <c r="BQ184" s="23"/>
    </row>
    <row r="185" spans="1:104" s="484" customFormat="1" ht="34.5" hidden="1" customHeight="1">
      <c r="A185" s="593" t="s">
        <v>301</v>
      </c>
      <c r="B185" s="593" t="s">
        <v>1601</v>
      </c>
      <c r="C185" s="504" t="s">
        <v>12</v>
      </c>
      <c r="D185" s="593" t="s">
        <v>39</v>
      </c>
      <c r="E185" s="591" t="s">
        <v>1665</v>
      </c>
      <c r="F185" s="594" t="s">
        <v>14</v>
      </c>
      <c r="G185" s="478"/>
      <c r="H185" s="594" t="s">
        <v>1611</v>
      </c>
      <c r="I185" s="594" t="s">
        <v>1612</v>
      </c>
      <c r="J185" s="591" t="s">
        <v>299</v>
      </c>
      <c r="K185" s="594" t="s">
        <v>298</v>
      </c>
      <c r="L185" s="591" t="s">
        <v>1353</v>
      </c>
      <c r="M185" s="591" t="s">
        <v>1551</v>
      </c>
      <c r="N185" s="591" t="s">
        <v>1552</v>
      </c>
      <c r="O185" s="591" t="s">
        <v>1760</v>
      </c>
      <c r="P185" s="591" t="s">
        <v>1761</v>
      </c>
      <c r="Q185" s="812" t="s">
        <v>1668</v>
      </c>
      <c r="R185" s="812"/>
      <c r="S185" s="1115" t="s">
        <v>878</v>
      </c>
      <c r="T185" s="1115"/>
      <c r="U185" s="38"/>
      <c r="V185" s="853"/>
      <c r="W185" s="38"/>
      <c r="X185" s="853"/>
      <c r="Y185" s="38"/>
      <c r="Z185" s="853"/>
      <c r="AA185" s="38"/>
      <c r="AB185" s="853"/>
      <c r="AC185" s="38"/>
      <c r="AD185" s="853"/>
      <c r="AE185" s="38"/>
      <c r="AF185" s="853"/>
      <c r="AG185" s="38"/>
      <c r="AH185" s="853"/>
      <c r="AI185" s="38"/>
      <c r="AJ185" s="853"/>
      <c r="AK185" s="38"/>
      <c r="AL185" s="853"/>
      <c r="AM185" s="38"/>
      <c r="AN185" s="853"/>
      <c r="AO185" s="38"/>
      <c r="AP185" s="853"/>
      <c r="AQ185" s="38"/>
      <c r="AR185" s="853"/>
      <c r="AS185" s="38"/>
      <c r="AT185" s="853"/>
      <c r="AU185" s="38"/>
      <c r="AV185" s="853"/>
      <c r="AW185" s="38"/>
      <c r="AX185" s="853"/>
      <c r="AY185" s="38"/>
      <c r="AZ185" s="853"/>
      <c r="BA185" s="38"/>
      <c r="BB185" s="853"/>
      <c r="BC185" s="38"/>
      <c r="BD185" s="853"/>
      <c r="BE185" s="38"/>
      <c r="BF185" s="853"/>
      <c r="BG185" s="38"/>
      <c r="BH185" s="853"/>
      <c r="BI185" s="38"/>
      <c r="BJ185" s="853"/>
      <c r="BK185" s="38"/>
      <c r="BL185" s="1204"/>
      <c r="BM185" s="527" t="s">
        <v>878</v>
      </c>
      <c r="BN185" s="474"/>
      <c r="BO185" s="473" t="s">
        <v>879</v>
      </c>
      <c r="BP185" s="173"/>
      <c r="BQ185" s="473" t="s">
        <v>1668</v>
      </c>
      <c r="BR185" s="528"/>
    </row>
    <row r="186" spans="1:104" customFormat="1" ht="21.75" hidden="1" customHeight="1">
      <c r="A186" s="30"/>
      <c r="B186" s="30"/>
      <c r="C186" s="38" t="s">
        <v>127</v>
      </c>
      <c r="D186" s="556" t="s">
        <v>160</v>
      </c>
      <c r="E186" s="477">
        <v>3548</v>
      </c>
      <c r="F186" s="458">
        <v>42524</v>
      </c>
      <c r="G186" s="788"/>
      <c r="H186" s="319" t="s">
        <v>1593</v>
      </c>
      <c r="I186" s="27">
        <v>34663</v>
      </c>
      <c r="J186" s="436" t="s">
        <v>329</v>
      </c>
      <c r="K186" s="287" t="s">
        <v>328</v>
      </c>
      <c r="L186" s="16">
        <v>0</v>
      </c>
      <c r="M186" s="16">
        <v>0</v>
      </c>
      <c r="N186" s="16">
        <v>0</v>
      </c>
      <c r="O186" s="16">
        <v>0</v>
      </c>
      <c r="P186" s="16">
        <v>0</v>
      </c>
      <c r="Q186" s="767">
        <v>0</v>
      </c>
      <c r="R186" s="767"/>
      <c r="S186" s="1114">
        <v>0</v>
      </c>
      <c r="T186" s="1114"/>
      <c r="U186" s="15"/>
      <c r="V186" s="769"/>
      <c r="W186" s="15"/>
      <c r="X186" s="769"/>
      <c r="Y186" s="15"/>
      <c r="Z186" s="769"/>
      <c r="AA186" s="15"/>
      <c r="AB186" s="769"/>
      <c r="AC186" s="15"/>
      <c r="AD186" s="769"/>
      <c r="AE186" s="15"/>
      <c r="AF186" s="769"/>
      <c r="AG186" s="15"/>
      <c r="AH186" s="769"/>
      <c r="AI186" s="15"/>
      <c r="AJ186" s="769"/>
      <c r="AK186" s="15"/>
      <c r="AL186" s="770"/>
      <c r="AM186" s="15"/>
      <c r="AN186" s="770"/>
      <c r="AO186" s="15"/>
      <c r="AP186" s="770"/>
      <c r="AQ186" s="15"/>
      <c r="AR186" s="770"/>
      <c r="AS186" s="15"/>
      <c r="AT186" s="770"/>
      <c r="AU186" s="15"/>
      <c r="AV186" s="770"/>
      <c r="AW186" s="15"/>
      <c r="AX186" s="770"/>
      <c r="AY186" s="15"/>
      <c r="AZ186" s="770"/>
      <c r="BA186" s="15"/>
      <c r="BB186" s="770"/>
      <c r="BC186" s="15"/>
      <c r="BD186" s="770"/>
      <c r="BE186" s="15"/>
      <c r="BF186" s="770"/>
      <c r="BG186" s="15"/>
      <c r="BH186" s="770"/>
      <c r="BI186" s="15"/>
      <c r="BJ186" s="770"/>
      <c r="BK186" s="15"/>
      <c r="BL186" s="1015"/>
      <c r="BM186" s="419">
        <f t="shared" ref="BM186:BM196" si="39">COUNT(U186:AI186)</f>
        <v>0</v>
      </c>
      <c r="BN186" s="25"/>
      <c r="BO186" s="15">
        <f t="shared" ref="BO186:BO196" si="40">COUNT(AK186:BK186)</f>
        <v>0</v>
      </c>
      <c r="BP186" s="23"/>
      <c r="BQ186" s="15">
        <f t="shared" ref="BQ186:BQ196" si="41">SUM(BM186,BO186)</f>
        <v>0</v>
      </c>
      <c r="BR186" s="25"/>
      <c r="BS186" s="25"/>
      <c r="BT186" s="25"/>
      <c r="BU186" s="25"/>
      <c r="BV186" s="25"/>
      <c r="BW186" s="25"/>
      <c r="BX186" s="25"/>
      <c r="BY186" s="25"/>
      <c r="BZ186" s="25"/>
      <c r="CA186" s="25"/>
      <c r="CB186" s="25"/>
      <c r="CC186" s="25"/>
      <c r="CD186" s="25"/>
      <c r="CE186" s="25"/>
      <c r="CF186" s="25"/>
      <c r="CG186" s="25"/>
      <c r="CH186" s="25"/>
      <c r="CI186" s="25"/>
      <c r="CJ186" s="25"/>
      <c r="CK186" s="25"/>
      <c r="CL186" s="25"/>
      <c r="CM186" s="25"/>
      <c r="CN186" s="25"/>
      <c r="CO186" s="25"/>
      <c r="CP186" s="25"/>
      <c r="CQ186" s="25"/>
      <c r="CR186" s="25"/>
      <c r="CS186" s="25"/>
      <c r="CT186" s="25"/>
      <c r="CU186" s="25"/>
      <c r="CV186" s="25"/>
      <c r="CW186" s="25"/>
      <c r="CX186" s="25"/>
      <c r="CY186" s="25"/>
      <c r="CZ186" s="25"/>
    </row>
    <row r="187" spans="1:104" customFormat="1" ht="21.75" hidden="1" customHeight="1">
      <c r="A187" s="15"/>
      <c r="B187" s="15"/>
      <c r="C187" s="38" t="s">
        <v>149</v>
      </c>
      <c r="D187" s="556" t="s">
        <v>1365</v>
      </c>
      <c r="E187" s="477">
        <v>11381</v>
      </c>
      <c r="F187" s="459">
        <v>44762</v>
      </c>
      <c r="G187" s="788"/>
      <c r="H187" s="319" t="s">
        <v>1593</v>
      </c>
      <c r="I187" s="27">
        <v>44774</v>
      </c>
      <c r="J187" s="436" t="s">
        <v>1367</v>
      </c>
      <c r="K187" s="287" t="s">
        <v>1366</v>
      </c>
      <c r="L187" s="16">
        <v>0</v>
      </c>
      <c r="M187" s="16">
        <v>0</v>
      </c>
      <c r="N187" s="16">
        <v>0</v>
      </c>
      <c r="O187" s="16">
        <v>0</v>
      </c>
      <c r="P187" s="16">
        <v>0</v>
      </c>
      <c r="Q187" s="767">
        <v>0</v>
      </c>
      <c r="R187" s="767"/>
      <c r="S187" s="1114">
        <v>0</v>
      </c>
      <c r="T187" s="1114"/>
      <c r="U187" s="15"/>
      <c r="V187" s="769"/>
      <c r="W187" s="15"/>
      <c r="X187" s="769"/>
      <c r="Y187" s="15"/>
      <c r="Z187" s="769"/>
      <c r="AA187" s="15"/>
      <c r="AB187" s="769"/>
      <c r="AC187" s="15"/>
      <c r="AD187" s="769"/>
      <c r="AE187" s="15"/>
      <c r="AF187" s="769"/>
      <c r="AG187" s="15"/>
      <c r="AH187" s="769"/>
      <c r="AI187" s="15"/>
      <c r="AJ187" s="769"/>
      <c r="AK187" s="15"/>
      <c r="AL187" s="770"/>
      <c r="AM187" s="15"/>
      <c r="AN187" s="770"/>
      <c r="AO187" s="15"/>
      <c r="AP187" s="770"/>
      <c r="AQ187" s="15"/>
      <c r="AR187" s="770"/>
      <c r="AS187" s="15"/>
      <c r="AT187" s="770"/>
      <c r="AU187" s="15"/>
      <c r="AV187" s="770"/>
      <c r="AW187" s="15"/>
      <c r="AX187" s="770"/>
      <c r="AY187" s="15"/>
      <c r="AZ187" s="770"/>
      <c r="BA187" s="15"/>
      <c r="BB187" s="770"/>
      <c r="BC187" s="15"/>
      <c r="BD187" s="770"/>
      <c r="BE187" s="15"/>
      <c r="BF187" s="770"/>
      <c r="BG187" s="15"/>
      <c r="BH187" s="770"/>
      <c r="BI187" s="15"/>
      <c r="BJ187" s="770"/>
      <c r="BK187" s="15"/>
      <c r="BL187" s="1015"/>
      <c r="BM187" s="419">
        <f t="shared" si="39"/>
        <v>0</v>
      </c>
      <c r="BN187" s="25"/>
      <c r="BO187" s="15">
        <f t="shared" si="40"/>
        <v>0</v>
      </c>
      <c r="BP187" s="23"/>
      <c r="BQ187" s="15">
        <f t="shared" si="41"/>
        <v>0</v>
      </c>
      <c r="BR187" s="25"/>
      <c r="BS187" s="25"/>
      <c r="BT187" s="25"/>
      <c r="BU187" s="25"/>
      <c r="BV187" s="25"/>
      <c r="BW187" s="25"/>
      <c r="BX187" s="25"/>
      <c r="BY187" s="25"/>
      <c r="BZ187" s="25"/>
      <c r="CA187" s="25"/>
      <c r="CB187" s="25"/>
      <c r="CC187" s="25"/>
      <c r="CD187" s="25"/>
      <c r="CE187" s="25"/>
      <c r="CF187" s="25"/>
      <c r="CG187" s="25"/>
      <c r="CH187" s="25"/>
      <c r="CI187" s="25"/>
      <c r="CJ187" s="25"/>
      <c r="CK187" s="25"/>
      <c r="CL187" s="25"/>
      <c r="CM187" s="25"/>
      <c r="CN187" s="25"/>
      <c r="CO187" s="25"/>
      <c r="CP187" s="25"/>
      <c r="CQ187" s="25"/>
      <c r="CR187" s="25"/>
      <c r="CS187" s="25"/>
      <c r="CT187" s="25"/>
      <c r="CU187" s="25"/>
      <c r="CV187" s="25"/>
      <c r="CW187" s="25"/>
      <c r="CX187" s="25"/>
      <c r="CY187" s="25"/>
      <c r="CZ187" s="25"/>
    </row>
    <row r="188" spans="1:104" customFormat="1" ht="21.75" hidden="1" customHeight="1">
      <c r="A188" s="30"/>
      <c r="B188" s="30"/>
      <c r="C188" s="38" t="s">
        <v>148</v>
      </c>
      <c r="D188" s="556" t="s">
        <v>1332</v>
      </c>
      <c r="E188" s="477">
        <v>11389</v>
      </c>
      <c r="F188" s="457">
        <v>43559</v>
      </c>
      <c r="G188" s="788"/>
      <c r="H188" s="319" t="s">
        <v>343</v>
      </c>
      <c r="I188" s="27"/>
      <c r="J188" s="431" t="s">
        <v>1334</v>
      </c>
      <c r="K188" s="287" t="s">
        <v>1333</v>
      </c>
      <c r="L188" s="16">
        <v>0</v>
      </c>
      <c r="M188" s="16">
        <v>0</v>
      </c>
      <c r="N188" s="16">
        <v>0</v>
      </c>
      <c r="O188" s="16">
        <v>0</v>
      </c>
      <c r="P188" s="16">
        <v>0</v>
      </c>
      <c r="Q188" s="767">
        <v>0</v>
      </c>
      <c r="R188" s="767"/>
      <c r="S188" s="1114">
        <v>0</v>
      </c>
      <c r="T188" s="1114"/>
      <c r="U188" s="15"/>
      <c r="V188" s="769"/>
      <c r="W188" s="15"/>
      <c r="X188" s="769"/>
      <c r="Y188" s="15"/>
      <c r="Z188" s="769"/>
      <c r="AA188" s="15"/>
      <c r="AB188" s="769"/>
      <c r="AC188" s="15"/>
      <c r="AD188" s="769"/>
      <c r="AE188" s="15"/>
      <c r="AF188" s="769"/>
      <c r="AG188" s="15"/>
      <c r="AH188" s="769"/>
      <c r="AI188" s="15"/>
      <c r="AJ188" s="769"/>
      <c r="AK188" s="15"/>
      <c r="AL188" s="770"/>
      <c r="AM188" s="15"/>
      <c r="AN188" s="770"/>
      <c r="AO188" s="15"/>
      <c r="AP188" s="770"/>
      <c r="AQ188" s="15"/>
      <c r="AR188" s="770"/>
      <c r="AS188" s="15"/>
      <c r="AT188" s="770"/>
      <c r="AU188" s="15"/>
      <c r="AV188" s="770"/>
      <c r="AW188" s="15"/>
      <c r="AX188" s="770"/>
      <c r="AY188" s="15"/>
      <c r="AZ188" s="770"/>
      <c r="BA188" s="15"/>
      <c r="BB188" s="770"/>
      <c r="BC188" s="15"/>
      <c r="BD188" s="770"/>
      <c r="BE188" s="15"/>
      <c r="BF188" s="770"/>
      <c r="BG188" s="15"/>
      <c r="BH188" s="770"/>
      <c r="BI188" s="15"/>
      <c r="BJ188" s="770"/>
      <c r="BK188" s="15"/>
      <c r="BL188" s="1015"/>
      <c r="BM188" s="419">
        <f t="shared" si="39"/>
        <v>0</v>
      </c>
      <c r="BN188" s="25"/>
      <c r="BO188" s="15">
        <f t="shared" si="40"/>
        <v>0</v>
      </c>
      <c r="BP188" s="23"/>
      <c r="BQ188" s="15">
        <f t="shared" si="41"/>
        <v>0</v>
      </c>
      <c r="BR188" s="25"/>
      <c r="BS188" s="25"/>
      <c r="BT188" s="25"/>
      <c r="BU188" s="25"/>
      <c r="BV188" s="25"/>
      <c r="BW188" s="25"/>
      <c r="BX188" s="25"/>
      <c r="BY188" s="25"/>
      <c r="BZ188" s="25"/>
      <c r="CA188" s="25"/>
      <c r="CB188" s="25"/>
      <c r="CC188" s="25"/>
      <c r="CD188" s="25"/>
      <c r="CE188" s="25"/>
      <c r="CF188" s="25"/>
      <c r="CG188" s="25"/>
      <c r="CH188" s="25"/>
      <c r="CI188" s="25"/>
      <c r="CJ188" s="25"/>
      <c r="CK188" s="25"/>
      <c r="CL188" s="25"/>
      <c r="CM188" s="25"/>
      <c r="CN188" s="25"/>
      <c r="CO188" s="25"/>
      <c r="CP188" s="25"/>
      <c r="CQ188" s="25"/>
      <c r="CR188" s="25"/>
      <c r="CS188" s="25"/>
      <c r="CT188" s="25"/>
      <c r="CU188" s="25"/>
      <c r="CV188" s="25"/>
      <c r="CW188" s="25"/>
      <c r="CX188" s="25"/>
      <c r="CY188" s="25"/>
      <c r="CZ188" s="25"/>
    </row>
    <row r="189" spans="1:104" customFormat="1" ht="21.75" hidden="1" customHeight="1">
      <c r="A189" s="30"/>
      <c r="B189" s="30"/>
      <c r="C189" s="38" t="s">
        <v>64</v>
      </c>
      <c r="D189" s="556" t="s">
        <v>114</v>
      </c>
      <c r="E189" s="477">
        <v>1524</v>
      </c>
      <c r="F189" s="459">
        <v>40808</v>
      </c>
      <c r="G189" s="788"/>
      <c r="H189" s="319" t="s">
        <v>1593</v>
      </c>
      <c r="I189" s="27">
        <v>40808</v>
      </c>
      <c r="J189" s="436" t="s">
        <v>454</v>
      </c>
      <c r="K189" s="287" t="s">
        <v>453</v>
      </c>
      <c r="L189" s="16">
        <v>42</v>
      </c>
      <c r="M189" s="16">
        <v>1</v>
      </c>
      <c r="N189" s="16">
        <v>43</v>
      </c>
      <c r="O189" s="16">
        <v>1</v>
      </c>
      <c r="P189" s="16">
        <v>44</v>
      </c>
      <c r="Q189" s="767">
        <v>0</v>
      </c>
      <c r="R189" s="767"/>
      <c r="S189" s="1114">
        <v>0</v>
      </c>
      <c r="T189" s="1114"/>
      <c r="U189" s="15"/>
      <c r="V189" s="769"/>
      <c r="W189" s="15"/>
      <c r="X189" s="769"/>
      <c r="Y189" s="15"/>
      <c r="Z189" s="769"/>
      <c r="AA189" s="15"/>
      <c r="AB189" s="769"/>
      <c r="AC189" s="15"/>
      <c r="AD189" s="769"/>
      <c r="AE189" s="15"/>
      <c r="AF189" s="769"/>
      <c r="AG189" s="15"/>
      <c r="AH189" s="769"/>
      <c r="AI189" s="15"/>
      <c r="AJ189" s="769"/>
      <c r="AK189" s="15"/>
      <c r="AL189" s="770"/>
      <c r="AM189" s="15"/>
      <c r="AN189" s="770"/>
      <c r="AO189" s="15"/>
      <c r="AP189" s="770"/>
      <c r="AQ189" s="15"/>
      <c r="AR189" s="770"/>
      <c r="AS189" s="15"/>
      <c r="AT189" s="770"/>
      <c r="AU189" s="15"/>
      <c r="AV189" s="770"/>
      <c r="AW189" s="15"/>
      <c r="AX189" s="770"/>
      <c r="AY189" s="15"/>
      <c r="AZ189" s="770"/>
      <c r="BA189" s="15"/>
      <c r="BB189" s="770"/>
      <c r="BC189" s="15"/>
      <c r="BD189" s="770"/>
      <c r="BE189" s="15"/>
      <c r="BF189" s="770"/>
      <c r="BG189" s="15"/>
      <c r="BH189" s="770"/>
      <c r="BI189" s="15"/>
      <c r="BJ189" s="770"/>
      <c r="BK189" s="15"/>
      <c r="BL189" s="1015"/>
      <c r="BM189" s="419">
        <f t="shared" si="39"/>
        <v>0</v>
      </c>
      <c r="BN189" s="25"/>
      <c r="BO189" s="15">
        <f t="shared" si="40"/>
        <v>0</v>
      </c>
      <c r="BP189" s="23"/>
      <c r="BQ189" s="15">
        <f t="shared" si="41"/>
        <v>0</v>
      </c>
      <c r="BR189" s="25"/>
      <c r="BS189" s="25"/>
      <c r="BT189" s="25"/>
      <c r="BU189" s="25"/>
      <c r="BV189" s="25"/>
      <c r="BW189" s="25"/>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c r="CZ189" s="25"/>
    </row>
    <row r="190" spans="1:104" s="25" customFormat="1" ht="21.75" hidden="1" customHeight="1">
      <c r="A190" s="30"/>
      <c r="B190" s="30"/>
      <c r="C190" s="38" t="s">
        <v>38</v>
      </c>
      <c r="D190" s="556" t="s">
        <v>1662</v>
      </c>
      <c r="E190" s="477">
        <v>10704</v>
      </c>
      <c r="F190" s="459">
        <v>44237</v>
      </c>
      <c r="G190" s="788"/>
      <c r="H190" s="319" t="s">
        <v>258</v>
      </c>
      <c r="I190" s="27">
        <v>36516</v>
      </c>
      <c r="J190" s="596" t="s">
        <v>1158</v>
      </c>
      <c r="K190" s="384" t="s">
        <v>1157</v>
      </c>
      <c r="L190" s="16">
        <v>78</v>
      </c>
      <c r="M190" s="16">
        <v>13</v>
      </c>
      <c r="N190" s="16">
        <v>91</v>
      </c>
      <c r="O190" s="16">
        <v>3</v>
      </c>
      <c r="P190" s="16">
        <v>94</v>
      </c>
      <c r="Q190" s="767">
        <v>0</v>
      </c>
      <c r="R190" s="767"/>
      <c r="S190" s="1114">
        <v>0</v>
      </c>
      <c r="T190" s="1114"/>
      <c r="U190" s="15"/>
      <c r="V190" s="769"/>
      <c r="W190" s="15"/>
      <c r="X190" s="769"/>
      <c r="Y190" s="15"/>
      <c r="Z190" s="769"/>
      <c r="AA190" s="15"/>
      <c r="AB190" s="769"/>
      <c r="AC190" s="15"/>
      <c r="AD190" s="769"/>
      <c r="AE190" s="15"/>
      <c r="AF190" s="769"/>
      <c r="AG190" s="15"/>
      <c r="AH190" s="769"/>
      <c r="AI190" s="15"/>
      <c r="AJ190" s="769"/>
      <c r="AK190" s="15"/>
      <c r="AL190" s="770"/>
      <c r="AM190" s="15"/>
      <c r="AN190" s="770"/>
      <c r="AO190" s="15"/>
      <c r="AP190" s="770"/>
      <c r="AQ190" s="15"/>
      <c r="AR190" s="770"/>
      <c r="AS190" s="15"/>
      <c r="AT190" s="770"/>
      <c r="AU190" s="15"/>
      <c r="AV190" s="770"/>
      <c r="AW190" s="15"/>
      <c r="AX190" s="770"/>
      <c r="AY190" s="15"/>
      <c r="AZ190" s="770"/>
      <c r="BA190" s="15"/>
      <c r="BB190" s="770"/>
      <c r="BC190" s="15"/>
      <c r="BD190" s="770"/>
      <c r="BE190" s="15"/>
      <c r="BF190" s="770"/>
      <c r="BG190" s="15"/>
      <c r="BH190" s="770"/>
      <c r="BI190" s="15"/>
      <c r="BJ190" s="770"/>
      <c r="BK190" s="15"/>
      <c r="BL190" s="1015"/>
      <c r="BM190" s="419">
        <f t="shared" si="39"/>
        <v>0</v>
      </c>
      <c r="BO190" s="15">
        <f t="shared" si="40"/>
        <v>0</v>
      </c>
      <c r="BP190" s="23"/>
      <c r="BQ190" s="15">
        <f t="shared" si="41"/>
        <v>0</v>
      </c>
    </row>
    <row r="191" spans="1:104" customFormat="1" ht="21.75" hidden="1" customHeight="1">
      <c r="A191" s="30"/>
      <c r="B191" s="30"/>
      <c r="C191" s="38" t="s">
        <v>75</v>
      </c>
      <c r="D191" s="556" t="s">
        <v>132</v>
      </c>
      <c r="E191" s="477">
        <v>1917</v>
      </c>
      <c r="F191" s="459">
        <v>41880</v>
      </c>
      <c r="G191" s="788"/>
      <c r="H191" s="319" t="s">
        <v>923</v>
      </c>
      <c r="I191" s="27">
        <v>21930</v>
      </c>
      <c r="J191" s="436" t="s">
        <v>1682</v>
      </c>
      <c r="K191" s="287" t="s">
        <v>507</v>
      </c>
      <c r="L191" s="16">
        <v>9</v>
      </c>
      <c r="M191" s="16">
        <v>7</v>
      </c>
      <c r="N191" s="16">
        <v>16</v>
      </c>
      <c r="O191" s="16">
        <v>1</v>
      </c>
      <c r="P191" s="16">
        <v>17</v>
      </c>
      <c r="Q191" s="767">
        <v>0</v>
      </c>
      <c r="R191" s="767"/>
      <c r="S191" s="1114">
        <v>0</v>
      </c>
      <c r="T191" s="1114"/>
      <c r="U191" s="15"/>
      <c r="V191" s="769"/>
      <c r="W191" s="15"/>
      <c r="X191" s="769"/>
      <c r="Y191" s="15"/>
      <c r="Z191" s="769"/>
      <c r="AA191" s="15"/>
      <c r="AB191" s="769"/>
      <c r="AC191" s="15"/>
      <c r="AD191" s="769"/>
      <c r="AE191" s="15"/>
      <c r="AF191" s="769"/>
      <c r="AG191" s="15"/>
      <c r="AH191" s="769"/>
      <c r="AI191" s="15"/>
      <c r="AJ191" s="769"/>
      <c r="AK191" s="15"/>
      <c r="AL191" s="770"/>
      <c r="AM191" s="15"/>
      <c r="AN191" s="770"/>
      <c r="AO191" s="15"/>
      <c r="AP191" s="770"/>
      <c r="AQ191" s="15"/>
      <c r="AR191" s="770"/>
      <c r="AS191" s="15"/>
      <c r="AT191" s="770"/>
      <c r="AU191" s="15"/>
      <c r="AV191" s="770"/>
      <c r="AW191" s="15"/>
      <c r="AX191" s="770"/>
      <c r="AY191" s="15"/>
      <c r="AZ191" s="770"/>
      <c r="BA191" s="15"/>
      <c r="BB191" s="770"/>
      <c r="BC191" s="15"/>
      <c r="BD191" s="770"/>
      <c r="BE191" s="15"/>
      <c r="BF191" s="770"/>
      <c r="BG191" s="15"/>
      <c r="BH191" s="770"/>
      <c r="BI191" s="15"/>
      <c r="BJ191" s="770"/>
      <c r="BK191" s="15"/>
      <c r="BL191" s="1015"/>
      <c r="BM191" s="419">
        <f t="shared" si="39"/>
        <v>0</v>
      </c>
      <c r="BN191" s="25"/>
      <c r="BO191" s="15">
        <f t="shared" si="40"/>
        <v>0</v>
      </c>
      <c r="BP191" s="23"/>
      <c r="BQ191" s="15">
        <f t="shared" si="41"/>
        <v>0</v>
      </c>
      <c r="BR191" s="25"/>
      <c r="BS191" s="25"/>
      <c r="BT191" s="25"/>
      <c r="BU191" s="25"/>
      <c r="BV191" s="25"/>
      <c r="BW191" s="25"/>
      <c r="BX191" s="25"/>
      <c r="BY191" s="25"/>
      <c r="BZ191" s="25"/>
      <c r="CA191" s="25"/>
      <c r="CB191" s="25"/>
      <c r="CC191" s="25"/>
      <c r="CD191" s="25"/>
      <c r="CE191" s="25"/>
      <c r="CF191" s="25"/>
      <c r="CG191" s="25"/>
      <c r="CH191" s="25"/>
      <c r="CI191" s="25"/>
      <c r="CJ191" s="25"/>
      <c r="CK191" s="25"/>
      <c r="CL191" s="25"/>
      <c r="CM191" s="25"/>
      <c r="CN191" s="25"/>
      <c r="CO191" s="25"/>
      <c r="CP191" s="25"/>
      <c r="CQ191" s="25"/>
      <c r="CR191" s="25"/>
      <c r="CS191" s="25"/>
      <c r="CT191" s="25"/>
      <c r="CU191" s="25"/>
      <c r="CV191" s="25"/>
      <c r="CW191" s="25"/>
      <c r="CX191" s="25"/>
      <c r="CY191" s="25"/>
      <c r="CZ191" s="25"/>
    </row>
    <row r="192" spans="1:104" customFormat="1" ht="21.75" hidden="1" customHeight="1">
      <c r="A192" s="30"/>
      <c r="B192" s="30"/>
      <c r="C192" s="38" t="s">
        <v>99</v>
      </c>
      <c r="D192" s="556" t="s">
        <v>1528</v>
      </c>
      <c r="E192" s="477">
        <v>11396</v>
      </c>
      <c r="F192" s="458">
        <v>36893</v>
      </c>
      <c r="G192" s="788"/>
      <c r="H192" s="319" t="s">
        <v>1403</v>
      </c>
      <c r="I192" s="27">
        <v>36927</v>
      </c>
      <c r="J192" s="430" t="s">
        <v>1530</v>
      </c>
      <c r="K192" s="287" t="s">
        <v>1529</v>
      </c>
      <c r="L192" s="16">
        <v>0</v>
      </c>
      <c r="M192" s="16">
        <v>0</v>
      </c>
      <c r="N192" s="16">
        <v>0</v>
      </c>
      <c r="O192" s="16">
        <v>0</v>
      </c>
      <c r="P192" s="16">
        <v>0</v>
      </c>
      <c r="Q192" s="767">
        <v>0</v>
      </c>
      <c r="R192" s="767"/>
      <c r="S192" s="1114">
        <v>0</v>
      </c>
      <c r="T192" s="1114"/>
      <c r="U192" s="15"/>
      <c r="V192" s="769"/>
      <c r="W192" s="15"/>
      <c r="X192" s="769"/>
      <c r="Y192" s="15"/>
      <c r="Z192" s="769"/>
      <c r="AA192" s="15"/>
      <c r="AB192" s="769"/>
      <c r="AC192" s="15"/>
      <c r="AD192" s="769"/>
      <c r="AE192" s="15"/>
      <c r="AF192" s="769"/>
      <c r="AG192" s="15"/>
      <c r="AH192" s="769"/>
      <c r="AI192" s="15"/>
      <c r="AJ192" s="769"/>
      <c r="AK192" s="15"/>
      <c r="AL192" s="770"/>
      <c r="AM192" s="15"/>
      <c r="AN192" s="770"/>
      <c r="AO192" s="15"/>
      <c r="AP192" s="770"/>
      <c r="AQ192" s="15"/>
      <c r="AR192" s="770"/>
      <c r="AS192" s="15"/>
      <c r="AT192" s="770"/>
      <c r="AU192" s="15"/>
      <c r="AV192" s="770"/>
      <c r="AW192" s="15"/>
      <c r="AX192" s="770"/>
      <c r="AY192" s="15"/>
      <c r="AZ192" s="770"/>
      <c r="BA192" s="15"/>
      <c r="BB192" s="770"/>
      <c r="BC192" s="15"/>
      <c r="BD192" s="770"/>
      <c r="BE192" s="15"/>
      <c r="BF192" s="770"/>
      <c r="BG192" s="15"/>
      <c r="BH192" s="770"/>
      <c r="BI192" s="15"/>
      <c r="BJ192" s="770"/>
      <c r="BK192" s="15"/>
      <c r="BL192" s="1015"/>
      <c r="BM192" s="419">
        <f t="shared" si="39"/>
        <v>0</v>
      </c>
      <c r="BN192" s="25"/>
      <c r="BO192" s="15">
        <f t="shared" si="40"/>
        <v>0</v>
      </c>
      <c r="BP192" s="23"/>
      <c r="BQ192" s="15">
        <f t="shared" si="41"/>
        <v>0</v>
      </c>
      <c r="BR192" s="25"/>
      <c r="BS192" s="25"/>
      <c r="BT192" s="25"/>
      <c r="BU192" s="25"/>
      <c r="BV192" s="25"/>
      <c r="BW192" s="25"/>
      <c r="BX192" s="25"/>
      <c r="BY192" s="25"/>
      <c r="BZ192" s="25"/>
      <c r="CA192" s="25"/>
      <c r="CB192" s="25"/>
      <c r="CC192" s="25"/>
      <c r="CD192" s="25"/>
      <c r="CE192" s="25"/>
      <c r="CF192" s="25"/>
      <c r="CG192" s="25"/>
      <c r="CH192" s="25"/>
      <c r="CI192" s="25"/>
      <c r="CJ192" s="25"/>
      <c r="CK192" s="25"/>
      <c r="CL192" s="25"/>
      <c r="CM192" s="25"/>
      <c r="CN192" s="25"/>
      <c r="CO192" s="25"/>
      <c r="CP192" s="25"/>
      <c r="CQ192" s="25"/>
      <c r="CR192" s="25"/>
      <c r="CS192" s="25"/>
      <c r="CT192" s="25"/>
      <c r="CU192" s="25"/>
      <c r="CV192" s="25"/>
      <c r="CW192" s="25"/>
      <c r="CX192" s="25"/>
      <c r="CY192" s="25"/>
      <c r="CZ192" s="25"/>
    </row>
    <row r="193" spans="1:104" customFormat="1" ht="21.75" hidden="1" customHeight="1">
      <c r="A193" s="30"/>
      <c r="B193" s="30"/>
      <c r="C193" s="38" t="s">
        <v>150</v>
      </c>
      <c r="D193" s="556" t="s">
        <v>1423</v>
      </c>
      <c r="E193" s="477">
        <v>11397</v>
      </c>
      <c r="F193" s="458">
        <v>44927</v>
      </c>
      <c r="G193" s="788"/>
      <c r="H193" s="319" t="s">
        <v>1403</v>
      </c>
      <c r="I193" s="27">
        <v>44883</v>
      </c>
      <c r="J193" s="430" t="s">
        <v>1425</v>
      </c>
      <c r="K193" s="287" t="s">
        <v>1424</v>
      </c>
      <c r="L193" s="16">
        <v>0</v>
      </c>
      <c r="M193" s="16">
        <v>0</v>
      </c>
      <c r="N193" s="16">
        <v>0</v>
      </c>
      <c r="O193" s="16">
        <v>0</v>
      </c>
      <c r="P193" s="16">
        <v>0</v>
      </c>
      <c r="Q193" s="767">
        <v>0</v>
      </c>
      <c r="R193" s="767"/>
      <c r="S193" s="1114">
        <v>0</v>
      </c>
      <c r="T193" s="1114"/>
      <c r="U193" s="15"/>
      <c r="V193" s="769"/>
      <c r="W193" s="15"/>
      <c r="X193" s="769"/>
      <c r="Y193" s="15"/>
      <c r="Z193" s="769"/>
      <c r="AA193" s="15"/>
      <c r="AB193" s="769"/>
      <c r="AC193" s="15"/>
      <c r="AD193" s="769"/>
      <c r="AE193" s="15"/>
      <c r="AF193" s="769"/>
      <c r="AG193" s="15"/>
      <c r="AH193" s="769"/>
      <c r="AI193" s="15"/>
      <c r="AJ193" s="769"/>
      <c r="AK193" s="15"/>
      <c r="AL193" s="770"/>
      <c r="AM193" s="15"/>
      <c r="AN193" s="770"/>
      <c r="AO193" s="15"/>
      <c r="AP193" s="770"/>
      <c r="AQ193" s="15"/>
      <c r="AR193" s="770"/>
      <c r="AS193" s="15"/>
      <c r="AT193" s="770"/>
      <c r="AU193" s="15"/>
      <c r="AV193" s="770"/>
      <c r="AW193" s="15"/>
      <c r="AX193" s="770"/>
      <c r="AY193" s="15"/>
      <c r="AZ193" s="770"/>
      <c r="BA193" s="15"/>
      <c r="BB193" s="770"/>
      <c r="BC193" s="15"/>
      <c r="BD193" s="770"/>
      <c r="BE193" s="15"/>
      <c r="BF193" s="770"/>
      <c r="BG193" s="15"/>
      <c r="BH193" s="770"/>
      <c r="BI193" s="15"/>
      <c r="BJ193" s="770"/>
      <c r="BK193" s="15"/>
      <c r="BL193" s="1015"/>
      <c r="BM193" s="419">
        <f t="shared" si="39"/>
        <v>0</v>
      </c>
      <c r="BN193" s="25"/>
      <c r="BO193" s="15">
        <f t="shared" si="40"/>
        <v>0</v>
      </c>
      <c r="BP193" s="23"/>
      <c r="BQ193" s="15">
        <f t="shared" si="41"/>
        <v>0</v>
      </c>
      <c r="BR193" s="25"/>
      <c r="BS193" s="25"/>
      <c r="BT193" s="25"/>
      <c r="BU193" s="25"/>
      <c r="BV193" s="25"/>
      <c r="BW193" s="25"/>
      <c r="BX193" s="25"/>
      <c r="BY193" s="25"/>
      <c r="BZ193" s="25"/>
      <c r="CA193" s="25"/>
      <c r="CB193" s="25"/>
      <c r="CC193" s="25"/>
      <c r="CD193" s="25"/>
      <c r="CE193" s="25"/>
      <c r="CF193" s="25"/>
      <c r="CG193" s="25"/>
      <c r="CH193" s="25"/>
      <c r="CI193" s="25"/>
      <c r="CJ193" s="25"/>
      <c r="CK193" s="25"/>
      <c r="CL193" s="25"/>
      <c r="CM193" s="25"/>
      <c r="CN193" s="25"/>
      <c r="CO193" s="25"/>
      <c r="CP193" s="25"/>
      <c r="CQ193" s="25"/>
      <c r="CR193" s="25"/>
      <c r="CS193" s="25"/>
      <c r="CT193" s="25"/>
      <c r="CU193" s="25"/>
      <c r="CV193" s="25"/>
      <c r="CW193" s="25"/>
      <c r="CX193" s="25"/>
      <c r="CY193" s="25"/>
      <c r="CZ193" s="25"/>
    </row>
    <row r="194" spans="1:104" customFormat="1" ht="21.75" hidden="1" customHeight="1">
      <c r="A194" s="30"/>
      <c r="B194" s="30"/>
      <c r="C194" s="38" t="s">
        <v>96</v>
      </c>
      <c r="D194" s="556" t="s">
        <v>279</v>
      </c>
      <c r="E194" s="477">
        <v>3308</v>
      </c>
      <c r="F194" s="459">
        <v>36648</v>
      </c>
      <c r="G194" s="788"/>
      <c r="H194" s="319" t="s">
        <v>1403</v>
      </c>
      <c r="I194" s="27">
        <v>36501</v>
      </c>
      <c r="J194" s="436" t="s">
        <v>741</v>
      </c>
      <c r="K194" s="287" t="s">
        <v>740</v>
      </c>
      <c r="L194" s="16">
        <v>0</v>
      </c>
      <c r="M194" s="16">
        <v>0</v>
      </c>
      <c r="N194" s="16">
        <v>0</v>
      </c>
      <c r="O194" s="16">
        <v>0</v>
      </c>
      <c r="P194" s="16">
        <v>0</v>
      </c>
      <c r="Q194" s="767">
        <v>0</v>
      </c>
      <c r="R194" s="767"/>
      <c r="S194" s="1114">
        <v>0</v>
      </c>
      <c r="T194" s="1114"/>
      <c r="U194" s="15"/>
      <c r="V194" s="769"/>
      <c r="W194" s="15"/>
      <c r="X194" s="769"/>
      <c r="Y194" s="15"/>
      <c r="Z194" s="769"/>
      <c r="AA194" s="15"/>
      <c r="AB194" s="769"/>
      <c r="AC194" s="15"/>
      <c r="AD194" s="769"/>
      <c r="AE194" s="15"/>
      <c r="AF194" s="769"/>
      <c r="AG194" s="15"/>
      <c r="AH194" s="769"/>
      <c r="AI194" s="15"/>
      <c r="AJ194" s="769"/>
      <c r="AK194" s="15"/>
      <c r="AL194" s="770"/>
      <c r="AM194" s="15"/>
      <c r="AN194" s="770"/>
      <c r="AO194" s="15"/>
      <c r="AP194" s="770"/>
      <c r="AQ194" s="15"/>
      <c r="AR194" s="770"/>
      <c r="AS194" s="15"/>
      <c r="AT194" s="770"/>
      <c r="AU194" s="15"/>
      <c r="AV194" s="770"/>
      <c r="AW194" s="15"/>
      <c r="AX194" s="770"/>
      <c r="AY194" s="15"/>
      <c r="AZ194" s="770"/>
      <c r="BA194" s="15"/>
      <c r="BB194" s="770"/>
      <c r="BC194" s="15"/>
      <c r="BD194" s="770"/>
      <c r="BE194" s="15"/>
      <c r="BF194" s="770"/>
      <c r="BG194" s="15"/>
      <c r="BH194" s="770"/>
      <c r="BI194" s="15"/>
      <c r="BJ194" s="770"/>
      <c r="BK194" s="15"/>
      <c r="BL194" s="1015"/>
      <c r="BM194" s="419">
        <f t="shared" si="39"/>
        <v>0</v>
      </c>
      <c r="BN194" s="25"/>
      <c r="BO194" s="15">
        <f t="shared" si="40"/>
        <v>0</v>
      </c>
      <c r="BP194" s="23"/>
      <c r="BQ194" s="15">
        <f t="shared" si="41"/>
        <v>0</v>
      </c>
      <c r="BR194" s="25"/>
      <c r="BS194" s="25"/>
      <c r="BT194" s="25"/>
      <c r="BU194" s="25"/>
      <c r="BV194" s="25"/>
      <c r="BW194" s="25"/>
      <c r="BX194" s="25"/>
      <c r="BY194" s="25"/>
      <c r="BZ194" s="25"/>
      <c r="CA194" s="25"/>
      <c r="CB194" s="25"/>
      <c r="CC194" s="25"/>
      <c r="CD194" s="25"/>
      <c r="CE194" s="25"/>
      <c r="CF194" s="25"/>
      <c r="CG194" s="25"/>
      <c r="CH194" s="25"/>
      <c r="CI194" s="25"/>
      <c r="CJ194" s="25"/>
      <c r="CK194" s="25"/>
      <c r="CL194" s="25"/>
      <c r="CM194" s="25"/>
      <c r="CN194" s="25"/>
      <c r="CO194" s="25"/>
      <c r="CP194" s="25"/>
      <c r="CQ194" s="25"/>
      <c r="CR194" s="25"/>
      <c r="CS194" s="25"/>
      <c r="CT194" s="25"/>
      <c r="CU194" s="25"/>
      <c r="CV194" s="25"/>
      <c r="CW194" s="25"/>
      <c r="CX194" s="25"/>
      <c r="CY194" s="25"/>
      <c r="CZ194" s="25"/>
    </row>
    <row r="195" spans="1:104" s="25" customFormat="1" ht="21.75" hidden="1" customHeight="1">
      <c r="A195" s="30"/>
      <c r="B195" s="30"/>
      <c r="C195" s="38" t="s">
        <v>36</v>
      </c>
      <c r="D195" s="556" t="s">
        <v>280</v>
      </c>
      <c r="E195" s="477">
        <v>9944</v>
      </c>
      <c r="F195" s="457">
        <v>38651</v>
      </c>
      <c r="G195" s="788"/>
      <c r="H195" s="319" t="s">
        <v>1593</v>
      </c>
      <c r="I195" s="27">
        <v>35828</v>
      </c>
      <c r="J195" s="430" t="s">
        <v>743</v>
      </c>
      <c r="K195" s="287" t="s">
        <v>742</v>
      </c>
      <c r="L195" s="16">
        <v>81</v>
      </c>
      <c r="M195" s="16">
        <v>16</v>
      </c>
      <c r="N195" s="16">
        <v>97</v>
      </c>
      <c r="O195" s="16">
        <v>16</v>
      </c>
      <c r="P195" s="16">
        <v>113</v>
      </c>
      <c r="Q195" s="767">
        <v>0</v>
      </c>
      <c r="R195" s="767"/>
      <c r="S195" s="1114">
        <v>0</v>
      </c>
      <c r="T195" s="1114"/>
      <c r="U195" s="15"/>
      <c r="V195" s="769"/>
      <c r="W195" s="15"/>
      <c r="X195" s="769"/>
      <c r="Y195" s="15"/>
      <c r="Z195" s="769"/>
      <c r="AA195" s="15"/>
      <c r="AB195" s="769"/>
      <c r="AC195" s="15"/>
      <c r="AD195" s="769"/>
      <c r="AE195" s="15"/>
      <c r="AF195" s="769"/>
      <c r="AG195" s="15"/>
      <c r="AH195" s="769"/>
      <c r="AI195" s="15"/>
      <c r="AJ195" s="769"/>
      <c r="AK195" s="15"/>
      <c r="AL195" s="770"/>
      <c r="AM195" s="15"/>
      <c r="AN195" s="770"/>
      <c r="AO195" s="15"/>
      <c r="AP195" s="770"/>
      <c r="AQ195" s="15"/>
      <c r="AR195" s="770"/>
      <c r="AS195" s="15"/>
      <c r="AT195" s="770"/>
      <c r="AU195" s="15"/>
      <c r="AV195" s="770"/>
      <c r="AW195" s="15"/>
      <c r="AX195" s="770"/>
      <c r="AY195" s="15"/>
      <c r="AZ195" s="770"/>
      <c r="BA195" s="15"/>
      <c r="BB195" s="770"/>
      <c r="BC195" s="15"/>
      <c r="BD195" s="770"/>
      <c r="BE195" s="15"/>
      <c r="BF195" s="770"/>
      <c r="BG195" s="15"/>
      <c r="BH195" s="770"/>
      <c r="BI195" s="15"/>
      <c r="BJ195" s="770"/>
      <c r="BK195" s="15"/>
      <c r="BL195" s="1015"/>
      <c r="BM195" s="419">
        <f t="shared" si="39"/>
        <v>0</v>
      </c>
      <c r="BO195" s="15">
        <f t="shared" si="40"/>
        <v>0</v>
      </c>
      <c r="BP195" s="23"/>
      <c r="BQ195" s="15">
        <f t="shared" si="41"/>
        <v>0</v>
      </c>
    </row>
    <row r="196" spans="1:104" customFormat="1" ht="21.75" hidden="1" customHeight="1">
      <c r="A196" s="30"/>
      <c r="B196" s="30"/>
      <c r="C196" s="38" t="s">
        <v>136</v>
      </c>
      <c r="D196" s="34" t="s">
        <v>1119</v>
      </c>
      <c r="E196" s="319" t="s">
        <v>1741</v>
      </c>
      <c r="F196" s="457">
        <v>43991</v>
      </c>
      <c r="G196" s="788"/>
      <c r="H196" s="319" t="s">
        <v>1593</v>
      </c>
      <c r="I196" s="27">
        <v>44244</v>
      </c>
      <c r="J196" s="431" t="s">
        <v>1121</v>
      </c>
      <c r="K196" s="287" t="s">
        <v>1120</v>
      </c>
      <c r="L196" s="16">
        <v>0</v>
      </c>
      <c r="M196" s="16">
        <v>0</v>
      </c>
      <c r="N196" s="16">
        <v>0</v>
      </c>
      <c r="O196" s="16">
        <v>1</v>
      </c>
      <c r="P196" s="16">
        <v>1</v>
      </c>
      <c r="Q196" s="767">
        <v>0</v>
      </c>
      <c r="R196" s="767"/>
      <c r="S196" s="1114">
        <v>0</v>
      </c>
      <c r="T196" s="1114"/>
      <c r="U196" s="15"/>
      <c r="V196" s="769"/>
      <c r="W196" s="15"/>
      <c r="X196" s="769"/>
      <c r="Y196" s="15"/>
      <c r="Z196" s="769"/>
      <c r="AA196" s="15"/>
      <c r="AB196" s="769"/>
      <c r="AC196" s="15"/>
      <c r="AD196" s="769"/>
      <c r="AE196" s="15"/>
      <c r="AF196" s="769"/>
      <c r="AG196" s="15"/>
      <c r="AH196" s="769"/>
      <c r="AI196" s="15"/>
      <c r="AJ196" s="769"/>
      <c r="AK196" s="15"/>
      <c r="AL196" s="770"/>
      <c r="AM196" s="15"/>
      <c r="AN196" s="770"/>
      <c r="AO196" s="15"/>
      <c r="AP196" s="770"/>
      <c r="AQ196" s="15"/>
      <c r="AR196" s="770"/>
      <c r="AS196" s="15"/>
      <c r="AT196" s="770"/>
      <c r="AU196" s="15"/>
      <c r="AV196" s="770"/>
      <c r="AW196" s="15"/>
      <c r="AX196" s="770"/>
      <c r="AY196" s="15"/>
      <c r="AZ196" s="770"/>
      <c r="BA196" s="15"/>
      <c r="BB196" s="770"/>
      <c r="BC196" s="15"/>
      <c r="BD196" s="770"/>
      <c r="BE196" s="15"/>
      <c r="BF196" s="770"/>
      <c r="BG196" s="15"/>
      <c r="BH196" s="770"/>
      <c r="BI196" s="15"/>
      <c r="BJ196" s="770"/>
      <c r="BK196" s="15"/>
      <c r="BL196" s="1015"/>
      <c r="BM196" s="419">
        <f t="shared" si="39"/>
        <v>0</v>
      </c>
      <c r="BN196" s="25"/>
      <c r="BO196" s="15">
        <f t="shared" si="40"/>
        <v>0</v>
      </c>
      <c r="BP196" s="23"/>
      <c r="BQ196" s="15">
        <f t="shared" si="41"/>
        <v>0</v>
      </c>
      <c r="BR196" s="25"/>
      <c r="BS196" s="25"/>
      <c r="BT196" s="25"/>
      <c r="BU196" s="25"/>
      <c r="BV196" s="25"/>
      <c r="BW196" s="25"/>
      <c r="BX196" s="25"/>
      <c r="BY196" s="25"/>
      <c r="BZ196" s="25"/>
      <c r="CA196" s="25"/>
      <c r="CB196" s="25"/>
      <c r="CC196" s="25"/>
      <c r="CD196" s="25"/>
      <c r="CE196" s="25"/>
      <c r="CF196" s="25"/>
      <c r="CG196" s="25"/>
      <c r="CH196" s="25"/>
      <c r="CI196" s="25"/>
      <c r="CJ196" s="25"/>
      <c r="CK196" s="25"/>
      <c r="CL196" s="25"/>
      <c r="CM196" s="25"/>
      <c r="CN196" s="25"/>
      <c r="CO196" s="25"/>
      <c r="CP196" s="25"/>
      <c r="CQ196" s="25"/>
      <c r="CR196" s="25"/>
      <c r="CS196" s="25"/>
      <c r="CT196" s="25"/>
      <c r="CU196" s="25"/>
      <c r="CV196" s="25"/>
      <c r="CW196" s="25"/>
      <c r="CX196" s="25"/>
      <c r="CY196" s="25"/>
      <c r="CZ196" s="25"/>
    </row>
    <row r="197" spans="1:104" s="25" customFormat="1" ht="15" hidden="1" customHeight="1">
      <c r="C197" s="58"/>
      <c r="D197" s="156"/>
      <c r="E197" s="184"/>
      <c r="F197" s="39"/>
      <c r="G197" s="184"/>
      <c r="H197" s="58"/>
      <c r="I197" s="58"/>
      <c r="K197" s="58"/>
      <c r="U197" s="23"/>
      <c r="W197" s="23"/>
      <c r="Y197" s="23"/>
      <c r="AA197" s="23"/>
      <c r="AC197" s="23"/>
      <c r="AE197" s="23"/>
      <c r="AG197" s="23"/>
      <c r="AI197" s="23"/>
      <c r="AK197" s="23"/>
      <c r="AM197" s="23"/>
      <c r="AO197" s="23"/>
      <c r="AQ197" s="23"/>
      <c r="AS197" s="23"/>
      <c r="AU197" s="23"/>
      <c r="AW197" s="23"/>
      <c r="AY197" s="23"/>
      <c r="BA197" s="23"/>
      <c r="BC197" s="23"/>
      <c r="BE197" s="23"/>
      <c r="BG197" s="23"/>
      <c r="BI197" s="23"/>
      <c r="BK197" s="23"/>
      <c r="BM197" s="23"/>
      <c r="BO197" s="23"/>
      <c r="BP197" s="23"/>
      <c r="BQ197" s="23"/>
    </row>
    <row r="198" spans="1:104" s="50" customFormat="1" ht="54" hidden="1" customHeight="1">
      <c r="C198" s="49"/>
      <c r="D198" s="49" t="s">
        <v>1877</v>
      </c>
      <c r="E198" s="191"/>
      <c r="F198" s="465"/>
      <c r="G198" s="191"/>
      <c r="H198" s="257"/>
      <c r="I198" s="35"/>
      <c r="J198" s="3"/>
      <c r="K198" s="257"/>
      <c r="U198" s="49"/>
      <c r="W198" s="49"/>
      <c r="Y198" s="49"/>
      <c r="AA198" s="49"/>
      <c r="AC198" s="49"/>
      <c r="AE198" s="49"/>
      <c r="AG198" s="49"/>
      <c r="AI198" s="49"/>
      <c r="AK198" s="49"/>
      <c r="AM198" s="49"/>
      <c r="AO198" s="49"/>
      <c r="AQ198" s="49"/>
      <c r="AS198" s="49"/>
      <c r="AU198" s="49"/>
      <c r="AW198" s="49"/>
      <c r="AY198" s="49"/>
      <c r="BA198" s="49"/>
      <c r="BC198" s="49"/>
      <c r="BE198" s="49"/>
      <c r="BG198" s="49"/>
      <c r="BI198" s="49"/>
      <c r="BK198" s="49"/>
      <c r="CM198" s="254"/>
      <c r="CN198" s="254"/>
      <c r="CO198" s="254"/>
      <c r="CQ198" s="254"/>
    </row>
    <row r="199" spans="1:104" s="25" customFormat="1" ht="15" hidden="1" customHeight="1">
      <c r="C199" s="58"/>
      <c r="D199" s="156"/>
      <c r="E199" s="184"/>
      <c r="F199" s="39"/>
      <c r="G199" s="184"/>
      <c r="H199" s="58"/>
      <c r="I199" s="58"/>
      <c r="K199" s="58"/>
      <c r="U199" s="23"/>
      <c r="W199" s="23"/>
      <c r="Y199" s="23"/>
      <c r="AA199" s="23"/>
      <c r="AC199" s="23"/>
      <c r="AE199" s="23"/>
      <c r="AG199" s="23"/>
      <c r="AI199" s="23"/>
      <c r="AK199" s="23"/>
      <c r="AM199" s="23"/>
      <c r="AO199" s="23"/>
      <c r="AQ199" s="23"/>
      <c r="AS199" s="23"/>
      <c r="AU199" s="23"/>
      <c r="AW199" s="23"/>
      <c r="AY199" s="23"/>
      <c r="BA199" s="23"/>
      <c r="BC199" s="23"/>
      <c r="BE199" s="23"/>
      <c r="BG199" s="23"/>
      <c r="BI199" s="23"/>
      <c r="BK199" s="23"/>
      <c r="BM199" s="23"/>
      <c r="BO199" s="23"/>
      <c r="BP199" s="23"/>
      <c r="BQ199" s="23"/>
    </row>
    <row r="200" spans="1:104" s="484" customFormat="1" ht="34.5" hidden="1" customHeight="1">
      <c r="A200" s="593" t="s">
        <v>301</v>
      </c>
      <c r="B200" s="593" t="s">
        <v>1601</v>
      </c>
      <c r="C200" s="504" t="s">
        <v>12</v>
      </c>
      <c r="D200" s="593" t="s">
        <v>39</v>
      </c>
      <c r="E200" s="591" t="s">
        <v>1665</v>
      </c>
      <c r="F200" s="594" t="s">
        <v>14</v>
      </c>
      <c r="G200" s="478"/>
      <c r="H200" s="594" t="s">
        <v>1611</v>
      </c>
      <c r="I200" s="594" t="s">
        <v>1612</v>
      </c>
      <c r="J200" s="591" t="s">
        <v>299</v>
      </c>
      <c r="K200" s="594" t="s">
        <v>298</v>
      </c>
      <c r="L200" s="591" t="s">
        <v>1353</v>
      </c>
      <c r="M200" s="591" t="s">
        <v>1551</v>
      </c>
      <c r="N200" s="591" t="s">
        <v>1552</v>
      </c>
      <c r="O200" s="591" t="s">
        <v>1760</v>
      </c>
      <c r="P200" s="591" t="s">
        <v>1761</v>
      </c>
      <c r="Q200" s="812" t="s">
        <v>1668</v>
      </c>
      <c r="R200" s="812"/>
      <c r="S200" s="1115" t="s">
        <v>878</v>
      </c>
      <c r="T200" s="1115"/>
      <c r="U200" s="38"/>
      <c r="V200" s="853"/>
      <c r="W200" s="38"/>
      <c r="X200" s="853"/>
      <c r="Y200" s="38"/>
      <c r="Z200" s="853"/>
      <c r="AA200" s="38"/>
      <c r="AB200" s="853"/>
      <c r="AC200" s="38"/>
      <c r="AD200" s="853"/>
      <c r="AE200" s="38"/>
      <c r="AF200" s="853"/>
      <c r="AG200" s="38"/>
      <c r="AH200" s="853"/>
      <c r="AI200" s="38"/>
      <c r="AJ200" s="853"/>
      <c r="AK200" s="38"/>
      <c r="AL200" s="853"/>
      <c r="AM200" s="38"/>
      <c r="AN200" s="853"/>
      <c r="AO200" s="38"/>
      <c r="AP200" s="853"/>
      <c r="AQ200" s="38"/>
      <c r="AR200" s="853"/>
      <c r="AS200" s="38"/>
      <c r="AT200" s="853"/>
      <c r="AU200" s="38"/>
      <c r="AV200" s="853"/>
      <c r="AW200" s="38"/>
      <c r="AX200" s="853"/>
      <c r="AY200" s="38"/>
      <c r="AZ200" s="853"/>
      <c r="BA200" s="38"/>
      <c r="BB200" s="853"/>
      <c r="BC200" s="38"/>
      <c r="BD200" s="853"/>
      <c r="BE200" s="38"/>
      <c r="BF200" s="853"/>
      <c r="BG200" s="38"/>
      <c r="BH200" s="853"/>
      <c r="BI200" s="38"/>
      <c r="BJ200" s="853"/>
      <c r="BK200" s="38"/>
      <c r="BL200" s="1204"/>
      <c r="BM200" s="527" t="s">
        <v>878</v>
      </c>
      <c r="BN200" s="474"/>
      <c r="BO200" s="473" t="s">
        <v>879</v>
      </c>
      <c r="BP200" s="173"/>
      <c r="BQ200" s="473" t="s">
        <v>1668</v>
      </c>
      <c r="BR200" s="528"/>
    </row>
    <row r="201" spans="1:104" customFormat="1" ht="21.75" hidden="1" customHeight="1">
      <c r="A201" s="30"/>
      <c r="B201" s="30"/>
      <c r="C201" s="38" t="s">
        <v>151</v>
      </c>
      <c r="D201" s="556" t="s">
        <v>1271</v>
      </c>
      <c r="E201" s="477">
        <v>11138</v>
      </c>
      <c r="F201" s="459">
        <v>43986</v>
      </c>
      <c r="G201" s="788"/>
      <c r="H201" s="319" t="s">
        <v>343</v>
      </c>
      <c r="I201" s="27">
        <v>44580</v>
      </c>
      <c r="J201" s="597" t="s">
        <v>1273</v>
      </c>
      <c r="K201" s="383" t="s">
        <v>1272</v>
      </c>
      <c r="L201" s="16">
        <v>0</v>
      </c>
      <c r="M201" s="16">
        <v>0</v>
      </c>
      <c r="N201" s="16">
        <v>0</v>
      </c>
      <c r="O201" s="16">
        <v>0</v>
      </c>
      <c r="P201" s="16">
        <v>0</v>
      </c>
      <c r="Q201" s="767">
        <v>0</v>
      </c>
      <c r="R201" s="767"/>
      <c r="S201" s="1114">
        <v>0</v>
      </c>
      <c r="T201" s="1114"/>
      <c r="U201" s="15"/>
      <c r="V201" s="769"/>
      <c r="W201" s="15"/>
      <c r="X201" s="769"/>
      <c r="Y201" s="15"/>
      <c r="Z201" s="769"/>
      <c r="AA201" s="15"/>
      <c r="AB201" s="769"/>
      <c r="AC201" s="15"/>
      <c r="AD201" s="769"/>
      <c r="AE201" s="15"/>
      <c r="AF201" s="769"/>
      <c r="AG201" s="15"/>
      <c r="AH201" s="769"/>
      <c r="AI201" s="15"/>
      <c r="AJ201" s="769"/>
      <c r="AK201" s="15"/>
      <c r="AL201" s="770"/>
      <c r="AM201" s="15"/>
      <c r="AN201" s="770"/>
      <c r="AO201" s="15"/>
      <c r="AP201" s="770"/>
      <c r="AQ201" s="15"/>
      <c r="AR201" s="770"/>
      <c r="AS201" s="15"/>
      <c r="AT201" s="770"/>
      <c r="AU201" s="15"/>
      <c r="AV201" s="770"/>
      <c r="AW201" s="15"/>
      <c r="AX201" s="770"/>
      <c r="AY201" s="15"/>
      <c r="AZ201" s="770"/>
      <c r="BA201" s="15"/>
      <c r="BB201" s="770"/>
      <c r="BC201" s="15"/>
      <c r="BD201" s="770"/>
      <c r="BE201" s="15"/>
      <c r="BF201" s="770"/>
      <c r="BG201" s="15"/>
      <c r="BH201" s="770"/>
      <c r="BI201" s="15"/>
      <c r="BJ201" s="770"/>
      <c r="BK201" s="15"/>
      <c r="BL201" s="1015"/>
      <c r="BM201" s="419">
        <f t="shared" ref="BM201:BM202" si="42">COUNT(U201:AI201)</f>
        <v>0</v>
      </c>
      <c r="BN201" s="25"/>
      <c r="BO201" s="15">
        <f t="shared" ref="BO201:BO202" si="43">COUNT(AK201:BK201)</f>
        <v>0</v>
      </c>
      <c r="BP201" s="23"/>
      <c r="BQ201" s="15">
        <f t="shared" ref="BQ201:BQ202" si="44">SUM(BM201,BO201)</f>
        <v>0</v>
      </c>
      <c r="BR201" s="25"/>
      <c r="BS201" s="25"/>
      <c r="BT201" s="25"/>
      <c r="BU201" s="25"/>
      <c r="BV201" s="25"/>
      <c r="BW201" s="25"/>
      <c r="BX201" s="25"/>
      <c r="BY201" s="25"/>
      <c r="BZ201" s="25"/>
      <c r="CA201" s="25"/>
      <c r="CB201" s="25"/>
      <c r="CC201" s="25"/>
      <c r="CD201" s="25"/>
      <c r="CE201" s="25"/>
      <c r="CF201" s="25"/>
      <c r="CG201" s="25"/>
      <c r="CH201" s="25"/>
      <c r="CI201" s="25"/>
      <c r="CJ201" s="25"/>
      <c r="CK201" s="25"/>
      <c r="CL201" s="25"/>
      <c r="CM201" s="25"/>
      <c r="CN201" s="25"/>
      <c r="CO201" s="25"/>
      <c r="CP201" s="25"/>
      <c r="CQ201" s="25"/>
      <c r="CR201" s="25"/>
      <c r="CS201" s="25"/>
      <c r="CT201" s="25"/>
      <c r="CU201" s="25"/>
      <c r="CV201" s="25"/>
      <c r="CW201" s="25"/>
      <c r="CX201" s="25"/>
      <c r="CY201" s="25"/>
      <c r="CZ201" s="25"/>
    </row>
    <row r="202" spans="1:104" customFormat="1" ht="21.75" hidden="1" customHeight="1">
      <c r="A202" s="30"/>
      <c r="B202" s="30"/>
      <c r="C202" s="38" t="s">
        <v>185</v>
      </c>
      <c r="D202" s="34" t="s">
        <v>1829</v>
      </c>
      <c r="E202" s="477">
        <v>528</v>
      </c>
      <c r="F202" s="457">
        <v>40756</v>
      </c>
      <c r="G202" s="788"/>
      <c r="H202" s="319" t="s">
        <v>1830</v>
      </c>
      <c r="I202" s="27">
        <v>40756</v>
      </c>
      <c r="J202" s="590" t="s">
        <v>702</v>
      </c>
      <c r="K202" s="287" t="s">
        <v>701</v>
      </c>
      <c r="L202" s="16">
        <v>0</v>
      </c>
      <c r="M202" s="16">
        <v>0</v>
      </c>
      <c r="N202" s="16">
        <v>0</v>
      </c>
      <c r="O202" s="16">
        <v>0</v>
      </c>
      <c r="P202" s="16">
        <v>0</v>
      </c>
      <c r="Q202" s="767">
        <v>0</v>
      </c>
      <c r="R202" s="767"/>
      <c r="S202" s="1114">
        <v>0</v>
      </c>
      <c r="T202" s="1114"/>
      <c r="U202" s="15"/>
      <c r="V202" s="769"/>
      <c r="W202" s="15"/>
      <c r="X202" s="769"/>
      <c r="Y202" s="15"/>
      <c r="Z202" s="769"/>
      <c r="AA202" s="15"/>
      <c r="AB202" s="769"/>
      <c r="AC202" s="15"/>
      <c r="AD202" s="769"/>
      <c r="AE202" s="15"/>
      <c r="AF202" s="769"/>
      <c r="AG202" s="15"/>
      <c r="AH202" s="769"/>
      <c r="AI202" s="15"/>
      <c r="AJ202" s="769"/>
      <c r="AK202" s="15"/>
      <c r="AL202" s="770"/>
      <c r="AM202" s="15"/>
      <c r="AN202" s="770"/>
      <c r="AO202" s="15"/>
      <c r="AP202" s="770"/>
      <c r="AQ202" s="15"/>
      <c r="AR202" s="770"/>
      <c r="AS202" s="15"/>
      <c r="AT202" s="770"/>
      <c r="AU202" s="15"/>
      <c r="AV202" s="770"/>
      <c r="AW202" s="15"/>
      <c r="AX202" s="770"/>
      <c r="AY202" s="15"/>
      <c r="AZ202" s="770"/>
      <c r="BA202" s="15"/>
      <c r="BB202" s="770"/>
      <c r="BC202" s="15"/>
      <c r="BD202" s="770"/>
      <c r="BE202" s="15"/>
      <c r="BF202" s="770"/>
      <c r="BG202" s="15"/>
      <c r="BH202" s="770"/>
      <c r="BI202" s="15"/>
      <c r="BJ202" s="770"/>
      <c r="BK202" s="15"/>
      <c r="BL202" s="1015"/>
      <c r="BM202" s="419">
        <f t="shared" si="42"/>
        <v>0</v>
      </c>
      <c r="BN202" s="25"/>
      <c r="BO202" s="15">
        <f t="shared" si="43"/>
        <v>0</v>
      </c>
      <c r="BP202" s="23"/>
      <c r="BQ202" s="15">
        <f t="shared" si="44"/>
        <v>0</v>
      </c>
      <c r="BR202" s="25"/>
      <c r="BS202" s="25"/>
      <c r="BT202" s="25"/>
      <c r="BU202" s="25"/>
      <c r="BV202" s="25"/>
      <c r="BW202" s="25"/>
      <c r="BX202" s="25"/>
      <c r="BY202" s="25"/>
      <c r="BZ202" s="25"/>
      <c r="CA202" s="25"/>
      <c r="CB202" s="25"/>
      <c r="CC202" s="25"/>
      <c r="CD202" s="25"/>
      <c r="CE202" s="25"/>
      <c r="CF202" s="25"/>
      <c r="CG202" s="25"/>
      <c r="CH202" s="25"/>
      <c r="CI202" s="25"/>
      <c r="CJ202" s="25"/>
      <c r="CK202" s="25"/>
      <c r="CL202" s="25"/>
      <c r="CM202" s="25"/>
      <c r="CN202" s="25"/>
      <c r="CO202" s="25"/>
      <c r="CP202" s="25"/>
      <c r="CQ202" s="25"/>
      <c r="CR202" s="25"/>
      <c r="CS202" s="25"/>
      <c r="CT202" s="25"/>
      <c r="CU202" s="25"/>
      <c r="CV202" s="25"/>
      <c r="CW202" s="25"/>
      <c r="CX202" s="25"/>
      <c r="CY202" s="25"/>
      <c r="CZ202" s="25"/>
    </row>
    <row r="203" spans="1:104" s="25" customFormat="1" ht="15" hidden="1" customHeight="1">
      <c r="C203" s="58"/>
      <c r="D203" s="156"/>
      <c r="E203" s="184"/>
      <c r="F203" s="39"/>
      <c r="G203" s="184"/>
      <c r="H203" s="58"/>
      <c r="I203" s="58"/>
      <c r="K203" s="58"/>
      <c r="U203" s="23"/>
      <c r="W203" s="23"/>
      <c r="Y203" s="23"/>
      <c r="AA203" s="23"/>
      <c r="AC203" s="23"/>
      <c r="AE203" s="23"/>
      <c r="AG203" s="23"/>
      <c r="AI203" s="23"/>
      <c r="AK203" s="23"/>
      <c r="AM203" s="23"/>
      <c r="AO203" s="23"/>
      <c r="AQ203" s="23"/>
      <c r="AS203" s="23"/>
      <c r="AU203" s="23"/>
      <c r="AW203" s="23"/>
      <c r="AY203" s="23"/>
      <c r="BA203" s="23"/>
      <c r="BC203" s="23"/>
      <c r="BE203" s="23"/>
      <c r="BG203" s="23"/>
      <c r="BI203" s="23"/>
      <c r="BK203" s="23"/>
      <c r="BM203" s="23"/>
      <c r="BO203" s="23"/>
      <c r="BP203" s="23"/>
      <c r="BQ203" s="23"/>
    </row>
    <row r="204" spans="1:104" s="50" customFormat="1" ht="54" hidden="1" customHeight="1">
      <c r="D204" s="49" t="s">
        <v>1878</v>
      </c>
      <c r="E204" s="184"/>
      <c r="F204" s="465"/>
      <c r="H204" s="257"/>
      <c r="I204" s="35"/>
      <c r="J204" s="585"/>
      <c r="K204" s="257"/>
      <c r="U204" s="49"/>
      <c r="W204" s="49"/>
      <c r="Y204" s="49"/>
      <c r="AA204" s="49"/>
      <c r="AC204" s="49"/>
      <c r="AE204" s="49"/>
      <c r="AG204" s="49"/>
      <c r="AI204" s="49"/>
      <c r="AK204" s="49"/>
      <c r="AM204" s="49"/>
      <c r="AO204" s="49"/>
      <c r="AQ204" s="49"/>
      <c r="AS204" s="49"/>
      <c r="AU204" s="49"/>
      <c r="AW204" s="49"/>
      <c r="AY204" s="49"/>
      <c r="BA204" s="49"/>
      <c r="BC204" s="49"/>
      <c r="BE204" s="49"/>
      <c r="BG204" s="49"/>
      <c r="BI204" s="49"/>
      <c r="BK204" s="49"/>
      <c r="CL204" s="254"/>
      <c r="CM204" s="254"/>
      <c r="CN204" s="254"/>
      <c r="CP204" s="254"/>
    </row>
    <row r="205" spans="1:104" s="25" customFormat="1" ht="15" hidden="1" customHeight="1">
      <c r="C205" s="58"/>
      <c r="D205" s="156"/>
      <c r="E205" s="184"/>
      <c r="F205" s="39"/>
      <c r="G205" s="184"/>
      <c r="H205" s="58"/>
      <c r="I205" s="58"/>
      <c r="K205" s="58"/>
      <c r="U205" s="23"/>
      <c r="W205" s="23"/>
      <c r="Y205" s="23"/>
      <c r="AA205" s="23"/>
      <c r="AC205" s="23"/>
      <c r="AE205" s="23"/>
      <c r="AG205" s="23"/>
      <c r="AI205" s="23"/>
      <c r="AK205" s="23"/>
      <c r="AM205" s="23"/>
      <c r="AO205" s="23"/>
      <c r="AQ205" s="23"/>
      <c r="AS205" s="23"/>
      <c r="AU205" s="23"/>
      <c r="AW205" s="23"/>
      <c r="AY205" s="23"/>
      <c r="BA205" s="23"/>
      <c r="BC205" s="23"/>
      <c r="BE205" s="23"/>
      <c r="BG205" s="23"/>
      <c r="BI205" s="23"/>
      <c r="BK205" s="23"/>
      <c r="BM205" s="23"/>
      <c r="BO205" s="23"/>
      <c r="BP205" s="23"/>
      <c r="BQ205" s="23"/>
    </row>
    <row r="206" spans="1:104" s="484" customFormat="1" ht="34.5" hidden="1" customHeight="1">
      <c r="A206" s="593" t="s">
        <v>301</v>
      </c>
      <c r="B206" s="593" t="s">
        <v>1601</v>
      </c>
      <c r="C206" s="504" t="s">
        <v>12</v>
      </c>
      <c r="D206" s="593" t="s">
        <v>39</v>
      </c>
      <c r="E206" s="591" t="s">
        <v>1665</v>
      </c>
      <c r="F206" s="594" t="s">
        <v>14</v>
      </c>
      <c r="G206" s="478"/>
      <c r="H206" s="594" t="s">
        <v>1611</v>
      </c>
      <c r="I206" s="594" t="s">
        <v>1612</v>
      </c>
      <c r="J206" s="591" t="s">
        <v>299</v>
      </c>
      <c r="K206" s="594" t="s">
        <v>298</v>
      </c>
      <c r="L206" s="591" t="s">
        <v>1353</v>
      </c>
      <c r="M206" s="591" t="s">
        <v>1551</v>
      </c>
      <c r="N206" s="591" t="s">
        <v>1552</v>
      </c>
      <c r="O206" s="591" t="s">
        <v>1760</v>
      </c>
      <c r="P206" s="591" t="s">
        <v>1761</v>
      </c>
      <c r="Q206" s="812" t="s">
        <v>1668</v>
      </c>
      <c r="R206" s="812"/>
      <c r="S206" s="1115" t="s">
        <v>878</v>
      </c>
      <c r="T206" s="1115"/>
      <c r="U206" s="38"/>
      <c r="V206" s="853"/>
      <c r="W206" s="38"/>
      <c r="X206" s="853"/>
      <c r="Y206" s="38"/>
      <c r="Z206" s="853"/>
      <c r="AA206" s="38"/>
      <c r="AB206" s="853"/>
      <c r="AC206" s="38"/>
      <c r="AD206" s="853"/>
      <c r="AE206" s="38"/>
      <c r="AF206" s="853"/>
      <c r="AG206" s="38"/>
      <c r="AH206" s="853"/>
      <c r="AI206" s="38"/>
      <c r="AJ206" s="853"/>
      <c r="AK206" s="38"/>
      <c r="AL206" s="853"/>
      <c r="AM206" s="38"/>
      <c r="AN206" s="853"/>
      <c r="AO206" s="38"/>
      <c r="AP206" s="853"/>
      <c r="AQ206" s="38"/>
      <c r="AR206" s="853"/>
      <c r="AS206" s="38"/>
      <c r="AT206" s="853"/>
      <c r="AU206" s="38"/>
      <c r="AV206" s="853"/>
      <c r="AW206" s="38"/>
      <c r="AX206" s="853"/>
      <c r="AY206" s="38"/>
      <c r="AZ206" s="853"/>
      <c r="BA206" s="38"/>
      <c r="BB206" s="853"/>
      <c r="BC206" s="38"/>
      <c r="BD206" s="853"/>
      <c r="BE206" s="38"/>
      <c r="BF206" s="853"/>
      <c r="BG206" s="38"/>
      <c r="BH206" s="853"/>
      <c r="BI206" s="38"/>
      <c r="BJ206" s="853"/>
      <c r="BK206" s="38"/>
      <c r="BL206" s="1204"/>
      <c r="BM206" s="527" t="s">
        <v>878</v>
      </c>
      <c r="BN206" s="474"/>
      <c r="BO206" s="473" t="s">
        <v>879</v>
      </c>
      <c r="BP206" s="173"/>
      <c r="BQ206" s="473" t="s">
        <v>1668</v>
      </c>
      <c r="BR206" s="528"/>
    </row>
    <row r="207" spans="1:104" customFormat="1" ht="21.75" hidden="1" customHeight="1">
      <c r="A207" s="15"/>
      <c r="B207" s="15"/>
      <c r="C207" s="38" t="s">
        <v>159</v>
      </c>
      <c r="D207" s="34" t="s">
        <v>1875</v>
      </c>
      <c r="E207" s="477">
        <v>11421</v>
      </c>
      <c r="F207" s="458">
        <v>44317</v>
      </c>
      <c r="G207" s="788"/>
      <c r="H207" s="319" t="s">
        <v>1593</v>
      </c>
      <c r="I207" s="27">
        <v>45316</v>
      </c>
      <c r="J207" s="430" t="s">
        <v>1684</v>
      </c>
      <c r="K207" s="287" t="s">
        <v>1684</v>
      </c>
      <c r="L207" s="16">
        <v>0</v>
      </c>
      <c r="M207" s="16">
        <v>0</v>
      </c>
      <c r="N207" s="16">
        <v>0</v>
      </c>
      <c r="O207" s="16">
        <v>0</v>
      </c>
      <c r="P207" s="16">
        <v>0</v>
      </c>
      <c r="Q207" s="767">
        <v>0</v>
      </c>
      <c r="R207" s="767"/>
      <c r="S207" s="1114">
        <v>0</v>
      </c>
      <c r="T207" s="1114"/>
      <c r="U207" s="15"/>
      <c r="V207" s="769"/>
      <c r="W207" s="15"/>
      <c r="X207" s="769"/>
      <c r="Y207" s="15"/>
      <c r="Z207" s="769"/>
      <c r="AA207" s="15"/>
      <c r="AB207" s="769"/>
      <c r="AC207" s="15"/>
      <c r="AD207" s="769"/>
      <c r="AE207" s="15"/>
      <c r="AF207" s="769"/>
      <c r="AG207" s="15"/>
      <c r="AH207" s="769"/>
      <c r="AI207" s="15"/>
      <c r="AJ207" s="769"/>
      <c r="AK207" s="15"/>
      <c r="AL207" s="770"/>
      <c r="AM207" s="15"/>
      <c r="AN207" s="770"/>
      <c r="AO207" s="15"/>
      <c r="AP207" s="770"/>
      <c r="AQ207" s="15"/>
      <c r="AR207" s="770"/>
      <c r="AS207" s="15"/>
      <c r="AT207" s="770"/>
      <c r="AU207" s="15"/>
      <c r="AV207" s="770"/>
      <c r="AW207" s="15"/>
      <c r="AX207" s="770"/>
      <c r="AY207" s="15"/>
      <c r="AZ207" s="770"/>
      <c r="BA207" s="15"/>
      <c r="BB207" s="770"/>
      <c r="BC207" s="15"/>
      <c r="BD207" s="770"/>
      <c r="BE207" s="15"/>
      <c r="BF207" s="770"/>
      <c r="BG207" s="15"/>
      <c r="BH207" s="770"/>
      <c r="BI207" s="15"/>
      <c r="BJ207" s="770"/>
      <c r="BK207" s="15"/>
      <c r="BL207" s="1015"/>
      <c r="BM207" s="419">
        <f t="shared" ref="BM207" si="45">COUNT(U207:AI207)</f>
        <v>0</v>
      </c>
      <c r="BN207" s="25"/>
      <c r="BO207" s="15">
        <f t="shared" ref="BO207" si="46">COUNT(AK207:BK207)</f>
        <v>0</v>
      </c>
      <c r="BP207" s="23"/>
      <c r="BQ207" s="15">
        <f t="shared" ref="BQ207" si="47">SUM(BM207,BO207)</f>
        <v>0</v>
      </c>
      <c r="BR207" s="25"/>
      <c r="BS207" s="25"/>
      <c r="BT207" s="25"/>
      <c r="BU207" s="25"/>
      <c r="BV207" s="25"/>
      <c r="BW207" s="25"/>
      <c r="BX207" s="25"/>
      <c r="BY207" s="25"/>
      <c r="BZ207" s="25"/>
      <c r="CA207" s="25"/>
      <c r="CB207" s="25"/>
      <c r="CC207" s="25"/>
      <c r="CD207" s="25"/>
      <c r="CE207" s="25"/>
      <c r="CF207" s="25"/>
      <c r="CG207" s="25"/>
      <c r="CH207" s="25"/>
      <c r="CI207" s="25"/>
      <c r="CJ207" s="25"/>
      <c r="CK207" s="25"/>
      <c r="CL207" s="25"/>
      <c r="CM207" s="25"/>
      <c r="CN207" s="25"/>
      <c r="CO207" s="25"/>
      <c r="CP207" s="25"/>
      <c r="CQ207" s="25"/>
      <c r="CR207" s="25"/>
      <c r="CS207" s="25"/>
      <c r="CT207" s="25"/>
      <c r="CU207" s="25"/>
      <c r="CV207" s="25"/>
      <c r="CW207" s="25"/>
      <c r="CX207" s="25"/>
      <c r="CY207" s="25"/>
      <c r="CZ207" s="25"/>
    </row>
    <row r="208" spans="1:104" s="25" customFormat="1" ht="15" hidden="1" customHeight="1">
      <c r="C208" s="58"/>
      <c r="D208" s="156"/>
      <c r="E208" s="184"/>
      <c r="F208" s="39"/>
      <c r="G208" s="184"/>
      <c r="H208" s="58"/>
      <c r="I208" s="58"/>
      <c r="K208" s="58"/>
      <c r="U208" s="23"/>
      <c r="W208" s="23"/>
      <c r="Y208" s="23"/>
      <c r="AA208" s="23"/>
      <c r="AC208" s="23"/>
      <c r="AE208" s="23"/>
      <c r="AG208" s="23"/>
      <c r="AI208" s="23"/>
      <c r="AK208" s="23"/>
      <c r="AM208" s="23"/>
      <c r="AO208" s="23"/>
      <c r="AQ208" s="23"/>
      <c r="AS208" s="23"/>
      <c r="AU208" s="23"/>
      <c r="AW208" s="23"/>
      <c r="AY208" s="23"/>
      <c r="BA208" s="23"/>
      <c r="BC208" s="23"/>
      <c r="BE208" s="23"/>
      <c r="BG208" s="23"/>
      <c r="BI208" s="23"/>
      <c r="BK208" s="23"/>
      <c r="BM208" s="23"/>
      <c r="BO208" s="23"/>
      <c r="BP208" s="23"/>
      <c r="BQ208" s="23"/>
    </row>
    <row r="209" spans="1:102" s="49" customFormat="1" ht="54" hidden="1" customHeight="1">
      <c r="D209" s="49" t="s">
        <v>1689</v>
      </c>
      <c r="E209" s="58"/>
      <c r="F209" s="405"/>
      <c r="H209" s="35"/>
      <c r="I209" s="35"/>
      <c r="K209" s="35"/>
    </row>
    <row r="210" spans="1:102" hidden="1">
      <c r="C210" s="210"/>
      <c r="D210" s="209"/>
      <c r="F210" s="464"/>
      <c r="H210" s="211"/>
      <c r="I210" s="211"/>
      <c r="K210" s="211"/>
      <c r="U210" s="213"/>
      <c r="V210" s="103"/>
      <c r="BK210" s="213"/>
      <c r="BL210" s="213"/>
      <c r="BM210" s="209"/>
      <c r="BN210" s="210"/>
      <c r="BQ210" s="209"/>
    </row>
    <row r="211" spans="1:102" s="193" customFormat="1" ht="34.5" hidden="1" customHeight="1">
      <c r="A211" s="279" t="s">
        <v>11</v>
      </c>
      <c r="B211" s="279" t="s">
        <v>1011</v>
      </c>
      <c r="C211" s="503" t="s">
        <v>12</v>
      </c>
      <c r="D211" s="365" t="s">
        <v>39</v>
      </c>
      <c r="E211" s="478"/>
      <c r="F211" s="510" t="s">
        <v>14</v>
      </c>
      <c r="G211" s="478"/>
      <c r="H211" s="291" t="s">
        <v>1611</v>
      </c>
      <c r="I211" s="256" t="s">
        <v>1612</v>
      </c>
      <c r="J211" s="423"/>
      <c r="K211" s="291"/>
      <c r="L211" s="333" t="s">
        <v>1353</v>
      </c>
      <c r="M211" s="333" t="s">
        <v>1551</v>
      </c>
      <c r="N211" s="333" t="s">
        <v>1552</v>
      </c>
      <c r="O211" s="333" t="s">
        <v>1482</v>
      </c>
      <c r="P211" s="333"/>
      <c r="Q211" s="813" t="s">
        <v>1482</v>
      </c>
      <c r="R211" s="813"/>
      <c r="S211" s="1116" t="s">
        <v>878</v>
      </c>
      <c r="T211" s="1116"/>
      <c r="U211" s="15">
        <v>2</v>
      </c>
      <c r="V211" s="766"/>
      <c r="W211" s="15">
        <v>9</v>
      </c>
      <c r="X211" s="766"/>
      <c r="Y211" s="15">
        <v>16</v>
      </c>
      <c r="Z211" s="766"/>
      <c r="AA211" s="15">
        <v>30</v>
      </c>
      <c r="AB211" s="766"/>
      <c r="AC211" s="15">
        <v>6</v>
      </c>
      <c r="AD211" s="766"/>
      <c r="AE211" s="15">
        <v>13</v>
      </c>
      <c r="AF211" s="766"/>
      <c r="AG211" s="15">
        <v>20</v>
      </c>
      <c r="AH211" s="766"/>
      <c r="AI211" s="15">
        <v>27</v>
      </c>
      <c r="AJ211" s="766"/>
      <c r="AK211" s="15">
        <v>4</v>
      </c>
      <c r="AL211" s="766"/>
      <c r="AM211" s="15">
        <v>11</v>
      </c>
      <c r="AN211" s="766"/>
      <c r="AO211" s="15">
        <v>18</v>
      </c>
      <c r="AP211" s="766"/>
      <c r="AQ211" s="15"/>
      <c r="AR211" s="766"/>
      <c r="AS211" s="15">
        <v>25</v>
      </c>
      <c r="AT211" s="766"/>
      <c r="AU211" s="15">
        <v>1</v>
      </c>
      <c r="AV211" s="766"/>
      <c r="AW211" s="15">
        <v>8</v>
      </c>
      <c r="AX211" s="766"/>
      <c r="AY211" s="15">
        <v>15</v>
      </c>
      <c r="AZ211" s="766"/>
      <c r="BA211" s="15">
        <v>29</v>
      </c>
      <c r="BB211" s="766"/>
      <c r="BC211" s="15">
        <v>5</v>
      </c>
      <c r="BD211" s="766"/>
      <c r="BE211" s="15">
        <v>12</v>
      </c>
      <c r="BF211" s="766"/>
      <c r="BG211" s="15"/>
      <c r="BH211" s="766"/>
      <c r="BI211" s="15">
        <v>19</v>
      </c>
      <c r="BJ211" s="766"/>
      <c r="BK211" s="15">
        <v>26</v>
      </c>
      <c r="BL211" s="766"/>
      <c r="BM211" s="12" t="s">
        <v>878</v>
      </c>
      <c r="BN211" s="13"/>
      <c r="BO211" s="12" t="s">
        <v>879</v>
      </c>
      <c r="BP211" s="157"/>
      <c r="BQ211" s="14" t="s">
        <v>1482</v>
      </c>
    </row>
    <row r="212" spans="1:102" s="25" customFormat="1" ht="21" hidden="1" customHeight="1">
      <c r="A212" s="15"/>
      <c r="B212" s="15"/>
      <c r="C212" s="38" t="s">
        <v>79</v>
      </c>
      <c r="D212" s="556" t="s">
        <v>1302</v>
      </c>
      <c r="E212" s="411"/>
      <c r="F212" s="459">
        <v>41551</v>
      </c>
      <c r="G212" s="788"/>
      <c r="H212" s="272" t="s">
        <v>258</v>
      </c>
      <c r="I212" s="27">
        <v>25118</v>
      </c>
      <c r="J212" s="424"/>
      <c r="K212" s="272"/>
      <c r="L212" s="16">
        <v>17</v>
      </c>
      <c r="M212" s="16">
        <v>0</v>
      </c>
      <c r="N212" s="16">
        <v>17</v>
      </c>
      <c r="O212" s="16">
        <v>0</v>
      </c>
      <c r="P212" s="16"/>
      <c r="Q212" s="767">
        <v>0</v>
      </c>
      <c r="R212" s="767"/>
      <c r="S212" s="1114">
        <v>0</v>
      </c>
      <c r="T212" s="1114"/>
      <c r="U212" s="15"/>
      <c r="V212" s="769"/>
      <c r="W212" s="15"/>
      <c r="X212" s="769"/>
      <c r="Y212" s="15"/>
      <c r="Z212" s="769"/>
      <c r="AA212" s="15"/>
      <c r="AB212" s="769"/>
      <c r="AC212" s="15"/>
      <c r="AD212" s="769"/>
      <c r="AE212" s="15"/>
      <c r="AF212" s="769"/>
      <c r="AG212" s="15"/>
      <c r="AH212" s="769"/>
      <c r="AI212" s="15"/>
      <c r="AJ212" s="769"/>
      <c r="AK212" s="15"/>
      <c r="AL212" s="770"/>
      <c r="AM212" s="15"/>
      <c r="AN212" s="770"/>
      <c r="AO212" s="15"/>
      <c r="AP212" s="770"/>
      <c r="AQ212" s="15"/>
      <c r="AR212" s="770"/>
      <c r="AS212" s="15"/>
      <c r="AT212" s="770"/>
      <c r="AU212" s="15"/>
      <c r="AV212" s="770"/>
      <c r="AW212" s="15"/>
      <c r="AX212" s="770"/>
      <c r="AY212" s="15"/>
      <c r="AZ212" s="770"/>
      <c r="BA212" s="15"/>
      <c r="BB212" s="770"/>
      <c r="BC212" s="15"/>
      <c r="BD212" s="770"/>
      <c r="BE212" s="15"/>
      <c r="BF212" s="770"/>
      <c r="BG212" s="15"/>
      <c r="BH212" s="770"/>
      <c r="BI212" s="15"/>
      <c r="BJ212" s="770"/>
      <c r="BK212" s="15"/>
      <c r="BL212" s="770"/>
      <c r="BM212" s="15">
        <f t="shared" ref="BM212:BM222" si="48">COUNT(U212:AI212)</f>
        <v>0</v>
      </c>
      <c r="BO212" s="15">
        <f t="shared" ref="BO212:BO222" si="49">COUNT(AK212:BK212)</f>
        <v>0</v>
      </c>
      <c r="BP212" s="23"/>
      <c r="BQ212" s="15">
        <f t="shared" ref="BQ212:BQ222" si="50">SUM(BM212,BO212)</f>
        <v>0</v>
      </c>
    </row>
    <row r="213" spans="1:102" s="25" customFormat="1" ht="21" hidden="1" customHeight="1">
      <c r="A213" s="15"/>
      <c r="B213" s="15"/>
      <c r="C213" s="38" t="s">
        <v>101</v>
      </c>
      <c r="D213" s="556" t="s">
        <v>181</v>
      </c>
      <c r="E213" s="411"/>
      <c r="F213" s="458">
        <v>42875</v>
      </c>
      <c r="G213" s="788"/>
      <c r="H213" s="272" t="s">
        <v>748</v>
      </c>
      <c r="I213" s="27">
        <v>42867</v>
      </c>
      <c r="J213" s="424"/>
      <c r="K213" s="272"/>
      <c r="L213" s="16">
        <v>1</v>
      </c>
      <c r="M213" s="16">
        <v>0</v>
      </c>
      <c r="N213" s="16">
        <v>1</v>
      </c>
      <c r="O213" s="16">
        <v>0</v>
      </c>
      <c r="P213" s="16"/>
      <c r="Q213" s="767">
        <v>0</v>
      </c>
      <c r="R213" s="767"/>
      <c r="S213" s="1114">
        <v>0</v>
      </c>
      <c r="T213" s="1114"/>
      <c r="U213" s="15"/>
      <c r="V213" s="769"/>
      <c r="W213" s="15"/>
      <c r="X213" s="769"/>
      <c r="Y213" s="15"/>
      <c r="Z213" s="769"/>
      <c r="AA213" s="15"/>
      <c r="AB213" s="769"/>
      <c r="AC213" s="15"/>
      <c r="AD213" s="769"/>
      <c r="AE213" s="15"/>
      <c r="AF213" s="769"/>
      <c r="AG213" s="15"/>
      <c r="AH213" s="769"/>
      <c r="AI213" s="15"/>
      <c r="AJ213" s="769"/>
      <c r="AK213" s="15"/>
      <c r="AL213" s="770"/>
      <c r="AM213" s="15"/>
      <c r="AN213" s="770"/>
      <c r="AO213" s="15"/>
      <c r="AP213" s="770"/>
      <c r="AQ213" s="15"/>
      <c r="AR213" s="770"/>
      <c r="AS213" s="15"/>
      <c r="AT213" s="770"/>
      <c r="AU213" s="15"/>
      <c r="AV213" s="770"/>
      <c r="AW213" s="15"/>
      <c r="AX213" s="770"/>
      <c r="AY213" s="15"/>
      <c r="AZ213" s="770"/>
      <c r="BA213" s="15"/>
      <c r="BB213" s="770"/>
      <c r="BC213" s="15"/>
      <c r="BD213" s="770"/>
      <c r="BE213" s="15"/>
      <c r="BF213" s="770"/>
      <c r="BG213" s="15"/>
      <c r="BH213" s="770"/>
      <c r="BI213" s="15"/>
      <c r="BJ213" s="770"/>
      <c r="BK213" s="15"/>
      <c r="BL213" s="770"/>
      <c r="BM213" s="15">
        <f t="shared" si="48"/>
        <v>0</v>
      </c>
      <c r="BO213" s="15">
        <f t="shared" si="49"/>
        <v>0</v>
      </c>
      <c r="BP213" s="23"/>
      <c r="BQ213" s="15">
        <f t="shared" si="50"/>
        <v>0</v>
      </c>
      <c r="BR213" s="245"/>
      <c r="BS213" s="245"/>
      <c r="BT213" s="245"/>
      <c r="BU213" s="245"/>
      <c r="BV213" s="245"/>
      <c r="BW213" s="245"/>
      <c r="BX213" s="245"/>
      <c r="BY213" s="245"/>
      <c r="BZ213" s="245"/>
      <c r="CA213" s="245"/>
      <c r="CB213" s="245"/>
      <c r="CC213" s="245"/>
      <c r="CD213" s="245"/>
      <c r="CE213" s="245"/>
      <c r="CF213" s="245"/>
      <c r="CG213" s="245"/>
      <c r="CH213" s="245"/>
      <c r="CI213" s="245"/>
      <c r="CJ213" s="245"/>
      <c r="CK213" s="245"/>
      <c r="CL213" s="245"/>
      <c r="CM213" s="245"/>
      <c r="CN213" s="245"/>
      <c r="CO213" s="245"/>
      <c r="CP213" s="245"/>
      <c r="CQ213" s="245"/>
      <c r="CR213" s="245"/>
      <c r="CS213" s="245"/>
      <c r="CT213" s="245"/>
      <c r="CU213" s="245"/>
      <c r="CV213" s="245"/>
      <c r="CW213" s="245"/>
      <c r="CX213" s="245"/>
    </row>
    <row r="214" spans="1:102" s="25" customFormat="1" ht="21" hidden="1" customHeight="1">
      <c r="A214" s="30"/>
      <c r="B214" s="30"/>
      <c r="C214" s="38" t="s">
        <v>110</v>
      </c>
      <c r="D214" s="556" t="s">
        <v>1232</v>
      </c>
      <c r="E214" s="411"/>
      <c r="F214" s="457">
        <v>31154</v>
      </c>
      <c r="G214" s="788"/>
      <c r="H214" s="272" t="s">
        <v>748</v>
      </c>
      <c r="I214" s="27">
        <v>40995</v>
      </c>
      <c r="J214" s="424"/>
      <c r="K214" s="272"/>
      <c r="L214" s="16">
        <v>0</v>
      </c>
      <c r="M214" s="16">
        <v>0</v>
      </c>
      <c r="N214" s="16">
        <v>0</v>
      </c>
      <c r="O214" s="16">
        <v>0</v>
      </c>
      <c r="P214" s="16"/>
      <c r="Q214" s="767">
        <v>0</v>
      </c>
      <c r="R214" s="767"/>
      <c r="S214" s="1114">
        <v>0</v>
      </c>
      <c r="T214" s="1114"/>
      <c r="U214" s="15"/>
      <c r="V214" s="769"/>
      <c r="W214" s="15"/>
      <c r="X214" s="769"/>
      <c r="Y214" s="15"/>
      <c r="Z214" s="769"/>
      <c r="AA214" s="15"/>
      <c r="AB214" s="769"/>
      <c r="AC214" s="15"/>
      <c r="AD214" s="769"/>
      <c r="AE214" s="15"/>
      <c r="AF214" s="769"/>
      <c r="AG214" s="15"/>
      <c r="AH214" s="769"/>
      <c r="AI214" s="15"/>
      <c r="AJ214" s="769"/>
      <c r="AK214" s="15"/>
      <c r="AL214" s="770"/>
      <c r="AM214" s="15"/>
      <c r="AN214" s="770"/>
      <c r="AO214" s="15"/>
      <c r="AP214" s="770"/>
      <c r="AQ214" s="15"/>
      <c r="AR214" s="770"/>
      <c r="AS214" s="15"/>
      <c r="AT214" s="770"/>
      <c r="AU214" s="15"/>
      <c r="AV214" s="770"/>
      <c r="AW214" s="15"/>
      <c r="AX214" s="770"/>
      <c r="AY214" s="15"/>
      <c r="AZ214" s="770"/>
      <c r="BA214" s="15"/>
      <c r="BB214" s="770"/>
      <c r="BC214" s="15"/>
      <c r="BD214" s="770"/>
      <c r="BE214" s="15"/>
      <c r="BF214" s="770"/>
      <c r="BG214" s="15"/>
      <c r="BH214" s="770"/>
      <c r="BI214" s="15"/>
      <c r="BJ214" s="770"/>
      <c r="BK214" s="15"/>
      <c r="BL214" s="770"/>
      <c r="BM214" s="15">
        <f t="shared" si="48"/>
        <v>0</v>
      </c>
      <c r="BO214" s="15">
        <f t="shared" si="49"/>
        <v>0</v>
      </c>
      <c r="BP214" s="23"/>
      <c r="BQ214" s="15">
        <f t="shared" si="50"/>
        <v>0</v>
      </c>
    </row>
    <row r="215" spans="1:102" s="25" customFormat="1" ht="21" hidden="1" customHeight="1">
      <c r="A215" s="15"/>
      <c r="B215" s="15"/>
      <c r="C215" s="38" t="s">
        <v>113</v>
      </c>
      <c r="D215" s="556" t="s">
        <v>1224</v>
      </c>
      <c r="E215" s="411"/>
      <c r="F215" s="459">
        <v>33752</v>
      </c>
      <c r="G215" s="788"/>
      <c r="H215" s="272" t="s">
        <v>748</v>
      </c>
      <c r="I215" s="27">
        <v>44393</v>
      </c>
      <c r="J215" s="424"/>
      <c r="K215" s="272"/>
      <c r="L215" s="16">
        <v>0</v>
      </c>
      <c r="M215" s="16">
        <v>0</v>
      </c>
      <c r="N215" s="16">
        <v>0</v>
      </c>
      <c r="O215" s="16">
        <v>0</v>
      </c>
      <c r="P215" s="16"/>
      <c r="Q215" s="767">
        <v>0</v>
      </c>
      <c r="R215" s="767"/>
      <c r="S215" s="1114">
        <v>0</v>
      </c>
      <c r="T215" s="1114"/>
      <c r="U215" s="15"/>
      <c r="V215" s="769"/>
      <c r="W215" s="15"/>
      <c r="X215" s="769"/>
      <c r="Y215" s="15"/>
      <c r="Z215" s="769"/>
      <c r="AA215" s="15"/>
      <c r="AB215" s="769"/>
      <c r="AC215" s="15"/>
      <c r="AD215" s="769"/>
      <c r="AE215" s="15"/>
      <c r="AF215" s="769"/>
      <c r="AG215" s="15"/>
      <c r="AH215" s="769"/>
      <c r="AI215" s="15"/>
      <c r="AJ215" s="769"/>
      <c r="AK215" s="15"/>
      <c r="AL215" s="770"/>
      <c r="AM215" s="15"/>
      <c r="AN215" s="770"/>
      <c r="AO215" s="15"/>
      <c r="AP215" s="770"/>
      <c r="AQ215" s="15"/>
      <c r="AR215" s="770"/>
      <c r="AS215" s="15"/>
      <c r="AT215" s="770"/>
      <c r="AU215" s="15"/>
      <c r="AV215" s="770"/>
      <c r="AW215" s="15"/>
      <c r="AX215" s="770"/>
      <c r="AY215" s="15"/>
      <c r="AZ215" s="770"/>
      <c r="BA215" s="15"/>
      <c r="BB215" s="770"/>
      <c r="BC215" s="15"/>
      <c r="BD215" s="770"/>
      <c r="BE215" s="15"/>
      <c r="BF215" s="770"/>
      <c r="BG215" s="15"/>
      <c r="BH215" s="770"/>
      <c r="BI215" s="15"/>
      <c r="BJ215" s="770"/>
      <c r="BK215" s="15"/>
      <c r="BL215" s="770"/>
      <c r="BM215" s="15">
        <f t="shared" si="48"/>
        <v>0</v>
      </c>
      <c r="BO215" s="15">
        <f t="shared" si="49"/>
        <v>0</v>
      </c>
      <c r="BP215" s="23"/>
      <c r="BQ215" s="15">
        <f t="shared" si="50"/>
        <v>0</v>
      </c>
      <c r="BR215" s="245"/>
      <c r="BS215" s="245"/>
      <c r="BT215" s="245"/>
      <c r="BU215" s="245"/>
      <c r="BV215" s="245"/>
      <c r="BW215" s="245"/>
      <c r="BX215" s="245"/>
      <c r="BY215" s="245"/>
      <c r="BZ215" s="245"/>
      <c r="CA215" s="245"/>
      <c r="CB215" s="245"/>
      <c r="CC215" s="245"/>
      <c r="CD215" s="245"/>
      <c r="CE215" s="245"/>
      <c r="CF215" s="245"/>
      <c r="CG215" s="245"/>
      <c r="CH215" s="245"/>
      <c r="CI215" s="245"/>
      <c r="CJ215" s="245"/>
      <c r="CK215" s="245"/>
      <c r="CL215" s="245"/>
      <c r="CM215" s="245"/>
      <c r="CN215" s="245"/>
      <c r="CO215" s="245"/>
      <c r="CP215" s="245"/>
      <c r="CQ215" s="245"/>
      <c r="CR215" s="245"/>
      <c r="CS215" s="245"/>
      <c r="CT215" s="245"/>
      <c r="CU215" s="245"/>
    </row>
    <row r="216" spans="1:102" s="25" customFormat="1" ht="21" hidden="1" customHeight="1">
      <c r="A216" s="30"/>
      <c r="B216" s="30"/>
      <c r="C216" s="38" t="s">
        <v>117</v>
      </c>
      <c r="D216" s="556" t="s">
        <v>1065</v>
      </c>
      <c r="E216" s="411"/>
      <c r="F216" s="459">
        <v>36207</v>
      </c>
      <c r="G216" s="788"/>
      <c r="H216" s="272" t="s">
        <v>748</v>
      </c>
      <c r="I216" s="27">
        <v>21808</v>
      </c>
      <c r="J216" s="424"/>
      <c r="K216" s="272"/>
      <c r="L216" s="16">
        <v>0</v>
      </c>
      <c r="M216" s="16">
        <v>0</v>
      </c>
      <c r="N216" s="16">
        <v>0</v>
      </c>
      <c r="O216" s="16">
        <v>0</v>
      </c>
      <c r="P216" s="16"/>
      <c r="Q216" s="767">
        <v>0</v>
      </c>
      <c r="R216" s="767"/>
      <c r="S216" s="1114">
        <v>0</v>
      </c>
      <c r="T216" s="1114"/>
      <c r="U216" s="15"/>
      <c r="V216" s="769"/>
      <c r="W216" s="15"/>
      <c r="X216" s="769"/>
      <c r="Y216" s="15"/>
      <c r="Z216" s="769"/>
      <c r="AA216" s="15"/>
      <c r="AB216" s="769"/>
      <c r="AC216" s="15"/>
      <c r="AD216" s="769"/>
      <c r="AE216" s="15"/>
      <c r="AF216" s="769"/>
      <c r="AG216" s="15"/>
      <c r="AH216" s="769"/>
      <c r="AI216" s="15"/>
      <c r="AJ216" s="769"/>
      <c r="AK216" s="15"/>
      <c r="AL216" s="770"/>
      <c r="AM216" s="15"/>
      <c r="AN216" s="770"/>
      <c r="AO216" s="15"/>
      <c r="AP216" s="770"/>
      <c r="AQ216" s="15"/>
      <c r="AR216" s="770"/>
      <c r="AS216" s="15"/>
      <c r="AT216" s="770"/>
      <c r="AU216" s="15"/>
      <c r="AV216" s="770"/>
      <c r="AW216" s="15"/>
      <c r="AX216" s="770"/>
      <c r="AY216" s="15"/>
      <c r="AZ216" s="770"/>
      <c r="BA216" s="15"/>
      <c r="BB216" s="770"/>
      <c r="BC216" s="15"/>
      <c r="BD216" s="770"/>
      <c r="BE216" s="15"/>
      <c r="BF216" s="770"/>
      <c r="BG216" s="15"/>
      <c r="BH216" s="770"/>
      <c r="BI216" s="15"/>
      <c r="BJ216" s="770"/>
      <c r="BK216" s="15"/>
      <c r="BL216" s="770"/>
      <c r="BM216" s="15">
        <f t="shared" si="48"/>
        <v>0</v>
      </c>
      <c r="BO216" s="15">
        <f t="shared" si="49"/>
        <v>0</v>
      </c>
      <c r="BP216" s="23"/>
      <c r="BQ216" s="15">
        <f t="shared" si="50"/>
        <v>0</v>
      </c>
    </row>
    <row r="217" spans="1:102" s="25" customFormat="1" ht="21" hidden="1" customHeight="1">
      <c r="A217" s="30"/>
      <c r="B217" s="30"/>
      <c r="C217" s="38" t="s">
        <v>120</v>
      </c>
      <c r="D217" s="556" t="s">
        <v>218</v>
      </c>
      <c r="E217" s="411"/>
      <c r="F217" s="457">
        <v>36726</v>
      </c>
      <c r="G217" s="788"/>
      <c r="H217" s="272" t="s">
        <v>748</v>
      </c>
      <c r="I217" s="27">
        <v>36803</v>
      </c>
      <c r="J217" s="424"/>
      <c r="K217" s="272"/>
      <c r="L217" s="16">
        <v>0</v>
      </c>
      <c r="M217" s="16">
        <v>0</v>
      </c>
      <c r="N217" s="16">
        <v>0</v>
      </c>
      <c r="O217" s="16">
        <v>0</v>
      </c>
      <c r="P217" s="16"/>
      <c r="Q217" s="767">
        <v>0</v>
      </c>
      <c r="R217" s="767"/>
      <c r="S217" s="1114">
        <v>0</v>
      </c>
      <c r="T217" s="1114"/>
      <c r="U217" s="15"/>
      <c r="V217" s="769"/>
      <c r="W217" s="15"/>
      <c r="X217" s="769"/>
      <c r="Y217" s="15"/>
      <c r="Z217" s="769"/>
      <c r="AA217" s="15"/>
      <c r="AB217" s="769"/>
      <c r="AC217" s="15"/>
      <c r="AD217" s="769"/>
      <c r="AE217" s="15"/>
      <c r="AF217" s="769"/>
      <c r="AG217" s="15"/>
      <c r="AH217" s="769"/>
      <c r="AI217" s="15"/>
      <c r="AJ217" s="769"/>
      <c r="AK217" s="15"/>
      <c r="AL217" s="770"/>
      <c r="AM217" s="15"/>
      <c r="AN217" s="770"/>
      <c r="AO217" s="15"/>
      <c r="AP217" s="770"/>
      <c r="AQ217" s="15"/>
      <c r="AR217" s="770"/>
      <c r="AS217" s="15"/>
      <c r="AT217" s="770"/>
      <c r="AU217" s="15"/>
      <c r="AV217" s="770"/>
      <c r="AW217" s="15"/>
      <c r="AX217" s="770"/>
      <c r="AY217" s="15"/>
      <c r="AZ217" s="770"/>
      <c r="BA217" s="15"/>
      <c r="BB217" s="770"/>
      <c r="BC217" s="15"/>
      <c r="BD217" s="770"/>
      <c r="BE217" s="15"/>
      <c r="BF217" s="770"/>
      <c r="BG217" s="15"/>
      <c r="BH217" s="770"/>
      <c r="BI217" s="15"/>
      <c r="BJ217" s="770"/>
      <c r="BK217" s="15"/>
      <c r="BL217" s="770"/>
      <c r="BM217" s="15">
        <f t="shared" si="48"/>
        <v>0</v>
      </c>
      <c r="BO217" s="15">
        <f t="shared" si="49"/>
        <v>0</v>
      </c>
      <c r="BP217" s="23"/>
      <c r="BQ217" s="15">
        <f t="shared" si="50"/>
        <v>0</v>
      </c>
    </row>
    <row r="218" spans="1:102" s="25" customFormat="1" ht="21" hidden="1" customHeight="1">
      <c r="A218" s="30"/>
      <c r="B218" s="30"/>
      <c r="C218" s="38" t="s">
        <v>129</v>
      </c>
      <c r="D218" s="556" t="s">
        <v>1094</v>
      </c>
      <c r="E218" s="411"/>
      <c r="F218" s="457">
        <v>38726</v>
      </c>
      <c r="G218" s="788"/>
      <c r="H218" s="272" t="s">
        <v>748</v>
      </c>
      <c r="I218" s="27">
        <v>39182</v>
      </c>
      <c r="J218" s="424"/>
      <c r="K218" s="272"/>
      <c r="L218" s="16">
        <v>0</v>
      </c>
      <c r="M218" s="16">
        <v>0</v>
      </c>
      <c r="N218" s="16">
        <v>0</v>
      </c>
      <c r="O218" s="16">
        <v>0</v>
      </c>
      <c r="P218" s="16"/>
      <c r="Q218" s="767">
        <v>0</v>
      </c>
      <c r="R218" s="767"/>
      <c r="S218" s="1114">
        <v>0</v>
      </c>
      <c r="T218" s="1114"/>
      <c r="U218" s="15"/>
      <c r="V218" s="769"/>
      <c r="W218" s="15"/>
      <c r="X218" s="769"/>
      <c r="Y218" s="15"/>
      <c r="Z218" s="769"/>
      <c r="AA218" s="15"/>
      <c r="AB218" s="769"/>
      <c r="AC218" s="15"/>
      <c r="AD218" s="769"/>
      <c r="AE218" s="15"/>
      <c r="AF218" s="769"/>
      <c r="AG218" s="15"/>
      <c r="AH218" s="769"/>
      <c r="AI218" s="15"/>
      <c r="AJ218" s="769"/>
      <c r="AK218" s="15"/>
      <c r="AL218" s="770"/>
      <c r="AM218" s="15"/>
      <c r="AN218" s="770"/>
      <c r="AO218" s="15"/>
      <c r="AP218" s="770"/>
      <c r="AQ218" s="15"/>
      <c r="AR218" s="770"/>
      <c r="AS218" s="15"/>
      <c r="AT218" s="770"/>
      <c r="AU218" s="15"/>
      <c r="AV218" s="770"/>
      <c r="AW218" s="15"/>
      <c r="AX218" s="770"/>
      <c r="AY218" s="15"/>
      <c r="AZ218" s="770"/>
      <c r="BA218" s="15"/>
      <c r="BB218" s="770"/>
      <c r="BC218" s="15"/>
      <c r="BD218" s="770"/>
      <c r="BE218" s="15"/>
      <c r="BF218" s="770"/>
      <c r="BG218" s="15"/>
      <c r="BH218" s="770"/>
      <c r="BI218" s="15"/>
      <c r="BJ218" s="770"/>
      <c r="BK218" s="15"/>
      <c r="BL218" s="770"/>
      <c r="BM218" s="15">
        <f t="shared" si="48"/>
        <v>0</v>
      </c>
      <c r="BO218" s="15">
        <f t="shared" si="49"/>
        <v>0</v>
      </c>
      <c r="BP218" s="23"/>
      <c r="BQ218" s="15">
        <f t="shared" si="50"/>
        <v>0</v>
      </c>
    </row>
    <row r="219" spans="1:102" s="25" customFormat="1" ht="21" hidden="1" customHeight="1">
      <c r="A219" s="30"/>
      <c r="B219" s="30"/>
      <c r="C219" s="38" t="s">
        <v>130</v>
      </c>
      <c r="D219" s="556" t="s">
        <v>233</v>
      </c>
      <c r="E219" s="411"/>
      <c r="F219" s="458">
        <v>38805</v>
      </c>
      <c r="G219" s="788"/>
      <c r="H219" s="272" t="s">
        <v>748</v>
      </c>
      <c r="I219" s="27">
        <v>21257</v>
      </c>
      <c r="J219" s="424"/>
      <c r="K219" s="272"/>
      <c r="L219" s="16">
        <v>0</v>
      </c>
      <c r="M219" s="16">
        <v>0</v>
      </c>
      <c r="N219" s="16">
        <v>0</v>
      </c>
      <c r="O219" s="16">
        <v>0</v>
      </c>
      <c r="P219" s="16"/>
      <c r="Q219" s="767">
        <v>0</v>
      </c>
      <c r="R219" s="767"/>
      <c r="S219" s="1114">
        <v>0</v>
      </c>
      <c r="T219" s="1114"/>
      <c r="U219" s="15"/>
      <c r="V219" s="769"/>
      <c r="W219" s="15"/>
      <c r="X219" s="769"/>
      <c r="Y219" s="15"/>
      <c r="Z219" s="769"/>
      <c r="AA219" s="15"/>
      <c r="AB219" s="769"/>
      <c r="AC219" s="15"/>
      <c r="AD219" s="769"/>
      <c r="AE219" s="15"/>
      <c r="AF219" s="769"/>
      <c r="AG219" s="15"/>
      <c r="AH219" s="769"/>
      <c r="AI219" s="15"/>
      <c r="AJ219" s="769"/>
      <c r="AK219" s="15"/>
      <c r="AL219" s="770"/>
      <c r="AM219" s="15"/>
      <c r="AN219" s="770"/>
      <c r="AO219" s="15"/>
      <c r="AP219" s="770"/>
      <c r="AQ219" s="15"/>
      <c r="AR219" s="770"/>
      <c r="AS219" s="15"/>
      <c r="AT219" s="770"/>
      <c r="AU219" s="15"/>
      <c r="AV219" s="770"/>
      <c r="AW219" s="15"/>
      <c r="AX219" s="770"/>
      <c r="AY219" s="15"/>
      <c r="AZ219" s="770"/>
      <c r="BA219" s="15"/>
      <c r="BB219" s="770"/>
      <c r="BC219" s="15"/>
      <c r="BD219" s="770"/>
      <c r="BE219" s="15"/>
      <c r="BF219" s="770"/>
      <c r="BG219" s="15"/>
      <c r="BH219" s="770"/>
      <c r="BI219" s="15"/>
      <c r="BJ219" s="770"/>
      <c r="BK219" s="15"/>
      <c r="BL219" s="770"/>
      <c r="BM219" s="15">
        <f t="shared" si="48"/>
        <v>0</v>
      </c>
      <c r="BO219" s="15">
        <f t="shared" si="49"/>
        <v>0</v>
      </c>
      <c r="BP219" s="23"/>
      <c r="BQ219" s="15">
        <f t="shared" si="50"/>
        <v>0</v>
      </c>
    </row>
    <row r="220" spans="1:102" s="25" customFormat="1" ht="21" hidden="1" customHeight="1">
      <c r="A220" s="30"/>
      <c r="B220" s="30"/>
      <c r="C220" s="38" t="s">
        <v>142</v>
      </c>
      <c r="D220" s="556" t="s">
        <v>1161</v>
      </c>
      <c r="E220" s="411"/>
      <c r="F220" s="457">
        <v>41551</v>
      </c>
      <c r="G220" s="788"/>
      <c r="H220" s="272" t="s">
        <v>748</v>
      </c>
      <c r="I220" s="27">
        <v>28780</v>
      </c>
      <c r="J220" s="424"/>
      <c r="K220" s="272"/>
      <c r="L220" s="16">
        <v>0</v>
      </c>
      <c r="M220" s="16">
        <v>0</v>
      </c>
      <c r="N220" s="16">
        <v>0</v>
      </c>
      <c r="O220" s="16">
        <v>0</v>
      </c>
      <c r="P220" s="16"/>
      <c r="Q220" s="767">
        <v>0</v>
      </c>
      <c r="R220" s="767"/>
      <c r="S220" s="1114">
        <v>0</v>
      </c>
      <c r="T220" s="1114"/>
      <c r="U220" s="15"/>
      <c r="V220" s="769"/>
      <c r="W220" s="15"/>
      <c r="X220" s="769"/>
      <c r="Y220" s="15"/>
      <c r="Z220" s="769"/>
      <c r="AA220" s="15"/>
      <c r="AB220" s="769"/>
      <c r="AC220" s="15"/>
      <c r="AD220" s="769"/>
      <c r="AE220" s="15"/>
      <c r="AF220" s="769"/>
      <c r="AG220" s="15"/>
      <c r="AH220" s="769"/>
      <c r="AI220" s="15"/>
      <c r="AJ220" s="769"/>
      <c r="AK220" s="15"/>
      <c r="AL220" s="770"/>
      <c r="AM220" s="15"/>
      <c r="AN220" s="770"/>
      <c r="AO220" s="15"/>
      <c r="AP220" s="770"/>
      <c r="AQ220" s="15"/>
      <c r="AR220" s="770"/>
      <c r="AS220" s="15"/>
      <c r="AT220" s="770"/>
      <c r="AU220" s="15"/>
      <c r="AV220" s="770"/>
      <c r="AW220" s="15"/>
      <c r="AX220" s="770"/>
      <c r="AY220" s="15"/>
      <c r="AZ220" s="770"/>
      <c r="BA220" s="15"/>
      <c r="BB220" s="770"/>
      <c r="BC220" s="15"/>
      <c r="BD220" s="770"/>
      <c r="BE220" s="15"/>
      <c r="BF220" s="770"/>
      <c r="BG220" s="15"/>
      <c r="BH220" s="770"/>
      <c r="BI220" s="15"/>
      <c r="BJ220" s="770"/>
      <c r="BK220" s="15"/>
      <c r="BL220" s="770"/>
      <c r="BM220" s="15">
        <f t="shared" si="48"/>
        <v>0</v>
      </c>
      <c r="BO220" s="15">
        <f t="shared" si="49"/>
        <v>0</v>
      </c>
      <c r="BP220" s="23"/>
      <c r="BQ220" s="15">
        <f t="shared" si="50"/>
        <v>0</v>
      </c>
      <c r="CV220" s="245"/>
      <c r="CW220" s="245"/>
      <c r="CX220" s="245"/>
    </row>
    <row r="221" spans="1:102" s="25" customFormat="1" ht="21" hidden="1" customHeight="1">
      <c r="A221" s="30"/>
      <c r="B221" s="30"/>
      <c r="C221" s="38" t="s">
        <v>149</v>
      </c>
      <c r="D221" s="556" t="s">
        <v>1180</v>
      </c>
      <c r="E221" s="411"/>
      <c r="F221" s="457">
        <v>42051</v>
      </c>
      <c r="G221" s="788"/>
      <c r="H221" s="272" t="s">
        <v>748</v>
      </c>
      <c r="I221" s="27">
        <v>43052</v>
      </c>
      <c r="J221" s="424"/>
      <c r="K221" s="272"/>
      <c r="L221" s="16">
        <v>0</v>
      </c>
      <c r="M221" s="16">
        <v>0</v>
      </c>
      <c r="N221" s="16">
        <v>0</v>
      </c>
      <c r="O221" s="16">
        <v>0</v>
      </c>
      <c r="P221" s="16"/>
      <c r="Q221" s="767">
        <v>0</v>
      </c>
      <c r="R221" s="767"/>
      <c r="S221" s="1114">
        <v>0</v>
      </c>
      <c r="T221" s="1114"/>
      <c r="U221" s="15"/>
      <c r="V221" s="769"/>
      <c r="W221" s="15"/>
      <c r="X221" s="769"/>
      <c r="Y221" s="15"/>
      <c r="Z221" s="769"/>
      <c r="AA221" s="15"/>
      <c r="AB221" s="769"/>
      <c r="AC221" s="15"/>
      <c r="AD221" s="769"/>
      <c r="AE221" s="15"/>
      <c r="AF221" s="769"/>
      <c r="AG221" s="15"/>
      <c r="AH221" s="769"/>
      <c r="AI221" s="15"/>
      <c r="AJ221" s="769"/>
      <c r="AK221" s="15"/>
      <c r="AL221" s="770"/>
      <c r="AM221" s="15"/>
      <c r="AN221" s="770"/>
      <c r="AO221" s="15"/>
      <c r="AP221" s="770"/>
      <c r="AQ221" s="15"/>
      <c r="AR221" s="770"/>
      <c r="AS221" s="15"/>
      <c r="AT221" s="770"/>
      <c r="AU221" s="15"/>
      <c r="AV221" s="770"/>
      <c r="AW221" s="15"/>
      <c r="AX221" s="770"/>
      <c r="AY221" s="15"/>
      <c r="AZ221" s="770"/>
      <c r="BA221" s="15"/>
      <c r="BB221" s="770"/>
      <c r="BC221" s="15"/>
      <c r="BD221" s="770"/>
      <c r="BE221" s="15"/>
      <c r="BF221" s="770"/>
      <c r="BG221" s="15"/>
      <c r="BH221" s="770"/>
      <c r="BI221" s="15"/>
      <c r="BJ221" s="770"/>
      <c r="BK221" s="15"/>
      <c r="BL221" s="770"/>
      <c r="BM221" s="15">
        <f t="shared" si="48"/>
        <v>0</v>
      </c>
      <c r="BO221" s="15">
        <f t="shared" si="49"/>
        <v>0</v>
      </c>
      <c r="BP221" s="23"/>
      <c r="BQ221" s="15">
        <f t="shared" si="50"/>
        <v>0</v>
      </c>
    </row>
    <row r="222" spans="1:102" s="25" customFormat="1" ht="21" hidden="1" customHeight="1">
      <c r="A222" s="15"/>
      <c r="B222" s="15"/>
      <c r="C222" s="38" t="s">
        <v>159</v>
      </c>
      <c r="D222" s="556" t="s">
        <v>956</v>
      </c>
      <c r="E222" s="411"/>
      <c r="F222" s="457">
        <v>43516</v>
      </c>
      <c r="G222" s="788"/>
      <c r="H222" s="272" t="s">
        <v>748</v>
      </c>
      <c r="I222" s="27">
        <v>36238</v>
      </c>
      <c r="J222" s="424"/>
      <c r="K222" s="272"/>
      <c r="L222" s="16">
        <v>0</v>
      </c>
      <c r="M222" s="16">
        <v>0</v>
      </c>
      <c r="N222" s="16">
        <v>0</v>
      </c>
      <c r="O222" s="16">
        <v>0</v>
      </c>
      <c r="P222" s="16"/>
      <c r="Q222" s="767">
        <v>0</v>
      </c>
      <c r="R222" s="767"/>
      <c r="S222" s="1114">
        <v>0</v>
      </c>
      <c r="T222" s="1114"/>
      <c r="U222" s="15"/>
      <c r="V222" s="769"/>
      <c r="W222" s="15"/>
      <c r="X222" s="769"/>
      <c r="Y222" s="15"/>
      <c r="Z222" s="769"/>
      <c r="AA222" s="15"/>
      <c r="AB222" s="769"/>
      <c r="AC222" s="15"/>
      <c r="AD222" s="769"/>
      <c r="AE222" s="15"/>
      <c r="AF222" s="769"/>
      <c r="AG222" s="15"/>
      <c r="AH222" s="769"/>
      <c r="AI222" s="15"/>
      <c r="AJ222" s="769"/>
      <c r="AK222" s="15"/>
      <c r="AL222" s="770"/>
      <c r="AM222" s="15"/>
      <c r="AN222" s="770"/>
      <c r="AO222" s="15"/>
      <c r="AP222" s="770"/>
      <c r="AQ222" s="15"/>
      <c r="AR222" s="770"/>
      <c r="AS222" s="15"/>
      <c r="AT222" s="770"/>
      <c r="AU222" s="15"/>
      <c r="AV222" s="770"/>
      <c r="AW222" s="15"/>
      <c r="AX222" s="770"/>
      <c r="AY222" s="15"/>
      <c r="AZ222" s="770"/>
      <c r="BA222" s="15"/>
      <c r="BB222" s="770"/>
      <c r="BC222" s="15"/>
      <c r="BD222" s="770"/>
      <c r="BE222" s="15"/>
      <c r="BF222" s="770"/>
      <c r="BG222" s="15"/>
      <c r="BH222" s="770"/>
      <c r="BI222" s="15"/>
      <c r="BJ222" s="770"/>
      <c r="BK222" s="15"/>
      <c r="BL222" s="770"/>
      <c r="BM222" s="15">
        <f t="shared" si="48"/>
        <v>0</v>
      </c>
      <c r="BO222" s="15">
        <f t="shared" si="49"/>
        <v>0</v>
      </c>
      <c r="BP222" s="23"/>
      <c r="BQ222" s="15">
        <f t="shared" si="50"/>
        <v>0</v>
      </c>
      <c r="BT222" s="245"/>
      <c r="BU222" s="245"/>
      <c r="BV222" s="245"/>
      <c r="BW222" s="245"/>
      <c r="BX222" s="245"/>
      <c r="BY222" s="245"/>
      <c r="BZ222" s="245"/>
      <c r="CA222" s="245"/>
      <c r="CB222" s="245"/>
      <c r="CC222" s="245"/>
      <c r="CD222" s="245"/>
      <c r="CE222" s="245"/>
      <c r="CF222" s="245"/>
      <c r="CG222" s="245"/>
      <c r="CH222" s="245"/>
      <c r="CI222" s="245"/>
      <c r="CJ222" s="245"/>
      <c r="CK222" s="245"/>
      <c r="CL222" s="245"/>
      <c r="CM222" s="245"/>
      <c r="CN222" s="245"/>
      <c r="CO222" s="245"/>
      <c r="CP222" s="245"/>
      <c r="CQ222" s="245"/>
      <c r="CR222" s="245"/>
      <c r="CS222" s="245"/>
      <c r="CT222" s="245"/>
      <c r="CU222" s="245"/>
    </row>
    <row r="223" spans="1:102" s="193" customFormat="1" ht="34.5" hidden="1" customHeight="1">
      <c r="A223" s="279" t="s">
        <v>11</v>
      </c>
      <c r="B223" s="279" t="s">
        <v>1011</v>
      </c>
      <c r="C223" s="503" t="s">
        <v>12</v>
      </c>
      <c r="D223" s="365" t="s">
        <v>13</v>
      </c>
      <c r="E223" s="478"/>
      <c r="F223" s="510" t="s">
        <v>14</v>
      </c>
      <c r="G223" s="478"/>
      <c r="H223" s="291" t="s">
        <v>1611</v>
      </c>
      <c r="I223" s="256" t="s">
        <v>1612</v>
      </c>
      <c r="J223" s="423"/>
      <c r="K223" s="291"/>
      <c r="L223" s="333" t="s">
        <v>1353</v>
      </c>
      <c r="M223" s="333" t="s">
        <v>1551</v>
      </c>
      <c r="N223" s="333" t="s">
        <v>1552</v>
      </c>
      <c r="O223" s="333" t="s">
        <v>1482</v>
      </c>
      <c r="P223" s="333"/>
      <c r="Q223" s="813" t="s">
        <v>1482</v>
      </c>
      <c r="R223" s="813"/>
      <c r="S223" s="1116" t="s">
        <v>878</v>
      </c>
      <c r="T223" s="1116"/>
      <c r="U223" s="15"/>
      <c r="V223" s="766"/>
      <c r="W223" s="15"/>
      <c r="X223" s="766"/>
      <c r="Y223" s="15"/>
      <c r="Z223" s="766"/>
      <c r="AA223" s="15"/>
      <c r="AB223" s="766"/>
      <c r="AC223" s="15"/>
      <c r="AD223" s="766"/>
      <c r="AE223" s="15"/>
      <c r="AF223" s="766"/>
      <c r="AG223" s="15"/>
      <c r="AH223" s="766"/>
      <c r="AI223" s="15"/>
      <c r="AJ223" s="766"/>
      <c r="AK223" s="15"/>
      <c r="AL223" s="766"/>
      <c r="AM223" s="15"/>
      <c r="AN223" s="766"/>
      <c r="AO223" s="15"/>
      <c r="AP223" s="766"/>
      <c r="AQ223" s="15"/>
      <c r="AR223" s="766"/>
      <c r="AS223" s="15"/>
      <c r="AT223" s="766"/>
      <c r="AU223" s="15"/>
      <c r="AV223" s="766"/>
      <c r="AW223" s="15"/>
      <c r="AX223" s="766"/>
      <c r="AY223" s="15"/>
      <c r="AZ223" s="766"/>
      <c r="BA223" s="15"/>
      <c r="BB223" s="766"/>
      <c r="BC223" s="15"/>
      <c r="BD223" s="766"/>
      <c r="BE223" s="15"/>
      <c r="BF223" s="766"/>
      <c r="BG223" s="15"/>
      <c r="BH223" s="766"/>
      <c r="BI223" s="15"/>
      <c r="BJ223" s="766"/>
      <c r="BK223" s="15"/>
      <c r="BL223" s="766"/>
      <c r="BM223" s="12" t="s">
        <v>878</v>
      </c>
      <c r="BN223" s="13"/>
      <c r="BO223" s="12" t="s">
        <v>879</v>
      </c>
      <c r="BP223" s="157"/>
      <c r="BQ223" s="14" t="s">
        <v>1482</v>
      </c>
    </row>
    <row r="224" spans="1:102" hidden="1">
      <c r="C224" s="210"/>
      <c r="D224" s="209"/>
      <c r="F224" s="464"/>
      <c r="H224" s="211"/>
      <c r="I224" s="211"/>
      <c r="K224" s="211"/>
      <c r="U224" s="213"/>
      <c r="V224" s="103"/>
      <c r="BK224" s="213"/>
      <c r="BL224" s="213"/>
      <c r="BM224" s="209"/>
      <c r="BN224" s="210"/>
      <c r="BQ224" s="209"/>
    </row>
    <row r="225" spans="1:104" s="49" customFormat="1" ht="54" hidden="1" customHeight="1">
      <c r="D225" s="49" t="s">
        <v>1690</v>
      </c>
      <c r="E225" s="58"/>
      <c r="F225" s="387"/>
      <c r="H225" s="620"/>
      <c r="I225" s="35"/>
      <c r="K225" s="620"/>
      <c r="CQ225" s="37"/>
      <c r="CR225" s="37"/>
      <c r="CS225" s="37"/>
      <c r="CU225" s="37"/>
    </row>
    <row r="226" spans="1:104" hidden="1">
      <c r="C226" s="210"/>
      <c r="D226" s="209"/>
      <c r="F226" s="464"/>
      <c r="H226" s="211"/>
      <c r="I226" s="211"/>
      <c r="K226" s="211"/>
      <c r="U226" s="213"/>
      <c r="V226" s="103"/>
      <c r="BK226" s="213"/>
      <c r="BL226" s="213"/>
      <c r="BM226" s="209"/>
      <c r="BN226" s="210"/>
      <c r="BQ226" s="209"/>
    </row>
    <row r="227" spans="1:104" s="193" customFormat="1" ht="34.5" hidden="1" customHeight="1">
      <c r="A227" s="279" t="s">
        <v>11</v>
      </c>
      <c r="B227" s="279" t="s">
        <v>1011</v>
      </c>
      <c r="C227" s="503" t="s">
        <v>12</v>
      </c>
      <c r="D227" s="365" t="s">
        <v>39</v>
      </c>
      <c r="E227" s="478"/>
      <c r="F227" s="510" t="s">
        <v>14</v>
      </c>
      <c r="G227" s="478"/>
      <c r="H227" s="291" t="s">
        <v>1611</v>
      </c>
      <c r="I227" s="256" t="s">
        <v>1612</v>
      </c>
      <c r="J227" s="423"/>
      <c r="K227" s="291"/>
      <c r="L227" s="333" t="s">
        <v>1353</v>
      </c>
      <c r="M227" s="333" t="s">
        <v>1551</v>
      </c>
      <c r="N227" s="333" t="s">
        <v>1552</v>
      </c>
      <c r="O227" s="333" t="s">
        <v>1482</v>
      </c>
      <c r="P227" s="333"/>
      <c r="Q227" s="813" t="s">
        <v>1482</v>
      </c>
      <c r="R227" s="813"/>
      <c r="S227" s="1116" t="s">
        <v>878</v>
      </c>
      <c r="T227" s="1116"/>
      <c r="U227" s="15">
        <v>2</v>
      </c>
      <c r="V227" s="766"/>
      <c r="W227" s="15">
        <v>9</v>
      </c>
      <c r="X227" s="766"/>
      <c r="Y227" s="15">
        <v>16</v>
      </c>
      <c r="Z227" s="766"/>
      <c r="AA227" s="15">
        <v>30</v>
      </c>
      <c r="AB227" s="766"/>
      <c r="AC227" s="15">
        <v>6</v>
      </c>
      <c r="AD227" s="766"/>
      <c r="AE227" s="15">
        <v>13</v>
      </c>
      <c r="AF227" s="766"/>
      <c r="AG227" s="15">
        <v>20</v>
      </c>
      <c r="AH227" s="766"/>
      <c r="AI227" s="15">
        <v>27</v>
      </c>
      <c r="AJ227" s="766"/>
      <c r="AK227" s="15">
        <v>4</v>
      </c>
      <c r="AL227" s="766"/>
      <c r="AM227" s="15">
        <v>11</v>
      </c>
      <c r="AN227" s="766"/>
      <c r="AO227" s="15">
        <v>18</v>
      </c>
      <c r="AP227" s="766"/>
      <c r="AQ227" s="15"/>
      <c r="AR227" s="766"/>
      <c r="AS227" s="15">
        <v>25</v>
      </c>
      <c r="AT227" s="766"/>
      <c r="AU227" s="15">
        <v>1</v>
      </c>
      <c r="AV227" s="766"/>
      <c r="AW227" s="15">
        <v>8</v>
      </c>
      <c r="AX227" s="766"/>
      <c r="AY227" s="15">
        <v>15</v>
      </c>
      <c r="AZ227" s="766"/>
      <c r="BA227" s="15">
        <v>29</v>
      </c>
      <c r="BB227" s="766"/>
      <c r="BC227" s="15">
        <v>5</v>
      </c>
      <c r="BD227" s="766"/>
      <c r="BE227" s="15">
        <v>12</v>
      </c>
      <c r="BF227" s="766"/>
      <c r="BG227" s="15"/>
      <c r="BH227" s="766"/>
      <c r="BI227" s="15">
        <v>19</v>
      </c>
      <c r="BJ227" s="766"/>
      <c r="BK227" s="15">
        <v>26</v>
      </c>
      <c r="BL227" s="766"/>
      <c r="BM227" s="12" t="s">
        <v>878</v>
      </c>
      <c r="BN227" s="13"/>
      <c r="BO227" s="12" t="s">
        <v>879</v>
      </c>
      <c r="BP227" s="157"/>
      <c r="BQ227" s="14" t="s">
        <v>1482</v>
      </c>
    </row>
    <row r="228" spans="1:104" s="25" customFormat="1" ht="21.75" hidden="1" customHeight="1">
      <c r="A228" s="15"/>
      <c r="B228" s="15"/>
      <c r="C228" s="38" t="s">
        <v>146</v>
      </c>
      <c r="D228" s="556" t="s">
        <v>249</v>
      </c>
      <c r="E228" s="411"/>
      <c r="F228" s="459">
        <v>42026</v>
      </c>
      <c r="G228" s="788"/>
      <c r="H228" s="272" t="s">
        <v>748</v>
      </c>
      <c r="I228" s="27">
        <v>43438</v>
      </c>
      <c r="J228" s="424"/>
      <c r="K228" s="272"/>
      <c r="L228" s="16">
        <v>0</v>
      </c>
      <c r="M228" s="16">
        <v>0</v>
      </c>
      <c r="N228" s="16">
        <v>0</v>
      </c>
      <c r="O228" s="16">
        <v>0</v>
      </c>
      <c r="P228" s="16"/>
      <c r="Q228" s="767">
        <v>0</v>
      </c>
      <c r="R228" s="767"/>
      <c r="S228" s="1114">
        <v>0</v>
      </c>
      <c r="T228" s="1114"/>
      <c r="U228" s="15"/>
      <c r="V228" s="769"/>
      <c r="W228" s="15"/>
      <c r="X228" s="769"/>
      <c r="Y228" s="15"/>
      <c r="Z228" s="769"/>
      <c r="AA228" s="15"/>
      <c r="AB228" s="769"/>
      <c r="AC228" s="15"/>
      <c r="AD228" s="769"/>
      <c r="AE228" s="15"/>
      <c r="AF228" s="769"/>
      <c r="AG228" s="15"/>
      <c r="AH228" s="769"/>
      <c r="AI228" s="15"/>
      <c r="AJ228" s="769"/>
      <c r="AK228" s="15"/>
      <c r="AL228" s="770"/>
      <c r="AM228" s="15"/>
      <c r="AN228" s="770"/>
      <c r="AO228" s="15"/>
      <c r="AP228" s="770"/>
      <c r="AQ228" s="15"/>
      <c r="AR228" s="770"/>
      <c r="AS228" s="15"/>
      <c r="AT228" s="770"/>
      <c r="AU228" s="15"/>
      <c r="AV228" s="770"/>
      <c r="AW228" s="15"/>
      <c r="AX228" s="770"/>
      <c r="AY228" s="15"/>
      <c r="AZ228" s="770"/>
      <c r="BA228" s="15"/>
      <c r="BB228" s="770"/>
      <c r="BC228" s="15"/>
      <c r="BD228" s="770"/>
      <c r="BE228" s="15"/>
      <c r="BF228" s="770"/>
      <c r="BG228" s="15"/>
      <c r="BH228" s="770"/>
      <c r="BI228" s="15"/>
      <c r="BJ228" s="770"/>
      <c r="BK228" s="15"/>
      <c r="BL228" s="1015"/>
      <c r="BM228" s="419">
        <v>0</v>
      </c>
      <c r="BO228" s="15">
        <v>0</v>
      </c>
      <c r="BP228" s="23"/>
      <c r="BQ228" s="15">
        <v>0</v>
      </c>
    </row>
    <row r="229" spans="1:104" customFormat="1" ht="21.75" hidden="1" customHeight="1">
      <c r="A229" s="30"/>
      <c r="B229" s="30"/>
      <c r="C229" s="38" t="s">
        <v>32</v>
      </c>
      <c r="D229" s="556" t="s">
        <v>112</v>
      </c>
      <c r="E229" s="411"/>
      <c r="F229" s="459">
        <v>40941</v>
      </c>
      <c r="G229" s="788"/>
      <c r="H229" s="272" t="s">
        <v>257</v>
      </c>
      <c r="I229" s="27">
        <v>41213</v>
      </c>
      <c r="J229" s="424"/>
      <c r="K229" s="272"/>
      <c r="L229" s="16">
        <v>135</v>
      </c>
      <c r="M229" s="16">
        <v>0</v>
      </c>
      <c r="N229" s="16">
        <v>135</v>
      </c>
      <c r="O229" s="16">
        <v>0</v>
      </c>
      <c r="P229" s="16"/>
      <c r="Q229" s="767">
        <v>0</v>
      </c>
      <c r="R229" s="767"/>
      <c r="S229" s="1114">
        <v>0</v>
      </c>
      <c r="T229" s="1114"/>
      <c r="U229" s="15"/>
      <c r="V229" s="769"/>
      <c r="W229" s="15"/>
      <c r="X229" s="769"/>
      <c r="Y229" s="15"/>
      <c r="Z229" s="769"/>
      <c r="AA229" s="15"/>
      <c r="AB229" s="769"/>
      <c r="AC229" s="15"/>
      <c r="AD229" s="769"/>
      <c r="AE229" s="15"/>
      <c r="AF229" s="769"/>
      <c r="AG229" s="15"/>
      <c r="AH229" s="769"/>
      <c r="AI229" s="15"/>
      <c r="AJ229" s="769"/>
      <c r="AK229" s="15"/>
      <c r="AL229" s="770"/>
      <c r="AM229" s="15"/>
      <c r="AN229" s="770"/>
      <c r="AO229" s="15"/>
      <c r="AP229" s="770"/>
      <c r="AQ229" s="15"/>
      <c r="AR229" s="770"/>
      <c r="AS229" s="15"/>
      <c r="AT229" s="770"/>
      <c r="AU229" s="15"/>
      <c r="AV229" s="770"/>
      <c r="AW229" s="15"/>
      <c r="AX229" s="770"/>
      <c r="AY229" s="15"/>
      <c r="AZ229" s="770"/>
      <c r="BA229" s="15"/>
      <c r="BB229" s="770"/>
      <c r="BC229" s="15"/>
      <c r="BD229" s="770"/>
      <c r="BE229" s="15"/>
      <c r="BF229" s="770"/>
      <c r="BG229" s="15"/>
      <c r="BH229" s="770"/>
      <c r="BI229" s="15"/>
      <c r="BJ229" s="770"/>
      <c r="BK229" s="15"/>
      <c r="BL229" s="1015"/>
      <c r="BM229" s="419">
        <v>0</v>
      </c>
      <c r="BN229" s="25"/>
      <c r="BO229" s="15">
        <v>0</v>
      </c>
      <c r="BP229" s="23"/>
      <c r="BQ229" s="15">
        <v>0</v>
      </c>
      <c r="BR229" s="25"/>
      <c r="BS229" s="25"/>
      <c r="BT229" s="25"/>
      <c r="BU229" s="25"/>
      <c r="BV229" s="25"/>
      <c r="BW229" s="25"/>
      <c r="BX229" s="25"/>
      <c r="BY229" s="25"/>
      <c r="BZ229" s="25"/>
      <c r="CA229" s="25"/>
      <c r="CB229" s="25"/>
      <c r="CC229" s="25"/>
      <c r="CD229" s="25"/>
      <c r="CE229" s="25"/>
      <c r="CF229" s="25"/>
      <c r="CG229" s="25"/>
      <c r="CH229" s="25"/>
      <c r="CI229" s="25"/>
      <c r="CJ229" s="25"/>
      <c r="CK229" s="25"/>
      <c r="CL229" s="25"/>
      <c r="CM229" s="25"/>
      <c r="CN229" s="25"/>
      <c r="CO229" s="25"/>
      <c r="CP229" s="25"/>
      <c r="CQ229" s="25"/>
      <c r="CR229" s="25"/>
      <c r="CS229" s="25"/>
      <c r="CT229" s="25"/>
      <c r="CU229" s="25"/>
      <c r="CV229" s="25"/>
      <c r="CW229" s="25"/>
      <c r="CX229" s="25"/>
      <c r="CY229" s="25"/>
      <c r="CZ229" s="25"/>
    </row>
    <row r="230" spans="1:104" customFormat="1" ht="21.75" hidden="1" customHeight="1">
      <c r="A230" s="30"/>
      <c r="B230" s="30"/>
      <c r="C230" s="38" t="s">
        <v>101</v>
      </c>
      <c r="D230" s="556" t="s">
        <v>1313</v>
      </c>
      <c r="E230" s="477">
        <v>11380</v>
      </c>
      <c r="F230" s="458">
        <v>44517</v>
      </c>
      <c r="G230" s="788"/>
      <c r="H230" s="319" t="s">
        <v>343</v>
      </c>
      <c r="I230" s="27">
        <v>44517</v>
      </c>
      <c r="J230" s="430" t="s">
        <v>1315</v>
      </c>
      <c r="K230" s="287" t="s">
        <v>1314</v>
      </c>
      <c r="L230" s="16">
        <v>1</v>
      </c>
      <c r="M230" s="16">
        <v>0</v>
      </c>
      <c r="N230" s="16">
        <v>1</v>
      </c>
      <c r="O230" s="16">
        <v>0</v>
      </c>
      <c r="P230" s="16"/>
      <c r="Q230" s="767">
        <v>0</v>
      </c>
      <c r="R230" s="767"/>
      <c r="S230" s="1114">
        <v>0</v>
      </c>
      <c r="T230" s="1114"/>
      <c r="U230" s="15"/>
      <c r="V230" s="769"/>
      <c r="W230" s="15"/>
      <c r="X230" s="769"/>
      <c r="Y230" s="15"/>
      <c r="Z230" s="769"/>
      <c r="AA230" s="15"/>
      <c r="AB230" s="769"/>
      <c r="AC230" s="15"/>
      <c r="AD230" s="769"/>
      <c r="AE230" s="15"/>
      <c r="AF230" s="769"/>
      <c r="AG230" s="15"/>
      <c r="AH230" s="769"/>
      <c r="AI230" s="15"/>
      <c r="AJ230" s="769"/>
      <c r="AK230" s="15"/>
      <c r="AL230" s="770"/>
      <c r="AM230" s="15"/>
      <c r="AN230" s="770"/>
      <c r="AO230" s="15"/>
      <c r="AP230" s="770"/>
      <c r="AQ230" s="15"/>
      <c r="AR230" s="770"/>
      <c r="AS230" s="15"/>
      <c r="AT230" s="770"/>
      <c r="AU230" s="15"/>
      <c r="AV230" s="770"/>
      <c r="AW230" s="15"/>
      <c r="AX230" s="770"/>
      <c r="AY230" s="15"/>
      <c r="AZ230" s="770"/>
      <c r="BA230" s="15"/>
      <c r="BB230" s="770"/>
      <c r="BC230" s="15"/>
      <c r="BD230" s="770"/>
      <c r="BE230" s="15"/>
      <c r="BF230" s="770"/>
      <c r="BG230" s="15"/>
      <c r="BH230" s="770"/>
      <c r="BI230" s="15"/>
      <c r="BJ230" s="770"/>
      <c r="BK230" s="15"/>
      <c r="BL230" s="1015"/>
      <c r="BM230" s="419">
        <v>0</v>
      </c>
      <c r="BN230" s="25"/>
      <c r="BO230" s="15">
        <v>0</v>
      </c>
      <c r="BP230" s="23"/>
      <c r="BQ230" s="15">
        <v>0</v>
      </c>
      <c r="BR230" s="25"/>
      <c r="BS230" s="25"/>
      <c r="BT230" s="25"/>
      <c r="BU230" s="25"/>
      <c r="BV230" s="25"/>
      <c r="BW230" s="25"/>
      <c r="BX230" s="25"/>
      <c r="BY230" s="25"/>
      <c r="BZ230" s="25"/>
      <c r="CA230" s="25"/>
      <c r="CB230" s="25"/>
      <c r="CC230" s="25"/>
      <c r="CD230" s="25"/>
      <c r="CE230" s="25"/>
      <c r="CF230" s="25"/>
      <c r="CG230" s="25"/>
      <c r="CH230" s="25"/>
      <c r="CI230" s="25"/>
      <c r="CJ230" s="25"/>
      <c r="CK230" s="25"/>
      <c r="CL230" s="25"/>
      <c r="CM230" s="25"/>
      <c r="CN230" s="25"/>
      <c r="CO230" s="25"/>
      <c r="CP230" s="25"/>
      <c r="CQ230" s="25"/>
      <c r="CR230" s="25"/>
      <c r="CS230" s="25"/>
      <c r="CT230" s="25"/>
      <c r="CU230" s="25"/>
      <c r="CV230" s="25"/>
      <c r="CW230" s="25"/>
      <c r="CX230" s="25"/>
      <c r="CY230" s="245"/>
      <c r="CZ230" s="245"/>
    </row>
    <row r="231" spans="1:104" customFormat="1" ht="21.75" hidden="1" customHeight="1">
      <c r="A231" s="30"/>
      <c r="B231" s="30"/>
      <c r="C231" s="38" t="s">
        <v>152</v>
      </c>
      <c r="D231" s="556" t="s">
        <v>1663</v>
      </c>
      <c r="E231" s="411"/>
      <c r="F231" s="457">
        <v>42665</v>
      </c>
      <c r="G231" s="788"/>
      <c r="H231" s="272" t="s">
        <v>748</v>
      </c>
      <c r="I231" s="27">
        <v>42832</v>
      </c>
      <c r="J231" s="424"/>
      <c r="K231" s="272"/>
      <c r="L231" s="16">
        <v>0</v>
      </c>
      <c r="M231" s="16">
        <v>0</v>
      </c>
      <c r="N231" s="16">
        <v>0</v>
      </c>
      <c r="O231" s="16">
        <v>0</v>
      </c>
      <c r="P231" s="16"/>
      <c r="Q231" s="767">
        <v>0</v>
      </c>
      <c r="R231" s="767"/>
      <c r="S231" s="1114">
        <v>0</v>
      </c>
      <c r="T231" s="1114"/>
      <c r="U231" s="15"/>
      <c r="V231" s="769"/>
      <c r="W231" s="15"/>
      <c r="X231" s="769"/>
      <c r="Y231" s="15"/>
      <c r="Z231" s="769"/>
      <c r="AA231" s="15"/>
      <c r="AB231" s="769"/>
      <c r="AC231" s="15"/>
      <c r="AD231" s="769"/>
      <c r="AE231" s="15"/>
      <c r="AF231" s="769"/>
      <c r="AG231" s="15"/>
      <c r="AH231" s="769"/>
      <c r="AI231" s="15"/>
      <c r="AJ231" s="769"/>
      <c r="AK231" s="15"/>
      <c r="AL231" s="770"/>
      <c r="AM231" s="15"/>
      <c r="AN231" s="770"/>
      <c r="AO231" s="15"/>
      <c r="AP231" s="770"/>
      <c r="AQ231" s="15"/>
      <c r="AR231" s="770"/>
      <c r="AS231" s="15"/>
      <c r="AT231" s="770"/>
      <c r="AU231" s="15"/>
      <c r="AV231" s="770"/>
      <c r="AW231" s="15"/>
      <c r="AX231" s="770"/>
      <c r="AY231" s="15"/>
      <c r="AZ231" s="770"/>
      <c r="BA231" s="15"/>
      <c r="BB231" s="770"/>
      <c r="BC231" s="15"/>
      <c r="BD231" s="770"/>
      <c r="BE231" s="15"/>
      <c r="BF231" s="770"/>
      <c r="BG231" s="15"/>
      <c r="BH231" s="770"/>
      <c r="BI231" s="15"/>
      <c r="BJ231" s="770"/>
      <c r="BK231" s="15"/>
      <c r="BL231" s="1015"/>
      <c r="BM231" s="419">
        <v>0</v>
      </c>
      <c r="BN231" s="25"/>
      <c r="BO231" s="15">
        <v>0</v>
      </c>
      <c r="BP231" s="23"/>
      <c r="BQ231" s="15">
        <v>0</v>
      </c>
      <c r="BR231" s="25"/>
      <c r="BS231" s="25"/>
      <c r="BT231" s="25"/>
      <c r="BU231" s="25"/>
      <c r="BV231" s="25"/>
      <c r="BW231" s="25"/>
      <c r="BX231" s="25"/>
      <c r="BY231" s="25"/>
      <c r="BZ231" s="25"/>
      <c r="CA231" s="25"/>
      <c r="CB231" s="25"/>
      <c r="CC231" s="25"/>
      <c r="CD231" s="25"/>
      <c r="CE231" s="25"/>
      <c r="CF231" s="25"/>
      <c r="CG231" s="25"/>
      <c r="CH231" s="25"/>
      <c r="CI231" s="25"/>
      <c r="CJ231" s="25"/>
      <c r="CK231" s="25"/>
      <c r="CL231" s="25"/>
      <c r="CM231" s="25"/>
      <c r="CN231" s="25"/>
      <c r="CO231" s="25"/>
      <c r="CP231" s="25"/>
      <c r="CQ231" s="25"/>
      <c r="CR231" s="25"/>
      <c r="CS231" s="25"/>
      <c r="CT231" s="25"/>
      <c r="CU231" s="25"/>
      <c r="CV231" s="25"/>
      <c r="CW231" s="25"/>
      <c r="CX231" s="25"/>
      <c r="CY231" s="25"/>
      <c r="CZ231" s="25"/>
    </row>
    <row r="232" spans="1:104" customFormat="1" ht="21.75" hidden="1" customHeight="1">
      <c r="A232" s="30"/>
      <c r="B232" s="30"/>
      <c r="C232" s="38" t="s">
        <v>64</v>
      </c>
      <c r="D232" s="556" t="s">
        <v>114</v>
      </c>
      <c r="E232" s="477">
        <v>1524</v>
      </c>
      <c r="F232" s="459">
        <v>40808</v>
      </c>
      <c r="G232" s="788"/>
      <c r="H232" s="319" t="s">
        <v>258</v>
      </c>
      <c r="I232" s="27">
        <v>40819</v>
      </c>
      <c r="J232" s="436" t="s">
        <v>454</v>
      </c>
      <c r="K232" s="287" t="s">
        <v>453</v>
      </c>
      <c r="L232" s="16">
        <v>42</v>
      </c>
      <c r="M232" s="16">
        <v>1</v>
      </c>
      <c r="N232" s="16">
        <v>43</v>
      </c>
      <c r="O232" s="16">
        <v>0</v>
      </c>
      <c r="P232" s="16"/>
      <c r="Q232" s="767">
        <v>0</v>
      </c>
      <c r="R232" s="767"/>
      <c r="S232" s="1114">
        <v>0</v>
      </c>
      <c r="T232" s="1114"/>
      <c r="U232" s="15"/>
      <c r="V232" s="769"/>
      <c r="W232" s="15"/>
      <c r="X232" s="769"/>
      <c r="Y232" s="15"/>
      <c r="Z232" s="769"/>
      <c r="AA232" s="15"/>
      <c r="AB232" s="769"/>
      <c r="AC232" s="15"/>
      <c r="AD232" s="769"/>
      <c r="AE232" s="15"/>
      <c r="AF232" s="769"/>
      <c r="AG232" s="15"/>
      <c r="AH232" s="769"/>
      <c r="AI232" s="15"/>
      <c r="AJ232" s="769"/>
      <c r="AK232" s="15"/>
      <c r="AL232" s="770"/>
      <c r="AM232" s="15"/>
      <c r="AN232" s="770"/>
      <c r="AO232" s="15"/>
      <c r="AP232" s="770"/>
      <c r="AQ232" s="15"/>
      <c r="AR232" s="770"/>
      <c r="AS232" s="15"/>
      <c r="AT232" s="770"/>
      <c r="AU232" s="15"/>
      <c r="AV232" s="770"/>
      <c r="AW232" s="15"/>
      <c r="AX232" s="770"/>
      <c r="AY232" s="15"/>
      <c r="AZ232" s="770"/>
      <c r="BA232" s="15"/>
      <c r="BB232" s="770"/>
      <c r="BC232" s="15"/>
      <c r="BD232" s="770"/>
      <c r="BE232" s="15"/>
      <c r="BF232" s="770"/>
      <c r="BG232" s="15"/>
      <c r="BH232" s="770"/>
      <c r="BI232" s="15"/>
      <c r="BJ232" s="770"/>
      <c r="BK232" s="15"/>
      <c r="BL232" s="1015"/>
      <c r="BM232" s="419">
        <v>0</v>
      </c>
      <c r="BN232" s="25"/>
      <c r="BO232" s="15">
        <v>0</v>
      </c>
      <c r="BP232" s="23"/>
      <c r="BQ232" s="15">
        <v>0</v>
      </c>
      <c r="BR232" s="25"/>
      <c r="BS232" s="25"/>
      <c r="BT232" s="25"/>
      <c r="BU232" s="25"/>
      <c r="BV232" s="25"/>
      <c r="BW232" s="25"/>
      <c r="BX232" s="25"/>
      <c r="BY232" s="25"/>
      <c r="BZ232" s="25"/>
      <c r="CA232" s="25"/>
      <c r="CB232" s="25"/>
      <c r="CC232" s="25"/>
      <c r="CD232" s="25"/>
      <c r="CE232" s="25"/>
      <c r="CF232" s="25"/>
      <c r="CG232" s="25"/>
      <c r="CH232" s="25"/>
      <c r="CI232" s="25"/>
      <c r="CJ232" s="25"/>
      <c r="CK232" s="25"/>
      <c r="CL232" s="25"/>
      <c r="CM232" s="25"/>
      <c r="CN232" s="25"/>
      <c r="CO232" s="25"/>
      <c r="CP232" s="25"/>
      <c r="CQ232" s="25"/>
      <c r="CR232" s="25"/>
      <c r="CS232" s="25"/>
      <c r="CT232" s="25"/>
      <c r="CU232" s="25"/>
      <c r="CV232" s="25"/>
      <c r="CW232" s="25"/>
      <c r="CX232" s="25"/>
      <c r="CY232" s="25"/>
      <c r="CZ232" s="25"/>
    </row>
    <row r="233" spans="1:104" customFormat="1" ht="21.75" hidden="1" customHeight="1">
      <c r="A233" s="15"/>
      <c r="B233" s="15"/>
      <c r="C233" s="38" t="s">
        <v>85</v>
      </c>
      <c r="D233" s="556" t="s">
        <v>240</v>
      </c>
      <c r="E233" s="477">
        <v>182</v>
      </c>
      <c r="F233" s="457">
        <v>40540</v>
      </c>
      <c r="G233" s="788"/>
      <c r="H233" s="319" t="s">
        <v>259</v>
      </c>
      <c r="I233" s="27">
        <v>20221</v>
      </c>
      <c r="J233" s="431" t="s">
        <v>457</v>
      </c>
      <c r="K233" s="287" t="s">
        <v>456</v>
      </c>
      <c r="L233" s="16">
        <v>6</v>
      </c>
      <c r="M233" s="16">
        <v>1</v>
      </c>
      <c r="N233" s="16">
        <v>7</v>
      </c>
      <c r="O233" s="16">
        <v>0</v>
      </c>
      <c r="P233" s="16"/>
      <c r="Q233" s="767">
        <v>0</v>
      </c>
      <c r="R233" s="767"/>
      <c r="S233" s="1114">
        <v>0</v>
      </c>
      <c r="T233" s="1114"/>
      <c r="U233" s="15"/>
      <c r="V233" s="769"/>
      <c r="W233" s="15"/>
      <c r="X233" s="769"/>
      <c r="Y233" s="15"/>
      <c r="Z233" s="769"/>
      <c r="AA233" s="15"/>
      <c r="AB233" s="769"/>
      <c r="AC233" s="15"/>
      <c r="AD233" s="769"/>
      <c r="AE233" s="15"/>
      <c r="AF233" s="769"/>
      <c r="AG233" s="15"/>
      <c r="AH233" s="769"/>
      <c r="AI233" s="15"/>
      <c r="AJ233" s="769"/>
      <c r="AK233" s="15"/>
      <c r="AL233" s="770"/>
      <c r="AM233" s="15"/>
      <c r="AN233" s="770"/>
      <c r="AO233" s="15"/>
      <c r="AP233" s="770"/>
      <c r="AQ233" s="15"/>
      <c r="AR233" s="770"/>
      <c r="AS233" s="15"/>
      <c r="AT233" s="770"/>
      <c r="AU233" s="15"/>
      <c r="AV233" s="770"/>
      <c r="AW233" s="15"/>
      <c r="AX233" s="770"/>
      <c r="AY233" s="15"/>
      <c r="AZ233" s="770"/>
      <c r="BA233" s="15"/>
      <c r="BB233" s="770"/>
      <c r="BC233" s="15"/>
      <c r="BD233" s="770"/>
      <c r="BE233" s="15"/>
      <c r="BF233" s="770"/>
      <c r="BG233" s="15"/>
      <c r="BH233" s="770"/>
      <c r="BI233" s="15"/>
      <c r="BJ233" s="770"/>
      <c r="BK233" s="15"/>
      <c r="BL233" s="1015"/>
      <c r="BM233" s="419">
        <v>0</v>
      </c>
      <c r="BN233" s="25"/>
      <c r="BO233" s="15">
        <v>0</v>
      </c>
      <c r="BP233" s="23"/>
      <c r="BQ233" s="15">
        <v>0</v>
      </c>
      <c r="BR233" s="25"/>
      <c r="BS233" s="25"/>
      <c r="BT233" s="25"/>
      <c r="BU233" s="25"/>
      <c r="BV233" s="25"/>
      <c r="BW233" s="25"/>
      <c r="BX233" s="25"/>
      <c r="BY233" s="25"/>
      <c r="BZ233" s="25"/>
      <c r="CA233" s="25"/>
      <c r="CB233" s="25"/>
      <c r="CC233" s="25"/>
      <c r="CD233" s="25"/>
      <c r="CE233" s="25"/>
      <c r="CF233" s="25"/>
      <c r="CG233" s="25"/>
      <c r="CH233" s="25"/>
      <c r="CI233" s="25"/>
      <c r="CJ233" s="25"/>
      <c r="CK233" s="25"/>
      <c r="CL233" s="25"/>
      <c r="CM233" s="25"/>
      <c r="CN233" s="25"/>
      <c r="CO233" s="25"/>
      <c r="CP233" s="25"/>
      <c r="CQ233" s="25"/>
      <c r="CR233" s="25"/>
      <c r="CS233" s="25"/>
      <c r="CT233" s="25"/>
      <c r="CU233" s="25"/>
      <c r="CV233" s="25"/>
      <c r="CW233" s="25"/>
      <c r="CX233" s="25"/>
      <c r="CY233" s="25"/>
      <c r="CZ233" s="25"/>
    </row>
    <row r="234" spans="1:104" customFormat="1" ht="21.75" hidden="1" customHeight="1">
      <c r="A234" s="30"/>
      <c r="B234" s="30"/>
      <c r="C234" s="38" t="s">
        <v>81</v>
      </c>
      <c r="D234" s="556" t="s">
        <v>951</v>
      </c>
      <c r="E234" s="477">
        <v>10624</v>
      </c>
      <c r="F234" s="458">
        <v>43677</v>
      </c>
      <c r="G234" s="788"/>
      <c r="H234" s="319" t="s">
        <v>748</v>
      </c>
      <c r="I234" s="27">
        <v>43643</v>
      </c>
      <c r="J234" s="430" t="s">
        <v>953</v>
      </c>
      <c r="K234" s="287" t="s">
        <v>952</v>
      </c>
      <c r="L234" s="16">
        <v>8</v>
      </c>
      <c r="M234" s="16">
        <v>0</v>
      </c>
      <c r="N234" s="16">
        <v>8</v>
      </c>
      <c r="O234" s="16">
        <v>0</v>
      </c>
      <c r="P234" s="16"/>
      <c r="Q234" s="767">
        <v>0</v>
      </c>
      <c r="R234" s="767"/>
      <c r="S234" s="1114">
        <v>0</v>
      </c>
      <c r="T234" s="1114"/>
      <c r="U234" s="15"/>
      <c r="V234" s="769"/>
      <c r="W234" s="15"/>
      <c r="X234" s="769"/>
      <c r="Y234" s="15"/>
      <c r="Z234" s="769"/>
      <c r="AA234" s="15"/>
      <c r="AB234" s="769"/>
      <c r="AC234" s="15"/>
      <c r="AD234" s="769"/>
      <c r="AE234" s="15"/>
      <c r="AF234" s="769"/>
      <c r="AG234" s="15"/>
      <c r="AH234" s="769"/>
      <c r="AI234" s="15"/>
      <c r="AJ234" s="769"/>
      <c r="AK234" s="15"/>
      <c r="AL234" s="770"/>
      <c r="AM234" s="15"/>
      <c r="AN234" s="770"/>
      <c r="AO234" s="15"/>
      <c r="AP234" s="770"/>
      <c r="AQ234" s="15"/>
      <c r="AR234" s="770"/>
      <c r="AS234" s="15"/>
      <c r="AT234" s="770"/>
      <c r="AU234" s="15"/>
      <c r="AV234" s="770"/>
      <c r="AW234" s="15"/>
      <c r="AX234" s="770"/>
      <c r="AY234" s="15"/>
      <c r="AZ234" s="770"/>
      <c r="BA234" s="15"/>
      <c r="BB234" s="770"/>
      <c r="BC234" s="15"/>
      <c r="BD234" s="770"/>
      <c r="BE234" s="15"/>
      <c r="BF234" s="770"/>
      <c r="BG234" s="15"/>
      <c r="BH234" s="770"/>
      <c r="BI234" s="15"/>
      <c r="BJ234" s="770"/>
      <c r="BK234" s="15"/>
      <c r="BL234" s="1015"/>
      <c r="BM234" s="419">
        <v>0</v>
      </c>
      <c r="BN234" s="25"/>
      <c r="BO234" s="15">
        <v>0</v>
      </c>
      <c r="BP234" s="23"/>
      <c r="BQ234" s="15">
        <v>0</v>
      </c>
      <c r="BR234" s="25"/>
      <c r="BS234" s="25"/>
      <c r="BT234" s="25"/>
      <c r="BU234" s="25"/>
      <c r="BV234" s="25"/>
      <c r="BW234" s="25"/>
      <c r="BX234" s="25"/>
      <c r="BY234" s="25"/>
      <c r="BZ234" s="25"/>
      <c r="CA234" s="25"/>
      <c r="CB234" s="25"/>
      <c r="CC234" s="25"/>
      <c r="CD234" s="25"/>
      <c r="CE234" s="25"/>
      <c r="CF234" s="25"/>
      <c r="CG234" s="25"/>
      <c r="CH234" s="25"/>
      <c r="CI234" s="25"/>
      <c r="CJ234" s="25"/>
      <c r="CK234" s="25"/>
      <c r="CL234" s="25"/>
      <c r="CM234" s="25"/>
      <c r="CN234" s="25"/>
      <c r="CO234" s="25"/>
      <c r="CP234" s="25"/>
      <c r="CQ234" s="25"/>
      <c r="CR234" s="25"/>
      <c r="CS234" s="25"/>
      <c r="CT234" s="25"/>
      <c r="CU234" s="25"/>
      <c r="CV234" s="25"/>
      <c r="CW234" s="25"/>
      <c r="CX234" s="25"/>
      <c r="CY234" s="25"/>
      <c r="CZ234" s="25"/>
    </row>
    <row r="235" spans="1:104" customFormat="1" ht="21.75" hidden="1" customHeight="1">
      <c r="A235" s="30"/>
      <c r="B235" s="30"/>
      <c r="C235" s="38" t="s">
        <v>164</v>
      </c>
      <c r="D235" s="556" t="s">
        <v>1152</v>
      </c>
      <c r="E235" s="411"/>
      <c r="F235" s="458">
        <v>43677</v>
      </c>
      <c r="G235" s="788"/>
      <c r="H235" s="272" t="s">
        <v>748</v>
      </c>
      <c r="I235" s="27">
        <v>44239</v>
      </c>
      <c r="J235" s="424"/>
      <c r="K235" s="272"/>
      <c r="L235" s="16">
        <v>0</v>
      </c>
      <c r="M235" s="16">
        <v>0</v>
      </c>
      <c r="N235" s="16">
        <v>0</v>
      </c>
      <c r="O235" s="16">
        <v>0</v>
      </c>
      <c r="P235" s="16"/>
      <c r="Q235" s="767">
        <v>0</v>
      </c>
      <c r="R235" s="767"/>
      <c r="S235" s="1114">
        <v>0</v>
      </c>
      <c r="T235" s="1114"/>
      <c r="U235" s="15"/>
      <c r="V235" s="769"/>
      <c r="W235" s="15"/>
      <c r="X235" s="769"/>
      <c r="Y235" s="15"/>
      <c r="Z235" s="769"/>
      <c r="AA235" s="15"/>
      <c r="AB235" s="769"/>
      <c r="AC235" s="15"/>
      <c r="AD235" s="769"/>
      <c r="AE235" s="15"/>
      <c r="AF235" s="769"/>
      <c r="AG235" s="15"/>
      <c r="AH235" s="769"/>
      <c r="AI235" s="15"/>
      <c r="AJ235" s="769"/>
      <c r="AK235" s="15"/>
      <c r="AL235" s="770"/>
      <c r="AM235" s="15"/>
      <c r="AN235" s="770"/>
      <c r="AO235" s="15"/>
      <c r="AP235" s="770"/>
      <c r="AQ235" s="15"/>
      <c r="AR235" s="770"/>
      <c r="AS235" s="15"/>
      <c r="AT235" s="770"/>
      <c r="AU235" s="15"/>
      <c r="AV235" s="770"/>
      <c r="AW235" s="15"/>
      <c r="AX235" s="770"/>
      <c r="AY235" s="15"/>
      <c r="AZ235" s="770"/>
      <c r="BA235" s="15"/>
      <c r="BB235" s="770"/>
      <c r="BC235" s="15"/>
      <c r="BD235" s="770"/>
      <c r="BE235" s="15"/>
      <c r="BF235" s="770"/>
      <c r="BG235" s="15"/>
      <c r="BH235" s="770"/>
      <c r="BI235" s="15"/>
      <c r="BJ235" s="770"/>
      <c r="BK235" s="15"/>
      <c r="BL235" s="1015"/>
      <c r="BM235" s="419">
        <v>0</v>
      </c>
      <c r="BN235" s="25"/>
      <c r="BO235" s="15">
        <v>0</v>
      </c>
      <c r="BP235" s="23"/>
      <c r="BQ235" s="15">
        <v>0</v>
      </c>
      <c r="BR235" s="25"/>
      <c r="BS235" s="25"/>
      <c r="BT235" s="25"/>
      <c r="BU235" s="25"/>
      <c r="BV235" s="25"/>
      <c r="BW235" s="25"/>
      <c r="BX235" s="25"/>
      <c r="BY235" s="25"/>
      <c r="BZ235" s="25"/>
      <c r="CA235" s="25"/>
      <c r="CB235" s="25"/>
      <c r="CC235" s="25"/>
      <c r="CD235" s="25"/>
      <c r="CE235" s="25"/>
      <c r="CF235" s="25"/>
      <c r="CG235" s="25"/>
      <c r="CH235" s="25"/>
      <c r="CI235" s="25"/>
      <c r="CJ235" s="25"/>
      <c r="CK235" s="25"/>
      <c r="CL235" s="25"/>
      <c r="CM235" s="25"/>
      <c r="CN235" s="25"/>
      <c r="CO235" s="25"/>
      <c r="CP235" s="25"/>
      <c r="CQ235" s="25"/>
      <c r="CR235" s="25"/>
      <c r="CS235" s="25"/>
      <c r="CT235" s="25"/>
      <c r="CU235" s="25"/>
      <c r="CV235" s="25"/>
      <c r="CW235" s="25"/>
      <c r="CX235" s="25"/>
      <c r="CY235" s="25"/>
      <c r="CZ235" s="25"/>
    </row>
    <row r="236" spans="1:104" customFormat="1" ht="21.75" hidden="1" customHeight="1">
      <c r="A236" s="15"/>
      <c r="B236" s="15"/>
      <c r="C236" s="38" t="s">
        <v>68</v>
      </c>
      <c r="D236" s="556" t="s">
        <v>252</v>
      </c>
      <c r="E236" s="477">
        <v>421</v>
      </c>
      <c r="F236" s="459">
        <v>41044</v>
      </c>
      <c r="G236" s="788"/>
      <c r="H236" s="319" t="s">
        <v>1403</v>
      </c>
      <c r="I236" s="27">
        <v>15767</v>
      </c>
      <c r="J236" s="436" t="s">
        <v>495</v>
      </c>
      <c r="K236" s="287" t="s">
        <v>494</v>
      </c>
      <c r="L236" s="16">
        <v>32</v>
      </c>
      <c r="M236" s="16">
        <v>5</v>
      </c>
      <c r="N236" s="16">
        <v>37</v>
      </c>
      <c r="O236" s="16">
        <v>0</v>
      </c>
      <c r="P236" s="16"/>
      <c r="Q236" s="767">
        <v>0</v>
      </c>
      <c r="R236" s="767"/>
      <c r="S236" s="1114">
        <v>0</v>
      </c>
      <c r="T236" s="1114"/>
      <c r="U236" s="15"/>
      <c r="V236" s="769"/>
      <c r="W236" s="15"/>
      <c r="X236" s="769"/>
      <c r="Y236" s="15"/>
      <c r="Z236" s="769"/>
      <c r="AA236" s="15"/>
      <c r="AB236" s="769"/>
      <c r="AC236" s="15"/>
      <c r="AD236" s="769"/>
      <c r="AE236" s="15"/>
      <c r="AF236" s="769"/>
      <c r="AG236" s="15"/>
      <c r="AH236" s="769"/>
      <c r="AI236" s="15"/>
      <c r="AJ236" s="769"/>
      <c r="AK236" s="15"/>
      <c r="AL236" s="770"/>
      <c r="AM236" s="15"/>
      <c r="AN236" s="770"/>
      <c r="AO236" s="15"/>
      <c r="AP236" s="770"/>
      <c r="AQ236" s="15"/>
      <c r="AR236" s="770"/>
      <c r="AS236" s="15"/>
      <c r="AT236" s="770"/>
      <c r="AU236" s="15"/>
      <c r="AV236" s="770"/>
      <c r="AW236" s="15"/>
      <c r="AX236" s="770"/>
      <c r="AY236" s="15"/>
      <c r="AZ236" s="770"/>
      <c r="BA236" s="15"/>
      <c r="BB236" s="770"/>
      <c r="BC236" s="15"/>
      <c r="BD236" s="770"/>
      <c r="BE236" s="15"/>
      <c r="BF236" s="770"/>
      <c r="BG236" s="15"/>
      <c r="BH236" s="770"/>
      <c r="BI236" s="15"/>
      <c r="BJ236" s="770"/>
      <c r="BK236" s="15"/>
      <c r="BL236" s="1015"/>
      <c r="BM236" s="419">
        <v>0</v>
      </c>
      <c r="BN236" s="25"/>
      <c r="BO236" s="15">
        <v>0</v>
      </c>
      <c r="BP236" s="23"/>
      <c r="BQ236" s="15">
        <v>0</v>
      </c>
      <c r="BR236" s="245"/>
      <c r="BS236" s="245"/>
      <c r="BT236" s="245"/>
      <c r="BU236" s="245"/>
      <c r="BV236" s="245"/>
      <c r="BW236" s="245"/>
      <c r="BX236" s="245"/>
      <c r="BY236" s="245"/>
      <c r="BZ236" s="245"/>
      <c r="CA236" s="245"/>
      <c r="CB236" s="245"/>
      <c r="CC236" s="245"/>
      <c r="CD236" s="245"/>
      <c r="CE236" s="245"/>
      <c r="CF236" s="245"/>
      <c r="CG236" s="245"/>
      <c r="CH236" s="245"/>
      <c r="CI236" s="245"/>
      <c r="CJ236" s="245"/>
      <c r="CK236" s="245"/>
      <c r="CL236" s="245"/>
      <c r="CM236" s="245"/>
      <c r="CN236" s="245"/>
      <c r="CO236" s="245"/>
      <c r="CP236" s="245"/>
      <c r="CQ236" s="245"/>
      <c r="CR236" s="245"/>
      <c r="CS236" s="245"/>
      <c r="CT236" s="245"/>
      <c r="CU236" s="245"/>
      <c r="CV236" s="25"/>
      <c r="CW236" s="25"/>
      <c r="CX236" s="25"/>
      <c r="CY236" s="25"/>
      <c r="CZ236" s="25"/>
    </row>
    <row r="237" spans="1:104" s="25" customFormat="1" ht="21" hidden="1" customHeight="1">
      <c r="A237" s="30"/>
      <c r="B237" s="30"/>
      <c r="C237" s="38" t="s">
        <v>99</v>
      </c>
      <c r="D237" s="556" t="s">
        <v>246</v>
      </c>
      <c r="E237" s="477">
        <v>266</v>
      </c>
      <c r="F237" s="459">
        <v>41047</v>
      </c>
      <c r="G237" s="788"/>
      <c r="H237" s="319" t="s">
        <v>343</v>
      </c>
      <c r="I237" s="27">
        <v>37000</v>
      </c>
      <c r="J237" s="436" t="s">
        <v>1383</v>
      </c>
      <c r="K237" s="287" t="s">
        <v>1382</v>
      </c>
      <c r="L237" s="16">
        <v>0</v>
      </c>
      <c r="M237" s="16">
        <v>1</v>
      </c>
      <c r="N237" s="16">
        <v>1</v>
      </c>
      <c r="O237" s="16">
        <v>0</v>
      </c>
      <c r="P237" s="16"/>
      <c r="Q237" s="767">
        <v>0</v>
      </c>
      <c r="R237" s="767"/>
      <c r="S237" s="1114">
        <v>0</v>
      </c>
      <c r="T237" s="1114"/>
      <c r="U237" s="15"/>
      <c r="V237" s="769"/>
      <c r="W237" s="15"/>
      <c r="X237" s="769"/>
      <c r="Y237" s="15"/>
      <c r="Z237" s="769"/>
      <c r="AA237" s="15"/>
      <c r="AB237" s="769"/>
      <c r="AC237" s="15"/>
      <c r="AD237" s="769"/>
      <c r="AE237" s="15"/>
      <c r="AF237" s="769"/>
      <c r="AG237" s="15"/>
      <c r="AH237" s="769"/>
      <c r="AI237" s="15"/>
      <c r="AJ237" s="769"/>
      <c r="AK237" s="15"/>
      <c r="AL237" s="770"/>
      <c r="AM237" s="15"/>
      <c r="AN237" s="770"/>
      <c r="AO237" s="15"/>
      <c r="AP237" s="770"/>
      <c r="AQ237" s="15"/>
      <c r="AR237" s="770"/>
      <c r="AS237" s="15"/>
      <c r="AT237" s="770"/>
      <c r="AU237" s="15"/>
      <c r="AV237" s="770"/>
      <c r="AW237" s="15"/>
      <c r="AX237" s="770"/>
      <c r="AY237" s="15"/>
      <c r="AZ237" s="770"/>
      <c r="BA237" s="15"/>
      <c r="BB237" s="770"/>
      <c r="BC237" s="15"/>
      <c r="BD237" s="770"/>
      <c r="BE237" s="15"/>
      <c r="BF237" s="770"/>
      <c r="BG237" s="15"/>
      <c r="BH237" s="770"/>
      <c r="BI237" s="15"/>
      <c r="BJ237" s="770"/>
      <c r="BK237" s="15"/>
      <c r="BL237" s="770"/>
      <c r="BM237" s="15">
        <v>0</v>
      </c>
      <c r="BO237" s="15">
        <v>0</v>
      </c>
      <c r="BP237" s="23"/>
      <c r="BQ237" s="15">
        <v>0</v>
      </c>
    </row>
    <row r="238" spans="1:104" s="25" customFormat="1" ht="21" hidden="1" customHeight="1">
      <c r="A238" s="30"/>
      <c r="B238" s="30"/>
      <c r="C238" s="38" t="s">
        <v>89</v>
      </c>
      <c r="D238" s="556" t="s">
        <v>1361</v>
      </c>
      <c r="E238" s="477">
        <v>11394</v>
      </c>
      <c r="F238" s="458">
        <v>44680</v>
      </c>
      <c r="G238" s="788"/>
      <c r="H238" s="319" t="s">
        <v>343</v>
      </c>
      <c r="I238" s="27">
        <v>44679</v>
      </c>
      <c r="J238" s="430" t="s">
        <v>1363</v>
      </c>
      <c r="K238" s="287" t="s">
        <v>1362</v>
      </c>
      <c r="L238" s="16">
        <v>3</v>
      </c>
      <c r="M238" s="16">
        <v>0</v>
      </c>
      <c r="N238" s="16">
        <v>3</v>
      </c>
      <c r="O238" s="16">
        <v>0</v>
      </c>
      <c r="P238" s="16"/>
      <c r="Q238" s="767">
        <v>0</v>
      </c>
      <c r="R238" s="767"/>
      <c r="S238" s="1114">
        <v>0</v>
      </c>
      <c r="T238" s="1114"/>
      <c r="U238" s="15"/>
      <c r="V238" s="769"/>
      <c r="W238" s="15"/>
      <c r="X238" s="769"/>
      <c r="Y238" s="15"/>
      <c r="Z238" s="769"/>
      <c r="AA238" s="15"/>
      <c r="AB238" s="769"/>
      <c r="AC238" s="15"/>
      <c r="AD238" s="769"/>
      <c r="AE238" s="15"/>
      <c r="AF238" s="769"/>
      <c r="AG238" s="15"/>
      <c r="AH238" s="769"/>
      <c r="AI238" s="15"/>
      <c r="AJ238" s="769"/>
      <c r="AK238" s="15"/>
      <c r="AL238" s="770"/>
      <c r="AM238" s="15"/>
      <c r="AN238" s="770"/>
      <c r="AO238" s="15"/>
      <c r="AP238" s="770"/>
      <c r="AQ238" s="15"/>
      <c r="AR238" s="770"/>
      <c r="AS238" s="15"/>
      <c r="AT238" s="770"/>
      <c r="AU238" s="15"/>
      <c r="AV238" s="770"/>
      <c r="AW238" s="15"/>
      <c r="AX238" s="770"/>
      <c r="AY238" s="15"/>
      <c r="AZ238" s="770"/>
      <c r="BA238" s="15"/>
      <c r="BB238" s="770"/>
      <c r="BC238" s="15"/>
      <c r="BD238" s="770"/>
      <c r="BE238" s="15"/>
      <c r="BF238" s="770"/>
      <c r="BG238" s="15"/>
      <c r="BH238" s="770"/>
      <c r="BI238" s="15"/>
      <c r="BJ238" s="770"/>
      <c r="BK238" s="15"/>
      <c r="BL238" s="770"/>
      <c r="BM238" s="15">
        <v>0</v>
      </c>
      <c r="BO238" s="15">
        <v>0</v>
      </c>
      <c r="BP238" s="23"/>
      <c r="BQ238" s="15">
        <v>0</v>
      </c>
    </row>
    <row r="239" spans="1:104" s="25" customFormat="1" ht="21" hidden="1" customHeight="1">
      <c r="A239" s="30"/>
      <c r="B239" s="30"/>
      <c r="C239" s="38" t="s">
        <v>36</v>
      </c>
      <c r="D239" s="556" t="s">
        <v>280</v>
      </c>
      <c r="E239" s="477">
        <v>9944</v>
      </c>
      <c r="F239" s="457">
        <v>38651</v>
      </c>
      <c r="G239" s="788"/>
      <c r="H239" s="319" t="s">
        <v>1403</v>
      </c>
      <c r="I239" s="27">
        <v>35828</v>
      </c>
      <c r="J239" s="430" t="s">
        <v>743</v>
      </c>
      <c r="K239" s="287" t="s">
        <v>742</v>
      </c>
      <c r="L239" s="16">
        <v>81</v>
      </c>
      <c r="M239" s="16">
        <v>16</v>
      </c>
      <c r="N239" s="16">
        <v>97</v>
      </c>
      <c r="O239" s="16">
        <v>0</v>
      </c>
      <c r="P239" s="16"/>
      <c r="Q239" s="767">
        <v>0</v>
      </c>
      <c r="R239" s="767"/>
      <c r="S239" s="1114">
        <v>0</v>
      </c>
      <c r="T239" s="1114"/>
      <c r="U239" s="15"/>
      <c r="V239" s="769"/>
      <c r="W239" s="15"/>
      <c r="X239" s="769"/>
      <c r="Y239" s="15"/>
      <c r="Z239" s="769"/>
      <c r="AA239" s="15"/>
      <c r="AB239" s="769"/>
      <c r="AC239" s="15"/>
      <c r="AD239" s="769"/>
      <c r="AE239" s="15"/>
      <c r="AF239" s="769"/>
      <c r="AG239" s="15"/>
      <c r="AH239" s="769"/>
      <c r="AI239" s="15"/>
      <c r="AJ239" s="769"/>
      <c r="AK239" s="15"/>
      <c r="AL239" s="770"/>
      <c r="AM239" s="15"/>
      <c r="AN239" s="770"/>
      <c r="AO239" s="15"/>
      <c r="AP239" s="770"/>
      <c r="AQ239" s="15"/>
      <c r="AR239" s="770"/>
      <c r="AS239" s="15"/>
      <c r="AT239" s="770"/>
      <c r="AU239" s="15"/>
      <c r="AV239" s="770"/>
      <c r="AW239" s="15"/>
      <c r="AX239" s="770"/>
      <c r="AY239" s="15"/>
      <c r="AZ239" s="770"/>
      <c r="BA239" s="15"/>
      <c r="BB239" s="770"/>
      <c r="BC239" s="15"/>
      <c r="BD239" s="770"/>
      <c r="BE239" s="15"/>
      <c r="BF239" s="770"/>
      <c r="BG239" s="15"/>
      <c r="BH239" s="770"/>
      <c r="BI239" s="15"/>
      <c r="BJ239" s="770"/>
      <c r="BK239" s="15"/>
      <c r="BL239" s="770"/>
      <c r="BM239" s="15">
        <v>0</v>
      </c>
      <c r="BO239" s="15">
        <v>0</v>
      </c>
      <c r="BP239" s="23"/>
      <c r="BQ239" s="15">
        <v>0</v>
      </c>
    </row>
    <row r="240" spans="1:104" s="25" customFormat="1" ht="21" hidden="1" customHeight="1">
      <c r="A240" s="30"/>
      <c r="B240" s="30"/>
      <c r="C240" s="38" t="s">
        <v>83</v>
      </c>
      <c r="D240" s="556" t="s">
        <v>1203</v>
      </c>
      <c r="E240" s="477">
        <v>11127</v>
      </c>
      <c r="F240" s="457">
        <v>44323</v>
      </c>
      <c r="G240" s="788"/>
      <c r="H240" s="319" t="s">
        <v>748</v>
      </c>
      <c r="I240" s="27">
        <v>44313</v>
      </c>
      <c r="J240" s="430" t="s">
        <v>1205</v>
      </c>
      <c r="K240" s="287" t="s">
        <v>1204</v>
      </c>
      <c r="L240" s="16">
        <v>0</v>
      </c>
      <c r="M240" s="16">
        <v>8</v>
      </c>
      <c r="N240" s="16">
        <v>8</v>
      </c>
      <c r="O240" s="16">
        <v>0</v>
      </c>
      <c r="P240" s="16"/>
      <c r="Q240" s="767">
        <v>0</v>
      </c>
      <c r="R240" s="767"/>
      <c r="S240" s="1114">
        <v>0</v>
      </c>
      <c r="T240" s="1114"/>
      <c r="U240" s="15"/>
      <c r="V240" s="769"/>
      <c r="W240" s="15"/>
      <c r="X240" s="769"/>
      <c r="Y240" s="15"/>
      <c r="Z240" s="769"/>
      <c r="AA240" s="15"/>
      <c r="AB240" s="769"/>
      <c r="AC240" s="15"/>
      <c r="AD240" s="769"/>
      <c r="AE240" s="15"/>
      <c r="AF240" s="769"/>
      <c r="AG240" s="15"/>
      <c r="AH240" s="769"/>
      <c r="AI240" s="15"/>
      <c r="AJ240" s="769"/>
      <c r="AK240" s="15"/>
      <c r="AL240" s="770"/>
      <c r="AM240" s="15"/>
      <c r="AN240" s="770"/>
      <c r="AO240" s="15"/>
      <c r="AP240" s="770"/>
      <c r="AQ240" s="15"/>
      <c r="AR240" s="770"/>
      <c r="AS240" s="15"/>
      <c r="AT240" s="770"/>
      <c r="AU240" s="15"/>
      <c r="AV240" s="770"/>
      <c r="AW240" s="15"/>
      <c r="AX240" s="770"/>
      <c r="AY240" s="15"/>
      <c r="AZ240" s="770"/>
      <c r="BA240" s="15"/>
      <c r="BB240" s="770"/>
      <c r="BC240" s="15"/>
      <c r="BD240" s="770"/>
      <c r="BE240" s="15"/>
      <c r="BF240" s="770"/>
      <c r="BG240" s="15"/>
      <c r="BH240" s="770"/>
      <c r="BI240" s="15"/>
      <c r="BJ240" s="770"/>
      <c r="BK240" s="15"/>
      <c r="BL240" s="770"/>
      <c r="BM240" s="15">
        <v>0</v>
      </c>
      <c r="BO240" s="15">
        <v>0</v>
      </c>
      <c r="BP240" s="23"/>
      <c r="BQ240" s="15">
        <v>0</v>
      </c>
    </row>
    <row r="241" spans="1:104" customFormat="1" ht="21.75" hidden="1" customHeight="1">
      <c r="A241" s="30"/>
      <c r="B241" s="30"/>
      <c r="C241" s="38" t="s">
        <v>133</v>
      </c>
      <c r="D241" s="34" t="s">
        <v>1676</v>
      </c>
      <c r="E241" s="411">
        <v>11414</v>
      </c>
      <c r="F241" s="458">
        <v>42373</v>
      </c>
      <c r="G241" s="788"/>
      <c r="H241" s="319" t="s">
        <v>343</v>
      </c>
      <c r="I241" s="27">
        <v>43537</v>
      </c>
      <c r="J241" s="431" t="s">
        <v>1009</v>
      </c>
      <c r="K241" s="287" t="s">
        <v>1008</v>
      </c>
      <c r="L241" s="16">
        <v>0</v>
      </c>
      <c r="M241" s="16">
        <v>0</v>
      </c>
      <c r="N241" s="16">
        <v>0</v>
      </c>
      <c r="O241" s="16">
        <v>0</v>
      </c>
      <c r="P241" s="16"/>
      <c r="Q241" s="767">
        <v>0</v>
      </c>
      <c r="R241" s="767"/>
      <c r="S241" s="1114">
        <v>0</v>
      </c>
      <c r="T241" s="1114"/>
      <c r="U241" s="15"/>
      <c r="V241" s="769"/>
      <c r="W241" s="15"/>
      <c r="X241" s="769"/>
      <c r="Y241" s="15"/>
      <c r="Z241" s="769"/>
      <c r="AA241" s="15"/>
      <c r="AB241" s="769"/>
      <c r="AC241" s="15"/>
      <c r="AD241" s="769"/>
      <c r="AE241" s="15"/>
      <c r="AF241" s="769"/>
      <c r="AG241" s="15"/>
      <c r="AH241" s="769"/>
      <c r="AI241" s="15"/>
      <c r="AJ241" s="769"/>
      <c r="AK241" s="15"/>
      <c r="AL241" s="770"/>
      <c r="AM241" s="15"/>
      <c r="AN241" s="770"/>
      <c r="AO241" s="15"/>
      <c r="AP241" s="770"/>
      <c r="AQ241" s="15"/>
      <c r="AR241" s="770"/>
      <c r="AS241" s="15"/>
      <c r="AT241" s="770"/>
      <c r="AU241" s="15"/>
      <c r="AV241" s="770"/>
      <c r="AW241" s="15"/>
      <c r="AX241" s="770"/>
      <c r="AY241" s="15"/>
      <c r="AZ241" s="770"/>
      <c r="BA241" s="15"/>
      <c r="BB241" s="770"/>
      <c r="BC241" s="15"/>
      <c r="BD241" s="770"/>
      <c r="BE241" s="15"/>
      <c r="BF241" s="770"/>
      <c r="BG241" s="15"/>
      <c r="BH241" s="770"/>
      <c r="BI241" s="15"/>
      <c r="BJ241" s="770"/>
      <c r="BK241" s="15"/>
      <c r="BL241" s="1015"/>
      <c r="BM241" s="419">
        <f t="shared" ref="BM241" si="51">COUNT(U241:AI241)</f>
        <v>0</v>
      </c>
      <c r="BN241" s="25"/>
      <c r="BO241" s="15">
        <f t="shared" ref="BO241" si="52">COUNT(AK241:BK241)</f>
        <v>0</v>
      </c>
      <c r="BP241" s="23"/>
      <c r="BQ241" s="15">
        <f t="shared" ref="BQ241" si="53">SUM(BM241,BO241)</f>
        <v>0</v>
      </c>
      <c r="BR241" s="245"/>
      <c r="BS241" s="245"/>
      <c r="BT241" s="245"/>
      <c r="BU241" s="245"/>
      <c r="BV241" s="245"/>
      <c r="BW241" s="245"/>
      <c r="BX241" s="245"/>
      <c r="BY241" s="245"/>
      <c r="BZ241" s="245"/>
      <c r="CA241" s="245"/>
      <c r="CB241" s="245"/>
      <c r="CC241" s="245"/>
      <c r="CD241" s="245"/>
      <c r="CE241" s="245"/>
      <c r="CF241" s="245"/>
      <c r="CG241" s="245"/>
      <c r="CH241" s="245"/>
      <c r="CI241" s="245"/>
      <c r="CJ241" s="245"/>
      <c r="CK241" s="245"/>
      <c r="CL241" s="245"/>
      <c r="CM241" s="245"/>
      <c r="CN241" s="245"/>
      <c r="CO241" s="245"/>
      <c r="CP241" s="245"/>
      <c r="CQ241" s="245"/>
      <c r="CR241" s="245"/>
      <c r="CS241" s="245"/>
      <c r="CT241" s="245"/>
      <c r="CU241" s="245"/>
      <c r="CV241" s="25"/>
      <c r="CW241" s="25"/>
      <c r="CX241" s="25"/>
      <c r="CY241" s="25"/>
      <c r="CZ241" s="25"/>
    </row>
    <row r="242" spans="1:104" hidden="1">
      <c r="C242" s="210"/>
      <c r="D242" s="209"/>
      <c r="F242" s="464"/>
      <c r="H242" s="211"/>
      <c r="I242" s="211"/>
      <c r="K242" s="211"/>
      <c r="U242" s="213"/>
      <c r="V242" s="103"/>
      <c r="BK242" s="213"/>
      <c r="BL242" s="213"/>
      <c r="BM242" s="209"/>
      <c r="BN242" s="210"/>
      <c r="BQ242" s="209"/>
    </row>
    <row r="243" spans="1:104" s="49" customFormat="1" ht="54" hidden="1" customHeight="1">
      <c r="D243" s="49" t="s">
        <v>1691</v>
      </c>
      <c r="E243" s="58"/>
      <c r="F243" s="387"/>
      <c r="H243" s="620"/>
      <c r="I243" s="35"/>
      <c r="K243" s="620"/>
      <c r="CS243" s="37"/>
      <c r="CT243" s="37"/>
      <c r="CU243" s="37"/>
      <c r="CW243" s="37"/>
    </row>
    <row r="244" spans="1:104" hidden="1">
      <c r="C244" s="210"/>
      <c r="D244" s="209"/>
      <c r="F244" s="464"/>
      <c r="H244" s="211"/>
      <c r="I244" s="211"/>
      <c r="K244" s="211"/>
      <c r="U244" s="213"/>
      <c r="V244" s="103"/>
      <c r="BK244" s="213"/>
      <c r="BL244" s="213"/>
      <c r="BM244" s="209"/>
      <c r="BN244" s="210"/>
      <c r="BQ244" s="209"/>
    </row>
    <row r="245" spans="1:104" s="193" customFormat="1" ht="34.5" hidden="1" customHeight="1">
      <c r="A245" s="279" t="s">
        <v>11</v>
      </c>
      <c r="B245" s="279" t="s">
        <v>1011</v>
      </c>
      <c r="C245" s="503" t="s">
        <v>12</v>
      </c>
      <c r="D245" s="365" t="s">
        <v>39</v>
      </c>
      <c r="E245" s="478"/>
      <c r="F245" s="510" t="s">
        <v>14</v>
      </c>
      <c r="G245" s="478"/>
      <c r="H245" s="291" t="s">
        <v>1611</v>
      </c>
      <c r="I245" s="256" t="s">
        <v>1612</v>
      </c>
      <c r="J245" s="423"/>
      <c r="K245" s="291"/>
      <c r="L245" s="333" t="s">
        <v>1353</v>
      </c>
      <c r="M245" s="333" t="s">
        <v>1551</v>
      </c>
      <c r="N245" s="333" t="s">
        <v>1552</v>
      </c>
      <c r="O245" s="333" t="s">
        <v>1482</v>
      </c>
      <c r="P245" s="333"/>
      <c r="Q245" s="813" t="s">
        <v>1482</v>
      </c>
      <c r="R245" s="813"/>
      <c r="S245" s="1116" t="s">
        <v>878</v>
      </c>
      <c r="T245" s="1116"/>
      <c r="U245" s="15">
        <v>2</v>
      </c>
      <c r="V245" s="766"/>
      <c r="W245" s="15">
        <v>9</v>
      </c>
      <c r="X245" s="766"/>
      <c r="Y245" s="15">
        <v>16</v>
      </c>
      <c r="Z245" s="766"/>
      <c r="AA245" s="15">
        <v>30</v>
      </c>
      <c r="AB245" s="766"/>
      <c r="AC245" s="15">
        <v>6</v>
      </c>
      <c r="AD245" s="766"/>
      <c r="AE245" s="15">
        <v>13</v>
      </c>
      <c r="AF245" s="766"/>
      <c r="AG245" s="15">
        <v>20</v>
      </c>
      <c r="AH245" s="766"/>
      <c r="AI245" s="15">
        <v>27</v>
      </c>
      <c r="AJ245" s="766"/>
      <c r="AK245" s="15">
        <v>4</v>
      </c>
      <c r="AL245" s="766"/>
      <c r="AM245" s="15">
        <v>11</v>
      </c>
      <c r="AN245" s="766"/>
      <c r="AO245" s="15">
        <v>18</v>
      </c>
      <c r="AP245" s="766"/>
      <c r="AQ245" s="15"/>
      <c r="AR245" s="766"/>
      <c r="AS245" s="15">
        <v>25</v>
      </c>
      <c r="AT245" s="766"/>
      <c r="AU245" s="15">
        <v>1</v>
      </c>
      <c r="AV245" s="766"/>
      <c r="AW245" s="15">
        <v>8</v>
      </c>
      <c r="AX245" s="766"/>
      <c r="AY245" s="15">
        <v>15</v>
      </c>
      <c r="AZ245" s="766"/>
      <c r="BA245" s="15">
        <v>29</v>
      </c>
      <c r="BB245" s="766"/>
      <c r="BC245" s="15">
        <v>5</v>
      </c>
      <c r="BD245" s="766"/>
      <c r="BE245" s="15">
        <v>12</v>
      </c>
      <c r="BF245" s="766"/>
      <c r="BG245" s="15"/>
      <c r="BH245" s="766"/>
      <c r="BI245" s="15">
        <v>19</v>
      </c>
      <c r="BJ245" s="766"/>
      <c r="BK245" s="15">
        <v>26</v>
      </c>
      <c r="BL245" s="766"/>
      <c r="BM245" s="12" t="s">
        <v>878</v>
      </c>
      <c r="BN245" s="13"/>
      <c r="BO245" s="12" t="s">
        <v>879</v>
      </c>
      <c r="BP245" s="157"/>
      <c r="BQ245" s="14" t="s">
        <v>1482</v>
      </c>
    </row>
    <row r="246" spans="1:104" s="25" customFormat="1" ht="21" hidden="1" customHeight="1">
      <c r="A246" s="30"/>
      <c r="B246" s="30"/>
      <c r="C246" s="38" t="s">
        <v>169</v>
      </c>
      <c r="D246" s="556" t="s">
        <v>1192</v>
      </c>
      <c r="E246" s="411"/>
      <c r="F246" s="457">
        <v>44321</v>
      </c>
      <c r="G246" s="788"/>
      <c r="H246" s="272" t="s">
        <v>748</v>
      </c>
      <c r="I246" s="27">
        <v>44327</v>
      </c>
      <c r="J246" s="424"/>
      <c r="K246" s="272"/>
      <c r="L246" s="16">
        <v>0</v>
      </c>
      <c r="M246" s="16">
        <v>0</v>
      </c>
      <c r="N246" s="16">
        <v>0</v>
      </c>
      <c r="O246" s="16">
        <v>0</v>
      </c>
      <c r="P246" s="16"/>
      <c r="Q246" s="767">
        <v>0</v>
      </c>
      <c r="R246" s="767"/>
      <c r="S246" s="1114">
        <v>0</v>
      </c>
      <c r="T246" s="1114"/>
      <c r="U246" s="15"/>
      <c r="V246" s="769"/>
      <c r="W246" s="15"/>
      <c r="X246" s="769"/>
      <c r="Y246" s="15"/>
      <c r="Z246" s="769"/>
      <c r="AA246" s="15"/>
      <c r="AB246" s="769"/>
      <c r="AC246" s="15"/>
      <c r="AD246" s="769"/>
      <c r="AE246" s="15"/>
      <c r="AF246" s="769"/>
      <c r="AG246" s="15"/>
      <c r="AH246" s="769"/>
      <c r="AI246" s="15"/>
      <c r="AJ246" s="769"/>
      <c r="AK246" s="15"/>
      <c r="AL246" s="770"/>
      <c r="AM246" s="15"/>
      <c r="AN246" s="770"/>
      <c r="AO246" s="15"/>
      <c r="AP246" s="770"/>
      <c r="AQ246" s="15"/>
      <c r="AR246" s="770"/>
      <c r="AS246" s="15"/>
      <c r="AT246" s="770"/>
      <c r="AU246" s="15"/>
      <c r="AV246" s="770"/>
      <c r="AW246" s="15"/>
      <c r="AX246" s="770"/>
      <c r="AY246" s="15"/>
      <c r="AZ246" s="770"/>
      <c r="BA246" s="15"/>
      <c r="BB246" s="770"/>
      <c r="BC246" s="15"/>
      <c r="BD246" s="770"/>
      <c r="BE246" s="15"/>
      <c r="BF246" s="770"/>
      <c r="BG246" s="15"/>
      <c r="BH246" s="770"/>
      <c r="BI246" s="15"/>
      <c r="BJ246" s="770"/>
      <c r="BK246" s="15"/>
      <c r="BL246" s="770"/>
      <c r="BM246" s="15">
        <f>COUNT(U246:AI246)</f>
        <v>0</v>
      </c>
      <c r="BO246" s="15">
        <f>COUNT(AK246:BK246)</f>
        <v>0</v>
      </c>
      <c r="BP246" s="23"/>
      <c r="BQ246" s="15">
        <f>SUM(BM246,BO246)</f>
        <v>0</v>
      </c>
    </row>
    <row r="247" spans="1:104" s="25" customFormat="1" ht="21" hidden="1" customHeight="1">
      <c r="A247" s="30"/>
      <c r="B247" s="30"/>
      <c r="C247" s="38" t="s">
        <v>174</v>
      </c>
      <c r="D247" s="556" t="s">
        <v>1249</v>
      </c>
      <c r="E247" s="411"/>
      <c r="F247" s="457">
        <v>44347</v>
      </c>
      <c r="G247" s="788"/>
      <c r="H247" s="272" t="s">
        <v>748</v>
      </c>
      <c r="I247" s="27">
        <v>44326</v>
      </c>
      <c r="J247" s="424"/>
      <c r="K247" s="272"/>
      <c r="L247" s="16">
        <v>0</v>
      </c>
      <c r="M247" s="16">
        <v>0</v>
      </c>
      <c r="N247" s="16">
        <v>0</v>
      </c>
      <c r="O247" s="16">
        <v>0</v>
      </c>
      <c r="P247" s="16"/>
      <c r="Q247" s="767">
        <v>0</v>
      </c>
      <c r="R247" s="767"/>
      <c r="S247" s="1114">
        <v>0</v>
      </c>
      <c r="T247" s="1114"/>
      <c r="U247" s="15"/>
      <c r="V247" s="769"/>
      <c r="W247" s="15"/>
      <c r="X247" s="769"/>
      <c r="Y247" s="15"/>
      <c r="Z247" s="769"/>
      <c r="AA247" s="15"/>
      <c r="AB247" s="769"/>
      <c r="AC247" s="15"/>
      <c r="AD247" s="769"/>
      <c r="AE247" s="15"/>
      <c r="AF247" s="769"/>
      <c r="AG247" s="15"/>
      <c r="AH247" s="769"/>
      <c r="AI247" s="15"/>
      <c r="AJ247" s="769"/>
      <c r="AK247" s="15"/>
      <c r="AL247" s="770"/>
      <c r="AM247" s="15"/>
      <c r="AN247" s="770"/>
      <c r="AO247" s="15"/>
      <c r="AP247" s="770"/>
      <c r="AQ247" s="15"/>
      <c r="AR247" s="770"/>
      <c r="AS247" s="15"/>
      <c r="AT247" s="770"/>
      <c r="AU247" s="15"/>
      <c r="AV247" s="770"/>
      <c r="AW247" s="15"/>
      <c r="AX247" s="770"/>
      <c r="AY247" s="15"/>
      <c r="AZ247" s="770"/>
      <c r="BA247" s="15"/>
      <c r="BB247" s="770"/>
      <c r="BC247" s="15"/>
      <c r="BD247" s="770"/>
      <c r="BE247" s="15"/>
      <c r="BF247" s="770"/>
      <c r="BG247" s="15"/>
      <c r="BH247" s="770"/>
      <c r="BI247" s="15"/>
      <c r="BJ247" s="770"/>
      <c r="BK247" s="15"/>
      <c r="BL247" s="770"/>
      <c r="BM247" s="15">
        <f>COUNT(U247:AI247)</f>
        <v>0</v>
      </c>
      <c r="BO247" s="15">
        <f>COUNT(AK247:BK247)</f>
        <v>0</v>
      </c>
      <c r="BP247" s="23"/>
      <c r="BQ247" s="15">
        <f>SUM(BM247,BO247)</f>
        <v>0</v>
      </c>
    </row>
    <row r="248" spans="1:104" s="193" customFormat="1" ht="34.5" hidden="1" customHeight="1">
      <c r="A248" s="279" t="s">
        <v>11</v>
      </c>
      <c r="B248" s="279" t="s">
        <v>1011</v>
      </c>
      <c r="C248" s="503" t="s">
        <v>12</v>
      </c>
      <c r="D248" s="365" t="s">
        <v>13</v>
      </c>
      <c r="E248" s="478"/>
      <c r="F248" s="510" t="s">
        <v>14</v>
      </c>
      <c r="G248" s="478"/>
      <c r="H248" s="291" t="s">
        <v>1611</v>
      </c>
      <c r="I248" s="256" t="s">
        <v>1612</v>
      </c>
      <c r="J248" s="423"/>
      <c r="K248" s="291"/>
      <c r="L248" s="333" t="s">
        <v>1353</v>
      </c>
      <c r="M248" s="333" t="s">
        <v>1551</v>
      </c>
      <c r="N248" s="333" t="s">
        <v>1552</v>
      </c>
      <c r="O248" s="333" t="s">
        <v>1482</v>
      </c>
      <c r="P248" s="333"/>
      <c r="Q248" s="813" t="s">
        <v>1482</v>
      </c>
      <c r="R248" s="813"/>
      <c r="S248" s="1116" t="s">
        <v>878</v>
      </c>
      <c r="T248" s="1116"/>
      <c r="U248" s="15"/>
      <c r="V248" s="766"/>
      <c r="W248" s="15"/>
      <c r="X248" s="766"/>
      <c r="Y248" s="15"/>
      <c r="Z248" s="766"/>
      <c r="AA248" s="15"/>
      <c r="AB248" s="766"/>
      <c r="AC248" s="15"/>
      <c r="AD248" s="766"/>
      <c r="AE248" s="15"/>
      <c r="AF248" s="766"/>
      <c r="AG248" s="15"/>
      <c r="AH248" s="766"/>
      <c r="AI248" s="15"/>
      <c r="AJ248" s="766"/>
      <c r="AK248" s="15"/>
      <c r="AL248" s="766"/>
      <c r="AM248" s="15"/>
      <c r="AN248" s="766"/>
      <c r="AO248" s="15"/>
      <c r="AP248" s="766"/>
      <c r="AQ248" s="15"/>
      <c r="AR248" s="766"/>
      <c r="AS248" s="15"/>
      <c r="AT248" s="766"/>
      <c r="AU248" s="15"/>
      <c r="AV248" s="766"/>
      <c r="AW248" s="15"/>
      <c r="AX248" s="766"/>
      <c r="AY248" s="15"/>
      <c r="AZ248" s="766"/>
      <c r="BA248" s="15"/>
      <c r="BB248" s="766"/>
      <c r="BC248" s="15"/>
      <c r="BD248" s="766"/>
      <c r="BE248" s="15"/>
      <c r="BF248" s="766"/>
      <c r="BG248" s="15"/>
      <c r="BH248" s="766"/>
      <c r="BI248" s="15"/>
      <c r="BJ248" s="766"/>
      <c r="BK248" s="15"/>
      <c r="BL248" s="766"/>
      <c r="BM248" s="12" t="s">
        <v>878</v>
      </c>
      <c r="BN248" s="13"/>
      <c r="BO248" s="12" t="s">
        <v>879</v>
      </c>
      <c r="BP248" s="157"/>
      <c r="BQ248" s="14" t="s">
        <v>1482</v>
      </c>
    </row>
    <row r="249" spans="1:104" s="245" customFormat="1" ht="21" hidden="1" customHeight="1">
      <c r="A249" s="15"/>
      <c r="B249" s="15"/>
      <c r="C249" s="38" t="s">
        <v>19</v>
      </c>
      <c r="D249" s="556" t="s">
        <v>1479</v>
      </c>
      <c r="E249" s="411"/>
      <c r="F249" s="459">
        <v>44823</v>
      </c>
      <c r="G249" s="788"/>
      <c r="H249" s="248" t="s">
        <v>343</v>
      </c>
      <c r="I249" s="26">
        <v>44658</v>
      </c>
      <c r="J249" s="424"/>
      <c r="K249" s="248"/>
      <c r="L249" s="16">
        <v>0</v>
      </c>
      <c r="M249" s="16">
        <v>0</v>
      </c>
      <c r="N249" s="16">
        <v>0</v>
      </c>
      <c r="O249" s="16">
        <v>0</v>
      </c>
      <c r="P249" s="16"/>
      <c r="Q249" s="767">
        <v>0</v>
      </c>
      <c r="R249" s="767"/>
      <c r="S249" s="1114">
        <v>0</v>
      </c>
      <c r="T249" s="1114"/>
      <c r="U249" s="15"/>
      <c r="V249" s="769"/>
      <c r="W249" s="15"/>
      <c r="X249" s="769"/>
      <c r="Y249" s="15"/>
      <c r="Z249" s="769"/>
      <c r="AA249" s="15"/>
      <c r="AB249" s="769"/>
      <c r="AC249" s="15"/>
      <c r="AD249" s="769"/>
      <c r="AE249" s="15"/>
      <c r="AF249" s="769"/>
      <c r="AG249" s="15"/>
      <c r="AH249" s="769"/>
      <c r="AI249" s="15"/>
      <c r="AJ249" s="769"/>
      <c r="AK249" s="15"/>
      <c r="AL249" s="769"/>
      <c r="AM249" s="15"/>
      <c r="AN249" s="770"/>
      <c r="AO249" s="15"/>
      <c r="AP249" s="770"/>
      <c r="AQ249" s="15"/>
      <c r="AR249" s="770"/>
      <c r="AS249" s="15"/>
      <c r="AT249" s="770"/>
      <c r="AU249" s="15"/>
      <c r="AV249" s="770"/>
      <c r="AW249" s="15"/>
      <c r="AX249" s="773"/>
      <c r="AY249" s="15"/>
      <c r="AZ249" s="773"/>
      <c r="BA249" s="15"/>
      <c r="BB249" s="773"/>
      <c r="BC249" s="15"/>
      <c r="BD249" s="773"/>
      <c r="BE249" s="15"/>
      <c r="BF249" s="773"/>
      <c r="BG249" s="15"/>
      <c r="BH249" s="773"/>
      <c r="BI249" s="15"/>
      <c r="BJ249" s="773"/>
      <c r="BK249" s="15"/>
      <c r="BL249" s="773"/>
      <c r="BM249" s="15">
        <f>COUNT(U249:AI249)</f>
        <v>0</v>
      </c>
      <c r="BN249" s="25"/>
      <c r="BO249" s="15">
        <f>COUNT(AK249:BK249)</f>
        <v>0</v>
      </c>
      <c r="BP249" s="23"/>
      <c r="BQ249" s="15">
        <f>SUM(BM249,BO249)</f>
        <v>0</v>
      </c>
    </row>
    <row r="250" spans="1:104" hidden="1">
      <c r="C250" s="210"/>
      <c r="D250" s="209"/>
      <c r="F250" s="464"/>
      <c r="H250" s="211"/>
      <c r="I250" s="211"/>
      <c r="K250" s="211"/>
      <c r="U250" s="213"/>
      <c r="V250" s="103"/>
      <c r="BK250" s="213"/>
      <c r="BL250" s="213"/>
      <c r="BM250" s="209"/>
      <c r="BN250" s="210"/>
      <c r="BQ250" s="209"/>
    </row>
    <row r="251" spans="1:104" s="49" customFormat="1" ht="54" hidden="1" customHeight="1">
      <c r="D251" s="49" t="s">
        <v>1692</v>
      </c>
      <c r="E251" s="58"/>
      <c r="F251" s="405"/>
      <c r="H251" s="35"/>
      <c r="I251" s="35"/>
      <c r="K251" s="35"/>
    </row>
    <row r="252" spans="1:104" hidden="1">
      <c r="C252" s="210"/>
      <c r="D252" s="209"/>
      <c r="F252" s="464"/>
      <c r="H252" s="211"/>
      <c r="I252" s="211"/>
      <c r="K252" s="211"/>
      <c r="U252" s="213"/>
      <c r="V252" s="103"/>
      <c r="BK252" s="213"/>
      <c r="BL252" s="213"/>
      <c r="BM252" s="209"/>
      <c r="BN252" s="210"/>
      <c r="BQ252" s="209"/>
    </row>
    <row r="253" spans="1:104" s="193" customFormat="1" ht="35.25" hidden="1" customHeight="1">
      <c r="A253" s="279" t="s">
        <v>11</v>
      </c>
      <c r="B253" s="279" t="s">
        <v>1011</v>
      </c>
      <c r="C253" s="503" t="s">
        <v>12</v>
      </c>
      <c r="D253" s="365" t="s">
        <v>13</v>
      </c>
      <c r="E253" s="478"/>
      <c r="F253" s="510" t="s">
        <v>14</v>
      </c>
      <c r="G253" s="478"/>
      <c r="H253" s="288" t="s">
        <v>297</v>
      </c>
      <c r="I253" s="288" t="s">
        <v>15</v>
      </c>
      <c r="J253" s="423"/>
      <c r="K253" s="288"/>
      <c r="L253" s="333"/>
      <c r="M253" s="333" t="s">
        <v>1262</v>
      </c>
      <c r="N253" s="333"/>
      <c r="O253" s="333" t="s">
        <v>1262</v>
      </c>
      <c r="P253" s="333"/>
      <c r="Q253" s="813" t="s">
        <v>1262</v>
      </c>
      <c r="R253" s="813"/>
      <c r="S253" s="1116" t="s">
        <v>878</v>
      </c>
      <c r="T253" s="1116"/>
      <c r="U253" s="15">
        <v>3</v>
      </c>
      <c r="V253" s="766"/>
      <c r="W253" s="15">
        <v>10</v>
      </c>
      <c r="X253" s="766"/>
      <c r="Y253" s="15">
        <v>17</v>
      </c>
      <c r="Z253" s="766"/>
      <c r="AA253" s="15">
        <v>31</v>
      </c>
      <c r="AB253" s="766"/>
      <c r="AC253" s="15">
        <v>7</v>
      </c>
      <c r="AD253" s="766"/>
      <c r="AE253" s="15">
        <v>14</v>
      </c>
      <c r="AF253" s="766"/>
      <c r="AG253" s="15">
        <v>21</v>
      </c>
      <c r="AH253" s="766"/>
      <c r="AI253" s="15">
        <v>28</v>
      </c>
      <c r="AJ253" s="766"/>
      <c r="AK253" s="15">
        <v>5</v>
      </c>
      <c r="AL253" s="766"/>
      <c r="AM253" s="15">
        <v>12</v>
      </c>
      <c r="AN253" s="766"/>
      <c r="AO253" s="15">
        <v>19</v>
      </c>
      <c r="AP253" s="766"/>
      <c r="AQ253" s="15"/>
      <c r="AR253" s="766"/>
      <c r="AS253" s="15">
        <v>26</v>
      </c>
      <c r="AT253" s="766"/>
      <c r="AU253" s="15">
        <v>2</v>
      </c>
      <c r="AV253" s="766"/>
      <c r="AW253" s="15">
        <v>9</v>
      </c>
      <c r="AX253" s="766"/>
      <c r="AY253" s="15">
        <v>16</v>
      </c>
      <c r="AZ253" s="766"/>
      <c r="BA253" s="15">
        <v>30</v>
      </c>
      <c r="BB253" s="766"/>
      <c r="BC253" s="15">
        <v>6</v>
      </c>
      <c r="BD253" s="766"/>
      <c r="BE253" s="15">
        <v>13</v>
      </c>
      <c r="BF253" s="766"/>
      <c r="BG253" s="15"/>
      <c r="BH253" s="766"/>
      <c r="BI253" s="15">
        <v>20</v>
      </c>
      <c r="BJ253" s="766"/>
      <c r="BK253" s="15">
        <v>27</v>
      </c>
      <c r="BL253" s="766"/>
      <c r="BM253" s="12" t="s">
        <v>878</v>
      </c>
      <c r="BN253" s="13"/>
      <c r="BO253" s="12" t="s">
        <v>879</v>
      </c>
      <c r="BP253" s="157"/>
      <c r="BQ253" s="14" t="s">
        <v>1262</v>
      </c>
    </row>
    <row r="254" spans="1:104" s="245" customFormat="1" ht="21" hidden="1" customHeight="1">
      <c r="A254" s="15"/>
      <c r="B254" s="15"/>
      <c r="C254" s="38" t="s">
        <v>17</v>
      </c>
      <c r="D254" s="556" t="s">
        <v>976</v>
      </c>
      <c r="E254" s="411"/>
      <c r="F254" s="459">
        <v>40187</v>
      </c>
      <c r="G254" s="788"/>
      <c r="H254" s="248" t="s">
        <v>923</v>
      </c>
      <c r="I254" s="26">
        <v>40187</v>
      </c>
      <c r="J254" s="424"/>
      <c r="K254" s="248"/>
      <c r="L254" s="16">
        <v>0</v>
      </c>
      <c r="M254" s="16">
        <v>0</v>
      </c>
      <c r="N254" s="16"/>
      <c r="O254" s="16">
        <v>0</v>
      </c>
      <c r="P254" s="16"/>
      <c r="Q254" s="767">
        <v>0</v>
      </c>
      <c r="R254" s="767"/>
      <c r="S254" s="1114">
        <v>0</v>
      </c>
      <c r="T254" s="1114"/>
      <c r="U254" s="15"/>
      <c r="V254" s="769"/>
      <c r="W254" s="15"/>
      <c r="X254" s="769"/>
      <c r="Y254" s="15"/>
      <c r="Z254" s="769"/>
      <c r="AA254" s="15"/>
      <c r="AB254" s="769"/>
      <c r="AC254" s="15"/>
      <c r="AD254" s="769"/>
      <c r="AE254" s="15"/>
      <c r="AF254" s="769"/>
      <c r="AG254" s="15"/>
      <c r="AH254" s="769"/>
      <c r="AI254" s="15"/>
      <c r="AJ254" s="769"/>
      <c r="AK254" s="15"/>
      <c r="AL254" s="769"/>
      <c r="AM254" s="15"/>
      <c r="AN254" s="770"/>
      <c r="AO254" s="15"/>
      <c r="AP254" s="770"/>
      <c r="AQ254" s="15"/>
      <c r="AR254" s="770"/>
      <c r="AS254" s="15"/>
      <c r="AT254" s="770"/>
      <c r="AU254" s="15"/>
      <c r="AV254" s="770"/>
      <c r="AW254" s="15"/>
      <c r="AX254" s="773"/>
      <c r="AY254" s="15"/>
      <c r="AZ254" s="773"/>
      <c r="BA254" s="15"/>
      <c r="BB254" s="773"/>
      <c r="BC254" s="15"/>
      <c r="BD254" s="773"/>
      <c r="BE254" s="15"/>
      <c r="BF254" s="773"/>
      <c r="BG254" s="15"/>
      <c r="BH254" s="773"/>
      <c r="BI254" s="15"/>
      <c r="BJ254" s="773"/>
      <c r="BK254" s="15"/>
      <c r="BL254" s="773"/>
      <c r="BM254" s="15">
        <f>COUNT(U254:AI254)</f>
        <v>0</v>
      </c>
      <c r="BN254" s="25"/>
      <c r="BO254" s="15">
        <f>COUNT(AK254:BK254)</f>
        <v>0</v>
      </c>
      <c r="BP254" s="23"/>
      <c r="BQ254" s="15">
        <f>SUM(BM254,BO254)</f>
        <v>0</v>
      </c>
    </row>
    <row r="255" spans="1:104" s="245" customFormat="1" ht="21" hidden="1" customHeight="1">
      <c r="A255" s="15"/>
      <c r="B255" s="15"/>
      <c r="C255" s="38" t="s">
        <v>23</v>
      </c>
      <c r="D255" s="556" t="s">
        <v>1027</v>
      </c>
      <c r="E255" s="411"/>
      <c r="F255" s="459">
        <v>43838</v>
      </c>
      <c r="G255" s="788"/>
      <c r="H255" s="248" t="s">
        <v>923</v>
      </c>
      <c r="I255" s="26">
        <v>41950</v>
      </c>
      <c r="J255" s="424"/>
      <c r="K255" s="248"/>
      <c r="L255" s="16">
        <v>0</v>
      </c>
      <c r="M255" s="16">
        <v>0</v>
      </c>
      <c r="N255" s="16"/>
      <c r="O255" s="16">
        <v>0</v>
      </c>
      <c r="P255" s="16"/>
      <c r="Q255" s="767">
        <v>0</v>
      </c>
      <c r="R255" s="767"/>
      <c r="S255" s="1114">
        <v>0</v>
      </c>
      <c r="T255" s="1114"/>
      <c r="U255" s="15"/>
      <c r="V255" s="769"/>
      <c r="W255" s="15"/>
      <c r="X255" s="769"/>
      <c r="Y255" s="15"/>
      <c r="Z255" s="769"/>
      <c r="AA255" s="15"/>
      <c r="AB255" s="769"/>
      <c r="AC255" s="15"/>
      <c r="AD255" s="769"/>
      <c r="AE255" s="15"/>
      <c r="AF255" s="769"/>
      <c r="AG255" s="15"/>
      <c r="AH255" s="769"/>
      <c r="AI255" s="15"/>
      <c r="AJ255" s="769"/>
      <c r="AK255" s="15"/>
      <c r="AL255" s="769"/>
      <c r="AM255" s="15"/>
      <c r="AN255" s="770"/>
      <c r="AO255" s="15"/>
      <c r="AP255" s="770"/>
      <c r="AQ255" s="15"/>
      <c r="AR255" s="770"/>
      <c r="AS255" s="15"/>
      <c r="AT255" s="770"/>
      <c r="AU255" s="15"/>
      <c r="AV255" s="770"/>
      <c r="AW255" s="15"/>
      <c r="AX255" s="773"/>
      <c r="AY255" s="15"/>
      <c r="AZ255" s="773"/>
      <c r="BA255" s="15"/>
      <c r="BB255" s="773"/>
      <c r="BC255" s="15"/>
      <c r="BD255" s="773"/>
      <c r="BE255" s="15"/>
      <c r="BF255" s="773"/>
      <c r="BG255" s="15"/>
      <c r="BH255" s="773"/>
      <c r="BI255" s="15"/>
      <c r="BJ255" s="773"/>
      <c r="BK255" s="15"/>
      <c r="BL255" s="773"/>
      <c r="BM255" s="15">
        <f>COUNT(U255:AI255)</f>
        <v>0</v>
      </c>
      <c r="BN255" s="25"/>
      <c r="BO255" s="15">
        <f>COUNT(AK255:BK255)</f>
        <v>0</v>
      </c>
      <c r="BP255" s="23"/>
      <c r="BQ255" s="15">
        <f>SUM(BM255,BO255)</f>
        <v>0</v>
      </c>
    </row>
    <row r="256" spans="1:104" s="193" customFormat="1" ht="35.25" hidden="1" customHeight="1">
      <c r="A256" s="279" t="s">
        <v>11</v>
      </c>
      <c r="B256" s="279" t="s">
        <v>1011</v>
      </c>
      <c r="C256" s="503" t="s">
        <v>12</v>
      </c>
      <c r="D256" s="365" t="s">
        <v>39</v>
      </c>
      <c r="E256" s="478"/>
      <c r="F256" s="510" t="s">
        <v>14</v>
      </c>
      <c r="G256" s="478"/>
      <c r="H256" s="288" t="s">
        <v>297</v>
      </c>
      <c r="I256" s="288" t="s">
        <v>15</v>
      </c>
      <c r="J256" s="423"/>
      <c r="K256" s="288"/>
      <c r="L256" s="333"/>
      <c r="M256" s="333" t="s">
        <v>1262</v>
      </c>
      <c r="N256" s="333"/>
      <c r="O256" s="333" t="s">
        <v>1262</v>
      </c>
      <c r="P256" s="333"/>
      <c r="Q256" s="813" t="s">
        <v>1262</v>
      </c>
      <c r="R256" s="813"/>
      <c r="S256" s="1116" t="s">
        <v>878</v>
      </c>
      <c r="T256" s="1116"/>
      <c r="U256" s="15">
        <v>3</v>
      </c>
      <c r="V256" s="766"/>
      <c r="W256" s="15">
        <v>10</v>
      </c>
      <c r="X256" s="766"/>
      <c r="Y256" s="15">
        <v>17</v>
      </c>
      <c r="Z256" s="766"/>
      <c r="AA256" s="15">
        <v>31</v>
      </c>
      <c r="AB256" s="766"/>
      <c r="AC256" s="15">
        <v>7</v>
      </c>
      <c r="AD256" s="766"/>
      <c r="AE256" s="15">
        <v>14</v>
      </c>
      <c r="AF256" s="766"/>
      <c r="AG256" s="15">
        <v>21</v>
      </c>
      <c r="AH256" s="766"/>
      <c r="AI256" s="15">
        <v>28</v>
      </c>
      <c r="AJ256" s="766"/>
      <c r="AK256" s="15">
        <v>5</v>
      </c>
      <c r="AL256" s="766"/>
      <c r="AM256" s="15">
        <v>12</v>
      </c>
      <c r="AN256" s="766"/>
      <c r="AO256" s="15">
        <v>19</v>
      </c>
      <c r="AP256" s="766"/>
      <c r="AQ256" s="15"/>
      <c r="AR256" s="766"/>
      <c r="AS256" s="15">
        <v>26</v>
      </c>
      <c r="AT256" s="766"/>
      <c r="AU256" s="15">
        <v>2</v>
      </c>
      <c r="AV256" s="766"/>
      <c r="AW256" s="15">
        <v>9</v>
      </c>
      <c r="AX256" s="766"/>
      <c r="AY256" s="15">
        <v>16</v>
      </c>
      <c r="AZ256" s="766"/>
      <c r="BA256" s="15">
        <v>30</v>
      </c>
      <c r="BB256" s="766"/>
      <c r="BC256" s="15">
        <v>6</v>
      </c>
      <c r="BD256" s="766"/>
      <c r="BE256" s="15">
        <v>13</v>
      </c>
      <c r="BF256" s="766"/>
      <c r="BG256" s="15"/>
      <c r="BH256" s="766"/>
      <c r="BI256" s="15">
        <v>20</v>
      </c>
      <c r="BJ256" s="766"/>
      <c r="BK256" s="15">
        <v>27</v>
      </c>
      <c r="BL256" s="766"/>
      <c r="BM256" s="12" t="s">
        <v>878</v>
      </c>
      <c r="BN256" s="13"/>
      <c r="BO256" s="12" t="s">
        <v>879</v>
      </c>
      <c r="BP256" s="157"/>
      <c r="BQ256" s="14" t="s">
        <v>1262</v>
      </c>
    </row>
    <row r="257" spans="1:104" s="25" customFormat="1" ht="21" hidden="1" customHeight="1">
      <c r="A257" s="30"/>
      <c r="B257" s="30"/>
      <c r="C257" s="38" t="s">
        <v>150</v>
      </c>
      <c r="D257" s="556" t="s">
        <v>278</v>
      </c>
      <c r="E257" s="411"/>
      <c r="F257" s="459">
        <v>38927</v>
      </c>
      <c r="G257" s="788"/>
      <c r="H257" s="272" t="s">
        <v>923</v>
      </c>
      <c r="I257" s="27">
        <v>25062</v>
      </c>
      <c r="J257" s="424"/>
      <c r="K257" s="272"/>
      <c r="L257" s="16">
        <v>0</v>
      </c>
      <c r="M257" s="16">
        <v>0</v>
      </c>
      <c r="N257" s="16"/>
      <c r="O257" s="16">
        <v>0</v>
      </c>
      <c r="P257" s="16"/>
      <c r="Q257" s="767">
        <v>0</v>
      </c>
      <c r="R257" s="767"/>
      <c r="S257" s="1114">
        <v>0</v>
      </c>
      <c r="T257" s="1114"/>
      <c r="U257" s="15"/>
      <c r="V257" s="769"/>
      <c r="W257" s="15"/>
      <c r="X257" s="769"/>
      <c r="Y257" s="15"/>
      <c r="Z257" s="769"/>
      <c r="AA257" s="15"/>
      <c r="AB257" s="769"/>
      <c r="AC257" s="15"/>
      <c r="AD257" s="769"/>
      <c r="AE257" s="15"/>
      <c r="AF257" s="769"/>
      <c r="AG257" s="15"/>
      <c r="AH257" s="769"/>
      <c r="AI257" s="15"/>
      <c r="AJ257" s="769"/>
      <c r="AK257" s="15"/>
      <c r="AL257" s="770"/>
      <c r="AM257" s="15"/>
      <c r="AN257" s="770"/>
      <c r="AO257" s="15"/>
      <c r="AP257" s="770"/>
      <c r="AQ257" s="15"/>
      <c r="AR257" s="770"/>
      <c r="AS257" s="15"/>
      <c r="AT257" s="770"/>
      <c r="AU257" s="15"/>
      <c r="AV257" s="770"/>
      <c r="AW257" s="15"/>
      <c r="AX257" s="773"/>
      <c r="AY257" s="15"/>
      <c r="AZ257" s="773"/>
      <c r="BA257" s="15"/>
      <c r="BB257" s="773"/>
      <c r="BC257" s="15"/>
      <c r="BD257" s="773"/>
      <c r="BE257" s="15"/>
      <c r="BF257" s="773"/>
      <c r="BG257" s="15"/>
      <c r="BH257" s="773"/>
      <c r="BI257" s="15"/>
      <c r="BJ257" s="773"/>
      <c r="BK257" s="15"/>
      <c r="BL257" s="773"/>
      <c r="BM257" s="15">
        <f t="shared" ref="BM257:BM278" si="54">COUNT(U257:AI257)</f>
        <v>0</v>
      </c>
      <c r="BO257" s="15">
        <f t="shared" ref="BO257:BO278" si="55">COUNT(AK257:BK257)</f>
        <v>0</v>
      </c>
      <c r="BP257" s="23"/>
      <c r="BQ257" s="15">
        <f t="shared" ref="BQ257:BQ278" si="56">SUM(BM257,BO257)</f>
        <v>0</v>
      </c>
      <c r="BR257" s="245"/>
      <c r="BS257" s="245"/>
    </row>
    <row r="258" spans="1:104" s="25" customFormat="1" ht="21" hidden="1" customHeight="1">
      <c r="A258" s="30"/>
      <c r="B258" s="30"/>
      <c r="C258" s="38" t="s">
        <v>155</v>
      </c>
      <c r="D258" s="556" t="s">
        <v>243</v>
      </c>
      <c r="E258" s="411"/>
      <c r="F258" s="459">
        <v>40866</v>
      </c>
      <c r="G258" s="788"/>
      <c r="H258" s="272" t="s">
        <v>923</v>
      </c>
      <c r="I258" s="27">
        <v>41159</v>
      </c>
      <c r="J258" s="424"/>
      <c r="K258" s="272"/>
      <c r="L258" s="16">
        <v>0</v>
      </c>
      <c r="M258" s="16">
        <v>0</v>
      </c>
      <c r="N258" s="16"/>
      <c r="O258" s="16">
        <v>0</v>
      </c>
      <c r="P258" s="16"/>
      <c r="Q258" s="767">
        <v>0</v>
      </c>
      <c r="R258" s="767"/>
      <c r="S258" s="1114">
        <v>0</v>
      </c>
      <c r="T258" s="1114"/>
      <c r="U258" s="15"/>
      <c r="V258" s="769"/>
      <c r="W258" s="15"/>
      <c r="X258" s="769"/>
      <c r="Y258" s="15"/>
      <c r="Z258" s="769"/>
      <c r="AA258" s="15"/>
      <c r="AB258" s="769"/>
      <c r="AC258" s="15"/>
      <c r="AD258" s="769"/>
      <c r="AE258" s="15"/>
      <c r="AF258" s="769"/>
      <c r="AG258" s="15"/>
      <c r="AH258" s="769"/>
      <c r="AI258" s="15"/>
      <c r="AJ258" s="769"/>
      <c r="AK258" s="15"/>
      <c r="AL258" s="770"/>
      <c r="AM258" s="15"/>
      <c r="AN258" s="770"/>
      <c r="AO258" s="15"/>
      <c r="AP258" s="770"/>
      <c r="AQ258" s="15"/>
      <c r="AR258" s="770"/>
      <c r="AS258" s="15"/>
      <c r="AT258" s="770"/>
      <c r="AU258" s="15"/>
      <c r="AV258" s="770"/>
      <c r="AW258" s="15"/>
      <c r="AX258" s="773"/>
      <c r="AY258" s="15"/>
      <c r="AZ258" s="773"/>
      <c r="BA258" s="15"/>
      <c r="BB258" s="773"/>
      <c r="BC258" s="15"/>
      <c r="BD258" s="773"/>
      <c r="BE258" s="15"/>
      <c r="BF258" s="773"/>
      <c r="BG258" s="15"/>
      <c r="BH258" s="773"/>
      <c r="BI258" s="15"/>
      <c r="BJ258" s="773"/>
      <c r="BK258" s="15"/>
      <c r="BL258" s="773"/>
      <c r="BM258" s="15">
        <f t="shared" si="54"/>
        <v>0</v>
      </c>
      <c r="BO258" s="15">
        <f t="shared" si="55"/>
        <v>0</v>
      </c>
      <c r="BP258" s="23"/>
      <c r="BQ258" s="15">
        <f t="shared" si="56"/>
        <v>0</v>
      </c>
    </row>
    <row r="259" spans="1:104" s="244" customFormat="1" ht="21" hidden="1" customHeight="1">
      <c r="A259" s="30"/>
      <c r="B259" s="30"/>
      <c r="C259" s="38" t="s">
        <v>111</v>
      </c>
      <c r="D259" s="556" t="s">
        <v>449</v>
      </c>
      <c r="E259" s="411"/>
      <c r="F259" s="459">
        <v>40107</v>
      </c>
      <c r="G259" s="788"/>
      <c r="H259" s="272" t="s">
        <v>254</v>
      </c>
      <c r="I259" s="27">
        <v>36733</v>
      </c>
      <c r="J259" s="424"/>
      <c r="K259" s="272"/>
      <c r="L259" s="16">
        <v>0</v>
      </c>
      <c r="M259" s="16">
        <v>0</v>
      </c>
      <c r="N259" s="16"/>
      <c r="O259" s="16">
        <v>0</v>
      </c>
      <c r="P259" s="16"/>
      <c r="Q259" s="767">
        <v>0</v>
      </c>
      <c r="R259" s="767"/>
      <c r="S259" s="1114">
        <v>0</v>
      </c>
      <c r="T259" s="1114"/>
      <c r="U259" s="15"/>
      <c r="V259" s="769"/>
      <c r="W259" s="15"/>
      <c r="X259" s="769"/>
      <c r="Y259" s="15"/>
      <c r="Z259" s="769"/>
      <c r="AA259" s="15"/>
      <c r="AB259" s="769"/>
      <c r="AC259" s="15"/>
      <c r="AD259" s="769"/>
      <c r="AE259" s="15"/>
      <c r="AF259" s="769"/>
      <c r="AG259" s="15"/>
      <c r="AH259" s="769"/>
      <c r="AI259" s="15"/>
      <c r="AJ259" s="769"/>
      <c r="AK259" s="15"/>
      <c r="AL259" s="770"/>
      <c r="AM259" s="15"/>
      <c r="AN259" s="770"/>
      <c r="AO259" s="15"/>
      <c r="AP259" s="770"/>
      <c r="AQ259" s="15"/>
      <c r="AR259" s="770"/>
      <c r="AS259" s="15"/>
      <c r="AT259" s="770"/>
      <c r="AU259" s="15"/>
      <c r="AV259" s="770"/>
      <c r="AW259" s="15"/>
      <c r="AX259" s="773"/>
      <c r="AY259" s="15"/>
      <c r="AZ259" s="773"/>
      <c r="BA259" s="15"/>
      <c r="BB259" s="773"/>
      <c r="BC259" s="15"/>
      <c r="BD259" s="773"/>
      <c r="BE259" s="15"/>
      <c r="BF259" s="773"/>
      <c r="BG259" s="15"/>
      <c r="BH259" s="773"/>
      <c r="BI259" s="15"/>
      <c r="BJ259" s="773"/>
      <c r="BK259" s="15"/>
      <c r="BL259" s="773"/>
      <c r="BM259" s="15">
        <f t="shared" si="54"/>
        <v>0</v>
      </c>
      <c r="BN259" s="25"/>
      <c r="BO259" s="15">
        <f t="shared" si="55"/>
        <v>0</v>
      </c>
      <c r="BP259" s="23"/>
      <c r="BQ259" s="15">
        <f t="shared" si="56"/>
        <v>0</v>
      </c>
      <c r="BR259" s="245"/>
      <c r="BS259" s="245"/>
      <c r="BT259" s="25"/>
      <c r="BU259" s="25"/>
      <c r="BV259" s="25"/>
      <c r="BW259" s="25"/>
      <c r="BX259" s="25"/>
      <c r="BY259" s="25"/>
      <c r="BZ259" s="25"/>
      <c r="CA259" s="25"/>
      <c r="CB259" s="25"/>
      <c r="CC259" s="25"/>
      <c r="CD259" s="25"/>
      <c r="CE259" s="25"/>
      <c r="CF259" s="25"/>
      <c r="CG259" s="25"/>
      <c r="CH259" s="25"/>
      <c r="CI259" s="25"/>
      <c r="CJ259" s="25"/>
      <c r="CK259" s="25"/>
      <c r="CL259" s="25"/>
      <c r="CM259" s="25"/>
      <c r="CN259" s="25"/>
      <c r="CO259" s="25"/>
      <c r="CP259" s="25"/>
      <c r="CQ259" s="25"/>
      <c r="CR259" s="25"/>
      <c r="CS259" s="25"/>
      <c r="CT259" s="25"/>
      <c r="CU259" s="25"/>
      <c r="CV259" s="25"/>
      <c r="CW259" s="25"/>
      <c r="CX259" s="25"/>
    </row>
    <row r="260" spans="1:104" s="245" customFormat="1" ht="21" hidden="1" customHeight="1">
      <c r="A260" s="30"/>
      <c r="B260" s="30"/>
      <c r="C260" s="38" t="s">
        <v>142</v>
      </c>
      <c r="D260" s="556" t="s">
        <v>1136</v>
      </c>
      <c r="E260" s="411"/>
      <c r="F260" s="459">
        <v>36820</v>
      </c>
      <c r="G260" s="788"/>
      <c r="H260" s="272" t="s">
        <v>923</v>
      </c>
      <c r="I260" s="27">
        <v>13674</v>
      </c>
      <c r="J260" s="424"/>
      <c r="K260" s="272"/>
      <c r="L260" s="16">
        <v>0</v>
      </c>
      <c r="M260" s="16">
        <v>0</v>
      </c>
      <c r="N260" s="16"/>
      <c r="O260" s="16">
        <v>0</v>
      </c>
      <c r="P260" s="16"/>
      <c r="Q260" s="767">
        <v>0</v>
      </c>
      <c r="R260" s="767"/>
      <c r="S260" s="1114">
        <v>0</v>
      </c>
      <c r="T260" s="1114"/>
      <c r="U260" s="15"/>
      <c r="V260" s="769"/>
      <c r="W260" s="15"/>
      <c r="X260" s="769"/>
      <c r="Y260" s="15"/>
      <c r="Z260" s="769"/>
      <c r="AA260" s="15"/>
      <c r="AB260" s="769"/>
      <c r="AC260" s="15"/>
      <c r="AD260" s="769"/>
      <c r="AE260" s="15"/>
      <c r="AF260" s="769"/>
      <c r="AG260" s="15"/>
      <c r="AH260" s="769"/>
      <c r="AI260" s="15"/>
      <c r="AJ260" s="769"/>
      <c r="AK260" s="15"/>
      <c r="AL260" s="770"/>
      <c r="AM260" s="15"/>
      <c r="AN260" s="770"/>
      <c r="AO260" s="15"/>
      <c r="AP260" s="770"/>
      <c r="AQ260" s="15"/>
      <c r="AR260" s="770"/>
      <c r="AS260" s="15"/>
      <c r="AT260" s="770"/>
      <c r="AU260" s="15"/>
      <c r="AV260" s="770"/>
      <c r="AW260" s="15"/>
      <c r="AX260" s="773"/>
      <c r="AY260" s="15"/>
      <c r="AZ260" s="773"/>
      <c r="BA260" s="15"/>
      <c r="BB260" s="773"/>
      <c r="BC260" s="15"/>
      <c r="BD260" s="773"/>
      <c r="BE260" s="15"/>
      <c r="BF260" s="773"/>
      <c r="BG260" s="15"/>
      <c r="BH260" s="773"/>
      <c r="BI260" s="15"/>
      <c r="BJ260" s="773"/>
      <c r="BK260" s="15"/>
      <c r="BL260" s="773"/>
      <c r="BM260" s="15">
        <f t="shared" si="54"/>
        <v>0</v>
      </c>
      <c r="BN260" s="25"/>
      <c r="BO260" s="15">
        <f t="shared" si="55"/>
        <v>0</v>
      </c>
      <c r="BP260" s="23"/>
      <c r="BQ260" s="15">
        <f t="shared" si="56"/>
        <v>0</v>
      </c>
      <c r="BR260" s="25"/>
      <c r="BS260" s="25"/>
      <c r="BT260" s="25"/>
      <c r="BU260" s="25"/>
      <c r="BV260" s="25"/>
      <c r="BW260" s="25"/>
      <c r="BX260" s="25"/>
      <c r="BY260" s="25"/>
      <c r="BZ260" s="25"/>
      <c r="CA260" s="25"/>
      <c r="CB260" s="25"/>
      <c r="CC260" s="25"/>
      <c r="CD260" s="25"/>
      <c r="CE260" s="25"/>
      <c r="CF260" s="25"/>
      <c r="CG260" s="25"/>
      <c r="CH260" s="25"/>
      <c r="CI260" s="25"/>
      <c r="CJ260" s="25"/>
      <c r="CK260" s="25"/>
      <c r="CL260" s="25"/>
      <c r="CM260" s="25"/>
      <c r="CN260" s="25"/>
      <c r="CO260" s="25"/>
      <c r="CP260" s="25"/>
      <c r="CQ260" s="25"/>
      <c r="CR260" s="25"/>
      <c r="CS260" s="25"/>
      <c r="CT260" s="25"/>
      <c r="CU260" s="25"/>
      <c r="CV260" s="25"/>
      <c r="CW260" s="25"/>
      <c r="CX260" s="25"/>
    </row>
    <row r="261" spans="1:104" s="245" customFormat="1" ht="21" hidden="1" customHeight="1">
      <c r="A261" s="30"/>
      <c r="B261" s="30"/>
      <c r="C261" s="38" t="s">
        <v>146</v>
      </c>
      <c r="D261" s="556" t="s">
        <v>942</v>
      </c>
      <c r="E261" s="411"/>
      <c r="F261" s="459">
        <v>38309</v>
      </c>
      <c r="G261" s="788"/>
      <c r="H261" s="272" t="s">
        <v>923</v>
      </c>
      <c r="I261" s="27">
        <v>29881</v>
      </c>
      <c r="J261" s="424"/>
      <c r="K261" s="272"/>
      <c r="L261" s="16">
        <v>0</v>
      </c>
      <c r="M261" s="16">
        <v>0</v>
      </c>
      <c r="N261" s="16"/>
      <c r="O261" s="16">
        <v>0</v>
      </c>
      <c r="P261" s="16"/>
      <c r="Q261" s="767">
        <v>0</v>
      </c>
      <c r="R261" s="767"/>
      <c r="S261" s="1114">
        <v>0</v>
      </c>
      <c r="T261" s="1114"/>
      <c r="U261" s="15"/>
      <c r="V261" s="769"/>
      <c r="W261" s="15"/>
      <c r="X261" s="769"/>
      <c r="Y261" s="15"/>
      <c r="Z261" s="769"/>
      <c r="AA261" s="15"/>
      <c r="AB261" s="769"/>
      <c r="AC261" s="15"/>
      <c r="AD261" s="769"/>
      <c r="AE261" s="15"/>
      <c r="AF261" s="769"/>
      <c r="AG261" s="15"/>
      <c r="AH261" s="769"/>
      <c r="AI261" s="15"/>
      <c r="AJ261" s="769"/>
      <c r="AK261" s="15"/>
      <c r="AL261" s="770"/>
      <c r="AM261" s="15"/>
      <c r="AN261" s="770"/>
      <c r="AO261" s="15"/>
      <c r="AP261" s="770"/>
      <c r="AQ261" s="15"/>
      <c r="AR261" s="770"/>
      <c r="AS261" s="15"/>
      <c r="AT261" s="770"/>
      <c r="AU261" s="15"/>
      <c r="AV261" s="770"/>
      <c r="AW261" s="15"/>
      <c r="AX261" s="773"/>
      <c r="AY261" s="15"/>
      <c r="AZ261" s="773"/>
      <c r="BA261" s="15"/>
      <c r="BB261" s="773"/>
      <c r="BC261" s="15"/>
      <c r="BD261" s="773"/>
      <c r="BE261" s="15"/>
      <c r="BF261" s="773"/>
      <c r="BG261" s="15"/>
      <c r="BH261" s="773"/>
      <c r="BI261" s="15"/>
      <c r="BJ261" s="773"/>
      <c r="BK261" s="15"/>
      <c r="BL261" s="773"/>
      <c r="BM261" s="15">
        <f t="shared" si="54"/>
        <v>0</v>
      </c>
      <c r="BN261" s="25"/>
      <c r="BO261" s="15">
        <f t="shared" si="55"/>
        <v>0</v>
      </c>
      <c r="BP261" s="23"/>
      <c r="BQ261" s="15">
        <f t="shared" si="56"/>
        <v>0</v>
      </c>
      <c r="BT261" s="25"/>
      <c r="BU261" s="25"/>
      <c r="BV261" s="25"/>
      <c r="BW261" s="25"/>
      <c r="BX261" s="25"/>
      <c r="BY261" s="25"/>
      <c r="BZ261" s="25"/>
      <c r="CA261" s="25"/>
      <c r="CB261" s="25"/>
      <c r="CC261" s="25"/>
      <c r="CD261" s="25"/>
      <c r="CE261" s="25"/>
      <c r="CF261" s="25"/>
      <c r="CG261" s="25"/>
      <c r="CH261" s="25"/>
      <c r="CI261" s="25"/>
      <c r="CJ261" s="25"/>
      <c r="CK261" s="25"/>
      <c r="CL261" s="25"/>
      <c r="CM261" s="25"/>
      <c r="CN261" s="25"/>
      <c r="CO261" s="25"/>
      <c r="CP261" s="25"/>
      <c r="CQ261" s="25"/>
      <c r="CV261" s="25"/>
      <c r="CW261" s="25"/>
      <c r="CX261" s="25"/>
      <c r="CY261" s="25"/>
      <c r="CZ261" s="25"/>
    </row>
    <row r="262" spans="1:104" s="245" customFormat="1" ht="21" hidden="1" customHeight="1">
      <c r="A262" s="30"/>
      <c r="B262" s="30"/>
      <c r="C262" s="38" t="s">
        <v>174</v>
      </c>
      <c r="D262" s="34" t="s">
        <v>1040</v>
      </c>
      <c r="E262" s="411"/>
      <c r="F262" s="458">
        <v>43141</v>
      </c>
      <c r="G262" s="788"/>
      <c r="H262" s="272" t="s">
        <v>923</v>
      </c>
      <c r="I262" s="27">
        <v>43844</v>
      </c>
      <c r="J262" s="424"/>
      <c r="K262" s="272"/>
      <c r="L262" s="16">
        <v>0</v>
      </c>
      <c r="M262" s="16">
        <v>0</v>
      </c>
      <c r="N262" s="16"/>
      <c r="O262" s="16">
        <v>0</v>
      </c>
      <c r="P262" s="16"/>
      <c r="Q262" s="767">
        <v>0</v>
      </c>
      <c r="R262" s="767"/>
      <c r="S262" s="1114">
        <v>0</v>
      </c>
      <c r="T262" s="1114"/>
      <c r="U262" s="15"/>
      <c r="V262" s="769"/>
      <c r="W262" s="15"/>
      <c r="X262" s="769"/>
      <c r="Y262" s="15"/>
      <c r="Z262" s="769"/>
      <c r="AA262" s="15"/>
      <c r="AB262" s="769"/>
      <c r="AC262" s="15"/>
      <c r="AD262" s="769"/>
      <c r="AE262" s="15"/>
      <c r="AF262" s="769"/>
      <c r="AG262" s="15"/>
      <c r="AH262" s="769"/>
      <c r="AI262" s="15"/>
      <c r="AJ262" s="769"/>
      <c r="AK262" s="15"/>
      <c r="AL262" s="770"/>
      <c r="AM262" s="15"/>
      <c r="AN262" s="770"/>
      <c r="AO262" s="15"/>
      <c r="AP262" s="770"/>
      <c r="AQ262" s="15"/>
      <c r="AR262" s="770"/>
      <c r="AS262" s="15"/>
      <c r="AT262" s="770"/>
      <c r="AU262" s="15"/>
      <c r="AV262" s="770"/>
      <c r="AW262" s="15"/>
      <c r="AX262" s="773"/>
      <c r="AY262" s="15"/>
      <c r="AZ262" s="773"/>
      <c r="BA262" s="15"/>
      <c r="BB262" s="773"/>
      <c r="BC262" s="15"/>
      <c r="BD262" s="773"/>
      <c r="BE262" s="15"/>
      <c r="BF262" s="773"/>
      <c r="BG262" s="15"/>
      <c r="BH262" s="773"/>
      <c r="BI262" s="15"/>
      <c r="BJ262" s="773"/>
      <c r="BK262" s="15"/>
      <c r="BL262" s="773"/>
      <c r="BM262" s="15">
        <f t="shared" si="54"/>
        <v>0</v>
      </c>
      <c r="BN262" s="25"/>
      <c r="BO262" s="15">
        <f t="shared" si="55"/>
        <v>0</v>
      </c>
      <c r="BP262" s="23"/>
      <c r="BQ262" s="15">
        <f t="shared" si="56"/>
        <v>0</v>
      </c>
      <c r="BR262" s="25"/>
      <c r="BS262" s="25"/>
      <c r="BT262" s="25"/>
      <c r="BU262" s="25"/>
      <c r="BV262" s="25"/>
      <c r="BW262" s="25"/>
      <c r="BX262" s="25"/>
      <c r="BY262" s="25"/>
      <c r="BZ262" s="25"/>
      <c r="CA262" s="25"/>
      <c r="CB262" s="25"/>
      <c r="CC262" s="25"/>
      <c r="CD262" s="25"/>
      <c r="CE262" s="25"/>
      <c r="CF262" s="25"/>
      <c r="CG262" s="25"/>
      <c r="CH262" s="25"/>
      <c r="CI262" s="25"/>
      <c r="CJ262" s="25"/>
      <c r="CK262" s="25"/>
      <c r="CL262" s="25"/>
      <c r="CM262" s="25"/>
      <c r="CN262" s="25"/>
      <c r="CO262" s="25"/>
      <c r="CP262" s="25"/>
      <c r="CQ262" s="25"/>
      <c r="CR262" s="25"/>
      <c r="CS262" s="25"/>
      <c r="CT262" s="25"/>
      <c r="CU262" s="25"/>
      <c r="CV262" s="25"/>
      <c r="CW262" s="25"/>
      <c r="CX262" s="25"/>
      <c r="CY262" s="25"/>
      <c r="CZ262" s="25"/>
    </row>
    <row r="263" spans="1:104" s="245" customFormat="1" ht="21" hidden="1" customHeight="1">
      <c r="A263" s="30"/>
      <c r="B263" s="30"/>
      <c r="C263" s="38" t="s">
        <v>106</v>
      </c>
      <c r="D263" s="556" t="s">
        <v>95</v>
      </c>
      <c r="E263" s="411"/>
      <c r="F263" s="459">
        <v>38825</v>
      </c>
      <c r="G263" s="788"/>
      <c r="H263" s="272" t="s">
        <v>258</v>
      </c>
      <c r="I263" s="27">
        <v>13674</v>
      </c>
      <c r="J263" s="424"/>
      <c r="K263" s="272"/>
      <c r="L263" s="16">
        <v>0</v>
      </c>
      <c r="M263" s="16">
        <v>0</v>
      </c>
      <c r="N263" s="16"/>
      <c r="O263" s="16">
        <v>0</v>
      </c>
      <c r="P263" s="16"/>
      <c r="Q263" s="767">
        <v>0</v>
      </c>
      <c r="R263" s="767"/>
      <c r="S263" s="1114">
        <v>0</v>
      </c>
      <c r="T263" s="1114"/>
      <c r="U263" s="15"/>
      <c r="V263" s="769"/>
      <c r="W263" s="15"/>
      <c r="X263" s="769"/>
      <c r="Y263" s="15"/>
      <c r="Z263" s="769"/>
      <c r="AA263" s="15"/>
      <c r="AB263" s="769"/>
      <c r="AC263" s="15"/>
      <c r="AD263" s="769"/>
      <c r="AE263" s="15"/>
      <c r="AF263" s="769"/>
      <c r="AG263" s="15"/>
      <c r="AH263" s="769"/>
      <c r="AI263" s="15"/>
      <c r="AJ263" s="769"/>
      <c r="AK263" s="15"/>
      <c r="AL263" s="770"/>
      <c r="AM263" s="15"/>
      <c r="AN263" s="770"/>
      <c r="AO263" s="15"/>
      <c r="AP263" s="770"/>
      <c r="AQ263" s="15"/>
      <c r="AR263" s="770"/>
      <c r="AS263" s="15"/>
      <c r="AT263" s="770"/>
      <c r="AU263" s="15"/>
      <c r="AV263" s="770"/>
      <c r="AW263" s="15"/>
      <c r="AX263" s="773"/>
      <c r="AY263" s="15"/>
      <c r="AZ263" s="773"/>
      <c r="BA263" s="15"/>
      <c r="BB263" s="773"/>
      <c r="BC263" s="15"/>
      <c r="BD263" s="773"/>
      <c r="BE263" s="15"/>
      <c r="BF263" s="773"/>
      <c r="BG263" s="15"/>
      <c r="BH263" s="773"/>
      <c r="BI263" s="15"/>
      <c r="BJ263" s="773"/>
      <c r="BK263" s="15"/>
      <c r="BL263" s="773"/>
      <c r="BM263" s="15">
        <f t="shared" si="54"/>
        <v>0</v>
      </c>
      <c r="BN263" s="25"/>
      <c r="BO263" s="15">
        <f t="shared" si="55"/>
        <v>0</v>
      </c>
      <c r="BP263" s="23"/>
      <c r="BQ263" s="15">
        <f t="shared" si="56"/>
        <v>0</v>
      </c>
      <c r="BR263" s="25"/>
      <c r="BS263" s="25"/>
      <c r="BT263" s="25"/>
      <c r="BU263" s="25"/>
      <c r="BV263" s="25"/>
      <c r="BW263" s="25"/>
      <c r="BX263" s="25"/>
      <c r="BY263" s="25"/>
      <c r="BZ263" s="25"/>
      <c r="CA263" s="25"/>
      <c r="CB263" s="25"/>
      <c r="CC263" s="25"/>
      <c r="CD263" s="25"/>
      <c r="CE263" s="25"/>
      <c r="CF263" s="25"/>
      <c r="CG263" s="25"/>
      <c r="CH263" s="25"/>
      <c r="CI263" s="25"/>
      <c r="CJ263" s="25"/>
      <c r="CK263" s="25"/>
      <c r="CL263" s="25"/>
      <c r="CM263" s="25"/>
      <c r="CN263" s="25"/>
      <c r="CO263" s="25"/>
      <c r="CP263" s="25"/>
      <c r="CQ263" s="25"/>
      <c r="CR263" s="25"/>
      <c r="CS263" s="25"/>
      <c r="CT263" s="25"/>
      <c r="CU263" s="25"/>
      <c r="CV263" s="25"/>
      <c r="CW263" s="25"/>
      <c r="CX263" s="25"/>
      <c r="CY263" s="25"/>
      <c r="CZ263" s="25"/>
    </row>
    <row r="264" spans="1:104" s="245" customFormat="1" ht="21" hidden="1" customHeight="1">
      <c r="A264" s="30"/>
      <c r="B264" s="30"/>
      <c r="C264" s="38" t="s">
        <v>74</v>
      </c>
      <c r="D264" s="556" t="s">
        <v>122</v>
      </c>
      <c r="E264" s="411"/>
      <c r="F264" s="457">
        <v>35937</v>
      </c>
      <c r="G264" s="788"/>
      <c r="H264" s="272" t="s">
        <v>259</v>
      </c>
      <c r="I264" s="27">
        <v>24622</v>
      </c>
      <c r="J264" s="424"/>
      <c r="K264" s="272"/>
      <c r="L264" s="16">
        <v>0</v>
      </c>
      <c r="M264" s="16">
        <v>0</v>
      </c>
      <c r="N264" s="16"/>
      <c r="O264" s="16">
        <v>0</v>
      </c>
      <c r="P264" s="16"/>
      <c r="Q264" s="767">
        <v>0</v>
      </c>
      <c r="R264" s="767"/>
      <c r="S264" s="1114">
        <v>0</v>
      </c>
      <c r="T264" s="1114"/>
      <c r="U264" s="15"/>
      <c r="V264" s="769"/>
      <c r="W264" s="15"/>
      <c r="X264" s="769"/>
      <c r="Y264" s="15"/>
      <c r="Z264" s="769"/>
      <c r="AA264" s="15"/>
      <c r="AB264" s="769"/>
      <c r="AC264" s="15"/>
      <c r="AD264" s="769"/>
      <c r="AE264" s="15"/>
      <c r="AF264" s="769"/>
      <c r="AG264" s="15"/>
      <c r="AH264" s="769"/>
      <c r="AI264" s="15"/>
      <c r="AJ264" s="769"/>
      <c r="AK264" s="15"/>
      <c r="AL264" s="770"/>
      <c r="AM264" s="15"/>
      <c r="AN264" s="770"/>
      <c r="AO264" s="15"/>
      <c r="AP264" s="770"/>
      <c r="AQ264" s="15"/>
      <c r="AR264" s="770"/>
      <c r="AS264" s="15"/>
      <c r="AT264" s="770"/>
      <c r="AU264" s="15"/>
      <c r="AV264" s="770"/>
      <c r="AW264" s="15"/>
      <c r="AX264" s="773"/>
      <c r="AY264" s="15"/>
      <c r="AZ264" s="773"/>
      <c r="BA264" s="15"/>
      <c r="BB264" s="773"/>
      <c r="BC264" s="15"/>
      <c r="BD264" s="773"/>
      <c r="BE264" s="15"/>
      <c r="BF264" s="773"/>
      <c r="BG264" s="15"/>
      <c r="BH264" s="773"/>
      <c r="BI264" s="15"/>
      <c r="BJ264" s="773"/>
      <c r="BK264" s="15"/>
      <c r="BL264" s="773"/>
      <c r="BM264" s="15">
        <f t="shared" si="54"/>
        <v>0</v>
      </c>
      <c r="BN264" s="25"/>
      <c r="BO264" s="15">
        <f t="shared" si="55"/>
        <v>0</v>
      </c>
      <c r="BP264" s="23"/>
      <c r="BQ264" s="15">
        <f t="shared" si="56"/>
        <v>0</v>
      </c>
      <c r="BR264" s="25"/>
      <c r="BS264" s="25"/>
      <c r="BT264" s="25"/>
      <c r="BU264" s="25"/>
      <c r="BV264" s="25"/>
      <c r="BW264" s="25"/>
      <c r="BX264" s="25"/>
      <c r="BY264" s="25"/>
      <c r="BZ264" s="25"/>
      <c r="CA264" s="25"/>
      <c r="CB264" s="25"/>
      <c r="CC264" s="25"/>
      <c r="CD264" s="25"/>
      <c r="CE264" s="25"/>
      <c r="CF264" s="25"/>
      <c r="CG264" s="25"/>
      <c r="CH264" s="25"/>
      <c r="CI264" s="25"/>
      <c r="CJ264" s="25"/>
      <c r="CK264" s="25"/>
      <c r="CL264" s="25"/>
      <c r="CM264" s="25"/>
      <c r="CN264" s="25"/>
      <c r="CO264" s="25"/>
      <c r="CP264" s="25"/>
      <c r="CQ264" s="25"/>
      <c r="CR264" s="25"/>
      <c r="CS264" s="25"/>
      <c r="CT264" s="25"/>
      <c r="CU264" s="25"/>
      <c r="CV264" s="25"/>
      <c r="CW264" s="25"/>
      <c r="CX264" s="25"/>
      <c r="CY264" s="25"/>
      <c r="CZ264" s="25"/>
    </row>
    <row r="265" spans="1:104" s="245" customFormat="1" ht="21" hidden="1" customHeight="1">
      <c r="A265" s="15"/>
      <c r="B265" s="15"/>
      <c r="C265" s="38" t="s">
        <v>77</v>
      </c>
      <c r="D265" s="556" t="s">
        <v>46</v>
      </c>
      <c r="E265" s="411"/>
      <c r="F265" s="457">
        <v>35937</v>
      </c>
      <c r="G265" s="788"/>
      <c r="H265" s="272" t="s">
        <v>259</v>
      </c>
      <c r="I265" s="27">
        <v>31951</v>
      </c>
      <c r="J265" s="424"/>
      <c r="K265" s="272"/>
      <c r="L265" s="16">
        <v>0</v>
      </c>
      <c r="M265" s="16">
        <v>0</v>
      </c>
      <c r="N265" s="16"/>
      <c r="O265" s="16">
        <v>0</v>
      </c>
      <c r="P265" s="16"/>
      <c r="Q265" s="767">
        <v>0</v>
      </c>
      <c r="R265" s="767"/>
      <c r="S265" s="1114">
        <v>0</v>
      </c>
      <c r="T265" s="1114"/>
      <c r="U265" s="15"/>
      <c r="V265" s="769"/>
      <c r="W265" s="15"/>
      <c r="X265" s="769"/>
      <c r="Y265" s="15"/>
      <c r="Z265" s="769"/>
      <c r="AA265" s="15"/>
      <c r="AB265" s="769"/>
      <c r="AC265" s="15"/>
      <c r="AD265" s="769"/>
      <c r="AE265" s="15"/>
      <c r="AF265" s="769"/>
      <c r="AG265" s="15"/>
      <c r="AH265" s="769"/>
      <c r="AI265" s="15"/>
      <c r="AJ265" s="769"/>
      <c r="AK265" s="15"/>
      <c r="AL265" s="770"/>
      <c r="AM265" s="15"/>
      <c r="AN265" s="770"/>
      <c r="AO265" s="15"/>
      <c r="AP265" s="770"/>
      <c r="AQ265" s="15"/>
      <c r="AR265" s="770"/>
      <c r="AS265" s="15"/>
      <c r="AT265" s="770"/>
      <c r="AU265" s="15"/>
      <c r="AV265" s="770"/>
      <c r="AW265" s="15"/>
      <c r="AX265" s="773"/>
      <c r="AY265" s="15"/>
      <c r="AZ265" s="773"/>
      <c r="BA265" s="15"/>
      <c r="BB265" s="773"/>
      <c r="BC265" s="15"/>
      <c r="BD265" s="773"/>
      <c r="BE265" s="15"/>
      <c r="BF265" s="773"/>
      <c r="BG265" s="15"/>
      <c r="BH265" s="773"/>
      <c r="BI265" s="15"/>
      <c r="BJ265" s="773"/>
      <c r="BK265" s="15"/>
      <c r="BL265" s="773"/>
      <c r="BM265" s="15">
        <f t="shared" si="54"/>
        <v>0</v>
      </c>
      <c r="BN265" s="25"/>
      <c r="BO265" s="15">
        <f t="shared" si="55"/>
        <v>0</v>
      </c>
      <c r="BP265" s="23"/>
      <c r="BQ265" s="15">
        <f t="shared" si="56"/>
        <v>0</v>
      </c>
      <c r="BR265" s="25"/>
      <c r="BS265" s="25"/>
      <c r="BT265" s="25"/>
      <c r="BU265" s="25"/>
      <c r="BV265" s="25"/>
      <c r="BW265" s="25"/>
      <c r="BX265" s="25"/>
      <c r="BY265" s="25"/>
      <c r="BZ265" s="25"/>
      <c r="CA265" s="25"/>
      <c r="CB265" s="25"/>
      <c r="CC265" s="25"/>
      <c r="CD265" s="25"/>
      <c r="CE265" s="25"/>
      <c r="CF265" s="25"/>
      <c r="CG265" s="25"/>
      <c r="CH265" s="25"/>
      <c r="CI265" s="25"/>
      <c r="CJ265" s="25"/>
      <c r="CK265" s="25"/>
      <c r="CL265" s="25"/>
      <c r="CM265" s="25"/>
      <c r="CN265" s="25"/>
      <c r="CO265" s="25"/>
      <c r="CP265" s="25"/>
      <c r="CQ265" s="25"/>
      <c r="CR265" s="25"/>
      <c r="CS265" s="25"/>
      <c r="CT265" s="25"/>
      <c r="CU265" s="25"/>
      <c r="CV265" s="25"/>
      <c r="CW265" s="25"/>
      <c r="CX265" s="25"/>
      <c r="CY265" s="25"/>
      <c r="CZ265" s="25"/>
    </row>
    <row r="266" spans="1:104" s="25" customFormat="1" ht="21" hidden="1" customHeight="1">
      <c r="A266" s="15"/>
      <c r="B266" s="15"/>
      <c r="C266" s="38" t="s">
        <v>87</v>
      </c>
      <c r="D266" s="556" t="s">
        <v>1017</v>
      </c>
      <c r="E266" s="411"/>
      <c r="F266" s="458">
        <v>43892</v>
      </c>
      <c r="G266" s="788"/>
      <c r="H266" s="272" t="s">
        <v>255</v>
      </c>
      <c r="I266" s="27">
        <v>39317</v>
      </c>
      <c r="J266" s="424"/>
      <c r="K266" s="272"/>
      <c r="L266" s="16">
        <v>0</v>
      </c>
      <c r="M266" s="16">
        <v>0</v>
      </c>
      <c r="N266" s="16"/>
      <c r="O266" s="16">
        <v>0</v>
      </c>
      <c r="P266" s="16"/>
      <c r="Q266" s="767">
        <v>0</v>
      </c>
      <c r="R266" s="767"/>
      <c r="S266" s="1114">
        <v>0</v>
      </c>
      <c r="T266" s="1114"/>
      <c r="U266" s="15"/>
      <c r="V266" s="769"/>
      <c r="W266" s="15"/>
      <c r="X266" s="769"/>
      <c r="Y266" s="15"/>
      <c r="Z266" s="769"/>
      <c r="AA266" s="15"/>
      <c r="AB266" s="769"/>
      <c r="AC266" s="15"/>
      <c r="AD266" s="769"/>
      <c r="AE266" s="15"/>
      <c r="AF266" s="769"/>
      <c r="AG266" s="15"/>
      <c r="AH266" s="769"/>
      <c r="AI266" s="15"/>
      <c r="AJ266" s="769"/>
      <c r="AK266" s="15"/>
      <c r="AL266" s="770"/>
      <c r="AM266" s="15"/>
      <c r="AN266" s="770"/>
      <c r="AO266" s="15"/>
      <c r="AP266" s="770"/>
      <c r="AQ266" s="15"/>
      <c r="AR266" s="770"/>
      <c r="AS266" s="15"/>
      <c r="AT266" s="770"/>
      <c r="AU266" s="15"/>
      <c r="AV266" s="770"/>
      <c r="AW266" s="15"/>
      <c r="AX266" s="773"/>
      <c r="AY266" s="15"/>
      <c r="AZ266" s="773"/>
      <c r="BA266" s="15"/>
      <c r="BB266" s="773"/>
      <c r="BC266" s="15"/>
      <c r="BD266" s="773"/>
      <c r="BE266" s="15"/>
      <c r="BF266" s="773"/>
      <c r="BG266" s="15"/>
      <c r="BH266" s="773"/>
      <c r="BI266" s="15"/>
      <c r="BJ266" s="773"/>
      <c r="BK266" s="15"/>
      <c r="BL266" s="773"/>
      <c r="BM266" s="15">
        <f t="shared" si="54"/>
        <v>0</v>
      </c>
      <c r="BO266" s="15">
        <f t="shared" si="55"/>
        <v>0</v>
      </c>
      <c r="BP266" s="23"/>
      <c r="BQ266" s="15">
        <f t="shared" si="56"/>
        <v>0</v>
      </c>
    </row>
    <row r="267" spans="1:104" s="25" customFormat="1" ht="21" hidden="1" customHeight="1">
      <c r="A267" s="30"/>
      <c r="B267" s="30"/>
      <c r="C267" s="38" t="s">
        <v>105</v>
      </c>
      <c r="D267" s="34" t="s">
        <v>982</v>
      </c>
      <c r="E267" s="411"/>
      <c r="F267" s="459">
        <v>33752</v>
      </c>
      <c r="G267" s="788"/>
      <c r="H267" s="272" t="s">
        <v>258</v>
      </c>
      <c r="I267" s="27">
        <v>22153</v>
      </c>
      <c r="J267" s="424"/>
      <c r="K267" s="272"/>
      <c r="L267" s="16">
        <v>0</v>
      </c>
      <c r="M267" s="16">
        <v>0</v>
      </c>
      <c r="N267" s="16"/>
      <c r="O267" s="16">
        <v>0</v>
      </c>
      <c r="P267" s="16"/>
      <c r="Q267" s="767">
        <v>0</v>
      </c>
      <c r="R267" s="767"/>
      <c r="S267" s="1114">
        <v>0</v>
      </c>
      <c r="T267" s="1114"/>
      <c r="U267" s="15"/>
      <c r="V267" s="769"/>
      <c r="W267" s="15"/>
      <c r="X267" s="769"/>
      <c r="Y267" s="15"/>
      <c r="Z267" s="769"/>
      <c r="AA267" s="15"/>
      <c r="AB267" s="769"/>
      <c r="AC267" s="15"/>
      <c r="AD267" s="769"/>
      <c r="AE267" s="15"/>
      <c r="AF267" s="769"/>
      <c r="AG267" s="15"/>
      <c r="AH267" s="769"/>
      <c r="AI267" s="15"/>
      <c r="AJ267" s="769"/>
      <c r="AK267" s="15"/>
      <c r="AL267" s="770"/>
      <c r="AM267" s="15"/>
      <c r="AN267" s="770"/>
      <c r="AO267" s="15"/>
      <c r="AP267" s="770"/>
      <c r="AQ267" s="15"/>
      <c r="AR267" s="770"/>
      <c r="AS267" s="15"/>
      <c r="AT267" s="770"/>
      <c r="AU267" s="15"/>
      <c r="AV267" s="770"/>
      <c r="AW267" s="15"/>
      <c r="AX267" s="773"/>
      <c r="AY267" s="15"/>
      <c r="AZ267" s="773"/>
      <c r="BA267" s="15"/>
      <c r="BB267" s="773"/>
      <c r="BC267" s="15"/>
      <c r="BD267" s="773"/>
      <c r="BE267" s="15"/>
      <c r="BF267" s="773"/>
      <c r="BG267" s="15"/>
      <c r="BH267" s="773"/>
      <c r="BI267" s="15"/>
      <c r="BJ267" s="773"/>
      <c r="BK267" s="15"/>
      <c r="BL267" s="773"/>
      <c r="BM267" s="15">
        <f t="shared" si="54"/>
        <v>0</v>
      </c>
      <c r="BO267" s="15">
        <f t="shared" si="55"/>
        <v>0</v>
      </c>
      <c r="BP267" s="23"/>
      <c r="BQ267" s="15">
        <f t="shared" si="56"/>
        <v>0</v>
      </c>
    </row>
    <row r="268" spans="1:104" s="25" customFormat="1" ht="21" hidden="1" customHeight="1">
      <c r="A268" s="15"/>
      <c r="B268" s="15"/>
      <c r="C268" s="38" t="s">
        <v>176</v>
      </c>
      <c r="D268" s="556" t="s">
        <v>996</v>
      </c>
      <c r="E268" s="411"/>
      <c r="F268" s="458">
        <v>43237</v>
      </c>
      <c r="G268" s="788"/>
      <c r="H268" s="272" t="s">
        <v>923</v>
      </c>
      <c r="I268" s="27">
        <v>21348</v>
      </c>
      <c r="J268" s="424"/>
      <c r="K268" s="272"/>
      <c r="L268" s="16">
        <v>0</v>
      </c>
      <c r="M268" s="16">
        <v>0</v>
      </c>
      <c r="N268" s="16"/>
      <c r="O268" s="16">
        <v>0</v>
      </c>
      <c r="P268" s="16"/>
      <c r="Q268" s="767">
        <v>0</v>
      </c>
      <c r="R268" s="767"/>
      <c r="S268" s="1114">
        <v>0</v>
      </c>
      <c r="T268" s="1114"/>
      <c r="U268" s="15"/>
      <c r="V268" s="769"/>
      <c r="W268" s="15"/>
      <c r="X268" s="769"/>
      <c r="Y268" s="15"/>
      <c r="Z268" s="769"/>
      <c r="AA268" s="15"/>
      <c r="AB268" s="769"/>
      <c r="AC268" s="15"/>
      <c r="AD268" s="769"/>
      <c r="AE268" s="15"/>
      <c r="AF268" s="769"/>
      <c r="AG268" s="15"/>
      <c r="AH268" s="769"/>
      <c r="AI268" s="15"/>
      <c r="AJ268" s="769"/>
      <c r="AK268" s="15"/>
      <c r="AL268" s="769"/>
      <c r="AM268" s="15"/>
      <c r="AN268" s="770"/>
      <c r="AO268" s="15"/>
      <c r="AP268" s="770"/>
      <c r="AQ268" s="15"/>
      <c r="AR268" s="770"/>
      <c r="AS268" s="15"/>
      <c r="AT268" s="770"/>
      <c r="AU268" s="15"/>
      <c r="AV268" s="770"/>
      <c r="AW268" s="15"/>
      <c r="AX268" s="773"/>
      <c r="AY268" s="15"/>
      <c r="AZ268" s="773"/>
      <c r="BA268" s="15"/>
      <c r="BB268" s="773"/>
      <c r="BC268" s="15"/>
      <c r="BD268" s="773"/>
      <c r="BE268" s="15"/>
      <c r="BF268" s="773"/>
      <c r="BG268" s="15"/>
      <c r="BH268" s="773"/>
      <c r="BI268" s="15"/>
      <c r="BJ268" s="773"/>
      <c r="BK268" s="15"/>
      <c r="BL268" s="773"/>
      <c r="BM268" s="15">
        <f t="shared" si="54"/>
        <v>0</v>
      </c>
      <c r="BO268" s="15">
        <f t="shared" si="55"/>
        <v>0</v>
      </c>
      <c r="BP268" s="23"/>
      <c r="BQ268" s="15">
        <f t="shared" si="56"/>
        <v>0</v>
      </c>
    </row>
    <row r="269" spans="1:104" s="25" customFormat="1" ht="21" hidden="1" customHeight="1">
      <c r="A269" s="30"/>
      <c r="B269" s="30"/>
      <c r="C269" s="38" t="s">
        <v>159</v>
      </c>
      <c r="D269" s="34" t="s">
        <v>1369</v>
      </c>
      <c r="E269" s="411"/>
      <c r="F269" s="459">
        <v>41017</v>
      </c>
      <c r="G269" s="788"/>
      <c r="H269" s="272" t="s">
        <v>923</v>
      </c>
      <c r="I269" s="27">
        <v>41085</v>
      </c>
      <c r="J269" s="424"/>
      <c r="K269" s="272"/>
      <c r="L269" s="16">
        <v>0</v>
      </c>
      <c r="M269" s="16">
        <v>0</v>
      </c>
      <c r="N269" s="16"/>
      <c r="O269" s="16">
        <v>0</v>
      </c>
      <c r="P269" s="16"/>
      <c r="Q269" s="767">
        <v>0</v>
      </c>
      <c r="R269" s="767"/>
      <c r="S269" s="1114">
        <v>0</v>
      </c>
      <c r="T269" s="1114"/>
      <c r="U269" s="15"/>
      <c r="V269" s="769"/>
      <c r="W269" s="15"/>
      <c r="X269" s="769"/>
      <c r="Y269" s="15"/>
      <c r="Z269" s="769"/>
      <c r="AA269" s="15"/>
      <c r="AB269" s="769"/>
      <c r="AC269" s="15"/>
      <c r="AD269" s="769"/>
      <c r="AE269" s="15"/>
      <c r="AF269" s="769"/>
      <c r="AG269" s="15"/>
      <c r="AH269" s="769"/>
      <c r="AI269" s="15"/>
      <c r="AJ269" s="769"/>
      <c r="AK269" s="15"/>
      <c r="AL269" s="770"/>
      <c r="AM269" s="15"/>
      <c r="AN269" s="770"/>
      <c r="AO269" s="15"/>
      <c r="AP269" s="770"/>
      <c r="AQ269" s="15"/>
      <c r="AR269" s="770"/>
      <c r="AS269" s="15"/>
      <c r="AT269" s="770"/>
      <c r="AU269" s="15"/>
      <c r="AV269" s="770"/>
      <c r="AW269" s="15"/>
      <c r="AX269" s="773"/>
      <c r="AY269" s="15"/>
      <c r="AZ269" s="773"/>
      <c r="BA269" s="15"/>
      <c r="BB269" s="773"/>
      <c r="BC269" s="15"/>
      <c r="BD269" s="773"/>
      <c r="BE269" s="15"/>
      <c r="BF269" s="773"/>
      <c r="BG269" s="15"/>
      <c r="BH269" s="773"/>
      <c r="BI269" s="15"/>
      <c r="BJ269" s="773"/>
      <c r="BK269" s="15"/>
      <c r="BL269" s="773"/>
      <c r="BM269" s="15">
        <f t="shared" si="54"/>
        <v>0</v>
      </c>
      <c r="BO269" s="15">
        <f t="shared" si="55"/>
        <v>0</v>
      </c>
      <c r="BP269" s="23"/>
      <c r="BQ269" s="15">
        <f t="shared" si="56"/>
        <v>0</v>
      </c>
    </row>
    <row r="270" spans="1:104" s="245" customFormat="1" ht="21" hidden="1" customHeight="1">
      <c r="A270" s="30"/>
      <c r="B270" s="30"/>
      <c r="C270" s="38" t="s">
        <v>144</v>
      </c>
      <c r="D270" s="556" t="s">
        <v>223</v>
      </c>
      <c r="E270" s="411"/>
      <c r="F270" s="459">
        <v>37712</v>
      </c>
      <c r="G270" s="788"/>
      <c r="H270" s="272" t="s">
        <v>923</v>
      </c>
      <c r="I270" s="27"/>
      <c r="J270" s="424"/>
      <c r="K270" s="272"/>
      <c r="L270" s="16">
        <v>0</v>
      </c>
      <c r="M270" s="16">
        <v>0</v>
      </c>
      <c r="N270" s="16"/>
      <c r="O270" s="16">
        <v>0</v>
      </c>
      <c r="P270" s="16"/>
      <c r="Q270" s="767">
        <v>0</v>
      </c>
      <c r="R270" s="767"/>
      <c r="S270" s="1114">
        <v>0</v>
      </c>
      <c r="T270" s="1114"/>
      <c r="U270" s="15"/>
      <c r="V270" s="769"/>
      <c r="W270" s="15"/>
      <c r="X270" s="769"/>
      <c r="Y270" s="15"/>
      <c r="Z270" s="769"/>
      <c r="AA270" s="15"/>
      <c r="AB270" s="769"/>
      <c r="AC270" s="15"/>
      <c r="AD270" s="769"/>
      <c r="AE270" s="15"/>
      <c r="AF270" s="769"/>
      <c r="AG270" s="15"/>
      <c r="AH270" s="769"/>
      <c r="AI270" s="15"/>
      <c r="AJ270" s="769"/>
      <c r="AK270" s="15"/>
      <c r="AL270" s="770"/>
      <c r="AM270" s="15"/>
      <c r="AN270" s="770"/>
      <c r="AO270" s="15"/>
      <c r="AP270" s="770"/>
      <c r="AQ270" s="15"/>
      <c r="AR270" s="770"/>
      <c r="AS270" s="15"/>
      <c r="AT270" s="770"/>
      <c r="AU270" s="15"/>
      <c r="AV270" s="770"/>
      <c r="AW270" s="15"/>
      <c r="AX270" s="773"/>
      <c r="AY270" s="15"/>
      <c r="AZ270" s="773"/>
      <c r="BA270" s="15"/>
      <c r="BB270" s="773"/>
      <c r="BC270" s="15"/>
      <c r="BD270" s="773"/>
      <c r="BE270" s="15"/>
      <c r="BF270" s="773"/>
      <c r="BG270" s="15"/>
      <c r="BH270" s="773"/>
      <c r="BI270" s="15"/>
      <c r="BJ270" s="773"/>
      <c r="BK270" s="15"/>
      <c r="BL270" s="773"/>
      <c r="BM270" s="15">
        <f t="shared" si="54"/>
        <v>0</v>
      </c>
      <c r="BN270" s="25"/>
      <c r="BO270" s="15">
        <f t="shared" si="55"/>
        <v>0</v>
      </c>
      <c r="BP270" s="23"/>
      <c r="BQ270" s="15">
        <f t="shared" si="56"/>
        <v>0</v>
      </c>
      <c r="BT270" s="25"/>
      <c r="BU270" s="25"/>
      <c r="BV270" s="25"/>
      <c r="BW270" s="25"/>
      <c r="BX270" s="25"/>
      <c r="BY270" s="25"/>
      <c r="BZ270" s="25"/>
      <c r="CA270" s="25"/>
      <c r="CB270" s="25"/>
      <c r="CC270" s="25"/>
      <c r="CD270" s="25"/>
      <c r="CE270" s="25"/>
      <c r="CF270" s="25"/>
      <c r="CG270" s="25"/>
      <c r="CH270" s="25"/>
      <c r="CI270" s="25"/>
      <c r="CJ270" s="25"/>
      <c r="CK270" s="25"/>
      <c r="CL270" s="25"/>
      <c r="CM270" s="25"/>
      <c r="CN270" s="25"/>
      <c r="CO270" s="25"/>
      <c r="CP270" s="25"/>
      <c r="CQ270" s="25"/>
      <c r="CR270" s="25"/>
      <c r="CS270" s="25"/>
      <c r="CT270" s="25"/>
      <c r="CU270" s="25"/>
      <c r="CV270" s="25"/>
      <c r="CW270" s="25"/>
      <c r="CX270" s="25"/>
      <c r="CY270" s="25"/>
      <c r="CZ270" s="25"/>
    </row>
    <row r="271" spans="1:104" s="25" customFormat="1" ht="21" hidden="1" customHeight="1">
      <c r="A271" s="30"/>
      <c r="B271" s="30"/>
      <c r="C271" s="38" t="s">
        <v>110</v>
      </c>
      <c r="D271" s="556" t="s">
        <v>238</v>
      </c>
      <c r="E271" s="411"/>
      <c r="F271" s="457">
        <v>40087</v>
      </c>
      <c r="G271" s="788"/>
      <c r="H271" s="272" t="s">
        <v>259</v>
      </c>
      <c r="I271" s="27">
        <v>40143</v>
      </c>
      <c r="J271" s="424"/>
      <c r="K271" s="272"/>
      <c r="L271" s="16">
        <v>0</v>
      </c>
      <c r="M271" s="16">
        <v>0</v>
      </c>
      <c r="N271" s="16"/>
      <c r="O271" s="16">
        <v>0</v>
      </c>
      <c r="P271" s="16"/>
      <c r="Q271" s="767">
        <v>0</v>
      </c>
      <c r="R271" s="767"/>
      <c r="S271" s="1114">
        <v>0</v>
      </c>
      <c r="T271" s="1114"/>
      <c r="U271" s="15"/>
      <c r="V271" s="769"/>
      <c r="W271" s="15"/>
      <c r="X271" s="769"/>
      <c r="Y271" s="15"/>
      <c r="Z271" s="769"/>
      <c r="AA271" s="15"/>
      <c r="AB271" s="769"/>
      <c r="AC271" s="15"/>
      <c r="AD271" s="769"/>
      <c r="AE271" s="15"/>
      <c r="AF271" s="769"/>
      <c r="AG271" s="15"/>
      <c r="AH271" s="769"/>
      <c r="AI271" s="15"/>
      <c r="AJ271" s="769"/>
      <c r="AK271" s="15"/>
      <c r="AL271" s="770"/>
      <c r="AM271" s="15"/>
      <c r="AN271" s="770"/>
      <c r="AO271" s="15"/>
      <c r="AP271" s="770"/>
      <c r="AQ271" s="15"/>
      <c r="AR271" s="770"/>
      <c r="AS271" s="15"/>
      <c r="AT271" s="770"/>
      <c r="AU271" s="15"/>
      <c r="AV271" s="770"/>
      <c r="AW271" s="15"/>
      <c r="AX271" s="773"/>
      <c r="AY271" s="15"/>
      <c r="AZ271" s="773"/>
      <c r="BA271" s="15"/>
      <c r="BB271" s="773"/>
      <c r="BC271" s="15"/>
      <c r="BD271" s="773"/>
      <c r="BE271" s="15"/>
      <c r="BF271" s="773"/>
      <c r="BG271" s="15"/>
      <c r="BH271" s="773"/>
      <c r="BI271" s="15"/>
      <c r="BJ271" s="773"/>
      <c r="BK271" s="15"/>
      <c r="BL271" s="773"/>
      <c r="BM271" s="15">
        <f t="shared" si="54"/>
        <v>0</v>
      </c>
      <c r="BO271" s="15">
        <f t="shared" si="55"/>
        <v>0</v>
      </c>
      <c r="BP271" s="23"/>
      <c r="BQ271" s="15">
        <f t="shared" si="56"/>
        <v>0</v>
      </c>
      <c r="BR271" s="244"/>
      <c r="BS271" s="244"/>
      <c r="CV271" s="244"/>
      <c r="CW271" s="244"/>
      <c r="CX271" s="244"/>
    </row>
    <row r="272" spans="1:104" s="25" customFormat="1" ht="21" hidden="1" customHeight="1">
      <c r="A272" s="30"/>
      <c r="B272" s="30"/>
      <c r="C272" s="38" t="s">
        <v>68</v>
      </c>
      <c r="D272" s="556" t="s">
        <v>1089</v>
      </c>
      <c r="E272" s="411"/>
      <c r="F272" s="459">
        <v>41551</v>
      </c>
      <c r="G272" s="788"/>
      <c r="H272" s="272" t="s">
        <v>259</v>
      </c>
      <c r="I272" s="27">
        <v>39373</v>
      </c>
      <c r="J272" s="424"/>
      <c r="K272" s="272"/>
      <c r="L272" s="16">
        <v>0</v>
      </c>
      <c r="M272" s="16">
        <v>0</v>
      </c>
      <c r="N272" s="16"/>
      <c r="O272" s="16">
        <v>0</v>
      </c>
      <c r="P272" s="16"/>
      <c r="Q272" s="767">
        <v>0</v>
      </c>
      <c r="R272" s="767"/>
      <c r="S272" s="1114">
        <v>0</v>
      </c>
      <c r="T272" s="1114"/>
      <c r="U272" s="15"/>
      <c r="V272" s="769"/>
      <c r="W272" s="15"/>
      <c r="X272" s="769"/>
      <c r="Y272" s="15"/>
      <c r="Z272" s="769"/>
      <c r="AA272" s="15"/>
      <c r="AB272" s="769"/>
      <c r="AC272" s="15"/>
      <c r="AD272" s="769"/>
      <c r="AE272" s="15"/>
      <c r="AF272" s="769"/>
      <c r="AG272" s="15"/>
      <c r="AH272" s="769"/>
      <c r="AI272" s="15"/>
      <c r="AJ272" s="769"/>
      <c r="AK272" s="15"/>
      <c r="AL272" s="770"/>
      <c r="AM272" s="15"/>
      <c r="AN272" s="770"/>
      <c r="AO272" s="15"/>
      <c r="AP272" s="770"/>
      <c r="AQ272" s="15"/>
      <c r="AR272" s="770"/>
      <c r="AS272" s="15"/>
      <c r="AT272" s="770"/>
      <c r="AU272" s="15"/>
      <c r="AV272" s="770"/>
      <c r="AW272" s="15"/>
      <c r="AX272" s="773"/>
      <c r="AY272" s="15"/>
      <c r="AZ272" s="773"/>
      <c r="BA272" s="15"/>
      <c r="BB272" s="773"/>
      <c r="BC272" s="15"/>
      <c r="BD272" s="773"/>
      <c r="BE272" s="15"/>
      <c r="BF272" s="773"/>
      <c r="BG272" s="15"/>
      <c r="BH272" s="773"/>
      <c r="BI272" s="15"/>
      <c r="BJ272" s="773"/>
      <c r="BK272" s="15"/>
      <c r="BL272" s="773"/>
      <c r="BM272" s="15">
        <f t="shared" si="54"/>
        <v>0</v>
      </c>
      <c r="BO272" s="15">
        <f t="shared" si="55"/>
        <v>0</v>
      </c>
      <c r="BP272" s="23"/>
      <c r="BQ272" s="15">
        <f t="shared" si="56"/>
        <v>0</v>
      </c>
    </row>
    <row r="273" spans="1:104" s="25" customFormat="1" ht="21" hidden="1" customHeight="1">
      <c r="A273" s="30"/>
      <c r="B273" s="30"/>
      <c r="C273" s="38" t="s">
        <v>127</v>
      </c>
      <c r="D273" s="556" t="s">
        <v>1087</v>
      </c>
      <c r="E273" s="411"/>
      <c r="F273" s="459">
        <v>41551</v>
      </c>
      <c r="G273" s="788"/>
      <c r="H273" s="272" t="s">
        <v>258</v>
      </c>
      <c r="I273" s="27">
        <v>41524</v>
      </c>
      <c r="J273" s="424"/>
      <c r="K273" s="272"/>
      <c r="L273" s="16">
        <v>0</v>
      </c>
      <c r="M273" s="16">
        <v>0</v>
      </c>
      <c r="N273" s="16"/>
      <c r="O273" s="16">
        <v>0</v>
      </c>
      <c r="P273" s="16"/>
      <c r="Q273" s="767">
        <v>0</v>
      </c>
      <c r="R273" s="767"/>
      <c r="S273" s="1114">
        <v>0</v>
      </c>
      <c r="T273" s="1114"/>
      <c r="U273" s="15"/>
      <c r="V273" s="769"/>
      <c r="W273" s="15"/>
      <c r="X273" s="769"/>
      <c r="Y273" s="15"/>
      <c r="Z273" s="769"/>
      <c r="AA273" s="15"/>
      <c r="AB273" s="769"/>
      <c r="AC273" s="15"/>
      <c r="AD273" s="769"/>
      <c r="AE273" s="15"/>
      <c r="AF273" s="769"/>
      <c r="AG273" s="15"/>
      <c r="AH273" s="769"/>
      <c r="AI273" s="15"/>
      <c r="AJ273" s="769"/>
      <c r="AK273" s="15"/>
      <c r="AL273" s="770"/>
      <c r="AM273" s="15"/>
      <c r="AN273" s="769"/>
      <c r="AO273" s="15"/>
      <c r="AP273" s="769"/>
      <c r="AQ273" s="15"/>
      <c r="AR273" s="769"/>
      <c r="AS273" s="15"/>
      <c r="AT273" s="769"/>
      <c r="AU273" s="15"/>
      <c r="AV273" s="769"/>
      <c r="AW273" s="15"/>
      <c r="AX273" s="773"/>
      <c r="AY273" s="15"/>
      <c r="AZ273" s="773"/>
      <c r="BA273" s="15"/>
      <c r="BB273" s="773"/>
      <c r="BC273" s="15"/>
      <c r="BD273" s="773"/>
      <c r="BE273" s="15"/>
      <c r="BF273" s="773"/>
      <c r="BG273" s="15"/>
      <c r="BH273" s="773"/>
      <c r="BI273" s="15"/>
      <c r="BJ273" s="773"/>
      <c r="BK273" s="15"/>
      <c r="BL273" s="773"/>
      <c r="BM273" s="15">
        <f t="shared" si="54"/>
        <v>0</v>
      </c>
      <c r="BO273" s="15">
        <f t="shared" si="55"/>
        <v>0</v>
      </c>
      <c r="BP273" s="23"/>
      <c r="BQ273" s="15">
        <f t="shared" si="56"/>
        <v>0</v>
      </c>
      <c r="BR273" s="245"/>
      <c r="BS273" s="245"/>
      <c r="CR273" s="245"/>
      <c r="CS273" s="245"/>
      <c r="CT273" s="245"/>
      <c r="CU273" s="245"/>
      <c r="CV273" s="245"/>
      <c r="CW273" s="245"/>
      <c r="CX273" s="245"/>
    </row>
    <row r="274" spans="1:104" s="25" customFormat="1" ht="21" hidden="1" customHeight="1">
      <c r="A274" s="30"/>
      <c r="B274" s="30"/>
      <c r="C274" s="38" t="s">
        <v>97</v>
      </c>
      <c r="D274" s="556" t="s">
        <v>232</v>
      </c>
      <c r="E274" s="411"/>
      <c r="F274" s="457">
        <v>38687</v>
      </c>
      <c r="G274" s="788"/>
      <c r="H274" s="272" t="s">
        <v>259</v>
      </c>
      <c r="I274" s="27">
        <v>22007</v>
      </c>
      <c r="J274" s="424"/>
      <c r="K274" s="272"/>
      <c r="L274" s="16">
        <v>0</v>
      </c>
      <c r="M274" s="16">
        <v>0</v>
      </c>
      <c r="N274" s="16"/>
      <c r="O274" s="16">
        <v>0</v>
      </c>
      <c r="P274" s="16"/>
      <c r="Q274" s="767">
        <v>0</v>
      </c>
      <c r="R274" s="767"/>
      <c r="S274" s="1114">
        <v>0</v>
      </c>
      <c r="T274" s="1114"/>
      <c r="U274" s="15"/>
      <c r="V274" s="769"/>
      <c r="W274" s="15"/>
      <c r="X274" s="769"/>
      <c r="Y274" s="15"/>
      <c r="Z274" s="769"/>
      <c r="AA274" s="15"/>
      <c r="AB274" s="769"/>
      <c r="AC274" s="15"/>
      <c r="AD274" s="769"/>
      <c r="AE274" s="15"/>
      <c r="AF274" s="769"/>
      <c r="AG274" s="15"/>
      <c r="AH274" s="769"/>
      <c r="AI274" s="15"/>
      <c r="AJ274" s="769"/>
      <c r="AK274" s="15"/>
      <c r="AL274" s="770"/>
      <c r="AM274" s="15"/>
      <c r="AN274" s="770"/>
      <c r="AO274" s="15"/>
      <c r="AP274" s="770"/>
      <c r="AQ274" s="15"/>
      <c r="AR274" s="770"/>
      <c r="AS274" s="15"/>
      <c r="AT274" s="770"/>
      <c r="AU274" s="15"/>
      <c r="AV274" s="770"/>
      <c r="AW274" s="15"/>
      <c r="AX274" s="773"/>
      <c r="AY274" s="15"/>
      <c r="AZ274" s="773"/>
      <c r="BA274" s="15"/>
      <c r="BB274" s="773"/>
      <c r="BC274" s="15"/>
      <c r="BD274" s="773"/>
      <c r="BE274" s="15"/>
      <c r="BF274" s="773"/>
      <c r="BG274" s="15"/>
      <c r="BH274" s="773"/>
      <c r="BI274" s="15"/>
      <c r="BJ274" s="773"/>
      <c r="BK274" s="15"/>
      <c r="BL274" s="773"/>
      <c r="BM274" s="15">
        <f t="shared" si="54"/>
        <v>0</v>
      </c>
      <c r="BO274" s="15">
        <f t="shared" si="55"/>
        <v>0</v>
      </c>
      <c r="BP274" s="23"/>
      <c r="BQ274" s="15">
        <f t="shared" si="56"/>
        <v>0</v>
      </c>
    </row>
    <row r="275" spans="1:104" s="25" customFormat="1" ht="21" hidden="1" customHeight="1">
      <c r="A275" s="15"/>
      <c r="B275" s="15"/>
      <c r="C275" s="38" t="s">
        <v>35</v>
      </c>
      <c r="D275" s="556" t="s">
        <v>205</v>
      </c>
      <c r="E275" s="411"/>
      <c r="F275" s="457">
        <v>33689</v>
      </c>
      <c r="G275" s="788"/>
      <c r="H275" s="272" t="s">
        <v>257</v>
      </c>
      <c r="I275" s="27">
        <v>36480</v>
      </c>
      <c r="J275" s="424"/>
      <c r="K275" s="272"/>
      <c r="L275" s="16">
        <v>0</v>
      </c>
      <c r="M275" s="16">
        <v>0</v>
      </c>
      <c r="N275" s="16"/>
      <c r="O275" s="16">
        <v>0</v>
      </c>
      <c r="P275" s="16"/>
      <c r="Q275" s="767">
        <v>0</v>
      </c>
      <c r="R275" s="767"/>
      <c r="S275" s="1114">
        <v>0</v>
      </c>
      <c r="T275" s="1114"/>
      <c r="U275" s="15"/>
      <c r="V275" s="769"/>
      <c r="W275" s="15"/>
      <c r="X275" s="769"/>
      <c r="Y275" s="15"/>
      <c r="Z275" s="769"/>
      <c r="AA275" s="15"/>
      <c r="AB275" s="769"/>
      <c r="AC275" s="15"/>
      <c r="AD275" s="769"/>
      <c r="AE275" s="15"/>
      <c r="AF275" s="769"/>
      <c r="AG275" s="15"/>
      <c r="AH275" s="769"/>
      <c r="AI275" s="15"/>
      <c r="AJ275" s="769"/>
      <c r="AK275" s="15"/>
      <c r="AL275" s="770"/>
      <c r="AM275" s="15"/>
      <c r="AN275" s="770"/>
      <c r="AO275" s="15"/>
      <c r="AP275" s="770"/>
      <c r="AQ275" s="15"/>
      <c r="AR275" s="770"/>
      <c r="AS275" s="15"/>
      <c r="AT275" s="770"/>
      <c r="AU275" s="15"/>
      <c r="AV275" s="770"/>
      <c r="AW275" s="15"/>
      <c r="AX275" s="773"/>
      <c r="AY275" s="15"/>
      <c r="AZ275" s="773"/>
      <c r="BA275" s="15"/>
      <c r="BB275" s="773"/>
      <c r="BC275" s="15"/>
      <c r="BD275" s="773"/>
      <c r="BE275" s="15"/>
      <c r="BF275" s="773"/>
      <c r="BG275" s="15"/>
      <c r="BH275" s="773"/>
      <c r="BI275" s="15"/>
      <c r="BJ275" s="773"/>
      <c r="BK275" s="15"/>
      <c r="BL275" s="773"/>
      <c r="BM275" s="15">
        <f t="shared" si="54"/>
        <v>0</v>
      </c>
      <c r="BO275" s="15">
        <f t="shared" si="55"/>
        <v>0</v>
      </c>
      <c r="BP275" s="23"/>
      <c r="BQ275" s="15">
        <f t="shared" si="56"/>
        <v>0</v>
      </c>
    </row>
    <row r="276" spans="1:104" s="25" customFormat="1" ht="21" hidden="1" customHeight="1">
      <c r="A276" s="15"/>
      <c r="B276" s="15"/>
      <c r="C276" s="38" t="s">
        <v>178</v>
      </c>
      <c r="D276" s="556" t="s">
        <v>965</v>
      </c>
      <c r="E276" s="411"/>
      <c r="F276" s="458">
        <v>43292</v>
      </c>
      <c r="G276" s="788"/>
      <c r="H276" s="272" t="s">
        <v>923</v>
      </c>
      <c r="I276" s="27">
        <v>22153</v>
      </c>
      <c r="J276" s="424"/>
      <c r="K276" s="272"/>
      <c r="L276" s="16">
        <v>0</v>
      </c>
      <c r="M276" s="16">
        <v>0</v>
      </c>
      <c r="N276" s="16"/>
      <c r="O276" s="16">
        <v>0</v>
      </c>
      <c r="P276" s="16"/>
      <c r="Q276" s="767">
        <v>0</v>
      </c>
      <c r="R276" s="767"/>
      <c r="S276" s="1114">
        <v>0</v>
      </c>
      <c r="T276" s="1114"/>
      <c r="U276" s="15"/>
      <c r="V276" s="769"/>
      <c r="W276" s="15"/>
      <c r="X276" s="769"/>
      <c r="Y276" s="15"/>
      <c r="Z276" s="769"/>
      <c r="AA276" s="15"/>
      <c r="AB276" s="769"/>
      <c r="AC276" s="15"/>
      <c r="AD276" s="769"/>
      <c r="AE276" s="15"/>
      <c r="AF276" s="769"/>
      <c r="AG276" s="15"/>
      <c r="AH276" s="769"/>
      <c r="AI276" s="15"/>
      <c r="AJ276" s="769"/>
      <c r="AK276" s="15"/>
      <c r="AL276" s="769"/>
      <c r="AM276" s="15"/>
      <c r="AN276" s="770"/>
      <c r="AO276" s="15"/>
      <c r="AP276" s="770"/>
      <c r="AQ276" s="15"/>
      <c r="AR276" s="770"/>
      <c r="AS276" s="15"/>
      <c r="AT276" s="770"/>
      <c r="AU276" s="15"/>
      <c r="AV276" s="770"/>
      <c r="AW276" s="15"/>
      <c r="AX276" s="773"/>
      <c r="AY276" s="15"/>
      <c r="AZ276" s="773"/>
      <c r="BA276" s="15"/>
      <c r="BB276" s="773"/>
      <c r="BC276" s="15"/>
      <c r="BD276" s="773"/>
      <c r="BE276" s="15"/>
      <c r="BF276" s="773"/>
      <c r="BG276" s="15"/>
      <c r="BH276" s="773"/>
      <c r="BI276" s="15"/>
      <c r="BJ276" s="773"/>
      <c r="BK276" s="15"/>
      <c r="BL276" s="773"/>
      <c r="BM276" s="15">
        <f t="shared" si="54"/>
        <v>0</v>
      </c>
      <c r="BO276" s="15">
        <f t="shared" si="55"/>
        <v>0</v>
      </c>
      <c r="BP276" s="23"/>
      <c r="BQ276" s="15">
        <f t="shared" si="56"/>
        <v>0</v>
      </c>
    </row>
    <row r="277" spans="1:104" s="25" customFormat="1" ht="21" hidden="1" customHeight="1">
      <c r="A277" s="30"/>
      <c r="B277" s="30"/>
      <c r="C277" s="38" t="s">
        <v>121</v>
      </c>
      <c r="D277" s="556" t="s">
        <v>228</v>
      </c>
      <c r="E277" s="411"/>
      <c r="F277" s="459">
        <v>38468</v>
      </c>
      <c r="G277" s="788"/>
      <c r="H277" s="272" t="s">
        <v>259</v>
      </c>
      <c r="I277" s="27">
        <v>36614</v>
      </c>
      <c r="J277" s="424"/>
      <c r="K277" s="272"/>
      <c r="L277" s="16">
        <v>0</v>
      </c>
      <c r="M277" s="16">
        <v>0</v>
      </c>
      <c r="N277" s="16"/>
      <c r="O277" s="16">
        <v>0</v>
      </c>
      <c r="P277" s="16"/>
      <c r="Q277" s="767">
        <v>0</v>
      </c>
      <c r="R277" s="767"/>
      <c r="S277" s="1114">
        <v>0</v>
      </c>
      <c r="T277" s="1114"/>
      <c r="U277" s="15"/>
      <c r="V277" s="769"/>
      <c r="W277" s="15"/>
      <c r="X277" s="769"/>
      <c r="Y277" s="15"/>
      <c r="Z277" s="769"/>
      <c r="AA277" s="15"/>
      <c r="AB277" s="769"/>
      <c r="AC277" s="15"/>
      <c r="AD277" s="769"/>
      <c r="AE277" s="15"/>
      <c r="AF277" s="769"/>
      <c r="AG277" s="15"/>
      <c r="AH277" s="769"/>
      <c r="AI277" s="15"/>
      <c r="AJ277" s="769"/>
      <c r="AK277" s="15"/>
      <c r="AL277" s="770"/>
      <c r="AM277" s="15"/>
      <c r="AN277" s="770"/>
      <c r="AO277" s="15"/>
      <c r="AP277" s="770"/>
      <c r="AQ277" s="15"/>
      <c r="AR277" s="770"/>
      <c r="AS277" s="15"/>
      <c r="AT277" s="770"/>
      <c r="AU277" s="15"/>
      <c r="AV277" s="770"/>
      <c r="AW277" s="15"/>
      <c r="AX277" s="773"/>
      <c r="AY277" s="15"/>
      <c r="AZ277" s="773"/>
      <c r="BA277" s="15"/>
      <c r="BB277" s="773"/>
      <c r="BC277" s="15"/>
      <c r="BD277" s="773"/>
      <c r="BE277" s="15"/>
      <c r="BF277" s="773"/>
      <c r="BG277" s="15"/>
      <c r="BH277" s="773"/>
      <c r="BI277" s="15"/>
      <c r="BJ277" s="773"/>
      <c r="BK277" s="15"/>
      <c r="BL277" s="773"/>
      <c r="BM277" s="15">
        <f t="shared" si="54"/>
        <v>0</v>
      </c>
      <c r="BO277" s="15">
        <f t="shared" si="55"/>
        <v>0</v>
      </c>
      <c r="BP277" s="23"/>
      <c r="BQ277" s="15">
        <f t="shared" si="56"/>
        <v>0</v>
      </c>
      <c r="BR277" s="245"/>
      <c r="BS277" s="245"/>
      <c r="CR277" s="245"/>
      <c r="CS277" s="245"/>
      <c r="CT277" s="245"/>
      <c r="CU277" s="245"/>
      <c r="CV277" s="245"/>
      <c r="CW277" s="245"/>
      <c r="CX277" s="245"/>
      <c r="CY277" s="245"/>
      <c r="CZ277" s="245"/>
    </row>
    <row r="278" spans="1:104" s="245" customFormat="1" ht="21" hidden="1" customHeight="1">
      <c r="A278" s="30"/>
      <c r="B278" s="30"/>
      <c r="C278" s="38" t="s">
        <v>75</v>
      </c>
      <c r="D278" s="556" t="s">
        <v>90</v>
      </c>
      <c r="E278" s="411"/>
      <c r="F278" s="457">
        <v>35641</v>
      </c>
      <c r="G278" s="788"/>
      <c r="H278" s="272" t="s">
        <v>259</v>
      </c>
      <c r="I278" s="27">
        <v>35810</v>
      </c>
      <c r="J278" s="424"/>
      <c r="K278" s="272"/>
      <c r="L278" s="16">
        <v>0</v>
      </c>
      <c r="M278" s="16">
        <v>0</v>
      </c>
      <c r="N278" s="16"/>
      <c r="O278" s="16">
        <v>0</v>
      </c>
      <c r="P278" s="16"/>
      <c r="Q278" s="767">
        <v>0</v>
      </c>
      <c r="R278" s="767"/>
      <c r="S278" s="1114">
        <v>0</v>
      </c>
      <c r="T278" s="1114"/>
      <c r="U278" s="15"/>
      <c r="V278" s="769"/>
      <c r="W278" s="15"/>
      <c r="X278" s="769"/>
      <c r="Y278" s="15"/>
      <c r="Z278" s="769"/>
      <c r="AA278" s="15"/>
      <c r="AB278" s="769"/>
      <c r="AC278" s="15"/>
      <c r="AD278" s="769"/>
      <c r="AE278" s="15"/>
      <c r="AF278" s="769"/>
      <c r="AG278" s="15"/>
      <c r="AH278" s="769"/>
      <c r="AI278" s="15"/>
      <c r="AJ278" s="769"/>
      <c r="AK278" s="15"/>
      <c r="AL278" s="770"/>
      <c r="AM278" s="15"/>
      <c r="AN278" s="770"/>
      <c r="AO278" s="15"/>
      <c r="AP278" s="770"/>
      <c r="AQ278" s="15"/>
      <c r="AR278" s="770"/>
      <c r="AS278" s="15"/>
      <c r="AT278" s="770"/>
      <c r="AU278" s="15"/>
      <c r="AV278" s="770"/>
      <c r="AW278" s="15"/>
      <c r="AX278" s="773"/>
      <c r="AY278" s="15"/>
      <c r="AZ278" s="773"/>
      <c r="BA278" s="15"/>
      <c r="BB278" s="773"/>
      <c r="BC278" s="15"/>
      <c r="BD278" s="773"/>
      <c r="BE278" s="15"/>
      <c r="BF278" s="773"/>
      <c r="BG278" s="15"/>
      <c r="BH278" s="773"/>
      <c r="BI278" s="15"/>
      <c r="BJ278" s="773"/>
      <c r="BK278" s="15"/>
      <c r="BL278" s="773"/>
      <c r="BM278" s="15">
        <f t="shared" si="54"/>
        <v>0</v>
      </c>
      <c r="BN278" s="25"/>
      <c r="BO278" s="15">
        <f t="shared" si="55"/>
        <v>0</v>
      </c>
      <c r="BP278" s="23"/>
      <c r="BQ278" s="15">
        <f t="shared" si="56"/>
        <v>0</v>
      </c>
      <c r="BR278" s="25"/>
      <c r="BS278" s="25"/>
      <c r="BT278" s="25"/>
      <c r="BU278" s="25"/>
      <c r="BV278" s="25"/>
      <c r="BW278" s="25"/>
      <c r="BX278" s="25"/>
      <c r="BY278" s="25"/>
      <c r="BZ278" s="25"/>
      <c r="CA278" s="25"/>
      <c r="CB278" s="25"/>
      <c r="CC278" s="25"/>
      <c r="CD278" s="25"/>
      <c r="CE278" s="25"/>
      <c r="CF278" s="25"/>
      <c r="CG278" s="25"/>
      <c r="CH278" s="25"/>
      <c r="CI278" s="25"/>
      <c r="CJ278" s="25"/>
      <c r="CK278" s="25"/>
      <c r="CL278" s="25"/>
      <c r="CM278" s="25"/>
      <c r="CN278" s="25"/>
      <c r="CO278" s="25"/>
      <c r="CP278" s="25"/>
      <c r="CQ278" s="25"/>
      <c r="CR278" s="25"/>
      <c r="CS278" s="25"/>
      <c r="CT278" s="25"/>
      <c r="CU278" s="25"/>
      <c r="CV278" s="25"/>
      <c r="CW278" s="25"/>
      <c r="CX278" s="25"/>
      <c r="CY278" s="25"/>
      <c r="CZ278" s="25"/>
    </row>
    <row r="279" spans="1:104" hidden="1">
      <c r="C279" s="210"/>
      <c r="D279" s="209"/>
      <c r="F279" s="464"/>
      <c r="H279" s="211"/>
      <c r="I279" s="211"/>
      <c r="K279" s="211"/>
      <c r="U279" s="213"/>
      <c r="V279" s="103"/>
      <c r="BK279" s="213"/>
      <c r="BL279" s="213"/>
      <c r="BM279" s="209"/>
      <c r="BN279" s="210"/>
      <c r="BQ279" s="209"/>
    </row>
    <row r="280" spans="1:104" s="49" customFormat="1" ht="54" hidden="1" customHeight="1">
      <c r="D280" s="49" t="s">
        <v>1693</v>
      </c>
      <c r="E280" s="58"/>
      <c r="F280" s="387"/>
      <c r="H280" s="620"/>
      <c r="I280" s="35"/>
      <c r="K280" s="620"/>
      <c r="CQ280" s="37"/>
      <c r="CR280" s="37"/>
      <c r="CS280" s="37"/>
      <c r="CU280" s="37"/>
    </row>
    <row r="281" spans="1:104" hidden="1">
      <c r="C281" s="210"/>
      <c r="D281" s="209"/>
      <c r="F281" s="464"/>
      <c r="H281" s="211"/>
      <c r="I281" s="211"/>
      <c r="K281" s="211"/>
      <c r="U281" s="213"/>
      <c r="V281" s="103"/>
      <c r="BK281" s="213"/>
      <c r="BL281" s="213"/>
      <c r="BM281" s="209"/>
      <c r="BN281" s="210"/>
      <c r="BQ281" s="209"/>
    </row>
    <row r="282" spans="1:104" s="193" customFormat="1" ht="35.25" hidden="1" customHeight="1">
      <c r="A282" s="279" t="s">
        <v>11</v>
      </c>
      <c r="B282" s="279" t="s">
        <v>1011</v>
      </c>
      <c r="C282" s="503" t="s">
        <v>12</v>
      </c>
      <c r="D282" s="365" t="s">
        <v>39</v>
      </c>
      <c r="E282" s="478"/>
      <c r="F282" s="510" t="s">
        <v>14</v>
      </c>
      <c r="G282" s="478"/>
      <c r="H282" s="288" t="s">
        <v>297</v>
      </c>
      <c r="I282" s="288" t="s">
        <v>15</v>
      </c>
      <c r="J282" s="423"/>
      <c r="K282" s="288"/>
      <c r="L282" s="333"/>
      <c r="M282" s="333" t="s">
        <v>1262</v>
      </c>
      <c r="N282" s="333"/>
      <c r="O282" s="333" t="s">
        <v>1262</v>
      </c>
      <c r="P282" s="333"/>
      <c r="Q282" s="813" t="s">
        <v>1262</v>
      </c>
      <c r="R282" s="813"/>
      <c r="S282" s="1116" t="s">
        <v>878</v>
      </c>
      <c r="T282" s="1116"/>
      <c r="U282" s="15">
        <v>3</v>
      </c>
      <c r="V282" s="766"/>
      <c r="W282" s="15">
        <v>10</v>
      </c>
      <c r="X282" s="766"/>
      <c r="Y282" s="15">
        <v>17</v>
      </c>
      <c r="Z282" s="766"/>
      <c r="AA282" s="15">
        <v>31</v>
      </c>
      <c r="AB282" s="766"/>
      <c r="AC282" s="15">
        <v>7</v>
      </c>
      <c r="AD282" s="766"/>
      <c r="AE282" s="15">
        <v>14</v>
      </c>
      <c r="AF282" s="766"/>
      <c r="AG282" s="15">
        <v>21</v>
      </c>
      <c r="AH282" s="766"/>
      <c r="AI282" s="15">
        <v>28</v>
      </c>
      <c r="AJ282" s="766"/>
      <c r="AK282" s="15">
        <v>5</v>
      </c>
      <c r="AL282" s="766"/>
      <c r="AM282" s="15">
        <v>12</v>
      </c>
      <c r="AN282" s="766"/>
      <c r="AO282" s="15">
        <v>19</v>
      </c>
      <c r="AP282" s="766"/>
      <c r="AQ282" s="15"/>
      <c r="AR282" s="766"/>
      <c r="AS282" s="15">
        <v>26</v>
      </c>
      <c r="AT282" s="766"/>
      <c r="AU282" s="15">
        <v>2</v>
      </c>
      <c r="AV282" s="766"/>
      <c r="AW282" s="15">
        <v>9</v>
      </c>
      <c r="AX282" s="766"/>
      <c r="AY282" s="15">
        <v>16</v>
      </c>
      <c r="AZ282" s="766"/>
      <c r="BA282" s="15">
        <v>30</v>
      </c>
      <c r="BB282" s="766"/>
      <c r="BC282" s="15">
        <v>6</v>
      </c>
      <c r="BD282" s="766"/>
      <c r="BE282" s="15">
        <v>13</v>
      </c>
      <c r="BF282" s="766"/>
      <c r="BG282" s="15"/>
      <c r="BH282" s="766"/>
      <c r="BI282" s="15">
        <v>20</v>
      </c>
      <c r="BJ282" s="766"/>
      <c r="BK282" s="15">
        <v>27</v>
      </c>
      <c r="BL282" s="766"/>
      <c r="BM282" s="12" t="s">
        <v>878</v>
      </c>
      <c r="BN282" s="13"/>
      <c r="BO282" s="12" t="s">
        <v>879</v>
      </c>
      <c r="BP282" s="157"/>
      <c r="BQ282" s="14" t="s">
        <v>1262</v>
      </c>
    </row>
    <row r="283" spans="1:104" s="25" customFormat="1" ht="21" hidden="1" customHeight="1">
      <c r="A283" s="30"/>
      <c r="B283" s="30"/>
      <c r="C283" s="38" t="s">
        <v>151</v>
      </c>
      <c r="D283" s="556" t="s">
        <v>160</v>
      </c>
      <c r="E283" s="411"/>
      <c r="F283" s="457">
        <v>42442</v>
      </c>
      <c r="G283" s="788"/>
      <c r="H283" s="272" t="s">
        <v>343</v>
      </c>
      <c r="I283" s="27">
        <v>34663</v>
      </c>
      <c r="J283" s="424"/>
      <c r="K283" s="272"/>
      <c r="L283" s="16">
        <v>0</v>
      </c>
      <c r="M283" s="16">
        <v>0</v>
      </c>
      <c r="N283" s="16"/>
      <c r="O283" s="16">
        <v>0</v>
      </c>
      <c r="P283" s="16"/>
      <c r="Q283" s="767">
        <v>0</v>
      </c>
      <c r="R283" s="767"/>
      <c r="S283" s="1114">
        <v>0</v>
      </c>
      <c r="T283" s="1114"/>
      <c r="U283" s="15"/>
      <c r="V283" s="769"/>
      <c r="W283" s="15"/>
      <c r="X283" s="769"/>
      <c r="Y283" s="15"/>
      <c r="Z283" s="769"/>
      <c r="AA283" s="15"/>
      <c r="AB283" s="769"/>
      <c r="AC283" s="15"/>
      <c r="AD283" s="769"/>
      <c r="AE283" s="15"/>
      <c r="AF283" s="769"/>
      <c r="AG283" s="15"/>
      <c r="AH283" s="769"/>
      <c r="AI283" s="15"/>
      <c r="AJ283" s="769"/>
      <c r="AK283" s="15"/>
      <c r="AL283" s="770"/>
      <c r="AM283" s="15"/>
      <c r="AN283" s="770"/>
      <c r="AO283" s="15"/>
      <c r="AP283" s="770"/>
      <c r="AQ283" s="15"/>
      <c r="AR283" s="770"/>
      <c r="AS283" s="15"/>
      <c r="AT283" s="770"/>
      <c r="AU283" s="15"/>
      <c r="AV283" s="770"/>
      <c r="AW283" s="15"/>
      <c r="AX283" s="773"/>
      <c r="AY283" s="15"/>
      <c r="AZ283" s="773"/>
      <c r="BA283" s="15"/>
      <c r="BB283" s="773"/>
      <c r="BC283" s="15"/>
      <c r="BD283" s="773"/>
      <c r="BE283" s="15"/>
      <c r="BF283" s="773"/>
      <c r="BG283" s="15"/>
      <c r="BH283" s="773"/>
      <c r="BI283" s="15"/>
      <c r="BJ283" s="773"/>
      <c r="BK283" s="15"/>
      <c r="BL283" s="773"/>
      <c r="BM283" s="15">
        <f>COUNT(U283:AI283)</f>
        <v>0</v>
      </c>
      <c r="BO283" s="15">
        <f>COUNT(AK283:BK283)</f>
        <v>0</v>
      </c>
      <c r="BP283" s="23"/>
      <c r="BQ283" s="15">
        <f>SUM(BM283,BO283)</f>
        <v>0</v>
      </c>
    </row>
    <row r="284" spans="1:104" s="25" customFormat="1" ht="21" hidden="1" customHeight="1">
      <c r="A284" s="30"/>
      <c r="B284" s="30"/>
      <c r="C284" s="38" t="s">
        <v>85</v>
      </c>
      <c r="D284" s="556" t="s">
        <v>1216</v>
      </c>
      <c r="E284" s="411"/>
      <c r="F284" s="458">
        <v>44273</v>
      </c>
      <c r="G284" s="788"/>
      <c r="H284" s="272" t="s">
        <v>748</v>
      </c>
      <c r="I284" s="27">
        <v>44251</v>
      </c>
      <c r="J284" s="424"/>
      <c r="K284" s="272"/>
      <c r="L284" s="16">
        <v>11</v>
      </c>
      <c r="M284" s="16">
        <v>0</v>
      </c>
      <c r="N284" s="16"/>
      <c r="O284" s="16">
        <v>0</v>
      </c>
      <c r="P284" s="16"/>
      <c r="Q284" s="767">
        <v>0</v>
      </c>
      <c r="R284" s="767"/>
      <c r="S284" s="1114">
        <v>0</v>
      </c>
      <c r="T284" s="1114"/>
      <c r="U284" s="15"/>
      <c r="V284" s="769"/>
      <c r="W284" s="15"/>
      <c r="X284" s="769"/>
      <c r="Y284" s="15"/>
      <c r="Z284" s="769"/>
      <c r="AA284" s="15"/>
      <c r="AB284" s="769"/>
      <c r="AC284" s="15"/>
      <c r="AD284" s="769"/>
      <c r="AE284" s="15"/>
      <c r="AF284" s="769"/>
      <c r="AG284" s="15"/>
      <c r="AH284" s="769"/>
      <c r="AI284" s="15"/>
      <c r="AJ284" s="769"/>
      <c r="AK284" s="15"/>
      <c r="AL284" s="770"/>
      <c r="AM284" s="15"/>
      <c r="AN284" s="770"/>
      <c r="AO284" s="15"/>
      <c r="AP284" s="770"/>
      <c r="AQ284" s="15"/>
      <c r="AR284" s="770"/>
      <c r="AS284" s="15"/>
      <c r="AT284" s="770"/>
      <c r="AU284" s="15"/>
      <c r="AV284" s="770"/>
      <c r="AW284" s="15"/>
      <c r="AX284" s="773"/>
      <c r="AY284" s="15"/>
      <c r="AZ284" s="773"/>
      <c r="BA284" s="15"/>
      <c r="BB284" s="773"/>
      <c r="BC284" s="15"/>
      <c r="BD284" s="773"/>
      <c r="BE284" s="15"/>
      <c r="BF284" s="773"/>
      <c r="BG284" s="15"/>
      <c r="BH284" s="773"/>
      <c r="BI284" s="15"/>
      <c r="BJ284" s="773"/>
      <c r="BK284" s="15"/>
      <c r="BL284" s="773"/>
      <c r="BM284" s="15">
        <f>COUNT(U284:AI284)</f>
        <v>0</v>
      </c>
      <c r="BO284" s="15">
        <f>COUNT(AK284:BK284)</f>
        <v>0</v>
      </c>
      <c r="BP284" s="23"/>
      <c r="BQ284" s="15">
        <f>SUM(BM284,BO284)</f>
        <v>0</v>
      </c>
      <c r="CY284" s="245"/>
      <c r="CZ284" s="245"/>
    </row>
    <row r="285" spans="1:104" s="25" customFormat="1" ht="21" hidden="1" customHeight="1">
      <c r="A285" s="30"/>
      <c r="B285" s="30"/>
      <c r="C285" s="38" t="s">
        <v>91</v>
      </c>
      <c r="D285" s="556" t="s">
        <v>1119</v>
      </c>
      <c r="E285" s="411"/>
      <c r="F285" s="458">
        <v>43991</v>
      </c>
      <c r="G285" s="788"/>
      <c r="H285" s="272" t="s">
        <v>748</v>
      </c>
      <c r="I285" s="27">
        <v>23767</v>
      </c>
      <c r="J285" s="424"/>
      <c r="K285" s="272"/>
      <c r="L285" s="16">
        <v>2</v>
      </c>
      <c r="M285" s="16">
        <v>0</v>
      </c>
      <c r="N285" s="16"/>
      <c r="O285" s="16">
        <v>0</v>
      </c>
      <c r="P285" s="16"/>
      <c r="Q285" s="767">
        <v>0</v>
      </c>
      <c r="R285" s="767"/>
      <c r="S285" s="1114">
        <v>0</v>
      </c>
      <c r="T285" s="1114"/>
      <c r="U285" s="15"/>
      <c r="V285" s="769"/>
      <c r="W285" s="15"/>
      <c r="X285" s="769"/>
      <c r="Y285" s="15"/>
      <c r="Z285" s="769"/>
      <c r="AA285" s="15"/>
      <c r="AB285" s="769"/>
      <c r="AC285" s="15"/>
      <c r="AD285" s="769"/>
      <c r="AE285" s="15"/>
      <c r="AF285" s="769"/>
      <c r="AG285" s="15"/>
      <c r="AH285" s="769"/>
      <c r="AI285" s="15"/>
      <c r="AJ285" s="769"/>
      <c r="AK285" s="15"/>
      <c r="AL285" s="770"/>
      <c r="AM285" s="15"/>
      <c r="AN285" s="770"/>
      <c r="AO285" s="15"/>
      <c r="AP285" s="770"/>
      <c r="AQ285" s="15"/>
      <c r="AR285" s="770"/>
      <c r="AS285" s="15"/>
      <c r="AT285" s="770"/>
      <c r="AU285" s="15"/>
      <c r="AV285" s="770"/>
      <c r="AW285" s="15"/>
      <c r="AX285" s="773"/>
      <c r="AY285" s="15"/>
      <c r="AZ285" s="773"/>
      <c r="BA285" s="15"/>
      <c r="BB285" s="773"/>
      <c r="BC285" s="15"/>
      <c r="BD285" s="773"/>
      <c r="BE285" s="15"/>
      <c r="BF285" s="773"/>
      <c r="BG285" s="15"/>
      <c r="BH285" s="773"/>
      <c r="BI285" s="15"/>
      <c r="BJ285" s="773"/>
      <c r="BK285" s="15"/>
      <c r="BL285" s="773"/>
      <c r="BM285" s="15">
        <f>COUNT(U285:AI285)</f>
        <v>0</v>
      </c>
      <c r="BO285" s="15">
        <f>COUNT(AK285:BK285)</f>
        <v>0</v>
      </c>
      <c r="BP285" s="23"/>
      <c r="BQ285" s="15">
        <f>SUM(BM285,BO285)</f>
        <v>0</v>
      </c>
      <c r="CY285" s="245"/>
      <c r="CZ285" s="245"/>
    </row>
    <row r="286" spans="1:104" s="193" customFormat="1" ht="35.25" hidden="1" customHeight="1">
      <c r="A286" s="279" t="s">
        <v>11</v>
      </c>
      <c r="B286" s="279" t="s">
        <v>1011</v>
      </c>
      <c r="C286" s="503" t="s">
        <v>12</v>
      </c>
      <c r="D286" s="365" t="s">
        <v>13</v>
      </c>
      <c r="E286" s="478"/>
      <c r="F286" s="510" t="s">
        <v>14</v>
      </c>
      <c r="G286" s="478"/>
      <c r="H286" s="288" t="s">
        <v>297</v>
      </c>
      <c r="I286" s="288" t="s">
        <v>15</v>
      </c>
      <c r="J286" s="423"/>
      <c r="K286" s="288"/>
      <c r="L286" s="333" t="s">
        <v>1353</v>
      </c>
      <c r="M286" s="333" t="s">
        <v>1482</v>
      </c>
      <c r="N286" s="333"/>
      <c r="O286" s="333" t="s">
        <v>1482</v>
      </c>
      <c r="P286" s="333"/>
      <c r="Q286" s="813" t="s">
        <v>1482</v>
      </c>
      <c r="R286" s="813"/>
      <c r="S286" s="1116" t="s">
        <v>878</v>
      </c>
      <c r="T286" s="1116"/>
      <c r="U286" s="15">
        <v>2</v>
      </c>
      <c r="V286" s="766"/>
      <c r="W286" s="15">
        <v>9</v>
      </c>
      <c r="X286" s="766"/>
      <c r="Y286" s="15">
        <v>16</v>
      </c>
      <c r="Z286" s="766"/>
      <c r="AA286" s="15">
        <v>30</v>
      </c>
      <c r="AB286" s="766"/>
      <c r="AC286" s="15">
        <v>6</v>
      </c>
      <c r="AD286" s="766"/>
      <c r="AE286" s="15">
        <v>13</v>
      </c>
      <c r="AF286" s="766"/>
      <c r="AG286" s="15">
        <v>20</v>
      </c>
      <c r="AH286" s="766"/>
      <c r="AI286" s="15">
        <v>27</v>
      </c>
      <c r="AJ286" s="766"/>
      <c r="AK286" s="15">
        <v>4</v>
      </c>
      <c r="AL286" s="766"/>
      <c r="AM286" s="15">
        <v>11</v>
      </c>
      <c r="AN286" s="766"/>
      <c r="AO286" s="15">
        <v>18</v>
      </c>
      <c r="AP286" s="766"/>
      <c r="AQ286" s="15"/>
      <c r="AR286" s="766"/>
      <c r="AS286" s="15">
        <v>25</v>
      </c>
      <c r="AT286" s="766"/>
      <c r="AU286" s="15">
        <v>1</v>
      </c>
      <c r="AV286" s="766"/>
      <c r="AW286" s="15">
        <v>8</v>
      </c>
      <c r="AX286" s="766"/>
      <c r="AY286" s="15">
        <v>15</v>
      </c>
      <c r="AZ286" s="766"/>
      <c r="BA286" s="15">
        <v>29</v>
      </c>
      <c r="BB286" s="766"/>
      <c r="BC286" s="15">
        <v>5</v>
      </c>
      <c r="BD286" s="766"/>
      <c r="BE286" s="15">
        <v>12</v>
      </c>
      <c r="BF286" s="766"/>
      <c r="BG286" s="15"/>
      <c r="BH286" s="766"/>
      <c r="BI286" s="15">
        <v>19</v>
      </c>
      <c r="BJ286" s="766"/>
      <c r="BK286" s="15">
        <v>26</v>
      </c>
      <c r="BL286" s="766"/>
      <c r="BM286" s="12" t="s">
        <v>878</v>
      </c>
      <c r="BN286" s="13"/>
      <c r="BO286" s="12" t="s">
        <v>879</v>
      </c>
      <c r="BP286" s="157"/>
      <c r="BQ286" s="14" t="s">
        <v>1482</v>
      </c>
    </row>
    <row r="287" spans="1:104" s="245" customFormat="1" ht="21" hidden="1" customHeight="1">
      <c r="A287" s="15"/>
      <c r="B287" s="15"/>
      <c r="C287" s="38" t="s">
        <v>19</v>
      </c>
      <c r="D287" s="556" t="s">
        <v>1246</v>
      </c>
      <c r="E287" s="411"/>
      <c r="F287" s="459">
        <v>43283</v>
      </c>
      <c r="G287" s="788"/>
      <c r="H287" s="248" t="s">
        <v>748</v>
      </c>
      <c r="I287" s="26">
        <v>44076</v>
      </c>
      <c r="J287" s="424"/>
      <c r="K287" s="248"/>
      <c r="L287" s="16">
        <v>0</v>
      </c>
      <c r="M287" s="16">
        <v>0</v>
      </c>
      <c r="N287" s="16"/>
      <c r="O287" s="16">
        <v>0</v>
      </c>
      <c r="P287" s="16"/>
      <c r="Q287" s="767">
        <v>0</v>
      </c>
      <c r="R287" s="767"/>
      <c r="S287" s="1114">
        <v>0</v>
      </c>
      <c r="T287" s="1114"/>
      <c r="U287" s="15"/>
      <c r="V287" s="769"/>
      <c r="W287" s="15"/>
      <c r="X287" s="769"/>
      <c r="Y287" s="15"/>
      <c r="Z287" s="769"/>
      <c r="AA287" s="15"/>
      <c r="AB287" s="769"/>
      <c r="AC287" s="15"/>
      <c r="AD287" s="769"/>
      <c r="AE287" s="15"/>
      <c r="AF287" s="769"/>
      <c r="AG287" s="15"/>
      <c r="AH287" s="769"/>
      <c r="AI287" s="15"/>
      <c r="AJ287" s="769"/>
      <c r="AK287" s="15"/>
      <c r="AL287" s="769"/>
      <c r="AM287" s="15"/>
      <c r="AN287" s="770"/>
      <c r="AO287" s="15"/>
      <c r="AP287" s="770"/>
      <c r="AQ287" s="15"/>
      <c r="AR287" s="770"/>
      <c r="AS287" s="15"/>
      <c r="AT287" s="770"/>
      <c r="AU287" s="15"/>
      <c r="AV287" s="770"/>
      <c r="AW287" s="15"/>
      <c r="AX287" s="773"/>
      <c r="AY287" s="15"/>
      <c r="AZ287" s="773"/>
      <c r="BA287" s="15"/>
      <c r="BB287" s="773"/>
      <c r="BC287" s="15"/>
      <c r="BD287" s="773"/>
      <c r="BE287" s="15"/>
      <c r="BF287" s="773"/>
      <c r="BG287" s="15"/>
      <c r="BH287" s="773"/>
      <c r="BI287" s="15"/>
      <c r="BJ287" s="773"/>
      <c r="BK287" s="15"/>
      <c r="BL287" s="773"/>
      <c r="BM287" s="15">
        <v>0</v>
      </c>
      <c r="BN287" s="25"/>
      <c r="BO287" s="15">
        <v>0</v>
      </c>
      <c r="BP287" s="23"/>
      <c r="BQ287" s="15">
        <v>0</v>
      </c>
    </row>
    <row r="288" spans="1:104" hidden="1">
      <c r="C288" s="210"/>
      <c r="D288" s="209"/>
      <c r="F288" s="464"/>
      <c r="H288" s="211"/>
      <c r="I288" s="211"/>
      <c r="K288" s="211"/>
      <c r="U288" s="213"/>
      <c r="V288" s="103"/>
      <c r="BK288" s="213"/>
      <c r="BL288" s="213"/>
      <c r="BM288" s="209"/>
      <c r="BN288" s="210"/>
      <c r="BQ288" s="209"/>
    </row>
    <row r="289" spans="1:101" s="49" customFormat="1" ht="54" hidden="1" customHeight="1">
      <c r="D289" s="49" t="s">
        <v>1695</v>
      </c>
      <c r="E289" s="58"/>
      <c r="F289" s="387"/>
      <c r="H289" s="620"/>
      <c r="I289" s="35"/>
      <c r="K289" s="620"/>
      <c r="CS289" s="37"/>
      <c r="CT289" s="37"/>
      <c r="CU289" s="37"/>
      <c r="CW289" s="37"/>
    </row>
    <row r="290" spans="1:101" s="25" customFormat="1" ht="15.75" hidden="1" customHeight="1">
      <c r="C290" s="58"/>
      <c r="D290" s="156"/>
      <c r="E290" s="184"/>
      <c r="F290" s="475"/>
      <c r="G290" s="184"/>
      <c r="H290" s="35"/>
      <c r="I290" s="35"/>
      <c r="K290" s="35"/>
      <c r="U290" s="23"/>
      <c r="W290" s="23"/>
      <c r="Y290" s="23"/>
      <c r="AA290" s="23"/>
      <c r="AC290" s="23"/>
      <c r="AE290" s="23"/>
      <c r="AG290" s="23"/>
      <c r="AI290" s="23"/>
      <c r="AK290" s="23"/>
      <c r="AM290" s="23"/>
      <c r="AO290" s="23"/>
      <c r="AQ290" s="23"/>
      <c r="AS290" s="23"/>
      <c r="AU290" s="23"/>
      <c r="AW290" s="23"/>
      <c r="AY290" s="23"/>
      <c r="BA290" s="23"/>
      <c r="BC290" s="23"/>
      <c r="BE290" s="23"/>
      <c r="BG290" s="23"/>
      <c r="BI290" s="23"/>
      <c r="BK290" s="23"/>
      <c r="BM290" s="23"/>
      <c r="BO290" s="23"/>
      <c r="BP290" s="23"/>
      <c r="BQ290" s="23"/>
    </row>
    <row r="291" spans="1:101" s="157" customFormat="1" ht="34.5" hidden="1" customHeight="1">
      <c r="A291" s="279" t="s">
        <v>11</v>
      </c>
      <c r="B291" s="279" t="s">
        <v>1011</v>
      </c>
      <c r="C291" s="503" t="s">
        <v>12</v>
      </c>
      <c r="D291" s="365" t="s">
        <v>39</v>
      </c>
      <c r="E291" s="478"/>
      <c r="F291" s="343" t="s">
        <v>14</v>
      </c>
      <c r="G291" s="478"/>
      <c r="H291" s="318" t="s">
        <v>297</v>
      </c>
      <c r="I291" s="256" t="s">
        <v>15</v>
      </c>
      <c r="J291" s="423"/>
      <c r="K291" s="318"/>
      <c r="L291" s="333"/>
      <c r="M291" s="333">
        <v>22</v>
      </c>
      <c r="N291" s="333"/>
      <c r="O291" s="333">
        <v>22</v>
      </c>
      <c r="P291" s="333"/>
      <c r="Q291" s="813">
        <v>22</v>
      </c>
      <c r="R291" s="813"/>
      <c r="S291" s="1116">
        <v>25</v>
      </c>
      <c r="T291" s="1116"/>
      <c r="U291" s="279">
        <v>5</v>
      </c>
      <c r="V291" s="825"/>
      <c r="W291" s="279">
        <v>12</v>
      </c>
      <c r="X291" s="825"/>
      <c r="Y291" s="279">
        <v>19</v>
      </c>
      <c r="Z291" s="825"/>
      <c r="AA291" s="279">
        <v>2</v>
      </c>
      <c r="AB291" s="825"/>
      <c r="AC291" s="279">
        <v>9</v>
      </c>
      <c r="AD291" s="825"/>
      <c r="AE291" s="279">
        <v>16</v>
      </c>
      <c r="AF291" s="825"/>
      <c r="AG291" s="279">
        <v>23</v>
      </c>
      <c r="AH291" s="825"/>
      <c r="AI291" s="279">
        <v>30</v>
      </c>
      <c r="AJ291" s="825"/>
      <c r="AK291" s="279">
        <v>7</v>
      </c>
      <c r="AL291" s="825"/>
      <c r="AM291" s="279">
        <v>14</v>
      </c>
      <c r="AN291" s="825"/>
      <c r="AO291" s="279">
        <v>21</v>
      </c>
      <c r="AP291" s="825"/>
      <c r="AQ291" s="279"/>
      <c r="AR291" s="825"/>
      <c r="AS291" s="279">
        <v>28</v>
      </c>
      <c r="AT291" s="825"/>
      <c r="AU291" s="279">
        <v>4</v>
      </c>
      <c r="AV291" s="825"/>
      <c r="AW291" s="279">
        <v>11</v>
      </c>
      <c r="AX291" s="825"/>
      <c r="AY291" s="279">
        <v>18</v>
      </c>
      <c r="AZ291" s="825"/>
      <c r="BA291" s="279">
        <v>1</v>
      </c>
      <c r="BB291" s="825"/>
      <c r="BC291" s="279">
        <v>8</v>
      </c>
      <c r="BD291" s="825"/>
      <c r="BE291" s="279">
        <v>15</v>
      </c>
      <c r="BF291" s="825"/>
      <c r="BG291" s="279"/>
      <c r="BH291" s="825"/>
      <c r="BI291" s="279">
        <v>22</v>
      </c>
      <c r="BJ291" s="825"/>
      <c r="BK291" s="279">
        <v>29</v>
      </c>
      <c r="BL291" s="825"/>
      <c r="BM291" s="279">
        <v>25</v>
      </c>
      <c r="BN291" s="279">
        <v>1</v>
      </c>
      <c r="BO291" s="279">
        <v>8</v>
      </c>
      <c r="BP291" s="279">
        <v>15</v>
      </c>
      <c r="BQ291" s="279">
        <v>22</v>
      </c>
      <c r="BR291" s="279">
        <v>29</v>
      </c>
      <c r="BS291" s="279">
        <v>6</v>
      </c>
      <c r="BT291" s="279">
        <v>13</v>
      </c>
      <c r="BU291" s="279">
        <v>20</v>
      </c>
      <c r="BV291" s="279">
        <v>27</v>
      </c>
      <c r="BW291" s="279">
        <v>3</v>
      </c>
      <c r="BX291" s="279">
        <v>10</v>
      </c>
      <c r="BY291" s="279">
        <v>17</v>
      </c>
      <c r="BZ291" s="279">
        <v>24</v>
      </c>
      <c r="CA291" s="279">
        <v>31</v>
      </c>
      <c r="CB291" s="279">
        <v>7</v>
      </c>
      <c r="CC291" s="279">
        <v>14</v>
      </c>
      <c r="CD291" s="279">
        <v>21</v>
      </c>
      <c r="CE291" s="279">
        <v>28</v>
      </c>
      <c r="CF291" s="279">
        <v>5</v>
      </c>
      <c r="CG291" s="279">
        <v>12</v>
      </c>
      <c r="CH291" s="279">
        <v>19</v>
      </c>
      <c r="CI291" s="279">
        <v>26</v>
      </c>
      <c r="CJ291" s="279">
        <v>2</v>
      </c>
      <c r="CK291" s="279">
        <v>9</v>
      </c>
      <c r="CL291" s="279">
        <v>16</v>
      </c>
      <c r="CM291" s="279">
        <v>23</v>
      </c>
      <c r="CN291" s="279">
        <v>30</v>
      </c>
      <c r="CO291" s="279">
        <v>7</v>
      </c>
      <c r="CP291" s="279">
        <v>14</v>
      </c>
      <c r="CQ291" s="279">
        <v>21</v>
      </c>
      <c r="CR291" s="279">
        <v>28</v>
      </c>
      <c r="CS291" s="12" t="s">
        <v>876</v>
      </c>
      <c r="CT291" s="13"/>
      <c r="CU291" s="12" t="s">
        <v>877</v>
      </c>
      <c r="CW291" s="14" t="s">
        <v>1262</v>
      </c>
    </row>
    <row r="292" spans="1:101" s="25" customFormat="1" ht="21" hidden="1" customHeight="1">
      <c r="A292" s="30"/>
      <c r="B292" s="30"/>
      <c r="C292" s="38" t="s">
        <v>152</v>
      </c>
      <c r="D292" s="556" t="s">
        <v>1342</v>
      </c>
      <c r="E292" s="411"/>
      <c r="F292" s="457">
        <v>39968</v>
      </c>
      <c r="G292" s="788"/>
      <c r="H292" s="272" t="s">
        <v>343</v>
      </c>
      <c r="I292" s="27">
        <v>39846</v>
      </c>
      <c r="J292" s="424"/>
      <c r="K292" s="272"/>
      <c r="L292" s="16">
        <v>0</v>
      </c>
      <c r="M292" s="16">
        <v>0</v>
      </c>
      <c r="N292" s="16"/>
      <c r="O292" s="16">
        <v>0</v>
      </c>
      <c r="P292" s="16"/>
      <c r="Q292" s="767">
        <v>0</v>
      </c>
      <c r="R292" s="767"/>
      <c r="S292" s="1114">
        <v>0</v>
      </c>
      <c r="T292" s="1114"/>
      <c r="U292" s="15"/>
      <c r="V292" s="769"/>
      <c r="W292" s="15"/>
      <c r="X292" s="769"/>
      <c r="Y292" s="15"/>
      <c r="Z292" s="769"/>
      <c r="AA292" s="15"/>
      <c r="AB292" s="769"/>
      <c r="AC292" s="15"/>
      <c r="AD292" s="769"/>
      <c r="AE292" s="15"/>
      <c r="AF292" s="769"/>
      <c r="AG292" s="15"/>
      <c r="AH292" s="769"/>
      <c r="AI292" s="15"/>
      <c r="AJ292" s="769"/>
      <c r="AK292" s="15"/>
      <c r="AL292" s="770"/>
      <c r="AM292" s="15"/>
      <c r="AN292" s="770"/>
      <c r="AO292" s="15"/>
      <c r="AP292" s="770"/>
      <c r="AQ292" s="15"/>
      <c r="AR292" s="770"/>
      <c r="AS292" s="15"/>
      <c r="AT292" s="770"/>
      <c r="AU292" s="15"/>
      <c r="AV292" s="770"/>
      <c r="AW292" s="15"/>
      <c r="AX292" s="773"/>
      <c r="AY292" s="15"/>
      <c r="AZ292" s="773"/>
      <c r="BA292" s="15"/>
      <c r="BB292" s="773"/>
      <c r="BC292" s="15"/>
      <c r="BD292" s="773"/>
      <c r="BE292" s="15"/>
      <c r="BF292" s="773"/>
      <c r="BG292" s="15"/>
      <c r="BH292" s="773"/>
      <c r="BI292" s="15"/>
      <c r="BJ292" s="773"/>
      <c r="BK292" s="15"/>
      <c r="BL292" s="773"/>
      <c r="BM292" s="15">
        <f>COUNT(U292:AI292)</f>
        <v>0</v>
      </c>
      <c r="BO292" s="15">
        <f>COUNT(AK292:BK292)</f>
        <v>0</v>
      </c>
      <c r="BP292" s="23"/>
      <c r="BQ292" s="15">
        <f>SUM(BM292,BO292)</f>
        <v>0</v>
      </c>
    </row>
    <row r="293" spans="1:101" hidden="1">
      <c r="C293" s="210"/>
      <c r="D293" s="209"/>
      <c r="F293" s="464"/>
      <c r="H293" s="211"/>
      <c r="I293" s="211"/>
      <c r="K293" s="211"/>
      <c r="U293" s="213"/>
      <c r="V293" s="103"/>
      <c r="BK293" s="213"/>
      <c r="BL293" s="213"/>
      <c r="BM293" s="209"/>
      <c r="BN293" s="210"/>
      <c r="BQ293" s="209"/>
    </row>
  </sheetData>
  <sortState xmlns:xlrd2="http://schemas.microsoft.com/office/spreadsheetml/2017/richdata2" ref="A4:DY75">
    <sortCondition descending="1" ref="G4:G75"/>
    <sortCondition ref="F4:F75"/>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"11"</oddHeader>
    <oddFooter>&amp;L&amp;D&amp;C&amp;P di &amp;N&amp;R&amp;A</oddFooter>
  </headerFooter>
  <rowBreaks count="2" manualBreakCount="2">
    <brk id="37" max="6" man="1"/>
    <brk id="76" max="6"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DY263"/>
  <sheetViews>
    <sheetView zoomScale="60" zoomScaleNormal="60" zoomScaleSheetLayoutView="70" workbookViewId="0">
      <pane xSplit="20" topLeftCell="AU1" activePane="topRight" state="frozen"/>
      <selection pane="topRight" activeCell="A3" sqref="A3"/>
    </sheetView>
  </sheetViews>
  <sheetFormatPr defaultColWidth="7.44140625" defaultRowHeight="18" outlineLevelCol="1"/>
  <cols>
    <col min="1" max="2" width="5.77734375" style="209" customWidth="1"/>
    <col min="3" max="3" width="5.77734375" style="213" customWidth="1"/>
    <col min="4" max="4" width="42.77734375" style="103" customWidth="1"/>
    <col min="5" max="5" width="10.77734375" style="508" customWidth="1"/>
    <col min="6" max="6" width="10.77734375" style="512" customWidth="1"/>
    <col min="7" max="7" width="10.77734375" style="508" customWidth="1"/>
    <col min="8" max="8" width="12.88671875" style="231" hidden="1" customWidth="1" outlineLevel="1"/>
    <col min="9" max="9" width="12.88671875" style="211" hidden="1" customWidth="1" outlineLevel="1"/>
    <col min="10" max="10" width="17.77734375" style="231" hidden="1" customWidth="1" outlineLevel="1"/>
    <col min="11" max="11" width="14.77734375" style="231" hidden="1" customWidth="1" outlineLevel="1"/>
    <col min="12" max="20" width="8.6640625" style="212" hidden="1" customWidth="1" outlineLevel="1"/>
    <col min="21" max="21" width="5.6640625" style="210" customWidth="1" collapsed="1"/>
    <col min="22" max="22" width="5.6640625" style="209" customWidth="1"/>
    <col min="23" max="23" width="5.77734375" style="210" customWidth="1"/>
    <col min="24" max="24" width="5.77734375" style="209" customWidth="1"/>
    <col min="25" max="25" width="5.77734375" style="210" customWidth="1"/>
    <col min="26" max="26" width="5.77734375" style="209" customWidth="1"/>
    <col min="27" max="27" width="5.77734375" style="210" customWidth="1"/>
    <col min="28" max="28" width="5.77734375" style="209" customWidth="1"/>
    <col min="29" max="29" width="5.77734375" style="210" customWidth="1"/>
    <col min="30" max="30" width="5.77734375" style="209" customWidth="1"/>
    <col min="31" max="31" width="5.77734375" style="210" customWidth="1"/>
    <col min="32" max="32" width="5.77734375" style="209" customWidth="1"/>
    <col min="33" max="33" width="5.77734375" style="210" customWidth="1"/>
    <col min="34" max="34" width="5.77734375" style="209" customWidth="1"/>
    <col min="35" max="35" width="5.77734375" style="210" customWidth="1"/>
    <col min="36" max="36" width="5.77734375" style="209" customWidth="1"/>
    <col min="37" max="37" width="5.77734375" style="210" customWidth="1"/>
    <col min="38" max="38" width="5.77734375" style="209" customWidth="1"/>
    <col min="39" max="39" width="5.77734375" style="210" customWidth="1"/>
    <col min="40" max="40" width="5.77734375" style="209" customWidth="1"/>
    <col min="41" max="41" width="5.77734375" style="210" customWidth="1"/>
    <col min="42" max="42" width="5.77734375" style="209" customWidth="1"/>
    <col min="43" max="43" width="5.77734375" style="210" customWidth="1"/>
    <col min="44" max="44" width="5.77734375" style="209" customWidth="1"/>
    <col min="45" max="45" width="5.77734375" style="210" customWidth="1"/>
    <col min="46" max="46" width="5.77734375" style="209" customWidth="1"/>
    <col min="47" max="47" width="5.77734375" style="210" customWidth="1"/>
    <col min="48" max="48" width="5.77734375" style="209" customWidth="1"/>
    <col min="49" max="49" width="5.77734375" style="210" customWidth="1"/>
    <col min="50" max="50" width="5.77734375" style="209" customWidth="1"/>
    <col min="51" max="51" width="5.77734375" style="210" customWidth="1"/>
    <col min="52" max="52" width="5.77734375" style="209" customWidth="1"/>
    <col min="53" max="53" width="5.77734375" style="210" customWidth="1"/>
    <col min="54" max="54" width="5.77734375" style="209" customWidth="1"/>
    <col min="55" max="55" width="5.77734375" style="210" customWidth="1"/>
    <col min="56" max="56" width="5.77734375" style="209" customWidth="1"/>
    <col min="57" max="57" width="5.77734375" style="210" customWidth="1"/>
    <col min="58" max="58" width="5.77734375" style="209" customWidth="1"/>
    <col min="59" max="59" width="5.77734375" style="210" customWidth="1"/>
    <col min="60" max="60" width="5.77734375" style="209" customWidth="1"/>
    <col min="61" max="61" width="5.77734375" style="210" customWidth="1"/>
    <col min="62" max="62" width="5.77734375" style="209" customWidth="1"/>
    <col min="63" max="63" width="5.77734375" style="210" customWidth="1"/>
    <col min="64" max="64" width="5.77734375" style="209" customWidth="1"/>
    <col min="65" max="65" width="21.21875" style="11" customWidth="1"/>
    <col min="66" max="66" width="1.6640625" style="209" customWidth="1"/>
    <col min="67" max="67" width="21.21875" style="210" customWidth="1"/>
    <col min="68" max="68" width="1.6640625" style="209" customWidth="1"/>
    <col min="69" max="69" width="21.21875" style="210" customWidth="1"/>
    <col min="70" max="16384" width="7.44140625" style="209"/>
  </cols>
  <sheetData>
    <row r="1" spans="1:107" s="226" customFormat="1" ht="72" customHeight="1">
      <c r="A1" s="1"/>
      <c r="B1" s="1"/>
      <c r="C1" s="58"/>
      <c r="D1" s="560"/>
      <c r="E1" s="184"/>
      <c r="F1" s="475"/>
      <c r="G1" s="538"/>
      <c r="H1" s="222"/>
      <c r="I1" s="35"/>
      <c r="J1" s="198"/>
      <c r="K1" s="222"/>
      <c r="L1" s="223"/>
      <c r="M1" s="223"/>
      <c r="N1" s="223"/>
      <c r="O1" s="223"/>
      <c r="P1" s="223"/>
      <c r="Q1" s="223"/>
      <c r="R1" s="223"/>
      <c r="S1" s="223"/>
      <c r="T1" s="223"/>
      <c r="U1" s="1033"/>
      <c r="V1" s="224"/>
      <c r="W1" s="1033"/>
      <c r="X1" s="224"/>
      <c r="Y1" s="1033"/>
      <c r="Z1" s="224"/>
      <c r="AA1" s="1044"/>
      <c r="AB1" s="224"/>
      <c r="AC1" s="1033"/>
      <c r="AD1" s="224"/>
      <c r="AE1" s="1033"/>
      <c r="AF1" s="224"/>
      <c r="AG1" s="1033"/>
      <c r="AH1" s="224"/>
      <c r="AI1" s="1033"/>
      <c r="AJ1" s="224"/>
      <c r="AK1" s="1033"/>
      <c r="AL1" s="224"/>
      <c r="AM1" s="1033"/>
      <c r="AN1" s="224"/>
      <c r="AO1" s="1033"/>
      <c r="AP1" s="224"/>
      <c r="AQ1" s="1033"/>
      <c r="AR1" s="224"/>
      <c r="AS1" s="1033"/>
      <c r="AT1" s="224"/>
      <c r="AU1" s="1033"/>
      <c r="AV1" s="224"/>
      <c r="AW1" s="1033"/>
      <c r="AX1" s="224"/>
      <c r="AY1" s="1033"/>
      <c r="AZ1" s="224"/>
      <c r="BA1" s="1033"/>
      <c r="BB1" s="224"/>
      <c r="BC1" s="1033"/>
      <c r="BD1" s="224"/>
      <c r="BE1" s="1033"/>
      <c r="BF1" s="224"/>
      <c r="BG1" s="1033"/>
      <c r="BH1" s="224"/>
      <c r="BI1" s="1033"/>
      <c r="BJ1" s="224"/>
      <c r="BK1" s="1033"/>
      <c r="BL1" s="224"/>
      <c r="BM1" s="225"/>
      <c r="BO1" s="49"/>
      <c r="BQ1" s="49"/>
    </row>
    <row r="2" spans="1:107" s="156" customFormat="1" ht="34.5" customHeight="1">
      <c r="A2" s="275"/>
      <c r="B2" s="293"/>
      <c r="C2" s="531"/>
      <c r="D2" s="6" t="s">
        <v>2410</v>
      </c>
      <c r="E2" s="486"/>
      <c r="F2" s="456"/>
      <c r="G2" s="539"/>
      <c r="H2" s="227"/>
      <c r="I2" s="8"/>
      <c r="J2" s="425"/>
      <c r="K2" s="227"/>
      <c r="L2" s="281"/>
      <c r="M2" s="281"/>
      <c r="N2" s="281"/>
      <c r="O2" s="281"/>
      <c r="P2" s="281"/>
      <c r="Q2" s="827"/>
      <c r="R2" s="827"/>
      <c r="S2" s="827"/>
      <c r="T2" s="827"/>
      <c r="U2" s="325" t="s">
        <v>4</v>
      </c>
      <c r="V2" s="838"/>
      <c r="W2" s="327"/>
      <c r="X2" s="838"/>
      <c r="Y2" s="838"/>
      <c r="Z2" s="838"/>
      <c r="AA2" s="327"/>
      <c r="AB2" s="838"/>
      <c r="AC2" s="839"/>
      <c r="AD2" s="1009"/>
      <c r="AE2" s="994" t="s">
        <v>5</v>
      </c>
      <c r="AF2" s="838"/>
      <c r="AG2" s="327"/>
      <c r="AH2" s="838"/>
      <c r="AI2" s="327"/>
      <c r="AJ2" s="838"/>
      <c r="AK2" s="838"/>
      <c r="AL2" s="838"/>
      <c r="AM2" s="994" t="s">
        <v>843</v>
      </c>
      <c r="AN2" s="838"/>
      <c r="AO2" s="327"/>
      <c r="AP2" s="838"/>
      <c r="AQ2" s="327"/>
      <c r="AR2" s="838"/>
      <c r="AS2" s="838"/>
      <c r="AT2" s="838"/>
      <c r="AU2" s="994" t="s">
        <v>287</v>
      </c>
      <c r="AV2" s="838"/>
      <c r="AW2" s="327"/>
      <c r="AX2" s="838"/>
      <c r="AY2" s="327"/>
      <c r="AZ2" s="838"/>
      <c r="BA2" s="327"/>
      <c r="BB2" s="838"/>
      <c r="BC2" s="838"/>
      <c r="BD2" s="838"/>
      <c r="BE2" s="994" t="s">
        <v>8</v>
      </c>
      <c r="BF2" s="838"/>
      <c r="BG2" s="327"/>
      <c r="BH2" s="838"/>
      <c r="BI2" s="327"/>
      <c r="BJ2" s="838"/>
      <c r="BK2" s="838"/>
      <c r="BL2" s="1003"/>
      <c r="BM2" s="228"/>
      <c r="BO2" s="58"/>
      <c r="BQ2" s="58"/>
    </row>
    <row r="3" spans="1:107" s="484" customFormat="1" ht="34.5" customHeight="1">
      <c r="A3" s="593" t="s">
        <v>301</v>
      </c>
      <c r="B3" s="593" t="s">
        <v>1601</v>
      </c>
      <c r="C3" s="504"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840" t="s">
        <v>2276</v>
      </c>
      <c r="R3" s="811" t="s">
        <v>2277</v>
      </c>
      <c r="S3" s="1113" t="s">
        <v>2481</v>
      </c>
      <c r="T3" s="1113" t="s">
        <v>2482</v>
      </c>
      <c r="U3" s="1036">
        <v>3</v>
      </c>
      <c r="V3" s="843" t="s">
        <v>1601</v>
      </c>
      <c r="W3" s="1036">
        <v>10</v>
      </c>
      <c r="X3" s="843" t="s">
        <v>1601</v>
      </c>
      <c r="Y3" s="1040">
        <v>17</v>
      </c>
      <c r="Z3" s="843" t="s">
        <v>1601</v>
      </c>
      <c r="AA3" s="1036">
        <v>24</v>
      </c>
      <c r="AB3" s="843" t="s">
        <v>1601</v>
      </c>
      <c r="AC3" s="1036">
        <v>31</v>
      </c>
      <c r="AD3" s="843" t="s">
        <v>1601</v>
      </c>
      <c r="AE3" s="1036">
        <v>7</v>
      </c>
      <c r="AF3" s="843" t="s">
        <v>1601</v>
      </c>
      <c r="AG3" s="1036">
        <v>14</v>
      </c>
      <c r="AH3" s="843" t="s">
        <v>1601</v>
      </c>
      <c r="AI3" s="1036">
        <v>21</v>
      </c>
      <c r="AJ3" s="843" t="s">
        <v>1601</v>
      </c>
      <c r="AK3" s="1036">
        <v>28</v>
      </c>
      <c r="AL3" s="843" t="s">
        <v>1601</v>
      </c>
      <c r="AM3" s="1036">
        <v>5</v>
      </c>
      <c r="AN3" s="843" t="s">
        <v>1601</v>
      </c>
      <c r="AO3" s="1036">
        <v>12</v>
      </c>
      <c r="AP3" s="843" t="s">
        <v>1601</v>
      </c>
      <c r="AQ3" s="1036">
        <v>19</v>
      </c>
      <c r="AR3" s="843" t="s">
        <v>1601</v>
      </c>
      <c r="AS3" s="1036">
        <v>26</v>
      </c>
      <c r="AT3" s="843" t="s">
        <v>1601</v>
      </c>
      <c r="AU3" s="1036">
        <v>2</v>
      </c>
      <c r="AV3" s="843" t="s">
        <v>1601</v>
      </c>
      <c r="AW3" s="1036">
        <v>9</v>
      </c>
      <c r="AX3" s="843" t="s">
        <v>1601</v>
      </c>
      <c r="AY3" s="1036">
        <v>16</v>
      </c>
      <c r="AZ3" s="843" t="s">
        <v>1601</v>
      </c>
      <c r="BA3" s="1036">
        <v>23</v>
      </c>
      <c r="BB3" s="843" t="s">
        <v>1601</v>
      </c>
      <c r="BC3" s="1036">
        <v>30</v>
      </c>
      <c r="BD3" s="843" t="s">
        <v>1601</v>
      </c>
      <c r="BE3" s="1036">
        <v>6</v>
      </c>
      <c r="BF3" s="843" t="s">
        <v>1601</v>
      </c>
      <c r="BG3" s="1036">
        <v>13</v>
      </c>
      <c r="BH3" s="843" t="s">
        <v>1601</v>
      </c>
      <c r="BI3" s="1036">
        <v>20</v>
      </c>
      <c r="BJ3" s="843" t="s">
        <v>1601</v>
      </c>
      <c r="BK3" s="1036">
        <v>27</v>
      </c>
      <c r="BL3" s="843" t="s">
        <v>1601</v>
      </c>
      <c r="BM3" s="473" t="s">
        <v>878</v>
      </c>
      <c r="BN3" s="474"/>
      <c r="BO3" s="473" t="s">
        <v>879</v>
      </c>
      <c r="BP3" s="173"/>
      <c r="BQ3" s="473" t="s">
        <v>1668</v>
      </c>
    </row>
    <row r="4" spans="1:107" s="230" customFormat="1" ht="21" customHeight="1">
      <c r="A4" s="15"/>
      <c r="B4" s="15"/>
      <c r="C4" s="38" t="s">
        <v>16</v>
      </c>
      <c r="D4" s="34" t="s">
        <v>1331</v>
      </c>
      <c r="E4" s="477">
        <v>10923</v>
      </c>
      <c r="F4" s="458">
        <v>44350</v>
      </c>
      <c r="G4" s="788">
        <v>614</v>
      </c>
      <c r="H4" s="319" t="s">
        <v>1593</v>
      </c>
      <c r="I4" s="27">
        <v>31951</v>
      </c>
      <c r="J4" s="430" t="s">
        <v>1209</v>
      </c>
      <c r="K4" s="287" t="s">
        <v>1208</v>
      </c>
      <c r="L4" s="16">
        <v>567</v>
      </c>
      <c r="M4" s="255">
        <v>17</v>
      </c>
      <c r="N4" s="16">
        <v>584</v>
      </c>
      <c r="O4" s="255">
        <v>14</v>
      </c>
      <c r="P4" s="16">
        <v>598</v>
      </c>
      <c r="Q4" s="768">
        <v>13</v>
      </c>
      <c r="R4" s="767">
        <v>611</v>
      </c>
      <c r="S4" s="1114">
        <v>3</v>
      </c>
      <c r="T4" s="1114">
        <v>614</v>
      </c>
      <c r="U4" s="15"/>
      <c r="V4" s="769"/>
      <c r="W4" s="15"/>
      <c r="X4" s="769"/>
      <c r="Y4" s="766"/>
      <c r="Z4" s="769"/>
      <c r="AA4" s="15">
        <v>12</v>
      </c>
      <c r="AB4" s="769">
        <v>35</v>
      </c>
      <c r="AC4" s="15">
        <v>12</v>
      </c>
      <c r="AD4" s="769">
        <v>35</v>
      </c>
      <c r="AE4" s="15"/>
      <c r="AF4" s="769"/>
      <c r="AG4" s="15">
        <v>12</v>
      </c>
      <c r="AH4" s="769">
        <v>35</v>
      </c>
      <c r="AI4" s="15"/>
      <c r="AJ4" s="769"/>
      <c r="AK4" s="15"/>
      <c r="AL4" s="769"/>
      <c r="AM4" s="15"/>
      <c r="AN4" s="770"/>
      <c r="AO4" s="15"/>
      <c r="AP4" s="770"/>
      <c r="AQ4" s="15"/>
      <c r="AR4" s="770"/>
      <c r="AS4" s="15"/>
      <c r="AT4" s="770"/>
      <c r="AU4" s="15"/>
      <c r="AV4" s="770"/>
      <c r="AW4" s="15"/>
      <c r="AX4" s="770"/>
      <c r="AY4" s="15"/>
      <c r="AZ4" s="770"/>
      <c r="BA4" s="15"/>
      <c r="BB4" s="770"/>
      <c r="BC4" s="15"/>
      <c r="BD4" s="770"/>
      <c r="BE4" s="15"/>
      <c r="BF4" s="770"/>
      <c r="BG4" s="15"/>
      <c r="BH4" s="770"/>
      <c r="BI4" s="15"/>
      <c r="BJ4" s="770"/>
      <c r="BK4" s="15"/>
      <c r="BL4" s="770"/>
      <c r="BM4" s="229">
        <f t="shared" ref="BM4:BM35" si="0">COUNT(V4,X4,Z4,AB4,AD4,AF4,AH4,AJ4,AL4)</f>
        <v>3</v>
      </c>
      <c r="BO4" s="168">
        <f t="shared" ref="BO4:BO35" si="1">COUNT(AN4,AP4,AR4,AT4,AV4,AX4,AZ4,BB4,BD4,BF4,BH4,BJ4,BL4)</f>
        <v>0</v>
      </c>
      <c r="BQ4" s="15">
        <f t="shared" ref="BQ4:BQ35" si="2">SUM(BM4,BO4)</f>
        <v>3</v>
      </c>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row>
    <row r="5" spans="1:107" s="25" customFormat="1" ht="21" customHeight="1">
      <c r="A5" s="15"/>
      <c r="B5" s="15"/>
      <c r="C5" s="38" t="s">
        <v>17</v>
      </c>
      <c r="D5" s="556" t="s">
        <v>90</v>
      </c>
      <c r="E5" s="477">
        <v>547</v>
      </c>
      <c r="F5" s="457">
        <v>35641</v>
      </c>
      <c r="G5" s="788">
        <v>574</v>
      </c>
      <c r="H5" s="319" t="s">
        <v>259</v>
      </c>
      <c r="I5" s="27">
        <v>35810</v>
      </c>
      <c r="J5" s="431" t="s">
        <v>728</v>
      </c>
      <c r="K5" s="287" t="s">
        <v>727</v>
      </c>
      <c r="L5" s="16">
        <v>522</v>
      </c>
      <c r="M5" s="255">
        <v>19</v>
      </c>
      <c r="N5" s="16">
        <v>541</v>
      </c>
      <c r="O5" s="255">
        <v>16</v>
      </c>
      <c r="P5" s="16">
        <v>557</v>
      </c>
      <c r="Q5" s="768">
        <v>17</v>
      </c>
      <c r="R5" s="767">
        <v>574</v>
      </c>
      <c r="S5" s="1114">
        <v>0</v>
      </c>
      <c r="T5" s="1114">
        <v>574</v>
      </c>
      <c r="U5" s="15"/>
      <c r="V5" s="769"/>
      <c r="W5" s="15"/>
      <c r="X5" s="769"/>
      <c r="Y5" s="766"/>
      <c r="Z5" s="769"/>
      <c r="AA5" s="15"/>
      <c r="AB5" s="769"/>
      <c r="AC5" s="15"/>
      <c r="AD5" s="769"/>
      <c r="AE5" s="15"/>
      <c r="AF5" s="769"/>
      <c r="AG5" s="15"/>
      <c r="AH5" s="769"/>
      <c r="AI5" s="15"/>
      <c r="AJ5" s="769"/>
      <c r="AK5" s="15"/>
      <c r="AL5" s="769"/>
      <c r="AM5" s="15">
        <v>47</v>
      </c>
      <c r="AN5" s="770">
        <v>35</v>
      </c>
      <c r="AO5" s="15"/>
      <c r="AP5" s="770"/>
      <c r="AQ5" s="15">
        <v>63</v>
      </c>
      <c r="AR5" s="770">
        <v>35</v>
      </c>
      <c r="AS5" s="15"/>
      <c r="AT5" s="770"/>
      <c r="AU5" s="15"/>
      <c r="AV5" s="770"/>
      <c r="AW5" s="15"/>
      <c r="AX5" s="770"/>
      <c r="AY5" s="15"/>
      <c r="AZ5" s="770"/>
      <c r="BA5" s="15"/>
      <c r="BB5" s="770"/>
      <c r="BC5" s="15"/>
      <c r="BD5" s="770"/>
      <c r="BE5" s="15"/>
      <c r="BF5" s="770"/>
      <c r="BG5" s="15"/>
      <c r="BH5" s="770"/>
      <c r="BI5" s="15"/>
      <c r="BJ5" s="770"/>
      <c r="BK5" s="15"/>
      <c r="BL5" s="770"/>
      <c r="BM5" s="229">
        <f t="shared" si="0"/>
        <v>0</v>
      </c>
      <c r="BO5" s="168">
        <f t="shared" si="1"/>
        <v>2</v>
      </c>
      <c r="BQ5" s="15">
        <f t="shared" si="2"/>
        <v>2</v>
      </c>
    </row>
    <row r="6" spans="1:107" s="25" customFormat="1" ht="21" customHeight="1">
      <c r="A6" s="15"/>
      <c r="B6" s="15"/>
      <c r="C6" s="38" t="s">
        <v>19</v>
      </c>
      <c r="D6" s="556" t="s">
        <v>943</v>
      </c>
      <c r="E6" s="477">
        <v>8603</v>
      </c>
      <c r="F6" s="459">
        <v>38309</v>
      </c>
      <c r="G6" s="788">
        <v>570</v>
      </c>
      <c r="H6" s="319" t="s">
        <v>258</v>
      </c>
      <c r="I6" s="27">
        <v>29881</v>
      </c>
      <c r="J6" s="436" t="s">
        <v>941</v>
      </c>
      <c r="K6" s="287" t="s">
        <v>940</v>
      </c>
      <c r="L6" s="16">
        <v>517</v>
      </c>
      <c r="M6" s="255">
        <v>19</v>
      </c>
      <c r="N6" s="16">
        <v>536</v>
      </c>
      <c r="O6" s="255">
        <v>17</v>
      </c>
      <c r="P6" s="16">
        <v>553</v>
      </c>
      <c r="Q6" s="768">
        <v>14</v>
      </c>
      <c r="R6" s="767">
        <v>567</v>
      </c>
      <c r="S6" s="1114">
        <v>3</v>
      </c>
      <c r="T6" s="1114">
        <v>570</v>
      </c>
      <c r="U6" s="15"/>
      <c r="V6" s="769"/>
      <c r="W6" s="15"/>
      <c r="X6" s="769"/>
      <c r="Y6" s="766"/>
      <c r="Z6" s="769"/>
      <c r="AA6" s="15"/>
      <c r="AB6" s="769"/>
      <c r="AC6" s="15"/>
      <c r="AD6" s="769"/>
      <c r="AE6" s="15"/>
      <c r="AF6" s="769"/>
      <c r="AG6" s="15">
        <v>13</v>
      </c>
      <c r="AH6" s="769">
        <v>35</v>
      </c>
      <c r="AI6" s="15">
        <v>13</v>
      </c>
      <c r="AJ6" s="769">
        <v>35</v>
      </c>
      <c r="AK6" s="15">
        <v>13</v>
      </c>
      <c r="AL6" s="769">
        <v>35</v>
      </c>
      <c r="AM6" s="15">
        <v>13</v>
      </c>
      <c r="AN6" s="770">
        <v>35</v>
      </c>
      <c r="AO6" s="15">
        <v>13</v>
      </c>
      <c r="AP6" s="770">
        <v>35</v>
      </c>
      <c r="AQ6" s="15">
        <v>13</v>
      </c>
      <c r="AR6" s="770">
        <v>35</v>
      </c>
      <c r="AS6" s="15">
        <v>13</v>
      </c>
      <c r="AT6" s="770">
        <v>35</v>
      </c>
      <c r="AU6" s="15">
        <v>13</v>
      </c>
      <c r="AV6" s="770">
        <v>35</v>
      </c>
      <c r="AW6" s="15">
        <v>13</v>
      </c>
      <c r="AX6" s="770">
        <v>35</v>
      </c>
      <c r="AY6" s="15"/>
      <c r="AZ6" s="770"/>
      <c r="BA6" s="15"/>
      <c r="BB6" s="770"/>
      <c r="BC6" s="15"/>
      <c r="BD6" s="770"/>
      <c r="BE6" s="15"/>
      <c r="BF6" s="770"/>
      <c r="BG6" s="15"/>
      <c r="BH6" s="770"/>
      <c r="BI6" s="15"/>
      <c r="BJ6" s="770"/>
      <c r="BK6" s="15"/>
      <c r="BL6" s="770"/>
      <c r="BM6" s="229">
        <f t="shared" si="0"/>
        <v>3</v>
      </c>
      <c r="BO6" s="168">
        <f t="shared" si="1"/>
        <v>6</v>
      </c>
      <c r="BQ6" s="15">
        <f t="shared" si="2"/>
        <v>9</v>
      </c>
    </row>
    <row r="7" spans="1:107" s="25" customFormat="1" ht="21" customHeight="1">
      <c r="A7" s="15"/>
      <c r="B7" s="15"/>
      <c r="C7" s="38" t="s">
        <v>21</v>
      </c>
      <c r="D7" s="556" t="s">
        <v>45</v>
      </c>
      <c r="E7" s="477">
        <v>479</v>
      </c>
      <c r="F7" s="457">
        <v>36537</v>
      </c>
      <c r="G7" s="788">
        <v>403</v>
      </c>
      <c r="H7" s="319" t="s">
        <v>255</v>
      </c>
      <c r="I7" s="27">
        <v>36511</v>
      </c>
      <c r="J7" s="590" t="s">
        <v>660</v>
      </c>
      <c r="K7" s="287" t="s">
        <v>659</v>
      </c>
      <c r="L7" s="16">
        <v>360</v>
      </c>
      <c r="M7" s="255">
        <v>19</v>
      </c>
      <c r="N7" s="16">
        <v>379</v>
      </c>
      <c r="O7" s="255">
        <v>11</v>
      </c>
      <c r="P7" s="16">
        <v>390</v>
      </c>
      <c r="Q7" s="768">
        <v>13</v>
      </c>
      <c r="R7" s="767">
        <v>403</v>
      </c>
      <c r="S7" s="1114">
        <v>0</v>
      </c>
      <c r="T7" s="1114">
        <v>403</v>
      </c>
      <c r="U7" s="15"/>
      <c r="V7" s="769"/>
      <c r="W7" s="15"/>
      <c r="X7" s="769"/>
      <c r="Y7" s="766"/>
      <c r="Z7" s="769"/>
      <c r="AA7" s="15"/>
      <c r="AB7" s="769"/>
      <c r="AC7" s="15"/>
      <c r="AD7" s="769"/>
      <c r="AE7" s="15"/>
      <c r="AF7" s="769"/>
      <c r="AG7" s="15"/>
      <c r="AH7" s="769"/>
      <c r="AI7" s="15"/>
      <c r="AJ7" s="769"/>
      <c r="AK7" s="15"/>
      <c r="AL7" s="769"/>
      <c r="AM7" s="15"/>
      <c r="AN7" s="770"/>
      <c r="AO7" s="15"/>
      <c r="AP7" s="770"/>
      <c r="AQ7" s="15"/>
      <c r="AR7" s="770"/>
      <c r="AS7" s="15"/>
      <c r="AT7" s="770"/>
      <c r="AU7" s="15"/>
      <c r="AV7" s="770"/>
      <c r="AW7" s="15"/>
      <c r="AX7" s="770"/>
      <c r="AY7" s="15"/>
      <c r="AZ7" s="770"/>
      <c r="BA7" s="15"/>
      <c r="BB7" s="770"/>
      <c r="BC7" s="15"/>
      <c r="BD7" s="770"/>
      <c r="BE7" s="15"/>
      <c r="BF7" s="770"/>
      <c r="BG7" s="15"/>
      <c r="BH7" s="770"/>
      <c r="BI7" s="15"/>
      <c r="BJ7" s="770"/>
      <c r="BK7" s="15"/>
      <c r="BL7" s="770"/>
      <c r="BM7" s="229">
        <f t="shared" si="0"/>
        <v>0</v>
      </c>
      <c r="BO7" s="168">
        <f t="shared" si="1"/>
        <v>0</v>
      </c>
      <c r="BQ7" s="15">
        <f t="shared" si="2"/>
        <v>0</v>
      </c>
    </row>
    <row r="8" spans="1:107" customFormat="1" ht="21" customHeight="1">
      <c r="A8" s="15"/>
      <c r="B8" s="15"/>
      <c r="C8" s="38" t="s">
        <v>23</v>
      </c>
      <c r="D8" s="556" t="s">
        <v>1401</v>
      </c>
      <c r="E8" s="477">
        <v>356</v>
      </c>
      <c r="F8" s="457">
        <v>30834</v>
      </c>
      <c r="G8" s="788">
        <v>395</v>
      </c>
      <c r="H8" s="319" t="s">
        <v>259</v>
      </c>
      <c r="I8" s="27">
        <v>34716</v>
      </c>
      <c r="J8" s="431" t="s">
        <v>568</v>
      </c>
      <c r="K8" s="287" t="s">
        <v>567</v>
      </c>
      <c r="L8" s="16">
        <v>394</v>
      </c>
      <c r="M8" s="255">
        <v>0</v>
      </c>
      <c r="N8" s="16">
        <v>394</v>
      </c>
      <c r="O8" s="255">
        <v>0</v>
      </c>
      <c r="P8" s="16">
        <v>394</v>
      </c>
      <c r="Q8" s="768">
        <v>1</v>
      </c>
      <c r="R8" s="767">
        <v>395</v>
      </c>
      <c r="S8" s="1114">
        <v>0</v>
      </c>
      <c r="T8" s="1114">
        <v>395</v>
      </c>
      <c r="U8" s="15"/>
      <c r="V8" s="769"/>
      <c r="W8" s="15"/>
      <c r="X8" s="769"/>
      <c r="Y8" s="766"/>
      <c r="Z8" s="769"/>
      <c r="AA8" s="15"/>
      <c r="AB8" s="769"/>
      <c r="AC8" s="15"/>
      <c r="AD8" s="769"/>
      <c r="AE8" s="15"/>
      <c r="AF8" s="769"/>
      <c r="AG8" s="15"/>
      <c r="AH8" s="769"/>
      <c r="AI8" s="15"/>
      <c r="AJ8" s="769"/>
      <c r="AK8" s="15"/>
      <c r="AL8" s="769"/>
      <c r="AM8" s="15"/>
      <c r="AN8" s="770"/>
      <c r="AO8" s="15"/>
      <c r="AP8" s="770"/>
      <c r="AQ8" s="15"/>
      <c r="AR8" s="770"/>
      <c r="AS8" s="15"/>
      <c r="AT8" s="770"/>
      <c r="AU8" s="15"/>
      <c r="AV8" s="770"/>
      <c r="AW8" s="15"/>
      <c r="AX8" s="770"/>
      <c r="AY8" s="15"/>
      <c r="AZ8" s="770"/>
      <c r="BA8" s="15"/>
      <c r="BB8" s="770"/>
      <c r="BC8" s="15"/>
      <c r="BD8" s="770"/>
      <c r="BE8" s="15"/>
      <c r="BF8" s="770"/>
      <c r="BG8" s="15"/>
      <c r="BH8" s="770"/>
      <c r="BI8" s="15"/>
      <c r="BJ8" s="770"/>
      <c r="BK8" s="15"/>
      <c r="BL8" s="770"/>
      <c r="BM8" s="229">
        <f t="shared" si="0"/>
        <v>0</v>
      </c>
      <c r="BN8" s="25"/>
      <c r="BO8" s="168">
        <f t="shared" si="1"/>
        <v>0</v>
      </c>
      <c r="BP8" s="25"/>
      <c r="BQ8" s="15">
        <f t="shared" si="2"/>
        <v>0</v>
      </c>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row>
    <row r="9" spans="1:107" s="25" customFormat="1" ht="21" customHeight="1">
      <c r="A9" s="30"/>
      <c r="B9" s="30"/>
      <c r="C9" s="38" t="s">
        <v>25</v>
      </c>
      <c r="D9" s="556" t="s">
        <v>1722</v>
      </c>
      <c r="E9" s="477">
        <v>469</v>
      </c>
      <c r="F9" s="458">
        <v>44699</v>
      </c>
      <c r="G9" s="788">
        <v>392</v>
      </c>
      <c r="H9" s="319" t="s">
        <v>923</v>
      </c>
      <c r="I9" s="27">
        <v>36432</v>
      </c>
      <c r="J9" s="430" t="s">
        <v>1723</v>
      </c>
      <c r="K9" s="287" t="s">
        <v>1724</v>
      </c>
      <c r="L9" s="16">
        <v>387</v>
      </c>
      <c r="M9" s="255">
        <v>5</v>
      </c>
      <c r="N9" s="16">
        <v>392</v>
      </c>
      <c r="O9" s="255">
        <v>0</v>
      </c>
      <c r="P9" s="16">
        <v>392</v>
      </c>
      <c r="Q9" s="768">
        <v>0</v>
      </c>
      <c r="R9" s="767">
        <v>392</v>
      </c>
      <c r="S9" s="1114">
        <v>0</v>
      </c>
      <c r="T9" s="1114">
        <v>392</v>
      </c>
      <c r="U9" s="15"/>
      <c r="V9" s="769"/>
      <c r="W9" s="15"/>
      <c r="X9" s="769"/>
      <c r="Y9" s="766"/>
      <c r="Z9" s="769"/>
      <c r="AA9" s="15"/>
      <c r="AB9" s="769"/>
      <c r="AC9" s="15"/>
      <c r="AD9" s="769"/>
      <c r="AE9" s="15"/>
      <c r="AF9" s="769"/>
      <c r="AG9" s="15"/>
      <c r="AH9" s="769"/>
      <c r="AI9" s="15"/>
      <c r="AJ9" s="769"/>
      <c r="AK9" s="15"/>
      <c r="AL9" s="769"/>
      <c r="AM9" s="15"/>
      <c r="AN9" s="770"/>
      <c r="AO9" s="15"/>
      <c r="AP9" s="770"/>
      <c r="AQ9" s="15"/>
      <c r="AR9" s="770"/>
      <c r="AS9" s="15"/>
      <c r="AT9" s="770"/>
      <c r="AU9" s="15"/>
      <c r="AV9" s="770"/>
      <c r="AW9" s="15"/>
      <c r="AX9" s="770"/>
      <c r="AY9" s="15"/>
      <c r="AZ9" s="770"/>
      <c r="BA9" s="15"/>
      <c r="BB9" s="770"/>
      <c r="BC9" s="15"/>
      <c r="BD9" s="770"/>
      <c r="BE9" s="15"/>
      <c r="BF9" s="770"/>
      <c r="BG9" s="15"/>
      <c r="BH9" s="770"/>
      <c r="BI9" s="15"/>
      <c r="BJ9" s="770"/>
      <c r="BK9" s="15"/>
      <c r="BL9" s="770"/>
      <c r="BM9" s="229">
        <f t="shared" si="0"/>
        <v>0</v>
      </c>
      <c r="BO9" s="168">
        <f t="shared" si="1"/>
        <v>0</v>
      </c>
      <c r="BQ9" s="15">
        <f t="shared" si="2"/>
        <v>0</v>
      </c>
    </row>
    <row r="10" spans="1:107" s="25" customFormat="1" ht="21" customHeight="1">
      <c r="A10" s="40"/>
      <c r="B10" s="40"/>
      <c r="C10" s="38" t="s">
        <v>27</v>
      </c>
      <c r="D10" s="556" t="s">
        <v>1160</v>
      </c>
      <c r="E10" s="477">
        <v>6258</v>
      </c>
      <c r="F10" s="457">
        <v>41551</v>
      </c>
      <c r="G10" s="788">
        <v>297</v>
      </c>
      <c r="H10" s="319" t="s">
        <v>748</v>
      </c>
      <c r="I10" s="27">
        <v>23229</v>
      </c>
      <c r="J10" s="436" t="s">
        <v>651</v>
      </c>
      <c r="K10" s="287" t="s">
        <v>650</v>
      </c>
      <c r="L10" s="16">
        <v>295</v>
      </c>
      <c r="M10" s="255">
        <v>2</v>
      </c>
      <c r="N10" s="16">
        <v>297</v>
      </c>
      <c r="O10" s="255">
        <v>0</v>
      </c>
      <c r="P10" s="16">
        <v>297</v>
      </c>
      <c r="Q10" s="768">
        <v>0</v>
      </c>
      <c r="R10" s="767">
        <v>297</v>
      </c>
      <c r="S10" s="1114">
        <v>0</v>
      </c>
      <c r="T10" s="1114">
        <v>297</v>
      </c>
      <c r="U10" s="15"/>
      <c r="V10" s="769"/>
      <c r="W10" s="15"/>
      <c r="X10" s="769"/>
      <c r="Y10" s="766"/>
      <c r="Z10" s="769"/>
      <c r="AA10" s="15"/>
      <c r="AB10" s="769"/>
      <c r="AC10" s="15"/>
      <c r="AD10" s="769"/>
      <c r="AE10" s="15"/>
      <c r="AF10" s="769"/>
      <c r="AG10" s="15"/>
      <c r="AH10" s="769"/>
      <c r="AI10" s="15"/>
      <c r="AJ10" s="769"/>
      <c r="AK10" s="15"/>
      <c r="AL10" s="769"/>
      <c r="AM10" s="15"/>
      <c r="AN10" s="770"/>
      <c r="AO10" s="15"/>
      <c r="AP10" s="770"/>
      <c r="AQ10" s="15"/>
      <c r="AR10" s="770"/>
      <c r="AS10" s="15"/>
      <c r="AT10" s="770"/>
      <c r="AU10" s="15"/>
      <c r="AV10" s="770"/>
      <c r="AW10" s="15"/>
      <c r="AX10" s="770"/>
      <c r="AY10" s="15"/>
      <c r="AZ10" s="770"/>
      <c r="BA10" s="15"/>
      <c r="BB10" s="770"/>
      <c r="BC10" s="15"/>
      <c r="BD10" s="770"/>
      <c r="BE10" s="15"/>
      <c r="BF10" s="770"/>
      <c r="BG10" s="15"/>
      <c r="BH10" s="770"/>
      <c r="BI10" s="15"/>
      <c r="BJ10" s="770"/>
      <c r="BK10" s="15"/>
      <c r="BL10" s="770"/>
      <c r="BM10" s="229">
        <f t="shared" si="0"/>
        <v>0</v>
      </c>
      <c r="BO10" s="168">
        <f t="shared" si="1"/>
        <v>0</v>
      </c>
      <c r="BQ10" s="15">
        <f t="shared" si="2"/>
        <v>0</v>
      </c>
      <c r="BR10" s="245"/>
      <c r="BS10" s="245"/>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row>
    <row r="11" spans="1:107" s="245" customFormat="1" ht="21" customHeight="1">
      <c r="A11" s="15"/>
      <c r="B11" s="15"/>
      <c r="C11" s="38" t="s">
        <v>29</v>
      </c>
      <c r="D11" s="556" t="s">
        <v>60</v>
      </c>
      <c r="E11" s="477">
        <v>75</v>
      </c>
      <c r="F11" s="458">
        <v>40896</v>
      </c>
      <c r="G11" s="788">
        <v>239</v>
      </c>
      <c r="H11" s="319" t="s">
        <v>258</v>
      </c>
      <c r="I11" s="27">
        <v>36482</v>
      </c>
      <c r="J11" s="430" t="s">
        <v>370</v>
      </c>
      <c r="K11" s="287" t="s">
        <v>369</v>
      </c>
      <c r="L11" s="16">
        <v>197</v>
      </c>
      <c r="M11" s="255">
        <v>17</v>
      </c>
      <c r="N11" s="16">
        <v>214</v>
      </c>
      <c r="O11" s="255">
        <v>10</v>
      </c>
      <c r="P11" s="16">
        <v>224</v>
      </c>
      <c r="Q11" s="768">
        <v>11</v>
      </c>
      <c r="R11" s="767">
        <v>235</v>
      </c>
      <c r="S11" s="1114">
        <v>4</v>
      </c>
      <c r="T11" s="1114">
        <v>239</v>
      </c>
      <c r="U11" s="15"/>
      <c r="V11" s="769"/>
      <c r="W11" s="15"/>
      <c r="X11" s="769"/>
      <c r="Y11" s="766"/>
      <c r="Z11" s="769"/>
      <c r="AA11" s="15"/>
      <c r="AB11" s="769"/>
      <c r="AC11" s="15"/>
      <c r="AD11" s="769"/>
      <c r="AE11" s="15">
        <v>13</v>
      </c>
      <c r="AF11" s="769">
        <v>35</v>
      </c>
      <c r="AG11" s="15">
        <v>70</v>
      </c>
      <c r="AH11" s="769">
        <v>35</v>
      </c>
      <c r="AI11" s="15">
        <v>12</v>
      </c>
      <c r="AJ11" s="769">
        <v>35</v>
      </c>
      <c r="AK11" s="15">
        <v>12</v>
      </c>
      <c r="AL11" s="769">
        <v>35</v>
      </c>
      <c r="AM11" s="15">
        <v>12</v>
      </c>
      <c r="AN11" s="770">
        <v>35</v>
      </c>
      <c r="AO11" s="15">
        <v>12</v>
      </c>
      <c r="AP11" s="770">
        <v>35</v>
      </c>
      <c r="AQ11" s="15">
        <v>12</v>
      </c>
      <c r="AR11" s="770">
        <v>35</v>
      </c>
      <c r="AS11" s="15">
        <v>12</v>
      </c>
      <c r="AT11" s="770">
        <v>35</v>
      </c>
      <c r="AU11" s="15">
        <v>12</v>
      </c>
      <c r="AV11" s="770">
        <v>35</v>
      </c>
      <c r="AW11" s="15">
        <v>12</v>
      </c>
      <c r="AX11" s="770">
        <v>35</v>
      </c>
      <c r="AY11" s="15"/>
      <c r="AZ11" s="770"/>
      <c r="BA11" s="15"/>
      <c r="BB11" s="770"/>
      <c r="BC11" s="15"/>
      <c r="BD11" s="770"/>
      <c r="BE11" s="15"/>
      <c r="BF11" s="770"/>
      <c r="BG11" s="15"/>
      <c r="BH11" s="770"/>
      <c r="BI11" s="15"/>
      <c r="BJ11" s="770"/>
      <c r="BK11" s="15"/>
      <c r="BL11" s="770"/>
      <c r="BM11" s="229">
        <f t="shared" si="0"/>
        <v>4</v>
      </c>
      <c r="BN11" s="25"/>
      <c r="BO11" s="168">
        <f t="shared" si="1"/>
        <v>6</v>
      </c>
      <c r="BP11" s="25"/>
      <c r="BQ11" s="15">
        <f t="shared" si="2"/>
        <v>10</v>
      </c>
      <c r="BR11" s="230"/>
      <c r="BS11" s="230"/>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row>
    <row r="12" spans="1:107" s="245" customFormat="1" ht="21" customHeight="1">
      <c r="A12" s="15"/>
      <c r="B12" s="15"/>
      <c r="C12" s="38" t="s">
        <v>31</v>
      </c>
      <c r="D12" s="556" t="s">
        <v>51</v>
      </c>
      <c r="E12" s="477">
        <v>476</v>
      </c>
      <c r="F12" s="457">
        <v>38687</v>
      </c>
      <c r="G12" s="788">
        <v>193</v>
      </c>
      <c r="H12" s="319" t="s">
        <v>255</v>
      </c>
      <c r="I12" s="27">
        <v>37295</v>
      </c>
      <c r="J12" s="590" t="s">
        <v>654</v>
      </c>
      <c r="K12" s="287" t="s">
        <v>653</v>
      </c>
      <c r="L12" s="16">
        <v>172</v>
      </c>
      <c r="M12" s="255">
        <v>11</v>
      </c>
      <c r="N12" s="16">
        <v>183</v>
      </c>
      <c r="O12" s="255">
        <v>9</v>
      </c>
      <c r="P12" s="16">
        <v>192</v>
      </c>
      <c r="Q12" s="768">
        <v>1</v>
      </c>
      <c r="R12" s="767">
        <v>193</v>
      </c>
      <c r="S12" s="1114">
        <v>0</v>
      </c>
      <c r="T12" s="1114">
        <v>193</v>
      </c>
      <c r="U12" s="15"/>
      <c r="V12" s="769"/>
      <c r="W12" s="15"/>
      <c r="X12" s="769"/>
      <c r="Y12" s="766"/>
      <c r="Z12" s="769"/>
      <c r="AA12" s="15"/>
      <c r="AB12" s="769"/>
      <c r="AC12" s="15"/>
      <c r="AD12" s="769"/>
      <c r="AE12" s="15"/>
      <c r="AF12" s="769"/>
      <c r="AG12" s="15"/>
      <c r="AH12" s="769"/>
      <c r="AI12" s="15"/>
      <c r="AJ12" s="769"/>
      <c r="AK12" s="15"/>
      <c r="AL12" s="769"/>
      <c r="AM12" s="15"/>
      <c r="AN12" s="770"/>
      <c r="AO12" s="15"/>
      <c r="AP12" s="770"/>
      <c r="AQ12" s="15"/>
      <c r="AR12" s="770"/>
      <c r="AS12" s="15"/>
      <c r="AT12" s="770"/>
      <c r="AU12" s="15"/>
      <c r="AV12" s="770"/>
      <c r="AW12" s="15"/>
      <c r="AX12" s="770"/>
      <c r="AY12" s="15"/>
      <c r="AZ12" s="770"/>
      <c r="BA12" s="15"/>
      <c r="BB12" s="770"/>
      <c r="BC12" s="15"/>
      <c r="BD12" s="770"/>
      <c r="BE12" s="15"/>
      <c r="BF12" s="770"/>
      <c r="BG12" s="15"/>
      <c r="BH12" s="770"/>
      <c r="BI12" s="15"/>
      <c r="BJ12" s="770"/>
      <c r="BK12" s="15"/>
      <c r="BL12" s="770"/>
      <c r="BM12" s="229">
        <f t="shared" si="0"/>
        <v>0</v>
      </c>
      <c r="BN12" s="25"/>
      <c r="BO12" s="168">
        <f t="shared" si="1"/>
        <v>0</v>
      </c>
      <c r="BP12" s="25"/>
      <c r="BQ12" s="15">
        <f t="shared" si="2"/>
        <v>0</v>
      </c>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row>
    <row r="13" spans="1:107" s="245" customFormat="1" ht="21" customHeight="1">
      <c r="A13" s="15"/>
      <c r="B13" s="15"/>
      <c r="C13" s="38" t="s">
        <v>32</v>
      </c>
      <c r="D13" s="556" t="s">
        <v>1088</v>
      </c>
      <c r="E13" s="477">
        <v>6258</v>
      </c>
      <c r="F13" s="457">
        <v>41551</v>
      </c>
      <c r="G13" s="788">
        <v>170</v>
      </c>
      <c r="H13" s="319" t="s">
        <v>1593</v>
      </c>
      <c r="I13" s="27">
        <v>37930</v>
      </c>
      <c r="J13" s="431" t="s">
        <v>651</v>
      </c>
      <c r="K13" s="287" t="s">
        <v>650</v>
      </c>
      <c r="L13" s="16">
        <v>160</v>
      </c>
      <c r="M13" s="255">
        <v>10</v>
      </c>
      <c r="N13" s="16">
        <v>170</v>
      </c>
      <c r="O13" s="255">
        <v>0</v>
      </c>
      <c r="P13" s="16">
        <v>170</v>
      </c>
      <c r="Q13" s="768">
        <v>0</v>
      </c>
      <c r="R13" s="767">
        <v>170</v>
      </c>
      <c r="S13" s="1114">
        <v>0</v>
      </c>
      <c r="T13" s="1114">
        <v>170</v>
      </c>
      <c r="U13" s="15"/>
      <c r="V13" s="769"/>
      <c r="W13" s="15"/>
      <c r="X13" s="769"/>
      <c r="Y13" s="766"/>
      <c r="Z13" s="769"/>
      <c r="AA13" s="15"/>
      <c r="AB13" s="769"/>
      <c r="AC13" s="15"/>
      <c r="AD13" s="769"/>
      <c r="AE13" s="15"/>
      <c r="AF13" s="769"/>
      <c r="AG13" s="15"/>
      <c r="AH13" s="769"/>
      <c r="AI13" s="15"/>
      <c r="AJ13" s="769"/>
      <c r="AK13" s="15"/>
      <c r="AL13" s="769"/>
      <c r="AM13" s="15"/>
      <c r="AN13" s="770"/>
      <c r="AO13" s="15"/>
      <c r="AP13" s="770"/>
      <c r="AQ13" s="15"/>
      <c r="AR13" s="770"/>
      <c r="AS13" s="15"/>
      <c r="AT13" s="770"/>
      <c r="AU13" s="15"/>
      <c r="AV13" s="770"/>
      <c r="AW13" s="15"/>
      <c r="AX13" s="770"/>
      <c r="AY13" s="15"/>
      <c r="AZ13" s="770"/>
      <c r="BA13" s="15"/>
      <c r="BB13" s="770"/>
      <c r="BC13" s="15"/>
      <c r="BD13" s="770"/>
      <c r="BE13" s="15"/>
      <c r="BF13" s="770"/>
      <c r="BG13" s="15"/>
      <c r="BH13" s="770"/>
      <c r="BI13" s="15"/>
      <c r="BJ13" s="770"/>
      <c r="BK13" s="15"/>
      <c r="BL13" s="770"/>
      <c r="BM13" s="229">
        <f t="shared" si="0"/>
        <v>0</v>
      </c>
      <c r="BN13" s="25"/>
      <c r="BO13" s="168">
        <f t="shared" si="1"/>
        <v>0</v>
      </c>
      <c r="BP13" s="25"/>
      <c r="BQ13" s="15">
        <f t="shared" si="2"/>
        <v>0</v>
      </c>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row>
    <row r="14" spans="1:107" s="245" customFormat="1" ht="21" customHeight="1">
      <c r="A14" s="15"/>
      <c r="B14" s="15"/>
      <c r="C14" s="38" t="s">
        <v>33</v>
      </c>
      <c r="D14" s="556" t="s">
        <v>235</v>
      </c>
      <c r="E14" s="477">
        <v>532</v>
      </c>
      <c r="F14" s="457">
        <v>39086</v>
      </c>
      <c r="G14" s="788">
        <v>168</v>
      </c>
      <c r="H14" s="319" t="s">
        <v>256</v>
      </c>
      <c r="I14" s="27">
        <v>10227</v>
      </c>
      <c r="J14" s="590" t="s">
        <v>708</v>
      </c>
      <c r="K14" s="287" t="s">
        <v>707</v>
      </c>
      <c r="L14" s="16">
        <v>120</v>
      </c>
      <c r="M14" s="255">
        <v>18</v>
      </c>
      <c r="N14" s="16">
        <v>138</v>
      </c>
      <c r="O14" s="255">
        <v>10</v>
      </c>
      <c r="P14" s="16">
        <v>148</v>
      </c>
      <c r="Q14" s="768">
        <v>15</v>
      </c>
      <c r="R14" s="767">
        <v>163</v>
      </c>
      <c r="S14" s="1114">
        <v>5</v>
      </c>
      <c r="T14" s="1114">
        <v>168</v>
      </c>
      <c r="U14" s="15"/>
      <c r="V14" s="769"/>
      <c r="W14" s="15"/>
      <c r="X14" s="769"/>
      <c r="Y14" s="766"/>
      <c r="Z14" s="769"/>
      <c r="AA14" s="15"/>
      <c r="AB14" s="769"/>
      <c r="AC14" s="15">
        <v>25</v>
      </c>
      <c r="AD14" s="769">
        <v>35</v>
      </c>
      <c r="AE14" s="15">
        <v>25</v>
      </c>
      <c r="AF14" s="769">
        <v>35</v>
      </c>
      <c r="AG14" s="15">
        <v>25</v>
      </c>
      <c r="AH14" s="769">
        <v>35</v>
      </c>
      <c r="AI14" s="15">
        <v>25</v>
      </c>
      <c r="AJ14" s="769">
        <v>35</v>
      </c>
      <c r="AK14" s="15">
        <v>25</v>
      </c>
      <c r="AL14" s="769">
        <v>35</v>
      </c>
      <c r="AM14" s="15">
        <v>25</v>
      </c>
      <c r="AN14" s="770">
        <v>35</v>
      </c>
      <c r="AO14" s="15">
        <v>25</v>
      </c>
      <c r="AP14" s="770">
        <v>35</v>
      </c>
      <c r="AQ14" s="15">
        <v>25</v>
      </c>
      <c r="AR14" s="770">
        <v>35</v>
      </c>
      <c r="AS14" s="15"/>
      <c r="AT14" s="770"/>
      <c r="AU14" s="15">
        <v>25</v>
      </c>
      <c r="AV14" s="770">
        <v>35</v>
      </c>
      <c r="AW14" s="15">
        <v>25</v>
      </c>
      <c r="AX14" s="770">
        <v>35</v>
      </c>
      <c r="AY14" s="15"/>
      <c r="AZ14" s="770"/>
      <c r="BA14" s="15"/>
      <c r="BB14" s="770"/>
      <c r="BC14" s="15"/>
      <c r="BD14" s="770"/>
      <c r="BE14" s="15"/>
      <c r="BF14" s="770"/>
      <c r="BG14" s="15"/>
      <c r="BH14" s="770"/>
      <c r="BI14" s="15"/>
      <c r="BJ14" s="770"/>
      <c r="BK14" s="15"/>
      <c r="BL14" s="770"/>
      <c r="BM14" s="229">
        <f t="shared" si="0"/>
        <v>5</v>
      </c>
      <c r="BN14" s="25"/>
      <c r="BO14" s="168">
        <f t="shared" si="1"/>
        <v>5</v>
      </c>
      <c r="BP14" s="25"/>
      <c r="BQ14" s="15">
        <f t="shared" si="2"/>
        <v>10</v>
      </c>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row>
    <row r="15" spans="1:107" s="25" customFormat="1" ht="21" customHeight="1">
      <c r="A15" s="15"/>
      <c r="B15" s="15"/>
      <c r="C15" s="38" t="s">
        <v>34</v>
      </c>
      <c r="D15" s="556" t="s">
        <v>53</v>
      </c>
      <c r="E15" s="477">
        <v>478</v>
      </c>
      <c r="F15" s="459">
        <v>37721</v>
      </c>
      <c r="G15" s="788">
        <v>159</v>
      </c>
      <c r="H15" s="319" t="s">
        <v>259</v>
      </c>
      <c r="I15" s="27">
        <v>29918</v>
      </c>
      <c r="J15" s="436" t="s">
        <v>657</v>
      </c>
      <c r="K15" s="287" t="s">
        <v>656</v>
      </c>
      <c r="L15" s="16">
        <v>131</v>
      </c>
      <c r="M15" s="255">
        <v>6</v>
      </c>
      <c r="N15" s="16">
        <v>137</v>
      </c>
      <c r="O15" s="255">
        <v>9</v>
      </c>
      <c r="P15" s="16">
        <v>146</v>
      </c>
      <c r="Q15" s="768">
        <v>8</v>
      </c>
      <c r="R15" s="767">
        <v>154</v>
      </c>
      <c r="S15" s="1114">
        <v>5</v>
      </c>
      <c r="T15" s="1114">
        <v>159</v>
      </c>
      <c r="U15" s="15"/>
      <c r="V15" s="769"/>
      <c r="W15" s="15"/>
      <c r="X15" s="769"/>
      <c r="Y15" s="766"/>
      <c r="Z15" s="769"/>
      <c r="AA15" s="15"/>
      <c r="AB15" s="769"/>
      <c r="AC15" s="15">
        <v>27</v>
      </c>
      <c r="AD15" s="769">
        <v>35</v>
      </c>
      <c r="AE15" s="15">
        <v>27</v>
      </c>
      <c r="AF15" s="769">
        <v>35</v>
      </c>
      <c r="AG15" s="15">
        <v>27</v>
      </c>
      <c r="AH15" s="769">
        <v>35</v>
      </c>
      <c r="AI15" s="15">
        <v>27</v>
      </c>
      <c r="AJ15" s="769">
        <v>35</v>
      </c>
      <c r="AK15" s="15">
        <v>27</v>
      </c>
      <c r="AL15" s="769">
        <v>35</v>
      </c>
      <c r="AM15" s="15">
        <v>27</v>
      </c>
      <c r="AN15" s="770">
        <v>35</v>
      </c>
      <c r="AO15" s="15">
        <v>27</v>
      </c>
      <c r="AP15" s="770">
        <v>35</v>
      </c>
      <c r="AQ15" s="15">
        <v>27</v>
      </c>
      <c r="AR15" s="770">
        <v>35</v>
      </c>
      <c r="AS15" s="15"/>
      <c r="AT15" s="770"/>
      <c r="AU15" s="15">
        <v>27</v>
      </c>
      <c r="AV15" s="770">
        <v>35</v>
      </c>
      <c r="AW15" s="15">
        <v>27</v>
      </c>
      <c r="AX15" s="770">
        <v>35</v>
      </c>
      <c r="AY15" s="15"/>
      <c r="AZ15" s="770"/>
      <c r="BA15" s="15"/>
      <c r="BB15" s="770"/>
      <c r="BC15" s="15"/>
      <c r="BD15" s="770"/>
      <c r="BE15" s="15"/>
      <c r="BF15" s="770"/>
      <c r="BG15" s="15"/>
      <c r="BH15" s="770"/>
      <c r="BI15" s="15"/>
      <c r="BJ15" s="770"/>
      <c r="BK15" s="15"/>
      <c r="BL15" s="770"/>
      <c r="BM15" s="229">
        <f t="shared" si="0"/>
        <v>5</v>
      </c>
      <c r="BO15" s="168">
        <f t="shared" si="1"/>
        <v>5</v>
      </c>
      <c r="BQ15" s="15">
        <f t="shared" si="2"/>
        <v>10</v>
      </c>
    </row>
    <row r="16" spans="1:107" s="25" customFormat="1" ht="21" customHeight="1">
      <c r="A16" s="15"/>
      <c r="B16" s="15"/>
      <c r="C16" s="38" t="s">
        <v>35</v>
      </c>
      <c r="D16" s="556" t="s">
        <v>49</v>
      </c>
      <c r="E16" s="477">
        <v>1065</v>
      </c>
      <c r="F16" s="458">
        <v>35185</v>
      </c>
      <c r="G16" s="788">
        <v>155</v>
      </c>
      <c r="H16" s="319" t="s">
        <v>257</v>
      </c>
      <c r="I16" s="27">
        <v>37036</v>
      </c>
      <c r="J16" s="430" t="s">
        <v>725</v>
      </c>
      <c r="K16" s="287" t="s">
        <v>724</v>
      </c>
      <c r="L16" s="16">
        <v>148</v>
      </c>
      <c r="M16" s="255">
        <v>5</v>
      </c>
      <c r="N16" s="16">
        <v>153</v>
      </c>
      <c r="O16" s="255">
        <v>2</v>
      </c>
      <c r="P16" s="16">
        <v>155</v>
      </c>
      <c r="Q16" s="768">
        <v>0</v>
      </c>
      <c r="R16" s="767">
        <v>155</v>
      </c>
      <c r="S16" s="1114">
        <v>0</v>
      </c>
      <c r="T16" s="1114">
        <v>155</v>
      </c>
      <c r="U16" s="15"/>
      <c r="V16" s="769"/>
      <c r="W16" s="15"/>
      <c r="X16" s="769"/>
      <c r="Y16" s="766"/>
      <c r="Z16" s="769"/>
      <c r="AA16" s="15"/>
      <c r="AB16" s="769"/>
      <c r="AC16" s="15"/>
      <c r="AD16" s="769"/>
      <c r="AE16" s="15"/>
      <c r="AF16" s="769"/>
      <c r="AG16" s="15"/>
      <c r="AH16" s="769"/>
      <c r="AI16" s="15"/>
      <c r="AJ16" s="769"/>
      <c r="AK16" s="15"/>
      <c r="AL16" s="769"/>
      <c r="AM16" s="15"/>
      <c r="AN16" s="770"/>
      <c r="AO16" s="15"/>
      <c r="AP16" s="770"/>
      <c r="AQ16" s="15"/>
      <c r="AR16" s="770"/>
      <c r="AS16" s="15"/>
      <c r="AT16" s="770"/>
      <c r="AU16" s="15"/>
      <c r="AV16" s="770"/>
      <c r="AW16" s="15"/>
      <c r="AX16" s="770"/>
      <c r="AY16" s="15"/>
      <c r="AZ16" s="770"/>
      <c r="BA16" s="15"/>
      <c r="BB16" s="770"/>
      <c r="BC16" s="15"/>
      <c r="BD16" s="770"/>
      <c r="BE16" s="15"/>
      <c r="BF16" s="770"/>
      <c r="BG16" s="15"/>
      <c r="BH16" s="770"/>
      <c r="BI16" s="15"/>
      <c r="BJ16" s="770"/>
      <c r="BK16" s="15"/>
      <c r="BL16" s="770"/>
      <c r="BM16" s="229">
        <f t="shared" si="0"/>
        <v>0</v>
      </c>
      <c r="BO16" s="168">
        <f t="shared" si="1"/>
        <v>0</v>
      </c>
      <c r="BQ16" s="15">
        <f t="shared" si="2"/>
        <v>0</v>
      </c>
      <c r="CZ16" s="245"/>
      <c r="DA16" s="245"/>
      <c r="DB16" s="245"/>
      <c r="DC16" s="245"/>
    </row>
    <row r="17" spans="1:109" s="230" customFormat="1" ht="21" customHeight="1">
      <c r="A17" s="15"/>
      <c r="B17" s="15"/>
      <c r="C17" s="38" t="s">
        <v>36</v>
      </c>
      <c r="D17" s="556" t="s">
        <v>171</v>
      </c>
      <c r="E17" s="477">
        <v>402</v>
      </c>
      <c r="F17" s="459">
        <v>30286</v>
      </c>
      <c r="G17" s="788">
        <v>144</v>
      </c>
      <c r="H17" s="319" t="s">
        <v>259</v>
      </c>
      <c r="I17" s="27">
        <v>21296</v>
      </c>
      <c r="J17" s="436" t="s">
        <v>600</v>
      </c>
      <c r="K17" s="287" t="s">
        <v>599</v>
      </c>
      <c r="L17" s="16">
        <v>119</v>
      </c>
      <c r="M17" s="255">
        <v>10</v>
      </c>
      <c r="N17" s="16">
        <v>129</v>
      </c>
      <c r="O17" s="255">
        <v>8</v>
      </c>
      <c r="P17" s="16">
        <v>137</v>
      </c>
      <c r="Q17" s="768">
        <v>6</v>
      </c>
      <c r="R17" s="767">
        <v>143</v>
      </c>
      <c r="S17" s="1114">
        <v>1</v>
      </c>
      <c r="T17" s="1114">
        <v>144</v>
      </c>
      <c r="U17" s="15"/>
      <c r="V17" s="769"/>
      <c r="W17" s="15"/>
      <c r="X17" s="769"/>
      <c r="Y17" s="766"/>
      <c r="Z17" s="769"/>
      <c r="AA17" s="15"/>
      <c r="AB17" s="769"/>
      <c r="AC17" s="15"/>
      <c r="AD17" s="769"/>
      <c r="AE17" s="15"/>
      <c r="AF17" s="769"/>
      <c r="AG17" s="15">
        <v>29</v>
      </c>
      <c r="AH17" s="769">
        <v>35</v>
      </c>
      <c r="AI17" s="15"/>
      <c r="AJ17" s="769"/>
      <c r="AK17" s="15"/>
      <c r="AL17" s="769"/>
      <c r="AM17" s="15"/>
      <c r="AN17" s="770"/>
      <c r="AO17" s="15"/>
      <c r="AP17" s="770"/>
      <c r="AQ17" s="15"/>
      <c r="AR17" s="770"/>
      <c r="AS17" s="15"/>
      <c r="AT17" s="770"/>
      <c r="AU17" s="15"/>
      <c r="AV17" s="770"/>
      <c r="AW17" s="15"/>
      <c r="AX17" s="770"/>
      <c r="AY17" s="15"/>
      <c r="AZ17" s="770"/>
      <c r="BA17" s="15"/>
      <c r="BB17" s="770"/>
      <c r="BC17" s="15"/>
      <c r="BD17" s="770"/>
      <c r="BE17" s="15"/>
      <c r="BF17" s="770"/>
      <c r="BG17" s="15"/>
      <c r="BH17" s="770"/>
      <c r="BI17" s="15"/>
      <c r="BJ17" s="770"/>
      <c r="BK17" s="15"/>
      <c r="BL17" s="770"/>
      <c r="BM17" s="229">
        <f t="shared" si="0"/>
        <v>1</v>
      </c>
      <c r="BN17" s="25"/>
      <c r="BO17" s="168">
        <f t="shared" si="1"/>
        <v>0</v>
      </c>
      <c r="BP17" s="25"/>
      <c r="BQ17" s="15">
        <f t="shared" si="2"/>
        <v>1</v>
      </c>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row>
    <row r="18" spans="1:109" s="25" customFormat="1" ht="21" customHeight="1">
      <c r="A18" s="15"/>
      <c r="B18" s="15"/>
      <c r="C18" s="38" t="s">
        <v>38</v>
      </c>
      <c r="D18" s="556" t="s">
        <v>62</v>
      </c>
      <c r="E18" s="477">
        <v>135</v>
      </c>
      <c r="F18" s="457">
        <v>36984</v>
      </c>
      <c r="G18" s="788">
        <v>97</v>
      </c>
      <c r="H18" s="319" t="s">
        <v>257</v>
      </c>
      <c r="I18" s="27">
        <v>35821</v>
      </c>
      <c r="J18" s="590" t="s">
        <v>415</v>
      </c>
      <c r="K18" s="287" t="s">
        <v>414</v>
      </c>
      <c r="L18" s="16">
        <v>85</v>
      </c>
      <c r="M18" s="255">
        <v>1</v>
      </c>
      <c r="N18" s="16">
        <v>86</v>
      </c>
      <c r="O18" s="255">
        <v>7</v>
      </c>
      <c r="P18" s="16">
        <v>93</v>
      </c>
      <c r="Q18" s="768">
        <v>3</v>
      </c>
      <c r="R18" s="767">
        <v>96</v>
      </c>
      <c r="S18" s="1114">
        <v>1</v>
      </c>
      <c r="T18" s="1114">
        <v>97</v>
      </c>
      <c r="U18" s="15"/>
      <c r="V18" s="769"/>
      <c r="W18" s="15"/>
      <c r="X18" s="769"/>
      <c r="Y18" s="766"/>
      <c r="Z18" s="769"/>
      <c r="AA18" s="15"/>
      <c r="AB18" s="769"/>
      <c r="AC18" s="15"/>
      <c r="AD18" s="769"/>
      <c r="AE18" s="15"/>
      <c r="AF18" s="769"/>
      <c r="AG18" s="15">
        <v>74</v>
      </c>
      <c r="AH18" s="769">
        <v>35</v>
      </c>
      <c r="AI18" s="15"/>
      <c r="AJ18" s="769"/>
      <c r="AK18" s="15"/>
      <c r="AL18" s="769"/>
      <c r="AM18" s="15">
        <v>70</v>
      </c>
      <c r="AN18" s="770">
        <v>35</v>
      </c>
      <c r="AO18" s="15"/>
      <c r="AP18" s="770"/>
      <c r="AQ18" s="15"/>
      <c r="AR18" s="770"/>
      <c r="AS18" s="15"/>
      <c r="AT18" s="770"/>
      <c r="AU18" s="15"/>
      <c r="AV18" s="770"/>
      <c r="AW18" s="15">
        <v>70</v>
      </c>
      <c r="AX18" s="770">
        <v>35</v>
      </c>
      <c r="AY18" s="15"/>
      <c r="AZ18" s="770"/>
      <c r="BA18" s="15"/>
      <c r="BB18" s="770"/>
      <c r="BC18" s="15"/>
      <c r="BD18" s="770"/>
      <c r="BE18" s="15"/>
      <c r="BF18" s="770"/>
      <c r="BG18" s="15"/>
      <c r="BH18" s="770"/>
      <c r="BI18" s="15"/>
      <c r="BJ18" s="770"/>
      <c r="BK18" s="15"/>
      <c r="BL18" s="770"/>
      <c r="BM18" s="229">
        <f t="shared" si="0"/>
        <v>1</v>
      </c>
      <c r="BO18" s="168">
        <f t="shared" si="1"/>
        <v>2</v>
      </c>
      <c r="BQ18" s="15">
        <f t="shared" si="2"/>
        <v>3</v>
      </c>
      <c r="CZ18" s="230"/>
      <c r="DA18" s="230"/>
      <c r="DB18" s="230"/>
      <c r="DC18" s="230"/>
      <c r="DD18" s="230"/>
      <c r="DE18" s="230"/>
    </row>
    <row r="19" spans="1:109" customFormat="1" ht="21" customHeight="1">
      <c r="A19" s="40"/>
      <c r="B19" s="40"/>
      <c r="C19" s="38" t="s">
        <v>50</v>
      </c>
      <c r="D19" s="556" t="s">
        <v>114</v>
      </c>
      <c r="E19" s="477">
        <v>1524</v>
      </c>
      <c r="F19" s="459">
        <v>40808</v>
      </c>
      <c r="G19" s="788">
        <v>91</v>
      </c>
      <c r="H19" s="319" t="s">
        <v>1830</v>
      </c>
      <c r="I19" s="27">
        <v>40808</v>
      </c>
      <c r="J19" s="436" t="s">
        <v>454</v>
      </c>
      <c r="K19" s="287" t="s">
        <v>453</v>
      </c>
      <c r="L19" s="16">
        <v>53</v>
      </c>
      <c r="M19" s="255">
        <v>17</v>
      </c>
      <c r="N19" s="16">
        <v>70</v>
      </c>
      <c r="O19" s="255">
        <v>5</v>
      </c>
      <c r="P19" s="16">
        <v>75</v>
      </c>
      <c r="Q19" s="768">
        <v>13</v>
      </c>
      <c r="R19" s="767">
        <v>88</v>
      </c>
      <c r="S19" s="1114">
        <v>3</v>
      </c>
      <c r="T19" s="1114">
        <v>91</v>
      </c>
      <c r="U19" s="15"/>
      <c r="V19" s="769"/>
      <c r="W19" s="15"/>
      <c r="X19" s="769"/>
      <c r="Y19" s="766"/>
      <c r="Z19" s="769"/>
      <c r="AA19" s="15">
        <v>70</v>
      </c>
      <c r="AB19" s="769">
        <v>35</v>
      </c>
      <c r="AC19" s="15"/>
      <c r="AD19" s="769"/>
      <c r="AE19" s="15">
        <v>9</v>
      </c>
      <c r="AF19" s="769">
        <v>35</v>
      </c>
      <c r="AG19" s="15">
        <v>30</v>
      </c>
      <c r="AH19" s="769">
        <v>35</v>
      </c>
      <c r="AI19" s="15"/>
      <c r="AJ19" s="769"/>
      <c r="AK19" s="15"/>
      <c r="AL19" s="769"/>
      <c r="AM19" s="15">
        <v>29</v>
      </c>
      <c r="AN19" s="770">
        <v>35</v>
      </c>
      <c r="AO19" s="15">
        <v>70</v>
      </c>
      <c r="AP19" s="770">
        <v>35</v>
      </c>
      <c r="AQ19" s="15"/>
      <c r="AR19" s="770"/>
      <c r="AS19" s="15">
        <v>70</v>
      </c>
      <c r="AT19" s="770">
        <v>35</v>
      </c>
      <c r="AU19" s="15">
        <v>70</v>
      </c>
      <c r="AV19" s="770">
        <v>35</v>
      </c>
      <c r="AW19" s="15">
        <v>29</v>
      </c>
      <c r="AX19" s="770">
        <v>35</v>
      </c>
      <c r="AY19" s="15"/>
      <c r="AZ19" s="770"/>
      <c r="BA19" s="15"/>
      <c r="BB19" s="770"/>
      <c r="BC19" s="15"/>
      <c r="BD19" s="770"/>
      <c r="BE19" s="15"/>
      <c r="BF19" s="770"/>
      <c r="BG19" s="15"/>
      <c r="BH19" s="770"/>
      <c r="BI19" s="15"/>
      <c r="BJ19" s="770"/>
      <c r="BK19" s="15"/>
      <c r="BL19" s="770"/>
      <c r="BM19" s="229">
        <f t="shared" si="0"/>
        <v>3</v>
      </c>
      <c r="BN19" s="25"/>
      <c r="BO19" s="168">
        <f t="shared" si="1"/>
        <v>5</v>
      </c>
      <c r="BP19" s="25"/>
      <c r="BQ19" s="15">
        <f t="shared" si="2"/>
        <v>8</v>
      </c>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row>
    <row r="20" spans="1:109" customFormat="1" ht="21" customHeight="1">
      <c r="A20" s="15"/>
      <c r="B20" s="15"/>
      <c r="C20" s="38" t="s">
        <v>52</v>
      </c>
      <c r="D20" s="556" t="s">
        <v>116</v>
      </c>
      <c r="E20" s="477">
        <v>547</v>
      </c>
      <c r="F20" s="457">
        <v>35641</v>
      </c>
      <c r="G20" s="788">
        <v>90</v>
      </c>
      <c r="H20" s="319" t="s">
        <v>255</v>
      </c>
      <c r="I20" s="27">
        <v>36657</v>
      </c>
      <c r="J20" s="431" t="s">
        <v>728</v>
      </c>
      <c r="K20" s="287" t="s">
        <v>727</v>
      </c>
      <c r="L20" s="16">
        <v>87</v>
      </c>
      <c r="M20" s="255">
        <v>3</v>
      </c>
      <c r="N20" s="16">
        <v>90</v>
      </c>
      <c r="O20" s="255">
        <v>0</v>
      </c>
      <c r="P20" s="16">
        <v>90</v>
      </c>
      <c r="Q20" s="768">
        <v>0</v>
      </c>
      <c r="R20" s="767">
        <v>90</v>
      </c>
      <c r="S20" s="1114">
        <v>0</v>
      </c>
      <c r="T20" s="1114">
        <v>90</v>
      </c>
      <c r="U20" s="15"/>
      <c r="V20" s="769"/>
      <c r="W20" s="15"/>
      <c r="X20" s="769"/>
      <c r="Y20" s="766"/>
      <c r="Z20" s="769"/>
      <c r="AA20" s="15"/>
      <c r="AB20" s="769"/>
      <c r="AC20" s="15"/>
      <c r="AD20" s="769"/>
      <c r="AE20" s="15"/>
      <c r="AF20" s="769"/>
      <c r="AG20" s="15"/>
      <c r="AH20" s="769"/>
      <c r="AI20" s="15"/>
      <c r="AJ20" s="769"/>
      <c r="AK20" s="15"/>
      <c r="AL20" s="769"/>
      <c r="AM20" s="15"/>
      <c r="AN20" s="770"/>
      <c r="AO20" s="15"/>
      <c r="AP20" s="770"/>
      <c r="AQ20" s="15"/>
      <c r="AR20" s="770"/>
      <c r="AS20" s="15"/>
      <c r="AT20" s="770"/>
      <c r="AU20" s="15"/>
      <c r="AV20" s="770"/>
      <c r="AW20" s="15"/>
      <c r="AX20" s="770"/>
      <c r="AY20" s="15"/>
      <c r="AZ20" s="770"/>
      <c r="BA20" s="15"/>
      <c r="BB20" s="770"/>
      <c r="BC20" s="15"/>
      <c r="BD20" s="770"/>
      <c r="BE20" s="15"/>
      <c r="BF20" s="770"/>
      <c r="BG20" s="15"/>
      <c r="BH20" s="770"/>
      <c r="BI20" s="15"/>
      <c r="BJ20" s="770"/>
      <c r="BK20" s="15"/>
      <c r="BL20" s="770"/>
      <c r="BM20" s="229">
        <f t="shared" si="0"/>
        <v>0</v>
      </c>
      <c r="BN20" s="25"/>
      <c r="BO20" s="168">
        <f t="shared" si="1"/>
        <v>0</v>
      </c>
      <c r="BP20" s="25"/>
      <c r="BQ20" s="15">
        <f t="shared" si="2"/>
        <v>0</v>
      </c>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row>
    <row r="21" spans="1:109" customFormat="1" ht="21" customHeight="1">
      <c r="A21" s="15"/>
      <c r="B21" s="15"/>
      <c r="C21" s="38" t="s">
        <v>54</v>
      </c>
      <c r="D21" s="815" t="s">
        <v>220</v>
      </c>
      <c r="E21" s="741">
        <v>10025</v>
      </c>
      <c r="F21" s="896">
        <v>36746</v>
      </c>
      <c r="G21" s="788">
        <v>81</v>
      </c>
      <c r="H21" s="744" t="s">
        <v>2321</v>
      </c>
      <c r="I21" s="745">
        <v>36830</v>
      </c>
      <c r="J21" s="814" t="s">
        <v>987</v>
      </c>
      <c r="K21" s="747" t="s">
        <v>501</v>
      </c>
      <c r="L21" s="16">
        <v>70</v>
      </c>
      <c r="M21" s="255">
        <v>8</v>
      </c>
      <c r="N21" s="16">
        <v>78</v>
      </c>
      <c r="O21" s="255">
        <v>2</v>
      </c>
      <c r="P21" s="16">
        <v>80</v>
      </c>
      <c r="Q21" s="768">
        <v>1</v>
      </c>
      <c r="R21" s="767">
        <v>81</v>
      </c>
      <c r="S21" s="1114">
        <v>0</v>
      </c>
      <c r="T21" s="1114">
        <v>81</v>
      </c>
      <c r="U21" s="15"/>
      <c r="V21" s="769"/>
      <c r="W21" s="15"/>
      <c r="X21" s="769"/>
      <c r="Y21" s="766"/>
      <c r="Z21" s="769"/>
      <c r="AA21" s="15"/>
      <c r="AB21" s="769"/>
      <c r="AC21" s="15"/>
      <c r="AD21" s="769"/>
      <c r="AE21" s="15"/>
      <c r="AF21" s="769"/>
      <c r="AG21" s="15"/>
      <c r="AH21" s="769"/>
      <c r="AI21" s="15"/>
      <c r="AJ21" s="769"/>
      <c r="AK21" s="15"/>
      <c r="AL21" s="769"/>
      <c r="AM21" s="15"/>
      <c r="AN21" s="770"/>
      <c r="AO21" s="15"/>
      <c r="AP21" s="770"/>
      <c r="AQ21" s="15"/>
      <c r="AR21" s="770"/>
      <c r="AS21" s="15"/>
      <c r="AT21" s="770"/>
      <c r="AU21" s="15"/>
      <c r="AV21" s="770"/>
      <c r="AW21" s="15"/>
      <c r="AX21" s="770"/>
      <c r="AY21" s="15"/>
      <c r="AZ21" s="770"/>
      <c r="BA21" s="15"/>
      <c r="BB21" s="770"/>
      <c r="BC21" s="15"/>
      <c r="BD21" s="770"/>
      <c r="BE21" s="15"/>
      <c r="BF21" s="770"/>
      <c r="BG21" s="15"/>
      <c r="BH21" s="770"/>
      <c r="BI21" s="15"/>
      <c r="BJ21" s="770"/>
      <c r="BK21" s="15"/>
      <c r="BL21" s="770"/>
      <c r="BM21" s="229">
        <f t="shared" si="0"/>
        <v>0</v>
      </c>
      <c r="BN21" s="230"/>
      <c r="BO21" s="168">
        <f t="shared" si="1"/>
        <v>0</v>
      </c>
      <c r="BP21" s="230"/>
      <c r="BQ21" s="15">
        <f t="shared" si="2"/>
        <v>0</v>
      </c>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row>
    <row r="22" spans="1:109" customFormat="1" ht="21" customHeight="1">
      <c r="A22" s="30"/>
      <c r="B22" s="30"/>
      <c r="C22" s="38" t="s">
        <v>56</v>
      </c>
      <c r="D22" s="34" t="s">
        <v>2469</v>
      </c>
      <c r="E22" s="477">
        <v>11899</v>
      </c>
      <c r="F22" s="458">
        <v>46167</v>
      </c>
      <c r="G22" s="788">
        <v>80</v>
      </c>
      <c r="H22" s="319" t="s">
        <v>2321</v>
      </c>
      <c r="I22" s="27">
        <v>32777</v>
      </c>
      <c r="J22" s="430" t="s">
        <v>2470</v>
      </c>
      <c r="K22" s="287" t="s">
        <v>2471</v>
      </c>
      <c r="L22" s="16">
        <v>76</v>
      </c>
      <c r="M22" s="255">
        <v>1</v>
      </c>
      <c r="N22" s="16">
        <v>77</v>
      </c>
      <c r="O22" s="255">
        <v>0</v>
      </c>
      <c r="P22" s="16">
        <v>77</v>
      </c>
      <c r="Q22" s="768">
        <v>0</v>
      </c>
      <c r="R22" s="767">
        <v>77</v>
      </c>
      <c r="S22" s="1114">
        <v>3</v>
      </c>
      <c r="T22" s="1114">
        <v>80</v>
      </c>
      <c r="U22" s="15"/>
      <c r="V22" s="769"/>
      <c r="W22" s="15"/>
      <c r="X22" s="769"/>
      <c r="Y22" s="766"/>
      <c r="Z22" s="769"/>
      <c r="AA22" s="15"/>
      <c r="AB22" s="769"/>
      <c r="AC22" s="15"/>
      <c r="AD22" s="769"/>
      <c r="AE22" s="15"/>
      <c r="AF22" s="769"/>
      <c r="AG22" s="15">
        <v>58</v>
      </c>
      <c r="AH22" s="769">
        <v>35</v>
      </c>
      <c r="AI22" s="15">
        <v>30</v>
      </c>
      <c r="AJ22" s="769">
        <v>35</v>
      </c>
      <c r="AK22" s="15">
        <v>30</v>
      </c>
      <c r="AL22" s="769">
        <v>35</v>
      </c>
      <c r="AM22" s="15">
        <v>30</v>
      </c>
      <c r="AN22" s="770">
        <v>35</v>
      </c>
      <c r="AO22" s="15">
        <v>30</v>
      </c>
      <c r="AP22" s="770">
        <v>35</v>
      </c>
      <c r="AQ22" s="15">
        <v>30</v>
      </c>
      <c r="AR22" s="770">
        <v>35</v>
      </c>
      <c r="AS22" s="15">
        <v>30</v>
      </c>
      <c r="AT22" s="770">
        <v>35</v>
      </c>
      <c r="AU22" s="15">
        <v>30</v>
      </c>
      <c r="AV22" s="770">
        <v>35</v>
      </c>
      <c r="AW22" s="15">
        <v>30</v>
      </c>
      <c r="AX22" s="770">
        <v>35</v>
      </c>
      <c r="AY22" s="15"/>
      <c r="AZ22" s="770"/>
      <c r="BA22" s="15"/>
      <c r="BB22" s="770"/>
      <c r="BC22" s="15"/>
      <c r="BD22" s="770"/>
      <c r="BE22" s="15"/>
      <c r="BF22" s="770"/>
      <c r="BG22" s="15"/>
      <c r="BH22" s="770"/>
      <c r="BI22" s="15"/>
      <c r="BJ22" s="770"/>
      <c r="BK22" s="15"/>
      <c r="BL22" s="770"/>
      <c r="BM22" s="229">
        <f t="shared" si="0"/>
        <v>3</v>
      </c>
      <c r="BN22" s="25"/>
      <c r="BO22" s="168">
        <f t="shared" si="1"/>
        <v>6</v>
      </c>
      <c r="BP22" s="25"/>
      <c r="BQ22" s="15">
        <f t="shared" si="2"/>
        <v>9</v>
      </c>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row>
    <row r="23" spans="1:109" customFormat="1" ht="21" customHeight="1">
      <c r="A23" s="15"/>
      <c r="B23" s="15"/>
      <c r="C23" s="38" t="s">
        <v>58</v>
      </c>
      <c r="D23" s="556" t="s">
        <v>899</v>
      </c>
      <c r="E23" s="477">
        <v>10024</v>
      </c>
      <c r="F23" s="459">
        <v>38679</v>
      </c>
      <c r="G23" s="788">
        <v>72</v>
      </c>
      <c r="H23" s="319" t="s">
        <v>343</v>
      </c>
      <c r="I23" s="27">
        <v>38731</v>
      </c>
      <c r="J23" s="436" t="s">
        <v>901</v>
      </c>
      <c r="K23" s="287" t="s">
        <v>900</v>
      </c>
      <c r="L23" s="16">
        <v>62</v>
      </c>
      <c r="M23" s="255">
        <v>10</v>
      </c>
      <c r="N23" s="16">
        <v>72</v>
      </c>
      <c r="O23" s="255">
        <v>0</v>
      </c>
      <c r="P23" s="16">
        <v>72</v>
      </c>
      <c r="Q23" s="768">
        <v>0</v>
      </c>
      <c r="R23" s="767">
        <v>72</v>
      </c>
      <c r="S23" s="1114">
        <v>0</v>
      </c>
      <c r="T23" s="1114">
        <v>72</v>
      </c>
      <c r="U23" s="15"/>
      <c r="V23" s="769"/>
      <c r="W23" s="15"/>
      <c r="X23" s="769"/>
      <c r="Y23" s="766"/>
      <c r="Z23" s="769"/>
      <c r="AA23" s="15"/>
      <c r="AB23" s="769"/>
      <c r="AC23" s="15"/>
      <c r="AD23" s="769"/>
      <c r="AE23" s="15"/>
      <c r="AF23" s="769"/>
      <c r="AG23" s="15"/>
      <c r="AH23" s="769"/>
      <c r="AI23" s="15"/>
      <c r="AJ23" s="769"/>
      <c r="AK23" s="15"/>
      <c r="AL23" s="769"/>
      <c r="AM23" s="15"/>
      <c r="AN23" s="770"/>
      <c r="AO23" s="15"/>
      <c r="AP23" s="770"/>
      <c r="AQ23" s="15"/>
      <c r="AR23" s="770"/>
      <c r="AS23" s="15"/>
      <c r="AT23" s="770"/>
      <c r="AU23" s="15"/>
      <c r="AV23" s="770"/>
      <c r="AW23" s="15"/>
      <c r="AX23" s="770"/>
      <c r="AY23" s="15"/>
      <c r="AZ23" s="770"/>
      <c r="BA23" s="15"/>
      <c r="BB23" s="770"/>
      <c r="BC23" s="15"/>
      <c r="BD23" s="770"/>
      <c r="BE23" s="15"/>
      <c r="BF23" s="770"/>
      <c r="BG23" s="15"/>
      <c r="BH23" s="770"/>
      <c r="BI23" s="15"/>
      <c r="BJ23" s="770"/>
      <c r="BK23" s="15"/>
      <c r="BL23" s="770"/>
      <c r="BM23" s="229">
        <f t="shared" si="0"/>
        <v>0</v>
      </c>
      <c r="BN23" s="25"/>
      <c r="BO23" s="168">
        <f t="shared" si="1"/>
        <v>0</v>
      </c>
      <c r="BP23" s="25"/>
      <c r="BQ23" s="15">
        <f t="shared" si="2"/>
        <v>0</v>
      </c>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row>
    <row r="24" spans="1:109" customFormat="1" ht="21" customHeight="1">
      <c r="A24" s="40"/>
      <c r="B24" s="40"/>
      <c r="C24" s="38" t="s">
        <v>59</v>
      </c>
      <c r="D24" s="34" t="s">
        <v>2507</v>
      </c>
      <c r="E24" s="477">
        <v>11881</v>
      </c>
      <c r="F24" s="461">
        <v>46155</v>
      </c>
      <c r="G24" s="788">
        <v>63</v>
      </c>
      <c r="H24" s="319" t="s">
        <v>1830</v>
      </c>
      <c r="I24" s="27">
        <v>20221</v>
      </c>
      <c r="J24" s="436" t="s">
        <v>2498</v>
      </c>
      <c r="K24" s="287" t="s">
        <v>2499</v>
      </c>
      <c r="L24" s="16">
        <v>45</v>
      </c>
      <c r="M24" s="255">
        <v>17</v>
      </c>
      <c r="N24" s="16">
        <v>62</v>
      </c>
      <c r="O24" s="255">
        <v>0</v>
      </c>
      <c r="P24" s="16">
        <v>62</v>
      </c>
      <c r="Q24" s="768">
        <v>0</v>
      </c>
      <c r="R24" s="767">
        <v>62</v>
      </c>
      <c r="S24" s="1114">
        <v>1</v>
      </c>
      <c r="T24" s="1114">
        <v>63</v>
      </c>
      <c r="U24" s="15"/>
      <c r="V24" s="769"/>
      <c r="W24" s="15"/>
      <c r="X24" s="769"/>
      <c r="Y24" s="766"/>
      <c r="Z24" s="769"/>
      <c r="AA24" s="15"/>
      <c r="AB24" s="769"/>
      <c r="AC24" s="15"/>
      <c r="AD24" s="769"/>
      <c r="AE24" s="15"/>
      <c r="AF24" s="769"/>
      <c r="AG24" s="15"/>
      <c r="AH24" s="769"/>
      <c r="AI24" s="15">
        <v>67</v>
      </c>
      <c r="AJ24" s="769">
        <v>35</v>
      </c>
      <c r="AK24" s="15"/>
      <c r="AL24" s="769"/>
      <c r="AM24" s="15"/>
      <c r="AN24" s="770"/>
      <c r="AO24" s="15"/>
      <c r="AP24" s="770"/>
      <c r="AQ24" s="15"/>
      <c r="AR24" s="770"/>
      <c r="AS24" s="15"/>
      <c r="AT24" s="770"/>
      <c r="AU24" s="15"/>
      <c r="AV24" s="770"/>
      <c r="AW24" s="15"/>
      <c r="AX24" s="770"/>
      <c r="AY24" s="15"/>
      <c r="AZ24" s="770"/>
      <c r="BA24" s="15"/>
      <c r="BB24" s="770"/>
      <c r="BC24" s="15"/>
      <c r="BD24" s="770"/>
      <c r="BE24" s="15"/>
      <c r="BF24" s="770"/>
      <c r="BG24" s="15"/>
      <c r="BH24" s="770"/>
      <c r="BI24" s="15"/>
      <c r="BJ24" s="770"/>
      <c r="BK24" s="15"/>
      <c r="BL24" s="770"/>
      <c r="BM24" s="229">
        <f t="shared" si="0"/>
        <v>1</v>
      </c>
      <c r="BN24" s="25"/>
      <c r="BO24" s="168">
        <f t="shared" si="1"/>
        <v>0</v>
      </c>
      <c r="BP24" s="25"/>
      <c r="BQ24" s="15">
        <f t="shared" si="2"/>
        <v>1</v>
      </c>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row>
    <row r="25" spans="1:109" customFormat="1" ht="21" customHeight="1">
      <c r="A25" s="15"/>
      <c r="B25" s="15"/>
      <c r="C25" s="38" t="s">
        <v>61</v>
      </c>
      <c r="D25" s="556" t="s">
        <v>217</v>
      </c>
      <c r="E25" s="477">
        <v>188</v>
      </c>
      <c r="F25" s="459">
        <v>36705</v>
      </c>
      <c r="G25" s="788">
        <v>56</v>
      </c>
      <c r="H25" s="319" t="s">
        <v>1593</v>
      </c>
      <c r="I25" s="27">
        <v>37180</v>
      </c>
      <c r="J25" s="436" t="s">
        <v>468</v>
      </c>
      <c r="K25" s="287" t="s">
        <v>467</v>
      </c>
      <c r="L25" s="16">
        <v>46</v>
      </c>
      <c r="M25" s="255">
        <v>10</v>
      </c>
      <c r="N25" s="16">
        <v>56</v>
      </c>
      <c r="O25" s="255">
        <v>0</v>
      </c>
      <c r="P25" s="16">
        <v>56</v>
      </c>
      <c r="Q25" s="768">
        <v>0</v>
      </c>
      <c r="R25" s="767">
        <v>56</v>
      </c>
      <c r="S25" s="1114">
        <v>0</v>
      </c>
      <c r="T25" s="1114">
        <v>56</v>
      </c>
      <c r="U25" s="15"/>
      <c r="V25" s="769"/>
      <c r="W25" s="15"/>
      <c r="X25" s="769"/>
      <c r="Y25" s="766"/>
      <c r="Z25" s="769"/>
      <c r="AA25" s="15"/>
      <c r="AB25" s="769"/>
      <c r="AC25" s="15"/>
      <c r="AD25" s="769"/>
      <c r="AE25" s="15"/>
      <c r="AF25" s="769"/>
      <c r="AG25" s="15"/>
      <c r="AH25" s="769"/>
      <c r="AI25" s="15"/>
      <c r="AJ25" s="769"/>
      <c r="AK25" s="15"/>
      <c r="AL25" s="769"/>
      <c r="AM25" s="15"/>
      <c r="AN25" s="770"/>
      <c r="AO25" s="15"/>
      <c r="AP25" s="770"/>
      <c r="AQ25" s="15"/>
      <c r="AR25" s="770"/>
      <c r="AS25" s="15"/>
      <c r="AT25" s="770"/>
      <c r="AU25" s="15"/>
      <c r="AV25" s="770"/>
      <c r="AW25" s="15"/>
      <c r="AX25" s="770"/>
      <c r="AY25" s="15"/>
      <c r="AZ25" s="770"/>
      <c r="BA25" s="15"/>
      <c r="BB25" s="770"/>
      <c r="BC25" s="15"/>
      <c r="BD25" s="770"/>
      <c r="BE25" s="15"/>
      <c r="BF25" s="770"/>
      <c r="BG25" s="15"/>
      <c r="BH25" s="770"/>
      <c r="BI25" s="15"/>
      <c r="BJ25" s="770"/>
      <c r="BK25" s="15"/>
      <c r="BL25" s="770"/>
      <c r="BM25" s="229">
        <f t="shared" si="0"/>
        <v>0</v>
      </c>
      <c r="BN25" s="25"/>
      <c r="BO25" s="168">
        <f t="shared" si="1"/>
        <v>0</v>
      </c>
      <c r="BP25" s="25"/>
      <c r="BQ25" s="15">
        <f t="shared" si="2"/>
        <v>0</v>
      </c>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row>
    <row r="26" spans="1:109" customFormat="1" ht="21" customHeight="1">
      <c r="A26" s="15"/>
      <c r="B26" s="15"/>
      <c r="C26" s="38" t="s">
        <v>63</v>
      </c>
      <c r="D26" s="556" t="s">
        <v>47</v>
      </c>
      <c r="E26" s="477">
        <v>75</v>
      </c>
      <c r="F26" s="458">
        <v>40896</v>
      </c>
      <c r="G26" s="788">
        <v>53</v>
      </c>
      <c r="H26" s="319" t="s">
        <v>258</v>
      </c>
      <c r="I26" s="27">
        <v>32571</v>
      </c>
      <c r="J26" s="430" t="s">
        <v>370</v>
      </c>
      <c r="K26" s="287" t="s">
        <v>369</v>
      </c>
      <c r="L26" s="16">
        <v>52</v>
      </c>
      <c r="M26" s="255">
        <v>1</v>
      </c>
      <c r="N26" s="16">
        <v>53</v>
      </c>
      <c r="O26" s="255">
        <v>0</v>
      </c>
      <c r="P26" s="16">
        <v>53</v>
      </c>
      <c r="Q26" s="768">
        <v>0</v>
      </c>
      <c r="R26" s="767">
        <v>53</v>
      </c>
      <c r="S26" s="1114">
        <v>0</v>
      </c>
      <c r="T26" s="1114">
        <v>53</v>
      </c>
      <c r="U26" s="15"/>
      <c r="V26" s="769"/>
      <c r="W26" s="15"/>
      <c r="X26" s="769"/>
      <c r="Y26" s="766"/>
      <c r="Z26" s="769"/>
      <c r="AA26" s="15"/>
      <c r="AB26" s="769"/>
      <c r="AC26" s="15"/>
      <c r="AD26" s="769"/>
      <c r="AE26" s="15"/>
      <c r="AF26" s="769"/>
      <c r="AG26" s="15"/>
      <c r="AH26" s="769"/>
      <c r="AI26" s="15"/>
      <c r="AJ26" s="769"/>
      <c r="AK26" s="15"/>
      <c r="AL26" s="769"/>
      <c r="AM26" s="15"/>
      <c r="AN26" s="770"/>
      <c r="AO26" s="15"/>
      <c r="AP26" s="770"/>
      <c r="AQ26" s="15"/>
      <c r="AR26" s="770"/>
      <c r="AS26" s="15"/>
      <c r="AT26" s="770"/>
      <c r="AU26" s="15"/>
      <c r="AV26" s="770"/>
      <c r="AW26" s="15"/>
      <c r="AX26" s="770"/>
      <c r="AY26" s="15"/>
      <c r="AZ26" s="770"/>
      <c r="BA26" s="15"/>
      <c r="BB26" s="770"/>
      <c r="BC26" s="15"/>
      <c r="BD26" s="770"/>
      <c r="BE26" s="15"/>
      <c r="BF26" s="770"/>
      <c r="BG26" s="15"/>
      <c r="BH26" s="770"/>
      <c r="BI26" s="15"/>
      <c r="BJ26" s="770"/>
      <c r="BK26" s="15"/>
      <c r="BL26" s="770"/>
      <c r="BM26" s="229">
        <f t="shared" si="0"/>
        <v>0</v>
      </c>
      <c r="BN26" s="25"/>
      <c r="BO26" s="168">
        <f t="shared" si="1"/>
        <v>0</v>
      </c>
      <c r="BP26" s="25"/>
      <c r="BQ26" s="15">
        <f t="shared" si="2"/>
        <v>0</v>
      </c>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row>
    <row r="27" spans="1:109" customFormat="1" ht="21" customHeight="1">
      <c r="A27" s="15"/>
      <c r="B27" s="15"/>
      <c r="C27" s="38" t="s">
        <v>64</v>
      </c>
      <c r="D27" s="556" t="s">
        <v>88</v>
      </c>
      <c r="E27" s="477">
        <v>135</v>
      </c>
      <c r="F27" s="457">
        <v>36984</v>
      </c>
      <c r="G27" s="788">
        <v>37</v>
      </c>
      <c r="H27" s="319" t="s">
        <v>257</v>
      </c>
      <c r="I27" s="27">
        <v>36608</v>
      </c>
      <c r="J27" s="590" t="s">
        <v>415</v>
      </c>
      <c r="K27" s="287" t="s">
        <v>414</v>
      </c>
      <c r="L27" s="16">
        <v>35</v>
      </c>
      <c r="M27" s="255">
        <v>0</v>
      </c>
      <c r="N27" s="16">
        <v>35</v>
      </c>
      <c r="O27" s="255">
        <v>2</v>
      </c>
      <c r="P27" s="16">
        <v>37</v>
      </c>
      <c r="Q27" s="768">
        <v>0</v>
      </c>
      <c r="R27" s="767">
        <v>37</v>
      </c>
      <c r="S27" s="1114">
        <v>0</v>
      </c>
      <c r="T27" s="1114">
        <v>37</v>
      </c>
      <c r="U27" s="15"/>
      <c r="V27" s="769"/>
      <c r="W27" s="15"/>
      <c r="X27" s="769"/>
      <c r="Y27" s="766"/>
      <c r="Z27" s="769"/>
      <c r="AA27" s="15"/>
      <c r="AB27" s="769"/>
      <c r="AC27" s="15"/>
      <c r="AD27" s="769"/>
      <c r="AE27" s="15"/>
      <c r="AF27" s="769"/>
      <c r="AG27" s="15"/>
      <c r="AH27" s="769"/>
      <c r="AI27" s="15"/>
      <c r="AJ27" s="769"/>
      <c r="AK27" s="15"/>
      <c r="AL27" s="769"/>
      <c r="AM27" s="15"/>
      <c r="AN27" s="770"/>
      <c r="AO27" s="15"/>
      <c r="AP27" s="770"/>
      <c r="AQ27" s="15"/>
      <c r="AR27" s="770"/>
      <c r="AS27" s="15"/>
      <c r="AT27" s="770"/>
      <c r="AU27" s="15"/>
      <c r="AV27" s="770"/>
      <c r="AW27" s="15"/>
      <c r="AX27" s="770"/>
      <c r="AY27" s="15"/>
      <c r="AZ27" s="770"/>
      <c r="BA27" s="15"/>
      <c r="BB27" s="770"/>
      <c r="BC27" s="15"/>
      <c r="BD27" s="770"/>
      <c r="BE27" s="15"/>
      <c r="BF27" s="770"/>
      <c r="BG27" s="15"/>
      <c r="BH27" s="770"/>
      <c r="BI27" s="15"/>
      <c r="BJ27" s="770"/>
      <c r="BK27" s="15"/>
      <c r="BL27" s="770"/>
      <c r="BM27" s="229">
        <f t="shared" si="0"/>
        <v>0</v>
      </c>
      <c r="BN27" s="25"/>
      <c r="BO27" s="168">
        <f t="shared" si="1"/>
        <v>0</v>
      </c>
      <c r="BP27" s="25"/>
      <c r="BQ27" s="15">
        <f t="shared" si="2"/>
        <v>0</v>
      </c>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row>
    <row r="28" spans="1:109" customFormat="1" ht="21" customHeight="1">
      <c r="A28" s="15"/>
      <c r="B28" s="15"/>
      <c r="C28" s="38" t="s">
        <v>66</v>
      </c>
      <c r="D28" s="556" t="s">
        <v>84</v>
      </c>
      <c r="E28" s="477">
        <v>976</v>
      </c>
      <c r="F28" s="459">
        <v>40918</v>
      </c>
      <c r="G28" s="788">
        <v>32</v>
      </c>
      <c r="H28" s="319" t="s">
        <v>259</v>
      </c>
      <c r="I28" s="27">
        <v>41015</v>
      </c>
      <c r="J28" s="436" t="s">
        <v>447</v>
      </c>
      <c r="K28" s="287" t="s">
        <v>446</v>
      </c>
      <c r="L28" s="16">
        <v>31</v>
      </c>
      <c r="M28" s="255">
        <v>1</v>
      </c>
      <c r="N28" s="16">
        <v>32</v>
      </c>
      <c r="O28" s="255">
        <v>0</v>
      </c>
      <c r="P28" s="16">
        <v>32</v>
      </c>
      <c r="Q28" s="768">
        <v>0</v>
      </c>
      <c r="R28" s="767">
        <v>32</v>
      </c>
      <c r="S28" s="1114">
        <v>0</v>
      </c>
      <c r="T28" s="1114">
        <v>32</v>
      </c>
      <c r="U28" s="15"/>
      <c r="V28" s="769"/>
      <c r="W28" s="15"/>
      <c r="X28" s="769"/>
      <c r="Y28" s="766"/>
      <c r="Z28" s="769"/>
      <c r="AA28" s="15"/>
      <c r="AB28" s="769"/>
      <c r="AC28" s="15"/>
      <c r="AD28" s="769"/>
      <c r="AE28" s="15"/>
      <c r="AF28" s="769"/>
      <c r="AG28" s="15"/>
      <c r="AH28" s="769"/>
      <c r="AI28" s="15"/>
      <c r="AJ28" s="769"/>
      <c r="AK28" s="15"/>
      <c r="AL28" s="769"/>
      <c r="AM28" s="15"/>
      <c r="AN28" s="770"/>
      <c r="AO28" s="15"/>
      <c r="AP28" s="770"/>
      <c r="AQ28" s="15"/>
      <c r="AR28" s="770"/>
      <c r="AS28" s="15"/>
      <c r="AT28" s="770"/>
      <c r="AU28" s="15"/>
      <c r="AV28" s="770"/>
      <c r="AW28" s="15"/>
      <c r="AX28" s="770"/>
      <c r="AY28" s="15"/>
      <c r="AZ28" s="770"/>
      <c r="BA28" s="15"/>
      <c r="BB28" s="770"/>
      <c r="BC28" s="15"/>
      <c r="BD28" s="770"/>
      <c r="BE28" s="15"/>
      <c r="BF28" s="770"/>
      <c r="BG28" s="15"/>
      <c r="BH28" s="770"/>
      <c r="BI28" s="15"/>
      <c r="BJ28" s="770"/>
      <c r="BK28" s="15"/>
      <c r="BL28" s="770"/>
      <c r="BM28" s="229">
        <f t="shared" si="0"/>
        <v>0</v>
      </c>
      <c r="BN28" s="25"/>
      <c r="BO28" s="168">
        <f t="shared" si="1"/>
        <v>0</v>
      </c>
      <c r="BP28" s="25"/>
      <c r="BQ28" s="15">
        <f t="shared" si="2"/>
        <v>0</v>
      </c>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row>
    <row r="29" spans="1:109" customFormat="1" ht="21" customHeight="1">
      <c r="A29" s="40"/>
      <c r="B29" s="40"/>
      <c r="C29" s="38" t="s">
        <v>68</v>
      </c>
      <c r="D29" s="556" t="s">
        <v>1718</v>
      </c>
      <c r="E29" s="477">
        <v>11442</v>
      </c>
      <c r="F29" s="458">
        <v>45355</v>
      </c>
      <c r="G29" s="788">
        <v>25</v>
      </c>
      <c r="H29" s="319" t="s">
        <v>1593</v>
      </c>
      <c r="I29" s="27">
        <v>45377</v>
      </c>
      <c r="J29" s="436" t="s">
        <v>1719</v>
      </c>
      <c r="K29" s="287" t="s">
        <v>1720</v>
      </c>
      <c r="L29" s="16">
        <v>0</v>
      </c>
      <c r="M29" s="255">
        <v>0</v>
      </c>
      <c r="N29" s="16">
        <v>0</v>
      </c>
      <c r="O29" s="255">
        <v>5</v>
      </c>
      <c r="P29" s="16">
        <v>5</v>
      </c>
      <c r="Q29" s="768">
        <v>16</v>
      </c>
      <c r="R29" s="767">
        <v>21</v>
      </c>
      <c r="S29" s="1114">
        <v>4</v>
      </c>
      <c r="T29" s="1114">
        <v>25</v>
      </c>
      <c r="U29" s="15"/>
      <c r="V29" s="769"/>
      <c r="W29" s="15"/>
      <c r="X29" s="769"/>
      <c r="Y29" s="766"/>
      <c r="Z29" s="769"/>
      <c r="AA29" s="15"/>
      <c r="AB29" s="769"/>
      <c r="AC29" s="15"/>
      <c r="AD29" s="769"/>
      <c r="AE29" s="15">
        <v>11</v>
      </c>
      <c r="AF29" s="769">
        <v>35</v>
      </c>
      <c r="AG29" s="15">
        <v>11</v>
      </c>
      <c r="AH29" s="769">
        <v>35</v>
      </c>
      <c r="AI29" s="15">
        <v>11</v>
      </c>
      <c r="AJ29" s="769">
        <v>35</v>
      </c>
      <c r="AK29" s="15">
        <v>11</v>
      </c>
      <c r="AL29" s="769">
        <v>35</v>
      </c>
      <c r="AM29" s="15">
        <v>11</v>
      </c>
      <c r="AN29" s="770">
        <v>35</v>
      </c>
      <c r="AO29" s="15">
        <v>11</v>
      </c>
      <c r="AP29" s="770">
        <v>35</v>
      </c>
      <c r="AQ29" s="15">
        <v>11</v>
      </c>
      <c r="AR29" s="770">
        <v>35</v>
      </c>
      <c r="AS29" s="15"/>
      <c r="AT29" s="770"/>
      <c r="AU29" s="15">
        <v>11</v>
      </c>
      <c r="AV29" s="770">
        <v>35</v>
      </c>
      <c r="AW29" s="15">
        <v>11</v>
      </c>
      <c r="AX29" s="770">
        <v>35</v>
      </c>
      <c r="AY29" s="15"/>
      <c r="AZ29" s="770"/>
      <c r="BA29" s="15"/>
      <c r="BB29" s="770"/>
      <c r="BC29" s="15"/>
      <c r="BD29" s="770"/>
      <c r="BE29" s="15"/>
      <c r="BF29" s="770"/>
      <c r="BG29" s="15"/>
      <c r="BH29" s="770"/>
      <c r="BI29" s="15"/>
      <c r="BJ29" s="770"/>
      <c r="BK29" s="15"/>
      <c r="BL29" s="770"/>
      <c r="BM29" s="229">
        <f t="shared" si="0"/>
        <v>4</v>
      </c>
      <c r="BN29" s="25"/>
      <c r="BO29" s="168">
        <f t="shared" si="1"/>
        <v>5</v>
      </c>
      <c r="BP29" s="25"/>
      <c r="BQ29" s="15">
        <f t="shared" si="2"/>
        <v>9</v>
      </c>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row>
    <row r="30" spans="1:109" customFormat="1" ht="21" customHeight="1">
      <c r="A30" s="30"/>
      <c r="B30" s="30"/>
      <c r="C30" s="38" t="s">
        <v>70</v>
      </c>
      <c r="D30" s="556" t="s">
        <v>894</v>
      </c>
      <c r="E30" s="477">
        <v>2409</v>
      </c>
      <c r="F30" s="457">
        <v>42051</v>
      </c>
      <c r="G30" s="788">
        <v>17</v>
      </c>
      <c r="H30" s="319" t="s">
        <v>258</v>
      </c>
      <c r="I30" s="27">
        <v>37910</v>
      </c>
      <c r="J30" s="436" t="s">
        <v>637</v>
      </c>
      <c r="K30" s="287" t="s">
        <v>637</v>
      </c>
      <c r="L30" s="16">
        <v>5</v>
      </c>
      <c r="M30" s="255">
        <v>0</v>
      </c>
      <c r="N30" s="16">
        <v>5</v>
      </c>
      <c r="O30" s="255">
        <v>1</v>
      </c>
      <c r="P30" s="16">
        <v>6</v>
      </c>
      <c r="Q30" s="768">
        <v>9</v>
      </c>
      <c r="R30" s="767">
        <v>15</v>
      </c>
      <c r="S30" s="1114">
        <v>2</v>
      </c>
      <c r="T30" s="1114">
        <v>17</v>
      </c>
      <c r="U30" s="15"/>
      <c r="V30" s="769"/>
      <c r="W30" s="15"/>
      <c r="X30" s="769"/>
      <c r="Y30" s="766"/>
      <c r="Z30" s="769"/>
      <c r="AA30" s="15"/>
      <c r="AB30" s="769"/>
      <c r="AC30" s="15"/>
      <c r="AD30" s="769"/>
      <c r="AE30" s="15"/>
      <c r="AF30" s="769"/>
      <c r="AG30" s="15"/>
      <c r="AH30" s="769"/>
      <c r="AI30" s="15">
        <v>35</v>
      </c>
      <c r="AJ30" s="769">
        <v>35</v>
      </c>
      <c r="AK30" s="15">
        <v>35</v>
      </c>
      <c r="AL30" s="769">
        <v>35</v>
      </c>
      <c r="AM30" s="15">
        <v>35</v>
      </c>
      <c r="AN30" s="770">
        <v>35</v>
      </c>
      <c r="AO30" s="15">
        <v>35</v>
      </c>
      <c r="AP30" s="770">
        <v>35</v>
      </c>
      <c r="AQ30" s="15"/>
      <c r="AR30" s="770"/>
      <c r="AS30" s="15"/>
      <c r="AT30" s="770"/>
      <c r="AU30" s="15">
        <v>35</v>
      </c>
      <c r="AV30" s="770">
        <v>35</v>
      </c>
      <c r="AW30" s="15"/>
      <c r="AX30" s="770"/>
      <c r="AY30" s="15"/>
      <c r="AZ30" s="770"/>
      <c r="BA30" s="15"/>
      <c r="BB30" s="770"/>
      <c r="BC30" s="15"/>
      <c r="BD30" s="770"/>
      <c r="BE30" s="15"/>
      <c r="BF30" s="770"/>
      <c r="BG30" s="15"/>
      <c r="BH30" s="770"/>
      <c r="BI30" s="15"/>
      <c r="BJ30" s="770"/>
      <c r="BK30" s="15"/>
      <c r="BL30" s="770"/>
      <c r="BM30" s="229">
        <f t="shared" si="0"/>
        <v>2</v>
      </c>
      <c r="BN30" s="25"/>
      <c r="BO30" s="168">
        <f t="shared" si="1"/>
        <v>3</v>
      </c>
      <c r="BP30" s="25"/>
      <c r="BQ30" s="15">
        <f t="shared" si="2"/>
        <v>5</v>
      </c>
      <c r="BR30" s="230"/>
      <c r="BS30" s="230"/>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row>
    <row r="31" spans="1:109" customFormat="1" ht="21" customHeight="1">
      <c r="A31" s="15"/>
      <c r="B31" s="15"/>
      <c r="C31" s="38" t="s">
        <v>72</v>
      </c>
      <c r="D31" s="556" t="s">
        <v>2493</v>
      </c>
      <c r="E31" s="477">
        <v>10690</v>
      </c>
      <c r="F31" s="457">
        <v>30184</v>
      </c>
      <c r="G31" s="788">
        <v>15</v>
      </c>
      <c r="H31" s="319" t="s">
        <v>255</v>
      </c>
      <c r="I31" s="27">
        <v>21751</v>
      </c>
      <c r="J31" s="431" t="s">
        <v>526</v>
      </c>
      <c r="K31" s="287" t="s">
        <v>525</v>
      </c>
      <c r="L31" s="16">
        <v>14</v>
      </c>
      <c r="M31" s="255">
        <v>0</v>
      </c>
      <c r="N31" s="16">
        <v>14</v>
      </c>
      <c r="O31" s="255">
        <v>0</v>
      </c>
      <c r="P31" s="16">
        <v>14</v>
      </c>
      <c r="Q31" s="768">
        <v>1</v>
      </c>
      <c r="R31" s="767">
        <v>15</v>
      </c>
      <c r="S31" s="1114">
        <v>0</v>
      </c>
      <c r="T31" s="1114">
        <v>15</v>
      </c>
      <c r="U31" s="15"/>
      <c r="V31" s="769"/>
      <c r="W31" s="15"/>
      <c r="X31" s="769"/>
      <c r="Y31" s="766"/>
      <c r="Z31" s="769"/>
      <c r="AA31" s="15"/>
      <c r="AB31" s="769"/>
      <c r="AC31" s="15"/>
      <c r="AD31" s="769"/>
      <c r="AE31" s="15"/>
      <c r="AF31" s="769"/>
      <c r="AG31" s="15"/>
      <c r="AH31" s="769"/>
      <c r="AI31" s="15"/>
      <c r="AJ31" s="769"/>
      <c r="AK31" s="15"/>
      <c r="AL31" s="769"/>
      <c r="AM31" s="15"/>
      <c r="AN31" s="770"/>
      <c r="AO31" s="15"/>
      <c r="AP31" s="770"/>
      <c r="AQ31" s="15"/>
      <c r="AR31" s="770"/>
      <c r="AS31" s="15"/>
      <c r="AT31" s="770"/>
      <c r="AU31" s="15"/>
      <c r="AV31" s="770"/>
      <c r="AW31" s="15"/>
      <c r="AX31" s="770"/>
      <c r="AY31" s="15"/>
      <c r="AZ31" s="770"/>
      <c r="BA31" s="15"/>
      <c r="BB31" s="770"/>
      <c r="BC31" s="15"/>
      <c r="BD31" s="770"/>
      <c r="BE31" s="15"/>
      <c r="BF31" s="770"/>
      <c r="BG31" s="15"/>
      <c r="BH31" s="770"/>
      <c r="BI31" s="15"/>
      <c r="BJ31" s="770"/>
      <c r="BK31" s="15"/>
      <c r="BL31" s="770"/>
      <c r="BM31" s="229">
        <f t="shared" si="0"/>
        <v>0</v>
      </c>
      <c r="BN31" s="25"/>
      <c r="BO31" s="168">
        <f t="shared" si="1"/>
        <v>0</v>
      </c>
      <c r="BP31" s="25"/>
      <c r="BQ31" s="15">
        <f t="shared" si="2"/>
        <v>0</v>
      </c>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row>
    <row r="32" spans="1:109" customFormat="1" ht="21" customHeight="1">
      <c r="A32" s="40"/>
      <c r="B32" s="40"/>
      <c r="C32" s="38" t="s">
        <v>74</v>
      </c>
      <c r="D32" s="34" t="s">
        <v>246</v>
      </c>
      <c r="E32" s="477">
        <v>266</v>
      </c>
      <c r="F32" s="458">
        <v>41047</v>
      </c>
      <c r="G32" s="788">
        <v>14</v>
      </c>
      <c r="H32" s="319" t="s">
        <v>2321</v>
      </c>
      <c r="I32" s="27">
        <v>26378</v>
      </c>
      <c r="J32" s="430" t="s">
        <v>1383</v>
      </c>
      <c r="K32" s="287" t="s">
        <v>1382</v>
      </c>
      <c r="L32" s="16">
        <v>0</v>
      </c>
      <c r="M32" s="255">
        <v>0</v>
      </c>
      <c r="N32" s="16">
        <v>0</v>
      </c>
      <c r="O32" s="255">
        <v>0</v>
      </c>
      <c r="P32" s="16">
        <v>0</v>
      </c>
      <c r="Q32" s="768">
        <v>9</v>
      </c>
      <c r="R32" s="767">
        <v>9</v>
      </c>
      <c r="S32" s="1114">
        <v>5</v>
      </c>
      <c r="T32" s="1114">
        <v>14</v>
      </c>
      <c r="U32" s="15"/>
      <c r="V32" s="769"/>
      <c r="W32" s="15"/>
      <c r="X32" s="769"/>
      <c r="Y32" s="766"/>
      <c r="Z32" s="769"/>
      <c r="AA32" s="15"/>
      <c r="AB32" s="769"/>
      <c r="AC32" s="15">
        <v>56</v>
      </c>
      <c r="AD32" s="769">
        <v>35</v>
      </c>
      <c r="AE32" s="15">
        <v>29</v>
      </c>
      <c r="AF32" s="769">
        <v>35</v>
      </c>
      <c r="AG32" s="15">
        <v>55</v>
      </c>
      <c r="AH32" s="769">
        <v>35</v>
      </c>
      <c r="AI32" s="15">
        <v>90</v>
      </c>
      <c r="AJ32" s="769">
        <v>35</v>
      </c>
      <c r="AK32" s="15">
        <v>56</v>
      </c>
      <c r="AL32" s="769">
        <v>35</v>
      </c>
      <c r="AM32" s="15">
        <v>56</v>
      </c>
      <c r="AN32" s="770">
        <v>35</v>
      </c>
      <c r="AO32" s="15">
        <v>29</v>
      </c>
      <c r="AP32" s="770">
        <v>35</v>
      </c>
      <c r="AQ32" s="15">
        <v>90</v>
      </c>
      <c r="AR32" s="770">
        <v>35</v>
      </c>
      <c r="AS32" s="15">
        <v>60</v>
      </c>
      <c r="AT32" s="770">
        <v>35</v>
      </c>
      <c r="AU32" s="15">
        <v>56</v>
      </c>
      <c r="AV32" s="770">
        <v>35</v>
      </c>
      <c r="AW32" s="15">
        <v>38</v>
      </c>
      <c r="AX32" s="770">
        <v>30</v>
      </c>
      <c r="AY32" s="15"/>
      <c r="AZ32" s="770"/>
      <c r="BA32" s="15"/>
      <c r="BB32" s="770"/>
      <c r="BC32" s="15"/>
      <c r="BD32" s="770"/>
      <c r="BE32" s="15"/>
      <c r="BF32" s="770"/>
      <c r="BG32" s="15"/>
      <c r="BH32" s="770"/>
      <c r="BI32" s="15"/>
      <c r="BJ32" s="770"/>
      <c r="BK32" s="15"/>
      <c r="BL32" s="770"/>
      <c r="BM32" s="229">
        <f t="shared" si="0"/>
        <v>5</v>
      </c>
      <c r="BN32" s="25"/>
      <c r="BO32" s="168">
        <f t="shared" si="1"/>
        <v>6</v>
      </c>
      <c r="BP32" s="25"/>
      <c r="BQ32" s="15">
        <f t="shared" si="2"/>
        <v>11</v>
      </c>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row>
    <row r="33" spans="1:129" customFormat="1" ht="21" customHeight="1">
      <c r="A33" s="15"/>
      <c r="B33" s="15"/>
      <c r="C33" s="38" t="s">
        <v>75</v>
      </c>
      <c r="D33" s="556" t="s">
        <v>239</v>
      </c>
      <c r="E33" s="477">
        <v>530</v>
      </c>
      <c r="F33" s="459">
        <v>40513</v>
      </c>
      <c r="G33" s="788">
        <v>13</v>
      </c>
      <c r="H33" s="319" t="s">
        <v>254</v>
      </c>
      <c r="I33" s="27">
        <v>40534</v>
      </c>
      <c r="J33" s="436" t="s">
        <v>705</v>
      </c>
      <c r="K33" s="287" t="s">
        <v>704</v>
      </c>
      <c r="L33" s="16">
        <v>9</v>
      </c>
      <c r="M33" s="255">
        <v>1</v>
      </c>
      <c r="N33" s="16">
        <v>10</v>
      </c>
      <c r="O33" s="255">
        <v>0</v>
      </c>
      <c r="P33" s="16">
        <v>10</v>
      </c>
      <c r="Q33" s="768">
        <v>2</v>
      </c>
      <c r="R33" s="767">
        <v>12</v>
      </c>
      <c r="S33" s="1114">
        <v>1</v>
      </c>
      <c r="T33" s="1114">
        <v>13</v>
      </c>
      <c r="U33" s="15">
        <v>72</v>
      </c>
      <c r="V33" s="769">
        <v>35</v>
      </c>
      <c r="W33" s="15"/>
      <c r="X33" s="769"/>
      <c r="Y33" s="766"/>
      <c r="Z33" s="769"/>
      <c r="AA33" s="15"/>
      <c r="AB33" s="769"/>
      <c r="AC33" s="15"/>
      <c r="AD33" s="769"/>
      <c r="AE33" s="15"/>
      <c r="AF33" s="769"/>
      <c r="AG33" s="15"/>
      <c r="AH33" s="769"/>
      <c r="AI33" s="15"/>
      <c r="AJ33" s="769"/>
      <c r="AK33" s="15"/>
      <c r="AL33" s="769"/>
      <c r="AM33" s="15"/>
      <c r="AN33" s="770"/>
      <c r="AO33" s="15"/>
      <c r="AP33" s="770"/>
      <c r="AQ33" s="15"/>
      <c r="AR33" s="770"/>
      <c r="AS33" s="15"/>
      <c r="AT33" s="770"/>
      <c r="AU33" s="15"/>
      <c r="AV33" s="770"/>
      <c r="AW33" s="15"/>
      <c r="AX33" s="770"/>
      <c r="AY33" s="15"/>
      <c r="AZ33" s="770"/>
      <c r="BA33" s="15"/>
      <c r="BB33" s="770"/>
      <c r="BC33" s="15"/>
      <c r="BD33" s="770"/>
      <c r="BE33" s="15"/>
      <c r="BF33" s="770"/>
      <c r="BG33" s="15"/>
      <c r="BH33" s="770"/>
      <c r="BI33" s="15"/>
      <c r="BJ33" s="770"/>
      <c r="BK33" s="15"/>
      <c r="BL33" s="770"/>
      <c r="BM33" s="229">
        <f t="shared" si="0"/>
        <v>1</v>
      </c>
      <c r="BN33" s="25"/>
      <c r="BO33" s="168">
        <f t="shared" si="1"/>
        <v>0</v>
      </c>
      <c r="BP33" s="25"/>
      <c r="BQ33" s="15">
        <f t="shared" si="2"/>
        <v>1</v>
      </c>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row>
    <row r="34" spans="1:129" customFormat="1" ht="21" customHeight="1">
      <c r="A34" s="40"/>
      <c r="B34" s="40"/>
      <c r="C34" s="38" t="s">
        <v>77</v>
      </c>
      <c r="D34" s="34" t="s">
        <v>1867</v>
      </c>
      <c r="E34" s="477">
        <v>11328</v>
      </c>
      <c r="F34" s="461">
        <v>45062</v>
      </c>
      <c r="G34" s="788">
        <v>10</v>
      </c>
      <c r="H34" s="319" t="s">
        <v>2321</v>
      </c>
      <c r="I34" s="27">
        <v>17758</v>
      </c>
      <c r="J34" s="436" t="s">
        <v>1868</v>
      </c>
      <c r="K34" s="287" t="s">
        <v>1869</v>
      </c>
      <c r="L34" s="16">
        <v>0</v>
      </c>
      <c r="M34" s="255">
        <v>0</v>
      </c>
      <c r="N34" s="16">
        <v>0</v>
      </c>
      <c r="O34" s="255">
        <v>0</v>
      </c>
      <c r="P34" s="16">
        <v>0</v>
      </c>
      <c r="Q34" s="768">
        <v>7</v>
      </c>
      <c r="R34" s="767">
        <v>7</v>
      </c>
      <c r="S34" s="1114">
        <v>3</v>
      </c>
      <c r="T34" s="1114">
        <v>10</v>
      </c>
      <c r="U34" s="15"/>
      <c r="V34" s="769"/>
      <c r="W34" s="15"/>
      <c r="X34" s="769"/>
      <c r="Y34" s="766"/>
      <c r="Z34" s="769"/>
      <c r="AA34" s="15">
        <v>29</v>
      </c>
      <c r="AB34" s="769">
        <v>35</v>
      </c>
      <c r="AC34" s="15"/>
      <c r="AD34" s="769"/>
      <c r="AE34" s="15">
        <v>12</v>
      </c>
      <c r="AF34" s="769">
        <v>35</v>
      </c>
      <c r="AG34" s="15">
        <v>18</v>
      </c>
      <c r="AH34" s="769">
        <v>35</v>
      </c>
      <c r="AI34" s="15"/>
      <c r="AJ34" s="769"/>
      <c r="AK34" s="15"/>
      <c r="AL34" s="769"/>
      <c r="AM34" s="15"/>
      <c r="AN34" s="770"/>
      <c r="AO34" s="15"/>
      <c r="AP34" s="770"/>
      <c r="AQ34" s="15"/>
      <c r="AR34" s="770"/>
      <c r="AS34" s="15"/>
      <c r="AT34" s="770"/>
      <c r="AU34" s="15"/>
      <c r="AV34" s="770"/>
      <c r="AW34" s="15"/>
      <c r="AX34" s="770"/>
      <c r="AY34" s="15"/>
      <c r="AZ34" s="770"/>
      <c r="BA34" s="15"/>
      <c r="BB34" s="770"/>
      <c r="BC34" s="15"/>
      <c r="BD34" s="770"/>
      <c r="BE34" s="15"/>
      <c r="BF34" s="770"/>
      <c r="BG34" s="15"/>
      <c r="BH34" s="770"/>
      <c r="BI34" s="15"/>
      <c r="BJ34" s="770"/>
      <c r="BK34" s="15"/>
      <c r="BL34" s="770"/>
      <c r="BM34" s="229">
        <f t="shared" si="0"/>
        <v>3</v>
      </c>
      <c r="BN34" s="25"/>
      <c r="BO34" s="168">
        <f t="shared" si="1"/>
        <v>0</v>
      </c>
      <c r="BP34" s="25"/>
      <c r="BQ34" s="15">
        <f t="shared" si="2"/>
        <v>3</v>
      </c>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row>
    <row r="35" spans="1:129" customFormat="1" ht="21" customHeight="1">
      <c r="A35" s="40"/>
      <c r="B35" s="40"/>
      <c r="C35" s="38" t="s">
        <v>79</v>
      </c>
      <c r="D35" s="34" t="s">
        <v>86</v>
      </c>
      <c r="E35" s="477">
        <v>6462</v>
      </c>
      <c r="F35" s="458">
        <v>42431</v>
      </c>
      <c r="G35" s="788">
        <v>9</v>
      </c>
      <c r="H35" s="319" t="s">
        <v>259</v>
      </c>
      <c r="I35" s="27">
        <v>42424</v>
      </c>
      <c r="J35" s="430" t="s">
        <v>633</v>
      </c>
      <c r="K35" s="287" t="s">
        <v>632</v>
      </c>
      <c r="L35" s="16">
        <v>0</v>
      </c>
      <c r="M35" s="255">
        <v>0</v>
      </c>
      <c r="N35" s="16">
        <v>0</v>
      </c>
      <c r="O35" s="255">
        <v>0</v>
      </c>
      <c r="P35" s="16">
        <v>0</v>
      </c>
      <c r="Q35" s="768">
        <v>3</v>
      </c>
      <c r="R35" s="767">
        <v>3</v>
      </c>
      <c r="S35" s="1114">
        <v>6</v>
      </c>
      <c r="T35" s="1114">
        <v>9</v>
      </c>
      <c r="U35" s="15"/>
      <c r="V35" s="769"/>
      <c r="W35" s="15"/>
      <c r="X35" s="769"/>
      <c r="Y35" s="766"/>
      <c r="Z35" s="769"/>
      <c r="AA35" s="15">
        <v>25</v>
      </c>
      <c r="AB35" s="769">
        <v>35</v>
      </c>
      <c r="AC35" s="15">
        <v>30</v>
      </c>
      <c r="AD35" s="769">
        <v>35</v>
      </c>
      <c r="AE35" s="15">
        <v>30</v>
      </c>
      <c r="AF35" s="769">
        <v>35</v>
      </c>
      <c r="AG35" s="15">
        <v>31</v>
      </c>
      <c r="AH35" s="769">
        <v>35</v>
      </c>
      <c r="AI35" s="15">
        <v>6</v>
      </c>
      <c r="AJ35" s="769">
        <v>35</v>
      </c>
      <c r="AK35" s="15">
        <v>8</v>
      </c>
      <c r="AL35" s="769">
        <v>35</v>
      </c>
      <c r="AM35" s="15">
        <v>44</v>
      </c>
      <c r="AN35" s="770">
        <v>35</v>
      </c>
      <c r="AO35" s="15"/>
      <c r="AP35" s="770"/>
      <c r="AQ35" s="15"/>
      <c r="AR35" s="770"/>
      <c r="AS35" s="15"/>
      <c r="AT35" s="770"/>
      <c r="AU35" s="15"/>
      <c r="AV35" s="770"/>
      <c r="AW35" s="15"/>
      <c r="AX35" s="770"/>
      <c r="AY35" s="15"/>
      <c r="AZ35" s="770"/>
      <c r="BA35" s="15"/>
      <c r="BB35" s="770"/>
      <c r="BC35" s="15"/>
      <c r="BD35" s="770"/>
      <c r="BE35" s="15"/>
      <c r="BF35" s="770"/>
      <c r="BG35" s="15"/>
      <c r="BH35" s="770"/>
      <c r="BI35" s="15"/>
      <c r="BJ35" s="770"/>
      <c r="BK35" s="15"/>
      <c r="BL35" s="770"/>
      <c r="BM35" s="229">
        <f t="shared" si="0"/>
        <v>6</v>
      </c>
      <c r="BN35" s="25"/>
      <c r="BO35" s="168">
        <f t="shared" si="1"/>
        <v>1</v>
      </c>
      <c r="BP35" s="25"/>
      <c r="BQ35" s="15">
        <f t="shared" si="2"/>
        <v>7</v>
      </c>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row>
    <row r="36" spans="1:129" customFormat="1" ht="21" customHeight="1">
      <c r="A36" s="40"/>
      <c r="B36" s="40"/>
      <c r="C36" s="38" t="s">
        <v>80</v>
      </c>
      <c r="D36" s="34" t="s">
        <v>2263</v>
      </c>
      <c r="E36" s="477">
        <v>8164</v>
      </c>
      <c r="F36" s="458">
        <v>43682</v>
      </c>
      <c r="G36" s="788">
        <v>7</v>
      </c>
      <c r="H36" s="319" t="s">
        <v>1830</v>
      </c>
      <c r="I36" s="27">
        <v>27723</v>
      </c>
      <c r="J36" s="430" t="s">
        <v>2264</v>
      </c>
      <c r="K36" s="287" t="s">
        <v>2265</v>
      </c>
      <c r="L36" s="16">
        <v>0</v>
      </c>
      <c r="M36" s="255">
        <v>0</v>
      </c>
      <c r="N36" s="16">
        <v>0</v>
      </c>
      <c r="O36" s="255">
        <v>0</v>
      </c>
      <c r="P36" s="16">
        <v>0</v>
      </c>
      <c r="Q36" s="768">
        <v>7</v>
      </c>
      <c r="R36" s="767">
        <v>7</v>
      </c>
      <c r="S36" s="1114">
        <v>0</v>
      </c>
      <c r="T36" s="1114">
        <v>7</v>
      </c>
      <c r="U36" s="15"/>
      <c r="V36" s="769"/>
      <c r="W36" s="15"/>
      <c r="X36" s="769"/>
      <c r="Y36" s="766"/>
      <c r="Z36" s="769"/>
      <c r="AA36" s="15"/>
      <c r="AB36" s="769"/>
      <c r="AC36" s="15"/>
      <c r="AD36" s="769"/>
      <c r="AE36" s="15"/>
      <c r="AF36" s="769"/>
      <c r="AG36" s="15"/>
      <c r="AH36" s="769"/>
      <c r="AI36" s="15"/>
      <c r="AJ36" s="769"/>
      <c r="AK36" s="15"/>
      <c r="AL36" s="769"/>
      <c r="AM36" s="15"/>
      <c r="AN36" s="770"/>
      <c r="AO36" s="15"/>
      <c r="AP36" s="770"/>
      <c r="AQ36" s="15"/>
      <c r="AR36" s="770"/>
      <c r="AS36" s="15"/>
      <c r="AT36" s="770"/>
      <c r="AU36" s="15"/>
      <c r="AV36" s="770"/>
      <c r="AW36" s="15"/>
      <c r="AX36" s="770"/>
      <c r="AY36" s="15"/>
      <c r="AZ36" s="770"/>
      <c r="BA36" s="15"/>
      <c r="BB36" s="770"/>
      <c r="BC36" s="15"/>
      <c r="BD36" s="770"/>
      <c r="BE36" s="15"/>
      <c r="BF36" s="770"/>
      <c r="BG36" s="15"/>
      <c r="BH36" s="770"/>
      <c r="BI36" s="15"/>
      <c r="BJ36" s="770"/>
      <c r="BK36" s="15"/>
      <c r="BL36" s="770"/>
      <c r="BM36" s="229">
        <f t="shared" ref="BM36:BM67" si="3">COUNT(V36,X36,Z36,AB36,AD36,AF36,AH36,AJ36,AL36)</f>
        <v>0</v>
      </c>
      <c r="BN36" s="25"/>
      <c r="BO36" s="168">
        <f t="shared" ref="BO36:BO67" si="4">COUNT(AN36,AP36,AR36,AT36,AV36,AX36,AZ36,BB36,BD36,BF36,BH36,BJ36,BL36)</f>
        <v>0</v>
      </c>
      <c r="BP36" s="25"/>
      <c r="BQ36" s="15">
        <f t="shared" ref="BQ36:BQ67" si="5">SUM(BM36,BO36)</f>
        <v>0</v>
      </c>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row>
    <row r="37" spans="1:129" customFormat="1" ht="21" customHeight="1">
      <c r="A37" s="15"/>
      <c r="B37" s="15"/>
      <c r="C37" s="38" t="s">
        <v>81</v>
      </c>
      <c r="D37" s="556" t="s">
        <v>228</v>
      </c>
      <c r="E37" s="477">
        <v>6505</v>
      </c>
      <c r="F37" s="459">
        <v>38468</v>
      </c>
      <c r="G37" s="788">
        <v>5</v>
      </c>
      <c r="H37" s="319" t="s">
        <v>1593</v>
      </c>
      <c r="I37" s="27">
        <v>36614</v>
      </c>
      <c r="J37" s="436" t="s">
        <v>716</v>
      </c>
      <c r="K37" s="287" t="s">
        <v>715</v>
      </c>
      <c r="L37" s="16">
        <v>5</v>
      </c>
      <c r="M37" s="255">
        <v>0</v>
      </c>
      <c r="N37" s="16">
        <v>5</v>
      </c>
      <c r="O37" s="255">
        <v>0</v>
      </c>
      <c r="P37" s="16">
        <v>5</v>
      </c>
      <c r="Q37" s="768">
        <v>0</v>
      </c>
      <c r="R37" s="767">
        <v>5</v>
      </c>
      <c r="S37" s="1114">
        <v>0</v>
      </c>
      <c r="T37" s="1114">
        <v>5</v>
      </c>
      <c r="U37" s="15"/>
      <c r="V37" s="769"/>
      <c r="W37" s="15"/>
      <c r="X37" s="769"/>
      <c r="Y37" s="766"/>
      <c r="Z37" s="769"/>
      <c r="AA37" s="15"/>
      <c r="AB37" s="769"/>
      <c r="AC37" s="15"/>
      <c r="AD37" s="769"/>
      <c r="AE37" s="15"/>
      <c r="AF37" s="769"/>
      <c r="AG37" s="15"/>
      <c r="AH37" s="769"/>
      <c r="AI37" s="15"/>
      <c r="AJ37" s="769"/>
      <c r="AK37" s="15"/>
      <c r="AL37" s="769"/>
      <c r="AM37" s="15"/>
      <c r="AN37" s="770"/>
      <c r="AO37" s="15"/>
      <c r="AP37" s="770"/>
      <c r="AQ37" s="15"/>
      <c r="AR37" s="770"/>
      <c r="AS37" s="15"/>
      <c r="AT37" s="770"/>
      <c r="AU37" s="15"/>
      <c r="AV37" s="770"/>
      <c r="AW37" s="15"/>
      <c r="AX37" s="770"/>
      <c r="AY37" s="15"/>
      <c r="AZ37" s="770"/>
      <c r="BA37" s="15"/>
      <c r="BB37" s="770"/>
      <c r="BC37" s="15"/>
      <c r="BD37" s="770"/>
      <c r="BE37" s="15"/>
      <c r="BF37" s="770"/>
      <c r="BG37" s="15"/>
      <c r="BH37" s="770"/>
      <c r="BI37" s="15"/>
      <c r="BJ37" s="770"/>
      <c r="BK37" s="15"/>
      <c r="BL37" s="770"/>
      <c r="BM37" s="229">
        <f t="shared" si="3"/>
        <v>0</v>
      </c>
      <c r="BN37" s="25"/>
      <c r="BO37" s="168">
        <f t="shared" si="4"/>
        <v>0</v>
      </c>
      <c r="BP37" s="25"/>
      <c r="BQ37" s="15">
        <f t="shared" si="5"/>
        <v>0</v>
      </c>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row>
    <row r="38" spans="1:129" customFormat="1" ht="21" customHeight="1">
      <c r="A38" s="40"/>
      <c r="B38" s="40"/>
      <c r="C38" s="38" t="s">
        <v>83</v>
      </c>
      <c r="D38" s="34" t="s">
        <v>293</v>
      </c>
      <c r="E38" s="477">
        <v>4217</v>
      </c>
      <c r="F38" s="459">
        <v>42520</v>
      </c>
      <c r="G38" s="788">
        <v>5</v>
      </c>
      <c r="H38" s="319" t="s">
        <v>1593</v>
      </c>
      <c r="I38" s="72"/>
      <c r="J38" s="436" t="s">
        <v>585</v>
      </c>
      <c r="K38" s="287" t="s">
        <v>584</v>
      </c>
      <c r="L38" s="16">
        <v>0</v>
      </c>
      <c r="M38" s="255">
        <v>0</v>
      </c>
      <c r="N38" s="16">
        <v>0</v>
      </c>
      <c r="O38" s="255">
        <v>4</v>
      </c>
      <c r="P38" s="16">
        <v>4</v>
      </c>
      <c r="Q38" s="768">
        <v>1</v>
      </c>
      <c r="R38" s="767">
        <v>5</v>
      </c>
      <c r="S38" s="1114">
        <v>0</v>
      </c>
      <c r="T38" s="1114">
        <v>5</v>
      </c>
      <c r="U38" s="15"/>
      <c r="V38" s="769"/>
      <c r="W38" s="15"/>
      <c r="X38" s="769"/>
      <c r="Y38" s="766"/>
      <c r="Z38" s="769"/>
      <c r="AA38" s="15"/>
      <c r="AB38" s="769"/>
      <c r="AC38" s="15"/>
      <c r="AD38" s="769"/>
      <c r="AE38" s="15"/>
      <c r="AF38" s="769"/>
      <c r="AG38" s="15"/>
      <c r="AH38" s="769"/>
      <c r="AI38" s="15"/>
      <c r="AJ38" s="769"/>
      <c r="AK38" s="15"/>
      <c r="AL38" s="769"/>
      <c r="AM38" s="15"/>
      <c r="AN38" s="770"/>
      <c r="AO38" s="15"/>
      <c r="AP38" s="770"/>
      <c r="AQ38" s="15"/>
      <c r="AR38" s="770"/>
      <c r="AS38" s="15"/>
      <c r="AT38" s="770"/>
      <c r="AU38" s="15"/>
      <c r="AV38" s="770"/>
      <c r="AW38" s="15"/>
      <c r="AX38" s="770"/>
      <c r="AY38" s="15"/>
      <c r="AZ38" s="770"/>
      <c r="BA38" s="15"/>
      <c r="BB38" s="770"/>
      <c r="BC38" s="15"/>
      <c r="BD38" s="770"/>
      <c r="BE38" s="15"/>
      <c r="BF38" s="770"/>
      <c r="BG38" s="15"/>
      <c r="BH38" s="770"/>
      <c r="BI38" s="15"/>
      <c r="BJ38" s="770"/>
      <c r="BK38" s="15"/>
      <c r="BL38" s="770"/>
      <c r="BM38" s="229">
        <f t="shared" si="3"/>
        <v>0</v>
      </c>
      <c r="BN38" s="25"/>
      <c r="BO38" s="168">
        <f t="shared" si="4"/>
        <v>0</v>
      </c>
      <c r="BP38" s="25"/>
      <c r="BQ38" s="15">
        <f t="shared" si="5"/>
        <v>0</v>
      </c>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row>
    <row r="39" spans="1:129" customFormat="1" ht="21" customHeight="1">
      <c r="A39" s="40"/>
      <c r="B39" s="40"/>
      <c r="C39" s="38" t="s">
        <v>85</v>
      </c>
      <c r="D39" s="556" t="s">
        <v>449</v>
      </c>
      <c r="E39" s="477">
        <v>175</v>
      </c>
      <c r="F39" s="459">
        <v>40107</v>
      </c>
      <c r="G39" s="788">
        <v>4</v>
      </c>
      <c r="H39" s="319" t="s">
        <v>1593</v>
      </c>
      <c r="I39" s="27">
        <v>36733</v>
      </c>
      <c r="J39" s="436" t="s">
        <v>451</v>
      </c>
      <c r="K39" s="287" t="s">
        <v>450</v>
      </c>
      <c r="L39" s="16">
        <v>4</v>
      </c>
      <c r="M39" s="255">
        <v>0</v>
      </c>
      <c r="N39" s="16">
        <v>4</v>
      </c>
      <c r="O39" s="255">
        <v>0</v>
      </c>
      <c r="P39" s="16">
        <v>4</v>
      </c>
      <c r="Q39" s="768">
        <v>0</v>
      </c>
      <c r="R39" s="767">
        <v>4</v>
      </c>
      <c r="S39" s="1114">
        <v>0</v>
      </c>
      <c r="T39" s="1114">
        <v>4</v>
      </c>
      <c r="U39" s="15"/>
      <c r="V39" s="769"/>
      <c r="W39" s="15"/>
      <c r="X39" s="769"/>
      <c r="Y39" s="766"/>
      <c r="Z39" s="769"/>
      <c r="AA39" s="15"/>
      <c r="AB39" s="769"/>
      <c r="AC39" s="15"/>
      <c r="AD39" s="769"/>
      <c r="AE39" s="15"/>
      <c r="AF39" s="769"/>
      <c r="AG39" s="15"/>
      <c r="AH39" s="769"/>
      <c r="AI39" s="15"/>
      <c r="AJ39" s="769"/>
      <c r="AK39" s="15"/>
      <c r="AL39" s="769"/>
      <c r="AM39" s="15"/>
      <c r="AN39" s="770"/>
      <c r="AO39" s="15"/>
      <c r="AP39" s="770"/>
      <c r="AQ39" s="15"/>
      <c r="AR39" s="770"/>
      <c r="AS39" s="15"/>
      <c r="AT39" s="770"/>
      <c r="AU39" s="15"/>
      <c r="AV39" s="770"/>
      <c r="AW39" s="15"/>
      <c r="AX39" s="770"/>
      <c r="AY39" s="15"/>
      <c r="AZ39" s="770"/>
      <c r="BA39" s="15"/>
      <c r="BB39" s="770"/>
      <c r="BC39" s="15"/>
      <c r="BD39" s="770"/>
      <c r="BE39" s="15"/>
      <c r="BF39" s="770"/>
      <c r="BG39" s="15"/>
      <c r="BH39" s="770"/>
      <c r="BI39" s="15"/>
      <c r="BJ39" s="770"/>
      <c r="BK39" s="15"/>
      <c r="BL39" s="770"/>
      <c r="BM39" s="229">
        <f t="shared" si="3"/>
        <v>0</v>
      </c>
      <c r="BN39" s="25"/>
      <c r="BO39" s="168">
        <f t="shared" si="4"/>
        <v>0</v>
      </c>
      <c r="BP39" s="25"/>
      <c r="BQ39" s="15">
        <f t="shared" si="5"/>
        <v>0</v>
      </c>
      <c r="BR39" s="25"/>
      <c r="BS39" s="25"/>
      <c r="BT39" s="245"/>
      <c r="BU39" s="245"/>
      <c r="BV39" s="245"/>
      <c r="BW39" s="245"/>
      <c r="BX39" s="245"/>
      <c r="BY39" s="245"/>
      <c r="BZ39" s="245"/>
      <c r="CA39" s="245"/>
      <c r="CB39" s="245"/>
      <c r="CC39" s="245"/>
      <c r="CD39" s="245"/>
      <c r="CE39" s="245"/>
      <c r="CF39" s="245"/>
      <c r="CG39" s="245"/>
      <c r="CH39" s="245"/>
      <c r="CI39" s="245"/>
      <c r="CJ39" s="245"/>
      <c r="CK39" s="245"/>
      <c r="CL39" s="245"/>
      <c r="CM39" s="245"/>
      <c r="CN39" s="245"/>
      <c r="CO39" s="245"/>
      <c r="CP39" s="245"/>
      <c r="CQ39" s="245"/>
      <c r="CR39" s="245"/>
      <c r="CS39" s="245"/>
      <c r="CT39" s="245"/>
      <c r="CU39" s="245"/>
      <c r="CV39" s="245"/>
      <c r="CW39" s="245"/>
      <c r="CX39" s="25"/>
      <c r="CY39" s="25"/>
    </row>
    <row r="40" spans="1:129" customFormat="1" ht="21" customHeight="1">
      <c r="A40" s="40"/>
      <c r="B40" s="40"/>
      <c r="C40" s="38" t="s">
        <v>87</v>
      </c>
      <c r="D40" s="34" t="s">
        <v>2285</v>
      </c>
      <c r="E40" s="477">
        <v>11773</v>
      </c>
      <c r="F40" s="459">
        <v>45758</v>
      </c>
      <c r="G40" s="788">
        <v>4</v>
      </c>
      <c r="H40" s="319" t="s">
        <v>1830</v>
      </c>
      <c r="I40" s="27"/>
      <c r="J40" s="436" t="s">
        <v>2281</v>
      </c>
      <c r="K40" s="287" t="s">
        <v>2282</v>
      </c>
      <c r="L40" s="16">
        <v>0</v>
      </c>
      <c r="M40" s="255">
        <v>0</v>
      </c>
      <c r="N40" s="16">
        <v>0</v>
      </c>
      <c r="O40" s="255">
        <v>0</v>
      </c>
      <c r="P40" s="16">
        <v>0</v>
      </c>
      <c r="Q40" s="768">
        <v>0</v>
      </c>
      <c r="R40" s="767">
        <v>0</v>
      </c>
      <c r="S40" s="1114">
        <v>4</v>
      </c>
      <c r="T40" s="1114">
        <v>4</v>
      </c>
      <c r="U40" s="15"/>
      <c r="V40" s="769"/>
      <c r="W40" s="15"/>
      <c r="X40" s="769"/>
      <c r="Y40" s="766">
        <v>64</v>
      </c>
      <c r="Z40" s="769">
        <v>35</v>
      </c>
      <c r="AA40" s="15">
        <v>13</v>
      </c>
      <c r="AB40" s="769">
        <v>35</v>
      </c>
      <c r="AC40" s="15"/>
      <c r="AD40" s="769"/>
      <c r="AE40" s="15">
        <v>70</v>
      </c>
      <c r="AF40" s="769">
        <v>35</v>
      </c>
      <c r="AG40" s="15">
        <v>38</v>
      </c>
      <c r="AH40" s="769">
        <v>30</v>
      </c>
      <c r="AI40" s="15"/>
      <c r="AJ40" s="769"/>
      <c r="AK40" s="15"/>
      <c r="AL40" s="769"/>
      <c r="AM40" s="15"/>
      <c r="AN40" s="770"/>
      <c r="AO40" s="15"/>
      <c r="AP40" s="770"/>
      <c r="AQ40" s="15"/>
      <c r="AR40" s="770"/>
      <c r="AS40" s="15"/>
      <c r="AT40" s="770"/>
      <c r="AU40" s="15">
        <v>29</v>
      </c>
      <c r="AV40" s="770">
        <v>35</v>
      </c>
      <c r="AW40" s="15">
        <v>20</v>
      </c>
      <c r="AX40" s="770">
        <v>35</v>
      </c>
      <c r="AY40" s="15"/>
      <c r="AZ40" s="770"/>
      <c r="BA40" s="15"/>
      <c r="BB40" s="770"/>
      <c r="BC40" s="15"/>
      <c r="BD40" s="770"/>
      <c r="BE40" s="15"/>
      <c r="BF40" s="770"/>
      <c r="BG40" s="15"/>
      <c r="BH40" s="770"/>
      <c r="BI40" s="15"/>
      <c r="BJ40" s="770"/>
      <c r="BK40" s="15"/>
      <c r="BL40" s="770"/>
      <c r="BM40" s="229">
        <f t="shared" si="3"/>
        <v>4</v>
      </c>
      <c r="BN40" s="25"/>
      <c r="BO40" s="168">
        <f t="shared" si="4"/>
        <v>2</v>
      </c>
      <c r="BP40" s="25"/>
      <c r="BQ40" s="15">
        <f t="shared" si="5"/>
        <v>6</v>
      </c>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row>
    <row r="41" spans="1:129" s="25" customFormat="1" ht="21" customHeight="1">
      <c r="A41" s="40"/>
      <c r="B41" s="40"/>
      <c r="C41" s="38" t="s">
        <v>89</v>
      </c>
      <c r="D41" s="34" t="s">
        <v>247</v>
      </c>
      <c r="E41" s="477">
        <v>11375</v>
      </c>
      <c r="F41" s="457">
        <v>41226</v>
      </c>
      <c r="G41" s="788">
        <v>3</v>
      </c>
      <c r="H41" s="319" t="s">
        <v>1830</v>
      </c>
      <c r="I41" s="27">
        <v>40436</v>
      </c>
      <c r="J41" s="431" t="s">
        <v>394</v>
      </c>
      <c r="K41" s="287" t="s">
        <v>393</v>
      </c>
      <c r="L41" s="16">
        <v>0</v>
      </c>
      <c r="M41" s="255">
        <v>0</v>
      </c>
      <c r="N41" s="16">
        <v>0</v>
      </c>
      <c r="O41" s="255">
        <v>0</v>
      </c>
      <c r="P41" s="16">
        <v>0</v>
      </c>
      <c r="Q41" s="768">
        <v>2</v>
      </c>
      <c r="R41" s="767">
        <v>2</v>
      </c>
      <c r="S41" s="1114">
        <v>1</v>
      </c>
      <c r="T41" s="1114">
        <v>3</v>
      </c>
      <c r="U41" s="15"/>
      <c r="V41" s="769"/>
      <c r="W41" s="15"/>
      <c r="X41" s="769"/>
      <c r="Y41" s="766"/>
      <c r="Z41" s="769"/>
      <c r="AA41" s="15"/>
      <c r="AB41" s="769"/>
      <c r="AC41" s="15"/>
      <c r="AD41" s="769"/>
      <c r="AE41" s="15"/>
      <c r="AF41" s="769"/>
      <c r="AG41" s="15"/>
      <c r="AH41" s="769"/>
      <c r="AI41" s="15"/>
      <c r="AJ41" s="769"/>
      <c r="AK41" s="15">
        <v>70</v>
      </c>
      <c r="AL41" s="769">
        <v>35</v>
      </c>
      <c r="AM41" s="15"/>
      <c r="AN41" s="770"/>
      <c r="AO41" s="15"/>
      <c r="AP41" s="770"/>
      <c r="AQ41" s="15"/>
      <c r="AR41" s="770"/>
      <c r="AS41" s="15"/>
      <c r="AT41" s="770"/>
      <c r="AU41" s="15"/>
      <c r="AV41" s="770"/>
      <c r="AW41" s="15"/>
      <c r="AX41" s="770"/>
      <c r="AY41" s="15"/>
      <c r="AZ41" s="770"/>
      <c r="BA41" s="15"/>
      <c r="BB41" s="770"/>
      <c r="BC41" s="15"/>
      <c r="BD41" s="770"/>
      <c r="BE41" s="15"/>
      <c r="BF41" s="770"/>
      <c r="BG41" s="15"/>
      <c r="BH41" s="770"/>
      <c r="BI41" s="15"/>
      <c r="BJ41" s="770"/>
      <c r="BK41" s="15"/>
      <c r="BL41" s="770"/>
      <c r="BM41" s="229">
        <f t="shared" si="3"/>
        <v>1</v>
      </c>
      <c r="BO41" s="168">
        <f t="shared" si="4"/>
        <v>0</v>
      </c>
      <c r="BQ41" s="15">
        <f t="shared" si="5"/>
        <v>1</v>
      </c>
      <c r="DD41"/>
      <c r="DE41"/>
      <c r="DF41"/>
      <c r="DG41"/>
      <c r="DH41"/>
      <c r="DI41"/>
      <c r="DJ41"/>
      <c r="DK41"/>
      <c r="DL41"/>
      <c r="DM41"/>
      <c r="DN41"/>
      <c r="DO41"/>
      <c r="DP41"/>
      <c r="DQ41"/>
      <c r="DR41"/>
      <c r="DS41"/>
      <c r="DT41"/>
      <c r="DU41"/>
      <c r="DV41"/>
      <c r="DW41"/>
      <c r="DX41"/>
      <c r="DY41"/>
    </row>
    <row r="42" spans="1:129" s="25" customFormat="1" ht="21" customHeight="1">
      <c r="A42" s="15"/>
      <c r="B42" s="15"/>
      <c r="C42" s="38" t="s">
        <v>91</v>
      </c>
      <c r="D42" s="556" t="s">
        <v>956</v>
      </c>
      <c r="E42" s="477">
        <v>10045</v>
      </c>
      <c r="F42" s="457">
        <v>43516</v>
      </c>
      <c r="G42" s="788">
        <v>3</v>
      </c>
      <c r="H42" s="319" t="s">
        <v>748</v>
      </c>
      <c r="I42" s="27">
        <v>36238</v>
      </c>
      <c r="J42" s="431" t="s">
        <v>955</v>
      </c>
      <c r="K42" s="287" t="s">
        <v>957</v>
      </c>
      <c r="L42" s="16">
        <v>0</v>
      </c>
      <c r="M42" s="255">
        <v>3</v>
      </c>
      <c r="N42" s="16">
        <v>3</v>
      </c>
      <c r="O42" s="255">
        <v>0</v>
      </c>
      <c r="P42" s="16">
        <v>3</v>
      </c>
      <c r="Q42" s="768">
        <v>0</v>
      </c>
      <c r="R42" s="767">
        <v>3</v>
      </c>
      <c r="S42" s="1114">
        <v>0</v>
      </c>
      <c r="T42" s="1114">
        <v>3</v>
      </c>
      <c r="U42" s="15"/>
      <c r="V42" s="769"/>
      <c r="W42" s="15"/>
      <c r="X42" s="769"/>
      <c r="Y42" s="766"/>
      <c r="Z42" s="769"/>
      <c r="AA42" s="15"/>
      <c r="AB42" s="769"/>
      <c r="AC42" s="15"/>
      <c r="AD42" s="769"/>
      <c r="AE42" s="15"/>
      <c r="AF42" s="769"/>
      <c r="AG42" s="15"/>
      <c r="AH42" s="769"/>
      <c r="AI42" s="15"/>
      <c r="AJ42" s="769"/>
      <c r="AK42" s="15"/>
      <c r="AL42" s="769"/>
      <c r="AM42" s="15"/>
      <c r="AN42" s="770"/>
      <c r="AO42" s="15"/>
      <c r="AP42" s="770"/>
      <c r="AQ42" s="15"/>
      <c r="AR42" s="770"/>
      <c r="AS42" s="15"/>
      <c r="AT42" s="770"/>
      <c r="AU42" s="15"/>
      <c r="AV42" s="770"/>
      <c r="AW42" s="15"/>
      <c r="AX42" s="770"/>
      <c r="AY42" s="15"/>
      <c r="AZ42" s="770"/>
      <c r="BA42" s="15"/>
      <c r="BB42" s="770"/>
      <c r="BC42" s="15"/>
      <c r="BD42" s="770"/>
      <c r="BE42" s="15"/>
      <c r="BF42" s="770"/>
      <c r="BG42" s="15"/>
      <c r="BH42" s="770"/>
      <c r="BI42" s="15"/>
      <c r="BJ42" s="770"/>
      <c r="BK42" s="15"/>
      <c r="BL42" s="770"/>
      <c r="BM42" s="229">
        <f t="shared" si="3"/>
        <v>0</v>
      </c>
      <c r="BN42" s="230"/>
      <c r="BO42" s="168">
        <f t="shared" si="4"/>
        <v>0</v>
      </c>
      <c r="BP42" s="230"/>
      <c r="BQ42" s="15">
        <f t="shared" si="5"/>
        <v>0</v>
      </c>
      <c r="BR42" s="245"/>
      <c r="BS42" s="245"/>
      <c r="BT42" s="245"/>
      <c r="BU42" s="245"/>
      <c r="BV42" s="245"/>
      <c r="BW42" s="245"/>
      <c r="BX42" s="245"/>
      <c r="BY42" s="245"/>
      <c r="BZ42" s="245"/>
      <c r="CA42" s="245"/>
      <c r="CB42" s="245"/>
      <c r="CC42" s="245"/>
      <c r="CD42" s="245"/>
      <c r="CE42" s="245"/>
      <c r="CF42" s="245"/>
      <c r="CG42" s="245"/>
      <c r="CH42" s="245"/>
      <c r="CI42" s="245"/>
      <c r="CJ42" s="245"/>
      <c r="CK42" s="245"/>
      <c r="CL42" s="245"/>
      <c r="CM42" s="245"/>
      <c r="CN42" s="245"/>
      <c r="CO42" s="245"/>
      <c r="CP42" s="245"/>
      <c r="CQ42" s="245"/>
      <c r="CR42" s="245"/>
      <c r="CS42" s="245"/>
      <c r="CT42" s="245"/>
      <c r="CU42" s="245"/>
      <c r="CV42" s="245"/>
      <c r="CW42" s="245"/>
      <c r="CX42" s="245"/>
      <c r="CY42" s="245"/>
      <c r="CZ42"/>
      <c r="DA42"/>
      <c r="DB42"/>
      <c r="DC42"/>
      <c r="DD42"/>
      <c r="DE42"/>
    </row>
    <row r="43" spans="1:129" customFormat="1" ht="21" customHeight="1">
      <c r="A43" s="40"/>
      <c r="B43" s="40"/>
      <c r="C43" s="38" t="s">
        <v>92</v>
      </c>
      <c r="D43" s="556" t="s">
        <v>1359</v>
      </c>
      <c r="E43" s="477">
        <v>6507</v>
      </c>
      <c r="F43" s="458">
        <v>44624</v>
      </c>
      <c r="G43" s="788">
        <v>2</v>
      </c>
      <c r="H43" s="319" t="s">
        <v>343</v>
      </c>
      <c r="I43" s="27">
        <v>44336</v>
      </c>
      <c r="J43" s="430" t="s">
        <v>1322</v>
      </c>
      <c r="K43" s="287" t="s">
        <v>1321</v>
      </c>
      <c r="L43" s="16">
        <v>1</v>
      </c>
      <c r="M43" s="255">
        <v>1</v>
      </c>
      <c r="N43" s="16">
        <v>2</v>
      </c>
      <c r="O43" s="255">
        <v>0</v>
      </c>
      <c r="P43" s="16">
        <v>2</v>
      </c>
      <c r="Q43" s="768">
        <v>0</v>
      </c>
      <c r="R43" s="767">
        <v>2</v>
      </c>
      <c r="S43" s="1114">
        <v>0</v>
      </c>
      <c r="T43" s="1114">
        <v>2</v>
      </c>
      <c r="U43" s="15"/>
      <c r="V43" s="769"/>
      <c r="W43" s="15"/>
      <c r="X43" s="769"/>
      <c r="Y43" s="766"/>
      <c r="Z43" s="769"/>
      <c r="AA43" s="15"/>
      <c r="AB43" s="769"/>
      <c r="AC43" s="15"/>
      <c r="AD43" s="769"/>
      <c r="AE43" s="15"/>
      <c r="AF43" s="769"/>
      <c r="AG43" s="15"/>
      <c r="AH43" s="769"/>
      <c r="AI43" s="15"/>
      <c r="AJ43" s="769"/>
      <c r="AK43" s="15"/>
      <c r="AL43" s="769"/>
      <c r="AM43" s="15"/>
      <c r="AN43" s="770"/>
      <c r="AO43" s="15"/>
      <c r="AP43" s="770"/>
      <c r="AQ43" s="15"/>
      <c r="AR43" s="770"/>
      <c r="AS43" s="15"/>
      <c r="AT43" s="770"/>
      <c r="AU43" s="15"/>
      <c r="AV43" s="770"/>
      <c r="AW43" s="15"/>
      <c r="AX43" s="770"/>
      <c r="AY43" s="15"/>
      <c r="AZ43" s="770"/>
      <c r="BA43" s="15"/>
      <c r="BB43" s="770"/>
      <c r="BC43" s="15"/>
      <c r="BD43" s="770"/>
      <c r="BE43" s="15"/>
      <c r="BF43" s="770"/>
      <c r="BG43" s="15"/>
      <c r="BH43" s="770"/>
      <c r="BI43" s="15"/>
      <c r="BJ43" s="770"/>
      <c r="BK43" s="15"/>
      <c r="BL43" s="770"/>
      <c r="BM43" s="229">
        <f t="shared" si="3"/>
        <v>0</v>
      </c>
      <c r="BN43" s="25"/>
      <c r="BO43" s="168">
        <f t="shared" si="4"/>
        <v>0</v>
      </c>
      <c r="BP43" s="25"/>
      <c r="BQ43" s="15">
        <f t="shared" si="5"/>
        <v>0</v>
      </c>
      <c r="BR43" s="245"/>
      <c r="BS43" s="245"/>
      <c r="BT43" s="245"/>
      <c r="BU43" s="245"/>
      <c r="BV43" s="245"/>
      <c r="BW43" s="245"/>
      <c r="BX43" s="245"/>
      <c r="BY43" s="245"/>
      <c r="BZ43" s="245"/>
      <c r="CA43" s="245"/>
      <c r="CB43" s="245"/>
      <c r="CC43" s="245"/>
      <c r="CD43" s="245"/>
      <c r="CE43" s="245"/>
      <c r="CF43" s="245"/>
      <c r="CG43" s="245"/>
      <c r="CH43" s="245"/>
      <c r="CI43" s="245"/>
      <c r="CJ43" s="245"/>
      <c r="CK43" s="245"/>
      <c r="CL43" s="245"/>
      <c r="CM43" s="245"/>
      <c r="CN43" s="245"/>
      <c r="CO43" s="245"/>
      <c r="CP43" s="245"/>
      <c r="CQ43" s="245"/>
      <c r="CR43" s="245"/>
      <c r="CS43" s="245"/>
      <c r="CT43" s="245"/>
      <c r="CU43" s="245"/>
      <c r="CV43" s="245"/>
      <c r="CW43" s="245"/>
      <c r="CX43" s="25"/>
      <c r="CY43" s="25"/>
      <c r="DF43" s="25"/>
      <c r="DG43" s="25"/>
      <c r="DH43" s="25"/>
      <c r="DI43" s="25"/>
      <c r="DJ43" s="25"/>
      <c r="DK43" s="25"/>
      <c r="DL43" s="25"/>
      <c r="DM43" s="25"/>
      <c r="DN43" s="25"/>
      <c r="DO43" s="25"/>
      <c r="DP43" s="25"/>
      <c r="DQ43" s="25"/>
      <c r="DR43" s="25"/>
      <c r="DS43" s="25"/>
      <c r="DT43" s="25"/>
      <c r="DU43" s="25"/>
      <c r="DV43" s="25"/>
      <c r="DW43" s="25"/>
      <c r="DX43" s="25"/>
      <c r="DY43" s="25"/>
    </row>
    <row r="44" spans="1:129" customFormat="1" ht="21" customHeight="1">
      <c r="A44" s="40"/>
      <c r="B44" s="40"/>
      <c r="C44" s="38" t="s">
        <v>94</v>
      </c>
      <c r="D44" s="556" t="s">
        <v>67</v>
      </c>
      <c r="E44" s="477">
        <v>293</v>
      </c>
      <c r="F44" s="457">
        <v>35937</v>
      </c>
      <c r="G44" s="788">
        <v>1</v>
      </c>
      <c r="H44" s="319" t="s">
        <v>1593</v>
      </c>
      <c r="I44" s="27">
        <v>35836</v>
      </c>
      <c r="J44" s="431" t="s">
        <v>544</v>
      </c>
      <c r="K44" s="287" t="s">
        <v>543</v>
      </c>
      <c r="L44" s="16">
        <v>0</v>
      </c>
      <c r="M44" s="255">
        <v>0</v>
      </c>
      <c r="N44" s="16">
        <v>0</v>
      </c>
      <c r="O44" s="255">
        <v>0</v>
      </c>
      <c r="P44" s="16">
        <v>0</v>
      </c>
      <c r="Q44" s="768">
        <v>1</v>
      </c>
      <c r="R44" s="767">
        <v>1</v>
      </c>
      <c r="S44" s="1114">
        <v>0</v>
      </c>
      <c r="T44" s="1114">
        <v>1</v>
      </c>
      <c r="U44" s="15"/>
      <c r="V44" s="769"/>
      <c r="W44" s="15"/>
      <c r="X44" s="769"/>
      <c r="Y44" s="766"/>
      <c r="Z44" s="769"/>
      <c r="AA44" s="15"/>
      <c r="AB44" s="769"/>
      <c r="AC44" s="15"/>
      <c r="AD44" s="769"/>
      <c r="AE44" s="15"/>
      <c r="AF44" s="769"/>
      <c r="AG44" s="15"/>
      <c r="AH44" s="769"/>
      <c r="AI44" s="15"/>
      <c r="AJ44" s="769"/>
      <c r="AK44" s="15"/>
      <c r="AL44" s="769"/>
      <c r="AM44" s="15"/>
      <c r="AN44" s="770"/>
      <c r="AO44" s="15"/>
      <c r="AP44" s="770"/>
      <c r="AQ44" s="15"/>
      <c r="AR44" s="770"/>
      <c r="AS44" s="15"/>
      <c r="AT44" s="770"/>
      <c r="AU44" s="15"/>
      <c r="AV44" s="770"/>
      <c r="AW44" s="15"/>
      <c r="AX44" s="770"/>
      <c r="AY44" s="15"/>
      <c r="AZ44" s="770"/>
      <c r="BA44" s="15"/>
      <c r="BB44" s="770"/>
      <c r="BC44" s="15"/>
      <c r="BD44" s="770"/>
      <c r="BE44" s="15"/>
      <c r="BF44" s="770"/>
      <c r="BG44" s="15"/>
      <c r="BH44" s="770"/>
      <c r="BI44" s="15"/>
      <c r="BJ44" s="770"/>
      <c r="BK44" s="15"/>
      <c r="BL44" s="770"/>
      <c r="BM44" s="229">
        <f t="shared" si="3"/>
        <v>0</v>
      </c>
      <c r="BN44" s="25"/>
      <c r="BO44" s="168">
        <f t="shared" si="4"/>
        <v>0</v>
      </c>
      <c r="BP44" s="25"/>
      <c r="BQ44" s="15">
        <f t="shared" si="5"/>
        <v>0</v>
      </c>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row>
    <row r="45" spans="1:129" customFormat="1" ht="21" customHeight="1">
      <c r="A45" s="40"/>
      <c r="B45" s="40"/>
      <c r="C45" s="38" t="s">
        <v>96</v>
      </c>
      <c r="D45" s="556" t="s">
        <v>1050</v>
      </c>
      <c r="E45" s="477">
        <v>1674</v>
      </c>
      <c r="F45" s="458">
        <v>41394</v>
      </c>
      <c r="G45" s="788">
        <v>1</v>
      </c>
      <c r="H45" s="319" t="s">
        <v>1403</v>
      </c>
      <c r="I45" s="27">
        <v>17158</v>
      </c>
      <c r="J45" s="430" t="s">
        <v>1049</v>
      </c>
      <c r="K45" s="287" t="s">
        <v>1048</v>
      </c>
      <c r="L45" s="16">
        <v>0</v>
      </c>
      <c r="M45" s="255">
        <v>0</v>
      </c>
      <c r="N45" s="16">
        <v>0</v>
      </c>
      <c r="O45" s="255">
        <v>1</v>
      </c>
      <c r="P45" s="16">
        <v>1</v>
      </c>
      <c r="Q45" s="768">
        <v>0</v>
      </c>
      <c r="R45" s="767">
        <v>1</v>
      </c>
      <c r="S45" s="1114">
        <v>0</v>
      </c>
      <c r="T45" s="1114">
        <v>1</v>
      </c>
      <c r="U45" s="15"/>
      <c r="V45" s="769"/>
      <c r="W45" s="15"/>
      <c r="X45" s="769"/>
      <c r="Y45" s="766"/>
      <c r="Z45" s="769"/>
      <c r="AA45" s="15"/>
      <c r="AB45" s="769"/>
      <c r="AC45" s="15"/>
      <c r="AD45" s="769"/>
      <c r="AE45" s="15"/>
      <c r="AF45" s="769"/>
      <c r="AG45" s="15"/>
      <c r="AH45" s="769"/>
      <c r="AI45" s="15"/>
      <c r="AJ45" s="769"/>
      <c r="AK45" s="15"/>
      <c r="AL45" s="769"/>
      <c r="AM45" s="15"/>
      <c r="AN45" s="770"/>
      <c r="AO45" s="15"/>
      <c r="AP45" s="770"/>
      <c r="AQ45" s="15"/>
      <c r="AR45" s="770"/>
      <c r="AS45" s="15"/>
      <c r="AT45" s="770"/>
      <c r="AU45" s="15"/>
      <c r="AV45" s="770"/>
      <c r="AW45" s="15"/>
      <c r="AX45" s="770"/>
      <c r="AY45" s="15"/>
      <c r="AZ45" s="770"/>
      <c r="BA45" s="15"/>
      <c r="BB45" s="770"/>
      <c r="BC45" s="15"/>
      <c r="BD45" s="770"/>
      <c r="BE45" s="15"/>
      <c r="BF45" s="770"/>
      <c r="BG45" s="15"/>
      <c r="BH45" s="770"/>
      <c r="BI45" s="15"/>
      <c r="BJ45" s="770"/>
      <c r="BK45" s="15"/>
      <c r="BL45" s="770"/>
      <c r="BM45" s="229">
        <f t="shared" si="3"/>
        <v>0</v>
      </c>
      <c r="BN45" s="25"/>
      <c r="BO45" s="168">
        <f t="shared" si="4"/>
        <v>0</v>
      </c>
      <c r="BP45" s="25"/>
      <c r="BQ45" s="15">
        <f t="shared" si="5"/>
        <v>0</v>
      </c>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row>
    <row r="46" spans="1:129" customFormat="1" ht="21" customHeight="1">
      <c r="A46" s="40"/>
      <c r="B46" s="40"/>
      <c r="C46" s="38" t="s">
        <v>97</v>
      </c>
      <c r="D46" s="556" t="s">
        <v>100</v>
      </c>
      <c r="E46" s="477">
        <v>1917</v>
      </c>
      <c r="F46" s="459">
        <v>41880</v>
      </c>
      <c r="G46" s="788">
        <v>1</v>
      </c>
      <c r="H46" s="319" t="s">
        <v>1830</v>
      </c>
      <c r="I46" s="27">
        <v>15981</v>
      </c>
      <c r="J46" s="436" t="s">
        <v>1682</v>
      </c>
      <c r="K46" s="287" t="s">
        <v>507</v>
      </c>
      <c r="L46" s="16">
        <v>0</v>
      </c>
      <c r="M46" s="255">
        <v>0</v>
      </c>
      <c r="N46" s="16">
        <v>0</v>
      </c>
      <c r="O46" s="255">
        <v>0</v>
      </c>
      <c r="P46" s="16">
        <v>0</v>
      </c>
      <c r="Q46" s="768">
        <v>1</v>
      </c>
      <c r="R46" s="767">
        <v>1</v>
      </c>
      <c r="S46" s="1114">
        <v>0</v>
      </c>
      <c r="T46" s="1114">
        <v>1</v>
      </c>
      <c r="U46" s="15"/>
      <c r="V46" s="769"/>
      <c r="W46" s="15"/>
      <c r="X46" s="769"/>
      <c r="Y46" s="766"/>
      <c r="Z46" s="769"/>
      <c r="AA46" s="15"/>
      <c r="AB46" s="769"/>
      <c r="AC46" s="15"/>
      <c r="AD46" s="769"/>
      <c r="AE46" s="15"/>
      <c r="AF46" s="769"/>
      <c r="AG46" s="15"/>
      <c r="AH46" s="769"/>
      <c r="AI46" s="15"/>
      <c r="AJ46" s="769"/>
      <c r="AK46" s="15"/>
      <c r="AL46" s="769"/>
      <c r="AM46" s="15"/>
      <c r="AN46" s="770"/>
      <c r="AO46" s="15"/>
      <c r="AP46" s="770"/>
      <c r="AQ46" s="15"/>
      <c r="AR46" s="770"/>
      <c r="AS46" s="15"/>
      <c r="AT46" s="770"/>
      <c r="AU46" s="15"/>
      <c r="AV46" s="770"/>
      <c r="AW46" s="15"/>
      <c r="AX46" s="770"/>
      <c r="AY46" s="15"/>
      <c r="AZ46" s="770"/>
      <c r="BA46" s="15"/>
      <c r="BB46" s="770"/>
      <c r="BC46" s="15"/>
      <c r="BD46" s="770"/>
      <c r="BE46" s="15"/>
      <c r="BF46" s="770"/>
      <c r="BG46" s="15"/>
      <c r="BH46" s="770"/>
      <c r="BI46" s="15"/>
      <c r="BJ46" s="770"/>
      <c r="BK46" s="15"/>
      <c r="BL46" s="770"/>
      <c r="BM46" s="229">
        <f t="shared" si="3"/>
        <v>0</v>
      </c>
      <c r="BN46" s="25"/>
      <c r="BO46" s="168">
        <f t="shared" si="4"/>
        <v>0</v>
      </c>
      <c r="BP46" s="25"/>
      <c r="BQ46" s="15">
        <f t="shared" si="5"/>
        <v>0</v>
      </c>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DD46" s="25"/>
      <c r="DE46" s="25"/>
    </row>
    <row r="47" spans="1:129" customFormat="1" ht="21" customHeight="1">
      <c r="A47" s="40"/>
      <c r="B47" s="40"/>
      <c r="C47" s="38" t="s">
        <v>98</v>
      </c>
      <c r="D47" s="34" t="s">
        <v>1844</v>
      </c>
      <c r="E47" s="477">
        <v>11585</v>
      </c>
      <c r="F47" s="461">
        <v>45495</v>
      </c>
      <c r="G47" s="788">
        <v>1</v>
      </c>
      <c r="H47" s="319" t="s">
        <v>1830</v>
      </c>
      <c r="I47" s="27">
        <v>45483</v>
      </c>
      <c r="J47" s="436" t="s">
        <v>1845</v>
      </c>
      <c r="K47" s="287" t="s">
        <v>1846</v>
      </c>
      <c r="L47" s="16">
        <v>0</v>
      </c>
      <c r="M47" s="255">
        <v>0</v>
      </c>
      <c r="N47" s="16">
        <v>0</v>
      </c>
      <c r="O47" s="255">
        <v>0</v>
      </c>
      <c r="P47" s="16">
        <v>0</v>
      </c>
      <c r="Q47" s="768">
        <v>1</v>
      </c>
      <c r="R47" s="767">
        <v>1</v>
      </c>
      <c r="S47" s="1114">
        <v>0</v>
      </c>
      <c r="T47" s="1114">
        <v>1</v>
      </c>
      <c r="U47" s="15"/>
      <c r="V47" s="769"/>
      <c r="W47" s="15"/>
      <c r="X47" s="769"/>
      <c r="Y47" s="766"/>
      <c r="Z47" s="769"/>
      <c r="AA47" s="15"/>
      <c r="AB47" s="769"/>
      <c r="AC47" s="15"/>
      <c r="AD47" s="769"/>
      <c r="AE47" s="15"/>
      <c r="AF47" s="769"/>
      <c r="AG47" s="15"/>
      <c r="AH47" s="769"/>
      <c r="AI47" s="15"/>
      <c r="AJ47" s="769"/>
      <c r="AK47" s="15"/>
      <c r="AL47" s="769"/>
      <c r="AM47" s="15"/>
      <c r="AN47" s="770"/>
      <c r="AO47" s="15"/>
      <c r="AP47" s="770"/>
      <c r="AQ47" s="15"/>
      <c r="AR47" s="770"/>
      <c r="AS47" s="15"/>
      <c r="AT47" s="770"/>
      <c r="AU47" s="15"/>
      <c r="AV47" s="770"/>
      <c r="AW47" s="15"/>
      <c r="AX47" s="770"/>
      <c r="AY47" s="15"/>
      <c r="AZ47" s="770"/>
      <c r="BA47" s="15"/>
      <c r="BB47" s="770"/>
      <c r="BC47" s="15"/>
      <c r="BD47" s="770"/>
      <c r="BE47" s="15"/>
      <c r="BF47" s="770"/>
      <c r="BG47" s="15"/>
      <c r="BH47" s="770"/>
      <c r="BI47" s="15"/>
      <c r="BJ47" s="770"/>
      <c r="BK47" s="15"/>
      <c r="BL47" s="770"/>
      <c r="BM47" s="229">
        <f t="shared" si="3"/>
        <v>0</v>
      </c>
      <c r="BN47" s="25"/>
      <c r="BO47" s="168">
        <f t="shared" si="4"/>
        <v>0</v>
      </c>
      <c r="BP47" s="25"/>
      <c r="BQ47" s="15">
        <f t="shared" si="5"/>
        <v>0</v>
      </c>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DD47" s="25"/>
      <c r="DE47" s="25"/>
    </row>
    <row r="48" spans="1:129" customFormat="1" ht="21" customHeight="1">
      <c r="A48" s="40"/>
      <c r="B48" s="40"/>
      <c r="C48" s="38" t="s">
        <v>99</v>
      </c>
      <c r="D48" s="34" t="s">
        <v>184</v>
      </c>
      <c r="E48" s="477">
        <v>245</v>
      </c>
      <c r="F48" s="457">
        <v>26406</v>
      </c>
      <c r="G48" s="788">
        <v>0</v>
      </c>
      <c r="H48" s="319" t="s">
        <v>2321</v>
      </c>
      <c r="I48" s="27">
        <v>36271</v>
      </c>
      <c r="J48" s="431" t="s">
        <v>497</v>
      </c>
      <c r="K48" s="287" t="s">
        <v>496</v>
      </c>
      <c r="L48" s="16">
        <v>0</v>
      </c>
      <c r="M48" s="255">
        <v>0</v>
      </c>
      <c r="N48" s="16">
        <v>0</v>
      </c>
      <c r="O48" s="255">
        <v>0</v>
      </c>
      <c r="P48" s="16">
        <v>0</v>
      </c>
      <c r="Q48" s="768">
        <v>0</v>
      </c>
      <c r="R48" s="767">
        <v>0</v>
      </c>
      <c r="S48" s="1114">
        <v>0</v>
      </c>
      <c r="T48" s="1114">
        <v>0</v>
      </c>
      <c r="U48" s="15"/>
      <c r="V48" s="769"/>
      <c r="W48" s="15"/>
      <c r="X48" s="769"/>
      <c r="Y48" s="766"/>
      <c r="Z48" s="769"/>
      <c r="AA48" s="15"/>
      <c r="AB48" s="769"/>
      <c r="AC48" s="15"/>
      <c r="AD48" s="769"/>
      <c r="AE48" s="15"/>
      <c r="AF48" s="769"/>
      <c r="AG48" s="15"/>
      <c r="AH48" s="769"/>
      <c r="AI48" s="15"/>
      <c r="AJ48" s="769"/>
      <c r="AK48" s="15"/>
      <c r="AL48" s="769"/>
      <c r="AM48" s="15"/>
      <c r="AN48" s="770"/>
      <c r="AO48" s="15"/>
      <c r="AP48" s="770"/>
      <c r="AQ48" s="15"/>
      <c r="AR48" s="770"/>
      <c r="AS48" s="15"/>
      <c r="AT48" s="770"/>
      <c r="AU48" s="15"/>
      <c r="AV48" s="770"/>
      <c r="AW48" s="15"/>
      <c r="AX48" s="770"/>
      <c r="AY48" s="15"/>
      <c r="AZ48" s="770"/>
      <c r="BA48" s="15"/>
      <c r="BB48" s="770"/>
      <c r="BC48" s="15"/>
      <c r="BD48" s="770"/>
      <c r="BE48" s="15"/>
      <c r="BF48" s="770"/>
      <c r="BG48" s="15"/>
      <c r="BH48" s="770"/>
      <c r="BI48" s="15"/>
      <c r="BJ48" s="770"/>
      <c r="BK48" s="15"/>
      <c r="BL48" s="770"/>
      <c r="BM48" s="229">
        <f t="shared" si="3"/>
        <v>0</v>
      </c>
      <c r="BN48" s="25"/>
      <c r="BO48" s="168">
        <f t="shared" si="4"/>
        <v>0</v>
      </c>
      <c r="BP48" s="25"/>
      <c r="BQ48" s="15">
        <f t="shared" si="5"/>
        <v>0</v>
      </c>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row>
    <row r="49" spans="1:109" customFormat="1" ht="21" customHeight="1">
      <c r="A49" s="40"/>
      <c r="B49" s="40"/>
      <c r="C49" s="38" t="s">
        <v>101</v>
      </c>
      <c r="D49" s="556" t="s">
        <v>102</v>
      </c>
      <c r="E49" s="477">
        <v>1700</v>
      </c>
      <c r="F49" s="459">
        <v>34494</v>
      </c>
      <c r="G49" s="788">
        <v>0</v>
      </c>
      <c r="H49" s="319" t="s">
        <v>1593</v>
      </c>
      <c r="I49" s="27">
        <v>35626</v>
      </c>
      <c r="J49" s="436" t="s">
        <v>429</v>
      </c>
      <c r="K49" s="287" t="s">
        <v>428</v>
      </c>
      <c r="L49" s="16">
        <v>0</v>
      </c>
      <c r="M49" s="255">
        <v>0</v>
      </c>
      <c r="N49" s="16">
        <v>0</v>
      </c>
      <c r="O49" s="255">
        <v>0</v>
      </c>
      <c r="P49" s="16">
        <v>0</v>
      </c>
      <c r="Q49" s="768">
        <v>0</v>
      </c>
      <c r="R49" s="767">
        <v>0</v>
      </c>
      <c r="S49" s="1114">
        <v>0</v>
      </c>
      <c r="T49" s="1114">
        <v>0</v>
      </c>
      <c r="U49" s="15"/>
      <c r="V49" s="769"/>
      <c r="W49" s="15"/>
      <c r="X49" s="769"/>
      <c r="Y49" s="766"/>
      <c r="Z49" s="769"/>
      <c r="AA49" s="15"/>
      <c r="AB49" s="769"/>
      <c r="AC49" s="15"/>
      <c r="AD49" s="769"/>
      <c r="AE49" s="15"/>
      <c r="AF49" s="769"/>
      <c r="AG49" s="15"/>
      <c r="AH49" s="769"/>
      <c r="AI49" s="15"/>
      <c r="AJ49" s="769"/>
      <c r="AK49" s="15"/>
      <c r="AL49" s="769"/>
      <c r="AM49" s="15"/>
      <c r="AN49" s="770"/>
      <c r="AO49" s="15"/>
      <c r="AP49" s="770"/>
      <c r="AQ49" s="15"/>
      <c r="AR49" s="770"/>
      <c r="AS49" s="15"/>
      <c r="AT49" s="770"/>
      <c r="AU49" s="15"/>
      <c r="AV49" s="770"/>
      <c r="AW49" s="15"/>
      <c r="AX49" s="770"/>
      <c r="AY49" s="15"/>
      <c r="AZ49" s="770"/>
      <c r="BA49" s="15"/>
      <c r="BB49" s="770"/>
      <c r="BC49" s="15"/>
      <c r="BD49" s="770"/>
      <c r="BE49" s="15"/>
      <c r="BF49" s="770"/>
      <c r="BG49" s="15"/>
      <c r="BH49" s="770"/>
      <c r="BI49" s="15"/>
      <c r="BJ49" s="770"/>
      <c r="BK49" s="15"/>
      <c r="BL49" s="770"/>
      <c r="BM49" s="229">
        <f t="shared" si="3"/>
        <v>0</v>
      </c>
      <c r="BN49" s="25"/>
      <c r="BO49" s="168">
        <f t="shared" si="4"/>
        <v>0</v>
      </c>
      <c r="BP49" s="25"/>
      <c r="BQ49" s="15">
        <f t="shared" si="5"/>
        <v>0</v>
      </c>
      <c r="BR49" s="245"/>
      <c r="BS49" s="245"/>
      <c r="BT49" s="245"/>
      <c r="BU49" s="245"/>
      <c r="BV49" s="245"/>
      <c r="BW49" s="245"/>
      <c r="BX49" s="245"/>
      <c r="BY49" s="245"/>
      <c r="BZ49" s="245"/>
      <c r="CA49" s="245"/>
      <c r="CB49" s="245"/>
      <c r="CC49" s="245"/>
      <c r="CD49" s="245"/>
      <c r="CE49" s="245"/>
      <c r="CF49" s="245"/>
      <c r="CG49" s="245"/>
      <c r="CH49" s="245"/>
      <c r="CI49" s="245"/>
      <c r="CJ49" s="245"/>
      <c r="CK49" s="245"/>
      <c r="CL49" s="245"/>
      <c r="CM49" s="245"/>
      <c r="CN49" s="245"/>
      <c r="CO49" s="245"/>
      <c r="CP49" s="245"/>
      <c r="CQ49" s="245"/>
      <c r="CR49" s="245"/>
      <c r="CS49" s="245"/>
      <c r="CT49" s="245"/>
      <c r="CU49" s="245"/>
      <c r="CV49" s="245"/>
      <c r="CW49" s="245"/>
      <c r="CX49" s="245"/>
      <c r="CY49" s="245"/>
    </row>
    <row r="50" spans="1:109" customFormat="1" ht="21" customHeight="1">
      <c r="A50" s="40"/>
      <c r="B50" s="40"/>
      <c r="C50" s="38" t="s">
        <v>103</v>
      </c>
      <c r="D50" s="556" t="s">
        <v>210</v>
      </c>
      <c r="E50" s="411">
        <v>261</v>
      </c>
      <c r="F50" s="458">
        <v>35219</v>
      </c>
      <c r="G50" s="788">
        <v>0</v>
      </c>
      <c r="H50" s="319" t="s">
        <v>1830</v>
      </c>
      <c r="I50" s="27">
        <v>17683</v>
      </c>
      <c r="J50" s="436" t="s">
        <v>515</v>
      </c>
      <c r="K50" s="287" t="s">
        <v>514</v>
      </c>
      <c r="L50" s="16">
        <v>0</v>
      </c>
      <c r="M50" s="255">
        <v>0</v>
      </c>
      <c r="N50" s="16">
        <v>0</v>
      </c>
      <c r="O50" s="255">
        <v>0</v>
      </c>
      <c r="P50" s="16">
        <v>0</v>
      </c>
      <c r="Q50" s="768">
        <v>0</v>
      </c>
      <c r="R50" s="767">
        <v>0</v>
      </c>
      <c r="S50" s="1114">
        <v>0</v>
      </c>
      <c r="T50" s="1114">
        <v>0</v>
      </c>
      <c r="U50" s="15"/>
      <c r="V50" s="769"/>
      <c r="W50" s="15"/>
      <c r="X50" s="769"/>
      <c r="Y50" s="766"/>
      <c r="Z50" s="769"/>
      <c r="AA50" s="15"/>
      <c r="AB50" s="769"/>
      <c r="AC50" s="15"/>
      <c r="AD50" s="769"/>
      <c r="AE50" s="15"/>
      <c r="AF50" s="769"/>
      <c r="AG50" s="15"/>
      <c r="AH50" s="769"/>
      <c r="AI50" s="15"/>
      <c r="AJ50" s="769"/>
      <c r="AK50" s="15"/>
      <c r="AL50" s="769"/>
      <c r="AM50" s="15"/>
      <c r="AN50" s="770"/>
      <c r="AO50" s="15"/>
      <c r="AP50" s="770"/>
      <c r="AQ50" s="15"/>
      <c r="AR50" s="770"/>
      <c r="AS50" s="15"/>
      <c r="AT50" s="770"/>
      <c r="AU50" s="15"/>
      <c r="AV50" s="770"/>
      <c r="AW50" s="15"/>
      <c r="AX50" s="770"/>
      <c r="AY50" s="15"/>
      <c r="AZ50" s="770"/>
      <c r="BA50" s="15"/>
      <c r="BB50" s="770"/>
      <c r="BC50" s="15"/>
      <c r="BD50" s="770"/>
      <c r="BE50" s="15"/>
      <c r="BF50" s="770"/>
      <c r="BG50" s="15"/>
      <c r="BH50" s="770"/>
      <c r="BI50" s="15"/>
      <c r="BJ50" s="770"/>
      <c r="BK50" s="15"/>
      <c r="BL50" s="770"/>
      <c r="BM50" s="229">
        <f t="shared" si="3"/>
        <v>0</v>
      </c>
      <c r="BN50" s="25"/>
      <c r="BO50" s="168">
        <f t="shared" si="4"/>
        <v>0</v>
      </c>
      <c r="BP50" s="25"/>
      <c r="BQ50" s="15">
        <f t="shared" si="5"/>
        <v>0</v>
      </c>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row>
    <row r="51" spans="1:109" customFormat="1" ht="21" customHeight="1">
      <c r="A51" s="772"/>
      <c r="B51" s="772"/>
      <c r="C51" s="38" t="s">
        <v>105</v>
      </c>
      <c r="D51" s="815" t="s">
        <v>226</v>
      </c>
      <c r="E51" s="741">
        <v>535</v>
      </c>
      <c r="F51" s="742">
        <v>37767</v>
      </c>
      <c r="G51" s="793">
        <v>0</v>
      </c>
      <c r="H51" s="744" t="s">
        <v>1593</v>
      </c>
      <c r="I51" s="745">
        <v>36438</v>
      </c>
      <c r="J51" s="746" t="s">
        <v>710</v>
      </c>
      <c r="K51" s="747" t="s">
        <v>709</v>
      </c>
      <c r="L51" s="767">
        <v>0</v>
      </c>
      <c r="M51" s="768">
        <v>0</v>
      </c>
      <c r="N51" s="767">
        <v>0</v>
      </c>
      <c r="O51" s="768">
        <v>0</v>
      </c>
      <c r="P51" s="767">
        <v>0</v>
      </c>
      <c r="Q51" s="768">
        <v>0</v>
      </c>
      <c r="R51" s="767">
        <v>0</v>
      </c>
      <c r="S51" s="1114">
        <v>0</v>
      </c>
      <c r="T51" s="1114">
        <v>0</v>
      </c>
      <c r="U51" s="766"/>
      <c r="V51" s="769"/>
      <c r="W51" s="766"/>
      <c r="X51" s="769"/>
      <c r="Y51" s="766"/>
      <c r="Z51" s="769"/>
      <c r="AA51" s="766"/>
      <c r="AB51" s="769"/>
      <c r="AC51" s="766"/>
      <c r="AD51" s="769"/>
      <c r="AE51" s="766"/>
      <c r="AF51" s="769"/>
      <c r="AG51" s="766"/>
      <c r="AH51" s="769"/>
      <c r="AI51" s="766"/>
      <c r="AJ51" s="769"/>
      <c r="AK51" s="766"/>
      <c r="AL51" s="769"/>
      <c r="AM51" s="766"/>
      <c r="AN51" s="770"/>
      <c r="AO51" s="766"/>
      <c r="AP51" s="770"/>
      <c r="AQ51" s="766"/>
      <c r="AR51" s="770"/>
      <c r="AS51" s="766"/>
      <c r="AT51" s="770"/>
      <c r="AU51" s="766"/>
      <c r="AV51" s="770"/>
      <c r="AW51" s="766"/>
      <c r="AX51" s="770"/>
      <c r="AY51" s="766"/>
      <c r="AZ51" s="770"/>
      <c r="BA51" s="766"/>
      <c r="BB51" s="770"/>
      <c r="BC51" s="766"/>
      <c r="BD51" s="770"/>
      <c r="BE51" s="766"/>
      <c r="BF51" s="770"/>
      <c r="BG51" s="766"/>
      <c r="BH51" s="770"/>
      <c r="BI51" s="766"/>
      <c r="BJ51" s="770"/>
      <c r="BK51" s="766"/>
      <c r="BL51" s="770"/>
      <c r="BM51" s="229">
        <f t="shared" si="3"/>
        <v>0</v>
      </c>
      <c r="BN51" s="25"/>
      <c r="BO51" s="168">
        <f t="shared" si="4"/>
        <v>0</v>
      </c>
      <c r="BP51" s="25"/>
      <c r="BQ51" s="15">
        <f t="shared" si="5"/>
        <v>0</v>
      </c>
      <c r="BR51" s="245"/>
      <c r="BS51" s="245"/>
      <c r="BT51" s="245"/>
      <c r="BU51" s="245"/>
      <c r="BV51" s="245"/>
      <c r="BW51" s="245"/>
      <c r="BX51" s="245"/>
      <c r="BY51" s="245"/>
      <c r="BZ51" s="245"/>
      <c r="CA51" s="245"/>
      <c r="CB51" s="245"/>
      <c r="CC51" s="245"/>
      <c r="CD51" s="245"/>
      <c r="CE51" s="245"/>
      <c r="CF51" s="245"/>
      <c r="CG51" s="245"/>
      <c r="CH51" s="245"/>
      <c r="CI51" s="245"/>
      <c r="CJ51" s="245"/>
      <c r="CK51" s="245"/>
      <c r="CL51" s="245"/>
      <c r="CM51" s="245"/>
      <c r="CN51" s="245"/>
      <c r="CO51" s="245"/>
      <c r="CP51" s="245"/>
      <c r="CQ51" s="245"/>
      <c r="CR51" s="245"/>
      <c r="CS51" s="245"/>
      <c r="CT51" s="245"/>
      <c r="CU51" s="245"/>
      <c r="CV51" s="245"/>
      <c r="CW51" s="245"/>
      <c r="CX51" s="245"/>
      <c r="CY51" s="245"/>
    </row>
    <row r="52" spans="1:109" customFormat="1" ht="21" customHeight="1">
      <c r="A52" s="772"/>
      <c r="B52" s="772"/>
      <c r="C52" s="38" t="s">
        <v>106</v>
      </c>
      <c r="D52" s="34" t="s">
        <v>177</v>
      </c>
      <c r="E52" s="477">
        <v>11393</v>
      </c>
      <c r="F52" s="458">
        <v>38274</v>
      </c>
      <c r="G52" s="788">
        <v>0</v>
      </c>
      <c r="H52" s="319" t="s">
        <v>1593</v>
      </c>
      <c r="I52" s="27">
        <v>40736</v>
      </c>
      <c r="J52" s="430" t="s">
        <v>548</v>
      </c>
      <c r="K52" s="287" t="s">
        <v>547</v>
      </c>
      <c r="L52" s="767">
        <v>0</v>
      </c>
      <c r="M52" s="768">
        <v>0</v>
      </c>
      <c r="N52" s="767">
        <v>0</v>
      </c>
      <c r="O52" s="768">
        <v>0</v>
      </c>
      <c r="P52" s="767">
        <v>0</v>
      </c>
      <c r="Q52" s="768">
        <v>0</v>
      </c>
      <c r="R52" s="767">
        <v>0</v>
      </c>
      <c r="S52" s="1114">
        <v>0</v>
      </c>
      <c r="T52" s="1114">
        <v>0</v>
      </c>
      <c r="U52" s="766"/>
      <c r="V52" s="769"/>
      <c r="W52" s="766"/>
      <c r="X52" s="769"/>
      <c r="Y52" s="766"/>
      <c r="Z52" s="769"/>
      <c r="AA52" s="766"/>
      <c r="AB52" s="769"/>
      <c r="AC52" s="766"/>
      <c r="AD52" s="769"/>
      <c r="AE52" s="766"/>
      <c r="AF52" s="769"/>
      <c r="AG52" s="766"/>
      <c r="AH52" s="769"/>
      <c r="AI52" s="766"/>
      <c r="AJ52" s="769"/>
      <c r="AK52" s="766"/>
      <c r="AL52" s="769"/>
      <c r="AM52" s="766"/>
      <c r="AN52" s="770"/>
      <c r="AO52" s="766"/>
      <c r="AP52" s="770"/>
      <c r="AQ52" s="766"/>
      <c r="AR52" s="770"/>
      <c r="AS52" s="766"/>
      <c r="AT52" s="770"/>
      <c r="AU52" s="766"/>
      <c r="AV52" s="770"/>
      <c r="AW52" s="766"/>
      <c r="AX52" s="770"/>
      <c r="AY52" s="766"/>
      <c r="AZ52" s="770"/>
      <c r="BA52" s="766"/>
      <c r="BB52" s="770"/>
      <c r="BC52" s="766"/>
      <c r="BD52" s="770"/>
      <c r="BE52" s="766"/>
      <c r="BF52" s="770"/>
      <c r="BG52" s="766"/>
      <c r="BH52" s="770"/>
      <c r="BI52" s="766"/>
      <c r="BJ52" s="770"/>
      <c r="BK52" s="766"/>
      <c r="BL52" s="770"/>
      <c r="BM52" s="229">
        <f t="shared" si="3"/>
        <v>0</v>
      </c>
      <c r="BN52" s="25"/>
      <c r="BO52" s="168">
        <f t="shared" si="4"/>
        <v>0</v>
      </c>
      <c r="BP52" s="25"/>
      <c r="BQ52" s="15">
        <f t="shared" si="5"/>
        <v>0</v>
      </c>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row>
    <row r="53" spans="1:109" customFormat="1" ht="21" customHeight="1">
      <c r="A53" s="40"/>
      <c r="B53" s="40"/>
      <c r="C53" s="38" t="s">
        <v>108</v>
      </c>
      <c r="D53" s="34" t="s">
        <v>2082</v>
      </c>
      <c r="E53" s="477">
        <v>523</v>
      </c>
      <c r="F53" s="458">
        <v>38803</v>
      </c>
      <c r="G53" s="788">
        <v>0</v>
      </c>
      <c r="H53" s="319" t="s">
        <v>1830</v>
      </c>
      <c r="I53" s="27">
        <v>23320</v>
      </c>
      <c r="J53" s="430" t="s">
        <v>2083</v>
      </c>
      <c r="K53" s="287" t="s">
        <v>2084</v>
      </c>
      <c r="L53" s="16">
        <v>0</v>
      </c>
      <c r="M53" s="255">
        <v>0</v>
      </c>
      <c r="N53" s="16">
        <v>0</v>
      </c>
      <c r="O53" s="255">
        <v>0</v>
      </c>
      <c r="P53" s="16">
        <v>0</v>
      </c>
      <c r="Q53" s="768">
        <v>0</v>
      </c>
      <c r="R53" s="767">
        <v>0</v>
      </c>
      <c r="S53" s="1114">
        <v>0</v>
      </c>
      <c r="T53" s="1114">
        <v>0</v>
      </c>
      <c r="U53" s="15"/>
      <c r="V53" s="769"/>
      <c r="W53" s="15"/>
      <c r="X53" s="769"/>
      <c r="Y53" s="766"/>
      <c r="Z53" s="769"/>
      <c r="AA53" s="15"/>
      <c r="AB53" s="769"/>
      <c r="AC53" s="15"/>
      <c r="AD53" s="769"/>
      <c r="AE53" s="15"/>
      <c r="AF53" s="769"/>
      <c r="AG53" s="15"/>
      <c r="AH53" s="769"/>
      <c r="AI53" s="15"/>
      <c r="AJ53" s="769"/>
      <c r="AK53" s="15"/>
      <c r="AL53" s="769"/>
      <c r="AM53" s="15"/>
      <c r="AN53" s="770"/>
      <c r="AO53" s="15"/>
      <c r="AP53" s="770"/>
      <c r="AQ53" s="15"/>
      <c r="AR53" s="770"/>
      <c r="AS53" s="15"/>
      <c r="AT53" s="770"/>
      <c r="AU53" s="15"/>
      <c r="AV53" s="770"/>
      <c r="AW53" s="15"/>
      <c r="AX53" s="770"/>
      <c r="AY53" s="15"/>
      <c r="AZ53" s="770"/>
      <c r="BA53" s="15"/>
      <c r="BB53" s="770"/>
      <c r="BC53" s="15"/>
      <c r="BD53" s="770"/>
      <c r="BE53" s="15"/>
      <c r="BF53" s="770"/>
      <c r="BG53" s="15"/>
      <c r="BH53" s="770"/>
      <c r="BI53" s="15"/>
      <c r="BJ53" s="770"/>
      <c r="BK53" s="15"/>
      <c r="BL53" s="770"/>
      <c r="BM53" s="229">
        <f t="shared" si="3"/>
        <v>0</v>
      </c>
      <c r="BN53" s="25"/>
      <c r="BO53" s="168">
        <f t="shared" si="4"/>
        <v>0</v>
      </c>
      <c r="BP53" s="25"/>
      <c r="BQ53" s="15">
        <f t="shared" si="5"/>
        <v>0</v>
      </c>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row>
    <row r="54" spans="1:109" customFormat="1" ht="21" customHeight="1">
      <c r="A54" s="15"/>
      <c r="B54" s="15"/>
      <c r="C54" s="38" t="s">
        <v>110</v>
      </c>
      <c r="D54" s="556" t="s">
        <v>1669</v>
      </c>
      <c r="E54" s="477">
        <v>513</v>
      </c>
      <c r="F54" s="457">
        <v>39190</v>
      </c>
      <c r="G54" s="788">
        <v>0</v>
      </c>
      <c r="H54" s="319" t="s">
        <v>2321</v>
      </c>
      <c r="I54" s="27">
        <v>39230</v>
      </c>
      <c r="J54" s="590" t="s">
        <v>1670</v>
      </c>
      <c r="K54" s="287" t="s">
        <v>1671</v>
      </c>
      <c r="L54" s="16">
        <v>0</v>
      </c>
      <c r="M54" s="255">
        <v>0</v>
      </c>
      <c r="N54" s="16">
        <v>0</v>
      </c>
      <c r="O54" s="255">
        <v>0</v>
      </c>
      <c r="P54" s="16">
        <v>0</v>
      </c>
      <c r="Q54" s="768">
        <v>0</v>
      </c>
      <c r="R54" s="767">
        <v>0</v>
      </c>
      <c r="S54" s="1114">
        <v>0</v>
      </c>
      <c r="T54" s="1114">
        <v>0</v>
      </c>
      <c r="U54" s="15"/>
      <c r="V54" s="769"/>
      <c r="W54" s="15"/>
      <c r="X54" s="769"/>
      <c r="Y54" s="766"/>
      <c r="Z54" s="769"/>
      <c r="AA54" s="15"/>
      <c r="AB54" s="769"/>
      <c r="AC54" s="15"/>
      <c r="AD54" s="769"/>
      <c r="AE54" s="15"/>
      <c r="AF54" s="769"/>
      <c r="AG54" s="15"/>
      <c r="AH54" s="769"/>
      <c r="AI54" s="15"/>
      <c r="AJ54" s="769"/>
      <c r="AK54" s="15"/>
      <c r="AL54" s="769"/>
      <c r="AM54" s="15"/>
      <c r="AN54" s="770"/>
      <c r="AO54" s="15"/>
      <c r="AP54" s="770"/>
      <c r="AQ54" s="15"/>
      <c r="AR54" s="770"/>
      <c r="AS54" s="15"/>
      <c r="AT54" s="770"/>
      <c r="AU54" s="15"/>
      <c r="AV54" s="770"/>
      <c r="AW54" s="15"/>
      <c r="AX54" s="770"/>
      <c r="AY54" s="15"/>
      <c r="AZ54" s="770"/>
      <c r="BA54" s="15"/>
      <c r="BB54" s="770"/>
      <c r="BC54" s="15"/>
      <c r="BD54" s="770"/>
      <c r="BE54" s="15"/>
      <c r="BF54" s="770"/>
      <c r="BG54" s="15"/>
      <c r="BH54" s="770"/>
      <c r="BI54" s="15"/>
      <c r="BJ54" s="770"/>
      <c r="BK54" s="15"/>
      <c r="BL54" s="770"/>
      <c r="BM54" s="229">
        <f t="shared" si="3"/>
        <v>0</v>
      </c>
      <c r="BN54" s="25"/>
      <c r="BO54" s="168">
        <f t="shared" si="4"/>
        <v>0</v>
      </c>
      <c r="BP54" s="25"/>
      <c r="BQ54" s="15">
        <f t="shared" si="5"/>
        <v>0</v>
      </c>
      <c r="BR54" s="245"/>
      <c r="BS54" s="24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row>
    <row r="55" spans="1:109" customFormat="1" ht="21" customHeight="1">
      <c r="A55" s="40"/>
      <c r="B55" s="40"/>
      <c r="C55" s="38" t="s">
        <v>111</v>
      </c>
      <c r="D55" s="34" t="s">
        <v>1858</v>
      </c>
      <c r="E55" s="477">
        <v>4513</v>
      </c>
      <c r="F55" s="461">
        <v>40210</v>
      </c>
      <c r="G55" s="788">
        <v>0</v>
      </c>
      <c r="H55" s="319" t="s">
        <v>1830</v>
      </c>
      <c r="I55" s="27">
        <v>39899</v>
      </c>
      <c r="J55" s="436" t="s">
        <v>1859</v>
      </c>
      <c r="K55" s="287" t="s">
        <v>1860</v>
      </c>
      <c r="L55" s="16">
        <v>0</v>
      </c>
      <c r="M55" s="255">
        <v>0</v>
      </c>
      <c r="N55" s="16">
        <v>0</v>
      </c>
      <c r="O55" s="255">
        <v>0</v>
      </c>
      <c r="P55" s="16">
        <v>0</v>
      </c>
      <c r="Q55" s="768">
        <v>0</v>
      </c>
      <c r="R55" s="767">
        <v>0</v>
      </c>
      <c r="S55" s="1114">
        <v>0</v>
      </c>
      <c r="T55" s="1114">
        <v>0</v>
      </c>
      <c r="U55" s="15"/>
      <c r="V55" s="769"/>
      <c r="W55" s="15"/>
      <c r="X55" s="769"/>
      <c r="Y55" s="766"/>
      <c r="Z55" s="769"/>
      <c r="AA55" s="15"/>
      <c r="AB55" s="769"/>
      <c r="AC55" s="15"/>
      <c r="AD55" s="769"/>
      <c r="AE55" s="15"/>
      <c r="AF55" s="769"/>
      <c r="AG55" s="15"/>
      <c r="AH55" s="769"/>
      <c r="AI55" s="15"/>
      <c r="AJ55" s="769"/>
      <c r="AK55" s="15"/>
      <c r="AL55" s="769"/>
      <c r="AM55" s="15"/>
      <c r="AN55" s="770"/>
      <c r="AO55" s="15"/>
      <c r="AP55" s="770"/>
      <c r="AQ55" s="15"/>
      <c r="AR55" s="770"/>
      <c r="AS55" s="15"/>
      <c r="AT55" s="770"/>
      <c r="AU55" s="15"/>
      <c r="AV55" s="770"/>
      <c r="AW55" s="15"/>
      <c r="AX55" s="770"/>
      <c r="AY55" s="15"/>
      <c r="AZ55" s="770"/>
      <c r="BA55" s="15"/>
      <c r="BB55" s="770"/>
      <c r="BC55" s="15"/>
      <c r="BD55" s="770"/>
      <c r="BE55" s="15"/>
      <c r="BF55" s="770"/>
      <c r="BG55" s="15"/>
      <c r="BH55" s="770"/>
      <c r="BI55" s="15"/>
      <c r="BJ55" s="770"/>
      <c r="BK55" s="15"/>
      <c r="BL55" s="770"/>
      <c r="BM55" s="229">
        <f t="shared" si="3"/>
        <v>0</v>
      </c>
      <c r="BN55" s="25"/>
      <c r="BO55" s="168">
        <f t="shared" si="4"/>
        <v>0</v>
      </c>
      <c r="BP55" s="25"/>
      <c r="BQ55" s="15">
        <f t="shared" si="5"/>
        <v>0</v>
      </c>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row>
    <row r="56" spans="1:109" customFormat="1" ht="21" customHeight="1">
      <c r="A56" s="40"/>
      <c r="B56" s="40"/>
      <c r="C56" s="38" t="s">
        <v>113</v>
      </c>
      <c r="D56" s="34" t="s">
        <v>1809</v>
      </c>
      <c r="E56" s="477">
        <v>331</v>
      </c>
      <c r="F56" s="458">
        <v>40626</v>
      </c>
      <c r="G56" s="788">
        <v>0</v>
      </c>
      <c r="H56" s="319" t="s">
        <v>1593</v>
      </c>
      <c r="I56" s="27">
        <v>16877</v>
      </c>
      <c r="J56" s="436" t="s">
        <v>1812</v>
      </c>
      <c r="K56" s="287" t="s">
        <v>1813</v>
      </c>
      <c r="L56" s="16">
        <v>0</v>
      </c>
      <c r="M56" s="255">
        <v>0</v>
      </c>
      <c r="N56" s="16">
        <v>0</v>
      </c>
      <c r="O56" s="255">
        <v>0</v>
      </c>
      <c r="P56" s="16">
        <v>0</v>
      </c>
      <c r="Q56" s="768">
        <v>0</v>
      </c>
      <c r="R56" s="767">
        <v>0</v>
      </c>
      <c r="S56" s="1114">
        <v>0</v>
      </c>
      <c r="T56" s="1114">
        <v>0</v>
      </c>
      <c r="U56" s="15"/>
      <c r="V56" s="769"/>
      <c r="W56" s="15"/>
      <c r="X56" s="769"/>
      <c r="Y56" s="766"/>
      <c r="Z56" s="769"/>
      <c r="AA56" s="15"/>
      <c r="AB56" s="769"/>
      <c r="AC56" s="15"/>
      <c r="AD56" s="769"/>
      <c r="AE56" s="15"/>
      <c r="AF56" s="769"/>
      <c r="AG56" s="15"/>
      <c r="AH56" s="769"/>
      <c r="AI56" s="15"/>
      <c r="AJ56" s="769"/>
      <c r="AK56" s="15"/>
      <c r="AL56" s="769"/>
      <c r="AM56" s="15"/>
      <c r="AN56" s="770"/>
      <c r="AO56" s="15"/>
      <c r="AP56" s="770"/>
      <c r="AQ56" s="15"/>
      <c r="AR56" s="770"/>
      <c r="AS56" s="15"/>
      <c r="AT56" s="770"/>
      <c r="AU56" s="15"/>
      <c r="AV56" s="770"/>
      <c r="AW56" s="15"/>
      <c r="AX56" s="770"/>
      <c r="AY56" s="15"/>
      <c r="AZ56" s="770"/>
      <c r="BA56" s="15"/>
      <c r="BB56" s="770"/>
      <c r="BC56" s="15"/>
      <c r="BD56" s="770"/>
      <c r="BE56" s="15"/>
      <c r="BF56" s="770"/>
      <c r="BG56" s="15"/>
      <c r="BH56" s="770"/>
      <c r="BI56" s="15"/>
      <c r="BJ56" s="770"/>
      <c r="BK56" s="15"/>
      <c r="BL56" s="770"/>
      <c r="BM56" s="229">
        <f t="shared" si="3"/>
        <v>0</v>
      </c>
      <c r="BN56" s="25"/>
      <c r="BO56" s="168">
        <f t="shared" si="4"/>
        <v>0</v>
      </c>
      <c r="BP56" s="25"/>
      <c r="BQ56" s="15">
        <f t="shared" si="5"/>
        <v>0</v>
      </c>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row>
    <row r="57" spans="1:109" customFormat="1" ht="21" customHeight="1">
      <c r="A57" s="40"/>
      <c r="B57" s="40"/>
      <c r="C57" s="38" t="s">
        <v>115</v>
      </c>
      <c r="D57" s="34" t="s">
        <v>2447</v>
      </c>
      <c r="E57" s="477">
        <v>11885</v>
      </c>
      <c r="F57" s="457">
        <v>41186</v>
      </c>
      <c r="G57" s="788">
        <v>0</v>
      </c>
      <c r="H57" s="319" t="s">
        <v>2321</v>
      </c>
      <c r="I57" s="27">
        <v>41383</v>
      </c>
      <c r="J57" s="431" t="s">
        <v>2448</v>
      </c>
      <c r="K57" s="287" t="s">
        <v>2449</v>
      </c>
      <c r="L57" s="16">
        <v>0</v>
      </c>
      <c r="M57" s="255">
        <v>0</v>
      </c>
      <c r="N57" s="16">
        <v>0</v>
      </c>
      <c r="O57" s="255">
        <v>0</v>
      </c>
      <c r="P57" s="16">
        <v>0</v>
      </c>
      <c r="Q57" s="768">
        <v>0</v>
      </c>
      <c r="R57" s="767">
        <v>0</v>
      </c>
      <c r="S57" s="1114">
        <v>0</v>
      </c>
      <c r="T57" s="1114">
        <v>0</v>
      </c>
      <c r="U57" s="15"/>
      <c r="V57" s="769"/>
      <c r="W57" s="15"/>
      <c r="X57" s="769"/>
      <c r="Y57" s="766"/>
      <c r="Z57" s="769"/>
      <c r="AA57" s="15"/>
      <c r="AB57" s="769"/>
      <c r="AC57" s="15"/>
      <c r="AD57" s="769"/>
      <c r="AE57" s="15"/>
      <c r="AF57" s="769"/>
      <c r="AG57" s="15"/>
      <c r="AH57" s="769"/>
      <c r="AI57" s="15"/>
      <c r="AJ57" s="769"/>
      <c r="AK57" s="15"/>
      <c r="AL57" s="769"/>
      <c r="AM57" s="15"/>
      <c r="AN57" s="770"/>
      <c r="AO57" s="15"/>
      <c r="AP57" s="770"/>
      <c r="AQ57" s="15"/>
      <c r="AR57" s="770"/>
      <c r="AS57" s="15"/>
      <c r="AT57" s="770"/>
      <c r="AU57" s="15"/>
      <c r="AV57" s="770"/>
      <c r="AW57" s="15"/>
      <c r="AX57" s="770"/>
      <c r="AY57" s="15"/>
      <c r="AZ57" s="770"/>
      <c r="BA57" s="15"/>
      <c r="BB57" s="770"/>
      <c r="BC57" s="15"/>
      <c r="BD57" s="770"/>
      <c r="BE57" s="15"/>
      <c r="BF57" s="770"/>
      <c r="BG57" s="15"/>
      <c r="BH57" s="770"/>
      <c r="BI57" s="15"/>
      <c r="BJ57" s="770"/>
      <c r="BK57" s="15"/>
      <c r="BL57" s="770"/>
      <c r="BM57" s="229">
        <f t="shared" si="3"/>
        <v>0</v>
      </c>
      <c r="BN57" s="25"/>
      <c r="BO57" s="168">
        <f t="shared" si="4"/>
        <v>0</v>
      </c>
      <c r="BP57" s="25"/>
      <c r="BQ57" s="15">
        <f t="shared" si="5"/>
        <v>0</v>
      </c>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row>
    <row r="58" spans="1:109" customFormat="1" ht="21" customHeight="1">
      <c r="A58" s="40"/>
      <c r="B58" s="40"/>
      <c r="C58" s="38" t="s">
        <v>117</v>
      </c>
      <c r="D58" s="815" t="s">
        <v>2412</v>
      </c>
      <c r="E58" s="741">
        <v>1680</v>
      </c>
      <c r="F58" s="742">
        <v>41430</v>
      </c>
      <c r="G58" s="788">
        <v>0</v>
      </c>
      <c r="H58" s="744" t="s">
        <v>2321</v>
      </c>
      <c r="I58" s="745">
        <v>44267</v>
      </c>
      <c r="J58" s="746" t="s">
        <v>935</v>
      </c>
      <c r="K58" s="747" t="s">
        <v>934</v>
      </c>
      <c r="L58" s="16">
        <v>0</v>
      </c>
      <c r="M58" s="255">
        <v>0</v>
      </c>
      <c r="N58" s="16">
        <v>0</v>
      </c>
      <c r="O58" s="255">
        <v>0</v>
      </c>
      <c r="P58" s="16">
        <v>0</v>
      </c>
      <c r="Q58" s="768">
        <v>0</v>
      </c>
      <c r="R58" s="767">
        <v>0</v>
      </c>
      <c r="S58" s="1114">
        <v>0</v>
      </c>
      <c r="T58" s="1114">
        <v>0</v>
      </c>
      <c r="U58" s="15"/>
      <c r="V58" s="769"/>
      <c r="W58" s="15"/>
      <c r="X58" s="769"/>
      <c r="Y58" s="766"/>
      <c r="Z58" s="769"/>
      <c r="AA58" s="15"/>
      <c r="AB58" s="769"/>
      <c r="AC58" s="15"/>
      <c r="AD58" s="769"/>
      <c r="AE58" s="15"/>
      <c r="AF58" s="769"/>
      <c r="AG58" s="15"/>
      <c r="AH58" s="769"/>
      <c r="AI58" s="15"/>
      <c r="AJ58" s="769"/>
      <c r="AK58" s="15"/>
      <c r="AL58" s="769"/>
      <c r="AM58" s="15"/>
      <c r="AN58" s="770"/>
      <c r="AO58" s="15"/>
      <c r="AP58" s="770"/>
      <c r="AQ58" s="15"/>
      <c r="AR58" s="770"/>
      <c r="AS58" s="15"/>
      <c r="AT58" s="770"/>
      <c r="AU58" s="15"/>
      <c r="AV58" s="770"/>
      <c r="AW58" s="15"/>
      <c r="AX58" s="770"/>
      <c r="AY58" s="15"/>
      <c r="AZ58" s="770"/>
      <c r="BA58" s="15"/>
      <c r="BB58" s="770"/>
      <c r="BC58" s="15"/>
      <c r="BD58" s="770"/>
      <c r="BE58" s="15"/>
      <c r="BF58" s="770"/>
      <c r="BG58" s="15"/>
      <c r="BH58" s="770"/>
      <c r="BI58" s="15"/>
      <c r="BJ58" s="770"/>
      <c r="BK58" s="15"/>
      <c r="BL58" s="770"/>
      <c r="BM58" s="229">
        <f t="shared" si="3"/>
        <v>0</v>
      </c>
      <c r="BN58" s="25"/>
      <c r="BO58" s="168">
        <f t="shared" si="4"/>
        <v>0</v>
      </c>
      <c r="BP58" s="25"/>
      <c r="BQ58" s="15">
        <f t="shared" si="5"/>
        <v>0</v>
      </c>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45"/>
      <c r="DA58" s="245"/>
      <c r="DB58" s="245"/>
      <c r="DC58" s="245"/>
      <c r="DD58" s="245"/>
      <c r="DE58" s="245"/>
    </row>
    <row r="59" spans="1:109" customFormat="1" ht="21" customHeight="1">
      <c r="A59" s="40"/>
      <c r="B59" s="40"/>
      <c r="C59" s="38" t="s">
        <v>119</v>
      </c>
      <c r="D59" s="556" t="s">
        <v>914</v>
      </c>
      <c r="E59" s="477">
        <v>1723</v>
      </c>
      <c r="F59" s="457">
        <v>41647</v>
      </c>
      <c r="G59" s="788">
        <v>0</v>
      </c>
      <c r="H59" s="319" t="s">
        <v>1593</v>
      </c>
      <c r="I59" s="27">
        <v>41610</v>
      </c>
      <c r="J59" s="590" t="s">
        <v>915</v>
      </c>
      <c r="K59" s="287" t="s">
        <v>969</v>
      </c>
      <c r="L59" s="16">
        <v>0</v>
      </c>
      <c r="M59" s="255">
        <v>0</v>
      </c>
      <c r="N59" s="16">
        <v>0</v>
      </c>
      <c r="O59" s="255">
        <v>0</v>
      </c>
      <c r="P59" s="16">
        <v>0</v>
      </c>
      <c r="Q59" s="768">
        <v>0</v>
      </c>
      <c r="R59" s="767">
        <v>0</v>
      </c>
      <c r="S59" s="1114">
        <v>0</v>
      </c>
      <c r="T59" s="1114">
        <v>0</v>
      </c>
      <c r="U59" s="15"/>
      <c r="V59" s="769"/>
      <c r="W59" s="15"/>
      <c r="X59" s="769"/>
      <c r="Y59" s="766"/>
      <c r="Z59" s="769"/>
      <c r="AA59" s="15"/>
      <c r="AB59" s="769"/>
      <c r="AC59" s="15"/>
      <c r="AD59" s="769"/>
      <c r="AE59" s="15"/>
      <c r="AF59" s="769"/>
      <c r="AG59" s="15"/>
      <c r="AH59" s="769"/>
      <c r="AI59" s="15"/>
      <c r="AJ59" s="769"/>
      <c r="AK59" s="15"/>
      <c r="AL59" s="769"/>
      <c r="AM59" s="15"/>
      <c r="AN59" s="770"/>
      <c r="AO59" s="15"/>
      <c r="AP59" s="770"/>
      <c r="AQ59" s="15"/>
      <c r="AR59" s="770"/>
      <c r="AS59" s="15"/>
      <c r="AT59" s="770"/>
      <c r="AU59" s="15"/>
      <c r="AV59" s="770"/>
      <c r="AW59" s="15"/>
      <c r="AX59" s="770"/>
      <c r="AY59" s="15"/>
      <c r="AZ59" s="770"/>
      <c r="BA59" s="15"/>
      <c r="BB59" s="770"/>
      <c r="BC59" s="15"/>
      <c r="BD59" s="770"/>
      <c r="BE59" s="15"/>
      <c r="BF59" s="770"/>
      <c r="BG59" s="15"/>
      <c r="BH59" s="770"/>
      <c r="BI59" s="15"/>
      <c r="BJ59" s="770"/>
      <c r="BK59" s="15"/>
      <c r="BL59" s="770"/>
      <c r="BM59" s="229">
        <f t="shared" si="3"/>
        <v>0</v>
      </c>
      <c r="BN59" s="25"/>
      <c r="BO59" s="168">
        <f t="shared" si="4"/>
        <v>0</v>
      </c>
      <c r="BP59" s="25"/>
      <c r="BQ59" s="15">
        <f t="shared" si="5"/>
        <v>0</v>
      </c>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row>
    <row r="60" spans="1:109" customFormat="1" ht="21" customHeight="1">
      <c r="A60" s="40"/>
      <c r="B60" s="40"/>
      <c r="C60" s="38" t="s">
        <v>120</v>
      </c>
      <c r="D60" s="34" t="s">
        <v>2242</v>
      </c>
      <c r="E60" s="477">
        <v>3224</v>
      </c>
      <c r="F60" s="457">
        <v>41831</v>
      </c>
      <c r="G60" s="788">
        <v>0</v>
      </c>
      <c r="H60" s="319" t="s">
        <v>1830</v>
      </c>
      <c r="I60" s="27">
        <v>21466</v>
      </c>
      <c r="J60" s="431" t="s">
        <v>2243</v>
      </c>
      <c r="K60" s="287" t="s">
        <v>2244</v>
      </c>
      <c r="L60" s="16">
        <v>0</v>
      </c>
      <c r="M60" s="255">
        <v>0</v>
      </c>
      <c r="N60" s="16">
        <v>0</v>
      </c>
      <c r="O60" s="255">
        <v>0</v>
      </c>
      <c r="P60" s="16">
        <v>0</v>
      </c>
      <c r="Q60" s="768">
        <v>0</v>
      </c>
      <c r="R60" s="767">
        <v>0</v>
      </c>
      <c r="S60" s="1114">
        <v>0</v>
      </c>
      <c r="T60" s="1114">
        <v>0</v>
      </c>
      <c r="U60" s="15"/>
      <c r="V60" s="769"/>
      <c r="W60" s="15"/>
      <c r="X60" s="769"/>
      <c r="Y60" s="766"/>
      <c r="Z60" s="769"/>
      <c r="AA60" s="15"/>
      <c r="AB60" s="769"/>
      <c r="AC60" s="15"/>
      <c r="AD60" s="769"/>
      <c r="AE60" s="15"/>
      <c r="AF60" s="769"/>
      <c r="AG60" s="15"/>
      <c r="AH60" s="769"/>
      <c r="AI60" s="15"/>
      <c r="AJ60" s="769"/>
      <c r="AK60" s="15"/>
      <c r="AL60" s="769"/>
      <c r="AM60" s="15"/>
      <c r="AN60" s="770"/>
      <c r="AO60" s="15"/>
      <c r="AP60" s="770"/>
      <c r="AQ60" s="15"/>
      <c r="AR60" s="770"/>
      <c r="AS60" s="15"/>
      <c r="AT60" s="770"/>
      <c r="AU60" s="15"/>
      <c r="AV60" s="770"/>
      <c r="AW60" s="15"/>
      <c r="AX60" s="770"/>
      <c r="AY60" s="15"/>
      <c r="AZ60" s="770"/>
      <c r="BA60" s="15"/>
      <c r="BB60" s="770"/>
      <c r="BC60" s="15"/>
      <c r="BD60" s="770"/>
      <c r="BE60" s="15"/>
      <c r="BF60" s="770"/>
      <c r="BG60" s="15"/>
      <c r="BH60" s="770"/>
      <c r="BI60" s="15"/>
      <c r="BJ60" s="770"/>
      <c r="BK60" s="15"/>
      <c r="BL60" s="770"/>
      <c r="BM60" s="229">
        <f t="shared" si="3"/>
        <v>0</v>
      </c>
      <c r="BN60" s="25"/>
      <c r="BO60" s="168">
        <f t="shared" si="4"/>
        <v>0</v>
      </c>
      <c r="BP60" s="25"/>
      <c r="BQ60" s="15">
        <f t="shared" si="5"/>
        <v>0</v>
      </c>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row>
    <row r="61" spans="1:109" customFormat="1" ht="21" customHeight="1">
      <c r="A61" s="40"/>
      <c r="B61" s="40"/>
      <c r="C61" s="38" t="s">
        <v>121</v>
      </c>
      <c r="D61" s="942" t="s">
        <v>1805</v>
      </c>
      <c r="E61" s="477">
        <v>1917</v>
      </c>
      <c r="F61" s="459">
        <v>41880</v>
      </c>
      <c r="G61" s="788">
        <v>0</v>
      </c>
      <c r="H61" s="319" t="s">
        <v>1830</v>
      </c>
      <c r="I61" s="27">
        <v>21930</v>
      </c>
      <c r="J61" s="436" t="s">
        <v>1682</v>
      </c>
      <c r="K61" s="287" t="s">
        <v>507</v>
      </c>
      <c r="L61" s="16">
        <v>0</v>
      </c>
      <c r="M61" s="255">
        <v>0</v>
      </c>
      <c r="N61" s="16">
        <v>0</v>
      </c>
      <c r="O61" s="255">
        <v>0</v>
      </c>
      <c r="P61" s="16">
        <v>0</v>
      </c>
      <c r="Q61" s="768">
        <v>0</v>
      </c>
      <c r="R61" s="767">
        <v>0</v>
      </c>
      <c r="S61" s="1114">
        <v>0</v>
      </c>
      <c r="T61" s="1114">
        <v>0</v>
      </c>
      <c r="U61" s="15"/>
      <c r="V61" s="769"/>
      <c r="W61" s="15"/>
      <c r="X61" s="769"/>
      <c r="Y61" s="766"/>
      <c r="Z61" s="769"/>
      <c r="AA61" s="15"/>
      <c r="AB61" s="769"/>
      <c r="AC61" s="15"/>
      <c r="AD61" s="769"/>
      <c r="AE61" s="15"/>
      <c r="AF61" s="769"/>
      <c r="AG61" s="15"/>
      <c r="AH61" s="769"/>
      <c r="AI61" s="15"/>
      <c r="AJ61" s="769"/>
      <c r="AK61" s="15"/>
      <c r="AL61" s="769"/>
      <c r="AM61" s="15"/>
      <c r="AN61" s="770"/>
      <c r="AO61" s="15"/>
      <c r="AP61" s="770"/>
      <c r="AQ61" s="15"/>
      <c r="AR61" s="770"/>
      <c r="AS61" s="15"/>
      <c r="AT61" s="770"/>
      <c r="AU61" s="15"/>
      <c r="AV61" s="770"/>
      <c r="AW61" s="15"/>
      <c r="AX61" s="770"/>
      <c r="AY61" s="15"/>
      <c r="AZ61" s="770"/>
      <c r="BA61" s="15"/>
      <c r="BB61" s="770"/>
      <c r="BC61" s="15"/>
      <c r="BD61" s="770"/>
      <c r="BE61" s="15"/>
      <c r="BF61" s="770"/>
      <c r="BG61" s="15"/>
      <c r="BH61" s="770"/>
      <c r="BI61" s="15"/>
      <c r="BJ61" s="770"/>
      <c r="BK61" s="15"/>
      <c r="BL61" s="770"/>
      <c r="BM61" s="229">
        <f t="shared" si="3"/>
        <v>0</v>
      </c>
      <c r="BN61" s="25"/>
      <c r="BO61" s="168">
        <f t="shared" si="4"/>
        <v>0</v>
      </c>
      <c r="BP61" s="25"/>
      <c r="BQ61" s="15">
        <f t="shared" si="5"/>
        <v>0</v>
      </c>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row>
    <row r="62" spans="1:109" customFormat="1" ht="21" customHeight="1">
      <c r="A62" s="40"/>
      <c r="B62" s="40"/>
      <c r="C62" s="38" t="s">
        <v>123</v>
      </c>
      <c r="D62" s="556" t="s">
        <v>1179</v>
      </c>
      <c r="E62" s="477">
        <v>2409</v>
      </c>
      <c r="F62" s="457">
        <v>42051</v>
      </c>
      <c r="G62" s="788">
        <v>0</v>
      </c>
      <c r="H62" s="319" t="s">
        <v>1830</v>
      </c>
      <c r="I62" s="27">
        <v>43052</v>
      </c>
      <c r="J62" s="436" t="s">
        <v>637</v>
      </c>
      <c r="K62" s="287" t="s">
        <v>637</v>
      </c>
      <c r="L62" s="16">
        <v>0</v>
      </c>
      <c r="M62" s="255">
        <v>0</v>
      </c>
      <c r="N62" s="16">
        <v>0</v>
      </c>
      <c r="O62" s="255">
        <v>0</v>
      </c>
      <c r="P62" s="16">
        <v>0</v>
      </c>
      <c r="Q62" s="768">
        <v>0</v>
      </c>
      <c r="R62" s="767">
        <v>0</v>
      </c>
      <c r="S62" s="1114">
        <v>0</v>
      </c>
      <c r="T62" s="1114">
        <v>0</v>
      </c>
      <c r="U62" s="15"/>
      <c r="V62" s="769"/>
      <c r="W62" s="15"/>
      <c r="X62" s="769"/>
      <c r="Y62" s="766"/>
      <c r="Z62" s="769"/>
      <c r="AA62" s="15"/>
      <c r="AB62" s="769"/>
      <c r="AC62" s="15"/>
      <c r="AD62" s="769"/>
      <c r="AE62" s="15"/>
      <c r="AF62" s="769"/>
      <c r="AG62" s="15"/>
      <c r="AH62" s="769"/>
      <c r="AI62" s="15"/>
      <c r="AJ62" s="769"/>
      <c r="AK62" s="15"/>
      <c r="AL62" s="769"/>
      <c r="AM62" s="15"/>
      <c r="AN62" s="770"/>
      <c r="AO62" s="15"/>
      <c r="AP62" s="770"/>
      <c r="AQ62" s="15"/>
      <c r="AR62" s="770"/>
      <c r="AS62" s="15"/>
      <c r="AT62" s="770"/>
      <c r="AU62" s="15"/>
      <c r="AV62" s="770"/>
      <c r="AW62" s="15"/>
      <c r="AX62" s="770"/>
      <c r="AY62" s="15"/>
      <c r="AZ62" s="770"/>
      <c r="BA62" s="15"/>
      <c r="BB62" s="770"/>
      <c r="BC62" s="15"/>
      <c r="BD62" s="770"/>
      <c r="BE62" s="15"/>
      <c r="BF62" s="770"/>
      <c r="BG62" s="15"/>
      <c r="BH62" s="770"/>
      <c r="BI62" s="15"/>
      <c r="BJ62" s="770"/>
      <c r="BK62" s="15"/>
      <c r="BL62" s="770"/>
      <c r="BM62" s="229">
        <f t="shared" si="3"/>
        <v>0</v>
      </c>
      <c r="BN62" s="25"/>
      <c r="BO62" s="168">
        <f t="shared" si="4"/>
        <v>0</v>
      </c>
      <c r="BP62" s="25"/>
      <c r="BQ62" s="15">
        <f t="shared" si="5"/>
        <v>0</v>
      </c>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row>
    <row r="63" spans="1:109" customFormat="1" ht="21" customHeight="1">
      <c r="A63" s="40"/>
      <c r="B63" s="40"/>
      <c r="C63" s="38" t="s">
        <v>125</v>
      </c>
      <c r="D63" s="556" t="s">
        <v>1726</v>
      </c>
      <c r="E63" s="477">
        <v>11451</v>
      </c>
      <c r="F63" s="458">
        <v>42377</v>
      </c>
      <c r="G63" s="788">
        <v>0</v>
      </c>
      <c r="H63" s="319" t="s">
        <v>1593</v>
      </c>
      <c r="I63" s="27">
        <v>42394</v>
      </c>
      <c r="J63" s="436" t="s">
        <v>1727</v>
      </c>
      <c r="K63" s="287" t="s">
        <v>1728</v>
      </c>
      <c r="L63" s="16">
        <v>0</v>
      </c>
      <c r="M63" s="255">
        <v>0</v>
      </c>
      <c r="N63" s="16">
        <v>0</v>
      </c>
      <c r="O63" s="255">
        <v>0</v>
      </c>
      <c r="P63" s="16">
        <v>0</v>
      </c>
      <c r="Q63" s="768">
        <v>0</v>
      </c>
      <c r="R63" s="767">
        <v>0</v>
      </c>
      <c r="S63" s="1114">
        <v>0</v>
      </c>
      <c r="T63" s="1114">
        <v>0</v>
      </c>
      <c r="U63" s="15"/>
      <c r="V63" s="769"/>
      <c r="W63" s="15"/>
      <c r="X63" s="769"/>
      <c r="Y63" s="766"/>
      <c r="Z63" s="769"/>
      <c r="AA63" s="15"/>
      <c r="AB63" s="769"/>
      <c r="AC63" s="15"/>
      <c r="AD63" s="769"/>
      <c r="AE63" s="15"/>
      <c r="AF63" s="769"/>
      <c r="AG63" s="15"/>
      <c r="AH63" s="769"/>
      <c r="AI63" s="15"/>
      <c r="AJ63" s="769"/>
      <c r="AK63" s="15"/>
      <c r="AL63" s="769"/>
      <c r="AM63" s="15"/>
      <c r="AN63" s="770"/>
      <c r="AO63" s="15"/>
      <c r="AP63" s="770"/>
      <c r="AQ63" s="15"/>
      <c r="AR63" s="770"/>
      <c r="AS63" s="15"/>
      <c r="AT63" s="770"/>
      <c r="AU63" s="15"/>
      <c r="AV63" s="770"/>
      <c r="AW63" s="15"/>
      <c r="AX63" s="770"/>
      <c r="AY63" s="15"/>
      <c r="AZ63" s="770"/>
      <c r="BA63" s="15"/>
      <c r="BB63" s="770"/>
      <c r="BC63" s="15"/>
      <c r="BD63" s="770"/>
      <c r="BE63" s="15"/>
      <c r="BF63" s="770"/>
      <c r="BG63" s="15"/>
      <c r="BH63" s="770"/>
      <c r="BI63" s="15"/>
      <c r="BJ63" s="770"/>
      <c r="BK63" s="15"/>
      <c r="BL63" s="770"/>
      <c r="BM63" s="229">
        <f t="shared" si="3"/>
        <v>0</v>
      </c>
      <c r="BN63" s="25"/>
      <c r="BO63" s="168">
        <f t="shared" si="4"/>
        <v>0</v>
      </c>
      <c r="BP63" s="25"/>
      <c r="BQ63" s="15">
        <f t="shared" si="5"/>
        <v>0</v>
      </c>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row>
    <row r="64" spans="1:109" customFormat="1" ht="21" customHeight="1">
      <c r="A64" s="772"/>
      <c r="B64" s="772"/>
      <c r="C64" s="38" t="s">
        <v>127</v>
      </c>
      <c r="D64" s="556" t="s">
        <v>71</v>
      </c>
      <c r="E64" s="477">
        <v>4210</v>
      </c>
      <c r="F64" s="457">
        <v>42419</v>
      </c>
      <c r="G64" s="788">
        <v>0</v>
      </c>
      <c r="H64" s="319" t="s">
        <v>2321</v>
      </c>
      <c r="I64" s="27" t="s">
        <v>1576</v>
      </c>
      <c r="J64" s="590" t="s">
        <v>1575</v>
      </c>
      <c r="K64" s="287" t="s">
        <v>1574</v>
      </c>
      <c r="L64" s="767">
        <v>0</v>
      </c>
      <c r="M64" s="768">
        <v>0</v>
      </c>
      <c r="N64" s="767">
        <v>0</v>
      </c>
      <c r="O64" s="768">
        <v>0</v>
      </c>
      <c r="P64" s="767">
        <v>0</v>
      </c>
      <c r="Q64" s="768">
        <v>0</v>
      </c>
      <c r="R64" s="767">
        <v>0</v>
      </c>
      <c r="S64" s="1114">
        <v>0</v>
      </c>
      <c r="T64" s="1114">
        <v>0</v>
      </c>
      <c r="U64" s="766"/>
      <c r="V64" s="769"/>
      <c r="W64" s="766"/>
      <c r="X64" s="769"/>
      <c r="Y64" s="766"/>
      <c r="Z64" s="769"/>
      <c r="AA64" s="766"/>
      <c r="AB64" s="769"/>
      <c r="AC64" s="766"/>
      <c r="AD64" s="769"/>
      <c r="AE64" s="766"/>
      <c r="AF64" s="769"/>
      <c r="AG64" s="766"/>
      <c r="AH64" s="769"/>
      <c r="AI64" s="766"/>
      <c r="AJ64" s="769"/>
      <c r="AK64" s="766"/>
      <c r="AL64" s="769"/>
      <c r="AM64" s="766"/>
      <c r="AN64" s="770"/>
      <c r="AO64" s="766"/>
      <c r="AP64" s="770"/>
      <c r="AQ64" s="766"/>
      <c r="AR64" s="770"/>
      <c r="AS64" s="766"/>
      <c r="AT64" s="770"/>
      <c r="AU64" s="766"/>
      <c r="AV64" s="770"/>
      <c r="AW64" s="766"/>
      <c r="AX64" s="770"/>
      <c r="AY64" s="766"/>
      <c r="AZ64" s="770"/>
      <c r="BA64" s="766"/>
      <c r="BB64" s="770"/>
      <c r="BC64" s="766"/>
      <c r="BD64" s="770"/>
      <c r="BE64" s="766"/>
      <c r="BF64" s="770"/>
      <c r="BG64" s="766"/>
      <c r="BH64" s="770"/>
      <c r="BI64" s="766"/>
      <c r="BJ64" s="770"/>
      <c r="BK64" s="766"/>
      <c r="BL64" s="770"/>
      <c r="BM64" s="229">
        <f t="shared" si="3"/>
        <v>0</v>
      </c>
      <c r="BN64" s="25"/>
      <c r="BO64" s="168">
        <f t="shared" si="4"/>
        <v>0</v>
      </c>
      <c r="BP64" s="25"/>
      <c r="BQ64" s="15">
        <f t="shared" si="5"/>
        <v>0</v>
      </c>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row>
    <row r="65" spans="1:129" s="245" customFormat="1" ht="21" customHeight="1">
      <c r="A65" s="40"/>
      <c r="B65" s="40"/>
      <c r="C65" s="38" t="s">
        <v>129</v>
      </c>
      <c r="D65" s="556" t="s">
        <v>1683</v>
      </c>
      <c r="E65" s="477">
        <v>11420</v>
      </c>
      <c r="F65" s="458">
        <v>44035</v>
      </c>
      <c r="G65" s="788">
        <v>0</v>
      </c>
      <c r="H65" s="319" t="s">
        <v>1593</v>
      </c>
      <c r="I65" s="27"/>
      <c r="J65" s="430" t="s">
        <v>1686</v>
      </c>
      <c r="K65" s="287" t="s">
        <v>1687</v>
      </c>
      <c r="L65" s="16">
        <v>0</v>
      </c>
      <c r="M65" s="255">
        <v>0</v>
      </c>
      <c r="N65" s="16">
        <v>0</v>
      </c>
      <c r="O65" s="255">
        <v>0</v>
      </c>
      <c r="P65" s="16">
        <v>0</v>
      </c>
      <c r="Q65" s="768">
        <v>0</v>
      </c>
      <c r="R65" s="767">
        <v>0</v>
      </c>
      <c r="S65" s="1114">
        <v>0</v>
      </c>
      <c r="T65" s="1114">
        <v>0</v>
      </c>
      <c r="U65" s="15"/>
      <c r="V65" s="769"/>
      <c r="W65" s="15"/>
      <c r="X65" s="769"/>
      <c r="Y65" s="766"/>
      <c r="Z65" s="769"/>
      <c r="AA65" s="15"/>
      <c r="AB65" s="769"/>
      <c r="AC65" s="15"/>
      <c r="AD65" s="769"/>
      <c r="AE65" s="15"/>
      <c r="AF65" s="769"/>
      <c r="AG65" s="15"/>
      <c r="AH65" s="769"/>
      <c r="AI65" s="15"/>
      <c r="AJ65" s="769"/>
      <c r="AK65" s="15"/>
      <c r="AL65" s="769"/>
      <c r="AM65" s="15"/>
      <c r="AN65" s="770"/>
      <c r="AO65" s="15"/>
      <c r="AP65" s="770"/>
      <c r="AQ65" s="15"/>
      <c r="AR65" s="770"/>
      <c r="AS65" s="15"/>
      <c r="AT65" s="770"/>
      <c r="AU65" s="15"/>
      <c r="AV65" s="770"/>
      <c r="AW65" s="15"/>
      <c r="AX65" s="770"/>
      <c r="AY65" s="15"/>
      <c r="AZ65" s="770"/>
      <c r="BA65" s="15"/>
      <c r="BB65" s="770"/>
      <c r="BC65" s="15"/>
      <c r="BD65" s="770"/>
      <c r="BE65" s="15"/>
      <c r="BF65" s="770"/>
      <c r="BG65" s="15"/>
      <c r="BH65" s="770"/>
      <c r="BI65" s="15"/>
      <c r="BJ65" s="770"/>
      <c r="BK65" s="15"/>
      <c r="BL65" s="770"/>
      <c r="BM65" s="229">
        <f t="shared" si="3"/>
        <v>0</v>
      </c>
      <c r="BN65" s="25"/>
      <c r="BO65" s="168">
        <f t="shared" si="4"/>
        <v>0</v>
      </c>
      <c r="BP65" s="25"/>
      <c r="BQ65" s="15">
        <f t="shared" si="5"/>
        <v>0</v>
      </c>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c r="DA65"/>
      <c r="DB65"/>
      <c r="DC65"/>
      <c r="DD65"/>
      <c r="DE65"/>
    </row>
    <row r="66" spans="1:129" customFormat="1" ht="21" customHeight="1">
      <c r="A66" s="40"/>
      <c r="B66" s="40"/>
      <c r="C66" s="38" t="s">
        <v>130</v>
      </c>
      <c r="D66" s="556" t="s">
        <v>2489</v>
      </c>
      <c r="E66" s="477">
        <v>10923</v>
      </c>
      <c r="F66" s="458">
        <v>44350</v>
      </c>
      <c r="G66" s="788">
        <v>0</v>
      </c>
      <c r="H66" s="319" t="s">
        <v>1593</v>
      </c>
      <c r="I66" s="27">
        <v>44342</v>
      </c>
      <c r="J66" s="430" t="s">
        <v>1209</v>
      </c>
      <c r="K66" s="287" t="s">
        <v>1208</v>
      </c>
      <c r="L66" s="16">
        <v>0</v>
      </c>
      <c r="M66" s="255">
        <v>0</v>
      </c>
      <c r="N66" s="16">
        <v>0</v>
      </c>
      <c r="O66" s="255">
        <v>0</v>
      </c>
      <c r="P66" s="16">
        <v>0</v>
      </c>
      <c r="Q66" s="768">
        <v>0</v>
      </c>
      <c r="R66" s="767">
        <v>0</v>
      </c>
      <c r="S66" s="1114">
        <v>0</v>
      </c>
      <c r="T66" s="1114">
        <v>0</v>
      </c>
      <c r="U66" s="15"/>
      <c r="V66" s="769"/>
      <c r="W66" s="15"/>
      <c r="X66" s="769"/>
      <c r="Y66" s="766"/>
      <c r="Z66" s="769"/>
      <c r="AA66" s="15"/>
      <c r="AB66" s="769"/>
      <c r="AC66" s="15"/>
      <c r="AD66" s="769"/>
      <c r="AE66" s="15"/>
      <c r="AF66" s="769"/>
      <c r="AG66" s="15"/>
      <c r="AH66" s="769"/>
      <c r="AI66" s="15"/>
      <c r="AJ66" s="769"/>
      <c r="AK66" s="15"/>
      <c r="AL66" s="769"/>
      <c r="AM66" s="15"/>
      <c r="AN66" s="770"/>
      <c r="AO66" s="15"/>
      <c r="AP66" s="770"/>
      <c r="AQ66" s="15"/>
      <c r="AR66" s="770"/>
      <c r="AS66" s="15"/>
      <c r="AT66" s="770"/>
      <c r="AU66" s="15"/>
      <c r="AV66" s="770"/>
      <c r="AW66" s="15"/>
      <c r="AX66" s="770"/>
      <c r="AY66" s="15"/>
      <c r="AZ66" s="770"/>
      <c r="BA66" s="15"/>
      <c r="BB66" s="770"/>
      <c r="BC66" s="15"/>
      <c r="BD66" s="770"/>
      <c r="BE66" s="15"/>
      <c r="BF66" s="770"/>
      <c r="BG66" s="15"/>
      <c r="BH66" s="770"/>
      <c r="BI66" s="15"/>
      <c r="BJ66" s="770"/>
      <c r="BK66" s="15"/>
      <c r="BL66" s="770"/>
      <c r="BM66" s="229">
        <f t="shared" si="3"/>
        <v>0</v>
      </c>
      <c r="BN66" s="25"/>
      <c r="BO66" s="168">
        <f t="shared" si="4"/>
        <v>0</v>
      </c>
      <c r="BP66" s="25"/>
      <c r="BQ66" s="15">
        <f t="shared" si="5"/>
        <v>0</v>
      </c>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row>
    <row r="67" spans="1:129" customFormat="1" ht="21" customHeight="1">
      <c r="A67" s="40"/>
      <c r="B67" s="40"/>
      <c r="C67" s="38" t="s">
        <v>131</v>
      </c>
      <c r="D67" s="34" t="s">
        <v>2287</v>
      </c>
      <c r="E67" s="477">
        <v>11201</v>
      </c>
      <c r="F67" s="459">
        <v>44608</v>
      </c>
      <c r="G67" s="788">
        <v>0</v>
      </c>
      <c r="H67" s="319" t="s">
        <v>1830</v>
      </c>
      <c r="I67" s="27">
        <v>44635</v>
      </c>
      <c r="J67" s="436" t="s">
        <v>2289</v>
      </c>
      <c r="K67" s="287" t="s">
        <v>2289</v>
      </c>
      <c r="L67" s="16">
        <v>0</v>
      </c>
      <c r="M67" s="255">
        <v>0</v>
      </c>
      <c r="N67" s="16">
        <v>0</v>
      </c>
      <c r="O67" s="255">
        <v>0</v>
      </c>
      <c r="P67" s="16">
        <v>0</v>
      </c>
      <c r="Q67" s="768">
        <v>0</v>
      </c>
      <c r="R67" s="767">
        <v>0</v>
      </c>
      <c r="S67" s="1114">
        <v>0</v>
      </c>
      <c r="T67" s="1114">
        <v>0</v>
      </c>
      <c r="U67" s="15"/>
      <c r="V67" s="769"/>
      <c r="W67" s="15"/>
      <c r="X67" s="769"/>
      <c r="Y67" s="766"/>
      <c r="Z67" s="769"/>
      <c r="AA67" s="15"/>
      <c r="AB67" s="769"/>
      <c r="AC67" s="15"/>
      <c r="AD67" s="769"/>
      <c r="AE67" s="15"/>
      <c r="AF67" s="769"/>
      <c r="AG67" s="15"/>
      <c r="AH67" s="769"/>
      <c r="AI67" s="15"/>
      <c r="AJ67" s="769"/>
      <c r="AK67" s="15"/>
      <c r="AL67" s="769"/>
      <c r="AM67" s="15"/>
      <c r="AN67" s="770"/>
      <c r="AO67" s="15"/>
      <c r="AP67" s="770"/>
      <c r="AQ67" s="15"/>
      <c r="AR67" s="770"/>
      <c r="AS67" s="15"/>
      <c r="AT67" s="770"/>
      <c r="AU67" s="15"/>
      <c r="AV67" s="770"/>
      <c r="AW67" s="15"/>
      <c r="AX67" s="770"/>
      <c r="AY67" s="15"/>
      <c r="AZ67" s="770"/>
      <c r="BA67" s="15"/>
      <c r="BB67" s="770"/>
      <c r="BC67" s="15"/>
      <c r="BD67" s="770"/>
      <c r="BE67" s="15"/>
      <c r="BF67" s="770"/>
      <c r="BG67" s="15"/>
      <c r="BH67" s="770"/>
      <c r="BI67" s="15"/>
      <c r="BJ67" s="770"/>
      <c r="BK67" s="15"/>
      <c r="BL67" s="770"/>
      <c r="BM67" s="229">
        <f t="shared" si="3"/>
        <v>0</v>
      </c>
      <c r="BN67" s="25"/>
      <c r="BO67" s="168">
        <f t="shared" si="4"/>
        <v>0</v>
      </c>
      <c r="BP67" s="25"/>
      <c r="BQ67" s="15">
        <f t="shared" si="5"/>
        <v>0</v>
      </c>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row>
    <row r="68" spans="1:129" customFormat="1" ht="21" customHeight="1">
      <c r="A68" s="40"/>
      <c r="B68" s="40"/>
      <c r="C68" s="38" t="s">
        <v>133</v>
      </c>
      <c r="D68" s="556" t="s">
        <v>1518</v>
      </c>
      <c r="E68" s="477">
        <v>11184</v>
      </c>
      <c r="F68" s="458">
        <v>44623</v>
      </c>
      <c r="G68" s="788">
        <v>0</v>
      </c>
      <c r="H68" s="319" t="s">
        <v>1593</v>
      </c>
      <c r="I68" s="27"/>
      <c r="J68" s="430" t="s">
        <v>1520</v>
      </c>
      <c r="K68" s="287" t="s">
        <v>1519</v>
      </c>
      <c r="L68" s="16">
        <v>0</v>
      </c>
      <c r="M68" s="255">
        <v>0</v>
      </c>
      <c r="N68" s="16">
        <v>0</v>
      </c>
      <c r="O68" s="255">
        <v>0</v>
      </c>
      <c r="P68" s="16">
        <v>0</v>
      </c>
      <c r="Q68" s="768">
        <v>0</v>
      </c>
      <c r="R68" s="767">
        <v>0</v>
      </c>
      <c r="S68" s="1114">
        <v>0</v>
      </c>
      <c r="T68" s="1114">
        <v>0</v>
      </c>
      <c r="U68" s="15"/>
      <c r="V68" s="769"/>
      <c r="W68" s="15"/>
      <c r="X68" s="769"/>
      <c r="Y68" s="766"/>
      <c r="Z68" s="769"/>
      <c r="AA68" s="15"/>
      <c r="AB68" s="769"/>
      <c r="AC68" s="15"/>
      <c r="AD68" s="769"/>
      <c r="AE68" s="15"/>
      <c r="AF68" s="769"/>
      <c r="AG68" s="15"/>
      <c r="AH68" s="769"/>
      <c r="AI68" s="15"/>
      <c r="AJ68" s="769"/>
      <c r="AK68" s="15"/>
      <c r="AL68" s="769"/>
      <c r="AM68" s="15"/>
      <c r="AN68" s="770"/>
      <c r="AO68" s="15"/>
      <c r="AP68" s="770"/>
      <c r="AQ68" s="15"/>
      <c r="AR68" s="770"/>
      <c r="AS68" s="15"/>
      <c r="AT68" s="770"/>
      <c r="AU68" s="15"/>
      <c r="AV68" s="770"/>
      <c r="AW68" s="15"/>
      <c r="AX68" s="770"/>
      <c r="AY68" s="15"/>
      <c r="AZ68" s="770"/>
      <c r="BA68" s="15"/>
      <c r="BB68" s="770"/>
      <c r="BC68" s="15"/>
      <c r="BD68" s="770"/>
      <c r="BE68" s="15"/>
      <c r="BF68" s="770"/>
      <c r="BG68" s="15"/>
      <c r="BH68" s="770"/>
      <c r="BI68" s="15"/>
      <c r="BJ68" s="770"/>
      <c r="BK68" s="15"/>
      <c r="BL68" s="770"/>
      <c r="BM68" s="229">
        <f t="shared" ref="BM68:BM73" si="6">COUNT(V68,X68,Z68,AB68,AD68,AF68,AH68,AJ68,AL68)</f>
        <v>0</v>
      </c>
      <c r="BN68" s="25"/>
      <c r="BO68" s="168">
        <f t="shared" ref="BO68:BO73" si="7">COUNT(AN68,AP68,AR68,AT68,AV68,AX68,AZ68,BB68,BD68,BF68,BH68,BJ68,BL68)</f>
        <v>0</v>
      </c>
      <c r="BP68" s="25"/>
      <c r="BQ68" s="15">
        <f t="shared" ref="BQ68:BQ73" si="8">SUM(BM68,BO68)</f>
        <v>0</v>
      </c>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row>
    <row r="69" spans="1:129" customFormat="1" ht="21" customHeight="1">
      <c r="A69" s="40"/>
      <c r="B69" s="40"/>
      <c r="C69" s="38" t="s">
        <v>135</v>
      </c>
      <c r="D69" s="740" t="s">
        <v>1554</v>
      </c>
      <c r="E69" s="741">
        <v>11399</v>
      </c>
      <c r="F69" s="807">
        <v>44952</v>
      </c>
      <c r="G69" s="788">
        <v>0</v>
      </c>
      <c r="H69" s="744" t="s">
        <v>2321</v>
      </c>
      <c r="I69" s="745">
        <v>44985</v>
      </c>
      <c r="J69" s="809" t="s">
        <v>1556</v>
      </c>
      <c r="K69" s="747" t="s">
        <v>1555</v>
      </c>
      <c r="L69" s="16">
        <v>0</v>
      </c>
      <c r="M69" s="255">
        <v>0</v>
      </c>
      <c r="N69" s="16">
        <v>0</v>
      </c>
      <c r="O69" s="255">
        <v>0</v>
      </c>
      <c r="P69" s="16">
        <v>0</v>
      </c>
      <c r="Q69" s="768">
        <v>0</v>
      </c>
      <c r="R69" s="767">
        <v>0</v>
      </c>
      <c r="S69" s="1114">
        <v>0</v>
      </c>
      <c r="T69" s="1114">
        <v>0</v>
      </c>
      <c r="U69" s="15"/>
      <c r="V69" s="769"/>
      <c r="W69" s="15"/>
      <c r="X69" s="769"/>
      <c r="Y69" s="766"/>
      <c r="Z69" s="769"/>
      <c r="AA69" s="15"/>
      <c r="AB69" s="769"/>
      <c r="AC69" s="15"/>
      <c r="AD69" s="769"/>
      <c r="AE69" s="15"/>
      <c r="AF69" s="769"/>
      <c r="AG69" s="15"/>
      <c r="AH69" s="769"/>
      <c r="AI69" s="15"/>
      <c r="AJ69" s="769"/>
      <c r="AK69" s="15"/>
      <c r="AL69" s="769"/>
      <c r="AM69" s="15"/>
      <c r="AN69" s="770"/>
      <c r="AO69" s="15"/>
      <c r="AP69" s="770"/>
      <c r="AQ69" s="15"/>
      <c r="AR69" s="770"/>
      <c r="AS69" s="15"/>
      <c r="AT69" s="770"/>
      <c r="AU69" s="15"/>
      <c r="AV69" s="770"/>
      <c r="AW69" s="15"/>
      <c r="AX69" s="770"/>
      <c r="AY69" s="15"/>
      <c r="AZ69" s="770"/>
      <c r="BA69" s="15"/>
      <c r="BB69" s="770"/>
      <c r="BC69" s="15"/>
      <c r="BD69" s="770"/>
      <c r="BE69" s="15"/>
      <c r="BF69" s="770"/>
      <c r="BG69" s="15"/>
      <c r="BH69" s="770"/>
      <c r="BI69" s="15"/>
      <c r="BJ69" s="770"/>
      <c r="BK69" s="15"/>
      <c r="BL69" s="770"/>
      <c r="BM69" s="229">
        <f t="shared" si="6"/>
        <v>0</v>
      </c>
      <c r="BN69" s="25"/>
      <c r="BO69" s="168">
        <f t="shared" si="7"/>
        <v>0</v>
      </c>
      <c r="BP69" s="25"/>
      <c r="BQ69" s="15">
        <f t="shared" si="8"/>
        <v>0</v>
      </c>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row>
    <row r="70" spans="1:129" customFormat="1" ht="21" customHeight="1">
      <c r="A70" s="40"/>
      <c r="B70" s="40"/>
      <c r="C70" s="38" t="s">
        <v>136</v>
      </c>
      <c r="D70" s="1068" t="s">
        <v>1814</v>
      </c>
      <c r="E70" s="1085">
        <v>11319</v>
      </c>
      <c r="F70" s="1160">
        <v>45196</v>
      </c>
      <c r="G70" s="788">
        <v>0</v>
      </c>
      <c r="H70" s="1071" t="s">
        <v>1593</v>
      </c>
      <c r="I70" s="1072">
        <v>15767</v>
      </c>
      <c r="J70" s="1121" t="s">
        <v>1815</v>
      </c>
      <c r="K70" s="1074" t="s">
        <v>1816</v>
      </c>
      <c r="L70" s="16">
        <v>0</v>
      </c>
      <c r="M70" s="255">
        <v>0</v>
      </c>
      <c r="N70" s="16">
        <v>0</v>
      </c>
      <c r="O70" s="255">
        <v>0</v>
      </c>
      <c r="P70" s="16">
        <v>0</v>
      </c>
      <c r="Q70" s="768">
        <v>0</v>
      </c>
      <c r="R70" s="767">
        <v>0</v>
      </c>
      <c r="S70" s="1114">
        <v>0</v>
      </c>
      <c r="T70" s="1114">
        <v>0</v>
      </c>
      <c r="U70" s="15"/>
      <c r="V70" s="769"/>
      <c r="W70" s="15"/>
      <c r="X70" s="769"/>
      <c r="Y70" s="766"/>
      <c r="Z70" s="769"/>
      <c r="AA70" s="15"/>
      <c r="AB70" s="769"/>
      <c r="AC70" s="15"/>
      <c r="AD70" s="769"/>
      <c r="AE70" s="15"/>
      <c r="AF70" s="769"/>
      <c r="AG70" s="15"/>
      <c r="AH70" s="769"/>
      <c r="AI70" s="15"/>
      <c r="AJ70" s="769"/>
      <c r="AK70" s="15"/>
      <c r="AL70" s="769"/>
      <c r="AM70" s="15"/>
      <c r="AN70" s="770"/>
      <c r="AO70" s="15"/>
      <c r="AP70" s="770"/>
      <c r="AQ70" s="15"/>
      <c r="AR70" s="770"/>
      <c r="AS70" s="15"/>
      <c r="AT70" s="770"/>
      <c r="AU70" s="15"/>
      <c r="AV70" s="770"/>
      <c r="AW70" s="15"/>
      <c r="AX70" s="770"/>
      <c r="AY70" s="15"/>
      <c r="AZ70" s="770"/>
      <c r="BA70" s="15"/>
      <c r="BB70" s="770"/>
      <c r="BC70" s="15"/>
      <c r="BD70" s="770"/>
      <c r="BE70" s="15"/>
      <c r="BF70" s="770"/>
      <c r="BG70" s="15"/>
      <c r="BH70" s="770"/>
      <c r="BI70" s="15"/>
      <c r="BJ70" s="770"/>
      <c r="BK70" s="15"/>
      <c r="BL70" s="770"/>
      <c r="BM70" s="229">
        <f t="shared" si="6"/>
        <v>0</v>
      </c>
      <c r="BN70" s="25"/>
      <c r="BO70" s="168">
        <f t="shared" si="7"/>
        <v>0</v>
      </c>
      <c r="BP70" s="25"/>
      <c r="BQ70" s="15">
        <f t="shared" si="8"/>
        <v>0</v>
      </c>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45"/>
      <c r="DA70" s="245"/>
      <c r="DB70" s="245"/>
      <c r="DC70" s="245"/>
    </row>
    <row r="71" spans="1:129" customFormat="1" ht="21" customHeight="1">
      <c r="A71" s="40"/>
      <c r="B71" s="40"/>
      <c r="C71" s="38" t="s">
        <v>138</v>
      </c>
      <c r="D71" s="740" t="s">
        <v>2226</v>
      </c>
      <c r="E71" s="741">
        <v>11709</v>
      </c>
      <c r="F71" s="742">
        <v>45778</v>
      </c>
      <c r="G71" s="788">
        <v>0</v>
      </c>
      <c r="H71" s="744" t="s">
        <v>1830</v>
      </c>
      <c r="I71" s="745">
        <v>45765</v>
      </c>
      <c r="J71" s="746" t="s">
        <v>2228</v>
      </c>
      <c r="K71" s="747" t="s">
        <v>2229</v>
      </c>
      <c r="L71" s="16">
        <v>0</v>
      </c>
      <c r="M71" s="255">
        <v>0</v>
      </c>
      <c r="N71" s="16">
        <v>0</v>
      </c>
      <c r="O71" s="255">
        <v>0</v>
      </c>
      <c r="P71" s="16">
        <v>0</v>
      </c>
      <c r="Q71" s="768">
        <v>0</v>
      </c>
      <c r="R71" s="767">
        <v>0</v>
      </c>
      <c r="S71" s="1114">
        <v>0</v>
      </c>
      <c r="T71" s="1114">
        <v>0</v>
      </c>
      <c r="U71" s="15"/>
      <c r="V71" s="769"/>
      <c r="W71" s="15"/>
      <c r="X71" s="769"/>
      <c r="Y71" s="766"/>
      <c r="Z71" s="769"/>
      <c r="AA71" s="15"/>
      <c r="AB71" s="769"/>
      <c r="AC71" s="15"/>
      <c r="AD71" s="769"/>
      <c r="AE71" s="15"/>
      <c r="AF71" s="769"/>
      <c r="AG71" s="15"/>
      <c r="AH71" s="769"/>
      <c r="AI71" s="15"/>
      <c r="AJ71" s="769"/>
      <c r="AK71" s="15"/>
      <c r="AL71" s="769"/>
      <c r="AM71" s="15"/>
      <c r="AN71" s="770"/>
      <c r="AO71" s="15"/>
      <c r="AP71" s="770"/>
      <c r="AQ71" s="15"/>
      <c r="AR71" s="770"/>
      <c r="AS71" s="15"/>
      <c r="AT71" s="770"/>
      <c r="AU71" s="15"/>
      <c r="AV71" s="770"/>
      <c r="AW71" s="15"/>
      <c r="AX71" s="770"/>
      <c r="AY71" s="15"/>
      <c r="AZ71" s="770"/>
      <c r="BA71" s="15"/>
      <c r="BB71" s="770"/>
      <c r="BC71" s="15"/>
      <c r="BD71" s="770"/>
      <c r="BE71" s="15"/>
      <c r="BF71" s="770"/>
      <c r="BG71" s="15"/>
      <c r="BH71" s="770"/>
      <c r="BI71" s="15"/>
      <c r="BJ71" s="770"/>
      <c r="BK71" s="15"/>
      <c r="BL71" s="770"/>
      <c r="BM71" s="229">
        <f t="shared" si="6"/>
        <v>0</v>
      </c>
      <c r="BN71" s="25"/>
      <c r="BO71" s="168">
        <f t="shared" si="7"/>
        <v>0</v>
      </c>
      <c r="BP71" s="25"/>
      <c r="BQ71" s="15">
        <f t="shared" si="8"/>
        <v>0</v>
      </c>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row>
    <row r="72" spans="1:129" customFormat="1" ht="21" customHeight="1">
      <c r="A72" s="1147"/>
      <c r="B72" s="1147"/>
      <c r="C72" s="38" t="s">
        <v>139</v>
      </c>
      <c r="D72" s="1088" t="s">
        <v>2309</v>
      </c>
      <c r="E72" s="1089">
        <v>11829</v>
      </c>
      <c r="F72" s="1090">
        <v>45915</v>
      </c>
      <c r="G72" s="1148">
        <v>0</v>
      </c>
      <c r="H72" s="1092" t="s">
        <v>2478</v>
      </c>
      <c r="I72" s="1093">
        <v>45922</v>
      </c>
      <c r="J72" s="1094" t="s">
        <v>2310</v>
      </c>
      <c r="K72" s="1095" t="s">
        <v>2311</v>
      </c>
      <c r="L72" s="1114">
        <v>0</v>
      </c>
      <c r="M72" s="1149">
        <v>0</v>
      </c>
      <c r="N72" s="1114">
        <v>0</v>
      </c>
      <c r="O72" s="1149">
        <v>0</v>
      </c>
      <c r="P72" s="1114">
        <v>0</v>
      </c>
      <c r="Q72" s="1149">
        <v>0</v>
      </c>
      <c r="R72" s="1114">
        <v>0</v>
      </c>
      <c r="S72" s="1114">
        <v>0</v>
      </c>
      <c r="T72" s="1114">
        <v>0</v>
      </c>
      <c r="U72" s="1151"/>
      <c r="V72" s="1150"/>
      <c r="W72" s="1151"/>
      <c r="X72" s="1150"/>
      <c r="Y72" s="1151"/>
      <c r="Z72" s="1150"/>
      <c r="AA72" s="1151"/>
      <c r="AB72" s="1150"/>
      <c r="AC72" s="1151"/>
      <c r="AD72" s="1150"/>
      <c r="AE72" s="1151"/>
      <c r="AF72" s="1150"/>
      <c r="AG72" s="1151"/>
      <c r="AH72" s="1150"/>
      <c r="AI72" s="1151"/>
      <c r="AJ72" s="1150"/>
      <c r="AK72" s="1151"/>
      <c r="AL72" s="1150"/>
      <c r="AM72" s="1151"/>
      <c r="AN72" s="1152"/>
      <c r="AO72" s="1151"/>
      <c r="AP72" s="1152"/>
      <c r="AQ72" s="1151"/>
      <c r="AR72" s="1152"/>
      <c r="AS72" s="1151"/>
      <c r="AT72" s="1152"/>
      <c r="AU72" s="1151"/>
      <c r="AV72" s="1152"/>
      <c r="AW72" s="1151"/>
      <c r="AX72" s="1152"/>
      <c r="AY72" s="1151"/>
      <c r="AZ72" s="1152"/>
      <c r="BA72" s="1151"/>
      <c r="BB72" s="1152"/>
      <c r="BC72" s="1151"/>
      <c r="BD72" s="1152"/>
      <c r="BE72" s="1151"/>
      <c r="BF72" s="1152"/>
      <c r="BG72" s="1151"/>
      <c r="BH72" s="1152"/>
      <c r="BI72" s="1151"/>
      <c r="BJ72" s="1152"/>
      <c r="BK72" s="1151"/>
      <c r="BL72" s="1152"/>
      <c r="BM72" s="229">
        <f t="shared" si="6"/>
        <v>0</v>
      </c>
      <c r="BN72" s="25"/>
      <c r="BO72" s="168">
        <f t="shared" si="7"/>
        <v>0</v>
      </c>
      <c r="BP72" s="25"/>
      <c r="BQ72" s="15">
        <f t="shared" si="8"/>
        <v>0</v>
      </c>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row>
    <row r="73" spans="1:129" customFormat="1" ht="21" customHeight="1">
      <c r="A73" s="40"/>
      <c r="B73" s="40"/>
      <c r="C73" s="38" t="s">
        <v>141</v>
      </c>
      <c r="D73" s="34" t="s">
        <v>2460</v>
      </c>
      <c r="E73" s="477">
        <v>11898</v>
      </c>
      <c r="F73" s="459">
        <v>46065</v>
      </c>
      <c r="G73" s="788">
        <v>0</v>
      </c>
      <c r="H73" s="319" t="s">
        <v>2321</v>
      </c>
      <c r="I73" s="27">
        <v>46065</v>
      </c>
      <c r="J73" s="436" t="s">
        <v>2461</v>
      </c>
      <c r="K73" s="287" t="s">
        <v>2462</v>
      </c>
      <c r="L73" s="16">
        <v>0</v>
      </c>
      <c r="M73" s="255">
        <v>0</v>
      </c>
      <c r="N73" s="16">
        <v>0</v>
      </c>
      <c r="O73" s="255">
        <v>0</v>
      </c>
      <c r="P73" s="16">
        <v>0</v>
      </c>
      <c r="Q73" s="768">
        <v>0</v>
      </c>
      <c r="R73" s="767">
        <v>0</v>
      </c>
      <c r="S73" s="1114">
        <v>0</v>
      </c>
      <c r="T73" s="1114">
        <v>0</v>
      </c>
      <c r="U73" s="15"/>
      <c r="V73" s="769"/>
      <c r="W73" s="15"/>
      <c r="X73" s="769"/>
      <c r="Y73" s="766"/>
      <c r="Z73" s="769"/>
      <c r="AA73" s="15"/>
      <c r="AB73" s="769"/>
      <c r="AC73" s="15"/>
      <c r="AD73" s="769"/>
      <c r="AE73" s="15"/>
      <c r="AF73" s="769"/>
      <c r="AG73" s="15"/>
      <c r="AH73" s="769"/>
      <c r="AI73" s="15"/>
      <c r="AJ73" s="769"/>
      <c r="AK73" s="15"/>
      <c r="AL73" s="769"/>
      <c r="AM73" s="15"/>
      <c r="AN73" s="770"/>
      <c r="AO73" s="15"/>
      <c r="AP73" s="770"/>
      <c r="AQ73" s="15"/>
      <c r="AR73" s="770"/>
      <c r="AS73" s="15"/>
      <c r="AT73" s="770"/>
      <c r="AU73" s="15"/>
      <c r="AV73" s="770"/>
      <c r="AW73" s="15"/>
      <c r="AX73" s="770"/>
      <c r="AY73" s="15"/>
      <c r="AZ73" s="770"/>
      <c r="BA73" s="15"/>
      <c r="BB73" s="770"/>
      <c r="BC73" s="15"/>
      <c r="BD73" s="770"/>
      <c r="BE73" s="15"/>
      <c r="BF73" s="770"/>
      <c r="BG73" s="15"/>
      <c r="BH73" s="770"/>
      <c r="BI73" s="15"/>
      <c r="BJ73" s="770"/>
      <c r="BK73" s="15"/>
      <c r="BL73" s="770"/>
      <c r="BM73" s="229">
        <f t="shared" si="6"/>
        <v>0</v>
      </c>
      <c r="BN73" s="25"/>
      <c r="BO73" s="168">
        <f t="shared" si="7"/>
        <v>0</v>
      </c>
      <c r="BP73" s="25"/>
      <c r="BQ73" s="15">
        <f t="shared" si="8"/>
        <v>0</v>
      </c>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row>
    <row r="74" spans="1:129" s="25" customFormat="1" ht="15" customHeight="1">
      <c r="C74" s="58"/>
      <c r="D74" s="156"/>
      <c r="E74" s="184"/>
      <c r="F74" s="475"/>
      <c r="G74" s="184"/>
      <c r="H74" s="46"/>
      <c r="I74" s="35"/>
      <c r="J74" s="198"/>
      <c r="K74" s="46"/>
      <c r="U74" s="23"/>
      <c r="W74" s="23"/>
      <c r="Y74" s="23"/>
      <c r="AA74" s="23"/>
      <c r="AC74" s="23"/>
      <c r="AE74" s="23"/>
      <c r="AG74" s="23"/>
      <c r="AI74" s="23"/>
      <c r="AK74" s="23"/>
      <c r="AM74" s="23"/>
      <c r="AO74" s="23"/>
      <c r="AQ74" s="23"/>
      <c r="AS74" s="23"/>
      <c r="AU74" s="23"/>
      <c r="AW74" s="23"/>
      <c r="AY74" s="23"/>
      <c r="BA74" s="23"/>
      <c r="BC74" s="23"/>
      <c r="BE74" s="23"/>
      <c r="BG74" s="23"/>
      <c r="BI74" s="23"/>
      <c r="BK74" s="23"/>
      <c r="BM74" s="11"/>
      <c r="BO74" s="23"/>
      <c r="BQ74" s="23"/>
    </row>
    <row r="75" spans="1:129" s="25" customFormat="1" ht="15" customHeight="1">
      <c r="C75" s="58"/>
      <c r="D75" s="156"/>
      <c r="E75" s="184"/>
      <c r="F75" s="475"/>
      <c r="G75" s="184"/>
      <c r="H75" s="46"/>
      <c r="I75" s="35"/>
      <c r="J75" s="198"/>
      <c r="K75" s="46"/>
      <c r="U75" s="23"/>
      <c r="W75" s="23"/>
      <c r="Y75" s="23"/>
      <c r="AA75" s="23"/>
      <c r="AC75" s="23"/>
      <c r="AE75" s="23"/>
      <c r="AG75" s="23"/>
      <c r="AI75" s="23"/>
      <c r="AK75" s="23"/>
      <c r="AM75" s="23"/>
      <c r="AO75" s="23"/>
      <c r="AQ75" s="23"/>
      <c r="AS75" s="23"/>
      <c r="AU75" s="23"/>
      <c r="AW75" s="23"/>
      <c r="AY75" s="23"/>
      <c r="BA75" s="23"/>
      <c r="BC75" s="23"/>
      <c r="BE75" s="23"/>
      <c r="BG75" s="23"/>
      <c r="BI75" s="23"/>
      <c r="BK75" s="23"/>
      <c r="BM75" s="11"/>
      <c r="BO75" s="23"/>
      <c r="BQ75" s="23"/>
    </row>
    <row r="76" spans="1:129" s="25" customFormat="1" ht="15" customHeight="1">
      <c r="C76" s="58"/>
      <c r="D76" s="156"/>
      <c r="E76" s="184"/>
      <c r="F76" s="475"/>
      <c r="G76" s="184"/>
      <c r="H76" s="46"/>
      <c r="I76" s="35"/>
      <c r="J76" s="198"/>
      <c r="K76" s="46"/>
      <c r="U76" s="23"/>
      <c r="W76" s="23"/>
      <c r="Y76" s="23"/>
      <c r="AA76" s="23"/>
      <c r="AC76" s="23"/>
      <c r="AE76" s="23"/>
      <c r="AG76" s="23"/>
      <c r="AI76" s="23"/>
      <c r="AK76" s="23"/>
      <c r="AM76" s="23"/>
      <c r="AO76" s="23"/>
      <c r="AQ76" s="23"/>
      <c r="AS76" s="23"/>
      <c r="AU76" s="23"/>
      <c r="AW76" s="23"/>
      <c r="AY76" s="23"/>
      <c r="BA76" s="23"/>
      <c r="BC76" s="23"/>
      <c r="BE76" s="23"/>
      <c r="BG76" s="23"/>
      <c r="BI76" s="23"/>
      <c r="BK76" s="23"/>
      <c r="BM76" s="11"/>
      <c r="BO76" s="23"/>
      <c r="BQ76" s="23"/>
    </row>
    <row r="77" spans="1:129" s="25" customFormat="1" ht="15" customHeight="1">
      <c r="C77" s="58"/>
      <c r="D77" s="156"/>
      <c r="E77" s="184"/>
      <c r="F77" s="475"/>
      <c r="G77" s="184"/>
      <c r="H77" s="46"/>
      <c r="I77" s="35"/>
      <c r="J77" s="198"/>
      <c r="K77" s="46"/>
      <c r="U77" s="23"/>
      <c r="W77" s="23"/>
      <c r="Y77" s="23"/>
      <c r="AA77" s="23"/>
      <c r="AC77" s="23"/>
      <c r="AE77" s="23"/>
      <c r="AG77" s="23"/>
      <c r="AI77" s="23"/>
      <c r="AK77" s="23"/>
      <c r="AM77" s="23"/>
      <c r="AO77" s="23"/>
      <c r="AQ77" s="23"/>
      <c r="AS77" s="23"/>
      <c r="AU77" s="23"/>
      <c r="AW77" s="23"/>
      <c r="AY77" s="23"/>
      <c r="BA77" s="23"/>
      <c r="BC77" s="23"/>
      <c r="BE77" s="23"/>
      <c r="BG77" s="23"/>
      <c r="BI77" s="23"/>
      <c r="BK77" s="23"/>
      <c r="BM77" s="11"/>
      <c r="BO77" s="23"/>
      <c r="BQ77" s="23"/>
    </row>
    <row r="78" spans="1:129" s="25" customFormat="1" ht="15" customHeight="1">
      <c r="C78" s="58"/>
      <c r="D78" s="156"/>
      <c r="E78" s="184"/>
      <c r="F78" s="475"/>
      <c r="G78" s="184"/>
      <c r="H78" s="46"/>
      <c r="I78" s="35"/>
      <c r="J78" s="198"/>
      <c r="K78" s="46"/>
      <c r="U78" s="23"/>
      <c r="W78" s="23"/>
      <c r="Y78" s="23"/>
      <c r="AA78" s="23"/>
      <c r="AC78" s="23"/>
      <c r="AE78" s="23"/>
      <c r="AG78" s="23"/>
      <c r="AI78" s="23"/>
      <c r="AK78" s="23"/>
      <c r="AM78" s="23"/>
      <c r="AO78" s="23"/>
      <c r="AQ78" s="23"/>
      <c r="AS78" s="23"/>
      <c r="AU78" s="23"/>
      <c r="AW78" s="23"/>
      <c r="AY78" s="23"/>
      <c r="BA78" s="23"/>
      <c r="BC78" s="23"/>
      <c r="BE78" s="23"/>
      <c r="BG78" s="23"/>
      <c r="BI78" s="23"/>
      <c r="BK78" s="23"/>
      <c r="BM78" s="11"/>
      <c r="BO78" s="23"/>
      <c r="BQ78" s="23"/>
    </row>
    <row r="79" spans="1:129" s="25" customFormat="1" ht="15" hidden="1" customHeight="1">
      <c r="C79" s="58"/>
      <c r="D79" s="156"/>
      <c r="E79" s="184"/>
      <c r="F79" s="475"/>
      <c r="G79" s="184"/>
      <c r="H79" s="46"/>
      <c r="I79" s="35"/>
      <c r="J79" s="198"/>
      <c r="K79" s="46"/>
      <c r="U79" s="23"/>
      <c r="W79" s="23"/>
      <c r="Y79" s="23"/>
      <c r="AA79" s="23"/>
      <c r="AC79" s="23"/>
      <c r="AE79" s="23"/>
      <c r="AG79" s="23"/>
      <c r="AI79" s="23"/>
      <c r="AK79" s="23"/>
      <c r="AM79" s="23"/>
      <c r="AO79" s="23"/>
      <c r="AQ79" s="23"/>
      <c r="AS79" s="23"/>
      <c r="AU79" s="23"/>
      <c r="AW79" s="23"/>
      <c r="AY79" s="23"/>
      <c r="BA79" s="23"/>
      <c r="BC79" s="23"/>
      <c r="BE79" s="23"/>
      <c r="BG79" s="23"/>
      <c r="BI79" s="23"/>
      <c r="BK79" s="23"/>
      <c r="BM79" s="11"/>
      <c r="BO79" s="23"/>
      <c r="BQ79" s="23"/>
    </row>
    <row r="80" spans="1:129" s="50" customFormat="1" ht="54" hidden="1" customHeight="1">
      <c r="D80" s="49" t="s">
        <v>2504</v>
      </c>
      <c r="E80" s="184"/>
      <c r="F80" s="465"/>
      <c r="H80" s="257"/>
      <c r="I80" s="35"/>
      <c r="J80" s="585"/>
      <c r="K80" s="257"/>
      <c r="U80" s="49"/>
      <c r="W80" s="49"/>
      <c r="Y80" s="49"/>
      <c r="AA80" s="49"/>
      <c r="AC80" s="49"/>
      <c r="AE80" s="49"/>
      <c r="AG80" s="49"/>
      <c r="AI80" s="49"/>
      <c r="AK80" s="49"/>
      <c r="AM80" s="49"/>
      <c r="AO80" s="49"/>
      <c r="AQ80" s="49"/>
      <c r="AS80" s="49"/>
      <c r="AU80" s="49"/>
      <c r="AW80" s="49"/>
      <c r="AY80" s="49"/>
      <c r="BA80" s="49"/>
      <c r="BC80" s="49"/>
      <c r="BE80" s="49"/>
      <c r="BG80" s="49"/>
      <c r="BI80" s="49"/>
      <c r="BK80" s="49"/>
      <c r="BM80" s="49"/>
      <c r="BO80" s="49"/>
      <c r="BQ80" s="49"/>
      <c r="BS80" s="49"/>
      <c r="BU80" s="49"/>
      <c r="BW80" s="49"/>
      <c r="BY80" s="49"/>
      <c r="CA80" s="49"/>
      <c r="CC80" s="49"/>
      <c r="CE80" s="49"/>
      <c r="CG80" s="49"/>
      <c r="CI80" s="49"/>
      <c r="CK80" s="49"/>
      <c r="CM80" s="49"/>
      <c r="CO80" s="49"/>
      <c r="CQ80" s="49"/>
      <c r="CS80" s="49"/>
      <c r="CU80" s="49"/>
      <c r="CW80" s="49"/>
      <c r="CY80" s="49"/>
      <c r="DA80" s="49"/>
      <c r="DC80" s="49"/>
      <c r="DE80" s="49"/>
      <c r="DG80" s="49"/>
      <c r="DI80" s="49"/>
      <c r="DK80" s="49"/>
      <c r="DM80" s="49"/>
      <c r="DO80" s="49"/>
      <c r="DQ80" s="49"/>
      <c r="DS80" s="49"/>
      <c r="DU80" s="254"/>
      <c r="DV80" s="254"/>
      <c r="DW80" s="254"/>
      <c r="DY80" s="254"/>
    </row>
    <row r="81" spans="1:129" s="25" customFormat="1" ht="15" hidden="1" customHeight="1">
      <c r="C81" s="58"/>
      <c r="D81" s="392"/>
      <c r="E81" s="154"/>
      <c r="F81" s="462"/>
      <c r="G81" s="790"/>
      <c r="H81" s="257"/>
      <c r="I81" s="35"/>
      <c r="J81" s="583"/>
      <c r="K81" s="257"/>
      <c r="L81" s="43"/>
      <c r="M81" s="43"/>
      <c r="N81" s="43"/>
      <c r="O81" s="43"/>
      <c r="P81" s="43"/>
      <c r="Q81" s="43"/>
      <c r="R81" s="43"/>
      <c r="S81" s="43"/>
      <c r="T81" s="43"/>
      <c r="U81" s="43"/>
      <c r="V81" s="44"/>
      <c r="W81" s="23"/>
      <c r="X81" s="44"/>
      <c r="Y81" s="23"/>
      <c r="Z81" s="44"/>
      <c r="AA81" s="23"/>
      <c r="AB81" s="44"/>
      <c r="AC81" s="23"/>
      <c r="AD81" s="44"/>
      <c r="AE81" s="23"/>
      <c r="AF81" s="44"/>
      <c r="AG81" s="23"/>
      <c r="AH81" s="44"/>
      <c r="AI81" s="23"/>
      <c r="AJ81" s="44"/>
      <c r="AK81" s="23"/>
      <c r="AL81" s="44"/>
      <c r="AM81" s="23"/>
      <c r="AN81" s="44"/>
      <c r="AO81" s="23"/>
      <c r="AP81" s="44"/>
      <c r="AQ81" s="23"/>
      <c r="AR81" s="44"/>
      <c r="AS81" s="23"/>
      <c r="AT81" s="44"/>
      <c r="AU81" s="23"/>
      <c r="AV81" s="44"/>
      <c r="AW81" s="23"/>
      <c r="AX81" s="44"/>
      <c r="AY81" s="23"/>
      <c r="AZ81" s="44"/>
      <c r="BA81" s="23"/>
      <c r="BB81" s="44"/>
      <c r="BC81" s="23"/>
      <c r="BD81" s="44"/>
      <c r="BE81" s="23"/>
      <c r="BF81" s="44"/>
      <c r="BG81" s="23"/>
      <c r="BH81" s="44"/>
      <c r="BI81" s="23"/>
      <c r="BJ81" s="44"/>
      <c r="BK81" s="23"/>
      <c r="BL81" s="44"/>
      <c r="BM81" s="23"/>
      <c r="BN81" s="44"/>
      <c r="BO81" s="23"/>
      <c r="BP81" s="44"/>
      <c r="BQ81" s="23"/>
      <c r="BR81" s="44"/>
      <c r="BS81" s="23"/>
      <c r="BT81" s="44"/>
      <c r="BU81" s="23"/>
      <c r="BV81" s="44"/>
      <c r="BW81" s="23"/>
      <c r="BX81" s="44"/>
      <c r="BY81" s="23"/>
      <c r="BZ81" s="44"/>
      <c r="CA81" s="23"/>
      <c r="CB81" s="44"/>
      <c r="CC81" s="23"/>
      <c r="CD81" s="44"/>
      <c r="CE81" s="23"/>
      <c r="CF81" s="44"/>
      <c r="CG81" s="23"/>
      <c r="CH81" s="44"/>
      <c r="CI81" s="23"/>
      <c r="CJ81" s="44"/>
      <c r="CK81" s="23"/>
      <c r="CL81" s="44"/>
      <c r="CM81" s="23"/>
      <c r="CN81" s="44"/>
      <c r="CO81" s="23"/>
      <c r="CP81" s="44"/>
      <c r="CQ81" s="23"/>
      <c r="CR81" s="44"/>
      <c r="CS81" s="23"/>
      <c r="CT81" s="44"/>
      <c r="CU81" s="23"/>
      <c r="CV81" s="44"/>
      <c r="CW81" s="23"/>
      <c r="CX81" s="44"/>
      <c r="CY81" s="23"/>
      <c r="CZ81" s="44"/>
      <c r="DA81" s="23"/>
      <c r="DB81" s="44"/>
      <c r="DC81" s="23"/>
      <c r="DD81" s="44"/>
      <c r="DE81" s="23"/>
      <c r="DF81" s="44"/>
      <c r="DG81" s="23"/>
      <c r="DH81" s="44"/>
      <c r="DI81" s="23"/>
      <c r="DJ81" s="44"/>
      <c r="DK81" s="23"/>
      <c r="DL81" s="44"/>
      <c r="DM81" s="23"/>
      <c r="DN81" s="44"/>
      <c r="DO81" s="23"/>
      <c r="DP81" s="44"/>
      <c r="DQ81" s="23"/>
      <c r="DR81" s="44"/>
      <c r="DS81" s="23"/>
      <c r="DT81" s="44"/>
      <c r="DU81" s="11"/>
      <c r="DV81" s="11"/>
      <c r="DW81" s="11"/>
      <c r="DY81" s="11"/>
    </row>
    <row r="82" spans="1:129" s="484" customFormat="1" ht="33.75" hidden="1" customHeight="1">
      <c r="A82" s="591" t="s">
        <v>301</v>
      </c>
      <c r="B82" s="591" t="s">
        <v>1601</v>
      </c>
      <c r="C82" s="592" t="s">
        <v>1699</v>
      </c>
      <c r="D82" s="593" t="s">
        <v>39</v>
      </c>
      <c r="E82" s="591" t="s">
        <v>1665</v>
      </c>
      <c r="F82" s="594" t="s">
        <v>14</v>
      </c>
      <c r="G82" s="591"/>
      <c r="H82" s="595" t="s">
        <v>1611</v>
      </c>
      <c r="I82" s="594" t="s">
        <v>1612</v>
      </c>
      <c r="J82" s="595" t="s">
        <v>299</v>
      </c>
      <c r="K82" s="594" t="s">
        <v>298</v>
      </c>
      <c r="L82" s="591" t="s">
        <v>1353</v>
      </c>
      <c r="M82" s="591" t="s">
        <v>1551</v>
      </c>
      <c r="N82" s="591" t="s">
        <v>1552</v>
      </c>
      <c r="O82" s="591" t="s">
        <v>1760</v>
      </c>
      <c r="P82" s="591" t="s">
        <v>1761</v>
      </c>
      <c r="Q82" s="591" t="s">
        <v>2276</v>
      </c>
      <c r="R82" s="591" t="s">
        <v>2277</v>
      </c>
      <c r="S82" s="1115" t="s">
        <v>876</v>
      </c>
      <c r="T82" s="1115"/>
      <c r="U82" s="861"/>
      <c r="V82" s="591"/>
      <c r="W82" s="861"/>
      <c r="X82" s="591"/>
      <c r="Y82" s="861"/>
      <c r="Z82" s="591"/>
      <c r="AA82" s="861"/>
      <c r="AB82" s="591"/>
      <c r="AC82" s="861"/>
      <c r="AD82" s="591"/>
      <c r="AE82" s="861"/>
      <c r="AF82" s="591"/>
      <c r="AG82" s="861"/>
      <c r="AH82" s="591"/>
      <c r="AI82" s="861"/>
      <c r="AJ82" s="591"/>
      <c r="AK82" s="861"/>
      <c r="AL82" s="591"/>
      <c r="AM82" s="861"/>
      <c r="AN82" s="591"/>
      <c r="AO82" s="861"/>
      <c r="AP82" s="591"/>
      <c r="AQ82" s="861"/>
      <c r="AR82" s="591"/>
      <c r="AS82" s="861"/>
      <c r="AT82" s="591"/>
      <c r="AU82" s="861"/>
      <c r="AV82" s="591"/>
      <c r="AW82" s="861"/>
      <c r="AX82" s="591"/>
      <c r="AY82" s="861"/>
      <c r="AZ82" s="591"/>
      <c r="BA82" s="861"/>
      <c r="BB82" s="591"/>
      <c r="BC82" s="861"/>
      <c r="BD82" s="591"/>
      <c r="BE82" s="861"/>
      <c r="BF82" s="591"/>
      <c r="BG82" s="861"/>
      <c r="BH82" s="591"/>
      <c r="BI82" s="861"/>
      <c r="BJ82" s="591"/>
      <c r="BK82" s="861"/>
      <c r="BL82" s="591"/>
      <c r="BM82" s="861"/>
      <c r="BN82" s="591"/>
      <c r="BO82" s="861"/>
      <c r="BP82" s="591"/>
      <c r="BQ82" s="861"/>
      <c r="BR82" s="591"/>
      <c r="BS82" s="861"/>
      <c r="BT82" s="591"/>
      <c r="BU82" s="861"/>
      <c r="BV82" s="591"/>
      <c r="BW82" s="861"/>
      <c r="BX82" s="591"/>
      <c r="BY82" s="861"/>
      <c r="BZ82" s="591"/>
      <c r="CA82" s="861"/>
      <c r="CB82" s="591"/>
      <c r="CC82" s="861"/>
      <c r="CD82" s="591"/>
      <c r="CE82" s="861"/>
      <c r="CF82" s="591"/>
      <c r="CG82" s="861"/>
      <c r="CH82" s="591"/>
      <c r="CI82" s="861"/>
      <c r="CJ82" s="591"/>
      <c r="CK82" s="861"/>
      <c r="CL82" s="591"/>
      <c r="CM82" s="861"/>
      <c r="CN82" s="591"/>
      <c r="CO82" s="861"/>
      <c r="CP82" s="591"/>
      <c r="CQ82" s="861"/>
      <c r="CR82" s="591"/>
      <c r="CS82" s="861"/>
      <c r="CT82" s="591"/>
      <c r="CU82" s="861"/>
      <c r="CV82" s="591"/>
      <c r="CW82" s="861"/>
      <c r="CX82" s="591"/>
      <c r="CY82" s="861"/>
      <c r="CZ82" s="591"/>
      <c r="DA82" s="861"/>
      <c r="DB82" s="591"/>
      <c r="DC82" s="861"/>
      <c r="DD82" s="591"/>
      <c r="DE82" s="861"/>
      <c r="DF82" s="591"/>
      <c r="DG82" s="861"/>
      <c r="DH82" s="591"/>
      <c r="DI82" s="861"/>
      <c r="DJ82" s="591"/>
      <c r="DK82" s="861"/>
      <c r="DL82" s="591"/>
      <c r="DM82" s="861"/>
      <c r="DN82" s="591"/>
      <c r="DO82" s="861"/>
      <c r="DP82" s="591"/>
      <c r="DQ82" s="861"/>
      <c r="DR82" s="591"/>
      <c r="DS82" s="861"/>
      <c r="DT82" s="591"/>
      <c r="DU82" s="473" t="s">
        <v>876</v>
      </c>
      <c r="DV82" s="474"/>
      <c r="DW82" s="473" t="s">
        <v>877</v>
      </c>
      <c r="DX82" s="173"/>
      <c r="DY82" s="473" t="s">
        <v>1668</v>
      </c>
    </row>
    <row r="83" spans="1:129" s="230" customFormat="1" ht="21" hidden="1" customHeight="1">
      <c r="A83" s="40"/>
      <c r="B83" s="40"/>
      <c r="C83" s="38" t="s">
        <v>38</v>
      </c>
      <c r="D83" s="556" t="s">
        <v>280</v>
      </c>
      <c r="E83" s="477">
        <v>9944</v>
      </c>
      <c r="F83" s="457">
        <v>38651</v>
      </c>
      <c r="G83" s="788">
        <v>130</v>
      </c>
      <c r="H83" s="319" t="s">
        <v>2321</v>
      </c>
      <c r="I83" s="27">
        <v>35828</v>
      </c>
      <c r="J83" s="430" t="s">
        <v>743</v>
      </c>
      <c r="K83" s="287" t="s">
        <v>742</v>
      </c>
      <c r="L83" s="16">
        <v>84</v>
      </c>
      <c r="M83" s="16">
        <v>14</v>
      </c>
      <c r="N83" s="16">
        <v>98</v>
      </c>
      <c r="O83" s="16">
        <v>16</v>
      </c>
      <c r="P83" s="16">
        <v>114</v>
      </c>
      <c r="Q83" s="767">
        <v>16</v>
      </c>
      <c r="R83" s="767">
        <v>130</v>
      </c>
      <c r="S83" s="1114">
        <v>0</v>
      </c>
      <c r="T83" s="1114">
        <v>130</v>
      </c>
      <c r="U83" s="15"/>
      <c r="V83" s="769"/>
      <c r="W83" s="15"/>
      <c r="X83" s="769"/>
      <c r="Y83" s="766"/>
      <c r="Z83" s="769"/>
      <c r="AA83" s="15"/>
      <c r="AB83" s="769"/>
      <c r="AC83" s="15"/>
      <c r="AD83" s="769"/>
      <c r="AE83" s="15"/>
      <c r="AF83" s="769"/>
      <c r="AG83" s="15"/>
      <c r="AH83" s="769"/>
      <c r="AI83" s="15"/>
      <c r="AJ83" s="769"/>
      <c r="AK83" s="15"/>
      <c r="AL83" s="769"/>
      <c r="AM83" s="15"/>
      <c r="AN83" s="770"/>
      <c r="AO83" s="15"/>
      <c r="AP83" s="770"/>
      <c r="AQ83" s="15"/>
      <c r="AR83" s="770"/>
      <c r="AS83" s="15"/>
      <c r="AT83" s="770"/>
      <c r="AU83" s="15"/>
      <c r="AV83" s="770"/>
      <c r="AW83" s="15"/>
      <c r="AX83" s="770"/>
      <c r="AY83" s="15"/>
      <c r="AZ83" s="770"/>
      <c r="BA83" s="15"/>
      <c r="BB83" s="770"/>
      <c r="BC83" s="15"/>
      <c r="BD83" s="770"/>
      <c r="BE83" s="15"/>
      <c r="BF83" s="770"/>
      <c r="BG83" s="15"/>
      <c r="BH83" s="770"/>
      <c r="BI83" s="15"/>
      <c r="BJ83" s="770"/>
      <c r="BK83" s="15"/>
      <c r="BL83" s="770"/>
      <c r="BM83" s="168">
        <f t="shared" ref="BM83" si="9">COUNT(V83,X83,Z83,AB83,AD83,AF83,AH83,AJ83,AL83)</f>
        <v>0</v>
      </c>
      <c r="BN83" s="25"/>
      <c r="BO83" s="168">
        <f t="shared" ref="BO83" si="10">COUNT(AN83,AP83,AR83,AT83,AV83,AX83,AZ83,BB83,BD83,BF83,BH83,BJ83,BL83)</f>
        <v>0</v>
      </c>
      <c r="BP83" s="25"/>
      <c r="BQ83" s="15">
        <f t="shared" ref="BQ83" si="11">SUM(BM83,BO83)</f>
        <v>0</v>
      </c>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c r="DA83"/>
      <c r="DB83"/>
      <c r="DC83"/>
      <c r="DD83"/>
      <c r="DE83"/>
    </row>
    <row r="84" spans="1:129" s="25" customFormat="1" ht="15" hidden="1" customHeight="1">
      <c r="C84" s="58"/>
      <c r="D84" s="156"/>
      <c r="E84" s="184"/>
      <c r="F84" s="475"/>
      <c r="G84" s="184"/>
      <c r="H84" s="46"/>
      <c r="I84" s="35"/>
      <c r="J84" s="198"/>
      <c r="K84" s="46"/>
      <c r="U84" s="23"/>
      <c r="W84" s="23"/>
      <c r="Y84" s="23"/>
      <c r="AA84" s="23"/>
      <c r="AC84" s="23"/>
      <c r="AE84" s="23"/>
      <c r="AG84" s="23"/>
      <c r="AI84" s="23"/>
      <c r="AK84" s="23"/>
      <c r="AM84" s="23"/>
      <c r="AO84" s="23"/>
      <c r="AQ84" s="23"/>
      <c r="AS84" s="23"/>
      <c r="AU84" s="23"/>
      <c r="AW84" s="23"/>
      <c r="AY84" s="23"/>
      <c r="BA84" s="23"/>
      <c r="BC84" s="23"/>
      <c r="BE84" s="23"/>
      <c r="BG84" s="23"/>
      <c r="BI84" s="23"/>
      <c r="BK84" s="23"/>
      <c r="BM84" s="11"/>
      <c r="BO84" s="23"/>
      <c r="BQ84" s="23"/>
    </row>
    <row r="85" spans="1:129" s="25" customFormat="1" ht="15" hidden="1" customHeight="1">
      <c r="C85" s="58"/>
      <c r="D85" s="156"/>
      <c r="E85" s="184"/>
      <c r="F85" s="475"/>
      <c r="G85" s="184"/>
      <c r="H85" s="46"/>
      <c r="I85" s="35"/>
      <c r="J85" s="198"/>
      <c r="K85" s="46"/>
      <c r="U85" s="23"/>
      <c r="W85" s="23"/>
      <c r="Y85" s="23"/>
      <c r="AA85" s="23"/>
      <c r="AC85" s="23"/>
      <c r="AE85" s="23"/>
      <c r="AG85" s="23"/>
      <c r="AI85" s="23"/>
      <c r="AK85" s="23"/>
      <c r="AM85" s="23"/>
      <c r="AO85" s="23"/>
      <c r="AQ85" s="23"/>
      <c r="AS85" s="23"/>
      <c r="AU85" s="23"/>
      <c r="AW85" s="23"/>
      <c r="AY85" s="23"/>
      <c r="BA85" s="23"/>
      <c r="BC85" s="23"/>
      <c r="BE85" s="23"/>
      <c r="BG85" s="23"/>
      <c r="BI85" s="23"/>
      <c r="BK85" s="23"/>
      <c r="BM85" s="11"/>
      <c r="BO85" s="23"/>
      <c r="BQ85" s="23"/>
    </row>
    <row r="86" spans="1:129" s="50" customFormat="1" ht="54" hidden="1" customHeight="1">
      <c r="C86" s="49"/>
      <c r="D86" s="49" t="s">
        <v>2483</v>
      </c>
      <c r="E86" s="191"/>
      <c r="F86" s="465"/>
      <c r="G86" s="191"/>
      <c r="H86" s="257"/>
      <c r="I86" s="35"/>
      <c r="J86" s="3"/>
      <c r="K86" s="257"/>
      <c r="U86" s="49"/>
      <c r="W86" s="49"/>
      <c r="Y86" s="49"/>
      <c r="AA86" s="49"/>
      <c r="AC86" s="49"/>
      <c r="AE86" s="49"/>
      <c r="AG86" s="49"/>
      <c r="AI86" s="49"/>
      <c r="AK86" s="49"/>
      <c r="AM86" s="49"/>
      <c r="AO86" s="49"/>
      <c r="AQ86" s="49"/>
      <c r="AS86" s="49"/>
      <c r="AU86" s="49"/>
      <c r="AW86" s="49"/>
      <c r="AY86" s="49"/>
      <c r="BA86" s="49"/>
      <c r="BC86" s="49"/>
      <c r="BE86" s="49"/>
      <c r="BG86" s="49"/>
      <c r="BI86" s="49"/>
      <c r="BK86" s="49"/>
      <c r="CM86" s="254"/>
      <c r="CN86" s="254"/>
      <c r="CO86" s="254"/>
      <c r="CQ86" s="254"/>
    </row>
    <row r="87" spans="1:129" s="25" customFormat="1" ht="15" hidden="1" customHeight="1">
      <c r="C87" s="58"/>
      <c r="D87" s="156"/>
      <c r="E87" s="184"/>
      <c r="F87" s="475"/>
      <c r="G87" s="184"/>
      <c r="H87" s="46"/>
      <c r="I87" s="35"/>
      <c r="J87" s="198"/>
      <c r="K87" s="46"/>
      <c r="U87" s="23"/>
      <c r="W87" s="23"/>
      <c r="Y87" s="23"/>
      <c r="AA87" s="23"/>
      <c r="AC87" s="23"/>
      <c r="AE87" s="23"/>
      <c r="AG87" s="23"/>
      <c r="AI87" s="23"/>
      <c r="AK87" s="23"/>
      <c r="AM87" s="23"/>
      <c r="AO87" s="23"/>
      <c r="AQ87" s="23"/>
      <c r="AS87" s="23"/>
      <c r="AU87" s="23"/>
      <c r="AW87" s="23"/>
      <c r="AY87" s="23"/>
      <c r="BA87" s="23"/>
      <c r="BC87" s="23"/>
      <c r="BE87" s="23"/>
      <c r="BG87" s="23"/>
      <c r="BI87" s="23"/>
      <c r="BK87" s="23"/>
      <c r="BM87" s="11"/>
      <c r="BO87" s="23"/>
      <c r="BQ87" s="23"/>
    </row>
    <row r="88" spans="1:129" s="484" customFormat="1" ht="34.5" hidden="1" customHeight="1">
      <c r="A88" s="593" t="s">
        <v>301</v>
      </c>
      <c r="B88" s="593" t="s">
        <v>1601</v>
      </c>
      <c r="C88" s="504" t="s">
        <v>12</v>
      </c>
      <c r="D88" s="593" t="s">
        <v>39</v>
      </c>
      <c r="E88" s="591" t="s">
        <v>1665</v>
      </c>
      <c r="F88" s="594" t="s">
        <v>14</v>
      </c>
      <c r="G88" s="591"/>
      <c r="H88" s="594" t="s">
        <v>1611</v>
      </c>
      <c r="I88" s="594" t="s">
        <v>1612</v>
      </c>
      <c r="J88" s="591" t="s">
        <v>299</v>
      </c>
      <c r="K88" s="594" t="s">
        <v>298</v>
      </c>
      <c r="L88" s="591" t="s">
        <v>1353</v>
      </c>
      <c r="M88" s="591" t="s">
        <v>1551</v>
      </c>
      <c r="N88" s="591" t="s">
        <v>1552</v>
      </c>
      <c r="O88" s="591" t="s">
        <v>1760</v>
      </c>
      <c r="P88" s="591" t="s">
        <v>1761</v>
      </c>
      <c r="Q88" s="812" t="s">
        <v>2276</v>
      </c>
      <c r="R88" s="812" t="s">
        <v>2277</v>
      </c>
      <c r="S88" s="1115" t="s">
        <v>878</v>
      </c>
      <c r="T88" s="1115"/>
      <c r="U88" s="288"/>
      <c r="V88" s="812"/>
      <c r="W88" s="288"/>
      <c r="X88" s="812"/>
      <c r="Y88" s="861"/>
      <c r="Z88" s="812"/>
      <c r="AA88" s="288"/>
      <c r="AB88" s="812"/>
      <c r="AC88" s="288"/>
      <c r="AD88" s="812"/>
      <c r="AE88" s="288"/>
      <c r="AF88" s="812"/>
      <c r="AG88" s="288"/>
      <c r="AH88" s="812"/>
      <c r="AI88" s="288"/>
      <c r="AJ88" s="812"/>
      <c r="AK88" s="288"/>
      <c r="AL88" s="812"/>
      <c r="AM88" s="288"/>
      <c r="AN88" s="812"/>
      <c r="AO88" s="288"/>
      <c r="AP88" s="812"/>
      <c r="AQ88" s="288"/>
      <c r="AR88" s="812"/>
      <c r="AS88" s="288"/>
      <c r="AT88" s="812"/>
      <c r="AU88" s="288"/>
      <c r="AV88" s="812"/>
      <c r="AW88" s="288"/>
      <c r="AX88" s="812"/>
      <c r="AY88" s="288"/>
      <c r="AZ88" s="812"/>
      <c r="BA88" s="288"/>
      <c r="BB88" s="812"/>
      <c r="BC88" s="288"/>
      <c r="BD88" s="812"/>
      <c r="BE88" s="288"/>
      <c r="BF88" s="812"/>
      <c r="BG88" s="288"/>
      <c r="BH88" s="812"/>
      <c r="BI88" s="288"/>
      <c r="BJ88" s="812"/>
      <c r="BK88" s="288"/>
      <c r="BL88" s="812"/>
      <c r="BM88" s="473" t="s">
        <v>878</v>
      </c>
      <c r="BN88" s="474"/>
      <c r="BO88" s="473" t="s">
        <v>879</v>
      </c>
      <c r="BP88" s="173"/>
      <c r="BQ88" s="473" t="s">
        <v>1482</v>
      </c>
    </row>
    <row r="89" spans="1:129" s="245" customFormat="1" ht="21" hidden="1" customHeight="1">
      <c r="A89" s="40"/>
      <c r="B89" s="40"/>
      <c r="C89" s="38" t="s">
        <v>117</v>
      </c>
      <c r="D89" s="556" t="s">
        <v>1098</v>
      </c>
      <c r="E89" s="477">
        <v>6658</v>
      </c>
      <c r="F89" s="459">
        <v>43109</v>
      </c>
      <c r="G89" s="788">
        <v>0</v>
      </c>
      <c r="H89" s="319" t="s">
        <v>1830</v>
      </c>
      <c r="I89" s="27">
        <v>43124</v>
      </c>
      <c r="J89" s="436" t="s">
        <v>1632</v>
      </c>
      <c r="K89" s="287" t="s">
        <v>1099</v>
      </c>
      <c r="L89" s="16">
        <v>0</v>
      </c>
      <c r="M89" s="16">
        <v>0</v>
      </c>
      <c r="N89" s="16">
        <v>0</v>
      </c>
      <c r="O89" s="16">
        <v>0</v>
      </c>
      <c r="P89" s="16">
        <v>0</v>
      </c>
      <c r="Q89" s="767">
        <v>0</v>
      </c>
      <c r="R89" s="767">
        <v>0</v>
      </c>
      <c r="S89" s="1114">
        <v>0</v>
      </c>
      <c r="T89" s="1114">
        <v>0</v>
      </c>
      <c r="U89" s="15"/>
      <c r="V89" s="769"/>
      <c r="W89" s="15"/>
      <c r="X89" s="769"/>
      <c r="Y89" s="766"/>
      <c r="Z89" s="769"/>
      <c r="AA89" s="15"/>
      <c r="AB89" s="769"/>
      <c r="AC89" s="15"/>
      <c r="AD89" s="769"/>
      <c r="AE89" s="15"/>
      <c r="AF89" s="769"/>
      <c r="AG89" s="15"/>
      <c r="AH89" s="769"/>
      <c r="AI89" s="15"/>
      <c r="AJ89" s="769"/>
      <c r="AK89" s="15"/>
      <c r="AL89" s="769"/>
      <c r="AM89" s="15"/>
      <c r="AN89" s="770"/>
      <c r="AO89" s="15"/>
      <c r="AP89" s="770"/>
      <c r="AQ89" s="15"/>
      <c r="AR89" s="770"/>
      <c r="AS89" s="15"/>
      <c r="AT89" s="770"/>
      <c r="AU89" s="15"/>
      <c r="AV89" s="770"/>
      <c r="AW89" s="15"/>
      <c r="AX89" s="770"/>
      <c r="AY89" s="15"/>
      <c r="AZ89" s="770"/>
      <c r="BA89" s="15"/>
      <c r="BB89" s="770"/>
      <c r="BC89" s="15"/>
      <c r="BD89" s="770"/>
      <c r="BE89" s="15"/>
      <c r="BF89" s="770"/>
      <c r="BG89" s="15"/>
      <c r="BH89" s="770"/>
      <c r="BI89" s="15"/>
      <c r="BJ89" s="770"/>
      <c r="BK89" s="15"/>
      <c r="BL89" s="770"/>
      <c r="BM89" s="168">
        <f t="shared" ref="BM89" si="12">COUNT(V89,X89,Z89,AB89,AD89,AF89,AH89,AJ89,AL89)</f>
        <v>0</v>
      </c>
      <c r="BN89" s="25"/>
      <c r="BO89" s="168">
        <f t="shared" ref="BO89" si="13">COUNT(AN89,AP89,AR89,AT89,AV89,AX89,AZ89,BB89,BD89,BF89,BH89,BJ89,BL89)</f>
        <v>0</v>
      </c>
      <c r="BP89" s="25"/>
      <c r="BQ89" s="15">
        <f t="shared" ref="BQ89" si="14">SUM(BM89,BO89)</f>
        <v>0</v>
      </c>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c r="DA89"/>
      <c r="DB89"/>
      <c r="DC89"/>
    </row>
    <row r="90" spans="1:129" s="25" customFormat="1" ht="15" hidden="1" customHeight="1">
      <c r="C90" s="58"/>
      <c r="D90" s="156"/>
      <c r="E90" s="184"/>
      <c r="F90" s="475"/>
      <c r="G90" s="184"/>
      <c r="H90" s="46"/>
      <c r="I90" s="35"/>
      <c r="J90" s="198"/>
      <c r="K90" s="46"/>
      <c r="U90" s="23"/>
      <c r="W90" s="23"/>
      <c r="Y90" s="23"/>
      <c r="AA90" s="23"/>
      <c r="AC90" s="23"/>
      <c r="AE90" s="23"/>
      <c r="AG90" s="23"/>
      <c r="AI90" s="23"/>
      <c r="AK90" s="23"/>
      <c r="AM90" s="23"/>
      <c r="AO90" s="23"/>
      <c r="AQ90" s="23"/>
      <c r="AS90" s="23"/>
      <c r="AU90" s="23"/>
      <c r="AW90" s="23"/>
      <c r="AY90" s="23"/>
      <c r="BA90" s="23"/>
      <c r="BC90" s="23"/>
      <c r="BE90" s="23"/>
      <c r="BG90" s="23"/>
      <c r="BI90" s="23"/>
      <c r="BK90" s="23"/>
      <c r="BM90" s="11"/>
      <c r="BO90" s="23"/>
      <c r="BQ90" s="23"/>
    </row>
    <row r="91" spans="1:129" s="25" customFormat="1" ht="15" hidden="1" customHeight="1">
      <c r="C91" s="58"/>
      <c r="D91" s="156"/>
      <c r="E91" s="184"/>
      <c r="F91" s="475"/>
      <c r="G91" s="184"/>
      <c r="H91" s="46"/>
      <c r="I91" s="35"/>
      <c r="J91" s="198"/>
      <c r="K91" s="46"/>
      <c r="U91" s="23"/>
      <c r="W91" s="23"/>
      <c r="Y91" s="23"/>
      <c r="AA91" s="23"/>
      <c r="AC91" s="23"/>
      <c r="AE91" s="23"/>
      <c r="AG91" s="23"/>
      <c r="AI91" s="23"/>
      <c r="AK91" s="23"/>
      <c r="AM91" s="23"/>
      <c r="AO91" s="23"/>
      <c r="AQ91" s="23"/>
      <c r="AS91" s="23"/>
      <c r="AU91" s="23"/>
      <c r="AW91" s="23"/>
      <c r="AY91" s="23"/>
      <c r="BA91" s="23"/>
      <c r="BC91" s="23"/>
      <c r="BE91" s="23"/>
      <c r="BG91" s="23"/>
      <c r="BI91" s="23"/>
      <c r="BK91" s="23"/>
      <c r="BM91" s="11"/>
      <c r="BO91" s="23"/>
      <c r="BQ91" s="23"/>
    </row>
    <row r="92" spans="1:129" s="25" customFormat="1" ht="15" hidden="1" customHeight="1">
      <c r="C92" s="58"/>
      <c r="D92" s="156"/>
      <c r="E92" s="184"/>
      <c r="F92" s="475"/>
      <c r="G92" s="184"/>
      <c r="H92" s="46"/>
      <c r="I92" s="35"/>
      <c r="J92" s="198"/>
      <c r="K92" s="46"/>
      <c r="U92" s="23"/>
      <c r="W92" s="23"/>
      <c r="Y92" s="23"/>
      <c r="AA92" s="23"/>
      <c r="AC92" s="23"/>
      <c r="AE92" s="23"/>
      <c r="AG92" s="23"/>
      <c r="AI92" s="23"/>
      <c r="AK92" s="23"/>
      <c r="AM92" s="23"/>
      <c r="AO92" s="23"/>
      <c r="AQ92" s="23"/>
      <c r="AS92" s="23"/>
      <c r="AU92" s="23"/>
      <c r="AW92" s="23"/>
      <c r="AY92" s="23"/>
      <c r="BA92" s="23"/>
      <c r="BC92" s="23"/>
      <c r="BE92" s="23"/>
      <c r="BG92" s="23"/>
      <c r="BI92" s="23"/>
      <c r="BK92" s="23"/>
      <c r="BM92" s="11"/>
      <c r="BO92" s="23"/>
      <c r="BQ92" s="23"/>
    </row>
    <row r="93" spans="1:129" s="25" customFormat="1" ht="15" hidden="1" customHeight="1">
      <c r="C93" s="58"/>
      <c r="D93" s="156"/>
      <c r="E93" s="184"/>
      <c r="F93" s="475"/>
      <c r="G93" s="184"/>
      <c r="H93" s="46"/>
      <c r="I93" s="35"/>
      <c r="J93" s="198"/>
      <c r="K93" s="46"/>
      <c r="U93" s="23"/>
      <c r="W93" s="23"/>
      <c r="Y93" s="23"/>
      <c r="AA93" s="23"/>
      <c r="AC93" s="23"/>
      <c r="AE93" s="23"/>
      <c r="AG93" s="23"/>
      <c r="AI93" s="23"/>
      <c r="AK93" s="23"/>
      <c r="AM93" s="23"/>
      <c r="AO93" s="23"/>
      <c r="AQ93" s="23"/>
      <c r="AS93" s="23"/>
      <c r="AU93" s="23"/>
      <c r="AW93" s="23"/>
      <c r="AY93" s="23"/>
      <c r="BA93" s="23"/>
      <c r="BC93" s="23"/>
      <c r="BE93" s="23"/>
      <c r="BG93" s="23"/>
      <c r="BI93" s="23"/>
      <c r="BK93" s="23"/>
      <c r="BM93" s="11"/>
      <c r="BO93" s="23"/>
      <c r="BQ93" s="23"/>
    </row>
    <row r="94" spans="1:129" s="50" customFormat="1" ht="54" hidden="1" customHeight="1">
      <c r="C94" s="49"/>
      <c r="D94" s="49" t="s">
        <v>2324</v>
      </c>
      <c r="E94" s="191"/>
      <c r="F94" s="465"/>
      <c r="G94" s="191"/>
      <c r="H94" s="257"/>
      <c r="I94" s="35"/>
      <c r="J94" s="3"/>
      <c r="K94" s="257"/>
      <c r="U94" s="49"/>
      <c r="W94" s="49"/>
      <c r="Y94" s="49"/>
      <c r="AA94" s="49"/>
      <c r="AC94" s="49"/>
      <c r="AE94" s="49"/>
      <c r="AG94" s="49"/>
      <c r="AI94" s="49"/>
      <c r="AK94" s="49"/>
      <c r="AM94" s="49"/>
      <c r="AO94" s="49"/>
      <c r="AQ94" s="49"/>
      <c r="AS94" s="49"/>
      <c r="AU94" s="49"/>
      <c r="AW94" s="49"/>
      <c r="AY94" s="49"/>
      <c r="BA94" s="49"/>
      <c r="BC94" s="49"/>
      <c r="BE94" s="49"/>
      <c r="BG94" s="49"/>
      <c r="BI94" s="49"/>
      <c r="BK94" s="49"/>
      <c r="CP94" s="254"/>
      <c r="CQ94" s="254"/>
      <c r="CR94" s="254"/>
    </row>
    <row r="95" spans="1:129" s="25" customFormat="1" ht="15" hidden="1" customHeight="1">
      <c r="C95" s="58"/>
      <c r="D95" s="156"/>
      <c r="E95" s="184"/>
      <c r="F95" s="475"/>
      <c r="G95" s="184"/>
      <c r="H95" s="46"/>
      <c r="I95" s="35"/>
      <c r="J95" s="198"/>
      <c r="K95" s="46"/>
      <c r="U95" s="23"/>
      <c r="W95" s="23"/>
      <c r="Y95" s="23"/>
      <c r="AA95" s="23"/>
      <c r="AC95" s="23"/>
      <c r="AE95" s="23"/>
      <c r="AG95" s="23"/>
      <c r="AI95" s="23"/>
      <c r="AK95" s="23"/>
      <c r="AM95" s="23"/>
      <c r="AO95" s="23"/>
      <c r="AQ95" s="23"/>
      <c r="AS95" s="23"/>
      <c r="AU95" s="23"/>
      <c r="AW95" s="23"/>
      <c r="AY95" s="23"/>
      <c r="BA95" s="23"/>
      <c r="BC95" s="23"/>
      <c r="BE95" s="23"/>
      <c r="BG95" s="23"/>
      <c r="BI95" s="23"/>
      <c r="BK95" s="23"/>
      <c r="BM95" s="11"/>
      <c r="BO95" s="23"/>
      <c r="BQ95" s="23"/>
    </row>
    <row r="96" spans="1:129" s="484" customFormat="1" ht="34.5" hidden="1" customHeight="1">
      <c r="A96" s="593" t="s">
        <v>301</v>
      </c>
      <c r="B96" s="593" t="s">
        <v>1601</v>
      </c>
      <c r="C96" s="504" t="s">
        <v>12</v>
      </c>
      <c r="D96" s="593" t="s">
        <v>39</v>
      </c>
      <c r="E96" s="591" t="s">
        <v>1665</v>
      </c>
      <c r="F96" s="594" t="s">
        <v>14</v>
      </c>
      <c r="G96" s="591"/>
      <c r="H96" s="594" t="s">
        <v>1611</v>
      </c>
      <c r="I96" s="594" t="s">
        <v>1612</v>
      </c>
      <c r="J96" s="591" t="s">
        <v>299</v>
      </c>
      <c r="K96" s="594" t="s">
        <v>298</v>
      </c>
      <c r="L96" s="591" t="s">
        <v>1353</v>
      </c>
      <c r="M96" s="591" t="s">
        <v>1551</v>
      </c>
      <c r="N96" s="591" t="s">
        <v>1552</v>
      </c>
      <c r="O96" s="591" t="s">
        <v>1760</v>
      </c>
      <c r="P96" s="591" t="s">
        <v>1761</v>
      </c>
      <c r="Q96" s="812" t="s">
        <v>2276</v>
      </c>
      <c r="R96" s="812" t="s">
        <v>2277</v>
      </c>
      <c r="S96" s="1115" t="s">
        <v>878</v>
      </c>
      <c r="T96" s="1115"/>
      <c r="U96" s="288"/>
      <c r="V96" s="812"/>
      <c r="W96" s="288"/>
      <c r="X96" s="812"/>
      <c r="Y96" s="861"/>
      <c r="Z96" s="812"/>
      <c r="AA96" s="288"/>
      <c r="AB96" s="812"/>
      <c r="AC96" s="288"/>
      <c r="AD96" s="812"/>
      <c r="AE96" s="288"/>
      <c r="AF96" s="812"/>
      <c r="AG96" s="288"/>
      <c r="AH96" s="812"/>
      <c r="AI96" s="288"/>
      <c r="AJ96" s="812"/>
      <c r="AK96" s="288"/>
      <c r="AL96" s="812"/>
      <c r="AM96" s="288"/>
      <c r="AN96" s="812"/>
      <c r="AO96" s="288"/>
      <c r="AP96" s="812"/>
      <c r="AQ96" s="288"/>
      <c r="AR96" s="812"/>
      <c r="AS96" s="288"/>
      <c r="AT96" s="812"/>
      <c r="AU96" s="288"/>
      <c r="AV96" s="812"/>
      <c r="AW96" s="288"/>
      <c r="AX96" s="812"/>
      <c r="AY96" s="288"/>
      <c r="AZ96" s="812"/>
      <c r="BA96" s="288"/>
      <c r="BB96" s="812"/>
      <c r="BC96" s="288"/>
      <c r="BD96" s="812"/>
      <c r="BE96" s="288"/>
      <c r="BF96" s="812"/>
      <c r="BG96" s="288"/>
      <c r="BH96" s="812"/>
      <c r="BI96" s="288"/>
      <c r="BJ96" s="812"/>
      <c r="BK96" s="288"/>
      <c r="BL96" s="812"/>
      <c r="BM96" s="473" t="s">
        <v>878</v>
      </c>
      <c r="BN96" s="474"/>
      <c r="BO96" s="473" t="s">
        <v>879</v>
      </c>
      <c r="BP96" s="173"/>
      <c r="BQ96" s="473" t="s">
        <v>1482</v>
      </c>
    </row>
    <row r="97" spans="1:103" customFormat="1" ht="21" hidden="1" customHeight="1">
      <c r="A97" s="15"/>
      <c r="B97" s="15"/>
      <c r="C97" s="38" t="s">
        <v>72</v>
      </c>
      <c r="D97" s="556" t="s">
        <v>162</v>
      </c>
      <c r="E97" s="477">
        <v>228</v>
      </c>
      <c r="F97" s="457">
        <v>30317</v>
      </c>
      <c r="G97" s="788"/>
      <c r="H97" s="319" t="s">
        <v>254</v>
      </c>
      <c r="I97" s="27">
        <v>23067</v>
      </c>
      <c r="J97" s="431" t="s">
        <v>492</v>
      </c>
      <c r="K97" s="287" t="s">
        <v>491</v>
      </c>
      <c r="L97" s="16">
        <v>15</v>
      </c>
      <c r="M97" s="16">
        <v>0</v>
      </c>
      <c r="N97" s="16">
        <v>15</v>
      </c>
      <c r="O97" s="16">
        <v>0</v>
      </c>
      <c r="P97" s="16">
        <v>15</v>
      </c>
      <c r="Q97" s="767">
        <v>0</v>
      </c>
      <c r="R97" s="767">
        <v>15</v>
      </c>
      <c r="S97" s="1114">
        <v>0</v>
      </c>
      <c r="T97" s="1114"/>
      <c r="U97" s="15"/>
      <c r="V97" s="769"/>
      <c r="W97" s="15"/>
      <c r="X97" s="769"/>
      <c r="Y97" s="766"/>
      <c r="Z97" s="769"/>
      <c r="AA97" s="15"/>
      <c r="AB97" s="769"/>
      <c r="AC97" s="15"/>
      <c r="AD97" s="769"/>
      <c r="AE97" s="15"/>
      <c r="AF97" s="769"/>
      <c r="AG97" s="15"/>
      <c r="AH97" s="769"/>
      <c r="AI97" s="15"/>
      <c r="AJ97" s="769"/>
      <c r="AK97" s="15"/>
      <c r="AL97" s="769"/>
      <c r="AM97" s="15"/>
      <c r="AN97" s="770"/>
      <c r="AO97" s="15"/>
      <c r="AP97" s="770"/>
      <c r="AQ97" s="15"/>
      <c r="AR97" s="770"/>
      <c r="AS97" s="15"/>
      <c r="AT97" s="770"/>
      <c r="AU97" s="15"/>
      <c r="AV97" s="770"/>
      <c r="AW97" s="15"/>
      <c r="AX97" s="770"/>
      <c r="AY97" s="15"/>
      <c r="AZ97" s="770"/>
      <c r="BA97" s="15"/>
      <c r="BB97" s="770"/>
      <c r="BC97" s="15"/>
      <c r="BD97" s="770"/>
      <c r="BE97" s="15"/>
      <c r="BF97" s="770"/>
      <c r="BG97" s="15"/>
      <c r="BH97" s="770"/>
      <c r="BI97" s="15"/>
      <c r="BJ97" s="770"/>
      <c r="BK97" s="15"/>
      <c r="BL97" s="770"/>
      <c r="BM97" s="168">
        <f t="shared" ref="BM97:BM110" si="15">COUNT(U97:AK97)</f>
        <v>0</v>
      </c>
      <c r="BN97" s="25"/>
      <c r="BO97" s="168">
        <f t="shared" ref="BO97:BO110" si="16">COUNT(AM97:BK97)</f>
        <v>0</v>
      </c>
      <c r="BP97" s="25"/>
      <c r="BQ97" s="15">
        <f t="shared" ref="BQ97:BQ110" si="17">SUM(BM97,BO97)</f>
        <v>0</v>
      </c>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row>
    <row r="98" spans="1:103" customFormat="1" ht="21" hidden="1" customHeight="1">
      <c r="A98" s="15"/>
      <c r="B98" s="15"/>
      <c r="C98" s="38" t="s">
        <v>70</v>
      </c>
      <c r="D98" s="556" t="s">
        <v>225</v>
      </c>
      <c r="E98" s="477">
        <v>478</v>
      </c>
      <c r="F98" s="459">
        <v>37721</v>
      </c>
      <c r="G98" s="788"/>
      <c r="H98" s="319" t="s">
        <v>259</v>
      </c>
      <c r="I98" s="27">
        <v>27937</v>
      </c>
      <c r="J98" s="436" t="s">
        <v>657</v>
      </c>
      <c r="K98" s="287" t="s">
        <v>656</v>
      </c>
      <c r="L98" s="16">
        <v>22</v>
      </c>
      <c r="M98" s="16">
        <v>0</v>
      </c>
      <c r="N98" s="16">
        <v>22</v>
      </c>
      <c r="O98" s="16">
        <v>0</v>
      </c>
      <c r="P98" s="16">
        <v>22</v>
      </c>
      <c r="Q98" s="767">
        <v>0</v>
      </c>
      <c r="R98" s="767">
        <v>22</v>
      </c>
      <c r="S98" s="1114">
        <v>0</v>
      </c>
      <c r="T98" s="1114"/>
      <c r="U98" s="15"/>
      <c r="V98" s="769"/>
      <c r="W98" s="15"/>
      <c r="X98" s="769"/>
      <c r="Y98" s="766"/>
      <c r="Z98" s="769"/>
      <c r="AA98" s="15"/>
      <c r="AB98" s="769"/>
      <c r="AC98" s="15"/>
      <c r="AD98" s="769"/>
      <c r="AE98" s="15"/>
      <c r="AF98" s="769"/>
      <c r="AG98" s="15"/>
      <c r="AH98" s="769"/>
      <c r="AI98" s="15"/>
      <c r="AJ98" s="769"/>
      <c r="AK98" s="15"/>
      <c r="AL98" s="769"/>
      <c r="AM98" s="15"/>
      <c r="AN98" s="770"/>
      <c r="AO98" s="15"/>
      <c r="AP98" s="770"/>
      <c r="AQ98" s="15"/>
      <c r="AR98" s="770"/>
      <c r="AS98" s="15"/>
      <c r="AT98" s="770"/>
      <c r="AU98" s="15"/>
      <c r="AV98" s="770"/>
      <c r="AW98" s="15"/>
      <c r="AX98" s="770"/>
      <c r="AY98" s="15"/>
      <c r="AZ98" s="770"/>
      <c r="BA98" s="15"/>
      <c r="BB98" s="770"/>
      <c r="BC98" s="15"/>
      <c r="BD98" s="770"/>
      <c r="BE98" s="15"/>
      <c r="BF98" s="770"/>
      <c r="BG98" s="15"/>
      <c r="BH98" s="770"/>
      <c r="BI98" s="15"/>
      <c r="BJ98" s="770"/>
      <c r="BK98" s="15"/>
      <c r="BL98" s="770"/>
      <c r="BM98" s="168">
        <f t="shared" si="15"/>
        <v>0</v>
      </c>
      <c r="BN98" s="25"/>
      <c r="BO98" s="168">
        <f t="shared" si="16"/>
        <v>0</v>
      </c>
      <c r="BP98" s="25"/>
      <c r="BQ98" s="15">
        <f t="shared" si="17"/>
        <v>0</v>
      </c>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row>
    <row r="99" spans="1:103" customFormat="1" ht="21" hidden="1" customHeight="1">
      <c r="A99" s="40"/>
      <c r="B99" s="40"/>
      <c r="C99" s="38" t="s">
        <v>80</v>
      </c>
      <c r="D99" s="34" t="s">
        <v>1075</v>
      </c>
      <c r="E99" s="477">
        <v>11413</v>
      </c>
      <c r="F99" s="459">
        <v>43564</v>
      </c>
      <c r="G99" s="788"/>
      <c r="H99" s="319" t="s">
        <v>923</v>
      </c>
      <c r="I99" s="27">
        <v>43607</v>
      </c>
      <c r="J99" s="436" t="s">
        <v>1077</v>
      </c>
      <c r="K99" s="287" t="s">
        <v>1076</v>
      </c>
      <c r="L99" s="16">
        <v>6</v>
      </c>
      <c r="M99" s="16">
        <v>0</v>
      </c>
      <c r="N99" s="16">
        <v>6</v>
      </c>
      <c r="O99" s="16">
        <v>0</v>
      </c>
      <c r="P99" s="16">
        <v>6</v>
      </c>
      <c r="Q99" s="767">
        <v>0</v>
      </c>
      <c r="R99" s="767">
        <v>6</v>
      </c>
      <c r="S99" s="1114">
        <v>0</v>
      </c>
      <c r="T99" s="1114"/>
      <c r="U99" s="15"/>
      <c r="V99" s="769"/>
      <c r="W99" s="15"/>
      <c r="X99" s="769"/>
      <c r="Y99" s="766"/>
      <c r="Z99" s="769"/>
      <c r="AA99" s="15"/>
      <c r="AB99" s="769"/>
      <c r="AC99" s="15"/>
      <c r="AD99" s="769"/>
      <c r="AE99" s="15"/>
      <c r="AF99" s="769"/>
      <c r="AG99" s="15"/>
      <c r="AH99" s="769"/>
      <c r="AI99" s="15"/>
      <c r="AJ99" s="769"/>
      <c r="AK99" s="15"/>
      <c r="AL99" s="769"/>
      <c r="AM99" s="15"/>
      <c r="AN99" s="770"/>
      <c r="AO99" s="15"/>
      <c r="AP99" s="770"/>
      <c r="AQ99" s="15"/>
      <c r="AR99" s="770"/>
      <c r="AS99" s="15"/>
      <c r="AT99" s="770"/>
      <c r="AU99" s="15"/>
      <c r="AV99" s="770"/>
      <c r="AW99" s="15"/>
      <c r="AX99" s="770"/>
      <c r="AY99" s="15"/>
      <c r="AZ99" s="770"/>
      <c r="BA99" s="15"/>
      <c r="BB99" s="770"/>
      <c r="BC99" s="15"/>
      <c r="BD99" s="770"/>
      <c r="BE99" s="15"/>
      <c r="BF99" s="770"/>
      <c r="BG99" s="15"/>
      <c r="BH99" s="770"/>
      <c r="BI99" s="15"/>
      <c r="BJ99" s="770"/>
      <c r="BK99" s="15"/>
      <c r="BL99" s="770"/>
      <c r="BM99" s="168">
        <f t="shared" si="15"/>
        <v>0</v>
      </c>
      <c r="BN99" s="25"/>
      <c r="BO99" s="168">
        <f t="shared" si="16"/>
        <v>0</v>
      </c>
      <c r="BP99" s="25"/>
      <c r="BQ99" s="15">
        <f t="shared" si="17"/>
        <v>0</v>
      </c>
      <c r="BR99" s="245"/>
      <c r="BS99" s="245"/>
      <c r="BT99" s="245"/>
      <c r="BU99" s="24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row>
    <row r="100" spans="1:103" customFormat="1" ht="21" hidden="1" customHeight="1">
      <c r="A100" s="40"/>
      <c r="B100" s="40"/>
      <c r="C100" s="38" t="s">
        <v>66</v>
      </c>
      <c r="D100" s="556" t="s">
        <v>1161</v>
      </c>
      <c r="E100" s="477">
        <v>6258</v>
      </c>
      <c r="F100" s="457">
        <v>41551</v>
      </c>
      <c r="G100" s="788"/>
      <c r="H100" s="319" t="s">
        <v>748</v>
      </c>
      <c r="I100" s="27">
        <v>28780</v>
      </c>
      <c r="J100" s="431" t="s">
        <v>651</v>
      </c>
      <c r="K100" s="287" t="s">
        <v>650</v>
      </c>
      <c r="L100" s="16">
        <v>34</v>
      </c>
      <c r="M100" s="16">
        <v>0</v>
      </c>
      <c r="N100" s="16">
        <v>34</v>
      </c>
      <c r="O100" s="16">
        <v>0</v>
      </c>
      <c r="P100" s="16">
        <v>34</v>
      </c>
      <c r="Q100" s="767">
        <v>0</v>
      </c>
      <c r="R100" s="767">
        <v>34</v>
      </c>
      <c r="S100" s="1114">
        <v>0</v>
      </c>
      <c r="T100" s="1114"/>
      <c r="U100" s="15"/>
      <c r="V100" s="769"/>
      <c r="W100" s="15"/>
      <c r="X100" s="769"/>
      <c r="Y100" s="766"/>
      <c r="Z100" s="769"/>
      <c r="AA100" s="15"/>
      <c r="AB100" s="769"/>
      <c r="AC100" s="15"/>
      <c r="AD100" s="769"/>
      <c r="AE100" s="15"/>
      <c r="AF100" s="769"/>
      <c r="AG100" s="15"/>
      <c r="AH100" s="769"/>
      <c r="AI100" s="15"/>
      <c r="AJ100" s="769"/>
      <c r="AK100" s="15"/>
      <c r="AL100" s="769"/>
      <c r="AM100" s="15"/>
      <c r="AN100" s="770"/>
      <c r="AO100" s="15"/>
      <c r="AP100" s="770"/>
      <c r="AQ100" s="15"/>
      <c r="AR100" s="770"/>
      <c r="AS100" s="15"/>
      <c r="AT100" s="770"/>
      <c r="AU100" s="15"/>
      <c r="AV100" s="770"/>
      <c r="AW100" s="15"/>
      <c r="AX100" s="770"/>
      <c r="AY100" s="15"/>
      <c r="AZ100" s="770"/>
      <c r="BA100" s="15"/>
      <c r="BB100" s="770"/>
      <c r="BC100" s="15"/>
      <c r="BD100" s="770"/>
      <c r="BE100" s="15"/>
      <c r="BF100" s="770"/>
      <c r="BG100" s="15"/>
      <c r="BH100" s="770"/>
      <c r="BI100" s="15"/>
      <c r="BJ100" s="770"/>
      <c r="BK100" s="15"/>
      <c r="BL100" s="770"/>
      <c r="BM100" s="168">
        <f t="shared" si="15"/>
        <v>0</v>
      </c>
      <c r="BN100" s="25"/>
      <c r="BO100" s="168">
        <f t="shared" si="16"/>
        <v>0</v>
      </c>
      <c r="BP100" s="25"/>
      <c r="BQ100" s="15">
        <f t="shared" si="17"/>
        <v>0</v>
      </c>
      <c r="BR100" s="245"/>
      <c r="BS100" s="24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row>
    <row r="101" spans="1:103" customFormat="1" ht="21" hidden="1" customHeight="1">
      <c r="A101" s="40"/>
      <c r="B101" s="40"/>
      <c r="C101" s="38" t="s">
        <v>99</v>
      </c>
      <c r="D101" s="556" t="s">
        <v>186</v>
      </c>
      <c r="E101" s="477">
        <v>9224</v>
      </c>
      <c r="F101" s="457">
        <v>29953</v>
      </c>
      <c r="G101" s="788"/>
      <c r="H101" s="319" t="s">
        <v>1403</v>
      </c>
      <c r="I101" s="27">
        <v>27822</v>
      </c>
      <c r="J101" s="431" t="s">
        <v>485</v>
      </c>
      <c r="K101" s="287" t="s">
        <v>484</v>
      </c>
      <c r="L101" s="16">
        <v>0</v>
      </c>
      <c r="M101" s="16">
        <v>0</v>
      </c>
      <c r="N101" s="16">
        <v>0</v>
      </c>
      <c r="O101" s="16">
        <v>0</v>
      </c>
      <c r="P101" s="16">
        <v>0</v>
      </c>
      <c r="Q101" s="767">
        <v>0</v>
      </c>
      <c r="R101" s="767">
        <v>0</v>
      </c>
      <c r="S101" s="1114">
        <v>0</v>
      </c>
      <c r="T101" s="1114"/>
      <c r="U101" s="15"/>
      <c r="V101" s="769"/>
      <c r="W101" s="15"/>
      <c r="X101" s="769"/>
      <c r="Y101" s="766"/>
      <c r="Z101" s="769"/>
      <c r="AA101" s="15"/>
      <c r="AB101" s="769"/>
      <c r="AC101" s="15"/>
      <c r="AD101" s="769"/>
      <c r="AE101" s="15"/>
      <c r="AF101" s="769"/>
      <c r="AG101" s="15"/>
      <c r="AH101" s="769"/>
      <c r="AI101" s="15"/>
      <c r="AJ101" s="769"/>
      <c r="AK101" s="15"/>
      <c r="AL101" s="769"/>
      <c r="AM101" s="15"/>
      <c r="AN101" s="770"/>
      <c r="AO101" s="15"/>
      <c r="AP101" s="770"/>
      <c r="AQ101" s="15"/>
      <c r="AR101" s="770"/>
      <c r="AS101" s="15"/>
      <c r="AT101" s="770"/>
      <c r="AU101" s="15"/>
      <c r="AV101" s="770"/>
      <c r="AW101" s="15"/>
      <c r="AX101" s="770"/>
      <c r="AY101" s="15"/>
      <c r="AZ101" s="770"/>
      <c r="BA101" s="15"/>
      <c r="BB101" s="770"/>
      <c r="BC101" s="15"/>
      <c r="BD101" s="770"/>
      <c r="BE101" s="15"/>
      <c r="BF101" s="770"/>
      <c r="BG101" s="15"/>
      <c r="BH101" s="770"/>
      <c r="BI101" s="15"/>
      <c r="BJ101" s="770"/>
      <c r="BK101" s="15"/>
      <c r="BL101" s="770"/>
      <c r="BM101" s="168">
        <f t="shared" si="15"/>
        <v>0</v>
      </c>
      <c r="BN101" s="25"/>
      <c r="BO101" s="168">
        <f t="shared" si="16"/>
        <v>0</v>
      </c>
      <c r="BP101" s="25"/>
      <c r="BQ101" s="15">
        <f t="shared" si="17"/>
        <v>0</v>
      </c>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row>
    <row r="102" spans="1:103" customFormat="1" ht="21" hidden="1" customHeight="1">
      <c r="A102" s="40"/>
      <c r="B102" s="40"/>
      <c r="C102" s="38" t="s">
        <v>103</v>
      </c>
      <c r="D102" s="556" t="s">
        <v>1584</v>
      </c>
      <c r="E102" s="477">
        <v>9604</v>
      </c>
      <c r="F102" s="458">
        <v>35583</v>
      </c>
      <c r="G102" s="788"/>
      <c r="H102" s="319" t="s">
        <v>1403</v>
      </c>
      <c r="I102" s="27">
        <v>21685</v>
      </c>
      <c r="J102" s="436" t="s">
        <v>1586</v>
      </c>
      <c r="K102" s="287" t="s">
        <v>1585</v>
      </c>
      <c r="L102" s="16">
        <v>0</v>
      </c>
      <c r="M102" s="16">
        <v>0</v>
      </c>
      <c r="N102" s="16">
        <v>0</v>
      </c>
      <c r="O102" s="16">
        <v>0</v>
      </c>
      <c r="P102" s="16">
        <v>0</v>
      </c>
      <c r="Q102" s="767">
        <v>0</v>
      </c>
      <c r="R102" s="767">
        <v>0</v>
      </c>
      <c r="S102" s="1114">
        <v>0</v>
      </c>
      <c r="T102" s="1114"/>
      <c r="U102" s="15"/>
      <c r="V102" s="769"/>
      <c r="W102" s="15"/>
      <c r="X102" s="769"/>
      <c r="Y102" s="766"/>
      <c r="Z102" s="769"/>
      <c r="AA102" s="15"/>
      <c r="AB102" s="769"/>
      <c r="AC102" s="15"/>
      <c r="AD102" s="769"/>
      <c r="AE102" s="15"/>
      <c r="AF102" s="769"/>
      <c r="AG102" s="15"/>
      <c r="AH102" s="769"/>
      <c r="AI102" s="15"/>
      <c r="AJ102" s="769"/>
      <c r="AK102" s="15"/>
      <c r="AL102" s="769"/>
      <c r="AM102" s="15"/>
      <c r="AN102" s="770"/>
      <c r="AO102" s="15"/>
      <c r="AP102" s="770"/>
      <c r="AQ102" s="15"/>
      <c r="AR102" s="770"/>
      <c r="AS102" s="15"/>
      <c r="AT102" s="770"/>
      <c r="AU102" s="15"/>
      <c r="AV102" s="770"/>
      <c r="AW102" s="15"/>
      <c r="AX102" s="770"/>
      <c r="AY102" s="15"/>
      <c r="AZ102" s="770"/>
      <c r="BA102" s="15"/>
      <c r="BB102" s="770"/>
      <c r="BC102" s="15"/>
      <c r="BD102" s="770"/>
      <c r="BE102" s="15"/>
      <c r="BF102" s="770"/>
      <c r="BG102" s="15"/>
      <c r="BH102" s="770"/>
      <c r="BI102" s="15"/>
      <c r="BJ102" s="770"/>
      <c r="BK102" s="15"/>
      <c r="BL102" s="770"/>
      <c r="BM102" s="168">
        <f t="shared" si="15"/>
        <v>0</v>
      </c>
      <c r="BN102" s="25"/>
      <c r="BO102" s="168">
        <f t="shared" si="16"/>
        <v>0</v>
      </c>
      <c r="BP102" s="25"/>
      <c r="BQ102" s="15">
        <f t="shared" si="17"/>
        <v>0</v>
      </c>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row>
    <row r="103" spans="1:103" customFormat="1" ht="21" hidden="1" customHeight="1">
      <c r="A103" s="40"/>
      <c r="B103" s="40"/>
      <c r="C103" s="38" t="s">
        <v>106</v>
      </c>
      <c r="D103" s="556" t="s">
        <v>1570</v>
      </c>
      <c r="E103" s="477">
        <v>71</v>
      </c>
      <c r="F103" s="459">
        <v>36510</v>
      </c>
      <c r="G103" s="788"/>
      <c r="H103" s="319" t="s">
        <v>1403</v>
      </c>
      <c r="I103" s="27">
        <v>39720</v>
      </c>
      <c r="J103" s="436" t="s">
        <v>1571</v>
      </c>
      <c r="K103" s="287" t="s">
        <v>1614</v>
      </c>
      <c r="L103" s="16">
        <v>0</v>
      </c>
      <c r="M103" s="16">
        <v>0</v>
      </c>
      <c r="N103" s="16">
        <v>0</v>
      </c>
      <c r="O103" s="16">
        <v>0</v>
      </c>
      <c r="P103" s="16">
        <v>0</v>
      </c>
      <c r="Q103" s="767">
        <v>0</v>
      </c>
      <c r="R103" s="767">
        <v>0</v>
      </c>
      <c r="S103" s="1114">
        <v>0</v>
      </c>
      <c r="T103" s="1114"/>
      <c r="U103" s="15"/>
      <c r="V103" s="769"/>
      <c r="W103" s="15"/>
      <c r="X103" s="769"/>
      <c r="Y103" s="766"/>
      <c r="Z103" s="769"/>
      <c r="AA103" s="15"/>
      <c r="AB103" s="769"/>
      <c r="AC103" s="15"/>
      <c r="AD103" s="769"/>
      <c r="AE103" s="15"/>
      <c r="AF103" s="769"/>
      <c r="AG103" s="15"/>
      <c r="AH103" s="769"/>
      <c r="AI103" s="15"/>
      <c r="AJ103" s="769"/>
      <c r="AK103" s="15"/>
      <c r="AL103" s="769"/>
      <c r="AM103" s="15"/>
      <c r="AN103" s="770"/>
      <c r="AO103" s="15"/>
      <c r="AP103" s="770"/>
      <c r="AQ103" s="15"/>
      <c r="AR103" s="770"/>
      <c r="AS103" s="15"/>
      <c r="AT103" s="770"/>
      <c r="AU103" s="15"/>
      <c r="AV103" s="770"/>
      <c r="AW103" s="15"/>
      <c r="AX103" s="770"/>
      <c r="AY103" s="15"/>
      <c r="AZ103" s="770"/>
      <c r="BA103" s="15"/>
      <c r="BB103" s="770"/>
      <c r="BC103" s="15"/>
      <c r="BD103" s="770"/>
      <c r="BE103" s="15"/>
      <c r="BF103" s="770"/>
      <c r="BG103" s="15"/>
      <c r="BH103" s="770"/>
      <c r="BI103" s="15"/>
      <c r="BJ103" s="770"/>
      <c r="BK103" s="15"/>
      <c r="BL103" s="770"/>
      <c r="BM103" s="168">
        <f t="shared" si="15"/>
        <v>0</v>
      </c>
      <c r="BN103" s="25"/>
      <c r="BO103" s="168">
        <f t="shared" si="16"/>
        <v>0</v>
      </c>
      <c r="BP103" s="25"/>
      <c r="BQ103" s="15">
        <f t="shared" si="17"/>
        <v>0</v>
      </c>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row>
    <row r="104" spans="1:103" customFormat="1" ht="21" hidden="1" customHeight="1">
      <c r="A104" s="40"/>
      <c r="B104" s="40"/>
      <c r="C104" s="38" t="s">
        <v>110</v>
      </c>
      <c r="D104" s="556" t="s">
        <v>227</v>
      </c>
      <c r="E104" s="477">
        <v>1873</v>
      </c>
      <c r="F104" s="458">
        <v>37781</v>
      </c>
      <c r="G104" s="788"/>
      <c r="H104" s="319" t="s">
        <v>1403</v>
      </c>
      <c r="I104" s="27">
        <v>23881</v>
      </c>
      <c r="J104" s="430" t="s">
        <v>636</v>
      </c>
      <c r="K104" s="287" t="s">
        <v>635</v>
      </c>
      <c r="L104" s="16">
        <v>0</v>
      </c>
      <c r="M104" s="16">
        <v>0</v>
      </c>
      <c r="N104" s="16">
        <v>0</v>
      </c>
      <c r="O104" s="16">
        <v>0</v>
      </c>
      <c r="P104" s="16">
        <v>0</v>
      </c>
      <c r="Q104" s="767">
        <v>0</v>
      </c>
      <c r="R104" s="767">
        <v>0</v>
      </c>
      <c r="S104" s="1114">
        <v>0</v>
      </c>
      <c r="T104" s="1114"/>
      <c r="U104" s="15"/>
      <c r="V104" s="769"/>
      <c r="W104" s="15"/>
      <c r="X104" s="769"/>
      <c r="Y104" s="766"/>
      <c r="Z104" s="769"/>
      <c r="AA104" s="15"/>
      <c r="AB104" s="769"/>
      <c r="AC104" s="15"/>
      <c r="AD104" s="769"/>
      <c r="AE104" s="15"/>
      <c r="AF104" s="769"/>
      <c r="AG104" s="15"/>
      <c r="AH104" s="769"/>
      <c r="AI104" s="15"/>
      <c r="AJ104" s="769"/>
      <c r="AK104" s="15"/>
      <c r="AL104" s="769"/>
      <c r="AM104" s="15"/>
      <c r="AN104" s="770"/>
      <c r="AO104" s="15"/>
      <c r="AP104" s="770"/>
      <c r="AQ104" s="15"/>
      <c r="AR104" s="770"/>
      <c r="AS104" s="15"/>
      <c r="AT104" s="770"/>
      <c r="AU104" s="15"/>
      <c r="AV104" s="770"/>
      <c r="AW104" s="15"/>
      <c r="AX104" s="770"/>
      <c r="AY104" s="15"/>
      <c r="AZ104" s="770"/>
      <c r="BA104" s="15"/>
      <c r="BB104" s="770"/>
      <c r="BC104" s="15"/>
      <c r="BD104" s="770"/>
      <c r="BE104" s="15"/>
      <c r="BF104" s="770"/>
      <c r="BG104" s="15"/>
      <c r="BH104" s="770"/>
      <c r="BI104" s="15"/>
      <c r="BJ104" s="770"/>
      <c r="BK104" s="15"/>
      <c r="BL104" s="770"/>
      <c r="BM104" s="168">
        <f t="shared" si="15"/>
        <v>0</v>
      </c>
      <c r="BN104" s="25"/>
      <c r="BO104" s="168">
        <f t="shared" si="16"/>
        <v>0</v>
      </c>
      <c r="BP104" s="25"/>
      <c r="BQ104" s="15">
        <f t="shared" si="17"/>
        <v>0</v>
      </c>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row>
    <row r="105" spans="1:103" customFormat="1" ht="21" hidden="1" customHeight="1">
      <c r="A105" s="40"/>
      <c r="B105" s="40"/>
      <c r="C105" s="38" t="s">
        <v>135</v>
      </c>
      <c r="D105" s="556" t="s">
        <v>71</v>
      </c>
      <c r="E105" s="477">
        <v>4210</v>
      </c>
      <c r="F105" s="457">
        <v>42419</v>
      </c>
      <c r="G105" s="788"/>
      <c r="H105" s="319" t="s">
        <v>1403</v>
      </c>
      <c r="I105" s="27" t="s">
        <v>1576</v>
      </c>
      <c r="J105" s="590" t="s">
        <v>1575</v>
      </c>
      <c r="K105" s="287" t="s">
        <v>1574</v>
      </c>
      <c r="L105" s="16">
        <v>0</v>
      </c>
      <c r="M105" s="16">
        <v>0</v>
      </c>
      <c r="N105" s="16">
        <v>0</v>
      </c>
      <c r="O105" s="16">
        <v>0</v>
      </c>
      <c r="P105" s="16">
        <v>0</v>
      </c>
      <c r="Q105" s="767">
        <v>0</v>
      </c>
      <c r="R105" s="767">
        <v>0</v>
      </c>
      <c r="S105" s="1114">
        <v>0</v>
      </c>
      <c r="T105" s="1114"/>
      <c r="U105" s="15"/>
      <c r="V105" s="769"/>
      <c r="W105" s="15"/>
      <c r="X105" s="769"/>
      <c r="Y105" s="766"/>
      <c r="Z105" s="769"/>
      <c r="AA105" s="15"/>
      <c r="AB105" s="769"/>
      <c r="AC105" s="15"/>
      <c r="AD105" s="769"/>
      <c r="AE105" s="15"/>
      <c r="AF105" s="769"/>
      <c r="AG105" s="15"/>
      <c r="AH105" s="769"/>
      <c r="AI105" s="15"/>
      <c r="AJ105" s="769"/>
      <c r="AK105" s="15"/>
      <c r="AL105" s="769"/>
      <c r="AM105" s="15"/>
      <c r="AN105" s="770"/>
      <c r="AO105" s="15"/>
      <c r="AP105" s="770"/>
      <c r="AQ105" s="15"/>
      <c r="AR105" s="770"/>
      <c r="AS105" s="15"/>
      <c r="AT105" s="770"/>
      <c r="AU105" s="15"/>
      <c r="AV105" s="770"/>
      <c r="AW105" s="15"/>
      <c r="AX105" s="770"/>
      <c r="AY105" s="15"/>
      <c r="AZ105" s="770"/>
      <c r="BA105" s="15"/>
      <c r="BB105" s="770"/>
      <c r="BC105" s="15"/>
      <c r="BD105" s="770"/>
      <c r="BE105" s="15"/>
      <c r="BF105" s="770"/>
      <c r="BG105" s="15"/>
      <c r="BH105" s="770"/>
      <c r="BI105" s="15"/>
      <c r="BJ105" s="770"/>
      <c r="BK105" s="15"/>
      <c r="BL105" s="770"/>
      <c r="BM105" s="168">
        <f t="shared" si="15"/>
        <v>0</v>
      </c>
      <c r="BN105" s="25"/>
      <c r="BO105" s="168">
        <f t="shared" si="16"/>
        <v>0</v>
      </c>
      <c r="BP105" s="25"/>
      <c r="BQ105" s="15">
        <f t="shared" si="17"/>
        <v>0</v>
      </c>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row>
    <row r="106" spans="1:103" customFormat="1" ht="21" hidden="1" customHeight="1">
      <c r="A106" s="40"/>
      <c r="B106" s="40"/>
      <c r="C106" s="38" t="s">
        <v>136</v>
      </c>
      <c r="D106" s="556" t="s">
        <v>1532</v>
      </c>
      <c r="E106" s="477">
        <v>11368</v>
      </c>
      <c r="F106" s="458">
        <v>43005</v>
      </c>
      <c r="G106" s="788"/>
      <c r="H106" s="319" t="s">
        <v>1403</v>
      </c>
      <c r="I106" s="27">
        <v>34907</v>
      </c>
      <c r="J106" s="430" t="s">
        <v>1533</v>
      </c>
      <c r="K106" s="287" t="s">
        <v>1536</v>
      </c>
      <c r="L106" s="16">
        <v>0</v>
      </c>
      <c r="M106" s="16">
        <v>0</v>
      </c>
      <c r="N106" s="16">
        <v>0</v>
      </c>
      <c r="O106" s="16">
        <v>0</v>
      </c>
      <c r="P106" s="16">
        <v>0</v>
      </c>
      <c r="Q106" s="767">
        <v>0</v>
      </c>
      <c r="R106" s="767">
        <v>0</v>
      </c>
      <c r="S106" s="1114">
        <v>0</v>
      </c>
      <c r="T106" s="1114"/>
      <c r="U106" s="15"/>
      <c r="V106" s="769"/>
      <c r="W106" s="15"/>
      <c r="X106" s="769"/>
      <c r="Y106" s="766"/>
      <c r="Z106" s="769"/>
      <c r="AA106" s="15"/>
      <c r="AB106" s="769"/>
      <c r="AC106" s="15"/>
      <c r="AD106" s="769"/>
      <c r="AE106" s="15"/>
      <c r="AF106" s="769"/>
      <c r="AG106" s="15"/>
      <c r="AH106" s="769"/>
      <c r="AI106" s="15"/>
      <c r="AJ106" s="769"/>
      <c r="AK106" s="15"/>
      <c r="AL106" s="769"/>
      <c r="AM106" s="15"/>
      <c r="AN106" s="770"/>
      <c r="AO106" s="15"/>
      <c r="AP106" s="770"/>
      <c r="AQ106" s="15"/>
      <c r="AR106" s="770"/>
      <c r="AS106" s="15"/>
      <c r="AT106" s="770"/>
      <c r="AU106" s="15"/>
      <c r="AV106" s="770"/>
      <c r="AW106" s="15"/>
      <c r="AX106" s="770"/>
      <c r="AY106" s="15"/>
      <c r="AZ106" s="770"/>
      <c r="BA106" s="15"/>
      <c r="BB106" s="770"/>
      <c r="BC106" s="15"/>
      <c r="BD106" s="770"/>
      <c r="BE106" s="15"/>
      <c r="BF106" s="770"/>
      <c r="BG106" s="15"/>
      <c r="BH106" s="770"/>
      <c r="BI106" s="15"/>
      <c r="BJ106" s="770"/>
      <c r="BK106" s="15"/>
      <c r="BL106" s="770"/>
      <c r="BM106" s="168">
        <f t="shared" si="15"/>
        <v>0</v>
      </c>
      <c r="BN106" s="25"/>
      <c r="BO106" s="168">
        <f t="shared" si="16"/>
        <v>0</v>
      </c>
      <c r="BP106" s="25"/>
      <c r="BQ106" s="15">
        <f t="shared" si="17"/>
        <v>0</v>
      </c>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row>
    <row r="107" spans="1:103" customFormat="1" ht="21" hidden="1" customHeight="1">
      <c r="A107" s="40"/>
      <c r="B107" s="40"/>
      <c r="C107" s="38" t="s">
        <v>138</v>
      </c>
      <c r="D107" s="556" t="s">
        <v>1017</v>
      </c>
      <c r="E107" s="477">
        <v>9964</v>
      </c>
      <c r="F107" s="458">
        <v>43892</v>
      </c>
      <c r="G107" s="788"/>
      <c r="H107" s="319" t="s">
        <v>1403</v>
      </c>
      <c r="I107" s="27">
        <v>39317</v>
      </c>
      <c r="J107" s="436" t="s">
        <v>1016</v>
      </c>
      <c r="K107" s="287" t="s">
        <v>1015</v>
      </c>
      <c r="L107" s="16">
        <v>0</v>
      </c>
      <c r="M107" s="16">
        <v>0</v>
      </c>
      <c r="N107" s="16">
        <v>0</v>
      </c>
      <c r="O107" s="16">
        <v>0</v>
      </c>
      <c r="P107" s="16">
        <v>0</v>
      </c>
      <c r="Q107" s="767">
        <v>0</v>
      </c>
      <c r="R107" s="767">
        <v>0</v>
      </c>
      <c r="S107" s="1114">
        <v>0</v>
      </c>
      <c r="T107" s="1114"/>
      <c r="U107" s="15"/>
      <c r="V107" s="769"/>
      <c r="W107" s="15"/>
      <c r="X107" s="769"/>
      <c r="Y107" s="766"/>
      <c r="Z107" s="769"/>
      <c r="AA107" s="15"/>
      <c r="AB107" s="769"/>
      <c r="AC107" s="15"/>
      <c r="AD107" s="769"/>
      <c r="AE107" s="15"/>
      <c r="AF107" s="769"/>
      <c r="AG107" s="15"/>
      <c r="AH107" s="769"/>
      <c r="AI107" s="15"/>
      <c r="AJ107" s="769"/>
      <c r="AK107" s="15"/>
      <c r="AL107" s="769"/>
      <c r="AM107" s="15"/>
      <c r="AN107" s="770"/>
      <c r="AO107" s="15"/>
      <c r="AP107" s="770"/>
      <c r="AQ107" s="15"/>
      <c r="AR107" s="770"/>
      <c r="AS107" s="15"/>
      <c r="AT107" s="770"/>
      <c r="AU107" s="15"/>
      <c r="AV107" s="770"/>
      <c r="AW107" s="15"/>
      <c r="AX107" s="770"/>
      <c r="AY107" s="15"/>
      <c r="AZ107" s="770"/>
      <c r="BA107" s="15"/>
      <c r="BB107" s="770"/>
      <c r="BC107" s="15"/>
      <c r="BD107" s="770"/>
      <c r="BE107" s="15"/>
      <c r="BF107" s="770"/>
      <c r="BG107" s="15"/>
      <c r="BH107" s="770"/>
      <c r="BI107" s="15"/>
      <c r="BJ107" s="770"/>
      <c r="BK107" s="15"/>
      <c r="BL107" s="770"/>
      <c r="BM107" s="168">
        <f t="shared" si="15"/>
        <v>0</v>
      </c>
      <c r="BN107" s="25"/>
      <c r="BO107" s="168">
        <f t="shared" si="16"/>
        <v>0</v>
      </c>
      <c r="BP107" s="25"/>
      <c r="BQ107" s="15">
        <f t="shared" si="17"/>
        <v>0</v>
      </c>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row>
    <row r="108" spans="1:103" customFormat="1" ht="21" hidden="1" customHeight="1">
      <c r="A108" s="40"/>
      <c r="B108" s="40"/>
      <c r="C108" s="38" t="s">
        <v>146</v>
      </c>
      <c r="D108" s="556" t="s">
        <v>1420</v>
      </c>
      <c r="E108" s="477">
        <v>10988</v>
      </c>
      <c r="F108" s="459">
        <v>44636</v>
      </c>
      <c r="G108" s="788"/>
      <c r="H108" s="319" t="s">
        <v>1403</v>
      </c>
      <c r="I108" s="27">
        <v>21759</v>
      </c>
      <c r="J108" s="436" t="s">
        <v>1422</v>
      </c>
      <c r="K108" s="287" t="s">
        <v>1421</v>
      </c>
      <c r="L108" s="16">
        <v>0</v>
      </c>
      <c r="M108" s="16">
        <v>0</v>
      </c>
      <c r="N108" s="16">
        <v>0</v>
      </c>
      <c r="O108" s="16">
        <v>0</v>
      </c>
      <c r="P108" s="16">
        <v>0</v>
      </c>
      <c r="Q108" s="767">
        <v>0</v>
      </c>
      <c r="R108" s="767">
        <v>0</v>
      </c>
      <c r="S108" s="1114">
        <v>0</v>
      </c>
      <c r="T108" s="1114"/>
      <c r="U108" s="15"/>
      <c r="V108" s="769"/>
      <c r="W108" s="15"/>
      <c r="X108" s="769"/>
      <c r="Y108" s="766"/>
      <c r="Z108" s="769"/>
      <c r="AA108" s="15"/>
      <c r="AB108" s="769"/>
      <c r="AC108" s="15"/>
      <c r="AD108" s="769"/>
      <c r="AE108" s="15"/>
      <c r="AF108" s="769"/>
      <c r="AG108" s="15"/>
      <c r="AH108" s="769"/>
      <c r="AI108" s="15"/>
      <c r="AJ108" s="769"/>
      <c r="AK108" s="15"/>
      <c r="AL108" s="769"/>
      <c r="AM108" s="15"/>
      <c r="AN108" s="770"/>
      <c r="AO108" s="15"/>
      <c r="AP108" s="770"/>
      <c r="AQ108" s="15"/>
      <c r="AR108" s="770"/>
      <c r="AS108" s="15"/>
      <c r="AT108" s="770"/>
      <c r="AU108" s="15"/>
      <c r="AV108" s="770"/>
      <c r="AW108" s="15"/>
      <c r="AX108" s="770"/>
      <c r="AY108" s="15"/>
      <c r="AZ108" s="770"/>
      <c r="BA108" s="15"/>
      <c r="BB108" s="770"/>
      <c r="BC108" s="15"/>
      <c r="BD108" s="770"/>
      <c r="BE108" s="15"/>
      <c r="BF108" s="770"/>
      <c r="BG108" s="15"/>
      <c r="BH108" s="770"/>
      <c r="BI108" s="15"/>
      <c r="BJ108" s="770"/>
      <c r="BK108" s="15"/>
      <c r="BL108" s="770"/>
      <c r="BM108" s="168">
        <f t="shared" si="15"/>
        <v>0</v>
      </c>
      <c r="BN108" s="25"/>
      <c r="BO108" s="168">
        <f t="shared" si="16"/>
        <v>0</v>
      </c>
      <c r="BP108" s="25"/>
      <c r="BQ108" s="15">
        <f t="shared" si="17"/>
        <v>0</v>
      </c>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row>
    <row r="109" spans="1:103" customFormat="1" ht="21" hidden="1" customHeight="1">
      <c r="A109" s="40"/>
      <c r="B109" s="40"/>
      <c r="C109" s="38" t="s">
        <v>148</v>
      </c>
      <c r="D109" s="556" t="s">
        <v>1494</v>
      </c>
      <c r="E109" s="477">
        <v>11331</v>
      </c>
      <c r="F109" s="459">
        <v>44686</v>
      </c>
      <c r="G109" s="788"/>
      <c r="H109" s="579" t="s">
        <v>1403</v>
      </c>
      <c r="I109" s="27">
        <v>44959</v>
      </c>
      <c r="J109" s="436" t="s">
        <v>1492</v>
      </c>
      <c r="K109" s="287" t="s">
        <v>1491</v>
      </c>
      <c r="L109" s="16">
        <v>0</v>
      </c>
      <c r="M109" s="16">
        <v>0</v>
      </c>
      <c r="N109" s="16">
        <v>0</v>
      </c>
      <c r="O109" s="16">
        <v>0</v>
      </c>
      <c r="P109" s="16">
        <v>0</v>
      </c>
      <c r="Q109" s="767">
        <v>0</v>
      </c>
      <c r="R109" s="767">
        <v>0</v>
      </c>
      <c r="S109" s="1114">
        <v>0</v>
      </c>
      <c r="T109" s="1114"/>
      <c r="U109" s="15"/>
      <c r="V109" s="769"/>
      <c r="W109" s="15"/>
      <c r="X109" s="769"/>
      <c r="Y109" s="766"/>
      <c r="Z109" s="769"/>
      <c r="AA109" s="15"/>
      <c r="AB109" s="769"/>
      <c r="AC109" s="15"/>
      <c r="AD109" s="769"/>
      <c r="AE109" s="15"/>
      <c r="AF109" s="769"/>
      <c r="AG109" s="15"/>
      <c r="AH109" s="769"/>
      <c r="AI109" s="15"/>
      <c r="AJ109" s="769"/>
      <c r="AK109" s="15"/>
      <c r="AL109" s="769"/>
      <c r="AM109" s="15"/>
      <c r="AN109" s="770"/>
      <c r="AO109" s="15"/>
      <c r="AP109" s="770"/>
      <c r="AQ109" s="15"/>
      <c r="AR109" s="770"/>
      <c r="AS109" s="15"/>
      <c r="AT109" s="770"/>
      <c r="AU109" s="15"/>
      <c r="AV109" s="770"/>
      <c r="AW109" s="15"/>
      <c r="AX109" s="770"/>
      <c r="AY109" s="15"/>
      <c r="AZ109" s="770"/>
      <c r="BA109" s="15"/>
      <c r="BB109" s="770"/>
      <c r="BC109" s="15"/>
      <c r="BD109" s="770"/>
      <c r="BE109" s="15"/>
      <c r="BF109" s="770"/>
      <c r="BG109" s="15"/>
      <c r="BH109" s="770"/>
      <c r="BI109" s="15"/>
      <c r="BJ109" s="770"/>
      <c r="BK109" s="15"/>
      <c r="BL109" s="770"/>
      <c r="BM109" s="168">
        <f t="shared" si="15"/>
        <v>0</v>
      </c>
      <c r="BN109" s="25"/>
      <c r="BO109" s="168">
        <f t="shared" si="16"/>
        <v>0</v>
      </c>
      <c r="BP109" s="25"/>
      <c r="BQ109" s="15">
        <f t="shared" si="17"/>
        <v>0</v>
      </c>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row>
    <row r="110" spans="1:103" customFormat="1" ht="21" hidden="1" customHeight="1">
      <c r="A110" s="40"/>
      <c r="B110" s="40"/>
      <c r="C110" s="38" t="s">
        <v>149</v>
      </c>
      <c r="D110" s="556" t="s">
        <v>1554</v>
      </c>
      <c r="E110" s="477">
        <v>11399</v>
      </c>
      <c r="F110" s="458">
        <v>44986</v>
      </c>
      <c r="G110" s="788"/>
      <c r="H110" s="319" t="s">
        <v>1403</v>
      </c>
      <c r="I110" s="27">
        <v>44952</v>
      </c>
      <c r="J110" s="430" t="s">
        <v>1556</v>
      </c>
      <c r="K110" s="287" t="s">
        <v>1555</v>
      </c>
      <c r="L110" s="16">
        <v>0</v>
      </c>
      <c r="M110" s="16">
        <v>0</v>
      </c>
      <c r="N110" s="16">
        <v>0</v>
      </c>
      <c r="O110" s="16">
        <v>0</v>
      </c>
      <c r="P110" s="16">
        <v>0</v>
      </c>
      <c r="Q110" s="767">
        <v>0</v>
      </c>
      <c r="R110" s="767">
        <v>0</v>
      </c>
      <c r="S110" s="1114">
        <v>0</v>
      </c>
      <c r="T110" s="1114"/>
      <c r="U110" s="15"/>
      <c r="V110" s="769"/>
      <c r="W110" s="15"/>
      <c r="X110" s="769"/>
      <c r="Y110" s="766"/>
      <c r="Z110" s="769"/>
      <c r="AA110" s="15"/>
      <c r="AB110" s="769"/>
      <c r="AC110" s="15"/>
      <c r="AD110" s="769"/>
      <c r="AE110" s="15"/>
      <c r="AF110" s="769"/>
      <c r="AG110" s="15"/>
      <c r="AH110" s="769"/>
      <c r="AI110" s="15"/>
      <c r="AJ110" s="769"/>
      <c r="AK110" s="15"/>
      <c r="AL110" s="769"/>
      <c r="AM110" s="15"/>
      <c r="AN110" s="770"/>
      <c r="AO110" s="15"/>
      <c r="AP110" s="770"/>
      <c r="AQ110" s="15"/>
      <c r="AR110" s="770"/>
      <c r="AS110" s="15"/>
      <c r="AT110" s="770"/>
      <c r="AU110" s="15"/>
      <c r="AV110" s="770"/>
      <c r="AW110" s="15"/>
      <c r="AX110" s="770"/>
      <c r="AY110" s="15"/>
      <c r="AZ110" s="770"/>
      <c r="BA110" s="15"/>
      <c r="BB110" s="770"/>
      <c r="BC110" s="15"/>
      <c r="BD110" s="770"/>
      <c r="BE110" s="15"/>
      <c r="BF110" s="770"/>
      <c r="BG110" s="15"/>
      <c r="BH110" s="770"/>
      <c r="BI110" s="15"/>
      <c r="BJ110" s="770"/>
      <c r="BK110" s="15"/>
      <c r="BL110" s="770"/>
      <c r="BM110" s="168">
        <f t="shared" si="15"/>
        <v>0</v>
      </c>
      <c r="BN110" s="25"/>
      <c r="BO110" s="168">
        <f t="shared" si="16"/>
        <v>0</v>
      </c>
      <c r="BP110" s="25"/>
      <c r="BQ110" s="15">
        <f t="shared" si="17"/>
        <v>0</v>
      </c>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row>
    <row r="111" spans="1:103" s="25" customFormat="1" ht="15" hidden="1" customHeight="1">
      <c r="C111" s="58"/>
      <c r="D111" s="156"/>
      <c r="E111" s="184"/>
      <c r="F111" s="475"/>
      <c r="G111" s="184"/>
      <c r="H111" s="46"/>
      <c r="I111" s="35"/>
      <c r="J111" s="198"/>
      <c r="K111" s="46"/>
      <c r="U111" s="23"/>
      <c r="W111" s="23"/>
      <c r="Y111" s="23"/>
      <c r="AA111" s="23"/>
      <c r="AC111" s="23"/>
      <c r="AE111" s="23"/>
      <c r="AG111" s="23"/>
      <c r="AI111" s="23"/>
      <c r="AK111" s="23"/>
      <c r="AM111" s="23"/>
      <c r="AO111" s="23"/>
      <c r="AQ111" s="23"/>
      <c r="AS111" s="23"/>
      <c r="AU111" s="23"/>
      <c r="AW111" s="23"/>
      <c r="AY111" s="23"/>
      <c r="BA111" s="23"/>
      <c r="BC111" s="23"/>
      <c r="BE111" s="23"/>
      <c r="BG111" s="23"/>
      <c r="BI111" s="23"/>
      <c r="BK111" s="23"/>
      <c r="BM111" s="11"/>
      <c r="BO111" s="23"/>
      <c r="BQ111" s="23"/>
    </row>
    <row r="112" spans="1:103" s="50" customFormat="1" ht="54" hidden="1" customHeight="1">
      <c r="D112" s="49" t="s">
        <v>2393</v>
      </c>
      <c r="E112" s="184"/>
      <c r="F112" s="465"/>
      <c r="H112" s="257"/>
      <c r="I112" s="35"/>
      <c r="J112" s="585"/>
      <c r="K112" s="257"/>
      <c r="U112" s="49"/>
      <c r="W112" s="49"/>
      <c r="Y112" s="49"/>
      <c r="AA112" s="49"/>
      <c r="AC112" s="49"/>
      <c r="AE112" s="49"/>
      <c r="AG112" s="49"/>
      <c r="AI112" s="49"/>
      <c r="AK112" s="49"/>
      <c r="AM112" s="49"/>
      <c r="AO112" s="49"/>
      <c r="AQ112" s="49"/>
      <c r="AS112" s="49"/>
      <c r="AU112" s="49"/>
      <c r="AW112" s="49"/>
      <c r="AY112" s="49"/>
      <c r="BA112" s="49"/>
      <c r="BC112" s="49"/>
      <c r="BE112" s="49"/>
      <c r="BG112" s="49"/>
      <c r="BI112" s="49"/>
      <c r="BK112" s="49"/>
      <c r="CQ112" s="254"/>
      <c r="CR112" s="254"/>
      <c r="CS112" s="254"/>
      <c r="CU112" s="254"/>
    </row>
    <row r="113" spans="1:107" s="25" customFormat="1" ht="15" hidden="1" customHeight="1">
      <c r="C113" s="58"/>
      <c r="D113" s="156"/>
      <c r="E113" s="184"/>
      <c r="F113" s="475"/>
      <c r="G113" s="184"/>
      <c r="H113" s="46"/>
      <c r="I113" s="35"/>
      <c r="J113" s="198"/>
      <c r="K113" s="46"/>
      <c r="U113" s="23"/>
      <c r="W113" s="23"/>
      <c r="Y113" s="23"/>
      <c r="AA113" s="23"/>
      <c r="AC113" s="23"/>
      <c r="AE113" s="23"/>
      <c r="AG113" s="23"/>
      <c r="AI113" s="23"/>
      <c r="AK113" s="23"/>
      <c r="AM113" s="23"/>
      <c r="AO113" s="23"/>
      <c r="AQ113" s="23"/>
      <c r="AS113" s="23"/>
      <c r="AU113" s="23"/>
      <c r="AW113" s="23"/>
      <c r="AY113" s="23"/>
      <c r="BA113" s="23"/>
      <c r="BC113" s="23"/>
      <c r="BE113" s="23"/>
      <c r="BG113" s="23"/>
      <c r="BI113" s="23"/>
      <c r="BK113" s="23"/>
      <c r="BM113" s="11"/>
      <c r="BO113" s="23"/>
      <c r="BQ113" s="23"/>
    </row>
    <row r="114" spans="1:107" s="484" customFormat="1" ht="34.5" hidden="1" customHeight="1">
      <c r="A114" s="593" t="s">
        <v>301</v>
      </c>
      <c r="B114" s="593" t="s">
        <v>1601</v>
      </c>
      <c r="C114" s="504" t="s">
        <v>12</v>
      </c>
      <c r="D114" s="593" t="s">
        <v>39</v>
      </c>
      <c r="E114" s="591" t="s">
        <v>1665</v>
      </c>
      <c r="F114" s="594" t="s">
        <v>14</v>
      </c>
      <c r="G114" s="591"/>
      <c r="H114" s="594" t="s">
        <v>1611</v>
      </c>
      <c r="I114" s="594" t="s">
        <v>1612</v>
      </c>
      <c r="J114" s="591" t="s">
        <v>299</v>
      </c>
      <c r="K114" s="594" t="s">
        <v>298</v>
      </c>
      <c r="L114" s="591" t="s">
        <v>1353</v>
      </c>
      <c r="M114" s="591" t="s">
        <v>1551</v>
      </c>
      <c r="N114" s="591" t="s">
        <v>1552</v>
      </c>
      <c r="O114" s="591" t="s">
        <v>1760</v>
      </c>
      <c r="P114" s="591" t="s">
        <v>1761</v>
      </c>
      <c r="Q114" s="812" t="s">
        <v>2276</v>
      </c>
      <c r="R114" s="812" t="s">
        <v>2277</v>
      </c>
      <c r="S114" s="1115" t="s">
        <v>878</v>
      </c>
      <c r="T114" s="1115"/>
      <c r="U114" s="288"/>
      <c r="V114" s="812"/>
      <c r="W114" s="288"/>
      <c r="X114" s="812"/>
      <c r="Y114" s="861"/>
      <c r="Z114" s="812"/>
      <c r="AA114" s="288"/>
      <c r="AB114" s="812"/>
      <c r="AC114" s="288"/>
      <c r="AD114" s="812"/>
      <c r="AE114" s="288"/>
      <c r="AF114" s="812"/>
      <c r="AG114" s="288"/>
      <c r="AH114" s="812"/>
      <c r="AI114" s="288"/>
      <c r="AJ114" s="812"/>
      <c r="AK114" s="288"/>
      <c r="AL114" s="812"/>
      <c r="AM114" s="288"/>
      <c r="AN114" s="812"/>
      <c r="AO114" s="288"/>
      <c r="AP114" s="812"/>
      <c r="AQ114" s="288"/>
      <c r="AR114" s="812"/>
      <c r="AS114" s="288"/>
      <c r="AT114" s="812"/>
      <c r="AU114" s="288"/>
      <c r="AV114" s="812"/>
      <c r="AW114" s="288"/>
      <c r="AX114" s="812"/>
      <c r="AY114" s="288"/>
      <c r="AZ114" s="812"/>
      <c r="BA114" s="288"/>
      <c r="BB114" s="812"/>
      <c r="BC114" s="288"/>
      <c r="BD114" s="812"/>
      <c r="BE114" s="288"/>
      <c r="BF114" s="812"/>
      <c r="BG114" s="288"/>
      <c r="BH114" s="812"/>
      <c r="BI114" s="288"/>
      <c r="BJ114" s="812"/>
      <c r="BK114" s="288"/>
      <c r="BL114" s="812"/>
      <c r="BM114" s="473" t="s">
        <v>878</v>
      </c>
      <c r="BN114" s="474"/>
      <c r="BO114" s="473" t="s">
        <v>879</v>
      </c>
      <c r="BP114" s="173"/>
      <c r="BQ114" s="473" t="s">
        <v>1482</v>
      </c>
    </row>
    <row r="115" spans="1:107" s="230" customFormat="1" ht="21" hidden="1" customHeight="1">
      <c r="A115" s="40"/>
      <c r="B115" s="40"/>
      <c r="C115" s="38" t="s">
        <v>133</v>
      </c>
      <c r="D115" s="556" t="s">
        <v>1732</v>
      </c>
      <c r="E115" s="477">
        <v>11459</v>
      </c>
      <c r="F115" s="457">
        <v>45315</v>
      </c>
      <c r="G115" s="788"/>
      <c r="H115" s="319" t="s">
        <v>1593</v>
      </c>
      <c r="I115" s="27">
        <v>45317</v>
      </c>
      <c r="J115" s="431" t="s">
        <v>1737</v>
      </c>
      <c r="K115" s="287" t="s">
        <v>1734</v>
      </c>
      <c r="L115" s="16">
        <v>0</v>
      </c>
      <c r="M115" s="16">
        <v>0</v>
      </c>
      <c r="N115" s="16">
        <v>0</v>
      </c>
      <c r="O115" s="16">
        <v>0</v>
      </c>
      <c r="P115" s="16">
        <v>0</v>
      </c>
      <c r="Q115" s="767">
        <v>0</v>
      </c>
      <c r="R115" s="767">
        <v>0</v>
      </c>
      <c r="S115" s="1114">
        <v>0</v>
      </c>
      <c r="T115" s="1114"/>
      <c r="U115" s="15"/>
      <c r="V115" s="769"/>
      <c r="W115" s="15"/>
      <c r="X115" s="769"/>
      <c r="Y115" s="766"/>
      <c r="Z115" s="769"/>
      <c r="AA115" s="15"/>
      <c r="AB115" s="769"/>
      <c r="AC115" s="15"/>
      <c r="AD115" s="769"/>
      <c r="AE115" s="15"/>
      <c r="AF115" s="769"/>
      <c r="AG115" s="15"/>
      <c r="AH115" s="769"/>
      <c r="AI115" s="15"/>
      <c r="AJ115" s="769"/>
      <c r="AK115" s="15"/>
      <c r="AL115" s="769"/>
      <c r="AM115" s="15"/>
      <c r="AN115" s="770"/>
      <c r="AO115" s="15"/>
      <c r="AP115" s="770"/>
      <c r="AQ115" s="15"/>
      <c r="AR115" s="770"/>
      <c r="AS115" s="15"/>
      <c r="AT115" s="770"/>
      <c r="AU115" s="15"/>
      <c r="AV115" s="770"/>
      <c r="AW115" s="15"/>
      <c r="AX115" s="770"/>
      <c r="AY115" s="15"/>
      <c r="AZ115" s="770"/>
      <c r="BA115" s="15"/>
      <c r="BB115" s="770"/>
      <c r="BC115" s="15"/>
      <c r="BD115" s="770"/>
      <c r="BE115" s="15"/>
      <c r="BF115" s="770"/>
      <c r="BG115" s="15"/>
      <c r="BH115" s="770"/>
      <c r="BI115" s="15"/>
      <c r="BJ115" s="770"/>
      <c r="BK115" s="15"/>
      <c r="BL115" s="770"/>
      <c r="BM115" s="168">
        <v>0</v>
      </c>
      <c r="BN115" s="25"/>
      <c r="BO115" s="168">
        <v>0</v>
      </c>
      <c r="BP115" s="25"/>
      <c r="BQ115" s="15">
        <v>0</v>
      </c>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c r="DA115"/>
      <c r="DB115"/>
      <c r="DC115"/>
    </row>
    <row r="116" spans="1:107" customFormat="1" ht="21" hidden="1" customHeight="1">
      <c r="A116" s="40"/>
      <c r="B116" s="40"/>
      <c r="C116" s="38" t="s">
        <v>79</v>
      </c>
      <c r="D116" s="34" t="s">
        <v>1867</v>
      </c>
      <c r="E116" s="477">
        <v>11328</v>
      </c>
      <c r="F116" s="461">
        <v>45062</v>
      </c>
      <c r="G116" s="788"/>
      <c r="H116" s="319" t="s">
        <v>1830</v>
      </c>
      <c r="I116" s="27">
        <v>17758</v>
      </c>
      <c r="J116" s="436" t="s">
        <v>1868</v>
      </c>
      <c r="K116" s="287" t="s">
        <v>1869</v>
      </c>
      <c r="L116" s="16">
        <v>0</v>
      </c>
      <c r="M116" s="16">
        <v>0</v>
      </c>
      <c r="N116" s="16">
        <v>0</v>
      </c>
      <c r="O116" s="16">
        <v>0</v>
      </c>
      <c r="P116" s="16">
        <v>0</v>
      </c>
      <c r="Q116" s="767">
        <v>7</v>
      </c>
      <c r="R116" s="767">
        <v>7</v>
      </c>
      <c r="S116" s="1114">
        <v>0</v>
      </c>
      <c r="T116" s="1114"/>
      <c r="U116" s="15"/>
      <c r="V116" s="769"/>
      <c r="W116" s="15"/>
      <c r="X116" s="769"/>
      <c r="Y116" s="766"/>
      <c r="Z116" s="769"/>
      <c r="AA116" s="15"/>
      <c r="AB116" s="769"/>
      <c r="AC116" s="15"/>
      <c r="AD116" s="769"/>
      <c r="AE116" s="15"/>
      <c r="AF116" s="769"/>
      <c r="AG116" s="15"/>
      <c r="AH116" s="769"/>
      <c r="AI116" s="15"/>
      <c r="AJ116" s="769"/>
      <c r="AK116" s="15"/>
      <c r="AL116" s="769"/>
      <c r="AM116" s="15"/>
      <c r="AN116" s="770"/>
      <c r="AO116" s="15"/>
      <c r="AP116" s="770"/>
      <c r="AQ116" s="15"/>
      <c r="AR116" s="770"/>
      <c r="AS116" s="15"/>
      <c r="AT116" s="770"/>
      <c r="AU116" s="15"/>
      <c r="AV116" s="770"/>
      <c r="AW116" s="15"/>
      <c r="AX116" s="770"/>
      <c r="AY116" s="15"/>
      <c r="AZ116" s="770"/>
      <c r="BA116" s="15"/>
      <c r="BB116" s="770"/>
      <c r="BC116" s="15"/>
      <c r="BD116" s="770"/>
      <c r="BE116" s="15"/>
      <c r="BF116" s="770"/>
      <c r="BG116" s="15"/>
      <c r="BH116" s="770"/>
      <c r="BI116" s="15"/>
      <c r="BJ116" s="770"/>
      <c r="BK116" s="15"/>
      <c r="BL116" s="770"/>
      <c r="BM116" s="168">
        <v>0</v>
      </c>
      <c r="BN116" s="25"/>
      <c r="BO116" s="168">
        <v>0</v>
      </c>
      <c r="BP116" s="25"/>
      <c r="BQ116" s="15">
        <v>0</v>
      </c>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row>
    <row r="117" spans="1:107" customFormat="1" ht="21" hidden="1" customHeight="1">
      <c r="A117" s="40"/>
      <c r="B117" s="40"/>
      <c r="C117" s="38" t="s">
        <v>113</v>
      </c>
      <c r="D117" s="556" t="s">
        <v>1605</v>
      </c>
      <c r="E117" s="477">
        <v>3867</v>
      </c>
      <c r="F117" s="457">
        <v>41100</v>
      </c>
      <c r="G117" s="788"/>
      <c r="H117" s="319" t="s">
        <v>1593</v>
      </c>
      <c r="I117" s="27">
        <v>41243</v>
      </c>
      <c r="J117" s="431" t="s">
        <v>1607</v>
      </c>
      <c r="K117" s="287" t="s">
        <v>1606</v>
      </c>
      <c r="L117" s="16">
        <v>0</v>
      </c>
      <c r="M117" s="16">
        <v>0</v>
      </c>
      <c r="N117" s="16">
        <v>0</v>
      </c>
      <c r="O117" s="16">
        <v>0</v>
      </c>
      <c r="P117" s="16">
        <v>0</v>
      </c>
      <c r="Q117" s="767">
        <v>0</v>
      </c>
      <c r="R117" s="767">
        <v>0</v>
      </c>
      <c r="S117" s="1114">
        <v>0</v>
      </c>
      <c r="T117" s="1114"/>
      <c r="U117" s="15"/>
      <c r="V117" s="769"/>
      <c r="W117" s="15"/>
      <c r="X117" s="769"/>
      <c r="Y117" s="766"/>
      <c r="Z117" s="769"/>
      <c r="AA117" s="15"/>
      <c r="AB117" s="769"/>
      <c r="AC117" s="15"/>
      <c r="AD117" s="769"/>
      <c r="AE117" s="15"/>
      <c r="AF117" s="769"/>
      <c r="AG117" s="15"/>
      <c r="AH117" s="769"/>
      <c r="AI117" s="15"/>
      <c r="AJ117" s="769"/>
      <c r="AK117" s="15"/>
      <c r="AL117" s="769"/>
      <c r="AM117" s="15"/>
      <c r="AN117" s="770"/>
      <c r="AO117" s="15"/>
      <c r="AP117" s="770"/>
      <c r="AQ117" s="15"/>
      <c r="AR117" s="770"/>
      <c r="AS117" s="15"/>
      <c r="AT117" s="770"/>
      <c r="AU117" s="15"/>
      <c r="AV117" s="770"/>
      <c r="AW117" s="15"/>
      <c r="AX117" s="770"/>
      <c r="AY117" s="15"/>
      <c r="AZ117" s="770"/>
      <c r="BA117" s="15"/>
      <c r="BB117" s="770"/>
      <c r="BC117" s="15"/>
      <c r="BD117" s="770"/>
      <c r="BE117" s="15"/>
      <c r="BF117" s="770"/>
      <c r="BG117" s="15"/>
      <c r="BH117" s="770"/>
      <c r="BI117" s="15"/>
      <c r="BJ117" s="770"/>
      <c r="BK117" s="15"/>
      <c r="BL117" s="770"/>
      <c r="BM117" s="168">
        <v>0</v>
      </c>
      <c r="BN117" s="25"/>
      <c r="BO117" s="168">
        <v>0</v>
      </c>
      <c r="BP117" s="25"/>
      <c r="BQ117" s="15">
        <v>0</v>
      </c>
      <c r="BR117" s="245"/>
      <c r="BS117" s="245"/>
      <c r="BT117" s="245"/>
      <c r="BU117" s="245"/>
      <c r="BV117" s="245"/>
      <c r="BW117" s="245"/>
      <c r="BX117" s="245"/>
      <c r="BY117" s="245"/>
      <c r="BZ117" s="245"/>
      <c r="CA117" s="245"/>
      <c r="CB117" s="245"/>
      <c r="CC117" s="245"/>
      <c r="CD117" s="245"/>
      <c r="CE117" s="245"/>
      <c r="CF117" s="245"/>
      <c r="CG117" s="245"/>
      <c r="CH117" s="245"/>
      <c r="CI117" s="245"/>
      <c r="CJ117" s="245"/>
      <c r="CK117" s="245"/>
      <c r="CL117" s="245"/>
      <c r="CM117" s="245"/>
      <c r="CN117" s="245"/>
      <c r="CO117" s="245"/>
      <c r="CP117" s="245"/>
      <c r="CQ117" s="245"/>
      <c r="CR117" s="245"/>
      <c r="CS117" s="245"/>
      <c r="CT117" s="245"/>
      <c r="CU117" s="245"/>
      <c r="CV117" s="245"/>
      <c r="CW117" s="245"/>
      <c r="CX117" s="245"/>
      <c r="CY117" s="245"/>
    </row>
    <row r="118" spans="1:107" customFormat="1" ht="21" hidden="1" customHeight="1">
      <c r="A118" s="40"/>
      <c r="B118" s="40"/>
      <c r="C118" s="38" t="s">
        <v>38</v>
      </c>
      <c r="D118" s="556" t="s">
        <v>280</v>
      </c>
      <c r="E118" s="477">
        <v>9944</v>
      </c>
      <c r="F118" s="457">
        <v>38651</v>
      </c>
      <c r="G118" s="788"/>
      <c r="H118" s="319" t="s">
        <v>1830</v>
      </c>
      <c r="I118" s="27">
        <v>35828</v>
      </c>
      <c r="J118" s="430" t="s">
        <v>743</v>
      </c>
      <c r="K118" s="287" t="s">
        <v>742</v>
      </c>
      <c r="L118" s="16">
        <v>84</v>
      </c>
      <c r="M118" s="16">
        <v>14</v>
      </c>
      <c r="N118" s="16">
        <v>98</v>
      </c>
      <c r="O118" s="16">
        <v>16</v>
      </c>
      <c r="P118" s="16">
        <v>114</v>
      </c>
      <c r="Q118" s="767">
        <v>16</v>
      </c>
      <c r="R118" s="767">
        <v>130</v>
      </c>
      <c r="S118" s="1114">
        <v>0</v>
      </c>
      <c r="T118" s="1114"/>
      <c r="U118" s="15"/>
      <c r="V118" s="769"/>
      <c r="W118" s="15"/>
      <c r="X118" s="769"/>
      <c r="Y118" s="766"/>
      <c r="Z118" s="769"/>
      <c r="AA118" s="15"/>
      <c r="AB118" s="769"/>
      <c r="AC118" s="15"/>
      <c r="AD118" s="769"/>
      <c r="AE118" s="15"/>
      <c r="AF118" s="769"/>
      <c r="AG118" s="15"/>
      <c r="AH118" s="769"/>
      <c r="AI118" s="15"/>
      <c r="AJ118" s="769"/>
      <c r="AK118" s="15"/>
      <c r="AL118" s="769"/>
      <c r="AM118" s="15"/>
      <c r="AN118" s="770"/>
      <c r="AO118" s="15"/>
      <c r="AP118" s="770"/>
      <c r="AQ118" s="15"/>
      <c r="AR118" s="770"/>
      <c r="AS118" s="15"/>
      <c r="AT118" s="770"/>
      <c r="AU118" s="15"/>
      <c r="AV118" s="770"/>
      <c r="AW118" s="15"/>
      <c r="AX118" s="770"/>
      <c r="AY118" s="15"/>
      <c r="AZ118" s="770"/>
      <c r="BA118" s="15"/>
      <c r="BB118" s="770"/>
      <c r="BC118" s="15"/>
      <c r="BD118" s="770"/>
      <c r="BE118" s="15"/>
      <c r="BF118" s="770"/>
      <c r="BG118" s="15"/>
      <c r="BH118" s="770"/>
      <c r="BI118" s="15"/>
      <c r="BJ118" s="770"/>
      <c r="BK118" s="15"/>
      <c r="BL118" s="770"/>
      <c r="BM118" s="168">
        <v>0</v>
      </c>
      <c r="BN118" s="25"/>
      <c r="BO118" s="168">
        <v>0</v>
      </c>
      <c r="BP118" s="25"/>
      <c r="BQ118" s="15">
        <v>0</v>
      </c>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30"/>
      <c r="DA118" s="230"/>
      <c r="DB118" s="230"/>
      <c r="DC118" s="230"/>
    </row>
    <row r="119" spans="1:107" customFormat="1" ht="21" hidden="1" customHeight="1">
      <c r="A119" s="40"/>
      <c r="B119" s="40"/>
      <c r="C119" s="38" t="s">
        <v>141</v>
      </c>
      <c r="D119" s="556" t="s">
        <v>1408</v>
      </c>
      <c r="E119" s="477">
        <v>10915</v>
      </c>
      <c r="F119" s="458">
        <v>44272</v>
      </c>
      <c r="G119" s="788"/>
      <c r="H119" s="319" t="s">
        <v>1403</v>
      </c>
      <c r="I119" s="27">
        <v>38474</v>
      </c>
      <c r="J119" s="430" t="s">
        <v>1410</v>
      </c>
      <c r="K119" s="287" t="s">
        <v>1409</v>
      </c>
      <c r="L119" s="16">
        <v>0</v>
      </c>
      <c r="M119" s="16">
        <v>0</v>
      </c>
      <c r="N119" s="16">
        <v>0</v>
      </c>
      <c r="O119" s="16">
        <v>0</v>
      </c>
      <c r="P119" s="16">
        <v>0</v>
      </c>
      <c r="Q119" s="767">
        <v>0</v>
      </c>
      <c r="R119" s="767">
        <v>0</v>
      </c>
      <c r="S119" s="1114">
        <v>0</v>
      </c>
      <c r="T119" s="1114"/>
      <c r="U119" s="15"/>
      <c r="V119" s="769"/>
      <c r="W119" s="15"/>
      <c r="X119" s="769"/>
      <c r="Y119" s="766"/>
      <c r="Z119" s="769"/>
      <c r="AA119" s="15"/>
      <c r="AB119" s="769"/>
      <c r="AC119" s="15"/>
      <c r="AD119" s="769"/>
      <c r="AE119" s="15"/>
      <c r="AF119" s="769"/>
      <c r="AG119" s="15"/>
      <c r="AH119" s="769"/>
      <c r="AI119" s="15"/>
      <c r="AJ119" s="769"/>
      <c r="AK119" s="15"/>
      <c r="AL119" s="769"/>
      <c r="AM119" s="15"/>
      <c r="AN119" s="770"/>
      <c r="AO119" s="15"/>
      <c r="AP119" s="770"/>
      <c r="AQ119" s="15"/>
      <c r="AR119" s="770"/>
      <c r="AS119" s="15"/>
      <c r="AT119" s="770"/>
      <c r="AU119" s="15"/>
      <c r="AV119" s="770"/>
      <c r="AW119" s="15"/>
      <c r="AX119" s="770"/>
      <c r="AY119" s="15"/>
      <c r="AZ119" s="770"/>
      <c r="BA119" s="15"/>
      <c r="BB119" s="770"/>
      <c r="BC119" s="15"/>
      <c r="BD119" s="770"/>
      <c r="BE119" s="15"/>
      <c r="BF119" s="770"/>
      <c r="BG119" s="15"/>
      <c r="BH119" s="770"/>
      <c r="BI119" s="15"/>
      <c r="BJ119" s="770"/>
      <c r="BK119" s="15"/>
      <c r="BL119" s="770"/>
      <c r="BM119" s="168">
        <v>0</v>
      </c>
      <c r="BN119" s="25"/>
      <c r="BO119" s="168">
        <v>0</v>
      </c>
      <c r="BP119" s="25"/>
      <c r="BQ119" s="15">
        <v>0</v>
      </c>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row>
    <row r="120" spans="1:107" s="25" customFormat="1" ht="15" hidden="1" customHeight="1">
      <c r="C120" s="58"/>
      <c r="D120" s="156"/>
      <c r="E120" s="184"/>
      <c r="F120" s="475"/>
      <c r="G120" s="184"/>
      <c r="H120" s="46"/>
      <c r="I120" s="35"/>
      <c r="J120" s="198"/>
      <c r="K120" s="46"/>
      <c r="U120" s="23"/>
      <c r="W120" s="23"/>
      <c r="Y120" s="23"/>
      <c r="AA120" s="23"/>
      <c r="AC120" s="23"/>
      <c r="AE120" s="23"/>
      <c r="AG120" s="23"/>
      <c r="AI120" s="23"/>
      <c r="AK120" s="23"/>
      <c r="AM120" s="23"/>
      <c r="AO120" s="23"/>
      <c r="AQ120" s="23"/>
      <c r="AS120" s="23"/>
      <c r="AU120" s="23"/>
      <c r="AW120" s="23"/>
      <c r="AY120" s="23"/>
      <c r="BA120" s="23"/>
      <c r="BC120" s="23"/>
      <c r="BE120" s="23"/>
      <c r="BG120" s="23"/>
      <c r="BI120" s="23"/>
      <c r="BK120" s="23"/>
      <c r="BM120" s="11"/>
      <c r="BO120" s="23"/>
      <c r="BQ120" s="23"/>
    </row>
    <row r="121" spans="1:107" s="50" customFormat="1" ht="54" hidden="1" customHeight="1">
      <c r="D121" s="49" t="s">
        <v>2394</v>
      </c>
      <c r="E121" s="184"/>
      <c r="F121" s="465"/>
      <c r="H121" s="257"/>
      <c r="I121" s="35"/>
      <c r="J121" s="585"/>
      <c r="K121" s="257"/>
      <c r="U121" s="49"/>
      <c r="W121" s="49"/>
      <c r="Y121" s="49"/>
      <c r="AA121" s="49"/>
      <c r="AC121" s="49"/>
      <c r="AE121" s="49"/>
      <c r="AG121" s="49"/>
      <c r="AI121" s="49"/>
      <c r="AK121" s="49"/>
      <c r="AM121" s="49"/>
      <c r="AO121" s="49"/>
      <c r="AQ121" s="49"/>
      <c r="AS121" s="49"/>
      <c r="AU121" s="49"/>
      <c r="AW121" s="49"/>
      <c r="AY121" s="49"/>
      <c r="BA121" s="49"/>
      <c r="BC121" s="49"/>
      <c r="BE121" s="49"/>
      <c r="BG121" s="49"/>
      <c r="BI121" s="49"/>
      <c r="BK121" s="49"/>
      <c r="CQ121" s="254"/>
      <c r="CR121" s="254"/>
      <c r="CS121" s="254"/>
      <c r="CU121" s="254"/>
    </row>
    <row r="122" spans="1:107" s="25" customFormat="1" ht="15" hidden="1" customHeight="1">
      <c r="C122" s="58"/>
      <c r="D122" s="156"/>
      <c r="E122" s="184"/>
      <c r="F122" s="475"/>
      <c r="G122" s="184"/>
      <c r="H122" s="46"/>
      <c r="I122" s="35"/>
      <c r="J122" s="198"/>
      <c r="K122" s="46"/>
      <c r="U122" s="23"/>
      <c r="W122" s="23"/>
      <c r="Y122" s="23"/>
      <c r="AA122" s="23"/>
      <c r="AC122" s="23"/>
      <c r="AE122" s="23"/>
      <c r="AG122" s="23"/>
      <c r="AI122" s="23"/>
      <c r="AK122" s="23"/>
      <c r="AM122" s="23"/>
      <c r="AO122" s="23"/>
      <c r="AQ122" s="23"/>
      <c r="AS122" s="23"/>
      <c r="AU122" s="23"/>
      <c r="AW122" s="23"/>
      <c r="AY122" s="23"/>
      <c r="BA122" s="23"/>
      <c r="BC122" s="23"/>
      <c r="BE122" s="23"/>
      <c r="BG122" s="23"/>
      <c r="BI122" s="23"/>
      <c r="BK122" s="23"/>
      <c r="BM122" s="11"/>
      <c r="BO122" s="23"/>
      <c r="BQ122" s="23"/>
    </row>
    <row r="123" spans="1:107" s="484" customFormat="1" ht="34.5" hidden="1" customHeight="1">
      <c r="A123" s="593" t="s">
        <v>301</v>
      </c>
      <c r="B123" s="593" t="s">
        <v>1601</v>
      </c>
      <c r="C123" s="504" t="s">
        <v>12</v>
      </c>
      <c r="D123" s="593" t="s">
        <v>39</v>
      </c>
      <c r="E123" s="591" t="s">
        <v>1665</v>
      </c>
      <c r="F123" s="594" t="s">
        <v>14</v>
      </c>
      <c r="G123" s="591"/>
      <c r="H123" s="594" t="s">
        <v>1611</v>
      </c>
      <c r="I123" s="594" t="s">
        <v>1612</v>
      </c>
      <c r="J123" s="591" t="s">
        <v>299</v>
      </c>
      <c r="K123" s="594" t="s">
        <v>298</v>
      </c>
      <c r="L123" s="591" t="s">
        <v>1353</v>
      </c>
      <c r="M123" s="591" t="s">
        <v>1551</v>
      </c>
      <c r="N123" s="591" t="s">
        <v>1552</v>
      </c>
      <c r="O123" s="591" t="s">
        <v>1760</v>
      </c>
      <c r="P123" s="591" t="s">
        <v>1761</v>
      </c>
      <c r="Q123" s="812" t="s">
        <v>2276</v>
      </c>
      <c r="R123" s="812" t="s">
        <v>2277</v>
      </c>
      <c r="S123" s="1115" t="s">
        <v>878</v>
      </c>
      <c r="T123" s="1115"/>
      <c r="U123" s="288"/>
      <c r="V123" s="812"/>
      <c r="W123" s="288"/>
      <c r="X123" s="812"/>
      <c r="Y123" s="861"/>
      <c r="Z123" s="812"/>
      <c r="AA123" s="288"/>
      <c r="AB123" s="812"/>
      <c r="AC123" s="288"/>
      <c r="AD123" s="812"/>
      <c r="AE123" s="288"/>
      <c r="AF123" s="812"/>
      <c r="AG123" s="288"/>
      <c r="AH123" s="812"/>
      <c r="AI123" s="288"/>
      <c r="AJ123" s="812"/>
      <c r="AK123" s="288"/>
      <c r="AL123" s="812"/>
      <c r="AM123" s="288"/>
      <c r="AN123" s="812"/>
      <c r="AO123" s="288"/>
      <c r="AP123" s="812"/>
      <c r="AQ123" s="288"/>
      <c r="AR123" s="812"/>
      <c r="AS123" s="288"/>
      <c r="AT123" s="812"/>
      <c r="AU123" s="288"/>
      <c r="AV123" s="812"/>
      <c r="AW123" s="288"/>
      <c r="AX123" s="812"/>
      <c r="AY123" s="288"/>
      <c r="AZ123" s="812"/>
      <c r="BA123" s="288"/>
      <c r="BB123" s="812"/>
      <c r="BC123" s="288"/>
      <c r="BD123" s="812"/>
      <c r="BE123" s="288"/>
      <c r="BF123" s="812"/>
      <c r="BG123" s="288"/>
      <c r="BH123" s="812"/>
      <c r="BI123" s="288"/>
      <c r="BJ123" s="812"/>
      <c r="BK123" s="288"/>
      <c r="BL123" s="812"/>
      <c r="BM123" s="473" t="s">
        <v>878</v>
      </c>
      <c r="BN123" s="474"/>
      <c r="BO123" s="473" t="s">
        <v>879</v>
      </c>
      <c r="BP123" s="173"/>
      <c r="BQ123" s="473" t="s">
        <v>1482</v>
      </c>
    </row>
    <row r="124" spans="1:107" customFormat="1" ht="21" hidden="1" customHeight="1">
      <c r="A124" s="15"/>
      <c r="B124" s="15"/>
      <c r="C124" s="38" t="s">
        <v>115</v>
      </c>
      <c r="D124" s="556" t="s">
        <v>1666</v>
      </c>
      <c r="E124" s="477">
        <v>1672</v>
      </c>
      <c r="F124" s="459">
        <v>38927</v>
      </c>
      <c r="G124" s="788"/>
      <c r="H124" s="319" t="s">
        <v>1403</v>
      </c>
      <c r="I124" s="27">
        <v>41081</v>
      </c>
      <c r="J124" s="436" t="s">
        <v>738</v>
      </c>
      <c r="K124" s="287" t="s">
        <v>738</v>
      </c>
      <c r="L124" s="16">
        <v>0</v>
      </c>
      <c r="M124" s="16">
        <v>0</v>
      </c>
      <c r="N124" s="16">
        <v>0</v>
      </c>
      <c r="O124" s="16">
        <v>0</v>
      </c>
      <c r="P124" s="16">
        <v>0</v>
      </c>
      <c r="Q124" s="767">
        <v>0</v>
      </c>
      <c r="R124" s="767">
        <v>0</v>
      </c>
      <c r="S124" s="1114">
        <v>0</v>
      </c>
      <c r="T124" s="1114"/>
      <c r="U124" s="15"/>
      <c r="V124" s="769"/>
      <c r="W124" s="15"/>
      <c r="X124" s="769"/>
      <c r="Y124" s="766"/>
      <c r="Z124" s="769"/>
      <c r="AA124" s="15"/>
      <c r="AB124" s="769"/>
      <c r="AC124" s="15"/>
      <c r="AD124" s="769"/>
      <c r="AE124" s="15"/>
      <c r="AF124" s="769"/>
      <c r="AG124" s="15"/>
      <c r="AH124" s="769"/>
      <c r="AI124" s="15"/>
      <c r="AJ124" s="769"/>
      <c r="AK124" s="15"/>
      <c r="AL124" s="769"/>
      <c r="AM124" s="15"/>
      <c r="AN124" s="770"/>
      <c r="AO124" s="15"/>
      <c r="AP124" s="770"/>
      <c r="AQ124" s="15"/>
      <c r="AR124" s="770"/>
      <c r="AS124" s="15"/>
      <c r="AT124" s="770"/>
      <c r="AU124" s="15"/>
      <c r="AV124" s="770"/>
      <c r="AW124" s="15"/>
      <c r="AX124" s="770"/>
      <c r="AY124" s="15"/>
      <c r="AZ124" s="770"/>
      <c r="BA124" s="15"/>
      <c r="BB124" s="770"/>
      <c r="BC124" s="15"/>
      <c r="BD124" s="770"/>
      <c r="BE124" s="15"/>
      <c r="BF124" s="770"/>
      <c r="BG124" s="15"/>
      <c r="BH124" s="770"/>
      <c r="BI124" s="15"/>
      <c r="BJ124" s="770"/>
      <c r="BK124" s="15"/>
      <c r="BL124" s="770"/>
      <c r="BM124" s="168">
        <v>0</v>
      </c>
      <c r="BN124" s="25"/>
      <c r="BO124" s="168">
        <v>0</v>
      </c>
      <c r="BP124" s="25"/>
      <c r="BQ124" s="15">
        <v>0</v>
      </c>
      <c r="BR124" s="245"/>
      <c r="BS124" s="24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row>
    <row r="125" spans="1:107" s="25" customFormat="1" ht="15" hidden="1" customHeight="1">
      <c r="C125" s="58"/>
      <c r="D125" s="156"/>
      <c r="E125" s="184"/>
      <c r="F125" s="475"/>
      <c r="G125" s="184"/>
      <c r="H125" s="46"/>
      <c r="I125" s="35"/>
      <c r="J125" s="198"/>
      <c r="K125" s="46"/>
      <c r="U125" s="23"/>
      <c r="W125" s="23"/>
      <c r="Y125" s="23"/>
      <c r="AA125" s="23"/>
      <c r="AC125" s="23"/>
      <c r="AE125" s="23"/>
      <c r="AG125" s="23"/>
      <c r="AI125" s="23"/>
      <c r="AK125" s="23"/>
      <c r="AM125" s="23"/>
      <c r="AO125" s="23"/>
      <c r="AQ125" s="23"/>
      <c r="AS125" s="23"/>
      <c r="AU125" s="23"/>
      <c r="AW125" s="23"/>
      <c r="AY125" s="23"/>
      <c r="BA125" s="23"/>
      <c r="BC125" s="23"/>
      <c r="BE125" s="23"/>
      <c r="BG125" s="23"/>
      <c r="BI125" s="23"/>
      <c r="BK125" s="23"/>
      <c r="BM125" s="11"/>
      <c r="BO125" s="23"/>
      <c r="BQ125" s="23"/>
    </row>
    <row r="126" spans="1:107" s="50" customFormat="1" ht="54" hidden="1" customHeight="1">
      <c r="C126" s="49"/>
      <c r="D126" s="49" t="s">
        <v>1879</v>
      </c>
      <c r="E126" s="191"/>
      <c r="F126" s="465"/>
      <c r="G126" s="191"/>
      <c r="H126" s="257"/>
      <c r="I126" s="35"/>
      <c r="J126" s="3"/>
      <c r="K126" s="257"/>
      <c r="U126" s="49"/>
      <c r="W126" s="49"/>
      <c r="Y126" s="49"/>
      <c r="AA126" s="49"/>
      <c r="AC126" s="49"/>
      <c r="AE126" s="49"/>
      <c r="AG126" s="49"/>
      <c r="AI126" s="49"/>
      <c r="AK126" s="49"/>
      <c r="AM126" s="49"/>
      <c r="AO126" s="49"/>
      <c r="AQ126" s="49"/>
      <c r="AS126" s="49"/>
      <c r="AU126" s="49"/>
      <c r="AW126" s="49"/>
      <c r="AY126" s="49"/>
      <c r="BA126" s="49"/>
      <c r="BC126" s="49"/>
      <c r="BE126" s="49"/>
      <c r="BG126" s="49"/>
      <c r="BI126" s="49"/>
      <c r="BK126" s="49"/>
      <c r="CP126" s="254"/>
      <c r="CQ126" s="254"/>
      <c r="CR126" s="254"/>
    </row>
    <row r="127" spans="1:107" s="25" customFormat="1" ht="15" hidden="1" customHeight="1">
      <c r="C127" s="58"/>
      <c r="D127" s="156"/>
      <c r="E127" s="184"/>
      <c r="F127" s="475"/>
      <c r="G127" s="184"/>
      <c r="H127" s="46"/>
      <c r="I127" s="35"/>
      <c r="J127" s="198"/>
      <c r="K127" s="46"/>
      <c r="U127" s="23"/>
      <c r="W127" s="23"/>
      <c r="Y127" s="23"/>
      <c r="AA127" s="23"/>
      <c r="AC127" s="23"/>
      <c r="AE127" s="23"/>
      <c r="AG127" s="23"/>
      <c r="AI127" s="23"/>
      <c r="AK127" s="23"/>
      <c r="AM127" s="23"/>
      <c r="AO127" s="23"/>
      <c r="AQ127" s="23"/>
      <c r="AS127" s="23"/>
      <c r="AU127" s="23"/>
      <c r="AW127" s="23"/>
      <c r="AY127" s="23"/>
      <c r="BA127" s="23"/>
      <c r="BC127" s="23"/>
      <c r="BE127" s="23"/>
      <c r="BG127" s="23"/>
      <c r="BI127" s="23"/>
      <c r="BK127" s="23"/>
      <c r="BM127" s="11"/>
      <c r="BO127" s="23"/>
      <c r="BQ127" s="23"/>
    </row>
    <row r="128" spans="1:107" s="484" customFormat="1" ht="34.5" hidden="1" customHeight="1">
      <c r="A128" s="593" t="s">
        <v>301</v>
      </c>
      <c r="B128" s="593" t="s">
        <v>1601</v>
      </c>
      <c r="C128" s="504" t="s">
        <v>12</v>
      </c>
      <c r="D128" s="593" t="s">
        <v>39</v>
      </c>
      <c r="E128" s="591" t="s">
        <v>1665</v>
      </c>
      <c r="F128" s="594" t="s">
        <v>14</v>
      </c>
      <c r="G128" s="478"/>
      <c r="H128" s="594" t="s">
        <v>1611</v>
      </c>
      <c r="I128" s="594" t="s">
        <v>1612</v>
      </c>
      <c r="J128" s="591" t="s">
        <v>299</v>
      </c>
      <c r="K128" s="594" t="s">
        <v>298</v>
      </c>
      <c r="L128" s="591" t="s">
        <v>1353</v>
      </c>
      <c r="M128" s="591" t="s">
        <v>1551</v>
      </c>
      <c r="N128" s="591" t="s">
        <v>1552</v>
      </c>
      <c r="O128" s="591" t="s">
        <v>1482</v>
      </c>
      <c r="P128" s="591"/>
      <c r="Q128" s="812" t="s">
        <v>1482</v>
      </c>
      <c r="R128" s="812"/>
      <c r="S128" s="1115" t="s">
        <v>878</v>
      </c>
      <c r="T128" s="1115"/>
      <c r="U128" s="288">
        <v>5</v>
      </c>
      <c r="V128" s="812"/>
      <c r="W128" s="288">
        <v>12</v>
      </c>
      <c r="X128" s="812"/>
      <c r="Y128" s="861"/>
      <c r="Z128" s="812"/>
      <c r="AA128" s="288">
        <v>19</v>
      </c>
      <c r="AB128" s="812"/>
      <c r="AC128" s="288">
        <v>26</v>
      </c>
      <c r="AD128" s="812"/>
      <c r="AE128" s="288">
        <v>2</v>
      </c>
      <c r="AF128" s="812"/>
      <c r="AG128" s="288">
        <v>9</v>
      </c>
      <c r="AH128" s="812"/>
      <c r="AI128" s="288">
        <v>16</v>
      </c>
      <c r="AJ128" s="812"/>
      <c r="AK128" s="288">
        <v>30</v>
      </c>
      <c r="AL128" s="812"/>
      <c r="AM128" s="288">
        <v>7</v>
      </c>
      <c r="AN128" s="812"/>
      <c r="AO128" s="288">
        <v>14</v>
      </c>
      <c r="AP128" s="812"/>
      <c r="AQ128" s="288">
        <v>21</v>
      </c>
      <c r="AR128" s="812"/>
      <c r="AS128" s="288">
        <v>28</v>
      </c>
      <c r="AT128" s="812"/>
      <c r="AU128" s="288">
        <v>4</v>
      </c>
      <c r="AV128" s="812"/>
      <c r="AW128" s="288">
        <v>11</v>
      </c>
      <c r="AX128" s="812"/>
      <c r="AY128" s="288"/>
      <c r="AZ128" s="812"/>
      <c r="BA128" s="288">
        <v>18</v>
      </c>
      <c r="BB128" s="812"/>
      <c r="BC128" s="288">
        <v>25</v>
      </c>
      <c r="BD128" s="812"/>
      <c r="BE128" s="288">
        <v>1</v>
      </c>
      <c r="BF128" s="812"/>
      <c r="BG128" s="288">
        <v>8</v>
      </c>
      <c r="BH128" s="812"/>
      <c r="BI128" s="288">
        <v>22</v>
      </c>
      <c r="BJ128" s="812"/>
      <c r="BK128" s="288">
        <v>29</v>
      </c>
      <c r="BL128" s="812"/>
      <c r="BM128" s="473" t="s">
        <v>878</v>
      </c>
      <c r="BN128" s="474"/>
      <c r="BO128" s="473" t="s">
        <v>879</v>
      </c>
      <c r="BP128" s="173"/>
      <c r="BQ128" s="473" t="s">
        <v>1482</v>
      </c>
    </row>
    <row r="129" spans="1:103" customFormat="1" ht="21" hidden="1" customHeight="1">
      <c r="A129" s="15"/>
      <c r="B129" s="15"/>
      <c r="C129" s="38" t="s">
        <v>120</v>
      </c>
      <c r="D129" s="556" t="s">
        <v>1781</v>
      </c>
      <c r="E129" s="477">
        <v>476</v>
      </c>
      <c r="F129" s="457">
        <v>38687</v>
      </c>
      <c r="G129" s="788"/>
      <c r="H129" s="319" t="s">
        <v>255</v>
      </c>
      <c r="I129" s="27">
        <v>21823</v>
      </c>
      <c r="J129" s="590" t="s">
        <v>654</v>
      </c>
      <c r="K129" s="287" t="s">
        <v>653</v>
      </c>
      <c r="L129" s="16">
        <v>0</v>
      </c>
      <c r="M129" s="16">
        <v>0</v>
      </c>
      <c r="N129" s="16">
        <v>0</v>
      </c>
      <c r="O129" s="16">
        <v>0</v>
      </c>
      <c r="P129" s="16">
        <v>0</v>
      </c>
      <c r="Q129" s="767">
        <v>0</v>
      </c>
      <c r="R129" s="767"/>
      <c r="S129" s="1114">
        <v>0</v>
      </c>
      <c r="T129" s="1114"/>
      <c r="U129" s="15"/>
      <c r="V129" s="769"/>
      <c r="W129" s="15"/>
      <c r="X129" s="769"/>
      <c r="Y129" s="766"/>
      <c r="Z129" s="769"/>
      <c r="AA129" s="15"/>
      <c r="AB129" s="769"/>
      <c r="AC129" s="15"/>
      <c r="AD129" s="769"/>
      <c r="AE129" s="15"/>
      <c r="AF129" s="769"/>
      <c r="AG129" s="15"/>
      <c r="AH129" s="769"/>
      <c r="AI129" s="15"/>
      <c r="AJ129" s="769"/>
      <c r="AK129" s="15"/>
      <c r="AL129" s="769"/>
      <c r="AM129" s="15"/>
      <c r="AN129" s="770"/>
      <c r="AO129" s="15"/>
      <c r="AP129" s="770"/>
      <c r="AQ129" s="15"/>
      <c r="AR129" s="770"/>
      <c r="AS129" s="15"/>
      <c r="AT129" s="770"/>
      <c r="AU129" s="15"/>
      <c r="AV129" s="770"/>
      <c r="AW129" s="15"/>
      <c r="AX129" s="770"/>
      <c r="AY129" s="15"/>
      <c r="AZ129" s="770"/>
      <c r="BA129" s="15"/>
      <c r="BB129" s="770"/>
      <c r="BC129" s="15"/>
      <c r="BD129" s="770"/>
      <c r="BE129" s="15"/>
      <c r="BF129" s="770"/>
      <c r="BG129" s="15"/>
      <c r="BH129" s="770"/>
      <c r="BI129" s="15"/>
      <c r="BJ129" s="770"/>
      <c r="BK129" s="15"/>
      <c r="BL129" s="770"/>
      <c r="BM129" s="168">
        <f t="shared" ref="BM129:BM149" si="18">COUNT(U129:AK129)</f>
        <v>0</v>
      </c>
      <c r="BN129" s="25"/>
      <c r="BO129" s="168">
        <f t="shared" ref="BO129:BO149" si="19">COUNT(AM129:BK129)</f>
        <v>0</v>
      </c>
      <c r="BP129" s="25"/>
      <c r="BQ129" s="15">
        <f t="shared" ref="BQ129:BQ149" si="20">SUM(BM129,BO129)</f>
        <v>0</v>
      </c>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row>
    <row r="130" spans="1:103" customFormat="1" ht="21" hidden="1" customHeight="1">
      <c r="A130" s="15"/>
      <c r="B130" s="15"/>
      <c r="C130" s="38" t="s">
        <v>34</v>
      </c>
      <c r="D130" s="556" t="s">
        <v>69</v>
      </c>
      <c r="E130" s="477">
        <v>1980</v>
      </c>
      <c r="F130" s="459">
        <v>38930</v>
      </c>
      <c r="G130" s="788"/>
      <c r="H130" s="319" t="s">
        <v>259</v>
      </c>
      <c r="I130" s="27">
        <v>38814</v>
      </c>
      <c r="J130" s="436" t="s">
        <v>582</v>
      </c>
      <c r="K130" s="287" t="s">
        <v>581</v>
      </c>
      <c r="L130" s="16">
        <v>151</v>
      </c>
      <c r="M130" s="16">
        <v>0</v>
      </c>
      <c r="N130" s="16">
        <v>151</v>
      </c>
      <c r="O130" s="16">
        <v>0</v>
      </c>
      <c r="P130" s="16">
        <v>0</v>
      </c>
      <c r="Q130" s="767">
        <v>0</v>
      </c>
      <c r="R130" s="767"/>
      <c r="S130" s="1114">
        <v>0</v>
      </c>
      <c r="T130" s="1114"/>
      <c r="U130" s="15"/>
      <c r="V130" s="769"/>
      <c r="W130" s="15"/>
      <c r="X130" s="769"/>
      <c r="Y130" s="766"/>
      <c r="Z130" s="769"/>
      <c r="AA130" s="15"/>
      <c r="AB130" s="769"/>
      <c r="AC130" s="15"/>
      <c r="AD130" s="769"/>
      <c r="AE130" s="15"/>
      <c r="AF130" s="769"/>
      <c r="AG130" s="15"/>
      <c r="AH130" s="769"/>
      <c r="AI130" s="15"/>
      <c r="AJ130" s="769"/>
      <c r="AK130" s="15"/>
      <c r="AL130" s="769"/>
      <c r="AM130" s="15"/>
      <c r="AN130" s="770"/>
      <c r="AO130" s="15"/>
      <c r="AP130" s="770"/>
      <c r="AQ130" s="15"/>
      <c r="AR130" s="770"/>
      <c r="AS130" s="15"/>
      <c r="AT130" s="770"/>
      <c r="AU130" s="15"/>
      <c r="AV130" s="770"/>
      <c r="AW130" s="15"/>
      <c r="AX130" s="770"/>
      <c r="AY130" s="15"/>
      <c r="AZ130" s="770"/>
      <c r="BA130" s="15"/>
      <c r="BB130" s="770"/>
      <c r="BC130" s="15"/>
      <c r="BD130" s="770"/>
      <c r="BE130" s="15"/>
      <c r="BF130" s="770"/>
      <c r="BG130" s="15"/>
      <c r="BH130" s="770"/>
      <c r="BI130" s="15"/>
      <c r="BJ130" s="770"/>
      <c r="BK130" s="15"/>
      <c r="BL130" s="770"/>
      <c r="BM130" s="168">
        <f t="shared" si="18"/>
        <v>0</v>
      </c>
      <c r="BN130" s="25"/>
      <c r="BO130" s="168">
        <f t="shared" si="19"/>
        <v>0</v>
      </c>
      <c r="BP130" s="25"/>
      <c r="BQ130" s="15">
        <f t="shared" si="20"/>
        <v>0</v>
      </c>
      <c r="BR130" s="25"/>
      <c r="BS130" s="25"/>
      <c r="BT130" s="25"/>
      <c r="BU130" s="25"/>
      <c r="BV130" s="25"/>
      <c r="BW130" s="25"/>
      <c r="BX130" s="25"/>
      <c r="BY130" s="25"/>
      <c r="BZ130" s="25"/>
      <c r="CA130" s="25"/>
      <c r="CB130" s="25"/>
      <c r="CC130" s="25"/>
      <c r="CD130" s="25"/>
      <c r="CE130" s="25"/>
      <c r="CF130" s="25"/>
      <c r="CG130" s="25"/>
      <c r="CH130" s="25"/>
      <c r="CI130" s="25"/>
      <c r="CJ130" s="25"/>
      <c r="CK130" s="25"/>
      <c r="CL130" s="25"/>
      <c r="CM130" s="25"/>
      <c r="CN130" s="25"/>
      <c r="CO130" s="25"/>
      <c r="CP130" s="25"/>
      <c r="CQ130" s="25"/>
      <c r="CR130" s="25"/>
      <c r="CS130" s="25"/>
      <c r="CT130" s="25"/>
      <c r="CU130" s="25"/>
      <c r="CV130" s="25"/>
      <c r="CW130" s="25"/>
      <c r="CX130" s="25"/>
      <c r="CY130" s="25"/>
    </row>
    <row r="131" spans="1:103" customFormat="1" ht="21" hidden="1" customHeight="1">
      <c r="A131" s="40"/>
      <c r="B131" s="40"/>
      <c r="C131" s="38" t="s">
        <v>64</v>
      </c>
      <c r="D131" s="556" t="s">
        <v>109</v>
      </c>
      <c r="E131" s="477">
        <v>479</v>
      </c>
      <c r="F131" s="457">
        <v>36537</v>
      </c>
      <c r="G131" s="788"/>
      <c r="H131" s="319" t="s">
        <v>259</v>
      </c>
      <c r="I131" s="27">
        <v>21724</v>
      </c>
      <c r="J131" s="590" t="s">
        <v>660</v>
      </c>
      <c r="K131" s="287" t="s">
        <v>659</v>
      </c>
      <c r="L131" s="16">
        <v>46</v>
      </c>
      <c r="M131" s="16">
        <v>0</v>
      </c>
      <c r="N131" s="16">
        <v>46</v>
      </c>
      <c r="O131" s="16">
        <v>0</v>
      </c>
      <c r="P131" s="16">
        <v>0</v>
      </c>
      <c r="Q131" s="767">
        <v>0</v>
      </c>
      <c r="R131" s="767"/>
      <c r="S131" s="1114">
        <v>0</v>
      </c>
      <c r="T131" s="1114"/>
      <c r="U131" s="15"/>
      <c r="V131" s="769"/>
      <c r="W131" s="15"/>
      <c r="X131" s="769"/>
      <c r="Y131" s="766"/>
      <c r="Z131" s="769"/>
      <c r="AA131" s="15"/>
      <c r="AB131" s="769"/>
      <c r="AC131" s="15"/>
      <c r="AD131" s="769"/>
      <c r="AE131" s="15"/>
      <c r="AF131" s="769"/>
      <c r="AG131" s="15"/>
      <c r="AH131" s="769"/>
      <c r="AI131" s="15"/>
      <c r="AJ131" s="769"/>
      <c r="AK131" s="15"/>
      <c r="AL131" s="769"/>
      <c r="AM131" s="15"/>
      <c r="AN131" s="770"/>
      <c r="AO131" s="15"/>
      <c r="AP131" s="770"/>
      <c r="AQ131" s="15"/>
      <c r="AR131" s="770"/>
      <c r="AS131" s="15"/>
      <c r="AT131" s="770"/>
      <c r="AU131" s="15"/>
      <c r="AV131" s="770"/>
      <c r="AW131" s="15"/>
      <c r="AX131" s="770"/>
      <c r="AY131" s="15"/>
      <c r="AZ131" s="770"/>
      <c r="BA131" s="15"/>
      <c r="BB131" s="770"/>
      <c r="BC131" s="15"/>
      <c r="BD131" s="770"/>
      <c r="BE131" s="15"/>
      <c r="BF131" s="770"/>
      <c r="BG131" s="15"/>
      <c r="BH131" s="770"/>
      <c r="BI131" s="15"/>
      <c r="BJ131" s="770"/>
      <c r="BK131" s="15"/>
      <c r="BL131" s="770"/>
      <c r="BM131" s="168">
        <f t="shared" si="18"/>
        <v>0</v>
      </c>
      <c r="BN131" s="25"/>
      <c r="BO131" s="168">
        <f t="shared" si="19"/>
        <v>0</v>
      </c>
      <c r="BP131" s="25"/>
      <c r="BQ131" s="15">
        <f t="shared" si="20"/>
        <v>0</v>
      </c>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row>
    <row r="132" spans="1:103" customFormat="1" ht="21" hidden="1" customHeight="1">
      <c r="A132" s="40"/>
      <c r="B132" s="40"/>
      <c r="C132" s="38" t="s">
        <v>80</v>
      </c>
      <c r="D132" s="556" t="s">
        <v>292</v>
      </c>
      <c r="E132" s="477">
        <v>1064</v>
      </c>
      <c r="F132" s="459">
        <v>40554</v>
      </c>
      <c r="G132" s="788"/>
      <c r="H132" s="319" t="s">
        <v>259</v>
      </c>
      <c r="I132" s="27">
        <v>40613</v>
      </c>
      <c r="J132" s="436" t="s">
        <v>733</v>
      </c>
      <c r="K132" s="287" t="s">
        <v>732</v>
      </c>
      <c r="L132" s="16">
        <v>8</v>
      </c>
      <c r="M132" s="16">
        <v>0</v>
      </c>
      <c r="N132" s="16">
        <v>8</v>
      </c>
      <c r="O132" s="16">
        <v>0</v>
      </c>
      <c r="P132" s="16">
        <v>0</v>
      </c>
      <c r="Q132" s="767">
        <v>0</v>
      </c>
      <c r="R132" s="767"/>
      <c r="S132" s="1114">
        <v>0</v>
      </c>
      <c r="T132" s="1114"/>
      <c r="U132" s="15"/>
      <c r="V132" s="769"/>
      <c r="W132" s="15"/>
      <c r="X132" s="769"/>
      <c r="Y132" s="766"/>
      <c r="Z132" s="769"/>
      <c r="AA132" s="15"/>
      <c r="AB132" s="769"/>
      <c r="AC132" s="15"/>
      <c r="AD132" s="769"/>
      <c r="AE132" s="15"/>
      <c r="AF132" s="769"/>
      <c r="AG132" s="15"/>
      <c r="AH132" s="769"/>
      <c r="AI132" s="15"/>
      <c r="AJ132" s="769"/>
      <c r="AK132" s="15"/>
      <c r="AL132" s="769"/>
      <c r="AM132" s="15"/>
      <c r="AN132" s="770"/>
      <c r="AO132" s="15"/>
      <c r="AP132" s="770"/>
      <c r="AQ132" s="15"/>
      <c r="AR132" s="770"/>
      <c r="AS132" s="15"/>
      <c r="AT132" s="770"/>
      <c r="AU132" s="15"/>
      <c r="AV132" s="770"/>
      <c r="AW132" s="15"/>
      <c r="AX132" s="770"/>
      <c r="AY132" s="15"/>
      <c r="AZ132" s="770"/>
      <c r="BA132" s="15"/>
      <c r="BB132" s="770"/>
      <c r="BC132" s="15"/>
      <c r="BD132" s="770"/>
      <c r="BE132" s="15"/>
      <c r="BF132" s="770"/>
      <c r="BG132" s="15"/>
      <c r="BH132" s="770"/>
      <c r="BI132" s="15"/>
      <c r="BJ132" s="770"/>
      <c r="BK132" s="15"/>
      <c r="BL132" s="770"/>
      <c r="BM132" s="168">
        <f t="shared" si="18"/>
        <v>0</v>
      </c>
      <c r="BN132" s="25"/>
      <c r="BO132" s="168">
        <f t="shared" si="19"/>
        <v>0</v>
      </c>
      <c r="BP132" s="25"/>
      <c r="BQ132" s="15">
        <f t="shared" si="20"/>
        <v>0</v>
      </c>
      <c r="BR132" s="25"/>
      <c r="BS132" s="25"/>
      <c r="BT132" s="25"/>
      <c r="BU132" s="25"/>
      <c r="BV132" s="25"/>
      <c r="BW132" s="25"/>
      <c r="BX132" s="25"/>
      <c r="BY132" s="25"/>
      <c r="BZ132" s="25"/>
      <c r="CA132" s="25"/>
      <c r="CB132" s="25"/>
      <c r="CC132" s="25"/>
      <c r="CD132" s="25"/>
      <c r="CE132" s="25"/>
      <c r="CF132" s="25"/>
      <c r="CG132" s="25"/>
      <c r="CH132" s="25"/>
      <c r="CI132" s="25"/>
      <c r="CJ132" s="25"/>
      <c r="CK132" s="25"/>
      <c r="CL132" s="25"/>
      <c r="CM132" s="25"/>
      <c r="CN132" s="25"/>
      <c r="CO132" s="25"/>
      <c r="CP132" s="25"/>
      <c r="CQ132" s="25"/>
      <c r="CR132" s="25"/>
      <c r="CS132" s="25"/>
      <c r="CT132" s="25"/>
      <c r="CU132" s="25"/>
      <c r="CV132" s="25"/>
      <c r="CW132" s="25"/>
      <c r="CX132" s="25"/>
      <c r="CY132" s="25"/>
    </row>
    <row r="133" spans="1:103" customFormat="1" ht="21" hidden="1" customHeight="1">
      <c r="A133" s="40"/>
      <c r="B133" s="40"/>
      <c r="C133" s="38" t="s">
        <v>85</v>
      </c>
      <c r="D133" s="556" t="s">
        <v>856</v>
      </c>
      <c r="E133" s="477">
        <v>6076</v>
      </c>
      <c r="F133" s="457">
        <v>38936</v>
      </c>
      <c r="G133" s="788"/>
      <c r="H133" s="319" t="s">
        <v>748</v>
      </c>
      <c r="I133" s="27">
        <v>38919</v>
      </c>
      <c r="J133" s="431" t="s">
        <v>686</v>
      </c>
      <c r="K133" s="287" t="s">
        <v>685</v>
      </c>
      <c r="L133" s="16">
        <v>5</v>
      </c>
      <c r="M133" s="16">
        <v>0</v>
      </c>
      <c r="N133" s="16">
        <v>5</v>
      </c>
      <c r="O133" s="16">
        <v>0</v>
      </c>
      <c r="P133" s="16">
        <v>0</v>
      </c>
      <c r="Q133" s="767">
        <v>0</v>
      </c>
      <c r="R133" s="767"/>
      <c r="S133" s="1114">
        <v>0</v>
      </c>
      <c r="T133" s="1114"/>
      <c r="U133" s="15"/>
      <c r="V133" s="769"/>
      <c r="W133" s="15"/>
      <c r="X133" s="769"/>
      <c r="Y133" s="766"/>
      <c r="Z133" s="769"/>
      <c r="AA133" s="15"/>
      <c r="AB133" s="769"/>
      <c r="AC133" s="15"/>
      <c r="AD133" s="769"/>
      <c r="AE133" s="15"/>
      <c r="AF133" s="769"/>
      <c r="AG133" s="15"/>
      <c r="AH133" s="769"/>
      <c r="AI133" s="15"/>
      <c r="AJ133" s="769"/>
      <c r="AK133" s="15"/>
      <c r="AL133" s="769"/>
      <c r="AM133" s="15"/>
      <c r="AN133" s="770"/>
      <c r="AO133" s="15"/>
      <c r="AP133" s="770"/>
      <c r="AQ133" s="15"/>
      <c r="AR133" s="770"/>
      <c r="AS133" s="15"/>
      <c r="AT133" s="770"/>
      <c r="AU133" s="15"/>
      <c r="AV133" s="770"/>
      <c r="AW133" s="15"/>
      <c r="AX133" s="770"/>
      <c r="AY133" s="15"/>
      <c r="AZ133" s="770"/>
      <c r="BA133" s="15"/>
      <c r="BB133" s="770"/>
      <c r="BC133" s="15"/>
      <c r="BD133" s="770"/>
      <c r="BE133" s="15"/>
      <c r="BF133" s="770"/>
      <c r="BG133" s="15"/>
      <c r="BH133" s="770"/>
      <c r="BI133" s="15"/>
      <c r="BJ133" s="770"/>
      <c r="BK133" s="15"/>
      <c r="BL133" s="770"/>
      <c r="BM133" s="168">
        <f t="shared" si="18"/>
        <v>0</v>
      </c>
      <c r="BN133" s="25"/>
      <c r="BO133" s="168">
        <f t="shared" si="19"/>
        <v>0</v>
      </c>
      <c r="BP133" s="25"/>
      <c r="BQ133" s="15">
        <f t="shared" si="20"/>
        <v>0</v>
      </c>
      <c r="BR133" s="245"/>
      <c r="BS133" s="245"/>
      <c r="BT133" s="245"/>
      <c r="BU133" s="24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row>
    <row r="134" spans="1:103" customFormat="1" ht="21" hidden="1" customHeight="1">
      <c r="A134" s="40"/>
      <c r="B134" s="40"/>
      <c r="C134" s="38" t="s">
        <v>94</v>
      </c>
      <c r="D134" s="556" t="s">
        <v>1179</v>
      </c>
      <c r="E134" s="477">
        <v>2409</v>
      </c>
      <c r="F134" s="457">
        <v>42051</v>
      </c>
      <c r="G134" s="788"/>
      <c r="H134" s="319" t="s">
        <v>748</v>
      </c>
      <c r="I134" s="27">
        <v>27723</v>
      </c>
      <c r="J134" s="436" t="s">
        <v>637</v>
      </c>
      <c r="K134" s="287" t="s">
        <v>637</v>
      </c>
      <c r="L134" s="16">
        <v>2</v>
      </c>
      <c r="M134" s="16">
        <v>0</v>
      </c>
      <c r="N134" s="16">
        <v>2</v>
      </c>
      <c r="O134" s="16">
        <v>0</v>
      </c>
      <c r="P134" s="16">
        <v>0</v>
      </c>
      <c r="Q134" s="767">
        <v>0</v>
      </c>
      <c r="R134" s="767"/>
      <c r="S134" s="1114">
        <v>0</v>
      </c>
      <c r="T134" s="1114"/>
      <c r="U134" s="15"/>
      <c r="V134" s="769"/>
      <c r="W134" s="15"/>
      <c r="X134" s="769"/>
      <c r="Y134" s="766"/>
      <c r="Z134" s="769"/>
      <c r="AA134" s="15"/>
      <c r="AB134" s="769"/>
      <c r="AC134" s="15"/>
      <c r="AD134" s="769"/>
      <c r="AE134" s="15"/>
      <c r="AF134" s="769"/>
      <c r="AG134" s="15"/>
      <c r="AH134" s="769"/>
      <c r="AI134" s="15"/>
      <c r="AJ134" s="769"/>
      <c r="AK134" s="15"/>
      <c r="AL134" s="769"/>
      <c r="AM134" s="15"/>
      <c r="AN134" s="770"/>
      <c r="AO134" s="15"/>
      <c r="AP134" s="770"/>
      <c r="AQ134" s="15"/>
      <c r="AR134" s="770"/>
      <c r="AS134" s="15"/>
      <c r="AT134" s="770"/>
      <c r="AU134" s="15"/>
      <c r="AV134" s="770"/>
      <c r="AW134" s="15"/>
      <c r="AX134" s="770"/>
      <c r="AY134" s="15"/>
      <c r="AZ134" s="770"/>
      <c r="BA134" s="15"/>
      <c r="BB134" s="770"/>
      <c r="BC134" s="15"/>
      <c r="BD134" s="770"/>
      <c r="BE134" s="15"/>
      <c r="BF134" s="770"/>
      <c r="BG134" s="15"/>
      <c r="BH134" s="770"/>
      <c r="BI134" s="15"/>
      <c r="BJ134" s="770"/>
      <c r="BK134" s="15"/>
      <c r="BL134" s="770"/>
      <c r="BM134" s="168">
        <f t="shared" si="18"/>
        <v>0</v>
      </c>
      <c r="BN134" s="25"/>
      <c r="BO134" s="168">
        <f t="shared" si="19"/>
        <v>0</v>
      </c>
      <c r="BP134" s="25"/>
      <c r="BQ134" s="15">
        <f t="shared" si="20"/>
        <v>0</v>
      </c>
      <c r="BR134" s="245"/>
      <c r="BS134" s="245"/>
      <c r="BT134" s="245"/>
      <c r="BU134" s="245"/>
      <c r="BV134" s="245"/>
      <c r="BW134" s="245"/>
      <c r="BX134" s="245"/>
      <c r="BY134" s="245"/>
      <c r="BZ134" s="245"/>
      <c r="CA134" s="245"/>
      <c r="CB134" s="245"/>
      <c r="CC134" s="245"/>
      <c r="CD134" s="245"/>
      <c r="CE134" s="245"/>
      <c r="CF134" s="245"/>
      <c r="CG134" s="245"/>
      <c r="CH134" s="245"/>
      <c r="CI134" s="245"/>
      <c r="CJ134" s="245"/>
      <c r="CK134" s="245"/>
      <c r="CL134" s="245"/>
      <c r="CM134" s="245"/>
      <c r="CN134" s="245"/>
      <c r="CO134" s="245"/>
      <c r="CP134" s="245"/>
      <c r="CQ134" s="245"/>
      <c r="CR134" s="245"/>
      <c r="CS134" s="245"/>
      <c r="CT134" s="245"/>
      <c r="CU134" s="245"/>
      <c r="CV134" s="245"/>
      <c r="CW134" s="245"/>
      <c r="CX134" s="25"/>
      <c r="CY134" s="25"/>
    </row>
    <row r="135" spans="1:103" customFormat="1" ht="21" hidden="1" customHeight="1">
      <c r="A135" s="40"/>
      <c r="B135" s="40"/>
      <c r="C135" s="38" t="s">
        <v>97</v>
      </c>
      <c r="D135" s="556" t="s">
        <v>218</v>
      </c>
      <c r="E135" s="477">
        <v>11403</v>
      </c>
      <c r="F135" s="457">
        <v>36726</v>
      </c>
      <c r="G135" s="788"/>
      <c r="H135" s="319" t="s">
        <v>748</v>
      </c>
      <c r="I135" s="27">
        <v>36803</v>
      </c>
      <c r="J135" s="431" t="s">
        <v>612</v>
      </c>
      <c r="K135" s="287" t="s">
        <v>611</v>
      </c>
      <c r="L135" s="16">
        <v>1</v>
      </c>
      <c r="M135" s="16">
        <v>0</v>
      </c>
      <c r="N135" s="16">
        <v>1</v>
      </c>
      <c r="O135" s="16">
        <v>0</v>
      </c>
      <c r="P135" s="16">
        <v>0</v>
      </c>
      <c r="Q135" s="767">
        <v>0</v>
      </c>
      <c r="R135" s="767"/>
      <c r="S135" s="1114">
        <v>0</v>
      </c>
      <c r="T135" s="1114"/>
      <c r="U135" s="15"/>
      <c r="V135" s="769"/>
      <c r="W135" s="15"/>
      <c r="X135" s="769"/>
      <c r="Y135" s="766"/>
      <c r="Z135" s="769"/>
      <c r="AA135" s="15"/>
      <c r="AB135" s="769"/>
      <c r="AC135" s="15"/>
      <c r="AD135" s="769"/>
      <c r="AE135" s="15"/>
      <c r="AF135" s="769"/>
      <c r="AG135" s="15"/>
      <c r="AH135" s="769"/>
      <c r="AI135" s="15"/>
      <c r="AJ135" s="769"/>
      <c r="AK135" s="15"/>
      <c r="AL135" s="769"/>
      <c r="AM135" s="15"/>
      <c r="AN135" s="770"/>
      <c r="AO135" s="15"/>
      <c r="AP135" s="770"/>
      <c r="AQ135" s="15"/>
      <c r="AR135" s="770"/>
      <c r="AS135" s="15"/>
      <c r="AT135" s="770"/>
      <c r="AU135" s="15"/>
      <c r="AV135" s="770"/>
      <c r="AW135" s="15"/>
      <c r="AX135" s="770"/>
      <c r="AY135" s="15"/>
      <c r="AZ135" s="770"/>
      <c r="BA135" s="15"/>
      <c r="BB135" s="770"/>
      <c r="BC135" s="15"/>
      <c r="BD135" s="770"/>
      <c r="BE135" s="15"/>
      <c r="BF135" s="770"/>
      <c r="BG135" s="15"/>
      <c r="BH135" s="770"/>
      <c r="BI135" s="15"/>
      <c r="BJ135" s="770"/>
      <c r="BK135" s="15"/>
      <c r="BL135" s="770"/>
      <c r="BM135" s="168">
        <f t="shared" si="18"/>
        <v>0</v>
      </c>
      <c r="BN135" s="25"/>
      <c r="BO135" s="168">
        <f t="shared" si="19"/>
        <v>0</v>
      </c>
      <c r="BP135" s="25"/>
      <c r="BQ135" s="15">
        <f t="shared" si="20"/>
        <v>0</v>
      </c>
      <c r="BR135" s="245"/>
      <c r="BS135" s="245"/>
      <c r="BT135" s="245"/>
      <c r="BU135" s="245"/>
      <c r="BV135" s="245"/>
      <c r="BW135" s="245"/>
      <c r="BX135" s="245"/>
      <c r="BY135" s="245"/>
      <c r="BZ135" s="245"/>
      <c r="CA135" s="245"/>
      <c r="CB135" s="245"/>
      <c r="CC135" s="245"/>
      <c r="CD135" s="245"/>
      <c r="CE135" s="245"/>
      <c r="CF135" s="245"/>
      <c r="CG135" s="245"/>
      <c r="CH135" s="245"/>
      <c r="CI135" s="245"/>
      <c r="CJ135" s="245"/>
      <c r="CK135" s="245"/>
      <c r="CL135" s="245"/>
      <c r="CM135" s="245"/>
      <c r="CN135" s="245"/>
      <c r="CO135" s="245"/>
      <c r="CP135" s="245"/>
      <c r="CQ135" s="245"/>
      <c r="CR135" s="245"/>
      <c r="CS135" s="245"/>
      <c r="CT135" s="245"/>
      <c r="CU135" s="245"/>
      <c r="CV135" s="245"/>
      <c r="CW135" s="245"/>
      <c r="CX135" s="25"/>
      <c r="CY135" s="25"/>
    </row>
    <row r="136" spans="1:103" customFormat="1" ht="21" hidden="1" customHeight="1">
      <c r="A136" s="40"/>
      <c r="B136" s="40"/>
      <c r="C136" s="38" t="s">
        <v>98</v>
      </c>
      <c r="D136" s="556" t="s">
        <v>1180</v>
      </c>
      <c r="E136" s="477">
        <v>2409</v>
      </c>
      <c r="F136" s="457">
        <v>42051</v>
      </c>
      <c r="G136" s="788"/>
      <c r="H136" s="319" t="s">
        <v>748</v>
      </c>
      <c r="I136" s="27">
        <v>43052</v>
      </c>
      <c r="J136" s="436" t="s">
        <v>637</v>
      </c>
      <c r="K136" s="287" t="s">
        <v>637</v>
      </c>
      <c r="L136" s="16">
        <v>1</v>
      </c>
      <c r="M136" s="16">
        <v>0</v>
      </c>
      <c r="N136" s="16">
        <v>1</v>
      </c>
      <c r="O136" s="16">
        <v>0</v>
      </c>
      <c r="P136" s="16">
        <v>0</v>
      </c>
      <c r="Q136" s="767">
        <v>0</v>
      </c>
      <c r="R136" s="767"/>
      <c r="S136" s="1114">
        <v>0</v>
      </c>
      <c r="T136" s="1114"/>
      <c r="U136" s="15"/>
      <c r="V136" s="769"/>
      <c r="W136" s="15"/>
      <c r="X136" s="769"/>
      <c r="Y136" s="766"/>
      <c r="Z136" s="769"/>
      <c r="AA136" s="15"/>
      <c r="AB136" s="769"/>
      <c r="AC136" s="15"/>
      <c r="AD136" s="769"/>
      <c r="AE136" s="15"/>
      <c r="AF136" s="769"/>
      <c r="AG136" s="15"/>
      <c r="AH136" s="769"/>
      <c r="AI136" s="15"/>
      <c r="AJ136" s="769"/>
      <c r="AK136" s="15"/>
      <c r="AL136" s="769"/>
      <c r="AM136" s="15"/>
      <c r="AN136" s="770"/>
      <c r="AO136" s="15"/>
      <c r="AP136" s="770"/>
      <c r="AQ136" s="15"/>
      <c r="AR136" s="770"/>
      <c r="AS136" s="15"/>
      <c r="AT136" s="770"/>
      <c r="AU136" s="15"/>
      <c r="AV136" s="770"/>
      <c r="AW136" s="15"/>
      <c r="AX136" s="770"/>
      <c r="AY136" s="15"/>
      <c r="AZ136" s="770"/>
      <c r="BA136" s="15"/>
      <c r="BB136" s="770"/>
      <c r="BC136" s="15"/>
      <c r="BD136" s="770"/>
      <c r="BE136" s="15"/>
      <c r="BF136" s="770"/>
      <c r="BG136" s="15"/>
      <c r="BH136" s="770"/>
      <c r="BI136" s="15"/>
      <c r="BJ136" s="770"/>
      <c r="BK136" s="15"/>
      <c r="BL136" s="770"/>
      <c r="BM136" s="168">
        <f t="shared" si="18"/>
        <v>0</v>
      </c>
      <c r="BN136" s="25"/>
      <c r="BO136" s="168">
        <f t="shared" si="19"/>
        <v>0</v>
      </c>
      <c r="BP136" s="25"/>
      <c r="BQ136" s="15">
        <f t="shared" si="20"/>
        <v>0</v>
      </c>
      <c r="BR136" s="245"/>
      <c r="BS136" s="245"/>
      <c r="BT136" s="245"/>
      <c r="BU136" s="245"/>
      <c r="BV136" s="245"/>
      <c r="BW136" s="245"/>
      <c r="BX136" s="245"/>
      <c r="BY136" s="245"/>
      <c r="BZ136" s="245"/>
      <c r="CA136" s="245"/>
      <c r="CB136" s="245"/>
      <c r="CC136" s="245"/>
      <c r="CD136" s="245"/>
      <c r="CE136" s="245"/>
      <c r="CF136" s="245"/>
      <c r="CG136" s="245"/>
      <c r="CH136" s="245"/>
      <c r="CI136" s="245"/>
      <c r="CJ136" s="245"/>
      <c r="CK136" s="245"/>
      <c r="CL136" s="245"/>
      <c r="CM136" s="245"/>
      <c r="CN136" s="245"/>
      <c r="CO136" s="245"/>
      <c r="CP136" s="245"/>
      <c r="CQ136" s="245"/>
      <c r="CR136" s="245"/>
      <c r="CS136" s="245"/>
      <c r="CT136" s="245"/>
      <c r="CU136" s="245"/>
      <c r="CV136" s="245"/>
      <c r="CW136" s="245"/>
      <c r="CX136" s="25"/>
      <c r="CY136" s="25"/>
    </row>
    <row r="137" spans="1:103" customFormat="1" ht="21" hidden="1" customHeight="1">
      <c r="A137" s="15"/>
      <c r="B137" s="15"/>
      <c r="C137" s="38" t="s">
        <v>99</v>
      </c>
      <c r="D137" s="556" t="s">
        <v>950</v>
      </c>
      <c r="E137" s="477">
        <v>120</v>
      </c>
      <c r="F137" s="457">
        <v>42172</v>
      </c>
      <c r="G137" s="788"/>
      <c r="H137" s="319" t="s">
        <v>748</v>
      </c>
      <c r="I137" s="27">
        <v>40308</v>
      </c>
      <c r="J137" s="431" t="s">
        <v>948</v>
      </c>
      <c r="K137" s="287" t="s">
        <v>947</v>
      </c>
      <c r="L137" s="16">
        <v>1</v>
      </c>
      <c r="M137" s="16">
        <v>0</v>
      </c>
      <c r="N137" s="16">
        <v>1</v>
      </c>
      <c r="O137" s="16">
        <v>0</v>
      </c>
      <c r="P137" s="16">
        <v>0</v>
      </c>
      <c r="Q137" s="767">
        <v>0</v>
      </c>
      <c r="R137" s="767"/>
      <c r="S137" s="1114">
        <v>0</v>
      </c>
      <c r="T137" s="1114"/>
      <c r="U137" s="15"/>
      <c r="V137" s="769"/>
      <c r="W137" s="15"/>
      <c r="X137" s="769"/>
      <c r="Y137" s="766"/>
      <c r="Z137" s="769"/>
      <c r="AA137" s="15"/>
      <c r="AB137" s="769"/>
      <c r="AC137" s="15"/>
      <c r="AD137" s="769"/>
      <c r="AE137" s="15"/>
      <c r="AF137" s="769"/>
      <c r="AG137" s="15"/>
      <c r="AH137" s="769"/>
      <c r="AI137" s="15"/>
      <c r="AJ137" s="769"/>
      <c r="AK137" s="15"/>
      <c r="AL137" s="769"/>
      <c r="AM137" s="15"/>
      <c r="AN137" s="770"/>
      <c r="AO137" s="15"/>
      <c r="AP137" s="770"/>
      <c r="AQ137" s="15"/>
      <c r="AR137" s="770"/>
      <c r="AS137" s="15"/>
      <c r="AT137" s="770"/>
      <c r="AU137" s="15"/>
      <c r="AV137" s="770"/>
      <c r="AW137" s="15"/>
      <c r="AX137" s="770"/>
      <c r="AY137" s="15"/>
      <c r="AZ137" s="770"/>
      <c r="BA137" s="15"/>
      <c r="BB137" s="770"/>
      <c r="BC137" s="15"/>
      <c r="BD137" s="770"/>
      <c r="BE137" s="15"/>
      <c r="BF137" s="770"/>
      <c r="BG137" s="15"/>
      <c r="BH137" s="770"/>
      <c r="BI137" s="15"/>
      <c r="BJ137" s="770"/>
      <c r="BK137" s="15"/>
      <c r="BL137" s="770"/>
      <c r="BM137" s="168">
        <f t="shared" si="18"/>
        <v>0</v>
      </c>
      <c r="BN137" s="25"/>
      <c r="BO137" s="168">
        <f t="shared" si="19"/>
        <v>0</v>
      </c>
      <c r="BP137" s="25"/>
      <c r="BQ137" s="15">
        <f t="shared" si="20"/>
        <v>0</v>
      </c>
      <c r="BR137" s="25"/>
      <c r="BS137" s="25"/>
      <c r="BT137" s="245"/>
      <c r="BU137" s="245"/>
      <c r="BV137" s="245"/>
      <c r="BW137" s="245"/>
      <c r="BX137" s="245"/>
      <c r="BY137" s="245"/>
      <c r="BZ137" s="245"/>
      <c r="CA137" s="245"/>
      <c r="CB137" s="245"/>
      <c r="CC137" s="245"/>
      <c r="CD137" s="245"/>
      <c r="CE137" s="245"/>
      <c r="CF137" s="245"/>
      <c r="CG137" s="245"/>
      <c r="CH137" s="245"/>
      <c r="CI137" s="245"/>
      <c r="CJ137" s="245"/>
      <c r="CK137" s="245"/>
      <c r="CL137" s="245"/>
      <c r="CM137" s="245"/>
      <c r="CN137" s="245"/>
      <c r="CO137" s="245"/>
      <c r="CP137" s="245"/>
      <c r="CQ137" s="245"/>
      <c r="CR137" s="245"/>
      <c r="CS137" s="245"/>
      <c r="CT137" s="245"/>
      <c r="CU137" s="245"/>
      <c r="CV137" s="245"/>
      <c r="CW137" s="245"/>
      <c r="CX137" s="25"/>
      <c r="CY137" s="25"/>
    </row>
    <row r="138" spans="1:103" customFormat="1" ht="21" hidden="1" customHeight="1">
      <c r="A138" s="40"/>
      <c r="B138" s="40"/>
      <c r="C138" s="38" t="s">
        <v>103</v>
      </c>
      <c r="D138" s="556" t="s">
        <v>1301</v>
      </c>
      <c r="E138" s="477">
        <v>402</v>
      </c>
      <c r="F138" s="459">
        <v>30286</v>
      </c>
      <c r="G138" s="788"/>
      <c r="H138" s="319" t="s">
        <v>343</v>
      </c>
      <c r="I138" s="27">
        <v>30264</v>
      </c>
      <c r="J138" s="436" t="s">
        <v>600</v>
      </c>
      <c r="K138" s="287" t="s">
        <v>599</v>
      </c>
      <c r="L138" s="16">
        <v>0</v>
      </c>
      <c r="M138" s="16">
        <v>0</v>
      </c>
      <c r="N138" s="16">
        <v>0</v>
      </c>
      <c r="O138" s="16">
        <v>0</v>
      </c>
      <c r="P138" s="16">
        <v>0</v>
      </c>
      <c r="Q138" s="767">
        <v>0</v>
      </c>
      <c r="R138" s="767"/>
      <c r="S138" s="1114">
        <v>0</v>
      </c>
      <c r="T138" s="1114"/>
      <c r="U138" s="15"/>
      <c r="V138" s="769"/>
      <c r="W138" s="15"/>
      <c r="X138" s="769"/>
      <c r="Y138" s="766"/>
      <c r="Z138" s="769"/>
      <c r="AA138" s="15"/>
      <c r="AB138" s="769"/>
      <c r="AC138" s="15"/>
      <c r="AD138" s="769"/>
      <c r="AE138" s="15"/>
      <c r="AF138" s="769"/>
      <c r="AG138" s="15"/>
      <c r="AH138" s="769"/>
      <c r="AI138" s="15"/>
      <c r="AJ138" s="769"/>
      <c r="AK138" s="15"/>
      <c r="AL138" s="769"/>
      <c r="AM138" s="15"/>
      <c r="AN138" s="770"/>
      <c r="AO138" s="15"/>
      <c r="AP138" s="770"/>
      <c r="AQ138" s="15"/>
      <c r="AR138" s="770"/>
      <c r="AS138" s="15"/>
      <c r="AT138" s="770"/>
      <c r="AU138" s="15"/>
      <c r="AV138" s="770"/>
      <c r="AW138" s="15"/>
      <c r="AX138" s="770"/>
      <c r="AY138" s="15"/>
      <c r="AZ138" s="770"/>
      <c r="BA138" s="15"/>
      <c r="BB138" s="770"/>
      <c r="BC138" s="15"/>
      <c r="BD138" s="770"/>
      <c r="BE138" s="15"/>
      <c r="BF138" s="770"/>
      <c r="BG138" s="15"/>
      <c r="BH138" s="770"/>
      <c r="BI138" s="15"/>
      <c r="BJ138" s="770"/>
      <c r="BK138" s="15"/>
      <c r="BL138" s="770"/>
      <c r="BM138" s="168">
        <f t="shared" si="18"/>
        <v>0</v>
      </c>
      <c r="BN138" s="25"/>
      <c r="BO138" s="168">
        <f t="shared" si="19"/>
        <v>0</v>
      </c>
      <c r="BP138" s="25"/>
      <c r="BQ138" s="15">
        <f t="shared" si="20"/>
        <v>0</v>
      </c>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row>
    <row r="139" spans="1:103" customFormat="1" ht="21" hidden="1" customHeight="1">
      <c r="A139" s="40"/>
      <c r="B139" s="40"/>
      <c r="C139" s="38" t="s">
        <v>113</v>
      </c>
      <c r="D139" s="556" t="s">
        <v>1564</v>
      </c>
      <c r="E139" s="477">
        <v>128</v>
      </c>
      <c r="F139" s="457">
        <v>36770</v>
      </c>
      <c r="G139" s="788"/>
      <c r="H139" s="319" t="s">
        <v>343</v>
      </c>
      <c r="I139" s="27">
        <v>36748</v>
      </c>
      <c r="J139" s="431" t="s">
        <v>408</v>
      </c>
      <c r="K139" s="287" t="s">
        <v>407</v>
      </c>
      <c r="L139" s="16">
        <v>0</v>
      </c>
      <c r="M139" s="16">
        <v>0</v>
      </c>
      <c r="N139" s="16">
        <v>0</v>
      </c>
      <c r="O139" s="16">
        <v>0</v>
      </c>
      <c r="P139" s="16">
        <v>0</v>
      </c>
      <c r="Q139" s="767">
        <v>0</v>
      </c>
      <c r="R139" s="767"/>
      <c r="S139" s="1114">
        <v>0</v>
      </c>
      <c r="T139" s="1114"/>
      <c r="U139" s="15"/>
      <c r="V139" s="769"/>
      <c r="W139" s="15"/>
      <c r="X139" s="769"/>
      <c r="Y139" s="766"/>
      <c r="Z139" s="769"/>
      <c r="AA139" s="15"/>
      <c r="AB139" s="769"/>
      <c r="AC139" s="15"/>
      <c r="AD139" s="769"/>
      <c r="AE139" s="15"/>
      <c r="AF139" s="769"/>
      <c r="AG139" s="15"/>
      <c r="AH139" s="769"/>
      <c r="AI139" s="15"/>
      <c r="AJ139" s="769"/>
      <c r="AK139" s="15"/>
      <c r="AL139" s="769"/>
      <c r="AM139" s="15"/>
      <c r="AN139" s="770"/>
      <c r="AO139" s="15"/>
      <c r="AP139" s="770"/>
      <c r="AQ139" s="15"/>
      <c r="AR139" s="770"/>
      <c r="AS139" s="15"/>
      <c r="AT139" s="770"/>
      <c r="AU139" s="15"/>
      <c r="AV139" s="770"/>
      <c r="AW139" s="15"/>
      <c r="AX139" s="770"/>
      <c r="AY139" s="15"/>
      <c r="AZ139" s="770"/>
      <c r="BA139" s="15"/>
      <c r="BB139" s="770"/>
      <c r="BC139" s="15"/>
      <c r="BD139" s="770"/>
      <c r="BE139" s="15"/>
      <c r="BF139" s="770"/>
      <c r="BG139" s="15"/>
      <c r="BH139" s="770"/>
      <c r="BI139" s="15"/>
      <c r="BJ139" s="770"/>
      <c r="BK139" s="15"/>
      <c r="BL139" s="770"/>
      <c r="BM139" s="168">
        <f t="shared" si="18"/>
        <v>0</v>
      </c>
      <c r="BN139" s="25"/>
      <c r="BO139" s="168">
        <f t="shared" si="19"/>
        <v>0</v>
      </c>
      <c r="BP139" s="25"/>
      <c r="BQ139" s="15">
        <f t="shared" si="20"/>
        <v>0</v>
      </c>
      <c r="BR139" s="245"/>
      <c r="BS139" s="245"/>
      <c r="BT139" s="245"/>
      <c r="BU139" s="245"/>
      <c r="BV139" s="245"/>
      <c r="BW139" s="245"/>
      <c r="BX139" s="245"/>
      <c r="BY139" s="245"/>
      <c r="BZ139" s="245"/>
      <c r="CA139" s="245"/>
      <c r="CB139" s="245"/>
      <c r="CC139" s="245"/>
      <c r="CD139" s="245"/>
      <c r="CE139" s="245"/>
      <c r="CF139" s="245"/>
      <c r="CG139" s="245"/>
      <c r="CH139" s="245"/>
      <c r="CI139" s="245"/>
      <c r="CJ139" s="245"/>
      <c r="CK139" s="245"/>
      <c r="CL139" s="245"/>
      <c r="CM139" s="245"/>
      <c r="CN139" s="245"/>
      <c r="CO139" s="245"/>
      <c r="CP139" s="245"/>
      <c r="CQ139" s="245"/>
      <c r="CR139" s="245"/>
      <c r="CS139" s="245"/>
      <c r="CT139" s="245"/>
      <c r="CU139" s="245"/>
      <c r="CV139" s="245"/>
      <c r="CW139" s="245"/>
      <c r="CX139" s="245"/>
      <c r="CY139" s="245"/>
    </row>
    <row r="140" spans="1:103" customFormat="1" ht="21" hidden="1" customHeight="1">
      <c r="A140" s="40"/>
      <c r="B140" s="40"/>
      <c r="C140" s="38" t="s">
        <v>121</v>
      </c>
      <c r="D140" s="556" t="s">
        <v>1396</v>
      </c>
      <c r="E140" s="477">
        <v>1648</v>
      </c>
      <c r="F140" s="459">
        <v>38825</v>
      </c>
      <c r="G140" s="788"/>
      <c r="H140" s="319" t="s">
        <v>343</v>
      </c>
      <c r="I140" s="27">
        <v>23017</v>
      </c>
      <c r="J140" s="436" t="s">
        <v>541</v>
      </c>
      <c r="K140" s="287" t="s">
        <v>540</v>
      </c>
      <c r="L140" s="16">
        <v>0</v>
      </c>
      <c r="M140" s="16">
        <v>0</v>
      </c>
      <c r="N140" s="16">
        <v>0</v>
      </c>
      <c r="O140" s="16">
        <v>0</v>
      </c>
      <c r="P140" s="16">
        <v>0</v>
      </c>
      <c r="Q140" s="767">
        <v>0</v>
      </c>
      <c r="R140" s="767"/>
      <c r="S140" s="1114">
        <v>0</v>
      </c>
      <c r="T140" s="1114"/>
      <c r="U140" s="15"/>
      <c r="V140" s="769"/>
      <c r="W140" s="15"/>
      <c r="X140" s="769"/>
      <c r="Y140" s="766"/>
      <c r="Z140" s="769"/>
      <c r="AA140" s="15"/>
      <c r="AB140" s="769"/>
      <c r="AC140" s="15"/>
      <c r="AD140" s="769"/>
      <c r="AE140" s="15"/>
      <c r="AF140" s="769"/>
      <c r="AG140" s="15"/>
      <c r="AH140" s="769"/>
      <c r="AI140" s="15"/>
      <c r="AJ140" s="769"/>
      <c r="AK140" s="15"/>
      <c r="AL140" s="769"/>
      <c r="AM140" s="15"/>
      <c r="AN140" s="770"/>
      <c r="AO140" s="15"/>
      <c r="AP140" s="770"/>
      <c r="AQ140" s="15"/>
      <c r="AR140" s="770"/>
      <c r="AS140" s="15"/>
      <c r="AT140" s="770"/>
      <c r="AU140" s="15"/>
      <c r="AV140" s="770"/>
      <c r="AW140" s="15"/>
      <c r="AX140" s="770"/>
      <c r="AY140" s="15"/>
      <c r="AZ140" s="770"/>
      <c r="BA140" s="15"/>
      <c r="BB140" s="770"/>
      <c r="BC140" s="15"/>
      <c r="BD140" s="770"/>
      <c r="BE140" s="15"/>
      <c r="BF140" s="770"/>
      <c r="BG140" s="15"/>
      <c r="BH140" s="770"/>
      <c r="BI140" s="15"/>
      <c r="BJ140" s="770"/>
      <c r="BK140" s="15"/>
      <c r="BL140" s="770"/>
      <c r="BM140" s="168">
        <f t="shared" si="18"/>
        <v>0</v>
      </c>
      <c r="BN140" s="25"/>
      <c r="BO140" s="168">
        <f t="shared" si="19"/>
        <v>0</v>
      </c>
      <c r="BP140" s="25"/>
      <c r="BQ140" s="15">
        <f t="shared" si="20"/>
        <v>0</v>
      </c>
      <c r="BR140" s="245"/>
      <c r="BS140" s="245"/>
      <c r="BT140" s="245"/>
      <c r="BU140" s="245"/>
      <c r="BV140" s="245"/>
      <c r="BW140" s="245"/>
      <c r="BX140" s="245"/>
      <c r="BY140" s="245"/>
      <c r="BZ140" s="245"/>
      <c r="CA140" s="245"/>
      <c r="CB140" s="245"/>
      <c r="CC140" s="245"/>
      <c r="CD140" s="245"/>
      <c r="CE140" s="245"/>
      <c r="CF140" s="245"/>
      <c r="CG140" s="245"/>
      <c r="CH140" s="245"/>
      <c r="CI140" s="245"/>
      <c r="CJ140" s="245"/>
      <c r="CK140" s="245"/>
      <c r="CL140" s="245"/>
      <c r="CM140" s="245"/>
      <c r="CN140" s="245"/>
      <c r="CO140" s="245"/>
      <c r="CP140" s="245"/>
      <c r="CQ140" s="245"/>
      <c r="CR140" s="245"/>
      <c r="CS140" s="245"/>
      <c r="CT140" s="245"/>
      <c r="CU140" s="245"/>
      <c r="CV140" s="245"/>
      <c r="CW140" s="245"/>
      <c r="CX140" s="25"/>
      <c r="CY140" s="25"/>
    </row>
    <row r="141" spans="1:103" customFormat="1" ht="21" hidden="1" customHeight="1">
      <c r="A141" s="40"/>
      <c r="B141" s="40"/>
      <c r="C141" s="38" t="s">
        <v>127</v>
      </c>
      <c r="D141" s="34" t="s">
        <v>1873</v>
      </c>
      <c r="E141" s="477">
        <v>1246</v>
      </c>
      <c r="F141" s="458">
        <v>39904</v>
      </c>
      <c r="G141" s="788"/>
      <c r="H141" s="319" t="s">
        <v>343</v>
      </c>
      <c r="I141" s="27"/>
      <c r="J141" s="436" t="s">
        <v>630</v>
      </c>
      <c r="K141" s="287" t="s">
        <v>630</v>
      </c>
      <c r="L141" s="16">
        <v>0</v>
      </c>
      <c r="M141" s="16">
        <v>0</v>
      </c>
      <c r="N141" s="16">
        <v>0</v>
      </c>
      <c r="O141" s="16">
        <v>0</v>
      </c>
      <c r="P141" s="16">
        <v>0</v>
      </c>
      <c r="Q141" s="767">
        <v>0</v>
      </c>
      <c r="R141" s="767"/>
      <c r="S141" s="1114">
        <v>0</v>
      </c>
      <c r="T141" s="1114"/>
      <c r="U141" s="15"/>
      <c r="V141" s="769"/>
      <c r="W141" s="15"/>
      <c r="X141" s="769"/>
      <c r="Y141" s="766"/>
      <c r="Z141" s="769"/>
      <c r="AA141" s="15"/>
      <c r="AB141" s="769"/>
      <c r="AC141" s="15"/>
      <c r="AD141" s="769"/>
      <c r="AE141" s="15"/>
      <c r="AF141" s="769"/>
      <c r="AG141" s="15"/>
      <c r="AH141" s="769"/>
      <c r="AI141" s="15"/>
      <c r="AJ141" s="769"/>
      <c r="AK141" s="15"/>
      <c r="AL141" s="769"/>
      <c r="AM141" s="15"/>
      <c r="AN141" s="770"/>
      <c r="AO141" s="15"/>
      <c r="AP141" s="770"/>
      <c r="AQ141" s="15"/>
      <c r="AR141" s="770"/>
      <c r="AS141" s="15"/>
      <c r="AT141" s="770"/>
      <c r="AU141" s="15"/>
      <c r="AV141" s="770"/>
      <c r="AW141" s="15"/>
      <c r="AX141" s="770"/>
      <c r="AY141" s="15"/>
      <c r="AZ141" s="770"/>
      <c r="BA141" s="15"/>
      <c r="BB141" s="770"/>
      <c r="BC141" s="15"/>
      <c r="BD141" s="770"/>
      <c r="BE141" s="15"/>
      <c r="BF141" s="770"/>
      <c r="BG141" s="15"/>
      <c r="BH141" s="770"/>
      <c r="BI141" s="15"/>
      <c r="BJ141" s="770"/>
      <c r="BK141" s="15"/>
      <c r="BL141" s="770"/>
      <c r="BM141" s="168">
        <f t="shared" si="18"/>
        <v>0</v>
      </c>
      <c r="BN141" s="25"/>
      <c r="BO141" s="168">
        <f t="shared" si="19"/>
        <v>0</v>
      </c>
      <c r="BP141" s="25"/>
      <c r="BQ141" s="15">
        <f t="shared" si="20"/>
        <v>0</v>
      </c>
      <c r="BR141" s="245"/>
      <c r="BS141" s="245"/>
      <c r="BT141" s="245"/>
      <c r="BU141" s="245"/>
      <c r="BV141" s="245"/>
      <c r="BW141" s="245"/>
      <c r="BX141" s="245"/>
      <c r="BY141" s="245"/>
      <c r="BZ141" s="245"/>
      <c r="CA141" s="245"/>
      <c r="CB141" s="245"/>
      <c r="CC141" s="245"/>
      <c r="CD141" s="245"/>
      <c r="CE141" s="245"/>
      <c r="CF141" s="245"/>
      <c r="CG141" s="245"/>
      <c r="CH141" s="245"/>
      <c r="CI141" s="245"/>
      <c r="CJ141" s="245"/>
      <c r="CK141" s="245"/>
      <c r="CL141" s="245"/>
      <c r="CM141" s="245"/>
      <c r="CN141" s="245"/>
      <c r="CO141" s="245"/>
      <c r="CP141" s="245"/>
      <c r="CQ141" s="245"/>
      <c r="CR141" s="245"/>
      <c r="CS141" s="245"/>
      <c r="CT141" s="245"/>
      <c r="CU141" s="245"/>
      <c r="CV141" s="245"/>
      <c r="CW141" s="245"/>
      <c r="CX141" s="245"/>
      <c r="CY141" s="245"/>
    </row>
    <row r="142" spans="1:103" customFormat="1" ht="21" hidden="1" customHeight="1">
      <c r="A142" s="40"/>
      <c r="B142" s="40"/>
      <c r="C142" s="38" t="s">
        <v>129</v>
      </c>
      <c r="D142" s="34" t="s">
        <v>441</v>
      </c>
      <c r="E142" s="477">
        <v>10604</v>
      </c>
      <c r="F142" s="459">
        <v>40909</v>
      </c>
      <c r="G142" s="788"/>
      <c r="H142" s="319" t="s">
        <v>343</v>
      </c>
      <c r="I142" s="27">
        <v>24073</v>
      </c>
      <c r="J142" s="436" t="s">
        <v>443</v>
      </c>
      <c r="K142" s="287" t="s">
        <v>442</v>
      </c>
      <c r="L142" s="16">
        <v>0</v>
      </c>
      <c r="M142" s="16">
        <v>0</v>
      </c>
      <c r="N142" s="16">
        <v>0</v>
      </c>
      <c r="O142" s="16">
        <v>0</v>
      </c>
      <c r="P142" s="16">
        <v>0</v>
      </c>
      <c r="Q142" s="767">
        <v>0</v>
      </c>
      <c r="R142" s="767"/>
      <c r="S142" s="1114">
        <v>0</v>
      </c>
      <c r="T142" s="1114"/>
      <c r="U142" s="15"/>
      <c r="V142" s="769"/>
      <c r="W142" s="15"/>
      <c r="X142" s="769"/>
      <c r="Y142" s="766"/>
      <c r="Z142" s="769"/>
      <c r="AA142" s="15"/>
      <c r="AB142" s="769"/>
      <c r="AC142" s="15"/>
      <c r="AD142" s="769"/>
      <c r="AE142" s="15"/>
      <c r="AF142" s="769"/>
      <c r="AG142" s="15"/>
      <c r="AH142" s="769"/>
      <c r="AI142" s="15"/>
      <c r="AJ142" s="769"/>
      <c r="AK142" s="15"/>
      <c r="AL142" s="769"/>
      <c r="AM142" s="15"/>
      <c r="AN142" s="770"/>
      <c r="AO142" s="15"/>
      <c r="AP142" s="770"/>
      <c r="AQ142" s="15"/>
      <c r="AR142" s="770"/>
      <c r="AS142" s="15"/>
      <c r="AT142" s="770"/>
      <c r="AU142" s="15"/>
      <c r="AV142" s="770"/>
      <c r="AW142" s="15"/>
      <c r="AX142" s="770"/>
      <c r="AY142" s="15"/>
      <c r="AZ142" s="770"/>
      <c r="BA142" s="15"/>
      <c r="BB142" s="770"/>
      <c r="BC142" s="15"/>
      <c r="BD142" s="770"/>
      <c r="BE142" s="15"/>
      <c r="BF142" s="770"/>
      <c r="BG142" s="15"/>
      <c r="BH142" s="770"/>
      <c r="BI142" s="15"/>
      <c r="BJ142" s="770"/>
      <c r="BK142" s="15"/>
      <c r="BL142" s="770"/>
      <c r="BM142" s="168">
        <f t="shared" si="18"/>
        <v>0</v>
      </c>
      <c r="BN142" s="25"/>
      <c r="BO142" s="168">
        <f t="shared" si="19"/>
        <v>0</v>
      </c>
      <c r="BP142" s="25"/>
      <c r="BQ142" s="15">
        <f t="shared" si="20"/>
        <v>0</v>
      </c>
      <c r="BR142" s="245"/>
      <c r="BS142" s="245"/>
      <c r="BT142" s="245"/>
      <c r="BU142" s="245"/>
      <c r="BV142" s="245"/>
      <c r="BW142" s="245"/>
      <c r="BX142" s="245"/>
      <c r="BY142" s="245"/>
      <c r="BZ142" s="245"/>
      <c r="CA142" s="245"/>
      <c r="CB142" s="245"/>
      <c r="CC142" s="245"/>
      <c r="CD142" s="245"/>
      <c r="CE142" s="245"/>
      <c r="CF142" s="245"/>
      <c r="CG142" s="245"/>
      <c r="CH142" s="245"/>
      <c r="CI142" s="245"/>
      <c r="CJ142" s="245"/>
      <c r="CK142" s="245"/>
      <c r="CL142" s="245"/>
      <c r="CM142" s="245"/>
      <c r="CN142" s="245"/>
      <c r="CO142" s="245"/>
      <c r="CP142" s="245"/>
      <c r="CQ142" s="245"/>
      <c r="CR142" s="245"/>
      <c r="CS142" s="245"/>
      <c r="CT142" s="245"/>
      <c r="CU142" s="245"/>
      <c r="CV142" s="245"/>
      <c r="CW142" s="245"/>
      <c r="CX142" s="245"/>
      <c r="CY142" s="245"/>
    </row>
    <row r="143" spans="1:103" customFormat="1" ht="21" hidden="1" customHeight="1">
      <c r="A143" s="40"/>
      <c r="B143" s="40"/>
      <c r="C143" s="38" t="s">
        <v>133</v>
      </c>
      <c r="D143" s="556" t="s">
        <v>1111</v>
      </c>
      <c r="E143" s="477">
        <v>344</v>
      </c>
      <c r="F143" s="457">
        <v>41395</v>
      </c>
      <c r="G143" s="788"/>
      <c r="H143" s="319" t="s">
        <v>343</v>
      </c>
      <c r="I143" s="27">
        <v>29881</v>
      </c>
      <c r="J143" s="431" t="s">
        <v>1486</v>
      </c>
      <c r="K143" s="287" t="s">
        <v>1112</v>
      </c>
      <c r="L143" s="16">
        <v>0</v>
      </c>
      <c r="M143" s="16">
        <v>0</v>
      </c>
      <c r="N143" s="16">
        <v>0</v>
      </c>
      <c r="O143" s="16">
        <v>0</v>
      </c>
      <c r="P143" s="16">
        <v>0</v>
      </c>
      <c r="Q143" s="767">
        <v>0</v>
      </c>
      <c r="R143" s="767"/>
      <c r="S143" s="1114">
        <v>0</v>
      </c>
      <c r="T143" s="1114"/>
      <c r="U143" s="15"/>
      <c r="V143" s="769"/>
      <c r="W143" s="15"/>
      <c r="X143" s="769"/>
      <c r="Y143" s="766"/>
      <c r="Z143" s="769"/>
      <c r="AA143" s="15"/>
      <c r="AB143" s="769"/>
      <c r="AC143" s="15"/>
      <c r="AD143" s="769"/>
      <c r="AE143" s="15"/>
      <c r="AF143" s="769"/>
      <c r="AG143" s="15"/>
      <c r="AH143" s="769"/>
      <c r="AI143" s="15"/>
      <c r="AJ143" s="769"/>
      <c r="AK143" s="15"/>
      <c r="AL143" s="769"/>
      <c r="AM143" s="15"/>
      <c r="AN143" s="770"/>
      <c r="AO143" s="15"/>
      <c r="AP143" s="770"/>
      <c r="AQ143" s="15"/>
      <c r="AR143" s="770"/>
      <c r="AS143" s="15"/>
      <c r="AT143" s="770"/>
      <c r="AU143" s="15"/>
      <c r="AV143" s="770"/>
      <c r="AW143" s="15"/>
      <c r="AX143" s="770"/>
      <c r="AY143" s="15"/>
      <c r="AZ143" s="770"/>
      <c r="BA143" s="15"/>
      <c r="BB143" s="770"/>
      <c r="BC143" s="15"/>
      <c r="BD143" s="770"/>
      <c r="BE143" s="15"/>
      <c r="BF143" s="770"/>
      <c r="BG143" s="15"/>
      <c r="BH143" s="770"/>
      <c r="BI143" s="15"/>
      <c r="BJ143" s="770"/>
      <c r="BK143" s="15"/>
      <c r="BL143" s="770"/>
      <c r="BM143" s="168">
        <f t="shared" si="18"/>
        <v>0</v>
      </c>
      <c r="BN143" s="25"/>
      <c r="BO143" s="168">
        <f t="shared" si="19"/>
        <v>0</v>
      </c>
      <c r="BP143" s="25"/>
      <c r="BQ143" s="15">
        <f t="shared" si="20"/>
        <v>0</v>
      </c>
      <c r="BR143" s="245"/>
      <c r="BS143" s="245"/>
      <c r="BT143" s="245"/>
      <c r="BU143" s="245"/>
      <c r="BV143" s="245"/>
      <c r="BW143" s="245"/>
      <c r="BX143" s="245"/>
      <c r="BY143" s="245"/>
      <c r="BZ143" s="245"/>
      <c r="CA143" s="245"/>
      <c r="CB143" s="245"/>
      <c r="CC143" s="245"/>
      <c r="CD143" s="245"/>
      <c r="CE143" s="245"/>
      <c r="CF143" s="245"/>
      <c r="CG143" s="245"/>
      <c r="CH143" s="245"/>
      <c r="CI143" s="245"/>
      <c r="CJ143" s="245"/>
      <c r="CK143" s="245"/>
      <c r="CL143" s="245"/>
      <c r="CM143" s="245"/>
      <c r="CN143" s="245"/>
      <c r="CO143" s="245"/>
      <c r="CP143" s="245"/>
      <c r="CQ143" s="245"/>
      <c r="CR143" s="245"/>
      <c r="CS143" s="245"/>
      <c r="CT143" s="245"/>
      <c r="CU143" s="245"/>
      <c r="CV143" s="245"/>
      <c r="CW143" s="245"/>
      <c r="CX143" s="245"/>
      <c r="CY143" s="245"/>
    </row>
    <row r="144" spans="1:103" customFormat="1" ht="21" hidden="1" customHeight="1">
      <c r="A144" s="40"/>
      <c r="B144" s="40"/>
      <c r="C144" s="38" t="s">
        <v>138</v>
      </c>
      <c r="D144" s="556" t="s">
        <v>1324</v>
      </c>
      <c r="E144" s="477">
        <v>1943</v>
      </c>
      <c r="F144" s="459">
        <v>41948</v>
      </c>
      <c r="G144" s="788"/>
      <c r="H144" s="319" t="s">
        <v>343</v>
      </c>
      <c r="I144" s="27">
        <v>15767</v>
      </c>
      <c r="J144" s="436" t="s">
        <v>536</v>
      </c>
      <c r="K144" s="287" t="s">
        <v>535</v>
      </c>
      <c r="L144" s="16">
        <v>0</v>
      </c>
      <c r="M144" s="16">
        <v>0</v>
      </c>
      <c r="N144" s="16">
        <v>0</v>
      </c>
      <c r="O144" s="16">
        <v>0</v>
      </c>
      <c r="P144" s="16">
        <v>0</v>
      </c>
      <c r="Q144" s="767">
        <v>0</v>
      </c>
      <c r="R144" s="767"/>
      <c r="S144" s="1114">
        <v>0</v>
      </c>
      <c r="T144" s="1114"/>
      <c r="U144" s="15"/>
      <c r="V144" s="769"/>
      <c r="W144" s="15"/>
      <c r="X144" s="769"/>
      <c r="Y144" s="766"/>
      <c r="Z144" s="769"/>
      <c r="AA144" s="15"/>
      <c r="AB144" s="769"/>
      <c r="AC144" s="15"/>
      <c r="AD144" s="769"/>
      <c r="AE144" s="15"/>
      <c r="AF144" s="769"/>
      <c r="AG144" s="15"/>
      <c r="AH144" s="769"/>
      <c r="AI144" s="15"/>
      <c r="AJ144" s="769"/>
      <c r="AK144" s="15"/>
      <c r="AL144" s="769"/>
      <c r="AM144" s="15"/>
      <c r="AN144" s="770"/>
      <c r="AO144" s="15"/>
      <c r="AP144" s="770"/>
      <c r="AQ144" s="15"/>
      <c r="AR144" s="770"/>
      <c r="AS144" s="15"/>
      <c r="AT144" s="770"/>
      <c r="AU144" s="15"/>
      <c r="AV144" s="770"/>
      <c r="AW144" s="15"/>
      <c r="AX144" s="770"/>
      <c r="AY144" s="15"/>
      <c r="AZ144" s="770"/>
      <c r="BA144" s="15"/>
      <c r="BB144" s="770"/>
      <c r="BC144" s="15"/>
      <c r="BD144" s="770"/>
      <c r="BE144" s="15"/>
      <c r="BF144" s="770"/>
      <c r="BG144" s="15"/>
      <c r="BH144" s="770"/>
      <c r="BI144" s="15"/>
      <c r="BJ144" s="770"/>
      <c r="BK144" s="15"/>
      <c r="BL144" s="770"/>
      <c r="BM144" s="168">
        <f t="shared" si="18"/>
        <v>0</v>
      </c>
      <c r="BN144" s="25"/>
      <c r="BO144" s="168">
        <f t="shared" si="19"/>
        <v>0</v>
      </c>
      <c r="BP144" s="25"/>
      <c r="BQ144" s="15">
        <f t="shared" si="20"/>
        <v>0</v>
      </c>
      <c r="BR144" s="245"/>
      <c r="BS144" s="245"/>
      <c r="BT144" s="245"/>
      <c r="BU144" s="245"/>
      <c r="BV144" s="245"/>
      <c r="BW144" s="245"/>
      <c r="BX144" s="245"/>
      <c r="BY144" s="245"/>
      <c r="BZ144" s="245"/>
      <c r="CA144" s="245"/>
      <c r="CB144" s="245"/>
      <c r="CC144" s="245"/>
      <c r="CD144" s="245"/>
      <c r="CE144" s="245"/>
      <c r="CF144" s="245"/>
      <c r="CG144" s="245"/>
      <c r="CH144" s="245"/>
      <c r="CI144" s="245"/>
      <c r="CJ144" s="245"/>
      <c r="CK144" s="245"/>
      <c r="CL144" s="245"/>
      <c r="CM144" s="245"/>
      <c r="CN144" s="245"/>
      <c r="CO144" s="245"/>
      <c r="CP144" s="245"/>
      <c r="CQ144" s="245"/>
      <c r="CR144" s="245"/>
      <c r="CS144" s="245"/>
      <c r="CT144" s="245"/>
      <c r="CU144" s="245"/>
      <c r="CV144" s="245"/>
      <c r="CW144" s="245"/>
      <c r="CX144" s="245"/>
      <c r="CY144" s="245"/>
    </row>
    <row r="145" spans="1:103" customFormat="1" ht="21" hidden="1" customHeight="1">
      <c r="A145" s="15"/>
      <c r="B145" s="15"/>
      <c r="C145" s="38" t="s">
        <v>139</v>
      </c>
      <c r="D145" s="556" t="s">
        <v>140</v>
      </c>
      <c r="E145" s="477">
        <v>2402</v>
      </c>
      <c r="F145" s="459">
        <v>42153</v>
      </c>
      <c r="G145" s="788"/>
      <c r="H145" s="319" t="s">
        <v>343</v>
      </c>
      <c r="I145" s="27">
        <v>42185</v>
      </c>
      <c r="J145" s="436" t="s">
        <v>645</v>
      </c>
      <c r="K145" s="287" t="s">
        <v>644</v>
      </c>
      <c r="L145" s="16">
        <v>0</v>
      </c>
      <c r="M145" s="16">
        <v>0</v>
      </c>
      <c r="N145" s="16">
        <v>0</v>
      </c>
      <c r="O145" s="16">
        <v>0</v>
      </c>
      <c r="P145" s="16">
        <v>0</v>
      </c>
      <c r="Q145" s="767">
        <v>0</v>
      </c>
      <c r="R145" s="767"/>
      <c r="S145" s="1114">
        <v>0</v>
      </c>
      <c r="T145" s="1114"/>
      <c r="U145" s="15"/>
      <c r="V145" s="769"/>
      <c r="W145" s="15"/>
      <c r="X145" s="769"/>
      <c r="Y145" s="766"/>
      <c r="Z145" s="769"/>
      <c r="AA145" s="15"/>
      <c r="AB145" s="769"/>
      <c r="AC145" s="15"/>
      <c r="AD145" s="769"/>
      <c r="AE145" s="15"/>
      <c r="AF145" s="769"/>
      <c r="AG145" s="15"/>
      <c r="AH145" s="769"/>
      <c r="AI145" s="15"/>
      <c r="AJ145" s="769"/>
      <c r="AK145" s="15"/>
      <c r="AL145" s="769"/>
      <c r="AM145" s="15"/>
      <c r="AN145" s="770"/>
      <c r="AO145" s="15"/>
      <c r="AP145" s="770"/>
      <c r="AQ145" s="15"/>
      <c r="AR145" s="770"/>
      <c r="AS145" s="15"/>
      <c r="AT145" s="770"/>
      <c r="AU145" s="15"/>
      <c r="AV145" s="770"/>
      <c r="AW145" s="15"/>
      <c r="AX145" s="770"/>
      <c r="AY145" s="15"/>
      <c r="AZ145" s="770"/>
      <c r="BA145" s="15"/>
      <c r="BB145" s="770"/>
      <c r="BC145" s="15"/>
      <c r="BD145" s="770"/>
      <c r="BE145" s="15"/>
      <c r="BF145" s="770"/>
      <c r="BG145" s="15"/>
      <c r="BH145" s="770"/>
      <c r="BI145" s="15"/>
      <c r="BJ145" s="770"/>
      <c r="BK145" s="15"/>
      <c r="BL145" s="770"/>
      <c r="BM145" s="168">
        <f t="shared" si="18"/>
        <v>0</v>
      </c>
      <c r="BN145" s="25"/>
      <c r="BO145" s="168">
        <f t="shared" si="19"/>
        <v>0</v>
      </c>
      <c r="BP145" s="25"/>
      <c r="BQ145" s="15">
        <f t="shared" si="20"/>
        <v>0</v>
      </c>
      <c r="BR145" s="245"/>
      <c r="BS145" s="245"/>
      <c r="BT145" s="245"/>
      <c r="BU145" s="245"/>
      <c r="BV145" s="245"/>
      <c r="BW145" s="245"/>
      <c r="BX145" s="245"/>
      <c r="BY145" s="245"/>
      <c r="BZ145" s="245"/>
      <c r="CA145" s="245"/>
      <c r="CB145" s="245"/>
      <c r="CC145" s="245"/>
      <c r="CD145" s="245"/>
      <c r="CE145" s="245"/>
      <c r="CF145" s="245"/>
      <c r="CG145" s="245"/>
      <c r="CH145" s="245"/>
      <c r="CI145" s="245"/>
      <c r="CJ145" s="245"/>
      <c r="CK145" s="245"/>
      <c r="CL145" s="245"/>
      <c r="CM145" s="245"/>
      <c r="CN145" s="245"/>
      <c r="CO145" s="245"/>
      <c r="CP145" s="245"/>
      <c r="CQ145" s="245"/>
      <c r="CR145" s="245"/>
      <c r="CS145" s="245"/>
      <c r="CT145" s="245"/>
      <c r="CU145" s="245"/>
      <c r="CV145" s="245"/>
      <c r="CW145" s="245"/>
      <c r="CX145" s="245"/>
      <c r="CY145" s="245"/>
    </row>
    <row r="146" spans="1:103" customFormat="1" ht="21" hidden="1" customHeight="1">
      <c r="A146" s="40"/>
      <c r="B146" s="40"/>
      <c r="C146" s="38" t="s">
        <v>148</v>
      </c>
      <c r="D146" s="556" t="s">
        <v>134</v>
      </c>
      <c r="E146" s="477">
        <v>6038</v>
      </c>
      <c r="F146" s="458">
        <v>42818</v>
      </c>
      <c r="G146" s="788"/>
      <c r="H146" s="319" t="s">
        <v>343</v>
      </c>
      <c r="I146" s="27">
        <v>42811</v>
      </c>
      <c r="J146" s="430" t="s">
        <v>565</v>
      </c>
      <c r="K146" s="287" t="s">
        <v>564</v>
      </c>
      <c r="L146" s="16">
        <v>0</v>
      </c>
      <c r="M146" s="16">
        <v>0</v>
      </c>
      <c r="N146" s="16">
        <v>0</v>
      </c>
      <c r="O146" s="16">
        <v>0</v>
      </c>
      <c r="P146" s="16">
        <v>0</v>
      </c>
      <c r="Q146" s="767">
        <v>0</v>
      </c>
      <c r="R146" s="767"/>
      <c r="S146" s="1114">
        <v>0</v>
      </c>
      <c r="T146" s="1114"/>
      <c r="U146" s="15"/>
      <c r="V146" s="769"/>
      <c r="W146" s="15"/>
      <c r="X146" s="769"/>
      <c r="Y146" s="766"/>
      <c r="Z146" s="769"/>
      <c r="AA146" s="15"/>
      <c r="AB146" s="769"/>
      <c r="AC146" s="15"/>
      <c r="AD146" s="769"/>
      <c r="AE146" s="15"/>
      <c r="AF146" s="769"/>
      <c r="AG146" s="15"/>
      <c r="AH146" s="769"/>
      <c r="AI146" s="15"/>
      <c r="AJ146" s="769"/>
      <c r="AK146" s="15"/>
      <c r="AL146" s="769"/>
      <c r="AM146" s="15"/>
      <c r="AN146" s="770"/>
      <c r="AO146" s="15"/>
      <c r="AP146" s="770"/>
      <c r="AQ146" s="15"/>
      <c r="AR146" s="770"/>
      <c r="AS146" s="15"/>
      <c r="AT146" s="770"/>
      <c r="AU146" s="15"/>
      <c r="AV146" s="770"/>
      <c r="AW146" s="15"/>
      <c r="AX146" s="770"/>
      <c r="AY146" s="15"/>
      <c r="AZ146" s="770"/>
      <c r="BA146" s="15"/>
      <c r="BB146" s="770"/>
      <c r="BC146" s="15"/>
      <c r="BD146" s="770"/>
      <c r="BE146" s="15"/>
      <c r="BF146" s="770"/>
      <c r="BG146" s="15"/>
      <c r="BH146" s="770"/>
      <c r="BI146" s="15"/>
      <c r="BJ146" s="770"/>
      <c r="BK146" s="15"/>
      <c r="BL146" s="770"/>
      <c r="BM146" s="168">
        <f t="shared" si="18"/>
        <v>0</v>
      </c>
      <c r="BN146" s="25"/>
      <c r="BO146" s="168">
        <f t="shared" si="19"/>
        <v>0</v>
      </c>
      <c r="BP146" s="25"/>
      <c r="BQ146" s="15">
        <f t="shared" si="20"/>
        <v>0</v>
      </c>
      <c r="BR146" s="245"/>
      <c r="BS146" s="245"/>
      <c r="BT146" s="245"/>
      <c r="BU146" s="245"/>
      <c r="BV146" s="245"/>
      <c r="BW146" s="245"/>
      <c r="BX146" s="245"/>
      <c r="BY146" s="245"/>
      <c r="BZ146" s="245"/>
      <c r="CA146" s="245"/>
      <c r="CB146" s="245"/>
      <c r="CC146" s="245"/>
      <c r="CD146" s="245"/>
      <c r="CE146" s="245"/>
      <c r="CF146" s="245"/>
      <c r="CG146" s="245"/>
      <c r="CH146" s="245"/>
      <c r="CI146" s="245"/>
      <c r="CJ146" s="245"/>
      <c r="CK146" s="245"/>
      <c r="CL146" s="245"/>
      <c r="CM146" s="245"/>
      <c r="CN146" s="245"/>
      <c r="CO146" s="245"/>
      <c r="CP146" s="245"/>
      <c r="CQ146" s="245"/>
      <c r="CR146" s="245"/>
      <c r="CS146" s="245"/>
      <c r="CT146" s="245"/>
      <c r="CU146" s="245"/>
      <c r="CV146" s="245"/>
      <c r="CW146" s="245"/>
      <c r="CX146" s="245"/>
      <c r="CY146" s="245"/>
    </row>
    <row r="147" spans="1:103" customFormat="1" ht="21" hidden="1" customHeight="1">
      <c r="A147" s="40"/>
      <c r="B147" s="40"/>
      <c r="C147" s="38" t="s">
        <v>152</v>
      </c>
      <c r="D147" s="556" t="s">
        <v>1434</v>
      </c>
      <c r="E147" s="477">
        <v>10284</v>
      </c>
      <c r="F147" s="459">
        <v>43972</v>
      </c>
      <c r="G147" s="788"/>
      <c r="H147" s="319" t="s">
        <v>343</v>
      </c>
      <c r="I147" s="27">
        <v>29290</v>
      </c>
      <c r="J147" s="436" t="s">
        <v>1326</v>
      </c>
      <c r="K147" s="287" t="s">
        <v>1325</v>
      </c>
      <c r="L147" s="16">
        <v>0</v>
      </c>
      <c r="M147" s="16">
        <v>0</v>
      </c>
      <c r="N147" s="16">
        <v>0</v>
      </c>
      <c r="O147" s="16">
        <v>0</v>
      </c>
      <c r="P147" s="16">
        <v>0</v>
      </c>
      <c r="Q147" s="767">
        <v>0</v>
      </c>
      <c r="R147" s="767"/>
      <c r="S147" s="1114">
        <v>0</v>
      </c>
      <c r="T147" s="1114"/>
      <c r="U147" s="15"/>
      <c r="V147" s="769"/>
      <c r="W147" s="15"/>
      <c r="X147" s="769"/>
      <c r="Y147" s="766"/>
      <c r="Z147" s="769"/>
      <c r="AA147" s="15"/>
      <c r="AB147" s="769"/>
      <c r="AC147" s="15"/>
      <c r="AD147" s="769"/>
      <c r="AE147" s="15"/>
      <c r="AF147" s="769"/>
      <c r="AG147" s="15"/>
      <c r="AH147" s="769"/>
      <c r="AI147" s="15"/>
      <c r="AJ147" s="769"/>
      <c r="AK147" s="15"/>
      <c r="AL147" s="769"/>
      <c r="AM147" s="15"/>
      <c r="AN147" s="770"/>
      <c r="AO147" s="15"/>
      <c r="AP147" s="770"/>
      <c r="AQ147" s="15"/>
      <c r="AR147" s="770"/>
      <c r="AS147" s="15"/>
      <c r="AT147" s="770"/>
      <c r="AU147" s="15"/>
      <c r="AV147" s="770"/>
      <c r="AW147" s="15"/>
      <c r="AX147" s="770"/>
      <c r="AY147" s="15"/>
      <c r="AZ147" s="770"/>
      <c r="BA147" s="15"/>
      <c r="BB147" s="770"/>
      <c r="BC147" s="15"/>
      <c r="BD147" s="770"/>
      <c r="BE147" s="15"/>
      <c r="BF147" s="770"/>
      <c r="BG147" s="15"/>
      <c r="BH147" s="770"/>
      <c r="BI147" s="15"/>
      <c r="BJ147" s="770"/>
      <c r="BK147" s="15"/>
      <c r="BL147" s="770"/>
      <c r="BM147" s="168">
        <f t="shared" si="18"/>
        <v>0</v>
      </c>
      <c r="BN147" s="25"/>
      <c r="BO147" s="168">
        <f t="shared" si="19"/>
        <v>0</v>
      </c>
      <c r="BP147" s="25"/>
      <c r="BQ147" s="15">
        <f t="shared" si="20"/>
        <v>0</v>
      </c>
      <c r="BR147" s="245"/>
      <c r="BS147" s="245"/>
      <c r="BT147" s="245"/>
      <c r="BU147" s="245"/>
      <c r="BV147" s="245"/>
      <c r="BW147" s="245"/>
      <c r="BX147" s="245"/>
      <c r="BY147" s="245"/>
      <c r="BZ147" s="245"/>
      <c r="CA147" s="245"/>
      <c r="CB147" s="245"/>
      <c r="CC147" s="245"/>
      <c r="CD147" s="245"/>
      <c r="CE147" s="245"/>
      <c r="CF147" s="245"/>
      <c r="CG147" s="245"/>
      <c r="CH147" s="245"/>
      <c r="CI147" s="245"/>
      <c r="CJ147" s="245"/>
      <c r="CK147" s="245"/>
      <c r="CL147" s="245"/>
      <c r="CM147" s="245"/>
      <c r="CN147" s="245"/>
      <c r="CO147" s="245"/>
      <c r="CP147" s="245"/>
      <c r="CQ147" s="245"/>
      <c r="CR147" s="245"/>
      <c r="CS147" s="245"/>
      <c r="CT147" s="245"/>
      <c r="CU147" s="245"/>
      <c r="CV147" s="245"/>
      <c r="CW147" s="245"/>
      <c r="CX147" s="245"/>
      <c r="CY147" s="245"/>
    </row>
    <row r="148" spans="1:103" customFormat="1" ht="21" hidden="1" customHeight="1">
      <c r="A148" s="40"/>
      <c r="B148" s="40"/>
      <c r="C148" s="38" t="s">
        <v>157</v>
      </c>
      <c r="D148" s="556" t="s">
        <v>1328</v>
      </c>
      <c r="E148" s="477">
        <v>9585</v>
      </c>
      <c r="F148" s="457">
        <v>43998</v>
      </c>
      <c r="G148" s="788"/>
      <c r="H148" s="319" t="s">
        <v>343</v>
      </c>
      <c r="I148" s="27">
        <v>35971</v>
      </c>
      <c r="J148" s="431" t="s">
        <v>1633</v>
      </c>
      <c r="K148" s="287" t="s">
        <v>1330</v>
      </c>
      <c r="L148" s="16">
        <v>0</v>
      </c>
      <c r="M148" s="16">
        <v>0</v>
      </c>
      <c r="N148" s="16">
        <v>0</v>
      </c>
      <c r="O148" s="16">
        <v>0</v>
      </c>
      <c r="P148" s="16">
        <v>0</v>
      </c>
      <c r="Q148" s="767">
        <v>0</v>
      </c>
      <c r="R148" s="767"/>
      <c r="S148" s="1114">
        <v>0</v>
      </c>
      <c r="T148" s="1114"/>
      <c r="U148" s="15"/>
      <c r="V148" s="769"/>
      <c r="W148" s="15"/>
      <c r="X148" s="769"/>
      <c r="Y148" s="766"/>
      <c r="Z148" s="769"/>
      <c r="AA148" s="15"/>
      <c r="AB148" s="769"/>
      <c r="AC148" s="15"/>
      <c r="AD148" s="769"/>
      <c r="AE148" s="15"/>
      <c r="AF148" s="769"/>
      <c r="AG148" s="15"/>
      <c r="AH148" s="769"/>
      <c r="AI148" s="15"/>
      <c r="AJ148" s="769"/>
      <c r="AK148" s="15"/>
      <c r="AL148" s="769"/>
      <c r="AM148" s="15"/>
      <c r="AN148" s="770"/>
      <c r="AO148" s="15"/>
      <c r="AP148" s="770"/>
      <c r="AQ148" s="15"/>
      <c r="AR148" s="770"/>
      <c r="AS148" s="15"/>
      <c r="AT148" s="770"/>
      <c r="AU148" s="15"/>
      <c r="AV148" s="770"/>
      <c r="AW148" s="15"/>
      <c r="AX148" s="770"/>
      <c r="AY148" s="15"/>
      <c r="AZ148" s="770"/>
      <c r="BA148" s="15"/>
      <c r="BB148" s="770"/>
      <c r="BC148" s="15"/>
      <c r="BD148" s="770"/>
      <c r="BE148" s="15"/>
      <c r="BF148" s="770"/>
      <c r="BG148" s="15"/>
      <c r="BH148" s="770"/>
      <c r="BI148" s="15"/>
      <c r="BJ148" s="770"/>
      <c r="BK148" s="15"/>
      <c r="BL148" s="770"/>
      <c r="BM148" s="168">
        <f t="shared" si="18"/>
        <v>0</v>
      </c>
      <c r="BN148" s="25"/>
      <c r="BO148" s="168">
        <f t="shared" si="19"/>
        <v>0</v>
      </c>
      <c r="BP148" s="25"/>
      <c r="BQ148" s="15">
        <f t="shared" si="20"/>
        <v>0</v>
      </c>
      <c r="BR148" s="245"/>
      <c r="BS148" s="245"/>
      <c r="BT148" s="245"/>
      <c r="BU148" s="245"/>
      <c r="BV148" s="245"/>
      <c r="BW148" s="245"/>
      <c r="BX148" s="245"/>
      <c r="BY148" s="245"/>
      <c r="BZ148" s="245"/>
      <c r="CA148" s="245"/>
      <c r="CB148" s="245"/>
      <c r="CC148" s="245"/>
      <c r="CD148" s="245"/>
      <c r="CE148" s="245"/>
      <c r="CF148" s="245"/>
      <c r="CG148" s="245"/>
      <c r="CH148" s="245"/>
      <c r="CI148" s="245"/>
      <c r="CJ148" s="245"/>
      <c r="CK148" s="245"/>
      <c r="CL148" s="245"/>
      <c r="CM148" s="245"/>
      <c r="CN148" s="245"/>
      <c r="CO148" s="245"/>
      <c r="CP148" s="245"/>
      <c r="CQ148" s="245"/>
      <c r="CR148" s="245"/>
      <c r="CS148" s="245"/>
      <c r="CT148" s="245"/>
      <c r="CU148" s="245"/>
      <c r="CV148" s="245"/>
      <c r="CW148" s="245"/>
      <c r="CX148" s="245"/>
      <c r="CY148" s="245"/>
    </row>
    <row r="149" spans="1:103" customFormat="1" ht="21" hidden="1" customHeight="1">
      <c r="A149" s="40"/>
      <c r="B149" s="40"/>
      <c r="C149" s="38" t="s">
        <v>165</v>
      </c>
      <c r="D149" s="556" t="s">
        <v>1303</v>
      </c>
      <c r="E149" s="477">
        <v>11198</v>
      </c>
      <c r="F149" s="459">
        <v>44621</v>
      </c>
      <c r="G149" s="788"/>
      <c r="H149" s="319" t="s">
        <v>343</v>
      </c>
      <c r="I149" s="27">
        <v>37368</v>
      </c>
      <c r="J149" s="436" t="s">
        <v>1305</v>
      </c>
      <c r="K149" s="287" t="s">
        <v>1304</v>
      </c>
      <c r="L149" s="16">
        <v>0</v>
      </c>
      <c r="M149" s="16">
        <v>0</v>
      </c>
      <c r="N149" s="16">
        <v>0</v>
      </c>
      <c r="O149" s="16">
        <v>0</v>
      </c>
      <c r="P149" s="16">
        <v>0</v>
      </c>
      <c r="Q149" s="767">
        <v>0</v>
      </c>
      <c r="R149" s="767"/>
      <c r="S149" s="1114">
        <v>0</v>
      </c>
      <c r="T149" s="1114"/>
      <c r="U149" s="15"/>
      <c r="V149" s="769"/>
      <c r="W149" s="15"/>
      <c r="X149" s="769"/>
      <c r="Y149" s="766"/>
      <c r="Z149" s="769"/>
      <c r="AA149" s="15"/>
      <c r="AB149" s="769"/>
      <c r="AC149" s="15"/>
      <c r="AD149" s="769"/>
      <c r="AE149" s="15"/>
      <c r="AF149" s="769"/>
      <c r="AG149" s="15"/>
      <c r="AH149" s="769"/>
      <c r="AI149" s="15"/>
      <c r="AJ149" s="769"/>
      <c r="AK149" s="15"/>
      <c r="AL149" s="769"/>
      <c r="AM149" s="15"/>
      <c r="AN149" s="770"/>
      <c r="AO149" s="15"/>
      <c r="AP149" s="770"/>
      <c r="AQ149" s="15"/>
      <c r="AR149" s="770"/>
      <c r="AS149" s="15"/>
      <c r="AT149" s="770"/>
      <c r="AU149" s="15"/>
      <c r="AV149" s="770"/>
      <c r="AW149" s="15"/>
      <c r="AX149" s="770"/>
      <c r="AY149" s="15"/>
      <c r="AZ149" s="770"/>
      <c r="BA149" s="15"/>
      <c r="BB149" s="770"/>
      <c r="BC149" s="15"/>
      <c r="BD149" s="770"/>
      <c r="BE149" s="15"/>
      <c r="BF149" s="770"/>
      <c r="BG149" s="15"/>
      <c r="BH149" s="770"/>
      <c r="BI149" s="15"/>
      <c r="BJ149" s="770"/>
      <c r="BK149" s="15"/>
      <c r="BL149" s="770"/>
      <c r="BM149" s="168">
        <f t="shared" si="18"/>
        <v>0</v>
      </c>
      <c r="BN149" s="25"/>
      <c r="BO149" s="168">
        <f t="shared" si="19"/>
        <v>0</v>
      </c>
      <c r="BP149" s="25"/>
      <c r="BQ149" s="15">
        <f t="shared" si="20"/>
        <v>0</v>
      </c>
      <c r="BR149" s="245"/>
      <c r="BS149" s="245"/>
      <c r="BT149" s="245"/>
      <c r="BU149" s="245"/>
      <c r="BV149" s="245"/>
      <c r="BW149" s="245"/>
      <c r="BX149" s="245"/>
      <c r="BY149" s="245"/>
      <c r="BZ149" s="245"/>
      <c r="CA149" s="245"/>
      <c r="CB149" s="245"/>
      <c r="CC149" s="245"/>
      <c r="CD149" s="245"/>
      <c r="CE149" s="245"/>
      <c r="CF149" s="245"/>
      <c r="CG149" s="245"/>
      <c r="CH149" s="245"/>
      <c r="CI149" s="245"/>
      <c r="CJ149" s="245"/>
      <c r="CK149" s="245"/>
      <c r="CL149" s="245"/>
      <c r="CM149" s="245"/>
      <c r="CN149" s="245"/>
      <c r="CO149" s="245"/>
      <c r="CP149" s="245"/>
      <c r="CQ149" s="245"/>
      <c r="CR149" s="245"/>
      <c r="CS149" s="245"/>
      <c r="CT149" s="245"/>
      <c r="CU149" s="245"/>
      <c r="CV149" s="245"/>
      <c r="CW149" s="245"/>
      <c r="CX149" s="245"/>
      <c r="CY149" s="245"/>
    </row>
    <row r="150" spans="1:103" s="25" customFormat="1" ht="15" hidden="1" customHeight="1">
      <c r="C150" s="58"/>
      <c r="D150" s="156"/>
      <c r="E150" s="184"/>
      <c r="F150" s="475"/>
      <c r="G150" s="184"/>
      <c r="H150" s="46"/>
      <c r="I150" s="35"/>
      <c r="J150" s="198"/>
      <c r="K150" s="46"/>
      <c r="U150" s="23"/>
      <c r="W150" s="23"/>
      <c r="Y150" s="23"/>
      <c r="AA150" s="23"/>
      <c r="AC150" s="23"/>
      <c r="AE150" s="23"/>
      <c r="AG150" s="23"/>
      <c r="AI150" s="23"/>
      <c r="AK150" s="23"/>
      <c r="AM150" s="23"/>
      <c r="AO150" s="23"/>
      <c r="AQ150" s="23"/>
      <c r="AS150" s="23"/>
      <c r="AU150" s="23"/>
      <c r="AW150" s="23"/>
      <c r="AY150" s="23"/>
      <c r="BA150" s="23"/>
      <c r="BC150" s="23"/>
      <c r="BE150" s="23"/>
      <c r="BG150" s="23"/>
      <c r="BI150" s="23"/>
      <c r="BK150" s="23"/>
      <c r="BM150" s="11"/>
      <c r="BO150" s="23"/>
      <c r="BQ150" s="23"/>
    </row>
    <row r="151" spans="1:103" s="50" customFormat="1" ht="54" hidden="1" customHeight="1">
      <c r="C151" s="49"/>
      <c r="D151" s="49" t="s">
        <v>1902</v>
      </c>
      <c r="E151" s="191"/>
      <c r="F151" s="465"/>
      <c r="G151" s="191"/>
      <c r="H151" s="257"/>
      <c r="I151" s="35"/>
      <c r="J151" s="3"/>
      <c r="K151" s="257"/>
      <c r="U151" s="49"/>
      <c r="W151" s="49"/>
      <c r="Y151" s="49"/>
      <c r="AA151" s="49"/>
      <c r="AC151" s="49"/>
      <c r="AE151" s="49"/>
      <c r="AG151" s="49"/>
      <c r="AI151" s="49"/>
      <c r="AK151" s="49"/>
      <c r="AM151" s="49"/>
      <c r="AO151" s="49"/>
      <c r="AQ151" s="49"/>
      <c r="AS151" s="49"/>
      <c r="AU151" s="49"/>
      <c r="AW151" s="49"/>
      <c r="AY151" s="49"/>
      <c r="BA151" s="49"/>
      <c r="BC151" s="49"/>
      <c r="BE151" s="49"/>
      <c r="BG151" s="49"/>
      <c r="BI151" s="49"/>
      <c r="BK151" s="49"/>
      <c r="CJ151" s="254"/>
      <c r="CK151" s="254"/>
      <c r="CL151" s="254"/>
      <c r="CN151" s="254"/>
    </row>
    <row r="152" spans="1:103" s="25" customFormat="1" ht="15" hidden="1" customHeight="1">
      <c r="C152" s="58"/>
      <c r="D152" s="156"/>
      <c r="E152" s="184"/>
      <c r="F152" s="475"/>
      <c r="G152" s="184"/>
      <c r="H152" s="46"/>
      <c r="I152" s="35"/>
      <c r="J152" s="198"/>
      <c r="K152" s="46"/>
      <c r="U152" s="23"/>
      <c r="W152" s="23"/>
      <c r="Y152" s="23"/>
      <c r="AA152" s="23"/>
      <c r="AC152" s="23"/>
      <c r="AE152" s="23"/>
      <c r="AG152" s="23"/>
      <c r="AI152" s="23"/>
      <c r="AK152" s="23"/>
      <c r="AM152" s="23"/>
      <c r="AO152" s="23"/>
      <c r="AQ152" s="23"/>
      <c r="AS152" s="23"/>
      <c r="AU152" s="23"/>
      <c r="AW152" s="23"/>
      <c r="AY152" s="23"/>
      <c r="BA152" s="23"/>
      <c r="BC152" s="23"/>
      <c r="BE152" s="23"/>
      <c r="BG152" s="23"/>
      <c r="BI152" s="23"/>
      <c r="BK152" s="23"/>
      <c r="BM152" s="11"/>
      <c r="BO152" s="23"/>
      <c r="BQ152" s="23"/>
    </row>
    <row r="153" spans="1:103" s="484" customFormat="1" ht="34.5" hidden="1" customHeight="1">
      <c r="A153" s="593" t="s">
        <v>301</v>
      </c>
      <c r="B153" s="593" t="s">
        <v>1601</v>
      </c>
      <c r="C153" s="504" t="s">
        <v>12</v>
      </c>
      <c r="D153" s="593" t="s">
        <v>39</v>
      </c>
      <c r="E153" s="591" t="s">
        <v>1665</v>
      </c>
      <c r="F153" s="594" t="s">
        <v>14</v>
      </c>
      <c r="G153" s="478"/>
      <c r="H153" s="594" t="s">
        <v>1611</v>
      </c>
      <c r="I153" s="594" t="s">
        <v>1612</v>
      </c>
      <c r="J153" s="591" t="s">
        <v>299</v>
      </c>
      <c r="K153" s="594" t="s">
        <v>298</v>
      </c>
      <c r="L153" s="591" t="s">
        <v>1353</v>
      </c>
      <c r="M153" s="591" t="s">
        <v>1551</v>
      </c>
      <c r="N153" s="591" t="s">
        <v>1552</v>
      </c>
      <c r="O153" s="591" t="s">
        <v>1482</v>
      </c>
      <c r="P153" s="591"/>
      <c r="Q153" s="812" t="s">
        <v>1482</v>
      </c>
      <c r="R153" s="812"/>
      <c r="S153" s="1115" t="s">
        <v>878</v>
      </c>
      <c r="T153" s="1115"/>
      <c r="U153" s="288">
        <v>5</v>
      </c>
      <c r="V153" s="812"/>
      <c r="W153" s="288">
        <v>12</v>
      </c>
      <c r="X153" s="812"/>
      <c r="Y153" s="861"/>
      <c r="Z153" s="812"/>
      <c r="AA153" s="288">
        <v>19</v>
      </c>
      <c r="AB153" s="812"/>
      <c r="AC153" s="288">
        <v>26</v>
      </c>
      <c r="AD153" s="812"/>
      <c r="AE153" s="288">
        <v>2</v>
      </c>
      <c r="AF153" s="812"/>
      <c r="AG153" s="288">
        <v>9</v>
      </c>
      <c r="AH153" s="812"/>
      <c r="AI153" s="288">
        <v>16</v>
      </c>
      <c r="AJ153" s="812"/>
      <c r="AK153" s="288">
        <v>30</v>
      </c>
      <c r="AL153" s="812"/>
      <c r="AM153" s="288">
        <v>7</v>
      </c>
      <c r="AN153" s="812"/>
      <c r="AO153" s="288">
        <v>14</v>
      </c>
      <c r="AP153" s="812"/>
      <c r="AQ153" s="288">
        <v>21</v>
      </c>
      <c r="AR153" s="812"/>
      <c r="AS153" s="288">
        <v>28</v>
      </c>
      <c r="AT153" s="812"/>
      <c r="AU153" s="288">
        <v>4</v>
      </c>
      <c r="AV153" s="812"/>
      <c r="AW153" s="288">
        <v>11</v>
      </c>
      <c r="AX153" s="812"/>
      <c r="AY153" s="288"/>
      <c r="AZ153" s="812"/>
      <c r="BA153" s="288">
        <v>18</v>
      </c>
      <c r="BB153" s="812"/>
      <c r="BC153" s="288">
        <v>25</v>
      </c>
      <c r="BD153" s="812"/>
      <c r="BE153" s="288">
        <v>1</v>
      </c>
      <c r="BF153" s="812"/>
      <c r="BG153" s="288">
        <v>8</v>
      </c>
      <c r="BH153" s="812"/>
      <c r="BI153" s="288">
        <v>22</v>
      </c>
      <c r="BJ153" s="812"/>
      <c r="BK153" s="288">
        <v>29</v>
      </c>
      <c r="BL153" s="812"/>
      <c r="BM153" s="473" t="s">
        <v>878</v>
      </c>
      <c r="BN153" s="474"/>
      <c r="BO153" s="473" t="s">
        <v>879</v>
      </c>
      <c r="BP153" s="173"/>
      <c r="BQ153" s="473" t="s">
        <v>1482</v>
      </c>
    </row>
    <row r="154" spans="1:103" s="25" customFormat="1" ht="21" hidden="1" customHeight="1">
      <c r="A154" s="40"/>
      <c r="B154" s="40"/>
      <c r="C154" s="38" t="s">
        <v>125</v>
      </c>
      <c r="D154" s="556" t="s">
        <v>160</v>
      </c>
      <c r="E154" s="477">
        <v>3548</v>
      </c>
      <c r="F154" s="458">
        <v>42524</v>
      </c>
      <c r="G154" s="788"/>
      <c r="H154" s="319" t="s">
        <v>1593</v>
      </c>
      <c r="I154" s="27">
        <v>34663</v>
      </c>
      <c r="J154" s="436" t="s">
        <v>329</v>
      </c>
      <c r="K154" s="287" t="s">
        <v>328</v>
      </c>
      <c r="L154" s="16">
        <v>0</v>
      </c>
      <c r="M154" s="16">
        <v>0</v>
      </c>
      <c r="N154" s="16">
        <v>0</v>
      </c>
      <c r="O154" s="16">
        <v>0</v>
      </c>
      <c r="P154" s="16">
        <v>0</v>
      </c>
      <c r="Q154" s="767">
        <v>0</v>
      </c>
      <c r="R154" s="767"/>
      <c r="S154" s="1114">
        <v>0</v>
      </c>
      <c r="T154" s="1114"/>
      <c r="U154" s="15"/>
      <c r="V154" s="769"/>
      <c r="W154" s="15"/>
      <c r="X154" s="769"/>
      <c r="Y154" s="766"/>
      <c r="Z154" s="769"/>
      <c r="AA154" s="15"/>
      <c r="AB154" s="769"/>
      <c r="AC154" s="15"/>
      <c r="AD154" s="769"/>
      <c r="AE154" s="15"/>
      <c r="AF154" s="769"/>
      <c r="AG154" s="15"/>
      <c r="AH154" s="769"/>
      <c r="AI154" s="15"/>
      <c r="AJ154" s="769"/>
      <c r="AK154" s="15"/>
      <c r="AL154" s="769"/>
      <c r="AM154" s="15"/>
      <c r="AN154" s="770"/>
      <c r="AO154" s="15"/>
      <c r="AP154" s="770"/>
      <c r="AQ154" s="15"/>
      <c r="AR154" s="770"/>
      <c r="AS154" s="15"/>
      <c r="AT154" s="770"/>
      <c r="AU154" s="15"/>
      <c r="AV154" s="770"/>
      <c r="AW154" s="15"/>
      <c r="AX154" s="770"/>
      <c r="AY154" s="15"/>
      <c r="AZ154" s="770"/>
      <c r="BA154" s="15"/>
      <c r="BB154" s="770"/>
      <c r="BC154" s="15"/>
      <c r="BD154" s="770"/>
      <c r="BE154" s="15"/>
      <c r="BF154" s="770"/>
      <c r="BG154" s="15"/>
      <c r="BH154" s="770"/>
      <c r="BI154" s="15"/>
      <c r="BJ154" s="770"/>
      <c r="BK154" s="15"/>
      <c r="BL154" s="770"/>
      <c r="BM154" s="168">
        <f t="shared" ref="BM154:BM164" si="21">COUNT(U154:AK154)</f>
        <v>0</v>
      </c>
      <c r="BO154" s="168">
        <f t="shared" ref="BO154:BO164" si="22">COUNT(AM154:BK154)</f>
        <v>0</v>
      </c>
      <c r="BQ154" s="15">
        <f t="shared" ref="BQ154:BQ164" si="23">SUM(BM154,BO154)</f>
        <v>0</v>
      </c>
    </row>
    <row r="155" spans="1:103" customFormat="1" ht="21" hidden="1" customHeight="1">
      <c r="A155" s="40"/>
      <c r="B155" s="40"/>
      <c r="C155" s="38" t="s">
        <v>139</v>
      </c>
      <c r="D155" s="556" t="s">
        <v>1365</v>
      </c>
      <c r="E155" s="477">
        <v>11381</v>
      </c>
      <c r="F155" s="459">
        <v>44762</v>
      </c>
      <c r="G155" s="788"/>
      <c r="H155" s="319" t="s">
        <v>1593</v>
      </c>
      <c r="I155" s="27">
        <v>44774</v>
      </c>
      <c r="J155" s="436" t="s">
        <v>1367</v>
      </c>
      <c r="K155" s="287" t="s">
        <v>1366</v>
      </c>
      <c r="L155" s="16">
        <v>0</v>
      </c>
      <c r="M155" s="16">
        <v>0</v>
      </c>
      <c r="N155" s="16">
        <v>0</v>
      </c>
      <c r="O155" s="16">
        <v>0</v>
      </c>
      <c r="P155" s="16">
        <v>0</v>
      </c>
      <c r="Q155" s="767">
        <v>0</v>
      </c>
      <c r="R155" s="767"/>
      <c r="S155" s="1114">
        <v>0</v>
      </c>
      <c r="T155" s="1114"/>
      <c r="U155" s="15"/>
      <c r="V155" s="769"/>
      <c r="W155" s="15"/>
      <c r="X155" s="769"/>
      <c r="Y155" s="766"/>
      <c r="Z155" s="769"/>
      <c r="AA155" s="15"/>
      <c r="AB155" s="769"/>
      <c r="AC155" s="15"/>
      <c r="AD155" s="769"/>
      <c r="AE155" s="15"/>
      <c r="AF155" s="769"/>
      <c r="AG155" s="15"/>
      <c r="AH155" s="769"/>
      <c r="AI155" s="15"/>
      <c r="AJ155" s="769"/>
      <c r="AK155" s="15"/>
      <c r="AL155" s="769"/>
      <c r="AM155" s="15"/>
      <c r="AN155" s="770"/>
      <c r="AO155" s="15"/>
      <c r="AP155" s="770"/>
      <c r="AQ155" s="15"/>
      <c r="AR155" s="770"/>
      <c r="AS155" s="15"/>
      <c r="AT155" s="770"/>
      <c r="AU155" s="15"/>
      <c r="AV155" s="770"/>
      <c r="AW155" s="15"/>
      <c r="AX155" s="770"/>
      <c r="AY155" s="15"/>
      <c r="AZ155" s="770"/>
      <c r="BA155" s="15"/>
      <c r="BB155" s="770"/>
      <c r="BC155" s="15"/>
      <c r="BD155" s="770"/>
      <c r="BE155" s="15"/>
      <c r="BF155" s="770"/>
      <c r="BG155" s="15"/>
      <c r="BH155" s="770"/>
      <c r="BI155" s="15"/>
      <c r="BJ155" s="770"/>
      <c r="BK155" s="15"/>
      <c r="BL155" s="770"/>
      <c r="BM155" s="168">
        <f t="shared" si="21"/>
        <v>0</v>
      </c>
      <c r="BN155" s="25"/>
      <c r="BO155" s="168">
        <f t="shared" si="22"/>
        <v>0</v>
      </c>
      <c r="BP155" s="25"/>
      <c r="BQ155" s="15">
        <f t="shared" si="23"/>
        <v>0</v>
      </c>
      <c r="BR155" s="25"/>
      <c r="BS155" s="25"/>
      <c r="BT155" s="25"/>
      <c r="BU155" s="25"/>
      <c r="BV155" s="25"/>
      <c r="BW155" s="25"/>
      <c r="BX155" s="25"/>
      <c r="BY155" s="25"/>
      <c r="BZ155" s="25"/>
      <c r="CA155" s="25"/>
      <c r="CB155" s="25"/>
      <c r="CC155" s="25"/>
      <c r="CD155" s="25"/>
      <c r="CE155" s="25"/>
      <c r="CF155" s="25"/>
      <c r="CG155" s="25"/>
      <c r="CH155" s="25"/>
      <c r="CI155" s="25"/>
      <c r="CJ155" s="25"/>
      <c r="CK155" s="25"/>
      <c r="CL155" s="25"/>
      <c r="CM155" s="25"/>
      <c r="CN155" s="25"/>
      <c r="CO155" s="25"/>
      <c r="CP155" s="25"/>
      <c r="CQ155" s="25"/>
      <c r="CR155" s="25"/>
      <c r="CS155" s="25"/>
      <c r="CT155" s="25"/>
      <c r="CU155" s="25"/>
      <c r="CV155" s="25"/>
      <c r="CW155" s="25"/>
      <c r="CX155" s="25"/>
      <c r="CY155" s="25"/>
    </row>
    <row r="156" spans="1:103" customFormat="1" ht="21" hidden="1" customHeight="1">
      <c r="A156" s="40"/>
      <c r="B156" s="40"/>
      <c r="C156" s="38" t="s">
        <v>150</v>
      </c>
      <c r="D156" s="556" t="s">
        <v>1332</v>
      </c>
      <c r="E156" s="477">
        <v>11389</v>
      </c>
      <c r="F156" s="457">
        <v>43559</v>
      </c>
      <c r="G156" s="788"/>
      <c r="H156" s="319" t="s">
        <v>343</v>
      </c>
      <c r="I156" s="27"/>
      <c r="J156" s="431" t="s">
        <v>1334</v>
      </c>
      <c r="K156" s="287" t="s">
        <v>1333</v>
      </c>
      <c r="L156" s="16">
        <v>0</v>
      </c>
      <c r="M156" s="16">
        <v>0</v>
      </c>
      <c r="N156" s="16">
        <v>0</v>
      </c>
      <c r="O156" s="16">
        <v>0</v>
      </c>
      <c r="P156" s="16">
        <v>0</v>
      </c>
      <c r="Q156" s="767">
        <v>0</v>
      </c>
      <c r="R156" s="767"/>
      <c r="S156" s="1114">
        <v>0</v>
      </c>
      <c r="T156" s="1114"/>
      <c r="U156" s="15"/>
      <c r="V156" s="769"/>
      <c r="W156" s="15"/>
      <c r="X156" s="769"/>
      <c r="Y156" s="766"/>
      <c r="Z156" s="769"/>
      <c r="AA156" s="15"/>
      <c r="AB156" s="769"/>
      <c r="AC156" s="15"/>
      <c r="AD156" s="769"/>
      <c r="AE156" s="15"/>
      <c r="AF156" s="769"/>
      <c r="AG156" s="15"/>
      <c r="AH156" s="769"/>
      <c r="AI156" s="15"/>
      <c r="AJ156" s="769"/>
      <c r="AK156" s="15"/>
      <c r="AL156" s="769"/>
      <c r="AM156" s="15"/>
      <c r="AN156" s="770"/>
      <c r="AO156" s="15"/>
      <c r="AP156" s="770"/>
      <c r="AQ156" s="15"/>
      <c r="AR156" s="770"/>
      <c r="AS156" s="15"/>
      <c r="AT156" s="770"/>
      <c r="AU156" s="15"/>
      <c r="AV156" s="770"/>
      <c r="AW156" s="15"/>
      <c r="AX156" s="770"/>
      <c r="AY156" s="15"/>
      <c r="AZ156" s="770"/>
      <c r="BA156" s="15"/>
      <c r="BB156" s="770"/>
      <c r="BC156" s="15"/>
      <c r="BD156" s="770"/>
      <c r="BE156" s="15"/>
      <c r="BF156" s="770"/>
      <c r="BG156" s="15"/>
      <c r="BH156" s="770"/>
      <c r="BI156" s="15"/>
      <c r="BJ156" s="770"/>
      <c r="BK156" s="15"/>
      <c r="BL156" s="770"/>
      <c r="BM156" s="168">
        <f t="shared" si="21"/>
        <v>0</v>
      </c>
      <c r="BN156" s="25"/>
      <c r="BO156" s="168">
        <f t="shared" si="22"/>
        <v>0</v>
      </c>
      <c r="BP156" s="25"/>
      <c r="BQ156" s="15">
        <f t="shared" si="23"/>
        <v>0</v>
      </c>
      <c r="BR156" s="245"/>
      <c r="BS156" s="245"/>
      <c r="BT156" s="245"/>
      <c r="BU156" s="245"/>
      <c r="BV156" s="245"/>
      <c r="BW156" s="245"/>
      <c r="BX156" s="245"/>
      <c r="BY156" s="245"/>
      <c r="BZ156" s="245"/>
      <c r="CA156" s="245"/>
      <c r="CB156" s="245"/>
      <c r="CC156" s="245"/>
      <c r="CD156" s="245"/>
      <c r="CE156" s="245"/>
      <c r="CF156" s="245"/>
      <c r="CG156" s="245"/>
      <c r="CH156" s="245"/>
      <c r="CI156" s="245"/>
      <c r="CJ156" s="245"/>
      <c r="CK156" s="245"/>
      <c r="CL156" s="245"/>
      <c r="CM156" s="245"/>
      <c r="CN156" s="245"/>
      <c r="CO156" s="245"/>
      <c r="CP156" s="245"/>
      <c r="CQ156" s="245"/>
      <c r="CR156" s="245"/>
      <c r="CS156" s="245"/>
      <c r="CT156" s="245"/>
      <c r="CU156" s="245"/>
      <c r="CV156" s="245"/>
      <c r="CW156" s="245"/>
      <c r="CX156" s="245"/>
      <c r="CY156" s="245"/>
    </row>
    <row r="157" spans="1:103" s="245" customFormat="1" ht="21" hidden="1" customHeight="1">
      <c r="A157" s="40"/>
      <c r="B157" s="40"/>
      <c r="C157" s="38" t="s">
        <v>58</v>
      </c>
      <c r="D157" s="556" t="s">
        <v>114</v>
      </c>
      <c r="E157" s="477">
        <v>1524</v>
      </c>
      <c r="F157" s="459">
        <v>40808</v>
      </c>
      <c r="G157" s="788"/>
      <c r="H157" s="319" t="s">
        <v>1593</v>
      </c>
      <c r="I157" s="27">
        <v>40808</v>
      </c>
      <c r="J157" s="436" t="s">
        <v>454</v>
      </c>
      <c r="K157" s="287" t="s">
        <v>453</v>
      </c>
      <c r="L157" s="16">
        <v>53</v>
      </c>
      <c r="M157" s="16">
        <v>17</v>
      </c>
      <c r="N157" s="16">
        <v>70</v>
      </c>
      <c r="O157" s="16">
        <v>5</v>
      </c>
      <c r="P157" s="16">
        <v>75</v>
      </c>
      <c r="Q157" s="767">
        <v>0</v>
      </c>
      <c r="R157" s="767"/>
      <c r="S157" s="1114">
        <v>0</v>
      </c>
      <c r="T157" s="1114"/>
      <c r="U157" s="15"/>
      <c r="V157" s="769"/>
      <c r="W157" s="15"/>
      <c r="X157" s="769"/>
      <c r="Y157" s="766"/>
      <c r="Z157" s="769"/>
      <c r="AA157" s="15"/>
      <c r="AB157" s="769"/>
      <c r="AC157" s="15"/>
      <c r="AD157" s="769"/>
      <c r="AE157" s="15"/>
      <c r="AF157" s="769"/>
      <c r="AG157" s="15"/>
      <c r="AH157" s="769"/>
      <c r="AI157" s="15"/>
      <c r="AJ157" s="769"/>
      <c r="AK157" s="15"/>
      <c r="AL157" s="769"/>
      <c r="AM157" s="15"/>
      <c r="AN157" s="770"/>
      <c r="AO157" s="15"/>
      <c r="AP157" s="770"/>
      <c r="AQ157" s="15"/>
      <c r="AR157" s="770"/>
      <c r="AS157" s="15"/>
      <c r="AT157" s="770"/>
      <c r="AU157" s="15"/>
      <c r="AV157" s="770"/>
      <c r="AW157" s="15"/>
      <c r="AX157" s="770"/>
      <c r="AY157" s="15"/>
      <c r="AZ157" s="770"/>
      <c r="BA157" s="15"/>
      <c r="BB157" s="770"/>
      <c r="BC157" s="15"/>
      <c r="BD157" s="770"/>
      <c r="BE157" s="15"/>
      <c r="BF157" s="770"/>
      <c r="BG157" s="15"/>
      <c r="BH157" s="770"/>
      <c r="BI157" s="15"/>
      <c r="BJ157" s="770"/>
      <c r="BK157" s="15"/>
      <c r="BL157" s="770"/>
      <c r="BM157" s="229">
        <f t="shared" si="21"/>
        <v>0</v>
      </c>
      <c r="BN157" s="25"/>
      <c r="BO157" s="168">
        <f t="shared" si="22"/>
        <v>0</v>
      </c>
      <c r="BP157" s="25"/>
      <c r="BQ157" s="15">
        <f t="shared" si="23"/>
        <v>0</v>
      </c>
      <c r="BR157" s="25"/>
      <c r="BS157" s="25"/>
      <c r="BT157" s="25"/>
      <c r="BU157" s="25"/>
      <c r="BV157" s="25"/>
      <c r="BW157" s="25"/>
      <c r="BX157" s="25"/>
      <c r="BY157" s="25"/>
      <c r="BZ157" s="25"/>
      <c r="CA157" s="25"/>
      <c r="CB157" s="25"/>
      <c r="CC157" s="25"/>
      <c r="CD157" s="25"/>
      <c r="CE157" s="25"/>
      <c r="CF157" s="25"/>
      <c r="CG157" s="25"/>
      <c r="CH157" s="25"/>
      <c r="CI157" s="25"/>
      <c r="CJ157" s="25"/>
      <c r="CK157" s="25"/>
      <c r="CL157" s="25"/>
      <c r="CM157" s="25"/>
      <c r="CN157" s="25"/>
      <c r="CO157" s="25"/>
      <c r="CP157" s="25"/>
      <c r="CQ157" s="25"/>
      <c r="CR157" s="25"/>
      <c r="CS157" s="25"/>
      <c r="CT157" s="25"/>
      <c r="CU157" s="25"/>
      <c r="CV157" s="25"/>
      <c r="CW157" s="25"/>
      <c r="CX157" s="25"/>
      <c r="CY157" s="25"/>
    </row>
    <row r="158" spans="1:103" customFormat="1" ht="21" hidden="1" customHeight="1">
      <c r="A158" s="40"/>
      <c r="B158" s="40"/>
      <c r="C158" s="38" t="s">
        <v>136</v>
      </c>
      <c r="D158" s="556" t="s">
        <v>1805</v>
      </c>
      <c r="E158" s="477">
        <v>1917</v>
      </c>
      <c r="F158" s="459">
        <v>41880</v>
      </c>
      <c r="G158" s="788"/>
      <c r="H158" s="319" t="s">
        <v>923</v>
      </c>
      <c r="I158" s="27">
        <v>21930</v>
      </c>
      <c r="J158" s="436" t="s">
        <v>1682</v>
      </c>
      <c r="K158" s="287" t="s">
        <v>507</v>
      </c>
      <c r="L158" s="16">
        <v>0</v>
      </c>
      <c r="M158" s="16">
        <v>0</v>
      </c>
      <c r="N158" s="16">
        <v>0</v>
      </c>
      <c r="O158" s="16">
        <v>0</v>
      </c>
      <c r="P158" s="16">
        <v>0</v>
      </c>
      <c r="Q158" s="767">
        <v>0</v>
      </c>
      <c r="R158" s="767"/>
      <c r="S158" s="1114">
        <v>0</v>
      </c>
      <c r="T158" s="1114"/>
      <c r="U158" s="15"/>
      <c r="V158" s="769"/>
      <c r="W158" s="15"/>
      <c r="X158" s="769"/>
      <c r="Y158" s="766"/>
      <c r="Z158" s="769"/>
      <c r="AA158" s="15"/>
      <c r="AB158" s="769"/>
      <c r="AC158" s="15"/>
      <c r="AD158" s="769"/>
      <c r="AE158" s="15"/>
      <c r="AF158" s="769"/>
      <c r="AG158" s="15"/>
      <c r="AH158" s="769"/>
      <c r="AI158" s="15"/>
      <c r="AJ158" s="769"/>
      <c r="AK158" s="15"/>
      <c r="AL158" s="769"/>
      <c r="AM158" s="15"/>
      <c r="AN158" s="770"/>
      <c r="AO158" s="15"/>
      <c r="AP158" s="770"/>
      <c r="AQ158" s="15"/>
      <c r="AR158" s="770"/>
      <c r="AS158" s="15"/>
      <c r="AT158" s="770"/>
      <c r="AU158" s="15"/>
      <c r="AV158" s="770"/>
      <c r="AW158" s="15"/>
      <c r="AX158" s="770"/>
      <c r="AY158" s="15"/>
      <c r="AZ158" s="770"/>
      <c r="BA158" s="15"/>
      <c r="BB158" s="770"/>
      <c r="BC158" s="15"/>
      <c r="BD158" s="770"/>
      <c r="BE158" s="15"/>
      <c r="BF158" s="770"/>
      <c r="BG158" s="15"/>
      <c r="BH158" s="770"/>
      <c r="BI158" s="15"/>
      <c r="BJ158" s="770"/>
      <c r="BK158" s="15"/>
      <c r="BL158" s="770"/>
      <c r="BM158" s="168">
        <f t="shared" si="21"/>
        <v>0</v>
      </c>
      <c r="BN158" s="25"/>
      <c r="BO158" s="168">
        <f t="shared" si="22"/>
        <v>0</v>
      </c>
      <c r="BP158" s="25"/>
      <c r="BQ158" s="15">
        <f t="shared" si="23"/>
        <v>0</v>
      </c>
      <c r="BR158" s="25"/>
      <c r="BS158" s="25"/>
      <c r="BT158" s="25"/>
      <c r="BU158" s="25"/>
      <c r="BV158" s="25"/>
      <c r="BW158" s="25"/>
      <c r="BX158" s="25"/>
      <c r="BY158" s="25"/>
      <c r="BZ158" s="25"/>
      <c r="CA158" s="25"/>
      <c r="CB158" s="25"/>
      <c r="CC158" s="25"/>
      <c r="CD158" s="25"/>
      <c r="CE158" s="25"/>
      <c r="CF158" s="25"/>
      <c r="CG158" s="25"/>
      <c r="CH158" s="25"/>
      <c r="CI158" s="25"/>
      <c r="CJ158" s="25"/>
      <c r="CK158" s="25"/>
      <c r="CL158" s="25"/>
      <c r="CM158" s="25"/>
      <c r="CN158" s="25"/>
      <c r="CO158" s="25"/>
      <c r="CP158" s="25"/>
      <c r="CQ158" s="25"/>
      <c r="CR158" s="25"/>
      <c r="CS158" s="25"/>
      <c r="CT158" s="25"/>
      <c r="CU158" s="25"/>
      <c r="CV158" s="25"/>
      <c r="CW158" s="25"/>
      <c r="CX158" s="25"/>
      <c r="CY158" s="25"/>
    </row>
    <row r="159" spans="1:103" customFormat="1" ht="21" hidden="1" customHeight="1">
      <c r="A159" s="40"/>
      <c r="B159" s="40"/>
      <c r="C159" s="38" t="s">
        <v>105</v>
      </c>
      <c r="D159" s="556" t="s">
        <v>1528</v>
      </c>
      <c r="E159" s="477">
        <v>11396</v>
      </c>
      <c r="F159" s="458">
        <v>36893</v>
      </c>
      <c r="G159" s="788"/>
      <c r="H159" s="319" t="s">
        <v>1403</v>
      </c>
      <c r="I159" s="27">
        <v>36927</v>
      </c>
      <c r="J159" s="430" t="s">
        <v>1530</v>
      </c>
      <c r="K159" s="287" t="s">
        <v>1529</v>
      </c>
      <c r="L159" s="16">
        <v>0</v>
      </c>
      <c r="M159" s="16">
        <v>0</v>
      </c>
      <c r="N159" s="16">
        <v>0</v>
      </c>
      <c r="O159" s="16">
        <v>0</v>
      </c>
      <c r="P159" s="16">
        <v>0</v>
      </c>
      <c r="Q159" s="767">
        <v>0</v>
      </c>
      <c r="R159" s="767"/>
      <c r="S159" s="1114">
        <v>0</v>
      </c>
      <c r="T159" s="1114"/>
      <c r="U159" s="15"/>
      <c r="V159" s="769"/>
      <c r="W159" s="15"/>
      <c r="X159" s="769"/>
      <c r="Y159" s="766"/>
      <c r="Z159" s="769"/>
      <c r="AA159" s="15"/>
      <c r="AB159" s="769"/>
      <c r="AC159" s="15"/>
      <c r="AD159" s="769"/>
      <c r="AE159" s="15"/>
      <c r="AF159" s="769"/>
      <c r="AG159" s="15"/>
      <c r="AH159" s="769"/>
      <c r="AI159" s="15"/>
      <c r="AJ159" s="769"/>
      <c r="AK159" s="15"/>
      <c r="AL159" s="769"/>
      <c r="AM159" s="15"/>
      <c r="AN159" s="770"/>
      <c r="AO159" s="15"/>
      <c r="AP159" s="770"/>
      <c r="AQ159" s="15"/>
      <c r="AR159" s="770"/>
      <c r="AS159" s="15"/>
      <c r="AT159" s="770"/>
      <c r="AU159" s="15"/>
      <c r="AV159" s="770"/>
      <c r="AW159" s="15"/>
      <c r="AX159" s="770"/>
      <c r="AY159" s="15"/>
      <c r="AZ159" s="770"/>
      <c r="BA159" s="15"/>
      <c r="BB159" s="770"/>
      <c r="BC159" s="15"/>
      <c r="BD159" s="770"/>
      <c r="BE159" s="15"/>
      <c r="BF159" s="770"/>
      <c r="BG159" s="15"/>
      <c r="BH159" s="770"/>
      <c r="BI159" s="15"/>
      <c r="BJ159" s="770"/>
      <c r="BK159" s="15"/>
      <c r="BL159" s="770"/>
      <c r="BM159" s="229">
        <f t="shared" si="21"/>
        <v>0</v>
      </c>
      <c r="BN159" s="25"/>
      <c r="BO159" s="168">
        <f t="shared" si="22"/>
        <v>0</v>
      </c>
      <c r="BP159" s="25"/>
      <c r="BQ159" s="15">
        <f t="shared" si="23"/>
        <v>0</v>
      </c>
      <c r="BR159" s="25"/>
      <c r="BS159" s="25"/>
      <c r="BT159" s="25"/>
      <c r="BU159" s="25"/>
      <c r="BV159" s="25"/>
      <c r="BW159" s="25"/>
      <c r="BX159" s="25"/>
      <c r="BY159" s="25"/>
      <c r="BZ159" s="25"/>
      <c r="CA159" s="25"/>
      <c r="CB159" s="25"/>
      <c r="CC159" s="25"/>
      <c r="CD159" s="25"/>
      <c r="CE159" s="25"/>
      <c r="CF159" s="25"/>
      <c r="CG159" s="25"/>
      <c r="CH159" s="25"/>
      <c r="CI159" s="25"/>
      <c r="CJ159" s="25"/>
      <c r="CK159" s="25"/>
      <c r="CL159" s="25"/>
      <c r="CM159" s="25"/>
      <c r="CN159" s="25"/>
      <c r="CO159" s="25"/>
      <c r="CP159" s="25"/>
      <c r="CQ159" s="25"/>
      <c r="CR159" s="25"/>
      <c r="CS159" s="25"/>
      <c r="CT159" s="25"/>
      <c r="CU159" s="25"/>
      <c r="CV159" s="25"/>
      <c r="CW159" s="25"/>
      <c r="CX159" s="25"/>
      <c r="CY159" s="25"/>
    </row>
    <row r="160" spans="1:103" customFormat="1" ht="21" hidden="1" customHeight="1">
      <c r="A160" s="40"/>
      <c r="B160" s="40"/>
      <c r="C160" s="38" t="s">
        <v>141</v>
      </c>
      <c r="D160" s="556" t="s">
        <v>1423</v>
      </c>
      <c r="E160" s="477">
        <v>11397</v>
      </c>
      <c r="F160" s="458">
        <v>44927</v>
      </c>
      <c r="G160" s="788"/>
      <c r="H160" s="319" t="s">
        <v>1403</v>
      </c>
      <c r="I160" s="27">
        <v>44883</v>
      </c>
      <c r="J160" s="430" t="s">
        <v>1425</v>
      </c>
      <c r="K160" s="287" t="s">
        <v>1424</v>
      </c>
      <c r="L160" s="16">
        <v>0</v>
      </c>
      <c r="M160" s="16">
        <v>0</v>
      </c>
      <c r="N160" s="16">
        <v>0</v>
      </c>
      <c r="O160" s="16">
        <v>0</v>
      </c>
      <c r="P160" s="16">
        <v>0</v>
      </c>
      <c r="Q160" s="767">
        <v>0</v>
      </c>
      <c r="R160" s="767"/>
      <c r="S160" s="1114">
        <v>0</v>
      </c>
      <c r="T160" s="1114"/>
      <c r="U160" s="15"/>
      <c r="V160" s="769"/>
      <c r="W160" s="15"/>
      <c r="X160" s="769"/>
      <c r="Y160" s="766"/>
      <c r="Z160" s="769"/>
      <c r="AA160" s="15"/>
      <c r="AB160" s="769"/>
      <c r="AC160" s="15"/>
      <c r="AD160" s="769"/>
      <c r="AE160" s="15"/>
      <c r="AF160" s="769"/>
      <c r="AG160" s="15"/>
      <c r="AH160" s="769"/>
      <c r="AI160" s="15"/>
      <c r="AJ160" s="769"/>
      <c r="AK160" s="15"/>
      <c r="AL160" s="769"/>
      <c r="AM160" s="15"/>
      <c r="AN160" s="770"/>
      <c r="AO160" s="15"/>
      <c r="AP160" s="770"/>
      <c r="AQ160" s="15"/>
      <c r="AR160" s="770"/>
      <c r="AS160" s="15"/>
      <c r="AT160" s="770"/>
      <c r="AU160" s="15"/>
      <c r="AV160" s="770"/>
      <c r="AW160" s="15"/>
      <c r="AX160" s="770"/>
      <c r="AY160" s="15"/>
      <c r="AZ160" s="770"/>
      <c r="BA160" s="15"/>
      <c r="BB160" s="770"/>
      <c r="BC160" s="15"/>
      <c r="BD160" s="770"/>
      <c r="BE160" s="15"/>
      <c r="BF160" s="770"/>
      <c r="BG160" s="15"/>
      <c r="BH160" s="770"/>
      <c r="BI160" s="15"/>
      <c r="BJ160" s="770"/>
      <c r="BK160" s="15"/>
      <c r="BL160" s="770"/>
      <c r="BM160" s="229">
        <f t="shared" si="21"/>
        <v>0</v>
      </c>
      <c r="BN160" s="25"/>
      <c r="BO160" s="168">
        <f t="shared" si="22"/>
        <v>0</v>
      </c>
      <c r="BP160" s="25"/>
      <c r="BQ160" s="15">
        <f t="shared" si="23"/>
        <v>0</v>
      </c>
      <c r="BR160" s="25"/>
      <c r="BS160" s="25"/>
      <c r="BT160" s="25"/>
      <c r="BU160" s="25"/>
      <c r="BV160" s="25"/>
      <c r="BW160" s="25"/>
      <c r="BX160" s="25"/>
      <c r="BY160" s="25"/>
      <c r="BZ160" s="25"/>
      <c r="CA160" s="25"/>
      <c r="CB160" s="25"/>
      <c r="CC160" s="25"/>
      <c r="CD160" s="25"/>
      <c r="CE160" s="25"/>
      <c r="CF160" s="25"/>
      <c r="CG160" s="25"/>
      <c r="CH160" s="25"/>
      <c r="CI160" s="25"/>
      <c r="CJ160" s="25"/>
      <c r="CK160" s="25"/>
      <c r="CL160" s="25"/>
      <c r="CM160" s="25"/>
      <c r="CN160" s="25"/>
      <c r="CO160" s="25"/>
      <c r="CP160" s="25"/>
      <c r="CQ160" s="25"/>
      <c r="CR160" s="25"/>
      <c r="CS160" s="25"/>
      <c r="CT160" s="25"/>
      <c r="CU160" s="25"/>
      <c r="CV160" s="25"/>
      <c r="CW160" s="25"/>
      <c r="CX160" s="25"/>
      <c r="CY160" s="25"/>
    </row>
    <row r="161" spans="1:103" customFormat="1" ht="21" hidden="1" customHeight="1">
      <c r="A161" s="40"/>
      <c r="B161" s="40"/>
      <c r="C161" s="38" t="s">
        <v>103</v>
      </c>
      <c r="D161" s="556" t="s">
        <v>279</v>
      </c>
      <c r="E161" s="477">
        <v>3308</v>
      </c>
      <c r="F161" s="459">
        <v>36648</v>
      </c>
      <c r="G161" s="788"/>
      <c r="H161" s="319" t="s">
        <v>1403</v>
      </c>
      <c r="I161" s="27">
        <v>36501</v>
      </c>
      <c r="J161" s="436" t="s">
        <v>741</v>
      </c>
      <c r="K161" s="287" t="s">
        <v>740</v>
      </c>
      <c r="L161" s="16">
        <v>0</v>
      </c>
      <c r="M161" s="16">
        <v>0</v>
      </c>
      <c r="N161" s="16">
        <v>0</v>
      </c>
      <c r="O161" s="16">
        <v>0</v>
      </c>
      <c r="P161" s="16">
        <v>0</v>
      </c>
      <c r="Q161" s="767">
        <v>0</v>
      </c>
      <c r="R161" s="767"/>
      <c r="S161" s="1114">
        <v>0</v>
      </c>
      <c r="T161" s="1114"/>
      <c r="U161" s="15"/>
      <c r="V161" s="769"/>
      <c r="W161" s="15"/>
      <c r="X161" s="769"/>
      <c r="Y161" s="766"/>
      <c r="Z161" s="769"/>
      <c r="AA161" s="15"/>
      <c r="AB161" s="769"/>
      <c r="AC161" s="15"/>
      <c r="AD161" s="769"/>
      <c r="AE161" s="15"/>
      <c r="AF161" s="769"/>
      <c r="AG161" s="15"/>
      <c r="AH161" s="769"/>
      <c r="AI161" s="15"/>
      <c r="AJ161" s="769"/>
      <c r="AK161" s="15"/>
      <c r="AL161" s="769"/>
      <c r="AM161" s="15"/>
      <c r="AN161" s="770"/>
      <c r="AO161" s="15"/>
      <c r="AP161" s="770"/>
      <c r="AQ161" s="15"/>
      <c r="AR161" s="770"/>
      <c r="AS161" s="15"/>
      <c r="AT161" s="770"/>
      <c r="AU161" s="15"/>
      <c r="AV161" s="770"/>
      <c r="AW161" s="15"/>
      <c r="AX161" s="770"/>
      <c r="AY161" s="15"/>
      <c r="AZ161" s="770"/>
      <c r="BA161" s="15"/>
      <c r="BB161" s="770"/>
      <c r="BC161" s="15"/>
      <c r="BD161" s="770"/>
      <c r="BE161" s="15"/>
      <c r="BF161" s="770"/>
      <c r="BG161" s="15"/>
      <c r="BH161" s="770"/>
      <c r="BI161" s="15"/>
      <c r="BJ161" s="770"/>
      <c r="BK161" s="15"/>
      <c r="BL161" s="770"/>
      <c r="BM161" s="229">
        <f t="shared" si="21"/>
        <v>0</v>
      </c>
      <c r="BN161" s="25"/>
      <c r="BO161" s="168">
        <f t="shared" si="22"/>
        <v>0</v>
      </c>
      <c r="BP161" s="25"/>
      <c r="BQ161" s="15">
        <f t="shared" si="23"/>
        <v>0</v>
      </c>
      <c r="BR161" s="25"/>
      <c r="BS161" s="25"/>
      <c r="BT161" s="25"/>
      <c r="BU161" s="25"/>
      <c r="BV161" s="25"/>
      <c r="BW161" s="25"/>
      <c r="BX161" s="25"/>
      <c r="BY161" s="25"/>
      <c r="BZ161" s="25"/>
      <c r="CA161" s="25"/>
      <c r="CB161" s="25"/>
      <c r="CC161" s="25"/>
      <c r="CD161" s="25"/>
      <c r="CE161" s="25"/>
      <c r="CF161" s="25"/>
      <c r="CG161" s="25"/>
      <c r="CH161" s="25"/>
      <c r="CI161" s="25"/>
      <c r="CJ161" s="25"/>
      <c r="CK161" s="25"/>
      <c r="CL161" s="25"/>
      <c r="CM161" s="25"/>
      <c r="CN161" s="25"/>
      <c r="CO161" s="25"/>
      <c r="CP161" s="25"/>
      <c r="CQ161" s="25"/>
      <c r="CR161" s="25"/>
      <c r="CS161" s="25"/>
      <c r="CT161" s="25"/>
      <c r="CU161" s="25"/>
      <c r="CV161" s="25"/>
      <c r="CW161" s="25"/>
      <c r="CX161" s="25"/>
      <c r="CY161" s="25"/>
    </row>
    <row r="162" spans="1:103" customFormat="1" ht="21" hidden="1" customHeight="1">
      <c r="A162" s="40"/>
      <c r="B162" s="40"/>
      <c r="C162" s="38" t="s">
        <v>87</v>
      </c>
      <c r="D162" s="556" t="s">
        <v>248</v>
      </c>
      <c r="E162" s="477">
        <v>10084</v>
      </c>
      <c r="F162" s="457">
        <v>41380</v>
      </c>
      <c r="G162" s="788"/>
      <c r="H162" s="319" t="s">
        <v>259</v>
      </c>
      <c r="I162" s="27">
        <v>32639</v>
      </c>
      <c r="J162" s="590" t="s">
        <v>628</v>
      </c>
      <c r="K162" s="287" t="s">
        <v>627</v>
      </c>
      <c r="L162" s="16">
        <v>5</v>
      </c>
      <c r="M162" s="16">
        <v>0</v>
      </c>
      <c r="N162" s="16">
        <v>5</v>
      </c>
      <c r="O162" s="16">
        <v>0</v>
      </c>
      <c r="P162" s="16">
        <v>0</v>
      </c>
      <c r="Q162" s="767">
        <v>0</v>
      </c>
      <c r="R162" s="767"/>
      <c r="S162" s="1114">
        <v>0</v>
      </c>
      <c r="T162" s="1114"/>
      <c r="U162" s="15"/>
      <c r="V162" s="769"/>
      <c r="W162" s="15"/>
      <c r="X162" s="769"/>
      <c r="Y162" s="766"/>
      <c r="Z162" s="769"/>
      <c r="AA162" s="15"/>
      <c r="AB162" s="769"/>
      <c r="AC162" s="15"/>
      <c r="AD162" s="769"/>
      <c r="AE162" s="15"/>
      <c r="AF162" s="769"/>
      <c r="AG162" s="15"/>
      <c r="AH162" s="769"/>
      <c r="AI162" s="15"/>
      <c r="AJ162" s="769"/>
      <c r="AK162" s="15"/>
      <c r="AL162" s="769"/>
      <c r="AM162" s="15"/>
      <c r="AN162" s="770"/>
      <c r="AO162" s="15"/>
      <c r="AP162" s="770"/>
      <c r="AQ162" s="15"/>
      <c r="AR162" s="770"/>
      <c r="AS162" s="15"/>
      <c r="AT162" s="770"/>
      <c r="AU162" s="15"/>
      <c r="AV162" s="770"/>
      <c r="AW162" s="15"/>
      <c r="AX162" s="770"/>
      <c r="AY162" s="15"/>
      <c r="AZ162" s="770"/>
      <c r="BA162" s="15"/>
      <c r="BB162" s="770"/>
      <c r="BC162" s="15"/>
      <c r="BD162" s="770"/>
      <c r="BE162" s="15"/>
      <c r="BF162" s="770"/>
      <c r="BG162" s="15"/>
      <c r="BH162" s="770"/>
      <c r="BI162" s="15"/>
      <c r="BJ162" s="770"/>
      <c r="BK162" s="15"/>
      <c r="BL162" s="770"/>
      <c r="BM162" s="168">
        <f t="shared" si="21"/>
        <v>0</v>
      </c>
      <c r="BN162" s="25"/>
      <c r="BO162" s="168">
        <f t="shared" si="22"/>
        <v>0</v>
      </c>
      <c r="BP162" s="25"/>
      <c r="BQ162" s="15">
        <f t="shared" si="23"/>
        <v>0</v>
      </c>
      <c r="BR162" s="245"/>
      <c r="BS162" s="245"/>
      <c r="BT162" s="25"/>
      <c r="BU162" s="25"/>
      <c r="BV162" s="25"/>
      <c r="BW162" s="25"/>
      <c r="BX162" s="25"/>
      <c r="BY162" s="25"/>
      <c r="BZ162" s="25"/>
      <c r="CA162" s="25"/>
      <c r="CB162" s="25"/>
      <c r="CC162" s="25"/>
      <c r="CD162" s="25"/>
      <c r="CE162" s="25"/>
      <c r="CF162" s="25"/>
      <c r="CG162" s="25"/>
      <c r="CH162" s="25"/>
      <c r="CI162" s="25"/>
      <c r="CJ162" s="25"/>
      <c r="CK162" s="25"/>
      <c r="CL162" s="25"/>
      <c r="CM162" s="25"/>
      <c r="CN162" s="25"/>
      <c r="CO162" s="25"/>
      <c r="CP162" s="25"/>
      <c r="CQ162" s="25"/>
      <c r="CR162" s="25"/>
      <c r="CS162" s="25"/>
      <c r="CT162" s="25"/>
      <c r="CU162" s="25"/>
      <c r="CV162" s="25"/>
      <c r="CW162" s="25"/>
      <c r="CX162" s="25"/>
      <c r="CY162" s="25"/>
    </row>
    <row r="163" spans="1:103" s="25" customFormat="1" ht="21" hidden="1" customHeight="1">
      <c r="A163" s="40"/>
      <c r="B163" s="40"/>
      <c r="C163" s="38" t="s">
        <v>38</v>
      </c>
      <c r="D163" s="556" t="s">
        <v>280</v>
      </c>
      <c r="E163" s="477">
        <v>9944</v>
      </c>
      <c r="F163" s="457">
        <v>38651</v>
      </c>
      <c r="G163" s="788"/>
      <c r="H163" s="319" t="s">
        <v>1593</v>
      </c>
      <c r="I163" s="27">
        <v>35828</v>
      </c>
      <c r="J163" s="430" t="s">
        <v>743</v>
      </c>
      <c r="K163" s="287" t="s">
        <v>742</v>
      </c>
      <c r="L163" s="16">
        <v>84</v>
      </c>
      <c r="M163" s="16">
        <v>14</v>
      </c>
      <c r="N163" s="16">
        <v>98</v>
      </c>
      <c r="O163" s="16">
        <v>16</v>
      </c>
      <c r="P163" s="16">
        <v>114</v>
      </c>
      <c r="Q163" s="767">
        <v>0</v>
      </c>
      <c r="R163" s="767"/>
      <c r="S163" s="1114">
        <v>0</v>
      </c>
      <c r="T163" s="1114"/>
      <c r="U163" s="15"/>
      <c r="V163" s="769"/>
      <c r="W163" s="15"/>
      <c r="X163" s="769"/>
      <c r="Y163" s="766"/>
      <c r="Z163" s="769"/>
      <c r="AA163" s="15"/>
      <c r="AB163" s="769"/>
      <c r="AC163" s="15"/>
      <c r="AD163" s="769"/>
      <c r="AE163" s="15"/>
      <c r="AF163" s="769"/>
      <c r="AG163" s="15"/>
      <c r="AH163" s="769"/>
      <c r="AI163" s="15"/>
      <c r="AJ163" s="769"/>
      <c r="AK163" s="15"/>
      <c r="AL163" s="769"/>
      <c r="AM163" s="15"/>
      <c r="AN163" s="770"/>
      <c r="AO163" s="15"/>
      <c r="AP163" s="770"/>
      <c r="AQ163" s="15"/>
      <c r="AR163" s="770"/>
      <c r="AS163" s="15"/>
      <c r="AT163" s="770"/>
      <c r="AU163" s="15"/>
      <c r="AV163" s="770"/>
      <c r="AW163" s="15"/>
      <c r="AX163" s="770"/>
      <c r="AY163" s="15"/>
      <c r="AZ163" s="770"/>
      <c r="BA163" s="15"/>
      <c r="BB163" s="770"/>
      <c r="BC163" s="15"/>
      <c r="BD163" s="770"/>
      <c r="BE163" s="15"/>
      <c r="BF163" s="770"/>
      <c r="BG163" s="15"/>
      <c r="BH163" s="770"/>
      <c r="BI163" s="15"/>
      <c r="BJ163" s="770"/>
      <c r="BK163" s="15"/>
      <c r="BL163" s="770"/>
      <c r="BM163" s="229">
        <f t="shared" si="21"/>
        <v>0</v>
      </c>
      <c r="BO163" s="168">
        <f t="shared" si="22"/>
        <v>0</v>
      </c>
      <c r="BQ163" s="15">
        <f t="shared" si="23"/>
        <v>0</v>
      </c>
    </row>
    <row r="164" spans="1:103" s="25" customFormat="1" ht="21" hidden="1" customHeight="1">
      <c r="A164" s="40"/>
      <c r="B164" s="40"/>
      <c r="C164" s="38" t="s">
        <v>77</v>
      </c>
      <c r="D164" s="34" t="s">
        <v>1119</v>
      </c>
      <c r="E164" s="319" t="s">
        <v>1741</v>
      </c>
      <c r="F164" s="457">
        <v>43991</v>
      </c>
      <c r="G164" s="788"/>
      <c r="H164" s="319" t="s">
        <v>1593</v>
      </c>
      <c r="I164" s="27">
        <v>44244</v>
      </c>
      <c r="J164" s="431" t="s">
        <v>1121</v>
      </c>
      <c r="K164" s="287" t="s">
        <v>1120</v>
      </c>
      <c r="L164" s="16">
        <v>0</v>
      </c>
      <c r="M164" s="16">
        <v>0</v>
      </c>
      <c r="N164" s="16">
        <v>0</v>
      </c>
      <c r="O164" s="16">
        <v>11</v>
      </c>
      <c r="P164" s="16">
        <v>11</v>
      </c>
      <c r="Q164" s="767">
        <v>0</v>
      </c>
      <c r="R164" s="767"/>
      <c r="S164" s="1114">
        <v>0</v>
      </c>
      <c r="T164" s="1114"/>
      <c r="U164" s="15"/>
      <c r="V164" s="769"/>
      <c r="W164" s="15"/>
      <c r="X164" s="769"/>
      <c r="Y164" s="766"/>
      <c r="Z164" s="769"/>
      <c r="AA164" s="15"/>
      <c r="AB164" s="769"/>
      <c r="AC164" s="15"/>
      <c r="AD164" s="769"/>
      <c r="AE164" s="15"/>
      <c r="AF164" s="769"/>
      <c r="AG164" s="15"/>
      <c r="AH164" s="769"/>
      <c r="AI164" s="15"/>
      <c r="AJ164" s="769"/>
      <c r="AK164" s="15"/>
      <c r="AL164" s="769"/>
      <c r="AM164" s="15"/>
      <c r="AN164" s="770"/>
      <c r="AO164" s="15"/>
      <c r="AP164" s="770"/>
      <c r="AQ164" s="15"/>
      <c r="AR164" s="770"/>
      <c r="AS164" s="15"/>
      <c r="AT164" s="770"/>
      <c r="AU164" s="15"/>
      <c r="AV164" s="770"/>
      <c r="AW164" s="15"/>
      <c r="AX164" s="770"/>
      <c r="AY164" s="15"/>
      <c r="AZ164" s="770"/>
      <c r="BA164" s="15"/>
      <c r="BB164" s="770"/>
      <c r="BC164" s="15"/>
      <c r="BD164" s="770"/>
      <c r="BE164" s="15"/>
      <c r="BF164" s="770"/>
      <c r="BG164" s="15"/>
      <c r="BH164" s="770"/>
      <c r="BI164" s="15"/>
      <c r="BJ164" s="770"/>
      <c r="BK164" s="15"/>
      <c r="BL164" s="770"/>
      <c r="BM164" s="229">
        <f t="shared" si="21"/>
        <v>0</v>
      </c>
      <c r="BO164" s="168">
        <f t="shared" si="22"/>
        <v>0</v>
      </c>
      <c r="BQ164" s="15">
        <f t="shared" si="23"/>
        <v>0</v>
      </c>
    </row>
    <row r="165" spans="1:103" s="25" customFormat="1" ht="15" hidden="1" customHeight="1">
      <c r="C165" s="58"/>
      <c r="D165" s="156"/>
      <c r="E165" s="184"/>
      <c r="F165" s="475"/>
      <c r="G165" s="184"/>
      <c r="H165" s="46"/>
      <c r="I165" s="35"/>
      <c r="J165" s="198"/>
      <c r="K165" s="46"/>
      <c r="U165" s="23"/>
      <c r="W165" s="23"/>
      <c r="Y165" s="23"/>
      <c r="AA165" s="23"/>
      <c r="AC165" s="23"/>
      <c r="AE165" s="23"/>
      <c r="AG165" s="23"/>
      <c r="AI165" s="23"/>
      <c r="AK165" s="23"/>
      <c r="AM165" s="23"/>
      <c r="AO165" s="23"/>
      <c r="AQ165" s="23"/>
      <c r="AS165" s="23"/>
      <c r="AU165" s="23"/>
      <c r="AW165" s="23"/>
      <c r="AY165" s="23"/>
      <c r="BA165" s="23"/>
      <c r="BC165" s="23"/>
      <c r="BE165" s="23"/>
      <c r="BG165" s="23"/>
      <c r="BI165" s="23"/>
      <c r="BK165" s="23"/>
      <c r="BM165" s="11"/>
      <c r="BO165" s="23"/>
      <c r="BQ165" s="23"/>
    </row>
    <row r="166" spans="1:103" s="50" customFormat="1" ht="54" hidden="1" customHeight="1">
      <c r="C166" s="49"/>
      <c r="D166" s="49" t="s">
        <v>1877</v>
      </c>
      <c r="E166" s="191"/>
      <c r="F166" s="465"/>
      <c r="G166" s="191"/>
      <c r="H166" s="257"/>
      <c r="I166" s="35"/>
      <c r="J166" s="3"/>
      <c r="K166" s="257"/>
      <c r="U166" s="49"/>
      <c r="W166" s="49"/>
      <c r="Y166" s="49"/>
      <c r="AA166" s="49"/>
      <c r="AC166" s="49"/>
      <c r="AE166" s="49"/>
      <c r="AG166" s="49"/>
      <c r="AI166" s="49"/>
      <c r="AK166" s="49"/>
      <c r="AM166" s="49"/>
      <c r="AO166" s="49"/>
      <c r="AQ166" s="49"/>
      <c r="AS166" s="49"/>
      <c r="AU166" s="49"/>
      <c r="AW166" s="49"/>
      <c r="AY166" s="49"/>
      <c r="BA166" s="49"/>
      <c r="BC166" s="49"/>
      <c r="BE166" s="49"/>
      <c r="BG166" s="49"/>
      <c r="BI166" s="49"/>
      <c r="BK166" s="49"/>
      <c r="CJ166" s="254"/>
      <c r="CK166" s="254"/>
      <c r="CL166" s="254"/>
      <c r="CN166" s="254"/>
    </row>
    <row r="167" spans="1:103" s="25" customFormat="1" ht="15" hidden="1" customHeight="1">
      <c r="C167" s="58"/>
      <c r="D167" s="156"/>
      <c r="E167" s="184"/>
      <c r="F167" s="475"/>
      <c r="G167" s="184"/>
      <c r="H167" s="46"/>
      <c r="I167" s="35"/>
      <c r="J167" s="198"/>
      <c r="K167" s="46"/>
      <c r="U167" s="23"/>
      <c r="W167" s="23"/>
      <c r="Y167" s="23"/>
      <c r="AA167" s="23"/>
      <c r="AC167" s="23"/>
      <c r="AE167" s="23"/>
      <c r="AG167" s="23"/>
      <c r="AI167" s="23"/>
      <c r="AK167" s="23"/>
      <c r="AM167" s="23"/>
      <c r="AO167" s="23"/>
      <c r="AQ167" s="23"/>
      <c r="AS167" s="23"/>
      <c r="AU167" s="23"/>
      <c r="AW167" s="23"/>
      <c r="AY167" s="23"/>
      <c r="BA167" s="23"/>
      <c r="BC167" s="23"/>
      <c r="BE167" s="23"/>
      <c r="BG167" s="23"/>
      <c r="BI167" s="23"/>
      <c r="BK167" s="23"/>
      <c r="BM167" s="11"/>
      <c r="BO167" s="23"/>
      <c r="BQ167" s="23"/>
    </row>
    <row r="168" spans="1:103" s="484" customFormat="1" ht="34.5" hidden="1" customHeight="1">
      <c r="A168" s="593" t="s">
        <v>301</v>
      </c>
      <c r="B168" s="593" t="s">
        <v>1601</v>
      </c>
      <c r="C168" s="504" t="s">
        <v>12</v>
      </c>
      <c r="D168" s="593" t="s">
        <v>39</v>
      </c>
      <c r="E168" s="591" t="s">
        <v>1665</v>
      </c>
      <c r="F168" s="594" t="s">
        <v>14</v>
      </c>
      <c r="G168" s="478"/>
      <c r="H168" s="594" t="s">
        <v>1611</v>
      </c>
      <c r="I168" s="594" t="s">
        <v>1612</v>
      </c>
      <c r="J168" s="591" t="s">
        <v>299</v>
      </c>
      <c r="K168" s="594" t="s">
        <v>298</v>
      </c>
      <c r="L168" s="591" t="s">
        <v>1353</v>
      </c>
      <c r="M168" s="591" t="s">
        <v>1551</v>
      </c>
      <c r="N168" s="591" t="s">
        <v>1552</v>
      </c>
      <c r="O168" s="591" t="s">
        <v>1482</v>
      </c>
      <c r="P168" s="591"/>
      <c r="Q168" s="812" t="s">
        <v>1482</v>
      </c>
      <c r="R168" s="812"/>
      <c r="S168" s="1115" t="s">
        <v>878</v>
      </c>
      <c r="T168" s="1115"/>
      <c r="U168" s="288">
        <v>5</v>
      </c>
      <c r="V168" s="812"/>
      <c r="W168" s="288">
        <v>12</v>
      </c>
      <c r="X168" s="812"/>
      <c r="Y168" s="861"/>
      <c r="Z168" s="812"/>
      <c r="AA168" s="288">
        <v>19</v>
      </c>
      <c r="AB168" s="812"/>
      <c r="AC168" s="288">
        <v>26</v>
      </c>
      <c r="AD168" s="812"/>
      <c r="AE168" s="288">
        <v>2</v>
      </c>
      <c r="AF168" s="812"/>
      <c r="AG168" s="288">
        <v>9</v>
      </c>
      <c r="AH168" s="812"/>
      <c r="AI168" s="288">
        <v>16</v>
      </c>
      <c r="AJ168" s="812"/>
      <c r="AK168" s="288">
        <v>30</v>
      </c>
      <c r="AL168" s="812"/>
      <c r="AM168" s="288">
        <v>7</v>
      </c>
      <c r="AN168" s="812"/>
      <c r="AO168" s="288">
        <v>14</v>
      </c>
      <c r="AP168" s="812"/>
      <c r="AQ168" s="288">
        <v>21</v>
      </c>
      <c r="AR168" s="812"/>
      <c r="AS168" s="288">
        <v>28</v>
      </c>
      <c r="AT168" s="812"/>
      <c r="AU168" s="288">
        <v>4</v>
      </c>
      <c r="AV168" s="812"/>
      <c r="AW168" s="288">
        <v>11</v>
      </c>
      <c r="AX168" s="812"/>
      <c r="AY168" s="288"/>
      <c r="AZ168" s="812"/>
      <c r="BA168" s="288">
        <v>18</v>
      </c>
      <c r="BB168" s="812"/>
      <c r="BC168" s="288">
        <v>25</v>
      </c>
      <c r="BD168" s="812"/>
      <c r="BE168" s="288">
        <v>1</v>
      </c>
      <c r="BF168" s="812"/>
      <c r="BG168" s="288">
        <v>8</v>
      </c>
      <c r="BH168" s="812"/>
      <c r="BI168" s="288">
        <v>22</v>
      </c>
      <c r="BJ168" s="812"/>
      <c r="BK168" s="288">
        <v>29</v>
      </c>
      <c r="BL168" s="812"/>
      <c r="BM168" s="473" t="s">
        <v>878</v>
      </c>
      <c r="BN168" s="474"/>
      <c r="BO168" s="473" t="s">
        <v>879</v>
      </c>
      <c r="BP168" s="173"/>
      <c r="BQ168" s="473" t="s">
        <v>1482</v>
      </c>
    </row>
    <row r="169" spans="1:103" customFormat="1" ht="21" hidden="1" customHeight="1">
      <c r="A169" s="40"/>
      <c r="B169" s="40"/>
      <c r="C169" s="38" t="s">
        <v>154</v>
      </c>
      <c r="D169" s="556" t="s">
        <v>1271</v>
      </c>
      <c r="E169" s="477">
        <v>11138</v>
      </c>
      <c r="F169" s="459">
        <v>43986</v>
      </c>
      <c r="G169" s="788"/>
      <c r="H169" s="319" t="s">
        <v>343</v>
      </c>
      <c r="I169" s="27">
        <v>44580</v>
      </c>
      <c r="J169" s="597" t="s">
        <v>1273</v>
      </c>
      <c r="K169" s="383" t="s">
        <v>1272</v>
      </c>
      <c r="L169" s="16">
        <v>0</v>
      </c>
      <c r="M169" s="16">
        <v>0</v>
      </c>
      <c r="N169" s="16">
        <v>0</v>
      </c>
      <c r="O169" s="16">
        <v>0</v>
      </c>
      <c r="P169" s="16">
        <v>0</v>
      </c>
      <c r="Q169" s="767">
        <v>0</v>
      </c>
      <c r="R169" s="767"/>
      <c r="S169" s="1114">
        <v>0</v>
      </c>
      <c r="T169" s="1114"/>
      <c r="U169" s="15"/>
      <c r="V169" s="769"/>
      <c r="W169" s="15"/>
      <c r="X169" s="769"/>
      <c r="Y169" s="766"/>
      <c r="Z169" s="769"/>
      <c r="AA169" s="15"/>
      <c r="AB169" s="769"/>
      <c r="AC169" s="15"/>
      <c r="AD169" s="769"/>
      <c r="AE169" s="15"/>
      <c r="AF169" s="769"/>
      <c r="AG169" s="15"/>
      <c r="AH169" s="769"/>
      <c r="AI169" s="15"/>
      <c r="AJ169" s="769"/>
      <c r="AK169" s="15"/>
      <c r="AL169" s="769"/>
      <c r="AM169" s="15"/>
      <c r="AN169" s="770"/>
      <c r="AO169" s="15"/>
      <c r="AP169" s="770"/>
      <c r="AQ169" s="15"/>
      <c r="AR169" s="770"/>
      <c r="AS169" s="15"/>
      <c r="AT169" s="770"/>
      <c r="AU169" s="15"/>
      <c r="AV169" s="770"/>
      <c r="AW169" s="15"/>
      <c r="AX169" s="770"/>
      <c r="AY169" s="15"/>
      <c r="AZ169" s="770"/>
      <c r="BA169" s="15"/>
      <c r="BB169" s="770"/>
      <c r="BC169" s="15"/>
      <c r="BD169" s="770"/>
      <c r="BE169" s="15"/>
      <c r="BF169" s="770"/>
      <c r="BG169" s="15"/>
      <c r="BH169" s="770"/>
      <c r="BI169" s="15"/>
      <c r="BJ169" s="770"/>
      <c r="BK169" s="15"/>
      <c r="BL169" s="770"/>
      <c r="BM169" s="168">
        <f>COUNT(U169:AK169)</f>
        <v>0</v>
      </c>
      <c r="BN169" s="25"/>
      <c r="BO169" s="168">
        <f>COUNT(AM169:BK169)</f>
        <v>0</v>
      </c>
      <c r="BP169" s="25"/>
      <c r="BQ169" s="15">
        <f t="shared" ref="BQ169" si="24">SUM(BM169,BO169)</f>
        <v>0</v>
      </c>
      <c r="BR169" s="245"/>
      <c r="BS169" s="245"/>
      <c r="BT169" s="245"/>
      <c r="BU169" s="245"/>
      <c r="BV169" s="245"/>
      <c r="BW169" s="245"/>
      <c r="BX169" s="245"/>
      <c r="BY169" s="245"/>
      <c r="BZ169" s="245"/>
      <c r="CA169" s="245"/>
      <c r="CB169" s="245"/>
      <c r="CC169" s="245"/>
      <c r="CD169" s="245"/>
      <c r="CE169" s="245"/>
      <c r="CF169" s="245"/>
      <c r="CG169" s="245"/>
      <c r="CH169" s="245"/>
      <c r="CI169" s="245"/>
      <c r="CJ169" s="245"/>
      <c r="CK169" s="245"/>
      <c r="CL169" s="245"/>
      <c r="CM169" s="245"/>
      <c r="CN169" s="245"/>
      <c r="CO169" s="245"/>
      <c r="CP169" s="245"/>
      <c r="CQ169" s="245"/>
      <c r="CR169" s="245"/>
      <c r="CS169" s="245"/>
      <c r="CT169" s="245"/>
      <c r="CU169" s="245"/>
      <c r="CV169" s="245"/>
      <c r="CW169" s="245"/>
      <c r="CX169" s="245"/>
      <c r="CY169" s="245"/>
    </row>
    <row r="170" spans="1:103" s="25" customFormat="1" ht="15" hidden="1" customHeight="1">
      <c r="C170" s="58"/>
      <c r="D170" s="156"/>
      <c r="E170" s="184"/>
      <c r="F170" s="475"/>
      <c r="G170" s="184"/>
      <c r="H170" s="46"/>
      <c r="I170" s="35"/>
      <c r="J170" s="198"/>
      <c r="K170" s="46"/>
      <c r="U170" s="23"/>
      <c r="W170" s="23"/>
      <c r="Y170" s="23"/>
      <c r="AA170" s="23"/>
      <c r="AC170" s="23"/>
      <c r="AE170" s="23"/>
      <c r="AG170" s="23"/>
      <c r="AI170" s="23"/>
      <c r="AK170" s="23"/>
      <c r="AM170" s="23"/>
      <c r="AO170" s="23"/>
      <c r="AQ170" s="23"/>
      <c r="AS170" s="23"/>
      <c r="AU170" s="23"/>
      <c r="AW170" s="23"/>
      <c r="AY170" s="23"/>
      <c r="BA170" s="23"/>
      <c r="BC170" s="23"/>
      <c r="BE170" s="23"/>
      <c r="BG170" s="23"/>
      <c r="BI170" s="23"/>
      <c r="BK170" s="23"/>
      <c r="BM170" s="11"/>
      <c r="BO170" s="23"/>
      <c r="BQ170" s="23"/>
    </row>
    <row r="171" spans="1:103" s="484" customFormat="1" ht="34.5" hidden="1" customHeight="1">
      <c r="A171" s="593" t="s">
        <v>301</v>
      </c>
      <c r="B171" s="593" t="s">
        <v>1601</v>
      </c>
      <c r="C171" s="504" t="s">
        <v>12</v>
      </c>
      <c r="D171" s="593" t="s">
        <v>39</v>
      </c>
      <c r="E171" s="591" t="s">
        <v>1665</v>
      </c>
      <c r="F171" s="594" t="s">
        <v>14</v>
      </c>
      <c r="G171" s="478"/>
      <c r="H171" s="594" t="s">
        <v>1611</v>
      </c>
      <c r="I171" s="594" t="s">
        <v>1612</v>
      </c>
      <c r="J171" s="591" t="s">
        <v>299</v>
      </c>
      <c r="K171" s="594" t="s">
        <v>298</v>
      </c>
      <c r="L171" s="591" t="s">
        <v>1353</v>
      </c>
      <c r="M171" s="591" t="s">
        <v>1551</v>
      </c>
      <c r="N171" s="591" t="s">
        <v>1552</v>
      </c>
      <c r="O171" s="591" t="s">
        <v>1482</v>
      </c>
      <c r="P171" s="591"/>
      <c r="Q171" s="812" t="s">
        <v>1482</v>
      </c>
      <c r="R171" s="812"/>
      <c r="S171" s="1115" t="s">
        <v>878</v>
      </c>
      <c r="T171" s="1115"/>
      <c r="U171" s="288">
        <v>5</v>
      </c>
      <c r="V171" s="812"/>
      <c r="W171" s="288">
        <v>12</v>
      </c>
      <c r="X171" s="812"/>
      <c r="Y171" s="861"/>
      <c r="Z171" s="812"/>
      <c r="AA171" s="288">
        <v>19</v>
      </c>
      <c r="AB171" s="812"/>
      <c r="AC171" s="288">
        <v>26</v>
      </c>
      <c r="AD171" s="812"/>
      <c r="AE171" s="288">
        <v>2</v>
      </c>
      <c r="AF171" s="812"/>
      <c r="AG171" s="288">
        <v>9</v>
      </c>
      <c r="AH171" s="812"/>
      <c r="AI171" s="288">
        <v>16</v>
      </c>
      <c r="AJ171" s="812"/>
      <c r="AK171" s="288">
        <v>30</v>
      </c>
      <c r="AL171" s="812"/>
      <c r="AM171" s="288">
        <v>7</v>
      </c>
      <c r="AN171" s="812"/>
      <c r="AO171" s="288">
        <v>14</v>
      </c>
      <c r="AP171" s="812"/>
      <c r="AQ171" s="288">
        <v>21</v>
      </c>
      <c r="AR171" s="812"/>
      <c r="AS171" s="288">
        <v>28</v>
      </c>
      <c r="AT171" s="812"/>
      <c r="AU171" s="288">
        <v>4</v>
      </c>
      <c r="AV171" s="812"/>
      <c r="AW171" s="288">
        <v>11</v>
      </c>
      <c r="AX171" s="812"/>
      <c r="AY171" s="288"/>
      <c r="AZ171" s="812"/>
      <c r="BA171" s="288">
        <v>18</v>
      </c>
      <c r="BB171" s="812"/>
      <c r="BC171" s="288">
        <v>25</v>
      </c>
      <c r="BD171" s="812"/>
      <c r="BE171" s="288">
        <v>1</v>
      </c>
      <c r="BF171" s="812"/>
      <c r="BG171" s="288">
        <v>8</v>
      </c>
      <c r="BH171" s="812"/>
      <c r="BI171" s="288">
        <v>22</v>
      </c>
      <c r="BJ171" s="812"/>
      <c r="BK171" s="288">
        <v>29</v>
      </c>
      <c r="BL171" s="812"/>
      <c r="BM171" s="473" t="s">
        <v>878</v>
      </c>
      <c r="BN171" s="474"/>
      <c r="BO171" s="473" t="s">
        <v>879</v>
      </c>
      <c r="BP171" s="173"/>
      <c r="BQ171" s="473" t="s">
        <v>1482</v>
      </c>
    </row>
    <row r="172" spans="1:103" customFormat="1" ht="21" hidden="1" customHeight="1">
      <c r="A172" s="30"/>
      <c r="B172" s="30"/>
      <c r="C172" s="38" t="s">
        <v>64</v>
      </c>
      <c r="D172" s="556" t="s">
        <v>1900</v>
      </c>
      <c r="E172" s="477">
        <v>293</v>
      </c>
      <c r="F172" s="457">
        <v>35937</v>
      </c>
      <c r="G172" s="788"/>
      <c r="H172" s="319" t="s">
        <v>259</v>
      </c>
      <c r="I172" s="27">
        <v>24622</v>
      </c>
      <c r="J172" s="431" t="s">
        <v>544</v>
      </c>
      <c r="K172" s="287" t="s">
        <v>543</v>
      </c>
      <c r="L172" s="16">
        <v>37</v>
      </c>
      <c r="M172" s="16">
        <v>0</v>
      </c>
      <c r="N172" s="16">
        <v>37</v>
      </c>
      <c r="O172" s="16">
        <v>1</v>
      </c>
      <c r="P172" s="16">
        <v>38</v>
      </c>
      <c r="Q172" s="767">
        <v>0</v>
      </c>
      <c r="R172" s="767"/>
      <c r="S172" s="1114">
        <v>0</v>
      </c>
      <c r="T172" s="1114"/>
      <c r="U172" s="15"/>
      <c r="V172" s="769"/>
      <c r="W172" s="15"/>
      <c r="X172" s="769"/>
      <c r="Y172" s="766"/>
      <c r="Z172" s="769"/>
      <c r="AA172" s="15"/>
      <c r="AB172" s="769"/>
      <c r="AC172" s="15"/>
      <c r="AD172" s="769"/>
      <c r="AE172" s="15"/>
      <c r="AF172" s="769"/>
      <c r="AG172" s="15"/>
      <c r="AH172" s="769"/>
      <c r="AI172" s="15"/>
      <c r="AJ172" s="769"/>
      <c r="AK172" s="15"/>
      <c r="AL172" s="769"/>
      <c r="AM172" s="15"/>
      <c r="AN172" s="770"/>
      <c r="AO172" s="15"/>
      <c r="AP172" s="770"/>
      <c r="AQ172" s="15"/>
      <c r="AR172" s="770"/>
      <c r="AS172" s="15"/>
      <c r="AT172" s="770"/>
      <c r="AU172" s="15"/>
      <c r="AV172" s="770"/>
      <c r="AW172" s="15"/>
      <c r="AX172" s="770"/>
      <c r="AY172" s="15"/>
      <c r="AZ172" s="770"/>
      <c r="BA172" s="15"/>
      <c r="BB172" s="770"/>
      <c r="BC172" s="15"/>
      <c r="BD172" s="770"/>
      <c r="BE172" s="15"/>
      <c r="BF172" s="770"/>
      <c r="BG172" s="15"/>
      <c r="BH172" s="770"/>
      <c r="BI172" s="15"/>
      <c r="BJ172" s="770"/>
      <c r="BK172" s="15"/>
      <c r="BL172" s="770"/>
      <c r="BM172" s="168">
        <f>COUNT(U172:AK172)</f>
        <v>0</v>
      </c>
      <c r="BN172" s="230"/>
      <c r="BO172" s="168">
        <f>COUNT(AM172:BK172)</f>
        <v>0</v>
      </c>
      <c r="BP172" s="230"/>
      <c r="BQ172" s="15">
        <f t="shared" ref="BQ172" si="25">SUM(BM172,BO172)</f>
        <v>0</v>
      </c>
      <c r="BR172" s="25"/>
      <c r="BS172" s="25"/>
      <c r="BT172" s="25"/>
      <c r="BU172" s="25"/>
      <c r="BV172" s="25"/>
      <c r="BW172" s="25"/>
      <c r="BX172" s="25"/>
      <c r="BY172" s="25"/>
      <c r="BZ172" s="25"/>
      <c r="CA172" s="25"/>
      <c r="CB172" s="25"/>
      <c r="CC172" s="25"/>
      <c r="CD172" s="25"/>
      <c r="CE172" s="25"/>
      <c r="CF172" s="25"/>
      <c r="CG172" s="25"/>
      <c r="CH172" s="25"/>
      <c r="CI172" s="25"/>
      <c r="CJ172" s="25"/>
      <c r="CK172" s="25"/>
      <c r="CL172" s="25"/>
      <c r="CM172" s="25"/>
      <c r="CN172" s="25"/>
      <c r="CO172" s="25"/>
      <c r="CP172" s="25"/>
      <c r="CQ172" s="25"/>
      <c r="CR172" s="25"/>
      <c r="CS172" s="25"/>
      <c r="CT172" s="25"/>
      <c r="CU172" s="25"/>
      <c r="CV172" s="25"/>
      <c r="CW172" s="25"/>
      <c r="CX172" s="25"/>
      <c r="CY172" s="25"/>
    </row>
    <row r="173" spans="1:103" s="25" customFormat="1" ht="15" hidden="1" customHeight="1">
      <c r="C173" s="58"/>
      <c r="D173" s="156"/>
      <c r="E173" s="184"/>
      <c r="F173" s="475"/>
      <c r="G173" s="184"/>
      <c r="H173" s="46"/>
      <c r="I173" s="35"/>
      <c r="J173" s="198"/>
      <c r="K173" s="46"/>
      <c r="U173" s="23"/>
      <c r="W173" s="23"/>
      <c r="Y173" s="23"/>
      <c r="AA173" s="23"/>
      <c r="AC173" s="23"/>
      <c r="AE173" s="23"/>
      <c r="AG173" s="23"/>
      <c r="AI173" s="23"/>
      <c r="AK173" s="23"/>
      <c r="AM173" s="23"/>
      <c r="AO173" s="23"/>
      <c r="AQ173" s="23"/>
      <c r="AS173" s="23"/>
      <c r="AU173" s="23"/>
      <c r="AW173" s="23"/>
      <c r="AY173" s="23"/>
      <c r="BA173" s="23"/>
      <c r="BC173" s="23"/>
      <c r="BE173" s="23"/>
      <c r="BG173" s="23"/>
      <c r="BI173" s="23"/>
      <c r="BK173" s="23"/>
      <c r="BM173" s="11"/>
      <c r="BO173" s="23"/>
      <c r="BQ173" s="23"/>
    </row>
    <row r="174" spans="1:103" s="50" customFormat="1" ht="54" hidden="1" customHeight="1">
      <c r="D174" s="49" t="s">
        <v>1878</v>
      </c>
      <c r="E174" s="184"/>
      <c r="F174" s="465"/>
      <c r="H174" s="257"/>
      <c r="I174" s="35"/>
      <c r="J174" s="585"/>
      <c r="K174" s="257"/>
      <c r="U174" s="49"/>
      <c r="W174" s="49"/>
      <c r="Y174" s="49"/>
      <c r="AA174" s="49"/>
      <c r="AC174" s="49"/>
      <c r="AE174" s="49"/>
      <c r="AG174" s="49"/>
      <c r="AI174" s="49"/>
      <c r="AK174" s="49"/>
      <c r="AM174" s="49"/>
      <c r="AO174" s="49"/>
      <c r="AQ174" s="49"/>
      <c r="AS174" s="49"/>
      <c r="AU174" s="49"/>
      <c r="AW174" s="49"/>
      <c r="AY174" s="49"/>
      <c r="BA174" s="49"/>
      <c r="BC174" s="49"/>
      <c r="BE174" s="49"/>
      <c r="BG174" s="49"/>
      <c r="BI174" s="49"/>
      <c r="BK174" s="49"/>
      <c r="CI174" s="254"/>
      <c r="CJ174" s="254"/>
      <c r="CK174" s="254"/>
      <c r="CM174" s="254"/>
    </row>
    <row r="175" spans="1:103" s="25" customFormat="1" ht="15" hidden="1" customHeight="1">
      <c r="C175" s="58"/>
      <c r="D175" s="156"/>
      <c r="E175" s="184"/>
      <c r="F175" s="475"/>
      <c r="G175" s="184"/>
      <c r="H175" s="46"/>
      <c r="I175" s="35"/>
      <c r="J175" s="198"/>
      <c r="K175" s="46"/>
      <c r="U175" s="23"/>
      <c r="W175" s="23"/>
      <c r="Y175" s="23"/>
      <c r="AA175" s="23"/>
      <c r="AC175" s="23"/>
      <c r="AE175" s="23"/>
      <c r="AG175" s="23"/>
      <c r="AI175" s="23"/>
      <c r="AK175" s="23"/>
      <c r="AM175" s="23"/>
      <c r="AO175" s="23"/>
      <c r="AQ175" s="23"/>
      <c r="AS175" s="23"/>
      <c r="AU175" s="23"/>
      <c r="AW175" s="23"/>
      <c r="AY175" s="23"/>
      <c r="BA175" s="23"/>
      <c r="BC175" s="23"/>
      <c r="BE175" s="23"/>
      <c r="BG175" s="23"/>
      <c r="BI175" s="23"/>
      <c r="BK175" s="23"/>
      <c r="BM175" s="11"/>
      <c r="BO175" s="23"/>
      <c r="BQ175" s="23"/>
    </row>
    <row r="176" spans="1:103" s="484" customFormat="1" ht="34.5" hidden="1" customHeight="1">
      <c r="A176" s="593" t="s">
        <v>301</v>
      </c>
      <c r="B176" s="593" t="s">
        <v>1601</v>
      </c>
      <c r="C176" s="504" t="s">
        <v>12</v>
      </c>
      <c r="D176" s="593" t="s">
        <v>39</v>
      </c>
      <c r="E176" s="591" t="s">
        <v>1665</v>
      </c>
      <c r="F176" s="594" t="s">
        <v>14</v>
      </c>
      <c r="G176" s="478"/>
      <c r="H176" s="594" t="s">
        <v>1611</v>
      </c>
      <c r="I176" s="594" t="s">
        <v>1612</v>
      </c>
      <c r="J176" s="591" t="s">
        <v>299</v>
      </c>
      <c r="K176" s="594" t="s">
        <v>298</v>
      </c>
      <c r="L176" s="591" t="s">
        <v>1353</v>
      </c>
      <c r="M176" s="591" t="s">
        <v>1551</v>
      </c>
      <c r="N176" s="591" t="s">
        <v>1552</v>
      </c>
      <c r="O176" s="591" t="s">
        <v>1482</v>
      </c>
      <c r="P176" s="591"/>
      <c r="Q176" s="812" t="s">
        <v>1482</v>
      </c>
      <c r="R176" s="812"/>
      <c r="S176" s="1115" t="s">
        <v>878</v>
      </c>
      <c r="T176" s="1115"/>
      <c r="U176" s="288">
        <v>5</v>
      </c>
      <c r="V176" s="812"/>
      <c r="W176" s="288">
        <v>12</v>
      </c>
      <c r="X176" s="812"/>
      <c r="Y176" s="861"/>
      <c r="Z176" s="812"/>
      <c r="AA176" s="288">
        <v>19</v>
      </c>
      <c r="AB176" s="812"/>
      <c r="AC176" s="288">
        <v>26</v>
      </c>
      <c r="AD176" s="812"/>
      <c r="AE176" s="288">
        <v>2</v>
      </c>
      <c r="AF176" s="812"/>
      <c r="AG176" s="288">
        <v>9</v>
      </c>
      <c r="AH176" s="812"/>
      <c r="AI176" s="288">
        <v>16</v>
      </c>
      <c r="AJ176" s="812"/>
      <c r="AK176" s="288">
        <v>30</v>
      </c>
      <c r="AL176" s="812"/>
      <c r="AM176" s="288">
        <v>7</v>
      </c>
      <c r="AN176" s="812"/>
      <c r="AO176" s="288">
        <v>14</v>
      </c>
      <c r="AP176" s="812"/>
      <c r="AQ176" s="288">
        <v>21</v>
      </c>
      <c r="AR176" s="812"/>
      <c r="AS176" s="288">
        <v>28</v>
      </c>
      <c r="AT176" s="812"/>
      <c r="AU176" s="288">
        <v>4</v>
      </c>
      <c r="AV176" s="812"/>
      <c r="AW176" s="288">
        <v>11</v>
      </c>
      <c r="AX176" s="812"/>
      <c r="AY176" s="288"/>
      <c r="AZ176" s="812"/>
      <c r="BA176" s="288">
        <v>18</v>
      </c>
      <c r="BB176" s="812"/>
      <c r="BC176" s="288">
        <v>25</v>
      </c>
      <c r="BD176" s="812"/>
      <c r="BE176" s="288">
        <v>1</v>
      </c>
      <c r="BF176" s="812"/>
      <c r="BG176" s="288">
        <v>8</v>
      </c>
      <c r="BH176" s="812"/>
      <c r="BI176" s="288">
        <v>22</v>
      </c>
      <c r="BJ176" s="812"/>
      <c r="BK176" s="288">
        <v>29</v>
      </c>
      <c r="BL176" s="812"/>
      <c r="BM176" s="473" t="s">
        <v>878</v>
      </c>
      <c r="BN176" s="474"/>
      <c r="BO176" s="473" t="s">
        <v>879</v>
      </c>
      <c r="BP176" s="173"/>
      <c r="BQ176" s="473" t="s">
        <v>1482</v>
      </c>
    </row>
    <row r="177" spans="1:103" customFormat="1" ht="21" hidden="1" customHeight="1">
      <c r="A177" s="40"/>
      <c r="B177" s="40"/>
      <c r="C177" s="38" t="s">
        <v>163</v>
      </c>
      <c r="D177" s="556" t="s">
        <v>1875</v>
      </c>
      <c r="E177" s="477">
        <v>11421</v>
      </c>
      <c r="F177" s="458">
        <v>44317</v>
      </c>
      <c r="G177" s="788"/>
      <c r="H177" s="319" t="s">
        <v>1593</v>
      </c>
      <c r="I177" s="27">
        <v>45316</v>
      </c>
      <c r="J177" s="430" t="s">
        <v>1684</v>
      </c>
      <c r="K177" s="287" t="s">
        <v>1684</v>
      </c>
      <c r="L177" s="16">
        <v>0</v>
      </c>
      <c r="M177" s="16">
        <v>0</v>
      </c>
      <c r="N177" s="16">
        <v>0</v>
      </c>
      <c r="O177" s="16">
        <v>0</v>
      </c>
      <c r="P177" s="16">
        <v>0</v>
      </c>
      <c r="Q177" s="767">
        <v>0</v>
      </c>
      <c r="R177" s="767"/>
      <c r="S177" s="1114">
        <v>0</v>
      </c>
      <c r="T177" s="1114"/>
      <c r="U177" s="15"/>
      <c r="V177" s="769"/>
      <c r="W177" s="15"/>
      <c r="X177" s="769"/>
      <c r="Y177" s="766"/>
      <c r="Z177" s="769"/>
      <c r="AA177" s="15"/>
      <c r="AB177" s="769"/>
      <c r="AC177" s="15"/>
      <c r="AD177" s="769"/>
      <c r="AE177" s="15"/>
      <c r="AF177" s="769"/>
      <c r="AG177" s="15"/>
      <c r="AH177" s="769"/>
      <c r="AI177" s="15"/>
      <c r="AJ177" s="769"/>
      <c r="AK177" s="15"/>
      <c r="AL177" s="769"/>
      <c r="AM177" s="15"/>
      <c r="AN177" s="770"/>
      <c r="AO177" s="15"/>
      <c r="AP177" s="770"/>
      <c r="AQ177" s="15"/>
      <c r="AR177" s="770"/>
      <c r="AS177" s="15"/>
      <c r="AT177" s="770"/>
      <c r="AU177" s="15"/>
      <c r="AV177" s="770"/>
      <c r="AW177" s="15"/>
      <c r="AX177" s="770"/>
      <c r="AY177" s="15"/>
      <c r="AZ177" s="770"/>
      <c r="BA177" s="15"/>
      <c r="BB177" s="770"/>
      <c r="BC177" s="15"/>
      <c r="BD177" s="770"/>
      <c r="BE177" s="15"/>
      <c r="BF177" s="770"/>
      <c r="BG177" s="15"/>
      <c r="BH177" s="770"/>
      <c r="BI177" s="15"/>
      <c r="BJ177" s="770"/>
      <c r="BK177" s="15"/>
      <c r="BL177" s="770"/>
      <c r="BM177" s="168">
        <f>COUNT(U177:AK177)</f>
        <v>0</v>
      </c>
      <c r="BN177" s="25"/>
      <c r="BO177" s="168">
        <f>COUNT(AM177:BK177)</f>
        <v>0</v>
      </c>
      <c r="BP177" s="25"/>
      <c r="BQ177" s="15">
        <f t="shared" ref="BQ177:BQ178" si="26">SUM(BM177,BO177)</f>
        <v>0</v>
      </c>
      <c r="BR177" s="25"/>
      <c r="BS177" s="25"/>
      <c r="BT177" s="25"/>
      <c r="BU177" s="25"/>
      <c r="BV177" s="25"/>
      <c r="BW177" s="25"/>
      <c r="BX177" s="25"/>
      <c r="BY177" s="25"/>
      <c r="BZ177" s="25"/>
      <c r="CA177" s="25"/>
      <c r="CB177" s="25"/>
      <c r="CC177" s="25"/>
      <c r="CD177" s="25"/>
      <c r="CE177" s="25"/>
      <c r="CF177" s="25"/>
      <c r="CG177" s="25"/>
      <c r="CH177" s="25"/>
      <c r="CI177" s="25"/>
      <c r="CJ177" s="25"/>
      <c r="CK177" s="25"/>
      <c r="CL177" s="25"/>
      <c r="CM177" s="25"/>
      <c r="CN177" s="25"/>
      <c r="CO177" s="25"/>
      <c r="CP177" s="25"/>
      <c r="CQ177" s="25"/>
      <c r="CR177" s="25"/>
      <c r="CS177" s="25"/>
      <c r="CT177" s="25"/>
      <c r="CU177" s="25"/>
      <c r="CV177" s="25"/>
      <c r="CW177" s="25"/>
      <c r="CX177" s="25"/>
      <c r="CY177" s="25"/>
    </row>
    <row r="178" spans="1:103" customFormat="1" ht="21" hidden="1" customHeight="1">
      <c r="A178" s="30"/>
      <c r="B178" s="30"/>
      <c r="C178" s="38" t="s">
        <v>64</v>
      </c>
      <c r="D178" s="556" t="s">
        <v>122</v>
      </c>
      <c r="E178" s="477">
        <v>293</v>
      </c>
      <c r="F178" s="457">
        <v>35937</v>
      </c>
      <c r="G178" s="788"/>
      <c r="H178" s="319" t="s">
        <v>259</v>
      </c>
      <c r="I178" s="27">
        <v>24622</v>
      </c>
      <c r="J178" s="431" t="s">
        <v>544</v>
      </c>
      <c r="K178" s="287" t="s">
        <v>543</v>
      </c>
      <c r="L178" s="16">
        <v>37</v>
      </c>
      <c r="M178" s="16">
        <v>0</v>
      </c>
      <c r="N178" s="16">
        <v>37</v>
      </c>
      <c r="O178" s="16">
        <v>1</v>
      </c>
      <c r="P178" s="16">
        <v>38</v>
      </c>
      <c r="Q178" s="767">
        <v>0</v>
      </c>
      <c r="R178" s="767"/>
      <c r="S178" s="1114">
        <v>0</v>
      </c>
      <c r="T178" s="1114"/>
      <c r="U178" s="15"/>
      <c r="V178" s="769"/>
      <c r="W178" s="15"/>
      <c r="X178" s="769"/>
      <c r="Y178" s="766"/>
      <c r="Z178" s="769"/>
      <c r="AA178" s="15"/>
      <c r="AB178" s="769"/>
      <c r="AC178" s="15"/>
      <c r="AD178" s="769"/>
      <c r="AE178" s="15"/>
      <c r="AF178" s="769"/>
      <c r="AG178" s="15"/>
      <c r="AH178" s="769"/>
      <c r="AI178" s="15"/>
      <c r="AJ178" s="769"/>
      <c r="AK178" s="15"/>
      <c r="AL178" s="769"/>
      <c r="AM178" s="15"/>
      <c r="AN178" s="770"/>
      <c r="AO178" s="15"/>
      <c r="AP178" s="770"/>
      <c r="AQ178" s="15"/>
      <c r="AR178" s="770"/>
      <c r="AS178" s="15"/>
      <c r="AT178" s="770"/>
      <c r="AU178" s="15"/>
      <c r="AV178" s="770"/>
      <c r="AW178" s="15"/>
      <c r="AX178" s="770"/>
      <c r="AY178" s="15"/>
      <c r="AZ178" s="770"/>
      <c r="BA178" s="15"/>
      <c r="BB178" s="770"/>
      <c r="BC178" s="15"/>
      <c r="BD178" s="770"/>
      <c r="BE178" s="15"/>
      <c r="BF178" s="770"/>
      <c r="BG178" s="15"/>
      <c r="BH178" s="770"/>
      <c r="BI178" s="15"/>
      <c r="BJ178" s="770"/>
      <c r="BK178" s="15"/>
      <c r="BL178" s="770"/>
      <c r="BM178" s="168">
        <f>COUNT(U178:AK178)</f>
        <v>0</v>
      </c>
      <c r="BN178" s="230"/>
      <c r="BO178" s="168">
        <f>COUNT(AM178:BK178)</f>
        <v>0</v>
      </c>
      <c r="BP178" s="230"/>
      <c r="BQ178" s="15">
        <f t="shared" si="26"/>
        <v>0</v>
      </c>
      <c r="BR178" s="25"/>
      <c r="BS178" s="25"/>
      <c r="BT178" s="25"/>
      <c r="BU178" s="25"/>
      <c r="BV178" s="25"/>
      <c r="BW178" s="25"/>
      <c r="BX178" s="25"/>
      <c r="BY178" s="25"/>
      <c r="BZ178" s="25"/>
      <c r="CA178" s="25"/>
      <c r="CB178" s="25"/>
      <c r="CC178" s="25"/>
      <c r="CD178" s="25"/>
      <c r="CE178" s="25"/>
      <c r="CF178" s="25"/>
      <c r="CG178" s="25"/>
      <c r="CH178" s="25"/>
      <c r="CI178" s="25"/>
      <c r="CJ178" s="25"/>
      <c r="CK178" s="25"/>
      <c r="CL178" s="25"/>
      <c r="CM178" s="25"/>
      <c r="CN178" s="25"/>
      <c r="CO178" s="25"/>
      <c r="CP178" s="25"/>
      <c r="CQ178" s="25"/>
      <c r="CR178" s="25"/>
      <c r="CS178" s="25"/>
      <c r="CT178" s="25"/>
      <c r="CU178" s="25"/>
      <c r="CV178" s="25"/>
      <c r="CW178" s="25"/>
      <c r="CX178" s="25"/>
      <c r="CY178" s="25"/>
    </row>
    <row r="179" spans="1:103" s="25" customFormat="1" ht="15" hidden="1" customHeight="1">
      <c r="C179" s="58"/>
      <c r="D179" s="156"/>
      <c r="E179" s="184"/>
      <c r="F179" s="475"/>
      <c r="G179" s="184"/>
      <c r="H179" s="46"/>
      <c r="I179" s="35"/>
      <c r="J179" s="198"/>
      <c r="K179" s="46"/>
      <c r="U179" s="23"/>
      <c r="W179" s="23"/>
      <c r="Y179" s="23"/>
      <c r="AA179" s="23"/>
      <c r="AC179" s="23"/>
      <c r="AE179" s="23"/>
      <c r="AG179" s="23"/>
      <c r="AI179" s="23"/>
      <c r="AK179" s="23"/>
      <c r="AM179" s="23"/>
      <c r="AO179" s="23"/>
      <c r="AQ179" s="23"/>
      <c r="AS179" s="23"/>
      <c r="AU179" s="23"/>
      <c r="AW179" s="23"/>
      <c r="AY179" s="23"/>
      <c r="BA179" s="23"/>
      <c r="BC179" s="23"/>
      <c r="BE179" s="23"/>
      <c r="BG179" s="23"/>
      <c r="BI179" s="23"/>
      <c r="BK179" s="23"/>
      <c r="BM179" s="11"/>
      <c r="BO179" s="23"/>
      <c r="BQ179" s="23"/>
    </row>
    <row r="180" spans="1:103" s="50" customFormat="1" ht="54" hidden="1" customHeight="1">
      <c r="D180" s="49" t="s">
        <v>1763</v>
      </c>
      <c r="E180" s="184"/>
      <c r="F180" s="465"/>
      <c r="G180" s="191"/>
      <c r="H180" s="257"/>
      <c r="I180" s="35"/>
      <c r="J180" s="45"/>
      <c r="K180" s="257"/>
      <c r="U180" s="49"/>
      <c r="W180" s="49"/>
      <c r="Y180" s="49"/>
      <c r="AA180" s="49"/>
      <c r="AC180" s="49"/>
      <c r="AE180" s="49"/>
      <c r="AG180" s="49"/>
      <c r="AI180" s="49"/>
      <c r="AK180" s="49"/>
      <c r="AM180" s="49"/>
      <c r="AO180" s="49"/>
      <c r="AQ180" s="49"/>
      <c r="AS180" s="49"/>
      <c r="AU180" s="49"/>
      <c r="AW180" s="49"/>
      <c r="AY180" s="49"/>
      <c r="BA180" s="49"/>
      <c r="BC180" s="49"/>
      <c r="BE180" s="49"/>
      <c r="BG180" s="49"/>
      <c r="BI180" s="49"/>
      <c r="BK180" s="49"/>
      <c r="CQ180" s="254"/>
      <c r="CR180" s="254"/>
      <c r="CS180" s="254"/>
      <c r="CU180" s="254"/>
    </row>
    <row r="181" spans="1:103" s="157" customFormat="1" ht="34.5" hidden="1" customHeight="1">
      <c r="A181" s="279" t="s">
        <v>11</v>
      </c>
      <c r="B181" s="279" t="s">
        <v>1011</v>
      </c>
      <c r="C181" s="288" t="s">
        <v>12</v>
      </c>
      <c r="D181" s="365" t="s">
        <v>857</v>
      </c>
      <c r="E181" s="478"/>
      <c r="F181" s="343" t="s">
        <v>14</v>
      </c>
      <c r="G181" s="478"/>
      <c r="H181" s="291" t="s">
        <v>1611</v>
      </c>
      <c r="I181" s="256" t="s">
        <v>1612</v>
      </c>
      <c r="J181" s="291"/>
      <c r="K181" s="291"/>
      <c r="L181" s="279" t="s">
        <v>1353</v>
      </c>
      <c r="M181" s="279" t="s">
        <v>1551</v>
      </c>
      <c r="N181" s="279" t="s">
        <v>1552</v>
      </c>
      <c r="O181" s="279" t="s">
        <v>1482</v>
      </c>
      <c r="P181" s="279"/>
      <c r="Q181" s="825" t="s">
        <v>1482</v>
      </c>
      <c r="R181" s="825"/>
      <c r="S181" s="1133" t="s">
        <v>878</v>
      </c>
      <c r="T181" s="1133"/>
      <c r="U181" s="279"/>
      <c r="V181" s="825"/>
      <c r="W181" s="279"/>
      <c r="X181" s="825"/>
      <c r="Y181" s="825"/>
      <c r="Z181" s="825"/>
      <c r="AA181" s="279"/>
      <c r="AB181" s="825"/>
      <c r="AC181" s="279"/>
      <c r="AD181" s="825"/>
      <c r="AE181" s="279"/>
      <c r="AF181" s="825"/>
      <c r="AG181" s="279"/>
      <c r="AH181" s="825"/>
      <c r="AI181" s="279"/>
      <c r="AJ181" s="825"/>
      <c r="AK181" s="279"/>
      <c r="AL181" s="825"/>
      <c r="AM181" s="279"/>
      <c r="AN181" s="825"/>
      <c r="AO181" s="279"/>
      <c r="AP181" s="825"/>
      <c r="AQ181" s="279"/>
      <c r="AR181" s="825"/>
      <c r="AS181" s="279"/>
      <c r="AT181" s="825"/>
      <c r="AU181" s="279"/>
      <c r="AV181" s="825"/>
      <c r="AW181" s="279"/>
      <c r="AX181" s="825"/>
      <c r="AY181" s="279"/>
      <c r="AZ181" s="825"/>
      <c r="BA181" s="279"/>
      <c r="BB181" s="825"/>
      <c r="BC181" s="279"/>
      <c r="BD181" s="825"/>
      <c r="BE181" s="279"/>
      <c r="BF181" s="825"/>
      <c r="BG181" s="279"/>
      <c r="BH181" s="825"/>
      <c r="BI181" s="279"/>
      <c r="BJ181" s="825"/>
      <c r="BK181" s="279"/>
      <c r="BL181" s="825"/>
      <c r="BM181" s="12" t="s">
        <v>878</v>
      </c>
      <c r="BN181" s="13"/>
      <c r="BO181" s="12" t="s">
        <v>879</v>
      </c>
      <c r="BQ181" s="14" t="s">
        <v>1482</v>
      </c>
    </row>
    <row r="182" spans="1:103" s="25" customFormat="1" ht="21" hidden="1" customHeight="1">
      <c r="A182" s="15"/>
      <c r="B182" s="15"/>
      <c r="C182" s="38" t="s">
        <v>21</v>
      </c>
      <c r="D182" s="556" t="s">
        <v>895</v>
      </c>
      <c r="E182" s="477">
        <v>2409</v>
      </c>
      <c r="F182" s="457">
        <v>42051</v>
      </c>
      <c r="G182" s="788"/>
      <c r="H182" s="319" t="s">
        <v>255</v>
      </c>
      <c r="I182" s="27">
        <v>20925</v>
      </c>
      <c r="J182" s="436" t="s">
        <v>637</v>
      </c>
      <c r="K182" s="287" t="s">
        <v>637</v>
      </c>
      <c r="L182" s="16">
        <v>506</v>
      </c>
      <c r="M182" s="16">
        <v>4</v>
      </c>
      <c r="N182" s="16">
        <v>510</v>
      </c>
      <c r="O182" s="16">
        <v>0</v>
      </c>
      <c r="P182" s="16"/>
      <c r="Q182" s="767">
        <v>0</v>
      </c>
      <c r="R182" s="767"/>
      <c r="S182" s="1114">
        <v>0</v>
      </c>
      <c r="T182" s="1114"/>
      <c r="U182" s="15"/>
      <c r="V182" s="769"/>
      <c r="W182" s="15"/>
      <c r="X182" s="769"/>
      <c r="Y182" s="766"/>
      <c r="Z182" s="769"/>
      <c r="AA182" s="15"/>
      <c r="AB182" s="769"/>
      <c r="AC182" s="15"/>
      <c r="AD182" s="769"/>
      <c r="AE182" s="15"/>
      <c r="AF182" s="769"/>
      <c r="AG182" s="15"/>
      <c r="AH182" s="769"/>
      <c r="AI182" s="15"/>
      <c r="AJ182" s="769"/>
      <c r="AK182" s="15"/>
      <c r="AL182" s="769"/>
      <c r="AM182" s="15"/>
      <c r="AN182" s="770"/>
      <c r="AO182" s="15"/>
      <c r="AP182" s="770"/>
      <c r="AQ182" s="15"/>
      <c r="AR182" s="770"/>
      <c r="AS182" s="15"/>
      <c r="AT182" s="770"/>
      <c r="AU182" s="15"/>
      <c r="AV182" s="770"/>
      <c r="AW182" s="15"/>
      <c r="AX182" s="770"/>
      <c r="AY182" s="15"/>
      <c r="AZ182" s="770"/>
      <c r="BA182" s="15"/>
      <c r="BB182" s="770"/>
      <c r="BC182" s="15"/>
      <c r="BD182" s="770"/>
      <c r="BE182" s="15"/>
      <c r="BF182" s="770"/>
      <c r="BG182" s="15"/>
      <c r="BH182" s="770"/>
      <c r="BI182" s="15"/>
      <c r="BJ182" s="770"/>
      <c r="BK182" s="15"/>
      <c r="BL182" s="770"/>
      <c r="BM182" s="168">
        <f>COUNT(U182:AK182)</f>
        <v>0</v>
      </c>
      <c r="BO182" s="168">
        <f>COUNT(AM182:BK182)</f>
        <v>0</v>
      </c>
      <c r="BQ182" s="15">
        <f t="shared" ref="BQ182" si="27">SUM(BM182,BO182)</f>
        <v>0</v>
      </c>
    </row>
    <row r="183" spans="1:103" hidden="1"/>
    <row r="184" spans="1:103" s="45" customFormat="1" ht="54" hidden="1" customHeight="1">
      <c r="C184" s="49"/>
      <c r="D184" s="49" t="s">
        <v>1689</v>
      </c>
      <c r="E184" s="191"/>
      <c r="F184" s="463"/>
      <c r="G184" s="191"/>
      <c r="H184" s="46"/>
      <c r="I184" s="35"/>
      <c r="J184" s="61"/>
      <c r="K184" s="46"/>
      <c r="U184" s="49"/>
      <c r="W184" s="49"/>
      <c r="Y184" s="49"/>
      <c r="AA184" s="49"/>
      <c r="AC184" s="49"/>
      <c r="AE184" s="49"/>
      <c r="AG184" s="49"/>
      <c r="AI184" s="49"/>
      <c r="AK184" s="49"/>
      <c r="AM184" s="49"/>
      <c r="AO184" s="49"/>
      <c r="AQ184" s="49"/>
      <c r="AS184" s="49"/>
      <c r="AU184" s="49"/>
      <c r="AW184" s="49"/>
      <c r="AY184" s="49"/>
      <c r="BA184" s="49"/>
      <c r="BC184" s="49"/>
      <c r="BE184" s="49"/>
      <c r="BG184" s="49"/>
      <c r="BI184" s="49"/>
      <c r="BK184" s="49"/>
    </row>
    <row r="185" spans="1:103" hidden="1"/>
    <row r="186" spans="1:103" s="157" customFormat="1" ht="34.5" hidden="1" customHeight="1">
      <c r="A186" s="279" t="s">
        <v>11</v>
      </c>
      <c r="B186" s="279" t="s">
        <v>1011</v>
      </c>
      <c r="C186" s="288" t="s">
        <v>12</v>
      </c>
      <c r="D186" s="365" t="s">
        <v>857</v>
      </c>
      <c r="E186" s="478"/>
      <c r="F186" s="343" t="s">
        <v>14</v>
      </c>
      <c r="G186" s="478"/>
      <c r="H186" s="291" t="s">
        <v>1611</v>
      </c>
      <c r="I186" s="256" t="s">
        <v>1612</v>
      </c>
      <c r="J186" s="291"/>
      <c r="K186" s="291"/>
      <c r="L186" s="279" t="s">
        <v>1353</v>
      </c>
      <c r="M186" s="279" t="s">
        <v>1551</v>
      </c>
      <c r="N186" s="279" t="s">
        <v>1552</v>
      </c>
      <c r="O186" s="279" t="s">
        <v>1482</v>
      </c>
      <c r="P186" s="279"/>
      <c r="Q186" s="825" t="s">
        <v>1482</v>
      </c>
      <c r="R186" s="825"/>
      <c r="S186" s="1133" t="s">
        <v>878</v>
      </c>
      <c r="T186" s="1133"/>
      <c r="U186" s="279"/>
      <c r="V186" s="825"/>
      <c r="W186" s="279"/>
      <c r="X186" s="825"/>
      <c r="Y186" s="825"/>
      <c r="Z186" s="825"/>
      <c r="AA186" s="279"/>
      <c r="AB186" s="825"/>
      <c r="AC186" s="279"/>
      <c r="AD186" s="825"/>
      <c r="AE186" s="279"/>
      <c r="AF186" s="825"/>
      <c r="AG186" s="279"/>
      <c r="AH186" s="825"/>
      <c r="AI186" s="279"/>
      <c r="AJ186" s="825"/>
      <c r="AK186" s="279"/>
      <c r="AL186" s="825"/>
      <c r="AM186" s="279"/>
      <c r="AN186" s="825"/>
      <c r="AO186" s="279"/>
      <c r="AP186" s="825"/>
      <c r="AQ186" s="279"/>
      <c r="AR186" s="825"/>
      <c r="AS186" s="279"/>
      <c r="AT186" s="825"/>
      <c r="AU186" s="279"/>
      <c r="AV186" s="825"/>
      <c r="AW186" s="279"/>
      <c r="AX186" s="825"/>
      <c r="AY186" s="279"/>
      <c r="AZ186" s="825"/>
      <c r="BA186" s="279"/>
      <c r="BB186" s="825"/>
      <c r="BC186" s="279"/>
      <c r="BD186" s="825"/>
      <c r="BE186" s="279"/>
      <c r="BF186" s="825"/>
      <c r="BG186" s="279"/>
      <c r="BH186" s="825"/>
      <c r="BI186" s="279"/>
      <c r="BJ186" s="825"/>
      <c r="BK186" s="279"/>
      <c r="BL186" s="825"/>
      <c r="BM186" s="12" t="s">
        <v>878</v>
      </c>
      <c r="BN186" s="13"/>
      <c r="BO186" s="12" t="s">
        <v>879</v>
      </c>
      <c r="BQ186" s="14" t="s">
        <v>1482</v>
      </c>
    </row>
    <row r="187" spans="1:103" s="245" customFormat="1" ht="21" hidden="1" customHeight="1">
      <c r="A187" s="15"/>
      <c r="B187" s="15"/>
      <c r="C187" s="38" t="s">
        <v>96</v>
      </c>
      <c r="D187" s="556" t="s">
        <v>42</v>
      </c>
      <c r="E187" s="488"/>
      <c r="F187" s="457">
        <v>36984</v>
      </c>
      <c r="G187" s="788"/>
      <c r="H187" s="272" t="s">
        <v>257</v>
      </c>
      <c r="I187" s="27">
        <v>26445</v>
      </c>
      <c r="J187" s="427"/>
      <c r="K187" s="272"/>
      <c r="L187" s="16">
        <v>6</v>
      </c>
      <c r="M187" s="16">
        <v>0</v>
      </c>
      <c r="N187" s="16">
        <v>0</v>
      </c>
      <c r="O187" s="16">
        <v>0</v>
      </c>
      <c r="P187" s="16"/>
      <c r="Q187" s="767">
        <v>0</v>
      </c>
      <c r="R187" s="767"/>
      <c r="S187" s="1114">
        <v>0</v>
      </c>
      <c r="T187" s="1114"/>
      <c r="U187" s="15"/>
      <c r="V187" s="769"/>
      <c r="W187" s="15"/>
      <c r="X187" s="769"/>
      <c r="Y187" s="766"/>
      <c r="Z187" s="769"/>
      <c r="AA187" s="15"/>
      <c r="AB187" s="769"/>
      <c r="AC187" s="15"/>
      <c r="AD187" s="769"/>
      <c r="AE187" s="15"/>
      <c r="AF187" s="769"/>
      <c r="AG187" s="15"/>
      <c r="AH187" s="769"/>
      <c r="AI187" s="15"/>
      <c r="AJ187" s="769"/>
      <c r="AK187" s="15"/>
      <c r="AL187" s="769"/>
      <c r="AM187" s="15"/>
      <c r="AN187" s="770"/>
      <c r="AO187" s="15"/>
      <c r="AP187" s="770"/>
      <c r="AQ187" s="15"/>
      <c r="AR187" s="770"/>
      <c r="AS187" s="15"/>
      <c r="AT187" s="770"/>
      <c r="AU187" s="15"/>
      <c r="AV187" s="770"/>
      <c r="AW187" s="15"/>
      <c r="AX187" s="770"/>
      <c r="AY187" s="15"/>
      <c r="AZ187" s="770"/>
      <c r="BA187" s="15"/>
      <c r="BB187" s="770"/>
      <c r="BC187" s="15"/>
      <c r="BD187" s="770"/>
      <c r="BE187" s="15"/>
      <c r="BF187" s="770"/>
      <c r="BG187" s="15"/>
      <c r="BH187" s="770"/>
      <c r="BI187" s="15"/>
      <c r="BJ187" s="770"/>
      <c r="BK187" s="15"/>
      <c r="BL187" s="770"/>
      <c r="BM187" s="229">
        <f t="shared" ref="BM187:BM202" si="28">COUNT(U187:AK187)</f>
        <v>0</v>
      </c>
      <c r="BN187" s="25"/>
      <c r="BO187" s="168">
        <f t="shared" ref="BO187:BO202" si="29">COUNT(AM187:BK187)</f>
        <v>0</v>
      </c>
      <c r="BP187" s="25"/>
      <c r="BQ187" s="15">
        <f t="shared" ref="BQ187:BQ202" si="30">SUM(BM187,BO187)</f>
        <v>0</v>
      </c>
      <c r="BR187" s="25"/>
      <c r="BS187" s="25"/>
      <c r="BT187" s="25"/>
      <c r="BU187" s="25"/>
      <c r="BV187" s="25"/>
      <c r="BW187" s="25"/>
      <c r="BX187" s="25"/>
      <c r="BY187" s="25"/>
      <c r="BZ187" s="25"/>
      <c r="CA187" s="25"/>
      <c r="CB187" s="25"/>
      <c r="CC187" s="25"/>
      <c r="CD187" s="25"/>
      <c r="CE187" s="25"/>
      <c r="CF187" s="25"/>
      <c r="CG187" s="25"/>
      <c r="CH187" s="25"/>
      <c r="CI187" s="25"/>
      <c r="CJ187" s="25"/>
      <c r="CK187" s="25"/>
      <c r="CL187" s="25"/>
      <c r="CM187" s="25"/>
      <c r="CN187" s="25"/>
      <c r="CO187" s="25"/>
      <c r="CP187" s="25"/>
      <c r="CQ187" s="25"/>
      <c r="CR187" s="25"/>
      <c r="CS187" s="25"/>
      <c r="CT187" s="25"/>
      <c r="CU187" s="25"/>
      <c r="CV187" s="25"/>
      <c r="CW187" s="25"/>
    </row>
    <row r="188" spans="1:103" s="245" customFormat="1" ht="21" hidden="1" customHeight="1">
      <c r="A188" s="15"/>
      <c r="B188" s="15"/>
      <c r="C188" s="38" t="s">
        <v>80</v>
      </c>
      <c r="D188" s="556" t="s">
        <v>1089</v>
      </c>
      <c r="E188" s="488"/>
      <c r="F188" s="459">
        <v>41551</v>
      </c>
      <c r="G188" s="788"/>
      <c r="H188" s="272" t="s">
        <v>259</v>
      </c>
      <c r="I188" s="27">
        <v>39373</v>
      </c>
      <c r="J188" s="429"/>
      <c r="K188" s="272"/>
      <c r="L188" s="16">
        <v>25</v>
      </c>
      <c r="M188" s="16">
        <v>0</v>
      </c>
      <c r="N188" s="16">
        <v>0</v>
      </c>
      <c r="O188" s="16">
        <v>0</v>
      </c>
      <c r="P188" s="16"/>
      <c r="Q188" s="767">
        <v>0</v>
      </c>
      <c r="R188" s="767"/>
      <c r="S188" s="1114">
        <v>0</v>
      </c>
      <c r="T188" s="1114"/>
      <c r="U188" s="15"/>
      <c r="V188" s="769"/>
      <c r="W188" s="15"/>
      <c r="X188" s="769"/>
      <c r="Y188" s="766"/>
      <c r="Z188" s="769"/>
      <c r="AA188" s="15"/>
      <c r="AB188" s="769"/>
      <c r="AC188" s="15"/>
      <c r="AD188" s="769"/>
      <c r="AE188" s="15"/>
      <c r="AF188" s="769"/>
      <c r="AG188" s="15"/>
      <c r="AH188" s="769"/>
      <c r="AI188" s="15"/>
      <c r="AJ188" s="769"/>
      <c r="AK188" s="15"/>
      <c r="AL188" s="769"/>
      <c r="AM188" s="15"/>
      <c r="AN188" s="770"/>
      <c r="AO188" s="15"/>
      <c r="AP188" s="770"/>
      <c r="AQ188" s="15"/>
      <c r="AR188" s="770"/>
      <c r="AS188" s="15"/>
      <c r="AT188" s="770"/>
      <c r="AU188" s="15"/>
      <c r="AV188" s="770"/>
      <c r="AW188" s="15"/>
      <c r="AX188" s="770"/>
      <c r="AY188" s="15"/>
      <c r="AZ188" s="770"/>
      <c r="BA188" s="15"/>
      <c r="BB188" s="770"/>
      <c r="BC188" s="15"/>
      <c r="BD188" s="770"/>
      <c r="BE188" s="15"/>
      <c r="BF188" s="770"/>
      <c r="BG188" s="15"/>
      <c r="BH188" s="770"/>
      <c r="BI188" s="15"/>
      <c r="BJ188" s="770"/>
      <c r="BK188" s="15"/>
      <c r="BL188" s="770"/>
      <c r="BM188" s="229">
        <f t="shared" si="28"/>
        <v>0</v>
      </c>
      <c r="BN188" s="230"/>
      <c r="BO188" s="168">
        <f t="shared" si="29"/>
        <v>0</v>
      </c>
      <c r="BP188" s="230"/>
      <c r="BQ188" s="15">
        <f t="shared" si="30"/>
        <v>0</v>
      </c>
      <c r="BR188" s="25"/>
      <c r="BS188" s="25"/>
      <c r="BT188" s="25"/>
      <c r="BU188" s="25"/>
      <c r="BV188" s="25"/>
      <c r="BW188" s="25"/>
      <c r="BX188" s="25"/>
      <c r="BY188" s="25"/>
      <c r="BZ188" s="25"/>
      <c r="CA188" s="25"/>
      <c r="CB188" s="25"/>
      <c r="CC188" s="25"/>
      <c r="CD188" s="25"/>
      <c r="CE188" s="25"/>
      <c r="CF188" s="25"/>
      <c r="CG188" s="25"/>
      <c r="CH188" s="25"/>
      <c r="CI188" s="25"/>
      <c r="CJ188" s="25"/>
      <c r="CK188" s="25"/>
      <c r="CL188" s="25"/>
      <c r="CM188" s="25"/>
      <c r="CN188" s="25"/>
      <c r="CO188" s="25"/>
      <c r="CP188" s="25"/>
      <c r="CQ188" s="25"/>
      <c r="CR188" s="25"/>
      <c r="CS188" s="25"/>
      <c r="CT188" s="25"/>
      <c r="CU188" s="25"/>
      <c r="CV188" s="25"/>
      <c r="CW188" s="25"/>
      <c r="CX188" s="25"/>
      <c r="CY188" s="25"/>
    </row>
    <row r="189" spans="1:103" s="245" customFormat="1" ht="21" hidden="1" customHeight="1">
      <c r="A189" s="15"/>
      <c r="B189" s="15"/>
      <c r="C189" s="38" t="s">
        <v>101</v>
      </c>
      <c r="D189" s="556" t="s">
        <v>232</v>
      </c>
      <c r="E189" s="488"/>
      <c r="F189" s="457">
        <v>38687</v>
      </c>
      <c r="G189" s="788"/>
      <c r="H189" s="272" t="s">
        <v>259</v>
      </c>
      <c r="I189" s="27">
        <v>22007</v>
      </c>
      <c r="J189" s="427"/>
      <c r="K189" s="272"/>
      <c r="L189" s="16">
        <v>5</v>
      </c>
      <c r="M189" s="16">
        <v>0</v>
      </c>
      <c r="N189" s="16">
        <v>0</v>
      </c>
      <c r="O189" s="16">
        <v>0</v>
      </c>
      <c r="P189" s="16"/>
      <c r="Q189" s="767">
        <v>0</v>
      </c>
      <c r="R189" s="767"/>
      <c r="S189" s="1114">
        <v>0</v>
      </c>
      <c r="T189" s="1114"/>
      <c r="U189" s="15"/>
      <c r="V189" s="769"/>
      <c r="W189" s="15"/>
      <c r="X189" s="769"/>
      <c r="Y189" s="766"/>
      <c r="Z189" s="769"/>
      <c r="AA189" s="15"/>
      <c r="AB189" s="769"/>
      <c r="AC189" s="15"/>
      <c r="AD189" s="769"/>
      <c r="AE189" s="15"/>
      <c r="AF189" s="769"/>
      <c r="AG189" s="15"/>
      <c r="AH189" s="769"/>
      <c r="AI189" s="15"/>
      <c r="AJ189" s="769"/>
      <c r="AK189" s="15"/>
      <c r="AL189" s="769"/>
      <c r="AM189" s="15"/>
      <c r="AN189" s="770"/>
      <c r="AO189" s="15"/>
      <c r="AP189" s="770"/>
      <c r="AQ189" s="15"/>
      <c r="AR189" s="770"/>
      <c r="AS189" s="15"/>
      <c r="AT189" s="770"/>
      <c r="AU189" s="15"/>
      <c r="AV189" s="770"/>
      <c r="AW189" s="15"/>
      <c r="AX189" s="770"/>
      <c r="AY189" s="15"/>
      <c r="AZ189" s="770"/>
      <c r="BA189" s="15"/>
      <c r="BB189" s="770"/>
      <c r="BC189" s="15"/>
      <c r="BD189" s="770"/>
      <c r="BE189" s="15"/>
      <c r="BF189" s="770"/>
      <c r="BG189" s="15"/>
      <c r="BH189" s="770"/>
      <c r="BI189" s="15"/>
      <c r="BJ189" s="770"/>
      <c r="BK189" s="15"/>
      <c r="BL189" s="770"/>
      <c r="BM189" s="229">
        <f t="shared" si="28"/>
        <v>0</v>
      </c>
      <c r="BN189" s="25"/>
      <c r="BO189" s="168">
        <f t="shared" si="29"/>
        <v>0</v>
      </c>
      <c r="BP189" s="25"/>
      <c r="BQ189" s="15">
        <f t="shared" si="30"/>
        <v>0</v>
      </c>
      <c r="BR189" s="25"/>
      <c r="BS189" s="25"/>
      <c r="BT189" s="25"/>
      <c r="BU189" s="25"/>
      <c r="BV189" s="25"/>
      <c r="BW189" s="25"/>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row>
    <row r="190" spans="1:103" s="245" customFormat="1" ht="21" hidden="1" customHeight="1">
      <c r="A190" s="15"/>
      <c r="B190" s="15"/>
      <c r="C190" s="38" t="s">
        <v>121</v>
      </c>
      <c r="D190" s="556" t="s">
        <v>1402</v>
      </c>
      <c r="E190" s="488"/>
      <c r="F190" s="457">
        <v>43292</v>
      </c>
      <c r="G190" s="788"/>
      <c r="H190" s="272" t="s">
        <v>259</v>
      </c>
      <c r="I190" s="27">
        <v>29271</v>
      </c>
      <c r="J190" s="427"/>
      <c r="K190" s="272"/>
      <c r="L190" s="16">
        <v>1</v>
      </c>
      <c r="M190" s="16">
        <v>0</v>
      </c>
      <c r="N190" s="16">
        <v>0</v>
      </c>
      <c r="O190" s="16">
        <v>0</v>
      </c>
      <c r="P190" s="16"/>
      <c r="Q190" s="767">
        <v>0</v>
      </c>
      <c r="R190" s="767"/>
      <c r="S190" s="1114">
        <v>0</v>
      </c>
      <c r="T190" s="1114"/>
      <c r="U190" s="15"/>
      <c r="V190" s="769"/>
      <c r="W190" s="15"/>
      <c r="X190" s="769"/>
      <c r="Y190" s="766"/>
      <c r="Z190" s="769"/>
      <c r="AA190" s="15"/>
      <c r="AB190" s="769"/>
      <c r="AC190" s="15"/>
      <c r="AD190" s="769"/>
      <c r="AE190" s="15"/>
      <c r="AF190" s="769"/>
      <c r="AG190" s="15"/>
      <c r="AH190" s="769"/>
      <c r="AI190" s="15"/>
      <c r="AJ190" s="769"/>
      <c r="AK190" s="15"/>
      <c r="AL190" s="769"/>
      <c r="AM190" s="15"/>
      <c r="AN190" s="770"/>
      <c r="AO190" s="15"/>
      <c r="AP190" s="770"/>
      <c r="AQ190" s="15"/>
      <c r="AR190" s="770"/>
      <c r="AS190" s="15"/>
      <c r="AT190" s="770"/>
      <c r="AU190" s="15"/>
      <c r="AV190" s="770"/>
      <c r="AW190" s="15"/>
      <c r="AX190" s="770"/>
      <c r="AY190" s="15"/>
      <c r="AZ190" s="770"/>
      <c r="BA190" s="15"/>
      <c r="BB190" s="770"/>
      <c r="BC190" s="15"/>
      <c r="BD190" s="770"/>
      <c r="BE190" s="15"/>
      <c r="BF190" s="770"/>
      <c r="BG190" s="15"/>
      <c r="BH190" s="770"/>
      <c r="BI190" s="15"/>
      <c r="BJ190" s="770"/>
      <c r="BK190" s="15"/>
      <c r="BL190" s="770"/>
      <c r="BM190" s="229">
        <f t="shared" si="28"/>
        <v>0</v>
      </c>
      <c r="BN190" s="25"/>
      <c r="BO190" s="168">
        <f t="shared" si="29"/>
        <v>0</v>
      </c>
      <c r="BP190" s="25"/>
      <c r="BQ190" s="15">
        <f t="shared" si="30"/>
        <v>0</v>
      </c>
    </row>
    <row r="191" spans="1:103" s="245" customFormat="1" ht="21" hidden="1" customHeight="1">
      <c r="A191" s="15"/>
      <c r="B191" s="15"/>
      <c r="C191" s="38" t="s">
        <v>138</v>
      </c>
      <c r="D191" s="556" t="s">
        <v>1547</v>
      </c>
      <c r="E191" s="488"/>
      <c r="F191" s="459">
        <v>37721</v>
      </c>
      <c r="G191" s="788"/>
      <c r="H191" s="272" t="s">
        <v>259</v>
      </c>
      <c r="I191" s="27">
        <v>26042</v>
      </c>
      <c r="J191" s="429"/>
      <c r="K191" s="272"/>
      <c r="L191" s="16">
        <v>0</v>
      </c>
      <c r="M191" s="16">
        <v>0</v>
      </c>
      <c r="N191" s="16">
        <v>0</v>
      </c>
      <c r="O191" s="16">
        <v>0</v>
      </c>
      <c r="P191" s="16"/>
      <c r="Q191" s="767">
        <v>0</v>
      </c>
      <c r="R191" s="767"/>
      <c r="S191" s="1114">
        <v>0</v>
      </c>
      <c r="T191" s="1114"/>
      <c r="U191" s="15"/>
      <c r="V191" s="769"/>
      <c r="W191" s="15"/>
      <c r="X191" s="769"/>
      <c r="Y191" s="766"/>
      <c r="Z191" s="769"/>
      <c r="AA191" s="15"/>
      <c r="AB191" s="769"/>
      <c r="AC191" s="15"/>
      <c r="AD191" s="769"/>
      <c r="AE191" s="15"/>
      <c r="AF191" s="769"/>
      <c r="AG191" s="15"/>
      <c r="AH191" s="769"/>
      <c r="AI191" s="15"/>
      <c r="AJ191" s="769"/>
      <c r="AK191" s="15"/>
      <c r="AL191" s="769"/>
      <c r="AM191" s="15"/>
      <c r="AN191" s="770"/>
      <c r="AO191" s="15"/>
      <c r="AP191" s="770"/>
      <c r="AQ191" s="15"/>
      <c r="AR191" s="770"/>
      <c r="AS191" s="15"/>
      <c r="AT191" s="770"/>
      <c r="AU191" s="15"/>
      <c r="AV191" s="770"/>
      <c r="AW191" s="15"/>
      <c r="AX191" s="770"/>
      <c r="AY191" s="15"/>
      <c r="AZ191" s="770"/>
      <c r="BA191" s="15"/>
      <c r="BB191" s="770"/>
      <c r="BC191" s="15"/>
      <c r="BD191" s="770"/>
      <c r="BE191" s="15"/>
      <c r="BF191" s="770"/>
      <c r="BG191" s="15"/>
      <c r="BH191" s="770"/>
      <c r="BI191" s="15"/>
      <c r="BJ191" s="770"/>
      <c r="BK191" s="15"/>
      <c r="BL191" s="770"/>
      <c r="BM191" s="168">
        <f t="shared" si="28"/>
        <v>0</v>
      </c>
      <c r="BN191" s="25"/>
      <c r="BO191" s="168">
        <f t="shared" si="29"/>
        <v>0</v>
      </c>
      <c r="BP191" s="25"/>
      <c r="BQ191" s="15">
        <f t="shared" si="30"/>
        <v>0</v>
      </c>
      <c r="BR191" s="25"/>
      <c r="BS191" s="25"/>
      <c r="BT191" s="25"/>
      <c r="BU191" s="25"/>
      <c r="BV191" s="25"/>
      <c r="BW191" s="25"/>
      <c r="BX191" s="25"/>
      <c r="BY191" s="25"/>
      <c r="BZ191" s="25"/>
      <c r="CA191" s="25"/>
      <c r="CB191" s="25"/>
      <c r="CC191" s="25"/>
      <c r="CD191" s="25"/>
      <c r="CE191" s="25"/>
      <c r="CF191" s="25"/>
      <c r="CG191" s="25"/>
      <c r="CH191" s="25"/>
      <c r="CI191" s="25"/>
      <c r="CJ191" s="25"/>
      <c r="CK191" s="25"/>
      <c r="CL191" s="25"/>
      <c r="CM191" s="25"/>
      <c r="CN191" s="25"/>
      <c r="CO191" s="25"/>
      <c r="CP191" s="25"/>
      <c r="CQ191" s="25"/>
      <c r="CR191" s="25"/>
      <c r="CS191" s="25"/>
      <c r="CT191" s="25"/>
      <c r="CU191" s="25"/>
      <c r="CV191" s="25"/>
      <c r="CW191" s="25"/>
    </row>
    <row r="192" spans="1:103" s="245" customFormat="1" ht="21" hidden="1" customHeight="1">
      <c r="A192" s="40"/>
      <c r="B192" s="40"/>
      <c r="C192" s="38" t="s">
        <v>123</v>
      </c>
      <c r="D192" s="556" t="s">
        <v>1170</v>
      </c>
      <c r="E192" s="488"/>
      <c r="F192" s="458">
        <v>26406</v>
      </c>
      <c r="G192" s="788"/>
      <c r="H192" s="272" t="s">
        <v>748</v>
      </c>
      <c r="I192" s="27">
        <v>36271</v>
      </c>
      <c r="J192" s="428"/>
      <c r="K192" s="272"/>
      <c r="L192" s="16">
        <v>0</v>
      </c>
      <c r="M192" s="16">
        <v>0</v>
      </c>
      <c r="N192" s="16">
        <v>0</v>
      </c>
      <c r="O192" s="16">
        <v>0</v>
      </c>
      <c r="P192" s="16"/>
      <c r="Q192" s="767">
        <v>0</v>
      </c>
      <c r="R192" s="767"/>
      <c r="S192" s="1114">
        <v>0</v>
      </c>
      <c r="T192" s="1114"/>
      <c r="U192" s="15"/>
      <c r="V192" s="769"/>
      <c r="W192" s="15"/>
      <c r="X192" s="769"/>
      <c r="Y192" s="766"/>
      <c r="Z192" s="769"/>
      <c r="AA192" s="15"/>
      <c r="AB192" s="769"/>
      <c r="AC192" s="15"/>
      <c r="AD192" s="769"/>
      <c r="AE192" s="15"/>
      <c r="AF192" s="769"/>
      <c r="AG192" s="15"/>
      <c r="AH192" s="769"/>
      <c r="AI192" s="15"/>
      <c r="AJ192" s="769"/>
      <c r="AK192" s="15"/>
      <c r="AL192" s="769"/>
      <c r="AM192" s="15"/>
      <c r="AN192" s="770"/>
      <c r="AO192" s="15"/>
      <c r="AP192" s="770"/>
      <c r="AQ192" s="15"/>
      <c r="AR192" s="770"/>
      <c r="AS192" s="15"/>
      <c r="AT192" s="770"/>
      <c r="AU192" s="15"/>
      <c r="AV192" s="770"/>
      <c r="AW192" s="15"/>
      <c r="AX192" s="770"/>
      <c r="AY192" s="15"/>
      <c r="AZ192" s="770"/>
      <c r="BA192" s="15"/>
      <c r="BB192" s="770"/>
      <c r="BC192" s="15"/>
      <c r="BD192" s="770"/>
      <c r="BE192" s="15"/>
      <c r="BF192" s="770"/>
      <c r="BG192" s="15"/>
      <c r="BH192" s="770"/>
      <c r="BI192" s="15"/>
      <c r="BJ192" s="770"/>
      <c r="BK192" s="15"/>
      <c r="BL192" s="770"/>
      <c r="BM192" s="229">
        <f t="shared" si="28"/>
        <v>0</v>
      </c>
      <c r="BN192" s="25"/>
      <c r="BO192" s="168">
        <f t="shared" si="29"/>
        <v>0</v>
      </c>
      <c r="BP192" s="25"/>
      <c r="BQ192" s="15">
        <f t="shared" si="30"/>
        <v>0</v>
      </c>
    </row>
    <row r="193" spans="1:103" s="245" customFormat="1" ht="21" hidden="1" customHeight="1">
      <c r="A193" s="40"/>
      <c r="B193" s="40"/>
      <c r="C193" s="38" t="s">
        <v>129</v>
      </c>
      <c r="D193" s="556" t="s">
        <v>1150</v>
      </c>
      <c r="E193" s="488"/>
      <c r="F193" s="458">
        <v>30317</v>
      </c>
      <c r="G193" s="788"/>
      <c r="H193" s="272" t="s">
        <v>748</v>
      </c>
      <c r="I193" s="27">
        <v>42704</v>
      </c>
      <c r="J193" s="428"/>
      <c r="K193" s="272"/>
      <c r="L193" s="16">
        <v>0</v>
      </c>
      <c r="M193" s="16">
        <v>0</v>
      </c>
      <c r="N193" s="16">
        <v>0</v>
      </c>
      <c r="O193" s="16">
        <v>0</v>
      </c>
      <c r="P193" s="16"/>
      <c r="Q193" s="767">
        <v>0</v>
      </c>
      <c r="R193" s="767"/>
      <c r="S193" s="1114">
        <v>0</v>
      </c>
      <c r="T193" s="1114"/>
      <c r="U193" s="15"/>
      <c r="V193" s="769"/>
      <c r="W193" s="15"/>
      <c r="X193" s="769"/>
      <c r="Y193" s="766"/>
      <c r="Z193" s="769"/>
      <c r="AA193" s="15"/>
      <c r="AB193" s="769"/>
      <c r="AC193" s="15"/>
      <c r="AD193" s="769"/>
      <c r="AE193" s="15"/>
      <c r="AF193" s="769"/>
      <c r="AG193" s="15"/>
      <c r="AH193" s="769"/>
      <c r="AI193" s="15"/>
      <c r="AJ193" s="769"/>
      <c r="AK193" s="15"/>
      <c r="AL193" s="769"/>
      <c r="AM193" s="15"/>
      <c r="AN193" s="770"/>
      <c r="AO193" s="15"/>
      <c r="AP193" s="770"/>
      <c r="AQ193" s="15"/>
      <c r="AR193" s="770"/>
      <c r="AS193" s="15"/>
      <c r="AT193" s="770"/>
      <c r="AU193" s="15"/>
      <c r="AV193" s="770"/>
      <c r="AW193" s="15"/>
      <c r="AX193" s="770"/>
      <c r="AY193" s="15"/>
      <c r="AZ193" s="770"/>
      <c r="BA193" s="15"/>
      <c r="BB193" s="770"/>
      <c r="BC193" s="15"/>
      <c r="BD193" s="770"/>
      <c r="BE193" s="15"/>
      <c r="BF193" s="770"/>
      <c r="BG193" s="15"/>
      <c r="BH193" s="770"/>
      <c r="BI193" s="15"/>
      <c r="BJ193" s="770"/>
      <c r="BK193" s="15"/>
      <c r="BL193" s="770"/>
      <c r="BM193" s="229">
        <f t="shared" si="28"/>
        <v>0</v>
      </c>
      <c r="BN193" s="25"/>
      <c r="BO193" s="168">
        <f t="shared" si="29"/>
        <v>0</v>
      </c>
      <c r="BP193" s="25"/>
      <c r="BQ193" s="15">
        <f t="shared" si="30"/>
        <v>0</v>
      </c>
      <c r="BT193" s="25"/>
      <c r="BU193" s="25"/>
    </row>
    <row r="194" spans="1:103" s="245" customFormat="1" ht="21" hidden="1" customHeight="1">
      <c r="A194" s="40"/>
      <c r="B194" s="40"/>
      <c r="C194" s="38" t="s">
        <v>130</v>
      </c>
      <c r="D194" s="556" t="s">
        <v>1232</v>
      </c>
      <c r="E194" s="488"/>
      <c r="F194" s="457">
        <v>31154</v>
      </c>
      <c r="G194" s="788"/>
      <c r="H194" s="272" t="s">
        <v>748</v>
      </c>
      <c r="I194" s="27">
        <v>40995</v>
      </c>
      <c r="J194" s="427"/>
      <c r="K194" s="272"/>
      <c r="L194" s="16">
        <v>0</v>
      </c>
      <c r="M194" s="16">
        <v>0</v>
      </c>
      <c r="N194" s="16">
        <v>0</v>
      </c>
      <c r="O194" s="16">
        <v>0</v>
      </c>
      <c r="P194" s="16"/>
      <c r="Q194" s="767">
        <v>0</v>
      </c>
      <c r="R194" s="767"/>
      <c r="S194" s="1114">
        <v>0</v>
      </c>
      <c r="T194" s="1114"/>
      <c r="U194" s="15"/>
      <c r="V194" s="769"/>
      <c r="W194" s="15"/>
      <c r="X194" s="769"/>
      <c r="Y194" s="766"/>
      <c r="Z194" s="769"/>
      <c r="AA194" s="15"/>
      <c r="AB194" s="769"/>
      <c r="AC194" s="15"/>
      <c r="AD194" s="769"/>
      <c r="AE194" s="15"/>
      <c r="AF194" s="769"/>
      <c r="AG194" s="15"/>
      <c r="AH194" s="769"/>
      <c r="AI194" s="15"/>
      <c r="AJ194" s="769"/>
      <c r="AK194" s="15"/>
      <c r="AL194" s="769"/>
      <c r="AM194" s="15"/>
      <c r="AN194" s="770"/>
      <c r="AO194" s="15"/>
      <c r="AP194" s="770"/>
      <c r="AQ194" s="15"/>
      <c r="AR194" s="770"/>
      <c r="AS194" s="15"/>
      <c r="AT194" s="770"/>
      <c r="AU194" s="15"/>
      <c r="AV194" s="770"/>
      <c r="AW194" s="15"/>
      <c r="AX194" s="770"/>
      <c r="AY194" s="15"/>
      <c r="AZ194" s="770"/>
      <c r="BA194" s="15"/>
      <c r="BB194" s="770"/>
      <c r="BC194" s="15"/>
      <c r="BD194" s="770"/>
      <c r="BE194" s="15"/>
      <c r="BF194" s="770"/>
      <c r="BG194" s="15"/>
      <c r="BH194" s="770"/>
      <c r="BI194" s="15"/>
      <c r="BJ194" s="770"/>
      <c r="BK194" s="15"/>
      <c r="BL194" s="770"/>
      <c r="BM194" s="229">
        <f t="shared" si="28"/>
        <v>0</v>
      </c>
      <c r="BN194" s="25"/>
      <c r="BO194" s="168">
        <f t="shared" si="29"/>
        <v>0</v>
      </c>
      <c r="BP194" s="25"/>
      <c r="BQ194" s="15">
        <f t="shared" si="30"/>
        <v>0</v>
      </c>
    </row>
    <row r="195" spans="1:103" s="245" customFormat="1" ht="21" hidden="1" customHeight="1">
      <c r="A195" s="40"/>
      <c r="B195" s="40"/>
      <c r="C195" s="38" t="s">
        <v>131</v>
      </c>
      <c r="D195" s="34" t="s">
        <v>1224</v>
      </c>
      <c r="E195" s="489"/>
      <c r="F195" s="458">
        <v>33752</v>
      </c>
      <c r="G195" s="788"/>
      <c r="H195" s="272" t="s">
        <v>748</v>
      </c>
      <c r="I195" s="27">
        <v>44393</v>
      </c>
      <c r="J195" s="428"/>
      <c r="K195" s="272"/>
      <c r="L195" s="16">
        <v>0</v>
      </c>
      <c r="M195" s="16">
        <v>0</v>
      </c>
      <c r="N195" s="16">
        <v>0</v>
      </c>
      <c r="O195" s="16">
        <v>0</v>
      </c>
      <c r="P195" s="16"/>
      <c r="Q195" s="767">
        <v>0</v>
      </c>
      <c r="R195" s="767"/>
      <c r="S195" s="1114">
        <v>0</v>
      </c>
      <c r="T195" s="1114"/>
      <c r="U195" s="15"/>
      <c r="V195" s="769"/>
      <c r="W195" s="15"/>
      <c r="X195" s="769"/>
      <c r="Y195" s="766"/>
      <c r="Z195" s="769"/>
      <c r="AA195" s="15"/>
      <c r="AB195" s="769"/>
      <c r="AC195" s="15"/>
      <c r="AD195" s="769"/>
      <c r="AE195" s="15"/>
      <c r="AF195" s="769"/>
      <c r="AG195" s="15"/>
      <c r="AH195" s="769"/>
      <c r="AI195" s="15"/>
      <c r="AJ195" s="769"/>
      <c r="AK195" s="15"/>
      <c r="AL195" s="769"/>
      <c r="AM195" s="15"/>
      <c r="AN195" s="770"/>
      <c r="AO195" s="15"/>
      <c r="AP195" s="770"/>
      <c r="AQ195" s="15"/>
      <c r="AR195" s="770"/>
      <c r="AS195" s="15"/>
      <c r="AT195" s="770"/>
      <c r="AU195" s="15"/>
      <c r="AV195" s="770"/>
      <c r="AW195" s="15"/>
      <c r="AX195" s="770"/>
      <c r="AY195" s="15"/>
      <c r="AZ195" s="770"/>
      <c r="BA195" s="15"/>
      <c r="BB195" s="770"/>
      <c r="BC195" s="15"/>
      <c r="BD195" s="770"/>
      <c r="BE195" s="15"/>
      <c r="BF195" s="770"/>
      <c r="BG195" s="15"/>
      <c r="BH195" s="770"/>
      <c r="BI195" s="15"/>
      <c r="BJ195" s="770"/>
      <c r="BK195" s="15"/>
      <c r="BL195" s="770"/>
      <c r="BM195" s="229">
        <f t="shared" si="28"/>
        <v>0</v>
      </c>
      <c r="BN195" s="25"/>
      <c r="BO195" s="168">
        <f t="shared" si="29"/>
        <v>0</v>
      </c>
      <c r="BP195" s="25"/>
      <c r="BQ195" s="15">
        <f t="shared" si="30"/>
        <v>0</v>
      </c>
      <c r="BT195" s="25"/>
      <c r="BU195" s="25"/>
    </row>
    <row r="196" spans="1:103" s="245" customFormat="1" ht="21" hidden="1" customHeight="1">
      <c r="A196" s="40"/>
      <c r="B196" s="40"/>
      <c r="C196" s="38" t="s">
        <v>133</v>
      </c>
      <c r="D196" s="556" t="s">
        <v>1065</v>
      </c>
      <c r="E196" s="488"/>
      <c r="F196" s="457">
        <v>36207</v>
      </c>
      <c r="G196" s="788"/>
      <c r="H196" s="272" t="s">
        <v>748</v>
      </c>
      <c r="I196" s="27">
        <v>21808</v>
      </c>
      <c r="J196" s="427"/>
      <c r="K196" s="272"/>
      <c r="L196" s="16">
        <v>0</v>
      </c>
      <c r="M196" s="16">
        <v>0</v>
      </c>
      <c r="N196" s="16">
        <v>0</v>
      </c>
      <c r="O196" s="16">
        <v>0</v>
      </c>
      <c r="P196" s="16"/>
      <c r="Q196" s="767">
        <v>0</v>
      </c>
      <c r="R196" s="767"/>
      <c r="S196" s="1114">
        <v>0</v>
      </c>
      <c r="T196" s="1114"/>
      <c r="U196" s="15"/>
      <c r="V196" s="769"/>
      <c r="W196" s="15"/>
      <c r="X196" s="769"/>
      <c r="Y196" s="766"/>
      <c r="Z196" s="769"/>
      <c r="AA196" s="15"/>
      <c r="AB196" s="769"/>
      <c r="AC196" s="15"/>
      <c r="AD196" s="769"/>
      <c r="AE196" s="15"/>
      <c r="AF196" s="769"/>
      <c r="AG196" s="15"/>
      <c r="AH196" s="769"/>
      <c r="AI196" s="15"/>
      <c r="AJ196" s="769"/>
      <c r="AK196" s="15"/>
      <c r="AL196" s="769"/>
      <c r="AM196" s="15"/>
      <c r="AN196" s="770"/>
      <c r="AO196" s="15"/>
      <c r="AP196" s="770"/>
      <c r="AQ196" s="15"/>
      <c r="AR196" s="770"/>
      <c r="AS196" s="15"/>
      <c r="AT196" s="770"/>
      <c r="AU196" s="15"/>
      <c r="AV196" s="770"/>
      <c r="AW196" s="15"/>
      <c r="AX196" s="770"/>
      <c r="AY196" s="15"/>
      <c r="AZ196" s="770"/>
      <c r="BA196" s="15"/>
      <c r="BB196" s="770"/>
      <c r="BC196" s="15"/>
      <c r="BD196" s="770"/>
      <c r="BE196" s="15"/>
      <c r="BF196" s="770"/>
      <c r="BG196" s="15"/>
      <c r="BH196" s="770"/>
      <c r="BI196" s="15"/>
      <c r="BJ196" s="770"/>
      <c r="BK196" s="15"/>
      <c r="BL196" s="770"/>
      <c r="BM196" s="229">
        <f t="shared" si="28"/>
        <v>0</v>
      </c>
      <c r="BN196" s="25"/>
      <c r="BO196" s="168">
        <f t="shared" si="29"/>
        <v>0</v>
      </c>
      <c r="BP196" s="25"/>
      <c r="BQ196" s="15">
        <f t="shared" si="30"/>
        <v>0</v>
      </c>
    </row>
    <row r="197" spans="1:103" s="245" customFormat="1" ht="21" hidden="1" customHeight="1">
      <c r="A197" s="40"/>
      <c r="B197" s="40"/>
      <c r="C197" s="38" t="s">
        <v>139</v>
      </c>
      <c r="D197" s="556" t="s">
        <v>226</v>
      </c>
      <c r="E197" s="488"/>
      <c r="F197" s="459">
        <v>37767</v>
      </c>
      <c r="G197" s="788"/>
      <c r="H197" s="272" t="s">
        <v>748</v>
      </c>
      <c r="I197" s="27">
        <v>36438</v>
      </c>
      <c r="J197" s="429"/>
      <c r="K197" s="272"/>
      <c r="L197" s="16">
        <v>0</v>
      </c>
      <c r="M197" s="16">
        <v>0</v>
      </c>
      <c r="N197" s="16">
        <v>0</v>
      </c>
      <c r="O197" s="16">
        <v>0</v>
      </c>
      <c r="P197" s="16"/>
      <c r="Q197" s="767">
        <v>0</v>
      </c>
      <c r="R197" s="767"/>
      <c r="S197" s="1114">
        <v>0</v>
      </c>
      <c r="T197" s="1114"/>
      <c r="U197" s="15"/>
      <c r="V197" s="769"/>
      <c r="W197" s="15"/>
      <c r="X197" s="769"/>
      <c r="Y197" s="766"/>
      <c r="Z197" s="769"/>
      <c r="AA197" s="15"/>
      <c r="AB197" s="769"/>
      <c r="AC197" s="15"/>
      <c r="AD197" s="769"/>
      <c r="AE197" s="15"/>
      <c r="AF197" s="769"/>
      <c r="AG197" s="15"/>
      <c r="AH197" s="769"/>
      <c r="AI197" s="15"/>
      <c r="AJ197" s="769"/>
      <c r="AK197" s="15"/>
      <c r="AL197" s="769"/>
      <c r="AM197" s="15"/>
      <c r="AN197" s="770"/>
      <c r="AO197" s="15"/>
      <c r="AP197" s="770"/>
      <c r="AQ197" s="15"/>
      <c r="AR197" s="770"/>
      <c r="AS197" s="15"/>
      <c r="AT197" s="770"/>
      <c r="AU197" s="15"/>
      <c r="AV197" s="770"/>
      <c r="AW197" s="15"/>
      <c r="AX197" s="770"/>
      <c r="AY197" s="15"/>
      <c r="AZ197" s="770"/>
      <c r="BA197" s="15"/>
      <c r="BB197" s="770"/>
      <c r="BC197" s="15"/>
      <c r="BD197" s="770"/>
      <c r="BE197" s="15"/>
      <c r="BF197" s="770"/>
      <c r="BG197" s="15"/>
      <c r="BH197" s="770"/>
      <c r="BI197" s="15"/>
      <c r="BJ197" s="770"/>
      <c r="BK197" s="15"/>
      <c r="BL197" s="770"/>
      <c r="BM197" s="229">
        <f t="shared" si="28"/>
        <v>0</v>
      </c>
      <c r="BN197" s="25"/>
      <c r="BO197" s="168">
        <f t="shared" si="29"/>
        <v>0</v>
      </c>
      <c r="BP197" s="25"/>
      <c r="BQ197" s="15">
        <f t="shared" si="30"/>
        <v>0</v>
      </c>
    </row>
    <row r="198" spans="1:103" s="245" customFormat="1" ht="21" hidden="1" customHeight="1">
      <c r="A198" s="40"/>
      <c r="B198" s="40"/>
      <c r="C198" s="38" t="s">
        <v>144</v>
      </c>
      <c r="D198" s="556" t="s">
        <v>1094</v>
      </c>
      <c r="E198" s="488"/>
      <c r="F198" s="457">
        <v>38726</v>
      </c>
      <c r="G198" s="788"/>
      <c r="H198" s="272" t="s">
        <v>748</v>
      </c>
      <c r="I198" s="27">
        <v>39182</v>
      </c>
      <c r="J198" s="427"/>
      <c r="K198" s="272"/>
      <c r="L198" s="16">
        <v>0</v>
      </c>
      <c r="M198" s="16">
        <v>0</v>
      </c>
      <c r="N198" s="16">
        <v>0</v>
      </c>
      <c r="O198" s="16">
        <v>0</v>
      </c>
      <c r="P198" s="16"/>
      <c r="Q198" s="767">
        <v>0</v>
      </c>
      <c r="R198" s="767"/>
      <c r="S198" s="1114">
        <v>0</v>
      </c>
      <c r="T198" s="1114"/>
      <c r="U198" s="15"/>
      <c r="V198" s="769"/>
      <c r="W198" s="15"/>
      <c r="X198" s="769"/>
      <c r="Y198" s="766"/>
      <c r="Z198" s="769"/>
      <c r="AA198" s="15"/>
      <c r="AB198" s="769"/>
      <c r="AC198" s="15"/>
      <c r="AD198" s="769"/>
      <c r="AE198" s="15"/>
      <c r="AF198" s="769"/>
      <c r="AG198" s="15"/>
      <c r="AH198" s="769"/>
      <c r="AI198" s="15"/>
      <c r="AJ198" s="769"/>
      <c r="AK198" s="15"/>
      <c r="AL198" s="769"/>
      <c r="AM198" s="15"/>
      <c r="AN198" s="770"/>
      <c r="AO198" s="15"/>
      <c r="AP198" s="770"/>
      <c r="AQ198" s="15"/>
      <c r="AR198" s="770"/>
      <c r="AS198" s="15"/>
      <c r="AT198" s="770"/>
      <c r="AU198" s="15"/>
      <c r="AV198" s="770"/>
      <c r="AW198" s="15"/>
      <c r="AX198" s="770"/>
      <c r="AY198" s="15"/>
      <c r="AZ198" s="770"/>
      <c r="BA198" s="15"/>
      <c r="BB198" s="770"/>
      <c r="BC198" s="15"/>
      <c r="BD198" s="770"/>
      <c r="BE198" s="15"/>
      <c r="BF198" s="770"/>
      <c r="BG198" s="15"/>
      <c r="BH198" s="770"/>
      <c r="BI198" s="15"/>
      <c r="BJ198" s="770"/>
      <c r="BK198" s="15"/>
      <c r="BL198" s="770"/>
      <c r="BM198" s="229">
        <f t="shared" si="28"/>
        <v>0</v>
      </c>
      <c r="BN198" s="25"/>
      <c r="BO198" s="168">
        <f t="shared" si="29"/>
        <v>0</v>
      </c>
      <c r="BP198" s="25"/>
      <c r="BQ198" s="15">
        <f t="shared" si="30"/>
        <v>0</v>
      </c>
    </row>
    <row r="199" spans="1:103" s="245" customFormat="1" ht="21" hidden="1" customHeight="1">
      <c r="A199" s="40"/>
      <c r="B199" s="40"/>
      <c r="C199" s="38" t="s">
        <v>146</v>
      </c>
      <c r="D199" s="556" t="s">
        <v>233</v>
      </c>
      <c r="E199" s="488"/>
      <c r="F199" s="458">
        <v>38805</v>
      </c>
      <c r="G199" s="788"/>
      <c r="H199" s="272" t="s">
        <v>748</v>
      </c>
      <c r="I199" s="27">
        <v>21257</v>
      </c>
      <c r="J199" s="428"/>
      <c r="K199" s="272"/>
      <c r="L199" s="16">
        <v>0</v>
      </c>
      <c r="M199" s="16">
        <v>0</v>
      </c>
      <c r="N199" s="16">
        <v>0</v>
      </c>
      <c r="O199" s="16">
        <v>0</v>
      </c>
      <c r="P199" s="16"/>
      <c r="Q199" s="767">
        <v>0</v>
      </c>
      <c r="R199" s="767"/>
      <c r="S199" s="1114">
        <v>0</v>
      </c>
      <c r="T199" s="1114"/>
      <c r="U199" s="15"/>
      <c r="V199" s="769"/>
      <c r="W199" s="15"/>
      <c r="X199" s="769"/>
      <c r="Y199" s="766"/>
      <c r="Z199" s="769"/>
      <c r="AA199" s="15"/>
      <c r="AB199" s="769"/>
      <c r="AC199" s="15"/>
      <c r="AD199" s="769"/>
      <c r="AE199" s="15"/>
      <c r="AF199" s="769"/>
      <c r="AG199" s="15"/>
      <c r="AH199" s="769"/>
      <c r="AI199" s="15"/>
      <c r="AJ199" s="769"/>
      <c r="AK199" s="15"/>
      <c r="AL199" s="769"/>
      <c r="AM199" s="15"/>
      <c r="AN199" s="770"/>
      <c r="AO199" s="15"/>
      <c r="AP199" s="770"/>
      <c r="AQ199" s="15"/>
      <c r="AR199" s="770"/>
      <c r="AS199" s="15"/>
      <c r="AT199" s="770"/>
      <c r="AU199" s="15"/>
      <c r="AV199" s="770"/>
      <c r="AW199" s="15"/>
      <c r="AX199" s="770"/>
      <c r="AY199" s="15"/>
      <c r="AZ199" s="770"/>
      <c r="BA199" s="15"/>
      <c r="BB199" s="770"/>
      <c r="BC199" s="15"/>
      <c r="BD199" s="770"/>
      <c r="BE199" s="15"/>
      <c r="BF199" s="770"/>
      <c r="BG199" s="15"/>
      <c r="BH199" s="770"/>
      <c r="BI199" s="15"/>
      <c r="BJ199" s="770"/>
      <c r="BK199" s="15"/>
      <c r="BL199" s="770"/>
      <c r="BM199" s="229">
        <f t="shared" si="28"/>
        <v>0</v>
      </c>
      <c r="BN199" s="25"/>
      <c r="BO199" s="168">
        <f t="shared" si="29"/>
        <v>0</v>
      </c>
      <c r="BP199" s="25"/>
      <c r="BQ199" s="15">
        <f t="shared" si="30"/>
        <v>0</v>
      </c>
    </row>
    <row r="200" spans="1:103" s="245" customFormat="1" ht="21" hidden="1" customHeight="1">
      <c r="A200" s="40"/>
      <c r="B200" s="40"/>
      <c r="C200" s="38" t="s">
        <v>152</v>
      </c>
      <c r="D200" s="556" t="s">
        <v>1174</v>
      </c>
      <c r="E200" s="488"/>
      <c r="F200" s="458">
        <v>40547</v>
      </c>
      <c r="G200" s="788"/>
      <c r="H200" s="272" t="s">
        <v>748</v>
      </c>
      <c r="I200" s="27">
        <v>40722</v>
      </c>
      <c r="J200" s="428"/>
      <c r="K200" s="272"/>
      <c r="L200" s="16">
        <v>0</v>
      </c>
      <c r="M200" s="16">
        <v>0</v>
      </c>
      <c r="N200" s="16">
        <v>0</v>
      </c>
      <c r="O200" s="16">
        <v>0</v>
      </c>
      <c r="P200" s="16"/>
      <c r="Q200" s="767">
        <v>0</v>
      </c>
      <c r="R200" s="767"/>
      <c r="S200" s="1114">
        <v>0</v>
      </c>
      <c r="T200" s="1114"/>
      <c r="U200" s="15"/>
      <c r="V200" s="769"/>
      <c r="W200" s="15"/>
      <c r="X200" s="769"/>
      <c r="Y200" s="766"/>
      <c r="Z200" s="769"/>
      <c r="AA200" s="15"/>
      <c r="AB200" s="769"/>
      <c r="AC200" s="15"/>
      <c r="AD200" s="769"/>
      <c r="AE200" s="15"/>
      <c r="AF200" s="769"/>
      <c r="AG200" s="15"/>
      <c r="AH200" s="769"/>
      <c r="AI200" s="15"/>
      <c r="AJ200" s="769"/>
      <c r="AK200" s="15"/>
      <c r="AL200" s="769"/>
      <c r="AM200" s="15"/>
      <c r="AN200" s="770"/>
      <c r="AO200" s="15"/>
      <c r="AP200" s="770"/>
      <c r="AQ200" s="15"/>
      <c r="AR200" s="770"/>
      <c r="AS200" s="15"/>
      <c r="AT200" s="770"/>
      <c r="AU200" s="15"/>
      <c r="AV200" s="770"/>
      <c r="AW200" s="15"/>
      <c r="AX200" s="770"/>
      <c r="AY200" s="15"/>
      <c r="AZ200" s="770"/>
      <c r="BA200" s="15"/>
      <c r="BB200" s="770"/>
      <c r="BC200" s="15"/>
      <c r="BD200" s="770"/>
      <c r="BE200" s="15"/>
      <c r="BF200" s="770"/>
      <c r="BG200" s="15"/>
      <c r="BH200" s="770"/>
      <c r="BI200" s="15"/>
      <c r="BJ200" s="770"/>
      <c r="BK200" s="15"/>
      <c r="BL200" s="770"/>
      <c r="BM200" s="229">
        <f t="shared" si="28"/>
        <v>0</v>
      </c>
      <c r="BN200" s="25"/>
      <c r="BO200" s="168">
        <f t="shared" si="29"/>
        <v>0</v>
      </c>
      <c r="BP200" s="25"/>
      <c r="BQ200" s="15">
        <f t="shared" si="30"/>
        <v>0</v>
      </c>
    </row>
    <row r="201" spans="1:103" s="245" customFormat="1" ht="21" hidden="1" customHeight="1">
      <c r="A201" s="40"/>
      <c r="B201" s="40"/>
      <c r="C201" s="38" t="s">
        <v>169</v>
      </c>
      <c r="D201" s="556" t="s">
        <v>1098</v>
      </c>
      <c r="E201" s="488"/>
      <c r="F201" s="457">
        <v>43109</v>
      </c>
      <c r="G201" s="788"/>
      <c r="H201" s="272" t="s">
        <v>748</v>
      </c>
      <c r="I201" s="27">
        <v>43124</v>
      </c>
      <c r="J201" s="427"/>
      <c r="K201" s="272"/>
      <c r="L201" s="16">
        <v>0</v>
      </c>
      <c r="M201" s="16">
        <v>0</v>
      </c>
      <c r="N201" s="16">
        <v>0</v>
      </c>
      <c r="O201" s="16">
        <v>0</v>
      </c>
      <c r="P201" s="16"/>
      <c r="Q201" s="767">
        <v>0</v>
      </c>
      <c r="R201" s="767"/>
      <c r="S201" s="1114">
        <v>0</v>
      </c>
      <c r="T201" s="1114"/>
      <c r="U201" s="15"/>
      <c r="V201" s="769"/>
      <c r="W201" s="15"/>
      <c r="X201" s="769"/>
      <c r="Y201" s="766"/>
      <c r="Z201" s="769"/>
      <c r="AA201" s="15"/>
      <c r="AB201" s="769"/>
      <c r="AC201" s="15"/>
      <c r="AD201" s="769"/>
      <c r="AE201" s="15"/>
      <c r="AF201" s="769"/>
      <c r="AG201" s="15"/>
      <c r="AH201" s="769"/>
      <c r="AI201" s="15"/>
      <c r="AJ201" s="769"/>
      <c r="AK201" s="15"/>
      <c r="AL201" s="769"/>
      <c r="AM201" s="15"/>
      <c r="AN201" s="770"/>
      <c r="AO201" s="15"/>
      <c r="AP201" s="770"/>
      <c r="AQ201" s="15"/>
      <c r="AR201" s="770"/>
      <c r="AS201" s="15"/>
      <c r="AT201" s="770"/>
      <c r="AU201" s="15"/>
      <c r="AV201" s="770"/>
      <c r="AW201" s="15"/>
      <c r="AX201" s="770"/>
      <c r="AY201" s="15"/>
      <c r="AZ201" s="770"/>
      <c r="BA201" s="15"/>
      <c r="BB201" s="770"/>
      <c r="BC201" s="15"/>
      <c r="BD201" s="770"/>
      <c r="BE201" s="15"/>
      <c r="BF201" s="770"/>
      <c r="BG201" s="15"/>
      <c r="BH201" s="770"/>
      <c r="BI201" s="15"/>
      <c r="BJ201" s="770"/>
      <c r="BK201" s="15"/>
      <c r="BL201" s="770"/>
      <c r="BM201" s="229">
        <f t="shared" si="28"/>
        <v>0</v>
      </c>
      <c r="BN201" s="25"/>
      <c r="BO201" s="168">
        <f t="shared" si="29"/>
        <v>0</v>
      </c>
      <c r="BP201" s="25"/>
      <c r="BQ201" s="15">
        <f t="shared" si="30"/>
        <v>0</v>
      </c>
    </row>
    <row r="202" spans="1:103" s="245" customFormat="1" ht="21" hidden="1" customHeight="1">
      <c r="A202" s="40"/>
      <c r="B202" s="40"/>
      <c r="C202" s="38" t="s">
        <v>170</v>
      </c>
      <c r="D202" s="556" t="s">
        <v>189</v>
      </c>
      <c r="E202" s="488"/>
      <c r="F202" s="459">
        <v>43259</v>
      </c>
      <c r="G202" s="788"/>
      <c r="H202" s="272" t="s">
        <v>748</v>
      </c>
      <c r="I202" s="27">
        <v>22790</v>
      </c>
      <c r="J202" s="429"/>
      <c r="K202" s="272"/>
      <c r="L202" s="16">
        <v>0</v>
      </c>
      <c r="M202" s="16">
        <v>0</v>
      </c>
      <c r="N202" s="16">
        <v>0</v>
      </c>
      <c r="O202" s="16">
        <v>0</v>
      </c>
      <c r="P202" s="16"/>
      <c r="Q202" s="767">
        <v>0</v>
      </c>
      <c r="R202" s="767"/>
      <c r="S202" s="1114">
        <v>0</v>
      </c>
      <c r="T202" s="1114"/>
      <c r="U202" s="15"/>
      <c r="V202" s="769"/>
      <c r="W202" s="15"/>
      <c r="X202" s="769"/>
      <c r="Y202" s="766"/>
      <c r="Z202" s="769"/>
      <c r="AA202" s="15"/>
      <c r="AB202" s="769"/>
      <c r="AC202" s="15"/>
      <c r="AD202" s="769"/>
      <c r="AE202" s="15"/>
      <c r="AF202" s="769"/>
      <c r="AG202" s="15"/>
      <c r="AH202" s="769"/>
      <c r="AI202" s="15"/>
      <c r="AJ202" s="769"/>
      <c r="AK202" s="15"/>
      <c r="AL202" s="769"/>
      <c r="AM202" s="15"/>
      <c r="AN202" s="770"/>
      <c r="AO202" s="15"/>
      <c r="AP202" s="770"/>
      <c r="AQ202" s="15"/>
      <c r="AR202" s="770"/>
      <c r="AS202" s="15"/>
      <c r="AT202" s="770"/>
      <c r="AU202" s="15"/>
      <c r="AV202" s="770"/>
      <c r="AW202" s="15"/>
      <c r="AX202" s="770"/>
      <c r="AY202" s="15"/>
      <c r="AZ202" s="770"/>
      <c r="BA202" s="15"/>
      <c r="BB202" s="770"/>
      <c r="BC202" s="15"/>
      <c r="BD202" s="770"/>
      <c r="BE202" s="15"/>
      <c r="BF202" s="770"/>
      <c r="BG202" s="15"/>
      <c r="BH202" s="770"/>
      <c r="BI202" s="15"/>
      <c r="BJ202" s="770"/>
      <c r="BK202" s="15"/>
      <c r="BL202" s="770"/>
      <c r="BM202" s="229">
        <f t="shared" si="28"/>
        <v>0</v>
      </c>
      <c r="BN202" s="25"/>
      <c r="BO202" s="168">
        <f t="shared" si="29"/>
        <v>0</v>
      </c>
      <c r="BP202" s="25"/>
      <c r="BQ202" s="15">
        <f t="shared" si="30"/>
        <v>0</v>
      </c>
    </row>
    <row r="203" spans="1:103" hidden="1"/>
    <row r="204" spans="1:103" s="50" customFormat="1" ht="54" hidden="1" customHeight="1">
      <c r="C204" s="49"/>
      <c r="D204" s="49" t="s">
        <v>1690</v>
      </c>
      <c r="E204" s="191"/>
      <c r="F204" s="465"/>
      <c r="G204" s="191"/>
      <c r="H204" s="257"/>
      <c r="I204" s="35"/>
      <c r="J204" s="3"/>
      <c r="K204" s="257"/>
      <c r="U204" s="49"/>
      <c r="W204" s="49"/>
      <c r="Y204" s="49"/>
      <c r="AA204" s="49"/>
      <c r="AC204" s="49"/>
      <c r="AE204" s="49"/>
      <c r="AG204" s="49"/>
      <c r="AI204" s="49"/>
      <c r="AK204" s="49"/>
      <c r="AM204" s="49"/>
      <c r="AO204" s="49"/>
      <c r="AQ204" s="49"/>
      <c r="AS204" s="49"/>
      <c r="AU204" s="49"/>
      <c r="AW204" s="49"/>
      <c r="AY204" s="49"/>
      <c r="BA204" s="49"/>
      <c r="BC204" s="49"/>
      <c r="BE204" s="49"/>
      <c r="BG204" s="49"/>
      <c r="BI204" s="49"/>
      <c r="BK204" s="49"/>
      <c r="CR204" s="254"/>
      <c r="CS204" s="254"/>
      <c r="CT204" s="254"/>
      <c r="CV204" s="254"/>
    </row>
    <row r="205" spans="1:103" hidden="1"/>
    <row r="206" spans="1:103" s="157" customFormat="1" ht="34.5" hidden="1" customHeight="1">
      <c r="A206" s="279" t="s">
        <v>11</v>
      </c>
      <c r="B206" s="279" t="s">
        <v>1011</v>
      </c>
      <c r="C206" s="288" t="s">
        <v>12</v>
      </c>
      <c r="D206" s="365" t="s">
        <v>857</v>
      </c>
      <c r="E206" s="478"/>
      <c r="F206" s="343" t="s">
        <v>14</v>
      </c>
      <c r="G206" s="478"/>
      <c r="H206" s="291" t="s">
        <v>1611</v>
      </c>
      <c r="I206" s="256" t="s">
        <v>1612</v>
      </c>
      <c r="J206" s="291"/>
      <c r="K206" s="291"/>
      <c r="L206" s="279" t="s">
        <v>1353</v>
      </c>
      <c r="M206" s="279" t="s">
        <v>1551</v>
      </c>
      <c r="N206" s="279" t="s">
        <v>1552</v>
      </c>
      <c r="O206" s="279" t="s">
        <v>1482</v>
      </c>
      <c r="P206" s="279"/>
      <c r="Q206" s="825" t="s">
        <v>1482</v>
      </c>
      <c r="R206" s="825"/>
      <c r="S206" s="1133" t="s">
        <v>878</v>
      </c>
      <c r="T206" s="1133"/>
      <c r="U206" s="279"/>
      <c r="V206" s="825"/>
      <c r="W206" s="279"/>
      <c r="X206" s="825"/>
      <c r="Y206" s="825"/>
      <c r="Z206" s="825"/>
      <c r="AA206" s="279"/>
      <c r="AB206" s="825"/>
      <c r="AC206" s="279"/>
      <c r="AD206" s="825"/>
      <c r="AE206" s="279"/>
      <c r="AF206" s="825"/>
      <c r="AG206" s="279"/>
      <c r="AH206" s="825"/>
      <c r="AI206" s="279"/>
      <c r="AJ206" s="825"/>
      <c r="AK206" s="279"/>
      <c r="AL206" s="825"/>
      <c r="AM206" s="279"/>
      <c r="AN206" s="825"/>
      <c r="AO206" s="279"/>
      <c r="AP206" s="825"/>
      <c r="AQ206" s="279"/>
      <c r="AR206" s="825"/>
      <c r="AS206" s="279"/>
      <c r="AT206" s="825"/>
      <c r="AU206" s="279"/>
      <c r="AV206" s="825"/>
      <c r="AW206" s="279"/>
      <c r="AX206" s="825"/>
      <c r="AY206" s="279"/>
      <c r="AZ206" s="825"/>
      <c r="BA206" s="279"/>
      <c r="BB206" s="825"/>
      <c r="BC206" s="279"/>
      <c r="BD206" s="825"/>
      <c r="BE206" s="279"/>
      <c r="BF206" s="825"/>
      <c r="BG206" s="279"/>
      <c r="BH206" s="825"/>
      <c r="BI206" s="279"/>
      <c r="BJ206" s="825"/>
      <c r="BK206" s="279"/>
      <c r="BL206" s="825"/>
      <c r="BM206" s="12" t="s">
        <v>878</v>
      </c>
      <c r="BN206" s="13"/>
      <c r="BO206" s="12" t="s">
        <v>879</v>
      </c>
      <c r="BQ206" s="14" t="s">
        <v>1482</v>
      </c>
    </row>
    <row r="207" spans="1:103" s="25" customFormat="1" ht="21" hidden="1" customHeight="1">
      <c r="A207" s="40"/>
      <c r="B207" s="40"/>
      <c r="C207" s="38" t="s">
        <v>31</v>
      </c>
      <c r="D207" s="556" t="s">
        <v>55</v>
      </c>
      <c r="E207" s="477">
        <v>11398</v>
      </c>
      <c r="F207" s="458">
        <v>41472</v>
      </c>
      <c r="G207" s="788"/>
      <c r="H207" s="319" t="s">
        <v>1403</v>
      </c>
      <c r="I207" s="27">
        <v>36696</v>
      </c>
      <c r="J207" s="430" t="s">
        <v>578</v>
      </c>
      <c r="K207" s="287" t="s">
        <v>577</v>
      </c>
      <c r="L207" s="16">
        <v>246</v>
      </c>
      <c r="M207" s="16">
        <v>1</v>
      </c>
      <c r="N207" s="16">
        <v>247</v>
      </c>
      <c r="O207" s="16">
        <v>0</v>
      </c>
      <c r="P207" s="16"/>
      <c r="Q207" s="767">
        <v>0</v>
      </c>
      <c r="R207" s="767"/>
      <c r="S207" s="1114">
        <v>0</v>
      </c>
      <c r="T207" s="1114"/>
      <c r="U207" s="15"/>
      <c r="V207" s="769"/>
      <c r="W207" s="15"/>
      <c r="X207" s="769"/>
      <c r="Y207" s="766"/>
      <c r="Z207" s="769"/>
      <c r="AA207" s="15"/>
      <c r="AB207" s="769"/>
      <c r="AC207" s="15"/>
      <c r="AD207" s="769"/>
      <c r="AE207" s="15"/>
      <c r="AF207" s="769"/>
      <c r="AG207" s="15"/>
      <c r="AH207" s="769"/>
      <c r="AI207" s="15"/>
      <c r="AJ207" s="769"/>
      <c r="AK207" s="15"/>
      <c r="AL207" s="769"/>
      <c r="AM207" s="15"/>
      <c r="AN207" s="770"/>
      <c r="AO207" s="15"/>
      <c r="AP207" s="770"/>
      <c r="AQ207" s="15"/>
      <c r="AR207" s="770"/>
      <c r="AS207" s="15"/>
      <c r="AT207" s="770"/>
      <c r="AU207" s="15"/>
      <c r="AV207" s="770"/>
      <c r="AW207" s="15"/>
      <c r="AX207" s="770"/>
      <c r="AY207" s="15"/>
      <c r="AZ207" s="770"/>
      <c r="BA207" s="15"/>
      <c r="BB207" s="770"/>
      <c r="BC207" s="15"/>
      <c r="BD207" s="770"/>
      <c r="BE207" s="15"/>
      <c r="BF207" s="770"/>
      <c r="BG207" s="15"/>
      <c r="BH207" s="770"/>
      <c r="BI207" s="15"/>
      <c r="BJ207" s="770"/>
      <c r="BK207" s="15"/>
      <c r="BL207" s="770"/>
      <c r="BM207" s="168">
        <v>0</v>
      </c>
      <c r="BO207" s="168">
        <v>0</v>
      </c>
      <c r="BQ207" s="15">
        <v>0</v>
      </c>
      <c r="BR207" s="245"/>
      <c r="BS207" s="245"/>
      <c r="BT207" s="230"/>
      <c r="BU207" s="230"/>
      <c r="BV207" s="230"/>
      <c r="BW207" s="230"/>
      <c r="BX207" s="230"/>
      <c r="BY207" s="230"/>
      <c r="BZ207" s="230"/>
      <c r="CA207" s="230"/>
      <c r="CB207" s="230"/>
      <c r="CC207" s="230"/>
      <c r="CD207" s="230"/>
      <c r="CE207" s="230"/>
      <c r="CF207" s="230"/>
      <c r="CG207" s="230"/>
      <c r="CH207" s="230"/>
      <c r="CI207" s="230"/>
      <c r="CJ207" s="230"/>
      <c r="CK207" s="230"/>
      <c r="CL207" s="230"/>
      <c r="CM207" s="230"/>
      <c r="CN207" s="230"/>
      <c r="CO207" s="230"/>
      <c r="CP207" s="230"/>
      <c r="CQ207" s="230"/>
      <c r="CR207" s="230"/>
      <c r="CS207" s="230"/>
      <c r="CT207" s="230"/>
      <c r="CU207" s="230"/>
      <c r="CV207" s="230"/>
      <c r="CW207" s="230"/>
      <c r="CX207" s="230"/>
      <c r="CY207" s="230"/>
    </row>
    <row r="208" spans="1:103" s="25" customFormat="1" ht="21" hidden="1" customHeight="1">
      <c r="A208" s="40"/>
      <c r="B208" s="40"/>
      <c r="C208" s="38" t="s">
        <v>54</v>
      </c>
      <c r="D208" s="556" t="s">
        <v>280</v>
      </c>
      <c r="E208" s="477">
        <v>9944</v>
      </c>
      <c r="F208" s="457">
        <v>38651</v>
      </c>
      <c r="G208" s="788"/>
      <c r="H208" s="319" t="s">
        <v>1403</v>
      </c>
      <c r="I208" s="27">
        <v>35828</v>
      </c>
      <c r="J208" s="430" t="s">
        <v>743</v>
      </c>
      <c r="K208" s="287" t="s">
        <v>742</v>
      </c>
      <c r="L208" s="16">
        <v>84</v>
      </c>
      <c r="M208" s="16">
        <v>14</v>
      </c>
      <c r="N208" s="16">
        <v>98</v>
      </c>
      <c r="O208" s="16">
        <v>0</v>
      </c>
      <c r="P208" s="16"/>
      <c r="Q208" s="767">
        <v>0</v>
      </c>
      <c r="R208" s="767"/>
      <c r="S208" s="1114">
        <v>0</v>
      </c>
      <c r="T208" s="1114"/>
      <c r="U208" s="15"/>
      <c r="V208" s="769"/>
      <c r="W208" s="15"/>
      <c r="X208" s="769"/>
      <c r="Y208" s="766"/>
      <c r="Z208" s="769"/>
      <c r="AA208" s="15"/>
      <c r="AB208" s="769"/>
      <c r="AC208" s="15"/>
      <c r="AD208" s="769"/>
      <c r="AE208" s="15"/>
      <c r="AF208" s="769"/>
      <c r="AG208" s="15"/>
      <c r="AH208" s="769"/>
      <c r="AI208" s="15"/>
      <c r="AJ208" s="769"/>
      <c r="AK208" s="15"/>
      <c r="AL208" s="769"/>
      <c r="AM208" s="15"/>
      <c r="AN208" s="770"/>
      <c r="AO208" s="15"/>
      <c r="AP208" s="770"/>
      <c r="AQ208" s="15"/>
      <c r="AR208" s="770"/>
      <c r="AS208" s="15"/>
      <c r="AT208" s="770"/>
      <c r="AU208" s="15"/>
      <c r="AV208" s="770"/>
      <c r="AW208" s="15"/>
      <c r="AX208" s="770"/>
      <c r="AY208" s="15"/>
      <c r="AZ208" s="770"/>
      <c r="BA208" s="15"/>
      <c r="BB208" s="770"/>
      <c r="BC208" s="15"/>
      <c r="BD208" s="770"/>
      <c r="BE208" s="15"/>
      <c r="BF208" s="770"/>
      <c r="BG208" s="15"/>
      <c r="BH208" s="770"/>
      <c r="BI208" s="15"/>
      <c r="BJ208" s="770"/>
      <c r="BK208" s="15"/>
      <c r="BL208" s="770"/>
      <c r="BM208" s="168">
        <v>0</v>
      </c>
      <c r="BO208" s="168">
        <v>0</v>
      </c>
      <c r="BQ208" s="15">
        <v>0</v>
      </c>
    </row>
    <row r="209" spans="1:103" customFormat="1" ht="21" hidden="1" customHeight="1">
      <c r="A209" s="40"/>
      <c r="B209" s="40"/>
      <c r="C209" s="38" t="s">
        <v>64</v>
      </c>
      <c r="D209" s="556" t="s">
        <v>114</v>
      </c>
      <c r="E209" s="477">
        <v>1524</v>
      </c>
      <c r="F209" s="459">
        <v>40808</v>
      </c>
      <c r="G209" s="788"/>
      <c r="H209" s="319" t="s">
        <v>258</v>
      </c>
      <c r="I209" s="27">
        <v>40819</v>
      </c>
      <c r="J209" s="436" t="s">
        <v>454</v>
      </c>
      <c r="K209" s="287" t="s">
        <v>453</v>
      </c>
      <c r="L209" s="16">
        <v>53</v>
      </c>
      <c r="M209" s="16">
        <v>17</v>
      </c>
      <c r="N209" s="16">
        <v>70</v>
      </c>
      <c r="O209" s="16">
        <v>0</v>
      </c>
      <c r="P209" s="16"/>
      <c r="Q209" s="767">
        <v>0</v>
      </c>
      <c r="R209" s="767"/>
      <c r="S209" s="1114">
        <v>0</v>
      </c>
      <c r="T209" s="1114"/>
      <c r="U209" s="15"/>
      <c r="V209" s="769"/>
      <c r="W209" s="15"/>
      <c r="X209" s="769"/>
      <c r="Y209" s="766"/>
      <c r="Z209" s="769"/>
      <c r="AA209" s="15"/>
      <c r="AB209" s="769"/>
      <c r="AC209" s="15"/>
      <c r="AD209" s="769"/>
      <c r="AE209" s="15"/>
      <c r="AF209" s="769"/>
      <c r="AG209" s="15"/>
      <c r="AH209" s="769"/>
      <c r="AI209" s="15"/>
      <c r="AJ209" s="769"/>
      <c r="AK209" s="15"/>
      <c r="AL209" s="769"/>
      <c r="AM209" s="15"/>
      <c r="AN209" s="770"/>
      <c r="AO209" s="15"/>
      <c r="AP209" s="770"/>
      <c r="AQ209" s="15"/>
      <c r="AR209" s="770"/>
      <c r="AS209" s="15"/>
      <c r="AT209" s="770"/>
      <c r="AU209" s="15"/>
      <c r="AV209" s="770"/>
      <c r="AW209" s="15"/>
      <c r="AX209" s="770"/>
      <c r="AY209" s="15"/>
      <c r="AZ209" s="770"/>
      <c r="BA209" s="15"/>
      <c r="BB209" s="770"/>
      <c r="BC209" s="15"/>
      <c r="BD209" s="770"/>
      <c r="BE209" s="15"/>
      <c r="BF209" s="770"/>
      <c r="BG209" s="15"/>
      <c r="BH209" s="770"/>
      <c r="BI209" s="15"/>
      <c r="BJ209" s="770"/>
      <c r="BK209" s="15"/>
      <c r="BL209" s="770"/>
      <c r="BM209" s="168">
        <v>0</v>
      </c>
      <c r="BN209" s="25"/>
      <c r="BO209" s="168">
        <v>0</v>
      </c>
      <c r="BP209" s="25"/>
      <c r="BQ209" s="15">
        <v>0</v>
      </c>
      <c r="BR209" s="25"/>
      <c r="BS209" s="25"/>
      <c r="BT209" s="25"/>
      <c r="BU209" s="25"/>
      <c r="BV209" s="25"/>
      <c r="BW209" s="25"/>
      <c r="BX209" s="25"/>
      <c r="BY209" s="25"/>
      <c r="BZ209" s="25"/>
      <c r="CA209" s="25"/>
      <c r="CB209" s="25"/>
      <c r="CC209" s="25"/>
      <c r="CD209" s="25"/>
      <c r="CE209" s="25"/>
      <c r="CF209" s="25"/>
      <c r="CG209" s="25"/>
      <c r="CH209" s="25"/>
      <c r="CI209" s="25"/>
      <c r="CJ209" s="25"/>
      <c r="CK209" s="25"/>
      <c r="CL209" s="25"/>
      <c r="CM209" s="25"/>
      <c r="CN209" s="25"/>
      <c r="CO209" s="25"/>
      <c r="CP209" s="25"/>
      <c r="CQ209" s="25"/>
      <c r="CR209" s="25"/>
      <c r="CS209" s="25"/>
      <c r="CT209" s="25"/>
      <c r="CU209" s="25"/>
      <c r="CV209" s="25"/>
      <c r="CW209" s="25"/>
      <c r="CX209" s="25"/>
      <c r="CY209" s="25"/>
    </row>
    <row r="210" spans="1:103" customFormat="1" ht="21" hidden="1" customHeight="1">
      <c r="A210" s="15"/>
      <c r="B210" s="15"/>
      <c r="C210" s="38" t="s">
        <v>66</v>
      </c>
      <c r="D210" s="556" t="s">
        <v>240</v>
      </c>
      <c r="E210" s="477">
        <v>182</v>
      </c>
      <c r="F210" s="457">
        <v>40540</v>
      </c>
      <c r="G210" s="788"/>
      <c r="H210" s="319" t="s">
        <v>259</v>
      </c>
      <c r="I210" s="27">
        <v>20221</v>
      </c>
      <c r="J210" s="431" t="s">
        <v>457</v>
      </c>
      <c r="K210" s="287" t="s">
        <v>456</v>
      </c>
      <c r="L210" s="16">
        <v>45</v>
      </c>
      <c r="M210" s="16">
        <v>17</v>
      </c>
      <c r="N210" s="16">
        <v>62</v>
      </c>
      <c r="O210" s="16">
        <v>0</v>
      </c>
      <c r="P210" s="16"/>
      <c r="Q210" s="767">
        <v>0</v>
      </c>
      <c r="R210" s="767"/>
      <c r="S210" s="1114">
        <v>0</v>
      </c>
      <c r="T210" s="1114"/>
      <c r="U210" s="15"/>
      <c r="V210" s="769"/>
      <c r="W210" s="15"/>
      <c r="X210" s="769"/>
      <c r="Y210" s="766"/>
      <c r="Z210" s="769"/>
      <c r="AA210" s="15"/>
      <c r="AB210" s="769"/>
      <c r="AC210" s="15"/>
      <c r="AD210" s="769"/>
      <c r="AE210" s="15"/>
      <c r="AF210" s="769"/>
      <c r="AG210" s="15"/>
      <c r="AH210" s="769"/>
      <c r="AI210" s="15"/>
      <c r="AJ210" s="769"/>
      <c r="AK210" s="15"/>
      <c r="AL210" s="769"/>
      <c r="AM210" s="15"/>
      <c r="AN210" s="770"/>
      <c r="AO210" s="15"/>
      <c r="AP210" s="770"/>
      <c r="AQ210" s="15"/>
      <c r="AR210" s="770"/>
      <c r="AS210" s="15"/>
      <c r="AT210" s="770"/>
      <c r="AU210" s="15"/>
      <c r="AV210" s="770"/>
      <c r="AW210" s="15"/>
      <c r="AX210" s="770"/>
      <c r="AY210" s="15"/>
      <c r="AZ210" s="770"/>
      <c r="BA210" s="15"/>
      <c r="BB210" s="770"/>
      <c r="BC210" s="15"/>
      <c r="BD210" s="770"/>
      <c r="BE210" s="15"/>
      <c r="BF210" s="770"/>
      <c r="BG210" s="15"/>
      <c r="BH210" s="770"/>
      <c r="BI210" s="15"/>
      <c r="BJ210" s="770"/>
      <c r="BK210" s="15"/>
      <c r="BL210" s="770"/>
      <c r="BM210" s="168">
        <v>0</v>
      </c>
      <c r="BN210" s="25"/>
      <c r="BO210" s="168">
        <v>0</v>
      </c>
      <c r="BP210" s="25"/>
      <c r="BQ210" s="15">
        <v>0</v>
      </c>
      <c r="BR210" s="25"/>
      <c r="BS210" s="25"/>
      <c r="BT210" s="25"/>
      <c r="BU210" s="25"/>
      <c r="BV210" s="25"/>
      <c r="BW210" s="25"/>
      <c r="BX210" s="25"/>
      <c r="BY210" s="25"/>
      <c r="BZ210" s="25"/>
      <c r="CA210" s="25"/>
      <c r="CB210" s="25"/>
      <c r="CC210" s="25"/>
      <c r="CD210" s="25"/>
      <c r="CE210" s="25"/>
      <c r="CF210" s="25"/>
      <c r="CG210" s="25"/>
      <c r="CH210" s="25"/>
      <c r="CI210" s="25"/>
      <c r="CJ210" s="25"/>
      <c r="CK210" s="25"/>
      <c r="CL210" s="25"/>
      <c r="CM210" s="25"/>
      <c r="CN210" s="25"/>
      <c r="CO210" s="25"/>
      <c r="CP210" s="25"/>
      <c r="CQ210" s="25"/>
      <c r="CR210" s="25"/>
      <c r="CS210" s="25"/>
      <c r="CT210" s="25"/>
      <c r="CU210" s="25"/>
      <c r="CV210" s="25"/>
      <c r="CW210" s="25"/>
      <c r="CX210" s="25"/>
      <c r="CY210" s="25"/>
    </row>
    <row r="211" spans="1:103" customFormat="1" ht="21" hidden="1" customHeight="1">
      <c r="A211" s="40"/>
      <c r="B211" s="40"/>
      <c r="C211" s="38" t="s">
        <v>85</v>
      </c>
      <c r="D211" s="556" t="s">
        <v>1152</v>
      </c>
      <c r="E211" s="477">
        <v>10624</v>
      </c>
      <c r="F211" s="458">
        <v>43677</v>
      </c>
      <c r="G211" s="788"/>
      <c r="H211" s="319" t="s">
        <v>748</v>
      </c>
      <c r="I211" s="27">
        <v>44239</v>
      </c>
      <c r="J211" s="430" t="s">
        <v>953</v>
      </c>
      <c r="K211" s="287" t="s">
        <v>952</v>
      </c>
      <c r="L211" s="16">
        <v>14</v>
      </c>
      <c r="M211" s="16">
        <v>0</v>
      </c>
      <c r="N211" s="16">
        <v>14</v>
      </c>
      <c r="O211" s="16">
        <v>0</v>
      </c>
      <c r="P211" s="16"/>
      <c r="Q211" s="767">
        <v>0</v>
      </c>
      <c r="R211" s="767"/>
      <c r="S211" s="1114">
        <v>0</v>
      </c>
      <c r="T211" s="1114"/>
      <c r="U211" s="15"/>
      <c r="V211" s="769"/>
      <c r="W211" s="15"/>
      <c r="X211" s="769"/>
      <c r="Y211" s="766"/>
      <c r="Z211" s="769"/>
      <c r="AA211" s="15"/>
      <c r="AB211" s="769"/>
      <c r="AC211" s="15"/>
      <c r="AD211" s="769"/>
      <c r="AE211" s="15"/>
      <c r="AF211" s="769"/>
      <c r="AG211" s="15"/>
      <c r="AH211" s="769"/>
      <c r="AI211" s="15"/>
      <c r="AJ211" s="769"/>
      <c r="AK211" s="15"/>
      <c r="AL211" s="769"/>
      <c r="AM211" s="15"/>
      <c r="AN211" s="770"/>
      <c r="AO211" s="15"/>
      <c r="AP211" s="770"/>
      <c r="AQ211" s="15"/>
      <c r="AR211" s="770"/>
      <c r="AS211" s="15"/>
      <c r="AT211" s="770"/>
      <c r="AU211" s="15"/>
      <c r="AV211" s="770"/>
      <c r="AW211" s="15"/>
      <c r="AX211" s="770"/>
      <c r="AY211" s="15"/>
      <c r="AZ211" s="770"/>
      <c r="BA211" s="15"/>
      <c r="BB211" s="770"/>
      <c r="BC211" s="15"/>
      <c r="BD211" s="770"/>
      <c r="BE211" s="15"/>
      <c r="BF211" s="770"/>
      <c r="BG211" s="15"/>
      <c r="BH211" s="770"/>
      <c r="BI211" s="15"/>
      <c r="BJ211" s="770"/>
      <c r="BK211" s="15"/>
      <c r="BL211" s="770"/>
      <c r="BM211" s="168">
        <v>0</v>
      </c>
      <c r="BN211" s="25"/>
      <c r="BO211" s="168">
        <v>0</v>
      </c>
      <c r="BP211" s="25"/>
      <c r="BQ211" s="15">
        <v>0</v>
      </c>
      <c r="BR211" s="245"/>
      <c r="BS211" s="245"/>
      <c r="BT211" s="25"/>
      <c r="BU211" s="25"/>
      <c r="BV211" s="25"/>
      <c r="BW211" s="25"/>
      <c r="BX211" s="25"/>
      <c r="BY211" s="25"/>
      <c r="BZ211" s="25"/>
      <c r="CA211" s="25"/>
      <c r="CB211" s="25"/>
      <c r="CC211" s="25"/>
      <c r="CD211" s="25"/>
      <c r="CE211" s="25"/>
      <c r="CF211" s="25"/>
      <c r="CG211" s="25"/>
      <c r="CH211" s="25"/>
      <c r="CI211" s="25"/>
      <c r="CJ211" s="25"/>
      <c r="CK211" s="25"/>
      <c r="CL211" s="25"/>
      <c r="CM211" s="25"/>
      <c r="CN211" s="25"/>
      <c r="CO211" s="25"/>
      <c r="CP211" s="25"/>
      <c r="CQ211" s="25"/>
      <c r="CR211" s="25"/>
      <c r="CS211" s="25"/>
      <c r="CT211" s="25"/>
      <c r="CU211" s="25"/>
      <c r="CV211" s="25"/>
      <c r="CW211" s="25"/>
      <c r="CX211" s="25"/>
      <c r="CY211" s="25"/>
    </row>
    <row r="212" spans="1:103" customFormat="1" ht="21" hidden="1" customHeight="1">
      <c r="A212" s="40"/>
      <c r="B212" s="40"/>
      <c r="C212" s="38" t="s">
        <v>91</v>
      </c>
      <c r="D212" s="556" t="s">
        <v>82</v>
      </c>
      <c r="E212" s="477">
        <v>5478</v>
      </c>
      <c r="F212" s="458">
        <v>40452</v>
      </c>
      <c r="G212" s="788"/>
      <c r="H212" s="319" t="s">
        <v>254</v>
      </c>
      <c r="I212" s="27">
        <v>40015</v>
      </c>
      <c r="J212" s="430" t="s">
        <v>378</v>
      </c>
      <c r="K212" s="287" t="s">
        <v>377</v>
      </c>
      <c r="L212" s="16">
        <v>7</v>
      </c>
      <c r="M212" s="16">
        <v>0</v>
      </c>
      <c r="N212" s="16">
        <v>7</v>
      </c>
      <c r="O212" s="16">
        <v>0</v>
      </c>
      <c r="P212" s="16"/>
      <c r="Q212" s="767">
        <v>0</v>
      </c>
      <c r="R212" s="767"/>
      <c r="S212" s="1114">
        <v>0</v>
      </c>
      <c r="T212" s="1114"/>
      <c r="U212" s="15"/>
      <c r="V212" s="769"/>
      <c r="W212" s="15"/>
      <c r="X212" s="769"/>
      <c r="Y212" s="766"/>
      <c r="Z212" s="769"/>
      <c r="AA212" s="15"/>
      <c r="AB212" s="769"/>
      <c r="AC212" s="15"/>
      <c r="AD212" s="769"/>
      <c r="AE212" s="15"/>
      <c r="AF212" s="769"/>
      <c r="AG212" s="15"/>
      <c r="AH212" s="769"/>
      <c r="AI212" s="15"/>
      <c r="AJ212" s="769"/>
      <c r="AK212" s="15"/>
      <c r="AL212" s="769"/>
      <c r="AM212" s="15"/>
      <c r="AN212" s="770"/>
      <c r="AO212" s="15"/>
      <c r="AP212" s="770"/>
      <c r="AQ212" s="15"/>
      <c r="AR212" s="770"/>
      <c r="AS212" s="15"/>
      <c r="AT212" s="770"/>
      <c r="AU212" s="15"/>
      <c r="AV212" s="770"/>
      <c r="AW212" s="15"/>
      <c r="AX212" s="770"/>
      <c r="AY212" s="15"/>
      <c r="AZ212" s="770"/>
      <c r="BA212" s="15"/>
      <c r="BB212" s="770"/>
      <c r="BC212" s="15"/>
      <c r="BD212" s="770"/>
      <c r="BE212" s="15"/>
      <c r="BF212" s="770"/>
      <c r="BG212" s="15"/>
      <c r="BH212" s="770"/>
      <c r="BI212" s="15"/>
      <c r="BJ212" s="770"/>
      <c r="BK212" s="15"/>
      <c r="BL212" s="770"/>
      <c r="BM212" s="168">
        <v>0</v>
      </c>
      <c r="BN212" s="25"/>
      <c r="BO212" s="168">
        <v>0</v>
      </c>
      <c r="BP212" s="25"/>
      <c r="BQ212" s="15">
        <v>0</v>
      </c>
      <c r="BR212" s="25"/>
      <c r="BS212" s="25"/>
      <c r="BT212" s="25"/>
      <c r="BU212" s="25"/>
      <c r="BV212" s="25"/>
      <c r="BW212" s="25"/>
      <c r="BX212" s="25"/>
      <c r="BY212" s="25"/>
      <c r="BZ212" s="25"/>
      <c r="CA212" s="25"/>
      <c r="CB212" s="25"/>
      <c r="CC212" s="25"/>
      <c r="CD212" s="25"/>
      <c r="CE212" s="25"/>
      <c r="CF212" s="25"/>
      <c r="CG212" s="25"/>
      <c r="CH212" s="25"/>
      <c r="CI212" s="25"/>
      <c r="CJ212" s="25"/>
      <c r="CK212" s="25"/>
      <c r="CL212" s="25"/>
      <c r="CM212" s="25"/>
      <c r="CN212" s="25"/>
      <c r="CO212" s="25"/>
      <c r="CP212" s="25"/>
      <c r="CQ212" s="25"/>
      <c r="CR212" s="25"/>
      <c r="CS212" s="25"/>
      <c r="CT212" s="25"/>
      <c r="CU212" s="25"/>
      <c r="CV212" s="25"/>
      <c r="CW212" s="25"/>
      <c r="CX212" s="25"/>
      <c r="CY212" s="25"/>
    </row>
    <row r="213" spans="1:103" customFormat="1" ht="21" hidden="1" customHeight="1">
      <c r="A213" s="15"/>
      <c r="B213" s="15"/>
      <c r="C213" s="38" t="s">
        <v>92</v>
      </c>
      <c r="D213" s="556" t="s">
        <v>252</v>
      </c>
      <c r="E213" s="477">
        <v>421</v>
      </c>
      <c r="F213" s="459">
        <v>41044</v>
      </c>
      <c r="G213" s="788"/>
      <c r="H213" s="319" t="s">
        <v>1403</v>
      </c>
      <c r="I213" s="27">
        <v>15767</v>
      </c>
      <c r="J213" s="436" t="s">
        <v>495</v>
      </c>
      <c r="K213" s="287" t="s">
        <v>494</v>
      </c>
      <c r="L213" s="16">
        <v>6</v>
      </c>
      <c r="M213" s="16">
        <v>1</v>
      </c>
      <c r="N213" s="16">
        <v>7</v>
      </c>
      <c r="O213" s="16">
        <v>0</v>
      </c>
      <c r="P213" s="16"/>
      <c r="Q213" s="767">
        <v>0</v>
      </c>
      <c r="R213" s="767"/>
      <c r="S213" s="1114">
        <v>0</v>
      </c>
      <c r="T213" s="1114"/>
      <c r="U213" s="15"/>
      <c r="V213" s="769"/>
      <c r="W213" s="15"/>
      <c r="X213" s="769"/>
      <c r="Y213" s="766"/>
      <c r="Z213" s="769"/>
      <c r="AA213" s="15"/>
      <c r="AB213" s="769"/>
      <c r="AC213" s="15"/>
      <c r="AD213" s="769"/>
      <c r="AE213" s="15"/>
      <c r="AF213" s="769"/>
      <c r="AG213" s="15"/>
      <c r="AH213" s="769"/>
      <c r="AI213" s="15"/>
      <c r="AJ213" s="769"/>
      <c r="AK213" s="15"/>
      <c r="AL213" s="769"/>
      <c r="AM213" s="15"/>
      <c r="AN213" s="770"/>
      <c r="AO213" s="15"/>
      <c r="AP213" s="770"/>
      <c r="AQ213" s="15"/>
      <c r="AR213" s="770"/>
      <c r="AS213" s="15"/>
      <c r="AT213" s="770"/>
      <c r="AU213" s="15"/>
      <c r="AV213" s="770"/>
      <c r="AW213" s="15"/>
      <c r="AX213" s="770"/>
      <c r="AY213" s="15"/>
      <c r="AZ213" s="770"/>
      <c r="BA213" s="15"/>
      <c r="BB213" s="770"/>
      <c r="BC213" s="15"/>
      <c r="BD213" s="770"/>
      <c r="BE213" s="15"/>
      <c r="BF213" s="770"/>
      <c r="BG213" s="15"/>
      <c r="BH213" s="770"/>
      <c r="BI213" s="15"/>
      <c r="BJ213" s="770"/>
      <c r="BK213" s="15"/>
      <c r="BL213" s="770"/>
      <c r="BM213" s="168">
        <v>0</v>
      </c>
      <c r="BN213" s="25"/>
      <c r="BO213" s="168">
        <v>0</v>
      </c>
      <c r="BP213" s="25"/>
      <c r="BQ213" s="15">
        <v>0</v>
      </c>
      <c r="BR213" s="245"/>
      <c r="BS213" s="245"/>
      <c r="BT213" s="25"/>
      <c r="BU213" s="25"/>
      <c r="BV213" s="25"/>
      <c r="BW213" s="25"/>
      <c r="BX213" s="25"/>
      <c r="BY213" s="25"/>
      <c r="BZ213" s="25"/>
      <c r="CA213" s="25"/>
      <c r="CB213" s="25"/>
      <c r="CC213" s="25"/>
      <c r="CD213" s="25"/>
      <c r="CE213" s="25"/>
      <c r="CF213" s="25"/>
      <c r="CG213" s="25"/>
      <c r="CH213" s="25"/>
      <c r="CI213" s="25"/>
      <c r="CJ213" s="25"/>
      <c r="CK213" s="25"/>
      <c r="CL213" s="25"/>
      <c r="CM213" s="25"/>
      <c r="CN213" s="25"/>
      <c r="CO213" s="25"/>
      <c r="CP213" s="25"/>
      <c r="CQ213" s="25"/>
      <c r="CR213" s="25"/>
      <c r="CS213" s="25"/>
      <c r="CT213" s="25"/>
      <c r="CU213" s="25"/>
      <c r="CV213" s="25"/>
      <c r="CW213" s="25"/>
      <c r="CX213" s="25"/>
      <c r="CY213" s="25"/>
    </row>
    <row r="214" spans="1:103" customFormat="1" ht="21" hidden="1" customHeight="1">
      <c r="A214" s="40"/>
      <c r="B214" s="40"/>
      <c r="C214" s="38" t="s">
        <v>101</v>
      </c>
      <c r="D214" s="556" t="s">
        <v>1313</v>
      </c>
      <c r="E214" s="477">
        <v>11380</v>
      </c>
      <c r="F214" s="458">
        <v>44517</v>
      </c>
      <c r="G214" s="788"/>
      <c r="H214" s="319" t="s">
        <v>343</v>
      </c>
      <c r="I214" s="27">
        <v>44517</v>
      </c>
      <c r="J214" s="430" t="s">
        <v>1315</v>
      </c>
      <c r="K214" s="287" t="s">
        <v>1314</v>
      </c>
      <c r="L214" s="16">
        <v>5</v>
      </c>
      <c r="M214" s="16">
        <v>0</v>
      </c>
      <c r="N214" s="16">
        <v>5</v>
      </c>
      <c r="O214" s="16">
        <v>0</v>
      </c>
      <c r="P214" s="16"/>
      <c r="Q214" s="767">
        <v>0</v>
      </c>
      <c r="R214" s="767"/>
      <c r="S214" s="1114">
        <v>0</v>
      </c>
      <c r="T214" s="1114"/>
      <c r="U214" s="15"/>
      <c r="V214" s="769"/>
      <c r="W214" s="15"/>
      <c r="X214" s="769"/>
      <c r="Y214" s="766"/>
      <c r="Z214" s="769"/>
      <c r="AA214" s="15"/>
      <c r="AB214" s="769"/>
      <c r="AC214" s="15"/>
      <c r="AD214" s="769"/>
      <c r="AE214" s="15"/>
      <c r="AF214" s="769"/>
      <c r="AG214" s="15"/>
      <c r="AH214" s="769"/>
      <c r="AI214" s="15"/>
      <c r="AJ214" s="769"/>
      <c r="AK214" s="15"/>
      <c r="AL214" s="769"/>
      <c r="AM214" s="15"/>
      <c r="AN214" s="770"/>
      <c r="AO214" s="15"/>
      <c r="AP214" s="770"/>
      <c r="AQ214" s="15"/>
      <c r="AR214" s="770"/>
      <c r="AS214" s="15"/>
      <c r="AT214" s="770"/>
      <c r="AU214" s="15"/>
      <c r="AV214" s="770"/>
      <c r="AW214" s="15"/>
      <c r="AX214" s="770"/>
      <c r="AY214" s="15"/>
      <c r="AZ214" s="770"/>
      <c r="BA214" s="15"/>
      <c r="BB214" s="770"/>
      <c r="BC214" s="15"/>
      <c r="BD214" s="770"/>
      <c r="BE214" s="15"/>
      <c r="BF214" s="770"/>
      <c r="BG214" s="15"/>
      <c r="BH214" s="770"/>
      <c r="BI214" s="15"/>
      <c r="BJ214" s="770"/>
      <c r="BK214" s="15"/>
      <c r="BL214" s="770"/>
      <c r="BM214" s="168">
        <v>0</v>
      </c>
      <c r="BN214" s="25"/>
      <c r="BO214" s="168">
        <v>0</v>
      </c>
      <c r="BP214" s="25"/>
      <c r="BQ214" s="15">
        <v>0</v>
      </c>
      <c r="BR214" s="245"/>
      <c r="BS214" s="245"/>
      <c r="BT214" s="245"/>
      <c r="BU214" s="245"/>
      <c r="BV214" s="245"/>
      <c r="BW214" s="245"/>
      <c r="BX214" s="245"/>
      <c r="BY214" s="245"/>
      <c r="BZ214" s="245"/>
      <c r="CA214" s="245"/>
      <c r="CB214" s="245"/>
      <c r="CC214" s="245"/>
      <c r="CD214" s="245"/>
      <c r="CE214" s="245"/>
      <c r="CF214" s="245"/>
      <c r="CG214" s="245"/>
      <c r="CH214" s="245"/>
      <c r="CI214" s="245"/>
      <c r="CJ214" s="245"/>
      <c r="CK214" s="245"/>
      <c r="CL214" s="245"/>
      <c r="CM214" s="245"/>
      <c r="CN214" s="245"/>
      <c r="CO214" s="245"/>
      <c r="CP214" s="245"/>
      <c r="CQ214" s="245"/>
      <c r="CR214" s="245"/>
      <c r="CS214" s="245"/>
      <c r="CT214" s="245"/>
      <c r="CU214" s="245"/>
      <c r="CV214" s="245"/>
      <c r="CW214" s="245"/>
      <c r="CX214" s="25"/>
      <c r="CY214" s="25"/>
    </row>
    <row r="215" spans="1:103" customFormat="1" ht="21" hidden="1" customHeight="1">
      <c r="A215" s="40"/>
      <c r="B215" s="40"/>
      <c r="C215" s="38" t="s">
        <v>111</v>
      </c>
      <c r="D215" s="556" t="s">
        <v>246</v>
      </c>
      <c r="E215" s="477">
        <v>266</v>
      </c>
      <c r="F215" s="459">
        <v>41047</v>
      </c>
      <c r="G215" s="788"/>
      <c r="H215" s="319" t="s">
        <v>343</v>
      </c>
      <c r="I215" s="27">
        <v>37000</v>
      </c>
      <c r="J215" s="436" t="s">
        <v>1383</v>
      </c>
      <c r="K215" s="287" t="s">
        <v>1382</v>
      </c>
      <c r="L215" s="16">
        <v>0</v>
      </c>
      <c r="M215" s="16">
        <v>1</v>
      </c>
      <c r="N215" s="16">
        <v>1</v>
      </c>
      <c r="O215" s="16">
        <v>0</v>
      </c>
      <c r="P215" s="16"/>
      <c r="Q215" s="767">
        <v>0</v>
      </c>
      <c r="R215" s="767"/>
      <c r="S215" s="1114">
        <v>0</v>
      </c>
      <c r="T215" s="1114"/>
      <c r="U215" s="15"/>
      <c r="V215" s="769"/>
      <c r="W215" s="15"/>
      <c r="X215" s="769"/>
      <c r="Y215" s="766"/>
      <c r="Z215" s="769"/>
      <c r="AA215" s="15"/>
      <c r="AB215" s="769"/>
      <c r="AC215" s="15"/>
      <c r="AD215" s="769"/>
      <c r="AE215" s="15"/>
      <c r="AF215" s="769"/>
      <c r="AG215" s="15"/>
      <c r="AH215" s="769"/>
      <c r="AI215" s="15"/>
      <c r="AJ215" s="769"/>
      <c r="AK215" s="15"/>
      <c r="AL215" s="769"/>
      <c r="AM215" s="15"/>
      <c r="AN215" s="770"/>
      <c r="AO215" s="15"/>
      <c r="AP215" s="770"/>
      <c r="AQ215" s="15"/>
      <c r="AR215" s="770"/>
      <c r="AS215" s="15"/>
      <c r="AT215" s="770"/>
      <c r="AU215" s="15"/>
      <c r="AV215" s="770"/>
      <c r="AW215" s="15"/>
      <c r="AX215" s="770"/>
      <c r="AY215" s="15"/>
      <c r="AZ215" s="770"/>
      <c r="BA215" s="15"/>
      <c r="BB215" s="770"/>
      <c r="BC215" s="15"/>
      <c r="BD215" s="770"/>
      <c r="BE215" s="15"/>
      <c r="BF215" s="770"/>
      <c r="BG215" s="15"/>
      <c r="BH215" s="770"/>
      <c r="BI215" s="15"/>
      <c r="BJ215" s="770"/>
      <c r="BK215" s="15"/>
      <c r="BL215" s="770"/>
      <c r="BM215" s="168">
        <v>0</v>
      </c>
      <c r="BN215" s="25"/>
      <c r="BO215" s="168">
        <v>0</v>
      </c>
      <c r="BP215" s="25"/>
      <c r="BQ215" s="15">
        <v>0</v>
      </c>
      <c r="BR215" s="245"/>
      <c r="BS215" s="245"/>
      <c r="BT215" s="245"/>
      <c r="BU215" s="245"/>
      <c r="BV215" s="245"/>
      <c r="BW215" s="245"/>
      <c r="BX215" s="245"/>
      <c r="BY215" s="245"/>
      <c r="BZ215" s="245"/>
      <c r="CA215" s="245"/>
      <c r="CB215" s="245"/>
      <c r="CC215" s="245"/>
      <c r="CD215" s="245"/>
      <c r="CE215" s="245"/>
      <c r="CF215" s="245"/>
      <c r="CG215" s="245"/>
      <c r="CH215" s="245"/>
      <c r="CI215" s="245"/>
      <c r="CJ215" s="245"/>
      <c r="CK215" s="245"/>
      <c r="CL215" s="245"/>
      <c r="CM215" s="245"/>
      <c r="CN215" s="245"/>
      <c r="CO215" s="245"/>
      <c r="CP215" s="245"/>
      <c r="CQ215" s="245"/>
      <c r="CR215" s="245"/>
      <c r="CS215" s="245"/>
      <c r="CT215" s="245"/>
      <c r="CU215" s="245"/>
      <c r="CV215" s="245"/>
      <c r="CW215" s="245"/>
      <c r="CX215" s="245"/>
      <c r="CY215" s="245"/>
    </row>
    <row r="216" spans="1:103" s="245" customFormat="1" ht="21" hidden="1" customHeight="1">
      <c r="A216" s="15"/>
      <c r="B216" s="15"/>
      <c r="C216" s="38" t="s">
        <v>163</v>
      </c>
      <c r="D216" s="556" t="s">
        <v>249</v>
      </c>
      <c r="E216" s="488"/>
      <c r="F216" s="459">
        <v>42026</v>
      </c>
      <c r="G216" s="788"/>
      <c r="H216" s="272" t="s">
        <v>748</v>
      </c>
      <c r="I216" s="27">
        <v>43438</v>
      </c>
      <c r="J216" s="429"/>
      <c r="K216" s="272"/>
      <c r="L216" s="16">
        <v>0</v>
      </c>
      <c r="M216" s="16">
        <v>0</v>
      </c>
      <c r="N216" s="16">
        <v>0</v>
      </c>
      <c r="O216" s="16">
        <v>0</v>
      </c>
      <c r="P216" s="16"/>
      <c r="Q216" s="767">
        <v>0</v>
      </c>
      <c r="R216" s="767"/>
      <c r="S216" s="1114">
        <v>0</v>
      </c>
      <c r="T216" s="1114"/>
      <c r="U216" s="15"/>
      <c r="V216" s="769"/>
      <c r="W216" s="15"/>
      <c r="X216" s="769"/>
      <c r="Y216" s="766"/>
      <c r="Z216" s="769"/>
      <c r="AA216" s="15"/>
      <c r="AB216" s="769"/>
      <c r="AC216" s="15"/>
      <c r="AD216" s="769"/>
      <c r="AE216" s="15"/>
      <c r="AF216" s="769"/>
      <c r="AG216" s="15"/>
      <c r="AH216" s="769"/>
      <c r="AI216" s="15"/>
      <c r="AJ216" s="769"/>
      <c r="AK216" s="15"/>
      <c r="AL216" s="769"/>
      <c r="AM216" s="15"/>
      <c r="AN216" s="770"/>
      <c r="AO216" s="15"/>
      <c r="AP216" s="770"/>
      <c r="AQ216" s="15"/>
      <c r="AR216" s="770"/>
      <c r="AS216" s="15"/>
      <c r="AT216" s="770"/>
      <c r="AU216" s="15"/>
      <c r="AV216" s="770"/>
      <c r="AW216" s="15"/>
      <c r="AX216" s="770"/>
      <c r="AY216" s="15"/>
      <c r="AZ216" s="770"/>
      <c r="BA216" s="15"/>
      <c r="BB216" s="770"/>
      <c r="BC216" s="15"/>
      <c r="BD216" s="770"/>
      <c r="BE216" s="15"/>
      <c r="BF216" s="770"/>
      <c r="BG216" s="15"/>
      <c r="BH216" s="770"/>
      <c r="BI216" s="15"/>
      <c r="BJ216" s="770"/>
      <c r="BK216" s="15"/>
      <c r="BL216" s="770"/>
      <c r="BM216" s="168">
        <v>0</v>
      </c>
      <c r="BN216" s="25"/>
      <c r="BO216" s="168">
        <v>0</v>
      </c>
      <c r="BP216" s="25"/>
      <c r="BQ216" s="15">
        <v>0</v>
      </c>
    </row>
    <row r="217" spans="1:103" s="245" customFormat="1" ht="21" hidden="1" customHeight="1">
      <c r="A217" s="40"/>
      <c r="B217" s="40"/>
      <c r="C217" s="38" t="s">
        <v>165</v>
      </c>
      <c r="D217" s="556" t="s">
        <v>1663</v>
      </c>
      <c r="E217" s="488"/>
      <c r="F217" s="457">
        <v>42665</v>
      </c>
      <c r="G217" s="788"/>
      <c r="H217" s="272" t="s">
        <v>748</v>
      </c>
      <c r="I217" s="27">
        <v>42832</v>
      </c>
      <c r="J217" s="427"/>
      <c r="K217" s="272"/>
      <c r="L217" s="16">
        <v>0</v>
      </c>
      <c r="M217" s="16">
        <v>0</v>
      </c>
      <c r="N217" s="16">
        <v>0</v>
      </c>
      <c r="O217" s="16">
        <v>0</v>
      </c>
      <c r="P217" s="16"/>
      <c r="Q217" s="767">
        <v>0</v>
      </c>
      <c r="R217" s="767"/>
      <c r="S217" s="1114">
        <v>0</v>
      </c>
      <c r="T217" s="1114"/>
      <c r="U217" s="15"/>
      <c r="V217" s="769"/>
      <c r="W217" s="15"/>
      <c r="X217" s="769"/>
      <c r="Y217" s="766"/>
      <c r="Z217" s="769"/>
      <c r="AA217" s="15"/>
      <c r="AB217" s="769"/>
      <c r="AC217" s="15"/>
      <c r="AD217" s="769"/>
      <c r="AE217" s="15"/>
      <c r="AF217" s="769"/>
      <c r="AG217" s="15"/>
      <c r="AH217" s="769"/>
      <c r="AI217" s="15"/>
      <c r="AJ217" s="769"/>
      <c r="AK217" s="15"/>
      <c r="AL217" s="769"/>
      <c r="AM217" s="15"/>
      <c r="AN217" s="770"/>
      <c r="AO217" s="15"/>
      <c r="AP217" s="770"/>
      <c r="AQ217" s="15"/>
      <c r="AR217" s="770"/>
      <c r="AS217" s="15"/>
      <c r="AT217" s="770"/>
      <c r="AU217" s="15"/>
      <c r="AV217" s="770"/>
      <c r="AW217" s="15"/>
      <c r="AX217" s="770"/>
      <c r="AY217" s="15"/>
      <c r="AZ217" s="770"/>
      <c r="BA217" s="15"/>
      <c r="BB217" s="770"/>
      <c r="BC217" s="15"/>
      <c r="BD217" s="770"/>
      <c r="BE217" s="15"/>
      <c r="BF217" s="770"/>
      <c r="BG217" s="15"/>
      <c r="BH217" s="770"/>
      <c r="BI217" s="15"/>
      <c r="BJ217" s="770"/>
      <c r="BK217" s="15"/>
      <c r="BL217" s="770"/>
      <c r="BM217" s="168">
        <v>0</v>
      </c>
      <c r="BN217" s="25"/>
      <c r="BO217" s="168">
        <v>0</v>
      </c>
      <c r="BP217" s="25"/>
      <c r="BQ217" s="15">
        <v>0</v>
      </c>
    </row>
    <row r="218" spans="1:103" s="245" customFormat="1" ht="21" hidden="1" customHeight="1">
      <c r="A218" s="40"/>
      <c r="B218" s="40"/>
      <c r="C218" s="38" t="s">
        <v>179</v>
      </c>
      <c r="D218" s="556" t="s">
        <v>1203</v>
      </c>
      <c r="E218" s="488"/>
      <c r="F218" s="457">
        <v>44323</v>
      </c>
      <c r="G218" s="788"/>
      <c r="H218" s="272" t="s">
        <v>748</v>
      </c>
      <c r="I218" s="27">
        <v>44313</v>
      </c>
      <c r="J218" s="427"/>
      <c r="K218" s="272"/>
      <c r="L218" s="16">
        <v>0</v>
      </c>
      <c r="M218" s="16">
        <v>0</v>
      </c>
      <c r="N218" s="16">
        <v>0</v>
      </c>
      <c r="O218" s="16">
        <v>0</v>
      </c>
      <c r="P218" s="16"/>
      <c r="Q218" s="767">
        <v>0</v>
      </c>
      <c r="R218" s="767"/>
      <c r="S218" s="1114">
        <v>0</v>
      </c>
      <c r="T218" s="1114"/>
      <c r="U218" s="15"/>
      <c r="V218" s="769"/>
      <c r="W218" s="15"/>
      <c r="X218" s="769"/>
      <c r="Y218" s="766"/>
      <c r="Z218" s="769"/>
      <c r="AA218" s="15"/>
      <c r="AB218" s="769"/>
      <c r="AC218" s="15"/>
      <c r="AD218" s="769"/>
      <c r="AE218" s="15"/>
      <c r="AF218" s="769"/>
      <c r="AG218" s="15"/>
      <c r="AH218" s="769"/>
      <c r="AI218" s="15"/>
      <c r="AJ218" s="769"/>
      <c r="AK218" s="15"/>
      <c r="AL218" s="769"/>
      <c r="AM218" s="15"/>
      <c r="AN218" s="770"/>
      <c r="AO218" s="15"/>
      <c r="AP218" s="770"/>
      <c r="AQ218" s="15"/>
      <c r="AR218" s="770"/>
      <c r="AS218" s="15"/>
      <c r="AT218" s="770"/>
      <c r="AU218" s="15"/>
      <c r="AV218" s="770"/>
      <c r="AW218" s="15"/>
      <c r="AX218" s="770"/>
      <c r="AY218" s="15"/>
      <c r="AZ218" s="770"/>
      <c r="BA218" s="15"/>
      <c r="BB218" s="770"/>
      <c r="BC218" s="15"/>
      <c r="BD218" s="770"/>
      <c r="BE218" s="15"/>
      <c r="BF218" s="770"/>
      <c r="BG218" s="15"/>
      <c r="BH218" s="770"/>
      <c r="BI218" s="15"/>
      <c r="BJ218" s="770"/>
      <c r="BK218" s="15"/>
      <c r="BL218" s="770"/>
      <c r="BM218" s="168">
        <v>0</v>
      </c>
      <c r="BN218" s="25"/>
      <c r="BO218" s="168">
        <v>0</v>
      </c>
      <c r="BP218" s="25"/>
      <c r="BQ218" s="15">
        <v>0</v>
      </c>
    </row>
    <row r="219" spans="1:103" hidden="1"/>
    <row r="220" spans="1:103" s="50" customFormat="1" ht="54" hidden="1" customHeight="1">
      <c r="C220" s="49"/>
      <c r="D220" s="49" t="s">
        <v>1691</v>
      </c>
      <c r="E220" s="191"/>
      <c r="F220" s="465"/>
      <c r="G220" s="191"/>
      <c r="H220" s="257"/>
      <c r="I220" s="35"/>
      <c r="J220" s="3"/>
      <c r="K220" s="257"/>
      <c r="U220" s="49"/>
      <c r="W220" s="49"/>
      <c r="Y220" s="49"/>
      <c r="AA220" s="49"/>
      <c r="AC220" s="49"/>
      <c r="AE220" s="49"/>
      <c r="AG220" s="49"/>
      <c r="AI220" s="49"/>
      <c r="AK220" s="49"/>
      <c r="AM220" s="49"/>
      <c r="AO220" s="49"/>
      <c r="AQ220" s="49"/>
      <c r="AS220" s="49"/>
      <c r="AU220" s="49"/>
      <c r="AW220" s="49"/>
      <c r="AY220" s="49"/>
      <c r="BA220" s="49"/>
      <c r="BC220" s="49"/>
      <c r="BE220" s="49"/>
      <c r="BG220" s="49"/>
      <c r="BI220" s="49"/>
      <c r="BK220" s="49"/>
      <c r="CS220" s="254"/>
      <c r="CT220" s="254"/>
      <c r="CU220" s="254"/>
      <c r="CW220" s="254"/>
    </row>
    <row r="221" spans="1:103" hidden="1"/>
    <row r="222" spans="1:103" s="157" customFormat="1" ht="34.5" hidden="1" customHeight="1">
      <c r="A222" s="279" t="s">
        <v>11</v>
      </c>
      <c r="B222" s="279" t="s">
        <v>1011</v>
      </c>
      <c r="C222" s="288" t="s">
        <v>12</v>
      </c>
      <c r="D222" s="365" t="s">
        <v>857</v>
      </c>
      <c r="E222" s="478"/>
      <c r="F222" s="343" t="s">
        <v>14</v>
      </c>
      <c r="G222" s="478"/>
      <c r="H222" s="291" t="s">
        <v>1611</v>
      </c>
      <c r="I222" s="256" t="s">
        <v>1612</v>
      </c>
      <c r="J222" s="291"/>
      <c r="K222" s="291"/>
      <c r="L222" s="279" t="s">
        <v>1353</v>
      </c>
      <c r="M222" s="279" t="s">
        <v>1551</v>
      </c>
      <c r="N222" s="279" t="s">
        <v>1552</v>
      </c>
      <c r="O222" s="279" t="s">
        <v>1482</v>
      </c>
      <c r="P222" s="279"/>
      <c r="Q222" s="825" t="s">
        <v>1482</v>
      </c>
      <c r="R222" s="825"/>
      <c r="S222" s="1133" t="s">
        <v>878</v>
      </c>
      <c r="T222" s="1133"/>
      <c r="U222" s="279"/>
      <c r="V222" s="825"/>
      <c r="W222" s="279"/>
      <c r="X222" s="825"/>
      <c r="Y222" s="825"/>
      <c r="Z222" s="825"/>
      <c r="AA222" s="279"/>
      <c r="AB222" s="825"/>
      <c r="AC222" s="279"/>
      <c r="AD222" s="825"/>
      <c r="AE222" s="279"/>
      <c r="AF222" s="825"/>
      <c r="AG222" s="279"/>
      <c r="AH222" s="825"/>
      <c r="AI222" s="279"/>
      <c r="AJ222" s="825"/>
      <c r="AK222" s="279"/>
      <c r="AL222" s="825"/>
      <c r="AM222" s="279"/>
      <c r="AN222" s="825"/>
      <c r="AO222" s="279"/>
      <c r="AP222" s="825"/>
      <c r="AQ222" s="279"/>
      <c r="AR222" s="825"/>
      <c r="AS222" s="279"/>
      <c r="AT222" s="825"/>
      <c r="AU222" s="279"/>
      <c r="AV222" s="825"/>
      <c r="AW222" s="279"/>
      <c r="AX222" s="825"/>
      <c r="AY222" s="279"/>
      <c r="AZ222" s="825"/>
      <c r="BA222" s="279"/>
      <c r="BB222" s="825"/>
      <c r="BC222" s="279"/>
      <c r="BD222" s="825"/>
      <c r="BE222" s="279"/>
      <c r="BF222" s="825"/>
      <c r="BG222" s="279"/>
      <c r="BH222" s="825"/>
      <c r="BI222" s="279"/>
      <c r="BJ222" s="825"/>
      <c r="BK222" s="279"/>
      <c r="BL222" s="825"/>
      <c r="BM222" s="12" t="s">
        <v>878</v>
      </c>
      <c r="BN222" s="13"/>
      <c r="BO222" s="12" t="s">
        <v>879</v>
      </c>
      <c r="BQ222" s="14" t="s">
        <v>1482</v>
      </c>
    </row>
    <row r="223" spans="1:103" s="25" customFormat="1" ht="21" hidden="1" customHeight="1">
      <c r="A223" s="40"/>
      <c r="B223" s="40"/>
      <c r="C223" s="38" t="s">
        <v>81</v>
      </c>
      <c r="D223" s="556" t="s">
        <v>1192</v>
      </c>
      <c r="E223" s="488"/>
      <c r="F223" s="457">
        <v>44321</v>
      </c>
      <c r="G223" s="788"/>
      <c r="H223" s="272" t="s">
        <v>748</v>
      </c>
      <c r="I223" s="27">
        <v>44327</v>
      </c>
      <c r="J223" s="427"/>
      <c r="K223" s="272"/>
      <c r="L223" s="16">
        <v>21</v>
      </c>
      <c r="M223" s="16">
        <v>0</v>
      </c>
      <c r="N223" s="16">
        <v>21</v>
      </c>
      <c r="O223" s="16">
        <v>0</v>
      </c>
      <c r="P223" s="16"/>
      <c r="Q223" s="767">
        <v>0</v>
      </c>
      <c r="R223" s="767"/>
      <c r="S223" s="1114">
        <v>0</v>
      </c>
      <c r="T223" s="1114"/>
      <c r="U223" s="15"/>
      <c r="V223" s="769"/>
      <c r="W223" s="15"/>
      <c r="X223" s="769"/>
      <c r="Y223" s="766"/>
      <c r="Z223" s="769"/>
      <c r="AA223" s="15"/>
      <c r="AB223" s="769"/>
      <c r="AC223" s="15"/>
      <c r="AD223" s="769"/>
      <c r="AE223" s="15"/>
      <c r="AF223" s="769"/>
      <c r="AG223" s="15"/>
      <c r="AH223" s="769"/>
      <c r="AI223" s="15"/>
      <c r="AJ223" s="769"/>
      <c r="AK223" s="15"/>
      <c r="AL223" s="769"/>
      <c r="AM223" s="15"/>
      <c r="AN223" s="770"/>
      <c r="AO223" s="15"/>
      <c r="AP223" s="770"/>
      <c r="AQ223" s="15"/>
      <c r="AR223" s="770"/>
      <c r="AS223" s="15"/>
      <c r="AT223" s="770"/>
      <c r="AU223" s="15"/>
      <c r="AV223" s="770"/>
      <c r="AW223" s="15"/>
      <c r="AX223" s="770"/>
      <c r="AY223" s="15"/>
      <c r="AZ223" s="770"/>
      <c r="BA223" s="15"/>
      <c r="BB223" s="770"/>
      <c r="BC223" s="15"/>
      <c r="BD223" s="770"/>
      <c r="BE223" s="15"/>
      <c r="BF223" s="770"/>
      <c r="BG223" s="15"/>
      <c r="BH223" s="770"/>
      <c r="BI223" s="15"/>
      <c r="BJ223" s="770"/>
      <c r="BK223" s="15"/>
      <c r="BL223" s="770"/>
      <c r="BM223" s="168">
        <f>COUNT(U223:AK223)</f>
        <v>0</v>
      </c>
      <c r="BO223" s="168">
        <f>COUNT(AM223:BK223)</f>
        <v>0</v>
      </c>
      <c r="BQ223" s="15">
        <f>SUM(BM223,BO223)</f>
        <v>0</v>
      </c>
      <c r="BR223" s="245"/>
      <c r="BS223" s="245"/>
      <c r="BT223" s="245"/>
      <c r="BU223" s="245"/>
    </row>
    <row r="224" spans="1:103" s="245" customFormat="1" ht="21" hidden="1" customHeight="1">
      <c r="A224" s="40"/>
      <c r="B224" s="40"/>
      <c r="C224" s="38" t="s">
        <v>180</v>
      </c>
      <c r="D224" s="556" t="s">
        <v>1249</v>
      </c>
      <c r="E224" s="488"/>
      <c r="F224" s="457">
        <v>44347</v>
      </c>
      <c r="G224" s="788"/>
      <c r="H224" s="272" t="s">
        <v>748</v>
      </c>
      <c r="I224" s="27">
        <v>44326</v>
      </c>
      <c r="J224" s="427"/>
      <c r="K224" s="272"/>
      <c r="L224" s="16">
        <v>0</v>
      </c>
      <c r="M224" s="16">
        <v>0</v>
      </c>
      <c r="N224" s="16">
        <v>0</v>
      </c>
      <c r="O224" s="16">
        <v>0</v>
      </c>
      <c r="P224" s="16"/>
      <c r="Q224" s="767">
        <v>0</v>
      </c>
      <c r="R224" s="767"/>
      <c r="S224" s="1114">
        <v>0</v>
      </c>
      <c r="T224" s="1114"/>
      <c r="U224" s="15"/>
      <c r="V224" s="769"/>
      <c r="W224" s="15"/>
      <c r="X224" s="769"/>
      <c r="Y224" s="766"/>
      <c r="Z224" s="769"/>
      <c r="AA224" s="15"/>
      <c r="AB224" s="769"/>
      <c r="AC224" s="15"/>
      <c r="AD224" s="769"/>
      <c r="AE224" s="15"/>
      <c r="AF224" s="769"/>
      <c r="AG224" s="15"/>
      <c r="AH224" s="769"/>
      <c r="AI224" s="15"/>
      <c r="AJ224" s="769"/>
      <c r="AK224" s="15"/>
      <c r="AL224" s="769"/>
      <c r="AM224" s="15"/>
      <c r="AN224" s="770"/>
      <c r="AO224" s="15"/>
      <c r="AP224" s="770"/>
      <c r="AQ224" s="15"/>
      <c r="AR224" s="770"/>
      <c r="AS224" s="15"/>
      <c r="AT224" s="770"/>
      <c r="AU224" s="15"/>
      <c r="AV224" s="770"/>
      <c r="AW224" s="15"/>
      <c r="AX224" s="770"/>
      <c r="AY224" s="15"/>
      <c r="AZ224" s="770"/>
      <c r="BA224" s="15"/>
      <c r="BB224" s="770"/>
      <c r="BC224" s="15"/>
      <c r="BD224" s="770"/>
      <c r="BE224" s="15"/>
      <c r="BF224" s="770"/>
      <c r="BG224" s="15"/>
      <c r="BH224" s="770"/>
      <c r="BI224" s="15"/>
      <c r="BJ224" s="770"/>
      <c r="BK224" s="15"/>
      <c r="BL224" s="770"/>
      <c r="BM224" s="168">
        <f>COUNT(U224:AK224)</f>
        <v>0</v>
      </c>
      <c r="BN224" s="25"/>
      <c r="BO224" s="168">
        <f>COUNT(AM224:BK224)</f>
        <v>0</v>
      </c>
      <c r="BP224" s="25"/>
      <c r="BQ224" s="15">
        <f>SUM(BM224,BO224)</f>
        <v>0</v>
      </c>
    </row>
    <row r="225" spans="1:101" hidden="1"/>
    <row r="226" spans="1:101" s="45" customFormat="1" ht="54" hidden="1" customHeight="1">
      <c r="C226" s="49"/>
      <c r="D226" s="49" t="s">
        <v>1692</v>
      </c>
      <c r="E226" s="191"/>
      <c r="F226" s="463"/>
      <c r="G226" s="191"/>
      <c r="H226" s="46"/>
      <c r="I226" s="35"/>
      <c r="J226" s="61"/>
      <c r="K226" s="46"/>
      <c r="U226" s="49"/>
      <c r="W226" s="49"/>
      <c r="Y226" s="49"/>
      <c r="AA226" s="49"/>
      <c r="AC226" s="49"/>
      <c r="AE226" s="49"/>
      <c r="AG226" s="49"/>
      <c r="AI226" s="49"/>
      <c r="AK226" s="49"/>
      <c r="AM226" s="49"/>
      <c r="AO226" s="49"/>
      <c r="AQ226" s="49"/>
      <c r="AS226" s="49"/>
      <c r="AU226" s="49"/>
      <c r="AW226" s="49"/>
      <c r="AY226" s="49"/>
      <c r="BA226" s="49"/>
      <c r="BC226" s="49"/>
      <c r="BE226" s="49"/>
      <c r="BG226" s="49"/>
      <c r="BI226" s="49"/>
      <c r="BK226" s="49"/>
    </row>
    <row r="227" spans="1:101" hidden="1"/>
    <row r="228" spans="1:101" s="157" customFormat="1" ht="35.25" hidden="1" customHeight="1">
      <c r="A228" s="279" t="s">
        <v>11</v>
      </c>
      <c r="B228" s="279" t="s">
        <v>1011</v>
      </c>
      <c r="C228" s="288" t="s">
        <v>12</v>
      </c>
      <c r="D228" s="365" t="s">
        <v>857</v>
      </c>
      <c r="E228" s="478"/>
      <c r="F228" s="343" t="s">
        <v>14</v>
      </c>
      <c r="G228" s="478"/>
      <c r="H228" s="256" t="s">
        <v>297</v>
      </c>
      <c r="I228" s="256" t="s">
        <v>15</v>
      </c>
      <c r="J228" s="291"/>
      <c r="K228" s="256"/>
      <c r="L228" s="279"/>
      <c r="M228" s="279" t="s">
        <v>1262</v>
      </c>
      <c r="N228" s="279"/>
      <c r="O228" s="279" t="s">
        <v>1262</v>
      </c>
      <c r="P228" s="279"/>
      <c r="Q228" s="825" t="s">
        <v>1262</v>
      </c>
      <c r="R228" s="825"/>
      <c r="S228" s="1133" t="s">
        <v>878</v>
      </c>
      <c r="T228" s="1133"/>
      <c r="U228" s="279">
        <v>2</v>
      </c>
      <c r="V228" s="825"/>
      <c r="W228" s="279">
        <v>9</v>
      </c>
      <c r="X228" s="825"/>
      <c r="Y228" s="825"/>
      <c r="Z228" s="825"/>
      <c r="AA228" s="279">
        <v>16</v>
      </c>
      <c r="AB228" s="825"/>
      <c r="AC228" s="279">
        <v>30</v>
      </c>
      <c r="AD228" s="825"/>
      <c r="AE228" s="279">
        <v>6</v>
      </c>
      <c r="AF228" s="825"/>
      <c r="AG228" s="279">
        <v>13</v>
      </c>
      <c r="AH228" s="825"/>
      <c r="AI228" s="279">
        <v>20</v>
      </c>
      <c r="AJ228" s="825"/>
      <c r="AK228" s="279">
        <v>27</v>
      </c>
      <c r="AL228" s="825"/>
      <c r="AM228" s="279">
        <v>4</v>
      </c>
      <c r="AN228" s="825"/>
      <c r="AO228" s="279">
        <v>11</v>
      </c>
      <c r="AP228" s="825"/>
      <c r="AQ228" s="279">
        <v>18</v>
      </c>
      <c r="AR228" s="825"/>
      <c r="AS228" s="279">
        <v>25</v>
      </c>
      <c r="AT228" s="825"/>
      <c r="AU228" s="279">
        <v>1</v>
      </c>
      <c r="AV228" s="825"/>
      <c r="AW228" s="279">
        <v>8</v>
      </c>
      <c r="AX228" s="825"/>
      <c r="AY228" s="279"/>
      <c r="AZ228" s="825"/>
      <c r="BA228" s="279">
        <v>15</v>
      </c>
      <c r="BB228" s="825"/>
      <c r="BC228" s="279">
        <v>29</v>
      </c>
      <c r="BD228" s="825"/>
      <c r="BE228" s="279">
        <v>5</v>
      </c>
      <c r="BF228" s="825"/>
      <c r="BG228" s="279">
        <v>12</v>
      </c>
      <c r="BH228" s="825"/>
      <c r="BI228" s="279"/>
      <c r="BJ228" s="825"/>
      <c r="BK228" s="279">
        <v>26</v>
      </c>
      <c r="BL228" s="825"/>
      <c r="BM228" s="12" t="s">
        <v>878</v>
      </c>
      <c r="BN228" s="13"/>
      <c r="BO228" s="12" t="s">
        <v>879</v>
      </c>
      <c r="BQ228" s="14" t="s">
        <v>1262</v>
      </c>
    </row>
    <row r="229" spans="1:101" s="245" customFormat="1" ht="21" hidden="1" customHeight="1">
      <c r="A229" s="40"/>
      <c r="B229" s="40"/>
      <c r="C229" s="38" t="s">
        <v>152</v>
      </c>
      <c r="D229" s="556" t="s">
        <v>278</v>
      </c>
      <c r="E229" s="488"/>
      <c r="F229" s="459">
        <v>38927</v>
      </c>
      <c r="G229" s="788"/>
      <c r="H229" s="272" t="s">
        <v>923</v>
      </c>
      <c r="I229" s="27">
        <v>25062</v>
      </c>
      <c r="J229" s="429"/>
      <c r="K229" s="272"/>
      <c r="L229" s="16">
        <v>0</v>
      </c>
      <c r="M229" s="16">
        <v>0</v>
      </c>
      <c r="N229" s="16"/>
      <c r="O229" s="16">
        <v>0</v>
      </c>
      <c r="P229" s="16"/>
      <c r="Q229" s="767">
        <v>0</v>
      </c>
      <c r="R229" s="767"/>
      <c r="S229" s="1114">
        <v>0</v>
      </c>
      <c r="T229" s="1114"/>
      <c r="U229" s="15"/>
      <c r="V229" s="769"/>
      <c r="W229" s="15"/>
      <c r="X229" s="769"/>
      <c r="Y229" s="766"/>
      <c r="Z229" s="769"/>
      <c r="AA229" s="15"/>
      <c r="AB229" s="769"/>
      <c r="AC229" s="15"/>
      <c r="AD229" s="769"/>
      <c r="AE229" s="15"/>
      <c r="AF229" s="769"/>
      <c r="AG229" s="15"/>
      <c r="AH229" s="769"/>
      <c r="AI229" s="15"/>
      <c r="AJ229" s="769"/>
      <c r="AK229" s="15"/>
      <c r="AL229" s="769"/>
      <c r="AM229" s="15"/>
      <c r="AN229" s="770"/>
      <c r="AO229" s="15"/>
      <c r="AP229" s="770"/>
      <c r="AQ229" s="15"/>
      <c r="AR229" s="770"/>
      <c r="AS229" s="15"/>
      <c r="AT229" s="770"/>
      <c r="AU229" s="15"/>
      <c r="AV229" s="770"/>
      <c r="AW229" s="15"/>
      <c r="AX229" s="770"/>
      <c r="AY229" s="15"/>
      <c r="AZ229" s="770"/>
      <c r="BA229" s="15"/>
      <c r="BB229" s="770"/>
      <c r="BC229" s="15"/>
      <c r="BD229" s="770"/>
      <c r="BE229" s="15"/>
      <c r="BF229" s="770"/>
      <c r="BG229" s="15"/>
      <c r="BH229" s="770"/>
      <c r="BI229" s="15"/>
      <c r="BJ229" s="770"/>
      <c r="BK229" s="15"/>
      <c r="BL229" s="770"/>
      <c r="BM229" s="168">
        <f t="shared" ref="BM229:BM244" si="31">COUNT(U229:AK229)</f>
        <v>0</v>
      </c>
      <c r="BN229" s="25"/>
      <c r="BO229" s="168">
        <f t="shared" ref="BO229:BO244" si="32">COUNT(AM229:BK229)</f>
        <v>0</v>
      </c>
      <c r="BP229" s="25"/>
      <c r="BQ229" s="15">
        <f t="shared" ref="BQ229:BQ244" si="33">SUM(BM229,BO229)</f>
        <v>0</v>
      </c>
    </row>
    <row r="230" spans="1:101" s="245" customFormat="1" ht="21" hidden="1" customHeight="1">
      <c r="A230" s="15"/>
      <c r="B230" s="15"/>
      <c r="C230" s="38" t="s">
        <v>97</v>
      </c>
      <c r="D230" s="556" t="s">
        <v>104</v>
      </c>
      <c r="E230" s="488"/>
      <c r="F230" s="459">
        <v>41914</v>
      </c>
      <c r="G230" s="788"/>
      <c r="H230" s="272" t="s">
        <v>923</v>
      </c>
      <c r="I230" s="27">
        <v>39856</v>
      </c>
      <c r="J230" s="429"/>
      <c r="K230" s="272"/>
      <c r="L230" s="16">
        <v>0</v>
      </c>
      <c r="M230" s="16">
        <v>0</v>
      </c>
      <c r="N230" s="16"/>
      <c r="O230" s="16">
        <v>0</v>
      </c>
      <c r="P230" s="16"/>
      <c r="Q230" s="767">
        <v>0</v>
      </c>
      <c r="R230" s="767"/>
      <c r="S230" s="1114">
        <v>0</v>
      </c>
      <c r="T230" s="1114"/>
      <c r="U230" s="15"/>
      <c r="V230" s="769"/>
      <c r="W230" s="15"/>
      <c r="X230" s="769"/>
      <c r="Y230" s="766"/>
      <c r="Z230" s="769"/>
      <c r="AA230" s="15"/>
      <c r="AB230" s="769"/>
      <c r="AC230" s="15"/>
      <c r="AD230" s="769"/>
      <c r="AE230" s="15"/>
      <c r="AF230" s="769"/>
      <c r="AG230" s="15"/>
      <c r="AH230" s="769"/>
      <c r="AI230" s="15"/>
      <c r="AJ230" s="769"/>
      <c r="AK230" s="15"/>
      <c r="AL230" s="769"/>
      <c r="AM230" s="15"/>
      <c r="AN230" s="770"/>
      <c r="AO230" s="15"/>
      <c r="AP230" s="770"/>
      <c r="AQ230" s="15"/>
      <c r="AR230" s="770"/>
      <c r="AS230" s="15"/>
      <c r="AT230" s="770"/>
      <c r="AU230" s="15"/>
      <c r="AV230" s="770"/>
      <c r="AW230" s="15"/>
      <c r="AX230" s="770"/>
      <c r="AY230" s="15"/>
      <c r="AZ230" s="770"/>
      <c r="BA230" s="15"/>
      <c r="BB230" s="770"/>
      <c r="BC230" s="15"/>
      <c r="BD230" s="770"/>
      <c r="BE230" s="15"/>
      <c r="BF230" s="770"/>
      <c r="BG230" s="15"/>
      <c r="BH230" s="770"/>
      <c r="BI230" s="15"/>
      <c r="BJ230" s="770"/>
      <c r="BK230" s="15"/>
      <c r="BL230" s="770"/>
      <c r="BM230" s="168">
        <f t="shared" si="31"/>
        <v>0</v>
      </c>
      <c r="BN230" s="25"/>
      <c r="BO230" s="168">
        <f t="shared" si="32"/>
        <v>0</v>
      </c>
      <c r="BP230" s="25"/>
      <c r="BQ230" s="15">
        <f t="shared" si="33"/>
        <v>0</v>
      </c>
      <c r="BR230" s="25"/>
      <c r="BS230" s="25"/>
      <c r="BT230" s="25"/>
      <c r="BU230" s="25"/>
      <c r="BV230" s="25"/>
      <c r="BW230" s="25"/>
      <c r="BX230" s="25"/>
      <c r="BY230" s="25"/>
      <c r="BZ230" s="25"/>
      <c r="CA230" s="25"/>
      <c r="CB230" s="25"/>
      <c r="CC230" s="25"/>
      <c r="CD230" s="25"/>
      <c r="CE230" s="25"/>
      <c r="CF230" s="25"/>
      <c r="CG230" s="25"/>
      <c r="CH230" s="25"/>
      <c r="CI230" s="25"/>
      <c r="CJ230" s="25"/>
      <c r="CK230" s="25"/>
      <c r="CL230" s="25"/>
      <c r="CM230" s="25"/>
      <c r="CN230" s="25"/>
      <c r="CO230" s="25"/>
      <c r="CP230" s="25"/>
      <c r="CQ230" s="25"/>
      <c r="CR230" s="25"/>
      <c r="CS230" s="25"/>
      <c r="CT230" s="25"/>
      <c r="CU230" s="25"/>
      <c r="CV230" s="25"/>
      <c r="CW230" s="25"/>
    </row>
    <row r="231" spans="1:101" s="245" customFormat="1" ht="21" hidden="1" customHeight="1">
      <c r="A231" s="40"/>
      <c r="B231" s="40"/>
      <c r="C231" s="38" t="s">
        <v>191</v>
      </c>
      <c r="D231" s="556" t="s">
        <v>1221</v>
      </c>
      <c r="E231" s="488"/>
      <c r="F231" s="459">
        <v>44257</v>
      </c>
      <c r="G231" s="788"/>
      <c r="H231" s="272" t="s">
        <v>923</v>
      </c>
      <c r="I231" s="27">
        <v>39381</v>
      </c>
      <c r="J231" s="429"/>
      <c r="K231" s="272"/>
      <c r="L231" s="16">
        <v>0</v>
      </c>
      <c r="M231" s="16">
        <v>0</v>
      </c>
      <c r="N231" s="16"/>
      <c r="O231" s="16">
        <v>0</v>
      </c>
      <c r="P231" s="16"/>
      <c r="Q231" s="767">
        <v>0</v>
      </c>
      <c r="R231" s="767"/>
      <c r="S231" s="1114">
        <v>0</v>
      </c>
      <c r="T231" s="1114"/>
      <c r="U231" s="15"/>
      <c r="V231" s="769"/>
      <c r="W231" s="15"/>
      <c r="X231" s="769"/>
      <c r="Y231" s="766"/>
      <c r="Z231" s="769"/>
      <c r="AA231" s="15"/>
      <c r="AB231" s="769"/>
      <c r="AC231" s="15"/>
      <c r="AD231" s="769"/>
      <c r="AE231" s="15"/>
      <c r="AF231" s="769"/>
      <c r="AG231" s="15"/>
      <c r="AH231" s="769"/>
      <c r="AI231" s="15"/>
      <c r="AJ231" s="769"/>
      <c r="AK231" s="15"/>
      <c r="AL231" s="769"/>
      <c r="AM231" s="15"/>
      <c r="AN231" s="770"/>
      <c r="AO231" s="15"/>
      <c r="AP231" s="770"/>
      <c r="AQ231" s="15"/>
      <c r="AR231" s="770"/>
      <c r="AS231" s="15"/>
      <c r="AT231" s="770"/>
      <c r="AU231" s="15"/>
      <c r="AV231" s="770"/>
      <c r="AW231" s="15"/>
      <c r="AX231" s="770"/>
      <c r="AY231" s="15"/>
      <c r="AZ231" s="770"/>
      <c r="BA231" s="15"/>
      <c r="BB231" s="770"/>
      <c r="BC231" s="15"/>
      <c r="BD231" s="770"/>
      <c r="BE231" s="15"/>
      <c r="BF231" s="770"/>
      <c r="BG231" s="15"/>
      <c r="BH231" s="770"/>
      <c r="BI231" s="15"/>
      <c r="BJ231" s="770"/>
      <c r="BK231" s="15"/>
      <c r="BL231" s="770"/>
      <c r="BM231" s="168">
        <f t="shared" si="31"/>
        <v>0</v>
      </c>
      <c r="BN231" s="25"/>
      <c r="BO231" s="168">
        <f t="shared" si="32"/>
        <v>0</v>
      </c>
      <c r="BP231" s="25"/>
      <c r="BQ231" s="15">
        <f t="shared" si="33"/>
        <v>0</v>
      </c>
    </row>
    <row r="232" spans="1:101" s="245" customFormat="1" ht="21" hidden="1" customHeight="1">
      <c r="A232" s="40"/>
      <c r="B232" s="40"/>
      <c r="C232" s="38" t="s">
        <v>159</v>
      </c>
      <c r="D232" s="556" t="s">
        <v>243</v>
      </c>
      <c r="E232" s="488"/>
      <c r="F232" s="459">
        <v>40866</v>
      </c>
      <c r="G232" s="788"/>
      <c r="H232" s="272" t="s">
        <v>923</v>
      </c>
      <c r="I232" s="27">
        <v>41159</v>
      </c>
      <c r="J232" s="429"/>
      <c r="K232" s="272"/>
      <c r="L232" s="16">
        <v>0</v>
      </c>
      <c r="M232" s="16">
        <v>0</v>
      </c>
      <c r="N232" s="16"/>
      <c r="O232" s="16">
        <v>0</v>
      </c>
      <c r="P232" s="16"/>
      <c r="Q232" s="767">
        <v>0</v>
      </c>
      <c r="R232" s="767"/>
      <c r="S232" s="1114">
        <v>0</v>
      </c>
      <c r="T232" s="1114"/>
      <c r="U232" s="15"/>
      <c r="V232" s="769"/>
      <c r="W232" s="15"/>
      <c r="X232" s="769"/>
      <c r="Y232" s="766"/>
      <c r="Z232" s="769"/>
      <c r="AA232" s="15"/>
      <c r="AB232" s="769"/>
      <c r="AC232" s="15"/>
      <c r="AD232" s="769"/>
      <c r="AE232" s="15"/>
      <c r="AF232" s="769"/>
      <c r="AG232" s="15"/>
      <c r="AH232" s="769"/>
      <c r="AI232" s="15"/>
      <c r="AJ232" s="769"/>
      <c r="AK232" s="15"/>
      <c r="AL232" s="769"/>
      <c r="AM232" s="15"/>
      <c r="AN232" s="770"/>
      <c r="AO232" s="15"/>
      <c r="AP232" s="770"/>
      <c r="AQ232" s="15"/>
      <c r="AR232" s="770"/>
      <c r="AS232" s="15"/>
      <c r="AT232" s="770"/>
      <c r="AU232" s="15"/>
      <c r="AV232" s="770"/>
      <c r="AW232" s="15"/>
      <c r="AX232" s="770"/>
      <c r="AY232" s="15"/>
      <c r="AZ232" s="770"/>
      <c r="BA232" s="15"/>
      <c r="BB232" s="770"/>
      <c r="BC232" s="15"/>
      <c r="BD232" s="770"/>
      <c r="BE232" s="15"/>
      <c r="BF232" s="770"/>
      <c r="BG232" s="15"/>
      <c r="BH232" s="770"/>
      <c r="BI232" s="15"/>
      <c r="BJ232" s="770"/>
      <c r="BK232" s="15"/>
      <c r="BL232" s="770"/>
      <c r="BM232" s="168">
        <f t="shared" si="31"/>
        <v>0</v>
      </c>
      <c r="BN232" s="25"/>
      <c r="BO232" s="168">
        <f t="shared" si="32"/>
        <v>0</v>
      </c>
      <c r="BP232" s="25"/>
      <c r="BQ232" s="15">
        <f t="shared" si="33"/>
        <v>0</v>
      </c>
    </row>
    <row r="233" spans="1:101" s="245" customFormat="1" ht="21" hidden="1" customHeight="1">
      <c r="A233" s="40"/>
      <c r="B233" s="40"/>
      <c r="C233" s="38" t="s">
        <v>185</v>
      </c>
      <c r="D233" s="556" t="s">
        <v>1051</v>
      </c>
      <c r="E233" s="488"/>
      <c r="F233" s="459">
        <v>43847</v>
      </c>
      <c r="G233" s="788"/>
      <c r="H233" s="272" t="s">
        <v>923</v>
      </c>
      <c r="I233" s="27">
        <v>43861</v>
      </c>
      <c r="J233" s="429"/>
      <c r="K233" s="272"/>
      <c r="L233" s="16">
        <v>0</v>
      </c>
      <c r="M233" s="16">
        <v>0</v>
      </c>
      <c r="N233" s="16"/>
      <c r="O233" s="16">
        <v>0</v>
      </c>
      <c r="P233" s="16"/>
      <c r="Q233" s="767">
        <v>0</v>
      </c>
      <c r="R233" s="767"/>
      <c r="S233" s="1114">
        <v>0</v>
      </c>
      <c r="T233" s="1114"/>
      <c r="U233" s="15"/>
      <c r="V233" s="769"/>
      <c r="W233" s="15"/>
      <c r="X233" s="769"/>
      <c r="Y233" s="766"/>
      <c r="Z233" s="769"/>
      <c r="AA233" s="15"/>
      <c r="AB233" s="769"/>
      <c r="AC233" s="15"/>
      <c r="AD233" s="769"/>
      <c r="AE233" s="15"/>
      <c r="AF233" s="769"/>
      <c r="AG233" s="15"/>
      <c r="AH233" s="769"/>
      <c r="AI233" s="15"/>
      <c r="AJ233" s="769"/>
      <c r="AK233" s="15"/>
      <c r="AL233" s="769"/>
      <c r="AM233" s="15"/>
      <c r="AN233" s="770"/>
      <c r="AO233" s="15"/>
      <c r="AP233" s="770"/>
      <c r="AQ233" s="15"/>
      <c r="AR233" s="770"/>
      <c r="AS233" s="15"/>
      <c r="AT233" s="770"/>
      <c r="AU233" s="15"/>
      <c r="AV233" s="770"/>
      <c r="AW233" s="15"/>
      <c r="AX233" s="770"/>
      <c r="AY233" s="15"/>
      <c r="AZ233" s="770"/>
      <c r="BA233" s="15"/>
      <c r="BB233" s="770"/>
      <c r="BC233" s="15"/>
      <c r="BD233" s="770"/>
      <c r="BE233" s="15"/>
      <c r="BF233" s="770"/>
      <c r="BG233" s="15"/>
      <c r="BH233" s="770"/>
      <c r="BI233" s="15"/>
      <c r="BJ233" s="770"/>
      <c r="BK233" s="15"/>
      <c r="BL233" s="770"/>
      <c r="BM233" s="168">
        <f t="shared" si="31"/>
        <v>0</v>
      </c>
      <c r="BN233" s="25"/>
      <c r="BO233" s="168">
        <f t="shared" si="32"/>
        <v>0</v>
      </c>
      <c r="BP233" s="25"/>
      <c r="BQ233" s="15">
        <f t="shared" si="33"/>
        <v>0</v>
      </c>
    </row>
    <row r="234" spans="1:101" s="245" customFormat="1" ht="21" hidden="1" customHeight="1">
      <c r="A234" s="40"/>
      <c r="B234" s="40"/>
      <c r="C234" s="38" t="s">
        <v>98</v>
      </c>
      <c r="D234" s="556" t="s">
        <v>107</v>
      </c>
      <c r="E234" s="488"/>
      <c r="F234" s="457">
        <v>42048</v>
      </c>
      <c r="G234" s="788"/>
      <c r="H234" s="272" t="s">
        <v>923</v>
      </c>
      <c r="I234" s="27">
        <v>27285</v>
      </c>
      <c r="J234" s="427"/>
      <c r="K234" s="272"/>
      <c r="L234" s="16">
        <v>0</v>
      </c>
      <c r="M234" s="16">
        <v>0</v>
      </c>
      <c r="N234" s="16"/>
      <c r="O234" s="16">
        <v>0</v>
      </c>
      <c r="P234" s="16"/>
      <c r="Q234" s="767">
        <v>0</v>
      </c>
      <c r="R234" s="767"/>
      <c r="S234" s="1114">
        <v>0</v>
      </c>
      <c r="T234" s="1114"/>
      <c r="U234" s="15"/>
      <c r="V234" s="769"/>
      <c r="W234" s="15"/>
      <c r="X234" s="769"/>
      <c r="Y234" s="766"/>
      <c r="Z234" s="769"/>
      <c r="AA234" s="15"/>
      <c r="AB234" s="769"/>
      <c r="AC234" s="15"/>
      <c r="AD234" s="769"/>
      <c r="AE234" s="15"/>
      <c r="AF234" s="769"/>
      <c r="AG234" s="15"/>
      <c r="AH234" s="769"/>
      <c r="AI234" s="15"/>
      <c r="AJ234" s="769"/>
      <c r="AK234" s="15"/>
      <c r="AL234" s="769"/>
      <c r="AM234" s="15"/>
      <c r="AN234" s="770"/>
      <c r="AO234" s="15"/>
      <c r="AP234" s="770"/>
      <c r="AQ234" s="15"/>
      <c r="AR234" s="770"/>
      <c r="AS234" s="15"/>
      <c r="AT234" s="770"/>
      <c r="AU234" s="15"/>
      <c r="AV234" s="770"/>
      <c r="AW234" s="15"/>
      <c r="AX234" s="770"/>
      <c r="AY234" s="15"/>
      <c r="AZ234" s="770"/>
      <c r="BA234" s="15"/>
      <c r="BB234" s="770"/>
      <c r="BC234" s="15"/>
      <c r="BD234" s="770"/>
      <c r="BE234" s="15"/>
      <c r="BF234" s="770"/>
      <c r="BG234" s="15"/>
      <c r="BH234" s="770"/>
      <c r="BI234" s="15"/>
      <c r="BJ234" s="770"/>
      <c r="BK234" s="15"/>
      <c r="BL234" s="770"/>
      <c r="BM234" s="168">
        <f t="shared" si="31"/>
        <v>0</v>
      </c>
      <c r="BN234" s="25"/>
      <c r="BO234" s="168">
        <f t="shared" si="32"/>
        <v>0</v>
      </c>
      <c r="BP234" s="25"/>
      <c r="BQ234" s="15">
        <f t="shared" si="33"/>
        <v>0</v>
      </c>
      <c r="BR234" s="25"/>
      <c r="BS234" s="25"/>
      <c r="BT234" s="25"/>
      <c r="BU234" s="25"/>
      <c r="BV234" s="25"/>
      <c r="BW234" s="25"/>
      <c r="BX234" s="25"/>
      <c r="BY234" s="25"/>
      <c r="BZ234" s="25"/>
      <c r="CA234" s="25"/>
      <c r="CB234" s="25"/>
      <c r="CC234" s="25"/>
      <c r="CD234" s="25"/>
      <c r="CE234" s="25"/>
      <c r="CF234" s="25"/>
      <c r="CG234" s="25"/>
      <c r="CH234" s="25"/>
      <c r="CI234" s="25"/>
      <c r="CJ234" s="25"/>
      <c r="CK234" s="25"/>
      <c r="CL234" s="25"/>
      <c r="CM234" s="25"/>
      <c r="CN234" s="25"/>
      <c r="CO234" s="25"/>
      <c r="CP234" s="25"/>
      <c r="CQ234" s="25"/>
      <c r="CR234" s="25"/>
      <c r="CS234" s="25"/>
      <c r="CT234" s="25"/>
      <c r="CU234" s="25"/>
      <c r="CV234" s="25"/>
      <c r="CW234" s="25"/>
    </row>
    <row r="235" spans="1:101" s="245" customFormat="1" ht="21" hidden="1" customHeight="1">
      <c r="A235" s="15"/>
      <c r="B235" s="15"/>
      <c r="C235" s="38" t="s">
        <v>148</v>
      </c>
      <c r="D235" s="556" t="s">
        <v>942</v>
      </c>
      <c r="E235" s="488"/>
      <c r="F235" s="459">
        <v>38309</v>
      </c>
      <c r="G235" s="788"/>
      <c r="H235" s="272" t="s">
        <v>923</v>
      </c>
      <c r="I235" s="27">
        <v>29881</v>
      </c>
      <c r="J235" s="429"/>
      <c r="K235" s="272"/>
      <c r="L235" s="16">
        <v>0</v>
      </c>
      <c r="M235" s="16">
        <v>0</v>
      </c>
      <c r="N235" s="16"/>
      <c r="O235" s="16">
        <v>0</v>
      </c>
      <c r="P235" s="16"/>
      <c r="Q235" s="767">
        <v>0</v>
      </c>
      <c r="R235" s="767"/>
      <c r="S235" s="1114">
        <v>0</v>
      </c>
      <c r="T235" s="1114"/>
      <c r="U235" s="15"/>
      <c r="V235" s="769"/>
      <c r="W235" s="15"/>
      <c r="X235" s="769"/>
      <c r="Y235" s="766"/>
      <c r="Z235" s="769"/>
      <c r="AA235" s="15"/>
      <c r="AB235" s="769"/>
      <c r="AC235" s="15"/>
      <c r="AD235" s="769"/>
      <c r="AE235" s="15"/>
      <c r="AF235" s="769"/>
      <c r="AG235" s="15"/>
      <c r="AH235" s="769"/>
      <c r="AI235" s="15"/>
      <c r="AJ235" s="769"/>
      <c r="AK235" s="15"/>
      <c r="AL235" s="769"/>
      <c r="AM235" s="15"/>
      <c r="AN235" s="770"/>
      <c r="AO235" s="15"/>
      <c r="AP235" s="770"/>
      <c r="AQ235" s="15"/>
      <c r="AR235" s="770"/>
      <c r="AS235" s="15"/>
      <c r="AT235" s="770"/>
      <c r="AU235" s="15"/>
      <c r="AV235" s="770"/>
      <c r="AW235" s="15"/>
      <c r="AX235" s="770"/>
      <c r="AY235" s="15"/>
      <c r="AZ235" s="770"/>
      <c r="BA235" s="15"/>
      <c r="BB235" s="770"/>
      <c r="BC235" s="15"/>
      <c r="BD235" s="770"/>
      <c r="BE235" s="15"/>
      <c r="BF235" s="770"/>
      <c r="BG235" s="15"/>
      <c r="BH235" s="770"/>
      <c r="BI235" s="15"/>
      <c r="BJ235" s="770"/>
      <c r="BK235" s="15"/>
      <c r="BL235" s="770"/>
      <c r="BM235" s="168">
        <f t="shared" si="31"/>
        <v>0</v>
      </c>
      <c r="BN235" s="25"/>
      <c r="BO235" s="168">
        <f t="shared" si="32"/>
        <v>0</v>
      </c>
      <c r="BP235" s="25"/>
      <c r="BQ235" s="15">
        <f t="shared" si="33"/>
        <v>0</v>
      </c>
    </row>
    <row r="236" spans="1:101" s="245" customFormat="1" ht="21" hidden="1" customHeight="1">
      <c r="A236" s="40"/>
      <c r="B236" s="40"/>
      <c r="C236" s="38" t="s">
        <v>178</v>
      </c>
      <c r="D236" s="556" t="s">
        <v>1040</v>
      </c>
      <c r="E236" s="488"/>
      <c r="F236" s="457">
        <v>43141</v>
      </c>
      <c r="G236" s="788"/>
      <c r="H236" s="272" t="s">
        <v>923</v>
      </c>
      <c r="I236" s="27">
        <v>43844</v>
      </c>
      <c r="J236" s="427"/>
      <c r="K236" s="272"/>
      <c r="L236" s="16">
        <v>0</v>
      </c>
      <c r="M236" s="16">
        <v>0</v>
      </c>
      <c r="N236" s="16"/>
      <c r="O236" s="16">
        <v>0</v>
      </c>
      <c r="P236" s="16"/>
      <c r="Q236" s="767">
        <v>0</v>
      </c>
      <c r="R236" s="767"/>
      <c r="S236" s="1114">
        <v>0</v>
      </c>
      <c r="T236" s="1114"/>
      <c r="U236" s="15"/>
      <c r="V236" s="769"/>
      <c r="W236" s="15"/>
      <c r="X236" s="769"/>
      <c r="Y236" s="766"/>
      <c r="Z236" s="769"/>
      <c r="AA236" s="15"/>
      <c r="AB236" s="769"/>
      <c r="AC236" s="15"/>
      <c r="AD236" s="769"/>
      <c r="AE236" s="15"/>
      <c r="AF236" s="769"/>
      <c r="AG236" s="15"/>
      <c r="AH236" s="769"/>
      <c r="AI236" s="15"/>
      <c r="AJ236" s="769"/>
      <c r="AK236" s="15"/>
      <c r="AL236" s="769"/>
      <c r="AM236" s="15"/>
      <c r="AN236" s="770"/>
      <c r="AO236" s="15"/>
      <c r="AP236" s="770"/>
      <c r="AQ236" s="15"/>
      <c r="AR236" s="770"/>
      <c r="AS236" s="15"/>
      <c r="AT236" s="770"/>
      <c r="AU236" s="15"/>
      <c r="AV236" s="770"/>
      <c r="AW236" s="15"/>
      <c r="AX236" s="770"/>
      <c r="AY236" s="15"/>
      <c r="AZ236" s="770"/>
      <c r="BA236" s="15"/>
      <c r="BB236" s="770"/>
      <c r="BC236" s="15"/>
      <c r="BD236" s="770"/>
      <c r="BE236" s="15"/>
      <c r="BF236" s="770"/>
      <c r="BG236" s="15"/>
      <c r="BH236" s="770"/>
      <c r="BI236" s="15"/>
      <c r="BJ236" s="770"/>
      <c r="BK236" s="15"/>
      <c r="BL236" s="770"/>
      <c r="BM236" s="168">
        <f t="shared" si="31"/>
        <v>0</v>
      </c>
      <c r="BN236" s="25"/>
      <c r="BO236" s="168">
        <f t="shared" si="32"/>
        <v>0</v>
      </c>
      <c r="BP236" s="25"/>
      <c r="BQ236" s="15">
        <f t="shared" si="33"/>
        <v>0</v>
      </c>
    </row>
    <row r="237" spans="1:101" s="245" customFormat="1" ht="21" hidden="1" customHeight="1">
      <c r="A237" s="15"/>
      <c r="B237" s="15"/>
      <c r="C237" s="38" t="s">
        <v>81</v>
      </c>
      <c r="D237" s="556" t="s">
        <v>67</v>
      </c>
      <c r="E237" s="488"/>
      <c r="F237" s="457">
        <v>35937</v>
      </c>
      <c r="G237" s="788"/>
      <c r="H237" s="272" t="s">
        <v>259</v>
      </c>
      <c r="I237" s="27">
        <v>35836</v>
      </c>
      <c r="J237" s="427"/>
      <c r="K237" s="272"/>
      <c r="L237" s="16">
        <v>0</v>
      </c>
      <c r="M237" s="16">
        <v>0</v>
      </c>
      <c r="N237" s="16"/>
      <c r="O237" s="16">
        <v>0</v>
      </c>
      <c r="P237" s="16"/>
      <c r="Q237" s="767">
        <v>0</v>
      </c>
      <c r="R237" s="767"/>
      <c r="S237" s="1114">
        <v>0</v>
      </c>
      <c r="T237" s="1114"/>
      <c r="U237" s="15"/>
      <c r="V237" s="769"/>
      <c r="W237" s="15"/>
      <c r="X237" s="769"/>
      <c r="Y237" s="766"/>
      <c r="Z237" s="769"/>
      <c r="AA237" s="15"/>
      <c r="AB237" s="769"/>
      <c r="AC237" s="15"/>
      <c r="AD237" s="769"/>
      <c r="AE237" s="15"/>
      <c r="AF237" s="769"/>
      <c r="AG237" s="15"/>
      <c r="AH237" s="769"/>
      <c r="AI237" s="15"/>
      <c r="AJ237" s="769"/>
      <c r="AK237" s="15"/>
      <c r="AL237" s="769"/>
      <c r="AM237" s="15"/>
      <c r="AN237" s="770"/>
      <c r="AO237" s="15"/>
      <c r="AP237" s="770"/>
      <c r="AQ237" s="15"/>
      <c r="AR237" s="770"/>
      <c r="AS237" s="15"/>
      <c r="AT237" s="770"/>
      <c r="AU237" s="15"/>
      <c r="AV237" s="770"/>
      <c r="AW237" s="15"/>
      <c r="AX237" s="770"/>
      <c r="AY237" s="15"/>
      <c r="AZ237" s="770"/>
      <c r="BA237" s="15"/>
      <c r="BB237" s="770"/>
      <c r="BC237" s="15"/>
      <c r="BD237" s="770"/>
      <c r="BE237" s="15"/>
      <c r="BF237" s="770"/>
      <c r="BG237" s="15"/>
      <c r="BH237" s="770"/>
      <c r="BI237" s="15"/>
      <c r="BJ237" s="770"/>
      <c r="BK237" s="15"/>
      <c r="BL237" s="770"/>
      <c r="BM237" s="168">
        <f t="shared" si="31"/>
        <v>0</v>
      </c>
      <c r="BN237" s="230"/>
      <c r="BO237" s="168">
        <f t="shared" si="32"/>
        <v>0</v>
      </c>
      <c r="BP237" s="230"/>
      <c r="BQ237" s="15">
        <f t="shared" si="33"/>
        <v>0</v>
      </c>
      <c r="BR237" s="25"/>
      <c r="BS237" s="25"/>
      <c r="BT237" s="25"/>
      <c r="BU237" s="25"/>
      <c r="BV237" s="25"/>
      <c r="BW237" s="25"/>
      <c r="BX237" s="25"/>
      <c r="BY237" s="25"/>
      <c r="BZ237" s="25"/>
      <c r="CA237" s="25"/>
      <c r="CB237" s="25"/>
      <c r="CC237" s="25"/>
      <c r="CD237" s="25"/>
      <c r="CE237" s="25"/>
      <c r="CF237" s="25"/>
      <c r="CG237" s="25"/>
      <c r="CH237" s="25"/>
      <c r="CI237" s="25"/>
      <c r="CJ237" s="25"/>
      <c r="CK237" s="25"/>
      <c r="CL237" s="25"/>
      <c r="CM237" s="25"/>
      <c r="CN237" s="25"/>
      <c r="CO237" s="25"/>
      <c r="CP237" s="25"/>
      <c r="CQ237" s="25"/>
      <c r="CR237" s="25"/>
      <c r="CS237" s="25"/>
      <c r="CT237" s="25"/>
      <c r="CU237" s="25"/>
      <c r="CV237" s="25"/>
      <c r="CW237" s="25"/>
    </row>
    <row r="238" spans="1:101" s="245" customFormat="1" ht="21" hidden="1" customHeight="1">
      <c r="A238" s="40"/>
      <c r="B238" s="40"/>
      <c r="C238" s="38" t="s">
        <v>138</v>
      </c>
      <c r="D238" s="34" t="s">
        <v>1004</v>
      </c>
      <c r="E238" s="489"/>
      <c r="F238" s="458">
        <v>33715</v>
      </c>
      <c r="G238" s="788"/>
      <c r="H238" s="272" t="s">
        <v>923</v>
      </c>
      <c r="I238" s="27">
        <v>40238</v>
      </c>
      <c r="J238" s="428"/>
      <c r="K238" s="272"/>
      <c r="L238" s="16">
        <v>0</v>
      </c>
      <c r="M238" s="16">
        <v>0</v>
      </c>
      <c r="N238" s="16"/>
      <c r="O238" s="16">
        <v>0</v>
      </c>
      <c r="P238" s="16"/>
      <c r="Q238" s="767">
        <v>0</v>
      </c>
      <c r="R238" s="767"/>
      <c r="S238" s="1114">
        <v>0</v>
      </c>
      <c r="T238" s="1114"/>
      <c r="U238" s="15"/>
      <c r="V238" s="769"/>
      <c r="W238" s="15"/>
      <c r="X238" s="769"/>
      <c r="Y238" s="766"/>
      <c r="Z238" s="769"/>
      <c r="AA238" s="15"/>
      <c r="AB238" s="769"/>
      <c r="AC238" s="15"/>
      <c r="AD238" s="769"/>
      <c r="AE238" s="15"/>
      <c r="AF238" s="769"/>
      <c r="AG238" s="15"/>
      <c r="AH238" s="769"/>
      <c r="AI238" s="15"/>
      <c r="AJ238" s="769"/>
      <c r="AK238" s="15"/>
      <c r="AL238" s="769"/>
      <c r="AM238" s="15"/>
      <c r="AN238" s="770"/>
      <c r="AO238" s="15"/>
      <c r="AP238" s="770"/>
      <c r="AQ238" s="15"/>
      <c r="AR238" s="770"/>
      <c r="AS238" s="15"/>
      <c r="AT238" s="770"/>
      <c r="AU238" s="15"/>
      <c r="AV238" s="770"/>
      <c r="AW238" s="15"/>
      <c r="AX238" s="770"/>
      <c r="AY238" s="15"/>
      <c r="AZ238" s="770"/>
      <c r="BA238" s="15"/>
      <c r="BB238" s="770"/>
      <c r="BC238" s="15"/>
      <c r="BD238" s="770"/>
      <c r="BE238" s="15"/>
      <c r="BF238" s="770"/>
      <c r="BG238" s="15"/>
      <c r="BH238" s="770"/>
      <c r="BI238" s="15"/>
      <c r="BJ238" s="770"/>
      <c r="BK238" s="15"/>
      <c r="BL238" s="770"/>
      <c r="BM238" s="168">
        <f t="shared" si="31"/>
        <v>0</v>
      </c>
      <c r="BN238" s="25"/>
      <c r="BO238" s="168">
        <f t="shared" si="32"/>
        <v>0</v>
      </c>
      <c r="BP238" s="25"/>
      <c r="BQ238" s="15">
        <f t="shared" si="33"/>
        <v>0</v>
      </c>
      <c r="BT238" s="25"/>
      <c r="BU238" s="25"/>
    </row>
    <row r="239" spans="1:101" s="245" customFormat="1" ht="21" hidden="1" customHeight="1">
      <c r="A239" s="30"/>
      <c r="B239" s="30"/>
      <c r="C239" s="38" t="s">
        <v>75</v>
      </c>
      <c r="D239" s="556" t="s">
        <v>57</v>
      </c>
      <c r="E239" s="488"/>
      <c r="F239" s="458">
        <v>37408</v>
      </c>
      <c r="G239" s="788"/>
      <c r="H239" s="272" t="s">
        <v>923</v>
      </c>
      <c r="I239" s="27">
        <v>36222</v>
      </c>
      <c r="J239" s="428"/>
      <c r="K239" s="272"/>
      <c r="L239" s="16">
        <v>0</v>
      </c>
      <c r="M239" s="16">
        <v>0</v>
      </c>
      <c r="N239" s="16"/>
      <c r="O239" s="16">
        <v>0</v>
      </c>
      <c r="P239" s="16"/>
      <c r="Q239" s="767">
        <v>0</v>
      </c>
      <c r="R239" s="767"/>
      <c r="S239" s="1114">
        <v>0</v>
      </c>
      <c r="T239" s="1114"/>
      <c r="U239" s="15"/>
      <c r="V239" s="769"/>
      <c r="W239" s="15"/>
      <c r="X239" s="769"/>
      <c r="Y239" s="766"/>
      <c r="Z239" s="769"/>
      <c r="AA239" s="15"/>
      <c r="AB239" s="769"/>
      <c r="AC239" s="15"/>
      <c r="AD239" s="769"/>
      <c r="AE239" s="15"/>
      <c r="AF239" s="769"/>
      <c r="AG239" s="15"/>
      <c r="AH239" s="769"/>
      <c r="AI239" s="15"/>
      <c r="AJ239" s="769"/>
      <c r="AK239" s="15"/>
      <c r="AL239" s="769"/>
      <c r="AM239" s="15"/>
      <c r="AN239" s="770"/>
      <c r="AO239" s="15"/>
      <c r="AP239" s="770"/>
      <c r="AQ239" s="15"/>
      <c r="AR239" s="770"/>
      <c r="AS239" s="15"/>
      <c r="AT239" s="770"/>
      <c r="AU239" s="15"/>
      <c r="AV239" s="770"/>
      <c r="AW239" s="15"/>
      <c r="AX239" s="770"/>
      <c r="AY239" s="15"/>
      <c r="AZ239" s="770"/>
      <c r="BA239" s="15"/>
      <c r="BB239" s="770"/>
      <c r="BC239" s="15"/>
      <c r="BD239" s="770"/>
      <c r="BE239" s="15"/>
      <c r="BF239" s="770"/>
      <c r="BG239" s="15"/>
      <c r="BH239" s="770"/>
      <c r="BI239" s="15"/>
      <c r="BJ239" s="770"/>
      <c r="BK239" s="15"/>
      <c r="BL239" s="770"/>
      <c r="BM239" s="168">
        <f t="shared" si="31"/>
        <v>0</v>
      </c>
      <c r="BN239" s="230"/>
      <c r="BO239" s="168">
        <f t="shared" si="32"/>
        <v>0</v>
      </c>
      <c r="BP239" s="230"/>
      <c r="BQ239" s="15">
        <f t="shared" si="33"/>
        <v>0</v>
      </c>
      <c r="BR239" s="25"/>
      <c r="BS239" s="25"/>
      <c r="BT239" s="25"/>
      <c r="BU239" s="25"/>
      <c r="BV239" s="25"/>
      <c r="BW239" s="25"/>
      <c r="BX239" s="25"/>
      <c r="BY239" s="25"/>
      <c r="BZ239" s="25"/>
      <c r="CA239" s="25"/>
      <c r="CB239" s="25"/>
      <c r="CC239" s="25"/>
      <c r="CD239" s="25"/>
      <c r="CE239" s="25"/>
      <c r="CF239" s="25"/>
      <c r="CG239" s="25"/>
      <c r="CH239" s="25"/>
      <c r="CI239" s="25"/>
      <c r="CJ239" s="25"/>
      <c r="CK239" s="25"/>
      <c r="CL239" s="25"/>
      <c r="CM239" s="25"/>
      <c r="CN239" s="25"/>
      <c r="CO239" s="25"/>
      <c r="CP239" s="25"/>
      <c r="CQ239" s="25"/>
      <c r="CR239" s="25"/>
      <c r="CS239" s="25"/>
      <c r="CT239" s="25"/>
      <c r="CU239" s="25"/>
      <c r="CV239" s="25"/>
      <c r="CW239" s="25"/>
    </row>
    <row r="240" spans="1:101" s="245" customFormat="1" ht="21" hidden="1" customHeight="1">
      <c r="A240" s="40"/>
      <c r="B240" s="40"/>
      <c r="C240" s="38" t="s">
        <v>123</v>
      </c>
      <c r="D240" s="34" t="s">
        <v>982</v>
      </c>
      <c r="E240" s="489"/>
      <c r="F240" s="459">
        <v>33752</v>
      </c>
      <c r="G240" s="788"/>
      <c r="H240" s="272" t="s">
        <v>258</v>
      </c>
      <c r="I240" s="27">
        <v>22153</v>
      </c>
      <c r="J240" s="429"/>
      <c r="K240" s="272"/>
      <c r="L240" s="16">
        <v>0</v>
      </c>
      <c r="M240" s="16">
        <v>0</v>
      </c>
      <c r="N240" s="16"/>
      <c r="O240" s="16">
        <v>0</v>
      </c>
      <c r="P240" s="16"/>
      <c r="Q240" s="767">
        <v>0</v>
      </c>
      <c r="R240" s="767"/>
      <c r="S240" s="1114">
        <v>0</v>
      </c>
      <c r="T240" s="1114"/>
      <c r="U240" s="15"/>
      <c r="V240" s="769"/>
      <c r="W240" s="15"/>
      <c r="X240" s="769"/>
      <c r="Y240" s="766"/>
      <c r="Z240" s="769"/>
      <c r="AA240" s="15"/>
      <c r="AB240" s="769"/>
      <c r="AC240" s="15"/>
      <c r="AD240" s="769"/>
      <c r="AE240" s="15"/>
      <c r="AF240" s="769"/>
      <c r="AG240" s="15"/>
      <c r="AH240" s="769"/>
      <c r="AI240" s="15"/>
      <c r="AJ240" s="769"/>
      <c r="AK240" s="15"/>
      <c r="AL240" s="769"/>
      <c r="AM240" s="15"/>
      <c r="AN240" s="770"/>
      <c r="AO240" s="15"/>
      <c r="AP240" s="770"/>
      <c r="AQ240" s="15"/>
      <c r="AR240" s="770"/>
      <c r="AS240" s="15"/>
      <c r="AT240" s="770"/>
      <c r="AU240" s="15"/>
      <c r="AV240" s="770"/>
      <c r="AW240" s="15"/>
      <c r="AX240" s="770"/>
      <c r="AY240" s="15"/>
      <c r="AZ240" s="770"/>
      <c r="BA240" s="15"/>
      <c r="BB240" s="770"/>
      <c r="BC240" s="15"/>
      <c r="BD240" s="770"/>
      <c r="BE240" s="15"/>
      <c r="BF240" s="770"/>
      <c r="BG240" s="15"/>
      <c r="BH240" s="770"/>
      <c r="BI240" s="15"/>
      <c r="BJ240" s="770"/>
      <c r="BK240" s="15"/>
      <c r="BL240" s="770"/>
      <c r="BM240" s="168">
        <f t="shared" si="31"/>
        <v>0</v>
      </c>
      <c r="BN240" s="25"/>
      <c r="BO240" s="168">
        <f t="shared" si="32"/>
        <v>0</v>
      </c>
      <c r="BP240" s="25"/>
      <c r="BQ240" s="15">
        <f t="shared" si="33"/>
        <v>0</v>
      </c>
      <c r="BR240" s="25"/>
      <c r="BS240" s="25"/>
    </row>
    <row r="241" spans="1:103" s="245" customFormat="1" ht="21" hidden="1" customHeight="1">
      <c r="A241" s="40"/>
      <c r="B241" s="40"/>
      <c r="C241" s="38" t="s">
        <v>121</v>
      </c>
      <c r="D241" s="34" t="s">
        <v>293</v>
      </c>
      <c r="E241" s="489"/>
      <c r="F241" s="458">
        <v>42520</v>
      </c>
      <c r="G241" s="788"/>
      <c r="H241" s="272" t="s">
        <v>258</v>
      </c>
      <c r="I241" s="27">
        <v>39469</v>
      </c>
      <c r="J241" s="428"/>
      <c r="K241" s="272"/>
      <c r="L241" s="16">
        <v>0</v>
      </c>
      <c r="M241" s="16">
        <v>0</v>
      </c>
      <c r="N241" s="16"/>
      <c r="O241" s="16">
        <v>0</v>
      </c>
      <c r="P241" s="16"/>
      <c r="Q241" s="767">
        <v>0</v>
      </c>
      <c r="R241" s="767"/>
      <c r="S241" s="1114">
        <v>0</v>
      </c>
      <c r="T241" s="1114"/>
      <c r="U241" s="15"/>
      <c r="V241" s="769"/>
      <c r="W241" s="15"/>
      <c r="X241" s="769"/>
      <c r="Y241" s="766"/>
      <c r="Z241" s="769"/>
      <c r="AA241" s="15"/>
      <c r="AB241" s="769"/>
      <c r="AC241" s="15"/>
      <c r="AD241" s="769"/>
      <c r="AE241" s="15"/>
      <c r="AF241" s="769"/>
      <c r="AG241" s="15"/>
      <c r="AH241" s="769"/>
      <c r="AI241" s="15"/>
      <c r="AJ241" s="769"/>
      <c r="AK241" s="15"/>
      <c r="AL241" s="769"/>
      <c r="AM241" s="15"/>
      <c r="AN241" s="770"/>
      <c r="AO241" s="15"/>
      <c r="AP241" s="770"/>
      <c r="AQ241" s="15"/>
      <c r="AR241" s="770"/>
      <c r="AS241" s="15"/>
      <c r="AT241" s="770"/>
      <c r="AU241" s="15"/>
      <c r="AV241" s="770"/>
      <c r="AW241" s="15"/>
      <c r="AX241" s="770"/>
      <c r="AY241" s="15"/>
      <c r="AZ241" s="770"/>
      <c r="BA241" s="15"/>
      <c r="BB241" s="770"/>
      <c r="BC241" s="15"/>
      <c r="BD241" s="770"/>
      <c r="BE241" s="15"/>
      <c r="BF241" s="770"/>
      <c r="BG241" s="15"/>
      <c r="BH241" s="770"/>
      <c r="BI241" s="15"/>
      <c r="BJ241" s="770"/>
      <c r="BK241" s="15"/>
      <c r="BL241" s="770"/>
      <c r="BM241" s="168">
        <f t="shared" si="31"/>
        <v>0</v>
      </c>
      <c r="BN241" s="25"/>
      <c r="BO241" s="168">
        <f t="shared" si="32"/>
        <v>0</v>
      </c>
      <c r="BP241" s="25"/>
      <c r="BQ241" s="15">
        <f t="shared" si="33"/>
        <v>0</v>
      </c>
      <c r="BR241" s="25"/>
      <c r="BS241" s="25"/>
      <c r="BT241" s="25"/>
      <c r="BU241" s="25"/>
    </row>
    <row r="242" spans="1:103" s="245" customFormat="1" ht="21" hidden="1" customHeight="1">
      <c r="A242" s="40"/>
      <c r="B242" s="40"/>
      <c r="C242" s="38" t="s">
        <v>163</v>
      </c>
      <c r="D242" s="34" t="s">
        <v>1369</v>
      </c>
      <c r="E242" s="489"/>
      <c r="F242" s="459">
        <v>41017</v>
      </c>
      <c r="G242" s="788"/>
      <c r="H242" s="272" t="s">
        <v>923</v>
      </c>
      <c r="I242" s="27">
        <v>41085</v>
      </c>
      <c r="J242" s="429"/>
      <c r="K242" s="272"/>
      <c r="L242" s="16">
        <v>0</v>
      </c>
      <c r="M242" s="16">
        <v>0</v>
      </c>
      <c r="N242" s="16"/>
      <c r="O242" s="16">
        <v>0</v>
      </c>
      <c r="P242" s="16"/>
      <c r="Q242" s="767">
        <v>0</v>
      </c>
      <c r="R242" s="767"/>
      <c r="S242" s="1114">
        <v>0</v>
      </c>
      <c r="T242" s="1114"/>
      <c r="U242" s="15"/>
      <c r="V242" s="769"/>
      <c r="W242" s="15"/>
      <c r="X242" s="769"/>
      <c r="Y242" s="766"/>
      <c r="Z242" s="769"/>
      <c r="AA242" s="15"/>
      <c r="AB242" s="769"/>
      <c r="AC242" s="15"/>
      <c r="AD242" s="769"/>
      <c r="AE242" s="15"/>
      <c r="AF242" s="769"/>
      <c r="AG242" s="15"/>
      <c r="AH242" s="769"/>
      <c r="AI242" s="15"/>
      <c r="AJ242" s="769"/>
      <c r="AK242" s="15"/>
      <c r="AL242" s="769"/>
      <c r="AM242" s="15"/>
      <c r="AN242" s="770"/>
      <c r="AO242" s="15"/>
      <c r="AP242" s="770"/>
      <c r="AQ242" s="15"/>
      <c r="AR242" s="770"/>
      <c r="AS242" s="15"/>
      <c r="AT242" s="770"/>
      <c r="AU242" s="15"/>
      <c r="AV242" s="770"/>
      <c r="AW242" s="15"/>
      <c r="AX242" s="770"/>
      <c r="AY242" s="15"/>
      <c r="AZ242" s="770"/>
      <c r="BA242" s="15"/>
      <c r="BB242" s="770"/>
      <c r="BC242" s="15"/>
      <c r="BD242" s="770"/>
      <c r="BE242" s="15"/>
      <c r="BF242" s="770"/>
      <c r="BG242" s="15"/>
      <c r="BH242" s="770"/>
      <c r="BI242" s="15"/>
      <c r="BJ242" s="770"/>
      <c r="BK242" s="15"/>
      <c r="BL242" s="770"/>
      <c r="BM242" s="168">
        <f t="shared" si="31"/>
        <v>0</v>
      </c>
      <c r="BN242" s="25"/>
      <c r="BO242" s="168">
        <f t="shared" si="32"/>
        <v>0</v>
      </c>
      <c r="BP242" s="25"/>
      <c r="BQ242" s="15">
        <f t="shared" si="33"/>
        <v>0</v>
      </c>
    </row>
    <row r="243" spans="1:103" s="245" customFormat="1" ht="21" hidden="1" customHeight="1">
      <c r="A243" s="15"/>
      <c r="B243" s="15"/>
      <c r="C243" s="38" t="s">
        <v>119</v>
      </c>
      <c r="D243" s="556" t="s">
        <v>205</v>
      </c>
      <c r="E243" s="488"/>
      <c r="F243" s="457">
        <v>33689</v>
      </c>
      <c r="G243" s="788"/>
      <c r="H243" s="272" t="s">
        <v>257</v>
      </c>
      <c r="I243" s="27">
        <v>36480</v>
      </c>
      <c r="J243" s="427"/>
      <c r="K243" s="272"/>
      <c r="L243" s="16">
        <v>0</v>
      </c>
      <c r="M243" s="16">
        <v>0</v>
      </c>
      <c r="N243" s="16"/>
      <c r="O243" s="16">
        <v>0</v>
      </c>
      <c r="P243" s="16"/>
      <c r="Q243" s="767">
        <v>0</v>
      </c>
      <c r="R243" s="767"/>
      <c r="S243" s="1114">
        <v>0</v>
      </c>
      <c r="T243" s="1114"/>
      <c r="U243" s="15"/>
      <c r="V243" s="769"/>
      <c r="W243" s="15"/>
      <c r="X243" s="769"/>
      <c r="Y243" s="766"/>
      <c r="Z243" s="769"/>
      <c r="AA243" s="15"/>
      <c r="AB243" s="769"/>
      <c r="AC243" s="15"/>
      <c r="AD243" s="769"/>
      <c r="AE243" s="15"/>
      <c r="AF243" s="769"/>
      <c r="AG243" s="15"/>
      <c r="AH243" s="769"/>
      <c r="AI243" s="15"/>
      <c r="AJ243" s="769"/>
      <c r="AK243" s="15"/>
      <c r="AL243" s="769"/>
      <c r="AM243" s="15"/>
      <c r="AN243" s="770"/>
      <c r="AO243" s="15"/>
      <c r="AP243" s="770"/>
      <c r="AQ243" s="15"/>
      <c r="AR243" s="770"/>
      <c r="AS243" s="15"/>
      <c r="AT243" s="770"/>
      <c r="AU243" s="15"/>
      <c r="AV243" s="770"/>
      <c r="AW243" s="15"/>
      <c r="AX243" s="770"/>
      <c r="AY243" s="15"/>
      <c r="AZ243" s="770"/>
      <c r="BA243" s="15"/>
      <c r="BB243" s="770"/>
      <c r="BC243" s="15"/>
      <c r="BD243" s="770"/>
      <c r="BE243" s="15"/>
      <c r="BF243" s="770"/>
      <c r="BG243" s="15"/>
      <c r="BH243" s="770"/>
      <c r="BI243" s="15"/>
      <c r="BJ243" s="770"/>
      <c r="BK243" s="15"/>
      <c r="BL243" s="770"/>
      <c r="BM243" s="168">
        <f t="shared" si="31"/>
        <v>0</v>
      </c>
      <c r="BN243" s="25"/>
      <c r="BO243" s="168">
        <f t="shared" si="32"/>
        <v>0</v>
      </c>
      <c r="BP243" s="25"/>
      <c r="BQ243" s="15">
        <f t="shared" si="33"/>
        <v>0</v>
      </c>
      <c r="BR243" s="25"/>
      <c r="BS243" s="25"/>
      <c r="BT243" s="25"/>
      <c r="BU243" s="25"/>
      <c r="BV243" s="25"/>
      <c r="BW243" s="25"/>
      <c r="BX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V243" s="25"/>
      <c r="CW243" s="25"/>
    </row>
    <row r="244" spans="1:103" s="245" customFormat="1" ht="21" hidden="1" customHeight="1">
      <c r="A244" s="15"/>
      <c r="B244" s="15"/>
      <c r="C244" s="38" t="s">
        <v>180</v>
      </c>
      <c r="D244" s="556" t="s">
        <v>965</v>
      </c>
      <c r="E244" s="488"/>
      <c r="F244" s="458">
        <v>43292</v>
      </c>
      <c r="G244" s="788"/>
      <c r="H244" s="272" t="s">
        <v>923</v>
      </c>
      <c r="I244" s="27">
        <v>22153</v>
      </c>
      <c r="J244" s="428"/>
      <c r="K244" s="272"/>
      <c r="L244" s="16">
        <v>0</v>
      </c>
      <c r="M244" s="16">
        <v>0</v>
      </c>
      <c r="N244" s="16"/>
      <c r="O244" s="16">
        <v>0</v>
      </c>
      <c r="P244" s="16"/>
      <c r="Q244" s="767">
        <v>0</v>
      </c>
      <c r="R244" s="767"/>
      <c r="S244" s="1114">
        <v>0</v>
      </c>
      <c r="T244" s="1114"/>
      <c r="U244" s="15"/>
      <c r="V244" s="769"/>
      <c r="W244" s="15"/>
      <c r="X244" s="769"/>
      <c r="Y244" s="766"/>
      <c r="Z244" s="769"/>
      <c r="AA244" s="15"/>
      <c r="AB244" s="769"/>
      <c r="AC244" s="15"/>
      <c r="AD244" s="769"/>
      <c r="AE244" s="15"/>
      <c r="AF244" s="769"/>
      <c r="AG244" s="15"/>
      <c r="AH244" s="769"/>
      <c r="AI244" s="15"/>
      <c r="AJ244" s="769"/>
      <c r="AK244" s="15"/>
      <c r="AL244" s="769"/>
      <c r="AM244" s="15"/>
      <c r="AN244" s="770"/>
      <c r="AO244" s="15"/>
      <c r="AP244" s="770"/>
      <c r="AQ244" s="15"/>
      <c r="AR244" s="770"/>
      <c r="AS244" s="15"/>
      <c r="AT244" s="770"/>
      <c r="AU244" s="15"/>
      <c r="AV244" s="770"/>
      <c r="AW244" s="15"/>
      <c r="AX244" s="770"/>
      <c r="AY244" s="15"/>
      <c r="AZ244" s="770"/>
      <c r="BA244" s="15"/>
      <c r="BB244" s="770"/>
      <c r="BC244" s="15"/>
      <c r="BD244" s="770"/>
      <c r="BE244" s="15"/>
      <c r="BF244" s="770"/>
      <c r="BG244" s="15"/>
      <c r="BH244" s="770"/>
      <c r="BI244" s="15"/>
      <c r="BJ244" s="770"/>
      <c r="BK244" s="15"/>
      <c r="BL244" s="770"/>
      <c r="BM244" s="168">
        <f t="shared" si="31"/>
        <v>0</v>
      </c>
      <c r="BN244" s="25"/>
      <c r="BO244" s="168">
        <f t="shared" si="32"/>
        <v>0</v>
      </c>
      <c r="BP244" s="25"/>
      <c r="BQ244" s="15">
        <f t="shared" si="33"/>
        <v>0</v>
      </c>
    </row>
    <row r="245" spans="1:103" hidden="1"/>
    <row r="246" spans="1:103" s="50" customFormat="1" ht="54" hidden="1" customHeight="1">
      <c r="C246" s="49"/>
      <c r="D246" s="49" t="s">
        <v>1693</v>
      </c>
      <c r="E246" s="191"/>
      <c r="F246" s="465"/>
      <c r="G246" s="191"/>
      <c r="H246" s="257"/>
      <c r="I246" s="35"/>
      <c r="J246" s="3"/>
      <c r="K246" s="257"/>
      <c r="U246" s="49"/>
      <c r="W246" s="49"/>
      <c r="Y246" s="49"/>
      <c r="AA246" s="49"/>
      <c r="AC246" s="49"/>
      <c r="AE246" s="49"/>
      <c r="AG246" s="49"/>
      <c r="AI246" s="49"/>
      <c r="AK246" s="49"/>
      <c r="AM246" s="49"/>
      <c r="AO246" s="49"/>
      <c r="AQ246" s="49"/>
      <c r="AS246" s="49"/>
      <c r="AU246" s="49"/>
      <c r="AW246" s="49"/>
      <c r="AY246" s="49"/>
      <c r="BA246" s="49"/>
      <c r="BC246" s="49"/>
      <c r="BE246" s="49"/>
      <c r="BG246" s="49"/>
      <c r="BI246" s="49"/>
      <c r="BK246" s="49"/>
      <c r="CR246" s="254"/>
      <c r="CS246" s="254"/>
      <c r="CT246" s="254"/>
      <c r="CV246" s="254"/>
    </row>
    <row r="247" spans="1:103" hidden="1"/>
    <row r="248" spans="1:103" s="157" customFormat="1" ht="34.5" hidden="1" customHeight="1">
      <c r="A248" s="279" t="s">
        <v>11</v>
      </c>
      <c r="B248" s="279" t="s">
        <v>1011</v>
      </c>
      <c r="C248" s="503" t="s">
        <v>12</v>
      </c>
      <c r="D248" s="365" t="s">
        <v>39</v>
      </c>
      <c r="E248" s="478"/>
      <c r="F248" s="343" t="s">
        <v>14</v>
      </c>
      <c r="G248" s="478"/>
      <c r="H248" s="318" t="s">
        <v>297</v>
      </c>
      <c r="I248" s="256" t="s">
        <v>15</v>
      </c>
      <c r="J248" s="291"/>
      <c r="K248" s="318"/>
      <c r="L248" s="333"/>
      <c r="M248" s="333">
        <v>22</v>
      </c>
      <c r="N248" s="333"/>
      <c r="O248" s="333">
        <v>22</v>
      </c>
      <c r="P248" s="333"/>
      <c r="Q248" s="813">
        <v>22</v>
      </c>
      <c r="R248" s="813"/>
      <c r="S248" s="1116">
        <v>25</v>
      </c>
      <c r="T248" s="1116"/>
      <c r="U248" s="279">
        <v>1</v>
      </c>
      <c r="V248" s="825"/>
      <c r="W248" s="279">
        <v>8</v>
      </c>
      <c r="X248" s="825"/>
      <c r="Y248" s="825"/>
      <c r="Z248" s="825"/>
      <c r="AA248" s="279">
        <v>15</v>
      </c>
      <c r="AB248" s="825"/>
      <c r="AC248" s="279">
        <v>29</v>
      </c>
      <c r="AD248" s="825"/>
      <c r="AE248" s="279">
        <v>5</v>
      </c>
      <c r="AF248" s="825"/>
      <c r="AG248" s="279">
        <v>12</v>
      </c>
      <c r="AH248" s="825"/>
      <c r="AI248" s="279">
        <v>19</v>
      </c>
      <c r="AJ248" s="825"/>
      <c r="AK248" s="279">
        <v>26</v>
      </c>
      <c r="AL248" s="825"/>
      <c r="AM248" s="279">
        <v>3</v>
      </c>
      <c r="AN248" s="825"/>
      <c r="AO248" s="279">
        <v>10</v>
      </c>
      <c r="AP248" s="825"/>
      <c r="AQ248" s="279">
        <v>17</v>
      </c>
      <c r="AR248" s="825"/>
      <c r="AS248" s="279">
        <v>31</v>
      </c>
      <c r="AT248" s="825"/>
      <c r="AU248" s="279">
        <v>7</v>
      </c>
      <c r="AV248" s="825"/>
      <c r="AW248" s="279">
        <v>14</v>
      </c>
      <c r="AX248" s="825"/>
      <c r="AY248" s="279"/>
      <c r="AZ248" s="825"/>
      <c r="BA248" s="279">
        <v>21</v>
      </c>
      <c r="BB248" s="825"/>
      <c r="BC248" s="279">
        <v>28</v>
      </c>
      <c r="BD248" s="825"/>
      <c r="BE248" s="279">
        <v>4</v>
      </c>
      <c r="BF248" s="825"/>
      <c r="BG248" s="279">
        <v>11</v>
      </c>
      <c r="BH248" s="825"/>
      <c r="BI248" s="279"/>
      <c r="BJ248" s="825"/>
      <c r="BK248" s="279">
        <v>25</v>
      </c>
      <c r="BL248" s="825"/>
      <c r="BM248" s="279">
        <v>25</v>
      </c>
      <c r="BN248" s="279">
        <v>1</v>
      </c>
      <c r="BO248" s="279">
        <v>8</v>
      </c>
      <c r="BP248" s="279">
        <v>15</v>
      </c>
      <c r="BQ248" s="279">
        <v>22</v>
      </c>
      <c r="BR248" s="279">
        <v>29</v>
      </c>
      <c r="BS248" s="279">
        <v>6</v>
      </c>
      <c r="BT248" s="279">
        <v>13</v>
      </c>
      <c r="BU248" s="279">
        <v>20</v>
      </c>
      <c r="BV248" s="279">
        <v>27</v>
      </c>
      <c r="BW248" s="279">
        <v>3</v>
      </c>
      <c r="BX248" s="279">
        <v>10</v>
      </c>
      <c r="BY248" s="279">
        <v>17</v>
      </c>
      <c r="BZ248" s="279">
        <v>24</v>
      </c>
      <c r="CA248" s="279">
        <v>31</v>
      </c>
      <c r="CB248" s="279">
        <v>7</v>
      </c>
      <c r="CC248" s="279">
        <v>14</v>
      </c>
      <c r="CD248" s="279">
        <v>21</v>
      </c>
      <c r="CE248" s="279">
        <v>28</v>
      </c>
      <c r="CF248" s="279">
        <v>5</v>
      </c>
      <c r="CG248" s="279">
        <v>12</v>
      </c>
      <c r="CH248" s="279">
        <v>19</v>
      </c>
      <c r="CI248" s="279">
        <v>26</v>
      </c>
      <c r="CJ248" s="279">
        <v>2</v>
      </c>
      <c r="CK248" s="279">
        <v>9</v>
      </c>
      <c r="CL248" s="279">
        <v>16</v>
      </c>
      <c r="CM248" s="279">
        <v>23</v>
      </c>
      <c r="CN248" s="279">
        <v>30</v>
      </c>
      <c r="CO248" s="279">
        <v>7</v>
      </c>
      <c r="CP248" s="279">
        <v>14</v>
      </c>
      <c r="CQ248" s="279">
        <v>21</v>
      </c>
      <c r="CR248" s="279">
        <v>28</v>
      </c>
      <c r="CS248" s="12" t="s">
        <v>876</v>
      </c>
      <c r="CT248" s="13"/>
      <c r="CU248" s="12" t="s">
        <v>877</v>
      </c>
      <c r="CW248" s="14" t="s">
        <v>1262</v>
      </c>
    </row>
    <row r="249" spans="1:103" s="245" customFormat="1" ht="21" hidden="1" customHeight="1">
      <c r="A249" s="40"/>
      <c r="B249" s="40"/>
      <c r="C249" s="38" t="s">
        <v>161</v>
      </c>
      <c r="D249" s="556" t="s">
        <v>160</v>
      </c>
      <c r="E249" s="488"/>
      <c r="F249" s="457">
        <v>42442</v>
      </c>
      <c r="G249" s="788"/>
      <c r="H249" s="272" t="s">
        <v>343</v>
      </c>
      <c r="I249" s="27">
        <v>34663</v>
      </c>
      <c r="J249" s="427"/>
      <c r="K249" s="272"/>
      <c r="L249" s="16">
        <v>0</v>
      </c>
      <c r="M249" s="16">
        <v>0</v>
      </c>
      <c r="N249" s="16"/>
      <c r="O249" s="16">
        <v>0</v>
      </c>
      <c r="P249" s="16"/>
      <c r="Q249" s="767">
        <v>0</v>
      </c>
      <c r="R249" s="767"/>
      <c r="S249" s="1114">
        <v>0</v>
      </c>
      <c r="T249" s="1114"/>
      <c r="U249" s="15"/>
      <c r="V249" s="769"/>
      <c r="W249" s="15"/>
      <c r="X249" s="769"/>
      <c r="Y249" s="766"/>
      <c r="Z249" s="769"/>
      <c r="AA249" s="15"/>
      <c r="AB249" s="769"/>
      <c r="AC249" s="15"/>
      <c r="AD249" s="769"/>
      <c r="AE249" s="15"/>
      <c r="AF249" s="769"/>
      <c r="AG249" s="15"/>
      <c r="AH249" s="769"/>
      <c r="AI249" s="15"/>
      <c r="AJ249" s="769"/>
      <c r="AK249" s="15"/>
      <c r="AL249" s="769"/>
      <c r="AM249" s="15"/>
      <c r="AN249" s="770"/>
      <c r="AO249" s="15"/>
      <c r="AP249" s="770"/>
      <c r="AQ249" s="15"/>
      <c r="AR249" s="770"/>
      <c r="AS249" s="15"/>
      <c r="AT249" s="770"/>
      <c r="AU249" s="15"/>
      <c r="AV249" s="770"/>
      <c r="AW249" s="15"/>
      <c r="AX249" s="770"/>
      <c r="AY249" s="15"/>
      <c r="AZ249" s="770"/>
      <c r="BA249" s="15"/>
      <c r="BB249" s="770"/>
      <c r="BC249" s="15"/>
      <c r="BD249" s="770"/>
      <c r="BE249" s="15"/>
      <c r="BF249" s="770"/>
      <c r="BG249" s="15"/>
      <c r="BH249" s="770"/>
      <c r="BI249" s="15"/>
      <c r="BJ249" s="770"/>
      <c r="BK249" s="15"/>
      <c r="BL249" s="770"/>
      <c r="BM249" s="168">
        <f>COUNT(U249:AK249)</f>
        <v>0</v>
      </c>
      <c r="BN249" s="25"/>
      <c r="BO249" s="168">
        <f>COUNT(AM249:BK249)</f>
        <v>0</v>
      </c>
      <c r="BP249" s="25"/>
      <c r="BQ249" s="15">
        <f>SUM(BM249,BO249)</f>
        <v>0</v>
      </c>
    </row>
    <row r="250" spans="1:103" s="245" customFormat="1" ht="21" hidden="1" customHeight="1">
      <c r="A250" s="40"/>
      <c r="B250" s="40"/>
      <c r="C250" s="38" t="s">
        <v>164</v>
      </c>
      <c r="D250" s="556" t="s">
        <v>156</v>
      </c>
      <c r="E250" s="488"/>
      <c r="F250" s="457">
        <v>42796</v>
      </c>
      <c r="G250" s="788"/>
      <c r="H250" s="272" t="s">
        <v>748</v>
      </c>
      <c r="I250" s="27">
        <v>41835</v>
      </c>
      <c r="J250" s="427"/>
      <c r="K250" s="272"/>
      <c r="L250" s="16">
        <v>0</v>
      </c>
      <c r="M250" s="16">
        <v>0</v>
      </c>
      <c r="N250" s="16"/>
      <c r="O250" s="16">
        <v>0</v>
      </c>
      <c r="P250" s="16"/>
      <c r="Q250" s="767">
        <v>0</v>
      </c>
      <c r="R250" s="767"/>
      <c r="S250" s="1114">
        <v>0</v>
      </c>
      <c r="T250" s="1114"/>
      <c r="U250" s="15"/>
      <c r="V250" s="769"/>
      <c r="W250" s="15"/>
      <c r="X250" s="769"/>
      <c r="Y250" s="766"/>
      <c r="Z250" s="769"/>
      <c r="AA250" s="15"/>
      <c r="AB250" s="769"/>
      <c r="AC250" s="15"/>
      <c r="AD250" s="769"/>
      <c r="AE250" s="15"/>
      <c r="AF250" s="769"/>
      <c r="AG250" s="15"/>
      <c r="AH250" s="769"/>
      <c r="AI250" s="15"/>
      <c r="AJ250" s="769"/>
      <c r="AK250" s="15"/>
      <c r="AL250" s="769"/>
      <c r="AM250" s="15"/>
      <c r="AN250" s="770"/>
      <c r="AO250" s="15"/>
      <c r="AP250" s="770"/>
      <c r="AQ250" s="15"/>
      <c r="AR250" s="770"/>
      <c r="AS250" s="15"/>
      <c r="AT250" s="770"/>
      <c r="AU250" s="15"/>
      <c r="AV250" s="770"/>
      <c r="AW250" s="15"/>
      <c r="AX250" s="770"/>
      <c r="AY250" s="15"/>
      <c r="AZ250" s="770"/>
      <c r="BA250" s="15"/>
      <c r="BB250" s="770"/>
      <c r="BC250" s="15"/>
      <c r="BD250" s="770"/>
      <c r="BE250" s="15"/>
      <c r="BF250" s="770"/>
      <c r="BG250" s="15"/>
      <c r="BH250" s="770"/>
      <c r="BI250" s="15"/>
      <c r="BJ250" s="770"/>
      <c r="BK250" s="15"/>
      <c r="BL250" s="770"/>
      <c r="BM250" s="168">
        <f>COUNT(U250:AK250)</f>
        <v>0</v>
      </c>
      <c r="BN250" s="25"/>
      <c r="BO250" s="168">
        <f>COUNT(AM250:BK250)</f>
        <v>0</v>
      </c>
      <c r="BP250" s="25"/>
      <c r="BQ250" s="15">
        <f>SUM(BM250,BO250)</f>
        <v>0</v>
      </c>
    </row>
    <row r="251" spans="1:103" s="245" customFormat="1" ht="21" hidden="1" customHeight="1">
      <c r="A251" s="40"/>
      <c r="B251" s="40"/>
      <c r="C251" s="38" t="s">
        <v>170</v>
      </c>
      <c r="D251" s="556" t="s">
        <v>1119</v>
      </c>
      <c r="E251" s="488"/>
      <c r="F251" s="458">
        <v>43991</v>
      </c>
      <c r="G251" s="788"/>
      <c r="H251" s="272" t="s">
        <v>748</v>
      </c>
      <c r="I251" s="27">
        <v>23767</v>
      </c>
      <c r="J251" s="428"/>
      <c r="K251" s="272"/>
      <c r="L251" s="16">
        <v>0</v>
      </c>
      <c r="M251" s="16">
        <v>0</v>
      </c>
      <c r="N251" s="16"/>
      <c r="O251" s="16">
        <v>0</v>
      </c>
      <c r="P251" s="16"/>
      <c r="Q251" s="767">
        <v>0</v>
      </c>
      <c r="R251" s="767"/>
      <c r="S251" s="1114">
        <v>0</v>
      </c>
      <c r="T251" s="1114"/>
      <c r="U251" s="15"/>
      <c r="V251" s="769"/>
      <c r="W251" s="15"/>
      <c r="X251" s="769"/>
      <c r="Y251" s="766"/>
      <c r="Z251" s="769"/>
      <c r="AA251" s="15"/>
      <c r="AB251" s="769"/>
      <c r="AC251" s="15"/>
      <c r="AD251" s="769"/>
      <c r="AE251" s="15"/>
      <c r="AF251" s="769"/>
      <c r="AG251" s="15"/>
      <c r="AH251" s="769"/>
      <c r="AI251" s="15"/>
      <c r="AJ251" s="769"/>
      <c r="AK251" s="15"/>
      <c r="AL251" s="769"/>
      <c r="AM251" s="15"/>
      <c r="AN251" s="770"/>
      <c r="AO251" s="15"/>
      <c r="AP251" s="770"/>
      <c r="AQ251" s="15"/>
      <c r="AR251" s="770"/>
      <c r="AS251" s="15"/>
      <c r="AT251" s="770"/>
      <c r="AU251" s="15"/>
      <c r="AV251" s="770"/>
      <c r="AW251" s="15"/>
      <c r="AX251" s="770"/>
      <c r="AY251" s="15"/>
      <c r="AZ251" s="770"/>
      <c r="BA251" s="15"/>
      <c r="BB251" s="770"/>
      <c r="BC251" s="15"/>
      <c r="BD251" s="770"/>
      <c r="BE251" s="15"/>
      <c r="BF251" s="770"/>
      <c r="BG251" s="15"/>
      <c r="BH251" s="770"/>
      <c r="BI251" s="15"/>
      <c r="BJ251" s="770"/>
      <c r="BK251" s="15"/>
      <c r="BL251" s="770"/>
      <c r="BM251" s="168">
        <f>COUNT(U251:AK251)</f>
        <v>0</v>
      </c>
      <c r="BN251" s="25"/>
      <c r="BO251" s="168">
        <f>COUNT(AM251:BK251)</f>
        <v>0</v>
      </c>
      <c r="BP251" s="25"/>
      <c r="BQ251" s="15">
        <f>SUM(BM251,BO251)</f>
        <v>0</v>
      </c>
    </row>
    <row r="252" spans="1:103" hidden="1"/>
    <row r="253" spans="1:103" s="50" customFormat="1" ht="54" hidden="1" customHeight="1">
      <c r="C253" s="49"/>
      <c r="D253" s="49" t="s">
        <v>1694</v>
      </c>
      <c r="E253" s="191"/>
      <c r="F253" s="465"/>
      <c r="G253" s="191"/>
      <c r="H253" s="257"/>
      <c r="I253" s="35"/>
      <c r="J253" s="3"/>
      <c r="K253" s="257"/>
      <c r="U253" s="49"/>
      <c r="W253" s="49"/>
      <c r="Y253" s="49"/>
      <c r="AA253" s="49"/>
      <c r="AC253" s="49"/>
      <c r="AE253" s="49"/>
      <c r="AG253" s="49"/>
      <c r="AI253" s="49"/>
      <c r="AK253" s="49"/>
      <c r="AM253" s="49"/>
      <c r="AO253" s="49"/>
      <c r="AQ253" s="49"/>
      <c r="AS253" s="49"/>
      <c r="AU253" s="49"/>
      <c r="AW253" s="49"/>
      <c r="AY253" s="49"/>
      <c r="BA253" s="49"/>
      <c r="BC253" s="49"/>
      <c r="BE253" s="49"/>
      <c r="BG253" s="49"/>
      <c r="BI253" s="49"/>
      <c r="BK253" s="49"/>
      <c r="CQ253" s="254"/>
      <c r="CR253" s="254"/>
      <c r="CS253" s="254"/>
      <c r="CU253" s="254"/>
    </row>
    <row r="254" spans="1:103" hidden="1"/>
    <row r="255" spans="1:103" s="157" customFormat="1" ht="34.5" hidden="1" customHeight="1">
      <c r="A255" s="279" t="s">
        <v>11</v>
      </c>
      <c r="B255" s="279" t="s">
        <v>1011</v>
      </c>
      <c r="C255" s="503" t="s">
        <v>12</v>
      </c>
      <c r="D255" s="365" t="s">
        <v>39</v>
      </c>
      <c r="E255" s="478"/>
      <c r="F255" s="343" t="s">
        <v>14</v>
      </c>
      <c r="G255" s="478"/>
      <c r="H255" s="318" t="s">
        <v>297</v>
      </c>
      <c r="I255" s="256" t="s">
        <v>15</v>
      </c>
      <c r="J255" s="291"/>
      <c r="K255" s="318"/>
      <c r="L255" s="333"/>
      <c r="M255" s="333">
        <v>22</v>
      </c>
      <c r="N255" s="333"/>
      <c r="O255" s="333">
        <v>22</v>
      </c>
      <c r="P255" s="333"/>
      <c r="Q255" s="813">
        <v>22</v>
      </c>
      <c r="R255" s="813"/>
      <c r="S255" s="1116">
        <v>25</v>
      </c>
      <c r="T255" s="1116"/>
      <c r="U255" s="279">
        <v>1</v>
      </c>
      <c r="V255" s="825"/>
      <c r="W255" s="279">
        <v>8</v>
      </c>
      <c r="X255" s="825"/>
      <c r="Y255" s="825"/>
      <c r="Z255" s="825"/>
      <c r="AA255" s="279">
        <v>15</v>
      </c>
      <c r="AB255" s="825"/>
      <c r="AC255" s="279">
        <v>29</v>
      </c>
      <c r="AD255" s="825"/>
      <c r="AE255" s="279">
        <v>5</v>
      </c>
      <c r="AF255" s="825"/>
      <c r="AG255" s="279">
        <v>12</v>
      </c>
      <c r="AH255" s="825"/>
      <c r="AI255" s="279">
        <v>19</v>
      </c>
      <c r="AJ255" s="825"/>
      <c r="AK255" s="279">
        <v>26</v>
      </c>
      <c r="AL255" s="825"/>
      <c r="AM255" s="279">
        <v>3</v>
      </c>
      <c r="AN255" s="825"/>
      <c r="AO255" s="279">
        <v>10</v>
      </c>
      <c r="AP255" s="825"/>
      <c r="AQ255" s="279">
        <v>17</v>
      </c>
      <c r="AR255" s="825"/>
      <c r="AS255" s="279">
        <v>31</v>
      </c>
      <c r="AT255" s="825"/>
      <c r="AU255" s="279">
        <v>7</v>
      </c>
      <c r="AV255" s="825"/>
      <c r="AW255" s="279">
        <v>14</v>
      </c>
      <c r="AX255" s="825"/>
      <c r="AY255" s="279"/>
      <c r="AZ255" s="825"/>
      <c r="BA255" s="279">
        <v>21</v>
      </c>
      <c r="BB255" s="825"/>
      <c r="BC255" s="279">
        <v>28</v>
      </c>
      <c r="BD255" s="825"/>
      <c r="BE255" s="279">
        <v>4</v>
      </c>
      <c r="BF255" s="825"/>
      <c r="BG255" s="279">
        <v>11</v>
      </c>
      <c r="BH255" s="825"/>
      <c r="BI255" s="279"/>
      <c r="BJ255" s="825"/>
      <c r="BK255" s="279">
        <v>25</v>
      </c>
      <c r="BL255" s="825"/>
      <c r="BM255" s="279">
        <v>25</v>
      </c>
      <c r="BN255" s="279">
        <v>1</v>
      </c>
      <c r="BO255" s="279">
        <v>8</v>
      </c>
      <c r="BP255" s="279">
        <v>15</v>
      </c>
      <c r="BQ255" s="279">
        <v>22</v>
      </c>
      <c r="BR255" s="279">
        <v>29</v>
      </c>
      <c r="BS255" s="279">
        <v>6</v>
      </c>
      <c r="BT255" s="279">
        <v>13</v>
      </c>
      <c r="BU255" s="279">
        <v>20</v>
      </c>
      <c r="BV255" s="279">
        <v>27</v>
      </c>
      <c r="BW255" s="279">
        <v>3</v>
      </c>
      <c r="BX255" s="279">
        <v>10</v>
      </c>
      <c r="BY255" s="279">
        <v>17</v>
      </c>
      <c r="BZ255" s="279">
        <v>24</v>
      </c>
      <c r="CA255" s="279">
        <v>31</v>
      </c>
      <c r="CB255" s="279">
        <v>7</v>
      </c>
      <c r="CC255" s="279">
        <v>14</v>
      </c>
      <c r="CD255" s="279">
        <v>21</v>
      </c>
      <c r="CE255" s="279">
        <v>28</v>
      </c>
      <c r="CF255" s="279">
        <v>5</v>
      </c>
      <c r="CG255" s="279">
        <v>12</v>
      </c>
      <c r="CH255" s="279">
        <v>19</v>
      </c>
      <c r="CI255" s="279">
        <v>26</v>
      </c>
      <c r="CJ255" s="279">
        <v>2</v>
      </c>
      <c r="CK255" s="279">
        <v>9</v>
      </c>
      <c r="CL255" s="279">
        <v>16</v>
      </c>
      <c r="CM255" s="279">
        <v>23</v>
      </c>
      <c r="CN255" s="279">
        <v>30</v>
      </c>
      <c r="CO255" s="279">
        <v>7</v>
      </c>
      <c r="CP255" s="279">
        <v>14</v>
      </c>
      <c r="CQ255" s="279">
        <v>21</v>
      </c>
      <c r="CR255" s="279">
        <v>28</v>
      </c>
      <c r="CS255" s="12" t="s">
        <v>876</v>
      </c>
      <c r="CT255" s="13"/>
      <c r="CU255" s="12" t="s">
        <v>877</v>
      </c>
      <c r="CW255" s="14" t="s">
        <v>1262</v>
      </c>
    </row>
    <row r="256" spans="1:103" s="351" customFormat="1" ht="21" hidden="1" customHeight="1">
      <c r="A256" s="349"/>
      <c r="B256" s="349"/>
      <c r="C256" s="532" t="s">
        <v>80</v>
      </c>
      <c r="D256" s="561" t="s">
        <v>65</v>
      </c>
      <c r="E256" s="511"/>
      <c r="F256" s="469">
        <v>40849</v>
      </c>
      <c r="G256" s="801"/>
      <c r="H256" s="347" t="s">
        <v>257</v>
      </c>
      <c r="I256" s="346">
        <v>36416</v>
      </c>
      <c r="J256" s="437"/>
      <c r="K256" s="347"/>
      <c r="L256" s="348">
        <v>0</v>
      </c>
      <c r="M256" s="348">
        <v>0</v>
      </c>
      <c r="N256" s="348"/>
      <c r="O256" s="348">
        <v>0</v>
      </c>
      <c r="P256" s="348"/>
      <c r="Q256" s="844">
        <v>0</v>
      </c>
      <c r="R256" s="844"/>
      <c r="S256" s="1117">
        <v>0</v>
      </c>
      <c r="T256" s="1117"/>
      <c r="U256" s="15"/>
      <c r="V256" s="851"/>
      <c r="W256" s="15"/>
      <c r="X256" s="851"/>
      <c r="Y256" s="766"/>
      <c r="Z256" s="851"/>
      <c r="AA256" s="15"/>
      <c r="AB256" s="851"/>
      <c r="AC256" s="15"/>
      <c r="AD256" s="851"/>
      <c r="AE256" s="15"/>
      <c r="AF256" s="851"/>
      <c r="AG256" s="15"/>
      <c r="AH256" s="851"/>
      <c r="AI256" s="15"/>
      <c r="AJ256" s="851"/>
      <c r="AK256" s="15"/>
      <c r="AL256" s="851"/>
      <c r="AM256" s="15"/>
      <c r="AN256" s="851"/>
      <c r="AO256" s="15"/>
      <c r="AP256" s="851"/>
      <c r="AQ256" s="15"/>
      <c r="AR256" s="851"/>
      <c r="AS256" s="15"/>
      <c r="AT256" s="851"/>
      <c r="AU256" s="15"/>
      <c r="AV256" s="851"/>
      <c r="AW256" s="15"/>
      <c r="AX256" s="851"/>
      <c r="AY256" s="15"/>
      <c r="AZ256" s="851"/>
      <c r="BA256" s="15"/>
      <c r="BB256" s="851"/>
      <c r="BC256" s="15"/>
      <c r="BD256" s="851"/>
      <c r="BE256" s="15"/>
      <c r="BF256" s="851"/>
      <c r="BG256" s="15"/>
      <c r="BH256" s="851"/>
      <c r="BI256" s="15"/>
      <c r="BJ256" s="851"/>
      <c r="BK256" s="15"/>
      <c r="BL256" s="851"/>
      <c r="BM256" s="350">
        <f>COUNT(U256:AK256)</f>
        <v>0</v>
      </c>
      <c r="BO256" s="350">
        <f>COUNT(AM256:BK256)</f>
        <v>0</v>
      </c>
      <c r="BQ256" s="350">
        <f>SUM(BM256,BO256)</f>
        <v>0</v>
      </c>
      <c r="CX256" s="352"/>
      <c r="CY256" s="352"/>
    </row>
    <row r="257" spans="1:101" s="25" customFormat="1" ht="21" hidden="1" customHeight="1">
      <c r="A257" s="15"/>
      <c r="B257" s="15"/>
      <c r="C257" s="38" t="s">
        <v>70</v>
      </c>
      <c r="D257" s="556" t="s">
        <v>118</v>
      </c>
      <c r="E257" s="488"/>
      <c r="F257" s="459">
        <v>40591</v>
      </c>
      <c r="G257" s="788"/>
      <c r="H257" s="272" t="s">
        <v>255</v>
      </c>
      <c r="I257" s="27">
        <v>18333</v>
      </c>
      <c r="J257" s="429"/>
      <c r="K257" s="272"/>
      <c r="L257" s="16">
        <v>45</v>
      </c>
      <c r="M257" s="16">
        <v>0</v>
      </c>
      <c r="N257" s="16"/>
      <c r="O257" s="16">
        <v>0</v>
      </c>
      <c r="P257" s="16"/>
      <c r="Q257" s="767">
        <v>0</v>
      </c>
      <c r="R257" s="767"/>
      <c r="S257" s="1114">
        <v>0</v>
      </c>
      <c r="T257" s="1114"/>
      <c r="U257" s="15"/>
      <c r="V257" s="769"/>
      <c r="W257" s="15"/>
      <c r="X257" s="769"/>
      <c r="Y257" s="766"/>
      <c r="Z257" s="769"/>
      <c r="AA257" s="15"/>
      <c r="AB257" s="769"/>
      <c r="AC257" s="15"/>
      <c r="AD257" s="769"/>
      <c r="AE257" s="15"/>
      <c r="AF257" s="769"/>
      <c r="AG257" s="15"/>
      <c r="AH257" s="769"/>
      <c r="AI257" s="15"/>
      <c r="AJ257" s="769"/>
      <c r="AK257" s="15"/>
      <c r="AL257" s="769"/>
      <c r="AM257" s="15"/>
      <c r="AN257" s="770"/>
      <c r="AO257" s="15"/>
      <c r="AP257" s="770"/>
      <c r="AQ257" s="15"/>
      <c r="AR257" s="770"/>
      <c r="AS257" s="15"/>
      <c r="AT257" s="770"/>
      <c r="AU257" s="15"/>
      <c r="AV257" s="770"/>
      <c r="AW257" s="15"/>
      <c r="AX257" s="1015"/>
      <c r="AY257" s="419"/>
      <c r="AZ257" s="1015"/>
      <c r="BA257" s="419"/>
      <c r="BB257" s="1015"/>
      <c r="BC257" s="15"/>
      <c r="BD257" s="770"/>
      <c r="BE257" s="15"/>
      <c r="BF257" s="770"/>
      <c r="BG257" s="15"/>
      <c r="BH257" s="770"/>
      <c r="BI257" s="15"/>
      <c r="BJ257" s="770"/>
      <c r="BK257" s="15"/>
      <c r="BL257" s="770"/>
      <c r="BM257" s="168">
        <f>COUNT(U257:AK257)</f>
        <v>0</v>
      </c>
      <c r="BO257" s="168">
        <f>COUNT(AM257:BK257)</f>
        <v>0</v>
      </c>
      <c r="BQ257" s="15">
        <f>SUM(BM257,BO257)</f>
        <v>0</v>
      </c>
    </row>
    <row r="258" spans="1:101" hidden="1"/>
    <row r="259" spans="1:101" s="50" customFormat="1" ht="54" hidden="1" customHeight="1">
      <c r="C259" s="49"/>
      <c r="D259" s="49" t="s">
        <v>1695</v>
      </c>
      <c r="E259" s="191"/>
      <c r="F259" s="465"/>
      <c r="G259" s="191"/>
      <c r="H259" s="257"/>
      <c r="I259" s="35"/>
      <c r="J259" s="3"/>
      <c r="K259" s="257"/>
      <c r="U259" s="49"/>
      <c r="W259" s="49"/>
      <c r="Y259" s="49"/>
      <c r="AA259" s="49"/>
      <c r="AC259" s="49"/>
      <c r="AE259" s="49"/>
      <c r="AG259" s="49"/>
      <c r="AI259" s="49"/>
      <c r="AK259" s="49"/>
      <c r="AM259" s="49"/>
      <c r="AO259" s="49"/>
      <c r="AQ259" s="49"/>
      <c r="AS259" s="49"/>
      <c r="AU259" s="49"/>
      <c r="AW259" s="49"/>
      <c r="AY259" s="49"/>
      <c r="BA259" s="49"/>
      <c r="BC259" s="49"/>
      <c r="BE259" s="49"/>
      <c r="BG259" s="49"/>
      <c r="BI259" s="49"/>
      <c r="BK259" s="49"/>
      <c r="CS259" s="254"/>
      <c r="CT259" s="254"/>
      <c r="CU259" s="254"/>
      <c r="CW259" s="254"/>
    </row>
    <row r="260" spans="1:101" hidden="1">
      <c r="C260" s="210"/>
      <c r="D260" s="209"/>
      <c r="E260" s="491"/>
      <c r="F260" s="464"/>
      <c r="H260" s="211"/>
      <c r="J260" s="208"/>
      <c r="K260" s="211"/>
      <c r="U260" s="213"/>
      <c r="V260" s="103"/>
      <c r="BM260" s="213"/>
      <c r="BP260" s="210"/>
    </row>
    <row r="261" spans="1:101" s="157" customFormat="1" ht="34.5" hidden="1" customHeight="1">
      <c r="A261" s="279" t="s">
        <v>11</v>
      </c>
      <c r="B261" s="279" t="s">
        <v>1011</v>
      </c>
      <c r="C261" s="503" t="s">
        <v>12</v>
      </c>
      <c r="D261" s="365" t="s">
        <v>39</v>
      </c>
      <c r="E261" s="478"/>
      <c r="F261" s="343" t="s">
        <v>14</v>
      </c>
      <c r="G261" s="478"/>
      <c r="H261" s="318" t="s">
        <v>297</v>
      </c>
      <c r="I261" s="256" t="s">
        <v>15</v>
      </c>
      <c r="J261" s="291"/>
      <c r="K261" s="318"/>
      <c r="L261" s="333"/>
      <c r="M261" s="333">
        <v>22</v>
      </c>
      <c r="N261" s="333"/>
      <c r="O261" s="333">
        <v>22</v>
      </c>
      <c r="P261" s="333"/>
      <c r="Q261" s="813">
        <v>22</v>
      </c>
      <c r="R261" s="813"/>
      <c r="S261" s="1116">
        <v>25</v>
      </c>
      <c r="T261" s="1116"/>
      <c r="U261" s="279">
        <v>1</v>
      </c>
      <c r="V261" s="825"/>
      <c r="W261" s="279">
        <v>8</v>
      </c>
      <c r="X261" s="825"/>
      <c r="Y261" s="825"/>
      <c r="Z261" s="825"/>
      <c r="AA261" s="279">
        <v>15</v>
      </c>
      <c r="AB261" s="825"/>
      <c r="AC261" s="279">
        <v>29</v>
      </c>
      <c r="AD261" s="825"/>
      <c r="AE261" s="279">
        <v>5</v>
      </c>
      <c r="AF261" s="825"/>
      <c r="AG261" s="279">
        <v>12</v>
      </c>
      <c r="AH261" s="825"/>
      <c r="AI261" s="279">
        <v>19</v>
      </c>
      <c r="AJ261" s="825"/>
      <c r="AK261" s="279">
        <v>26</v>
      </c>
      <c r="AL261" s="825"/>
      <c r="AM261" s="279">
        <v>3</v>
      </c>
      <c r="AN261" s="825"/>
      <c r="AO261" s="279">
        <v>10</v>
      </c>
      <c r="AP261" s="825"/>
      <c r="AQ261" s="279">
        <v>17</v>
      </c>
      <c r="AR261" s="825"/>
      <c r="AS261" s="279">
        <v>31</v>
      </c>
      <c r="AT261" s="825"/>
      <c r="AU261" s="279">
        <v>7</v>
      </c>
      <c r="AV261" s="825"/>
      <c r="AW261" s="279">
        <v>14</v>
      </c>
      <c r="AX261" s="825"/>
      <c r="AY261" s="279"/>
      <c r="AZ261" s="825"/>
      <c r="BA261" s="279">
        <v>21</v>
      </c>
      <c r="BB261" s="825"/>
      <c r="BC261" s="279">
        <v>28</v>
      </c>
      <c r="BD261" s="825"/>
      <c r="BE261" s="279">
        <v>4</v>
      </c>
      <c r="BF261" s="825"/>
      <c r="BG261" s="279">
        <v>11</v>
      </c>
      <c r="BH261" s="825"/>
      <c r="BI261" s="279"/>
      <c r="BJ261" s="825"/>
      <c r="BK261" s="279">
        <v>25</v>
      </c>
      <c r="BL261" s="825"/>
      <c r="BM261" s="279">
        <v>25</v>
      </c>
      <c r="BN261" s="279">
        <v>1</v>
      </c>
      <c r="BO261" s="279">
        <v>8</v>
      </c>
      <c r="BP261" s="279">
        <v>15</v>
      </c>
      <c r="BQ261" s="279">
        <v>22</v>
      </c>
      <c r="BR261" s="279">
        <v>29</v>
      </c>
      <c r="BS261" s="279">
        <v>6</v>
      </c>
      <c r="BT261" s="279">
        <v>13</v>
      </c>
      <c r="BU261" s="279">
        <v>20</v>
      </c>
      <c r="BV261" s="279">
        <v>27</v>
      </c>
      <c r="BW261" s="279">
        <v>3</v>
      </c>
      <c r="BX261" s="279">
        <v>10</v>
      </c>
      <c r="BY261" s="279">
        <v>17</v>
      </c>
      <c r="BZ261" s="279">
        <v>24</v>
      </c>
      <c r="CA261" s="279">
        <v>31</v>
      </c>
      <c r="CB261" s="279">
        <v>7</v>
      </c>
      <c r="CC261" s="279">
        <v>14</v>
      </c>
      <c r="CD261" s="279">
        <v>21</v>
      </c>
      <c r="CE261" s="279">
        <v>28</v>
      </c>
      <c r="CF261" s="279">
        <v>5</v>
      </c>
      <c r="CG261" s="279">
        <v>12</v>
      </c>
      <c r="CH261" s="279">
        <v>19</v>
      </c>
      <c r="CI261" s="279">
        <v>26</v>
      </c>
      <c r="CJ261" s="279">
        <v>2</v>
      </c>
      <c r="CK261" s="279">
        <v>9</v>
      </c>
      <c r="CL261" s="279">
        <v>16</v>
      </c>
      <c r="CM261" s="279">
        <v>23</v>
      </c>
      <c r="CN261" s="279">
        <v>30</v>
      </c>
      <c r="CO261" s="279">
        <v>7</v>
      </c>
      <c r="CP261" s="279">
        <v>14</v>
      </c>
      <c r="CQ261" s="279">
        <v>21</v>
      </c>
      <c r="CR261" s="279">
        <v>28</v>
      </c>
      <c r="CS261" s="12" t="s">
        <v>876</v>
      </c>
      <c r="CT261" s="13"/>
      <c r="CU261" s="12" t="s">
        <v>877</v>
      </c>
      <c r="CW261" s="14" t="s">
        <v>1262</v>
      </c>
    </row>
    <row r="262" spans="1:101" s="25" customFormat="1" ht="21" hidden="1" customHeight="1">
      <c r="A262" s="15"/>
      <c r="B262" s="15"/>
      <c r="C262" s="38" t="s">
        <v>52</v>
      </c>
      <c r="D262" s="556" t="s">
        <v>236</v>
      </c>
      <c r="E262" s="488"/>
      <c r="F262" s="457">
        <v>39829</v>
      </c>
      <c r="G262" s="788"/>
      <c r="H262" s="272" t="s">
        <v>257</v>
      </c>
      <c r="I262" s="27">
        <v>25478</v>
      </c>
      <c r="J262" s="427"/>
      <c r="K262" s="272"/>
      <c r="L262" s="16">
        <v>101</v>
      </c>
      <c r="M262" s="16">
        <v>0</v>
      </c>
      <c r="N262" s="16"/>
      <c r="O262" s="16">
        <v>0</v>
      </c>
      <c r="P262" s="16"/>
      <c r="Q262" s="767">
        <v>0</v>
      </c>
      <c r="R262" s="767"/>
      <c r="S262" s="1114">
        <v>0</v>
      </c>
      <c r="T262" s="1114"/>
      <c r="U262" s="15"/>
      <c r="V262" s="769"/>
      <c r="W262" s="15"/>
      <c r="X262" s="769"/>
      <c r="Y262" s="766"/>
      <c r="Z262" s="769"/>
      <c r="AA262" s="15"/>
      <c r="AB262" s="769"/>
      <c r="AC262" s="15"/>
      <c r="AD262" s="769"/>
      <c r="AE262" s="15"/>
      <c r="AF262" s="769"/>
      <c r="AG262" s="15"/>
      <c r="AH262" s="769"/>
      <c r="AI262" s="15"/>
      <c r="AJ262" s="769"/>
      <c r="AK262" s="15"/>
      <c r="AL262" s="769"/>
      <c r="AM262" s="15"/>
      <c r="AN262" s="770"/>
      <c r="AO262" s="15"/>
      <c r="AP262" s="770"/>
      <c r="AQ262" s="15"/>
      <c r="AR262" s="770"/>
      <c r="AS262" s="15"/>
      <c r="AT262" s="770"/>
      <c r="AU262" s="15"/>
      <c r="AV262" s="770"/>
      <c r="AW262" s="15"/>
      <c r="AX262" s="770"/>
      <c r="AY262" s="15"/>
      <c r="AZ262" s="770"/>
      <c r="BA262" s="15"/>
      <c r="BB262" s="770"/>
      <c r="BC262" s="15"/>
      <c r="BD262" s="770"/>
      <c r="BE262" s="15"/>
      <c r="BF262" s="770"/>
      <c r="BG262" s="15"/>
      <c r="BH262" s="770"/>
      <c r="BI262" s="15"/>
      <c r="BJ262" s="770"/>
      <c r="BK262" s="15"/>
      <c r="BL262" s="770"/>
      <c r="BM262" s="168">
        <f>COUNT(U262:AK262)</f>
        <v>0</v>
      </c>
      <c r="BN262" s="230"/>
      <c r="BO262" s="168">
        <f>COUNT(AM262:BK262)</f>
        <v>0</v>
      </c>
      <c r="BP262" s="230"/>
      <c r="BQ262" s="15">
        <f>SUM(BM262,BO262)</f>
        <v>0</v>
      </c>
    </row>
    <row r="263" spans="1:101" hidden="1"/>
  </sheetData>
  <sortState xmlns:xlrd2="http://schemas.microsoft.com/office/spreadsheetml/2017/richdata2" ref="A4:DY73">
    <sortCondition descending="1" ref="G4:G73"/>
    <sortCondition ref="F4:F73"/>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"12"</oddHeader>
    <oddFooter>&amp;L&amp;D&amp;C&amp;P di &amp;N&amp;R&amp;A</oddFooter>
  </headerFooter>
  <rowBreaks count="1" manualBreakCount="1">
    <brk id="38" max="6"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DY265"/>
  <sheetViews>
    <sheetView zoomScale="60" zoomScaleNormal="60" zoomScaleSheetLayoutView="70" workbookViewId="0">
      <pane xSplit="20" topLeftCell="AU1" activePane="topRight" state="frozen"/>
      <selection pane="topRight" activeCell="A10" sqref="A10"/>
    </sheetView>
  </sheetViews>
  <sheetFormatPr defaultColWidth="7.44140625" defaultRowHeight="18" outlineLevelCol="1"/>
  <cols>
    <col min="1" max="2" width="5.77734375" style="45" customWidth="1"/>
    <col min="3" max="3" width="5.77734375" style="58" customWidth="1"/>
    <col min="4" max="4" width="42.77734375" style="156" customWidth="1"/>
    <col min="5" max="5" width="10.77734375" style="184" customWidth="1"/>
    <col min="6" max="6" width="10.77734375" style="177" customWidth="1"/>
    <col min="7" max="7" width="10.77734375" style="184" customWidth="1"/>
    <col min="8" max="8" width="12.88671875" style="46" hidden="1" customWidth="1" outlineLevel="1"/>
    <col min="9" max="9" width="12.88671875" style="35" hidden="1" customWidth="1" outlineLevel="1"/>
    <col min="10" max="10" width="17.77734375" style="25" hidden="1" customWidth="1" outlineLevel="1"/>
    <col min="11" max="11" width="14.77734375" style="46" hidden="1" customWidth="1" outlineLevel="1"/>
    <col min="12" max="20" width="8.6640625" style="25" hidden="1" customWidth="1" outlineLevel="1"/>
    <col min="21" max="21" width="5.77734375" style="49" customWidth="1" collapsed="1"/>
    <col min="22" max="22" width="5.77734375" style="45" customWidth="1"/>
    <col min="23" max="23" width="5.77734375" style="49" customWidth="1"/>
    <col min="24" max="24" width="5.77734375" style="45" customWidth="1"/>
    <col min="25" max="25" width="5.77734375" style="49" customWidth="1"/>
    <col min="26" max="26" width="5.77734375" style="45" customWidth="1"/>
    <col min="27" max="27" width="5.77734375" style="49" customWidth="1"/>
    <col min="28" max="28" width="5.77734375" style="45" customWidth="1"/>
    <col min="29" max="29" width="5.77734375" style="49" customWidth="1"/>
    <col min="30" max="30" width="5.77734375" style="45" customWidth="1"/>
    <col min="31" max="31" width="5.77734375" style="49" customWidth="1"/>
    <col min="32" max="32" width="5.77734375" style="45" customWidth="1"/>
    <col min="33" max="33" width="5.77734375" style="49" customWidth="1"/>
    <col min="34" max="34" width="5.77734375" style="45" customWidth="1"/>
    <col min="35" max="35" width="5.77734375" style="49" customWidth="1"/>
    <col min="36" max="36" width="5.77734375" style="45" customWidth="1"/>
    <col min="37" max="37" width="5.77734375" style="49" customWidth="1"/>
    <col min="38" max="38" width="5.77734375" style="45" customWidth="1"/>
    <col min="39" max="39" width="5.77734375" style="49" customWidth="1"/>
    <col min="40" max="40" width="5.77734375" style="45" customWidth="1"/>
    <col min="41" max="41" width="5.77734375" style="49" customWidth="1"/>
    <col min="42" max="42" width="5.77734375" style="45" customWidth="1"/>
    <col min="43" max="43" width="5.77734375" style="49" customWidth="1"/>
    <col min="44" max="44" width="5.77734375" style="45" customWidth="1"/>
    <col min="45" max="45" width="5.77734375" style="49" customWidth="1"/>
    <col min="46" max="46" width="5.77734375" style="45" customWidth="1"/>
    <col min="47" max="47" width="5.77734375" style="49" customWidth="1"/>
    <col min="48" max="48" width="5.77734375" style="45" customWidth="1"/>
    <col min="49" max="49" width="5.77734375" style="49" customWidth="1"/>
    <col min="50" max="50" width="5.77734375" style="45" customWidth="1"/>
    <col min="51" max="51" width="5.77734375" style="49" customWidth="1"/>
    <col min="52" max="52" width="5.77734375" style="45" customWidth="1"/>
    <col min="53" max="53" width="5.77734375" style="49" customWidth="1"/>
    <col min="54" max="54" width="5.77734375" style="45" customWidth="1"/>
    <col min="55" max="55" width="5.77734375" style="49" customWidth="1"/>
    <col min="56" max="56" width="5.77734375" style="45" customWidth="1"/>
    <col min="57" max="57" width="5.77734375" style="49" customWidth="1"/>
    <col min="58" max="58" width="5.77734375" style="45" customWidth="1"/>
    <col min="59" max="59" width="5.77734375" style="49" customWidth="1"/>
    <col min="60" max="60" width="5.77734375" style="45" customWidth="1"/>
    <col min="61" max="61" width="5.77734375" style="49" customWidth="1"/>
    <col min="62" max="62" width="5.77734375" style="45" customWidth="1"/>
    <col min="63" max="63" width="5.77734375" style="23" customWidth="1"/>
    <col min="64" max="64" width="5.77734375" style="60" customWidth="1"/>
    <col min="65" max="65" width="21.21875" style="37" customWidth="1"/>
    <col min="66" max="66" width="1.77734375" style="45" customWidth="1"/>
    <col min="67" max="67" width="21.6640625" style="49" customWidth="1"/>
    <col min="68" max="68" width="1.6640625" style="49" customWidth="1"/>
    <col min="69" max="69" width="21.21875" style="49" customWidth="1"/>
    <col min="70" max="16384" width="7.44140625" style="45"/>
  </cols>
  <sheetData>
    <row r="1" spans="1:106" ht="72" customHeight="1">
      <c r="A1" s="1"/>
      <c r="B1" s="1"/>
      <c r="C1" s="49"/>
      <c r="D1" s="562"/>
      <c r="E1" s="191"/>
      <c r="F1" s="465"/>
      <c r="G1" s="538"/>
      <c r="J1" s="4"/>
      <c r="L1" s="4"/>
      <c r="M1" s="4"/>
      <c r="N1" s="4"/>
      <c r="O1" s="4"/>
      <c r="P1" s="4"/>
      <c r="Q1" s="4"/>
      <c r="R1" s="4"/>
      <c r="S1" s="4"/>
      <c r="T1" s="4"/>
      <c r="U1" s="23"/>
      <c r="V1" s="25"/>
      <c r="W1" s="23"/>
      <c r="X1" s="25"/>
      <c r="Y1" s="23"/>
      <c r="Z1" s="25"/>
      <c r="AA1" s="23"/>
      <c r="AB1" s="25"/>
      <c r="AC1" s="23"/>
      <c r="AD1" s="25"/>
      <c r="AE1" s="23"/>
      <c r="AF1" s="25"/>
      <c r="AG1" s="23"/>
      <c r="AH1" s="25"/>
      <c r="AI1" s="23"/>
      <c r="AJ1" s="25"/>
      <c r="AK1" s="23"/>
      <c r="AL1" s="25"/>
      <c r="AM1" s="23"/>
      <c r="AN1" s="25"/>
      <c r="AO1" s="23"/>
      <c r="AP1" s="25"/>
      <c r="AQ1" s="23"/>
      <c r="AR1" s="25"/>
      <c r="AS1" s="23"/>
      <c r="AT1" s="25"/>
      <c r="AU1" s="23"/>
      <c r="AV1" s="25"/>
      <c r="AW1" s="23"/>
      <c r="AX1" s="25"/>
      <c r="AY1" s="23"/>
      <c r="AZ1" s="25"/>
      <c r="BA1" s="23"/>
      <c r="BB1" s="25"/>
      <c r="BC1" s="23"/>
      <c r="BD1" s="25"/>
      <c r="BE1" s="23"/>
      <c r="BF1" s="25"/>
      <c r="BG1" s="23"/>
      <c r="BH1" s="25"/>
      <c r="BI1" s="23"/>
      <c r="BJ1" s="25"/>
    </row>
    <row r="2" spans="1:106" s="156" customFormat="1" ht="34.5" customHeight="1">
      <c r="A2" s="275"/>
      <c r="B2" s="293"/>
      <c r="C2" s="162"/>
      <c r="D2" s="163" t="s">
        <v>2411</v>
      </c>
      <c r="E2" s="486"/>
      <c r="F2" s="513"/>
      <c r="G2" s="539"/>
      <c r="H2" s="8"/>
      <c r="I2" s="8"/>
      <c r="J2" s="421"/>
      <c r="K2" s="8"/>
      <c r="L2" s="220"/>
      <c r="M2" s="220"/>
      <c r="N2" s="220"/>
      <c r="O2" s="220"/>
      <c r="P2" s="220"/>
      <c r="Q2" s="810"/>
      <c r="R2" s="810"/>
      <c r="S2" s="810"/>
      <c r="T2" s="810"/>
      <c r="U2" s="994" t="s">
        <v>4</v>
      </c>
      <c r="V2" s="838"/>
      <c r="W2" s="329"/>
      <c r="X2" s="839"/>
      <c r="Y2" s="329"/>
      <c r="Z2" s="839"/>
      <c r="AA2" s="838"/>
      <c r="AB2" s="838"/>
      <c r="AC2" s="994" t="s">
        <v>5</v>
      </c>
      <c r="AD2" s="838"/>
      <c r="AE2" s="327"/>
      <c r="AF2" s="838"/>
      <c r="AG2" s="329"/>
      <c r="AH2" s="839"/>
      <c r="AI2" s="327"/>
      <c r="AJ2" s="838"/>
      <c r="AK2" s="838"/>
      <c r="AL2" s="838"/>
      <c r="AM2" s="994" t="s">
        <v>843</v>
      </c>
      <c r="AN2" s="838"/>
      <c r="AO2" s="327"/>
      <c r="AP2" s="838"/>
      <c r="AQ2" s="327"/>
      <c r="AR2" s="838"/>
      <c r="AS2" s="838"/>
      <c r="AT2" s="838"/>
      <c r="AU2" s="994" t="s">
        <v>287</v>
      </c>
      <c r="AV2" s="838"/>
      <c r="AW2" s="329"/>
      <c r="AX2" s="839"/>
      <c r="AY2" s="839"/>
      <c r="AZ2" s="839"/>
      <c r="BA2" s="329"/>
      <c r="BB2" s="839"/>
      <c r="BC2" s="839"/>
      <c r="BD2" s="839"/>
      <c r="BE2" s="994" t="s">
        <v>8</v>
      </c>
      <c r="BF2" s="838"/>
      <c r="BG2" s="327"/>
      <c r="BH2" s="838"/>
      <c r="BI2" s="327"/>
      <c r="BJ2" s="838"/>
      <c r="BK2" s="838"/>
      <c r="BL2" s="1003"/>
      <c r="BM2" s="259"/>
      <c r="BO2" s="58"/>
      <c r="BP2" s="58"/>
      <c r="BQ2" s="58"/>
    </row>
    <row r="3" spans="1:106" s="484" customFormat="1" ht="33.75" customHeight="1">
      <c r="A3" s="593" t="s">
        <v>301</v>
      </c>
      <c r="B3" s="593" t="s">
        <v>1601</v>
      </c>
      <c r="C3" s="504"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840" t="s">
        <v>2276</v>
      </c>
      <c r="R3" s="811" t="s">
        <v>2277</v>
      </c>
      <c r="S3" s="1113" t="s">
        <v>2481</v>
      </c>
      <c r="T3" s="1113" t="s">
        <v>2482</v>
      </c>
      <c r="U3" s="472">
        <v>4</v>
      </c>
      <c r="V3" s="850" t="s">
        <v>1601</v>
      </c>
      <c r="W3" s="472">
        <v>11</v>
      </c>
      <c r="X3" s="850" t="s">
        <v>1601</v>
      </c>
      <c r="Y3" s="472">
        <v>18</v>
      </c>
      <c r="Z3" s="850" t="s">
        <v>1601</v>
      </c>
      <c r="AA3" s="472">
        <v>25</v>
      </c>
      <c r="AB3" s="850" t="s">
        <v>1601</v>
      </c>
      <c r="AC3" s="472">
        <v>1</v>
      </c>
      <c r="AD3" s="850" t="s">
        <v>1601</v>
      </c>
      <c r="AE3" s="472">
        <v>8</v>
      </c>
      <c r="AF3" s="850" t="s">
        <v>1601</v>
      </c>
      <c r="AG3" s="472">
        <v>15</v>
      </c>
      <c r="AH3" s="850" t="s">
        <v>1601</v>
      </c>
      <c r="AI3" s="472">
        <v>22</v>
      </c>
      <c r="AJ3" s="850" t="s">
        <v>1601</v>
      </c>
      <c r="AK3" s="472">
        <v>29</v>
      </c>
      <c r="AL3" s="850" t="s">
        <v>1601</v>
      </c>
      <c r="AM3" s="472">
        <v>6</v>
      </c>
      <c r="AN3" s="850" t="s">
        <v>1601</v>
      </c>
      <c r="AO3" s="472">
        <v>13</v>
      </c>
      <c r="AP3" s="850" t="s">
        <v>1601</v>
      </c>
      <c r="AQ3" s="472">
        <v>20</v>
      </c>
      <c r="AR3" s="850" t="s">
        <v>1601</v>
      </c>
      <c r="AS3" s="472">
        <v>27</v>
      </c>
      <c r="AT3" s="850" t="s">
        <v>1601</v>
      </c>
      <c r="AU3" s="472">
        <v>3</v>
      </c>
      <c r="AV3" s="850" t="s">
        <v>1601</v>
      </c>
      <c r="AW3" s="472">
        <v>10</v>
      </c>
      <c r="AX3" s="850" t="s">
        <v>1601</v>
      </c>
      <c r="AY3" s="472">
        <v>17</v>
      </c>
      <c r="AZ3" s="850" t="s">
        <v>1601</v>
      </c>
      <c r="BA3" s="472">
        <v>24</v>
      </c>
      <c r="BB3" s="850" t="s">
        <v>1601</v>
      </c>
      <c r="BC3" s="472">
        <v>31</v>
      </c>
      <c r="BD3" s="850" t="s">
        <v>1601</v>
      </c>
      <c r="BE3" s="472">
        <v>7</v>
      </c>
      <c r="BF3" s="850" t="s">
        <v>1601</v>
      </c>
      <c r="BG3" s="472">
        <v>14</v>
      </c>
      <c r="BH3" s="850" t="s">
        <v>1601</v>
      </c>
      <c r="BI3" s="472">
        <v>21</v>
      </c>
      <c r="BJ3" s="850" t="s">
        <v>1601</v>
      </c>
      <c r="BK3" s="472">
        <v>28</v>
      </c>
      <c r="BL3" s="850" t="s">
        <v>1601</v>
      </c>
      <c r="BM3" s="473" t="s">
        <v>878</v>
      </c>
      <c r="BN3" s="474"/>
      <c r="BO3" s="473" t="s">
        <v>879</v>
      </c>
      <c r="BP3" s="173"/>
      <c r="BQ3" s="473" t="s">
        <v>1668</v>
      </c>
    </row>
    <row r="4" spans="1:106" s="25" customFormat="1" ht="21" customHeight="1">
      <c r="A4" s="15"/>
      <c r="B4" s="15"/>
      <c r="C4" s="38" t="s">
        <v>16</v>
      </c>
      <c r="D4" s="34" t="s">
        <v>40</v>
      </c>
      <c r="E4" s="477">
        <v>135</v>
      </c>
      <c r="F4" s="457">
        <v>36984</v>
      </c>
      <c r="G4" s="788">
        <v>487</v>
      </c>
      <c r="H4" s="319" t="s">
        <v>255</v>
      </c>
      <c r="I4" s="27">
        <v>27715</v>
      </c>
      <c r="J4" s="590" t="s">
        <v>415</v>
      </c>
      <c r="K4" s="287" t="s">
        <v>414</v>
      </c>
      <c r="L4" s="174">
        <v>447</v>
      </c>
      <c r="M4" s="17">
        <v>17</v>
      </c>
      <c r="N4" s="174">
        <v>464</v>
      </c>
      <c r="O4" s="17">
        <v>12</v>
      </c>
      <c r="P4" s="174">
        <v>476</v>
      </c>
      <c r="Q4" s="818">
        <v>10</v>
      </c>
      <c r="R4" s="816">
        <v>486</v>
      </c>
      <c r="S4" s="1123">
        <v>1</v>
      </c>
      <c r="T4" s="1123">
        <v>487</v>
      </c>
      <c r="U4" s="16"/>
      <c r="V4" s="776"/>
      <c r="W4" s="16"/>
      <c r="X4" s="776"/>
      <c r="Y4" s="16"/>
      <c r="Z4" s="776"/>
      <c r="AA4" s="16"/>
      <c r="AB4" s="776"/>
      <c r="AC4" s="16"/>
      <c r="AD4" s="776"/>
      <c r="AE4" s="16"/>
      <c r="AF4" s="776"/>
      <c r="AG4" s="16"/>
      <c r="AH4" s="776"/>
      <c r="AI4" s="16"/>
      <c r="AJ4" s="776"/>
      <c r="AK4" s="16">
        <v>35</v>
      </c>
      <c r="AL4" s="776">
        <v>35</v>
      </c>
      <c r="AM4" s="16">
        <v>7</v>
      </c>
      <c r="AN4" s="777">
        <v>35</v>
      </c>
      <c r="AO4" s="16">
        <v>31</v>
      </c>
      <c r="AP4" s="777">
        <v>33</v>
      </c>
      <c r="AQ4" s="16"/>
      <c r="AR4" s="777"/>
      <c r="AS4" s="16"/>
      <c r="AT4" s="777"/>
      <c r="AU4" s="16">
        <v>32</v>
      </c>
      <c r="AV4" s="777">
        <v>35</v>
      </c>
      <c r="AW4" s="16">
        <v>32</v>
      </c>
      <c r="AX4" s="777">
        <v>35</v>
      </c>
      <c r="AY4" s="16"/>
      <c r="AZ4" s="777"/>
      <c r="BA4" s="16"/>
      <c r="BB4" s="777"/>
      <c r="BC4" s="16"/>
      <c r="BD4" s="777"/>
      <c r="BE4" s="16"/>
      <c r="BF4" s="777"/>
      <c r="BG4" s="16"/>
      <c r="BH4" s="777"/>
      <c r="BI4" s="16"/>
      <c r="BJ4" s="777"/>
      <c r="BK4" s="16"/>
      <c r="BL4" s="777"/>
      <c r="BM4" s="21">
        <f t="shared" ref="BM4:BM35" si="0">COUNT(V4,X4,Z4,AB4,AD4,AF4,AH4,AJ4,AL4)</f>
        <v>1</v>
      </c>
      <c r="BO4" s="16">
        <f t="shared" ref="BO4:BO35" si="1">COUNT(AN4,AP4,AR4,AT4,AV4,AX4,AZ4,BB4,BD4,BF4,BH4,BJ4,BL4)</f>
        <v>4</v>
      </c>
      <c r="BP4" s="23"/>
      <c r="BQ4" s="16">
        <f t="shared" ref="BQ4:BQ35" si="2">SUM(BM4,BO4)</f>
        <v>5</v>
      </c>
    </row>
    <row r="5" spans="1:106" s="25" customFormat="1" ht="21" customHeight="1">
      <c r="A5" s="32"/>
      <c r="B5" s="32"/>
      <c r="C5" s="38" t="s">
        <v>17</v>
      </c>
      <c r="D5" s="556" t="s">
        <v>894</v>
      </c>
      <c r="E5" s="477">
        <v>2409</v>
      </c>
      <c r="F5" s="457">
        <v>42051</v>
      </c>
      <c r="G5" s="788">
        <v>353</v>
      </c>
      <c r="H5" s="319" t="s">
        <v>258</v>
      </c>
      <c r="I5" s="27">
        <v>37910</v>
      </c>
      <c r="J5" s="436" t="s">
        <v>637</v>
      </c>
      <c r="K5" s="287" t="s">
        <v>637</v>
      </c>
      <c r="L5" s="174">
        <v>325</v>
      </c>
      <c r="M5" s="17">
        <v>0</v>
      </c>
      <c r="N5" s="174">
        <v>325</v>
      </c>
      <c r="O5" s="17">
        <v>9</v>
      </c>
      <c r="P5" s="174">
        <v>334</v>
      </c>
      <c r="Q5" s="818">
        <v>16</v>
      </c>
      <c r="R5" s="816">
        <v>350</v>
      </c>
      <c r="S5" s="1123">
        <v>3</v>
      </c>
      <c r="T5" s="1123">
        <v>353</v>
      </c>
      <c r="U5" s="16">
        <v>53</v>
      </c>
      <c r="V5" s="776">
        <v>35</v>
      </c>
      <c r="W5" s="16"/>
      <c r="X5" s="776"/>
      <c r="Y5" s="16">
        <v>53</v>
      </c>
      <c r="Z5" s="776">
        <v>35</v>
      </c>
      <c r="AA5" s="16"/>
      <c r="AB5" s="776"/>
      <c r="AC5" s="16"/>
      <c r="AD5" s="776"/>
      <c r="AE5" s="16"/>
      <c r="AF5" s="776"/>
      <c r="AG5" s="16"/>
      <c r="AH5" s="776"/>
      <c r="AI5" s="16"/>
      <c r="AJ5" s="776"/>
      <c r="AK5" s="16">
        <v>49</v>
      </c>
      <c r="AL5" s="776">
        <v>40</v>
      </c>
      <c r="AM5" s="16"/>
      <c r="AN5" s="777"/>
      <c r="AO5" s="16"/>
      <c r="AP5" s="777"/>
      <c r="AQ5" s="16"/>
      <c r="AR5" s="777"/>
      <c r="AS5" s="16"/>
      <c r="AT5" s="777"/>
      <c r="AU5" s="16"/>
      <c r="AV5" s="777"/>
      <c r="AW5" s="16">
        <v>49</v>
      </c>
      <c r="AX5" s="777">
        <v>40</v>
      </c>
      <c r="AY5" s="16"/>
      <c r="AZ5" s="777"/>
      <c r="BA5" s="16"/>
      <c r="BB5" s="777"/>
      <c r="BC5" s="16"/>
      <c r="BD5" s="777"/>
      <c r="BE5" s="16"/>
      <c r="BF5" s="777"/>
      <c r="BG5" s="16"/>
      <c r="BH5" s="777"/>
      <c r="BI5" s="16"/>
      <c r="BJ5" s="777"/>
      <c r="BK5" s="16"/>
      <c r="BL5" s="777"/>
      <c r="BM5" s="21">
        <f t="shared" si="0"/>
        <v>3</v>
      </c>
      <c r="BO5" s="16">
        <f t="shared" si="1"/>
        <v>1</v>
      </c>
      <c r="BP5" s="23"/>
      <c r="BQ5" s="16">
        <f t="shared" si="2"/>
        <v>4</v>
      </c>
    </row>
    <row r="6" spans="1:106" s="25" customFormat="1" ht="21" customHeight="1">
      <c r="A6" s="15"/>
      <c r="B6" s="15"/>
      <c r="C6" s="38" t="s">
        <v>19</v>
      </c>
      <c r="D6" s="556" t="s">
        <v>1722</v>
      </c>
      <c r="E6" s="477">
        <v>469</v>
      </c>
      <c r="F6" s="458">
        <v>44699</v>
      </c>
      <c r="G6" s="788">
        <v>353</v>
      </c>
      <c r="H6" s="319" t="s">
        <v>923</v>
      </c>
      <c r="I6" s="27">
        <v>36432</v>
      </c>
      <c r="J6" s="430" t="s">
        <v>1723</v>
      </c>
      <c r="K6" s="287" t="s">
        <v>1724</v>
      </c>
      <c r="L6" s="174">
        <v>322</v>
      </c>
      <c r="M6" s="17">
        <v>18</v>
      </c>
      <c r="N6" s="174">
        <v>340</v>
      </c>
      <c r="O6" s="17">
        <v>13</v>
      </c>
      <c r="P6" s="174">
        <v>353</v>
      </c>
      <c r="Q6" s="818">
        <v>0</v>
      </c>
      <c r="R6" s="816">
        <v>353</v>
      </c>
      <c r="S6" s="1123">
        <v>0</v>
      </c>
      <c r="T6" s="1123">
        <v>353</v>
      </c>
      <c r="U6" s="16"/>
      <c r="V6" s="776"/>
      <c r="W6" s="16"/>
      <c r="X6" s="776"/>
      <c r="Y6" s="16"/>
      <c r="Z6" s="776"/>
      <c r="AA6" s="16"/>
      <c r="AB6" s="776"/>
      <c r="AC6" s="16"/>
      <c r="AD6" s="776"/>
      <c r="AE6" s="16"/>
      <c r="AF6" s="776"/>
      <c r="AG6" s="16"/>
      <c r="AH6" s="776"/>
      <c r="AI6" s="16"/>
      <c r="AJ6" s="776"/>
      <c r="AK6" s="16"/>
      <c r="AL6" s="776"/>
      <c r="AM6" s="16"/>
      <c r="AN6" s="777"/>
      <c r="AO6" s="16"/>
      <c r="AP6" s="777"/>
      <c r="AQ6" s="16"/>
      <c r="AR6" s="777"/>
      <c r="AS6" s="16"/>
      <c r="AT6" s="777"/>
      <c r="AU6" s="16"/>
      <c r="AV6" s="777"/>
      <c r="AW6" s="16"/>
      <c r="AX6" s="777"/>
      <c r="AY6" s="16"/>
      <c r="AZ6" s="777"/>
      <c r="BA6" s="16"/>
      <c r="BB6" s="777"/>
      <c r="BC6" s="16"/>
      <c r="BD6" s="777"/>
      <c r="BE6" s="16"/>
      <c r="BF6" s="777"/>
      <c r="BG6" s="16"/>
      <c r="BH6" s="777"/>
      <c r="BI6" s="16"/>
      <c r="BJ6" s="777"/>
      <c r="BK6" s="16"/>
      <c r="BL6" s="777"/>
      <c r="BM6" s="21">
        <f t="shared" si="0"/>
        <v>0</v>
      </c>
      <c r="BO6" s="16">
        <f t="shared" si="1"/>
        <v>0</v>
      </c>
      <c r="BP6" s="23"/>
      <c r="BQ6" s="16">
        <f t="shared" si="2"/>
        <v>0</v>
      </c>
    </row>
    <row r="7" spans="1:106" s="25" customFormat="1" ht="21" customHeight="1">
      <c r="A7" s="15"/>
      <c r="B7" s="15"/>
      <c r="C7" s="38" t="s">
        <v>21</v>
      </c>
      <c r="D7" s="556" t="s">
        <v>45</v>
      </c>
      <c r="E7" s="477">
        <v>479</v>
      </c>
      <c r="F7" s="457">
        <v>36537</v>
      </c>
      <c r="G7" s="788">
        <v>335</v>
      </c>
      <c r="H7" s="319" t="s">
        <v>255</v>
      </c>
      <c r="I7" s="27">
        <v>36511</v>
      </c>
      <c r="J7" s="590" t="s">
        <v>660</v>
      </c>
      <c r="K7" s="287" t="s">
        <v>659</v>
      </c>
      <c r="L7" s="174">
        <v>272</v>
      </c>
      <c r="M7" s="17">
        <v>21</v>
      </c>
      <c r="N7" s="174">
        <v>293</v>
      </c>
      <c r="O7" s="17">
        <v>19</v>
      </c>
      <c r="P7" s="174">
        <v>312</v>
      </c>
      <c r="Q7" s="818">
        <v>17</v>
      </c>
      <c r="R7" s="816">
        <v>329</v>
      </c>
      <c r="S7" s="1123">
        <v>6</v>
      </c>
      <c r="T7" s="1123">
        <v>335</v>
      </c>
      <c r="U7" s="16"/>
      <c r="V7" s="776"/>
      <c r="W7" s="16"/>
      <c r="X7" s="776"/>
      <c r="Y7" s="16"/>
      <c r="Z7" s="776"/>
      <c r="AA7" s="16">
        <v>26</v>
      </c>
      <c r="AB7" s="776">
        <v>33</v>
      </c>
      <c r="AC7" s="16">
        <v>26</v>
      </c>
      <c r="AD7" s="776">
        <v>33</v>
      </c>
      <c r="AE7" s="16">
        <v>26</v>
      </c>
      <c r="AF7" s="776">
        <v>33</v>
      </c>
      <c r="AG7" s="16">
        <v>26</v>
      </c>
      <c r="AH7" s="776">
        <v>33</v>
      </c>
      <c r="AI7" s="16">
        <v>26</v>
      </c>
      <c r="AJ7" s="776">
        <v>33</v>
      </c>
      <c r="AK7" s="16">
        <v>26</v>
      </c>
      <c r="AL7" s="776">
        <v>33</v>
      </c>
      <c r="AM7" s="16">
        <v>26</v>
      </c>
      <c r="AN7" s="777">
        <v>33</v>
      </c>
      <c r="AO7" s="16"/>
      <c r="AP7" s="777"/>
      <c r="AQ7" s="16">
        <v>26</v>
      </c>
      <c r="AR7" s="777">
        <v>33</v>
      </c>
      <c r="AS7" s="16">
        <v>26</v>
      </c>
      <c r="AT7" s="777">
        <v>33</v>
      </c>
      <c r="AU7" s="16">
        <v>26</v>
      </c>
      <c r="AV7" s="777">
        <v>33</v>
      </c>
      <c r="AW7" s="16">
        <v>26</v>
      </c>
      <c r="AX7" s="777">
        <v>33</v>
      </c>
      <c r="AY7" s="16"/>
      <c r="AZ7" s="777"/>
      <c r="BA7" s="16"/>
      <c r="BB7" s="777"/>
      <c r="BC7" s="16"/>
      <c r="BD7" s="777"/>
      <c r="BE7" s="16"/>
      <c r="BF7" s="777"/>
      <c r="BG7" s="16"/>
      <c r="BH7" s="777"/>
      <c r="BI7" s="16"/>
      <c r="BJ7" s="777"/>
      <c r="BK7" s="16"/>
      <c r="BL7" s="777"/>
      <c r="BM7" s="21">
        <f t="shared" si="0"/>
        <v>6</v>
      </c>
      <c r="BO7" s="16">
        <f t="shared" si="1"/>
        <v>5</v>
      </c>
      <c r="BP7" s="23"/>
      <c r="BQ7" s="16">
        <f t="shared" si="2"/>
        <v>11</v>
      </c>
    </row>
    <row r="8" spans="1:106" s="25" customFormat="1" ht="21" customHeight="1">
      <c r="A8" s="15"/>
      <c r="B8" s="15"/>
      <c r="C8" s="38" t="s">
        <v>23</v>
      </c>
      <c r="D8" s="556" t="s">
        <v>1401</v>
      </c>
      <c r="E8" s="477">
        <v>356</v>
      </c>
      <c r="F8" s="457">
        <v>30834</v>
      </c>
      <c r="G8" s="788">
        <v>256</v>
      </c>
      <c r="H8" s="319" t="s">
        <v>259</v>
      </c>
      <c r="I8" s="27">
        <v>34716</v>
      </c>
      <c r="J8" s="431" t="s">
        <v>568</v>
      </c>
      <c r="K8" s="287" t="s">
        <v>567</v>
      </c>
      <c r="L8" s="174">
        <v>245</v>
      </c>
      <c r="M8" s="17">
        <v>0</v>
      </c>
      <c r="N8" s="174">
        <v>245</v>
      </c>
      <c r="O8" s="17">
        <v>4</v>
      </c>
      <c r="P8" s="174">
        <v>249</v>
      </c>
      <c r="Q8" s="818">
        <v>4</v>
      </c>
      <c r="R8" s="816">
        <v>253</v>
      </c>
      <c r="S8" s="1123">
        <v>3</v>
      </c>
      <c r="T8" s="1123">
        <v>256</v>
      </c>
      <c r="U8" s="16">
        <v>16</v>
      </c>
      <c r="V8" s="776">
        <v>33</v>
      </c>
      <c r="W8" s="16">
        <v>16</v>
      </c>
      <c r="X8" s="776">
        <v>33</v>
      </c>
      <c r="Y8" s="16">
        <v>47</v>
      </c>
      <c r="Z8" s="776">
        <v>35</v>
      </c>
      <c r="AA8" s="16"/>
      <c r="AB8" s="776"/>
      <c r="AC8" s="16"/>
      <c r="AD8" s="776"/>
      <c r="AE8" s="16"/>
      <c r="AF8" s="776"/>
      <c r="AG8" s="16"/>
      <c r="AH8" s="776"/>
      <c r="AI8" s="16"/>
      <c r="AJ8" s="776"/>
      <c r="AK8" s="16"/>
      <c r="AL8" s="776"/>
      <c r="AM8" s="16"/>
      <c r="AN8" s="777"/>
      <c r="AO8" s="16"/>
      <c r="AP8" s="777"/>
      <c r="AQ8" s="16"/>
      <c r="AR8" s="777"/>
      <c r="AS8" s="16"/>
      <c r="AT8" s="777"/>
      <c r="AU8" s="16"/>
      <c r="AV8" s="777"/>
      <c r="AW8" s="16"/>
      <c r="AX8" s="777"/>
      <c r="AY8" s="16"/>
      <c r="AZ8" s="777"/>
      <c r="BA8" s="16"/>
      <c r="BB8" s="777"/>
      <c r="BC8" s="16"/>
      <c r="BD8" s="777"/>
      <c r="BE8" s="16"/>
      <c r="BF8" s="777"/>
      <c r="BG8" s="16"/>
      <c r="BH8" s="777"/>
      <c r="BI8" s="16"/>
      <c r="BJ8" s="777"/>
      <c r="BK8" s="16"/>
      <c r="BL8" s="777"/>
      <c r="BM8" s="21">
        <f t="shared" si="0"/>
        <v>3</v>
      </c>
      <c r="BO8" s="16">
        <f t="shared" si="1"/>
        <v>0</v>
      </c>
      <c r="BP8" s="23"/>
      <c r="BQ8" s="16">
        <f t="shared" si="2"/>
        <v>3</v>
      </c>
    </row>
    <row r="9" spans="1:106" s="245" customFormat="1" ht="21" customHeight="1">
      <c r="A9" s="15"/>
      <c r="B9" s="15"/>
      <c r="C9" s="38" t="s">
        <v>25</v>
      </c>
      <c r="D9" s="556" t="s">
        <v>858</v>
      </c>
      <c r="E9" s="477">
        <v>10065</v>
      </c>
      <c r="F9" s="457">
        <v>42006</v>
      </c>
      <c r="G9" s="788">
        <v>231</v>
      </c>
      <c r="H9" s="319" t="s">
        <v>257</v>
      </c>
      <c r="I9" s="27">
        <v>35632</v>
      </c>
      <c r="J9" s="436" t="s">
        <v>425</v>
      </c>
      <c r="K9" s="287" t="s">
        <v>424</v>
      </c>
      <c r="L9" s="174">
        <v>229</v>
      </c>
      <c r="M9" s="17">
        <v>2</v>
      </c>
      <c r="N9" s="174">
        <v>231</v>
      </c>
      <c r="O9" s="17">
        <v>0</v>
      </c>
      <c r="P9" s="174">
        <v>231</v>
      </c>
      <c r="Q9" s="818">
        <v>0</v>
      </c>
      <c r="R9" s="816">
        <v>231</v>
      </c>
      <c r="S9" s="1123">
        <v>0</v>
      </c>
      <c r="T9" s="1123">
        <v>231</v>
      </c>
      <c r="U9" s="16"/>
      <c r="V9" s="776"/>
      <c r="W9" s="16"/>
      <c r="X9" s="776"/>
      <c r="Y9" s="16"/>
      <c r="Z9" s="776"/>
      <c r="AA9" s="16"/>
      <c r="AB9" s="776"/>
      <c r="AC9" s="16"/>
      <c r="AD9" s="776"/>
      <c r="AE9" s="16"/>
      <c r="AF9" s="776"/>
      <c r="AG9" s="16"/>
      <c r="AH9" s="776"/>
      <c r="AI9" s="16"/>
      <c r="AJ9" s="776"/>
      <c r="AK9" s="16"/>
      <c r="AL9" s="776"/>
      <c r="AM9" s="16"/>
      <c r="AN9" s="777"/>
      <c r="AO9" s="16"/>
      <c r="AP9" s="777"/>
      <c r="AQ9" s="16"/>
      <c r="AR9" s="777"/>
      <c r="AS9" s="16"/>
      <c r="AT9" s="777"/>
      <c r="AU9" s="16"/>
      <c r="AV9" s="777"/>
      <c r="AW9" s="16"/>
      <c r="AX9" s="777"/>
      <c r="AY9" s="16"/>
      <c r="AZ9" s="777"/>
      <c r="BA9" s="16"/>
      <c r="BB9" s="777"/>
      <c r="BC9" s="16"/>
      <c r="BD9" s="777"/>
      <c r="BE9" s="16"/>
      <c r="BF9" s="777"/>
      <c r="BG9" s="16"/>
      <c r="BH9" s="777"/>
      <c r="BI9" s="16"/>
      <c r="BJ9" s="777"/>
      <c r="BK9" s="16"/>
      <c r="BL9" s="777"/>
      <c r="BM9" s="21">
        <f t="shared" si="0"/>
        <v>0</v>
      </c>
      <c r="BN9" s="25"/>
      <c r="BO9" s="16">
        <f t="shared" si="1"/>
        <v>0</v>
      </c>
      <c r="BP9" s="23"/>
      <c r="BQ9" s="16">
        <f t="shared" si="2"/>
        <v>0</v>
      </c>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row>
    <row r="10" spans="1:106" s="245" customFormat="1" ht="21" customHeight="1">
      <c r="A10" s="30"/>
      <c r="B10" s="30"/>
      <c r="C10" s="38" t="s">
        <v>27</v>
      </c>
      <c r="D10" s="556" t="s">
        <v>226</v>
      </c>
      <c r="E10" s="477">
        <v>535</v>
      </c>
      <c r="F10" s="459">
        <v>37767</v>
      </c>
      <c r="G10" s="788">
        <v>201</v>
      </c>
      <c r="H10" s="319" t="s">
        <v>1593</v>
      </c>
      <c r="I10" s="27">
        <v>36438</v>
      </c>
      <c r="J10" s="436" t="s">
        <v>710</v>
      </c>
      <c r="K10" s="287" t="s">
        <v>709</v>
      </c>
      <c r="L10" s="174">
        <v>148</v>
      </c>
      <c r="M10" s="17">
        <v>24</v>
      </c>
      <c r="N10" s="174">
        <v>172</v>
      </c>
      <c r="O10" s="17">
        <v>17</v>
      </c>
      <c r="P10" s="174">
        <v>189</v>
      </c>
      <c r="Q10" s="818">
        <v>9</v>
      </c>
      <c r="R10" s="816">
        <v>198</v>
      </c>
      <c r="S10" s="1123">
        <v>3</v>
      </c>
      <c r="T10" s="1123">
        <v>201</v>
      </c>
      <c r="U10" s="16"/>
      <c r="V10" s="776"/>
      <c r="W10" s="16"/>
      <c r="X10" s="776"/>
      <c r="Y10" s="16"/>
      <c r="Z10" s="776"/>
      <c r="AA10" s="16"/>
      <c r="AB10" s="776"/>
      <c r="AC10" s="16"/>
      <c r="AD10" s="776"/>
      <c r="AE10" s="16"/>
      <c r="AF10" s="776"/>
      <c r="AG10" s="16">
        <v>32</v>
      </c>
      <c r="AH10" s="776">
        <v>35</v>
      </c>
      <c r="AI10" s="16">
        <v>32</v>
      </c>
      <c r="AJ10" s="776">
        <v>35</v>
      </c>
      <c r="AK10" s="16">
        <v>33</v>
      </c>
      <c r="AL10" s="776">
        <v>33</v>
      </c>
      <c r="AM10" s="16">
        <v>32</v>
      </c>
      <c r="AN10" s="777">
        <v>35</v>
      </c>
      <c r="AO10" s="16">
        <v>26</v>
      </c>
      <c r="AP10" s="777">
        <v>33</v>
      </c>
      <c r="AQ10" s="16"/>
      <c r="AR10" s="777"/>
      <c r="AS10" s="16">
        <v>32</v>
      </c>
      <c r="AT10" s="777">
        <v>35</v>
      </c>
      <c r="AU10" s="16">
        <v>30</v>
      </c>
      <c r="AV10" s="777">
        <v>35</v>
      </c>
      <c r="AW10" s="16">
        <v>30</v>
      </c>
      <c r="AX10" s="777">
        <v>35</v>
      </c>
      <c r="AY10" s="16"/>
      <c r="AZ10" s="777"/>
      <c r="BA10" s="16"/>
      <c r="BB10" s="777"/>
      <c r="BC10" s="16"/>
      <c r="BD10" s="777"/>
      <c r="BE10" s="16"/>
      <c r="BF10" s="777"/>
      <c r="BG10" s="16"/>
      <c r="BH10" s="777"/>
      <c r="BI10" s="16"/>
      <c r="BJ10" s="777"/>
      <c r="BK10" s="16"/>
      <c r="BL10" s="777"/>
      <c r="BM10" s="21">
        <f t="shared" si="0"/>
        <v>3</v>
      </c>
      <c r="BN10" s="25"/>
      <c r="BO10" s="16">
        <f t="shared" si="1"/>
        <v>5</v>
      </c>
      <c r="BP10" s="23"/>
      <c r="BQ10" s="16">
        <f t="shared" si="2"/>
        <v>8</v>
      </c>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row>
    <row r="11" spans="1:106" s="245" customFormat="1" ht="21" customHeight="1">
      <c r="A11" s="15"/>
      <c r="B11" s="15"/>
      <c r="C11" s="38" t="s">
        <v>29</v>
      </c>
      <c r="D11" s="556" t="s">
        <v>51</v>
      </c>
      <c r="E11" s="477">
        <v>476</v>
      </c>
      <c r="F11" s="457">
        <v>38687</v>
      </c>
      <c r="G11" s="788">
        <v>151</v>
      </c>
      <c r="H11" s="319" t="s">
        <v>255</v>
      </c>
      <c r="I11" s="27">
        <v>37295</v>
      </c>
      <c r="J11" s="590" t="s">
        <v>654</v>
      </c>
      <c r="K11" s="287" t="s">
        <v>653</v>
      </c>
      <c r="L11" s="174">
        <v>122</v>
      </c>
      <c r="M11" s="17">
        <v>17</v>
      </c>
      <c r="N11" s="174">
        <v>139</v>
      </c>
      <c r="O11" s="17">
        <v>11</v>
      </c>
      <c r="P11" s="174">
        <v>150</v>
      </c>
      <c r="Q11" s="818">
        <v>1</v>
      </c>
      <c r="R11" s="816">
        <v>151</v>
      </c>
      <c r="S11" s="1123">
        <v>0</v>
      </c>
      <c r="T11" s="1123">
        <v>151</v>
      </c>
      <c r="U11" s="16"/>
      <c r="V11" s="776"/>
      <c r="W11" s="16"/>
      <c r="X11" s="776"/>
      <c r="Y11" s="16"/>
      <c r="Z11" s="776"/>
      <c r="AA11" s="16"/>
      <c r="AB11" s="776"/>
      <c r="AC11" s="16"/>
      <c r="AD11" s="776"/>
      <c r="AE11" s="16"/>
      <c r="AF11" s="776"/>
      <c r="AG11" s="16"/>
      <c r="AH11" s="776"/>
      <c r="AI11" s="16"/>
      <c r="AJ11" s="776"/>
      <c r="AK11" s="16"/>
      <c r="AL11" s="776"/>
      <c r="AM11" s="16"/>
      <c r="AN11" s="777"/>
      <c r="AO11" s="16"/>
      <c r="AP11" s="777"/>
      <c r="AQ11" s="16"/>
      <c r="AR11" s="777"/>
      <c r="AS11" s="16"/>
      <c r="AT11" s="777"/>
      <c r="AU11" s="16"/>
      <c r="AV11" s="777"/>
      <c r="AW11" s="16"/>
      <c r="AX11" s="777"/>
      <c r="AY11" s="16"/>
      <c r="AZ11" s="777"/>
      <c r="BA11" s="16"/>
      <c r="BB11" s="777"/>
      <c r="BC11" s="16"/>
      <c r="BD11" s="777"/>
      <c r="BE11" s="16"/>
      <c r="BF11" s="777"/>
      <c r="BG11" s="16"/>
      <c r="BH11" s="777"/>
      <c r="BI11" s="16"/>
      <c r="BJ11" s="777"/>
      <c r="BK11" s="16"/>
      <c r="BL11" s="777"/>
      <c r="BM11" s="21">
        <f t="shared" si="0"/>
        <v>0</v>
      </c>
      <c r="BN11" s="25"/>
      <c r="BO11" s="16">
        <f t="shared" si="1"/>
        <v>0</v>
      </c>
      <c r="BP11" s="23"/>
      <c r="BQ11" s="16">
        <f t="shared" si="2"/>
        <v>0</v>
      </c>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row>
    <row r="12" spans="1:106" s="245" customFormat="1" ht="21" customHeight="1">
      <c r="A12" s="15"/>
      <c r="B12" s="15"/>
      <c r="C12" s="38" t="s">
        <v>31</v>
      </c>
      <c r="D12" s="556" t="s">
        <v>42</v>
      </c>
      <c r="E12" s="477">
        <v>135</v>
      </c>
      <c r="F12" s="457">
        <v>36984</v>
      </c>
      <c r="G12" s="788">
        <v>135</v>
      </c>
      <c r="H12" s="319" t="s">
        <v>257</v>
      </c>
      <c r="I12" s="27">
        <v>26445</v>
      </c>
      <c r="J12" s="590" t="s">
        <v>415</v>
      </c>
      <c r="K12" s="287" t="s">
        <v>414</v>
      </c>
      <c r="L12" s="174">
        <v>134</v>
      </c>
      <c r="M12" s="17">
        <v>1</v>
      </c>
      <c r="N12" s="174">
        <v>135</v>
      </c>
      <c r="O12" s="17">
        <v>0</v>
      </c>
      <c r="P12" s="174">
        <v>135</v>
      </c>
      <c r="Q12" s="818">
        <v>0</v>
      </c>
      <c r="R12" s="816">
        <v>135</v>
      </c>
      <c r="S12" s="1123">
        <v>0</v>
      </c>
      <c r="T12" s="1123">
        <v>135</v>
      </c>
      <c r="U12" s="16"/>
      <c r="V12" s="776"/>
      <c r="W12" s="16"/>
      <c r="X12" s="776"/>
      <c r="Y12" s="16"/>
      <c r="Z12" s="776"/>
      <c r="AA12" s="16"/>
      <c r="AB12" s="776"/>
      <c r="AC12" s="16"/>
      <c r="AD12" s="776"/>
      <c r="AE12" s="16"/>
      <c r="AF12" s="776"/>
      <c r="AG12" s="16"/>
      <c r="AH12" s="776"/>
      <c r="AI12" s="16"/>
      <c r="AJ12" s="776"/>
      <c r="AK12" s="16"/>
      <c r="AL12" s="776"/>
      <c r="AM12" s="16"/>
      <c r="AN12" s="777"/>
      <c r="AO12" s="16"/>
      <c r="AP12" s="777"/>
      <c r="AQ12" s="16"/>
      <c r="AR12" s="777"/>
      <c r="AS12" s="16"/>
      <c r="AT12" s="777"/>
      <c r="AU12" s="16"/>
      <c r="AV12" s="777"/>
      <c r="AW12" s="16"/>
      <c r="AX12" s="777"/>
      <c r="AY12" s="16"/>
      <c r="AZ12" s="777"/>
      <c r="BA12" s="16"/>
      <c r="BB12" s="777"/>
      <c r="BC12" s="16"/>
      <c r="BD12" s="777"/>
      <c r="BE12" s="16"/>
      <c r="BF12" s="777"/>
      <c r="BG12" s="16"/>
      <c r="BH12" s="777"/>
      <c r="BI12" s="16"/>
      <c r="BJ12" s="777"/>
      <c r="BK12" s="16"/>
      <c r="BL12" s="777"/>
      <c r="BM12" s="21">
        <f t="shared" si="0"/>
        <v>0</v>
      </c>
      <c r="BN12" s="25"/>
      <c r="BO12" s="16">
        <f t="shared" si="1"/>
        <v>0</v>
      </c>
      <c r="BP12" s="23"/>
      <c r="BQ12" s="16">
        <f t="shared" si="2"/>
        <v>0</v>
      </c>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row>
    <row r="13" spans="1:106" s="245" customFormat="1" ht="21" customHeight="1">
      <c r="A13" s="30"/>
      <c r="B13" s="30"/>
      <c r="C13" s="38" t="s">
        <v>32</v>
      </c>
      <c r="D13" s="556" t="s">
        <v>374</v>
      </c>
      <c r="E13" s="477">
        <v>76</v>
      </c>
      <c r="F13" s="459">
        <v>32995</v>
      </c>
      <c r="G13" s="788">
        <v>72</v>
      </c>
      <c r="H13" s="319" t="s">
        <v>257</v>
      </c>
      <c r="I13" s="27">
        <v>27834</v>
      </c>
      <c r="J13" s="436" t="s">
        <v>376</v>
      </c>
      <c r="K13" s="287" t="s">
        <v>375</v>
      </c>
      <c r="L13" s="174">
        <v>66</v>
      </c>
      <c r="M13" s="17">
        <v>3</v>
      </c>
      <c r="N13" s="174">
        <v>69</v>
      </c>
      <c r="O13" s="17">
        <v>0</v>
      </c>
      <c r="P13" s="174">
        <v>69</v>
      </c>
      <c r="Q13" s="818">
        <v>0</v>
      </c>
      <c r="R13" s="816">
        <v>69</v>
      </c>
      <c r="S13" s="1123">
        <v>3</v>
      </c>
      <c r="T13" s="1123">
        <v>72</v>
      </c>
      <c r="U13" s="16">
        <v>32</v>
      </c>
      <c r="V13" s="776">
        <v>35</v>
      </c>
      <c r="W13" s="16">
        <v>32</v>
      </c>
      <c r="X13" s="776">
        <v>35</v>
      </c>
      <c r="Y13" s="16">
        <v>32</v>
      </c>
      <c r="Z13" s="776">
        <v>35</v>
      </c>
      <c r="AA13" s="16"/>
      <c r="AB13" s="776"/>
      <c r="AC13" s="16"/>
      <c r="AD13" s="776"/>
      <c r="AE13" s="16"/>
      <c r="AF13" s="776"/>
      <c r="AG13" s="16"/>
      <c r="AH13" s="776"/>
      <c r="AI13" s="16"/>
      <c r="AJ13" s="776"/>
      <c r="AK13" s="16"/>
      <c r="AL13" s="776"/>
      <c r="AM13" s="16"/>
      <c r="AN13" s="777"/>
      <c r="AO13" s="16"/>
      <c r="AP13" s="777"/>
      <c r="AQ13" s="16"/>
      <c r="AR13" s="777"/>
      <c r="AS13" s="16"/>
      <c r="AT13" s="777"/>
      <c r="AU13" s="16"/>
      <c r="AV13" s="777"/>
      <c r="AW13" s="16"/>
      <c r="AX13" s="777"/>
      <c r="AY13" s="16"/>
      <c r="AZ13" s="777"/>
      <c r="BA13" s="16"/>
      <c r="BB13" s="777"/>
      <c r="BC13" s="16"/>
      <c r="BD13" s="777"/>
      <c r="BE13" s="16"/>
      <c r="BF13" s="777"/>
      <c r="BG13" s="16"/>
      <c r="BH13" s="777"/>
      <c r="BI13" s="16"/>
      <c r="BJ13" s="777"/>
      <c r="BK13" s="16"/>
      <c r="BL13" s="777"/>
      <c r="BM13" s="21">
        <f t="shared" si="0"/>
        <v>3</v>
      </c>
      <c r="BN13" s="25"/>
      <c r="BO13" s="16">
        <f t="shared" si="1"/>
        <v>0</v>
      </c>
      <c r="BP13" s="23"/>
      <c r="BQ13" s="16">
        <f t="shared" si="2"/>
        <v>3</v>
      </c>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row>
    <row r="14" spans="1:106" s="25" customFormat="1" ht="21" customHeight="1">
      <c r="A14" s="30"/>
      <c r="B14" s="30"/>
      <c r="C14" s="38" t="s">
        <v>33</v>
      </c>
      <c r="D14" s="556" t="s">
        <v>132</v>
      </c>
      <c r="E14" s="477">
        <v>1917</v>
      </c>
      <c r="F14" s="459">
        <v>41880</v>
      </c>
      <c r="G14" s="788">
        <v>63</v>
      </c>
      <c r="H14" s="319" t="s">
        <v>1830</v>
      </c>
      <c r="I14" s="27">
        <v>21930</v>
      </c>
      <c r="J14" s="436" t="s">
        <v>1682</v>
      </c>
      <c r="K14" s="287" t="s">
        <v>507</v>
      </c>
      <c r="L14" s="16">
        <v>20</v>
      </c>
      <c r="M14" s="255">
        <v>15</v>
      </c>
      <c r="N14" s="16">
        <v>35</v>
      </c>
      <c r="O14" s="255">
        <v>17</v>
      </c>
      <c r="P14" s="16">
        <v>52</v>
      </c>
      <c r="Q14" s="818">
        <v>5</v>
      </c>
      <c r="R14" s="816">
        <v>57</v>
      </c>
      <c r="S14" s="1123">
        <v>6</v>
      </c>
      <c r="T14" s="1123">
        <v>63</v>
      </c>
      <c r="U14" s="16">
        <v>29</v>
      </c>
      <c r="V14" s="776">
        <v>35</v>
      </c>
      <c r="W14" s="16">
        <v>17</v>
      </c>
      <c r="X14" s="776">
        <v>35</v>
      </c>
      <c r="Y14" s="16">
        <v>26</v>
      </c>
      <c r="Z14" s="776">
        <v>33</v>
      </c>
      <c r="AA14" s="16">
        <v>13</v>
      </c>
      <c r="AB14" s="776">
        <v>35</v>
      </c>
      <c r="AC14" s="16"/>
      <c r="AD14" s="776"/>
      <c r="AE14" s="16">
        <v>14</v>
      </c>
      <c r="AF14" s="776">
        <v>35</v>
      </c>
      <c r="AG14" s="16">
        <v>29</v>
      </c>
      <c r="AH14" s="776">
        <v>35</v>
      </c>
      <c r="AI14" s="16"/>
      <c r="AJ14" s="776"/>
      <c r="AK14" s="16"/>
      <c r="AL14" s="776"/>
      <c r="AM14" s="16">
        <v>16</v>
      </c>
      <c r="AN14" s="777">
        <v>33</v>
      </c>
      <c r="AO14" s="16"/>
      <c r="AP14" s="777"/>
      <c r="AQ14" s="16"/>
      <c r="AR14" s="777"/>
      <c r="AS14" s="16"/>
      <c r="AT14" s="777"/>
      <c r="AU14" s="16"/>
      <c r="AV14" s="777"/>
      <c r="AW14" s="16"/>
      <c r="AX14" s="777"/>
      <c r="AY14" s="16"/>
      <c r="AZ14" s="777"/>
      <c r="BA14" s="16"/>
      <c r="BB14" s="777"/>
      <c r="BC14" s="16"/>
      <c r="BD14" s="777"/>
      <c r="BE14" s="16"/>
      <c r="BF14" s="777"/>
      <c r="BG14" s="16"/>
      <c r="BH14" s="777"/>
      <c r="BI14" s="16"/>
      <c r="BJ14" s="777"/>
      <c r="BK14" s="16"/>
      <c r="BL14" s="777"/>
      <c r="BM14" s="21">
        <f t="shared" si="0"/>
        <v>6</v>
      </c>
      <c r="BO14" s="16">
        <f t="shared" si="1"/>
        <v>1</v>
      </c>
      <c r="BP14" s="23"/>
      <c r="BQ14" s="16">
        <f t="shared" si="2"/>
        <v>7</v>
      </c>
      <c r="DA14"/>
      <c r="DB14"/>
    </row>
    <row r="15" spans="1:106" s="25" customFormat="1" ht="21" customHeight="1">
      <c r="A15" s="30"/>
      <c r="B15" s="30"/>
      <c r="C15" s="38" t="s">
        <v>34</v>
      </c>
      <c r="D15" s="556" t="s">
        <v>1662</v>
      </c>
      <c r="E15" s="477">
        <v>10704</v>
      </c>
      <c r="F15" s="459">
        <v>44237</v>
      </c>
      <c r="G15" s="788">
        <v>57</v>
      </c>
      <c r="H15" s="319" t="s">
        <v>1830</v>
      </c>
      <c r="I15" s="27">
        <v>36516</v>
      </c>
      <c r="J15" s="596" t="s">
        <v>1158</v>
      </c>
      <c r="K15" s="384" t="s">
        <v>1157</v>
      </c>
      <c r="L15" s="16">
        <v>56</v>
      </c>
      <c r="M15" s="255">
        <v>1</v>
      </c>
      <c r="N15" s="16">
        <v>57</v>
      </c>
      <c r="O15" s="255">
        <v>0</v>
      </c>
      <c r="P15" s="16">
        <v>57</v>
      </c>
      <c r="Q15" s="818">
        <v>0</v>
      </c>
      <c r="R15" s="816">
        <v>57</v>
      </c>
      <c r="S15" s="1123">
        <v>0</v>
      </c>
      <c r="T15" s="1123">
        <v>57</v>
      </c>
      <c r="U15" s="16"/>
      <c r="V15" s="776"/>
      <c r="W15" s="16"/>
      <c r="X15" s="776"/>
      <c r="Y15" s="16"/>
      <c r="Z15" s="776"/>
      <c r="AA15" s="16"/>
      <c r="AB15" s="776"/>
      <c r="AC15" s="16"/>
      <c r="AD15" s="776"/>
      <c r="AE15" s="16"/>
      <c r="AF15" s="776"/>
      <c r="AG15" s="16"/>
      <c r="AH15" s="776"/>
      <c r="AI15" s="16"/>
      <c r="AJ15" s="776"/>
      <c r="AK15" s="16"/>
      <c r="AL15" s="776"/>
      <c r="AM15" s="16"/>
      <c r="AN15" s="777"/>
      <c r="AO15" s="16"/>
      <c r="AP15" s="777"/>
      <c r="AQ15" s="16"/>
      <c r="AR15" s="777"/>
      <c r="AS15" s="16"/>
      <c r="AT15" s="777"/>
      <c r="AU15" s="16"/>
      <c r="AV15" s="777"/>
      <c r="AW15" s="16"/>
      <c r="AX15" s="777"/>
      <c r="AY15" s="16"/>
      <c r="AZ15" s="777"/>
      <c r="BA15" s="16"/>
      <c r="BB15" s="777"/>
      <c r="BC15" s="16"/>
      <c r="BD15" s="777"/>
      <c r="BE15" s="16"/>
      <c r="BF15" s="777"/>
      <c r="BG15" s="16"/>
      <c r="BH15" s="777"/>
      <c r="BI15" s="16"/>
      <c r="BJ15" s="777"/>
      <c r="BK15" s="16"/>
      <c r="BL15" s="777"/>
      <c r="BM15" s="21">
        <f t="shared" si="0"/>
        <v>0</v>
      </c>
      <c r="BO15" s="16">
        <f t="shared" si="1"/>
        <v>0</v>
      </c>
      <c r="BP15" s="23"/>
      <c r="BQ15" s="16">
        <f t="shared" si="2"/>
        <v>0</v>
      </c>
    </row>
    <row r="16" spans="1:106" s="25" customFormat="1" ht="21" customHeight="1">
      <c r="A16" s="40"/>
      <c r="B16" s="40"/>
      <c r="C16" s="38" t="s">
        <v>35</v>
      </c>
      <c r="D16" s="556" t="s">
        <v>965</v>
      </c>
      <c r="E16" s="477">
        <v>6739</v>
      </c>
      <c r="F16" s="459">
        <v>43292</v>
      </c>
      <c r="G16" s="788">
        <v>54</v>
      </c>
      <c r="H16" s="319" t="s">
        <v>923</v>
      </c>
      <c r="I16" s="27">
        <v>22153</v>
      </c>
      <c r="J16" s="436" t="s">
        <v>967</v>
      </c>
      <c r="K16" s="287" t="s">
        <v>966</v>
      </c>
      <c r="L16" s="174">
        <v>44</v>
      </c>
      <c r="M16" s="17">
        <v>6</v>
      </c>
      <c r="N16" s="174">
        <v>50</v>
      </c>
      <c r="O16" s="17">
        <v>3</v>
      </c>
      <c r="P16" s="174">
        <v>53</v>
      </c>
      <c r="Q16" s="818">
        <v>1</v>
      </c>
      <c r="R16" s="816">
        <v>54</v>
      </c>
      <c r="S16" s="1123">
        <v>0</v>
      </c>
      <c r="T16" s="1123">
        <v>54</v>
      </c>
      <c r="U16" s="15"/>
      <c r="V16" s="769"/>
      <c r="W16" s="15"/>
      <c r="X16" s="769"/>
      <c r="Y16" s="15"/>
      <c r="Z16" s="769"/>
      <c r="AA16" s="15"/>
      <c r="AB16" s="769"/>
      <c r="AC16" s="15"/>
      <c r="AD16" s="769"/>
      <c r="AE16" s="15"/>
      <c r="AF16" s="769"/>
      <c r="AG16" s="15"/>
      <c r="AH16" s="769"/>
      <c r="AI16" s="15"/>
      <c r="AJ16" s="769"/>
      <c r="AK16" s="15"/>
      <c r="AL16" s="769"/>
      <c r="AM16" s="15"/>
      <c r="AN16" s="770"/>
      <c r="AO16" s="15"/>
      <c r="AP16" s="770"/>
      <c r="AQ16" s="15"/>
      <c r="AR16" s="770"/>
      <c r="AS16" s="15"/>
      <c r="AT16" s="770"/>
      <c r="AU16" s="15"/>
      <c r="AV16" s="770"/>
      <c r="AW16" s="15"/>
      <c r="AX16" s="770"/>
      <c r="AY16" s="15"/>
      <c r="AZ16" s="770"/>
      <c r="BA16" s="15"/>
      <c r="BB16" s="770"/>
      <c r="BC16" s="15"/>
      <c r="BD16" s="770"/>
      <c r="BE16" s="15"/>
      <c r="BF16" s="770"/>
      <c r="BG16" s="15"/>
      <c r="BH16" s="770"/>
      <c r="BI16" s="15"/>
      <c r="BJ16" s="770"/>
      <c r="BK16" s="15"/>
      <c r="BL16" s="770"/>
      <c r="BM16" s="21">
        <f t="shared" si="0"/>
        <v>0</v>
      </c>
      <c r="BO16" s="16">
        <f t="shared" si="1"/>
        <v>0</v>
      </c>
      <c r="BP16" s="23"/>
      <c r="BQ16" s="16">
        <f t="shared" si="2"/>
        <v>0</v>
      </c>
      <c r="BR16" s="245"/>
      <c r="BS16" s="245"/>
    </row>
    <row r="17" spans="1:106" s="25" customFormat="1" ht="21" customHeight="1">
      <c r="A17" s="30"/>
      <c r="B17" s="30"/>
      <c r="C17" s="38" t="s">
        <v>36</v>
      </c>
      <c r="D17" s="556" t="s">
        <v>2495</v>
      </c>
      <c r="E17" s="477">
        <v>1648</v>
      </c>
      <c r="F17" s="459">
        <v>38825</v>
      </c>
      <c r="G17" s="788">
        <v>49</v>
      </c>
      <c r="H17" s="319" t="s">
        <v>258</v>
      </c>
      <c r="I17" s="27">
        <v>13674</v>
      </c>
      <c r="J17" s="436" t="s">
        <v>541</v>
      </c>
      <c r="K17" s="287" t="s">
        <v>540</v>
      </c>
      <c r="L17" s="174">
        <v>45</v>
      </c>
      <c r="M17" s="17">
        <v>4</v>
      </c>
      <c r="N17" s="174">
        <v>49</v>
      </c>
      <c r="O17" s="17">
        <v>0</v>
      </c>
      <c r="P17" s="174">
        <v>49</v>
      </c>
      <c r="Q17" s="818">
        <v>0</v>
      </c>
      <c r="R17" s="816">
        <v>49</v>
      </c>
      <c r="S17" s="1123">
        <v>0</v>
      </c>
      <c r="T17" s="1123">
        <v>49</v>
      </c>
      <c r="U17" s="16"/>
      <c r="V17" s="776"/>
      <c r="W17" s="16"/>
      <c r="X17" s="776"/>
      <c r="Y17" s="16"/>
      <c r="Z17" s="776"/>
      <c r="AA17" s="16"/>
      <c r="AB17" s="776"/>
      <c r="AC17" s="16"/>
      <c r="AD17" s="776"/>
      <c r="AE17" s="16"/>
      <c r="AF17" s="776"/>
      <c r="AG17" s="16"/>
      <c r="AH17" s="776"/>
      <c r="AI17" s="16"/>
      <c r="AJ17" s="776"/>
      <c r="AK17" s="16"/>
      <c r="AL17" s="776"/>
      <c r="AM17" s="16"/>
      <c r="AN17" s="777"/>
      <c r="AO17" s="16"/>
      <c r="AP17" s="777"/>
      <c r="AQ17" s="16"/>
      <c r="AR17" s="777"/>
      <c r="AS17" s="16"/>
      <c r="AT17" s="777"/>
      <c r="AU17" s="16"/>
      <c r="AV17" s="777"/>
      <c r="AW17" s="16"/>
      <c r="AX17" s="777"/>
      <c r="AY17" s="16"/>
      <c r="AZ17" s="777"/>
      <c r="BA17" s="16"/>
      <c r="BB17" s="777"/>
      <c r="BC17" s="16"/>
      <c r="BD17" s="777"/>
      <c r="BE17" s="16"/>
      <c r="BF17" s="777"/>
      <c r="BG17" s="16"/>
      <c r="BH17" s="777"/>
      <c r="BI17" s="16"/>
      <c r="BJ17" s="777"/>
      <c r="BK17" s="16"/>
      <c r="BL17" s="777"/>
      <c r="BM17" s="21">
        <f t="shared" si="0"/>
        <v>0</v>
      </c>
      <c r="BO17" s="16">
        <f t="shared" si="1"/>
        <v>0</v>
      </c>
      <c r="BP17" s="23"/>
      <c r="BQ17" s="16">
        <f t="shared" si="2"/>
        <v>0</v>
      </c>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DA17"/>
      <c r="DB17"/>
    </row>
    <row r="18" spans="1:106" s="25" customFormat="1" ht="21" customHeight="1">
      <c r="A18" s="40"/>
      <c r="B18" s="40"/>
      <c r="C18" s="38" t="s">
        <v>38</v>
      </c>
      <c r="D18" s="556" t="s">
        <v>228</v>
      </c>
      <c r="E18" s="477">
        <v>6505</v>
      </c>
      <c r="F18" s="459">
        <v>38468</v>
      </c>
      <c r="G18" s="788">
        <v>42</v>
      </c>
      <c r="H18" s="319" t="s">
        <v>1593</v>
      </c>
      <c r="I18" s="27">
        <v>36614</v>
      </c>
      <c r="J18" s="436" t="s">
        <v>716</v>
      </c>
      <c r="K18" s="287" t="s">
        <v>715</v>
      </c>
      <c r="L18" s="174">
        <v>23</v>
      </c>
      <c r="M18" s="17">
        <v>4</v>
      </c>
      <c r="N18" s="174">
        <v>27</v>
      </c>
      <c r="O18" s="17">
        <v>6</v>
      </c>
      <c r="P18" s="174">
        <v>33</v>
      </c>
      <c r="Q18" s="818">
        <v>6</v>
      </c>
      <c r="R18" s="816">
        <v>39</v>
      </c>
      <c r="S18" s="1123">
        <v>3</v>
      </c>
      <c r="T18" s="1123">
        <v>42</v>
      </c>
      <c r="U18" s="15">
        <v>4</v>
      </c>
      <c r="V18" s="769">
        <v>35</v>
      </c>
      <c r="W18" s="15">
        <v>4</v>
      </c>
      <c r="X18" s="769">
        <v>35</v>
      </c>
      <c r="Y18" s="15">
        <v>4</v>
      </c>
      <c r="Z18" s="769">
        <v>35</v>
      </c>
      <c r="AA18" s="15"/>
      <c r="AB18" s="769"/>
      <c r="AC18" s="15"/>
      <c r="AD18" s="769"/>
      <c r="AE18" s="15"/>
      <c r="AF18" s="769"/>
      <c r="AG18" s="15"/>
      <c r="AH18" s="769"/>
      <c r="AI18" s="15"/>
      <c r="AJ18" s="769"/>
      <c r="AK18" s="15"/>
      <c r="AL18" s="769"/>
      <c r="AM18" s="15"/>
      <c r="AN18" s="770"/>
      <c r="AO18" s="15"/>
      <c r="AP18" s="770"/>
      <c r="AQ18" s="15"/>
      <c r="AR18" s="770"/>
      <c r="AS18" s="15"/>
      <c r="AT18" s="770"/>
      <c r="AU18" s="15"/>
      <c r="AV18" s="770"/>
      <c r="AW18" s="15"/>
      <c r="AX18" s="770"/>
      <c r="AY18" s="15"/>
      <c r="AZ18" s="770"/>
      <c r="BA18" s="15"/>
      <c r="BB18" s="770"/>
      <c r="BC18" s="15"/>
      <c r="BD18" s="770"/>
      <c r="BE18" s="15"/>
      <c r="BF18" s="770"/>
      <c r="BG18" s="15"/>
      <c r="BH18" s="770"/>
      <c r="BI18" s="15"/>
      <c r="BJ18" s="770"/>
      <c r="BK18" s="15"/>
      <c r="BL18" s="770"/>
      <c r="BM18" s="21">
        <f t="shared" si="0"/>
        <v>3</v>
      </c>
      <c r="BO18" s="16">
        <f t="shared" si="1"/>
        <v>0</v>
      </c>
      <c r="BP18" s="23"/>
      <c r="BQ18" s="16">
        <f t="shared" si="2"/>
        <v>3</v>
      </c>
      <c r="DA18"/>
      <c r="DB18"/>
    </row>
    <row r="19" spans="1:106" customFormat="1" ht="21" customHeight="1">
      <c r="A19" s="15"/>
      <c r="B19" s="15"/>
      <c r="C19" s="38" t="s">
        <v>50</v>
      </c>
      <c r="D19" s="556" t="s">
        <v>53</v>
      </c>
      <c r="E19" s="477">
        <v>478</v>
      </c>
      <c r="F19" s="459">
        <v>37721</v>
      </c>
      <c r="G19" s="788">
        <v>40</v>
      </c>
      <c r="H19" s="319" t="s">
        <v>259</v>
      </c>
      <c r="I19" s="27">
        <v>29918</v>
      </c>
      <c r="J19" s="436" t="s">
        <v>657</v>
      </c>
      <c r="K19" s="287" t="s">
        <v>656</v>
      </c>
      <c r="L19" s="174">
        <v>31</v>
      </c>
      <c r="M19" s="17">
        <v>5</v>
      </c>
      <c r="N19" s="174">
        <v>36</v>
      </c>
      <c r="O19" s="17">
        <v>3</v>
      </c>
      <c r="P19" s="174">
        <v>39</v>
      </c>
      <c r="Q19" s="818">
        <v>0</v>
      </c>
      <c r="R19" s="816">
        <v>39</v>
      </c>
      <c r="S19" s="1123">
        <v>1</v>
      </c>
      <c r="T19" s="1123">
        <v>40</v>
      </c>
      <c r="U19" s="16"/>
      <c r="V19" s="776"/>
      <c r="W19" s="16"/>
      <c r="X19" s="776"/>
      <c r="Y19" s="16"/>
      <c r="Z19" s="776"/>
      <c r="AA19" s="16"/>
      <c r="AB19" s="776"/>
      <c r="AC19" s="16"/>
      <c r="AD19" s="776"/>
      <c r="AE19" s="16"/>
      <c r="AF19" s="776"/>
      <c r="AG19" s="16"/>
      <c r="AH19" s="776"/>
      <c r="AI19" s="16">
        <v>27</v>
      </c>
      <c r="AJ19" s="776">
        <v>35</v>
      </c>
      <c r="AK19" s="16"/>
      <c r="AL19" s="776"/>
      <c r="AM19" s="16"/>
      <c r="AN19" s="777"/>
      <c r="AO19" s="16"/>
      <c r="AP19" s="777"/>
      <c r="AQ19" s="16"/>
      <c r="AR19" s="777"/>
      <c r="AS19" s="16"/>
      <c r="AT19" s="777"/>
      <c r="AU19" s="16"/>
      <c r="AV19" s="777"/>
      <c r="AW19" s="16"/>
      <c r="AX19" s="777"/>
      <c r="AY19" s="16"/>
      <c r="AZ19" s="777"/>
      <c r="BA19" s="16"/>
      <c r="BB19" s="777"/>
      <c r="BC19" s="16"/>
      <c r="BD19" s="777"/>
      <c r="BE19" s="16"/>
      <c r="BF19" s="777"/>
      <c r="BG19" s="16"/>
      <c r="BH19" s="777"/>
      <c r="BI19" s="16"/>
      <c r="BJ19" s="777"/>
      <c r="BK19" s="16"/>
      <c r="BL19" s="777"/>
      <c r="BM19" s="21">
        <f t="shared" si="0"/>
        <v>1</v>
      </c>
      <c r="BN19" s="25"/>
      <c r="BO19" s="16">
        <f t="shared" si="1"/>
        <v>0</v>
      </c>
      <c r="BP19" s="23"/>
      <c r="BQ19" s="16">
        <f t="shared" si="2"/>
        <v>1</v>
      </c>
      <c r="BR19" s="245"/>
      <c r="BS19" s="24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row>
    <row r="20" spans="1:106" customFormat="1" ht="21" customHeight="1">
      <c r="A20" s="15"/>
      <c r="B20" s="15"/>
      <c r="C20" s="38" t="s">
        <v>52</v>
      </c>
      <c r="D20" s="556" t="s">
        <v>69</v>
      </c>
      <c r="E20" s="477">
        <v>1980</v>
      </c>
      <c r="F20" s="459">
        <v>38930</v>
      </c>
      <c r="G20" s="788">
        <v>19</v>
      </c>
      <c r="H20" s="319" t="s">
        <v>259</v>
      </c>
      <c r="I20" s="27">
        <v>38814</v>
      </c>
      <c r="J20" s="436" t="s">
        <v>582</v>
      </c>
      <c r="K20" s="287" t="s">
        <v>581</v>
      </c>
      <c r="L20" s="174">
        <v>18</v>
      </c>
      <c r="M20" s="17">
        <v>1</v>
      </c>
      <c r="N20" s="174">
        <v>19</v>
      </c>
      <c r="O20" s="17">
        <v>0</v>
      </c>
      <c r="P20" s="174">
        <v>19</v>
      </c>
      <c r="Q20" s="818">
        <v>0</v>
      </c>
      <c r="R20" s="816">
        <v>19</v>
      </c>
      <c r="S20" s="1123">
        <v>0</v>
      </c>
      <c r="T20" s="1123">
        <v>19</v>
      </c>
      <c r="U20" s="16"/>
      <c r="V20" s="776"/>
      <c r="W20" s="16"/>
      <c r="X20" s="776"/>
      <c r="Y20" s="16"/>
      <c r="Z20" s="776"/>
      <c r="AA20" s="16"/>
      <c r="AB20" s="776"/>
      <c r="AC20" s="16"/>
      <c r="AD20" s="776"/>
      <c r="AE20" s="16"/>
      <c r="AF20" s="776"/>
      <c r="AG20" s="16"/>
      <c r="AH20" s="776"/>
      <c r="AI20" s="16"/>
      <c r="AJ20" s="776"/>
      <c r="AK20" s="16"/>
      <c r="AL20" s="776"/>
      <c r="AM20" s="16"/>
      <c r="AN20" s="777"/>
      <c r="AO20" s="16"/>
      <c r="AP20" s="777"/>
      <c r="AQ20" s="16"/>
      <c r="AR20" s="777"/>
      <c r="AS20" s="16"/>
      <c r="AT20" s="777"/>
      <c r="AU20" s="16"/>
      <c r="AV20" s="777"/>
      <c r="AW20" s="16"/>
      <c r="AX20" s="777"/>
      <c r="AY20" s="16"/>
      <c r="AZ20" s="777"/>
      <c r="BA20" s="16"/>
      <c r="BB20" s="777"/>
      <c r="BC20" s="16"/>
      <c r="BD20" s="777"/>
      <c r="BE20" s="16"/>
      <c r="BF20" s="777"/>
      <c r="BG20" s="16"/>
      <c r="BH20" s="777"/>
      <c r="BI20" s="16"/>
      <c r="BJ20" s="777"/>
      <c r="BK20" s="16"/>
      <c r="BL20" s="777"/>
      <c r="BM20" s="21">
        <f t="shared" si="0"/>
        <v>0</v>
      </c>
      <c r="BN20" s="25"/>
      <c r="BO20" s="16">
        <f t="shared" si="1"/>
        <v>0</v>
      </c>
      <c r="BP20" s="23"/>
      <c r="BQ20" s="16">
        <f t="shared" si="2"/>
        <v>0</v>
      </c>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row>
    <row r="21" spans="1:106" customFormat="1" ht="21" customHeight="1">
      <c r="A21" s="30"/>
      <c r="B21" s="30"/>
      <c r="C21" s="38" t="s">
        <v>54</v>
      </c>
      <c r="D21" s="556" t="s">
        <v>1254</v>
      </c>
      <c r="E21" s="477">
        <v>10939</v>
      </c>
      <c r="F21" s="457">
        <v>44525</v>
      </c>
      <c r="G21" s="788">
        <v>14</v>
      </c>
      <c r="H21" s="319" t="s">
        <v>259</v>
      </c>
      <c r="I21" s="27">
        <v>36574</v>
      </c>
      <c r="J21" s="430" t="s">
        <v>1256</v>
      </c>
      <c r="K21" s="287" t="s">
        <v>1255</v>
      </c>
      <c r="L21" s="174">
        <v>13</v>
      </c>
      <c r="M21" s="17">
        <v>1</v>
      </c>
      <c r="N21" s="174">
        <v>14</v>
      </c>
      <c r="O21" s="17">
        <v>0</v>
      </c>
      <c r="P21" s="174">
        <v>14</v>
      </c>
      <c r="Q21" s="818">
        <v>0</v>
      </c>
      <c r="R21" s="816">
        <v>14</v>
      </c>
      <c r="S21" s="1123">
        <v>0</v>
      </c>
      <c r="T21" s="1123">
        <v>14</v>
      </c>
      <c r="U21" s="16"/>
      <c r="V21" s="776"/>
      <c r="W21" s="16"/>
      <c r="X21" s="776"/>
      <c r="Y21" s="16"/>
      <c r="Z21" s="776"/>
      <c r="AA21" s="16"/>
      <c r="AB21" s="776"/>
      <c r="AC21" s="16"/>
      <c r="AD21" s="776"/>
      <c r="AE21" s="16"/>
      <c r="AF21" s="776"/>
      <c r="AG21" s="16"/>
      <c r="AH21" s="776"/>
      <c r="AI21" s="16"/>
      <c r="AJ21" s="776"/>
      <c r="AK21" s="16"/>
      <c r="AL21" s="776"/>
      <c r="AM21" s="16"/>
      <c r="AN21" s="777"/>
      <c r="AO21" s="16"/>
      <c r="AP21" s="777"/>
      <c r="AQ21" s="16"/>
      <c r="AR21" s="777"/>
      <c r="AS21" s="16"/>
      <c r="AT21" s="777"/>
      <c r="AU21" s="16"/>
      <c r="AV21" s="777"/>
      <c r="AW21" s="16"/>
      <c r="AX21" s="777"/>
      <c r="AY21" s="16"/>
      <c r="AZ21" s="777"/>
      <c r="BA21" s="16"/>
      <c r="BB21" s="777"/>
      <c r="BC21" s="16"/>
      <c r="BD21" s="777"/>
      <c r="BE21" s="16"/>
      <c r="BF21" s="777"/>
      <c r="BG21" s="16"/>
      <c r="BH21" s="777"/>
      <c r="BI21" s="16"/>
      <c r="BJ21" s="777"/>
      <c r="BK21" s="16"/>
      <c r="BL21" s="777"/>
      <c r="BM21" s="21">
        <f t="shared" si="0"/>
        <v>0</v>
      </c>
      <c r="BN21" s="25"/>
      <c r="BO21" s="16">
        <f t="shared" si="1"/>
        <v>0</v>
      </c>
      <c r="BP21" s="23"/>
      <c r="BQ21" s="16">
        <f t="shared" si="2"/>
        <v>0</v>
      </c>
      <c r="BR21" s="245"/>
      <c r="BS21" s="24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row>
    <row r="22" spans="1:106" customFormat="1" ht="21" customHeight="1">
      <c r="A22" s="30"/>
      <c r="B22" s="30"/>
      <c r="C22" s="38" t="s">
        <v>56</v>
      </c>
      <c r="D22" s="556" t="s">
        <v>71</v>
      </c>
      <c r="E22" s="477">
        <v>4210</v>
      </c>
      <c r="F22" s="457">
        <v>42419</v>
      </c>
      <c r="G22" s="788">
        <v>7</v>
      </c>
      <c r="H22" s="319" t="s">
        <v>2321</v>
      </c>
      <c r="I22" s="27" t="s">
        <v>1576</v>
      </c>
      <c r="J22" s="590" t="s">
        <v>1575</v>
      </c>
      <c r="K22" s="287" t="s">
        <v>1574</v>
      </c>
      <c r="L22" s="174">
        <v>0</v>
      </c>
      <c r="M22" s="17">
        <v>0</v>
      </c>
      <c r="N22" s="174">
        <v>0</v>
      </c>
      <c r="O22" s="17">
        <v>0</v>
      </c>
      <c r="P22" s="174">
        <v>0</v>
      </c>
      <c r="Q22" s="818">
        <v>7</v>
      </c>
      <c r="R22" s="816">
        <v>7</v>
      </c>
      <c r="S22" s="1123">
        <v>0</v>
      </c>
      <c r="T22" s="1123">
        <v>7</v>
      </c>
      <c r="U22" s="16"/>
      <c r="V22" s="776"/>
      <c r="W22" s="16"/>
      <c r="X22" s="776"/>
      <c r="Y22" s="16"/>
      <c r="Z22" s="776"/>
      <c r="AA22" s="16"/>
      <c r="AB22" s="776"/>
      <c r="AC22" s="16"/>
      <c r="AD22" s="776"/>
      <c r="AE22" s="16"/>
      <c r="AF22" s="776"/>
      <c r="AG22" s="16"/>
      <c r="AH22" s="776"/>
      <c r="AI22" s="16"/>
      <c r="AJ22" s="776"/>
      <c r="AK22" s="16"/>
      <c r="AL22" s="776"/>
      <c r="AM22" s="16"/>
      <c r="AN22" s="777"/>
      <c r="AO22" s="16"/>
      <c r="AP22" s="777"/>
      <c r="AQ22" s="16"/>
      <c r="AR22" s="777"/>
      <c r="AS22" s="16"/>
      <c r="AT22" s="777"/>
      <c r="AU22" s="16"/>
      <c r="AV22" s="777"/>
      <c r="AW22" s="16"/>
      <c r="AX22" s="777"/>
      <c r="AY22" s="16"/>
      <c r="AZ22" s="777"/>
      <c r="BA22" s="16"/>
      <c r="BB22" s="777"/>
      <c r="BC22" s="16"/>
      <c r="BD22" s="777"/>
      <c r="BE22" s="16"/>
      <c r="BF22" s="777"/>
      <c r="BG22" s="16"/>
      <c r="BH22" s="777"/>
      <c r="BI22" s="16"/>
      <c r="BJ22" s="777"/>
      <c r="BK22" s="16"/>
      <c r="BL22" s="777"/>
      <c r="BM22" s="21">
        <f t="shared" si="0"/>
        <v>0</v>
      </c>
      <c r="BN22" s="25"/>
      <c r="BO22" s="16">
        <f t="shared" si="1"/>
        <v>0</v>
      </c>
      <c r="BP22" s="23"/>
      <c r="BQ22" s="16">
        <f t="shared" si="2"/>
        <v>0</v>
      </c>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45"/>
      <c r="DB22" s="245"/>
    </row>
    <row r="23" spans="1:106" customFormat="1" ht="21" customHeight="1">
      <c r="A23" s="30"/>
      <c r="B23" s="30"/>
      <c r="C23" s="38" t="s">
        <v>58</v>
      </c>
      <c r="D23" s="34" t="s">
        <v>2270</v>
      </c>
      <c r="E23" s="477">
        <v>11751</v>
      </c>
      <c r="F23" s="457">
        <v>45706</v>
      </c>
      <c r="G23" s="788">
        <v>6</v>
      </c>
      <c r="H23" s="319" t="s">
        <v>1830</v>
      </c>
      <c r="I23" s="27">
        <v>45831</v>
      </c>
      <c r="J23" s="430" t="s">
        <v>2271</v>
      </c>
      <c r="K23" s="287" t="s">
        <v>2272</v>
      </c>
      <c r="L23" s="16">
        <v>0</v>
      </c>
      <c r="M23" s="255">
        <v>0</v>
      </c>
      <c r="N23" s="16">
        <v>0</v>
      </c>
      <c r="O23" s="255">
        <v>0</v>
      </c>
      <c r="P23" s="16">
        <v>0</v>
      </c>
      <c r="Q23" s="818">
        <v>6</v>
      </c>
      <c r="R23" s="816">
        <v>6</v>
      </c>
      <c r="S23" s="1123">
        <v>0</v>
      </c>
      <c r="T23" s="1123">
        <v>6</v>
      </c>
      <c r="U23" s="16"/>
      <c r="V23" s="776"/>
      <c r="W23" s="16"/>
      <c r="X23" s="776"/>
      <c r="Y23" s="16"/>
      <c r="Z23" s="776"/>
      <c r="AA23" s="16"/>
      <c r="AB23" s="776"/>
      <c r="AC23" s="16"/>
      <c r="AD23" s="776"/>
      <c r="AE23" s="16"/>
      <c r="AF23" s="776"/>
      <c r="AG23" s="16"/>
      <c r="AH23" s="776"/>
      <c r="AI23" s="16"/>
      <c r="AJ23" s="776"/>
      <c r="AK23" s="16"/>
      <c r="AL23" s="776"/>
      <c r="AM23" s="16"/>
      <c r="AN23" s="777"/>
      <c r="AO23" s="16"/>
      <c r="AP23" s="777"/>
      <c r="AQ23" s="16"/>
      <c r="AR23" s="777"/>
      <c r="AS23" s="16"/>
      <c r="AT23" s="777"/>
      <c r="AU23" s="16"/>
      <c r="AV23" s="777"/>
      <c r="AW23" s="16"/>
      <c r="AX23" s="777"/>
      <c r="AY23" s="16"/>
      <c r="AZ23" s="777"/>
      <c r="BA23" s="16"/>
      <c r="BB23" s="777"/>
      <c r="BC23" s="16"/>
      <c r="BD23" s="777"/>
      <c r="BE23" s="16"/>
      <c r="BF23" s="777"/>
      <c r="BG23" s="16"/>
      <c r="BH23" s="777"/>
      <c r="BI23" s="16"/>
      <c r="BJ23" s="777"/>
      <c r="BK23" s="16"/>
      <c r="BL23" s="777"/>
      <c r="BM23" s="21">
        <f t="shared" si="0"/>
        <v>0</v>
      </c>
      <c r="BN23" s="25"/>
      <c r="BO23" s="16">
        <f t="shared" si="1"/>
        <v>0</v>
      </c>
      <c r="BP23" s="23"/>
      <c r="BQ23" s="16">
        <f t="shared" si="2"/>
        <v>0</v>
      </c>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row>
    <row r="24" spans="1:106" customFormat="1" ht="21" customHeight="1">
      <c r="A24" s="30"/>
      <c r="B24" s="30"/>
      <c r="C24" s="38" t="s">
        <v>59</v>
      </c>
      <c r="D24" s="34" t="s">
        <v>2242</v>
      </c>
      <c r="E24" s="477">
        <v>3224</v>
      </c>
      <c r="F24" s="457">
        <v>41831</v>
      </c>
      <c r="G24" s="788">
        <v>5</v>
      </c>
      <c r="H24" s="319" t="s">
        <v>1830</v>
      </c>
      <c r="I24" s="27">
        <v>21466</v>
      </c>
      <c r="J24" s="431" t="s">
        <v>2243</v>
      </c>
      <c r="K24" s="287" t="s">
        <v>2244</v>
      </c>
      <c r="L24" s="16">
        <v>0</v>
      </c>
      <c r="M24" s="255">
        <v>0</v>
      </c>
      <c r="N24" s="16">
        <v>0</v>
      </c>
      <c r="O24" s="255">
        <v>0</v>
      </c>
      <c r="P24" s="16">
        <v>0</v>
      </c>
      <c r="Q24" s="818">
        <v>5</v>
      </c>
      <c r="R24" s="816">
        <v>5</v>
      </c>
      <c r="S24" s="1123">
        <v>0</v>
      </c>
      <c r="T24" s="1123">
        <v>5</v>
      </c>
      <c r="U24" s="16"/>
      <c r="V24" s="776"/>
      <c r="W24" s="16"/>
      <c r="X24" s="776"/>
      <c r="Y24" s="16"/>
      <c r="Z24" s="776"/>
      <c r="AA24" s="16"/>
      <c r="AB24" s="776"/>
      <c r="AC24" s="16"/>
      <c r="AD24" s="776"/>
      <c r="AE24" s="16"/>
      <c r="AF24" s="776"/>
      <c r="AG24" s="16"/>
      <c r="AH24" s="776"/>
      <c r="AI24" s="16"/>
      <c r="AJ24" s="776"/>
      <c r="AK24" s="16"/>
      <c r="AL24" s="776"/>
      <c r="AM24" s="16"/>
      <c r="AN24" s="777"/>
      <c r="AO24" s="16"/>
      <c r="AP24" s="777"/>
      <c r="AQ24" s="16"/>
      <c r="AR24" s="777"/>
      <c r="AS24" s="16"/>
      <c r="AT24" s="777"/>
      <c r="AU24" s="16"/>
      <c r="AV24" s="777"/>
      <c r="AW24" s="16"/>
      <c r="AX24" s="777"/>
      <c r="AY24" s="16"/>
      <c r="AZ24" s="777"/>
      <c r="BA24" s="16"/>
      <c r="BB24" s="777"/>
      <c r="BC24" s="16"/>
      <c r="BD24" s="777"/>
      <c r="BE24" s="16"/>
      <c r="BF24" s="777"/>
      <c r="BG24" s="16"/>
      <c r="BH24" s="777"/>
      <c r="BI24" s="16"/>
      <c r="BJ24" s="777"/>
      <c r="BK24" s="16"/>
      <c r="BL24" s="777"/>
      <c r="BM24" s="21">
        <f t="shared" si="0"/>
        <v>0</v>
      </c>
      <c r="BN24" s="25"/>
      <c r="BO24" s="16">
        <f t="shared" si="1"/>
        <v>0</v>
      </c>
      <c r="BP24" s="23"/>
      <c r="BQ24" s="16">
        <f t="shared" si="2"/>
        <v>0</v>
      </c>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row>
    <row r="25" spans="1:106" customFormat="1" ht="21" customHeight="1">
      <c r="A25" s="30"/>
      <c r="B25" s="30"/>
      <c r="C25" s="38" t="s">
        <v>61</v>
      </c>
      <c r="D25" s="556" t="s">
        <v>100</v>
      </c>
      <c r="E25" s="477">
        <v>1917</v>
      </c>
      <c r="F25" s="459">
        <v>41880</v>
      </c>
      <c r="G25" s="788">
        <v>5</v>
      </c>
      <c r="H25" s="319" t="s">
        <v>1830</v>
      </c>
      <c r="I25" s="27">
        <v>15981</v>
      </c>
      <c r="J25" s="436" t="s">
        <v>1682</v>
      </c>
      <c r="K25" s="287" t="s">
        <v>507</v>
      </c>
      <c r="L25" s="16">
        <v>0</v>
      </c>
      <c r="M25" s="255">
        <v>0</v>
      </c>
      <c r="N25" s="16">
        <v>0</v>
      </c>
      <c r="O25" s="255">
        <v>0</v>
      </c>
      <c r="P25" s="16">
        <v>0</v>
      </c>
      <c r="Q25" s="818">
        <v>3</v>
      </c>
      <c r="R25" s="816">
        <v>3</v>
      </c>
      <c r="S25" s="1123">
        <v>2</v>
      </c>
      <c r="T25" s="1123">
        <v>5</v>
      </c>
      <c r="U25" s="16"/>
      <c r="V25" s="776"/>
      <c r="W25" s="16"/>
      <c r="X25" s="776"/>
      <c r="Y25" s="16"/>
      <c r="Z25" s="776"/>
      <c r="AA25" s="16"/>
      <c r="AB25" s="776"/>
      <c r="AC25" s="16"/>
      <c r="AD25" s="776"/>
      <c r="AE25" s="16">
        <v>13</v>
      </c>
      <c r="AF25" s="776">
        <v>35</v>
      </c>
      <c r="AG25" s="16">
        <v>30</v>
      </c>
      <c r="AH25" s="776">
        <v>35</v>
      </c>
      <c r="AI25" s="16"/>
      <c r="AJ25" s="776"/>
      <c r="AK25" s="16"/>
      <c r="AL25" s="776"/>
      <c r="AM25" s="16"/>
      <c r="AN25" s="777"/>
      <c r="AO25" s="16"/>
      <c r="AP25" s="777"/>
      <c r="AQ25" s="16"/>
      <c r="AR25" s="777"/>
      <c r="AS25" s="16"/>
      <c r="AT25" s="777"/>
      <c r="AU25" s="16"/>
      <c r="AV25" s="777"/>
      <c r="AW25" s="16"/>
      <c r="AX25" s="777"/>
      <c r="AY25" s="16"/>
      <c r="AZ25" s="777"/>
      <c r="BA25" s="16"/>
      <c r="BB25" s="777"/>
      <c r="BC25" s="16"/>
      <c r="BD25" s="777"/>
      <c r="BE25" s="16"/>
      <c r="BF25" s="777"/>
      <c r="BG25" s="16"/>
      <c r="BH25" s="777"/>
      <c r="BI25" s="16"/>
      <c r="BJ25" s="777"/>
      <c r="BK25" s="16"/>
      <c r="BL25" s="777"/>
      <c r="BM25" s="21">
        <f t="shared" si="0"/>
        <v>2</v>
      </c>
      <c r="BN25" s="25"/>
      <c r="BO25" s="16">
        <f t="shared" si="1"/>
        <v>0</v>
      </c>
      <c r="BP25" s="23"/>
      <c r="BQ25" s="16">
        <f t="shared" si="2"/>
        <v>2</v>
      </c>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row>
    <row r="26" spans="1:106" customFormat="1" ht="21" customHeight="1">
      <c r="A26" s="40"/>
      <c r="B26" s="40"/>
      <c r="C26" s="38" t="s">
        <v>63</v>
      </c>
      <c r="D26" s="556" t="s">
        <v>102</v>
      </c>
      <c r="E26" s="477">
        <v>1700</v>
      </c>
      <c r="F26" s="459">
        <v>34494</v>
      </c>
      <c r="G26" s="788">
        <v>4</v>
      </c>
      <c r="H26" s="319" t="s">
        <v>1593</v>
      </c>
      <c r="I26" s="27">
        <v>35626</v>
      </c>
      <c r="J26" s="436" t="s">
        <v>429</v>
      </c>
      <c r="K26" s="287" t="s">
        <v>428</v>
      </c>
      <c r="L26" s="174">
        <v>0</v>
      </c>
      <c r="M26" s="17">
        <v>0</v>
      </c>
      <c r="N26" s="174">
        <v>0</v>
      </c>
      <c r="O26" s="17">
        <v>0</v>
      </c>
      <c r="P26" s="174">
        <v>0</v>
      </c>
      <c r="Q26" s="818">
        <v>1</v>
      </c>
      <c r="R26" s="816">
        <v>1</v>
      </c>
      <c r="S26" s="1123">
        <v>3</v>
      </c>
      <c r="T26" s="1123">
        <v>4</v>
      </c>
      <c r="U26" s="15"/>
      <c r="V26" s="769"/>
      <c r="W26" s="15">
        <v>42</v>
      </c>
      <c r="X26" s="769">
        <v>32</v>
      </c>
      <c r="Y26" s="15"/>
      <c r="Z26" s="769"/>
      <c r="AA26" s="15">
        <v>55</v>
      </c>
      <c r="AB26" s="769">
        <v>40</v>
      </c>
      <c r="AC26" s="15"/>
      <c r="AD26" s="769"/>
      <c r="AE26" s="15"/>
      <c r="AF26" s="769"/>
      <c r="AG26" s="15">
        <v>55</v>
      </c>
      <c r="AH26" s="769">
        <v>40</v>
      </c>
      <c r="AI26" s="15"/>
      <c r="AJ26" s="769"/>
      <c r="AK26" s="15"/>
      <c r="AL26" s="769"/>
      <c r="AM26" s="15"/>
      <c r="AN26" s="770"/>
      <c r="AO26" s="15"/>
      <c r="AP26" s="770"/>
      <c r="AQ26" s="15"/>
      <c r="AR26" s="770"/>
      <c r="AS26" s="15"/>
      <c r="AT26" s="770"/>
      <c r="AU26" s="15"/>
      <c r="AV26" s="770"/>
      <c r="AW26" s="15"/>
      <c r="AX26" s="770"/>
      <c r="AY26" s="15"/>
      <c r="AZ26" s="770"/>
      <c r="BA26" s="15"/>
      <c r="BB26" s="770"/>
      <c r="BC26" s="15"/>
      <c r="BD26" s="770"/>
      <c r="BE26" s="15"/>
      <c r="BF26" s="770"/>
      <c r="BG26" s="15"/>
      <c r="BH26" s="770"/>
      <c r="BI26" s="15"/>
      <c r="BJ26" s="770"/>
      <c r="BK26" s="15"/>
      <c r="BL26" s="770"/>
      <c r="BM26" s="21">
        <f t="shared" si="0"/>
        <v>3</v>
      </c>
      <c r="BN26" s="25"/>
      <c r="BO26" s="16">
        <f t="shared" si="1"/>
        <v>0</v>
      </c>
      <c r="BP26" s="23"/>
      <c r="BQ26" s="16">
        <f t="shared" si="2"/>
        <v>3</v>
      </c>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5"/>
      <c r="CW26" s="25"/>
      <c r="CX26" s="245"/>
      <c r="CY26" s="245"/>
      <c r="CZ26" s="245"/>
    </row>
    <row r="27" spans="1:106" customFormat="1" ht="21" customHeight="1">
      <c r="A27" s="30"/>
      <c r="B27" s="30"/>
      <c r="C27" s="38" t="s">
        <v>64</v>
      </c>
      <c r="D27" s="34" t="s">
        <v>2285</v>
      </c>
      <c r="E27" s="477">
        <v>11773</v>
      </c>
      <c r="F27" s="459">
        <v>45758</v>
      </c>
      <c r="G27" s="788">
        <v>4</v>
      </c>
      <c r="H27" s="319" t="s">
        <v>1830</v>
      </c>
      <c r="I27" s="27"/>
      <c r="J27" s="436" t="s">
        <v>2281</v>
      </c>
      <c r="K27" s="287" t="s">
        <v>2282</v>
      </c>
      <c r="L27" s="16">
        <v>0</v>
      </c>
      <c r="M27" s="255">
        <v>0</v>
      </c>
      <c r="N27" s="16">
        <v>0</v>
      </c>
      <c r="O27" s="255">
        <v>0</v>
      </c>
      <c r="P27" s="16">
        <v>0</v>
      </c>
      <c r="Q27" s="768">
        <v>0</v>
      </c>
      <c r="R27" s="816">
        <v>0</v>
      </c>
      <c r="S27" s="1123">
        <v>4</v>
      </c>
      <c r="T27" s="1123">
        <v>4</v>
      </c>
      <c r="U27" s="16"/>
      <c r="V27" s="776"/>
      <c r="W27" s="16">
        <v>14</v>
      </c>
      <c r="X27" s="776">
        <v>35</v>
      </c>
      <c r="Y27" s="16">
        <v>14</v>
      </c>
      <c r="Z27" s="776">
        <v>35</v>
      </c>
      <c r="AA27" s="16">
        <v>3</v>
      </c>
      <c r="AB27" s="776">
        <v>40</v>
      </c>
      <c r="AC27" s="16"/>
      <c r="AD27" s="776"/>
      <c r="AE27" s="16">
        <v>3</v>
      </c>
      <c r="AF27" s="776">
        <v>40</v>
      </c>
      <c r="AG27" s="16"/>
      <c r="AH27" s="776"/>
      <c r="AI27" s="16"/>
      <c r="AJ27" s="776"/>
      <c r="AK27" s="16"/>
      <c r="AL27" s="776"/>
      <c r="AM27" s="16"/>
      <c r="AN27" s="777"/>
      <c r="AO27" s="16"/>
      <c r="AP27" s="777"/>
      <c r="AQ27" s="16"/>
      <c r="AR27" s="777"/>
      <c r="AS27" s="16"/>
      <c r="AT27" s="777"/>
      <c r="AU27" s="16"/>
      <c r="AV27" s="777"/>
      <c r="AW27" s="16"/>
      <c r="AX27" s="777"/>
      <c r="AY27" s="16"/>
      <c r="AZ27" s="777"/>
      <c r="BA27" s="16"/>
      <c r="BB27" s="777"/>
      <c r="BC27" s="16"/>
      <c r="BD27" s="777"/>
      <c r="BE27" s="16"/>
      <c r="BF27" s="777"/>
      <c r="BG27" s="16"/>
      <c r="BH27" s="777"/>
      <c r="BI27" s="16"/>
      <c r="BJ27" s="777"/>
      <c r="BK27" s="16"/>
      <c r="BL27" s="777"/>
      <c r="BM27" s="21">
        <f t="shared" si="0"/>
        <v>4</v>
      </c>
      <c r="BN27" s="25"/>
      <c r="BO27" s="16">
        <f t="shared" si="1"/>
        <v>0</v>
      </c>
      <c r="BP27" s="23"/>
      <c r="BQ27" s="16">
        <f t="shared" si="2"/>
        <v>4</v>
      </c>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row>
    <row r="28" spans="1:106" customFormat="1" ht="21" customHeight="1">
      <c r="A28" s="30"/>
      <c r="B28" s="30"/>
      <c r="C28" s="38" t="s">
        <v>66</v>
      </c>
      <c r="D28" s="34" t="s">
        <v>246</v>
      </c>
      <c r="E28" s="477">
        <v>266</v>
      </c>
      <c r="F28" s="458">
        <v>41047</v>
      </c>
      <c r="G28" s="788">
        <v>3</v>
      </c>
      <c r="H28" s="319" t="s">
        <v>2321</v>
      </c>
      <c r="I28" s="27">
        <v>26378</v>
      </c>
      <c r="J28" s="430" t="s">
        <v>1383</v>
      </c>
      <c r="K28" s="287" t="s">
        <v>1382</v>
      </c>
      <c r="L28" s="16">
        <v>0</v>
      </c>
      <c r="M28" s="255">
        <v>0</v>
      </c>
      <c r="N28" s="16">
        <v>0</v>
      </c>
      <c r="O28" s="255">
        <v>0</v>
      </c>
      <c r="P28" s="16">
        <v>0</v>
      </c>
      <c r="Q28" s="818">
        <v>0</v>
      </c>
      <c r="R28" s="816">
        <v>0</v>
      </c>
      <c r="S28" s="1123">
        <v>3</v>
      </c>
      <c r="T28" s="1123">
        <v>3</v>
      </c>
      <c r="U28" s="16"/>
      <c r="V28" s="776"/>
      <c r="W28" s="16"/>
      <c r="X28" s="776"/>
      <c r="Y28" s="16"/>
      <c r="Z28" s="776"/>
      <c r="AA28" s="16">
        <v>32</v>
      </c>
      <c r="AB28" s="776">
        <v>35</v>
      </c>
      <c r="AC28" s="16">
        <v>32</v>
      </c>
      <c r="AD28" s="776">
        <v>35</v>
      </c>
      <c r="AE28" s="16">
        <v>32</v>
      </c>
      <c r="AF28" s="776">
        <v>35</v>
      </c>
      <c r="AG28" s="16"/>
      <c r="AH28" s="776"/>
      <c r="AI28" s="16"/>
      <c r="AJ28" s="776"/>
      <c r="AK28" s="16"/>
      <c r="AL28" s="776"/>
      <c r="AM28" s="16"/>
      <c r="AN28" s="777"/>
      <c r="AO28" s="16"/>
      <c r="AP28" s="777"/>
      <c r="AQ28" s="16"/>
      <c r="AR28" s="777"/>
      <c r="AS28" s="16"/>
      <c r="AT28" s="777"/>
      <c r="AU28" s="16"/>
      <c r="AV28" s="777"/>
      <c r="AW28" s="16"/>
      <c r="AX28" s="777"/>
      <c r="AY28" s="16"/>
      <c r="AZ28" s="777"/>
      <c r="BA28" s="16"/>
      <c r="BB28" s="777"/>
      <c r="BC28" s="16"/>
      <c r="BD28" s="777"/>
      <c r="BE28" s="16"/>
      <c r="BF28" s="777"/>
      <c r="BG28" s="16"/>
      <c r="BH28" s="777"/>
      <c r="BI28" s="16"/>
      <c r="BJ28" s="777"/>
      <c r="BK28" s="16"/>
      <c r="BL28" s="777"/>
      <c r="BM28" s="21">
        <f t="shared" si="0"/>
        <v>3</v>
      </c>
      <c r="BN28" s="25"/>
      <c r="BO28" s="16">
        <f t="shared" si="1"/>
        <v>0</v>
      </c>
      <c r="BP28" s="23"/>
      <c r="BQ28" s="16">
        <f t="shared" si="2"/>
        <v>3</v>
      </c>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row>
    <row r="29" spans="1:106" customFormat="1" ht="21" customHeight="1">
      <c r="A29" s="30"/>
      <c r="B29" s="30"/>
      <c r="C29" s="38" t="s">
        <v>68</v>
      </c>
      <c r="D29" s="556" t="s">
        <v>956</v>
      </c>
      <c r="E29" s="477">
        <v>10045</v>
      </c>
      <c r="F29" s="457">
        <v>43516</v>
      </c>
      <c r="G29" s="788">
        <v>3</v>
      </c>
      <c r="H29" s="319" t="s">
        <v>748</v>
      </c>
      <c r="I29" s="27">
        <v>36238</v>
      </c>
      <c r="J29" s="431" t="s">
        <v>955</v>
      </c>
      <c r="K29" s="287" t="s">
        <v>957</v>
      </c>
      <c r="L29" s="174">
        <v>0</v>
      </c>
      <c r="M29" s="17">
        <v>2</v>
      </c>
      <c r="N29" s="174">
        <v>2</v>
      </c>
      <c r="O29" s="17">
        <v>0</v>
      </c>
      <c r="P29" s="174">
        <v>2</v>
      </c>
      <c r="Q29" s="818">
        <v>0</v>
      </c>
      <c r="R29" s="816">
        <v>2</v>
      </c>
      <c r="S29" s="1123">
        <v>1</v>
      </c>
      <c r="T29" s="1123">
        <v>3</v>
      </c>
      <c r="U29" s="16">
        <v>14</v>
      </c>
      <c r="V29" s="776">
        <v>32</v>
      </c>
      <c r="W29" s="16"/>
      <c r="X29" s="776"/>
      <c r="Y29" s="16"/>
      <c r="Z29" s="776"/>
      <c r="AA29" s="16"/>
      <c r="AB29" s="776"/>
      <c r="AC29" s="16"/>
      <c r="AD29" s="776"/>
      <c r="AE29" s="16"/>
      <c r="AF29" s="776"/>
      <c r="AG29" s="16"/>
      <c r="AH29" s="776"/>
      <c r="AI29" s="16"/>
      <c r="AJ29" s="776"/>
      <c r="AK29" s="16"/>
      <c r="AL29" s="776"/>
      <c r="AM29" s="16"/>
      <c r="AN29" s="777"/>
      <c r="AO29" s="16"/>
      <c r="AP29" s="777"/>
      <c r="AQ29" s="16"/>
      <c r="AR29" s="777"/>
      <c r="AS29" s="16"/>
      <c r="AT29" s="777"/>
      <c r="AU29" s="16"/>
      <c r="AV29" s="777"/>
      <c r="AW29" s="16"/>
      <c r="AX29" s="777"/>
      <c r="AY29" s="16"/>
      <c r="AZ29" s="777"/>
      <c r="BA29" s="16"/>
      <c r="BB29" s="777"/>
      <c r="BC29" s="16"/>
      <c r="BD29" s="777"/>
      <c r="BE29" s="16"/>
      <c r="BF29" s="777"/>
      <c r="BG29" s="16"/>
      <c r="BH29" s="777"/>
      <c r="BI29" s="16"/>
      <c r="BJ29" s="777"/>
      <c r="BK29" s="16"/>
      <c r="BL29" s="777"/>
      <c r="BM29" s="21">
        <f t="shared" si="0"/>
        <v>1</v>
      </c>
      <c r="BN29" s="25"/>
      <c r="BO29" s="16">
        <f t="shared" si="1"/>
        <v>0</v>
      </c>
      <c r="BP29" s="23"/>
      <c r="BQ29" s="16">
        <f t="shared" si="2"/>
        <v>1</v>
      </c>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row>
    <row r="30" spans="1:106" customFormat="1" ht="21" customHeight="1">
      <c r="A30" s="30"/>
      <c r="B30" s="30"/>
      <c r="C30" s="38" t="s">
        <v>70</v>
      </c>
      <c r="D30" s="556" t="s">
        <v>114</v>
      </c>
      <c r="E30" s="477">
        <v>1524</v>
      </c>
      <c r="F30" s="459">
        <v>40808</v>
      </c>
      <c r="G30" s="788">
        <v>2</v>
      </c>
      <c r="H30" s="319" t="s">
        <v>1830</v>
      </c>
      <c r="I30" s="27">
        <v>40808</v>
      </c>
      <c r="J30" s="436" t="s">
        <v>454</v>
      </c>
      <c r="K30" s="287" t="s">
        <v>453</v>
      </c>
      <c r="L30" s="16">
        <v>0</v>
      </c>
      <c r="M30" s="255">
        <v>0</v>
      </c>
      <c r="N30" s="16">
        <v>0</v>
      </c>
      <c r="O30" s="255">
        <v>0</v>
      </c>
      <c r="P30" s="16">
        <v>0</v>
      </c>
      <c r="Q30" s="818">
        <v>1</v>
      </c>
      <c r="R30" s="816">
        <v>1</v>
      </c>
      <c r="S30" s="1123">
        <v>1</v>
      </c>
      <c r="T30" s="1123">
        <v>2</v>
      </c>
      <c r="U30" s="16"/>
      <c r="V30" s="776"/>
      <c r="W30" s="16"/>
      <c r="X30" s="776"/>
      <c r="Y30" s="16">
        <v>29</v>
      </c>
      <c r="Z30" s="776">
        <v>35</v>
      </c>
      <c r="AA30" s="16"/>
      <c r="AB30" s="776"/>
      <c r="AC30" s="16"/>
      <c r="AD30" s="776"/>
      <c r="AE30" s="16"/>
      <c r="AF30" s="776"/>
      <c r="AG30" s="16"/>
      <c r="AH30" s="776"/>
      <c r="AI30" s="16"/>
      <c r="AJ30" s="776"/>
      <c r="AK30" s="16"/>
      <c r="AL30" s="776"/>
      <c r="AM30" s="16"/>
      <c r="AN30" s="777"/>
      <c r="AO30" s="16"/>
      <c r="AP30" s="777"/>
      <c r="AQ30" s="16"/>
      <c r="AR30" s="777"/>
      <c r="AS30" s="16"/>
      <c r="AT30" s="777"/>
      <c r="AU30" s="16"/>
      <c r="AV30" s="777"/>
      <c r="AW30" s="16"/>
      <c r="AX30" s="777"/>
      <c r="AY30" s="16"/>
      <c r="AZ30" s="777"/>
      <c r="BA30" s="16"/>
      <c r="BB30" s="777"/>
      <c r="BC30" s="16"/>
      <c r="BD30" s="777"/>
      <c r="BE30" s="16"/>
      <c r="BF30" s="777"/>
      <c r="BG30" s="16"/>
      <c r="BH30" s="777"/>
      <c r="BI30" s="16"/>
      <c r="BJ30" s="777"/>
      <c r="BK30" s="16"/>
      <c r="BL30" s="777"/>
      <c r="BM30" s="21">
        <f t="shared" si="0"/>
        <v>1</v>
      </c>
      <c r="BN30" s="25"/>
      <c r="BO30" s="16">
        <f t="shared" si="1"/>
        <v>0</v>
      </c>
      <c r="BP30" s="23"/>
      <c r="BQ30" s="16">
        <f t="shared" si="2"/>
        <v>1</v>
      </c>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45"/>
      <c r="CY30" s="245"/>
      <c r="CZ30" s="245"/>
    </row>
    <row r="31" spans="1:106" customFormat="1" ht="21" customHeight="1">
      <c r="A31" s="30"/>
      <c r="B31" s="30"/>
      <c r="C31" s="38" t="s">
        <v>72</v>
      </c>
      <c r="D31" s="34" t="s">
        <v>1867</v>
      </c>
      <c r="E31" s="477">
        <v>11328</v>
      </c>
      <c r="F31" s="461">
        <v>45062</v>
      </c>
      <c r="G31" s="788">
        <v>2</v>
      </c>
      <c r="H31" s="319" t="s">
        <v>2321</v>
      </c>
      <c r="I31" s="27">
        <v>17758</v>
      </c>
      <c r="J31" s="436" t="s">
        <v>1868</v>
      </c>
      <c r="K31" s="287" t="s">
        <v>1869</v>
      </c>
      <c r="L31" s="16">
        <v>0</v>
      </c>
      <c r="M31" s="255">
        <v>0</v>
      </c>
      <c r="N31" s="16">
        <v>0</v>
      </c>
      <c r="O31" s="255">
        <v>0</v>
      </c>
      <c r="P31" s="174">
        <v>0</v>
      </c>
      <c r="Q31" s="818">
        <v>0</v>
      </c>
      <c r="R31" s="816">
        <v>0</v>
      </c>
      <c r="S31" s="1123">
        <v>2</v>
      </c>
      <c r="T31" s="1123">
        <v>2</v>
      </c>
      <c r="U31" s="16"/>
      <c r="V31" s="776"/>
      <c r="W31" s="16"/>
      <c r="X31" s="776"/>
      <c r="Y31" s="16"/>
      <c r="Z31" s="776"/>
      <c r="AA31" s="16"/>
      <c r="AB31" s="776"/>
      <c r="AC31" s="16"/>
      <c r="AD31" s="776"/>
      <c r="AE31" s="16">
        <v>55</v>
      </c>
      <c r="AF31" s="776">
        <v>40</v>
      </c>
      <c r="AG31" s="16">
        <v>14</v>
      </c>
      <c r="AH31" s="776">
        <v>35</v>
      </c>
      <c r="AI31" s="16"/>
      <c r="AJ31" s="776"/>
      <c r="AK31" s="16"/>
      <c r="AL31" s="776"/>
      <c r="AM31" s="16"/>
      <c r="AN31" s="777"/>
      <c r="AO31" s="16"/>
      <c r="AP31" s="777"/>
      <c r="AQ31" s="16"/>
      <c r="AR31" s="777"/>
      <c r="AS31" s="16"/>
      <c r="AT31" s="777"/>
      <c r="AU31" s="16"/>
      <c r="AV31" s="777"/>
      <c r="AW31" s="16"/>
      <c r="AX31" s="777"/>
      <c r="AY31" s="16"/>
      <c r="AZ31" s="777"/>
      <c r="BA31" s="16"/>
      <c r="BB31" s="777"/>
      <c r="BC31" s="16"/>
      <c r="BD31" s="777"/>
      <c r="BE31" s="16"/>
      <c r="BF31" s="777"/>
      <c r="BG31" s="16"/>
      <c r="BH31" s="777"/>
      <c r="BI31" s="16"/>
      <c r="BJ31" s="777"/>
      <c r="BK31" s="16"/>
      <c r="BL31" s="777"/>
      <c r="BM31" s="21">
        <f t="shared" si="0"/>
        <v>2</v>
      </c>
      <c r="BN31" s="25"/>
      <c r="BO31" s="16">
        <f t="shared" si="1"/>
        <v>0</v>
      </c>
      <c r="BP31" s="23"/>
      <c r="BQ31" s="16">
        <f t="shared" si="2"/>
        <v>2</v>
      </c>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row>
    <row r="32" spans="1:106" s="245" customFormat="1" ht="21.6" customHeight="1">
      <c r="A32" s="30"/>
      <c r="B32" s="30"/>
      <c r="C32" s="38" t="s">
        <v>74</v>
      </c>
      <c r="D32" s="34" t="s">
        <v>184</v>
      </c>
      <c r="E32" s="477">
        <v>245</v>
      </c>
      <c r="F32" s="457">
        <v>26406</v>
      </c>
      <c r="G32" s="788">
        <v>0</v>
      </c>
      <c r="H32" s="319" t="s">
        <v>2321</v>
      </c>
      <c r="I32" s="27">
        <v>36271</v>
      </c>
      <c r="J32" s="431" t="s">
        <v>497</v>
      </c>
      <c r="K32" s="287" t="s">
        <v>496</v>
      </c>
      <c r="L32" s="16">
        <v>0</v>
      </c>
      <c r="M32" s="255">
        <v>0</v>
      </c>
      <c r="N32" s="16">
        <v>0</v>
      </c>
      <c r="O32" s="255">
        <v>0</v>
      </c>
      <c r="P32" s="16">
        <v>0</v>
      </c>
      <c r="Q32" s="768">
        <v>0</v>
      </c>
      <c r="R32" s="767">
        <v>0</v>
      </c>
      <c r="S32" s="1114">
        <v>0</v>
      </c>
      <c r="T32" s="1114">
        <v>0</v>
      </c>
      <c r="U32" s="16"/>
      <c r="V32" s="776"/>
      <c r="W32" s="16"/>
      <c r="X32" s="776"/>
      <c r="Y32" s="16"/>
      <c r="Z32" s="776"/>
      <c r="AA32" s="16"/>
      <c r="AB32" s="776"/>
      <c r="AC32" s="16"/>
      <c r="AD32" s="776"/>
      <c r="AE32" s="16"/>
      <c r="AF32" s="776"/>
      <c r="AG32" s="16"/>
      <c r="AH32" s="776"/>
      <c r="AI32" s="16"/>
      <c r="AJ32" s="776"/>
      <c r="AK32" s="16"/>
      <c r="AL32" s="776"/>
      <c r="AM32" s="16"/>
      <c r="AN32" s="777"/>
      <c r="AO32" s="16"/>
      <c r="AP32" s="777"/>
      <c r="AQ32" s="16"/>
      <c r="AR32" s="777"/>
      <c r="AS32" s="16"/>
      <c r="AT32" s="777"/>
      <c r="AU32" s="16"/>
      <c r="AV32" s="777"/>
      <c r="AW32" s="16"/>
      <c r="AX32" s="777"/>
      <c r="AY32" s="16"/>
      <c r="AZ32" s="777"/>
      <c r="BA32" s="16"/>
      <c r="BB32" s="777"/>
      <c r="BC32" s="16"/>
      <c r="BD32" s="777"/>
      <c r="BE32" s="16"/>
      <c r="BF32" s="777"/>
      <c r="BG32" s="16"/>
      <c r="BH32" s="777"/>
      <c r="BI32" s="16"/>
      <c r="BJ32" s="777"/>
      <c r="BK32" s="16"/>
      <c r="BL32" s="777"/>
      <c r="BM32" s="21">
        <f t="shared" si="0"/>
        <v>0</v>
      </c>
      <c r="BN32" s="25"/>
      <c r="BO32" s="16">
        <f t="shared" si="1"/>
        <v>0</v>
      </c>
      <c r="BP32" s="23"/>
      <c r="BQ32" s="16">
        <f t="shared" si="2"/>
        <v>0</v>
      </c>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c r="DB32"/>
    </row>
    <row r="33" spans="1:106" s="245" customFormat="1" ht="21.6" customHeight="1">
      <c r="A33" s="30"/>
      <c r="B33" s="30"/>
      <c r="C33" s="38" t="s">
        <v>75</v>
      </c>
      <c r="D33" s="556" t="s">
        <v>210</v>
      </c>
      <c r="E33" s="411">
        <v>261</v>
      </c>
      <c r="F33" s="458">
        <v>35219</v>
      </c>
      <c r="G33" s="788">
        <v>0</v>
      </c>
      <c r="H33" s="319" t="s">
        <v>1830</v>
      </c>
      <c r="I33" s="27">
        <v>17683</v>
      </c>
      <c r="J33" s="436" t="s">
        <v>515</v>
      </c>
      <c r="K33" s="287" t="s">
        <v>514</v>
      </c>
      <c r="L33" s="16">
        <v>0</v>
      </c>
      <c r="M33" s="255">
        <v>0</v>
      </c>
      <c r="N33" s="16">
        <v>0</v>
      </c>
      <c r="O33" s="255">
        <v>0</v>
      </c>
      <c r="P33" s="16">
        <v>0</v>
      </c>
      <c r="Q33" s="768">
        <v>0</v>
      </c>
      <c r="R33" s="816">
        <v>0</v>
      </c>
      <c r="S33" s="1123">
        <v>0</v>
      </c>
      <c r="T33" s="1123">
        <v>0</v>
      </c>
      <c r="U33" s="16"/>
      <c r="V33" s="776"/>
      <c r="W33" s="16"/>
      <c r="X33" s="776"/>
      <c r="Y33" s="16"/>
      <c r="Z33" s="776"/>
      <c r="AA33" s="16"/>
      <c r="AB33" s="776"/>
      <c r="AC33" s="16"/>
      <c r="AD33" s="776"/>
      <c r="AE33" s="16"/>
      <c r="AF33" s="776"/>
      <c r="AG33" s="16"/>
      <c r="AH33" s="776"/>
      <c r="AI33" s="16"/>
      <c r="AJ33" s="776"/>
      <c r="AK33" s="16"/>
      <c r="AL33" s="776"/>
      <c r="AM33" s="16"/>
      <c r="AN33" s="777"/>
      <c r="AO33" s="16"/>
      <c r="AP33" s="777"/>
      <c r="AQ33" s="16"/>
      <c r="AR33" s="777"/>
      <c r="AS33" s="16"/>
      <c r="AT33" s="777"/>
      <c r="AU33" s="16"/>
      <c r="AV33" s="777"/>
      <c r="AW33" s="16"/>
      <c r="AX33" s="777"/>
      <c r="AY33" s="16"/>
      <c r="AZ33" s="777"/>
      <c r="BA33" s="16"/>
      <c r="BB33" s="777"/>
      <c r="BC33" s="16"/>
      <c r="BD33" s="777"/>
      <c r="BE33" s="16"/>
      <c r="BF33" s="777"/>
      <c r="BG33" s="16"/>
      <c r="BH33" s="777"/>
      <c r="BI33" s="16"/>
      <c r="BJ33" s="777"/>
      <c r="BK33" s="16"/>
      <c r="BL33" s="777"/>
      <c r="BM33" s="21">
        <f t="shared" si="0"/>
        <v>0</v>
      </c>
      <c r="BN33" s="25"/>
      <c r="BO33" s="16">
        <f t="shared" si="1"/>
        <v>0</v>
      </c>
      <c r="BP33" s="23"/>
      <c r="BQ33" s="16">
        <f t="shared" si="2"/>
        <v>0</v>
      </c>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c r="DB33"/>
    </row>
    <row r="34" spans="1:106" s="245" customFormat="1" ht="21.6" customHeight="1">
      <c r="A34" s="15"/>
      <c r="B34" s="15"/>
      <c r="C34" s="38" t="s">
        <v>77</v>
      </c>
      <c r="D34" s="556" t="s">
        <v>217</v>
      </c>
      <c r="E34" s="477">
        <v>188</v>
      </c>
      <c r="F34" s="459">
        <v>36705</v>
      </c>
      <c r="G34" s="788">
        <v>0</v>
      </c>
      <c r="H34" s="319" t="s">
        <v>1593</v>
      </c>
      <c r="I34" s="27">
        <v>37180</v>
      </c>
      <c r="J34" s="436" t="s">
        <v>468</v>
      </c>
      <c r="K34" s="287" t="s">
        <v>467</v>
      </c>
      <c r="L34" s="174">
        <v>18</v>
      </c>
      <c r="M34" s="17">
        <v>0</v>
      </c>
      <c r="N34" s="174">
        <v>0</v>
      </c>
      <c r="O34" s="17">
        <v>0</v>
      </c>
      <c r="P34" s="174">
        <v>0</v>
      </c>
      <c r="Q34" s="818">
        <v>0</v>
      </c>
      <c r="R34" s="816">
        <v>0</v>
      </c>
      <c r="S34" s="1123">
        <v>0</v>
      </c>
      <c r="T34" s="1123">
        <v>0</v>
      </c>
      <c r="U34" s="16"/>
      <c r="V34" s="776"/>
      <c r="W34" s="16"/>
      <c r="X34" s="776"/>
      <c r="Y34" s="16"/>
      <c r="Z34" s="776"/>
      <c r="AA34" s="16"/>
      <c r="AB34" s="776"/>
      <c r="AC34" s="16"/>
      <c r="AD34" s="776"/>
      <c r="AE34" s="16"/>
      <c r="AF34" s="776"/>
      <c r="AG34" s="16"/>
      <c r="AH34" s="776"/>
      <c r="AI34" s="16"/>
      <c r="AJ34" s="776"/>
      <c r="AK34" s="16"/>
      <c r="AL34" s="776"/>
      <c r="AM34" s="16"/>
      <c r="AN34" s="777"/>
      <c r="AO34" s="16"/>
      <c r="AP34" s="777"/>
      <c r="AQ34" s="16"/>
      <c r="AR34" s="777"/>
      <c r="AS34" s="16"/>
      <c r="AT34" s="777"/>
      <c r="AU34" s="16"/>
      <c r="AV34" s="777"/>
      <c r="AW34" s="16"/>
      <c r="AX34" s="777"/>
      <c r="AY34" s="16"/>
      <c r="AZ34" s="777"/>
      <c r="BA34" s="16"/>
      <c r="BB34" s="777"/>
      <c r="BC34" s="16"/>
      <c r="BD34" s="777"/>
      <c r="BE34" s="16"/>
      <c r="BF34" s="777"/>
      <c r="BG34" s="16"/>
      <c r="BH34" s="777"/>
      <c r="BI34" s="16"/>
      <c r="BJ34" s="777"/>
      <c r="BK34" s="16"/>
      <c r="BL34" s="777"/>
      <c r="BM34" s="21">
        <f t="shared" si="0"/>
        <v>0</v>
      </c>
      <c r="BN34" s="25"/>
      <c r="BO34" s="16">
        <f t="shared" si="1"/>
        <v>0</v>
      </c>
      <c r="BP34" s="23"/>
      <c r="BQ34" s="16">
        <f t="shared" si="2"/>
        <v>0</v>
      </c>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Y34" s="25"/>
      <c r="CZ34" s="25"/>
      <c r="DA34"/>
      <c r="DB34"/>
    </row>
    <row r="35" spans="1:106" s="245" customFormat="1" ht="21.6" customHeight="1">
      <c r="A35" s="15"/>
      <c r="B35" s="15"/>
      <c r="C35" s="38" t="s">
        <v>79</v>
      </c>
      <c r="D35" s="556" t="s">
        <v>220</v>
      </c>
      <c r="E35" s="477">
        <v>10025</v>
      </c>
      <c r="F35" s="457">
        <v>36746</v>
      </c>
      <c r="G35" s="788">
        <v>0</v>
      </c>
      <c r="H35" s="319" t="s">
        <v>2321</v>
      </c>
      <c r="I35" s="27">
        <v>36830</v>
      </c>
      <c r="J35" s="431" t="s">
        <v>987</v>
      </c>
      <c r="K35" s="287" t="s">
        <v>501</v>
      </c>
      <c r="L35" s="174">
        <v>0</v>
      </c>
      <c r="M35" s="17">
        <v>0</v>
      </c>
      <c r="N35" s="174">
        <v>0</v>
      </c>
      <c r="O35" s="17">
        <v>0</v>
      </c>
      <c r="P35" s="174">
        <v>0</v>
      </c>
      <c r="Q35" s="818">
        <v>0</v>
      </c>
      <c r="R35" s="816">
        <v>0</v>
      </c>
      <c r="S35" s="1123">
        <v>0</v>
      </c>
      <c r="T35" s="1123">
        <v>0</v>
      </c>
      <c r="U35" s="16"/>
      <c r="V35" s="776"/>
      <c r="W35" s="16"/>
      <c r="X35" s="776"/>
      <c r="Y35" s="16"/>
      <c r="Z35" s="776"/>
      <c r="AA35" s="16"/>
      <c r="AB35" s="776"/>
      <c r="AC35" s="16"/>
      <c r="AD35" s="776"/>
      <c r="AE35" s="16"/>
      <c r="AF35" s="776"/>
      <c r="AG35" s="16"/>
      <c r="AH35" s="776"/>
      <c r="AI35" s="16"/>
      <c r="AJ35" s="776"/>
      <c r="AK35" s="16"/>
      <c r="AL35" s="776"/>
      <c r="AM35" s="16"/>
      <c r="AN35" s="777"/>
      <c r="AO35" s="16"/>
      <c r="AP35" s="777"/>
      <c r="AQ35" s="16"/>
      <c r="AR35" s="777"/>
      <c r="AS35" s="16"/>
      <c r="AT35" s="777"/>
      <c r="AU35" s="16"/>
      <c r="AV35" s="777"/>
      <c r="AW35" s="16"/>
      <c r="AX35" s="777"/>
      <c r="AY35" s="16"/>
      <c r="AZ35" s="777"/>
      <c r="BA35" s="16"/>
      <c r="BB35" s="777"/>
      <c r="BC35" s="16"/>
      <c r="BD35" s="777"/>
      <c r="BE35" s="16"/>
      <c r="BF35" s="777"/>
      <c r="BG35" s="16"/>
      <c r="BH35" s="777"/>
      <c r="BI35" s="16"/>
      <c r="BJ35" s="777"/>
      <c r="BK35" s="16"/>
      <c r="BL35" s="777"/>
      <c r="BM35" s="21">
        <f t="shared" si="0"/>
        <v>0</v>
      </c>
      <c r="BN35" s="25"/>
      <c r="BO35" s="16">
        <f t="shared" si="1"/>
        <v>0</v>
      </c>
      <c r="BP35" s="23"/>
      <c r="BQ35" s="16">
        <f t="shared" si="2"/>
        <v>0</v>
      </c>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DA35"/>
      <c r="DB35"/>
    </row>
    <row r="36" spans="1:106" s="245" customFormat="1" ht="21.6" customHeight="1">
      <c r="A36" s="30"/>
      <c r="B36" s="30"/>
      <c r="C36" s="38" t="s">
        <v>80</v>
      </c>
      <c r="D36" s="34" t="s">
        <v>177</v>
      </c>
      <c r="E36" s="477">
        <v>11393</v>
      </c>
      <c r="F36" s="458">
        <v>38274</v>
      </c>
      <c r="G36" s="788">
        <v>0</v>
      </c>
      <c r="H36" s="319" t="s">
        <v>1593</v>
      </c>
      <c r="I36" s="27">
        <v>40736</v>
      </c>
      <c r="J36" s="430" t="s">
        <v>548</v>
      </c>
      <c r="K36" s="287" t="s">
        <v>547</v>
      </c>
      <c r="L36" s="16">
        <v>0</v>
      </c>
      <c r="M36" s="255">
        <v>0</v>
      </c>
      <c r="N36" s="16">
        <v>0</v>
      </c>
      <c r="O36" s="255">
        <v>0</v>
      </c>
      <c r="P36" s="174">
        <v>0</v>
      </c>
      <c r="Q36" s="818">
        <v>0</v>
      </c>
      <c r="R36" s="816">
        <v>0</v>
      </c>
      <c r="S36" s="1123">
        <v>0</v>
      </c>
      <c r="T36" s="1123">
        <v>0</v>
      </c>
      <c r="U36" s="16"/>
      <c r="V36" s="776"/>
      <c r="W36" s="16"/>
      <c r="X36" s="776"/>
      <c r="Y36" s="16"/>
      <c r="Z36" s="776"/>
      <c r="AA36" s="16"/>
      <c r="AB36" s="776"/>
      <c r="AC36" s="16"/>
      <c r="AD36" s="776"/>
      <c r="AE36" s="16"/>
      <c r="AF36" s="776"/>
      <c r="AG36" s="16"/>
      <c r="AH36" s="776"/>
      <c r="AI36" s="16"/>
      <c r="AJ36" s="776"/>
      <c r="AK36" s="16"/>
      <c r="AL36" s="776"/>
      <c r="AM36" s="16"/>
      <c r="AN36" s="777"/>
      <c r="AO36" s="16"/>
      <c r="AP36" s="777"/>
      <c r="AQ36" s="16"/>
      <c r="AR36" s="777"/>
      <c r="AS36" s="16"/>
      <c r="AT36" s="777"/>
      <c r="AU36" s="16"/>
      <c r="AV36" s="777"/>
      <c r="AW36" s="16"/>
      <c r="AX36" s="777"/>
      <c r="AY36" s="16"/>
      <c r="AZ36" s="777"/>
      <c r="BA36" s="16"/>
      <c r="BB36" s="777"/>
      <c r="BC36" s="16"/>
      <c r="BD36" s="777"/>
      <c r="BE36" s="16"/>
      <c r="BF36" s="777"/>
      <c r="BG36" s="16"/>
      <c r="BH36" s="777"/>
      <c r="BI36" s="16"/>
      <c r="BJ36" s="777"/>
      <c r="BK36" s="16"/>
      <c r="BL36" s="777"/>
      <c r="BM36" s="21">
        <f t="shared" ref="BM36:BM59" si="3">COUNT(V36,X36,Z36,AB36,AD36,AF36,AH36,AJ36,AL36)</f>
        <v>0</v>
      </c>
      <c r="BN36" s="25"/>
      <c r="BO36" s="16">
        <f t="shared" ref="BO36:BO59" si="4">COUNT(AN36,AP36,AR36,AT36,AV36,AX36,AZ36,BB36,BD36,BF36,BH36,BJ36,BL36)</f>
        <v>0</v>
      </c>
      <c r="BP36" s="23"/>
      <c r="BQ36" s="16">
        <f t="shared" ref="BQ36:BQ59" si="5">SUM(BM36,BO36)</f>
        <v>0</v>
      </c>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DA36"/>
      <c r="DB36"/>
    </row>
    <row r="37" spans="1:106" s="245" customFormat="1" ht="21.6" customHeight="1">
      <c r="A37" s="30"/>
      <c r="B37" s="30"/>
      <c r="C37" s="38" t="s">
        <v>81</v>
      </c>
      <c r="D37" s="34" t="s">
        <v>2082</v>
      </c>
      <c r="E37" s="477">
        <v>523</v>
      </c>
      <c r="F37" s="458">
        <v>38803</v>
      </c>
      <c r="G37" s="788">
        <v>0</v>
      </c>
      <c r="H37" s="319" t="s">
        <v>1830</v>
      </c>
      <c r="I37" s="27">
        <v>23320</v>
      </c>
      <c r="J37" s="430" t="s">
        <v>2083</v>
      </c>
      <c r="K37" s="287" t="s">
        <v>2084</v>
      </c>
      <c r="L37" s="16">
        <v>0</v>
      </c>
      <c r="M37" s="255">
        <v>0</v>
      </c>
      <c r="N37" s="16">
        <v>0</v>
      </c>
      <c r="O37" s="255">
        <v>0</v>
      </c>
      <c r="P37" s="174">
        <v>0</v>
      </c>
      <c r="Q37" s="818">
        <v>0</v>
      </c>
      <c r="R37" s="816">
        <v>0</v>
      </c>
      <c r="S37" s="1123">
        <v>0</v>
      </c>
      <c r="T37" s="1123">
        <v>0</v>
      </c>
      <c r="U37" s="16"/>
      <c r="V37" s="776"/>
      <c r="W37" s="16"/>
      <c r="X37" s="776"/>
      <c r="Y37" s="16"/>
      <c r="Z37" s="776"/>
      <c r="AA37" s="16"/>
      <c r="AB37" s="776"/>
      <c r="AC37" s="16"/>
      <c r="AD37" s="776"/>
      <c r="AE37" s="16"/>
      <c r="AF37" s="776"/>
      <c r="AG37" s="16"/>
      <c r="AH37" s="776"/>
      <c r="AI37" s="16"/>
      <c r="AJ37" s="776"/>
      <c r="AK37" s="16"/>
      <c r="AL37" s="776"/>
      <c r="AM37" s="16"/>
      <c r="AN37" s="777"/>
      <c r="AO37" s="16"/>
      <c r="AP37" s="777"/>
      <c r="AQ37" s="16"/>
      <c r="AR37" s="777"/>
      <c r="AS37" s="16"/>
      <c r="AT37" s="777"/>
      <c r="AU37" s="16"/>
      <c r="AV37" s="777"/>
      <c r="AW37" s="16"/>
      <c r="AX37" s="777"/>
      <c r="AY37" s="16"/>
      <c r="AZ37" s="777"/>
      <c r="BA37" s="16"/>
      <c r="BB37" s="777"/>
      <c r="BC37" s="16"/>
      <c r="BD37" s="777"/>
      <c r="BE37" s="16"/>
      <c r="BF37" s="777"/>
      <c r="BG37" s="16"/>
      <c r="BH37" s="777"/>
      <c r="BI37" s="16"/>
      <c r="BJ37" s="777"/>
      <c r="BK37" s="16"/>
      <c r="BL37" s="777"/>
      <c r="BM37" s="21">
        <f t="shared" si="3"/>
        <v>0</v>
      </c>
      <c r="BN37" s="25"/>
      <c r="BO37" s="16">
        <f t="shared" si="4"/>
        <v>0</v>
      </c>
      <c r="BP37" s="23"/>
      <c r="BQ37" s="16">
        <f t="shared" si="5"/>
        <v>0</v>
      </c>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DA37"/>
      <c r="DB37"/>
    </row>
    <row r="38" spans="1:106" s="245" customFormat="1" ht="21.6" customHeight="1">
      <c r="A38" s="40"/>
      <c r="B38" s="40"/>
      <c r="C38" s="38" t="s">
        <v>83</v>
      </c>
      <c r="D38" s="556" t="s">
        <v>1669</v>
      </c>
      <c r="E38" s="477">
        <v>513</v>
      </c>
      <c r="F38" s="457">
        <v>39190</v>
      </c>
      <c r="G38" s="788">
        <v>0</v>
      </c>
      <c r="H38" s="319" t="s">
        <v>2321</v>
      </c>
      <c r="I38" s="27">
        <v>39230</v>
      </c>
      <c r="J38" s="590" t="s">
        <v>1670</v>
      </c>
      <c r="K38" s="287" t="s">
        <v>1671</v>
      </c>
      <c r="L38" s="16">
        <v>0</v>
      </c>
      <c r="M38" s="255">
        <v>0</v>
      </c>
      <c r="N38" s="16">
        <v>0</v>
      </c>
      <c r="O38" s="17">
        <v>0</v>
      </c>
      <c r="P38" s="174">
        <v>0</v>
      </c>
      <c r="Q38" s="818">
        <v>0</v>
      </c>
      <c r="R38" s="816">
        <v>0</v>
      </c>
      <c r="S38" s="1123">
        <v>0</v>
      </c>
      <c r="T38" s="1123">
        <v>0</v>
      </c>
      <c r="U38" s="15"/>
      <c r="V38" s="769"/>
      <c r="W38" s="15"/>
      <c r="X38" s="769"/>
      <c r="Y38" s="15"/>
      <c r="Z38" s="769"/>
      <c r="AA38" s="15"/>
      <c r="AB38" s="769"/>
      <c r="AC38" s="15"/>
      <c r="AD38" s="769"/>
      <c r="AE38" s="15"/>
      <c r="AF38" s="769"/>
      <c r="AG38" s="15"/>
      <c r="AH38" s="769"/>
      <c r="AI38" s="15"/>
      <c r="AJ38" s="769"/>
      <c r="AK38" s="15"/>
      <c r="AL38" s="769"/>
      <c r="AM38" s="15"/>
      <c r="AN38" s="770"/>
      <c r="AO38" s="15"/>
      <c r="AP38" s="770"/>
      <c r="AQ38" s="15"/>
      <c r="AR38" s="770"/>
      <c r="AS38" s="15"/>
      <c r="AT38" s="770"/>
      <c r="AU38" s="15"/>
      <c r="AV38" s="770"/>
      <c r="AW38" s="15"/>
      <c r="AX38" s="770"/>
      <c r="AY38" s="15"/>
      <c r="AZ38" s="770"/>
      <c r="BA38" s="15"/>
      <c r="BB38" s="770"/>
      <c r="BC38" s="15"/>
      <c r="BD38" s="770"/>
      <c r="BE38" s="15"/>
      <c r="BF38" s="770"/>
      <c r="BG38" s="15"/>
      <c r="BH38" s="770"/>
      <c r="BI38" s="15"/>
      <c r="BJ38" s="770"/>
      <c r="BK38" s="15"/>
      <c r="BL38" s="770"/>
      <c r="BM38" s="21">
        <f t="shared" si="3"/>
        <v>0</v>
      </c>
      <c r="BN38" s="25"/>
      <c r="BO38" s="16">
        <f t="shared" si="4"/>
        <v>0</v>
      </c>
      <c r="BP38" s="23"/>
      <c r="BQ38" s="16">
        <f t="shared" si="5"/>
        <v>0</v>
      </c>
      <c r="CV38" s="25"/>
      <c r="CW38" s="25"/>
      <c r="CX38" s="25"/>
      <c r="DA38"/>
      <c r="DB38"/>
    </row>
    <row r="39" spans="1:106" customFormat="1" ht="21" customHeight="1">
      <c r="A39" s="30"/>
      <c r="B39" s="30"/>
      <c r="C39" s="38" t="s">
        <v>85</v>
      </c>
      <c r="D39" s="556" t="s">
        <v>449</v>
      </c>
      <c r="E39" s="477">
        <v>175</v>
      </c>
      <c r="F39" s="459">
        <v>40107</v>
      </c>
      <c r="G39" s="788">
        <v>0</v>
      </c>
      <c r="H39" s="319" t="s">
        <v>1593</v>
      </c>
      <c r="I39" s="27">
        <v>36733</v>
      </c>
      <c r="J39" s="436" t="s">
        <v>451</v>
      </c>
      <c r="K39" s="287" t="s">
        <v>450</v>
      </c>
      <c r="L39" s="174">
        <v>0</v>
      </c>
      <c r="M39" s="17">
        <v>0</v>
      </c>
      <c r="N39" s="174">
        <v>0</v>
      </c>
      <c r="O39" s="17">
        <v>0</v>
      </c>
      <c r="P39" s="174">
        <v>0</v>
      </c>
      <c r="Q39" s="818">
        <v>0</v>
      </c>
      <c r="R39" s="816">
        <v>0</v>
      </c>
      <c r="S39" s="1123">
        <v>0</v>
      </c>
      <c r="T39" s="1123">
        <v>0</v>
      </c>
      <c r="U39" s="16"/>
      <c r="V39" s="776"/>
      <c r="W39" s="16"/>
      <c r="X39" s="776"/>
      <c r="Y39" s="16"/>
      <c r="Z39" s="776"/>
      <c r="AA39" s="16"/>
      <c r="AB39" s="776"/>
      <c r="AC39" s="16"/>
      <c r="AD39" s="776"/>
      <c r="AE39" s="16"/>
      <c r="AF39" s="776"/>
      <c r="AG39" s="16"/>
      <c r="AH39" s="776"/>
      <c r="AI39" s="16"/>
      <c r="AJ39" s="776"/>
      <c r="AK39" s="16"/>
      <c r="AL39" s="776"/>
      <c r="AM39" s="16"/>
      <c r="AN39" s="777"/>
      <c r="AO39" s="16"/>
      <c r="AP39" s="777"/>
      <c r="AQ39" s="16"/>
      <c r="AR39" s="777"/>
      <c r="AS39" s="16"/>
      <c r="AT39" s="777"/>
      <c r="AU39" s="16"/>
      <c r="AV39" s="777"/>
      <c r="AW39" s="16"/>
      <c r="AX39" s="777"/>
      <c r="AY39" s="16"/>
      <c r="AZ39" s="777"/>
      <c r="BA39" s="16"/>
      <c r="BB39" s="777"/>
      <c r="BC39" s="16"/>
      <c r="BD39" s="777"/>
      <c r="BE39" s="16"/>
      <c r="BF39" s="777"/>
      <c r="BG39" s="16"/>
      <c r="BH39" s="777"/>
      <c r="BI39" s="16"/>
      <c r="BJ39" s="777"/>
      <c r="BK39" s="16"/>
      <c r="BL39" s="777"/>
      <c r="BM39" s="21">
        <f t="shared" si="3"/>
        <v>0</v>
      </c>
      <c r="BN39" s="25"/>
      <c r="BO39" s="16">
        <f t="shared" si="4"/>
        <v>0</v>
      </c>
      <c r="BP39" s="23"/>
      <c r="BQ39" s="16">
        <f t="shared" si="5"/>
        <v>0</v>
      </c>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row>
    <row r="40" spans="1:106" customFormat="1" ht="21" customHeight="1">
      <c r="A40" s="771"/>
      <c r="B40" s="771"/>
      <c r="C40" s="38" t="s">
        <v>87</v>
      </c>
      <c r="D40" s="740" t="s">
        <v>1809</v>
      </c>
      <c r="E40" s="741">
        <v>331</v>
      </c>
      <c r="F40" s="807">
        <v>40626</v>
      </c>
      <c r="G40" s="793">
        <v>0</v>
      </c>
      <c r="H40" s="744" t="s">
        <v>1593</v>
      </c>
      <c r="I40" s="745">
        <v>16877</v>
      </c>
      <c r="J40" s="746" t="s">
        <v>1812</v>
      </c>
      <c r="K40" s="747" t="s">
        <v>1813</v>
      </c>
      <c r="L40" s="767">
        <v>0</v>
      </c>
      <c r="M40" s="768">
        <v>0</v>
      </c>
      <c r="N40" s="767">
        <v>0</v>
      </c>
      <c r="O40" s="768">
        <v>0</v>
      </c>
      <c r="P40" s="816">
        <v>0</v>
      </c>
      <c r="Q40" s="818">
        <v>0</v>
      </c>
      <c r="R40" s="816">
        <v>0</v>
      </c>
      <c r="S40" s="1123">
        <v>0</v>
      </c>
      <c r="T40" s="1123">
        <v>0</v>
      </c>
      <c r="U40" s="767"/>
      <c r="V40" s="776"/>
      <c r="W40" s="767"/>
      <c r="X40" s="776"/>
      <c r="Y40" s="767"/>
      <c r="Z40" s="776"/>
      <c r="AA40" s="767"/>
      <c r="AB40" s="776"/>
      <c r="AC40" s="767"/>
      <c r="AD40" s="776"/>
      <c r="AE40" s="767"/>
      <c r="AF40" s="776"/>
      <c r="AG40" s="767"/>
      <c r="AH40" s="776"/>
      <c r="AI40" s="767"/>
      <c r="AJ40" s="776"/>
      <c r="AK40" s="767"/>
      <c r="AL40" s="776"/>
      <c r="AM40" s="767"/>
      <c r="AN40" s="777"/>
      <c r="AO40" s="767"/>
      <c r="AP40" s="777"/>
      <c r="AQ40" s="767"/>
      <c r="AR40" s="777"/>
      <c r="AS40" s="767"/>
      <c r="AT40" s="777"/>
      <c r="AU40" s="767"/>
      <c r="AV40" s="777"/>
      <c r="AW40" s="767"/>
      <c r="AX40" s="777"/>
      <c r="AY40" s="767"/>
      <c r="AZ40" s="777"/>
      <c r="BA40" s="767"/>
      <c r="BB40" s="777"/>
      <c r="BC40" s="767"/>
      <c r="BD40" s="777"/>
      <c r="BE40" s="767"/>
      <c r="BF40" s="777"/>
      <c r="BG40" s="767"/>
      <c r="BH40" s="777"/>
      <c r="BI40" s="767"/>
      <c r="BJ40" s="777"/>
      <c r="BK40" s="767"/>
      <c r="BL40" s="777"/>
      <c r="BM40" s="21">
        <f t="shared" si="3"/>
        <v>0</v>
      </c>
      <c r="BN40" s="25"/>
      <c r="BO40" s="16">
        <f t="shared" si="4"/>
        <v>0</v>
      </c>
      <c r="BP40" s="23"/>
      <c r="BQ40" s="16">
        <f t="shared" si="5"/>
        <v>0</v>
      </c>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45"/>
      <c r="CY40" s="245"/>
      <c r="CZ40" s="245"/>
    </row>
    <row r="41" spans="1:106" customFormat="1" ht="21" customHeight="1">
      <c r="A41" s="30"/>
      <c r="B41" s="30"/>
      <c r="C41" s="38" t="s">
        <v>89</v>
      </c>
      <c r="D41" s="34" t="s">
        <v>2447</v>
      </c>
      <c r="E41" s="477">
        <v>11885</v>
      </c>
      <c r="F41" s="457">
        <v>41186</v>
      </c>
      <c r="G41" s="788">
        <v>0</v>
      </c>
      <c r="H41" s="319" t="s">
        <v>2321</v>
      </c>
      <c r="I41" s="27">
        <v>41383</v>
      </c>
      <c r="J41" s="431" t="s">
        <v>2448</v>
      </c>
      <c r="K41" s="287" t="s">
        <v>2449</v>
      </c>
      <c r="L41" s="767">
        <v>0</v>
      </c>
      <c r="M41" s="768">
        <v>0</v>
      </c>
      <c r="N41" s="767">
        <v>0</v>
      </c>
      <c r="O41" s="768">
        <v>0</v>
      </c>
      <c r="P41" s="767">
        <v>0</v>
      </c>
      <c r="Q41" s="818">
        <v>0</v>
      </c>
      <c r="R41" s="816">
        <v>0</v>
      </c>
      <c r="S41" s="1123">
        <v>0</v>
      </c>
      <c r="T41" s="1123">
        <v>0</v>
      </c>
      <c r="U41" s="16"/>
      <c r="V41" s="776"/>
      <c r="W41" s="16"/>
      <c r="X41" s="776"/>
      <c r="Y41" s="16"/>
      <c r="Z41" s="776"/>
      <c r="AA41" s="16"/>
      <c r="AB41" s="776"/>
      <c r="AC41" s="16"/>
      <c r="AD41" s="776"/>
      <c r="AE41" s="16"/>
      <c r="AF41" s="776"/>
      <c r="AG41" s="16"/>
      <c r="AH41" s="776"/>
      <c r="AI41" s="16"/>
      <c r="AJ41" s="776"/>
      <c r="AK41" s="16"/>
      <c r="AL41" s="776"/>
      <c r="AM41" s="16"/>
      <c r="AN41" s="777"/>
      <c r="AO41" s="16"/>
      <c r="AP41" s="777"/>
      <c r="AQ41" s="16"/>
      <c r="AR41" s="777"/>
      <c r="AS41" s="16"/>
      <c r="AT41" s="777"/>
      <c r="AU41" s="16"/>
      <c r="AV41" s="777"/>
      <c r="AW41" s="16"/>
      <c r="AX41" s="777"/>
      <c r="AY41" s="16"/>
      <c r="AZ41" s="777"/>
      <c r="BA41" s="16"/>
      <c r="BB41" s="777"/>
      <c r="BC41" s="16"/>
      <c r="BD41" s="777"/>
      <c r="BE41" s="16"/>
      <c r="BF41" s="777"/>
      <c r="BG41" s="16"/>
      <c r="BH41" s="777"/>
      <c r="BI41" s="16"/>
      <c r="BJ41" s="777"/>
      <c r="BK41" s="16"/>
      <c r="BL41" s="777"/>
      <c r="BM41" s="21">
        <f t="shared" si="3"/>
        <v>0</v>
      </c>
      <c r="BN41" s="25"/>
      <c r="BO41" s="16">
        <f t="shared" si="4"/>
        <v>0</v>
      </c>
      <c r="BP41" s="23"/>
      <c r="BQ41" s="16">
        <f t="shared" si="5"/>
        <v>0</v>
      </c>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row>
    <row r="42" spans="1:106" customFormat="1" ht="21" customHeight="1">
      <c r="A42" s="30"/>
      <c r="B42" s="30"/>
      <c r="C42" s="38" t="s">
        <v>91</v>
      </c>
      <c r="D42" s="34" t="s">
        <v>247</v>
      </c>
      <c r="E42" s="477">
        <v>11375</v>
      </c>
      <c r="F42" s="457">
        <v>41226</v>
      </c>
      <c r="G42" s="788">
        <v>0</v>
      </c>
      <c r="H42" s="319" t="s">
        <v>1830</v>
      </c>
      <c r="I42" s="27">
        <v>40436</v>
      </c>
      <c r="J42" s="431" t="s">
        <v>394</v>
      </c>
      <c r="K42" s="287" t="s">
        <v>393</v>
      </c>
      <c r="L42" s="767">
        <v>0</v>
      </c>
      <c r="M42" s="768">
        <v>0</v>
      </c>
      <c r="N42" s="767">
        <v>0</v>
      </c>
      <c r="O42" s="768">
        <v>0</v>
      </c>
      <c r="P42" s="767">
        <v>0</v>
      </c>
      <c r="Q42" s="818">
        <v>0</v>
      </c>
      <c r="R42" s="816">
        <v>0</v>
      </c>
      <c r="S42" s="1123">
        <v>0</v>
      </c>
      <c r="T42" s="1123">
        <v>0</v>
      </c>
      <c r="U42" s="16"/>
      <c r="V42" s="776"/>
      <c r="W42" s="16"/>
      <c r="X42" s="776"/>
      <c r="Y42" s="16"/>
      <c r="Z42" s="776"/>
      <c r="AA42" s="16"/>
      <c r="AB42" s="776"/>
      <c r="AC42" s="16"/>
      <c r="AD42" s="776"/>
      <c r="AE42" s="16"/>
      <c r="AF42" s="776"/>
      <c r="AG42" s="16"/>
      <c r="AH42" s="776"/>
      <c r="AI42" s="16"/>
      <c r="AJ42" s="776"/>
      <c r="AK42" s="16"/>
      <c r="AL42" s="776"/>
      <c r="AM42" s="16"/>
      <c r="AN42" s="777"/>
      <c r="AO42" s="16"/>
      <c r="AP42" s="777"/>
      <c r="AQ42" s="16"/>
      <c r="AR42" s="777"/>
      <c r="AS42" s="16"/>
      <c r="AT42" s="777"/>
      <c r="AU42" s="16"/>
      <c r="AV42" s="777"/>
      <c r="AW42" s="16"/>
      <c r="AX42" s="777"/>
      <c r="AY42" s="16"/>
      <c r="AZ42" s="777"/>
      <c r="BA42" s="16"/>
      <c r="BB42" s="777"/>
      <c r="BC42" s="16"/>
      <c r="BD42" s="777"/>
      <c r="BE42" s="16"/>
      <c r="BF42" s="777"/>
      <c r="BG42" s="16"/>
      <c r="BH42" s="777"/>
      <c r="BI42" s="16"/>
      <c r="BJ42" s="777"/>
      <c r="BK42" s="16"/>
      <c r="BL42" s="777"/>
      <c r="BM42" s="21">
        <f t="shared" si="3"/>
        <v>0</v>
      </c>
      <c r="BN42" s="25"/>
      <c r="BO42" s="16">
        <f t="shared" si="4"/>
        <v>0</v>
      </c>
      <c r="BP42" s="23"/>
      <c r="BQ42" s="16">
        <f t="shared" si="5"/>
        <v>0</v>
      </c>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45"/>
      <c r="CY42" s="245"/>
      <c r="CZ42" s="245"/>
    </row>
    <row r="43" spans="1:106" customFormat="1" ht="21" customHeight="1">
      <c r="A43" s="30"/>
      <c r="B43" s="30"/>
      <c r="C43" s="38" t="s">
        <v>92</v>
      </c>
      <c r="D43" s="556" t="s">
        <v>2412</v>
      </c>
      <c r="E43" s="477">
        <v>1680</v>
      </c>
      <c r="F43" s="459">
        <v>41430</v>
      </c>
      <c r="G43" s="788">
        <v>0</v>
      </c>
      <c r="H43" s="319" t="s">
        <v>2321</v>
      </c>
      <c r="I43" s="27">
        <v>44267</v>
      </c>
      <c r="J43" s="436" t="s">
        <v>935</v>
      </c>
      <c r="K43" s="287" t="s">
        <v>934</v>
      </c>
      <c r="L43" s="767">
        <v>0</v>
      </c>
      <c r="M43" s="768">
        <v>0</v>
      </c>
      <c r="N43" s="767">
        <v>0</v>
      </c>
      <c r="O43" s="768">
        <v>0</v>
      </c>
      <c r="P43" s="767">
        <v>0</v>
      </c>
      <c r="Q43" s="768">
        <v>0</v>
      </c>
      <c r="R43" s="816">
        <v>0</v>
      </c>
      <c r="S43" s="1123">
        <v>0</v>
      </c>
      <c r="T43" s="1123">
        <v>0</v>
      </c>
      <c r="U43" s="16"/>
      <c r="V43" s="776"/>
      <c r="W43" s="16"/>
      <c r="X43" s="776"/>
      <c r="Y43" s="16"/>
      <c r="Z43" s="776"/>
      <c r="AA43" s="16"/>
      <c r="AB43" s="776"/>
      <c r="AC43" s="16"/>
      <c r="AD43" s="776"/>
      <c r="AE43" s="16"/>
      <c r="AF43" s="776"/>
      <c r="AG43" s="16"/>
      <c r="AH43" s="776"/>
      <c r="AI43" s="16"/>
      <c r="AJ43" s="776"/>
      <c r="AK43" s="16"/>
      <c r="AL43" s="776"/>
      <c r="AM43" s="16"/>
      <c r="AN43" s="777"/>
      <c r="AO43" s="16"/>
      <c r="AP43" s="777"/>
      <c r="AQ43" s="16"/>
      <c r="AR43" s="777"/>
      <c r="AS43" s="16"/>
      <c r="AT43" s="777"/>
      <c r="AU43" s="16"/>
      <c r="AV43" s="777"/>
      <c r="AW43" s="16"/>
      <c r="AX43" s="777"/>
      <c r="AY43" s="16"/>
      <c r="AZ43" s="777"/>
      <c r="BA43" s="16"/>
      <c r="BB43" s="777"/>
      <c r="BC43" s="16"/>
      <c r="BD43" s="777"/>
      <c r="BE43" s="16"/>
      <c r="BF43" s="777"/>
      <c r="BG43" s="16"/>
      <c r="BH43" s="777"/>
      <c r="BI43" s="16"/>
      <c r="BJ43" s="777"/>
      <c r="BK43" s="16"/>
      <c r="BL43" s="777"/>
      <c r="BM43" s="21">
        <f t="shared" si="3"/>
        <v>0</v>
      </c>
      <c r="BN43" s="25"/>
      <c r="BO43" s="16">
        <f t="shared" si="4"/>
        <v>0</v>
      </c>
      <c r="BP43" s="23"/>
      <c r="BQ43" s="16">
        <f t="shared" si="5"/>
        <v>0</v>
      </c>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45"/>
      <c r="CY43" s="245"/>
      <c r="CZ43" s="245"/>
      <c r="DA43" s="245"/>
      <c r="DB43" s="245"/>
    </row>
    <row r="44" spans="1:106" s="245" customFormat="1" ht="21.6" customHeight="1">
      <c r="A44" s="15"/>
      <c r="B44" s="15"/>
      <c r="C44" s="38" t="s">
        <v>94</v>
      </c>
      <c r="D44" s="556" t="s">
        <v>1088</v>
      </c>
      <c r="E44" s="477">
        <v>6258</v>
      </c>
      <c r="F44" s="457">
        <v>41551</v>
      </c>
      <c r="G44" s="788">
        <v>0</v>
      </c>
      <c r="H44" s="319" t="s">
        <v>1593</v>
      </c>
      <c r="I44" s="27">
        <v>37930</v>
      </c>
      <c r="J44" s="431" t="s">
        <v>651</v>
      </c>
      <c r="K44" s="287" t="s">
        <v>650</v>
      </c>
      <c r="L44" s="174">
        <v>108</v>
      </c>
      <c r="M44" s="17">
        <v>0</v>
      </c>
      <c r="N44" s="174">
        <v>108</v>
      </c>
      <c r="O44" s="17">
        <v>0</v>
      </c>
      <c r="P44" s="174">
        <v>0</v>
      </c>
      <c r="Q44" s="818">
        <v>0</v>
      </c>
      <c r="R44" s="816">
        <v>0</v>
      </c>
      <c r="S44" s="1123">
        <v>0</v>
      </c>
      <c r="T44" s="1123">
        <v>0</v>
      </c>
      <c r="U44" s="16"/>
      <c r="V44" s="776"/>
      <c r="W44" s="16"/>
      <c r="X44" s="776"/>
      <c r="Y44" s="16"/>
      <c r="Z44" s="776"/>
      <c r="AA44" s="16"/>
      <c r="AB44" s="776"/>
      <c r="AC44" s="16"/>
      <c r="AD44" s="776"/>
      <c r="AE44" s="16"/>
      <c r="AF44" s="776"/>
      <c r="AG44" s="16"/>
      <c r="AH44" s="776"/>
      <c r="AI44" s="16"/>
      <c r="AJ44" s="776"/>
      <c r="AK44" s="16"/>
      <c r="AL44" s="776"/>
      <c r="AM44" s="16"/>
      <c r="AN44" s="777"/>
      <c r="AO44" s="16"/>
      <c r="AP44" s="777"/>
      <c r="AQ44" s="16"/>
      <c r="AR44" s="777"/>
      <c r="AS44" s="16"/>
      <c r="AT44" s="777"/>
      <c r="AU44" s="16"/>
      <c r="AV44" s="777"/>
      <c r="AW44" s="16"/>
      <c r="AX44" s="777"/>
      <c r="AY44" s="16"/>
      <c r="AZ44" s="777"/>
      <c r="BA44" s="16"/>
      <c r="BB44" s="777"/>
      <c r="BC44" s="16"/>
      <c r="BD44" s="777"/>
      <c r="BE44" s="16"/>
      <c r="BF44" s="777"/>
      <c r="BG44" s="16"/>
      <c r="BH44" s="777"/>
      <c r="BI44" s="16"/>
      <c r="BJ44" s="777"/>
      <c r="BK44" s="16"/>
      <c r="BL44" s="777"/>
      <c r="BM44" s="21">
        <f t="shared" si="3"/>
        <v>0</v>
      </c>
      <c r="BN44" s="25"/>
      <c r="BO44" s="16">
        <f t="shared" si="4"/>
        <v>0</v>
      </c>
      <c r="BP44" s="23"/>
      <c r="BQ44" s="16">
        <f t="shared" si="5"/>
        <v>0</v>
      </c>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row>
    <row r="45" spans="1:106" customFormat="1" ht="21" customHeight="1">
      <c r="A45" s="30"/>
      <c r="B45" s="30"/>
      <c r="C45" s="38" t="s">
        <v>96</v>
      </c>
      <c r="D45" s="556" t="s">
        <v>914</v>
      </c>
      <c r="E45" s="477">
        <v>1723</v>
      </c>
      <c r="F45" s="457">
        <v>41647</v>
      </c>
      <c r="G45" s="788">
        <v>0</v>
      </c>
      <c r="H45" s="319" t="s">
        <v>1593</v>
      </c>
      <c r="I45" s="27">
        <v>41610</v>
      </c>
      <c r="J45" s="590" t="s">
        <v>915</v>
      </c>
      <c r="K45" s="287" t="s">
        <v>969</v>
      </c>
      <c r="L45" s="174">
        <v>0</v>
      </c>
      <c r="M45" s="17">
        <v>0</v>
      </c>
      <c r="N45" s="174">
        <v>0</v>
      </c>
      <c r="O45" s="17">
        <v>0</v>
      </c>
      <c r="P45" s="174">
        <v>0</v>
      </c>
      <c r="Q45" s="818">
        <v>0</v>
      </c>
      <c r="R45" s="816">
        <v>0</v>
      </c>
      <c r="S45" s="1123">
        <v>0</v>
      </c>
      <c r="T45" s="1123">
        <v>0</v>
      </c>
      <c r="U45" s="16"/>
      <c r="V45" s="776"/>
      <c r="W45" s="16"/>
      <c r="X45" s="776"/>
      <c r="Y45" s="16"/>
      <c r="Z45" s="776"/>
      <c r="AA45" s="16"/>
      <c r="AB45" s="776"/>
      <c r="AC45" s="16"/>
      <c r="AD45" s="776"/>
      <c r="AE45" s="16"/>
      <c r="AF45" s="776"/>
      <c r="AG45" s="16"/>
      <c r="AH45" s="776"/>
      <c r="AI45" s="16"/>
      <c r="AJ45" s="776"/>
      <c r="AK45" s="16"/>
      <c r="AL45" s="776"/>
      <c r="AM45" s="16"/>
      <c r="AN45" s="777"/>
      <c r="AO45" s="16"/>
      <c r="AP45" s="777"/>
      <c r="AQ45" s="16"/>
      <c r="AR45" s="777"/>
      <c r="AS45" s="16"/>
      <c r="AT45" s="777"/>
      <c r="AU45" s="16"/>
      <c r="AV45" s="777"/>
      <c r="AW45" s="16"/>
      <c r="AX45" s="777"/>
      <c r="AY45" s="16"/>
      <c r="AZ45" s="777"/>
      <c r="BA45" s="16"/>
      <c r="BB45" s="777"/>
      <c r="BC45" s="16"/>
      <c r="BD45" s="777"/>
      <c r="BE45" s="16"/>
      <c r="BF45" s="777"/>
      <c r="BG45" s="16"/>
      <c r="BH45" s="777"/>
      <c r="BI45" s="16"/>
      <c r="BJ45" s="777"/>
      <c r="BK45" s="16"/>
      <c r="BL45" s="777"/>
      <c r="BM45" s="21">
        <f t="shared" si="3"/>
        <v>0</v>
      </c>
      <c r="BN45" s="25"/>
      <c r="BO45" s="16">
        <f t="shared" si="4"/>
        <v>0</v>
      </c>
      <c r="BP45" s="23"/>
      <c r="BQ45" s="16">
        <f t="shared" si="5"/>
        <v>0</v>
      </c>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row>
    <row r="46" spans="1:106" customFormat="1" ht="21" customHeight="1">
      <c r="A46" s="30"/>
      <c r="B46" s="30"/>
      <c r="C46" s="38" t="s">
        <v>97</v>
      </c>
      <c r="D46" s="556" t="s">
        <v>2490</v>
      </c>
      <c r="E46" s="741">
        <v>5483</v>
      </c>
      <c r="F46" s="896">
        <v>42048</v>
      </c>
      <c r="G46" s="788">
        <v>0</v>
      </c>
      <c r="H46" s="744" t="s">
        <v>923</v>
      </c>
      <c r="I46" s="745">
        <v>25801</v>
      </c>
      <c r="J46" s="814" t="s">
        <v>1731</v>
      </c>
      <c r="K46" s="747" t="s">
        <v>473</v>
      </c>
      <c r="L46" s="16">
        <v>0</v>
      </c>
      <c r="M46" s="255">
        <v>0</v>
      </c>
      <c r="N46" s="16">
        <v>0</v>
      </c>
      <c r="O46" s="255">
        <v>0</v>
      </c>
      <c r="P46" s="16">
        <v>0</v>
      </c>
      <c r="Q46" s="768">
        <v>0</v>
      </c>
      <c r="R46" s="816">
        <v>0</v>
      </c>
      <c r="S46" s="1123">
        <v>0</v>
      </c>
      <c r="T46" s="1123">
        <v>0</v>
      </c>
      <c r="U46" s="16"/>
      <c r="V46" s="776"/>
      <c r="W46" s="16"/>
      <c r="X46" s="776"/>
      <c r="Y46" s="16"/>
      <c r="Z46" s="776"/>
      <c r="AA46" s="16"/>
      <c r="AB46" s="776"/>
      <c r="AC46" s="16"/>
      <c r="AD46" s="776"/>
      <c r="AE46" s="16"/>
      <c r="AF46" s="776"/>
      <c r="AG46" s="16"/>
      <c r="AH46" s="776"/>
      <c r="AI46" s="16"/>
      <c r="AJ46" s="776"/>
      <c r="AK46" s="16"/>
      <c r="AL46" s="776"/>
      <c r="AM46" s="16"/>
      <c r="AN46" s="777"/>
      <c r="AO46" s="16"/>
      <c r="AP46" s="777"/>
      <c r="AQ46" s="16"/>
      <c r="AR46" s="777"/>
      <c r="AS46" s="16"/>
      <c r="AT46" s="777"/>
      <c r="AU46" s="16"/>
      <c r="AV46" s="777"/>
      <c r="AW46" s="16"/>
      <c r="AX46" s="777"/>
      <c r="AY46" s="16"/>
      <c r="AZ46" s="777"/>
      <c r="BA46" s="16"/>
      <c r="BB46" s="777"/>
      <c r="BC46" s="16"/>
      <c r="BD46" s="777"/>
      <c r="BE46" s="16"/>
      <c r="BF46" s="777"/>
      <c r="BG46" s="16"/>
      <c r="BH46" s="777"/>
      <c r="BI46" s="16"/>
      <c r="BJ46" s="777"/>
      <c r="BK46" s="16"/>
      <c r="BL46" s="777"/>
      <c r="BM46" s="21">
        <f t="shared" si="3"/>
        <v>0</v>
      </c>
      <c r="BN46" s="25"/>
      <c r="BO46" s="16">
        <f t="shared" si="4"/>
        <v>0</v>
      </c>
      <c r="BP46" s="23"/>
      <c r="BQ46" s="16">
        <f t="shared" si="5"/>
        <v>0</v>
      </c>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45"/>
      <c r="CY46" s="245"/>
      <c r="CZ46" s="245"/>
      <c r="DA46" s="245"/>
      <c r="DB46" s="245"/>
    </row>
    <row r="47" spans="1:106" customFormat="1" ht="21" customHeight="1">
      <c r="A47" s="30"/>
      <c r="B47" s="30"/>
      <c r="C47" s="38" t="s">
        <v>98</v>
      </c>
      <c r="D47" s="556" t="s">
        <v>1179</v>
      </c>
      <c r="E47" s="477">
        <v>2409</v>
      </c>
      <c r="F47" s="457">
        <v>42051</v>
      </c>
      <c r="G47" s="788">
        <v>0</v>
      </c>
      <c r="H47" s="319" t="s">
        <v>1830</v>
      </c>
      <c r="I47" s="27">
        <v>43052</v>
      </c>
      <c r="J47" s="436" t="s">
        <v>637</v>
      </c>
      <c r="K47" s="287" t="s">
        <v>637</v>
      </c>
      <c r="L47" s="767">
        <v>0</v>
      </c>
      <c r="M47" s="768">
        <v>0</v>
      </c>
      <c r="N47" s="767">
        <v>0</v>
      </c>
      <c r="O47" s="768">
        <v>0</v>
      </c>
      <c r="P47" s="816">
        <v>0</v>
      </c>
      <c r="Q47" s="818">
        <v>0</v>
      </c>
      <c r="R47" s="816">
        <v>0</v>
      </c>
      <c r="S47" s="1123">
        <v>0</v>
      </c>
      <c r="T47" s="1123">
        <v>0</v>
      </c>
      <c r="U47" s="16"/>
      <c r="V47" s="776"/>
      <c r="W47" s="16"/>
      <c r="X47" s="776"/>
      <c r="Y47" s="16"/>
      <c r="Z47" s="776"/>
      <c r="AA47" s="16"/>
      <c r="AB47" s="776"/>
      <c r="AC47" s="16"/>
      <c r="AD47" s="776"/>
      <c r="AE47" s="16"/>
      <c r="AF47" s="776"/>
      <c r="AG47" s="16"/>
      <c r="AH47" s="776"/>
      <c r="AI47" s="16"/>
      <c r="AJ47" s="776"/>
      <c r="AK47" s="16"/>
      <c r="AL47" s="776"/>
      <c r="AM47" s="16"/>
      <c r="AN47" s="777"/>
      <c r="AO47" s="16"/>
      <c r="AP47" s="777"/>
      <c r="AQ47" s="16"/>
      <c r="AR47" s="777"/>
      <c r="AS47" s="16"/>
      <c r="AT47" s="777"/>
      <c r="AU47" s="16"/>
      <c r="AV47" s="777"/>
      <c r="AW47" s="16"/>
      <c r="AX47" s="777"/>
      <c r="AY47" s="16"/>
      <c r="AZ47" s="777"/>
      <c r="BA47" s="16"/>
      <c r="BB47" s="777"/>
      <c r="BC47" s="16"/>
      <c r="BD47" s="777"/>
      <c r="BE47" s="16"/>
      <c r="BF47" s="777"/>
      <c r="BG47" s="16"/>
      <c r="BH47" s="777"/>
      <c r="BI47" s="16"/>
      <c r="BJ47" s="777"/>
      <c r="BK47" s="16"/>
      <c r="BL47" s="777"/>
      <c r="BM47" s="21">
        <f t="shared" si="3"/>
        <v>0</v>
      </c>
      <c r="BN47" s="25"/>
      <c r="BO47" s="16">
        <f t="shared" si="4"/>
        <v>0</v>
      </c>
      <c r="BP47" s="23"/>
      <c r="BQ47" s="16">
        <f t="shared" si="5"/>
        <v>0</v>
      </c>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45"/>
      <c r="CY47" s="245"/>
      <c r="CZ47" s="245"/>
    </row>
    <row r="48" spans="1:106" customFormat="1" ht="21" customHeight="1">
      <c r="A48" s="30"/>
      <c r="B48" s="30"/>
      <c r="C48" s="38" t="s">
        <v>99</v>
      </c>
      <c r="D48" s="556" t="s">
        <v>1726</v>
      </c>
      <c r="E48" s="477">
        <v>11451</v>
      </c>
      <c r="F48" s="458">
        <v>42377</v>
      </c>
      <c r="G48" s="788">
        <v>0</v>
      </c>
      <c r="H48" s="319" t="s">
        <v>1593</v>
      </c>
      <c r="I48" s="27">
        <v>42394</v>
      </c>
      <c r="J48" s="436" t="s">
        <v>1727</v>
      </c>
      <c r="K48" s="287" t="s">
        <v>1728</v>
      </c>
      <c r="L48" s="174">
        <v>0</v>
      </c>
      <c r="M48" s="17">
        <v>0</v>
      </c>
      <c r="N48" s="174">
        <v>0</v>
      </c>
      <c r="O48" s="17">
        <v>0</v>
      </c>
      <c r="P48" s="174">
        <v>0</v>
      </c>
      <c r="Q48" s="818">
        <v>0</v>
      </c>
      <c r="R48" s="816">
        <v>0</v>
      </c>
      <c r="S48" s="1123">
        <v>0</v>
      </c>
      <c r="T48" s="1123">
        <v>0</v>
      </c>
      <c r="U48" s="16"/>
      <c r="V48" s="776"/>
      <c r="W48" s="16"/>
      <c r="X48" s="776"/>
      <c r="Y48" s="16"/>
      <c r="Z48" s="776"/>
      <c r="AA48" s="16"/>
      <c r="AB48" s="776"/>
      <c r="AC48" s="16"/>
      <c r="AD48" s="776"/>
      <c r="AE48" s="16"/>
      <c r="AF48" s="776"/>
      <c r="AG48" s="16"/>
      <c r="AH48" s="776"/>
      <c r="AI48" s="16"/>
      <c r="AJ48" s="776"/>
      <c r="AK48" s="16"/>
      <c r="AL48" s="776"/>
      <c r="AM48" s="16"/>
      <c r="AN48" s="777"/>
      <c r="AO48" s="16"/>
      <c r="AP48" s="777"/>
      <c r="AQ48" s="16"/>
      <c r="AR48" s="777"/>
      <c r="AS48" s="16"/>
      <c r="AT48" s="777"/>
      <c r="AU48" s="16"/>
      <c r="AV48" s="777"/>
      <c r="AW48" s="16"/>
      <c r="AX48" s="777"/>
      <c r="AY48" s="16"/>
      <c r="AZ48" s="777"/>
      <c r="BA48" s="16"/>
      <c r="BB48" s="777"/>
      <c r="BC48" s="16"/>
      <c r="BD48" s="777"/>
      <c r="BE48" s="16"/>
      <c r="BF48" s="777"/>
      <c r="BG48" s="16"/>
      <c r="BH48" s="777"/>
      <c r="BI48" s="16"/>
      <c r="BJ48" s="777"/>
      <c r="BK48" s="16"/>
      <c r="BL48" s="777"/>
      <c r="BM48" s="21">
        <f t="shared" si="3"/>
        <v>0</v>
      </c>
      <c r="BN48" s="25"/>
      <c r="BO48" s="16">
        <f t="shared" si="4"/>
        <v>0</v>
      </c>
      <c r="BP48" s="23"/>
      <c r="BQ48" s="16">
        <f t="shared" si="5"/>
        <v>0</v>
      </c>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45"/>
      <c r="DB48" s="245"/>
    </row>
    <row r="49" spans="1:106" customFormat="1" ht="21" customHeight="1">
      <c r="A49" s="30"/>
      <c r="B49" s="30"/>
      <c r="C49" s="38" t="s">
        <v>101</v>
      </c>
      <c r="D49" s="34" t="s">
        <v>2263</v>
      </c>
      <c r="E49" s="477">
        <v>8164</v>
      </c>
      <c r="F49" s="458">
        <v>43682</v>
      </c>
      <c r="G49" s="788">
        <v>0</v>
      </c>
      <c r="H49" s="319" t="s">
        <v>1830</v>
      </c>
      <c r="I49" s="27">
        <v>27723</v>
      </c>
      <c r="J49" s="430" t="s">
        <v>2264</v>
      </c>
      <c r="K49" s="287" t="s">
        <v>2265</v>
      </c>
      <c r="L49" s="16">
        <v>0</v>
      </c>
      <c r="M49" s="255">
        <v>0</v>
      </c>
      <c r="N49" s="16">
        <v>0</v>
      </c>
      <c r="O49" s="255">
        <v>0</v>
      </c>
      <c r="P49" s="16">
        <v>0</v>
      </c>
      <c r="Q49" s="818">
        <v>0</v>
      </c>
      <c r="R49" s="816">
        <v>0</v>
      </c>
      <c r="S49" s="1123">
        <v>0</v>
      </c>
      <c r="T49" s="1123">
        <v>0</v>
      </c>
      <c r="U49" s="16"/>
      <c r="V49" s="776"/>
      <c r="W49" s="16"/>
      <c r="X49" s="776"/>
      <c r="Y49" s="16"/>
      <c r="Z49" s="776"/>
      <c r="AA49" s="16"/>
      <c r="AB49" s="776"/>
      <c r="AC49" s="16"/>
      <c r="AD49" s="776"/>
      <c r="AE49" s="16"/>
      <c r="AF49" s="776"/>
      <c r="AG49" s="16"/>
      <c r="AH49" s="776"/>
      <c r="AI49" s="16"/>
      <c r="AJ49" s="776"/>
      <c r="AK49" s="16"/>
      <c r="AL49" s="776"/>
      <c r="AM49" s="16"/>
      <c r="AN49" s="777"/>
      <c r="AO49" s="16"/>
      <c r="AP49" s="777"/>
      <c r="AQ49" s="16"/>
      <c r="AR49" s="777"/>
      <c r="AS49" s="16"/>
      <c r="AT49" s="777"/>
      <c r="AU49" s="16"/>
      <c r="AV49" s="777"/>
      <c r="AW49" s="16"/>
      <c r="AX49" s="777"/>
      <c r="AY49" s="16"/>
      <c r="AZ49" s="777"/>
      <c r="BA49" s="16"/>
      <c r="BB49" s="777"/>
      <c r="BC49" s="16"/>
      <c r="BD49" s="777"/>
      <c r="BE49" s="16"/>
      <c r="BF49" s="777"/>
      <c r="BG49" s="16"/>
      <c r="BH49" s="777"/>
      <c r="BI49" s="16"/>
      <c r="BJ49" s="777"/>
      <c r="BK49" s="16"/>
      <c r="BL49" s="777"/>
      <c r="BM49" s="21">
        <f t="shared" si="3"/>
        <v>0</v>
      </c>
      <c r="BN49" s="25"/>
      <c r="BO49" s="16">
        <f t="shared" si="4"/>
        <v>0</v>
      </c>
      <c r="BP49" s="23"/>
      <c r="BQ49" s="16">
        <f t="shared" si="5"/>
        <v>0</v>
      </c>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45"/>
      <c r="DB49" s="245"/>
    </row>
    <row r="50" spans="1:106" customFormat="1" ht="21" customHeight="1">
      <c r="A50" s="30"/>
      <c r="B50" s="30"/>
      <c r="C50" s="38" t="s">
        <v>103</v>
      </c>
      <c r="D50" s="556" t="s">
        <v>1683</v>
      </c>
      <c r="E50" s="477">
        <v>11420</v>
      </c>
      <c r="F50" s="458">
        <v>44035</v>
      </c>
      <c r="G50" s="788">
        <v>0</v>
      </c>
      <c r="H50" s="319" t="s">
        <v>1593</v>
      </c>
      <c r="I50" s="27"/>
      <c r="J50" s="430" t="s">
        <v>1686</v>
      </c>
      <c r="K50" s="287" t="s">
        <v>1687</v>
      </c>
      <c r="L50" s="16">
        <v>0</v>
      </c>
      <c r="M50" s="255">
        <v>0</v>
      </c>
      <c r="N50" s="16">
        <v>0</v>
      </c>
      <c r="O50" s="17">
        <v>0</v>
      </c>
      <c r="P50" s="174">
        <v>0</v>
      </c>
      <c r="Q50" s="818">
        <v>0</v>
      </c>
      <c r="R50" s="816">
        <v>0</v>
      </c>
      <c r="S50" s="1123">
        <v>0</v>
      </c>
      <c r="T50" s="1123">
        <v>0</v>
      </c>
      <c r="U50" s="16"/>
      <c r="V50" s="776"/>
      <c r="W50" s="16"/>
      <c r="X50" s="776"/>
      <c r="Y50" s="16"/>
      <c r="Z50" s="776"/>
      <c r="AA50" s="16"/>
      <c r="AB50" s="776"/>
      <c r="AC50" s="16"/>
      <c r="AD50" s="776"/>
      <c r="AE50" s="16"/>
      <c r="AF50" s="776"/>
      <c r="AG50" s="16"/>
      <c r="AH50" s="776"/>
      <c r="AI50" s="16"/>
      <c r="AJ50" s="776"/>
      <c r="AK50" s="16"/>
      <c r="AL50" s="776"/>
      <c r="AM50" s="16"/>
      <c r="AN50" s="777"/>
      <c r="AO50" s="16"/>
      <c r="AP50" s="777"/>
      <c r="AQ50" s="16"/>
      <c r="AR50" s="777"/>
      <c r="AS50" s="16"/>
      <c r="AT50" s="777"/>
      <c r="AU50" s="16"/>
      <c r="AV50" s="777"/>
      <c r="AW50" s="16"/>
      <c r="AX50" s="777"/>
      <c r="AY50" s="16"/>
      <c r="AZ50" s="777"/>
      <c r="BA50" s="16"/>
      <c r="BB50" s="777"/>
      <c r="BC50" s="16"/>
      <c r="BD50" s="777"/>
      <c r="BE50" s="16"/>
      <c r="BF50" s="777"/>
      <c r="BG50" s="16"/>
      <c r="BH50" s="777"/>
      <c r="BI50" s="16"/>
      <c r="BJ50" s="777"/>
      <c r="BK50" s="16"/>
      <c r="BL50" s="777"/>
      <c r="BM50" s="21">
        <f t="shared" si="3"/>
        <v>0</v>
      </c>
      <c r="BN50" s="25"/>
      <c r="BO50" s="16">
        <f t="shared" si="4"/>
        <v>0</v>
      </c>
      <c r="BP50" s="23"/>
      <c r="BQ50" s="16">
        <f t="shared" si="5"/>
        <v>0</v>
      </c>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45"/>
      <c r="DB50" s="245"/>
    </row>
    <row r="51" spans="1:106" customFormat="1" ht="21" customHeight="1">
      <c r="A51" s="771"/>
      <c r="B51" s="771"/>
      <c r="C51" s="38" t="s">
        <v>105</v>
      </c>
      <c r="D51" s="34" t="s">
        <v>1331</v>
      </c>
      <c r="E51" s="477">
        <v>10923</v>
      </c>
      <c r="F51" s="458">
        <v>44350</v>
      </c>
      <c r="G51" s="788">
        <v>0</v>
      </c>
      <c r="H51" s="319" t="s">
        <v>1593</v>
      </c>
      <c r="I51" s="27">
        <v>31951</v>
      </c>
      <c r="J51" s="430" t="s">
        <v>1209</v>
      </c>
      <c r="K51" s="287" t="s">
        <v>1208</v>
      </c>
      <c r="L51" s="816">
        <v>0</v>
      </c>
      <c r="M51" s="818">
        <v>0</v>
      </c>
      <c r="N51" s="816">
        <v>0</v>
      </c>
      <c r="O51" s="818">
        <v>0</v>
      </c>
      <c r="P51" s="816">
        <v>0</v>
      </c>
      <c r="Q51" s="818">
        <v>0</v>
      </c>
      <c r="R51" s="816">
        <v>0</v>
      </c>
      <c r="S51" s="1123">
        <v>0</v>
      </c>
      <c r="T51" s="1123">
        <v>0</v>
      </c>
      <c r="U51" s="767"/>
      <c r="V51" s="776"/>
      <c r="W51" s="767"/>
      <c r="X51" s="776"/>
      <c r="Y51" s="767"/>
      <c r="Z51" s="776"/>
      <c r="AA51" s="767"/>
      <c r="AB51" s="776"/>
      <c r="AC51" s="767"/>
      <c r="AD51" s="776"/>
      <c r="AE51" s="767"/>
      <c r="AF51" s="776"/>
      <c r="AG51" s="767"/>
      <c r="AH51" s="776"/>
      <c r="AI51" s="767"/>
      <c r="AJ51" s="776"/>
      <c r="AK51" s="767"/>
      <c r="AL51" s="776"/>
      <c r="AM51" s="767"/>
      <c r="AN51" s="777"/>
      <c r="AO51" s="767"/>
      <c r="AP51" s="777"/>
      <c r="AQ51" s="767"/>
      <c r="AR51" s="777"/>
      <c r="AS51" s="767"/>
      <c r="AT51" s="777"/>
      <c r="AU51" s="767"/>
      <c r="AV51" s="777"/>
      <c r="AW51" s="767"/>
      <c r="AX51" s="777"/>
      <c r="AY51" s="767"/>
      <c r="AZ51" s="777"/>
      <c r="BA51" s="767"/>
      <c r="BB51" s="777"/>
      <c r="BC51" s="767"/>
      <c r="BD51" s="777"/>
      <c r="BE51" s="767"/>
      <c r="BF51" s="777"/>
      <c r="BG51" s="767"/>
      <c r="BH51" s="777"/>
      <c r="BI51" s="767"/>
      <c r="BJ51" s="777"/>
      <c r="BK51" s="767"/>
      <c r="BL51" s="777"/>
      <c r="BM51" s="21">
        <f t="shared" si="3"/>
        <v>0</v>
      </c>
      <c r="BN51" s="25"/>
      <c r="BO51" s="16">
        <f t="shared" si="4"/>
        <v>0</v>
      </c>
      <c r="BP51" s="23"/>
      <c r="BQ51" s="16">
        <f t="shared" si="5"/>
        <v>0</v>
      </c>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45"/>
      <c r="DB51" s="245"/>
    </row>
    <row r="52" spans="1:106" s="245" customFormat="1" ht="21.6" customHeight="1">
      <c r="A52" s="30"/>
      <c r="B52" s="30"/>
      <c r="C52" s="38" t="s">
        <v>106</v>
      </c>
      <c r="D52" s="34" t="s">
        <v>2287</v>
      </c>
      <c r="E52" s="477">
        <v>11201</v>
      </c>
      <c r="F52" s="459">
        <v>44608</v>
      </c>
      <c r="G52" s="788">
        <v>0</v>
      </c>
      <c r="H52" s="319" t="s">
        <v>1830</v>
      </c>
      <c r="I52" s="27">
        <v>44635</v>
      </c>
      <c r="J52" s="436" t="s">
        <v>2289</v>
      </c>
      <c r="K52" s="287" t="s">
        <v>2289</v>
      </c>
      <c r="L52" s="16">
        <v>0</v>
      </c>
      <c r="M52" s="255">
        <v>0</v>
      </c>
      <c r="N52" s="16">
        <v>0</v>
      </c>
      <c r="O52" s="255">
        <v>0</v>
      </c>
      <c r="P52" s="16">
        <v>0</v>
      </c>
      <c r="Q52" s="768">
        <v>0</v>
      </c>
      <c r="R52" s="816">
        <v>0</v>
      </c>
      <c r="S52" s="1123">
        <v>0</v>
      </c>
      <c r="T52" s="1123">
        <v>0</v>
      </c>
      <c r="U52" s="16"/>
      <c r="V52" s="776"/>
      <c r="W52" s="16"/>
      <c r="X52" s="776"/>
      <c r="Y52" s="16"/>
      <c r="Z52" s="776"/>
      <c r="AA52" s="16"/>
      <c r="AB52" s="776"/>
      <c r="AC52" s="16"/>
      <c r="AD52" s="776"/>
      <c r="AE52" s="16"/>
      <c r="AF52" s="776"/>
      <c r="AG52" s="16"/>
      <c r="AH52" s="776"/>
      <c r="AI52" s="16"/>
      <c r="AJ52" s="776"/>
      <c r="AK52" s="16"/>
      <c r="AL52" s="776"/>
      <c r="AM52" s="16"/>
      <c r="AN52" s="777"/>
      <c r="AO52" s="16"/>
      <c r="AP52" s="777"/>
      <c r="AQ52" s="16"/>
      <c r="AR52" s="777"/>
      <c r="AS52" s="16"/>
      <c r="AT52" s="777"/>
      <c r="AU52" s="16"/>
      <c r="AV52" s="777"/>
      <c r="AW52" s="16"/>
      <c r="AX52" s="777"/>
      <c r="AY52" s="16"/>
      <c r="AZ52" s="777"/>
      <c r="BA52" s="16"/>
      <c r="BB52" s="777"/>
      <c r="BC52" s="16"/>
      <c r="BD52" s="777"/>
      <c r="BE52" s="16"/>
      <c r="BF52" s="777"/>
      <c r="BG52" s="16"/>
      <c r="BH52" s="777"/>
      <c r="BI52" s="16"/>
      <c r="BJ52" s="777"/>
      <c r="BK52" s="16"/>
      <c r="BL52" s="777"/>
      <c r="BM52" s="21">
        <f t="shared" si="3"/>
        <v>0</v>
      </c>
      <c r="BN52" s="25"/>
      <c r="BO52" s="16">
        <f t="shared" si="4"/>
        <v>0</v>
      </c>
      <c r="BP52" s="23"/>
      <c r="BQ52" s="16">
        <f t="shared" si="5"/>
        <v>0</v>
      </c>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c r="DB52"/>
    </row>
    <row r="53" spans="1:106" s="245" customFormat="1" ht="21.6" customHeight="1">
      <c r="A53" s="30"/>
      <c r="B53" s="30"/>
      <c r="C53" s="38" t="s">
        <v>108</v>
      </c>
      <c r="D53" s="556" t="s">
        <v>1597</v>
      </c>
      <c r="E53" s="477">
        <v>11371</v>
      </c>
      <c r="F53" s="458">
        <v>44614</v>
      </c>
      <c r="G53" s="788">
        <v>0</v>
      </c>
      <c r="H53" s="319" t="s">
        <v>1593</v>
      </c>
      <c r="I53" s="27">
        <v>36775</v>
      </c>
      <c r="J53" s="431" t="s">
        <v>1599</v>
      </c>
      <c r="K53" s="287" t="s">
        <v>1598</v>
      </c>
      <c r="L53" s="174">
        <v>0</v>
      </c>
      <c r="M53" s="17">
        <v>0</v>
      </c>
      <c r="N53" s="174">
        <v>0</v>
      </c>
      <c r="O53" s="17">
        <v>0</v>
      </c>
      <c r="P53" s="174">
        <v>0</v>
      </c>
      <c r="Q53" s="818">
        <v>0</v>
      </c>
      <c r="R53" s="816">
        <v>0</v>
      </c>
      <c r="S53" s="1123">
        <v>0</v>
      </c>
      <c r="T53" s="1123">
        <v>0</v>
      </c>
      <c r="U53" s="16"/>
      <c r="V53" s="776"/>
      <c r="W53" s="16"/>
      <c r="X53" s="776"/>
      <c r="Y53" s="16"/>
      <c r="Z53" s="776"/>
      <c r="AA53" s="16"/>
      <c r="AB53" s="776"/>
      <c r="AC53" s="16"/>
      <c r="AD53" s="776"/>
      <c r="AE53" s="16"/>
      <c r="AF53" s="776"/>
      <c r="AG53" s="16"/>
      <c r="AH53" s="776"/>
      <c r="AI53" s="16"/>
      <c r="AJ53" s="776"/>
      <c r="AK53" s="16"/>
      <c r="AL53" s="776"/>
      <c r="AM53" s="16"/>
      <c r="AN53" s="777"/>
      <c r="AO53" s="16"/>
      <c r="AP53" s="777"/>
      <c r="AQ53" s="16"/>
      <c r="AR53" s="777"/>
      <c r="AS53" s="16"/>
      <c r="AT53" s="777"/>
      <c r="AU53" s="16"/>
      <c r="AV53" s="777"/>
      <c r="AW53" s="16"/>
      <c r="AX53" s="777"/>
      <c r="AY53" s="16"/>
      <c r="AZ53" s="777"/>
      <c r="BA53" s="16"/>
      <c r="BB53" s="777"/>
      <c r="BC53" s="16"/>
      <c r="BD53" s="777"/>
      <c r="BE53" s="16"/>
      <c r="BF53" s="777"/>
      <c r="BG53" s="16"/>
      <c r="BH53" s="777"/>
      <c r="BI53" s="16"/>
      <c r="BJ53" s="777"/>
      <c r="BK53" s="16"/>
      <c r="BL53" s="777"/>
      <c r="BM53" s="21">
        <f t="shared" si="3"/>
        <v>0</v>
      </c>
      <c r="BN53" s="25"/>
      <c r="BO53" s="16">
        <f t="shared" si="4"/>
        <v>0</v>
      </c>
      <c r="BP53" s="23"/>
      <c r="BQ53" s="16">
        <f t="shared" si="5"/>
        <v>0</v>
      </c>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c r="DB53"/>
    </row>
    <row r="54" spans="1:106" customFormat="1" ht="21" customHeight="1">
      <c r="A54" s="30"/>
      <c r="B54" s="30"/>
      <c r="C54" s="38" t="s">
        <v>110</v>
      </c>
      <c r="D54" s="556" t="s">
        <v>1518</v>
      </c>
      <c r="E54" s="477">
        <v>11184</v>
      </c>
      <c r="F54" s="458">
        <v>44623</v>
      </c>
      <c r="G54" s="788">
        <v>0</v>
      </c>
      <c r="H54" s="319" t="s">
        <v>1593</v>
      </c>
      <c r="I54" s="27"/>
      <c r="J54" s="430" t="s">
        <v>1520</v>
      </c>
      <c r="K54" s="287" t="s">
        <v>1519</v>
      </c>
      <c r="L54" s="174">
        <v>0</v>
      </c>
      <c r="M54" s="17">
        <v>0</v>
      </c>
      <c r="N54" s="174">
        <v>0</v>
      </c>
      <c r="O54" s="17">
        <v>0</v>
      </c>
      <c r="P54" s="174">
        <v>0</v>
      </c>
      <c r="Q54" s="818">
        <v>0</v>
      </c>
      <c r="R54" s="816">
        <v>0</v>
      </c>
      <c r="S54" s="1123">
        <v>0</v>
      </c>
      <c r="T54" s="1123">
        <v>0</v>
      </c>
      <c r="U54" s="16"/>
      <c r="V54" s="776"/>
      <c r="W54" s="16"/>
      <c r="X54" s="776"/>
      <c r="Y54" s="16"/>
      <c r="Z54" s="776"/>
      <c r="AA54" s="16"/>
      <c r="AB54" s="776"/>
      <c r="AC54" s="16"/>
      <c r="AD54" s="776"/>
      <c r="AE54" s="16"/>
      <c r="AF54" s="776"/>
      <c r="AG54" s="16"/>
      <c r="AH54" s="776"/>
      <c r="AI54" s="16"/>
      <c r="AJ54" s="776"/>
      <c r="AK54" s="16"/>
      <c r="AL54" s="776"/>
      <c r="AM54" s="16"/>
      <c r="AN54" s="777"/>
      <c r="AO54" s="16"/>
      <c r="AP54" s="777"/>
      <c r="AQ54" s="16"/>
      <c r="AR54" s="777"/>
      <c r="AS54" s="16"/>
      <c r="AT54" s="777"/>
      <c r="AU54" s="16"/>
      <c r="AV54" s="777"/>
      <c r="AW54" s="16"/>
      <c r="AX54" s="777"/>
      <c r="AY54" s="16"/>
      <c r="AZ54" s="777"/>
      <c r="BA54" s="16"/>
      <c r="BB54" s="777"/>
      <c r="BC54" s="16"/>
      <c r="BD54" s="777"/>
      <c r="BE54" s="16"/>
      <c r="BF54" s="777"/>
      <c r="BG54" s="16"/>
      <c r="BH54" s="777"/>
      <c r="BI54" s="16"/>
      <c r="BJ54" s="777"/>
      <c r="BK54" s="16"/>
      <c r="BL54" s="777"/>
      <c r="BM54" s="21">
        <f t="shared" si="3"/>
        <v>0</v>
      </c>
      <c r="BN54" s="25"/>
      <c r="BO54" s="16">
        <f t="shared" si="4"/>
        <v>0</v>
      </c>
      <c r="BP54" s="23"/>
      <c r="BQ54" s="16">
        <f t="shared" si="5"/>
        <v>0</v>
      </c>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row>
    <row r="55" spans="1:106" customFormat="1" ht="21" customHeight="1">
      <c r="A55" s="30"/>
      <c r="B55" s="30"/>
      <c r="C55" s="38" t="s">
        <v>111</v>
      </c>
      <c r="D55" s="34" t="s">
        <v>1554</v>
      </c>
      <c r="E55" s="477">
        <v>11399</v>
      </c>
      <c r="F55" s="458">
        <v>44952</v>
      </c>
      <c r="G55" s="788">
        <v>0</v>
      </c>
      <c r="H55" s="319" t="s">
        <v>2321</v>
      </c>
      <c r="I55" s="27">
        <v>44985</v>
      </c>
      <c r="J55" s="430" t="s">
        <v>1556</v>
      </c>
      <c r="K55" s="287" t="s">
        <v>1555</v>
      </c>
      <c r="L55" s="16">
        <v>0</v>
      </c>
      <c r="M55" s="255">
        <v>0</v>
      </c>
      <c r="N55" s="16">
        <v>0</v>
      </c>
      <c r="O55" s="255">
        <v>0</v>
      </c>
      <c r="P55" s="16">
        <v>0</v>
      </c>
      <c r="Q55" s="768">
        <v>0</v>
      </c>
      <c r="R55" s="816">
        <v>0</v>
      </c>
      <c r="S55" s="1123">
        <v>0</v>
      </c>
      <c r="T55" s="1123">
        <v>0</v>
      </c>
      <c r="U55" s="16"/>
      <c r="V55" s="776"/>
      <c r="W55" s="16"/>
      <c r="X55" s="776"/>
      <c r="Y55" s="16"/>
      <c r="Z55" s="776"/>
      <c r="AA55" s="16"/>
      <c r="AB55" s="776"/>
      <c r="AC55" s="16"/>
      <c r="AD55" s="776"/>
      <c r="AE55" s="16"/>
      <c r="AF55" s="776"/>
      <c r="AG55" s="16"/>
      <c r="AH55" s="776"/>
      <c r="AI55" s="16"/>
      <c r="AJ55" s="776"/>
      <c r="AK55" s="16"/>
      <c r="AL55" s="776"/>
      <c r="AM55" s="16"/>
      <c r="AN55" s="777"/>
      <c r="AO55" s="16"/>
      <c r="AP55" s="777"/>
      <c r="AQ55" s="16"/>
      <c r="AR55" s="777"/>
      <c r="AS55" s="16"/>
      <c r="AT55" s="777"/>
      <c r="AU55" s="16"/>
      <c r="AV55" s="777"/>
      <c r="AW55" s="16"/>
      <c r="AX55" s="777"/>
      <c r="AY55" s="16"/>
      <c r="AZ55" s="777"/>
      <c r="BA55" s="16"/>
      <c r="BB55" s="777"/>
      <c r="BC55" s="16"/>
      <c r="BD55" s="777"/>
      <c r="BE55" s="16"/>
      <c r="BF55" s="777"/>
      <c r="BG55" s="16"/>
      <c r="BH55" s="777"/>
      <c r="BI55" s="16"/>
      <c r="BJ55" s="777"/>
      <c r="BK55" s="16"/>
      <c r="BL55" s="777"/>
      <c r="BM55" s="21">
        <f t="shared" si="3"/>
        <v>0</v>
      </c>
      <c r="BN55" s="25"/>
      <c r="BO55" s="16">
        <f t="shared" si="4"/>
        <v>0</v>
      </c>
      <c r="BP55" s="23"/>
      <c r="BQ55" s="16">
        <f t="shared" si="5"/>
        <v>0</v>
      </c>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row>
    <row r="56" spans="1:106" customFormat="1" ht="21" customHeight="1">
      <c r="A56" s="30"/>
      <c r="B56" s="30"/>
      <c r="C56" s="38" t="s">
        <v>113</v>
      </c>
      <c r="D56" s="34" t="s">
        <v>1814</v>
      </c>
      <c r="E56" s="477">
        <v>11319</v>
      </c>
      <c r="F56" s="460">
        <v>45196</v>
      </c>
      <c r="G56" s="788">
        <v>0</v>
      </c>
      <c r="H56" s="319" t="s">
        <v>1593</v>
      </c>
      <c r="I56" s="27">
        <v>15767</v>
      </c>
      <c r="J56" s="431" t="s">
        <v>1815</v>
      </c>
      <c r="K56" s="287" t="s">
        <v>1816</v>
      </c>
      <c r="L56" s="16">
        <v>0</v>
      </c>
      <c r="M56" s="255">
        <v>0</v>
      </c>
      <c r="N56" s="16">
        <v>0</v>
      </c>
      <c r="O56" s="255">
        <v>0</v>
      </c>
      <c r="P56" s="174">
        <v>0</v>
      </c>
      <c r="Q56" s="818">
        <v>0</v>
      </c>
      <c r="R56" s="816">
        <v>0</v>
      </c>
      <c r="S56" s="1123">
        <v>0</v>
      </c>
      <c r="T56" s="1123">
        <v>0</v>
      </c>
      <c r="U56" s="16"/>
      <c r="V56" s="776"/>
      <c r="W56" s="16"/>
      <c r="X56" s="776"/>
      <c r="Y56" s="16"/>
      <c r="Z56" s="776"/>
      <c r="AA56" s="16"/>
      <c r="AB56" s="776"/>
      <c r="AC56" s="16"/>
      <c r="AD56" s="776"/>
      <c r="AE56" s="16"/>
      <c r="AF56" s="776"/>
      <c r="AG56" s="16"/>
      <c r="AH56" s="776"/>
      <c r="AI56" s="16"/>
      <c r="AJ56" s="776"/>
      <c r="AK56" s="16"/>
      <c r="AL56" s="776"/>
      <c r="AM56" s="16"/>
      <c r="AN56" s="777"/>
      <c r="AO56" s="16"/>
      <c r="AP56" s="777"/>
      <c r="AQ56" s="16"/>
      <c r="AR56" s="777"/>
      <c r="AS56" s="16"/>
      <c r="AT56" s="777"/>
      <c r="AU56" s="16"/>
      <c r="AV56" s="777"/>
      <c r="AW56" s="16"/>
      <c r="AX56" s="777"/>
      <c r="AY56" s="16"/>
      <c r="AZ56" s="777"/>
      <c r="BA56" s="16"/>
      <c r="BB56" s="777"/>
      <c r="BC56" s="16"/>
      <c r="BD56" s="777"/>
      <c r="BE56" s="16"/>
      <c r="BF56" s="777"/>
      <c r="BG56" s="16"/>
      <c r="BH56" s="777"/>
      <c r="BI56" s="16"/>
      <c r="BJ56" s="777"/>
      <c r="BK56" s="16"/>
      <c r="BL56" s="777"/>
      <c r="BM56" s="21">
        <f t="shared" si="3"/>
        <v>0</v>
      </c>
      <c r="BN56" s="25"/>
      <c r="BO56" s="16">
        <f t="shared" si="4"/>
        <v>0</v>
      </c>
      <c r="BP56" s="23"/>
      <c r="BQ56" s="16">
        <f t="shared" si="5"/>
        <v>0</v>
      </c>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45"/>
      <c r="CY56" s="245"/>
      <c r="CZ56" s="245"/>
      <c r="DA56" s="245"/>
      <c r="DB56" s="245"/>
    </row>
    <row r="57" spans="1:106" customFormat="1" ht="21" customHeight="1">
      <c r="A57" s="30"/>
      <c r="B57" s="30"/>
      <c r="C57" s="38" t="s">
        <v>115</v>
      </c>
      <c r="D57" s="740" t="s">
        <v>1844</v>
      </c>
      <c r="E57" s="741">
        <v>11585</v>
      </c>
      <c r="F57" s="817">
        <v>45495</v>
      </c>
      <c r="G57" s="788">
        <v>0</v>
      </c>
      <c r="H57" s="744" t="s">
        <v>1830</v>
      </c>
      <c r="I57" s="745">
        <v>45483</v>
      </c>
      <c r="J57" s="746" t="s">
        <v>1845</v>
      </c>
      <c r="K57" s="747" t="s">
        <v>1846</v>
      </c>
      <c r="L57" s="16">
        <v>0</v>
      </c>
      <c r="M57" s="255">
        <v>0</v>
      </c>
      <c r="N57" s="16">
        <v>0</v>
      </c>
      <c r="O57" s="255">
        <v>0</v>
      </c>
      <c r="P57" s="174">
        <v>0</v>
      </c>
      <c r="Q57" s="818">
        <v>0</v>
      </c>
      <c r="R57" s="816">
        <v>0</v>
      </c>
      <c r="S57" s="1123">
        <v>0</v>
      </c>
      <c r="T57" s="1123">
        <v>0</v>
      </c>
      <c r="U57" s="16"/>
      <c r="V57" s="776"/>
      <c r="W57" s="16"/>
      <c r="X57" s="776"/>
      <c r="Y57" s="16"/>
      <c r="Z57" s="776"/>
      <c r="AA57" s="16"/>
      <c r="AB57" s="776"/>
      <c r="AC57" s="16"/>
      <c r="AD57" s="776"/>
      <c r="AE57" s="16"/>
      <c r="AF57" s="776"/>
      <c r="AG57" s="16"/>
      <c r="AH57" s="776"/>
      <c r="AI57" s="16"/>
      <c r="AJ57" s="776"/>
      <c r="AK57" s="16"/>
      <c r="AL57" s="776"/>
      <c r="AM57" s="16"/>
      <c r="AN57" s="777"/>
      <c r="AO57" s="16"/>
      <c r="AP57" s="777"/>
      <c r="AQ57" s="16"/>
      <c r="AR57" s="777"/>
      <c r="AS57" s="16"/>
      <c r="AT57" s="777"/>
      <c r="AU57" s="16"/>
      <c r="AV57" s="777"/>
      <c r="AW57" s="16"/>
      <c r="AX57" s="777"/>
      <c r="AY57" s="16"/>
      <c r="AZ57" s="777"/>
      <c r="BA57" s="16"/>
      <c r="BB57" s="777"/>
      <c r="BC57" s="16"/>
      <c r="BD57" s="777"/>
      <c r="BE57" s="16"/>
      <c r="BF57" s="777"/>
      <c r="BG57" s="16"/>
      <c r="BH57" s="777"/>
      <c r="BI57" s="16"/>
      <c r="BJ57" s="777"/>
      <c r="BK57" s="16"/>
      <c r="BL57" s="777"/>
      <c r="BM57" s="21">
        <f t="shared" si="3"/>
        <v>0</v>
      </c>
      <c r="BN57" s="25"/>
      <c r="BO57" s="16">
        <f t="shared" si="4"/>
        <v>0</v>
      </c>
      <c r="BP57" s="23"/>
      <c r="BQ57" s="16">
        <f t="shared" si="5"/>
        <v>0</v>
      </c>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45"/>
      <c r="CY57" s="245"/>
      <c r="CZ57" s="245"/>
    </row>
    <row r="58" spans="1:106" customFormat="1" ht="21" customHeight="1">
      <c r="A58" s="1161"/>
      <c r="B58" s="1161"/>
      <c r="C58" s="38" t="s">
        <v>117</v>
      </c>
      <c r="D58" s="34" t="s">
        <v>2226</v>
      </c>
      <c r="E58" s="477">
        <v>11709</v>
      </c>
      <c r="F58" s="459">
        <v>45778</v>
      </c>
      <c r="G58" s="788">
        <v>0</v>
      </c>
      <c r="H58" s="319" t="s">
        <v>1830</v>
      </c>
      <c r="I58" s="27">
        <v>45765</v>
      </c>
      <c r="J58" s="436" t="s">
        <v>2228</v>
      </c>
      <c r="K58" s="287" t="s">
        <v>2229</v>
      </c>
      <c r="L58" s="16">
        <v>0</v>
      </c>
      <c r="M58" s="255">
        <v>0</v>
      </c>
      <c r="N58" s="16">
        <v>0</v>
      </c>
      <c r="O58" s="255">
        <v>0</v>
      </c>
      <c r="P58" s="16">
        <v>0</v>
      </c>
      <c r="Q58" s="818">
        <v>0</v>
      </c>
      <c r="R58" s="816">
        <v>0</v>
      </c>
      <c r="S58" s="1123">
        <v>0</v>
      </c>
      <c r="T58" s="1123">
        <v>0</v>
      </c>
      <c r="U58" s="1114"/>
      <c r="V58" s="1154"/>
      <c r="W58" s="1114"/>
      <c r="X58" s="1154"/>
      <c r="Y58" s="1114"/>
      <c r="Z58" s="1154"/>
      <c r="AA58" s="1114"/>
      <c r="AB58" s="1154"/>
      <c r="AC58" s="1114"/>
      <c r="AD58" s="1154"/>
      <c r="AE58" s="1114"/>
      <c r="AF58" s="1154"/>
      <c r="AG58" s="1114"/>
      <c r="AH58" s="1154"/>
      <c r="AI58" s="1114"/>
      <c r="AJ58" s="1154"/>
      <c r="AK58" s="1114"/>
      <c r="AL58" s="1154"/>
      <c r="AM58" s="1114"/>
      <c r="AN58" s="1155"/>
      <c r="AO58" s="1114"/>
      <c r="AP58" s="1155"/>
      <c r="AQ58" s="1114"/>
      <c r="AR58" s="1155"/>
      <c r="AS58" s="1114"/>
      <c r="AT58" s="1155"/>
      <c r="AU58" s="1114"/>
      <c r="AV58" s="1155"/>
      <c r="AW58" s="1114"/>
      <c r="AX58" s="1155"/>
      <c r="AY58" s="1114"/>
      <c r="AZ58" s="1155"/>
      <c r="BA58" s="1114"/>
      <c r="BB58" s="1155"/>
      <c r="BC58" s="1114"/>
      <c r="BD58" s="1155"/>
      <c r="BE58" s="1114"/>
      <c r="BF58" s="1155"/>
      <c r="BG58" s="1114"/>
      <c r="BH58" s="1155"/>
      <c r="BI58" s="1114"/>
      <c r="BJ58" s="1155"/>
      <c r="BK58" s="1114"/>
      <c r="BL58" s="1155"/>
      <c r="BM58" s="21">
        <f t="shared" si="3"/>
        <v>0</v>
      </c>
      <c r="BN58" s="25"/>
      <c r="BO58" s="16">
        <f t="shared" si="4"/>
        <v>0</v>
      </c>
      <c r="BP58" s="23"/>
      <c r="BQ58" s="16">
        <f t="shared" si="5"/>
        <v>0</v>
      </c>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row>
    <row r="59" spans="1:106" customFormat="1" ht="21" customHeight="1">
      <c r="A59" s="30"/>
      <c r="B59" s="30"/>
      <c r="C59" s="38" t="s">
        <v>119</v>
      </c>
      <c r="D59" s="1068" t="s">
        <v>2460</v>
      </c>
      <c r="E59" s="1085">
        <v>11898</v>
      </c>
      <c r="F59" s="1069">
        <v>46065</v>
      </c>
      <c r="G59" s="788">
        <v>0</v>
      </c>
      <c r="H59" s="1071" t="s">
        <v>2321</v>
      </c>
      <c r="I59" s="1072">
        <v>46065</v>
      </c>
      <c r="J59" s="1073" t="s">
        <v>2461</v>
      </c>
      <c r="K59" s="1074" t="s">
        <v>2462</v>
      </c>
      <c r="L59" s="16">
        <v>0</v>
      </c>
      <c r="M59" s="255">
        <v>0</v>
      </c>
      <c r="N59" s="16">
        <v>0</v>
      </c>
      <c r="O59" s="255">
        <v>0</v>
      </c>
      <c r="P59" s="16">
        <v>0</v>
      </c>
      <c r="Q59" s="818">
        <v>0</v>
      </c>
      <c r="R59" s="816">
        <v>0</v>
      </c>
      <c r="S59" s="1123">
        <v>0</v>
      </c>
      <c r="T59" s="1123">
        <v>0</v>
      </c>
      <c r="U59" s="16"/>
      <c r="V59" s="776"/>
      <c r="W59" s="16"/>
      <c r="X59" s="776"/>
      <c r="Y59" s="16"/>
      <c r="Z59" s="776"/>
      <c r="AA59" s="16"/>
      <c r="AB59" s="776"/>
      <c r="AC59" s="16"/>
      <c r="AD59" s="776"/>
      <c r="AE59" s="16"/>
      <c r="AF59" s="776"/>
      <c r="AG59" s="16"/>
      <c r="AH59" s="776"/>
      <c r="AI59" s="16"/>
      <c r="AJ59" s="776"/>
      <c r="AK59" s="16"/>
      <c r="AL59" s="776"/>
      <c r="AM59" s="16"/>
      <c r="AN59" s="777"/>
      <c r="AO59" s="16"/>
      <c r="AP59" s="777"/>
      <c r="AQ59" s="16"/>
      <c r="AR59" s="777"/>
      <c r="AS59" s="16"/>
      <c r="AT59" s="777"/>
      <c r="AU59" s="16"/>
      <c r="AV59" s="777"/>
      <c r="AW59" s="16"/>
      <c r="AX59" s="777"/>
      <c r="AY59" s="16"/>
      <c r="AZ59" s="777"/>
      <c r="BA59" s="16"/>
      <c r="BB59" s="777"/>
      <c r="BC59" s="16"/>
      <c r="BD59" s="777"/>
      <c r="BE59" s="16"/>
      <c r="BF59" s="777"/>
      <c r="BG59" s="16"/>
      <c r="BH59" s="777"/>
      <c r="BI59" s="16"/>
      <c r="BJ59" s="777"/>
      <c r="BK59" s="16"/>
      <c r="BL59" s="777"/>
      <c r="BM59" s="21">
        <f t="shared" si="3"/>
        <v>0</v>
      </c>
      <c r="BN59" s="25"/>
      <c r="BO59" s="16">
        <f t="shared" si="4"/>
        <v>0</v>
      </c>
      <c r="BP59" s="23"/>
      <c r="BQ59" s="16">
        <f t="shared" si="5"/>
        <v>0</v>
      </c>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row>
    <row r="60" spans="1:106" s="156" customFormat="1" ht="34.5" customHeight="1">
      <c r="A60" s="58"/>
      <c r="B60" s="58"/>
      <c r="C60" s="58"/>
      <c r="D60" s="58"/>
      <c r="E60" s="184"/>
      <c r="F60" s="177"/>
      <c r="G60" s="538"/>
      <c r="H60" s="35"/>
      <c r="I60" s="35"/>
      <c r="J60" s="4"/>
      <c r="K60" s="35"/>
      <c r="L60" s="271"/>
      <c r="M60" s="271"/>
      <c r="N60" s="271"/>
      <c r="O60" s="271"/>
      <c r="P60" s="271"/>
      <c r="Q60" s="271"/>
      <c r="R60" s="271"/>
      <c r="S60" s="271"/>
      <c r="T60" s="271"/>
      <c r="U60" s="994" t="s">
        <v>4</v>
      </c>
      <c r="V60" s="838"/>
      <c r="W60" s="329"/>
      <c r="X60" s="839"/>
      <c r="Y60" s="329"/>
      <c r="Z60" s="839"/>
      <c r="AA60" s="838"/>
      <c r="AB60" s="838"/>
      <c r="AC60" s="994" t="s">
        <v>5</v>
      </c>
      <c r="AD60" s="838"/>
      <c r="AE60" s="327"/>
      <c r="AF60" s="838"/>
      <c r="AG60" s="329"/>
      <c r="AH60" s="839"/>
      <c r="AI60" s="327"/>
      <c r="AJ60" s="838"/>
      <c r="AK60" s="838"/>
      <c r="AL60" s="838"/>
      <c r="AM60" s="994" t="s">
        <v>843</v>
      </c>
      <c r="AN60" s="838"/>
      <c r="AO60" s="327"/>
      <c r="AP60" s="838"/>
      <c r="AQ60" s="327"/>
      <c r="AR60" s="838"/>
      <c r="AS60" s="838"/>
      <c r="AT60" s="838"/>
      <c r="AU60" s="994" t="s">
        <v>287</v>
      </c>
      <c r="AV60" s="838"/>
      <c r="AW60" s="329"/>
      <c r="AX60" s="839"/>
      <c r="AY60" s="839"/>
      <c r="AZ60" s="839"/>
      <c r="BA60" s="329"/>
      <c r="BB60" s="839"/>
      <c r="BC60" s="839"/>
      <c r="BD60" s="839"/>
      <c r="BE60" s="994" t="s">
        <v>8</v>
      </c>
      <c r="BF60" s="838"/>
      <c r="BG60" s="327"/>
      <c r="BH60" s="838"/>
      <c r="BI60" s="327"/>
      <c r="BJ60" s="838"/>
      <c r="BK60" s="838"/>
      <c r="BL60" s="1003"/>
      <c r="BM60" s="259"/>
      <c r="BO60" s="58"/>
      <c r="BP60" s="58"/>
      <c r="BQ60" s="58"/>
    </row>
    <row r="61" spans="1:106" s="484" customFormat="1" ht="33.75" customHeight="1">
      <c r="A61" s="593" t="s">
        <v>11</v>
      </c>
      <c r="B61" s="593" t="s">
        <v>1011</v>
      </c>
      <c r="C61" s="504" t="s">
        <v>12</v>
      </c>
      <c r="D61" s="593" t="s">
        <v>13</v>
      </c>
      <c r="E61" s="591" t="s">
        <v>1665</v>
      </c>
      <c r="F61" s="594" t="s">
        <v>14</v>
      </c>
      <c r="G61" s="591" t="s">
        <v>2482</v>
      </c>
      <c r="H61" s="594" t="s">
        <v>1611</v>
      </c>
      <c r="I61" s="594" t="s">
        <v>1612</v>
      </c>
      <c r="J61" s="591" t="s">
        <v>299</v>
      </c>
      <c r="K61" s="594" t="s">
        <v>298</v>
      </c>
      <c r="L61" s="480" t="s">
        <v>1353</v>
      </c>
      <c r="M61" s="482" t="s">
        <v>1551</v>
      </c>
      <c r="N61" s="480" t="s">
        <v>1552</v>
      </c>
      <c r="O61" s="482" t="s">
        <v>1760</v>
      </c>
      <c r="P61" s="480" t="s">
        <v>1761</v>
      </c>
      <c r="Q61" s="840" t="s">
        <v>2276</v>
      </c>
      <c r="R61" s="811" t="s">
        <v>2277</v>
      </c>
      <c r="S61" s="1113" t="s">
        <v>2481</v>
      </c>
      <c r="T61" s="1113" t="s">
        <v>2482</v>
      </c>
      <c r="U61" s="472">
        <v>4</v>
      </c>
      <c r="V61" s="850" t="s">
        <v>1601</v>
      </c>
      <c r="W61" s="472">
        <v>11</v>
      </c>
      <c r="X61" s="850" t="s">
        <v>1601</v>
      </c>
      <c r="Y61" s="472">
        <v>18</v>
      </c>
      <c r="Z61" s="850" t="s">
        <v>1601</v>
      </c>
      <c r="AA61" s="472">
        <v>25</v>
      </c>
      <c r="AB61" s="850" t="s">
        <v>1601</v>
      </c>
      <c r="AC61" s="472">
        <v>1</v>
      </c>
      <c r="AD61" s="850" t="s">
        <v>1601</v>
      </c>
      <c r="AE61" s="472">
        <v>8</v>
      </c>
      <c r="AF61" s="850" t="s">
        <v>1601</v>
      </c>
      <c r="AG61" s="472">
        <v>15</v>
      </c>
      <c r="AH61" s="850" t="s">
        <v>1601</v>
      </c>
      <c r="AI61" s="472">
        <v>22</v>
      </c>
      <c r="AJ61" s="850" t="s">
        <v>1601</v>
      </c>
      <c r="AK61" s="472">
        <v>29</v>
      </c>
      <c r="AL61" s="850" t="s">
        <v>1601</v>
      </c>
      <c r="AM61" s="472">
        <v>6</v>
      </c>
      <c r="AN61" s="850" t="s">
        <v>1601</v>
      </c>
      <c r="AO61" s="472">
        <v>13</v>
      </c>
      <c r="AP61" s="850" t="s">
        <v>1601</v>
      </c>
      <c r="AQ61" s="472">
        <v>20</v>
      </c>
      <c r="AR61" s="850" t="s">
        <v>1601</v>
      </c>
      <c r="AS61" s="472">
        <v>27</v>
      </c>
      <c r="AT61" s="850" t="s">
        <v>1601</v>
      </c>
      <c r="AU61" s="472">
        <v>3</v>
      </c>
      <c r="AV61" s="850" t="s">
        <v>1601</v>
      </c>
      <c r="AW61" s="472">
        <v>10</v>
      </c>
      <c r="AX61" s="850" t="s">
        <v>1601</v>
      </c>
      <c r="AY61" s="472">
        <v>17</v>
      </c>
      <c r="AZ61" s="850" t="s">
        <v>1601</v>
      </c>
      <c r="BA61" s="472">
        <v>24</v>
      </c>
      <c r="BB61" s="850" t="s">
        <v>1601</v>
      </c>
      <c r="BC61" s="472">
        <v>31</v>
      </c>
      <c r="BD61" s="850" t="s">
        <v>1601</v>
      </c>
      <c r="BE61" s="472">
        <v>7</v>
      </c>
      <c r="BF61" s="850" t="s">
        <v>1601</v>
      </c>
      <c r="BG61" s="472">
        <v>14</v>
      </c>
      <c r="BH61" s="850" t="s">
        <v>1601</v>
      </c>
      <c r="BI61" s="472">
        <v>21</v>
      </c>
      <c r="BJ61" s="850" t="s">
        <v>1601</v>
      </c>
      <c r="BK61" s="472">
        <v>28</v>
      </c>
      <c r="BL61" s="850" t="s">
        <v>1601</v>
      </c>
      <c r="BM61" s="473" t="s">
        <v>878</v>
      </c>
      <c r="BN61" s="474"/>
      <c r="BO61" s="473" t="s">
        <v>879</v>
      </c>
      <c r="BP61" s="173"/>
      <c r="BQ61" s="473" t="s">
        <v>1668</v>
      </c>
    </row>
    <row r="62" spans="1:106" s="245" customFormat="1" ht="21" customHeight="1">
      <c r="A62" s="15"/>
      <c r="B62" s="15"/>
      <c r="C62" s="38" t="s">
        <v>16</v>
      </c>
      <c r="D62" s="134" t="s">
        <v>2185</v>
      </c>
      <c r="E62" s="477">
        <v>11686</v>
      </c>
      <c r="F62" s="459">
        <v>43703</v>
      </c>
      <c r="G62" s="788">
        <v>5</v>
      </c>
      <c r="H62" s="287" t="s">
        <v>1830</v>
      </c>
      <c r="I62" s="26">
        <v>43705</v>
      </c>
      <c r="J62" s="431" t="s">
        <v>2186</v>
      </c>
      <c r="K62" s="133" t="s">
        <v>2187</v>
      </c>
      <c r="L62" s="16">
        <v>0</v>
      </c>
      <c r="M62" s="255">
        <v>0</v>
      </c>
      <c r="N62" s="16">
        <v>0</v>
      </c>
      <c r="O62" s="255">
        <v>0</v>
      </c>
      <c r="P62" s="16">
        <v>0</v>
      </c>
      <c r="Q62" s="818">
        <v>0</v>
      </c>
      <c r="R62" s="816">
        <v>0</v>
      </c>
      <c r="S62" s="1123">
        <v>5</v>
      </c>
      <c r="T62" s="1123">
        <v>5</v>
      </c>
      <c r="U62" s="16"/>
      <c r="V62" s="776"/>
      <c r="W62" s="16">
        <v>57</v>
      </c>
      <c r="X62" s="776">
        <v>40</v>
      </c>
      <c r="Y62" s="16">
        <v>57</v>
      </c>
      <c r="Z62" s="776">
        <v>40</v>
      </c>
      <c r="AA62" s="16">
        <v>57</v>
      </c>
      <c r="AB62" s="776">
        <v>40</v>
      </c>
      <c r="AC62" s="16">
        <v>57</v>
      </c>
      <c r="AD62" s="776">
        <v>40</v>
      </c>
      <c r="AE62" s="16">
        <v>57</v>
      </c>
      <c r="AF62" s="776">
        <v>40</v>
      </c>
      <c r="AG62" s="16"/>
      <c r="AH62" s="776"/>
      <c r="AI62" s="16"/>
      <c r="AJ62" s="776"/>
      <c r="AK62" s="16"/>
      <c r="AL62" s="776"/>
      <c r="AM62" s="16"/>
      <c r="AN62" s="777"/>
      <c r="AO62" s="16"/>
      <c r="AP62" s="777"/>
      <c r="AQ62" s="16"/>
      <c r="AR62" s="777"/>
      <c r="AS62" s="16"/>
      <c r="AT62" s="777"/>
      <c r="AU62" s="16"/>
      <c r="AV62" s="778"/>
      <c r="AW62" s="16"/>
      <c r="AX62" s="778"/>
      <c r="AY62" s="16"/>
      <c r="AZ62" s="778"/>
      <c r="BA62" s="16"/>
      <c r="BB62" s="778"/>
      <c r="BC62" s="16"/>
      <c r="BD62" s="778"/>
      <c r="BE62" s="16"/>
      <c r="BF62" s="778"/>
      <c r="BG62" s="16"/>
      <c r="BH62" s="778"/>
      <c r="BI62" s="16"/>
      <c r="BJ62" s="778"/>
      <c r="BK62" s="16"/>
      <c r="BL62" s="778"/>
      <c r="BM62" s="21">
        <f t="shared" ref="BM62:BM64" si="6">COUNT(V62,X62,Z62,AB62,AD62,AF62,AH62,AJ62,AL62)</f>
        <v>5</v>
      </c>
      <c r="BN62" s="25"/>
      <c r="BO62" s="16">
        <f t="shared" ref="BO62:BO64" si="7">COUNT(AN62,AP62,AR62,AT62,AV62,AX62,AZ62,BB62,BD62,BF62,BH62,BJ62,BL62)</f>
        <v>0</v>
      </c>
      <c r="BP62" s="23"/>
      <c r="BQ62" s="16">
        <f t="shared" ref="BQ62:BQ64" si="8">SUM(BM62,BO62)</f>
        <v>5</v>
      </c>
    </row>
    <row r="63" spans="1:106" s="245" customFormat="1" ht="21" customHeight="1">
      <c r="A63" s="15"/>
      <c r="B63" s="15"/>
      <c r="C63" s="38" t="s">
        <v>17</v>
      </c>
      <c r="D63" s="740" t="s">
        <v>2436</v>
      </c>
      <c r="E63" s="741">
        <v>11866</v>
      </c>
      <c r="F63" s="896">
        <v>45778</v>
      </c>
      <c r="G63" s="788">
        <v>0</v>
      </c>
      <c r="H63" s="744" t="s">
        <v>2321</v>
      </c>
      <c r="I63" s="745"/>
      <c r="J63" s="934" t="s">
        <v>2435</v>
      </c>
      <c r="K63" s="935" t="s">
        <v>2433</v>
      </c>
      <c r="L63" s="16">
        <v>0</v>
      </c>
      <c r="M63" s="255">
        <v>0</v>
      </c>
      <c r="N63" s="16">
        <v>0</v>
      </c>
      <c r="O63" s="255">
        <v>0</v>
      </c>
      <c r="P63" s="16">
        <v>0</v>
      </c>
      <c r="Q63" s="818">
        <v>0</v>
      </c>
      <c r="R63" s="816">
        <v>0</v>
      </c>
      <c r="S63" s="1123">
        <v>0</v>
      </c>
      <c r="T63" s="1123">
        <v>0</v>
      </c>
      <c r="U63" s="16"/>
      <c r="V63" s="776"/>
      <c r="W63" s="16"/>
      <c r="X63" s="776"/>
      <c r="Y63" s="16"/>
      <c r="Z63" s="776"/>
      <c r="AA63" s="16"/>
      <c r="AB63" s="776"/>
      <c r="AC63" s="16"/>
      <c r="AD63" s="776"/>
      <c r="AE63" s="16"/>
      <c r="AF63" s="776"/>
      <c r="AG63" s="16"/>
      <c r="AH63" s="776"/>
      <c r="AI63" s="16"/>
      <c r="AJ63" s="776"/>
      <c r="AK63" s="16"/>
      <c r="AL63" s="776"/>
      <c r="AM63" s="16"/>
      <c r="AN63" s="777"/>
      <c r="AO63" s="16"/>
      <c r="AP63" s="777"/>
      <c r="AQ63" s="16"/>
      <c r="AR63" s="777"/>
      <c r="AS63" s="16"/>
      <c r="AT63" s="777"/>
      <c r="AU63" s="16"/>
      <c r="AV63" s="778"/>
      <c r="AW63" s="16"/>
      <c r="AX63" s="778"/>
      <c r="AY63" s="16"/>
      <c r="AZ63" s="778"/>
      <c r="BA63" s="16"/>
      <c r="BB63" s="778"/>
      <c r="BC63" s="16"/>
      <c r="BD63" s="778"/>
      <c r="BE63" s="16"/>
      <c r="BF63" s="778"/>
      <c r="BG63" s="16"/>
      <c r="BH63" s="778"/>
      <c r="BI63" s="16"/>
      <c r="BJ63" s="778"/>
      <c r="BK63" s="16"/>
      <c r="BL63" s="778"/>
      <c r="BM63" s="21">
        <f t="shared" ref="BM63" si="9">COUNT(V63,X63,Z63,AB63,AD63,AF63,AH63,AJ63,AL63)</f>
        <v>0</v>
      </c>
      <c r="BN63" s="25"/>
      <c r="BO63" s="16">
        <f t="shared" ref="BO63" si="10">COUNT(AN63,AP63,AR63,AT63,AV63,AX63,AZ63,BB63,BD63,BF63,BH63,BJ63,BL63)</f>
        <v>0</v>
      </c>
      <c r="BP63" s="23"/>
      <c r="BQ63" s="16">
        <f t="shared" ref="BQ63" si="11">SUM(BM63,BO63)</f>
        <v>0</v>
      </c>
    </row>
    <row r="64" spans="1:106" s="245" customFormat="1" ht="21" customHeight="1">
      <c r="A64" s="15"/>
      <c r="B64" s="15"/>
      <c r="C64" s="38" t="s">
        <v>19</v>
      </c>
      <c r="D64" s="1226" t="s">
        <v>2519</v>
      </c>
      <c r="E64" s="1225">
        <v>11932</v>
      </c>
      <c r="F64" s="1209">
        <v>40610</v>
      </c>
      <c r="G64" s="788">
        <v>0</v>
      </c>
      <c r="H64" s="1211" t="s">
        <v>2321</v>
      </c>
      <c r="I64" s="1223">
        <v>41696</v>
      </c>
      <c r="J64" s="1212" t="s">
        <v>2515</v>
      </c>
      <c r="K64" s="1213" t="s">
        <v>2516</v>
      </c>
      <c r="L64" s="16">
        <v>0</v>
      </c>
      <c r="M64" s="255">
        <v>0</v>
      </c>
      <c r="N64" s="16">
        <v>0</v>
      </c>
      <c r="O64" s="255">
        <v>0</v>
      </c>
      <c r="P64" s="16">
        <v>0</v>
      </c>
      <c r="Q64" s="818">
        <v>0</v>
      </c>
      <c r="R64" s="816">
        <v>0</v>
      </c>
      <c r="S64" s="1123">
        <v>0</v>
      </c>
      <c r="T64" s="1123">
        <v>0</v>
      </c>
      <c r="U64" s="16"/>
      <c r="V64" s="776"/>
      <c r="W64" s="16"/>
      <c r="X64" s="776"/>
      <c r="Y64" s="16"/>
      <c r="Z64" s="776"/>
      <c r="AA64" s="16"/>
      <c r="AB64" s="776"/>
      <c r="AC64" s="16"/>
      <c r="AD64" s="776"/>
      <c r="AE64" s="16"/>
      <c r="AF64" s="776"/>
      <c r="AG64" s="16"/>
      <c r="AH64" s="776"/>
      <c r="AI64" s="16"/>
      <c r="AJ64" s="776"/>
      <c r="AK64" s="16"/>
      <c r="AL64" s="776"/>
      <c r="AM64" s="16"/>
      <c r="AN64" s="777"/>
      <c r="AO64" s="16"/>
      <c r="AP64" s="777"/>
      <c r="AQ64" s="16"/>
      <c r="AR64" s="777"/>
      <c r="AS64" s="16"/>
      <c r="AT64" s="777"/>
      <c r="AU64" s="16"/>
      <c r="AV64" s="778"/>
      <c r="AW64" s="16"/>
      <c r="AX64" s="778"/>
      <c r="AY64" s="16"/>
      <c r="AZ64" s="778"/>
      <c r="BA64" s="16"/>
      <c r="BB64" s="778"/>
      <c r="BC64" s="16"/>
      <c r="BD64" s="778"/>
      <c r="BE64" s="16"/>
      <c r="BF64" s="778"/>
      <c r="BG64" s="16"/>
      <c r="BH64" s="778"/>
      <c r="BI64" s="16"/>
      <c r="BJ64" s="778"/>
      <c r="BK64" s="16"/>
      <c r="BL64" s="778"/>
      <c r="BM64" s="21">
        <f t="shared" si="6"/>
        <v>0</v>
      </c>
      <c r="BN64" s="25"/>
      <c r="BO64" s="16">
        <f t="shared" si="7"/>
        <v>0</v>
      </c>
      <c r="BP64" s="23"/>
      <c r="BQ64" s="16">
        <f t="shared" si="8"/>
        <v>0</v>
      </c>
    </row>
    <row r="65" spans="1:129" s="156" customFormat="1" ht="34.5" customHeight="1">
      <c r="A65" s="58"/>
      <c r="B65" s="58"/>
      <c r="C65" s="58"/>
      <c r="D65" s="58"/>
      <c r="E65" s="184"/>
      <c r="F65" s="177"/>
      <c r="G65" s="538"/>
      <c r="H65" s="35"/>
      <c r="I65" s="35"/>
      <c r="J65" s="4"/>
      <c r="K65" s="35"/>
      <c r="L65" s="271"/>
      <c r="M65" s="271"/>
      <c r="N65" s="271"/>
      <c r="O65" s="271"/>
      <c r="P65" s="271"/>
      <c r="Q65" s="271"/>
      <c r="R65" s="271"/>
      <c r="S65" s="271"/>
      <c r="T65" s="271"/>
      <c r="U65" s="994" t="s">
        <v>4</v>
      </c>
      <c r="V65" s="838"/>
      <c r="W65" s="329"/>
      <c r="X65" s="839"/>
      <c r="Y65" s="329"/>
      <c r="Z65" s="839"/>
      <c r="AA65" s="838"/>
      <c r="AB65" s="838"/>
      <c r="AC65" s="994" t="s">
        <v>5</v>
      </c>
      <c r="AD65" s="838"/>
      <c r="AE65" s="327"/>
      <c r="AF65" s="838"/>
      <c r="AG65" s="329"/>
      <c r="AH65" s="839"/>
      <c r="AI65" s="327"/>
      <c r="AJ65" s="838"/>
      <c r="AK65" s="838"/>
      <c r="AL65" s="838"/>
      <c r="AM65" s="994" t="s">
        <v>843</v>
      </c>
      <c r="AN65" s="838"/>
      <c r="AO65" s="327"/>
      <c r="AP65" s="838"/>
      <c r="AQ65" s="327"/>
      <c r="AR65" s="838"/>
      <c r="AS65" s="838"/>
      <c r="AT65" s="838"/>
      <c r="AU65" s="994" t="s">
        <v>287</v>
      </c>
      <c r="AV65" s="838"/>
      <c r="AW65" s="329"/>
      <c r="AX65" s="839"/>
      <c r="AY65" s="839"/>
      <c r="AZ65" s="839"/>
      <c r="BA65" s="329"/>
      <c r="BB65" s="839"/>
      <c r="BC65" s="839"/>
      <c r="BD65" s="839"/>
      <c r="BE65" s="994" t="s">
        <v>8</v>
      </c>
      <c r="BF65" s="838"/>
      <c r="BG65" s="327"/>
      <c r="BH65" s="838"/>
      <c r="BI65" s="327"/>
      <c r="BJ65" s="838"/>
      <c r="BK65" s="838"/>
      <c r="BL65" s="1003"/>
      <c r="BM65" s="259"/>
      <c r="BO65" s="58"/>
      <c r="BP65" s="58"/>
      <c r="BQ65" s="58"/>
    </row>
    <row r="66" spans="1:129" s="484" customFormat="1" ht="33.75" customHeight="1">
      <c r="A66" s="593" t="s">
        <v>11</v>
      </c>
      <c r="B66" s="593" t="s">
        <v>1011</v>
      </c>
      <c r="C66" s="504" t="s">
        <v>12</v>
      </c>
      <c r="D66" s="593" t="s">
        <v>266</v>
      </c>
      <c r="E66" s="591" t="s">
        <v>1665</v>
      </c>
      <c r="F66" s="594" t="s">
        <v>14</v>
      </c>
      <c r="G66" s="591" t="s">
        <v>2482</v>
      </c>
      <c r="H66" s="594" t="s">
        <v>1611</v>
      </c>
      <c r="I66" s="594" t="s">
        <v>1612</v>
      </c>
      <c r="J66" s="591" t="s">
        <v>299</v>
      </c>
      <c r="K66" s="594" t="s">
        <v>298</v>
      </c>
      <c r="L66" s="480" t="s">
        <v>1353</v>
      </c>
      <c r="M66" s="482" t="s">
        <v>1551</v>
      </c>
      <c r="N66" s="480" t="s">
        <v>1552</v>
      </c>
      <c r="O66" s="482" t="s">
        <v>1760</v>
      </c>
      <c r="P66" s="480" t="s">
        <v>1761</v>
      </c>
      <c r="Q66" s="840" t="s">
        <v>2276</v>
      </c>
      <c r="R66" s="811" t="s">
        <v>2277</v>
      </c>
      <c r="S66" s="1113" t="s">
        <v>2481</v>
      </c>
      <c r="T66" s="1113" t="s">
        <v>2482</v>
      </c>
      <c r="U66" s="472">
        <v>4</v>
      </c>
      <c r="V66" s="850" t="s">
        <v>1601</v>
      </c>
      <c r="W66" s="472">
        <v>11</v>
      </c>
      <c r="X66" s="850" t="s">
        <v>1601</v>
      </c>
      <c r="Y66" s="472">
        <v>18</v>
      </c>
      <c r="Z66" s="850" t="s">
        <v>1601</v>
      </c>
      <c r="AA66" s="472">
        <v>25</v>
      </c>
      <c r="AB66" s="850" t="s">
        <v>1601</v>
      </c>
      <c r="AC66" s="472">
        <v>1</v>
      </c>
      <c r="AD66" s="850" t="s">
        <v>1601</v>
      </c>
      <c r="AE66" s="472">
        <v>8</v>
      </c>
      <c r="AF66" s="850" t="s">
        <v>1601</v>
      </c>
      <c r="AG66" s="472">
        <v>15</v>
      </c>
      <c r="AH66" s="850" t="s">
        <v>1601</v>
      </c>
      <c r="AI66" s="472">
        <v>22</v>
      </c>
      <c r="AJ66" s="850" t="s">
        <v>1601</v>
      </c>
      <c r="AK66" s="472">
        <v>29</v>
      </c>
      <c r="AL66" s="850" t="s">
        <v>1601</v>
      </c>
      <c r="AM66" s="472">
        <v>6</v>
      </c>
      <c r="AN66" s="850" t="s">
        <v>1601</v>
      </c>
      <c r="AO66" s="472">
        <v>13</v>
      </c>
      <c r="AP66" s="850" t="s">
        <v>1601</v>
      </c>
      <c r="AQ66" s="472">
        <v>20</v>
      </c>
      <c r="AR66" s="850" t="s">
        <v>1601</v>
      </c>
      <c r="AS66" s="472">
        <v>27</v>
      </c>
      <c r="AT66" s="850" t="s">
        <v>1601</v>
      </c>
      <c r="AU66" s="472">
        <v>3</v>
      </c>
      <c r="AV66" s="850" t="s">
        <v>1601</v>
      </c>
      <c r="AW66" s="472">
        <v>10</v>
      </c>
      <c r="AX66" s="850" t="s">
        <v>1601</v>
      </c>
      <c r="AY66" s="472">
        <v>17</v>
      </c>
      <c r="AZ66" s="850" t="s">
        <v>1601</v>
      </c>
      <c r="BA66" s="472">
        <v>24</v>
      </c>
      <c r="BB66" s="850" t="s">
        <v>1601</v>
      </c>
      <c r="BC66" s="472">
        <v>31</v>
      </c>
      <c r="BD66" s="850" t="s">
        <v>1601</v>
      </c>
      <c r="BE66" s="472">
        <v>7</v>
      </c>
      <c r="BF66" s="850" t="s">
        <v>1601</v>
      </c>
      <c r="BG66" s="472">
        <v>14</v>
      </c>
      <c r="BH66" s="850" t="s">
        <v>1601</v>
      </c>
      <c r="BI66" s="472">
        <v>21</v>
      </c>
      <c r="BJ66" s="850" t="s">
        <v>1601</v>
      </c>
      <c r="BK66" s="472">
        <v>28</v>
      </c>
      <c r="BL66" s="850" t="s">
        <v>1601</v>
      </c>
      <c r="BM66" s="473" t="s">
        <v>878</v>
      </c>
      <c r="BN66" s="474"/>
      <c r="BO66" s="473" t="s">
        <v>879</v>
      </c>
      <c r="BP66" s="173"/>
      <c r="BQ66" s="473" t="s">
        <v>1668</v>
      </c>
    </row>
    <row r="67" spans="1:129" s="25" customFormat="1" ht="21" customHeight="1">
      <c r="A67" s="15"/>
      <c r="B67" s="15"/>
      <c r="C67" s="38"/>
      <c r="D67" s="134"/>
      <c r="E67" s="477"/>
      <c r="F67" s="457"/>
      <c r="G67" s="788">
        <v>0</v>
      </c>
      <c r="H67" s="153"/>
      <c r="I67" s="26"/>
      <c r="J67" s="431"/>
      <c r="K67" s="385"/>
      <c r="L67" s="174">
        <v>0</v>
      </c>
      <c r="M67" s="196">
        <v>0</v>
      </c>
      <c r="N67" s="174">
        <v>0</v>
      </c>
      <c r="O67" s="196">
        <v>0</v>
      </c>
      <c r="P67" s="174">
        <v>0</v>
      </c>
      <c r="Q67" s="846">
        <v>0</v>
      </c>
      <c r="R67" s="816">
        <v>0</v>
      </c>
      <c r="S67" s="1134">
        <v>0</v>
      </c>
      <c r="T67" s="1123">
        <v>0</v>
      </c>
      <c r="U67" s="195"/>
      <c r="V67" s="1019"/>
      <c r="W67" s="16"/>
      <c r="X67" s="776"/>
      <c r="Y67" s="16"/>
      <c r="Z67" s="776"/>
      <c r="AA67" s="16"/>
      <c r="AB67" s="776"/>
      <c r="AC67" s="16"/>
      <c r="AD67" s="776"/>
      <c r="AE67" s="16"/>
      <c r="AF67" s="776"/>
      <c r="AG67" s="16"/>
      <c r="AH67" s="776"/>
      <c r="AI67" s="16"/>
      <c r="AJ67" s="776"/>
      <c r="AK67" s="16"/>
      <c r="AL67" s="776"/>
      <c r="AM67" s="16"/>
      <c r="AN67" s="777"/>
      <c r="AO67" s="16"/>
      <c r="AP67" s="777"/>
      <c r="AQ67" s="16"/>
      <c r="AR67" s="777"/>
      <c r="AS67" s="16"/>
      <c r="AT67" s="777"/>
      <c r="AU67" s="16"/>
      <c r="AV67" s="778"/>
      <c r="AW67" s="16"/>
      <c r="AX67" s="778"/>
      <c r="AY67" s="16"/>
      <c r="AZ67" s="778"/>
      <c r="BA67" s="16"/>
      <c r="BB67" s="778"/>
      <c r="BC67" s="16"/>
      <c r="BD67" s="778"/>
      <c r="BE67" s="16"/>
      <c r="BF67" s="778"/>
      <c r="BG67" s="16"/>
      <c r="BH67" s="778"/>
      <c r="BI67" s="16"/>
      <c r="BJ67" s="778"/>
      <c r="BK67" s="16"/>
      <c r="BL67" s="778"/>
      <c r="BM67" s="21">
        <f t="shared" ref="BM67" si="12">COUNT(V67,X67,Z67,AB67,AD67,AF67,AH67,AJ67,AL67)</f>
        <v>0</v>
      </c>
      <c r="BO67" s="16">
        <f t="shared" ref="BO67" si="13">COUNT(AN67,AP67,AR67,AT67,AV67,AX67,AZ67,BB67,BD67,BF67,BH67,BJ67,BL67)</f>
        <v>0</v>
      </c>
      <c r="BP67" s="23"/>
      <c r="BQ67" s="16">
        <f t="shared" ref="BQ67" si="14">SUM(BM67,BO67)</f>
        <v>0</v>
      </c>
    </row>
    <row r="68" spans="1:129" s="25" customFormat="1" ht="15.75" customHeight="1">
      <c r="C68" s="58"/>
      <c r="D68" s="156"/>
      <c r="E68" s="184"/>
      <c r="F68" s="475"/>
      <c r="G68" s="184"/>
      <c r="H68" s="198"/>
      <c r="I68" s="234"/>
      <c r="K68" s="198"/>
      <c r="U68" s="23"/>
      <c r="W68" s="23"/>
      <c r="Y68" s="23"/>
      <c r="AA68" s="23"/>
      <c r="AC68" s="23"/>
      <c r="AE68" s="23"/>
      <c r="AG68" s="23"/>
      <c r="AI68" s="23"/>
      <c r="AK68" s="23"/>
      <c r="AM68" s="23"/>
      <c r="AO68" s="23"/>
      <c r="AQ68" s="23"/>
      <c r="AR68" s="44"/>
      <c r="AS68" s="23"/>
      <c r="AU68" s="23"/>
      <c r="AW68" s="23"/>
      <c r="AY68" s="23"/>
      <c r="BA68" s="23"/>
      <c r="BC68" s="23"/>
      <c r="BE68" s="23"/>
      <c r="BG68" s="23"/>
      <c r="BI68" s="23"/>
      <c r="BK68" s="23"/>
      <c r="BL68" s="60"/>
      <c r="BM68" s="11"/>
      <c r="BO68" s="23"/>
      <c r="BP68" s="23"/>
      <c r="BQ68" s="23"/>
    </row>
    <row r="69" spans="1:129" s="25" customFormat="1" ht="15.75" customHeight="1">
      <c r="C69" s="58"/>
      <c r="D69" s="156"/>
      <c r="E69" s="184"/>
      <c r="F69" s="475"/>
      <c r="G69" s="184"/>
      <c r="H69" s="198"/>
      <c r="I69" s="234"/>
      <c r="K69" s="198"/>
      <c r="U69" s="23"/>
      <c r="W69" s="23"/>
      <c r="Y69" s="23"/>
      <c r="AA69" s="23"/>
      <c r="AC69" s="23"/>
      <c r="AE69" s="23"/>
      <c r="AG69" s="23"/>
      <c r="AI69" s="23"/>
      <c r="AK69" s="23"/>
      <c r="AM69" s="23"/>
      <c r="AO69" s="23"/>
      <c r="AQ69" s="23"/>
      <c r="AR69" s="44"/>
      <c r="AS69" s="23"/>
      <c r="AU69" s="23"/>
      <c r="AW69" s="23"/>
      <c r="AY69" s="23"/>
      <c r="BA69" s="23"/>
      <c r="BC69" s="23"/>
      <c r="BE69" s="23"/>
      <c r="BG69" s="23"/>
      <c r="BI69" s="23"/>
      <c r="BK69" s="23"/>
      <c r="BL69" s="60"/>
      <c r="BM69" s="11"/>
      <c r="BO69" s="23"/>
      <c r="BP69" s="23"/>
      <c r="BQ69" s="23"/>
    </row>
    <row r="70" spans="1:129" s="25" customFormat="1" ht="15.75" customHeight="1">
      <c r="C70" s="58"/>
      <c r="D70" s="156"/>
      <c r="E70" s="184"/>
      <c r="F70" s="475"/>
      <c r="G70" s="184"/>
      <c r="H70" s="198"/>
      <c r="I70" s="234"/>
      <c r="K70" s="198"/>
      <c r="U70" s="23"/>
      <c r="W70" s="23"/>
      <c r="Y70" s="23"/>
      <c r="AA70" s="23"/>
      <c r="AC70" s="23"/>
      <c r="AE70" s="23"/>
      <c r="AG70" s="23"/>
      <c r="AI70" s="23"/>
      <c r="AK70" s="23"/>
      <c r="AM70" s="23"/>
      <c r="AO70" s="23"/>
      <c r="AQ70" s="23"/>
      <c r="AR70" s="44"/>
      <c r="AS70" s="23"/>
      <c r="AU70" s="23"/>
      <c r="AW70" s="23"/>
      <c r="AY70" s="23"/>
      <c r="BA70" s="23"/>
      <c r="BC70" s="23"/>
      <c r="BE70" s="23"/>
      <c r="BG70" s="23"/>
      <c r="BI70" s="23"/>
      <c r="BK70" s="23"/>
      <c r="BL70" s="60"/>
      <c r="BM70" s="11"/>
      <c r="BO70" s="23"/>
      <c r="BP70" s="23"/>
      <c r="BQ70" s="23"/>
    </row>
    <row r="71" spans="1:129" s="25" customFormat="1" ht="15.75" customHeight="1">
      <c r="C71" s="58"/>
      <c r="D71" s="156"/>
      <c r="E71" s="184"/>
      <c r="F71" s="475"/>
      <c r="G71" s="184"/>
      <c r="H71" s="198"/>
      <c r="I71" s="234"/>
      <c r="K71" s="198"/>
      <c r="U71" s="23"/>
      <c r="W71" s="23"/>
      <c r="Y71" s="23"/>
      <c r="AA71" s="23"/>
      <c r="AC71" s="23"/>
      <c r="AE71" s="23"/>
      <c r="AG71" s="23"/>
      <c r="AI71" s="23"/>
      <c r="AK71" s="23"/>
      <c r="AM71" s="23"/>
      <c r="AO71" s="23"/>
      <c r="AQ71" s="23"/>
      <c r="AR71" s="44"/>
      <c r="AS71" s="23"/>
      <c r="AU71" s="23"/>
      <c r="AW71" s="23"/>
      <c r="AY71" s="23"/>
      <c r="BA71" s="23"/>
      <c r="BC71" s="23"/>
      <c r="BE71" s="23"/>
      <c r="BG71" s="23"/>
      <c r="BI71" s="23"/>
      <c r="BK71" s="23"/>
      <c r="BL71" s="60"/>
      <c r="BM71" s="11"/>
      <c r="BO71" s="23"/>
      <c r="BP71" s="23"/>
      <c r="BQ71" s="23"/>
    </row>
    <row r="72" spans="1:129" s="25" customFormat="1" ht="15.75" hidden="1" customHeight="1">
      <c r="C72" s="58"/>
      <c r="D72" s="156"/>
      <c r="E72" s="184"/>
      <c r="F72" s="475"/>
      <c r="G72" s="184"/>
      <c r="H72" s="198"/>
      <c r="I72" s="234"/>
      <c r="K72" s="198"/>
      <c r="U72" s="23"/>
      <c r="W72" s="23"/>
      <c r="Y72" s="23"/>
      <c r="AA72" s="23"/>
      <c r="AC72" s="23"/>
      <c r="AE72" s="23"/>
      <c r="AG72" s="23"/>
      <c r="AI72" s="23"/>
      <c r="AK72" s="23"/>
      <c r="AM72" s="23"/>
      <c r="AO72" s="23"/>
      <c r="AQ72" s="23"/>
      <c r="AR72" s="44"/>
      <c r="AS72" s="23"/>
      <c r="AU72" s="23"/>
      <c r="AW72" s="23"/>
      <c r="AY72" s="23"/>
      <c r="BA72" s="23"/>
      <c r="BC72" s="23"/>
      <c r="BE72" s="23"/>
      <c r="BG72" s="23"/>
      <c r="BI72" s="23"/>
      <c r="BK72" s="23"/>
      <c r="BL72" s="60"/>
      <c r="BM72" s="11"/>
      <c r="BO72" s="23"/>
      <c r="BP72" s="23"/>
      <c r="BQ72" s="23"/>
    </row>
    <row r="73" spans="1:129" s="50" customFormat="1" ht="54" hidden="1" customHeight="1">
      <c r="D73" s="49" t="s">
        <v>2504</v>
      </c>
      <c r="E73" s="184"/>
      <c r="F73" s="465"/>
      <c r="H73" s="257"/>
      <c r="I73" s="35"/>
      <c r="J73" s="585"/>
      <c r="K73" s="257"/>
      <c r="U73" s="49"/>
      <c r="W73" s="49"/>
      <c r="Y73" s="49"/>
      <c r="AA73" s="49"/>
      <c r="AC73" s="49"/>
      <c r="AE73" s="49"/>
      <c r="AG73" s="49"/>
      <c r="AI73" s="49"/>
      <c r="AK73" s="49"/>
      <c r="AM73" s="49"/>
      <c r="AO73" s="49"/>
      <c r="AQ73" s="49"/>
      <c r="AS73" s="49"/>
      <c r="AU73" s="49"/>
      <c r="AW73" s="49"/>
      <c r="AY73" s="49"/>
      <c r="BA73" s="49"/>
      <c r="BC73" s="49"/>
      <c r="BE73" s="49"/>
      <c r="BG73" s="49"/>
      <c r="BI73" s="49"/>
      <c r="BK73" s="49"/>
      <c r="BM73" s="49"/>
      <c r="BO73" s="49"/>
      <c r="BQ73" s="49"/>
      <c r="BS73" s="49"/>
      <c r="BU73" s="49"/>
      <c r="BW73" s="49"/>
      <c r="BY73" s="49"/>
      <c r="CA73" s="49"/>
      <c r="CC73" s="49"/>
      <c r="CE73" s="49"/>
      <c r="CG73" s="49"/>
      <c r="CI73" s="49"/>
      <c r="CK73" s="49"/>
      <c r="CM73" s="49"/>
      <c r="CO73" s="49"/>
      <c r="CQ73" s="49"/>
      <c r="CS73" s="49"/>
      <c r="CU73" s="49"/>
      <c r="CW73" s="49"/>
      <c r="CY73" s="49"/>
      <c r="DA73" s="49"/>
      <c r="DC73" s="49"/>
      <c r="DE73" s="49"/>
      <c r="DG73" s="49"/>
      <c r="DI73" s="49"/>
      <c r="DK73" s="49"/>
      <c r="DM73" s="49"/>
      <c r="DO73" s="49"/>
      <c r="DQ73" s="49"/>
      <c r="DS73" s="49"/>
      <c r="DU73" s="254"/>
      <c r="DV73" s="254"/>
      <c r="DW73" s="254"/>
      <c r="DY73" s="254"/>
    </row>
    <row r="74" spans="1:129" s="25" customFormat="1" ht="15" hidden="1" customHeight="1">
      <c r="C74" s="58"/>
      <c r="D74" s="392"/>
      <c r="E74" s="154"/>
      <c r="F74" s="462"/>
      <c r="G74" s="790"/>
      <c r="H74" s="257"/>
      <c r="I74" s="35"/>
      <c r="J74" s="583"/>
      <c r="K74" s="257"/>
      <c r="L74" s="43"/>
      <c r="M74" s="43"/>
      <c r="N74" s="43"/>
      <c r="O74" s="43"/>
      <c r="P74" s="43"/>
      <c r="Q74" s="43"/>
      <c r="R74" s="43"/>
      <c r="S74" s="43"/>
      <c r="T74" s="43"/>
      <c r="U74" s="43"/>
      <c r="V74" s="44"/>
      <c r="W74" s="23"/>
      <c r="X74" s="44"/>
      <c r="Y74" s="23"/>
      <c r="Z74" s="44"/>
      <c r="AA74" s="23"/>
      <c r="AB74" s="44"/>
      <c r="AC74" s="23"/>
      <c r="AD74" s="44"/>
      <c r="AE74" s="23"/>
      <c r="AF74" s="44"/>
      <c r="AG74" s="23"/>
      <c r="AH74" s="44"/>
      <c r="AI74" s="23"/>
      <c r="AJ74" s="44"/>
      <c r="AK74" s="23"/>
      <c r="AL74" s="44"/>
      <c r="AM74" s="23"/>
      <c r="AN74" s="44"/>
      <c r="AO74" s="23"/>
      <c r="AP74" s="44"/>
      <c r="AQ74" s="23"/>
      <c r="AR74" s="44"/>
      <c r="AS74" s="23"/>
      <c r="AT74" s="44"/>
      <c r="AU74" s="23"/>
      <c r="AV74" s="44"/>
      <c r="AW74" s="23"/>
      <c r="AX74" s="44"/>
      <c r="AY74" s="23"/>
      <c r="AZ74" s="44"/>
      <c r="BA74" s="23"/>
      <c r="BB74" s="44"/>
      <c r="BC74" s="23"/>
      <c r="BD74" s="44"/>
      <c r="BE74" s="23"/>
      <c r="BF74" s="44"/>
      <c r="BG74" s="23"/>
      <c r="BH74" s="44"/>
      <c r="BI74" s="23"/>
      <c r="BJ74" s="44"/>
      <c r="BK74" s="23"/>
      <c r="BL74" s="44"/>
      <c r="BM74" s="23"/>
      <c r="BN74" s="44"/>
      <c r="BO74" s="23"/>
      <c r="BP74" s="44"/>
      <c r="BQ74" s="23"/>
      <c r="BR74" s="44"/>
      <c r="BS74" s="23"/>
      <c r="BT74" s="44"/>
      <c r="BU74" s="23"/>
      <c r="BV74" s="44"/>
      <c r="BW74" s="23"/>
      <c r="BX74" s="44"/>
      <c r="BY74" s="23"/>
      <c r="BZ74" s="44"/>
      <c r="CA74" s="23"/>
      <c r="CB74" s="44"/>
      <c r="CC74" s="23"/>
      <c r="CD74" s="44"/>
      <c r="CE74" s="23"/>
      <c r="CF74" s="44"/>
      <c r="CG74" s="23"/>
      <c r="CH74" s="44"/>
      <c r="CI74" s="23"/>
      <c r="CJ74" s="44"/>
      <c r="CK74" s="23"/>
      <c r="CL74" s="44"/>
      <c r="CM74" s="23"/>
      <c r="CN74" s="44"/>
      <c r="CO74" s="23"/>
      <c r="CP74" s="44"/>
      <c r="CQ74" s="23"/>
      <c r="CR74" s="44"/>
      <c r="CS74" s="23"/>
      <c r="CT74" s="44"/>
      <c r="CU74" s="23"/>
      <c r="CV74" s="44"/>
      <c r="CW74" s="23"/>
      <c r="CX74" s="44"/>
      <c r="CY74" s="23"/>
      <c r="CZ74" s="44"/>
      <c r="DA74" s="23"/>
      <c r="DB74" s="44"/>
      <c r="DC74" s="23"/>
      <c r="DD74" s="44"/>
      <c r="DE74" s="23"/>
      <c r="DF74" s="44"/>
      <c r="DG74" s="23"/>
      <c r="DH74" s="44"/>
      <c r="DI74" s="23"/>
      <c r="DJ74" s="44"/>
      <c r="DK74" s="23"/>
      <c r="DL74" s="44"/>
      <c r="DM74" s="23"/>
      <c r="DN74" s="44"/>
      <c r="DO74" s="23"/>
      <c r="DP74" s="44"/>
      <c r="DQ74" s="23"/>
      <c r="DR74" s="44"/>
      <c r="DS74" s="23"/>
      <c r="DT74" s="44"/>
      <c r="DU74" s="11"/>
      <c r="DV74" s="11"/>
      <c r="DW74" s="11"/>
      <c r="DY74" s="11"/>
    </row>
    <row r="75" spans="1:129" s="484" customFormat="1" ht="33.75" hidden="1" customHeight="1">
      <c r="A75" s="591" t="s">
        <v>301</v>
      </c>
      <c r="B75" s="591" t="s">
        <v>1601</v>
      </c>
      <c r="C75" s="592" t="s">
        <v>1699</v>
      </c>
      <c r="D75" s="593" t="s">
        <v>39</v>
      </c>
      <c r="E75" s="591" t="s">
        <v>1665</v>
      </c>
      <c r="F75" s="594" t="s">
        <v>14</v>
      </c>
      <c r="G75" s="591"/>
      <c r="H75" s="595" t="s">
        <v>1611</v>
      </c>
      <c r="I75" s="594" t="s">
        <v>1612</v>
      </c>
      <c r="J75" s="595" t="s">
        <v>299</v>
      </c>
      <c r="K75" s="594" t="s">
        <v>298</v>
      </c>
      <c r="L75" s="591" t="s">
        <v>1353</v>
      </c>
      <c r="M75" s="591" t="s">
        <v>1551</v>
      </c>
      <c r="N75" s="591" t="s">
        <v>1552</v>
      </c>
      <c r="O75" s="591" t="s">
        <v>1760</v>
      </c>
      <c r="P75" s="591" t="s">
        <v>1761</v>
      </c>
      <c r="Q75" s="591" t="s">
        <v>2276</v>
      </c>
      <c r="R75" s="591" t="s">
        <v>2277</v>
      </c>
      <c r="S75" s="1115" t="s">
        <v>876</v>
      </c>
      <c r="T75" s="1115"/>
      <c r="U75" s="861"/>
      <c r="V75" s="591"/>
      <c r="W75" s="861"/>
      <c r="X75" s="591"/>
      <c r="Y75" s="861"/>
      <c r="Z75" s="591"/>
      <c r="AA75" s="861"/>
      <c r="AB75" s="591"/>
      <c r="AC75" s="861"/>
      <c r="AD75" s="591"/>
      <c r="AE75" s="861"/>
      <c r="AF75" s="591"/>
      <c r="AG75" s="861"/>
      <c r="AH75" s="591"/>
      <c r="AI75" s="861"/>
      <c r="AJ75" s="591"/>
      <c r="AK75" s="861"/>
      <c r="AL75" s="591"/>
      <c r="AM75" s="861"/>
      <c r="AN75" s="591"/>
      <c r="AO75" s="861"/>
      <c r="AP75" s="591"/>
      <c r="AQ75" s="861"/>
      <c r="AR75" s="591"/>
      <c r="AS75" s="861"/>
      <c r="AT75" s="591"/>
      <c r="AU75" s="861"/>
      <c r="AV75" s="591"/>
      <c r="AW75" s="861"/>
      <c r="AX75" s="591"/>
      <c r="AY75" s="861"/>
      <c r="AZ75" s="591"/>
      <c r="BA75" s="861"/>
      <c r="BB75" s="591"/>
      <c r="BC75" s="861"/>
      <c r="BD75" s="591"/>
      <c r="BE75" s="861"/>
      <c r="BF75" s="591"/>
      <c r="BG75" s="861"/>
      <c r="BH75" s="591"/>
      <c r="BI75" s="861"/>
      <c r="BJ75" s="591"/>
      <c r="BK75" s="861"/>
      <c r="BL75" s="591"/>
      <c r="BM75" s="861"/>
      <c r="BN75" s="591"/>
      <c r="BO75" s="861"/>
      <c r="BP75" s="591"/>
      <c r="BQ75" s="861"/>
      <c r="BR75" s="591"/>
      <c r="BS75" s="861"/>
      <c r="BT75" s="591"/>
      <c r="BU75" s="861"/>
      <c r="BV75" s="591"/>
      <c r="BW75" s="861"/>
      <c r="BX75" s="591"/>
      <c r="BY75" s="861"/>
      <c r="BZ75" s="591"/>
      <c r="CA75" s="861"/>
      <c r="CB75" s="591"/>
      <c r="CC75" s="861"/>
      <c r="CD75" s="591"/>
      <c r="CE75" s="861"/>
      <c r="CF75" s="591"/>
      <c r="CG75" s="861"/>
      <c r="CH75" s="591"/>
      <c r="CI75" s="861"/>
      <c r="CJ75" s="591"/>
      <c r="CK75" s="861"/>
      <c r="CL75" s="591"/>
      <c r="CM75" s="861"/>
      <c r="CN75" s="591"/>
      <c r="CO75" s="861"/>
      <c r="CP75" s="591"/>
      <c r="CQ75" s="861"/>
      <c r="CR75" s="591"/>
      <c r="CS75" s="861"/>
      <c r="CT75" s="591"/>
      <c r="CU75" s="861"/>
      <c r="CV75" s="591"/>
      <c r="CW75" s="861"/>
      <c r="CX75" s="591"/>
      <c r="CY75" s="861"/>
      <c r="CZ75" s="591"/>
      <c r="DA75" s="861"/>
      <c r="DB75" s="591"/>
      <c r="DC75" s="861"/>
      <c r="DD75" s="591"/>
      <c r="DE75" s="861"/>
      <c r="DF75" s="591"/>
      <c r="DG75" s="861"/>
      <c r="DH75" s="591"/>
      <c r="DI75" s="861"/>
      <c r="DJ75" s="591"/>
      <c r="DK75" s="861"/>
      <c r="DL75" s="591"/>
      <c r="DM75" s="861"/>
      <c r="DN75" s="591"/>
      <c r="DO75" s="861"/>
      <c r="DP75" s="591"/>
      <c r="DQ75" s="861"/>
      <c r="DR75" s="591"/>
      <c r="DS75" s="861"/>
      <c r="DT75" s="591"/>
      <c r="DU75" s="473" t="s">
        <v>876</v>
      </c>
      <c r="DV75" s="474"/>
      <c r="DW75" s="473" t="s">
        <v>877</v>
      </c>
      <c r="DX75" s="173"/>
      <c r="DY75" s="473" t="s">
        <v>1668</v>
      </c>
    </row>
    <row r="76" spans="1:129" s="245" customFormat="1" ht="21" hidden="1" customHeight="1">
      <c r="A76" s="30"/>
      <c r="B76" s="30"/>
      <c r="C76" s="38" t="s">
        <v>32</v>
      </c>
      <c r="D76" s="556" t="s">
        <v>280</v>
      </c>
      <c r="E76" s="477">
        <v>9944</v>
      </c>
      <c r="F76" s="457">
        <v>38651</v>
      </c>
      <c r="G76" s="788">
        <v>118</v>
      </c>
      <c r="H76" s="319" t="s">
        <v>2321</v>
      </c>
      <c r="I76" s="27">
        <v>35828</v>
      </c>
      <c r="J76" s="430" t="s">
        <v>743</v>
      </c>
      <c r="K76" s="287" t="s">
        <v>742</v>
      </c>
      <c r="L76" s="16">
        <v>79</v>
      </c>
      <c r="M76" s="16">
        <v>10</v>
      </c>
      <c r="N76" s="16">
        <v>89</v>
      </c>
      <c r="O76" s="16">
        <v>16</v>
      </c>
      <c r="P76" s="16">
        <v>105</v>
      </c>
      <c r="Q76" s="767">
        <v>13</v>
      </c>
      <c r="R76" s="767">
        <v>118</v>
      </c>
      <c r="S76" s="1114">
        <v>0</v>
      </c>
      <c r="T76" s="1114">
        <v>118</v>
      </c>
      <c r="U76" s="16"/>
      <c r="V76" s="776"/>
      <c r="W76" s="16"/>
      <c r="X76" s="776"/>
      <c r="Y76" s="16"/>
      <c r="Z76" s="776"/>
      <c r="AA76" s="16"/>
      <c r="AB76" s="776"/>
      <c r="AC76" s="16"/>
      <c r="AD76" s="776"/>
      <c r="AE76" s="16"/>
      <c r="AF76" s="776"/>
      <c r="AG76" s="16"/>
      <c r="AH76" s="776"/>
      <c r="AI76" s="16"/>
      <c r="AJ76" s="776"/>
      <c r="AK76" s="16"/>
      <c r="AL76" s="776"/>
      <c r="AM76" s="16"/>
      <c r="AN76" s="777"/>
      <c r="AO76" s="16"/>
      <c r="AP76" s="777"/>
      <c r="AQ76" s="16"/>
      <c r="AR76" s="777"/>
      <c r="AS76" s="16"/>
      <c r="AT76" s="777"/>
      <c r="AU76" s="16"/>
      <c r="AV76" s="777"/>
      <c r="AW76" s="16"/>
      <c r="AX76" s="777"/>
      <c r="AY76" s="16"/>
      <c r="AZ76" s="777"/>
      <c r="BA76" s="16"/>
      <c r="BB76" s="777"/>
      <c r="BC76" s="16"/>
      <c r="BD76" s="777"/>
      <c r="BE76" s="16"/>
      <c r="BF76" s="777"/>
      <c r="BG76" s="16"/>
      <c r="BH76" s="777"/>
      <c r="BI76" s="16"/>
      <c r="BJ76" s="777"/>
      <c r="BK76" s="16"/>
      <c r="BL76" s="777"/>
      <c r="BM76" s="21">
        <f t="shared" ref="BM76" si="15">COUNT(V76,X76,Z76,AB76,AD76,AF76,AH76,AJ76,AL76)</f>
        <v>0</v>
      </c>
      <c r="BN76" s="25"/>
      <c r="BO76" s="16">
        <f t="shared" ref="BO76" si="16">COUNT(AN76,AP76,AR76,AT76,AV76,AX76,AZ76,BB76,BD76,BF76,BH76,BJ76,BL76)</f>
        <v>0</v>
      </c>
      <c r="BP76" s="23"/>
      <c r="BQ76" s="16">
        <f t="shared" ref="BQ76" si="17">SUM(BM76,BO76)</f>
        <v>0</v>
      </c>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c r="DB76"/>
    </row>
    <row r="77" spans="1:129" s="25" customFormat="1" ht="15.75" hidden="1" customHeight="1">
      <c r="C77" s="58"/>
      <c r="D77" s="156"/>
      <c r="E77" s="184"/>
      <c r="F77" s="475"/>
      <c r="G77" s="184"/>
      <c r="H77" s="198"/>
      <c r="I77" s="234"/>
      <c r="K77" s="198"/>
      <c r="U77" s="23"/>
      <c r="W77" s="23"/>
      <c r="Y77" s="23"/>
      <c r="AA77" s="23"/>
      <c r="AC77" s="23"/>
      <c r="AE77" s="23"/>
      <c r="AG77" s="23"/>
      <c r="AI77" s="23"/>
      <c r="AK77" s="23"/>
      <c r="AM77" s="23"/>
      <c r="AO77" s="23"/>
      <c r="AQ77" s="23"/>
      <c r="AR77" s="44"/>
      <c r="AS77" s="23"/>
      <c r="AU77" s="23"/>
      <c r="AW77" s="23"/>
      <c r="AY77" s="23"/>
      <c r="BA77" s="23"/>
      <c r="BC77" s="23"/>
      <c r="BE77" s="23"/>
      <c r="BG77" s="23"/>
      <c r="BI77" s="23"/>
      <c r="BK77" s="23"/>
      <c r="BL77" s="60"/>
      <c r="BM77" s="11"/>
      <c r="BO77" s="23"/>
      <c r="BP77" s="23"/>
      <c r="BQ77" s="23"/>
    </row>
    <row r="78" spans="1:129" s="25" customFormat="1" ht="15.75" hidden="1" customHeight="1">
      <c r="C78" s="58"/>
      <c r="D78" s="156"/>
      <c r="E78" s="184"/>
      <c r="F78" s="475"/>
      <c r="G78" s="184"/>
      <c r="H78" s="198"/>
      <c r="I78" s="234"/>
      <c r="K78" s="198"/>
      <c r="U78" s="23"/>
      <c r="W78" s="23"/>
      <c r="Y78" s="23"/>
      <c r="AA78" s="23"/>
      <c r="AC78" s="23"/>
      <c r="AE78" s="23"/>
      <c r="AG78" s="23"/>
      <c r="AI78" s="23"/>
      <c r="AK78" s="23"/>
      <c r="AM78" s="23"/>
      <c r="AO78" s="23"/>
      <c r="AQ78" s="23"/>
      <c r="AR78" s="44"/>
      <c r="AS78" s="23"/>
      <c r="AU78" s="23"/>
      <c r="AW78" s="23"/>
      <c r="AY78" s="23"/>
      <c r="BA78" s="23"/>
      <c r="BC78" s="23"/>
      <c r="BE78" s="23"/>
      <c r="BG78" s="23"/>
      <c r="BI78" s="23"/>
      <c r="BK78" s="23"/>
      <c r="BL78" s="60"/>
      <c r="BM78" s="11"/>
      <c r="BO78" s="23"/>
      <c r="BP78" s="23"/>
      <c r="BQ78" s="23"/>
    </row>
    <row r="79" spans="1:129" s="50" customFormat="1" ht="54" hidden="1" customHeight="1">
      <c r="C79" s="49"/>
      <c r="D79" s="49" t="s">
        <v>2483</v>
      </c>
      <c r="E79" s="191"/>
      <c r="F79" s="465"/>
      <c r="G79" s="191"/>
      <c r="H79" s="257"/>
      <c r="I79" s="35"/>
      <c r="J79" s="3"/>
      <c r="K79" s="257"/>
      <c r="U79" s="49"/>
      <c r="W79" s="49"/>
      <c r="Y79" s="49"/>
      <c r="AA79" s="49"/>
      <c r="AC79" s="49"/>
      <c r="AE79" s="49"/>
      <c r="AG79" s="49"/>
      <c r="AI79" s="49"/>
      <c r="AK79" s="49"/>
      <c r="AM79" s="49"/>
      <c r="AO79" s="49"/>
      <c r="AQ79" s="49"/>
      <c r="AS79" s="49"/>
      <c r="AU79" s="49"/>
      <c r="AW79" s="49"/>
      <c r="AY79" s="49"/>
      <c r="BA79" s="49"/>
      <c r="BC79" s="49"/>
      <c r="BE79" s="49"/>
      <c r="BG79" s="49"/>
      <c r="BI79" s="49"/>
      <c r="BK79" s="49"/>
      <c r="CH79" s="254"/>
      <c r="CI79" s="254"/>
      <c r="CJ79" s="254"/>
      <c r="CL79" s="254"/>
    </row>
    <row r="80" spans="1:129" s="25" customFormat="1" ht="15.75" hidden="1" customHeight="1">
      <c r="C80" s="58"/>
      <c r="D80" s="156"/>
      <c r="E80" s="184"/>
      <c r="F80" s="475"/>
      <c r="G80" s="184"/>
      <c r="H80" s="198"/>
      <c r="I80" s="234"/>
      <c r="K80" s="198"/>
      <c r="U80" s="23"/>
      <c r="W80" s="23"/>
      <c r="Y80" s="23"/>
      <c r="AA80" s="23"/>
      <c r="AC80" s="23"/>
      <c r="AE80" s="23"/>
      <c r="AG80" s="23"/>
      <c r="AI80" s="23"/>
      <c r="AK80" s="23"/>
      <c r="AM80" s="23"/>
      <c r="AO80" s="23"/>
      <c r="AQ80" s="23"/>
      <c r="AR80" s="44"/>
      <c r="AS80" s="23"/>
      <c r="AU80" s="23"/>
      <c r="AW80" s="23"/>
      <c r="AY80" s="23"/>
      <c r="BA80" s="23"/>
      <c r="BC80" s="23"/>
      <c r="BE80" s="23"/>
      <c r="BG80" s="23"/>
      <c r="BI80" s="23"/>
      <c r="BK80" s="23"/>
      <c r="BL80" s="60"/>
      <c r="BM80" s="11"/>
      <c r="BO80" s="23"/>
      <c r="BP80" s="23"/>
      <c r="BQ80" s="23"/>
    </row>
    <row r="81" spans="1:106" s="484" customFormat="1" ht="33.75" hidden="1" customHeight="1">
      <c r="A81" s="593" t="s">
        <v>301</v>
      </c>
      <c r="B81" s="593" t="s">
        <v>1601</v>
      </c>
      <c r="C81" s="504" t="s">
        <v>12</v>
      </c>
      <c r="D81" s="593" t="s">
        <v>39</v>
      </c>
      <c r="E81" s="591" t="s">
        <v>1665</v>
      </c>
      <c r="F81" s="594" t="s">
        <v>14</v>
      </c>
      <c r="G81" s="591"/>
      <c r="H81" s="594" t="s">
        <v>1611</v>
      </c>
      <c r="I81" s="594" t="s">
        <v>1612</v>
      </c>
      <c r="J81" s="591" t="s">
        <v>299</v>
      </c>
      <c r="K81" s="594" t="s">
        <v>298</v>
      </c>
      <c r="L81" s="591" t="s">
        <v>1353</v>
      </c>
      <c r="M81" s="591" t="s">
        <v>1551</v>
      </c>
      <c r="N81" s="591" t="s">
        <v>1552</v>
      </c>
      <c r="O81" s="591" t="s">
        <v>1760</v>
      </c>
      <c r="P81" s="591" t="s">
        <v>1761</v>
      </c>
      <c r="Q81" s="812" t="s">
        <v>1668</v>
      </c>
      <c r="R81" s="812"/>
      <c r="S81" s="1115" t="s">
        <v>878</v>
      </c>
      <c r="T81" s="1115"/>
      <c r="U81" s="288">
        <v>5</v>
      </c>
      <c r="V81" s="812"/>
      <c r="W81" s="288">
        <v>12</v>
      </c>
      <c r="X81" s="812"/>
      <c r="Y81" s="288">
        <v>19</v>
      </c>
      <c r="Z81" s="812"/>
      <c r="AA81" s="288">
        <v>26</v>
      </c>
      <c r="AB81" s="812"/>
      <c r="AC81" s="288">
        <v>2</v>
      </c>
      <c r="AD81" s="812"/>
      <c r="AE81" s="288">
        <v>9</v>
      </c>
      <c r="AF81" s="812"/>
      <c r="AG81" s="288">
        <v>16</v>
      </c>
      <c r="AH81" s="812"/>
      <c r="AI81" s="288">
        <v>23</v>
      </c>
      <c r="AJ81" s="812"/>
      <c r="AK81" s="288">
        <v>30</v>
      </c>
      <c r="AL81" s="812"/>
      <c r="AM81" s="288">
        <v>7</v>
      </c>
      <c r="AN81" s="812"/>
      <c r="AO81" s="288">
        <v>14</v>
      </c>
      <c r="AP81" s="812"/>
      <c r="AQ81" s="288">
        <v>21</v>
      </c>
      <c r="AR81" s="812"/>
      <c r="AS81" s="288">
        <v>28</v>
      </c>
      <c r="AT81" s="812"/>
      <c r="AU81" s="288">
        <v>4</v>
      </c>
      <c r="AV81" s="812"/>
      <c r="AW81" s="288">
        <v>11</v>
      </c>
      <c r="AX81" s="812"/>
      <c r="AY81" s="288">
        <v>18</v>
      </c>
      <c r="AZ81" s="812"/>
      <c r="BA81" s="288">
        <v>25</v>
      </c>
      <c r="BB81" s="812"/>
      <c r="BC81" s="288">
        <v>1</v>
      </c>
      <c r="BD81" s="812"/>
      <c r="BE81" s="288">
        <v>8</v>
      </c>
      <c r="BF81" s="812"/>
      <c r="BG81" s="288">
        <v>15</v>
      </c>
      <c r="BH81" s="812"/>
      <c r="BI81" s="288">
        <v>22</v>
      </c>
      <c r="BJ81" s="812"/>
      <c r="BK81" s="288">
        <v>29</v>
      </c>
      <c r="BL81" s="812"/>
      <c r="BM81" s="473" t="s">
        <v>878</v>
      </c>
      <c r="BN81" s="474"/>
      <c r="BO81" s="473" t="s">
        <v>879</v>
      </c>
      <c r="BP81" s="173"/>
      <c r="BQ81" s="473" t="s">
        <v>1668</v>
      </c>
    </row>
    <row r="82" spans="1:106" customFormat="1" ht="21" hidden="1" customHeight="1">
      <c r="A82" s="30"/>
      <c r="B82" s="30"/>
      <c r="C82" s="38" t="s">
        <v>101</v>
      </c>
      <c r="D82" s="556" t="s">
        <v>1098</v>
      </c>
      <c r="E82" s="477">
        <v>6658</v>
      </c>
      <c r="F82" s="459">
        <v>43109</v>
      </c>
      <c r="G82" s="788">
        <v>0</v>
      </c>
      <c r="H82" s="319" t="s">
        <v>1830</v>
      </c>
      <c r="I82" s="27">
        <v>43124</v>
      </c>
      <c r="J82" s="436" t="s">
        <v>1632</v>
      </c>
      <c r="K82" s="287" t="s">
        <v>1099</v>
      </c>
      <c r="L82" s="16">
        <v>0</v>
      </c>
      <c r="M82" s="16">
        <v>0</v>
      </c>
      <c r="N82" s="16">
        <v>0</v>
      </c>
      <c r="O82" s="16">
        <v>0</v>
      </c>
      <c r="P82" s="16">
        <v>0</v>
      </c>
      <c r="Q82" s="767">
        <v>0</v>
      </c>
      <c r="R82" s="767">
        <v>0</v>
      </c>
      <c r="S82" s="1114">
        <v>0</v>
      </c>
      <c r="T82" s="1114">
        <v>0</v>
      </c>
      <c r="U82" s="16"/>
      <c r="V82" s="776"/>
      <c r="W82" s="16"/>
      <c r="X82" s="776"/>
      <c r="Y82" s="16"/>
      <c r="Z82" s="776"/>
      <c r="AA82" s="16"/>
      <c r="AB82" s="776"/>
      <c r="AC82" s="16"/>
      <c r="AD82" s="776"/>
      <c r="AE82" s="16"/>
      <c r="AF82" s="776"/>
      <c r="AG82" s="16"/>
      <c r="AH82" s="776"/>
      <c r="AI82" s="16"/>
      <c r="AJ82" s="776"/>
      <c r="AK82" s="16"/>
      <c r="AL82" s="776"/>
      <c r="AM82" s="16"/>
      <c r="AN82" s="777"/>
      <c r="AO82" s="16"/>
      <c r="AP82" s="777"/>
      <c r="AQ82" s="16"/>
      <c r="AR82" s="777"/>
      <c r="AS82" s="16"/>
      <c r="AT82" s="777"/>
      <c r="AU82" s="16"/>
      <c r="AV82" s="777"/>
      <c r="AW82" s="16"/>
      <c r="AX82" s="777"/>
      <c r="AY82" s="16"/>
      <c r="AZ82" s="777"/>
      <c r="BA82" s="16"/>
      <c r="BB82" s="777"/>
      <c r="BC82" s="16"/>
      <c r="BD82" s="777"/>
      <c r="BE82" s="16"/>
      <c r="BF82" s="777"/>
      <c r="BG82" s="16"/>
      <c r="BH82" s="777"/>
      <c r="BI82" s="16"/>
      <c r="BJ82" s="777"/>
      <c r="BK82" s="16"/>
      <c r="BL82" s="777"/>
      <c r="BM82" s="21">
        <f>COUNT(V82,X82,Z82,AB82,AD82,AF82,AH82,AJ82,AL82)</f>
        <v>0</v>
      </c>
      <c r="BN82" s="25"/>
      <c r="BO82" s="16">
        <f>COUNT(AN82,AP82,AR82,AT82,AV82,AX82,AZ82,BB82,BD82,BF82,BH82,BJ82,BL82)</f>
        <v>0</v>
      </c>
      <c r="BP82" s="23"/>
      <c r="BQ82" s="16">
        <f>SUM(BM82,BO82)</f>
        <v>0</v>
      </c>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row>
    <row r="83" spans="1:106" s="25" customFormat="1" ht="15.75" hidden="1" customHeight="1">
      <c r="C83" s="58"/>
      <c r="D83" s="156"/>
      <c r="E83" s="184"/>
      <c r="F83" s="475"/>
      <c r="G83" s="184"/>
      <c r="H83" s="198"/>
      <c r="I83" s="234"/>
      <c r="K83" s="198"/>
      <c r="U83" s="23"/>
      <c r="W83" s="23"/>
      <c r="Y83" s="23"/>
      <c r="AA83" s="23"/>
      <c r="AC83" s="23"/>
      <c r="AE83" s="23"/>
      <c r="AG83" s="23"/>
      <c r="AI83" s="23"/>
      <c r="AK83" s="23"/>
      <c r="AM83" s="23"/>
      <c r="AO83" s="23"/>
      <c r="AQ83" s="23"/>
      <c r="AR83" s="44"/>
      <c r="AS83" s="23"/>
      <c r="AU83" s="23"/>
      <c r="AW83" s="23"/>
      <c r="AY83" s="23"/>
      <c r="BA83" s="23"/>
      <c r="BC83" s="23"/>
      <c r="BE83" s="23"/>
      <c r="BG83" s="23"/>
      <c r="BI83" s="23"/>
      <c r="BK83" s="23"/>
      <c r="BL83" s="60"/>
      <c r="BM83" s="11"/>
      <c r="BO83" s="23"/>
      <c r="BP83" s="23"/>
      <c r="BQ83" s="23"/>
    </row>
    <row r="84" spans="1:106" s="25" customFormat="1" ht="15.75" hidden="1" customHeight="1">
      <c r="C84" s="58"/>
      <c r="D84" s="156"/>
      <c r="E84" s="184"/>
      <c r="F84" s="475"/>
      <c r="G84" s="184"/>
      <c r="H84" s="198"/>
      <c r="I84" s="234"/>
      <c r="K84" s="198"/>
      <c r="U84" s="23"/>
      <c r="W84" s="23"/>
      <c r="Y84" s="23"/>
      <c r="AA84" s="23"/>
      <c r="AC84" s="23"/>
      <c r="AE84" s="23"/>
      <c r="AG84" s="23"/>
      <c r="AI84" s="23"/>
      <c r="AK84" s="23"/>
      <c r="AM84" s="23"/>
      <c r="AO84" s="23"/>
      <c r="AQ84" s="23"/>
      <c r="AR84" s="44"/>
      <c r="AS84" s="23"/>
      <c r="AU84" s="23"/>
      <c r="AW84" s="23"/>
      <c r="AY84" s="23"/>
      <c r="BA84" s="23"/>
      <c r="BC84" s="23"/>
      <c r="BE84" s="23"/>
      <c r="BG84" s="23"/>
      <c r="BI84" s="23"/>
      <c r="BK84" s="23"/>
      <c r="BL84" s="60"/>
      <c r="BM84" s="11"/>
      <c r="BO84" s="23"/>
      <c r="BP84" s="23"/>
      <c r="BQ84" s="23"/>
    </row>
    <row r="85" spans="1:106" s="25" customFormat="1" ht="15.75" hidden="1" customHeight="1">
      <c r="C85" s="58"/>
      <c r="D85" s="156"/>
      <c r="E85" s="184"/>
      <c r="F85" s="475"/>
      <c r="G85" s="184"/>
      <c r="H85" s="198"/>
      <c r="I85" s="234"/>
      <c r="K85" s="198"/>
      <c r="U85" s="23"/>
      <c r="W85" s="23"/>
      <c r="Y85" s="23"/>
      <c r="AA85" s="23"/>
      <c r="AC85" s="23"/>
      <c r="AE85" s="23"/>
      <c r="AG85" s="23"/>
      <c r="AI85" s="23"/>
      <c r="AK85" s="23"/>
      <c r="AM85" s="23"/>
      <c r="AO85" s="23"/>
      <c r="AQ85" s="23"/>
      <c r="AR85" s="44"/>
      <c r="AS85" s="23"/>
      <c r="AU85" s="23"/>
      <c r="AW85" s="23"/>
      <c r="AY85" s="23"/>
      <c r="BA85" s="23"/>
      <c r="BC85" s="23"/>
      <c r="BE85" s="23"/>
      <c r="BG85" s="23"/>
      <c r="BI85" s="23"/>
      <c r="BK85" s="23"/>
      <c r="BL85" s="60"/>
      <c r="BM85" s="11"/>
      <c r="BO85" s="23"/>
      <c r="BP85" s="23"/>
      <c r="BQ85" s="23"/>
    </row>
    <row r="86" spans="1:106" s="25" customFormat="1" ht="15.75" hidden="1" customHeight="1">
      <c r="C86" s="58"/>
      <c r="D86" s="156"/>
      <c r="E86" s="184"/>
      <c r="F86" s="475"/>
      <c r="G86" s="184"/>
      <c r="H86" s="198"/>
      <c r="I86" s="234"/>
      <c r="K86" s="198"/>
      <c r="U86" s="23"/>
      <c r="W86" s="23"/>
      <c r="Y86" s="23"/>
      <c r="AA86" s="23"/>
      <c r="AC86" s="23"/>
      <c r="AE86" s="23"/>
      <c r="AG86" s="23"/>
      <c r="AI86" s="23"/>
      <c r="AK86" s="23"/>
      <c r="AM86" s="23"/>
      <c r="AO86" s="23"/>
      <c r="AQ86" s="23"/>
      <c r="AR86" s="44"/>
      <c r="AS86" s="23"/>
      <c r="AU86" s="23"/>
      <c r="AW86" s="23"/>
      <c r="AY86" s="23"/>
      <c r="BA86" s="23"/>
      <c r="BC86" s="23"/>
      <c r="BE86" s="23"/>
      <c r="BG86" s="23"/>
      <c r="BI86" s="23"/>
      <c r="BK86" s="23"/>
      <c r="BL86" s="60"/>
      <c r="BM86" s="11"/>
      <c r="BO86" s="23"/>
      <c r="BP86" s="23"/>
      <c r="BQ86" s="23"/>
    </row>
    <row r="87" spans="1:106" s="50" customFormat="1" ht="54" hidden="1" customHeight="1">
      <c r="C87" s="49"/>
      <c r="D87" s="49" t="s">
        <v>2324</v>
      </c>
      <c r="E87" s="191"/>
      <c r="F87" s="465"/>
      <c r="G87" s="191"/>
      <c r="H87" s="257"/>
      <c r="I87" s="35"/>
      <c r="J87" s="3"/>
      <c r="K87" s="257"/>
      <c r="U87" s="49"/>
      <c r="W87" s="49"/>
      <c r="Y87" s="49"/>
      <c r="AA87" s="49"/>
      <c r="AC87" s="49"/>
      <c r="AE87" s="49"/>
      <c r="AG87" s="49"/>
      <c r="AI87" s="49"/>
      <c r="AK87" s="49"/>
      <c r="AM87" s="49"/>
      <c r="AO87" s="49"/>
      <c r="AQ87" s="49"/>
      <c r="AS87" s="49"/>
      <c r="AU87" s="49"/>
      <c r="AW87" s="49"/>
      <c r="AY87" s="49"/>
      <c r="BA87" s="49"/>
      <c r="BC87" s="49"/>
      <c r="BE87" s="49"/>
      <c r="BG87" s="49"/>
      <c r="BI87" s="49"/>
      <c r="BK87" s="49"/>
      <c r="CP87" s="254"/>
      <c r="CQ87" s="254"/>
      <c r="CR87" s="254"/>
    </row>
    <row r="88" spans="1:106" s="25" customFormat="1" ht="15.75" hidden="1" customHeight="1">
      <c r="C88" s="58"/>
      <c r="D88" s="156"/>
      <c r="E88" s="184"/>
      <c r="F88" s="475"/>
      <c r="G88" s="184"/>
      <c r="H88" s="198"/>
      <c r="I88" s="234"/>
      <c r="K88" s="198"/>
      <c r="U88" s="23"/>
      <c r="W88" s="23"/>
      <c r="Y88" s="23"/>
      <c r="AA88" s="23"/>
      <c r="AC88" s="23"/>
      <c r="AE88" s="23"/>
      <c r="AG88" s="23"/>
      <c r="AI88" s="23"/>
      <c r="AK88" s="23"/>
      <c r="AM88" s="23"/>
      <c r="AO88" s="23"/>
      <c r="AQ88" s="23"/>
      <c r="AR88" s="44"/>
      <c r="AS88" s="23"/>
      <c r="AU88" s="23"/>
      <c r="AW88" s="23"/>
      <c r="AY88" s="23"/>
      <c r="BA88" s="23"/>
      <c r="BC88" s="23"/>
      <c r="BE88" s="23"/>
      <c r="BG88" s="23"/>
      <c r="BI88" s="23"/>
      <c r="BK88" s="23"/>
      <c r="BL88" s="60"/>
      <c r="BM88" s="11"/>
      <c r="BO88" s="23"/>
      <c r="BP88" s="23"/>
      <c r="BQ88" s="23"/>
    </row>
    <row r="89" spans="1:106" s="484" customFormat="1" ht="33.75" hidden="1" customHeight="1">
      <c r="A89" s="593" t="s">
        <v>301</v>
      </c>
      <c r="B89" s="593" t="s">
        <v>1601</v>
      </c>
      <c r="C89" s="504" t="s">
        <v>12</v>
      </c>
      <c r="D89" s="593" t="s">
        <v>39</v>
      </c>
      <c r="E89" s="591" t="s">
        <v>1665</v>
      </c>
      <c r="F89" s="594" t="s">
        <v>14</v>
      </c>
      <c r="G89" s="591"/>
      <c r="H89" s="594" t="s">
        <v>1611</v>
      </c>
      <c r="I89" s="594" t="s">
        <v>1612</v>
      </c>
      <c r="J89" s="591" t="s">
        <v>299</v>
      </c>
      <c r="K89" s="594" t="s">
        <v>298</v>
      </c>
      <c r="L89" s="591" t="s">
        <v>1353</v>
      </c>
      <c r="M89" s="591" t="s">
        <v>1551</v>
      </c>
      <c r="N89" s="591" t="s">
        <v>1552</v>
      </c>
      <c r="O89" s="591" t="s">
        <v>1760</v>
      </c>
      <c r="P89" s="591" t="s">
        <v>1761</v>
      </c>
      <c r="Q89" s="812" t="s">
        <v>1668</v>
      </c>
      <c r="R89" s="812"/>
      <c r="S89" s="1115" t="s">
        <v>878</v>
      </c>
      <c r="T89" s="1115"/>
      <c r="U89" s="288">
        <v>5</v>
      </c>
      <c r="V89" s="812"/>
      <c r="W89" s="288">
        <v>12</v>
      </c>
      <c r="X89" s="812"/>
      <c r="Y89" s="288">
        <v>19</v>
      </c>
      <c r="Z89" s="812"/>
      <c r="AA89" s="288">
        <v>26</v>
      </c>
      <c r="AB89" s="812"/>
      <c r="AC89" s="288">
        <v>2</v>
      </c>
      <c r="AD89" s="812"/>
      <c r="AE89" s="288">
        <v>9</v>
      </c>
      <c r="AF89" s="812"/>
      <c r="AG89" s="288">
        <v>16</v>
      </c>
      <c r="AH89" s="812"/>
      <c r="AI89" s="288">
        <v>23</v>
      </c>
      <c r="AJ89" s="812"/>
      <c r="AK89" s="288">
        <v>30</v>
      </c>
      <c r="AL89" s="812"/>
      <c r="AM89" s="288">
        <v>7</v>
      </c>
      <c r="AN89" s="812"/>
      <c r="AO89" s="288">
        <v>14</v>
      </c>
      <c r="AP89" s="812"/>
      <c r="AQ89" s="288">
        <v>21</v>
      </c>
      <c r="AR89" s="812"/>
      <c r="AS89" s="288">
        <v>28</v>
      </c>
      <c r="AT89" s="812"/>
      <c r="AU89" s="288">
        <v>4</v>
      </c>
      <c r="AV89" s="812"/>
      <c r="AW89" s="288">
        <v>11</v>
      </c>
      <c r="AX89" s="812"/>
      <c r="AY89" s="288">
        <v>18</v>
      </c>
      <c r="AZ89" s="812"/>
      <c r="BA89" s="288">
        <v>25</v>
      </c>
      <c r="BB89" s="812"/>
      <c r="BC89" s="288">
        <v>1</v>
      </c>
      <c r="BD89" s="812"/>
      <c r="BE89" s="288">
        <v>8</v>
      </c>
      <c r="BF89" s="812"/>
      <c r="BG89" s="288">
        <v>15</v>
      </c>
      <c r="BH89" s="812"/>
      <c r="BI89" s="288">
        <v>22</v>
      </c>
      <c r="BJ89" s="812"/>
      <c r="BK89" s="288">
        <v>29</v>
      </c>
      <c r="BL89" s="812"/>
      <c r="BM89" s="473" t="s">
        <v>878</v>
      </c>
      <c r="BN89" s="474"/>
      <c r="BO89" s="473" t="s">
        <v>879</v>
      </c>
      <c r="BP89" s="173"/>
      <c r="BQ89" s="473" t="s">
        <v>1668</v>
      </c>
    </row>
    <row r="90" spans="1:106" customFormat="1" ht="21" hidden="1" customHeight="1">
      <c r="A90" s="30"/>
      <c r="B90" s="30"/>
      <c r="C90" s="38" t="s">
        <v>27</v>
      </c>
      <c r="D90" s="556" t="s">
        <v>235</v>
      </c>
      <c r="E90" s="477">
        <v>532</v>
      </c>
      <c r="F90" s="457">
        <v>39086</v>
      </c>
      <c r="G90" s="788"/>
      <c r="H90" s="319" t="s">
        <v>256</v>
      </c>
      <c r="I90" s="27">
        <v>10227</v>
      </c>
      <c r="J90" s="590" t="s">
        <v>708</v>
      </c>
      <c r="K90" s="287" t="s">
        <v>707</v>
      </c>
      <c r="L90" s="16">
        <v>218</v>
      </c>
      <c r="M90" s="16">
        <v>0</v>
      </c>
      <c r="N90" s="16">
        <v>218</v>
      </c>
      <c r="O90" s="16">
        <v>0</v>
      </c>
      <c r="P90" s="16">
        <v>218</v>
      </c>
      <c r="Q90" s="767">
        <v>0</v>
      </c>
      <c r="R90" s="767">
        <v>0</v>
      </c>
      <c r="S90" s="1114">
        <v>0</v>
      </c>
      <c r="T90" s="1114"/>
      <c r="U90" s="16"/>
      <c r="V90" s="776"/>
      <c r="W90" s="16"/>
      <c r="X90" s="776"/>
      <c r="Y90" s="16"/>
      <c r="Z90" s="776"/>
      <c r="AA90" s="16"/>
      <c r="AB90" s="776"/>
      <c r="AC90" s="16"/>
      <c r="AD90" s="776"/>
      <c r="AE90" s="16"/>
      <c r="AF90" s="776"/>
      <c r="AG90" s="16"/>
      <c r="AH90" s="776"/>
      <c r="AI90" s="16"/>
      <c r="AJ90" s="776"/>
      <c r="AK90" s="16"/>
      <c r="AL90" s="776"/>
      <c r="AM90" s="16"/>
      <c r="AN90" s="777"/>
      <c r="AO90" s="16"/>
      <c r="AP90" s="777"/>
      <c r="AQ90" s="16"/>
      <c r="AR90" s="777"/>
      <c r="AS90" s="16"/>
      <c r="AT90" s="777"/>
      <c r="AU90" s="16"/>
      <c r="AV90" s="777"/>
      <c r="AW90" s="16"/>
      <c r="AX90" s="777"/>
      <c r="AY90" s="16"/>
      <c r="AZ90" s="777"/>
      <c r="BA90" s="16"/>
      <c r="BB90" s="777"/>
      <c r="BC90" s="16"/>
      <c r="BD90" s="777"/>
      <c r="BE90" s="16"/>
      <c r="BF90" s="777"/>
      <c r="BG90" s="16"/>
      <c r="BH90" s="777"/>
      <c r="BI90" s="16"/>
      <c r="BJ90" s="777"/>
      <c r="BK90" s="16"/>
      <c r="BL90" s="777"/>
      <c r="BM90" s="21">
        <f t="shared" ref="BM90:BM107" si="18">COUNT(U90:AK90)</f>
        <v>0</v>
      </c>
      <c r="BN90" s="25"/>
      <c r="BO90" s="16">
        <f t="shared" ref="BO90:BO107" si="19">COUNT(AM90:BK90)</f>
        <v>0</v>
      </c>
      <c r="BP90" s="23"/>
      <c r="BQ90" s="16">
        <f t="shared" ref="BQ90:BQ107" si="20">SUM(BM90,BO90)</f>
        <v>0</v>
      </c>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45"/>
      <c r="DB90" s="245"/>
    </row>
    <row r="91" spans="1:106" customFormat="1" ht="21" hidden="1" customHeight="1">
      <c r="A91" s="40"/>
      <c r="B91" s="40"/>
      <c r="C91" s="38" t="s">
        <v>74</v>
      </c>
      <c r="D91" s="556" t="s">
        <v>162</v>
      </c>
      <c r="E91" s="477">
        <v>228</v>
      </c>
      <c r="F91" s="457">
        <v>30317</v>
      </c>
      <c r="G91" s="788"/>
      <c r="H91" s="319" t="s">
        <v>254</v>
      </c>
      <c r="I91" s="27">
        <v>23067</v>
      </c>
      <c r="J91" s="431" t="s">
        <v>492</v>
      </c>
      <c r="K91" s="287" t="s">
        <v>491</v>
      </c>
      <c r="L91" s="16">
        <v>6</v>
      </c>
      <c r="M91" s="16">
        <v>0</v>
      </c>
      <c r="N91" s="16">
        <v>6</v>
      </c>
      <c r="O91" s="16">
        <v>0</v>
      </c>
      <c r="P91" s="16">
        <v>6</v>
      </c>
      <c r="Q91" s="767">
        <v>0</v>
      </c>
      <c r="R91" s="767">
        <v>0</v>
      </c>
      <c r="S91" s="1114">
        <v>0</v>
      </c>
      <c r="T91" s="1114"/>
      <c r="U91" s="15"/>
      <c r="V91" s="769"/>
      <c r="W91" s="15"/>
      <c r="X91" s="769"/>
      <c r="Y91" s="15"/>
      <c r="Z91" s="769"/>
      <c r="AA91" s="15"/>
      <c r="AB91" s="769"/>
      <c r="AC91" s="15"/>
      <c r="AD91" s="769"/>
      <c r="AE91" s="15"/>
      <c r="AF91" s="769"/>
      <c r="AG91" s="15"/>
      <c r="AH91" s="769"/>
      <c r="AI91" s="15"/>
      <c r="AJ91" s="769"/>
      <c r="AK91" s="15"/>
      <c r="AL91" s="769"/>
      <c r="AM91" s="15"/>
      <c r="AN91" s="770"/>
      <c r="AO91" s="15"/>
      <c r="AP91" s="770"/>
      <c r="AQ91" s="15"/>
      <c r="AR91" s="770"/>
      <c r="AS91" s="15"/>
      <c r="AT91" s="770"/>
      <c r="AU91" s="15"/>
      <c r="AV91" s="770"/>
      <c r="AW91" s="15"/>
      <c r="AX91" s="770"/>
      <c r="AY91" s="15"/>
      <c r="AZ91" s="770"/>
      <c r="BA91" s="15"/>
      <c r="BB91" s="770"/>
      <c r="BC91" s="15"/>
      <c r="BD91" s="770"/>
      <c r="BE91" s="15"/>
      <c r="BF91" s="770"/>
      <c r="BG91" s="15"/>
      <c r="BH91" s="770"/>
      <c r="BI91" s="15"/>
      <c r="BJ91" s="770"/>
      <c r="BK91" s="15"/>
      <c r="BL91" s="770"/>
      <c r="BM91" s="21">
        <f t="shared" si="18"/>
        <v>0</v>
      </c>
      <c r="BN91" s="25"/>
      <c r="BO91" s="16">
        <f t="shared" si="19"/>
        <v>0</v>
      </c>
      <c r="BP91" s="23"/>
      <c r="BQ91" s="16">
        <f t="shared" si="20"/>
        <v>0</v>
      </c>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44"/>
      <c r="CZ91" s="244"/>
    </row>
    <row r="92" spans="1:106" customFormat="1" ht="21" hidden="1" customHeight="1">
      <c r="A92" s="30"/>
      <c r="B92" s="30"/>
      <c r="C92" s="38" t="s">
        <v>34</v>
      </c>
      <c r="D92" s="556" t="s">
        <v>60</v>
      </c>
      <c r="E92" s="477">
        <v>75</v>
      </c>
      <c r="F92" s="458">
        <v>40896</v>
      </c>
      <c r="G92" s="788"/>
      <c r="H92" s="319" t="s">
        <v>258</v>
      </c>
      <c r="I92" s="27">
        <v>36482</v>
      </c>
      <c r="J92" s="430" t="s">
        <v>370</v>
      </c>
      <c r="K92" s="287" t="s">
        <v>369</v>
      </c>
      <c r="L92" s="16">
        <v>101</v>
      </c>
      <c r="M92" s="16">
        <v>0</v>
      </c>
      <c r="N92" s="16">
        <v>101</v>
      </c>
      <c r="O92" s="16">
        <v>0</v>
      </c>
      <c r="P92" s="16">
        <v>101</v>
      </c>
      <c r="Q92" s="767">
        <v>0</v>
      </c>
      <c r="R92" s="767">
        <v>0</v>
      </c>
      <c r="S92" s="1114">
        <v>0</v>
      </c>
      <c r="T92" s="1114"/>
      <c r="U92" s="16"/>
      <c r="V92" s="776"/>
      <c r="W92" s="16"/>
      <c r="X92" s="776"/>
      <c r="Y92" s="16"/>
      <c r="Z92" s="776"/>
      <c r="AA92" s="16"/>
      <c r="AB92" s="776"/>
      <c r="AC92" s="16"/>
      <c r="AD92" s="776"/>
      <c r="AE92" s="16"/>
      <c r="AF92" s="776"/>
      <c r="AG92" s="16"/>
      <c r="AH92" s="776"/>
      <c r="AI92" s="16"/>
      <c r="AJ92" s="776"/>
      <c r="AK92" s="16"/>
      <c r="AL92" s="776"/>
      <c r="AM92" s="16"/>
      <c r="AN92" s="777"/>
      <c r="AO92" s="16"/>
      <c r="AP92" s="777"/>
      <c r="AQ92" s="16"/>
      <c r="AR92" s="777"/>
      <c r="AS92" s="16"/>
      <c r="AT92" s="777"/>
      <c r="AU92" s="16"/>
      <c r="AV92" s="777"/>
      <c r="AW92" s="16"/>
      <c r="AX92" s="777"/>
      <c r="AY92" s="16"/>
      <c r="AZ92" s="777"/>
      <c r="BA92" s="16"/>
      <c r="BB92" s="777"/>
      <c r="BC92" s="16"/>
      <c r="BD92" s="777"/>
      <c r="BE92" s="16"/>
      <c r="BF92" s="777"/>
      <c r="BG92" s="16"/>
      <c r="BH92" s="777"/>
      <c r="BI92" s="16"/>
      <c r="BJ92" s="777"/>
      <c r="BK92" s="16"/>
      <c r="BL92" s="777"/>
      <c r="BM92" s="21">
        <f t="shared" si="18"/>
        <v>0</v>
      </c>
      <c r="BN92" s="25"/>
      <c r="BO92" s="16">
        <f t="shared" si="19"/>
        <v>0</v>
      </c>
      <c r="BP92" s="23"/>
      <c r="BQ92" s="16">
        <f t="shared" si="20"/>
        <v>0</v>
      </c>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45"/>
      <c r="DB92" s="245"/>
    </row>
    <row r="93" spans="1:106" customFormat="1" ht="21" hidden="1" customHeight="1">
      <c r="A93" s="40"/>
      <c r="B93" s="40"/>
      <c r="C93" s="38" t="s">
        <v>64</v>
      </c>
      <c r="D93" s="556" t="s">
        <v>942</v>
      </c>
      <c r="E93" s="477">
        <v>8603</v>
      </c>
      <c r="F93" s="459">
        <v>38309</v>
      </c>
      <c r="G93" s="788"/>
      <c r="H93" s="319" t="s">
        <v>923</v>
      </c>
      <c r="I93" s="27">
        <v>29881</v>
      </c>
      <c r="J93" s="436" t="s">
        <v>941</v>
      </c>
      <c r="K93" s="287" t="s">
        <v>940</v>
      </c>
      <c r="L93" s="16">
        <v>17</v>
      </c>
      <c r="M93" s="16">
        <v>0</v>
      </c>
      <c r="N93" s="16">
        <v>17</v>
      </c>
      <c r="O93" s="16">
        <v>0</v>
      </c>
      <c r="P93" s="16">
        <v>17</v>
      </c>
      <c r="Q93" s="767">
        <v>0</v>
      </c>
      <c r="R93" s="767">
        <v>0</v>
      </c>
      <c r="S93" s="1114">
        <v>0</v>
      </c>
      <c r="T93" s="1114"/>
      <c r="U93" s="15"/>
      <c r="V93" s="769"/>
      <c r="W93" s="15"/>
      <c r="X93" s="769"/>
      <c r="Y93" s="15"/>
      <c r="Z93" s="769"/>
      <c r="AA93" s="15"/>
      <c r="AB93" s="769"/>
      <c r="AC93" s="15"/>
      <c r="AD93" s="769"/>
      <c r="AE93" s="15"/>
      <c r="AF93" s="769"/>
      <c r="AG93" s="15"/>
      <c r="AH93" s="769"/>
      <c r="AI93" s="15"/>
      <c r="AJ93" s="769"/>
      <c r="AK93" s="15"/>
      <c r="AL93" s="769"/>
      <c r="AM93" s="15"/>
      <c r="AN93" s="770"/>
      <c r="AO93" s="15"/>
      <c r="AP93" s="770"/>
      <c r="AQ93" s="15"/>
      <c r="AR93" s="770"/>
      <c r="AS93" s="15"/>
      <c r="AT93" s="770"/>
      <c r="AU93" s="15"/>
      <c r="AV93" s="770"/>
      <c r="AW93" s="15"/>
      <c r="AX93" s="770"/>
      <c r="AY93" s="15"/>
      <c r="AZ93" s="770"/>
      <c r="BA93" s="15"/>
      <c r="BB93" s="770"/>
      <c r="BC93" s="15"/>
      <c r="BD93" s="770"/>
      <c r="BE93" s="15"/>
      <c r="BF93" s="770"/>
      <c r="BG93" s="15"/>
      <c r="BH93" s="770"/>
      <c r="BI93" s="15"/>
      <c r="BJ93" s="770"/>
      <c r="BK93" s="15"/>
      <c r="BL93" s="770"/>
      <c r="BM93" s="21">
        <f t="shared" si="18"/>
        <v>0</v>
      </c>
      <c r="BN93" s="25"/>
      <c r="BO93" s="16">
        <f t="shared" si="19"/>
        <v>0</v>
      </c>
      <c r="BP93" s="23"/>
      <c r="BQ93" s="16">
        <f t="shared" si="20"/>
        <v>0</v>
      </c>
      <c r="BR93" s="245"/>
      <c r="BS93" s="24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row>
    <row r="94" spans="1:106" customFormat="1" ht="21" hidden="1" customHeight="1">
      <c r="A94" s="40"/>
      <c r="B94" s="40"/>
      <c r="C94" s="38" t="s">
        <v>70</v>
      </c>
      <c r="D94" s="34" t="s">
        <v>1075</v>
      </c>
      <c r="E94" s="477">
        <v>11413</v>
      </c>
      <c r="F94" s="459">
        <v>43564</v>
      </c>
      <c r="G94" s="788"/>
      <c r="H94" s="319" t="s">
        <v>923</v>
      </c>
      <c r="I94" s="27">
        <v>43607</v>
      </c>
      <c r="J94" s="436" t="s">
        <v>1077</v>
      </c>
      <c r="K94" s="287" t="s">
        <v>1076</v>
      </c>
      <c r="L94" s="16">
        <v>10</v>
      </c>
      <c r="M94" s="16">
        <v>0</v>
      </c>
      <c r="N94" s="16">
        <v>10</v>
      </c>
      <c r="O94" s="16">
        <v>0</v>
      </c>
      <c r="P94" s="16">
        <v>10</v>
      </c>
      <c r="Q94" s="767">
        <v>0</v>
      </c>
      <c r="R94" s="767">
        <v>0</v>
      </c>
      <c r="S94" s="1114">
        <v>0</v>
      </c>
      <c r="T94" s="1114"/>
      <c r="U94" s="15"/>
      <c r="V94" s="769"/>
      <c r="W94" s="15"/>
      <c r="X94" s="769"/>
      <c r="Y94" s="15"/>
      <c r="Z94" s="769"/>
      <c r="AA94" s="15"/>
      <c r="AB94" s="769"/>
      <c r="AC94" s="15"/>
      <c r="AD94" s="769"/>
      <c r="AE94" s="15"/>
      <c r="AF94" s="769"/>
      <c r="AG94" s="15"/>
      <c r="AH94" s="769"/>
      <c r="AI94" s="15"/>
      <c r="AJ94" s="769"/>
      <c r="AK94" s="15"/>
      <c r="AL94" s="769"/>
      <c r="AM94" s="15"/>
      <c r="AN94" s="770"/>
      <c r="AO94" s="15"/>
      <c r="AP94" s="770"/>
      <c r="AQ94" s="15"/>
      <c r="AR94" s="770"/>
      <c r="AS94" s="15"/>
      <c r="AT94" s="770"/>
      <c r="AU94" s="15"/>
      <c r="AV94" s="770"/>
      <c r="AW94" s="15"/>
      <c r="AX94" s="770"/>
      <c r="AY94" s="15"/>
      <c r="AZ94" s="770"/>
      <c r="BA94" s="15"/>
      <c r="BB94" s="770"/>
      <c r="BC94" s="15"/>
      <c r="BD94" s="770"/>
      <c r="BE94" s="15"/>
      <c r="BF94" s="770"/>
      <c r="BG94" s="15"/>
      <c r="BH94" s="770"/>
      <c r="BI94" s="15"/>
      <c r="BJ94" s="770"/>
      <c r="BK94" s="15"/>
      <c r="BL94" s="770"/>
      <c r="BM94" s="21">
        <f t="shared" si="18"/>
        <v>0</v>
      </c>
      <c r="BN94" s="25"/>
      <c r="BO94" s="16">
        <f t="shared" si="19"/>
        <v>0</v>
      </c>
      <c r="BP94" s="23"/>
      <c r="BQ94" s="16">
        <f t="shared" si="20"/>
        <v>0</v>
      </c>
      <c r="BR94" s="245"/>
      <c r="BS94" s="245"/>
      <c r="BT94" s="245"/>
      <c r="BU94" s="245"/>
      <c r="BV94" s="245"/>
      <c r="BW94" s="245"/>
      <c r="BX94" s="245"/>
      <c r="BY94" s="245"/>
      <c r="BZ94" s="245"/>
      <c r="CA94" s="245"/>
      <c r="CB94" s="245"/>
      <c r="CC94" s="245"/>
      <c r="CD94" s="245"/>
      <c r="CE94" s="245"/>
      <c r="CF94" s="245"/>
      <c r="CG94" s="245"/>
      <c r="CH94" s="245"/>
      <c r="CI94" s="245"/>
      <c r="CJ94" s="245"/>
      <c r="CK94" s="245"/>
      <c r="CL94" s="245"/>
      <c r="CM94" s="245"/>
      <c r="CN94" s="245"/>
      <c r="CO94" s="245"/>
      <c r="CP94" s="245"/>
      <c r="CQ94" s="245"/>
      <c r="CR94" s="245"/>
      <c r="CS94" s="245"/>
      <c r="CT94" s="245"/>
      <c r="CU94" s="245"/>
      <c r="CV94" s="245"/>
      <c r="CW94" s="245"/>
      <c r="CX94" s="25"/>
      <c r="CY94" s="25"/>
      <c r="CZ94" s="25"/>
    </row>
    <row r="95" spans="1:106" customFormat="1" ht="21" hidden="1" customHeight="1">
      <c r="A95" s="40"/>
      <c r="B95" s="40"/>
      <c r="C95" s="38" t="s">
        <v>68</v>
      </c>
      <c r="D95" s="556" t="s">
        <v>189</v>
      </c>
      <c r="E95" s="477">
        <v>6278</v>
      </c>
      <c r="F95" s="459">
        <v>43259</v>
      </c>
      <c r="G95" s="788"/>
      <c r="H95" s="319" t="s">
        <v>748</v>
      </c>
      <c r="I95" s="27">
        <v>22790</v>
      </c>
      <c r="J95" s="436" t="s">
        <v>572</v>
      </c>
      <c r="K95" s="287" t="s">
        <v>571</v>
      </c>
      <c r="L95" s="16">
        <v>13</v>
      </c>
      <c r="M95" s="16">
        <v>0</v>
      </c>
      <c r="N95" s="16">
        <v>13</v>
      </c>
      <c r="O95" s="16">
        <v>0</v>
      </c>
      <c r="P95" s="16">
        <v>13</v>
      </c>
      <c r="Q95" s="767">
        <v>0</v>
      </c>
      <c r="R95" s="767">
        <v>0</v>
      </c>
      <c r="S95" s="1114">
        <v>0</v>
      </c>
      <c r="T95" s="1114"/>
      <c r="U95" s="15"/>
      <c r="V95" s="769"/>
      <c r="W95" s="15"/>
      <c r="X95" s="769"/>
      <c r="Y95" s="15"/>
      <c r="Z95" s="769"/>
      <c r="AA95" s="15"/>
      <c r="AB95" s="769"/>
      <c r="AC95" s="15"/>
      <c r="AD95" s="769"/>
      <c r="AE95" s="15"/>
      <c r="AF95" s="769"/>
      <c r="AG95" s="15"/>
      <c r="AH95" s="769"/>
      <c r="AI95" s="15"/>
      <c r="AJ95" s="769"/>
      <c r="AK95" s="15"/>
      <c r="AL95" s="769"/>
      <c r="AM95" s="15"/>
      <c r="AN95" s="770"/>
      <c r="AO95" s="15"/>
      <c r="AP95" s="770"/>
      <c r="AQ95" s="15"/>
      <c r="AR95" s="770"/>
      <c r="AS95" s="15"/>
      <c r="AT95" s="770"/>
      <c r="AU95" s="15"/>
      <c r="AV95" s="770"/>
      <c r="AW95" s="15"/>
      <c r="AX95" s="770"/>
      <c r="AY95" s="15"/>
      <c r="AZ95" s="770"/>
      <c r="BA95" s="15"/>
      <c r="BB95" s="770"/>
      <c r="BC95" s="15"/>
      <c r="BD95" s="770"/>
      <c r="BE95" s="15"/>
      <c r="BF95" s="770"/>
      <c r="BG95" s="15"/>
      <c r="BH95" s="770"/>
      <c r="BI95" s="15"/>
      <c r="BJ95" s="770"/>
      <c r="BK95" s="15"/>
      <c r="BL95" s="770"/>
      <c r="BM95" s="21">
        <f t="shared" si="18"/>
        <v>0</v>
      </c>
      <c r="BN95" s="25"/>
      <c r="BO95" s="16">
        <f t="shared" si="19"/>
        <v>0</v>
      </c>
      <c r="BP95" s="23"/>
      <c r="BQ95" s="16">
        <f t="shared" si="20"/>
        <v>0</v>
      </c>
      <c r="BR95" s="245"/>
      <c r="BS95" s="245"/>
      <c r="BT95" s="245"/>
      <c r="BU95" s="245"/>
      <c r="BV95" s="245"/>
      <c r="BW95" s="245"/>
      <c r="BX95" s="245"/>
      <c r="BY95" s="245"/>
      <c r="BZ95" s="245"/>
      <c r="CA95" s="245"/>
      <c r="CB95" s="245"/>
      <c r="CC95" s="245"/>
      <c r="CD95" s="245"/>
      <c r="CE95" s="245"/>
      <c r="CF95" s="245"/>
      <c r="CG95" s="245"/>
      <c r="CH95" s="245"/>
      <c r="CI95" s="245"/>
      <c r="CJ95" s="245"/>
      <c r="CK95" s="245"/>
      <c r="CL95" s="245"/>
      <c r="CM95" s="245"/>
      <c r="CN95" s="245"/>
      <c r="CO95" s="245"/>
      <c r="CP95" s="245"/>
      <c r="CQ95" s="245"/>
      <c r="CR95" s="245"/>
      <c r="CS95" s="245"/>
      <c r="CT95" s="245"/>
      <c r="CU95" s="245"/>
      <c r="CV95" s="245"/>
      <c r="CW95" s="245"/>
      <c r="CX95" s="25"/>
      <c r="CY95" s="25"/>
      <c r="CZ95" s="25"/>
    </row>
    <row r="96" spans="1:106" customFormat="1" ht="21" hidden="1" customHeight="1">
      <c r="A96" s="40"/>
      <c r="B96" s="40"/>
      <c r="C96" s="38" t="s">
        <v>72</v>
      </c>
      <c r="D96" s="556" t="s">
        <v>1170</v>
      </c>
      <c r="E96" s="477">
        <v>245</v>
      </c>
      <c r="F96" s="457">
        <v>26406</v>
      </c>
      <c r="G96" s="788"/>
      <c r="H96" s="319" t="s">
        <v>748</v>
      </c>
      <c r="I96" s="27">
        <v>36271</v>
      </c>
      <c r="J96" s="590" t="s">
        <v>497</v>
      </c>
      <c r="K96" s="287" t="s">
        <v>496</v>
      </c>
      <c r="L96" s="16">
        <v>9</v>
      </c>
      <c r="M96" s="16">
        <v>0</v>
      </c>
      <c r="N96" s="16">
        <v>9</v>
      </c>
      <c r="O96" s="16">
        <v>0</v>
      </c>
      <c r="P96" s="16">
        <v>9</v>
      </c>
      <c r="Q96" s="767">
        <v>0</v>
      </c>
      <c r="R96" s="767">
        <v>0</v>
      </c>
      <c r="S96" s="1114">
        <v>0</v>
      </c>
      <c r="T96" s="1114"/>
      <c r="U96" s="15"/>
      <c r="V96" s="769"/>
      <c r="W96" s="15"/>
      <c r="X96" s="769"/>
      <c r="Y96" s="15"/>
      <c r="Z96" s="769"/>
      <c r="AA96" s="15"/>
      <c r="AB96" s="769"/>
      <c r="AC96" s="15"/>
      <c r="AD96" s="769"/>
      <c r="AE96" s="15"/>
      <c r="AF96" s="769"/>
      <c r="AG96" s="15"/>
      <c r="AH96" s="769"/>
      <c r="AI96" s="15"/>
      <c r="AJ96" s="769"/>
      <c r="AK96" s="15"/>
      <c r="AL96" s="769"/>
      <c r="AM96" s="15"/>
      <c r="AN96" s="770"/>
      <c r="AO96" s="15"/>
      <c r="AP96" s="770"/>
      <c r="AQ96" s="15"/>
      <c r="AR96" s="770"/>
      <c r="AS96" s="15"/>
      <c r="AT96" s="770"/>
      <c r="AU96" s="15"/>
      <c r="AV96" s="770"/>
      <c r="AW96" s="15"/>
      <c r="AX96" s="770"/>
      <c r="AY96" s="15"/>
      <c r="AZ96" s="770"/>
      <c r="BA96" s="15"/>
      <c r="BB96" s="770"/>
      <c r="BC96" s="15"/>
      <c r="BD96" s="770"/>
      <c r="BE96" s="15"/>
      <c r="BF96" s="770"/>
      <c r="BG96" s="15"/>
      <c r="BH96" s="770"/>
      <c r="BI96" s="15"/>
      <c r="BJ96" s="770"/>
      <c r="BK96" s="15"/>
      <c r="BL96" s="770"/>
      <c r="BM96" s="21">
        <f t="shared" si="18"/>
        <v>0</v>
      </c>
      <c r="BN96" s="25"/>
      <c r="BO96" s="16">
        <f t="shared" si="19"/>
        <v>0</v>
      </c>
      <c r="BP96" s="23"/>
      <c r="BQ96" s="16">
        <f t="shared" si="20"/>
        <v>0</v>
      </c>
      <c r="BR96" s="245"/>
      <c r="BS96" s="245"/>
      <c r="BT96" s="245"/>
      <c r="BU96" s="245"/>
      <c r="BV96" s="245"/>
      <c r="BW96" s="245"/>
      <c r="BX96" s="245"/>
      <c r="BY96" s="245"/>
      <c r="BZ96" s="245"/>
      <c r="CA96" s="245"/>
      <c r="CB96" s="245"/>
      <c r="CC96" s="245"/>
      <c r="CD96" s="245"/>
      <c r="CE96" s="245"/>
      <c r="CF96" s="245"/>
      <c r="CG96" s="245"/>
      <c r="CH96" s="245"/>
      <c r="CI96" s="245"/>
      <c r="CJ96" s="245"/>
      <c r="CK96" s="245"/>
      <c r="CL96" s="245"/>
      <c r="CM96" s="245"/>
      <c r="CN96" s="245"/>
      <c r="CO96" s="245"/>
      <c r="CP96" s="245"/>
      <c r="CQ96" s="245"/>
      <c r="CR96" s="245"/>
      <c r="CS96" s="245"/>
      <c r="CT96" s="245"/>
      <c r="CU96" s="245"/>
      <c r="CV96" s="25"/>
      <c r="CW96" s="25"/>
      <c r="CX96" s="25"/>
      <c r="CY96" s="25"/>
      <c r="CZ96" s="25"/>
    </row>
    <row r="97" spans="1:106" customFormat="1" ht="21" hidden="1" customHeight="1">
      <c r="A97" s="40"/>
      <c r="B97" s="40"/>
      <c r="C97" s="38" t="s">
        <v>75</v>
      </c>
      <c r="D97" s="556" t="s">
        <v>1355</v>
      </c>
      <c r="E97" s="477">
        <v>257</v>
      </c>
      <c r="F97" s="459">
        <v>40135</v>
      </c>
      <c r="G97" s="788"/>
      <c r="H97" s="319" t="s">
        <v>343</v>
      </c>
      <c r="I97" s="27">
        <v>40732</v>
      </c>
      <c r="J97" s="436" t="s">
        <v>1357</v>
      </c>
      <c r="K97" s="287" t="s">
        <v>1356</v>
      </c>
      <c r="L97" s="16">
        <v>5</v>
      </c>
      <c r="M97" s="16">
        <v>0</v>
      </c>
      <c r="N97" s="16">
        <v>5</v>
      </c>
      <c r="O97" s="16">
        <v>0</v>
      </c>
      <c r="P97" s="16">
        <v>5</v>
      </c>
      <c r="Q97" s="767">
        <v>0</v>
      </c>
      <c r="R97" s="767">
        <v>0</v>
      </c>
      <c r="S97" s="1114">
        <v>0</v>
      </c>
      <c r="T97" s="1114"/>
      <c r="U97" s="15"/>
      <c r="V97" s="769"/>
      <c r="W97" s="15"/>
      <c r="X97" s="769"/>
      <c r="Y97" s="15"/>
      <c r="Z97" s="769"/>
      <c r="AA97" s="15"/>
      <c r="AB97" s="769"/>
      <c r="AC97" s="15"/>
      <c r="AD97" s="769"/>
      <c r="AE97" s="15"/>
      <c r="AF97" s="769"/>
      <c r="AG97" s="15"/>
      <c r="AH97" s="769"/>
      <c r="AI97" s="15"/>
      <c r="AJ97" s="769"/>
      <c r="AK97" s="15"/>
      <c r="AL97" s="769"/>
      <c r="AM97" s="15"/>
      <c r="AN97" s="770"/>
      <c r="AO97" s="15"/>
      <c r="AP97" s="770"/>
      <c r="AQ97" s="15"/>
      <c r="AR97" s="770"/>
      <c r="AS97" s="15"/>
      <c r="AT97" s="770"/>
      <c r="AU97" s="15"/>
      <c r="AV97" s="770"/>
      <c r="AW97" s="15"/>
      <c r="AX97" s="770"/>
      <c r="AY97" s="15"/>
      <c r="AZ97" s="770"/>
      <c r="BA97" s="15"/>
      <c r="BB97" s="770"/>
      <c r="BC97" s="15"/>
      <c r="BD97" s="770"/>
      <c r="BE97" s="15"/>
      <c r="BF97" s="770"/>
      <c r="BG97" s="15"/>
      <c r="BH97" s="770"/>
      <c r="BI97" s="15"/>
      <c r="BJ97" s="770"/>
      <c r="BK97" s="15"/>
      <c r="BL97" s="770"/>
      <c r="BM97" s="21">
        <f t="shared" si="18"/>
        <v>0</v>
      </c>
      <c r="BN97" s="25"/>
      <c r="BO97" s="16">
        <f t="shared" si="19"/>
        <v>0</v>
      </c>
      <c r="BP97" s="23"/>
      <c r="BQ97" s="16">
        <f t="shared" si="20"/>
        <v>0</v>
      </c>
      <c r="BR97" s="245"/>
      <c r="BS97" s="245"/>
      <c r="BT97" s="245"/>
      <c r="BU97" s="245"/>
      <c r="BV97" s="245"/>
      <c r="BW97" s="245"/>
      <c r="BX97" s="245"/>
      <c r="BY97" s="245"/>
      <c r="BZ97" s="245"/>
      <c r="CA97" s="245"/>
      <c r="CB97" s="245"/>
      <c r="CC97" s="245"/>
      <c r="CD97" s="245"/>
      <c r="CE97" s="245"/>
      <c r="CF97" s="245"/>
      <c r="CG97" s="245"/>
      <c r="CH97" s="245"/>
      <c r="CI97" s="245"/>
      <c r="CJ97" s="245"/>
      <c r="CK97" s="245"/>
      <c r="CL97" s="245"/>
      <c r="CM97" s="245"/>
      <c r="CN97" s="245"/>
      <c r="CO97" s="245"/>
      <c r="CP97" s="245"/>
      <c r="CQ97" s="245"/>
      <c r="CR97" s="245"/>
      <c r="CS97" s="245"/>
      <c r="CT97" s="245"/>
      <c r="CU97" s="245"/>
      <c r="CV97" s="245"/>
      <c r="CW97" s="245"/>
      <c r="CX97" s="25"/>
      <c r="CY97" s="245"/>
      <c r="CZ97" s="245"/>
    </row>
    <row r="98" spans="1:106" customFormat="1" ht="21" hidden="1" customHeight="1">
      <c r="A98" s="40"/>
      <c r="B98" s="40"/>
      <c r="C98" s="38" t="s">
        <v>79</v>
      </c>
      <c r="D98" s="556" t="s">
        <v>1786</v>
      </c>
      <c r="E98" s="477">
        <v>344</v>
      </c>
      <c r="F98" s="457">
        <v>41395</v>
      </c>
      <c r="G98" s="788"/>
      <c r="H98" s="319" t="s">
        <v>343</v>
      </c>
      <c r="I98" s="27">
        <v>29881</v>
      </c>
      <c r="J98" s="431" t="s">
        <v>1486</v>
      </c>
      <c r="K98" s="287" t="s">
        <v>1112</v>
      </c>
      <c r="L98" s="16">
        <v>1</v>
      </c>
      <c r="M98" s="16">
        <v>0</v>
      </c>
      <c r="N98" s="16">
        <v>1</v>
      </c>
      <c r="O98" s="16">
        <v>0</v>
      </c>
      <c r="P98" s="16">
        <v>1</v>
      </c>
      <c r="Q98" s="767">
        <v>0</v>
      </c>
      <c r="R98" s="767">
        <v>0</v>
      </c>
      <c r="S98" s="1114">
        <v>0</v>
      </c>
      <c r="T98" s="1114"/>
      <c r="U98" s="15"/>
      <c r="V98" s="769"/>
      <c r="W98" s="15"/>
      <c r="X98" s="769"/>
      <c r="Y98" s="15"/>
      <c r="Z98" s="769"/>
      <c r="AA98" s="15"/>
      <c r="AB98" s="769"/>
      <c r="AC98" s="15"/>
      <c r="AD98" s="769"/>
      <c r="AE98" s="15"/>
      <c r="AF98" s="769"/>
      <c r="AG98" s="15"/>
      <c r="AH98" s="769"/>
      <c r="AI98" s="15"/>
      <c r="AJ98" s="769"/>
      <c r="AK98" s="15"/>
      <c r="AL98" s="769"/>
      <c r="AM98" s="15"/>
      <c r="AN98" s="770"/>
      <c r="AO98" s="15"/>
      <c r="AP98" s="770"/>
      <c r="AQ98" s="15"/>
      <c r="AR98" s="770"/>
      <c r="AS98" s="15"/>
      <c r="AT98" s="770"/>
      <c r="AU98" s="15"/>
      <c r="AV98" s="770"/>
      <c r="AW98" s="15"/>
      <c r="AX98" s="770"/>
      <c r="AY98" s="15"/>
      <c r="AZ98" s="770"/>
      <c r="BA98" s="15"/>
      <c r="BB98" s="770"/>
      <c r="BC98" s="15"/>
      <c r="BD98" s="770"/>
      <c r="BE98" s="15"/>
      <c r="BF98" s="770"/>
      <c r="BG98" s="15"/>
      <c r="BH98" s="770"/>
      <c r="BI98" s="15"/>
      <c r="BJ98" s="770"/>
      <c r="BK98" s="15"/>
      <c r="BL98" s="770"/>
      <c r="BM98" s="21">
        <f t="shared" si="18"/>
        <v>0</v>
      </c>
      <c r="BN98" s="25"/>
      <c r="BO98" s="16">
        <f t="shared" si="19"/>
        <v>0</v>
      </c>
      <c r="BP98" s="23"/>
      <c r="BQ98" s="16">
        <f t="shared" si="20"/>
        <v>0</v>
      </c>
      <c r="BR98" s="245"/>
      <c r="BS98" s="245"/>
      <c r="BT98" s="245"/>
      <c r="BU98" s="245"/>
      <c r="BV98" s="245"/>
      <c r="BW98" s="245"/>
      <c r="BX98" s="245"/>
      <c r="BY98" s="245"/>
      <c r="BZ98" s="245"/>
      <c r="CA98" s="245"/>
      <c r="CB98" s="245"/>
      <c r="CC98" s="245"/>
      <c r="CD98" s="245"/>
      <c r="CE98" s="245"/>
      <c r="CF98" s="245"/>
      <c r="CG98" s="245"/>
      <c r="CH98" s="245"/>
      <c r="CI98" s="245"/>
      <c r="CJ98" s="245"/>
      <c r="CK98" s="245"/>
      <c r="CL98" s="245"/>
      <c r="CM98" s="245"/>
      <c r="CN98" s="245"/>
      <c r="CO98" s="245"/>
      <c r="CP98" s="245"/>
      <c r="CQ98" s="245"/>
      <c r="CR98" s="245"/>
      <c r="CS98" s="245"/>
      <c r="CT98" s="245"/>
      <c r="CU98" s="245"/>
      <c r="CV98" s="245"/>
      <c r="CW98" s="245"/>
      <c r="CX98" s="25"/>
      <c r="CY98" s="245"/>
      <c r="CZ98" s="245"/>
    </row>
    <row r="99" spans="1:106" customFormat="1" ht="21" hidden="1" customHeight="1">
      <c r="A99" s="30"/>
      <c r="B99" s="30"/>
      <c r="C99" s="38" t="s">
        <v>80</v>
      </c>
      <c r="D99" s="556" t="s">
        <v>186</v>
      </c>
      <c r="E99" s="477">
        <v>9224</v>
      </c>
      <c r="F99" s="457">
        <v>29953</v>
      </c>
      <c r="G99" s="788"/>
      <c r="H99" s="319" t="s">
        <v>1403</v>
      </c>
      <c r="I99" s="27">
        <v>27822</v>
      </c>
      <c r="J99" s="431" t="s">
        <v>485</v>
      </c>
      <c r="K99" s="287" t="s">
        <v>484</v>
      </c>
      <c r="L99" s="16">
        <v>0</v>
      </c>
      <c r="M99" s="16">
        <v>0</v>
      </c>
      <c r="N99" s="16">
        <v>0</v>
      </c>
      <c r="O99" s="16">
        <v>0</v>
      </c>
      <c r="P99" s="16">
        <v>0</v>
      </c>
      <c r="Q99" s="767">
        <v>0</v>
      </c>
      <c r="R99" s="767">
        <v>0</v>
      </c>
      <c r="S99" s="1114">
        <v>0</v>
      </c>
      <c r="T99" s="1114"/>
      <c r="U99" s="16"/>
      <c r="V99" s="776"/>
      <c r="W99" s="16"/>
      <c r="X99" s="776"/>
      <c r="Y99" s="16"/>
      <c r="Z99" s="776"/>
      <c r="AA99" s="16"/>
      <c r="AB99" s="776"/>
      <c r="AC99" s="16"/>
      <c r="AD99" s="776"/>
      <c r="AE99" s="16"/>
      <c r="AF99" s="776"/>
      <c r="AG99" s="16"/>
      <c r="AH99" s="776"/>
      <c r="AI99" s="16"/>
      <c r="AJ99" s="776"/>
      <c r="AK99" s="16"/>
      <c r="AL99" s="776"/>
      <c r="AM99" s="16"/>
      <c r="AN99" s="777"/>
      <c r="AO99" s="16"/>
      <c r="AP99" s="777"/>
      <c r="AQ99" s="16"/>
      <c r="AR99" s="777"/>
      <c r="AS99" s="16"/>
      <c r="AT99" s="777"/>
      <c r="AU99" s="16"/>
      <c r="AV99" s="777"/>
      <c r="AW99" s="16"/>
      <c r="AX99" s="777"/>
      <c r="AY99" s="16"/>
      <c r="AZ99" s="777"/>
      <c r="BA99" s="16"/>
      <c r="BB99" s="777"/>
      <c r="BC99" s="16"/>
      <c r="BD99" s="777"/>
      <c r="BE99" s="16"/>
      <c r="BF99" s="777"/>
      <c r="BG99" s="16"/>
      <c r="BH99" s="777"/>
      <c r="BI99" s="16"/>
      <c r="BJ99" s="777"/>
      <c r="BK99" s="16"/>
      <c r="BL99" s="777"/>
      <c r="BM99" s="21">
        <f t="shared" si="18"/>
        <v>0</v>
      </c>
      <c r="BN99" s="25"/>
      <c r="BO99" s="16">
        <f t="shared" si="19"/>
        <v>0</v>
      </c>
      <c r="BP99" s="23"/>
      <c r="BQ99" s="16">
        <f t="shared" si="20"/>
        <v>0</v>
      </c>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45"/>
      <c r="CZ99" s="245"/>
    </row>
    <row r="100" spans="1:106" customFormat="1" ht="21" hidden="1" customHeight="1">
      <c r="A100" s="30"/>
      <c r="B100" s="30"/>
      <c r="C100" s="38" t="s">
        <v>83</v>
      </c>
      <c r="D100" s="556" t="s">
        <v>1584</v>
      </c>
      <c r="E100" s="477">
        <v>9604</v>
      </c>
      <c r="F100" s="458">
        <v>35583</v>
      </c>
      <c r="G100" s="788"/>
      <c r="H100" s="319" t="s">
        <v>1403</v>
      </c>
      <c r="I100" s="27">
        <v>21685</v>
      </c>
      <c r="J100" s="436" t="s">
        <v>1586</v>
      </c>
      <c r="K100" s="287" t="s">
        <v>1585</v>
      </c>
      <c r="L100" s="16">
        <v>0</v>
      </c>
      <c r="M100" s="16">
        <v>0</v>
      </c>
      <c r="N100" s="16">
        <v>0</v>
      </c>
      <c r="O100" s="16">
        <v>0</v>
      </c>
      <c r="P100" s="16">
        <v>0</v>
      </c>
      <c r="Q100" s="767">
        <v>0</v>
      </c>
      <c r="R100" s="767">
        <v>0</v>
      </c>
      <c r="S100" s="1114">
        <v>0</v>
      </c>
      <c r="T100" s="1114"/>
      <c r="U100" s="16"/>
      <c r="V100" s="776"/>
      <c r="W100" s="16"/>
      <c r="X100" s="776"/>
      <c r="Y100" s="16"/>
      <c r="Z100" s="776"/>
      <c r="AA100" s="16"/>
      <c r="AB100" s="776"/>
      <c r="AC100" s="16"/>
      <c r="AD100" s="776"/>
      <c r="AE100" s="16"/>
      <c r="AF100" s="776"/>
      <c r="AG100" s="16"/>
      <c r="AH100" s="776"/>
      <c r="AI100" s="16"/>
      <c r="AJ100" s="776"/>
      <c r="AK100" s="16"/>
      <c r="AL100" s="776"/>
      <c r="AM100" s="16"/>
      <c r="AN100" s="777"/>
      <c r="AO100" s="16"/>
      <c r="AP100" s="777"/>
      <c r="AQ100" s="16"/>
      <c r="AR100" s="777"/>
      <c r="AS100" s="16"/>
      <c r="AT100" s="777"/>
      <c r="AU100" s="16"/>
      <c r="AV100" s="777"/>
      <c r="AW100" s="16"/>
      <c r="AX100" s="777"/>
      <c r="AY100" s="16"/>
      <c r="AZ100" s="777"/>
      <c r="BA100" s="16"/>
      <c r="BB100" s="777"/>
      <c r="BC100" s="16"/>
      <c r="BD100" s="777"/>
      <c r="BE100" s="16"/>
      <c r="BF100" s="777"/>
      <c r="BG100" s="16"/>
      <c r="BH100" s="777"/>
      <c r="BI100" s="16"/>
      <c r="BJ100" s="777"/>
      <c r="BK100" s="16"/>
      <c r="BL100" s="777"/>
      <c r="BM100" s="21">
        <f t="shared" si="18"/>
        <v>0</v>
      </c>
      <c r="BN100" s="25"/>
      <c r="BO100" s="16">
        <f t="shared" si="19"/>
        <v>0</v>
      </c>
      <c r="BP100" s="23"/>
      <c r="BQ100" s="16">
        <f t="shared" si="20"/>
        <v>0</v>
      </c>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row>
    <row r="101" spans="1:106" customFormat="1" ht="21" hidden="1" customHeight="1">
      <c r="A101" s="30"/>
      <c r="B101" s="30"/>
      <c r="C101" s="38" t="s">
        <v>89</v>
      </c>
      <c r="D101" s="556" t="s">
        <v>227</v>
      </c>
      <c r="E101" s="477">
        <v>1873</v>
      </c>
      <c r="F101" s="458">
        <v>37781</v>
      </c>
      <c r="G101" s="788"/>
      <c r="H101" s="319" t="s">
        <v>1403</v>
      </c>
      <c r="I101" s="27">
        <v>23881</v>
      </c>
      <c r="J101" s="430" t="s">
        <v>636</v>
      </c>
      <c r="K101" s="287" t="s">
        <v>635</v>
      </c>
      <c r="L101" s="16">
        <v>0</v>
      </c>
      <c r="M101" s="16">
        <v>0</v>
      </c>
      <c r="N101" s="16">
        <v>0</v>
      </c>
      <c r="O101" s="16">
        <v>0</v>
      </c>
      <c r="P101" s="16">
        <v>0</v>
      </c>
      <c r="Q101" s="767">
        <v>0</v>
      </c>
      <c r="R101" s="767">
        <v>0</v>
      </c>
      <c r="S101" s="1114">
        <v>0</v>
      </c>
      <c r="T101" s="1114"/>
      <c r="U101" s="16"/>
      <c r="V101" s="776"/>
      <c r="W101" s="16"/>
      <c r="X101" s="776"/>
      <c r="Y101" s="16"/>
      <c r="Z101" s="776"/>
      <c r="AA101" s="16"/>
      <c r="AB101" s="776"/>
      <c r="AC101" s="16"/>
      <c r="AD101" s="776"/>
      <c r="AE101" s="16"/>
      <c r="AF101" s="776"/>
      <c r="AG101" s="16"/>
      <c r="AH101" s="776"/>
      <c r="AI101" s="16"/>
      <c r="AJ101" s="776"/>
      <c r="AK101" s="16"/>
      <c r="AL101" s="776"/>
      <c r="AM101" s="16"/>
      <c r="AN101" s="777"/>
      <c r="AO101" s="16"/>
      <c r="AP101" s="777"/>
      <c r="AQ101" s="16"/>
      <c r="AR101" s="777"/>
      <c r="AS101" s="16"/>
      <c r="AT101" s="777"/>
      <c r="AU101" s="16"/>
      <c r="AV101" s="777"/>
      <c r="AW101" s="16"/>
      <c r="AX101" s="777"/>
      <c r="AY101" s="16"/>
      <c r="AZ101" s="777"/>
      <c r="BA101" s="16"/>
      <c r="BB101" s="777"/>
      <c r="BC101" s="16"/>
      <c r="BD101" s="777"/>
      <c r="BE101" s="16"/>
      <c r="BF101" s="777"/>
      <c r="BG101" s="16"/>
      <c r="BH101" s="777"/>
      <c r="BI101" s="16"/>
      <c r="BJ101" s="777"/>
      <c r="BK101" s="16"/>
      <c r="BL101" s="777"/>
      <c r="BM101" s="21">
        <f t="shared" si="18"/>
        <v>0</v>
      </c>
      <c r="BN101" s="25"/>
      <c r="BO101" s="16">
        <f t="shared" si="19"/>
        <v>0</v>
      </c>
      <c r="BP101" s="23"/>
      <c r="BQ101" s="16">
        <f t="shared" si="20"/>
        <v>0</v>
      </c>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45"/>
      <c r="CZ101" s="245"/>
    </row>
    <row r="102" spans="1:106" customFormat="1" ht="21" hidden="1" customHeight="1">
      <c r="A102" s="30"/>
      <c r="B102" s="30"/>
      <c r="C102" s="38" t="s">
        <v>106</v>
      </c>
      <c r="D102" s="556" t="s">
        <v>1050</v>
      </c>
      <c r="E102" s="477">
        <v>1674</v>
      </c>
      <c r="F102" s="458">
        <v>41394</v>
      </c>
      <c r="G102" s="788"/>
      <c r="H102" s="319" t="s">
        <v>1403</v>
      </c>
      <c r="I102" s="27">
        <v>17158</v>
      </c>
      <c r="J102" s="430" t="s">
        <v>1049</v>
      </c>
      <c r="K102" s="287" t="s">
        <v>1048</v>
      </c>
      <c r="L102" s="16">
        <v>0</v>
      </c>
      <c r="M102" s="16">
        <v>0</v>
      </c>
      <c r="N102" s="16">
        <v>0</v>
      </c>
      <c r="O102" s="16">
        <v>0</v>
      </c>
      <c r="P102" s="16">
        <v>0</v>
      </c>
      <c r="Q102" s="767">
        <v>0</v>
      </c>
      <c r="R102" s="767">
        <v>0</v>
      </c>
      <c r="S102" s="1114">
        <v>0</v>
      </c>
      <c r="T102" s="1114"/>
      <c r="U102" s="16"/>
      <c r="V102" s="776"/>
      <c r="W102" s="16"/>
      <c r="X102" s="776"/>
      <c r="Y102" s="16"/>
      <c r="Z102" s="776"/>
      <c r="AA102" s="16"/>
      <c r="AB102" s="776"/>
      <c r="AC102" s="16"/>
      <c r="AD102" s="776"/>
      <c r="AE102" s="16"/>
      <c r="AF102" s="776"/>
      <c r="AG102" s="16"/>
      <c r="AH102" s="776"/>
      <c r="AI102" s="16"/>
      <c r="AJ102" s="776"/>
      <c r="AK102" s="16"/>
      <c r="AL102" s="776"/>
      <c r="AM102" s="16"/>
      <c r="AN102" s="777"/>
      <c r="AO102" s="16"/>
      <c r="AP102" s="777"/>
      <c r="AQ102" s="16"/>
      <c r="AR102" s="777"/>
      <c r="AS102" s="16"/>
      <c r="AT102" s="777"/>
      <c r="AU102" s="16"/>
      <c r="AV102" s="777"/>
      <c r="AW102" s="16"/>
      <c r="AX102" s="777"/>
      <c r="AY102" s="16"/>
      <c r="AZ102" s="777"/>
      <c r="BA102" s="16"/>
      <c r="BB102" s="777"/>
      <c r="BC102" s="16"/>
      <c r="BD102" s="777"/>
      <c r="BE102" s="16"/>
      <c r="BF102" s="777"/>
      <c r="BG102" s="16"/>
      <c r="BH102" s="777"/>
      <c r="BI102" s="16"/>
      <c r="BJ102" s="777"/>
      <c r="BK102" s="16"/>
      <c r="BL102" s="777"/>
      <c r="BM102" s="21">
        <f t="shared" si="18"/>
        <v>0</v>
      </c>
      <c r="BN102" s="25"/>
      <c r="BO102" s="16">
        <f t="shared" si="19"/>
        <v>0</v>
      </c>
      <c r="BP102" s="23"/>
      <c r="BQ102" s="16">
        <f t="shared" si="20"/>
        <v>0</v>
      </c>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row>
    <row r="103" spans="1:106" customFormat="1" ht="21" hidden="1" customHeight="1">
      <c r="A103" s="30"/>
      <c r="B103" s="30"/>
      <c r="C103" s="38" t="s">
        <v>119</v>
      </c>
      <c r="D103" s="556" t="s">
        <v>1532</v>
      </c>
      <c r="E103" s="477">
        <v>11368</v>
      </c>
      <c r="F103" s="458">
        <v>43005</v>
      </c>
      <c r="G103" s="788"/>
      <c r="H103" s="319" t="s">
        <v>1403</v>
      </c>
      <c r="I103" s="27">
        <v>34907</v>
      </c>
      <c r="J103" s="430" t="s">
        <v>1533</v>
      </c>
      <c r="K103" s="287" t="s">
        <v>1536</v>
      </c>
      <c r="L103" s="16">
        <v>0</v>
      </c>
      <c r="M103" s="16">
        <v>0</v>
      </c>
      <c r="N103" s="16">
        <v>0</v>
      </c>
      <c r="O103" s="16">
        <v>0</v>
      </c>
      <c r="P103" s="16">
        <v>0</v>
      </c>
      <c r="Q103" s="767">
        <v>0</v>
      </c>
      <c r="R103" s="767">
        <v>0</v>
      </c>
      <c r="S103" s="1114">
        <v>0</v>
      </c>
      <c r="T103" s="1114"/>
      <c r="U103" s="16"/>
      <c r="V103" s="776"/>
      <c r="W103" s="16"/>
      <c r="X103" s="776"/>
      <c r="Y103" s="16"/>
      <c r="Z103" s="776"/>
      <c r="AA103" s="16"/>
      <c r="AB103" s="776"/>
      <c r="AC103" s="16"/>
      <c r="AD103" s="776"/>
      <c r="AE103" s="16"/>
      <c r="AF103" s="776"/>
      <c r="AG103" s="16"/>
      <c r="AH103" s="776"/>
      <c r="AI103" s="16"/>
      <c r="AJ103" s="776"/>
      <c r="AK103" s="16"/>
      <c r="AL103" s="776"/>
      <c r="AM103" s="16"/>
      <c r="AN103" s="777"/>
      <c r="AO103" s="16"/>
      <c r="AP103" s="777"/>
      <c r="AQ103" s="16"/>
      <c r="AR103" s="777"/>
      <c r="AS103" s="16"/>
      <c r="AT103" s="777"/>
      <c r="AU103" s="16"/>
      <c r="AV103" s="777"/>
      <c r="AW103" s="16"/>
      <c r="AX103" s="777"/>
      <c r="AY103" s="16"/>
      <c r="AZ103" s="777"/>
      <c r="BA103" s="16"/>
      <c r="BB103" s="777"/>
      <c r="BC103" s="16"/>
      <c r="BD103" s="777"/>
      <c r="BE103" s="16"/>
      <c r="BF103" s="777"/>
      <c r="BG103" s="16"/>
      <c r="BH103" s="777"/>
      <c r="BI103" s="16"/>
      <c r="BJ103" s="777"/>
      <c r="BK103" s="16"/>
      <c r="BL103" s="777"/>
      <c r="BM103" s="21">
        <f t="shared" si="18"/>
        <v>0</v>
      </c>
      <c r="BN103" s="25"/>
      <c r="BO103" s="16">
        <f t="shared" si="19"/>
        <v>0</v>
      </c>
      <c r="BP103" s="23"/>
      <c r="BQ103" s="16">
        <f t="shared" si="20"/>
        <v>0</v>
      </c>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45"/>
      <c r="CZ103" s="245"/>
      <c r="DA103" s="245"/>
      <c r="DB103" s="245"/>
    </row>
    <row r="104" spans="1:106" customFormat="1" ht="21" hidden="1" customHeight="1">
      <c r="A104" s="15"/>
      <c r="B104" s="15"/>
      <c r="C104" s="38" t="s">
        <v>121</v>
      </c>
      <c r="D104" s="556" t="s">
        <v>1017</v>
      </c>
      <c r="E104" s="477">
        <v>9964</v>
      </c>
      <c r="F104" s="458">
        <v>43892</v>
      </c>
      <c r="G104" s="788"/>
      <c r="H104" s="319" t="s">
        <v>1403</v>
      </c>
      <c r="I104" s="27">
        <v>39317</v>
      </c>
      <c r="J104" s="436" t="s">
        <v>1016</v>
      </c>
      <c r="K104" s="287" t="s">
        <v>1015</v>
      </c>
      <c r="L104" s="16">
        <v>17</v>
      </c>
      <c r="M104" s="16">
        <v>0</v>
      </c>
      <c r="N104" s="16">
        <v>0</v>
      </c>
      <c r="O104" s="16">
        <v>0</v>
      </c>
      <c r="P104" s="16">
        <v>0</v>
      </c>
      <c r="Q104" s="767">
        <v>0</v>
      </c>
      <c r="R104" s="767">
        <v>0</v>
      </c>
      <c r="S104" s="1114">
        <v>0</v>
      </c>
      <c r="T104" s="1114"/>
      <c r="U104" s="16"/>
      <c r="V104" s="776"/>
      <c r="W104" s="16"/>
      <c r="X104" s="776"/>
      <c r="Y104" s="16"/>
      <c r="Z104" s="776"/>
      <c r="AA104" s="16"/>
      <c r="AB104" s="776"/>
      <c r="AC104" s="16"/>
      <c r="AD104" s="776"/>
      <c r="AE104" s="16"/>
      <c r="AF104" s="776"/>
      <c r="AG104" s="16"/>
      <c r="AH104" s="776"/>
      <c r="AI104" s="16"/>
      <c r="AJ104" s="776"/>
      <c r="AK104" s="16"/>
      <c r="AL104" s="776"/>
      <c r="AM104" s="16"/>
      <c r="AN104" s="777"/>
      <c r="AO104" s="16"/>
      <c r="AP104" s="777"/>
      <c r="AQ104" s="16"/>
      <c r="AR104" s="777"/>
      <c r="AS104" s="16"/>
      <c r="AT104" s="777"/>
      <c r="AU104" s="16"/>
      <c r="AV104" s="777"/>
      <c r="AW104" s="16"/>
      <c r="AX104" s="777"/>
      <c r="AY104" s="16"/>
      <c r="AZ104" s="777"/>
      <c r="BA104" s="16"/>
      <c r="BB104" s="777"/>
      <c r="BC104" s="16"/>
      <c r="BD104" s="777"/>
      <c r="BE104" s="16"/>
      <c r="BF104" s="777"/>
      <c r="BG104" s="16"/>
      <c r="BH104" s="777"/>
      <c r="BI104" s="16"/>
      <c r="BJ104" s="777"/>
      <c r="BK104" s="16"/>
      <c r="BL104" s="777"/>
      <c r="BM104" s="21">
        <f t="shared" si="18"/>
        <v>0</v>
      </c>
      <c r="BN104" s="25"/>
      <c r="BO104" s="16">
        <f t="shared" si="19"/>
        <v>0</v>
      </c>
      <c r="BP104" s="23"/>
      <c r="BQ104" s="16">
        <f t="shared" si="20"/>
        <v>0</v>
      </c>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45"/>
      <c r="CY104" s="25"/>
      <c r="CZ104" s="25"/>
      <c r="DA104" s="245"/>
      <c r="DB104" s="245"/>
    </row>
    <row r="105" spans="1:106" customFormat="1" ht="21" hidden="1" customHeight="1">
      <c r="A105" s="30"/>
      <c r="B105" s="30"/>
      <c r="C105" s="38" t="s">
        <v>131</v>
      </c>
      <c r="D105" s="556" t="s">
        <v>1420</v>
      </c>
      <c r="E105" s="477">
        <v>10988</v>
      </c>
      <c r="F105" s="459">
        <v>44636</v>
      </c>
      <c r="G105" s="788"/>
      <c r="H105" s="319" t="s">
        <v>1403</v>
      </c>
      <c r="I105" s="27">
        <v>21759</v>
      </c>
      <c r="J105" s="436" t="s">
        <v>1422</v>
      </c>
      <c r="K105" s="287" t="s">
        <v>1421</v>
      </c>
      <c r="L105" s="16">
        <v>0</v>
      </c>
      <c r="M105" s="16">
        <v>0</v>
      </c>
      <c r="N105" s="16">
        <v>0</v>
      </c>
      <c r="O105" s="16">
        <v>0</v>
      </c>
      <c r="P105" s="16">
        <v>0</v>
      </c>
      <c r="Q105" s="767">
        <v>0</v>
      </c>
      <c r="R105" s="767">
        <v>0</v>
      </c>
      <c r="S105" s="1114">
        <v>0</v>
      </c>
      <c r="T105" s="1114"/>
      <c r="U105" s="16"/>
      <c r="V105" s="776"/>
      <c r="W105" s="16"/>
      <c r="X105" s="776"/>
      <c r="Y105" s="16"/>
      <c r="Z105" s="776"/>
      <c r="AA105" s="16"/>
      <c r="AB105" s="776"/>
      <c r="AC105" s="16"/>
      <c r="AD105" s="776"/>
      <c r="AE105" s="16"/>
      <c r="AF105" s="776"/>
      <c r="AG105" s="16"/>
      <c r="AH105" s="776"/>
      <c r="AI105" s="16"/>
      <c r="AJ105" s="776"/>
      <c r="AK105" s="16"/>
      <c r="AL105" s="776"/>
      <c r="AM105" s="16"/>
      <c r="AN105" s="777"/>
      <c r="AO105" s="16"/>
      <c r="AP105" s="777"/>
      <c r="AQ105" s="16"/>
      <c r="AR105" s="777"/>
      <c r="AS105" s="16"/>
      <c r="AT105" s="777"/>
      <c r="AU105" s="16"/>
      <c r="AV105" s="777"/>
      <c r="AW105" s="16"/>
      <c r="AX105" s="777"/>
      <c r="AY105" s="16"/>
      <c r="AZ105" s="777"/>
      <c r="BA105" s="16"/>
      <c r="BB105" s="777"/>
      <c r="BC105" s="16"/>
      <c r="BD105" s="777"/>
      <c r="BE105" s="16"/>
      <c r="BF105" s="777"/>
      <c r="BG105" s="16"/>
      <c r="BH105" s="777"/>
      <c r="BI105" s="16"/>
      <c r="BJ105" s="777"/>
      <c r="BK105" s="16"/>
      <c r="BL105" s="777"/>
      <c r="BM105" s="21">
        <f t="shared" si="18"/>
        <v>0</v>
      </c>
      <c r="BN105" s="25"/>
      <c r="BO105" s="16">
        <f t="shared" si="19"/>
        <v>0</v>
      </c>
      <c r="BP105" s="23"/>
      <c r="BQ105" s="16">
        <f t="shared" si="20"/>
        <v>0</v>
      </c>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row>
    <row r="106" spans="1:106" customFormat="1" ht="21" hidden="1" customHeight="1">
      <c r="A106" s="30"/>
      <c r="B106" s="30"/>
      <c r="C106" s="38" t="s">
        <v>133</v>
      </c>
      <c r="D106" s="556" t="s">
        <v>1494</v>
      </c>
      <c r="E106" s="477">
        <v>11331</v>
      </c>
      <c r="F106" s="459">
        <v>44686</v>
      </c>
      <c r="G106" s="788"/>
      <c r="H106" s="579" t="s">
        <v>1403</v>
      </c>
      <c r="I106" s="27">
        <v>44959</v>
      </c>
      <c r="J106" s="436" t="s">
        <v>1492</v>
      </c>
      <c r="K106" s="287" t="s">
        <v>1491</v>
      </c>
      <c r="L106" s="16">
        <v>0</v>
      </c>
      <c r="M106" s="16">
        <v>0</v>
      </c>
      <c r="N106" s="16">
        <v>0</v>
      </c>
      <c r="O106" s="16">
        <v>0</v>
      </c>
      <c r="P106" s="16">
        <v>0</v>
      </c>
      <c r="Q106" s="767">
        <v>0</v>
      </c>
      <c r="R106" s="767">
        <v>0</v>
      </c>
      <c r="S106" s="1114">
        <v>0</v>
      </c>
      <c r="T106" s="1114"/>
      <c r="U106" s="16"/>
      <c r="V106" s="776"/>
      <c r="W106" s="16"/>
      <c r="X106" s="776"/>
      <c r="Y106" s="16"/>
      <c r="Z106" s="776"/>
      <c r="AA106" s="16"/>
      <c r="AB106" s="776"/>
      <c r="AC106" s="16"/>
      <c r="AD106" s="776"/>
      <c r="AE106" s="16"/>
      <c r="AF106" s="776"/>
      <c r="AG106" s="16"/>
      <c r="AH106" s="776"/>
      <c r="AI106" s="16"/>
      <c r="AJ106" s="776"/>
      <c r="AK106" s="16"/>
      <c r="AL106" s="776"/>
      <c r="AM106" s="16"/>
      <c r="AN106" s="777"/>
      <c r="AO106" s="16"/>
      <c r="AP106" s="777"/>
      <c r="AQ106" s="16"/>
      <c r="AR106" s="777"/>
      <c r="AS106" s="16"/>
      <c r="AT106" s="777"/>
      <c r="AU106" s="16"/>
      <c r="AV106" s="777"/>
      <c r="AW106" s="16"/>
      <c r="AX106" s="777"/>
      <c r="AY106" s="16"/>
      <c r="AZ106" s="777"/>
      <c r="BA106" s="16"/>
      <c r="BB106" s="777"/>
      <c r="BC106" s="16"/>
      <c r="BD106" s="777"/>
      <c r="BE106" s="16"/>
      <c r="BF106" s="777"/>
      <c r="BG106" s="16"/>
      <c r="BH106" s="777"/>
      <c r="BI106" s="16"/>
      <c r="BJ106" s="777"/>
      <c r="BK106" s="16"/>
      <c r="BL106" s="777"/>
      <c r="BM106" s="21">
        <f t="shared" si="18"/>
        <v>0</v>
      </c>
      <c r="BN106" s="25"/>
      <c r="BO106" s="16">
        <f t="shared" si="19"/>
        <v>0</v>
      </c>
      <c r="BP106" s="23"/>
      <c r="BQ106" s="16">
        <f t="shared" si="20"/>
        <v>0</v>
      </c>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row>
    <row r="107" spans="1:106" customFormat="1" ht="21" hidden="1" customHeight="1">
      <c r="A107" s="30"/>
      <c r="B107" s="30"/>
      <c r="C107" s="38" t="s">
        <v>135</v>
      </c>
      <c r="D107" s="556" t="s">
        <v>1554</v>
      </c>
      <c r="E107" s="477">
        <v>11399</v>
      </c>
      <c r="F107" s="458">
        <v>44986</v>
      </c>
      <c r="G107" s="788"/>
      <c r="H107" s="319" t="s">
        <v>1403</v>
      </c>
      <c r="I107" s="27">
        <v>44952</v>
      </c>
      <c r="J107" s="430" t="s">
        <v>1556</v>
      </c>
      <c r="K107" s="287" t="s">
        <v>1555</v>
      </c>
      <c r="L107" s="16">
        <v>0</v>
      </c>
      <c r="M107" s="16">
        <v>0</v>
      </c>
      <c r="N107" s="16">
        <v>0</v>
      </c>
      <c r="O107" s="16">
        <v>0</v>
      </c>
      <c r="P107" s="16">
        <v>0</v>
      </c>
      <c r="Q107" s="767">
        <v>0</v>
      </c>
      <c r="R107" s="767">
        <v>0</v>
      </c>
      <c r="S107" s="1114">
        <v>0</v>
      </c>
      <c r="T107" s="1114"/>
      <c r="U107" s="16"/>
      <c r="V107" s="776"/>
      <c r="W107" s="16"/>
      <c r="X107" s="776"/>
      <c r="Y107" s="16"/>
      <c r="Z107" s="776"/>
      <c r="AA107" s="16"/>
      <c r="AB107" s="776"/>
      <c r="AC107" s="16"/>
      <c r="AD107" s="776"/>
      <c r="AE107" s="16"/>
      <c r="AF107" s="776"/>
      <c r="AG107" s="16"/>
      <c r="AH107" s="776"/>
      <c r="AI107" s="16"/>
      <c r="AJ107" s="776"/>
      <c r="AK107" s="16"/>
      <c r="AL107" s="776"/>
      <c r="AM107" s="16"/>
      <c r="AN107" s="777"/>
      <c r="AO107" s="16"/>
      <c r="AP107" s="777"/>
      <c r="AQ107" s="16"/>
      <c r="AR107" s="777"/>
      <c r="AS107" s="16"/>
      <c r="AT107" s="777"/>
      <c r="AU107" s="16"/>
      <c r="AV107" s="777"/>
      <c r="AW107" s="16"/>
      <c r="AX107" s="777"/>
      <c r="AY107" s="16"/>
      <c r="AZ107" s="777"/>
      <c r="BA107" s="16"/>
      <c r="BB107" s="777"/>
      <c r="BC107" s="16"/>
      <c r="BD107" s="777"/>
      <c r="BE107" s="16"/>
      <c r="BF107" s="777"/>
      <c r="BG107" s="16"/>
      <c r="BH107" s="777"/>
      <c r="BI107" s="16"/>
      <c r="BJ107" s="777"/>
      <c r="BK107" s="16"/>
      <c r="BL107" s="777"/>
      <c r="BM107" s="21">
        <f t="shared" si="18"/>
        <v>0</v>
      </c>
      <c r="BN107" s="25"/>
      <c r="BO107" s="16">
        <f t="shared" si="19"/>
        <v>0</v>
      </c>
      <c r="BP107" s="23"/>
      <c r="BQ107" s="16">
        <f t="shared" si="20"/>
        <v>0</v>
      </c>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row>
    <row r="108" spans="1:106" s="25" customFormat="1" ht="15.75" hidden="1" customHeight="1">
      <c r="C108" s="58"/>
      <c r="D108" s="156"/>
      <c r="E108" s="184"/>
      <c r="F108" s="475"/>
      <c r="G108" s="184"/>
      <c r="H108" s="198"/>
      <c r="I108" s="234"/>
      <c r="K108" s="198"/>
      <c r="U108" s="23"/>
      <c r="W108" s="23"/>
      <c r="Y108" s="23"/>
      <c r="AA108" s="23"/>
      <c r="AC108" s="23"/>
      <c r="AE108" s="23"/>
      <c r="AG108" s="23"/>
      <c r="AI108" s="23"/>
      <c r="AK108" s="23"/>
      <c r="AM108" s="23"/>
      <c r="AO108" s="23"/>
      <c r="AQ108" s="23"/>
      <c r="AR108" s="44"/>
      <c r="AS108" s="23"/>
      <c r="AU108" s="23"/>
      <c r="AW108" s="23"/>
      <c r="AY108" s="23"/>
      <c r="BA108" s="23"/>
      <c r="BC108" s="23"/>
      <c r="BE108" s="23"/>
      <c r="BG108" s="23"/>
      <c r="BI108" s="23"/>
      <c r="BK108" s="23"/>
      <c r="BL108" s="60"/>
      <c r="BM108" s="11"/>
      <c r="BO108" s="23"/>
      <c r="BP108" s="23"/>
      <c r="BQ108" s="23"/>
    </row>
    <row r="109" spans="1:106" s="484" customFormat="1" ht="33.75" hidden="1" customHeight="1">
      <c r="A109" s="593" t="s">
        <v>11</v>
      </c>
      <c r="B109" s="593" t="s">
        <v>1011</v>
      </c>
      <c r="C109" s="504" t="s">
        <v>12</v>
      </c>
      <c r="D109" s="593" t="s">
        <v>13</v>
      </c>
      <c r="E109" s="591" t="s">
        <v>1665</v>
      </c>
      <c r="F109" s="594" t="s">
        <v>14</v>
      </c>
      <c r="G109" s="591"/>
      <c r="H109" s="594" t="s">
        <v>1611</v>
      </c>
      <c r="I109" s="594" t="s">
        <v>1612</v>
      </c>
      <c r="J109" s="591" t="s">
        <v>299</v>
      </c>
      <c r="K109" s="594" t="s">
        <v>298</v>
      </c>
      <c r="L109" s="591" t="s">
        <v>1353</v>
      </c>
      <c r="M109" s="591" t="s">
        <v>1551</v>
      </c>
      <c r="N109" s="591" t="s">
        <v>1552</v>
      </c>
      <c r="O109" s="591" t="s">
        <v>1760</v>
      </c>
      <c r="P109" s="591" t="s">
        <v>1761</v>
      </c>
      <c r="Q109" s="812" t="s">
        <v>2276</v>
      </c>
      <c r="R109" s="812" t="s">
        <v>2277</v>
      </c>
      <c r="S109" s="1115" t="s">
        <v>878</v>
      </c>
      <c r="T109" s="1115"/>
      <c r="U109" s="288">
        <v>5</v>
      </c>
      <c r="V109" s="812"/>
      <c r="W109" s="288">
        <v>12</v>
      </c>
      <c r="X109" s="812"/>
      <c r="Y109" s="288">
        <v>19</v>
      </c>
      <c r="Z109" s="812"/>
      <c r="AA109" s="288">
        <v>26</v>
      </c>
      <c r="AB109" s="812"/>
      <c r="AC109" s="288">
        <v>2</v>
      </c>
      <c r="AD109" s="812"/>
      <c r="AE109" s="288">
        <v>9</v>
      </c>
      <c r="AF109" s="812"/>
      <c r="AG109" s="288">
        <v>16</v>
      </c>
      <c r="AH109" s="812"/>
      <c r="AI109" s="288">
        <v>23</v>
      </c>
      <c r="AJ109" s="812"/>
      <c r="AK109" s="288">
        <v>30</v>
      </c>
      <c r="AL109" s="812"/>
      <c r="AM109" s="288">
        <v>7</v>
      </c>
      <c r="AN109" s="812"/>
      <c r="AO109" s="288">
        <v>14</v>
      </c>
      <c r="AP109" s="812"/>
      <c r="AQ109" s="288">
        <v>21</v>
      </c>
      <c r="AR109" s="812"/>
      <c r="AS109" s="288">
        <v>28</v>
      </c>
      <c r="AT109" s="812"/>
      <c r="AU109" s="288">
        <v>4</v>
      </c>
      <c r="AV109" s="812"/>
      <c r="AW109" s="288">
        <v>11</v>
      </c>
      <c r="AX109" s="812"/>
      <c r="AY109" s="288">
        <v>18</v>
      </c>
      <c r="AZ109" s="812"/>
      <c r="BA109" s="288">
        <v>25</v>
      </c>
      <c r="BB109" s="812"/>
      <c r="BC109" s="288">
        <v>1</v>
      </c>
      <c r="BD109" s="812"/>
      <c r="BE109" s="288">
        <v>8</v>
      </c>
      <c r="BF109" s="812"/>
      <c r="BG109" s="288">
        <v>15</v>
      </c>
      <c r="BH109" s="812"/>
      <c r="BI109" s="288">
        <v>22</v>
      </c>
      <c r="BJ109" s="812"/>
      <c r="BK109" s="288">
        <v>29</v>
      </c>
      <c r="BL109" s="812"/>
      <c r="BM109" s="473" t="s">
        <v>878</v>
      </c>
      <c r="BN109" s="474"/>
      <c r="BO109" s="473" t="s">
        <v>879</v>
      </c>
      <c r="BP109" s="173"/>
      <c r="BQ109" s="473" t="s">
        <v>1668</v>
      </c>
    </row>
    <row r="110" spans="1:106" s="245" customFormat="1" ht="21" hidden="1" customHeight="1">
      <c r="A110" s="15"/>
      <c r="B110" s="15"/>
      <c r="C110" s="38"/>
      <c r="D110" s="134"/>
      <c r="E110" s="477"/>
      <c r="F110" s="459"/>
      <c r="G110" s="788"/>
      <c r="H110" s="287"/>
      <c r="I110" s="26"/>
      <c r="J110" s="431"/>
      <c r="K110" s="133"/>
      <c r="L110" s="16"/>
      <c r="M110" s="16"/>
      <c r="N110" s="16"/>
      <c r="O110" s="16"/>
      <c r="P110" s="16"/>
      <c r="Q110" s="767"/>
      <c r="R110" s="767"/>
      <c r="S110" s="1114"/>
      <c r="T110" s="1114"/>
      <c r="U110" s="16"/>
      <c r="V110" s="776"/>
      <c r="W110" s="16"/>
      <c r="X110" s="776"/>
      <c r="Y110" s="16"/>
      <c r="Z110" s="776"/>
      <c r="AA110" s="16"/>
      <c r="AB110" s="776"/>
      <c r="AC110" s="16"/>
      <c r="AD110" s="776"/>
      <c r="AE110" s="16"/>
      <c r="AF110" s="776"/>
      <c r="AG110" s="16"/>
      <c r="AH110" s="776"/>
      <c r="AI110" s="16"/>
      <c r="AJ110" s="776"/>
      <c r="AK110" s="16"/>
      <c r="AL110" s="776"/>
      <c r="AM110" s="16"/>
      <c r="AN110" s="777"/>
      <c r="AO110" s="16"/>
      <c r="AP110" s="777"/>
      <c r="AQ110" s="16"/>
      <c r="AR110" s="777"/>
      <c r="AS110" s="16"/>
      <c r="AT110" s="777"/>
      <c r="AU110" s="16"/>
      <c r="AV110" s="778"/>
      <c r="AW110" s="16"/>
      <c r="AX110" s="778"/>
      <c r="AY110" s="16"/>
      <c r="AZ110" s="778"/>
      <c r="BA110" s="16"/>
      <c r="BB110" s="778"/>
      <c r="BC110" s="16"/>
      <c r="BD110" s="778"/>
      <c r="BE110" s="16"/>
      <c r="BF110" s="778"/>
      <c r="BG110" s="16"/>
      <c r="BH110" s="778"/>
      <c r="BI110" s="16"/>
      <c r="BJ110" s="778"/>
      <c r="BK110" s="16"/>
      <c r="BL110" s="778"/>
      <c r="BM110" s="21"/>
      <c r="BN110" s="25"/>
      <c r="BO110" s="16"/>
      <c r="BP110" s="23"/>
      <c r="BQ110" s="16"/>
    </row>
    <row r="111" spans="1:106" s="156" customFormat="1" ht="15.75" hidden="1" customHeight="1">
      <c r="A111" s="58"/>
      <c r="B111" s="58"/>
      <c r="C111" s="58"/>
      <c r="D111" s="58"/>
      <c r="E111" s="184"/>
      <c r="F111" s="177"/>
      <c r="G111" s="538"/>
      <c r="H111" s="35"/>
      <c r="I111" s="35"/>
      <c r="J111" s="4"/>
      <c r="K111" s="35"/>
      <c r="L111" s="271"/>
      <c r="M111" s="271"/>
      <c r="N111" s="271"/>
      <c r="O111" s="271"/>
      <c r="P111" s="271"/>
      <c r="Q111" s="271"/>
      <c r="R111" s="810"/>
      <c r="S111" s="810"/>
      <c r="T111" s="810"/>
      <c r="U111" s="848"/>
      <c r="V111" s="848"/>
      <c r="W111" s="531"/>
      <c r="X111" s="1186"/>
      <c r="Y111" s="847"/>
      <c r="Z111" s="848"/>
      <c r="AA111" s="848"/>
      <c r="AB111" s="848"/>
      <c r="AC111" s="847"/>
      <c r="AD111" s="848"/>
      <c r="AE111" s="531"/>
      <c r="AF111" s="1186"/>
      <c r="AG111" s="531"/>
      <c r="AH111" s="1186"/>
      <c r="AI111" s="847"/>
      <c r="AJ111" s="848"/>
      <c r="AK111" s="848"/>
      <c r="AL111" s="848"/>
      <c r="AM111" s="847"/>
      <c r="AN111" s="848"/>
      <c r="AO111" s="847"/>
      <c r="AP111" s="848"/>
      <c r="AQ111" s="847"/>
      <c r="AR111" s="848"/>
      <c r="AS111" s="848"/>
      <c r="AT111" s="848"/>
      <c r="AU111" s="847"/>
      <c r="AV111" s="848"/>
      <c r="AW111" s="531"/>
      <c r="AX111" s="1186"/>
      <c r="AY111" s="531"/>
      <c r="AZ111" s="1186"/>
      <c r="BA111" s="1186"/>
      <c r="BB111" s="1186"/>
      <c r="BC111" s="847"/>
      <c r="BD111" s="848"/>
      <c r="BE111" s="847"/>
      <c r="BF111" s="848"/>
      <c r="BG111" s="847"/>
      <c r="BH111" s="848"/>
      <c r="BI111" s="847"/>
      <c r="BJ111" s="848"/>
      <c r="BK111" s="848"/>
      <c r="BL111" s="259"/>
      <c r="BM111" s="259"/>
      <c r="BO111" s="58"/>
      <c r="BP111" s="58"/>
      <c r="BQ111" s="58"/>
    </row>
    <row r="112" spans="1:106" s="484" customFormat="1" ht="33.75" hidden="1" customHeight="1">
      <c r="A112" s="593" t="s">
        <v>11</v>
      </c>
      <c r="B112" s="593" t="s">
        <v>1011</v>
      </c>
      <c r="C112" s="504" t="s">
        <v>12</v>
      </c>
      <c r="D112" s="593" t="s">
        <v>266</v>
      </c>
      <c r="E112" s="591" t="s">
        <v>1665</v>
      </c>
      <c r="F112" s="594" t="s">
        <v>14</v>
      </c>
      <c r="G112" s="591"/>
      <c r="H112" s="594" t="s">
        <v>1611</v>
      </c>
      <c r="I112" s="594" t="s">
        <v>1612</v>
      </c>
      <c r="J112" s="591" t="s">
        <v>299</v>
      </c>
      <c r="K112" s="594" t="s">
        <v>298</v>
      </c>
      <c r="L112" s="591" t="s">
        <v>1353</v>
      </c>
      <c r="M112" s="591" t="s">
        <v>1551</v>
      </c>
      <c r="N112" s="591" t="s">
        <v>1552</v>
      </c>
      <c r="O112" s="591" t="s">
        <v>1760</v>
      </c>
      <c r="P112" s="591" t="s">
        <v>1761</v>
      </c>
      <c r="Q112" s="812" t="s">
        <v>2276</v>
      </c>
      <c r="R112" s="812" t="s">
        <v>2277</v>
      </c>
      <c r="S112" s="1115" t="s">
        <v>878</v>
      </c>
      <c r="T112" s="1115"/>
      <c r="U112" s="288">
        <v>5</v>
      </c>
      <c r="V112" s="812"/>
      <c r="W112" s="288">
        <v>12</v>
      </c>
      <c r="X112" s="812"/>
      <c r="Y112" s="288">
        <v>19</v>
      </c>
      <c r="Z112" s="812"/>
      <c r="AA112" s="288">
        <v>26</v>
      </c>
      <c r="AB112" s="812"/>
      <c r="AC112" s="288">
        <v>2</v>
      </c>
      <c r="AD112" s="812"/>
      <c r="AE112" s="288">
        <v>9</v>
      </c>
      <c r="AF112" s="812"/>
      <c r="AG112" s="288">
        <v>16</v>
      </c>
      <c r="AH112" s="812"/>
      <c r="AI112" s="288">
        <v>23</v>
      </c>
      <c r="AJ112" s="812"/>
      <c r="AK112" s="288">
        <v>30</v>
      </c>
      <c r="AL112" s="812"/>
      <c r="AM112" s="288">
        <v>7</v>
      </c>
      <c r="AN112" s="812"/>
      <c r="AO112" s="288">
        <v>14</v>
      </c>
      <c r="AP112" s="812"/>
      <c r="AQ112" s="288">
        <v>21</v>
      </c>
      <c r="AR112" s="812"/>
      <c r="AS112" s="288">
        <v>28</v>
      </c>
      <c r="AT112" s="812"/>
      <c r="AU112" s="288">
        <v>4</v>
      </c>
      <c r="AV112" s="812"/>
      <c r="AW112" s="288">
        <v>11</v>
      </c>
      <c r="AX112" s="812"/>
      <c r="AY112" s="288">
        <v>18</v>
      </c>
      <c r="AZ112" s="812"/>
      <c r="BA112" s="288">
        <v>25</v>
      </c>
      <c r="BB112" s="812"/>
      <c r="BC112" s="288">
        <v>1</v>
      </c>
      <c r="BD112" s="812"/>
      <c r="BE112" s="288">
        <v>8</v>
      </c>
      <c r="BF112" s="812"/>
      <c r="BG112" s="288">
        <v>15</v>
      </c>
      <c r="BH112" s="812"/>
      <c r="BI112" s="288">
        <v>22</v>
      </c>
      <c r="BJ112" s="812"/>
      <c r="BK112" s="288">
        <v>29</v>
      </c>
      <c r="BL112" s="812"/>
      <c r="BM112" s="473" t="s">
        <v>878</v>
      </c>
      <c r="BN112" s="474"/>
      <c r="BO112" s="473" t="s">
        <v>879</v>
      </c>
      <c r="BP112" s="173"/>
      <c r="BQ112" s="473" t="s">
        <v>1668</v>
      </c>
    </row>
    <row r="113" spans="1:106" s="25" customFormat="1" ht="21" hidden="1" customHeight="1">
      <c r="A113" s="15"/>
      <c r="B113" s="15"/>
      <c r="C113" s="38" t="s">
        <v>16</v>
      </c>
      <c r="D113" s="525" t="s">
        <v>810</v>
      </c>
      <c r="E113" s="477">
        <v>11386</v>
      </c>
      <c r="F113" s="457">
        <v>42790</v>
      </c>
      <c r="G113" s="788"/>
      <c r="H113" s="153">
        <v>2023</v>
      </c>
      <c r="I113" s="26">
        <v>42542</v>
      </c>
      <c r="J113" s="431" t="s">
        <v>811</v>
      </c>
      <c r="K113" s="385" t="s">
        <v>811</v>
      </c>
      <c r="L113" s="16">
        <v>0</v>
      </c>
      <c r="M113" s="195">
        <v>0</v>
      </c>
      <c r="N113" s="16">
        <v>0</v>
      </c>
      <c r="O113" s="195">
        <v>0</v>
      </c>
      <c r="P113" s="16">
        <v>0</v>
      </c>
      <c r="Q113" s="826">
        <v>0</v>
      </c>
      <c r="R113" s="767">
        <v>0</v>
      </c>
      <c r="S113" s="826">
        <v>0</v>
      </c>
      <c r="T113" s="826"/>
      <c r="U113" s="195"/>
      <c r="V113" s="1019"/>
      <c r="W113" s="16"/>
      <c r="X113" s="776"/>
      <c r="Y113" s="16"/>
      <c r="Z113" s="776"/>
      <c r="AA113" s="16"/>
      <c r="AB113" s="776"/>
      <c r="AC113" s="16"/>
      <c r="AD113" s="776"/>
      <c r="AE113" s="16"/>
      <c r="AF113" s="776"/>
      <c r="AG113" s="16"/>
      <c r="AH113" s="776"/>
      <c r="AI113" s="16"/>
      <c r="AJ113" s="776"/>
      <c r="AK113" s="16"/>
      <c r="AL113" s="776"/>
      <c r="AM113" s="16"/>
      <c r="AN113" s="777"/>
      <c r="AO113" s="16"/>
      <c r="AP113" s="777"/>
      <c r="AQ113" s="16"/>
      <c r="AR113" s="777"/>
      <c r="AS113" s="16"/>
      <c r="AT113" s="777"/>
      <c r="AU113" s="16"/>
      <c r="AV113" s="778"/>
      <c r="AW113" s="16"/>
      <c r="AX113" s="778"/>
      <c r="AY113" s="16"/>
      <c r="AZ113" s="778"/>
      <c r="BA113" s="16"/>
      <c r="BB113" s="778"/>
      <c r="BC113" s="16"/>
      <c r="BD113" s="778"/>
      <c r="BE113" s="16"/>
      <c r="BF113" s="778"/>
      <c r="BG113" s="16"/>
      <c r="BH113" s="778"/>
      <c r="BI113" s="16"/>
      <c r="BJ113" s="778"/>
      <c r="BK113" s="16"/>
      <c r="BL113" s="778"/>
      <c r="BM113" s="21">
        <f t="shared" ref="BM113:BM114" si="21">COUNT(U113:AK113)</f>
        <v>0</v>
      </c>
      <c r="BO113" s="16">
        <f t="shared" ref="BO113:BO114" si="22">COUNT(AM113:BK113)</f>
        <v>0</v>
      </c>
      <c r="BP113" s="23"/>
      <c r="BQ113" s="16">
        <f t="shared" ref="BQ113:BQ114" si="23">SUM(BM113,BO113)</f>
        <v>0</v>
      </c>
    </row>
    <row r="114" spans="1:106" s="25" customFormat="1" ht="21" hidden="1" customHeight="1">
      <c r="A114" s="15"/>
      <c r="B114" s="15"/>
      <c r="C114" s="38" t="s">
        <v>17</v>
      </c>
      <c r="D114" s="134" t="s">
        <v>1509</v>
      </c>
      <c r="E114" s="477">
        <v>11373</v>
      </c>
      <c r="F114" s="457">
        <v>43006</v>
      </c>
      <c r="G114" s="788"/>
      <c r="H114" s="153">
        <v>2023</v>
      </c>
      <c r="I114" s="26">
        <v>43011</v>
      </c>
      <c r="J114" s="431" t="s">
        <v>1510</v>
      </c>
      <c r="K114" s="385" t="s">
        <v>1644</v>
      </c>
      <c r="L114" s="16">
        <v>0</v>
      </c>
      <c r="M114" s="195">
        <v>0</v>
      </c>
      <c r="N114" s="16">
        <v>0</v>
      </c>
      <c r="O114" s="195">
        <v>0</v>
      </c>
      <c r="P114" s="16">
        <v>0</v>
      </c>
      <c r="Q114" s="826">
        <v>0</v>
      </c>
      <c r="R114" s="767">
        <v>0</v>
      </c>
      <c r="S114" s="826">
        <v>0</v>
      </c>
      <c r="T114" s="826"/>
      <c r="U114" s="195"/>
      <c r="V114" s="1019"/>
      <c r="W114" s="16"/>
      <c r="X114" s="776"/>
      <c r="Y114" s="16"/>
      <c r="Z114" s="776"/>
      <c r="AA114" s="16"/>
      <c r="AB114" s="776"/>
      <c r="AC114" s="16"/>
      <c r="AD114" s="776"/>
      <c r="AE114" s="16"/>
      <c r="AF114" s="776"/>
      <c r="AG114" s="16"/>
      <c r="AH114" s="776"/>
      <c r="AI114" s="16"/>
      <c r="AJ114" s="776"/>
      <c r="AK114" s="16"/>
      <c r="AL114" s="776"/>
      <c r="AM114" s="16"/>
      <c r="AN114" s="777"/>
      <c r="AO114" s="16"/>
      <c r="AP114" s="777"/>
      <c r="AQ114" s="16"/>
      <c r="AR114" s="777"/>
      <c r="AS114" s="16"/>
      <c r="AT114" s="777"/>
      <c r="AU114" s="16"/>
      <c r="AV114" s="778"/>
      <c r="AW114" s="16"/>
      <c r="AX114" s="778"/>
      <c r="AY114" s="16"/>
      <c r="AZ114" s="778"/>
      <c r="BA114" s="16"/>
      <c r="BB114" s="778"/>
      <c r="BC114" s="16"/>
      <c r="BD114" s="778"/>
      <c r="BE114" s="16"/>
      <c r="BF114" s="778"/>
      <c r="BG114" s="16"/>
      <c r="BH114" s="778"/>
      <c r="BI114" s="16"/>
      <c r="BJ114" s="778"/>
      <c r="BK114" s="16"/>
      <c r="BL114" s="778"/>
      <c r="BM114" s="21">
        <f t="shared" si="21"/>
        <v>0</v>
      </c>
      <c r="BO114" s="16">
        <f t="shared" si="22"/>
        <v>0</v>
      </c>
      <c r="BP114" s="23"/>
      <c r="BQ114" s="16">
        <f t="shared" si="23"/>
        <v>0</v>
      </c>
    </row>
    <row r="115" spans="1:106" s="25" customFormat="1" ht="15.75" hidden="1" customHeight="1">
      <c r="C115" s="58"/>
      <c r="D115" s="156"/>
      <c r="E115" s="184"/>
      <c r="F115" s="475"/>
      <c r="G115" s="184"/>
      <c r="H115" s="198"/>
      <c r="I115" s="234"/>
      <c r="K115" s="198"/>
      <c r="U115" s="23"/>
      <c r="W115" s="23"/>
      <c r="Y115" s="23"/>
      <c r="AA115" s="23"/>
      <c r="AC115" s="23"/>
      <c r="AE115" s="23"/>
      <c r="AG115" s="23"/>
      <c r="AI115" s="23"/>
      <c r="AK115" s="23"/>
      <c r="AM115" s="23"/>
      <c r="AO115" s="23"/>
      <c r="AQ115" s="23"/>
      <c r="AR115" s="44"/>
      <c r="AS115" s="23"/>
      <c r="AU115" s="23"/>
      <c r="AW115" s="23"/>
      <c r="AY115" s="23"/>
      <c r="BA115" s="23"/>
      <c r="BC115" s="23"/>
      <c r="BE115" s="23"/>
      <c r="BG115" s="23"/>
      <c r="BI115" s="23"/>
      <c r="BK115" s="23"/>
      <c r="BL115" s="60"/>
      <c r="BM115" s="11"/>
      <c r="BO115" s="23"/>
      <c r="BP115" s="23"/>
      <c r="BQ115" s="23"/>
    </row>
    <row r="116" spans="1:106" s="50" customFormat="1" ht="54" hidden="1" customHeight="1">
      <c r="D116" s="49" t="s">
        <v>2393</v>
      </c>
      <c r="E116" s="184"/>
      <c r="F116" s="465"/>
      <c r="H116" s="257"/>
      <c r="I116" s="35"/>
      <c r="J116" s="585"/>
      <c r="K116" s="257"/>
      <c r="U116" s="49"/>
      <c r="W116" s="49"/>
      <c r="Y116" s="49"/>
      <c r="AA116" s="49"/>
      <c r="AC116" s="49"/>
      <c r="AE116" s="49"/>
      <c r="AG116" s="49"/>
      <c r="AI116" s="49"/>
      <c r="AK116" s="49"/>
      <c r="AM116" s="49"/>
      <c r="AO116" s="49"/>
      <c r="AQ116" s="49"/>
      <c r="AS116" s="49"/>
      <c r="AU116" s="49"/>
      <c r="AW116" s="49"/>
      <c r="AY116" s="49"/>
      <c r="BA116" s="49"/>
      <c r="BC116" s="49"/>
      <c r="BE116" s="49"/>
      <c r="BG116" s="49"/>
      <c r="BI116" s="49"/>
      <c r="BK116" s="49"/>
      <c r="CO116" s="254"/>
      <c r="CP116" s="254"/>
      <c r="CQ116" s="254"/>
      <c r="CS116" s="254"/>
    </row>
    <row r="117" spans="1:106" s="25" customFormat="1" ht="15.75" hidden="1" customHeight="1">
      <c r="C117" s="58"/>
      <c r="D117" s="156"/>
      <c r="E117" s="184"/>
      <c r="F117" s="475"/>
      <c r="G117" s="184"/>
      <c r="H117" s="198"/>
      <c r="I117" s="234"/>
      <c r="K117" s="198"/>
      <c r="U117" s="23"/>
      <c r="W117" s="23"/>
      <c r="Y117" s="23"/>
      <c r="AA117" s="23"/>
      <c r="AC117" s="23"/>
      <c r="AE117" s="23"/>
      <c r="AG117" s="23"/>
      <c r="AI117" s="23"/>
      <c r="AK117" s="23"/>
      <c r="AM117" s="23"/>
      <c r="AO117" s="23"/>
      <c r="AQ117" s="23"/>
      <c r="AR117" s="44"/>
      <c r="AS117" s="23"/>
      <c r="AU117" s="23"/>
      <c r="AW117" s="23"/>
      <c r="AY117" s="23"/>
      <c r="BA117" s="23"/>
      <c r="BC117" s="23"/>
      <c r="BE117" s="23"/>
      <c r="BG117" s="23"/>
      <c r="BI117" s="23"/>
      <c r="BK117" s="23"/>
      <c r="BL117" s="60"/>
      <c r="BM117" s="11"/>
      <c r="BO117" s="23"/>
      <c r="BP117" s="23"/>
      <c r="BQ117" s="23"/>
    </row>
    <row r="118" spans="1:106" s="484" customFormat="1" ht="33.75" hidden="1" customHeight="1">
      <c r="A118" s="593" t="s">
        <v>301</v>
      </c>
      <c r="B118" s="593" t="s">
        <v>1601</v>
      </c>
      <c r="C118" s="504" t="s">
        <v>12</v>
      </c>
      <c r="D118" s="593" t="s">
        <v>39</v>
      </c>
      <c r="E118" s="591" t="s">
        <v>1665</v>
      </c>
      <c r="F118" s="594" t="s">
        <v>14</v>
      </c>
      <c r="G118" s="591"/>
      <c r="H118" s="594" t="s">
        <v>1611</v>
      </c>
      <c r="I118" s="594" t="s">
        <v>1612</v>
      </c>
      <c r="J118" s="591" t="s">
        <v>299</v>
      </c>
      <c r="K118" s="594" t="s">
        <v>298</v>
      </c>
      <c r="L118" s="591" t="s">
        <v>1353</v>
      </c>
      <c r="M118" s="591" t="s">
        <v>1551</v>
      </c>
      <c r="N118" s="591" t="s">
        <v>1552</v>
      </c>
      <c r="O118" s="591" t="s">
        <v>1760</v>
      </c>
      <c r="P118" s="591" t="s">
        <v>1761</v>
      </c>
      <c r="Q118" s="812" t="s">
        <v>1668</v>
      </c>
      <c r="R118" s="812"/>
      <c r="S118" s="1115" t="s">
        <v>878</v>
      </c>
      <c r="T118" s="1115"/>
      <c r="U118" s="288">
        <v>5</v>
      </c>
      <c r="V118" s="812"/>
      <c r="W118" s="288">
        <v>12</v>
      </c>
      <c r="X118" s="812"/>
      <c r="Y118" s="288">
        <v>19</v>
      </c>
      <c r="Z118" s="812"/>
      <c r="AA118" s="288">
        <v>26</v>
      </c>
      <c r="AB118" s="812"/>
      <c r="AC118" s="288">
        <v>2</v>
      </c>
      <c r="AD118" s="812"/>
      <c r="AE118" s="288">
        <v>9</v>
      </c>
      <c r="AF118" s="812"/>
      <c r="AG118" s="288">
        <v>16</v>
      </c>
      <c r="AH118" s="812"/>
      <c r="AI118" s="288">
        <v>23</v>
      </c>
      <c r="AJ118" s="812"/>
      <c r="AK118" s="288">
        <v>30</v>
      </c>
      <c r="AL118" s="812"/>
      <c r="AM118" s="288">
        <v>7</v>
      </c>
      <c r="AN118" s="812"/>
      <c r="AO118" s="288">
        <v>14</v>
      </c>
      <c r="AP118" s="812"/>
      <c r="AQ118" s="288">
        <v>21</v>
      </c>
      <c r="AR118" s="812"/>
      <c r="AS118" s="288">
        <v>28</v>
      </c>
      <c r="AT118" s="812"/>
      <c r="AU118" s="288">
        <v>4</v>
      </c>
      <c r="AV118" s="812"/>
      <c r="AW118" s="288">
        <v>11</v>
      </c>
      <c r="AX118" s="812"/>
      <c r="AY118" s="288">
        <v>18</v>
      </c>
      <c r="AZ118" s="812"/>
      <c r="BA118" s="288">
        <v>25</v>
      </c>
      <c r="BB118" s="812"/>
      <c r="BC118" s="288">
        <v>1</v>
      </c>
      <c r="BD118" s="812"/>
      <c r="BE118" s="288">
        <v>8</v>
      </c>
      <c r="BF118" s="812"/>
      <c r="BG118" s="288">
        <v>15</v>
      </c>
      <c r="BH118" s="812"/>
      <c r="BI118" s="288">
        <v>22</v>
      </c>
      <c r="BJ118" s="812"/>
      <c r="BK118" s="288">
        <v>29</v>
      </c>
      <c r="BL118" s="812"/>
      <c r="BM118" s="473" t="s">
        <v>878</v>
      </c>
      <c r="BN118" s="474"/>
      <c r="BO118" s="473" t="s">
        <v>879</v>
      </c>
      <c r="BP118" s="173"/>
      <c r="BQ118" s="473" t="s">
        <v>1668</v>
      </c>
    </row>
    <row r="119" spans="1:106" customFormat="1" ht="21" hidden="1" customHeight="1">
      <c r="A119" s="30"/>
      <c r="B119" s="30"/>
      <c r="C119" s="38" t="s">
        <v>106</v>
      </c>
      <c r="D119" s="34" t="s">
        <v>1867</v>
      </c>
      <c r="E119" s="477">
        <v>11328</v>
      </c>
      <c r="F119" s="461">
        <v>45062</v>
      </c>
      <c r="G119" s="788"/>
      <c r="H119" s="319" t="s">
        <v>1830</v>
      </c>
      <c r="I119" s="27">
        <v>17758</v>
      </c>
      <c r="J119" s="436" t="s">
        <v>1868</v>
      </c>
      <c r="K119" s="287" t="s">
        <v>1869</v>
      </c>
      <c r="L119" s="16">
        <v>0</v>
      </c>
      <c r="M119" s="16">
        <v>0</v>
      </c>
      <c r="N119" s="16">
        <v>0</v>
      </c>
      <c r="O119" s="16">
        <v>0</v>
      </c>
      <c r="P119" s="16">
        <v>0</v>
      </c>
      <c r="Q119" s="767">
        <v>0</v>
      </c>
      <c r="R119" s="767">
        <v>0</v>
      </c>
      <c r="S119" s="1114">
        <v>0</v>
      </c>
      <c r="T119" s="1114"/>
      <c r="U119" s="16"/>
      <c r="V119" s="776"/>
      <c r="W119" s="16"/>
      <c r="X119" s="776"/>
      <c r="Y119" s="16"/>
      <c r="Z119" s="776"/>
      <c r="AA119" s="16"/>
      <c r="AB119" s="776"/>
      <c r="AC119" s="16"/>
      <c r="AD119" s="776"/>
      <c r="AE119" s="16"/>
      <c r="AF119" s="776"/>
      <c r="AG119" s="16"/>
      <c r="AH119" s="776"/>
      <c r="AI119" s="16"/>
      <c r="AJ119" s="776"/>
      <c r="AK119" s="16"/>
      <c r="AL119" s="776"/>
      <c r="AM119" s="16"/>
      <c r="AN119" s="777"/>
      <c r="AO119" s="16"/>
      <c r="AP119" s="777"/>
      <c r="AQ119" s="16"/>
      <c r="AR119" s="777"/>
      <c r="AS119" s="16"/>
      <c r="AT119" s="777"/>
      <c r="AU119" s="16"/>
      <c r="AV119" s="777"/>
      <c r="AW119" s="16"/>
      <c r="AX119" s="777"/>
      <c r="AY119" s="16"/>
      <c r="AZ119" s="777"/>
      <c r="BA119" s="16"/>
      <c r="BB119" s="777"/>
      <c r="BC119" s="16"/>
      <c r="BD119" s="777"/>
      <c r="BE119" s="16"/>
      <c r="BF119" s="777"/>
      <c r="BG119" s="16"/>
      <c r="BH119" s="777"/>
      <c r="BI119" s="16"/>
      <c r="BJ119" s="777"/>
      <c r="BK119" s="16"/>
      <c r="BL119" s="777"/>
      <c r="BM119" s="21">
        <v>0</v>
      </c>
      <c r="BN119" s="25"/>
      <c r="BO119" s="16">
        <v>0</v>
      </c>
      <c r="BP119" s="23"/>
      <c r="BQ119" s="16">
        <v>0</v>
      </c>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45"/>
      <c r="CY119" s="245"/>
      <c r="CZ119" s="245"/>
    </row>
    <row r="120" spans="1:106" s="245" customFormat="1" ht="21.6" hidden="1" customHeight="1">
      <c r="A120" s="30"/>
      <c r="B120" s="30"/>
      <c r="C120" s="38" t="s">
        <v>85</v>
      </c>
      <c r="D120" s="556" t="s">
        <v>1605</v>
      </c>
      <c r="E120" s="477">
        <v>3867</v>
      </c>
      <c r="F120" s="457">
        <v>41100</v>
      </c>
      <c r="G120" s="788"/>
      <c r="H120" s="319" t="s">
        <v>1593</v>
      </c>
      <c r="I120" s="27">
        <v>41243</v>
      </c>
      <c r="J120" s="431" t="s">
        <v>1607</v>
      </c>
      <c r="K120" s="287" t="s">
        <v>1606</v>
      </c>
      <c r="L120" s="16">
        <v>0</v>
      </c>
      <c r="M120" s="16">
        <v>0</v>
      </c>
      <c r="N120" s="16">
        <v>0</v>
      </c>
      <c r="O120" s="16">
        <v>0</v>
      </c>
      <c r="P120" s="16">
        <v>0</v>
      </c>
      <c r="Q120" s="767">
        <v>0</v>
      </c>
      <c r="R120" s="767">
        <v>0</v>
      </c>
      <c r="S120" s="1114">
        <v>0</v>
      </c>
      <c r="T120" s="1114"/>
      <c r="U120" s="16"/>
      <c r="V120" s="776"/>
      <c r="W120" s="16"/>
      <c r="X120" s="776"/>
      <c r="Y120" s="16"/>
      <c r="Z120" s="776"/>
      <c r="AA120" s="16"/>
      <c r="AB120" s="776"/>
      <c r="AC120" s="16"/>
      <c r="AD120" s="776"/>
      <c r="AE120" s="16"/>
      <c r="AF120" s="776"/>
      <c r="AG120" s="16"/>
      <c r="AH120" s="776"/>
      <c r="AI120" s="16"/>
      <c r="AJ120" s="776"/>
      <c r="AK120" s="16"/>
      <c r="AL120" s="776"/>
      <c r="AM120" s="16"/>
      <c r="AN120" s="777"/>
      <c r="AO120" s="16"/>
      <c r="AP120" s="777"/>
      <c r="AQ120" s="16"/>
      <c r="AR120" s="777"/>
      <c r="AS120" s="16"/>
      <c r="AT120" s="777"/>
      <c r="AU120" s="16"/>
      <c r="AV120" s="777"/>
      <c r="AW120" s="16"/>
      <c r="AX120" s="777"/>
      <c r="AY120" s="16"/>
      <c r="AZ120" s="777"/>
      <c r="BA120" s="16"/>
      <c r="BB120" s="777"/>
      <c r="BC120" s="16"/>
      <c r="BD120" s="777"/>
      <c r="BE120" s="16"/>
      <c r="BF120" s="777"/>
      <c r="BG120" s="16"/>
      <c r="BH120" s="777"/>
      <c r="BI120" s="16"/>
      <c r="BJ120" s="777"/>
      <c r="BK120" s="16"/>
      <c r="BL120" s="777"/>
      <c r="BM120" s="21">
        <v>0</v>
      </c>
      <c r="BN120" s="25"/>
      <c r="BO120" s="16">
        <v>0</v>
      </c>
      <c r="BP120" s="23"/>
      <c r="BQ120" s="16">
        <v>0</v>
      </c>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c r="DB120"/>
    </row>
    <row r="121" spans="1:106" customFormat="1" ht="21" hidden="1" customHeight="1">
      <c r="A121" s="771"/>
      <c r="B121" s="771"/>
      <c r="C121" s="38" t="s">
        <v>32</v>
      </c>
      <c r="D121" s="556" t="s">
        <v>280</v>
      </c>
      <c r="E121" s="477">
        <v>9944</v>
      </c>
      <c r="F121" s="457">
        <v>38651</v>
      </c>
      <c r="G121" s="788"/>
      <c r="H121" s="319" t="s">
        <v>1593</v>
      </c>
      <c r="I121" s="27">
        <v>35828</v>
      </c>
      <c r="J121" s="430" t="s">
        <v>743</v>
      </c>
      <c r="K121" s="287" t="s">
        <v>742</v>
      </c>
      <c r="L121" s="16">
        <v>79</v>
      </c>
      <c r="M121" s="16">
        <v>10</v>
      </c>
      <c r="N121" s="16">
        <v>89</v>
      </c>
      <c r="O121" s="16">
        <v>16</v>
      </c>
      <c r="P121" s="16">
        <v>105</v>
      </c>
      <c r="Q121" s="767">
        <v>13</v>
      </c>
      <c r="R121" s="767">
        <v>118</v>
      </c>
      <c r="S121" s="1114">
        <v>0</v>
      </c>
      <c r="T121" s="1114"/>
      <c r="U121" s="767"/>
      <c r="V121" s="776"/>
      <c r="W121" s="767"/>
      <c r="X121" s="776"/>
      <c r="Y121" s="767"/>
      <c r="Z121" s="776"/>
      <c r="AA121" s="767"/>
      <c r="AB121" s="776"/>
      <c r="AC121" s="767"/>
      <c r="AD121" s="776"/>
      <c r="AE121" s="767"/>
      <c r="AF121" s="776"/>
      <c r="AG121" s="767"/>
      <c r="AH121" s="776"/>
      <c r="AI121" s="767"/>
      <c r="AJ121" s="776"/>
      <c r="AK121" s="767"/>
      <c r="AL121" s="776"/>
      <c r="AM121" s="767"/>
      <c r="AN121" s="777"/>
      <c r="AO121" s="767"/>
      <c r="AP121" s="777"/>
      <c r="AQ121" s="767"/>
      <c r="AR121" s="777"/>
      <c r="AS121" s="767"/>
      <c r="AT121" s="777"/>
      <c r="AU121" s="767"/>
      <c r="AV121" s="777"/>
      <c r="AW121" s="767"/>
      <c r="AX121" s="777"/>
      <c r="AY121" s="767"/>
      <c r="AZ121" s="777"/>
      <c r="BA121" s="767"/>
      <c r="BB121" s="777"/>
      <c r="BC121" s="767"/>
      <c r="BD121" s="777"/>
      <c r="BE121" s="767"/>
      <c r="BF121" s="777"/>
      <c r="BG121" s="767"/>
      <c r="BH121" s="777"/>
      <c r="BI121" s="767"/>
      <c r="BJ121" s="777"/>
      <c r="BK121" s="767"/>
      <c r="BL121" s="777"/>
      <c r="BM121" s="21">
        <v>0</v>
      </c>
      <c r="BN121" s="25"/>
      <c r="BO121" s="16">
        <v>0</v>
      </c>
      <c r="BP121" s="23"/>
      <c r="BQ121" s="16">
        <v>0</v>
      </c>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row>
    <row r="122" spans="1:106" customFormat="1" ht="21" hidden="1" customHeight="1">
      <c r="A122" s="30"/>
      <c r="B122" s="30"/>
      <c r="C122" s="38" t="s">
        <v>125</v>
      </c>
      <c r="D122" s="556" t="s">
        <v>1408</v>
      </c>
      <c r="E122" s="477">
        <v>10915</v>
      </c>
      <c r="F122" s="458">
        <v>44272</v>
      </c>
      <c r="G122" s="788"/>
      <c r="H122" s="319" t="s">
        <v>1403</v>
      </c>
      <c r="I122" s="27">
        <v>38474</v>
      </c>
      <c r="J122" s="430" t="s">
        <v>1410</v>
      </c>
      <c r="K122" s="287" t="s">
        <v>1409</v>
      </c>
      <c r="L122" s="16">
        <v>0</v>
      </c>
      <c r="M122" s="16">
        <v>0</v>
      </c>
      <c r="N122" s="16">
        <v>0</v>
      </c>
      <c r="O122" s="16">
        <v>0</v>
      </c>
      <c r="P122" s="16">
        <v>0</v>
      </c>
      <c r="Q122" s="767">
        <v>0</v>
      </c>
      <c r="R122" s="767">
        <v>0</v>
      </c>
      <c r="S122" s="1114">
        <v>0</v>
      </c>
      <c r="T122" s="1114"/>
      <c r="U122" s="16"/>
      <c r="V122" s="776"/>
      <c r="W122" s="16"/>
      <c r="X122" s="776"/>
      <c r="Y122" s="16"/>
      <c r="Z122" s="776"/>
      <c r="AA122" s="16"/>
      <c r="AB122" s="776"/>
      <c r="AC122" s="16"/>
      <c r="AD122" s="776"/>
      <c r="AE122" s="16"/>
      <c r="AF122" s="776"/>
      <c r="AG122" s="16"/>
      <c r="AH122" s="776"/>
      <c r="AI122" s="16"/>
      <c r="AJ122" s="776"/>
      <c r="AK122" s="16"/>
      <c r="AL122" s="776"/>
      <c r="AM122" s="16"/>
      <c r="AN122" s="777"/>
      <c r="AO122" s="16"/>
      <c r="AP122" s="777"/>
      <c r="AQ122" s="16"/>
      <c r="AR122" s="777"/>
      <c r="AS122" s="16"/>
      <c r="AT122" s="777"/>
      <c r="AU122" s="16"/>
      <c r="AV122" s="777"/>
      <c r="AW122" s="16"/>
      <c r="AX122" s="777"/>
      <c r="AY122" s="16"/>
      <c r="AZ122" s="777"/>
      <c r="BA122" s="16"/>
      <c r="BB122" s="777"/>
      <c r="BC122" s="16"/>
      <c r="BD122" s="777"/>
      <c r="BE122" s="16"/>
      <c r="BF122" s="777"/>
      <c r="BG122" s="16"/>
      <c r="BH122" s="777"/>
      <c r="BI122" s="16"/>
      <c r="BJ122" s="777"/>
      <c r="BK122" s="16"/>
      <c r="BL122" s="777"/>
      <c r="BM122" s="21">
        <v>0</v>
      </c>
      <c r="BN122" s="25"/>
      <c r="BO122" s="16">
        <v>0</v>
      </c>
      <c r="BP122" s="23"/>
      <c r="BQ122" s="16">
        <v>0</v>
      </c>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45"/>
      <c r="DB122" s="245"/>
    </row>
    <row r="123" spans="1:106" s="25" customFormat="1" ht="15.75" hidden="1" customHeight="1">
      <c r="C123" s="58"/>
      <c r="D123" s="156"/>
      <c r="E123" s="184"/>
      <c r="F123" s="475"/>
      <c r="G123" s="184"/>
      <c r="H123" s="198"/>
      <c r="I123" s="234"/>
      <c r="K123" s="198"/>
      <c r="U123" s="23"/>
      <c r="W123" s="23"/>
      <c r="Y123" s="23"/>
      <c r="AA123" s="23"/>
      <c r="AC123" s="23"/>
      <c r="AE123" s="23"/>
      <c r="AG123" s="23"/>
      <c r="AI123" s="23"/>
      <c r="AK123" s="23"/>
      <c r="AM123" s="23"/>
      <c r="AO123" s="23"/>
      <c r="AQ123" s="23"/>
      <c r="AR123" s="44"/>
      <c r="AS123" s="23"/>
      <c r="AU123" s="23"/>
      <c r="AW123" s="23"/>
      <c r="AY123" s="23"/>
      <c r="BA123" s="23"/>
      <c r="BC123" s="23"/>
      <c r="BE123" s="23"/>
      <c r="BG123" s="23"/>
      <c r="BI123" s="23"/>
      <c r="BK123" s="23"/>
      <c r="BL123" s="60"/>
      <c r="BM123" s="11"/>
      <c r="BO123" s="23"/>
      <c r="BP123" s="23"/>
      <c r="BQ123" s="23"/>
    </row>
    <row r="124" spans="1:106" s="50" customFormat="1" ht="54" hidden="1" customHeight="1">
      <c r="D124" s="49" t="s">
        <v>2394</v>
      </c>
      <c r="E124" s="184"/>
      <c r="F124" s="465"/>
      <c r="H124" s="257"/>
      <c r="I124" s="35"/>
      <c r="J124" s="585"/>
      <c r="K124" s="257"/>
      <c r="U124" s="49"/>
      <c r="W124" s="49"/>
      <c r="Y124" s="49"/>
      <c r="AA124" s="49"/>
      <c r="AC124" s="49"/>
      <c r="AE124" s="49"/>
      <c r="AG124" s="49"/>
      <c r="AI124" s="49"/>
      <c r="AK124" s="49"/>
      <c r="AM124" s="49"/>
      <c r="AO124" s="49"/>
      <c r="AQ124" s="49"/>
      <c r="AS124" s="49"/>
      <c r="AU124" s="49"/>
      <c r="AW124" s="49"/>
      <c r="AY124" s="49"/>
      <c r="BA124" s="49"/>
      <c r="BC124" s="49"/>
      <c r="BE124" s="49"/>
      <c r="BG124" s="49"/>
      <c r="BI124" s="49"/>
      <c r="BK124" s="49"/>
      <c r="CO124" s="254"/>
      <c r="CP124" s="254"/>
      <c r="CQ124" s="254"/>
      <c r="CS124" s="254"/>
    </row>
    <row r="125" spans="1:106" s="25" customFormat="1" ht="15.75" hidden="1" customHeight="1">
      <c r="C125" s="58"/>
      <c r="D125" s="156"/>
      <c r="E125" s="184"/>
      <c r="F125" s="475"/>
      <c r="G125" s="184"/>
      <c r="H125" s="198"/>
      <c r="I125" s="234"/>
      <c r="K125" s="198"/>
      <c r="U125" s="23"/>
      <c r="W125" s="23"/>
      <c r="Y125" s="23"/>
      <c r="AA125" s="23"/>
      <c r="AC125" s="23"/>
      <c r="AE125" s="23"/>
      <c r="AG125" s="23"/>
      <c r="AI125" s="23"/>
      <c r="AK125" s="23"/>
      <c r="AM125" s="23"/>
      <c r="AO125" s="23"/>
      <c r="AQ125" s="23"/>
      <c r="AR125" s="44"/>
      <c r="AS125" s="23"/>
      <c r="AU125" s="23"/>
      <c r="AW125" s="23"/>
      <c r="AY125" s="23"/>
      <c r="BA125" s="23"/>
      <c r="BC125" s="23"/>
      <c r="BE125" s="23"/>
      <c r="BG125" s="23"/>
      <c r="BI125" s="23"/>
      <c r="BK125" s="23"/>
      <c r="BL125" s="60"/>
      <c r="BM125" s="11"/>
      <c r="BO125" s="23"/>
      <c r="BP125" s="23"/>
      <c r="BQ125" s="23"/>
    </row>
    <row r="126" spans="1:106" s="484" customFormat="1" ht="33.75" hidden="1" customHeight="1">
      <c r="A126" s="593" t="s">
        <v>301</v>
      </c>
      <c r="B126" s="593" t="s">
        <v>1601</v>
      </c>
      <c r="C126" s="504" t="s">
        <v>12</v>
      </c>
      <c r="D126" s="593" t="s">
        <v>39</v>
      </c>
      <c r="E126" s="591" t="s">
        <v>1665</v>
      </c>
      <c r="F126" s="594" t="s">
        <v>14</v>
      </c>
      <c r="G126" s="591"/>
      <c r="H126" s="594" t="s">
        <v>1611</v>
      </c>
      <c r="I126" s="594" t="s">
        <v>1612</v>
      </c>
      <c r="J126" s="591" t="s">
        <v>299</v>
      </c>
      <c r="K126" s="594" t="s">
        <v>298</v>
      </c>
      <c r="L126" s="591" t="s">
        <v>1353</v>
      </c>
      <c r="M126" s="591" t="s">
        <v>1551</v>
      </c>
      <c r="N126" s="591" t="s">
        <v>1552</v>
      </c>
      <c r="O126" s="591" t="s">
        <v>1760</v>
      </c>
      <c r="P126" s="591" t="s">
        <v>1761</v>
      </c>
      <c r="Q126" s="812" t="s">
        <v>1668</v>
      </c>
      <c r="R126" s="812"/>
      <c r="S126" s="1115" t="s">
        <v>878</v>
      </c>
      <c r="T126" s="1115"/>
      <c r="U126" s="288">
        <v>5</v>
      </c>
      <c r="V126" s="812"/>
      <c r="W126" s="288">
        <v>12</v>
      </c>
      <c r="X126" s="812"/>
      <c r="Y126" s="288">
        <v>19</v>
      </c>
      <c r="Z126" s="812"/>
      <c r="AA126" s="288">
        <v>26</v>
      </c>
      <c r="AB126" s="812"/>
      <c r="AC126" s="288">
        <v>2</v>
      </c>
      <c r="AD126" s="812"/>
      <c r="AE126" s="288">
        <v>9</v>
      </c>
      <c r="AF126" s="812"/>
      <c r="AG126" s="288">
        <v>16</v>
      </c>
      <c r="AH126" s="812"/>
      <c r="AI126" s="288">
        <v>23</v>
      </c>
      <c r="AJ126" s="812"/>
      <c r="AK126" s="288">
        <v>30</v>
      </c>
      <c r="AL126" s="812"/>
      <c r="AM126" s="288">
        <v>7</v>
      </c>
      <c r="AN126" s="812"/>
      <c r="AO126" s="288">
        <v>14</v>
      </c>
      <c r="AP126" s="812"/>
      <c r="AQ126" s="288">
        <v>21</v>
      </c>
      <c r="AR126" s="812"/>
      <c r="AS126" s="288">
        <v>28</v>
      </c>
      <c r="AT126" s="812"/>
      <c r="AU126" s="288">
        <v>4</v>
      </c>
      <c r="AV126" s="812"/>
      <c r="AW126" s="288">
        <v>11</v>
      </c>
      <c r="AX126" s="812"/>
      <c r="AY126" s="288">
        <v>18</v>
      </c>
      <c r="AZ126" s="812"/>
      <c r="BA126" s="288">
        <v>25</v>
      </c>
      <c r="BB126" s="812"/>
      <c r="BC126" s="288">
        <v>1</v>
      </c>
      <c r="BD126" s="812"/>
      <c r="BE126" s="288">
        <v>8</v>
      </c>
      <c r="BF126" s="812"/>
      <c r="BG126" s="288">
        <v>15</v>
      </c>
      <c r="BH126" s="812"/>
      <c r="BI126" s="288">
        <v>22</v>
      </c>
      <c r="BJ126" s="812"/>
      <c r="BK126" s="288">
        <v>29</v>
      </c>
      <c r="BL126" s="812"/>
      <c r="BM126" s="473" t="s">
        <v>878</v>
      </c>
      <c r="BN126" s="474"/>
      <c r="BO126" s="473" t="s">
        <v>879</v>
      </c>
      <c r="BP126" s="173"/>
      <c r="BQ126" s="473" t="s">
        <v>1668</v>
      </c>
    </row>
    <row r="127" spans="1:106" customFormat="1" ht="21" hidden="1" customHeight="1">
      <c r="A127" s="40"/>
      <c r="B127" s="40"/>
      <c r="C127" s="38" t="s">
        <v>94</v>
      </c>
      <c r="D127" s="556" t="s">
        <v>1666</v>
      </c>
      <c r="E127" s="477">
        <v>1672</v>
      </c>
      <c r="F127" s="459">
        <v>38927</v>
      </c>
      <c r="G127" s="788"/>
      <c r="H127" s="319" t="s">
        <v>1403</v>
      </c>
      <c r="I127" s="27">
        <v>41082</v>
      </c>
      <c r="J127" s="436" t="s">
        <v>738</v>
      </c>
      <c r="K127" s="287" t="s">
        <v>738</v>
      </c>
      <c r="L127" s="16">
        <v>0</v>
      </c>
      <c r="M127" s="16">
        <v>0</v>
      </c>
      <c r="N127" s="16">
        <v>0</v>
      </c>
      <c r="O127" s="16">
        <v>0</v>
      </c>
      <c r="P127" s="16">
        <v>0</v>
      </c>
      <c r="Q127" s="767">
        <v>0</v>
      </c>
      <c r="R127" s="767">
        <v>0</v>
      </c>
      <c r="S127" s="1114">
        <v>0</v>
      </c>
      <c r="T127" s="1114"/>
      <c r="U127" s="15"/>
      <c r="V127" s="769"/>
      <c r="W127" s="15"/>
      <c r="X127" s="769"/>
      <c r="Y127" s="15"/>
      <c r="Z127" s="769"/>
      <c r="AA127" s="15"/>
      <c r="AB127" s="769"/>
      <c r="AC127" s="15"/>
      <c r="AD127" s="769"/>
      <c r="AE127" s="15"/>
      <c r="AF127" s="769"/>
      <c r="AG127" s="15"/>
      <c r="AH127" s="769"/>
      <c r="AI127" s="15"/>
      <c r="AJ127" s="769"/>
      <c r="AK127" s="15"/>
      <c r="AL127" s="769"/>
      <c r="AM127" s="15"/>
      <c r="AN127" s="770"/>
      <c r="AO127" s="15"/>
      <c r="AP127" s="770"/>
      <c r="AQ127" s="15"/>
      <c r="AR127" s="770"/>
      <c r="AS127" s="15"/>
      <c r="AT127" s="770"/>
      <c r="AU127" s="15"/>
      <c r="AV127" s="770"/>
      <c r="AW127" s="15"/>
      <c r="AX127" s="770"/>
      <c r="AY127" s="15"/>
      <c r="AZ127" s="770"/>
      <c r="BA127" s="15"/>
      <c r="BB127" s="770"/>
      <c r="BC127" s="15"/>
      <c r="BD127" s="770"/>
      <c r="BE127" s="15"/>
      <c r="BF127" s="770"/>
      <c r="BG127" s="15"/>
      <c r="BH127" s="770"/>
      <c r="BI127" s="15"/>
      <c r="BJ127" s="770"/>
      <c r="BK127" s="15"/>
      <c r="BL127" s="770"/>
      <c r="BM127" s="21">
        <v>0</v>
      </c>
      <c r="BN127" s="25"/>
      <c r="BO127" s="16">
        <v>0</v>
      </c>
      <c r="BP127" s="23"/>
      <c r="BQ127" s="16">
        <v>0</v>
      </c>
      <c r="BR127" s="245"/>
      <c r="BS127" s="245"/>
      <c r="BT127" s="245"/>
      <c r="BU127" s="245"/>
      <c r="BV127" s="245"/>
      <c r="BW127" s="245"/>
      <c r="BX127" s="245"/>
      <c r="BY127" s="245"/>
      <c r="BZ127" s="245"/>
      <c r="CA127" s="245"/>
      <c r="CB127" s="245"/>
      <c r="CC127" s="245"/>
      <c r="CD127" s="245"/>
      <c r="CE127" s="245"/>
      <c r="CF127" s="245"/>
      <c r="CG127" s="245"/>
      <c r="CH127" s="245"/>
      <c r="CI127" s="245"/>
      <c r="CJ127" s="245"/>
      <c r="CK127" s="245"/>
      <c r="CL127" s="245"/>
      <c r="CM127" s="245"/>
      <c r="CN127" s="245"/>
      <c r="CO127" s="245"/>
      <c r="CP127" s="245"/>
      <c r="CQ127" s="245"/>
      <c r="CR127" s="245"/>
      <c r="CS127" s="245"/>
      <c r="CT127" s="245"/>
      <c r="CU127" s="245"/>
      <c r="CV127" s="25"/>
      <c r="CW127" s="25"/>
      <c r="CX127" s="25"/>
      <c r="CY127" s="245"/>
      <c r="CZ127" s="245"/>
    </row>
    <row r="128" spans="1:106" s="25" customFormat="1" ht="15.75" hidden="1" customHeight="1">
      <c r="C128" s="58"/>
      <c r="D128" s="156"/>
      <c r="E128" s="184"/>
      <c r="F128" s="475"/>
      <c r="G128" s="184"/>
      <c r="H128" s="198"/>
      <c r="I128" s="234"/>
      <c r="K128" s="198"/>
      <c r="U128" s="23"/>
      <c r="W128" s="23"/>
      <c r="Y128" s="23"/>
      <c r="AA128" s="23"/>
      <c r="AC128" s="23"/>
      <c r="AE128" s="23"/>
      <c r="AG128" s="23"/>
      <c r="AI128" s="23"/>
      <c r="AK128" s="23"/>
      <c r="AM128" s="23"/>
      <c r="AO128" s="23"/>
      <c r="AQ128" s="23"/>
      <c r="AR128" s="44"/>
      <c r="AS128" s="23"/>
      <c r="AU128" s="23"/>
      <c r="AW128" s="23"/>
      <c r="AY128" s="23"/>
      <c r="BA128" s="23"/>
      <c r="BC128" s="23"/>
      <c r="BE128" s="23"/>
      <c r="BG128" s="23"/>
      <c r="BI128" s="23"/>
      <c r="BK128" s="23"/>
      <c r="BL128" s="60"/>
      <c r="BM128" s="11"/>
      <c r="BO128" s="23"/>
      <c r="BP128" s="23"/>
      <c r="BQ128" s="23"/>
    </row>
    <row r="129" spans="1:106" s="50" customFormat="1" ht="54" hidden="1" customHeight="1">
      <c r="C129" s="49"/>
      <c r="D129" s="49" t="s">
        <v>2362</v>
      </c>
      <c r="E129" s="191"/>
      <c r="F129" s="465"/>
      <c r="G129" s="191"/>
      <c r="H129" s="257"/>
      <c r="I129" s="35"/>
      <c r="J129" s="3"/>
      <c r="K129" s="257"/>
      <c r="U129" s="49"/>
      <c r="W129" s="49"/>
      <c r="Y129" s="49"/>
      <c r="AA129" s="49"/>
      <c r="AC129" s="49"/>
      <c r="AE129" s="49"/>
      <c r="AG129" s="49"/>
      <c r="AI129" s="49"/>
      <c r="AK129" s="49"/>
      <c r="AM129" s="49"/>
      <c r="AO129" s="49"/>
      <c r="AQ129" s="49"/>
      <c r="AS129" s="49"/>
      <c r="AU129" s="49"/>
      <c r="AW129" s="49"/>
      <c r="AY129" s="49"/>
      <c r="BA129" s="49"/>
      <c r="BC129" s="49"/>
      <c r="BE129" s="49"/>
      <c r="BG129" s="49"/>
      <c r="BI129" s="49"/>
      <c r="BK129" s="49"/>
      <c r="CH129" s="254"/>
      <c r="CI129" s="254"/>
      <c r="CJ129" s="254"/>
      <c r="CL129" s="254"/>
    </row>
    <row r="130" spans="1:106" s="25" customFormat="1" ht="15.75" hidden="1" customHeight="1">
      <c r="C130" s="58"/>
      <c r="D130" s="156"/>
      <c r="E130" s="184"/>
      <c r="F130" s="475"/>
      <c r="G130" s="184"/>
      <c r="H130" s="198"/>
      <c r="I130" s="234"/>
      <c r="K130" s="198"/>
      <c r="U130" s="23"/>
      <c r="W130" s="23"/>
      <c r="Y130" s="23"/>
      <c r="AA130" s="23"/>
      <c r="AC130" s="23"/>
      <c r="AE130" s="23"/>
      <c r="AG130" s="23"/>
      <c r="AI130" s="23"/>
      <c r="AK130" s="23"/>
      <c r="AM130" s="23"/>
      <c r="AO130" s="23"/>
      <c r="AQ130" s="23"/>
      <c r="AR130" s="44"/>
      <c r="AS130" s="23"/>
      <c r="AU130" s="23"/>
      <c r="AW130" s="23"/>
      <c r="AY130" s="23"/>
      <c r="BA130" s="23"/>
      <c r="BC130" s="23"/>
      <c r="BE130" s="23"/>
      <c r="BG130" s="23"/>
      <c r="BI130" s="23"/>
      <c r="BK130" s="23"/>
      <c r="BL130" s="60"/>
      <c r="BM130" s="11"/>
      <c r="BO130" s="23"/>
      <c r="BP130" s="23"/>
      <c r="BQ130" s="23"/>
    </row>
    <row r="131" spans="1:106" s="484" customFormat="1" ht="33.75" hidden="1" customHeight="1">
      <c r="A131" s="593" t="s">
        <v>301</v>
      </c>
      <c r="B131" s="593" t="s">
        <v>1601</v>
      </c>
      <c r="C131" s="504" t="s">
        <v>12</v>
      </c>
      <c r="D131" s="593" t="s">
        <v>39</v>
      </c>
      <c r="E131" s="591" t="s">
        <v>1665</v>
      </c>
      <c r="F131" s="594" t="s">
        <v>14</v>
      </c>
      <c r="G131" s="591"/>
      <c r="H131" s="594" t="s">
        <v>1611</v>
      </c>
      <c r="I131" s="594" t="s">
        <v>1612</v>
      </c>
      <c r="J131" s="591" t="s">
        <v>299</v>
      </c>
      <c r="K131" s="594" t="s">
        <v>298</v>
      </c>
      <c r="L131" s="591" t="s">
        <v>1353</v>
      </c>
      <c r="M131" s="591" t="s">
        <v>1551</v>
      </c>
      <c r="N131" s="591" t="s">
        <v>1552</v>
      </c>
      <c r="O131" s="591" t="s">
        <v>1760</v>
      </c>
      <c r="P131" s="591" t="s">
        <v>1761</v>
      </c>
      <c r="Q131" s="812" t="s">
        <v>1668</v>
      </c>
      <c r="R131" s="812"/>
      <c r="S131" s="1115" t="s">
        <v>878</v>
      </c>
      <c r="T131" s="1115"/>
      <c r="U131" s="288">
        <v>5</v>
      </c>
      <c r="V131" s="812"/>
      <c r="W131" s="288">
        <v>12</v>
      </c>
      <c r="X131" s="812"/>
      <c r="Y131" s="288">
        <v>19</v>
      </c>
      <c r="Z131" s="812"/>
      <c r="AA131" s="288">
        <v>26</v>
      </c>
      <c r="AB131" s="812"/>
      <c r="AC131" s="288">
        <v>2</v>
      </c>
      <c r="AD131" s="812"/>
      <c r="AE131" s="288">
        <v>9</v>
      </c>
      <c r="AF131" s="812"/>
      <c r="AG131" s="288">
        <v>16</v>
      </c>
      <c r="AH131" s="812"/>
      <c r="AI131" s="288">
        <v>23</v>
      </c>
      <c r="AJ131" s="812"/>
      <c r="AK131" s="288">
        <v>30</v>
      </c>
      <c r="AL131" s="812"/>
      <c r="AM131" s="288">
        <v>7</v>
      </c>
      <c r="AN131" s="812"/>
      <c r="AO131" s="288">
        <v>14</v>
      </c>
      <c r="AP131" s="812"/>
      <c r="AQ131" s="288">
        <v>21</v>
      </c>
      <c r="AR131" s="812"/>
      <c r="AS131" s="288">
        <v>28</v>
      </c>
      <c r="AT131" s="812"/>
      <c r="AU131" s="288">
        <v>4</v>
      </c>
      <c r="AV131" s="812"/>
      <c r="AW131" s="288">
        <v>11</v>
      </c>
      <c r="AX131" s="812"/>
      <c r="AY131" s="288">
        <v>18</v>
      </c>
      <c r="AZ131" s="812"/>
      <c r="BA131" s="288">
        <v>25</v>
      </c>
      <c r="BB131" s="812"/>
      <c r="BC131" s="288">
        <v>1</v>
      </c>
      <c r="BD131" s="812"/>
      <c r="BE131" s="288">
        <v>8</v>
      </c>
      <c r="BF131" s="812"/>
      <c r="BG131" s="288">
        <v>15</v>
      </c>
      <c r="BH131" s="812"/>
      <c r="BI131" s="288">
        <v>22</v>
      </c>
      <c r="BJ131" s="812"/>
      <c r="BK131" s="288">
        <v>29</v>
      </c>
      <c r="BL131" s="812"/>
      <c r="BM131" s="473" t="s">
        <v>878</v>
      </c>
      <c r="BN131" s="474"/>
      <c r="BO131" s="473" t="s">
        <v>879</v>
      </c>
      <c r="BP131" s="173"/>
      <c r="BQ131" s="473" t="s">
        <v>1668</v>
      </c>
    </row>
    <row r="132" spans="1:106" s="25" customFormat="1" ht="21" hidden="1" customHeight="1">
      <c r="A132" s="40"/>
      <c r="B132" s="40"/>
      <c r="C132" s="38" t="s">
        <v>61</v>
      </c>
      <c r="D132" s="556" t="s">
        <v>950</v>
      </c>
      <c r="E132" s="477">
        <v>120</v>
      </c>
      <c r="F132" s="457">
        <v>42172</v>
      </c>
      <c r="G132" s="788"/>
      <c r="H132" s="319" t="s">
        <v>748</v>
      </c>
      <c r="I132" s="27">
        <v>40308</v>
      </c>
      <c r="J132" s="431" t="s">
        <v>948</v>
      </c>
      <c r="K132" s="287" t="s">
        <v>947</v>
      </c>
      <c r="L132" s="16">
        <v>0</v>
      </c>
      <c r="M132" s="16">
        <v>20</v>
      </c>
      <c r="N132" s="16">
        <v>20</v>
      </c>
      <c r="O132" s="16">
        <v>20</v>
      </c>
      <c r="P132" s="16">
        <v>40</v>
      </c>
      <c r="Q132" s="767">
        <v>16</v>
      </c>
      <c r="R132" s="767">
        <v>56</v>
      </c>
      <c r="S132" s="1114">
        <v>0</v>
      </c>
      <c r="T132" s="1114"/>
      <c r="U132" s="15"/>
      <c r="V132" s="769"/>
      <c r="W132" s="15"/>
      <c r="X132" s="769"/>
      <c r="Y132" s="15"/>
      <c r="Z132" s="769"/>
      <c r="AA132" s="15"/>
      <c r="AB132" s="769"/>
      <c r="AC132" s="15"/>
      <c r="AD132" s="769"/>
      <c r="AE132" s="15"/>
      <c r="AF132" s="769"/>
      <c r="AG132" s="15"/>
      <c r="AH132" s="769"/>
      <c r="AI132" s="15"/>
      <c r="AJ132" s="769"/>
      <c r="AK132" s="15"/>
      <c r="AL132" s="769"/>
      <c r="AM132" s="15"/>
      <c r="AN132" s="770"/>
      <c r="AO132" s="15"/>
      <c r="AP132" s="770"/>
      <c r="AQ132" s="15"/>
      <c r="AR132" s="770"/>
      <c r="AS132" s="15"/>
      <c r="AT132" s="770"/>
      <c r="AU132" s="15"/>
      <c r="AV132" s="770"/>
      <c r="AW132" s="15"/>
      <c r="AX132" s="770"/>
      <c r="AY132" s="15"/>
      <c r="AZ132" s="770"/>
      <c r="BA132" s="15"/>
      <c r="BB132" s="770"/>
      <c r="BC132" s="15"/>
      <c r="BD132" s="770"/>
      <c r="BE132" s="15"/>
      <c r="BF132" s="770"/>
      <c r="BG132" s="15"/>
      <c r="BH132" s="770"/>
      <c r="BI132" s="15"/>
      <c r="BJ132" s="770"/>
      <c r="BK132" s="15"/>
      <c r="BL132" s="770"/>
      <c r="BM132" s="21">
        <f t="shared" ref="BM132:BM133" si="24">COUNT(U132:AK132)</f>
        <v>0</v>
      </c>
      <c r="BO132" s="16">
        <f t="shared" ref="BO132:BO133" si="25">COUNT(AM132:BK132)</f>
        <v>0</v>
      </c>
      <c r="BP132" s="23"/>
      <c r="BQ132" s="16">
        <f t="shared" ref="BQ132:BQ133" si="26">SUM(BM132,BO132)</f>
        <v>0</v>
      </c>
      <c r="BT132" s="245"/>
      <c r="BU132" s="245"/>
      <c r="BV132" s="245"/>
      <c r="BW132" s="245"/>
      <c r="BX132" s="245"/>
      <c r="BY132" s="245"/>
      <c r="BZ132" s="245"/>
      <c r="CA132" s="245"/>
      <c r="CB132" s="245"/>
      <c r="CC132" s="245"/>
      <c r="CD132" s="245"/>
      <c r="CE132" s="245"/>
      <c r="CF132" s="245"/>
      <c r="CG132" s="245"/>
      <c r="CH132" s="245"/>
      <c r="CI132" s="245"/>
      <c r="CJ132" s="245"/>
      <c r="CK132" s="245"/>
      <c r="CL132" s="245"/>
      <c r="CM132" s="245"/>
      <c r="CN132" s="245"/>
      <c r="CO132" s="245"/>
      <c r="CP132" s="245"/>
      <c r="CQ132" s="245"/>
      <c r="CR132" s="245"/>
      <c r="CS132" s="245"/>
      <c r="CT132" s="245"/>
      <c r="CU132" s="245"/>
      <c r="CV132" s="245"/>
      <c r="CW132" s="245"/>
      <c r="CX132" s="245"/>
      <c r="DA132"/>
      <c r="DB132"/>
    </row>
    <row r="133" spans="1:106" customFormat="1" ht="21" hidden="1" customHeight="1">
      <c r="A133" s="30"/>
      <c r="B133" s="30"/>
      <c r="C133" s="38" t="s">
        <v>36</v>
      </c>
      <c r="D133" s="556" t="s">
        <v>196</v>
      </c>
      <c r="E133" s="477">
        <v>10066</v>
      </c>
      <c r="F133" s="457">
        <v>31951</v>
      </c>
      <c r="G133" s="788"/>
      <c r="H133" s="319" t="s">
        <v>259</v>
      </c>
      <c r="I133" s="27">
        <v>43249</v>
      </c>
      <c r="J133" s="431" t="s">
        <v>690</v>
      </c>
      <c r="K133" s="287" t="s">
        <v>689</v>
      </c>
      <c r="L133" s="16">
        <v>66</v>
      </c>
      <c r="M133" s="16">
        <v>17</v>
      </c>
      <c r="N133" s="16">
        <v>83</v>
      </c>
      <c r="O133" s="16">
        <v>16</v>
      </c>
      <c r="P133" s="16">
        <v>99</v>
      </c>
      <c r="Q133" s="767">
        <v>0</v>
      </c>
      <c r="R133" s="767">
        <v>99</v>
      </c>
      <c r="S133" s="1114">
        <v>0</v>
      </c>
      <c r="T133" s="1114"/>
      <c r="U133" s="16"/>
      <c r="V133" s="776"/>
      <c r="W133" s="16"/>
      <c r="X133" s="776"/>
      <c r="Y133" s="16"/>
      <c r="Z133" s="776"/>
      <c r="AA133" s="16"/>
      <c r="AB133" s="776"/>
      <c r="AC133" s="16"/>
      <c r="AD133" s="776"/>
      <c r="AE133" s="16"/>
      <c r="AF133" s="776"/>
      <c r="AG133" s="16"/>
      <c r="AH133" s="776"/>
      <c r="AI133" s="16"/>
      <c r="AJ133" s="776"/>
      <c r="AK133" s="16"/>
      <c r="AL133" s="776"/>
      <c r="AM133" s="16"/>
      <c r="AN133" s="777"/>
      <c r="AO133" s="16"/>
      <c r="AP133" s="777"/>
      <c r="AQ133" s="16"/>
      <c r="AR133" s="777"/>
      <c r="AS133" s="16"/>
      <c r="AT133" s="777"/>
      <c r="AU133" s="16"/>
      <c r="AV133" s="777"/>
      <c r="AW133" s="16"/>
      <c r="AX133" s="777"/>
      <c r="AY133" s="16"/>
      <c r="AZ133" s="777"/>
      <c r="BA133" s="16"/>
      <c r="BB133" s="777"/>
      <c r="BC133" s="16"/>
      <c r="BD133" s="777"/>
      <c r="BE133" s="16"/>
      <c r="BF133" s="777"/>
      <c r="BG133" s="16"/>
      <c r="BH133" s="777"/>
      <c r="BI133" s="16"/>
      <c r="BJ133" s="777"/>
      <c r="BK133" s="16"/>
      <c r="BL133" s="777"/>
      <c r="BM133" s="21">
        <f t="shared" si="24"/>
        <v>0</v>
      </c>
      <c r="BN133" s="25"/>
      <c r="BO133" s="16">
        <f t="shared" si="25"/>
        <v>0</v>
      </c>
      <c r="BP133" s="23"/>
      <c r="BQ133" s="16">
        <f t="shared" si="26"/>
        <v>0</v>
      </c>
      <c r="BR133" s="25"/>
      <c r="BS133" s="25"/>
      <c r="BT133" s="25"/>
      <c r="BU133" s="2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row>
    <row r="134" spans="1:106" s="25" customFormat="1" ht="15.75" hidden="1" customHeight="1">
      <c r="C134" s="58"/>
      <c r="D134" s="156"/>
      <c r="E134" s="184"/>
      <c r="F134" s="475"/>
      <c r="G134" s="184"/>
      <c r="H134" s="198"/>
      <c r="I134" s="234"/>
      <c r="K134" s="198"/>
      <c r="U134" s="23"/>
      <c r="W134" s="23"/>
      <c r="Y134" s="23"/>
      <c r="AA134" s="23"/>
      <c r="AC134" s="23"/>
      <c r="AE134" s="23"/>
      <c r="AG134" s="23"/>
      <c r="AI134" s="23"/>
      <c r="AK134" s="23"/>
      <c r="AM134" s="23"/>
      <c r="AO134" s="23"/>
      <c r="AQ134" s="23"/>
      <c r="AR134" s="44"/>
      <c r="AS134" s="23"/>
      <c r="AU134" s="23"/>
      <c r="AW134" s="23"/>
      <c r="AY134" s="23"/>
      <c r="BA134" s="23"/>
      <c r="BC134" s="23"/>
      <c r="BE134" s="23"/>
      <c r="BG134" s="23"/>
      <c r="BI134" s="23"/>
      <c r="BK134" s="23"/>
      <c r="BL134" s="60"/>
      <c r="BM134" s="11"/>
      <c r="BO134" s="23"/>
      <c r="BP134" s="23"/>
      <c r="BQ134" s="23"/>
    </row>
    <row r="135" spans="1:106" s="50" customFormat="1" ht="54" hidden="1" customHeight="1">
      <c r="C135" s="49"/>
      <c r="D135" s="49" t="s">
        <v>2275</v>
      </c>
      <c r="E135" s="191"/>
      <c r="F135" s="465"/>
      <c r="G135" s="191"/>
      <c r="H135" s="257"/>
      <c r="I135" s="35"/>
      <c r="J135" s="3"/>
      <c r="K135" s="257"/>
      <c r="U135" s="49"/>
      <c r="W135" s="49"/>
      <c r="Y135" s="49"/>
      <c r="AA135" s="49"/>
      <c r="AC135" s="49"/>
      <c r="AE135" s="49"/>
      <c r="AG135" s="49"/>
      <c r="AI135" s="49"/>
      <c r="AK135" s="49"/>
      <c r="AM135" s="49"/>
      <c r="AO135" s="49"/>
      <c r="AQ135" s="49"/>
      <c r="AS135" s="49"/>
      <c r="AU135" s="49"/>
      <c r="AW135" s="49"/>
      <c r="AY135" s="49"/>
      <c r="BA135" s="49"/>
      <c r="BC135" s="49"/>
      <c r="BE135" s="49"/>
      <c r="BG135" s="49"/>
      <c r="BI135" s="49"/>
      <c r="BK135" s="49"/>
      <c r="CH135" s="254"/>
      <c r="CI135" s="254"/>
      <c r="CJ135" s="254"/>
      <c r="CL135" s="254"/>
    </row>
    <row r="136" spans="1:106" s="25" customFormat="1" ht="15.75" hidden="1" customHeight="1">
      <c r="C136" s="58"/>
      <c r="D136" s="156"/>
      <c r="E136" s="184"/>
      <c r="F136" s="475"/>
      <c r="G136" s="184"/>
      <c r="H136" s="198"/>
      <c r="I136" s="234"/>
      <c r="K136" s="198"/>
      <c r="U136" s="23"/>
      <c r="W136" s="23"/>
      <c r="Y136" s="23"/>
      <c r="AA136" s="23"/>
      <c r="AC136" s="23"/>
      <c r="AE136" s="23"/>
      <c r="AG136" s="23"/>
      <c r="AI136" s="23"/>
      <c r="AK136" s="23"/>
      <c r="AM136" s="23"/>
      <c r="AO136" s="23"/>
      <c r="AQ136" s="23"/>
      <c r="AR136" s="44"/>
      <c r="AS136" s="23"/>
      <c r="AU136" s="23"/>
      <c r="AW136" s="23"/>
      <c r="AY136" s="23"/>
      <c r="BA136" s="23"/>
      <c r="BC136" s="23"/>
      <c r="BE136" s="23"/>
      <c r="BG136" s="23"/>
      <c r="BI136" s="23"/>
      <c r="BK136" s="23"/>
      <c r="BL136" s="60"/>
      <c r="BM136" s="11"/>
      <c r="BO136" s="23"/>
      <c r="BP136" s="23"/>
      <c r="BQ136" s="23"/>
    </row>
    <row r="137" spans="1:106" s="484" customFormat="1" ht="33.75" hidden="1" customHeight="1">
      <c r="A137" s="593" t="s">
        <v>301</v>
      </c>
      <c r="B137" s="593" t="s">
        <v>1601</v>
      </c>
      <c r="C137" s="504" t="s">
        <v>12</v>
      </c>
      <c r="D137" s="593" t="s">
        <v>39</v>
      </c>
      <c r="E137" s="591" t="s">
        <v>1665</v>
      </c>
      <c r="F137" s="594" t="s">
        <v>14</v>
      </c>
      <c r="G137" s="478"/>
      <c r="H137" s="594" t="s">
        <v>1611</v>
      </c>
      <c r="I137" s="594" t="s">
        <v>1612</v>
      </c>
      <c r="J137" s="591" t="s">
        <v>299</v>
      </c>
      <c r="K137" s="594" t="s">
        <v>298</v>
      </c>
      <c r="L137" s="591" t="s">
        <v>1353</v>
      </c>
      <c r="M137" s="591" t="s">
        <v>1551</v>
      </c>
      <c r="N137" s="591" t="s">
        <v>1552</v>
      </c>
      <c r="O137" s="591" t="s">
        <v>1668</v>
      </c>
      <c r="P137" s="591"/>
      <c r="Q137" s="812" t="s">
        <v>1668</v>
      </c>
      <c r="R137" s="812"/>
      <c r="S137" s="1115" t="s">
        <v>878</v>
      </c>
      <c r="T137" s="1115"/>
      <c r="U137" s="288">
        <v>6</v>
      </c>
      <c r="V137" s="812"/>
      <c r="W137" s="288">
        <v>13</v>
      </c>
      <c r="X137" s="812"/>
      <c r="Y137" s="288">
        <v>20</v>
      </c>
      <c r="Z137" s="812"/>
      <c r="AA137" s="288">
        <v>27</v>
      </c>
      <c r="AB137" s="812"/>
      <c r="AC137" s="288">
        <v>3</v>
      </c>
      <c r="AD137" s="812"/>
      <c r="AE137" s="288">
        <v>10</v>
      </c>
      <c r="AF137" s="812"/>
      <c r="AG137" s="288"/>
      <c r="AH137" s="812"/>
      <c r="AI137" s="288">
        <v>17</v>
      </c>
      <c r="AJ137" s="812"/>
      <c r="AK137" s="288">
        <v>24</v>
      </c>
      <c r="AL137" s="812"/>
      <c r="AM137" s="288">
        <v>1</v>
      </c>
      <c r="AN137" s="812"/>
      <c r="AO137" s="288">
        <v>8</v>
      </c>
      <c r="AP137" s="812"/>
      <c r="AQ137" s="288">
        <v>15</v>
      </c>
      <c r="AR137" s="812"/>
      <c r="AS137" s="288">
        <v>29</v>
      </c>
      <c r="AT137" s="812"/>
      <c r="AU137" s="288">
        <v>5</v>
      </c>
      <c r="AV137" s="812"/>
      <c r="AW137" s="288">
        <v>12</v>
      </c>
      <c r="AX137" s="812"/>
      <c r="AY137" s="288">
        <v>19</v>
      </c>
      <c r="AZ137" s="812"/>
      <c r="BA137" s="288">
        <v>26</v>
      </c>
      <c r="BB137" s="812"/>
      <c r="BC137" s="288">
        <v>2</v>
      </c>
      <c r="BD137" s="812"/>
      <c r="BE137" s="288">
        <v>9</v>
      </c>
      <c r="BF137" s="812"/>
      <c r="BG137" s="288">
        <v>16</v>
      </c>
      <c r="BH137" s="812"/>
      <c r="BI137" s="288">
        <v>23</v>
      </c>
      <c r="BJ137" s="812"/>
      <c r="BK137" s="288">
        <v>30</v>
      </c>
      <c r="BL137" s="812"/>
      <c r="BM137" s="473" t="s">
        <v>878</v>
      </c>
      <c r="BN137" s="474"/>
      <c r="BO137" s="473" t="s">
        <v>879</v>
      </c>
      <c r="BP137" s="173"/>
      <c r="BQ137" s="473" t="s">
        <v>1668</v>
      </c>
    </row>
    <row r="138" spans="1:106" customFormat="1" ht="21" hidden="1" customHeight="1">
      <c r="A138" s="30"/>
      <c r="B138" s="30"/>
      <c r="C138" s="38" t="s">
        <v>110</v>
      </c>
      <c r="D138" s="556" t="s">
        <v>1404</v>
      </c>
      <c r="E138" s="477">
        <v>11121</v>
      </c>
      <c r="F138" s="458">
        <v>44321</v>
      </c>
      <c r="G138" s="788"/>
      <c r="H138" s="319" t="s">
        <v>1403</v>
      </c>
      <c r="I138" s="27">
        <v>37021</v>
      </c>
      <c r="J138" s="430" t="s">
        <v>1406</v>
      </c>
      <c r="K138" s="287" t="s">
        <v>1405</v>
      </c>
      <c r="L138" s="16">
        <v>0</v>
      </c>
      <c r="M138" s="16">
        <v>0</v>
      </c>
      <c r="N138" s="16">
        <v>0</v>
      </c>
      <c r="O138" s="16">
        <v>0</v>
      </c>
      <c r="P138" s="16">
        <v>0</v>
      </c>
      <c r="Q138" s="767">
        <v>0</v>
      </c>
      <c r="R138" s="767"/>
      <c r="S138" s="1114">
        <v>0</v>
      </c>
      <c r="T138" s="1114"/>
      <c r="U138" s="16"/>
      <c r="V138" s="776"/>
      <c r="W138" s="16"/>
      <c r="X138" s="776"/>
      <c r="Y138" s="16"/>
      <c r="Z138" s="776"/>
      <c r="AA138" s="16"/>
      <c r="AB138" s="776"/>
      <c r="AC138" s="16"/>
      <c r="AD138" s="776"/>
      <c r="AE138" s="16"/>
      <c r="AF138" s="776"/>
      <c r="AG138" s="16"/>
      <c r="AH138" s="776"/>
      <c r="AI138" s="16"/>
      <c r="AJ138" s="776"/>
      <c r="AK138" s="16"/>
      <c r="AL138" s="776"/>
      <c r="AM138" s="16"/>
      <c r="AN138" s="777"/>
      <c r="AO138" s="16"/>
      <c r="AP138" s="777"/>
      <c r="AQ138" s="16"/>
      <c r="AR138" s="777"/>
      <c r="AS138" s="16"/>
      <c r="AT138" s="777"/>
      <c r="AU138" s="16"/>
      <c r="AV138" s="777"/>
      <c r="AW138" s="16"/>
      <c r="AX138" s="777"/>
      <c r="AY138" s="16"/>
      <c r="AZ138" s="777"/>
      <c r="BA138" s="16"/>
      <c r="BB138" s="777"/>
      <c r="BC138" s="16"/>
      <c r="BD138" s="777"/>
      <c r="BE138" s="16"/>
      <c r="BF138" s="777"/>
      <c r="BG138" s="16"/>
      <c r="BH138" s="777"/>
      <c r="BI138" s="16"/>
      <c r="BJ138" s="777"/>
      <c r="BK138" s="16"/>
      <c r="BL138" s="777"/>
      <c r="BM138" s="21">
        <f t="shared" ref="BM138" si="27">COUNT(U138:AQ138)</f>
        <v>0</v>
      </c>
      <c r="BN138" s="25"/>
      <c r="BO138" s="16">
        <f t="shared" ref="BO138" si="28">COUNT(AM138:BK138)</f>
        <v>0</v>
      </c>
      <c r="BP138" s="23"/>
      <c r="BQ138" s="16">
        <f t="shared" ref="BQ138" si="29">SUM(BM138,BO138)</f>
        <v>0</v>
      </c>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row>
    <row r="139" spans="1:106" s="25" customFormat="1" ht="15.75" hidden="1" customHeight="1">
      <c r="C139" s="58"/>
      <c r="D139" s="156"/>
      <c r="E139" s="184"/>
      <c r="F139" s="475"/>
      <c r="G139" s="184"/>
      <c r="H139" s="198"/>
      <c r="I139" s="234"/>
      <c r="K139" s="198"/>
      <c r="U139" s="23"/>
      <c r="W139" s="23"/>
      <c r="Y139" s="23"/>
      <c r="AA139" s="23"/>
      <c r="AC139" s="23"/>
      <c r="AE139" s="23"/>
      <c r="AG139" s="23"/>
      <c r="AI139" s="23"/>
      <c r="AK139" s="23"/>
      <c r="AM139" s="23"/>
      <c r="AO139" s="23"/>
      <c r="AQ139" s="23"/>
      <c r="AR139" s="44"/>
      <c r="AS139" s="23"/>
      <c r="AU139" s="23"/>
      <c r="AW139" s="23"/>
      <c r="AY139" s="23"/>
      <c r="BA139" s="23"/>
      <c r="BC139" s="23"/>
      <c r="BE139" s="23"/>
      <c r="BG139" s="23"/>
      <c r="BI139" s="23"/>
      <c r="BK139" s="23"/>
      <c r="BL139" s="60"/>
      <c r="BM139" s="11"/>
      <c r="BO139" s="23"/>
      <c r="BP139" s="23"/>
      <c r="BQ139" s="23"/>
    </row>
    <row r="140" spans="1:106" s="50" customFormat="1" ht="54" hidden="1" customHeight="1">
      <c r="C140" s="49"/>
      <c r="D140" s="49" t="s">
        <v>1879</v>
      </c>
      <c r="E140" s="191"/>
      <c r="F140" s="465"/>
      <c r="G140" s="191"/>
      <c r="H140" s="257"/>
      <c r="I140" s="35"/>
      <c r="J140" s="3"/>
      <c r="K140" s="257"/>
      <c r="U140" s="49"/>
      <c r="W140" s="49"/>
      <c r="Y140" s="49"/>
      <c r="AA140" s="49"/>
      <c r="AC140" s="49"/>
      <c r="AE140" s="49"/>
      <c r="AG140" s="49"/>
      <c r="AI140" s="49"/>
      <c r="AK140" s="49"/>
      <c r="AM140" s="49"/>
      <c r="AO140" s="49"/>
      <c r="AQ140" s="49"/>
      <c r="AS140" s="49"/>
      <c r="AU140" s="49"/>
      <c r="AW140" s="49"/>
      <c r="AY140" s="49"/>
      <c r="BA140" s="49"/>
      <c r="BC140" s="49"/>
      <c r="BE140" s="49"/>
      <c r="BG140" s="49"/>
      <c r="BI140" s="49"/>
      <c r="BK140" s="49"/>
      <c r="CP140" s="254"/>
      <c r="CQ140" s="254"/>
      <c r="CR140" s="254"/>
    </row>
    <row r="141" spans="1:106" s="25" customFormat="1" ht="15.75" hidden="1" customHeight="1">
      <c r="C141" s="58"/>
      <c r="D141" s="156"/>
      <c r="E141" s="184"/>
      <c r="F141" s="475"/>
      <c r="G141" s="184"/>
      <c r="H141" s="198"/>
      <c r="I141" s="234"/>
      <c r="K141" s="198"/>
      <c r="U141" s="23"/>
      <c r="W141" s="23"/>
      <c r="Y141" s="23"/>
      <c r="AA141" s="23"/>
      <c r="AC141" s="23"/>
      <c r="AE141" s="23"/>
      <c r="AG141" s="23"/>
      <c r="AI141" s="23"/>
      <c r="AK141" s="23"/>
      <c r="AM141" s="23"/>
      <c r="AO141" s="23"/>
      <c r="AQ141" s="23"/>
      <c r="AR141" s="44"/>
      <c r="AS141" s="23"/>
      <c r="AU141" s="23"/>
      <c r="AW141" s="23"/>
      <c r="AY141" s="23"/>
      <c r="BA141" s="23"/>
      <c r="BC141" s="23"/>
      <c r="BE141" s="23"/>
      <c r="BG141" s="23"/>
      <c r="BI141" s="23"/>
      <c r="BK141" s="23"/>
      <c r="BL141" s="60"/>
      <c r="BM141" s="11"/>
      <c r="BO141" s="23"/>
      <c r="BP141" s="23"/>
      <c r="BQ141" s="23"/>
    </row>
    <row r="142" spans="1:106" s="484" customFormat="1" ht="33.75" hidden="1" customHeight="1">
      <c r="A142" s="593" t="s">
        <v>301</v>
      </c>
      <c r="B142" s="593" t="s">
        <v>1601</v>
      </c>
      <c r="C142" s="504" t="s">
        <v>12</v>
      </c>
      <c r="D142" s="593" t="s">
        <v>39</v>
      </c>
      <c r="E142" s="591" t="s">
        <v>1665</v>
      </c>
      <c r="F142" s="594" t="s">
        <v>14</v>
      </c>
      <c r="G142" s="478"/>
      <c r="H142" s="594" t="s">
        <v>1611</v>
      </c>
      <c r="I142" s="594" t="s">
        <v>1612</v>
      </c>
      <c r="J142" s="591" t="s">
        <v>299</v>
      </c>
      <c r="K142" s="594" t="s">
        <v>298</v>
      </c>
      <c r="L142" s="591" t="s">
        <v>1353</v>
      </c>
      <c r="M142" s="591" t="s">
        <v>1551</v>
      </c>
      <c r="N142" s="591" t="s">
        <v>1552</v>
      </c>
      <c r="O142" s="591" t="s">
        <v>1668</v>
      </c>
      <c r="P142" s="591"/>
      <c r="Q142" s="812" t="s">
        <v>1668</v>
      </c>
      <c r="R142" s="812"/>
      <c r="S142" s="1115" t="s">
        <v>878</v>
      </c>
      <c r="T142" s="1115"/>
      <c r="U142" s="288">
        <v>6</v>
      </c>
      <c r="V142" s="812"/>
      <c r="W142" s="288">
        <v>13</v>
      </c>
      <c r="X142" s="812"/>
      <c r="Y142" s="288">
        <v>20</v>
      </c>
      <c r="Z142" s="812"/>
      <c r="AA142" s="288">
        <v>27</v>
      </c>
      <c r="AB142" s="812"/>
      <c r="AC142" s="288">
        <v>3</v>
      </c>
      <c r="AD142" s="812"/>
      <c r="AE142" s="288">
        <v>10</v>
      </c>
      <c r="AF142" s="812"/>
      <c r="AG142" s="288"/>
      <c r="AH142" s="812"/>
      <c r="AI142" s="288">
        <v>17</v>
      </c>
      <c r="AJ142" s="812"/>
      <c r="AK142" s="288">
        <v>24</v>
      </c>
      <c r="AL142" s="812"/>
      <c r="AM142" s="288">
        <v>1</v>
      </c>
      <c r="AN142" s="812"/>
      <c r="AO142" s="288">
        <v>8</v>
      </c>
      <c r="AP142" s="812"/>
      <c r="AQ142" s="288">
        <v>15</v>
      </c>
      <c r="AR142" s="812"/>
      <c r="AS142" s="288">
        <v>29</v>
      </c>
      <c r="AT142" s="812"/>
      <c r="AU142" s="288">
        <v>5</v>
      </c>
      <c r="AV142" s="812"/>
      <c r="AW142" s="288">
        <v>12</v>
      </c>
      <c r="AX142" s="812"/>
      <c r="AY142" s="288">
        <v>19</v>
      </c>
      <c r="AZ142" s="812"/>
      <c r="BA142" s="288">
        <v>26</v>
      </c>
      <c r="BB142" s="812"/>
      <c r="BC142" s="288">
        <v>2</v>
      </c>
      <c r="BD142" s="812"/>
      <c r="BE142" s="288">
        <v>9</v>
      </c>
      <c r="BF142" s="812"/>
      <c r="BG142" s="288">
        <v>16</v>
      </c>
      <c r="BH142" s="812"/>
      <c r="BI142" s="288">
        <v>23</v>
      </c>
      <c r="BJ142" s="812"/>
      <c r="BK142" s="288">
        <v>30</v>
      </c>
      <c r="BL142" s="812"/>
      <c r="BM142" s="473" t="s">
        <v>878</v>
      </c>
      <c r="BN142" s="474"/>
      <c r="BO142" s="473" t="s">
        <v>879</v>
      </c>
      <c r="BP142" s="173"/>
      <c r="BQ142" s="473" t="s">
        <v>1668</v>
      </c>
    </row>
    <row r="143" spans="1:106" customFormat="1" ht="21" hidden="1" customHeight="1">
      <c r="A143" s="40"/>
      <c r="B143" s="40"/>
      <c r="C143" s="38" t="s">
        <v>61</v>
      </c>
      <c r="D143" s="556" t="s">
        <v>107</v>
      </c>
      <c r="E143" s="477">
        <v>5483</v>
      </c>
      <c r="F143" s="457">
        <v>42048</v>
      </c>
      <c r="G143" s="788"/>
      <c r="H143" s="319" t="s">
        <v>923</v>
      </c>
      <c r="I143" s="27">
        <v>27285</v>
      </c>
      <c r="J143" s="431" t="s">
        <v>1731</v>
      </c>
      <c r="K143" s="287" t="s">
        <v>473</v>
      </c>
      <c r="L143" s="16">
        <v>34</v>
      </c>
      <c r="M143" s="16">
        <v>0</v>
      </c>
      <c r="N143" s="16">
        <v>34</v>
      </c>
      <c r="O143" s="16">
        <v>0</v>
      </c>
      <c r="P143" s="16">
        <v>0</v>
      </c>
      <c r="Q143" s="767">
        <v>0</v>
      </c>
      <c r="R143" s="767"/>
      <c r="S143" s="1114">
        <v>0</v>
      </c>
      <c r="T143" s="1114"/>
      <c r="U143" s="15"/>
      <c r="V143" s="769"/>
      <c r="W143" s="15"/>
      <c r="X143" s="769"/>
      <c r="Y143" s="15"/>
      <c r="Z143" s="769"/>
      <c r="AA143" s="15"/>
      <c r="AB143" s="769"/>
      <c r="AC143" s="15"/>
      <c r="AD143" s="769"/>
      <c r="AE143" s="15"/>
      <c r="AF143" s="769"/>
      <c r="AG143" s="15"/>
      <c r="AH143" s="769"/>
      <c r="AI143" s="15"/>
      <c r="AJ143" s="769"/>
      <c r="AK143" s="15"/>
      <c r="AL143" s="769"/>
      <c r="AM143" s="15"/>
      <c r="AN143" s="770"/>
      <c r="AO143" s="15"/>
      <c r="AP143" s="770"/>
      <c r="AQ143" s="15"/>
      <c r="AR143" s="770"/>
      <c r="AS143" s="15"/>
      <c r="AT143" s="770"/>
      <c r="AU143" s="15"/>
      <c r="AV143" s="770"/>
      <c r="AW143" s="15"/>
      <c r="AX143" s="770"/>
      <c r="AY143" s="15"/>
      <c r="AZ143" s="770"/>
      <c r="BA143" s="15"/>
      <c r="BB143" s="770"/>
      <c r="BC143" s="15"/>
      <c r="BD143" s="770"/>
      <c r="BE143" s="15"/>
      <c r="BF143" s="770"/>
      <c r="BG143" s="15"/>
      <c r="BH143" s="770"/>
      <c r="BI143" s="15"/>
      <c r="BJ143" s="770"/>
      <c r="BK143" s="15"/>
      <c r="BL143" s="770"/>
      <c r="BM143" s="21">
        <f t="shared" ref="BM143:BM157" si="30">COUNT(U143:AQ143)</f>
        <v>0</v>
      </c>
      <c r="BN143" s="25"/>
      <c r="BO143" s="16">
        <f t="shared" ref="BO143:BO157" si="31">COUNT(AM143:BK143)</f>
        <v>0</v>
      </c>
      <c r="BP143" s="23"/>
      <c r="BQ143" s="16">
        <f t="shared" ref="BQ143:BQ157" si="32">SUM(BM143,BO143)</f>
        <v>0</v>
      </c>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row>
    <row r="144" spans="1:106" customFormat="1" ht="21" hidden="1" customHeight="1">
      <c r="A144" s="40"/>
      <c r="B144" s="40"/>
      <c r="C144" s="38" t="s">
        <v>81</v>
      </c>
      <c r="D144" s="556" t="s">
        <v>933</v>
      </c>
      <c r="E144" s="477">
        <v>1680</v>
      </c>
      <c r="F144" s="459">
        <v>41430</v>
      </c>
      <c r="G144" s="788"/>
      <c r="H144" s="319" t="s">
        <v>923</v>
      </c>
      <c r="I144" s="27">
        <v>38791</v>
      </c>
      <c r="J144" s="436" t="s">
        <v>935</v>
      </c>
      <c r="K144" s="287" t="s">
        <v>934</v>
      </c>
      <c r="L144" s="16">
        <v>4</v>
      </c>
      <c r="M144" s="16">
        <v>0</v>
      </c>
      <c r="N144" s="16">
        <v>4</v>
      </c>
      <c r="O144" s="16">
        <v>0</v>
      </c>
      <c r="P144" s="16">
        <v>0</v>
      </c>
      <c r="Q144" s="767">
        <v>0</v>
      </c>
      <c r="R144" s="767"/>
      <c r="S144" s="1114">
        <v>0</v>
      </c>
      <c r="T144" s="1114"/>
      <c r="U144" s="15"/>
      <c r="V144" s="769"/>
      <c r="W144" s="15"/>
      <c r="X144" s="769"/>
      <c r="Y144" s="15"/>
      <c r="Z144" s="769"/>
      <c r="AA144" s="15"/>
      <c r="AB144" s="769"/>
      <c r="AC144" s="15"/>
      <c r="AD144" s="769"/>
      <c r="AE144" s="15"/>
      <c r="AF144" s="769"/>
      <c r="AG144" s="15"/>
      <c r="AH144" s="769"/>
      <c r="AI144" s="15"/>
      <c r="AJ144" s="769"/>
      <c r="AK144" s="15"/>
      <c r="AL144" s="769"/>
      <c r="AM144" s="15"/>
      <c r="AN144" s="770"/>
      <c r="AO144" s="15"/>
      <c r="AP144" s="770"/>
      <c r="AQ144" s="15"/>
      <c r="AR144" s="770"/>
      <c r="AS144" s="15"/>
      <c r="AT144" s="770"/>
      <c r="AU144" s="15"/>
      <c r="AV144" s="770"/>
      <c r="AW144" s="15"/>
      <c r="AX144" s="770"/>
      <c r="AY144" s="15"/>
      <c r="AZ144" s="770"/>
      <c r="BA144" s="15"/>
      <c r="BB144" s="770"/>
      <c r="BC144" s="15"/>
      <c r="BD144" s="770"/>
      <c r="BE144" s="15"/>
      <c r="BF144" s="770"/>
      <c r="BG144" s="15"/>
      <c r="BH144" s="770"/>
      <c r="BI144" s="15"/>
      <c r="BJ144" s="770"/>
      <c r="BK144" s="15"/>
      <c r="BL144" s="770"/>
      <c r="BM144" s="21">
        <f t="shared" si="30"/>
        <v>0</v>
      </c>
      <c r="BN144" s="25"/>
      <c r="BO144" s="16">
        <f t="shared" si="31"/>
        <v>0</v>
      </c>
      <c r="BP144" s="23"/>
      <c r="BQ144" s="16">
        <f t="shared" si="32"/>
        <v>0</v>
      </c>
      <c r="BR144" s="245"/>
      <c r="BS144" s="245"/>
      <c r="BT144" s="245"/>
      <c r="BU144" s="245"/>
      <c r="BV144" s="245"/>
      <c r="BW144" s="245"/>
      <c r="BX144" s="245"/>
      <c r="BY144" s="245"/>
      <c r="BZ144" s="245"/>
      <c r="CA144" s="245"/>
      <c r="CB144" s="245"/>
      <c r="CC144" s="245"/>
      <c r="CD144" s="245"/>
      <c r="CE144" s="245"/>
      <c r="CF144" s="245"/>
      <c r="CG144" s="245"/>
      <c r="CH144" s="245"/>
      <c r="CI144" s="245"/>
      <c r="CJ144" s="245"/>
      <c r="CK144" s="245"/>
      <c r="CL144" s="245"/>
      <c r="CM144" s="245"/>
      <c r="CN144" s="245"/>
      <c r="CO144" s="245"/>
      <c r="CP144" s="245"/>
      <c r="CQ144" s="245"/>
      <c r="CR144" s="245"/>
      <c r="CS144" s="245"/>
      <c r="CT144" s="245"/>
      <c r="CU144" s="245"/>
      <c r="CV144" s="25"/>
      <c r="CW144" s="25"/>
      <c r="CX144" s="25"/>
      <c r="CY144" s="245"/>
      <c r="CZ144" s="245"/>
    </row>
    <row r="145" spans="1:104" customFormat="1" ht="21" hidden="1" customHeight="1">
      <c r="A145" s="40"/>
      <c r="B145" s="40"/>
      <c r="C145" s="38" t="s">
        <v>29</v>
      </c>
      <c r="D145" s="556" t="s">
        <v>1160</v>
      </c>
      <c r="E145" s="477">
        <v>6258</v>
      </c>
      <c r="F145" s="457">
        <v>41551</v>
      </c>
      <c r="G145" s="788"/>
      <c r="H145" s="319" t="s">
        <v>748</v>
      </c>
      <c r="I145" s="27">
        <v>23229</v>
      </c>
      <c r="J145" s="436" t="s">
        <v>651</v>
      </c>
      <c r="K145" s="287" t="s">
        <v>650</v>
      </c>
      <c r="L145" s="16">
        <v>207</v>
      </c>
      <c r="M145" s="16">
        <v>0</v>
      </c>
      <c r="N145" s="16">
        <v>207</v>
      </c>
      <c r="O145" s="16">
        <v>0</v>
      </c>
      <c r="P145" s="16">
        <v>0</v>
      </c>
      <c r="Q145" s="767">
        <v>0</v>
      </c>
      <c r="R145" s="767"/>
      <c r="S145" s="1114">
        <v>0</v>
      </c>
      <c r="T145" s="1114"/>
      <c r="U145" s="15"/>
      <c r="V145" s="769"/>
      <c r="W145" s="15"/>
      <c r="X145" s="769"/>
      <c r="Y145" s="15"/>
      <c r="Z145" s="769"/>
      <c r="AA145" s="15"/>
      <c r="AB145" s="769"/>
      <c r="AC145" s="15"/>
      <c r="AD145" s="769"/>
      <c r="AE145" s="15"/>
      <c r="AF145" s="769"/>
      <c r="AG145" s="15"/>
      <c r="AH145" s="769"/>
      <c r="AI145" s="15"/>
      <c r="AJ145" s="769"/>
      <c r="AK145" s="15"/>
      <c r="AL145" s="769"/>
      <c r="AM145" s="15"/>
      <c r="AN145" s="770"/>
      <c r="AO145" s="15"/>
      <c r="AP145" s="770"/>
      <c r="AQ145" s="15"/>
      <c r="AR145" s="770"/>
      <c r="AS145" s="15"/>
      <c r="AT145" s="770"/>
      <c r="AU145" s="15"/>
      <c r="AV145" s="770"/>
      <c r="AW145" s="15"/>
      <c r="AX145" s="770"/>
      <c r="AY145" s="15"/>
      <c r="AZ145" s="770"/>
      <c r="BA145" s="15"/>
      <c r="BB145" s="770"/>
      <c r="BC145" s="15"/>
      <c r="BD145" s="770"/>
      <c r="BE145" s="15"/>
      <c r="BF145" s="770"/>
      <c r="BG145" s="15"/>
      <c r="BH145" s="770"/>
      <c r="BI145" s="15"/>
      <c r="BJ145" s="770"/>
      <c r="BK145" s="15"/>
      <c r="BL145" s="770"/>
      <c r="BM145" s="21">
        <f t="shared" si="30"/>
        <v>0</v>
      </c>
      <c r="BN145" s="25"/>
      <c r="BO145" s="16">
        <f t="shared" si="31"/>
        <v>0</v>
      </c>
      <c r="BP145" s="23"/>
      <c r="BQ145" s="16">
        <f t="shared" si="32"/>
        <v>0</v>
      </c>
      <c r="BR145" s="245"/>
      <c r="BS145" s="245"/>
      <c r="BT145" s="25"/>
      <c r="BU145" s="25"/>
      <c r="BV145" s="25"/>
      <c r="BW145" s="25"/>
      <c r="BX145" s="25"/>
      <c r="BY145" s="25"/>
      <c r="BZ145" s="25"/>
      <c r="CA145" s="25"/>
      <c r="CB145" s="25"/>
      <c r="CC145" s="25"/>
      <c r="CD145" s="25"/>
      <c r="CE145" s="25"/>
      <c r="CF145" s="25"/>
      <c r="CG145" s="25"/>
      <c r="CH145" s="25"/>
      <c r="CI145" s="25"/>
      <c r="CJ145" s="25"/>
      <c r="CK145" s="25"/>
      <c r="CL145" s="25"/>
      <c r="CM145" s="25"/>
      <c r="CN145" s="25"/>
      <c r="CO145" s="25"/>
      <c r="CP145" s="25"/>
      <c r="CQ145" s="25"/>
      <c r="CR145" s="25"/>
      <c r="CS145" s="25"/>
      <c r="CT145" s="25"/>
      <c r="CU145" s="25"/>
      <c r="CV145" s="25"/>
      <c r="CW145" s="25"/>
      <c r="CX145" s="244"/>
      <c r="CY145" s="25"/>
      <c r="CZ145" s="25"/>
    </row>
    <row r="146" spans="1:104" customFormat="1" ht="21" hidden="1" customHeight="1">
      <c r="A146" s="40"/>
      <c r="B146" s="40"/>
      <c r="C146" s="38" t="s">
        <v>91</v>
      </c>
      <c r="D146" s="556" t="s">
        <v>203</v>
      </c>
      <c r="E146" s="477">
        <v>385</v>
      </c>
      <c r="F146" s="459">
        <v>33611</v>
      </c>
      <c r="G146" s="788"/>
      <c r="H146" s="319" t="s">
        <v>343</v>
      </c>
      <c r="I146" s="27">
        <v>16792</v>
      </c>
      <c r="J146" s="436" t="s">
        <v>595</v>
      </c>
      <c r="K146" s="287" t="s">
        <v>594</v>
      </c>
      <c r="L146" s="16">
        <v>0</v>
      </c>
      <c r="M146" s="16">
        <v>0</v>
      </c>
      <c r="N146" s="16">
        <v>0</v>
      </c>
      <c r="O146" s="16">
        <v>0</v>
      </c>
      <c r="P146" s="16">
        <v>0</v>
      </c>
      <c r="Q146" s="767">
        <v>0</v>
      </c>
      <c r="R146" s="767"/>
      <c r="S146" s="1114">
        <v>0</v>
      </c>
      <c r="T146" s="1114"/>
      <c r="U146" s="15"/>
      <c r="V146" s="769"/>
      <c r="W146" s="15"/>
      <c r="X146" s="769"/>
      <c r="Y146" s="15"/>
      <c r="Z146" s="769"/>
      <c r="AA146" s="15"/>
      <c r="AB146" s="769"/>
      <c r="AC146" s="15"/>
      <c r="AD146" s="769"/>
      <c r="AE146" s="15"/>
      <c r="AF146" s="769"/>
      <c r="AG146" s="15"/>
      <c r="AH146" s="769"/>
      <c r="AI146" s="15"/>
      <c r="AJ146" s="769"/>
      <c r="AK146" s="15"/>
      <c r="AL146" s="769"/>
      <c r="AM146" s="15"/>
      <c r="AN146" s="770"/>
      <c r="AO146" s="15"/>
      <c r="AP146" s="770"/>
      <c r="AQ146" s="15"/>
      <c r="AR146" s="770"/>
      <c r="AS146" s="15"/>
      <c r="AT146" s="770"/>
      <c r="AU146" s="15"/>
      <c r="AV146" s="770"/>
      <c r="AW146" s="15"/>
      <c r="AX146" s="770"/>
      <c r="AY146" s="15"/>
      <c r="AZ146" s="770"/>
      <c r="BA146" s="15"/>
      <c r="BB146" s="770"/>
      <c r="BC146" s="15"/>
      <c r="BD146" s="770"/>
      <c r="BE146" s="15"/>
      <c r="BF146" s="770"/>
      <c r="BG146" s="15"/>
      <c r="BH146" s="770"/>
      <c r="BI146" s="15"/>
      <c r="BJ146" s="770"/>
      <c r="BK146" s="15"/>
      <c r="BL146" s="770"/>
      <c r="BM146" s="21">
        <f t="shared" si="30"/>
        <v>0</v>
      </c>
      <c r="BN146" s="25"/>
      <c r="BO146" s="16">
        <f t="shared" si="31"/>
        <v>0</v>
      </c>
      <c r="BP146" s="23"/>
      <c r="BQ146" s="16">
        <f t="shared" si="32"/>
        <v>0</v>
      </c>
      <c r="BR146" s="245"/>
      <c r="BS146" s="245"/>
      <c r="BT146" s="245"/>
      <c r="BU146" s="245"/>
      <c r="BV146" s="245"/>
      <c r="BW146" s="245"/>
      <c r="BX146" s="245"/>
      <c r="BY146" s="245"/>
      <c r="BZ146" s="245"/>
      <c r="CA146" s="245"/>
      <c r="CB146" s="245"/>
      <c r="CC146" s="245"/>
      <c r="CD146" s="245"/>
      <c r="CE146" s="245"/>
      <c r="CF146" s="245"/>
      <c r="CG146" s="245"/>
      <c r="CH146" s="245"/>
      <c r="CI146" s="245"/>
      <c r="CJ146" s="245"/>
      <c r="CK146" s="245"/>
      <c r="CL146" s="245"/>
      <c r="CM146" s="245"/>
      <c r="CN146" s="245"/>
      <c r="CO146" s="245"/>
      <c r="CP146" s="245"/>
      <c r="CQ146" s="245"/>
      <c r="CR146" s="245"/>
      <c r="CS146" s="245"/>
      <c r="CT146" s="245"/>
      <c r="CU146" s="245"/>
      <c r="CV146" s="245"/>
      <c r="CW146" s="245"/>
      <c r="CX146" s="245"/>
      <c r="CY146" s="245"/>
      <c r="CZ146" s="245"/>
    </row>
    <row r="147" spans="1:104" customFormat="1" ht="21" hidden="1" customHeight="1">
      <c r="A147" s="40"/>
      <c r="B147" s="40"/>
      <c r="C147" s="38" t="s">
        <v>101</v>
      </c>
      <c r="D147" s="556" t="s">
        <v>1564</v>
      </c>
      <c r="E147" s="477">
        <v>128</v>
      </c>
      <c r="F147" s="457">
        <v>36770</v>
      </c>
      <c r="G147" s="788"/>
      <c r="H147" s="319" t="s">
        <v>343</v>
      </c>
      <c r="I147" s="27">
        <v>36748</v>
      </c>
      <c r="J147" s="431" t="s">
        <v>408</v>
      </c>
      <c r="K147" s="287" t="s">
        <v>407</v>
      </c>
      <c r="L147" s="16">
        <v>0</v>
      </c>
      <c r="M147" s="16">
        <v>0</v>
      </c>
      <c r="N147" s="16">
        <v>0</v>
      </c>
      <c r="O147" s="16">
        <v>0</v>
      </c>
      <c r="P147" s="16">
        <v>0</v>
      </c>
      <c r="Q147" s="767">
        <v>0</v>
      </c>
      <c r="R147" s="767"/>
      <c r="S147" s="1114">
        <v>0</v>
      </c>
      <c r="T147" s="1114"/>
      <c r="U147" s="15"/>
      <c r="V147" s="769"/>
      <c r="W147" s="15"/>
      <c r="X147" s="769"/>
      <c r="Y147" s="15"/>
      <c r="Z147" s="769"/>
      <c r="AA147" s="15"/>
      <c r="AB147" s="769"/>
      <c r="AC147" s="15"/>
      <c r="AD147" s="769"/>
      <c r="AE147" s="15"/>
      <c r="AF147" s="769"/>
      <c r="AG147" s="15"/>
      <c r="AH147" s="769"/>
      <c r="AI147" s="15"/>
      <c r="AJ147" s="769"/>
      <c r="AK147" s="15"/>
      <c r="AL147" s="769"/>
      <c r="AM147" s="15"/>
      <c r="AN147" s="770"/>
      <c r="AO147" s="15"/>
      <c r="AP147" s="770"/>
      <c r="AQ147" s="15"/>
      <c r="AR147" s="770"/>
      <c r="AS147" s="15"/>
      <c r="AT147" s="770"/>
      <c r="AU147" s="15"/>
      <c r="AV147" s="770"/>
      <c r="AW147" s="15"/>
      <c r="AX147" s="770"/>
      <c r="AY147" s="15"/>
      <c r="AZ147" s="770"/>
      <c r="BA147" s="15"/>
      <c r="BB147" s="770"/>
      <c r="BC147" s="15"/>
      <c r="BD147" s="770"/>
      <c r="BE147" s="15"/>
      <c r="BF147" s="770"/>
      <c r="BG147" s="15"/>
      <c r="BH147" s="770"/>
      <c r="BI147" s="15"/>
      <c r="BJ147" s="770"/>
      <c r="BK147" s="15"/>
      <c r="BL147" s="770"/>
      <c r="BM147" s="21">
        <f t="shared" si="30"/>
        <v>0</v>
      </c>
      <c r="BN147" s="25"/>
      <c r="BO147" s="16">
        <f t="shared" si="31"/>
        <v>0</v>
      </c>
      <c r="BP147" s="23"/>
      <c r="BQ147" s="16">
        <f t="shared" si="32"/>
        <v>0</v>
      </c>
      <c r="BR147" s="245"/>
      <c r="BS147" s="245"/>
      <c r="BT147" s="245"/>
      <c r="BU147" s="245"/>
      <c r="BV147" s="245"/>
      <c r="BW147" s="245"/>
      <c r="BX147" s="245"/>
      <c r="BY147" s="245"/>
      <c r="BZ147" s="245"/>
      <c r="CA147" s="245"/>
      <c r="CB147" s="245"/>
      <c r="CC147" s="245"/>
      <c r="CD147" s="245"/>
      <c r="CE147" s="245"/>
      <c r="CF147" s="245"/>
      <c r="CG147" s="245"/>
      <c r="CH147" s="245"/>
      <c r="CI147" s="245"/>
      <c r="CJ147" s="245"/>
      <c r="CK147" s="245"/>
      <c r="CL147" s="245"/>
      <c r="CM147" s="245"/>
      <c r="CN147" s="245"/>
      <c r="CO147" s="245"/>
      <c r="CP147" s="245"/>
      <c r="CQ147" s="245"/>
      <c r="CR147" s="245"/>
      <c r="CS147" s="245"/>
      <c r="CT147" s="245"/>
      <c r="CU147" s="245"/>
      <c r="CV147" s="245"/>
      <c r="CW147" s="245"/>
      <c r="CX147" s="245"/>
      <c r="CY147" s="245"/>
      <c r="CZ147" s="245"/>
    </row>
    <row r="148" spans="1:104" customFormat="1" ht="21" hidden="1" customHeight="1">
      <c r="A148" s="40"/>
      <c r="B148" s="40"/>
      <c r="C148" s="38" t="s">
        <v>105</v>
      </c>
      <c r="D148" s="556" t="s">
        <v>899</v>
      </c>
      <c r="E148" s="477">
        <v>10024</v>
      </c>
      <c r="F148" s="459">
        <v>38679</v>
      </c>
      <c r="G148" s="788"/>
      <c r="H148" s="319" t="s">
        <v>343</v>
      </c>
      <c r="I148" s="27">
        <v>38731</v>
      </c>
      <c r="J148" s="436" t="s">
        <v>901</v>
      </c>
      <c r="K148" s="287" t="s">
        <v>900</v>
      </c>
      <c r="L148" s="16">
        <v>1</v>
      </c>
      <c r="M148" s="16">
        <v>0</v>
      </c>
      <c r="N148" s="16">
        <v>0</v>
      </c>
      <c r="O148" s="16">
        <v>0</v>
      </c>
      <c r="P148" s="16">
        <v>0</v>
      </c>
      <c r="Q148" s="767">
        <v>0</v>
      </c>
      <c r="R148" s="767"/>
      <c r="S148" s="1114">
        <v>0</v>
      </c>
      <c r="T148" s="1114"/>
      <c r="U148" s="15"/>
      <c r="V148" s="769"/>
      <c r="W148" s="15"/>
      <c r="X148" s="769"/>
      <c r="Y148" s="15"/>
      <c r="Z148" s="769"/>
      <c r="AA148" s="15"/>
      <c r="AB148" s="769"/>
      <c r="AC148" s="15"/>
      <c r="AD148" s="769"/>
      <c r="AE148" s="15"/>
      <c r="AF148" s="769"/>
      <c r="AG148" s="15"/>
      <c r="AH148" s="769"/>
      <c r="AI148" s="15"/>
      <c r="AJ148" s="769"/>
      <c r="AK148" s="15"/>
      <c r="AL148" s="769"/>
      <c r="AM148" s="15"/>
      <c r="AN148" s="770"/>
      <c r="AO148" s="15"/>
      <c r="AP148" s="770"/>
      <c r="AQ148" s="15"/>
      <c r="AR148" s="770"/>
      <c r="AS148" s="15"/>
      <c r="AT148" s="770"/>
      <c r="AU148" s="15"/>
      <c r="AV148" s="770"/>
      <c r="AW148" s="15"/>
      <c r="AX148" s="770"/>
      <c r="AY148" s="15"/>
      <c r="AZ148" s="770"/>
      <c r="BA148" s="15"/>
      <c r="BB148" s="770"/>
      <c r="BC148" s="15"/>
      <c r="BD148" s="770"/>
      <c r="BE148" s="15"/>
      <c r="BF148" s="770"/>
      <c r="BG148" s="15"/>
      <c r="BH148" s="770"/>
      <c r="BI148" s="15"/>
      <c r="BJ148" s="770"/>
      <c r="BK148" s="15"/>
      <c r="BL148" s="770"/>
      <c r="BM148" s="21">
        <f t="shared" si="30"/>
        <v>0</v>
      </c>
      <c r="BN148" s="25"/>
      <c r="BO148" s="16">
        <f t="shared" si="31"/>
        <v>0</v>
      </c>
      <c r="BP148" s="23"/>
      <c r="BQ148" s="16">
        <f t="shared" si="32"/>
        <v>0</v>
      </c>
      <c r="BR148" s="245"/>
      <c r="BS148" s="245"/>
      <c r="BT148" s="244"/>
      <c r="BU148" s="244"/>
      <c r="BV148" s="244"/>
      <c r="BW148" s="244"/>
      <c r="BX148" s="244"/>
      <c r="BY148" s="244"/>
      <c r="BZ148" s="244"/>
      <c r="CA148" s="244"/>
      <c r="CB148" s="244"/>
      <c r="CC148" s="244"/>
      <c r="CD148" s="244"/>
      <c r="CE148" s="244"/>
      <c r="CF148" s="244"/>
      <c r="CG148" s="244"/>
      <c r="CH148" s="244"/>
      <c r="CI148" s="244"/>
      <c r="CJ148" s="244"/>
      <c r="CK148" s="244"/>
      <c r="CL148" s="244"/>
      <c r="CM148" s="244"/>
      <c r="CN148" s="244"/>
      <c r="CO148" s="244"/>
      <c r="CP148" s="244"/>
      <c r="CQ148" s="244"/>
      <c r="CR148" s="244"/>
      <c r="CS148" s="244"/>
      <c r="CT148" s="244"/>
      <c r="CU148" s="244"/>
      <c r="CV148" s="245"/>
      <c r="CW148" s="245"/>
      <c r="CX148" s="245"/>
      <c r="CY148" s="245"/>
      <c r="CZ148" s="245"/>
    </row>
    <row r="149" spans="1:104" customFormat="1" ht="21" hidden="1" customHeight="1">
      <c r="A149" s="40"/>
      <c r="B149" s="40"/>
      <c r="C149" s="38" t="s">
        <v>106</v>
      </c>
      <c r="D149" s="556" t="s">
        <v>1788</v>
      </c>
      <c r="E149" s="477">
        <v>1648</v>
      </c>
      <c r="F149" s="459">
        <v>38825</v>
      </c>
      <c r="G149" s="788"/>
      <c r="H149" s="319" t="s">
        <v>343</v>
      </c>
      <c r="I149" s="27">
        <v>23017</v>
      </c>
      <c r="J149" s="436" t="s">
        <v>541</v>
      </c>
      <c r="K149" s="287" t="s">
        <v>540</v>
      </c>
      <c r="L149" s="16">
        <v>0</v>
      </c>
      <c r="M149" s="16">
        <v>0</v>
      </c>
      <c r="N149" s="16">
        <v>0</v>
      </c>
      <c r="O149" s="16">
        <v>0</v>
      </c>
      <c r="P149" s="16">
        <v>0</v>
      </c>
      <c r="Q149" s="767">
        <v>0</v>
      </c>
      <c r="R149" s="767"/>
      <c r="S149" s="1114">
        <v>0</v>
      </c>
      <c r="T149" s="1114"/>
      <c r="U149" s="15"/>
      <c r="V149" s="769"/>
      <c r="W149" s="15"/>
      <c r="X149" s="769"/>
      <c r="Y149" s="15"/>
      <c r="Z149" s="769"/>
      <c r="AA149" s="15"/>
      <c r="AB149" s="769"/>
      <c r="AC149" s="15"/>
      <c r="AD149" s="769"/>
      <c r="AE149" s="15"/>
      <c r="AF149" s="769"/>
      <c r="AG149" s="15"/>
      <c r="AH149" s="769"/>
      <c r="AI149" s="15"/>
      <c r="AJ149" s="769"/>
      <c r="AK149" s="15"/>
      <c r="AL149" s="769"/>
      <c r="AM149" s="15"/>
      <c r="AN149" s="770"/>
      <c r="AO149" s="15"/>
      <c r="AP149" s="770"/>
      <c r="AQ149" s="15"/>
      <c r="AR149" s="770"/>
      <c r="AS149" s="15"/>
      <c r="AT149" s="770"/>
      <c r="AU149" s="15"/>
      <c r="AV149" s="770"/>
      <c r="AW149" s="15"/>
      <c r="AX149" s="770"/>
      <c r="AY149" s="15"/>
      <c r="AZ149" s="770"/>
      <c r="BA149" s="15"/>
      <c r="BB149" s="770"/>
      <c r="BC149" s="15"/>
      <c r="BD149" s="770"/>
      <c r="BE149" s="15"/>
      <c r="BF149" s="770"/>
      <c r="BG149" s="15"/>
      <c r="BH149" s="770"/>
      <c r="BI149" s="15"/>
      <c r="BJ149" s="770"/>
      <c r="BK149" s="15"/>
      <c r="BL149" s="770"/>
      <c r="BM149" s="21">
        <f t="shared" si="30"/>
        <v>0</v>
      </c>
      <c r="BN149" s="25"/>
      <c r="BO149" s="16">
        <f t="shared" si="31"/>
        <v>0</v>
      </c>
      <c r="BP149" s="23"/>
      <c r="BQ149" s="16">
        <f t="shared" si="32"/>
        <v>0</v>
      </c>
      <c r="BR149" s="245"/>
      <c r="BS149" s="245"/>
      <c r="BT149" s="245"/>
      <c r="BU149" s="245"/>
      <c r="BV149" s="245"/>
      <c r="BW149" s="245"/>
      <c r="BX149" s="245"/>
      <c r="BY149" s="245"/>
      <c r="BZ149" s="245"/>
      <c r="CA149" s="245"/>
      <c r="CB149" s="245"/>
      <c r="CC149" s="245"/>
      <c r="CD149" s="245"/>
      <c r="CE149" s="245"/>
      <c r="CF149" s="245"/>
      <c r="CG149" s="245"/>
      <c r="CH149" s="245"/>
      <c r="CI149" s="245"/>
      <c r="CJ149" s="245"/>
      <c r="CK149" s="245"/>
      <c r="CL149" s="245"/>
      <c r="CM149" s="245"/>
      <c r="CN149" s="245"/>
      <c r="CO149" s="245"/>
      <c r="CP149" s="245"/>
      <c r="CQ149" s="245"/>
      <c r="CR149" s="245"/>
      <c r="CS149" s="245"/>
      <c r="CT149" s="245"/>
      <c r="CU149" s="245"/>
      <c r="CV149" s="245"/>
      <c r="CW149" s="245"/>
      <c r="CX149" s="25"/>
      <c r="CY149" s="245"/>
      <c r="CZ149" s="245"/>
    </row>
    <row r="150" spans="1:104" customFormat="1" ht="21" hidden="1" customHeight="1">
      <c r="A150" s="40"/>
      <c r="B150" s="40"/>
      <c r="C150" s="38" t="s">
        <v>111</v>
      </c>
      <c r="D150" s="34" t="s">
        <v>1873</v>
      </c>
      <c r="E150" s="477">
        <v>1246</v>
      </c>
      <c r="F150" s="458">
        <v>39904</v>
      </c>
      <c r="G150" s="788"/>
      <c r="H150" s="319" t="s">
        <v>343</v>
      </c>
      <c r="I150" s="27"/>
      <c r="J150" s="436" t="s">
        <v>630</v>
      </c>
      <c r="K150" s="287" t="s">
        <v>630</v>
      </c>
      <c r="L150" s="16">
        <v>0</v>
      </c>
      <c r="M150" s="16">
        <v>0</v>
      </c>
      <c r="N150" s="16">
        <v>0</v>
      </c>
      <c r="O150" s="16">
        <v>0</v>
      </c>
      <c r="P150" s="16">
        <v>0</v>
      </c>
      <c r="Q150" s="767">
        <v>0</v>
      </c>
      <c r="R150" s="767"/>
      <c r="S150" s="1114">
        <v>0</v>
      </c>
      <c r="T150" s="1114"/>
      <c r="U150" s="15"/>
      <c r="V150" s="769"/>
      <c r="W150" s="15"/>
      <c r="X150" s="769"/>
      <c r="Y150" s="15"/>
      <c r="Z150" s="769"/>
      <c r="AA150" s="15"/>
      <c r="AB150" s="769"/>
      <c r="AC150" s="15"/>
      <c r="AD150" s="769"/>
      <c r="AE150" s="15"/>
      <c r="AF150" s="769"/>
      <c r="AG150" s="15"/>
      <c r="AH150" s="769"/>
      <c r="AI150" s="15"/>
      <c r="AJ150" s="769"/>
      <c r="AK150" s="15"/>
      <c r="AL150" s="769"/>
      <c r="AM150" s="15"/>
      <c r="AN150" s="770"/>
      <c r="AO150" s="15"/>
      <c r="AP150" s="770"/>
      <c r="AQ150" s="15"/>
      <c r="AR150" s="770"/>
      <c r="AS150" s="15"/>
      <c r="AT150" s="770"/>
      <c r="AU150" s="15"/>
      <c r="AV150" s="770"/>
      <c r="AW150" s="15"/>
      <c r="AX150" s="770"/>
      <c r="AY150" s="15"/>
      <c r="AZ150" s="770"/>
      <c r="BA150" s="15"/>
      <c r="BB150" s="770"/>
      <c r="BC150" s="15"/>
      <c r="BD150" s="770"/>
      <c r="BE150" s="15"/>
      <c r="BF150" s="770"/>
      <c r="BG150" s="15"/>
      <c r="BH150" s="770"/>
      <c r="BI150" s="15"/>
      <c r="BJ150" s="770"/>
      <c r="BK150" s="15"/>
      <c r="BL150" s="770"/>
      <c r="BM150" s="21">
        <f t="shared" si="30"/>
        <v>0</v>
      </c>
      <c r="BN150" s="25"/>
      <c r="BO150" s="16">
        <f t="shared" si="31"/>
        <v>0</v>
      </c>
      <c r="BP150" s="23"/>
      <c r="BQ150" s="16">
        <f t="shared" si="32"/>
        <v>0</v>
      </c>
      <c r="BR150" s="245"/>
      <c r="BS150" s="245"/>
      <c r="BT150" s="245"/>
      <c r="BU150" s="245"/>
      <c r="BV150" s="245"/>
      <c r="BW150" s="245"/>
      <c r="BX150" s="245"/>
      <c r="BY150" s="245"/>
      <c r="BZ150" s="245"/>
      <c r="CA150" s="245"/>
      <c r="CB150" s="245"/>
      <c r="CC150" s="245"/>
      <c r="CD150" s="245"/>
      <c r="CE150" s="245"/>
      <c r="CF150" s="245"/>
      <c r="CG150" s="245"/>
      <c r="CH150" s="245"/>
      <c r="CI150" s="245"/>
      <c r="CJ150" s="245"/>
      <c r="CK150" s="245"/>
      <c r="CL150" s="245"/>
      <c r="CM150" s="245"/>
      <c r="CN150" s="245"/>
      <c r="CO150" s="245"/>
      <c r="CP150" s="245"/>
      <c r="CQ150" s="245"/>
      <c r="CR150" s="245"/>
      <c r="CS150" s="245"/>
      <c r="CT150" s="245"/>
      <c r="CU150" s="245"/>
      <c r="CV150" s="245"/>
      <c r="CW150" s="245"/>
      <c r="CX150" s="245"/>
      <c r="CY150" s="245"/>
      <c r="CZ150" s="245"/>
    </row>
    <row r="151" spans="1:104" customFormat="1" ht="21" hidden="1" customHeight="1">
      <c r="A151" s="40"/>
      <c r="B151" s="40"/>
      <c r="C151" s="38" t="s">
        <v>115</v>
      </c>
      <c r="D151" s="34" t="s">
        <v>441</v>
      </c>
      <c r="E151" s="477">
        <v>10604</v>
      </c>
      <c r="F151" s="459">
        <v>40909</v>
      </c>
      <c r="G151" s="788"/>
      <c r="H151" s="319" t="s">
        <v>343</v>
      </c>
      <c r="I151" s="27">
        <v>24073</v>
      </c>
      <c r="J151" s="436" t="s">
        <v>443</v>
      </c>
      <c r="K151" s="287" t="s">
        <v>442</v>
      </c>
      <c r="L151" s="16">
        <v>0</v>
      </c>
      <c r="M151" s="16">
        <v>0</v>
      </c>
      <c r="N151" s="16">
        <v>0</v>
      </c>
      <c r="O151" s="16">
        <v>0</v>
      </c>
      <c r="P151" s="16">
        <v>0</v>
      </c>
      <c r="Q151" s="767">
        <v>0</v>
      </c>
      <c r="R151" s="767"/>
      <c r="S151" s="1114">
        <v>0</v>
      </c>
      <c r="T151" s="1114"/>
      <c r="U151" s="15"/>
      <c r="V151" s="769"/>
      <c r="W151" s="15"/>
      <c r="X151" s="769"/>
      <c r="Y151" s="15"/>
      <c r="Z151" s="769"/>
      <c r="AA151" s="15"/>
      <c r="AB151" s="769"/>
      <c r="AC151" s="15"/>
      <c r="AD151" s="769"/>
      <c r="AE151" s="15"/>
      <c r="AF151" s="769"/>
      <c r="AG151" s="15"/>
      <c r="AH151" s="769"/>
      <c r="AI151" s="15"/>
      <c r="AJ151" s="769"/>
      <c r="AK151" s="15"/>
      <c r="AL151" s="769"/>
      <c r="AM151" s="15"/>
      <c r="AN151" s="770"/>
      <c r="AO151" s="15"/>
      <c r="AP151" s="770"/>
      <c r="AQ151" s="15"/>
      <c r="AR151" s="770"/>
      <c r="AS151" s="15"/>
      <c r="AT151" s="770"/>
      <c r="AU151" s="15"/>
      <c r="AV151" s="770"/>
      <c r="AW151" s="15"/>
      <c r="AX151" s="770"/>
      <c r="AY151" s="15"/>
      <c r="AZ151" s="770"/>
      <c r="BA151" s="15"/>
      <c r="BB151" s="770"/>
      <c r="BC151" s="15"/>
      <c r="BD151" s="770"/>
      <c r="BE151" s="15"/>
      <c r="BF151" s="770"/>
      <c r="BG151" s="15"/>
      <c r="BH151" s="770"/>
      <c r="BI151" s="15"/>
      <c r="BJ151" s="770"/>
      <c r="BK151" s="15"/>
      <c r="BL151" s="770"/>
      <c r="BM151" s="21">
        <f t="shared" si="30"/>
        <v>0</v>
      </c>
      <c r="BN151" s="25"/>
      <c r="BO151" s="16">
        <f t="shared" si="31"/>
        <v>0</v>
      </c>
      <c r="BP151" s="23"/>
      <c r="BQ151" s="16">
        <f t="shared" si="32"/>
        <v>0</v>
      </c>
      <c r="BR151" s="245"/>
      <c r="BS151" s="245"/>
      <c r="BT151" s="245"/>
      <c r="BU151" s="245"/>
      <c r="BV151" s="245"/>
      <c r="BW151" s="245"/>
      <c r="BX151" s="245"/>
      <c r="BY151" s="245"/>
      <c r="BZ151" s="245"/>
      <c r="CA151" s="245"/>
      <c r="CB151" s="245"/>
      <c r="CC151" s="245"/>
      <c r="CD151" s="245"/>
      <c r="CE151" s="245"/>
      <c r="CF151" s="245"/>
      <c r="CG151" s="245"/>
      <c r="CH151" s="245"/>
      <c r="CI151" s="245"/>
      <c r="CJ151" s="245"/>
      <c r="CK151" s="245"/>
      <c r="CL151" s="245"/>
      <c r="CM151" s="245"/>
      <c r="CN151" s="245"/>
      <c r="CO151" s="245"/>
      <c r="CP151" s="245"/>
      <c r="CQ151" s="245"/>
      <c r="CR151" s="245"/>
      <c r="CS151" s="245"/>
      <c r="CT151" s="245"/>
      <c r="CU151" s="245"/>
      <c r="CV151" s="245"/>
      <c r="CW151" s="245"/>
      <c r="CX151" s="245"/>
      <c r="CY151" s="245"/>
      <c r="CZ151" s="245"/>
    </row>
    <row r="152" spans="1:104" customFormat="1" ht="21" hidden="1" customHeight="1">
      <c r="A152" s="40"/>
      <c r="B152" s="40"/>
      <c r="C152" s="38" t="s">
        <v>121</v>
      </c>
      <c r="D152" s="556" t="s">
        <v>1324</v>
      </c>
      <c r="E152" s="477">
        <v>1943</v>
      </c>
      <c r="F152" s="459">
        <v>41948</v>
      </c>
      <c r="G152" s="788"/>
      <c r="H152" s="319" t="s">
        <v>343</v>
      </c>
      <c r="I152" s="27">
        <v>15767</v>
      </c>
      <c r="J152" s="436" t="s">
        <v>536</v>
      </c>
      <c r="K152" s="287" t="s">
        <v>535</v>
      </c>
      <c r="L152" s="16">
        <v>0</v>
      </c>
      <c r="M152" s="16">
        <v>0</v>
      </c>
      <c r="N152" s="16">
        <v>0</v>
      </c>
      <c r="O152" s="16">
        <v>0</v>
      </c>
      <c r="P152" s="16">
        <v>0</v>
      </c>
      <c r="Q152" s="767">
        <v>0</v>
      </c>
      <c r="R152" s="767"/>
      <c r="S152" s="1114">
        <v>0</v>
      </c>
      <c r="T152" s="1114"/>
      <c r="U152" s="15"/>
      <c r="V152" s="769"/>
      <c r="W152" s="15"/>
      <c r="X152" s="769"/>
      <c r="Y152" s="15"/>
      <c r="Z152" s="769"/>
      <c r="AA152" s="15"/>
      <c r="AB152" s="769"/>
      <c r="AC152" s="15"/>
      <c r="AD152" s="769"/>
      <c r="AE152" s="15"/>
      <c r="AF152" s="769"/>
      <c r="AG152" s="15"/>
      <c r="AH152" s="769"/>
      <c r="AI152" s="15"/>
      <c r="AJ152" s="769"/>
      <c r="AK152" s="15"/>
      <c r="AL152" s="769"/>
      <c r="AM152" s="15"/>
      <c r="AN152" s="770"/>
      <c r="AO152" s="15"/>
      <c r="AP152" s="770"/>
      <c r="AQ152" s="15"/>
      <c r="AR152" s="770"/>
      <c r="AS152" s="15"/>
      <c r="AT152" s="770"/>
      <c r="AU152" s="15"/>
      <c r="AV152" s="770"/>
      <c r="AW152" s="15"/>
      <c r="AX152" s="770"/>
      <c r="AY152" s="15"/>
      <c r="AZ152" s="770"/>
      <c r="BA152" s="15"/>
      <c r="BB152" s="770"/>
      <c r="BC152" s="15"/>
      <c r="BD152" s="770"/>
      <c r="BE152" s="15"/>
      <c r="BF152" s="770"/>
      <c r="BG152" s="15"/>
      <c r="BH152" s="770"/>
      <c r="BI152" s="15"/>
      <c r="BJ152" s="770"/>
      <c r="BK152" s="15"/>
      <c r="BL152" s="770"/>
      <c r="BM152" s="21">
        <f t="shared" si="30"/>
        <v>0</v>
      </c>
      <c r="BN152" s="25"/>
      <c r="BO152" s="16">
        <f t="shared" si="31"/>
        <v>0</v>
      </c>
      <c r="BP152" s="23"/>
      <c r="BQ152" s="16">
        <f t="shared" si="32"/>
        <v>0</v>
      </c>
      <c r="BR152" s="245"/>
      <c r="BS152" s="245"/>
      <c r="BT152" s="245"/>
      <c r="BU152" s="245"/>
      <c r="BV152" s="245"/>
      <c r="BW152" s="245"/>
      <c r="BX152" s="245"/>
      <c r="BY152" s="245"/>
      <c r="BZ152" s="245"/>
      <c r="CA152" s="245"/>
      <c r="CB152" s="245"/>
      <c r="CC152" s="245"/>
      <c r="CD152" s="245"/>
      <c r="CE152" s="245"/>
      <c r="CF152" s="245"/>
      <c r="CG152" s="245"/>
      <c r="CH152" s="245"/>
      <c r="CI152" s="245"/>
      <c r="CJ152" s="245"/>
      <c r="CK152" s="245"/>
      <c r="CL152" s="245"/>
      <c r="CM152" s="245"/>
      <c r="CN152" s="245"/>
      <c r="CO152" s="245"/>
      <c r="CP152" s="245"/>
      <c r="CQ152" s="245"/>
      <c r="CR152" s="245"/>
      <c r="CS152" s="245"/>
      <c r="CT152" s="245"/>
      <c r="CU152" s="245"/>
      <c r="CV152" s="245"/>
      <c r="CW152" s="245"/>
      <c r="CX152" s="245"/>
      <c r="CY152" s="245"/>
      <c r="CZ152" s="245"/>
    </row>
    <row r="153" spans="1:104" customFormat="1" ht="21" hidden="1" customHeight="1">
      <c r="A153" s="40"/>
      <c r="B153" s="40"/>
      <c r="C153" s="38" t="s">
        <v>123</v>
      </c>
      <c r="D153" s="556" t="s">
        <v>140</v>
      </c>
      <c r="E153" s="477">
        <v>2402</v>
      </c>
      <c r="F153" s="459">
        <v>42153</v>
      </c>
      <c r="G153" s="788"/>
      <c r="H153" s="319" t="s">
        <v>343</v>
      </c>
      <c r="I153" s="27">
        <v>42185</v>
      </c>
      <c r="J153" s="436" t="s">
        <v>645</v>
      </c>
      <c r="K153" s="287" t="s">
        <v>644</v>
      </c>
      <c r="L153" s="16">
        <v>0</v>
      </c>
      <c r="M153" s="16">
        <v>0</v>
      </c>
      <c r="N153" s="16">
        <v>0</v>
      </c>
      <c r="O153" s="16">
        <v>0</v>
      </c>
      <c r="P153" s="16">
        <v>0</v>
      </c>
      <c r="Q153" s="767">
        <v>0</v>
      </c>
      <c r="R153" s="767"/>
      <c r="S153" s="1114">
        <v>0</v>
      </c>
      <c r="T153" s="1114"/>
      <c r="U153" s="15"/>
      <c r="V153" s="769"/>
      <c r="W153" s="15"/>
      <c r="X153" s="769"/>
      <c r="Y153" s="15"/>
      <c r="Z153" s="769"/>
      <c r="AA153" s="15"/>
      <c r="AB153" s="769"/>
      <c r="AC153" s="15"/>
      <c r="AD153" s="769"/>
      <c r="AE153" s="15"/>
      <c r="AF153" s="769"/>
      <c r="AG153" s="15"/>
      <c r="AH153" s="769"/>
      <c r="AI153" s="15"/>
      <c r="AJ153" s="769"/>
      <c r="AK153" s="15"/>
      <c r="AL153" s="769"/>
      <c r="AM153" s="15"/>
      <c r="AN153" s="770"/>
      <c r="AO153" s="15"/>
      <c r="AP153" s="770"/>
      <c r="AQ153" s="15"/>
      <c r="AR153" s="770"/>
      <c r="AS153" s="15"/>
      <c r="AT153" s="770"/>
      <c r="AU153" s="15"/>
      <c r="AV153" s="770"/>
      <c r="AW153" s="15"/>
      <c r="AX153" s="770"/>
      <c r="AY153" s="15"/>
      <c r="AZ153" s="770"/>
      <c r="BA153" s="15"/>
      <c r="BB153" s="770"/>
      <c r="BC153" s="15"/>
      <c r="BD153" s="770"/>
      <c r="BE153" s="15"/>
      <c r="BF153" s="770"/>
      <c r="BG153" s="15"/>
      <c r="BH153" s="770"/>
      <c r="BI153" s="15"/>
      <c r="BJ153" s="770"/>
      <c r="BK153" s="15"/>
      <c r="BL153" s="770"/>
      <c r="BM153" s="21">
        <f t="shared" si="30"/>
        <v>0</v>
      </c>
      <c r="BN153" s="25"/>
      <c r="BO153" s="16">
        <f t="shared" si="31"/>
        <v>0</v>
      </c>
      <c r="BP153" s="23"/>
      <c r="BQ153" s="16">
        <f t="shared" si="32"/>
        <v>0</v>
      </c>
      <c r="BR153" s="245"/>
      <c r="BS153" s="245"/>
      <c r="BT153" s="245"/>
      <c r="BU153" s="245"/>
      <c r="BV153" s="245"/>
      <c r="BW153" s="245"/>
      <c r="BX153" s="245"/>
      <c r="BY153" s="245"/>
      <c r="BZ153" s="245"/>
      <c r="CA153" s="245"/>
      <c r="CB153" s="245"/>
      <c r="CC153" s="245"/>
      <c r="CD153" s="245"/>
      <c r="CE153" s="245"/>
      <c r="CF153" s="245"/>
      <c r="CG153" s="245"/>
      <c r="CH153" s="245"/>
      <c r="CI153" s="245"/>
      <c r="CJ153" s="245"/>
      <c r="CK153" s="245"/>
      <c r="CL153" s="245"/>
      <c r="CM153" s="245"/>
      <c r="CN153" s="245"/>
      <c r="CO153" s="245"/>
      <c r="CP153" s="245"/>
      <c r="CQ153" s="245"/>
      <c r="CR153" s="245"/>
      <c r="CS153" s="245"/>
      <c r="CT153" s="245"/>
      <c r="CU153" s="245"/>
      <c r="CV153" s="245"/>
      <c r="CW153" s="245"/>
      <c r="CX153" s="245"/>
      <c r="CY153" s="245"/>
      <c r="CZ153" s="245"/>
    </row>
    <row r="154" spans="1:104" customFormat="1" ht="21" hidden="1" customHeight="1">
      <c r="A154" s="40"/>
      <c r="B154" s="40"/>
      <c r="C154" s="38" t="s">
        <v>135</v>
      </c>
      <c r="D154" s="556" t="s">
        <v>1434</v>
      </c>
      <c r="E154" s="477">
        <v>10284</v>
      </c>
      <c r="F154" s="459">
        <v>43972</v>
      </c>
      <c r="G154" s="788"/>
      <c r="H154" s="319" t="s">
        <v>343</v>
      </c>
      <c r="I154" s="27">
        <v>29290</v>
      </c>
      <c r="J154" s="436" t="s">
        <v>1326</v>
      </c>
      <c r="K154" s="287" t="s">
        <v>1325</v>
      </c>
      <c r="L154" s="16">
        <v>0</v>
      </c>
      <c r="M154" s="16">
        <v>0</v>
      </c>
      <c r="N154" s="16">
        <v>0</v>
      </c>
      <c r="O154" s="16">
        <v>0</v>
      </c>
      <c r="P154" s="16">
        <v>0</v>
      </c>
      <c r="Q154" s="767">
        <v>0</v>
      </c>
      <c r="R154" s="767"/>
      <c r="S154" s="1114">
        <v>0</v>
      </c>
      <c r="T154" s="1114"/>
      <c r="U154" s="15"/>
      <c r="V154" s="769"/>
      <c r="W154" s="15"/>
      <c r="X154" s="769"/>
      <c r="Y154" s="15"/>
      <c r="Z154" s="769"/>
      <c r="AA154" s="15"/>
      <c r="AB154" s="769"/>
      <c r="AC154" s="15"/>
      <c r="AD154" s="769"/>
      <c r="AE154" s="15"/>
      <c r="AF154" s="769"/>
      <c r="AG154" s="15"/>
      <c r="AH154" s="769"/>
      <c r="AI154" s="15"/>
      <c r="AJ154" s="769"/>
      <c r="AK154" s="15"/>
      <c r="AL154" s="769"/>
      <c r="AM154" s="15"/>
      <c r="AN154" s="770"/>
      <c r="AO154" s="15"/>
      <c r="AP154" s="770"/>
      <c r="AQ154" s="15"/>
      <c r="AR154" s="770"/>
      <c r="AS154" s="15"/>
      <c r="AT154" s="770"/>
      <c r="AU154" s="15"/>
      <c r="AV154" s="770"/>
      <c r="AW154" s="15"/>
      <c r="AX154" s="770"/>
      <c r="AY154" s="15"/>
      <c r="AZ154" s="770"/>
      <c r="BA154" s="15"/>
      <c r="BB154" s="770"/>
      <c r="BC154" s="15"/>
      <c r="BD154" s="770"/>
      <c r="BE154" s="15"/>
      <c r="BF154" s="770"/>
      <c r="BG154" s="15"/>
      <c r="BH154" s="770"/>
      <c r="BI154" s="15"/>
      <c r="BJ154" s="770"/>
      <c r="BK154" s="15"/>
      <c r="BL154" s="770"/>
      <c r="BM154" s="21">
        <f t="shared" si="30"/>
        <v>0</v>
      </c>
      <c r="BN154" s="25"/>
      <c r="BO154" s="16">
        <f t="shared" si="31"/>
        <v>0</v>
      </c>
      <c r="BP154" s="23"/>
      <c r="BQ154" s="16">
        <f t="shared" si="32"/>
        <v>0</v>
      </c>
      <c r="BR154" s="245"/>
      <c r="BS154" s="245"/>
      <c r="BT154" s="245"/>
      <c r="BU154" s="245"/>
      <c r="BV154" s="245"/>
      <c r="BW154" s="245"/>
      <c r="BX154" s="245"/>
      <c r="BY154" s="245"/>
      <c r="BZ154" s="245"/>
      <c r="CA154" s="245"/>
      <c r="CB154" s="245"/>
      <c r="CC154" s="245"/>
      <c r="CD154" s="245"/>
      <c r="CE154" s="245"/>
      <c r="CF154" s="245"/>
      <c r="CG154" s="245"/>
      <c r="CH154" s="245"/>
      <c r="CI154" s="245"/>
      <c r="CJ154" s="245"/>
      <c r="CK154" s="245"/>
      <c r="CL154" s="245"/>
      <c r="CM154" s="245"/>
      <c r="CN154" s="245"/>
      <c r="CO154" s="245"/>
      <c r="CP154" s="245"/>
      <c r="CQ154" s="245"/>
      <c r="CR154" s="245"/>
      <c r="CS154" s="245"/>
      <c r="CT154" s="245"/>
      <c r="CU154" s="245"/>
      <c r="CV154" s="245"/>
      <c r="CW154" s="245"/>
      <c r="CX154" s="245"/>
      <c r="CY154" s="25"/>
      <c r="CZ154" s="25"/>
    </row>
    <row r="155" spans="1:104" customFormat="1" ht="21" hidden="1" customHeight="1">
      <c r="A155" s="40"/>
      <c r="B155" s="40"/>
      <c r="C155" s="38" t="s">
        <v>138</v>
      </c>
      <c r="D155" s="556" t="s">
        <v>1328</v>
      </c>
      <c r="E155" s="477">
        <v>9585</v>
      </c>
      <c r="F155" s="457">
        <v>43998</v>
      </c>
      <c r="G155" s="788"/>
      <c r="H155" s="319" t="s">
        <v>343</v>
      </c>
      <c r="I155" s="27">
        <v>35971</v>
      </c>
      <c r="J155" s="431" t="s">
        <v>1633</v>
      </c>
      <c r="K155" s="287" t="s">
        <v>1330</v>
      </c>
      <c r="L155" s="16">
        <v>0</v>
      </c>
      <c r="M155" s="16">
        <v>0</v>
      </c>
      <c r="N155" s="16">
        <v>0</v>
      </c>
      <c r="O155" s="16">
        <v>0</v>
      </c>
      <c r="P155" s="16">
        <v>0</v>
      </c>
      <c r="Q155" s="767">
        <v>0</v>
      </c>
      <c r="R155" s="767"/>
      <c r="S155" s="1114">
        <v>0</v>
      </c>
      <c r="T155" s="1114"/>
      <c r="U155" s="15"/>
      <c r="V155" s="769"/>
      <c r="W155" s="15"/>
      <c r="X155" s="769"/>
      <c r="Y155" s="15"/>
      <c r="Z155" s="769"/>
      <c r="AA155" s="15"/>
      <c r="AB155" s="769"/>
      <c r="AC155" s="15"/>
      <c r="AD155" s="769"/>
      <c r="AE155" s="15"/>
      <c r="AF155" s="769"/>
      <c r="AG155" s="15"/>
      <c r="AH155" s="769"/>
      <c r="AI155" s="15"/>
      <c r="AJ155" s="769"/>
      <c r="AK155" s="15"/>
      <c r="AL155" s="769"/>
      <c r="AM155" s="15"/>
      <c r="AN155" s="770"/>
      <c r="AO155" s="15"/>
      <c r="AP155" s="770"/>
      <c r="AQ155" s="15"/>
      <c r="AR155" s="770"/>
      <c r="AS155" s="15"/>
      <c r="AT155" s="770"/>
      <c r="AU155" s="15"/>
      <c r="AV155" s="770"/>
      <c r="AW155" s="15"/>
      <c r="AX155" s="770"/>
      <c r="AY155" s="15"/>
      <c r="AZ155" s="770"/>
      <c r="BA155" s="15"/>
      <c r="BB155" s="770"/>
      <c r="BC155" s="15"/>
      <c r="BD155" s="770"/>
      <c r="BE155" s="15"/>
      <c r="BF155" s="770"/>
      <c r="BG155" s="15"/>
      <c r="BH155" s="770"/>
      <c r="BI155" s="15"/>
      <c r="BJ155" s="770"/>
      <c r="BK155" s="15"/>
      <c r="BL155" s="770"/>
      <c r="BM155" s="21">
        <f t="shared" si="30"/>
        <v>0</v>
      </c>
      <c r="BN155" s="25"/>
      <c r="BO155" s="16">
        <f t="shared" si="31"/>
        <v>0</v>
      </c>
      <c r="BP155" s="23"/>
      <c r="BQ155" s="16">
        <f t="shared" si="32"/>
        <v>0</v>
      </c>
      <c r="BR155" s="245"/>
      <c r="BS155" s="245"/>
      <c r="BT155" s="245"/>
      <c r="BU155" s="245"/>
      <c r="BV155" s="245"/>
      <c r="BW155" s="245"/>
      <c r="BX155" s="245"/>
      <c r="BY155" s="245"/>
      <c r="BZ155" s="245"/>
      <c r="CA155" s="245"/>
      <c r="CB155" s="245"/>
      <c r="CC155" s="245"/>
      <c r="CD155" s="245"/>
      <c r="CE155" s="245"/>
      <c r="CF155" s="245"/>
      <c r="CG155" s="245"/>
      <c r="CH155" s="245"/>
      <c r="CI155" s="245"/>
      <c r="CJ155" s="245"/>
      <c r="CK155" s="245"/>
      <c r="CL155" s="245"/>
      <c r="CM155" s="245"/>
      <c r="CN155" s="245"/>
      <c r="CO155" s="245"/>
      <c r="CP155" s="245"/>
      <c r="CQ155" s="245"/>
      <c r="CR155" s="245"/>
      <c r="CS155" s="245"/>
      <c r="CT155" s="245"/>
      <c r="CU155" s="245"/>
      <c r="CV155" s="245"/>
      <c r="CW155" s="245"/>
      <c r="CX155" s="245"/>
      <c r="CY155" s="245"/>
      <c r="CZ155" s="245"/>
    </row>
    <row r="156" spans="1:104" customFormat="1" ht="21" hidden="1" customHeight="1">
      <c r="A156" s="40"/>
      <c r="B156" s="40"/>
      <c r="C156" s="38" t="s">
        <v>149</v>
      </c>
      <c r="D156" s="556" t="s">
        <v>1303</v>
      </c>
      <c r="E156" s="477">
        <v>11198</v>
      </c>
      <c r="F156" s="459">
        <v>44621</v>
      </c>
      <c r="G156" s="788"/>
      <c r="H156" s="319" t="s">
        <v>343</v>
      </c>
      <c r="I156" s="27">
        <v>37368</v>
      </c>
      <c r="J156" s="436" t="s">
        <v>1305</v>
      </c>
      <c r="K156" s="287" t="s">
        <v>1304</v>
      </c>
      <c r="L156" s="16">
        <v>0</v>
      </c>
      <c r="M156" s="16">
        <v>0</v>
      </c>
      <c r="N156" s="16">
        <v>0</v>
      </c>
      <c r="O156" s="16">
        <v>0</v>
      </c>
      <c r="P156" s="16">
        <v>0</v>
      </c>
      <c r="Q156" s="767">
        <v>0</v>
      </c>
      <c r="R156" s="767"/>
      <c r="S156" s="1114">
        <v>0</v>
      </c>
      <c r="T156" s="1114"/>
      <c r="U156" s="15"/>
      <c r="V156" s="769"/>
      <c r="W156" s="15"/>
      <c r="X156" s="769"/>
      <c r="Y156" s="15"/>
      <c r="Z156" s="769"/>
      <c r="AA156" s="15"/>
      <c r="AB156" s="769"/>
      <c r="AC156" s="15"/>
      <c r="AD156" s="769"/>
      <c r="AE156" s="15"/>
      <c r="AF156" s="769"/>
      <c r="AG156" s="15"/>
      <c r="AH156" s="769"/>
      <c r="AI156" s="15"/>
      <c r="AJ156" s="769"/>
      <c r="AK156" s="15"/>
      <c r="AL156" s="769"/>
      <c r="AM156" s="15"/>
      <c r="AN156" s="770"/>
      <c r="AO156" s="15"/>
      <c r="AP156" s="770"/>
      <c r="AQ156" s="15"/>
      <c r="AR156" s="770"/>
      <c r="AS156" s="15"/>
      <c r="AT156" s="770"/>
      <c r="AU156" s="15"/>
      <c r="AV156" s="770"/>
      <c r="AW156" s="15"/>
      <c r="AX156" s="770"/>
      <c r="AY156" s="15"/>
      <c r="AZ156" s="770"/>
      <c r="BA156" s="15"/>
      <c r="BB156" s="770"/>
      <c r="BC156" s="15"/>
      <c r="BD156" s="770"/>
      <c r="BE156" s="15"/>
      <c r="BF156" s="770"/>
      <c r="BG156" s="15"/>
      <c r="BH156" s="770"/>
      <c r="BI156" s="15"/>
      <c r="BJ156" s="770"/>
      <c r="BK156" s="15"/>
      <c r="BL156" s="770"/>
      <c r="BM156" s="21">
        <f t="shared" si="30"/>
        <v>0</v>
      </c>
      <c r="BN156" s="25"/>
      <c r="BO156" s="16">
        <f t="shared" si="31"/>
        <v>0</v>
      </c>
      <c r="BP156" s="23"/>
      <c r="BQ156" s="16">
        <f t="shared" si="32"/>
        <v>0</v>
      </c>
      <c r="BR156" s="245"/>
      <c r="BS156" s="245"/>
      <c r="BT156" s="245"/>
      <c r="BU156" s="245"/>
      <c r="BV156" s="245"/>
      <c r="BW156" s="245"/>
      <c r="BX156" s="245"/>
      <c r="BY156" s="245"/>
      <c r="BZ156" s="245"/>
      <c r="CA156" s="245"/>
      <c r="CB156" s="245"/>
      <c r="CC156" s="245"/>
      <c r="CD156" s="245"/>
      <c r="CE156" s="245"/>
      <c r="CF156" s="245"/>
      <c r="CG156" s="245"/>
      <c r="CH156" s="245"/>
      <c r="CI156" s="245"/>
      <c r="CJ156" s="245"/>
      <c r="CK156" s="245"/>
      <c r="CL156" s="245"/>
      <c r="CM156" s="245"/>
      <c r="CN156" s="245"/>
      <c r="CO156" s="245"/>
      <c r="CP156" s="245"/>
      <c r="CQ156" s="245"/>
      <c r="CR156" s="245"/>
      <c r="CS156" s="245"/>
      <c r="CT156" s="245"/>
      <c r="CU156" s="245"/>
      <c r="CV156" s="245"/>
      <c r="CW156" s="245"/>
      <c r="CX156" s="245"/>
      <c r="CY156" s="25"/>
      <c r="CZ156" s="25"/>
    </row>
    <row r="157" spans="1:104" customFormat="1" ht="21" hidden="1" customHeight="1">
      <c r="A157" s="40"/>
      <c r="B157" s="40"/>
      <c r="C157" s="38" t="s">
        <v>151</v>
      </c>
      <c r="D157" s="556" t="s">
        <v>1359</v>
      </c>
      <c r="E157" s="477">
        <v>6507</v>
      </c>
      <c r="F157" s="458">
        <v>44624</v>
      </c>
      <c r="G157" s="788"/>
      <c r="H157" s="319" t="s">
        <v>343</v>
      </c>
      <c r="I157" s="27">
        <v>44336</v>
      </c>
      <c r="J157" s="430" t="s">
        <v>1322</v>
      </c>
      <c r="K157" s="287" t="s">
        <v>1321</v>
      </c>
      <c r="L157" s="16">
        <v>0</v>
      </c>
      <c r="M157" s="16">
        <v>0</v>
      </c>
      <c r="N157" s="16">
        <v>0</v>
      </c>
      <c r="O157" s="16">
        <v>0</v>
      </c>
      <c r="P157" s="16">
        <v>0</v>
      </c>
      <c r="Q157" s="767">
        <v>0</v>
      </c>
      <c r="R157" s="767"/>
      <c r="S157" s="1114">
        <v>0</v>
      </c>
      <c r="T157" s="1114"/>
      <c r="U157" s="15"/>
      <c r="V157" s="769"/>
      <c r="W157" s="15"/>
      <c r="X157" s="769"/>
      <c r="Y157" s="15"/>
      <c r="Z157" s="769"/>
      <c r="AA157" s="15"/>
      <c r="AB157" s="769"/>
      <c r="AC157" s="15"/>
      <c r="AD157" s="769"/>
      <c r="AE157" s="15"/>
      <c r="AF157" s="769"/>
      <c r="AG157" s="15"/>
      <c r="AH157" s="769"/>
      <c r="AI157" s="15"/>
      <c r="AJ157" s="769"/>
      <c r="AK157" s="15"/>
      <c r="AL157" s="769"/>
      <c r="AM157" s="15"/>
      <c r="AN157" s="770"/>
      <c r="AO157" s="15"/>
      <c r="AP157" s="770"/>
      <c r="AQ157" s="15"/>
      <c r="AR157" s="770"/>
      <c r="AS157" s="15"/>
      <c r="AT157" s="770"/>
      <c r="AU157" s="15"/>
      <c r="AV157" s="770"/>
      <c r="AW157" s="15"/>
      <c r="AX157" s="770"/>
      <c r="AY157" s="15"/>
      <c r="AZ157" s="770"/>
      <c r="BA157" s="15"/>
      <c r="BB157" s="770"/>
      <c r="BC157" s="15"/>
      <c r="BD157" s="770"/>
      <c r="BE157" s="15"/>
      <c r="BF157" s="770"/>
      <c r="BG157" s="15"/>
      <c r="BH157" s="770"/>
      <c r="BI157" s="15"/>
      <c r="BJ157" s="770"/>
      <c r="BK157" s="15"/>
      <c r="BL157" s="770"/>
      <c r="BM157" s="21">
        <f t="shared" si="30"/>
        <v>0</v>
      </c>
      <c r="BN157" s="25"/>
      <c r="BO157" s="16">
        <f t="shared" si="31"/>
        <v>0</v>
      </c>
      <c r="BP157" s="23"/>
      <c r="BQ157" s="16">
        <f t="shared" si="32"/>
        <v>0</v>
      </c>
      <c r="BR157" s="245"/>
      <c r="BS157" s="245"/>
      <c r="BT157" s="245"/>
      <c r="BU157" s="245"/>
      <c r="BV157" s="245"/>
      <c r="BW157" s="245"/>
      <c r="BX157" s="245"/>
      <c r="BY157" s="245"/>
      <c r="BZ157" s="245"/>
      <c r="CA157" s="245"/>
      <c r="CB157" s="245"/>
      <c r="CC157" s="245"/>
      <c r="CD157" s="245"/>
      <c r="CE157" s="245"/>
      <c r="CF157" s="245"/>
      <c r="CG157" s="245"/>
      <c r="CH157" s="245"/>
      <c r="CI157" s="245"/>
      <c r="CJ157" s="245"/>
      <c r="CK157" s="245"/>
      <c r="CL157" s="245"/>
      <c r="CM157" s="245"/>
      <c r="CN157" s="245"/>
      <c r="CO157" s="245"/>
      <c r="CP157" s="245"/>
      <c r="CQ157" s="245"/>
      <c r="CR157" s="245"/>
      <c r="CS157" s="245"/>
      <c r="CT157" s="245"/>
      <c r="CU157" s="245"/>
      <c r="CV157" s="245"/>
      <c r="CW157" s="245"/>
      <c r="CX157" s="245"/>
      <c r="CY157" s="25"/>
      <c r="CZ157" s="25"/>
    </row>
    <row r="158" spans="1:104" s="484" customFormat="1" ht="33.75" hidden="1" customHeight="1">
      <c r="A158" s="593" t="s">
        <v>11</v>
      </c>
      <c r="B158" s="593" t="s">
        <v>1011</v>
      </c>
      <c r="C158" s="504" t="s">
        <v>12</v>
      </c>
      <c r="D158" s="593" t="s">
        <v>13</v>
      </c>
      <c r="E158" s="591" t="s">
        <v>1665</v>
      </c>
      <c r="F158" s="594" t="s">
        <v>14</v>
      </c>
      <c r="G158" s="478"/>
      <c r="H158" s="594" t="s">
        <v>1611</v>
      </c>
      <c r="I158" s="594" t="s">
        <v>1612</v>
      </c>
      <c r="J158" s="591" t="s">
        <v>299</v>
      </c>
      <c r="K158" s="594" t="s">
        <v>298</v>
      </c>
      <c r="L158" s="591" t="s">
        <v>1353</v>
      </c>
      <c r="M158" s="591" t="s">
        <v>1551</v>
      </c>
      <c r="N158" s="591" t="s">
        <v>1552</v>
      </c>
      <c r="O158" s="591" t="s">
        <v>1760</v>
      </c>
      <c r="P158" s="591" t="s">
        <v>1761</v>
      </c>
      <c r="Q158" s="812" t="s">
        <v>1668</v>
      </c>
      <c r="R158" s="812"/>
      <c r="S158" s="1115" t="s">
        <v>878</v>
      </c>
      <c r="T158" s="1115"/>
      <c r="U158" s="288">
        <v>6</v>
      </c>
      <c r="V158" s="812"/>
      <c r="W158" s="288">
        <v>13</v>
      </c>
      <c r="X158" s="812"/>
      <c r="Y158" s="288">
        <v>20</v>
      </c>
      <c r="Z158" s="812"/>
      <c r="AA158" s="288">
        <v>27</v>
      </c>
      <c r="AB158" s="812"/>
      <c r="AC158" s="288">
        <v>3</v>
      </c>
      <c r="AD158" s="812"/>
      <c r="AE158" s="288">
        <v>10</v>
      </c>
      <c r="AF158" s="812"/>
      <c r="AG158" s="288"/>
      <c r="AH158" s="812"/>
      <c r="AI158" s="288">
        <v>17</v>
      </c>
      <c r="AJ158" s="812"/>
      <c r="AK158" s="288">
        <v>24</v>
      </c>
      <c r="AL158" s="812"/>
      <c r="AM158" s="288">
        <v>1</v>
      </c>
      <c r="AN158" s="812"/>
      <c r="AO158" s="288">
        <v>8</v>
      </c>
      <c r="AP158" s="812"/>
      <c r="AQ158" s="288">
        <v>15</v>
      </c>
      <c r="AR158" s="812"/>
      <c r="AS158" s="288">
        <v>29</v>
      </c>
      <c r="AT158" s="812"/>
      <c r="AU158" s="288">
        <v>5</v>
      </c>
      <c r="AV158" s="812"/>
      <c r="AW158" s="288">
        <v>12</v>
      </c>
      <c r="AX158" s="812"/>
      <c r="AY158" s="288">
        <v>19</v>
      </c>
      <c r="AZ158" s="812"/>
      <c r="BA158" s="288">
        <v>26</v>
      </c>
      <c r="BB158" s="812"/>
      <c r="BC158" s="288">
        <v>2</v>
      </c>
      <c r="BD158" s="812"/>
      <c r="BE158" s="288">
        <v>9</v>
      </c>
      <c r="BF158" s="812"/>
      <c r="BG158" s="288">
        <v>16</v>
      </c>
      <c r="BH158" s="812"/>
      <c r="BI158" s="288">
        <v>23</v>
      </c>
      <c r="BJ158" s="812"/>
      <c r="BK158" s="288">
        <v>30</v>
      </c>
      <c r="BL158" s="812"/>
      <c r="BM158" s="473" t="s">
        <v>878</v>
      </c>
      <c r="BN158" s="474"/>
      <c r="BO158" s="473" t="s">
        <v>879</v>
      </c>
      <c r="BP158" s="173"/>
      <c r="BQ158" s="473" t="s">
        <v>1668</v>
      </c>
    </row>
    <row r="159" spans="1:104" s="245" customFormat="1" ht="21" hidden="1" customHeight="1">
      <c r="A159" s="15"/>
      <c r="B159" s="15"/>
      <c r="C159" s="38" t="s">
        <v>17</v>
      </c>
      <c r="D159" s="556" t="s">
        <v>1759</v>
      </c>
      <c r="E159" s="477">
        <v>11388</v>
      </c>
      <c r="F159" s="457">
        <v>43124</v>
      </c>
      <c r="G159" s="788"/>
      <c r="H159" s="319" t="s">
        <v>343</v>
      </c>
      <c r="I159" s="27">
        <v>43124</v>
      </c>
      <c r="J159" s="431" t="s">
        <v>1347</v>
      </c>
      <c r="K159" s="287" t="s">
        <v>1346</v>
      </c>
      <c r="L159" s="16">
        <v>0</v>
      </c>
      <c r="M159" s="16">
        <v>0</v>
      </c>
      <c r="N159" s="16">
        <v>0</v>
      </c>
      <c r="O159" s="16">
        <v>0</v>
      </c>
      <c r="P159" s="16">
        <v>0</v>
      </c>
      <c r="Q159" s="767">
        <v>0</v>
      </c>
      <c r="R159" s="767"/>
      <c r="S159" s="1114">
        <v>0</v>
      </c>
      <c r="T159" s="1114"/>
      <c r="U159" s="16"/>
      <c r="V159" s="776"/>
      <c r="W159" s="16"/>
      <c r="X159" s="776"/>
      <c r="Y159" s="16"/>
      <c r="Z159" s="776"/>
      <c r="AA159" s="16"/>
      <c r="AB159" s="776"/>
      <c r="AC159" s="16"/>
      <c r="AD159" s="776"/>
      <c r="AE159" s="16"/>
      <c r="AF159" s="776"/>
      <c r="AG159" s="16"/>
      <c r="AH159" s="776"/>
      <c r="AI159" s="16"/>
      <c r="AJ159" s="776"/>
      <c r="AK159" s="16"/>
      <c r="AL159" s="776"/>
      <c r="AM159" s="16"/>
      <c r="AN159" s="777"/>
      <c r="AO159" s="16"/>
      <c r="AP159" s="777"/>
      <c r="AQ159" s="16"/>
      <c r="AR159" s="777"/>
      <c r="AS159" s="16"/>
      <c r="AT159" s="777"/>
      <c r="AU159" s="16"/>
      <c r="AV159" s="778"/>
      <c r="AW159" s="16"/>
      <c r="AX159" s="778"/>
      <c r="AY159" s="16"/>
      <c r="AZ159" s="778"/>
      <c r="BA159" s="16"/>
      <c r="BB159" s="778"/>
      <c r="BC159" s="16"/>
      <c r="BD159" s="778"/>
      <c r="BE159" s="16"/>
      <c r="BF159" s="778"/>
      <c r="BG159" s="16"/>
      <c r="BH159" s="778"/>
      <c r="BI159" s="16"/>
      <c r="BJ159" s="778"/>
      <c r="BK159" s="16"/>
      <c r="BL159" s="778"/>
      <c r="BM159" s="21">
        <f>COUNT(U159:AK159)</f>
        <v>0</v>
      </c>
      <c r="BN159" s="25"/>
      <c r="BO159" s="16">
        <f>COUNT(AM159:BK159)</f>
        <v>0</v>
      </c>
      <c r="BP159" s="23"/>
      <c r="BQ159" s="16">
        <f>SUM(BM159,BO159)</f>
        <v>0</v>
      </c>
    </row>
    <row r="160" spans="1:104" s="245" customFormat="1" ht="21" hidden="1" customHeight="1">
      <c r="A160" s="15"/>
      <c r="B160" s="15"/>
      <c r="C160" s="38" t="s">
        <v>19</v>
      </c>
      <c r="D160" s="556" t="s">
        <v>1283</v>
      </c>
      <c r="E160" s="477">
        <v>11395</v>
      </c>
      <c r="F160" s="459">
        <v>44593</v>
      </c>
      <c r="G160" s="788"/>
      <c r="H160" s="287" t="s">
        <v>343</v>
      </c>
      <c r="I160" s="26">
        <v>44581</v>
      </c>
      <c r="J160" s="431" t="s">
        <v>1285</v>
      </c>
      <c r="K160" s="133" t="s">
        <v>1284</v>
      </c>
      <c r="L160" s="16">
        <v>0</v>
      </c>
      <c r="M160" s="16">
        <v>0</v>
      </c>
      <c r="N160" s="16">
        <v>0</v>
      </c>
      <c r="O160" s="16">
        <v>0</v>
      </c>
      <c r="P160" s="16">
        <v>0</v>
      </c>
      <c r="Q160" s="767">
        <v>0</v>
      </c>
      <c r="R160" s="767"/>
      <c r="S160" s="1114">
        <v>0</v>
      </c>
      <c r="T160" s="1114"/>
      <c r="U160" s="16"/>
      <c r="V160" s="776"/>
      <c r="W160" s="16"/>
      <c r="X160" s="776"/>
      <c r="Y160" s="16"/>
      <c r="Z160" s="776"/>
      <c r="AA160" s="16"/>
      <c r="AB160" s="776"/>
      <c r="AC160" s="16"/>
      <c r="AD160" s="776"/>
      <c r="AE160" s="16"/>
      <c r="AF160" s="776"/>
      <c r="AG160" s="16"/>
      <c r="AH160" s="776"/>
      <c r="AI160" s="16"/>
      <c r="AJ160" s="776"/>
      <c r="AK160" s="16"/>
      <c r="AL160" s="776"/>
      <c r="AM160" s="16"/>
      <c r="AN160" s="777"/>
      <c r="AO160" s="16"/>
      <c r="AP160" s="777"/>
      <c r="AQ160" s="16"/>
      <c r="AR160" s="777"/>
      <c r="AS160" s="16"/>
      <c r="AT160" s="777"/>
      <c r="AU160" s="16"/>
      <c r="AV160" s="778"/>
      <c r="AW160" s="16"/>
      <c r="AX160" s="778"/>
      <c r="AY160" s="16"/>
      <c r="AZ160" s="778"/>
      <c r="BA160" s="16"/>
      <c r="BB160" s="778"/>
      <c r="BC160" s="16"/>
      <c r="BD160" s="778"/>
      <c r="BE160" s="16"/>
      <c r="BF160" s="778"/>
      <c r="BG160" s="16"/>
      <c r="BH160" s="778"/>
      <c r="BI160" s="16"/>
      <c r="BJ160" s="778"/>
      <c r="BK160" s="16"/>
      <c r="BL160" s="778"/>
      <c r="BM160" s="21">
        <f>COUNT(U160:AK160)</f>
        <v>0</v>
      </c>
      <c r="BN160" s="25"/>
      <c r="BO160" s="16">
        <f>COUNT(AM160:BK160)</f>
        <v>0</v>
      </c>
      <c r="BP160" s="23"/>
      <c r="BQ160" s="16">
        <f>SUM(BM160,BO160)</f>
        <v>0</v>
      </c>
    </row>
    <row r="161" spans="1:104" s="25" customFormat="1" ht="15.75" hidden="1" customHeight="1">
      <c r="C161" s="58"/>
      <c r="D161" s="156"/>
      <c r="E161" s="184"/>
      <c r="F161" s="475"/>
      <c r="G161" s="184"/>
      <c r="H161" s="198"/>
      <c r="I161" s="234"/>
      <c r="K161" s="198"/>
      <c r="U161" s="23"/>
      <c r="W161" s="23"/>
      <c r="Y161" s="23"/>
      <c r="AA161" s="23"/>
      <c r="AC161" s="23"/>
      <c r="AE161" s="23"/>
      <c r="AG161" s="23"/>
      <c r="AI161" s="23"/>
      <c r="AK161" s="23"/>
      <c r="AM161" s="23"/>
      <c r="AO161" s="23"/>
      <c r="AQ161" s="23"/>
      <c r="AR161" s="44"/>
      <c r="AS161" s="23"/>
      <c r="AU161" s="23"/>
      <c r="AW161" s="23"/>
      <c r="AY161" s="23"/>
      <c r="BA161" s="23"/>
      <c r="BC161" s="23"/>
      <c r="BE161" s="23"/>
      <c r="BG161" s="23"/>
      <c r="BI161" s="23"/>
      <c r="BK161" s="23"/>
      <c r="BL161" s="60"/>
      <c r="BM161" s="11"/>
      <c r="BO161" s="23"/>
      <c r="BP161" s="23"/>
      <c r="BQ161" s="23"/>
    </row>
    <row r="162" spans="1:104" s="50" customFormat="1" ht="54" hidden="1" customHeight="1">
      <c r="C162" s="49"/>
      <c r="D162" s="49" t="s">
        <v>1902</v>
      </c>
      <c r="E162" s="191"/>
      <c r="F162" s="465"/>
      <c r="G162" s="191"/>
      <c r="H162" s="257"/>
      <c r="I162" s="35"/>
      <c r="J162" s="3"/>
      <c r="K162" s="257"/>
      <c r="U162" s="49"/>
      <c r="W162" s="49"/>
      <c r="Y162" s="49"/>
      <c r="AA162" s="49"/>
      <c r="AC162" s="49"/>
      <c r="AE162" s="49"/>
      <c r="AG162" s="49"/>
      <c r="AI162" s="49"/>
      <c r="AK162" s="49"/>
      <c r="AM162" s="49"/>
      <c r="AO162" s="49"/>
      <c r="AQ162" s="49"/>
      <c r="AS162" s="49"/>
      <c r="AU162" s="49"/>
      <c r="AW162" s="49"/>
      <c r="AY162" s="49"/>
      <c r="BA162" s="49"/>
      <c r="BC162" s="49"/>
      <c r="BE162" s="49"/>
      <c r="BG162" s="49"/>
      <c r="BI162" s="49"/>
      <c r="BK162" s="49"/>
      <c r="CH162" s="254"/>
      <c r="CI162" s="254"/>
      <c r="CJ162" s="254"/>
      <c r="CL162" s="254"/>
    </row>
    <row r="163" spans="1:104" s="25" customFormat="1" ht="15.75" hidden="1" customHeight="1">
      <c r="C163" s="58"/>
      <c r="D163" s="156"/>
      <c r="E163" s="184"/>
      <c r="F163" s="475"/>
      <c r="G163" s="184"/>
      <c r="H163" s="198"/>
      <c r="I163" s="234"/>
      <c r="K163" s="198"/>
      <c r="U163" s="23"/>
      <c r="W163" s="23"/>
      <c r="Y163" s="23"/>
      <c r="AA163" s="23"/>
      <c r="AC163" s="23"/>
      <c r="AE163" s="23"/>
      <c r="AG163" s="23"/>
      <c r="AI163" s="23"/>
      <c r="AK163" s="23"/>
      <c r="AM163" s="23"/>
      <c r="AO163" s="23"/>
      <c r="AQ163" s="23"/>
      <c r="AR163" s="44"/>
      <c r="AS163" s="23"/>
      <c r="AU163" s="23"/>
      <c r="AW163" s="23"/>
      <c r="AY163" s="23"/>
      <c r="BA163" s="23"/>
      <c r="BC163" s="23"/>
      <c r="BE163" s="23"/>
      <c r="BG163" s="23"/>
      <c r="BI163" s="23"/>
      <c r="BK163" s="23"/>
      <c r="BL163" s="60"/>
      <c r="BM163" s="11"/>
      <c r="BO163" s="23"/>
      <c r="BP163" s="23"/>
      <c r="BQ163" s="23"/>
    </row>
    <row r="164" spans="1:104" s="484" customFormat="1" ht="33.75" hidden="1" customHeight="1">
      <c r="A164" s="593" t="s">
        <v>301</v>
      </c>
      <c r="B164" s="593" t="s">
        <v>1601</v>
      </c>
      <c r="C164" s="504" t="s">
        <v>12</v>
      </c>
      <c r="D164" s="593" t="s">
        <v>39</v>
      </c>
      <c r="E164" s="591" t="s">
        <v>1665</v>
      </c>
      <c r="F164" s="594" t="s">
        <v>14</v>
      </c>
      <c r="G164" s="478"/>
      <c r="H164" s="594" t="s">
        <v>1611</v>
      </c>
      <c r="I164" s="594" t="s">
        <v>1612</v>
      </c>
      <c r="J164" s="591" t="s">
        <v>299</v>
      </c>
      <c r="K164" s="594" t="s">
        <v>298</v>
      </c>
      <c r="L164" s="591" t="s">
        <v>1353</v>
      </c>
      <c r="M164" s="591" t="s">
        <v>1551</v>
      </c>
      <c r="N164" s="591" t="s">
        <v>1552</v>
      </c>
      <c r="O164" s="591" t="s">
        <v>1668</v>
      </c>
      <c r="P164" s="591"/>
      <c r="Q164" s="812" t="s">
        <v>1668</v>
      </c>
      <c r="R164" s="812"/>
      <c r="S164" s="1115" t="s">
        <v>878</v>
      </c>
      <c r="T164" s="1115"/>
      <c r="U164" s="288">
        <v>6</v>
      </c>
      <c r="V164" s="812"/>
      <c r="W164" s="288">
        <v>13</v>
      </c>
      <c r="X164" s="812"/>
      <c r="Y164" s="288">
        <v>20</v>
      </c>
      <c r="Z164" s="812"/>
      <c r="AA164" s="288">
        <v>27</v>
      </c>
      <c r="AB164" s="812"/>
      <c r="AC164" s="288">
        <v>3</v>
      </c>
      <c r="AD164" s="812"/>
      <c r="AE164" s="288">
        <v>10</v>
      </c>
      <c r="AF164" s="812"/>
      <c r="AG164" s="288"/>
      <c r="AH164" s="812"/>
      <c r="AI164" s="288">
        <v>17</v>
      </c>
      <c r="AJ164" s="812"/>
      <c r="AK164" s="288">
        <v>24</v>
      </c>
      <c r="AL164" s="812"/>
      <c r="AM164" s="288">
        <v>1</v>
      </c>
      <c r="AN164" s="812"/>
      <c r="AO164" s="288">
        <v>8</v>
      </c>
      <c r="AP164" s="812"/>
      <c r="AQ164" s="288">
        <v>15</v>
      </c>
      <c r="AR164" s="812"/>
      <c r="AS164" s="288">
        <v>29</v>
      </c>
      <c r="AT164" s="812"/>
      <c r="AU164" s="288">
        <v>5</v>
      </c>
      <c r="AV164" s="812"/>
      <c r="AW164" s="288">
        <v>12</v>
      </c>
      <c r="AX164" s="812"/>
      <c r="AY164" s="288">
        <v>19</v>
      </c>
      <c r="AZ164" s="812"/>
      <c r="BA164" s="288">
        <v>26</v>
      </c>
      <c r="BB164" s="812"/>
      <c r="BC164" s="288">
        <v>2</v>
      </c>
      <c r="BD164" s="812"/>
      <c r="BE164" s="288">
        <v>9</v>
      </c>
      <c r="BF164" s="812"/>
      <c r="BG164" s="288">
        <v>16</v>
      </c>
      <c r="BH164" s="812"/>
      <c r="BI164" s="288">
        <v>23</v>
      </c>
      <c r="BJ164" s="812"/>
      <c r="BK164" s="288">
        <v>30</v>
      </c>
      <c r="BL164" s="812"/>
      <c r="BM164" s="473" t="s">
        <v>878</v>
      </c>
      <c r="BN164" s="474"/>
      <c r="BO164" s="473" t="s">
        <v>879</v>
      </c>
      <c r="BP164" s="173"/>
      <c r="BQ164" s="473" t="s">
        <v>1668</v>
      </c>
    </row>
    <row r="165" spans="1:104" customFormat="1" ht="21" hidden="1" customHeight="1">
      <c r="A165" s="30"/>
      <c r="B165" s="30"/>
      <c r="C165" s="38" t="s">
        <v>129</v>
      </c>
      <c r="D165" s="556" t="s">
        <v>160</v>
      </c>
      <c r="E165" s="477">
        <v>3548</v>
      </c>
      <c r="F165" s="458">
        <v>42524</v>
      </c>
      <c r="G165" s="788"/>
      <c r="H165" s="319" t="s">
        <v>1593</v>
      </c>
      <c r="I165" s="27">
        <v>34663</v>
      </c>
      <c r="J165" s="436" t="s">
        <v>329</v>
      </c>
      <c r="K165" s="287" t="s">
        <v>328</v>
      </c>
      <c r="L165" s="16">
        <v>0</v>
      </c>
      <c r="M165" s="16">
        <v>0</v>
      </c>
      <c r="N165" s="16">
        <v>0</v>
      </c>
      <c r="O165" s="16">
        <v>0</v>
      </c>
      <c r="P165" s="16">
        <v>0</v>
      </c>
      <c r="Q165" s="767">
        <v>0</v>
      </c>
      <c r="R165" s="767"/>
      <c r="S165" s="1114">
        <v>0</v>
      </c>
      <c r="T165" s="1114"/>
      <c r="U165" s="16"/>
      <c r="V165" s="776"/>
      <c r="W165" s="16"/>
      <c r="X165" s="776"/>
      <c r="Y165" s="16"/>
      <c r="Z165" s="776"/>
      <c r="AA165" s="16"/>
      <c r="AB165" s="776"/>
      <c r="AC165" s="16"/>
      <c r="AD165" s="776"/>
      <c r="AE165" s="16"/>
      <c r="AF165" s="776"/>
      <c r="AG165" s="16"/>
      <c r="AH165" s="776"/>
      <c r="AI165" s="16"/>
      <c r="AJ165" s="776"/>
      <c r="AK165" s="16"/>
      <c r="AL165" s="776"/>
      <c r="AM165" s="16"/>
      <c r="AN165" s="777"/>
      <c r="AO165" s="16"/>
      <c r="AP165" s="777"/>
      <c r="AQ165" s="16"/>
      <c r="AR165" s="777"/>
      <c r="AS165" s="16"/>
      <c r="AT165" s="777"/>
      <c r="AU165" s="16"/>
      <c r="AV165" s="777"/>
      <c r="AW165" s="16"/>
      <c r="AX165" s="777"/>
      <c r="AY165" s="16"/>
      <c r="AZ165" s="777"/>
      <c r="BA165" s="16"/>
      <c r="BB165" s="777"/>
      <c r="BC165" s="16"/>
      <c r="BD165" s="777"/>
      <c r="BE165" s="16"/>
      <c r="BF165" s="777"/>
      <c r="BG165" s="16"/>
      <c r="BH165" s="777"/>
      <c r="BI165" s="16"/>
      <c r="BJ165" s="777"/>
      <c r="BK165" s="16"/>
      <c r="BL165" s="777"/>
      <c r="BM165" s="21">
        <f t="shared" ref="BM165:BM175" si="33">COUNT(U165:AQ165)</f>
        <v>0</v>
      </c>
      <c r="BN165" s="25"/>
      <c r="BO165" s="16">
        <f t="shared" ref="BO165:BO175" si="34">COUNT(AM165:BK165)</f>
        <v>0</v>
      </c>
      <c r="BP165" s="23"/>
      <c r="BQ165" s="16">
        <f t="shared" ref="BQ165:BQ175" si="35">SUM(BM165,BO165)</f>
        <v>0</v>
      </c>
      <c r="BR165" s="25"/>
      <c r="BS165" s="25"/>
      <c r="BT165" s="25"/>
      <c r="BU165" s="25"/>
      <c r="BV165" s="25"/>
      <c r="BW165" s="25"/>
      <c r="BX165" s="25"/>
      <c r="BY165" s="25"/>
      <c r="BZ165" s="25"/>
      <c r="CA165" s="25"/>
      <c r="CB165" s="25"/>
      <c r="CC165" s="25"/>
      <c r="CD165" s="25"/>
      <c r="CE165" s="25"/>
      <c r="CF165" s="25"/>
      <c r="CG165" s="25"/>
      <c r="CH165" s="25"/>
      <c r="CI165" s="25"/>
      <c r="CJ165" s="25"/>
      <c r="CK165" s="25"/>
      <c r="CL165" s="25"/>
      <c r="CM165" s="25"/>
      <c r="CN165" s="25"/>
      <c r="CO165" s="25"/>
      <c r="CP165" s="25"/>
      <c r="CQ165" s="25"/>
      <c r="CR165" s="25"/>
      <c r="CS165" s="25"/>
      <c r="CT165" s="25"/>
      <c r="CU165" s="25"/>
      <c r="CV165" s="25"/>
      <c r="CW165" s="25"/>
      <c r="CX165" s="25"/>
      <c r="CY165" s="25"/>
      <c r="CZ165" s="25"/>
    </row>
    <row r="166" spans="1:104" s="245" customFormat="1" ht="21" hidden="1" customHeight="1">
      <c r="A166" s="30"/>
      <c r="B166" s="30"/>
      <c r="C166" s="38" t="s">
        <v>155</v>
      </c>
      <c r="D166" s="556" t="s">
        <v>1365</v>
      </c>
      <c r="E166" s="477">
        <v>11381</v>
      </c>
      <c r="F166" s="459">
        <v>44762</v>
      </c>
      <c r="G166" s="788"/>
      <c r="H166" s="319" t="s">
        <v>1593</v>
      </c>
      <c r="I166" s="27">
        <v>44774</v>
      </c>
      <c r="J166" s="436" t="s">
        <v>1367</v>
      </c>
      <c r="K166" s="287" t="s">
        <v>1366</v>
      </c>
      <c r="L166" s="16">
        <v>0</v>
      </c>
      <c r="M166" s="16">
        <v>0</v>
      </c>
      <c r="N166" s="16">
        <v>0</v>
      </c>
      <c r="O166" s="16">
        <v>0</v>
      </c>
      <c r="P166" s="16">
        <v>0</v>
      </c>
      <c r="Q166" s="767">
        <v>0</v>
      </c>
      <c r="R166" s="767"/>
      <c r="S166" s="1114">
        <v>0</v>
      </c>
      <c r="T166" s="1114"/>
      <c r="U166" s="16"/>
      <c r="V166" s="776"/>
      <c r="W166" s="16"/>
      <c r="X166" s="776"/>
      <c r="Y166" s="16"/>
      <c r="Z166" s="776"/>
      <c r="AA166" s="16"/>
      <c r="AB166" s="776"/>
      <c r="AC166" s="16"/>
      <c r="AD166" s="776"/>
      <c r="AE166" s="16"/>
      <c r="AF166" s="776"/>
      <c r="AG166" s="16"/>
      <c r="AH166" s="776"/>
      <c r="AI166" s="16"/>
      <c r="AJ166" s="776"/>
      <c r="AK166" s="16"/>
      <c r="AL166" s="776"/>
      <c r="AM166" s="16"/>
      <c r="AN166" s="777"/>
      <c r="AO166" s="16"/>
      <c r="AP166" s="777"/>
      <c r="AQ166" s="16"/>
      <c r="AR166" s="777"/>
      <c r="AS166" s="16"/>
      <c r="AT166" s="777"/>
      <c r="AU166" s="16"/>
      <c r="AV166" s="777"/>
      <c r="AW166" s="16"/>
      <c r="AX166" s="777"/>
      <c r="AY166" s="16"/>
      <c r="AZ166" s="777"/>
      <c r="BA166" s="16"/>
      <c r="BB166" s="777"/>
      <c r="BC166" s="16"/>
      <c r="BD166" s="777"/>
      <c r="BE166" s="16"/>
      <c r="BF166" s="777"/>
      <c r="BG166" s="16"/>
      <c r="BH166" s="777"/>
      <c r="BI166" s="16"/>
      <c r="BJ166" s="777"/>
      <c r="BK166" s="16"/>
      <c r="BL166" s="777"/>
      <c r="BM166" s="21">
        <f t="shared" si="33"/>
        <v>0</v>
      </c>
      <c r="BN166" s="25"/>
      <c r="BO166" s="16">
        <f t="shared" si="34"/>
        <v>0</v>
      </c>
      <c r="BP166" s="23"/>
      <c r="BQ166" s="16">
        <f t="shared" si="35"/>
        <v>0</v>
      </c>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25"/>
      <c r="CX166" s="25"/>
      <c r="CY166" s="25"/>
      <c r="CZ166" s="25"/>
    </row>
    <row r="167" spans="1:104" customFormat="1" ht="21" hidden="1" customHeight="1">
      <c r="A167" s="40"/>
      <c r="B167" s="40"/>
      <c r="C167" s="38" t="s">
        <v>131</v>
      </c>
      <c r="D167" s="556" t="s">
        <v>1332</v>
      </c>
      <c r="E167" s="477">
        <v>11389</v>
      </c>
      <c r="F167" s="457">
        <v>43559</v>
      </c>
      <c r="G167" s="788"/>
      <c r="H167" s="319" t="s">
        <v>343</v>
      </c>
      <c r="I167" s="27"/>
      <c r="J167" s="431" t="s">
        <v>1334</v>
      </c>
      <c r="K167" s="287" t="s">
        <v>1333</v>
      </c>
      <c r="L167" s="16">
        <v>0</v>
      </c>
      <c r="M167" s="16">
        <v>0</v>
      </c>
      <c r="N167" s="16">
        <v>0</v>
      </c>
      <c r="O167" s="16">
        <v>0</v>
      </c>
      <c r="P167" s="16">
        <v>0</v>
      </c>
      <c r="Q167" s="767">
        <v>0</v>
      </c>
      <c r="R167" s="767"/>
      <c r="S167" s="1114">
        <v>0</v>
      </c>
      <c r="T167" s="1114"/>
      <c r="U167" s="15"/>
      <c r="V167" s="769"/>
      <c r="W167" s="15"/>
      <c r="X167" s="769"/>
      <c r="Y167" s="15"/>
      <c r="Z167" s="769"/>
      <c r="AA167" s="15"/>
      <c r="AB167" s="769"/>
      <c r="AC167" s="15"/>
      <c r="AD167" s="769"/>
      <c r="AE167" s="15"/>
      <c r="AF167" s="769"/>
      <c r="AG167" s="15"/>
      <c r="AH167" s="769"/>
      <c r="AI167" s="15"/>
      <c r="AJ167" s="769"/>
      <c r="AK167" s="15"/>
      <c r="AL167" s="769"/>
      <c r="AM167" s="15"/>
      <c r="AN167" s="770"/>
      <c r="AO167" s="15"/>
      <c r="AP167" s="770"/>
      <c r="AQ167" s="15"/>
      <c r="AR167" s="770"/>
      <c r="AS167" s="15"/>
      <c r="AT167" s="770"/>
      <c r="AU167" s="15"/>
      <c r="AV167" s="770"/>
      <c r="AW167" s="15"/>
      <c r="AX167" s="770"/>
      <c r="AY167" s="15"/>
      <c r="AZ167" s="770"/>
      <c r="BA167" s="15"/>
      <c r="BB167" s="770"/>
      <c r="BC167" s="15"/>
      <c r="BD167" s="770"/>
      <c r="BE167" s="15"/>
      <c r="BF167" s="770"/>
      <c r="BG167" s="15"/>
      <c r="BH167" s="770"/>
      <c r="BI167" s="15"/>
      <c r="BJ167" s="770"/>
      <c r="BK167" s="15"/>
      <c r="BL167" s="770"/>
      <c r="BM167" s="21">
        <f t="shared" si="33"/>
        <v>0</v>
      </c>
      <c r="BN167" s="25"/>
      <c r="BO167" s="16">
        <f t="shared" si="34"/>
        <v>0</v>
      </c>
      <c r="BP167" s="23"/>
      <c r="BQ167" s="16">
        <f t="shared" si="35"/>
        <v>0</v>
      </c>
      <c r="BR167" s="245"/>
      <c r="BS167" s="245"/>
      <c r="BT167" s="245"/>
      <c r="BU167" s="245"/>
      <c r="BV167" s="245"/>
      <c r="BW167" s="245"/>
      <c r="BX167" s="245"/>
      <c r="BY167" s="245"/>
      <c r="BZ167" s="245"/>
      <c r="CA167" s="245"/>
      <c r="CB167" s="245"/>
      <c r="CC167" s="245"/>
      <c r="CD167" s="245"/>
      <c r="CE167" s="245"/>
      <c r="CF167" s="245"/>
      <c r="CG167" s="245"/>
      <c r="CH167" s="245"/>
      <c r="CI167" s="245"/>
      <c r="CJ167" s="245"/>
      <c r="CK167" s="245"/>
      <c r="CL167" s="245"/>
      <c r="CM167" s="245"/>
      <c r="CN167" s="245"/>
      <c r="CO167" s="245"/>
      <c r="CP167" s="245"/>
      <c r="CQ167" s="245"/>
      <c r="CR167" s="245"/>
      <c r="CS167" s="245"/>
      <c r="CT167" s="245"/>
      <c r="CU167" s="245"/>
      <c r="CV167" s="245"/>
      <c r="CW167" s="245"/>
      <c r="CX167" s="245"/>
      <c r="CY167" s="25"/>
      <c r="CZ167" s="25"/>
    </row>
    <row r="168" spans="1:104" s="245" customFormat="1" ht="21.6" hidden="1" customHeight="1">
      <c r="A168" s="30"/>
      <c r="B168" s="30"/>
      <c r="C168" s="38" t="s">
        <v>161</v>
      </c>
      <c r="D168" s="556" t="s">
        <v>114</v>
      </c>
      <c r="E168" s="477">
        <v>1524</v>
      </c>
      <c r="F168" s="459">
        <v>40808</v>
      </c>
      <c r="G168" s="788"/>
      <c r="H168" s="319" t="s">
        <v>1593</v>
      </c>
      <c r="I168" s="27">
        <v>40808</v>
      </c>
      <c r="J168" s="436" t="s">
        <v>454</v>
      </c>
      <c r="K168" s="287" t="s">
        <v>453</v>
      </c>
      <c r="L168" s="16">
        <v>0</v>
      </c>
      <c r="M168" s="16">
        <v>0</v>
      </c>
      <c r="N168" s="16">
        <v>0</v>
      </c>
      <c r="O168" s="16">
        <v>0</v>
      </c>
      <c r="P168" s="16">
        <v>0</v>
      </c>
      <c r="Q168" s="767">
        <v>0</v>
      </c>
      <c r="R168" s="767"/>
      <c r="S168" s="1114">
        <v>0</v>
      </c>
      <c r="T168" s="1114"/>
      <c r="U168" s="16"/>
      <c r="V168" s="776"/>
      <c r="W168" s="16"/>
      <c r="X168" s="776"/>
      <c r="Y168" s="16"/>
      <c r="Z168" s="776"/>
      <c r="AA168" s="16"/>
      <c r="AB168" s="776"/>
      <c r="AC168" s="16"/>
      <c r="AD168" s="776"/>
      <c r="AE168" s="16"/>
      <c r="AF168" s="776"/>
      <c r="AG168" s="16"/>
      <c r="AH168" s="776"/>
      <c r="AI168" s="16"/>
      <c r="AJ168" s="776"/>
      <c r="AK168" s="16"/>
      <c r="AL168" s="776"/>
      <c r="AM168" s="16"/>
      <c r="AN168" s="777"/>
      <c r="AO168" s="16"/>
      <c r="AP168" s="777"/>
      <c r="AQ168" s="16"/>
      <c r="AR168" s="777"/>
      <c r="AS168" s="16"/>
      <c r="AT168" s="777"/>
      <c r="AU168" s="16"/>
      <c r="AV168" s="777"/>
      <c r="AW168" s="16"/>
      <c r="AX168" s="777"/>
      <c r="AY168" s="16"/>
      <c r="AZ168" s="777"/>
      <c r="BA168" s="16"/>
      <c r="BB168" s="777"/>
      <c r="BC168" s="16"/>
      <c r="BD168" s="777"/>
      <c r="BE168" s="16"/>
      <c r="BF168" s="777"/>
      <c r="BG168" s="16"/>
      <c r="BH168" s="777"/>
      <c r="BI168" s="16"/>
      <c r="BJ168" s="777"/>
      <c r="BK168" s="16"/>
      <c r="BL168" s="777"/>
      <c r="BM168" s="21">
        <f t="shared" si="33"/>
        <v>0</v>
      </c>
      <c r="BN168" s="25"/>
      <c r="BO168" s="16">
        <f t="shared" si="34"/>
        <v>0</v>
      </c>
      <c r="BP168" s="23"/>
      <c r="BQ168" s="16">
        <f t="shared" si="35"/>
        <v>0</v>
      </c>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25"/>
    </row>
    <row r="169" spans="1:104" customFormat="1" ht="21" hidden="1" customHeight="1">
      <c r="A169" s="30"/>
      <c r="B169" s="30"/>
      <c r="C169" s="38" t="s">
        <v>52</v>
      </c>
      <c r="D169" s="556" t="s">
        <v>1662</v>
      </c>
      <c r="E169" s="477">
        <v>10704</v>
      </c>
      <c r="F169" s="459">
        <v>44237</v>
      </c>
      <c r="G169" s="788"/>
      <c r="H169" s="319" t="s">
        <v>258</v>
      </c>
      <c r="I169" s="27">
        <v>36516</v>
      </c>
      <c r="J169" s="596" t="s">
        <v>1158</v>
      </c>
      <c r="K169" s="384" t="s">
        <v>1157</v>
      </c>
      <c r="L169" s="16">
        <v>56</v>
      </c>
      <c r="M169" s="16">
        <v>1</v>
      </c>
      <c r="N169" s="16">
        <v>57</v>
      </c>
      <c r="O169" s="16">
        <v>0</v>
      </c>
      <c r="P169" s="16">
        <v>57</v>
      </c>
      <c r="Q169" s="767">
        <v>0</v>
      </c>
      <c r="R169" s="767"/>
      <c r="S169" s="1114">
        <v>0</v>
      </c>
      <c r="T169" s="1114"/>
      <c r="U169" s="16"/>
      <c r="V169" s="776"/>
      <c r="W169" s="16"/>
      <c r="X169" s="776"/>
      <c r="Y169" s="16"/>
      <c r="Z169" s="776"/>
      <c r="AA169" s="16"/>
      <c r="AB169" s="776"/>
      <c r="AC169" s="16"/>
      <c r="AD169" s="776"/>
      <c r="AE169" s="16"/>
      <c r="AF169" s="776"/>
      <c r="AG169" s="16"/>
      <c r="AH169" s="776"/>
      <c r="AI169" s="16"/>
      <c r="AJ169" s="776"/>
      <c r="AK169" s="16"/>
      <c r="AL169" s="776"/>
      <c r="AM169" s="16"/>
      <c r="AN169" s="777"/>
      <c r="AO169" s="16"/>
      <c r="AP169" s="777"/>
      <c r="AQ169" s="16"/>
      <c r="AR169" s="777"/>
      <c r="AS169" s="16"/>
      <c r="AT169" s="777"/>
      <c r="AU169" s="16"/>
      <c r="AV169" s="777"/>
      <c r="AW169" s="16"/>
      <c r="AX169" s="777"/>
      <c r="AY169" s="16"/>
      <c r="AZ169" s="777"/>
      <c r="BA169" s="16"/>
      <c r="BB169" s="777"/>
      <c r="BC169" s="16"/>
      <c r="BD169" s="777"/>
      <c r="BE169" s="16"/>
      <c r="BF169" s="777"/>
      <c r="BG169" s="16"/>
      <c r="BH169" s="777"/>
      <c r="BI169" s="16"/>
      <c r="BJ169" s="777"/>
      <c r="BK169" s="16"/>
      <c r="BL169" s="777"/>
      <c r="BM169" s="21">
        <f t="shared" si="33"/>
        <v>0</v>
      </c>
      <c r="BN169" s="25"/>
      <c r="BO169" s="16">
        <f t="shared" si="34"/>
        <v>0</v>
      </c>
      <c r="BP169" s="23"/>
      <c r="BQ169" s="16">
        <f t="shared" si="35"/>
        <v>0</v>
      </c>
      <c r="BR169" s="25"/>
      <c r="BS169" s="25"/>
      <c r="BT169" s="25"/>
      <c r="BU169" s="25"/>
      <c r="BV169" s="25"/>
      <c r="BW169" s="25"/>
      <c r="BX169" s="25"/>
      <c r="BY169" s="25"/>
      <c r="BZ169" s="25"/>
      <c r="CA169" s="25"/>
      <c r="CB169" s="25"/>
      <c r="CC169" s="25"/>
      <c r="CD169" s="25"/>
      <c r="CE169" s="25"/>
      <c r="CF169" s="25"/>
      <c r="CG169" s="25"/>
      <c r="CH169" s="25"/>
      <c r="CI169" s="25"/>
      <c r="CJ169" s="25"/>
      <c r="CK169" s="25"/>
      <c r="CL169" s="25"/>
      <c r="CM169" s="25"/>
      <c r="CN169" s="25"/>
      <c r="CO169" s="25"/>
      <c r="CP169" s="25"/>
      <c r="CQ169" s="25"/>
      <c r="CR169" s="25"/>
      <c r="CS169" s="25"/>
      <c r="CT169" s="25"/>
      <c r="CU169" s="25"/>
      <c r="CV169" s="25"/>
      <c r="CW169" s="25"/>
      <c r="CX169" s="25"/>
      <c r="CY169" s="25"/>
      <c r="CZ169" s="25"/>
    </row>
    <row r="170" spans="1:104" s="25" customFormat="1" ht="21" hidden="1" customHeight="1">
      <c r="A170" s="30"/>
      <c r="B170" s="30"/>
      <c r="C170" s="38" t="s">
        <v>58</v>
      </c>
      <c r="D170" s="556" t="s">
        <v>132</v>
      </c>
      <c r="E170" s="477">
        <v>1917</v>
      </c>
      <c r="F170" s="459">
        <v>41880</v>
      </c>
      <c r="G170" s="788"/>
      <c r="H170" s="319" t="s">
        <v>923</v>
      </c>
      <c r="I170" s="27">
        <v>21930</v>
      </c>
      <c r="J170" s="436" t="s">
        <v>1682</v>
      </c>
      <c r="K170" s="287" t="s">
        <v>507</v>
      </c>
      <c r="L170" s="16">
        <v>20</v>
      </c>
      <c r="M170" s="16">
        <v>15</v>
      </c>
      <c r="N170" s="16">
        <v>35</v>
      </c>
      <c r="O170" s="16">
        <v>17</v>
      </c>
      <c r="P170" s="16">
        <v>52</v>
      </c>
      <c r="Q170" s="767">
        <v>0</v>
      </c>
      <c r="R170" s="767"/>
      <c r="S170" s="1114">
        <v>0</v>
      </c>
      <c r="T170" s="1114"/>
      <c r="U170" s="16"/>
      <c r="V170" s="776"/>
      <c r="W170" s="16"/>
      <c r="X170" s="776"/>
      <c r="Y170" s="16"/>
      <c r="Z170" s="776"/>
      <c r="AA170" s="16"/>
      <c r="AB170" s="776"/>
      <c r="AC170" s="16"/>
      <c r="AD170" s="776"/>
      <c r="AE170" s="16"/>
      <c r="AF170" s="776"/>
      <c r="AG170" s="16"/>
      <c r="AH170" s="776"/>
      <c r="AI170" s="16"/>
      <c r="AJ170" s="776"/>
      <c r="AK170" s="16"/>
      <c r="AL170" s="776"/>
      <c r="AM170" s="16"/>
      <c r="AN170" s="777"/>
      <c r="AO170" s="16"/>
      <c r="AP170" s="777"/>
      <c r="AQ170" s="16"/>
      <c r="AR170" s="777"/>
      <c r="AS170" s="16"/>
      <c r="AT170" s="777"/>
      <c r="AU170" s="16"/>
      <c r="AV170" s="777"/>
      <c r="AW170" s="16"/>
      <c r="AX170" s="777"/>
      <c r="AY170" s="16"/>
      <c r="AZ170" s="777"/>
      <c r="BA170" s="16"/>
      <c r="BB170" s="777"/>
      <c r="BC170" s="16"/>
      <c r="BD170" s="777"/>
      <c r="BE170" s="16"/>
      <c r="BF170" s="777"/>
      <c r="BG170" s="16"/>
      <c r="BH170" s="777"/>
      <c r="BI170" s="16"/>
      <c r="BJ170" s="777"/>
      <c r="BK170" s="16"/>
      <c r="BL170" s="777"/>
      <c r="BM170" s="21">
        <f t="shared" si="33"/>
        <v>0</v>
      </c>
      <c r="BO170" s="16">
        <f t="shared" si="34"/>
        <v>0</v>
      </c>
      <c r="BP170" s="23"/>
      <c r="BQ170" s="16">
        <f t="shared" si="35"/>
        <v>0</v>
      </c>
      <c r="BT170" s="245"/>
      <c r="BU170" s="245"/>
      <c r="BV170" s="245"/>
      <c r="BW170" s="245"/>
      <c r="BX170" s="245"/>
      <c r="BY170" s="245"/>
      <c r="BZ170" s="245"/>
      <c r="CA170" s="245"/>
      <c r="CB170" s="245"/>
      <c r="CC170" s="245"/>
      <c r="CD170" s="245"/>
      <c r="CE170" s="245"/>
      <c r="CF170" s="245"/>
      <c r="CG170" s="245"/>
      <c r="CH170" s="245"/>
      <c r="CI170" s="245"/>
      <c r="CJ170" s="245"/>
      <c r="CK170" s="245"/>
      <c r="CL170" s="245"/>
      <c r="CM170" s="245"/>
      <c r="CN170" s="245"/>
      <c r="CO170" s="245"/>
      <c r="CP170" s="245"/>
      <c r="CQ170" s="245"/>
      <c r="CR170" s="245"/>
      <c r="CS170" s="245"/>
      <c r="CT170" s="245"/>
      <c r="CU170" s="245"/>
    </row>
    <row r="171" spans="1:104" customFormat="1" ht="21" hidden="1" customHeight="1">
      <c r="A171" s="30"/>
      <c r="B171" s="30"/>
      <c r="C171" s="38" t="s">
        <v>157</v>
      </c>
      <c r="D171" s="556" t="s">
        <v>1423</v>
      </c>
      <c r="E171" s="477">
        <v>11397</v>
      </c>
      <c r="F171" s="458">
        <v>44927</v>
      </c>
      <c r="G171" s="788"/>
      <c r="H171" s="319" t="s">
        <v>1403</v>
      </c>
      <c r="I171" s="27">
        <v>44883</v>
      </c>
      <c r="J171" s="430" t="s">
        <v>1425</v>
      </c>
      <c r="K171" s="287" t="s">
        <v>1424</v>
      </c>
      <c r="L171" s="16">
        <v>0</v>
      </c>
      <c r="M171" s="16">
        <v>0</v>
      </c>
      <c r="N171" s="16">
        <v>0</v>
      </c>
      <c r="O171" s="16">
        <v>0</v>
      </c>
      <c r="P171" s="16">
        <v>0</v>
      </c>
      <c r="Q171" s="767">
        <v>0</v>
      </c>
      <c r="R171" s="767"/>
      <c r="S171" s="1114">
        <v>0</v>
      </c>
      <c r="T171" s="1114"/>
      <c r="U171" s="16"/>
      <c r="V171" s="776"/>
      <c r="W171" s="16"/>
      <c r="X171" s="776"/>
      <c r="Y171" s="16"/>
      <c r="Z171" s="776"/>
      <c r="AA171" s="16"/>
      <c r="AB171" s="776"/>
      <c r="AC171" s="16"/>
      <c r="AD171" s="776"/>
      <c r="AE171" s="16"/>
      <c r="AF171" s="776"/>
      <c r="AG171" s="16"/>
      <c r="AH171" s="776"/>
      <c r="AI171" s="16"/>
      <c r="AJ171" s="776"/>
      <c r="AK171" s="16"/>
      <c r="AL171" s="776"/>
      <c r="AM171" s="16"/>
      <c r="AN171" s="777"/>
      <c r="AO171" s="16"/>
      <c r="AP171" s="777"/>
      <c r="AQ171" s="16"/>
      <c r="AR171" s="777"/>
      <c r="AS171" s="16"/>
      <c r="AT171" s="777"/>
      <c r="AU171" s="16"/>
      <c r="AV171" s="777"/>
      <c r="AW171" s="16"/>
      <c r="AX171" s="777"/>
      <c r="AY171" s="16"/>
      <c r="AZ171" s="777"/>
      <c r="BA171" s="16"/>
      <c r="BB171" s="777"/>
      <c r="BC171" s="16"/>
      <c r="BD171" s="777"/>
      <c r="BE171" s="16"/>
      <c r="BF171" s="777"/>
      <c r="BG171" s="16"/>
      <c r="BH171" s="777"/>
      <c r="BI171" s="16"/>
      <c r="BJ171" s="777"/>
      <c r="BK171" s="16"/>
      <c r="BL171" s="777"/>
      <c r="BM171" s="21">
        <f t="shared" si="33"/>
        <v>0</v>
      </c>
      <c r="BN171" s="25"/>
      <c r="BO171" s="16">
        <f t="shared" si="34"/>
        <v>0</v>
      </c>
      <c r="BP171" s="23"/>
      <c r="BQ171" s="16">
        <f t="shared" si="35"/>
        <v>0</v>
      </c>
      <c r="BR171" s="25"/>
      <c r="BS171" s="25"/>
      <c r="BT171" s="25"/>
      <c r="BU171" s="25"/>
      <c r="BV171" s="25"/>
      <c r="BW171" s="25"/>
      <c r="BX171" s="25"/>
      <c r="BY171" s="25"/>
      <c r="BZ171" s="25"/>
      <c r="CA171" s="25"/>
      <c r="CB171" s="25"/>
      <c r="CC171" s="25"/>
      <c r="CD171" s="25"/>
      <c r="CE171" s="25"/>
      <c r="CF171" s="25"/>
      <c r="CG171" s="25"/>
      <c r="CH171" s="25"/>
      <c r="CI171" s="25"/>
      <c r="CJ171" s="25"/>
      <c r="CK171" s="25"/>
      <c r="CL171" s="25"/>
      <c r="CM171" s="25"/>
      <c r="CN171" s="25"/>
      <c r="CO171" s="25"/>
      <c r="CP171" s="25"/>
      <c r="CQ171" s="25"/>
      <c r="CR171" s="25"/>
      <c r="CS171" s="25"/>
      <c r="CT171" s="25"/>
      <c r="CU171" s="25"/>
      <c r="CV171" s="25"/>
      <c r="CW171" s="25"/>
      <c r="CX171" s="25"/>
      <c r="CY171" s="25"/>
      <c r="CZ171" s="25"/>
    </row>
    <row r="172" spans="1:104" customFormat="1" ht="21" hidden="1" customHeight="1">
      <c r="A172" s="30"/>
      <c r="B172" s="30"/>
      <c r="C172" s="38" t="s">
        <v>97</v>
      </c>
      <c r="D172" s="556" t="s">
        <v>279</v>
      </c>
      <c r="E172" s="477">
        <v>3308</v>
      </c>
      <c r="F172" s="459">
        <v>36648</v>
      </c>
      <c r="G172" s="788"/>
      <c r="H172" s="319" t="s">
        <v>1403</v>
      </c>
      <c r="I172" s="27">
        <v>36501</v>
      </c>
      <c r="J172" s="436" t="s">
        <v>741</v>
      </c>
      <c r="K172" s="287" t="s">
        <v>740</v>
      </c>
      <c r="L172" s="16">
        <v>0</v>
      </c>
      <c r="M172" s="16">
        <v>0</v>
      </c>
      <c r="N172" s="16">
        <v>0</v>
      </c>
      <c r="O172" s="16">
        <v>0</v>
      </c>
      <c r="P172" s="16">
        <v>0</v>
      </c>
      <c r="Q172" s="767">
        <v>0</v>
      </c>
      <c r="R172" s="767"/>
      <c r="S172" s="1114">
        <v>0</v>
      </c>
      <c r="T172" s="1114"/>
      <c r="U172" s="16"/>
      <c r="V172" s="776"/>
      <c r="W172" s="16"/>
      <c r="X172" s="776"/>
      <c r="Y172" s="16"/>
      <c r="Z172" s="776"/>
      <c r="AA172" s="16"/>
      <c r="AB172" s="776"/>
      <c r="AC172" s="16"/>
      <c r="AD172" s="776"/>
      <c r="AE172" s="16"/>
      <c r="AF172" s="776"/>
      <c r="AG172" s="16"/>
      <c r="AH172" s="776"/>
      <c r="AI172" s="16"/>
      <c r="AJ172" s="776"/>
      <c r="AK172" s="16"/>
      <c r="AL172" s="776"/>
      <c r="AM172" s="16"/>
      <c r="AN172" s="777"/>
      <c r="AO172" s="16"/>
      <c r="AP172" s="777"/>
      <c r="AQ172" s="16"/>
      <c r="AR172" s="777"/>
      <c r="AS172" s="16"/>
      <c r="AT172" s="777"/>
      <c r="AU172" s="16"/>
      <c r="AV172" s="777"/>
      <c r="AW172" s="16"/>
      <c r="AX172" s="777"/>
      <c r="AY172" s="16"/>
      <c r="AZ172" s="777"/>
      <c r="BA172" s="16"/>
      <c r="BB172" s="777"/>
      <c r="BC172" s="16"/>
      <c r="BD172" s="777"/>
      <c r="BE172" s="16"/>
      <c r="BF172" s="777"/>
      <c r="BG172" s="16"/>
      <c r="BH172" s="777"/>
      <c r="BI172" s="16"/>
      <c r="BJ172" s="777"/>
      <c r="BK172" s="16"/>
      <c r="BL172" s="777"/>
      <c r="BM172" s="21">
        <f t="shared" si="33"/>
        <v>0</v>
      </c>
      <c r="BN172" s="25"/>
      <c r="BO172" s="16">
        <f t="shared" si="34"/>
        <v>0</v>
      </c>
      <c r="BP172" s="23"/>
      <c r="BQ172" s="16">
        <f t="shared" si="35"/>
        <v>0</v>
      </c>
      <c r="BR172" s="25"/>
      <c r="BS172" s="25"/>
      <c r="BT172" s="25"/>
      <c r="BU172" s="25"/>
      <c r="BV172" s="25"/>
      <c r="BW172" s="25"/>
      <c r="BX172" s="25"/>
      <c r="BY172" s="25"/>
      <c r="BZ172" s="25"/>
      <c r="CA172" s="25"/>
      <c r="CB172" s="25"/>
      <c r="CC172" s="25"/>
      <c r="CD172" s="25"/>
      <c r="CE172" s="25"/>
      <c r="CF172" s="25"/>
      <c r="CG172" s="25"/>
      <c r="CH172" s="25"/>
      <c r="CI172" s="25"/>
      <c r="CJ172" s="25"/>
      <c r="CK172" s="25"/>
      <c r="CL172" s="25"/>
      <c r="CM172" s="25"/>
      <c r="CN172" s="25"/>
      <c r="CO172" s="25"/>
      <c r="CP172" s="25"/>
      <c r="CQ172" s="25"/>
      <c r="CR172" s="25"/>
      <c r="CS172" s="25"/>
      <c r="CT172" s="25"/>
      <c r="CU172" s="25"/>
      <c r="CV172" s="25"/>
      <c r="CW172" s="25"/>
      <c r="CX172" s="25"/>
      <c r="CY172" s="25"/>
      <c r="CZ172" s="25"/>
    </row>
    <row r="173" spans="1:104" customFormat="1" ht="21" hidden="1" customHeight="1">
      <c r="A173" s="30"/>
      <c r="B173" s="30"/>
      <c r="C173" s="38" t="s">
        <v>77</v>
      </c>
      <c r="D173" s="556" t="s">
        <v>248</v>
      </c>
      <c r="E173" s="477">
        <v>10084</v>
      </c>
      <c r="F173" s="457">
        <v>41380</v>
      </c>
      <c r="G173" s="788"/>
      <c r="H173" s="319" t="s">
        <v>259</v>
      </c>
      <c r="I173" s="27">
        <v>32639</v>
      </c>
      <c r="J173" s="590" t="s">
        <v>628</v>
      </c>
      <c r="K173" s="287" t="s">
        <v>627</v>
      </c>
      <c r="L173" s="16">
        <v>8</v>
      </c>
      <c r="M173" s="16">
        <v>0</v>
      </c>
      <c r="N173" s="16">
        <v>8</v>
      </c>
      <c r="O173" s="16">
        <v>0</v>
      </c>
      <c r="P173" s="16">
        <v>0</v>
      </c>
      <c r="Q173" s="767">
        <v>0</v>
      </c>
      <c r="R173" s="767"/>
      <c r="S173" s="1114">
        <v>0</v>
      </c>
      <c r="T173" s="1114"/>
      <c r="U173" s="16"/>
      <c r="V173" s="776"/>
      <c r="W173" s="16"/>
      <c r="X173" s="776"/>
      <c r="Y173" s="16"/>
      <c r="Z173" s="776"/>
      <c r="AA173" s="16"/>
      <c r="AB173" s="776"/>
      <c r="AC173" s="16"/>
      <c r="AD173" s="776"/>
      <c r="AE173" s="16"/>
      <c r="AF173" s="776"/>
      <c r="AG173" s="16"/>
      <c r="AH173" s="776"/>
      <c r="AI173" s="16"/>
      <c r="AJ173" s="776"/>
      <c r="AK173" s="16"/>
      <c r="AL173" s="776"/>
      <c r="AM173" s="16"/>
      <c r="AN173" s="777"/>
      <c r="AO173" s="16"/>
      <c r="AP173" s="777"/>
      <c r="AQ173" s="16"/>
      <c r="AR173" s="777"/>
      <c r="AS173" s="16"/>
      <c r="AT173" s="777"/>
      <c r="AU173" s="16"/>
      <c r="AV173" s="777"/>
      <c r="AW173" s="16"/>
      <c r="AX173" s="777"/>
      <c r="AY173" s="16"/>
      <c r="AZ173" s="777"/>
      <c r="BA173" s="16"/>
      <c r="BB173" s="777"/>
      <c r="BC173" s="16"/>
      <c r="BD173" s="777"/>
      <c r="BE173" s="16"/>
      <c r="BF173" s="777"/>
      <c r="BG173" s="16"/>
      <c r="BH173" s="777"/>
      <c r="BI173" s="16"/>
      <c r="BJ173" s="777"/>
      <c r="BK173" s="16"/>
      <c r="BL173" s="777"/>
      <c r="BM173" s="21">
        <f t="shared" si="33"/>
        <v>0</v>
      </c>
      <c r="BN173" s="25"/>
      <c r="BO173" s="16">
        <f t="shared" si="34"/>
        <v>0</v>
      </c>
      <c r="BP173" s="23"/>
      <c r="BQ173" s="16">
        <f t="shared" si="35"/>
        <v>0</v>
      </c>
      <c r="BR173" s="25"/>
      <c r="BS173" s="25"/>
      <c r="BT173" s="25"/>
      <c r="BU173" s="25"/>
      <c r="BV173" s="25"/>
      <c r="BW173" s="25"/>
      <c r="BX173" s="25"/>
      <c r="BY173" s="25"/>
      <c r="BZ173" s="25"/>
      <c r="CA173" s="25"/>
      <c r="CB173" s="25"/>
      <c r="CC173" s="25"/>
      <c r="CD173" s="25"/>
      <c r="CE173" s="25"/>
      <c r="CF173" s="25"/>
      <c r="CG173" s="25"/>
      <c r="CH173" s="25"/>
      <c r="CI173" s="25"/>
      <c r="CJ173" s="25"/>
      <c r="CK173" s="25"/>
      <c r="CL173" s="25"/>
      <c r="CM173" s="25"/>
      <c r="CN173" s="25"/>
      <c r="CO173" s="25"/>
      <c r="CP173" s="25"/>
      <c r="CQ173" s="25"/>
      <c r="CR173" s="25"/>
      <c r="CS173" s="25"/>
      <c r="CT173" s="25"/>
      <c r="CU173" s="25"/>
      <c r="CV173" s="25"/>
      <c r="CW173" s="25"/>
      <c r="CX173" s="25"/>
      <c r="CY173" s="25"/>
      <c r="CZ173" s="25"/>
    </row>
    <row r="174" spans="1:104" s="25" customFormat="1" ht="21" hidden="1" customHeight="1">
      <c r="A174" s="30"/>
      <c r="B174" s="30"/>
      <c r="C174" s="38" t="s">
        <v>36</v>
      </c>
      <c r="D174" s="556" t="s">
        <v>280</v>
      </c>
      <c r="E174" s="477">
        <v>9944</v>
      </c>
      <c r="F174" s="457">
        <v>38651</v>
      </c>
      <c r="G174" s="788"/>
      <c r="H174" s="319" t="s">
        <v>1593</v>
      </c>
      <c r="I174" s="27">
        <v>35828</v>
      </c>
      <c r="J174" s="430" t="s">
        <v>743</v>
      </c>
      <c r="K174" s="287" t="s">
        <v>742</v>
      </c>
      <c r="L174" s="16">
        <v>79</v>
      </c>
      <c r="M174" s="16">
        <v>10</v>
      </c>
      <c r="N174" s="16">
        <v>89</v>
      </c>
      <c r="O174" s="16">
        <v>16</v>
      </c>
      <c r="P174" s="16">
        <v>105</v>
      </c>
      <c r="Q174" s="767">
        <v>0</v>
      </c>
      <c r="R174" s="767"/>
      <c r="S174" s="1114">
        <v>0</v>
      </c>
      <c r="T174" s="1114"/>
      <c r="U174" s="16"/>
      <c r="V174" s="776"/>
      <c r="W174" s="16"/>
      <c r="X174" s="776"/>
      <c r="Y174" s="16"/>
      <c r="Z174" s="776"/>
      <c r="AA174" s="16"/>
      <c r="AB174" s="776"/>
      <c r="AC174" s="16"/>
      <c r="AD174" s="776"/>
      <c r="AE174" s="16"/>
      <c r="AF174" s="776"/>
      <c r="AG174" s="16"/>
      <c r="AH174" s="776"/>
      <c r="AI174" s="16"/>
      <c r="AJ174" s="776"/>
      <c r="AK174" s="16"/>
      <c r="AL174" s="776"/>
      <c r="AM174" s="16"/>
      <c r="AN174" s="777"/>
      <c r="AO174" s="16"/>
      <c r="AP174" s="777"/>
      <c r="AQ174" s="16"/>
      <c r="AR174" s="777"/>
      <c r="AS174" s="16"/>
      <c r="AT174" s="777"/>
      <c r="AU174" s="16"/>
      <c r="AV174" s="777"/>
      <c r="AW174" s="16"/>
      <c r="AX174" s="777"/>
      <c r="AY174" s="16"/>
      <c r="AZ174" s="777"/>
      <c r="BA174" s="16"/>
      <c r="BB174" s="777"/>
      <c r="BC174" s="16"/>
      <c r="BD174" s="777"/>
      <c r="BE174" s="16"/>
      <c r="BF174" s="777"/>
      <c r="BG174" s="16"/>
      <c r="BH174" s="777"/>
      <c r="BI174" s="16"/>
      <c r="BJ174" s="777"/>
      <c r="BK174" s="16"/>
      <c r="BL174" s="777"/>
      <c r="BM174" s="21">
        <f t="shared" si="33"/>
        <v>0</v>
      </c>
      <c r="BO174" s="16">
        <f t="shared" si="34"/>
        <v>0</v>
      </c>
      <c r="BP174" s="23"/>
      <c r="BQ174" s="16">
        <f t="shared" si="35"/>
        <v>0</v>
      </c>
    </row>
    <row r="175" spans="1:104" customFormat="1" ht="21" hidden="1" customHeight="1">
      <c r="A175" s="30"/>
      <c r="B175" s="30"/>
      <c r="C175" s="38" t="s">
        <v>136</v>
      </c>
      <c r="D175" s="34" t="s">
        <v>1119</v>
      </c>
      <c r="E175" s="319" t="s">
        <v>1741</v>
      </c>
      <c r="F175" s="457">
        <v>43991</v>
      </c>
      <c r="G175" s="788"/>
      <c r="H175" s="319" t="s">
        <v>1593</v>
      </c>
      <c r="I175" s="27">
        <v>44244</v>
      </c>
      <c r="J175" s="431" t="s">
        <v>1121</v>
      </c>
      <c r="K175" s="287" t="s">
        <v>1120</v>
      </c>
      <c r="L175" s="16">
        <v>0</v>
      </c>
      <c r="M175" s="16">
        <v>0</v>
      </c>
      <c r="N175" s="16">
        <v>0</v>
      </c>
      <c r="O175" s="16">
        <v>0</v>
      </c>
      <c r="P175" s="16">
        <v>0</v>
      </c>
      <c r="Q175" s="767">
        <v>0</v>
      </c>
      <c r="R175" s="767"/>
      <c r="S175" s="1114">
        <v>0</v>
      </c>
      <c r="T175" s="1114"/>
      <c r="U175" s="16"/>
      <c r="V175" s="776"/>
      <c r="W175" s="16"/>
      <c r="X175" s="776"/>
      <c r="Y175" s="16"/>
      <c r="Z175" s="776"/>
      <c r="AA175" s="16"/>
      <c r="AB175" s="776"/>
      <c r="AC175" s="16"/>
      <c r="AD175" s="776"/>
      <c r="AE175" s="16"/>
      <c r="AF175" s="776"/>
      <c r="AG175" s="16"/>
      <c r="AH175" s="776"/>
      <c r="AI175" s="16"/>
      <c r="AJ175" s="776"/>
      <c r="AK175" s="16"/>
      <c r="AL175" s="776"/>
      <c r="AM175" s="16"/>
      <c r="AN175" s="777"/>
      <c r="AO175" s="16"/>
      <c r="AP175" s="777"/>
      <c r="AQ175" s="16"/>
      <c r="AR175" s="777"/>
      <c r="AS175" s="16"/>
      <c r="AT175" s="777"/>
      <c r="AU175" s="16"/>
      <c r="AV175" s="777"/>
      <c r="AW175" s="16"/>
      <c r="AX175" s="777"/>
      <c r="AY175" s="16"/>
      <c r="AZ175" s="777"/>
      <c r="BA175" s="16"/>
      <c r="BB175" s="777"/>
      <c r="BC175" s="16"/>
      <c r="BD175" s="777"/>
      <c r="BE175" s="16"/>
      <c r="BF175" s="777"/>
      <c r="BG175" s="16"/>
      <c r="BH175" s="777"/>
      <c r="BI175" s="16"/>
      <c r="BJ175" s="777"/>
      <c r="BK175" s="16"/>
      <c r="BL175" s="777"/>
      <c r="BM175" s="21">
        <f t="shared" si="33"/>
        <v>0</v>
      </c>
      <c r="BN175" s="25"/>
      <c r="BO175" s="16">
        <f t="shared" si="34"/>
        <v>0</v>
      </c>
      <c r="BP175" s="23"/>
      <c r="BQ175" s="16">
        <f t="shared" si="35"/>
        <v>0</v>
      </c>
      <c r="BR175" s="25"/>
      <c r="BS175" s="25"/>
      <c r="BT175" s="25"/>
      <c r="BU175" s="25"/>
      <c r="BV175" s="25"/>
      <c r="BW175" s="25"/>
      <c r="BX175" s="25"/>
      <c r="BY175" s="25"/>
      <c r="BZ175" s="25"/>
      <c r="CA175" s="25"/>
      <c r="CB175" s="25"/>
      <c r="CC175" s="25"/>
      <c r="CD175" s="25"/>
      <c r="CE175" s="25"/>
      <c r="CF175" s="25"/>
      <c r="CG175" s="25"/>
      <c r="CH175" s="25"/>
      <c r="CI175" s="25"/>
      <c r="CJ175" s="25"/>
      <c r="CK175" s="25"/>
      <c r="CL175" s="25"/>
      <c r="CM175" s="25"/>
      <c r="CN175" s="25"/>
      <c r="CO175" s="25"/>
      <c r="CP175" s="25"/>
      <c r="CQ175" s="25"/>
      <c r="CR175" s="25"/>
      <c r="CS175" s="25"/>
      <c r="CT175" s="25"/>
      <c r="CU175" s="25"/>
      <c r="CV175" s="25"/>
      <c r="CW175" s="25"/>
      <c r="CX175" s="25"/>
      <c r="CY175" s="25"/>
      <c r="CZ175" s="25"/>
    </row>
    <row r="176" spans="1:104" s="25" customFormat="1" ht="15.75" hidden="1" customHeight="1">
      <c r="C176" s="58"/>
      <c r="D176" s="156"/>
      <c r="E176" s="184"/>
      <c r="F176" s="475"/>
      <c r="G176" s="184"/>
      <c r="H176" s="198"/>
      <c r="I176" s="234"/>
      <c r="K176" s="198"/>
      <c r="U176" s="23"/>
      <c r="W176" s="23"/>
      <c r="Y176" s="23"/>
      <c r="AA176" s="23"/>
      <c r="AC176" s="23"/>
      <c r="AE176" s="23"/>
      <c r="AG176" s="23"/>
      <c r="AI176" s="23"/>
      <c r="AK176" s="23"/>
      <c r="AM176" s="23"/>
      <c r="AO176" s="23"/>
      <c r="AQ176" s="23"/>
      <c r="AR176" s="44"/>
      <c r="AS176" s="23"/>
      <c r="AU176" s="23"/>
      <c r="AW176" s="23"/>
      <c r="AY176" s="23"/>
      <c r="BA176" s="23"/>
      <c r="BC176" s="23"/>
      <c r="BE176" s="23"/>
      <c r="BG176" s="23"/>
      <c r="BI176" s="23"/>
      <c r="BK176" s="23"/>
      <c r="BL176" s="60"/>
      <c r="BM176" s="11"/>
      <c r="BO176" s="23"/>
      <c r="BP176" s="23"/>
      <c r="BQ176" s="23"/>
    </row>
    <row r="177" spans="1:104" s="50" customFormat="1" ht="54" hidden="1" customHeight="1">
      <c r="C177" s="49"/>
      <c r="D177" s="49" t="s">
        <v>1877</v>
      </c>
      <c r="E177" s="191"/>
      <c r="F177" s="465"/>
      <c r="G177" s="191"/>
      <c r="H177" s="257"/>
      <c r="I177" s="35"/>
      <c r="J177" s="3"/>
      <c r="K177" s="257"/>
      <c r="U177" s="49"/>
      <c r="W177" s="49"/>
      <c r="Y177" s="49"/>
      <c r="AA177" s="49"/>
      <c r="AC177" s="49"/>
      <c r="AE177" s="49"/>
      <c r="AG177" s="49"/>
      <c r="AI177" s="49"/>
      <c r="AK177" s="49"/>
      <c r="AM177" s="49"/>
      <c r="AO177" s="49"/>
      <c r="AQ177" s="49"/>
      <c r="AS177" s="49"/>
      <c r="AU177" s="49"/>
      <c r="AW177" s="49"/>
      <c r="AY177" s="49"/>
      <c r="BA177" s="49"/>
      <c r="BC177" s="49"/>
      <c r="BE177" s="49"/>
      <c r="BG177" s="49"/>
      <c r="BI177" s="49"/>
      <c r="BK177" s="49"/>
      <c r="CH177" s="254"/>
      <c r="CI177" s="254"/>
      <c r="CJ177" s="254"/>
      <c r="CL177" s="254"/>
    </row>
    <row r="178" spans="1:104" s="25" customFormat="1" ht="15.75" hidden="1" customHeight="1">
      <c r="C178" s="58"/>
      <c r="D178" s="156"/>
      <c r="E178" s="184"/>
      <c r="F178" s="475"/>
      <c r="G178" s="184"/>
      <c r="H178" s="198"/>
      <c r="I178" s="234"/>
      <c r="K178" s="198"/>
      <c r="U178" s="23"/>
      <c r="W178" s="23"/>
      <c r="Y178" s="23"/>
      <c r="AA178" s="23"/>
      <c r="AC178" s="23"/>
      <c r="AE178" s="23"/>
      <c r="AG178" s="23"/>
      <c r="AI178" s="23"/>
      <c r="AK178" s="23"/>
      <c r="AM178" s="23"/>
      <c r="AO178" s="23"/>
      <c r="AQ178" s="23"/>
      <c r="AR178" s="44"/>
      <c r="AS178" s="23"/>
      <c r="AU178" s="23"/>
      <c r="AW178" s="23"/>
      <c r="AY178" s="23"/>
      <c r="BA178" s="23"/>
      <c r="BC178" s="23"/>
      <c r="BE178" s="23"/>
      <c r="BG178" s="23"/>
      <c r="BI178" s="23"/>
      <c r="BK178" s="23"/>
      <c r="BL178" s="60"/>
      <c r="BM178" s="11"/>
      <c r="BO178" s="23"/>
      <c r="BP178" s="23"/>
      <c r="BQ178" s="23"/>
    </row>
    <row r="179" spans="1:104" s="484" customFormat="1" ht="33.75" hidden="1" customHeight="1">
      <c r="A179" s="593" t="s">
        <v>301</v>
      </c>
      <c r="B179" s="593" t="s">
        <v>1601</v>
      </c>
      <c r="C179" s="504" t="s">
        <v>12</v>
      </c>
      <c r="D179" s="593" t="s">
        <v>39</v>
      </c>
      <c r="E179" s="591" t="s">
        <v>1665</v>
      </c>
      <c r="F179" s="594" t="s">
        <v>14</v>
      </c>
      <c r="G179" s="478"/>
      <c r="H179" s="594" t="s">
        <v>1611</v>
      </c>
      <c r="I179" s="594" t="s">
        <v>1612</v>
      </c>
      <c r="J179" s="591" t="s">
        <v>299</v>
      </c>
      <c r="K179" s="594" t="s">
        <v>298</v>
      </c>
      <c r="L179" s="591" t="s">
        <v>1353</v>
      </c>
      <c r="M179" s="591" t="s">
        <v>1551</v>
      </c>
      <c r="N179" s="591" t="s">
        <v>1552</v>
      </c>
      <c r="O179" s="591" t="s">
        <v>1668</v>
      </c>
      <c r="P179" s="591"/>
      <c r="Q179" s="812" t="s">
        <v>1668</v>
      </c>
      <c r="R179" s="812"/>
      <c r="S179" s="1115" t="s">
        <v>878</v>
      </c>
      <c r="T179" s="1115"/>
      <c r="U179" s="288">
        <v>6</v>
      </c>
      <c r="V179" s="812"/>
      <c r="W179" s="288">
        <v>13</v>
      </c>
      <c r="X179" s="812"/>
      <c r="Y179" s="288">
        <v>20</v>
      </c>
      <c r="Z179" s="812"/>
      <c r="AA179" s="288">
        <v>27</v>
      </c>
      <c r="AB179" s="812"/>
      <c r="AC179" s="288">
        <v>3</v>
      </c>
      <c r="AD179" s="812"/>
      <c r="AE179" s="288">
        <v>10</v>
      </c>
      <c r="AF179" s="812"/>
      <c r="AG179" s="288"/>
      <c r="AH179" s="812"/>
      <c r="AI179" s="288">
        <v>17</v>
      </c>
      <c r="AJ179" s="812"/>
      <c r="AK179" s="288">
        <v>24</v>
      </c>
      <c r="AL179" s="812"/>
      <c r="AM179" s="288">
        <v>1</v>
      </c>
      <c r="AN179" s="812"/>
      <c r="AO179" s="288">
        <v>8</v>
      </c>
      <c r="AP179" s="812"/>
      <c r="AQ179" s="288">
        <v>15</v>
      </c>
      <c r="AR179" s="812"/>
      <c r="AS179" s="288">
        <v>29</v>
      </c>
      <c r="AT179" s="812"/>
      <c r="AU179" s="288">
        <v>5</v>
      </c>
      <c r="AV179" s="812"/>
      <c r="AW179" s="288">
        <v>12</v>
      </c>
      <c r="AX179" s="812"/>
      <c r="AY179" s="288">
        <v>19</v>
      </c>
      <c r="AZ179" s="812"/>
      <c r="BA179" s="288">
        <v>26</v>
      </c>
      <c r="BB179" s="812"/>
      <c r="BC179" s="288">
        <v>2</v>
      </c>
      <c r="BD179" s="812"/>
      <c r="BE179" s="288">
        <v>9</v>
      </c>
      <c r="BF179" s="812"/>
      <c r="BG179" s="288">
        <v>16</v>
      </c>
      <c r="BH179" s="812"/>
      <c r="BI179" s="288">
        <v>23</v>
      </c>
      <c r="BJ179" s="812"/>
      <c r="BK179" s="288">
        <v>30</v>
      </c>
      <c r="BL179" s="812"/>
      <c r="BM179" s="473" t="s">
        <v>878</v>
      </c>
      <c r="BN179" s="474"/>
      <c r="BO179" s="473" t="s">
        <v>879</v>
      </c>
      <c r="BP179" s="173"/>
      <c r="BQ179" s="473" t="s">
        <v>1668</v>
      </c>
    </row>
    <row r="180" spans="1:104" customFormat="1" ht="21" hidden="1" customHeight="1">
      <c r="A180" s="40"/>
      <c r="B180" s="40"/>
      <c r="C180" s="38" t="s">
        <v>83</v>
      </c>
      <c r="D180" s="556" t="s">
        <v>1271</v>
      </c>
      <c r="E180" s="477">
        <v>11138</v>
      </c>
      <c r="F180" s="459">
        <v>43986</v>
      </c>
      <c r="G180" s="788"/>
      <c r="H180" s="319" t="s">
        <v>343</v>
      </c>
      <c r="I180" s="27">
        <v>44580</v>
      </c>
      <c r="J180" s="597" t="s">
        <v>1273</v>
      </c>
      <c r="K180" s="383" t="s">
        <v>1272</v>
      </c>
      <c r="L180" s="16">
        <v>0</v>
      </c>
      <c r="M180" s="16">
        <v>4</v>
      </c>
      <c r="N180" s="16">
        <v>4</v>
      </c>
      <c r="O180" s="16">
        <v>0</v>
      </c>
      <c r="P180" s="16"/>
      <c r="Q180" s="767">
        <v>0</v>
      </c>
      <c r="R180" s="767"/>
      <c r="S180" s="1114">
        <v>0</v>
      </c>
      <c r="T180" s="1114"/>
      <c r="U180" s="15"/>
      <c r="V180" s="769"/>
      <c r="W180" s="15"/>
      <c r="X180" s="769"/>
      <c r="Y180" s="15"/>
      <c r="Z180" s="769"/>
      <c r="AA180" s="15"/>
      <c r="AB180" s="769"/>
      <c r="AC180" s="15"/>
      <c r="AD180" s="769"/>
      <c r="AE180" s="15"/>
      <c r="AF180" s="769"/>
      <c r="AG180" s="15"/>
      <c r="AH180" s="769"/>
      <c r="AI180" s="15"/>
      <c r="AJ180" s="769"/>
      <c r="AK180" s="15"/>
      <c r="AL180" s="769"/>
      <c r="AM180" s="15"/>
      <c r="AN180" s="770"/>
      <c r="AO180" s="15"/>
      <c r="AP180" s="770"/>
      <c r="AQ180" s="15"/>
      <c r="AR180" s="770"/>
      <c r="AS180" s="15"/>
      <c r="AT180" s="770"/>
      <c r="AU180" s="15"/>
      <c r="AV180" s="770"/>
      <c r="AW180" s="15"/>
      <c r="AX180" s="770"/>
      <c r="AY180" s="15"/>
      <c r="AZ180" s="770"/>
      <c r="BA180" s="15"/>
      <c r="BB180" s="770"/>
      <c r="BC180" s="15"/>
      <c r="BD180" s="770"/>
      <c r="BE180" s="15"/>
      <c r="BF180" s="770"/>
      <c r="BG180" s="15"/>
      <c r="BH180" s="770"/>
      <c r="BI180" s="15"/>
      <c r="BJ180" s="770"/>
      <c r="BK180" s="15"/>
      <c r="BL180" s="770"/>
      <c r="BM180" s="21">
        <f>COUNT(U180:AQ180)</f>
        <v>0</v>
      </c>
      <c r="BN180" s="25"/>
      <c r="BO180" s="16">
        <f>COUNT(AM180:BK180)</f>
        <v>0</v>
      </c>
      <c r="BP180" s="23"/>
      <c r="BQ180" s="16">
        <f t="shared" ref="BQ180:BQ181" si="36">SUM(BM180,BO180)</f>
        <v>0</v>
      </c>
      <c r="BR180" s="245"/>
      <c r="BS180" s="245"/>
      <c r="BT180" s="245"/>
      <c r="BU180" s="245"/>
      <c r="BV180" s="245"/>
      <c r="BW180" s="245"/>
      <c r="BX180" s="245"/>
      <c r="BY180" s="245"/>
      <c r="BZ180" s="245"/>
      <c r="CA180" s="245"/>
      <c r="CB180" s="245"/>
      <c r="CC180" s="245"/>
      <c r="CD180" s="245"/>
      <c r="CE180" s="245"/>
      <c r="CF180" s="245"/>
      <c r="CG180" s="245"/>
      <c r="CH180" s="245"/>
      <c r="CI180" s="245"/>
      <c r="CJ180" s="245"/>
      <c r="CK180" s="245"/>
      <c r="CL180" s="245"/>
      <c r="CM180" s="245"/>
      <c r="CN180" s="245"/>
      <c r="CO180" s="245"/>
      <c r="CP180" s="245"/>
      <c r="CQ180" s="245"/>
      <c r="CR180" s="245"/>
      <c r="CS180" s="245"/>
      <c r="CT180" s="245"/>
      <c r="CU180" s="245"/>
      <c r="CV180" s="245"/>
      <c r="CW180" s="245"/>
      <c r="CX180" s="245"/>
      <c r="CY180" s="245"/>
      <c r="CZ180" s="245"/>
    </row>
    <row r="181" spans="1:104" customFormat="1" ht="21" hidden="1" customHeight="1">
      <c r="A181" s="30"/>
      <c r="B181" s="30"/>
      <c r="C181" s="38" t="s">
        <v>96</v>
      </c>
      <c r="D181" s="556" t="s">
        <v>624</v>
      </c>
      <c r="E181" s="477">
        <v>7043</v>
      </c>
      <c r="F181" s="460">
        <v>36178</v>
      </c>
      <c r="G181" s="788"/>
      <c r="H181" s="319" t="s">
        <v>1403</v>
      </c>
      <c r="I181" s="27">
        <v>19269</v>
      </c>
      <c r="J181" s="431" t="s">
        <v>626</v>
      </c>
      <c r="K181" s="287" t="s">
        <v>625</v>
      </c>
      <c r="L181" s="16">
        <v>0</v>
      </c>
      <c r="M181" s="16">
        <v>0</v>
      </c>
      <c r="N181" s="16">
        <v>0</v>
      </c>
      <c r="O181" s="16">
        <v>0</v>
      </c>
      <c r="P181" s="16">
        <v>0</v>
      </c>
      <c r="Q181" s="767">
        <v>0</v>
      </c>
      <c r="R181" s="767"/>
      <c r="S181" s="1114">
        <v>0</v>
      </c>
      <c r="T181" s="1114"/>
      <c r="U181" s="16"/>
      <c r="V181" s="776"/>
      <c r="W181" s="16"/>
      <c r="X181" s="776"/>
      <c r="Y181" s="16"/>
      <c r="Z181" s="776"/>
      <c r="AA181" s="16"/>
      <c r="AB181" s="776"/>
      <c r="AC181" s="16"/>
      <c r="AD181" s="776"/>
      <c r="AE181" s="16"/>
      <c r="AF181" s="776"/>
      <c r="AG181" s="16"/>
      <c r="AH181" s="776"/>
      <c r="AI181" s="16"/>
      <c r="AJ181" s="776"/>
      <c r="AK181" s="16"/>
      <c r="AL181" s="776"/>
      <c r="AM181" s="16"/>
      <c r="AN181" s="777"/>
      <c r="AO181" s="16"/>
      <c r="AP181" s="777"/>
      <c r="AQ181" s="16"/>
      <c r="AR181" s="777"/>
      <c r="AS181" s="16"/>
      <c r="AT181" s="777"/>
      <c r="AU181" s="16"/>
      <c r="AV181" s="777"/>
      <c r="AW181" s="16"/>
      <c r="AX181" s="777"/>
      <c r="AY181" s="16"/>
      <c r="AZ181" s="777"/>
      <c r="BA181" s="16"/>
      <c r="BB181" s="777"/>
      <c r="BC181" s="16"/>
      <c r="BD181" s="777"/>
      <c r="BE181" s="16"/>
      <c r="BF181" s="777"/>
      <c r="BG181" s="16"/>
      <c r="BH181" s="777"/>
      <c r="BI181" s="16"/>
      <c r="BJ181" s="777"/>
      <c r="BK181" s="16"/>
      <c r="BL181" s="777"/>
      <c r="BM181" s="21">
        <f>COUNT(U181:AQ181)</f>
        <v>0</v>
      </c>
      <c r="BN181" s="25"/>
      <c r="BO181" s="16">
        <f>COUNT(AM181:BK181)</f>
        <v>0</v>
      </c>
      <c r="BP181" s="23"/>
      <c r="BQ181" s="16">
        <f t="shared" si="36"/>
        <v>0</v>
      </c>
      <c r="BR181" s="25"/>
      <c r="BS181" s="25"/>
      <c r="BT181" s="25"/>
      <c r="BU181" s="25"/>
      <c r="BV181" s="25"/>
      <c r="BW181" s="25"/>
      <c r="BX181" s="25"/>
      <c r="BY181" s="25"/>
      <c r="BZ181" s="25"/>
      <c r="CA181" s="25"/>
      <c r="CB181" s="25"/>
      <c r="CC181" s="25"/>
      <c r="CD181" s="25"/>
      <c r="CE181" s="25"/>
      <c r="CF181" s="25"/>
      <c r="CG181" s="25"/>
      <c r="CH181" s="25"/>
      <c r="CI181" s="25"/>
      <c r="CJ181" s="25"/>
      <c r="CK181" s="25"/>
      <c r="CL181" s="25"/>
      <c r="CM181" s="25"/>
      <c r="CN181" s="25"/>
      <c r="CO181" s="25"/>
      <c r="CP181" s="25"/>
      <c r="CQ181" s="25"/>
      <c r="CR181" s="25"/>
      <c r="CS181" s="25"/>
      <c r="CT181" s="25"/>
      <c r="CU181" s="25"/>
      <c r="CV181" s="25"/>
      <c r="CW181" s="25"/>
      <c r="CX181" s="25"/>
      <c r="CY181" s="245"/>
      <c r="CZ181" s="245"/>
    </row>
    <row r="182" spans="1:104" s="25" customFormat="1" ht="15.75" hidden="1" customHeight="1">
      <c r="C182" s="58"/>
      <c r="D182" s="156"/>
      <c r="E182" s="184"/>
      <c r="F182" s="475"/>
      <c r="G182" s="184"/>
      <c r="H182" s="198"/>
      <c r="I182" s="234"/>
      <c r="K182" s="198"/>
      <c r="U182" s="23"/>
      <c r="W182" s="23"/>
      <c r="Y182" s="23"/>
      <c r="AA182" s="23"/>
      <c r="AC182" s="23"/>
      <c r="AE182" s="23"/>
      <c r="AG182" s="23"/>
      <c r="AI182" s="23"/>
      <c r="AK182" s="23"/>
      <c r="AM182" s="23"/>
      <c r="AO182" s="23"/>
      <c r="AQ182" s="23"/>
      <c r="AR182" s="44"/>
      <c r="AS182" s="23"/>
      <c r="AU182" s="23"/>
      <c r="AW182" s="23"/>
      <c r="AY182" s="23"/>
      <c r="BA182" s="23"/>
      <c r="BC182" s="23"/>
      <c r="BE182" s="23"/>
      <c r="BG182" s="23"/>
      <c r="BI182" s="23"/>
      <c r="BK182" s="23"/>
      <c r="BL182" s="60"/>
      <c r="BM182" s="11"/>
      <c r="BO182" s="23"/>
      <c r="BP182" s="23"/>
      <c r="BQ182" s="23"/>
    </row>
    <row r="183" spans="1:104" s="50" customFormat="1" ht="54" hidden="1" customHeight="1">
      <c r="D183" s="49" t="s">
        <v>1878</v>
      </c>
      <c r="E183" s="184"/>
      <c r="F183" s="465"/>
      <c r="H183" s="257"/>
      <c r="I183" s="35"/>
      <c r="J183" s="585"/>
      <c r="K183" s="257"/>
      <c r="U183" s="49"/>
      <c r="W183" s="49"/>
      <c r="Y183" s="49"/>
      <c r="AA183" s="49"/>
      <c r="AC183" s="49"/>
      <c r="AE183" s="49"/>
      <c r="AG183" s="49"/>
      <c r="AI183" s="49"/>
      <c r="AK183" s="49"/>
      <c r="AM183" s="49"/>
      <c r="AO183" s="49"/>
      <c r="AQ183" s="49"/>
      <c r="AS183" s="49"/>
      <c r="AU183" s="49"/>
      <c r="AW183" s="49"/>
      <c r="AY183" s="49"/>
      <c r="BA183" s="49"/>
      <c r="BC183" s="49"/>
      <c r="BE183" s="49"/>
      <c r="BG183" s="49"/>
      <c r="BI183" s="49"/>
      <c r="BK183" s="49"/>
      <c r="CG183" s="254"/>
      <c r="CH183" s="254"/>
      <c r="CI183" s="254"/>
      <c r="CK183" s="254"/>
    </row>
    <row r="184" spans="1:104" s="25" customFormat="1" ht="15.75" hidden="1" customHeight="1">
      <c r="C184" s="58"/>
      <c r="D184" s="156"/>
      <c r="E184" s="184"/>
      <c r="F184" s="475"/>
      <c r="G184" s="184"/>
      <c r="H184" s="198"/>
      <c r="I184" s="234"/>
      <c r="K184" s="198"/>
      <c r="U184" s="23"/>
      <c r="W184" s="23"/>
      <c r="Y184" s="23"/>
      <c r="AA184" s="23"/>
      <c r="AC184" s="23"/>
      <c r="AE184" s="23"/>
      <c r="AG184" s="23"/>
      <c r="AI184" s="23"/>
      <c r="AK184" s="23"/>
      <c r="AM184" s="23"/>
      <c r="AO184" s="23"/>
      <c r="AQ184" s="23"/>
      <c r="AR184" s="44"/>
      <c r="AS184" s="23"/>
      <c r="AU184" s="23"/>
      <c r="AW184" s="23"/>
      <c r="AY184" s="23"/>
      <c r="BA184" s="23"/>
      <c r="BC184" s="23"/>
      <c r="BE184" s="23"/>
      <c r="BG184" s="23"/>
      <c r="BI184" s="23"/>
      <c r="BK184" s="23"/>
      <c r="BL184" s="60"/>
      <c r="BM184" s="11"/>
      <c r="BO184" s="23"/>
      <c r="BP184" s="23"/>
      <c r="BQ184" s="23"/>
    </row>
    <row r="185" spans="1:104" s="484" customFormat="1" ht="33.75" hidden="1" customHeight="1">
      <c r="A185" s="593" t="s">
        <v>301</v>
      </c>
      <c r="B185" s="593" t="s">
        <v>1601</v>
      </c>
      <c r="C185" s="504" t="s">
        <v>12</v>
      </c>
      <c r="D185" s="593" t="s">
        <v>39</v>
      </c>
      <c r="E185" s="591" t="s">
        <v>1665</v>
      </c>
      <c r="F185" s="594" t="s">
        <v>14</v>
      </c>
      <c r="G185" s="478"/>
      <c r="H185" s="594" t="s">
        <v>1611</v>
      </c>
      <c r="I185" s="594" t="s">
        <v>1612</v>
      </c>
      <c r="J185" s="591" t="s">
        <v>299</v>
      </c>
      <c r="K185" s="594" t="s">
        <v>298</v>
      </c>
      <c r="L185" s="591" t="s">
        <v>1353</v>
      </c>
      <c r="M185" s="591" t="s">
        <v>1551</v>
      </c>
      <c r="N185" s="591" t="s">
        <v>1552</v>
      </c>
      <c r="O185" s="591" t="s">
        <v>1668</v>
      </c>
      <c r="P185" s="591"/>
      <c r="Q185" s="812" t="s">
        <v>1668</v>
      </c>
      <c r="R185" s="812"/>
      <c r="S185" s="1115" t="s">
        <v>878</v>
      </c>
      <c r="T185" s="1115"/>
      <c r="U185" s="288">
        <v>6</v>
      </c>
      <c r="V185" s="812"/>
      <c r="W185" s="288">
        <v>13</v>
      </c>
      <c r="X185" s="812"/>
      <c r="Y185" s="288">
        <v>20</v>
      </c>
      <c r="Z185" s="812"/>
      <c r="AA185" s="288">
        <v>27</v>
      </c>
      <c r="AB185" s="812"/>
      <c r="AC185" s="288">
        <v>3</v>
      </c>
      <c r="AD185" s="812"/>
      <c r="AE185" s="288">
        <v>10</v>
      </c>
      <c r="AF185" s="812"/>
      <c r="AG185" s="288"/>
      <c r="AH185" s="812"/>
      <c r="AI185" s="288">
        <v>17</v>
      </c>
      <c r="AJ185" s="812"/>
      <c r="AK185" s="288">
        <v>24</v>
      </c>
      <c r="AL185" s="812"/>
      <c r="AM185" s="288">
        <v>1</v>
      </c>
      <c r="AN185" s="812"/>
      <c r="AO185" s="288">
        <v>8</v>
      </c>
      <c r="AP185" s="812"/>
      <c r="AQ185" s="288">
        <v>15</v>
      </c>
      <c r="AR185" s="812"/>
      <c r="AS185" s="288">
        <v>29</v>
      </c>
      <c r="AT185" s="812"/>
      <c r="AU185" s="288">
        <v>5</v>
      </c>
      <c r="AV185" s="812"/>
      <c r="AW185" s="288">
        <v>12</v>
      </c>
      <c r="AX185" s="812"/>
      <c r="AY185" s="288">
        <v>19</v>
      </c>
      <c r="AZ185" s="812"/>
      <c r="BA185" s="288">
        <v>26</v>
      </c>
      <c r="BB185" s="812"/>
      <c r="BC185" s="288">
        <v>2</v>
      </c>
      <c r="BD185" s="812"/>
      <c r="BE185" s="288">
        <v>9</v>
      </c>
      <c r="BF185" s="812"/>
      <c r="BG185" s="288">
        <v>16</v>
      </c>
      <c r="BH185" s="812"/>
      <c r="BI185" s="288">
        <v>23</v>
      </c>
      <c r="BJ185" s="812"/>
      <c r="BK185" s="288">
        <v>30</v>
      </c>
      <c r="BL185" s="812"/>
      <c r="BM185" s="473" t="s">
        <v>878</v>
      </c>
      <c r="BN185" s="474"/>
      <c r="BO185" s="473" t="s">
        <v>879</v>
      </c>
      <c r="BP185" s="173"/>
      <c r="BQ185" s="473" t="s">
        <v>1668</v>
      </c>
    </row>
    <row r="186" spans="1:104" customFormat="1" ht="21" hidden="1" customHeight="1">
      <c r="A186" s="30"/>
      <c r="B186" s="30"/>
      <c r="C186" s="38" t="s">
        <v>142</v>
      </c>
      <c r="D186" s="556" t="s">
        <v>1875</v>
      </c>
      <c r="E186" s="477">
        <v>11421</v>
      </c>
      <c r="F186" s="458">
        <v>44317</v>
      </c>
      <c r="G186" s="788"/>
      <c r="H186" s="319" t="s">
        <v>1593</v>
      </c>
      <c r="I186" s="27">
        <v>45316</v>
      </c>
      <c r="J186" s="430" t="s">
        <v>1684</v>
      </c>
      <c r="K186" s="287" t="s">
        <v>1684</v>
      </c>
      <c r="L186" s="16">
        <v>0</v>
      </c>
      <c r="M186" s="16">
        <v>0</v>
      </c>
      <c r="N186" s="16">
        <v>0</v>
      </c>
      <c r="O186" s="16">
        <v>0</v>
      </c>
      <c r="P186" s="16"/>
      <c r="Q186" s="767">
        <v>0</v>
      </c>
      <c r="R186" s="767"/>
      <c r="S186" s="1114">
        <v>0</v>
      </c>
      <c r="T186" s="1114"/>
      <c r="U186" s="16"/>
      <c r="V186" s="776"/>
      <c r="W186" s="16"/>
      <c r="X186" s="776"/>
      <c r="Y186" s="16"/>
      <c r="Z186" s="776"/>
      <c r="AA186" s="16"/>
      <c r="AB186" s="776"/>
      <c r="AC186" s="16"/>
      <c r="AD186" s="776"/>
      <c r="AE186" s="16"/>
      <c r="AF186" s="776"/>
      <c r="AG186" s="16"/>
      <c r="AH186" s="776"/>
      <c r="AI186" s="16"/>
      <c r="AJ186" s="776"/>
      <c r="AK186" s="16"/>
      <c r="AL186" s="776"/>
      <c r="AM186" s="16"/>
      <c r="AN186" s="777"/>
      <c r="AO186" s="16"/>
      <c r="AP186" s="777"/>
      <c r="AQ186" s="16"/>
      <c r="AR186" s="777"/>
      <c r="AS186" s="16"/>
      <c r="AT186" s="777"/>
      <c r="AU186" s="16"/>
      <c r="AV186" s="777"/>
      <c r="AW186" s="16"/>
      <c r="AX186" s="777"/>
      <c r="AY186" s="16"/>
      <c r="AZ186" s="777"/>
      <c r="BA186" s="16"/>
      <c r="BB186" s="777"/>
      <c r="BC186" s="16"/>
      <c r="BD186" s="777"/>
      <c r="BE186" s="16"/>
      <c r="BF186" s="777"/>
      <c r="BG186" s="16"/>
      <c r="BH186" s="777"/>
      <c r="BI186" s="16"/>
      <c r="BJ186" s="777"/>
      <c r="BK186" s="16"/>
      <c r="BL186" s="777"/>
      <c r="BM186" s="21">
        <f>COUNT(U186:AQ186)</f>
        <v>0</v>
      </c>
      <c r="BN186" s="25"/>
      <c r="BO186" s="16">
        <f>COUNT(AM186:BK186)</f>
        <v>0</v>
      </c>
      <c r="BP186" s="23"/>
      <c r="BQ186" s="16">
        <f t="shared" ref="BQ186" si="37">SUM(BM186,BO186)</f>
        <v>0</v>
      </c>
      <c r="BR186" s="25"/>
      <c r="BS186" s="25"/>
      <c r="BT186" s="25"/>
      <c r="BU186" s="25"/>
      <c r="BV186" s="25"/>
      <c r="BW186" s="25"/>
      <c r="BX186" s="25"/>
      <c r="BY186" s="25"/>
      <c r="BZ186" s="25"/>
      <c r="CA186" s="25"/>
      <c r="CB186" s="25"/>
      <c r="CC186" s="25"/>
      <c r="CD186" s="25"/>
      <c r="CE186" s="25"/>
      <c r="CF186" s="25"/>
      <c r="CG186" s="25"/>
      <c r="CH186" s="25"/>
      <c r="CI186" s="25"/>
      <c r="CJ186" s="25"/>
      <c r="CK186" s="25"/>
      <c r="CL186" s="25"/>
      <c r="CM186" s="25"/>
      <c r="CN186" s="25"/>
      <c r="CO186" s="25"/>
      <c r="CP186" s="25"/>
      <c r="CQ186" s="25"/>
      <c r="CR186" s="25"/>
      <c r="CS186" s="25"/>
      <c r="CT186" s="25"/>
      <c r="CU186" s="25"/>
      <c r="CV186" s="25"/>
      <c r="CW186" s="25"/>
      <c r="CX186" s="25"/>
      <c r="CY186" s="25"/>
      <c r="CZ186" s="25"/>
    </row>
    <row r="187" spans="1:104" s="484" customFormat="1" ht="33.75" hidden="1" customHeight="1">
      <c r="A187" s="593" t="s">
        <v>11</v>
      </c>
      <c r="B187" s="593" t="s">
        <v>1011</v>
      </c>
      <c r="C187" s="504" t="s">
        <v>12</v>
      </c>
      <c r="D187" s="593" t="s">
        <v>13</v>
      </c>
      <c r="E187" s="591" t="s">
        <v>1665</v>
      </c>
      <c r="F187" s="594" t="s">
        <v>14</v>
      </c>
      <c r="G187" s="478"/>
      <c r="H187" s="594" t="s">
        <v>1611</v>
      </c>
      <c r="I187" s="594" t="s">
        <v>1612</v>
      </c>
      <c r="J187" s="591" t="s">
        <v>299</v>
      </c>
      <c r="K187" s="594" t="s">
        <v>298</v>
      </c>
      <c r="L187" s="591" t="s">
        <v>1353</v>
      </c>
      <c r="M187" s="591" t="s">
        <v>1551</v>
      </c>
      <c r="N187" s="591" t="s">
        <v>1552</v>
      </c>
      <c r="O187" s="591" t="s">
        <v>1760</v>
      </c>
      <c r="P187" s="591" t="s">
        <v>1761</v>
      </c>
      <c r="Q187" s="812" t="s">
        <v>1668</v>
      </c>
      <c r="R187" s="812"/>
      <c r="S187" s="1115" t="s">
        <v>878</v>
      </c>
      <c r="T187" s="1115"/>
      <c r="U187" s="288"/>
      <c r="V187" s="812"/>
      <c r="W187" s="288"/>
      <c r="X187" s="812"/>
      <c r="Y187" s="288"/>
      <c r="Z187" s="812"/>
      <c r="AA187" s="288"/>
      <c r="AB187" s="812"/>
      <c r="AC187" s="288"/>
      <c r="AD187" s="812"/>
      <c r="AE187" s="288"/>
      <c r="AF187" s="812"/>
      <c r="AG187" s="288"/>
      <c r="AH187" s="812"/>
      <c r="AI187" s="288"/>
      <c r="AJ187" s="812"/>
      <c r="AK187" s="288"/>
      <c r="AL187" s="812"/>
      <c r="AM187" s="288"/>
      <c r="AN187" s="812"/>
      <c r="AO187" s="288"/>
      <c r="AP187" s="812"/>
      <c r="AQ187" s="288"/>
      <c r="AR187" s="812"/>
      <c r="AS187" s="288"/>
      <c r="AT187" s="812"/>
      <c r="AU187" s="288"/>
      <c r="AV187" s="812"/>
      <c r="AW187" s="288"/>
      <c r="AX187" s="812"/>
      <c r="AY187" s="288"/>
      <c r="AZ187" s="812"/>
      <c r="BA187" s="288"/>
      <c r="BB187" s="812"/>
      <c r="BC187" s="288"/>
      <c r="BD187" s="812"/>
      <c r="BE187" s="288"/>
      <c r="BF187" s="812"/>
      <c r="BG187" s="288"/>
      <c r="BH187" s="812"/>
      <c r="BI187" s="288"/>
      <c r="BJ187" s="812"/>
      <c r="BK187" s="288"/>
      <c r="BL187" s="812"/>
      <c r="BM187" s="473" t="s">
        <v>878</v>
      </c>
      <c r="BN187" s="474"/>
      <c r="BO187" s="473" t="s">
        <v>879</v>
      </c>
      <c r="BP187" s="173"/>
      <c r="BQ187" s="473" t="s">
        <v>1668</v>
      </c>
    </row>
    <row r="188" spans="1:104" s="245" customFormat="1" ht="21" hidden="1" customHeight="1">
      <c r="A188" s="15"/>
      <c r="B188" s="15"/>
      <c r="C188" s="38" t="s">
        <v>16</v>
      </c>
      <c r="D188" s="556" t="s">
        <v>1027</v>
      </c>
      <c r="E188" s="477">
        <v>9664</v>
      </c>
      <c r="F188" s="458">
        <v>43838</v>
      </c>
      <c r="G188" s="788"/>
      <c r="H188" s="287" t="s">
        <v>923</v>
      </c>
      <c r="I188" s="26">
        <v>22889</v>
      </c>
      <c r="J188" s="431" t="s">
        <v>1028</v>
      </c>
      <c r="K188" s="133" t="s">
        <v>1028</v>
      </c>
      <c r="L188" s="16">
        <v>35</v>
      </c>
      <c r="M188" s="16">
        <v>5</v>
      </c>
      <c r="N188" s="16">
        <v>40</v>
      </c>
      <c r="O188" s="16">
        <v>0</v>
      </c>
      <c r="P188" s="16">
        <v>40</v>
      </c>
      <c r="Q188" s="767">
        <v>0</v>
      </c>
      <c r="R188" s="767"/>
      <c r="S188" s="1114">
        <v>0</v>
      </c>
      <c r="T188" s="1114"/>
      <c r="U188" s="16"/>
      <c r="V188" s="776"/>
      <c r="W188" s="16"/>
      <c r="X188" s="776"/>
      <c r="Y188" s="16"/>
      <c r="Z188" s="776"/>
      <c r="AA188" s="16"/>
      <c r="AB188" s="776"/>
      <c r="AC188" s="16"/>
      <c r="AD188" s="776"/>
      <c r="AE188" s="16"/>
      <c r="AF188" s="776"/>
      <c r="AG188" s="16"/>
      <c r="AH188" s="776"/>
      <c r="AI188" s="16"/>
      <c r="AJ188" s="776"/>
      <c r="AK188" s="16"/>
      <c r="AL188" s="776"/>
      <c r="AM188" s="16"/>
      <c r="AN188" s="777"/>
      <c r="AO188" s="16"/>
      <c r="AP188" s="777"/>
      <c r="AQ188" s="16"/>
      <c r="AR188" s="777"/>
      <c r="AS188" s="16"/>
      <c r="AT188" s="777"/>
      <c r="AU188" s="16"/>
      <c r="AV188" s="778"/>
      <c r="AW188" s="16"/>
      <c r="AX188" s="778"/>
      <c r="AY188" s="16"/>
      <c r="AZ188" s="778"/>
      <c r="BA188" s="16"/>
      <c r="BB188" s="778"/>
      <c r="BC188" s="16"/>
      <c r="BD188" s="778"/>
      <c r="BE188" s="16"/>
      <c r="BF188" s="778"/>
      <c r="BG188" s="16"/>
      <c r="BH188" s="778"/>
      <c r="BI188" s="16"/>
      <c r="BJ188" s="778"/>
      <c r="BK188" s="16"/>
      <c r="BL188" s="778"/>
      <c r="BM188" s="21">
        <f>COUNT(U188:AM188)</f>
        <v>0</v>
      </c>
      <c r="BN188" s="25"/>
      <c r="BO188" s="16">
        <f>COUNT(AM188:BK188)</f>
        <v>0</v>
      </c>
      <c r="BP188" s="23"/>
      <c r="BQ188" s="16">
        <f>SUM(BM188,BO188)</f>
        <v>0</v>
      </c>
    </row>
    <row r="189" spans="1:104" s="25" customFormat="1" ht="15.75" hidden="1" customHeight="1">
      <c r="C189" s="58"/>
      <c r="D189" s="156"/>
      <c r="E189" s="184"/>
      <c r="F189" s="475"/>
      <c r="G189" s="184"/>
      <c r="H189" s="198"/>
      <c r="I189" s="234"/>
      <c r="K189" s="198"/>
      <c r="U189" s="23"/>
      <c r="W189" s="23"/>
      <c r="Y189" s="23"/>
      <c r="AA189" s="23"/>
      <c r="AC189" s="23"/>
      <c r="AE189" s="23"/>
      <c r="AG189" s="23"/>
      <c r="AI189" s="23"/>
      <c r="AK189" s="23"/>
      <c r="AM189" s="23"/>
      <c r="AO189" s="23"/>
      <c r="AQ189" s="23"/>
      <c r="AR189" s="44"/>
      <c r="AS189" s="23"/>
      <c r="AU189" s="23"/>
      <c r="AW189" s="23"/>
      <c r="AY189" s="23"/>
      <c r="BA189" s="23"/>
      <c r="BC189" s="23"/>
      <c r="BE189" s="23"/>
      <c r="BG189" s="23"/>
      <c r="BI189" s="23"/>
      <c r="BK189" s="23"/>
      <c r="BL189" s="60"/>
      <c r="BM189" s="11"/>
      <c r="BO189" s="23"/>
      <c r="BP189" s="23"/>
      <c r="BQ189" s="23"/>
    </row>
    <row r="190" spans="1:104" s="50" customFormat="1" ht="54" hidden="1" customHeight="1">
      <c r="D190" s="49" t="s">
        <v>1763</v>
      </c>
      <c r="E190" s="184"/>
      <c r="F190" s="465"/>
      <c r="G190" s="191"/>
      <c r="H190" s="257"/>
      <c r="I190" s="35"/>
      <c r="J190" s="45"/>
      <c r="K190" s="257"/>
      <c r="U190" s="49"/>
      <c r="W190" s="49"/>
      <c r="Y190" s="49"/>
      <c r="AA190" s="49"/>
      <c r="AC190" s="49"/>
      <c r="AE190" s="49"/>
      <c r="AG190" s="49"/>
      <c r="AI190" s="49"/>
      <c r="AK190" s="49"/>
      <c r="AM190" s="49"/>
      <c r="AO190" s="49"/>
      <c r="AQ190" s="49"/>
      <c r="AS190" s="49"/>
      <c r="AU190" s="49"/>
      <c r="AW190" s="49"/>
      <c r="AY190" s="49"/>
      <c r="BA190" s="49"/>
      <c r="BC190" s="49"/>
      <c r="BE190" s="49"/>
      <c r="BG190" s="49"/>
      <c r="BI190" s="49"/>
      <c r="BK190" s="49"/>
      <c r="CQ190" s="254"/>
      <c r="CR190" s="254"/>
      <c r="CS190" s="254"/>
      <c r="CU190" s="254"/>
    </row>
    <row r="191" spans="1:104" s="25" customFormat="1" ht="15.75" hidden="1" customHeight="1">
      <c r="C191" s="58"/>
      <c r="D191" s="156"/>
      <c r="E191" s="184"/>
      <c r="F191" s="475"/>
      <c r="G191" s="184"/>
      <c r="H191" s="198"/>
      <c r="I191" s="234"/>
      <c r="K191" s="198"/>
      <c r="U191" s="23"/>
      <c r="W191" s="23"/>
      <c r="Y191" s="23"/>
      <c r="AA191" s="23"/>
      <c r="AC191" s="23"/>
      <c r="AE191" s="23"/>
      <c r="AG191" s="23"/>
      <c r="AI191" s="23"/>
      <c r="AK191" s="23"/>
      <c r="AM191" s="23"/>
      <c r="AO191" s="23"/>
      <c r="AQ191" s="23"/>
      <c r="AR191" s="44"/>
      <c r="AS191" s="23"/>
      <c r="AU191" s="23"/>
      <c r="AW191" s="23"/>
      <c r="AY191" s="23"/>
      <c r="BA191" s="23"/>
      <c r="BC191" s="23"/>
      <c r="BE191" s="23"/>
      <c r="BG191" s="23"/>
      <c r="BI191" s="23"/>
      <c r="BK191" s="23"/>
      <c r="BL191" s="60"/>
      <c r="BM191" s="11"/>
      <c r="BO191" s="23"/>
      <c r="BP191" s="23"/>
      <c r="BQ191" s="23"/>
    </row>
    <row r="192" spans="1:104" s="157" customFormat="1" ht="34.5" hidden="1" customHeight="1">
      <c r="A192" s="279" t="s">
        <v>11</v>
      </c>
      <c r="B192" s="279" t="s">
        <v>1011</v>
      </c>
      <c r="C192" s="503" t="s">
        <v>12</v>
      </c>
      <c r="D192" s="365" t="s">
        <v>39</v>
      </c>
      <c r="E192" s="478"/>
      <c r="F192" s="343" t="s">
        <v>14</v>
      </c>
      <c r="G192" s="478"/>
      <c r="H192" s="291" t="s">
        <v>1611</v>
      </c>
      <c r="I192" s="256" t="s">
        <v>1612</v>
      </c>
      <c r="J192" s="423"/>
      <c r="K192" s="291"/>
      <c r="L192" s="333" t="s">
        <v>1353</v>
      </c>
      <c r="M192" s="333" t="s">
        <v>1551</v>
      </c>
      <c r="N192" s="333" t="s">
        <v>1552</v>
      </c>
      <c r="O192" s="333" t="s">
        <v>1482</v>
      </c>
      <c r="P192" s="333"/>
      <c r="Q192" s="813" t="s">
        <v>1482</v>
      </c>
      <c r="R192" s="813"/>
      <c r="S192" s="1116" t="s">
        <v>878</v>
      </c>
      <c r="T192" s="1116"/>
      <c r="U192" s="279"/>
      <c r="V192" s="825"/>
      <c r="W192" s="279"/>
      <c r="X192" s="825"/>
      <c r="Y192" s="279"/>
      <c r="Z192" s="825"/>
      <c r="AA192" s="279"/>
      <c r="AB192" s="825"/>
      <c r="AC192" s="279"/>
      <c r="AD192" s="825"/>
      <c r="AE192" s="279"/>
      <c r="AF192" s="825"/>
      <c r="AG192" s="279"/>
      <c r="AH192" s="825"/>
      <c r="AI192" s="279"/>
      <c r="AJ192" s="825"/>
      <c r="AK192" s="279"/>
      <c r="AL192" s="825"/>
      <c r="AM192" s="279"/>
      <c r="AN192" s="825"/>
      <c r="AO192" s="279"/>
      <c r="AP192" s="825"/>
      <c r="AQ192" s="279"/>
      <c r="AR192" s="825"/>
      <c r="AS192" s="279"/>
      <c r="AT192" s="825"/>
      <c r="AU192" s="279"/>
      <c r="AV192" s="825"/>
      <c r="AW192" s="279"/>
      <c r="AX192" s="825"/>
      <c r="AY192" s="279"/>
      <c r="AZ192" s="825"/>
      <c r="BA192" s="279"/>
      <c r="BB192" s="825"/>
      <c r="BC192" s="279"/>
      <c r="BD192" s="825"/>
      <c r="BE192" s="279"/>
      <c r="BF192" s="825"/>
      <c r="BG192" s="279"/>
      <c r="BH192" s="825"/>
      <c r="BI192" s="279"/>
      <c r="BJ192" s="825"/>
      <c r="BK192" s="279"/>
      <c r="BL192" s="825"/>
      <c r="BM192" s="12" t="s">
        <v>878</v>
      </c>
      <c r="BN192" s="13"/>
      <c r="BO192" s="12" t="s">
        <v>879</v>
      </c>
      <c r="BQ192" s="14" t="s">
        <v>1482</v>
      </c>
    </row>
    <row r="193" spans="1:104" customFormat="1" ht="21" hidden="1" customHeight="1">
      <c r="A193" s="15"/>
      <c r="B193" s="15"/>
      <c r="C193" s="38" t="s">
        <v>64</v>
      </c>
      <c r="D193" s="556" t="s">
        <v>893</v>
      </c>
      <c r="E193" s="477">
        <v>2409</v>
      </c>
      <c r="F193" s="457">
        <v>42051</v>
      </c>
      <c r="G193" s="788"/>
      <c r="H193" s="319" t="s">
        <v>258</v>
      </c>
      <c r="I193" s="27">
        <v>36725</v>
      </c>
      <c r="J193" s="436" t="s">
        <v>637</v>
      </c>
      <c r="K193" s="287" t="s">
        <v>637</v>
      </c>
      <c r="L193" s="16">
        <v>28</v>
      </c>
      <c r="M193" s="16">
        <v>0</v>
      </c>
      <c r="N193" s="16">
        <v>28</v>
      </c>
      <c r="O193" s="16">
        <v>0</v>
      </c>
      <c r="P193" s="16"/>
      <c r="Q193" s="767">
        <v>0</v>
      </c>
      <c r="R193" s="767"/>
      <c r="S193" s="1114">
        <v>0</v>
      </c>
      <c r="T193" s="1114"/>
      <c r="U193" s="16"/>
      <c r="V193" s="776"/>
      <c r="W193" s="16"/>
      <c r="X193" s="776"/>
      <c r="Y193" s="16"/>
      <c r="Z193" s="776"/>
      <c r="AA193" s="16"/>
      <c r="AB193" s="776"/>
      <c r="AC193" s="16"/>
      <c r="AD193" s="776"/>
      <c r="AE193" s="16"/>
      <c r="AF193" s="776"/>
      <c r="AG193" s="16"/>
      <c r="AH193" s="776"/>
      <c r="AI193" s="16"/>
      <c r="AJ193" s="776"/>
      <c r="AK193" s="16"/>
      <c r="AL193" s="776"/>
      <c r="AM193" s="16"/>
      <c r="AN193" s="777"/>
      <c r="AO193" s="16"/>
      <c r="AP193" s="777"/>
      <c r="AQ193" s="16"/>
      <c r="AR193" s="777"/>
      <c r="AS193" s="16"/>
      <c r="AT193" s="777"/>
      <c r="AU193" s="16"/>
      <c r="AV193" s="777"/>
      <c r="AW193" s="16"/>
      <c r="AX193" s="777"/>
      <c r="AY193" s="16"/>
      <c r="AZ193" s="777"/>
      <c r="BA193" s="16"/>
      <c r="BB193" s="777"/>
      <c r="BC193" s="16"/>
      <c r="BD193" s="777"/>
      <c r="BE193" s="16"/>
      <c r="BF193" s="777"/>
      <c r="BG193" s="16"/>
      <c r="BH193" s="777"/>
      <c r="BI193" s="16"/>
      <c r="BJ193" s="777"/>
      <c r="BK193" s="16"/>
      <c r="BL193" s="777"/>
      <c r="BM193" s="21">
        <f>COUNT(U193:AK193)</f>
        <v>0</v>
      </c>
      <c r="BN193" s="25"/>
      <c r="BO193" s="16">
        <f>COUNT(AM193:BK193)</f>
        <v>0</v>
      </c>
      <c r="BP193" s="23"/>
      <c r="BQ193" s="16">
        <f t="shared" ref="BQ193" si="38">SUM(BM193,BO193)</f>
        <v>0</v>
      </c>
      <c r="BR193" s="25"/>
      <c r="BS193" s="25"/>
      <c r="BT193" s="25"/>
      <c r="BU193" s="25"/>
      <c r="BV193" s="25"/>
      <c r="BW193" s="25"/>
      <c r="BX193" s="25"/>
      <c r="BY193" s="25"/>
      <c r="BZ193" s="25"/>
      <c r="CA193" s="25"/>
      <c r="CB193" s="25"/>
      <c r="CC193" s="25"/>
      <c r="CD193" s="25"/>
      <c r="CE193" s="25"/>
      <c r="CF193" s="25"/>
      <c r="CG193" s="25"/>
      <c r="CH193" s="25"/>
      <c r="CI193" s="25"/>
      <c r="CJ193" s="25"/>
      <c r="CK193" s="25"/>
      <c r="CL193" s="25"/>
      <c r="CM193" s="25"/>
      <c r="CN193" s="25"/>
      <c r="CO193" s="25"/>
      <c r="CP193" s="25"/>
      <c r="CQ193" s="25"/>
      <c r="CR193" s="25"/>
      <c r="CS193" s="25"/>
      <c r="CT193" s="25"/>
      <c r="CU193" s="25"/>
      <c r="CV193" s="25"/>
      <c r="CW193" s="25"/>
      <c r="CX193" s="25"/>
      <c r="CY193" s="25"/>
      <c r="CZ193" s="25"/>
    </row>
    <row r="194" spans="1:104" s="25" customFormat="1" ht="15.75" hidden="1" customHeight="1">
      <c r="C194" s="58"/>
      <c r="D194" s="156"/>
      <c r="E194" s="184"/>
      <c r="F194" s="475"/>
      <c r="G194" s="184"/>
      <c r="H194" s="198"/>
      <c r="I194" s="234"/>
      <c r="K194" s="198"/>
      <c r="U194" s="23"/>
      <c r="W194" s="23"/>
      <c r="Y194" s="23"/>
      <c r="AA194" s="23"/>
      <c r="AC194" s="23"/>
      <c r="AE194" s="23"/>
      <c r="AG194" s="23"/>
      <c r="AI194" s="23"/>
      <c r="AK194" s="23"/>
      <c r="AM194" s="23"/>
      <c r="AO194" s="23"/>
      <c r="AQ194" s="23"/>
      <c r="AR194" s="44"/>
      <c r="AS194" s="23"/>
      <c r="AU194" s="23"/>
      <c r="AW194" s="23"/>
      <c r="AY194" s="23"/>
      <c r="BA194" s="23"/>
      <c r="BC194" s="23"/>
      <c r="BE194" s="23"/>
      <c r="BG194" s="23"/>
      <c r="BI194" s="23"/>
      <c r="BK194" s="23"/>
      <c r="BL194" s="60"/>
      <c r="BM194" s="11"/>
      <c r="BO194" s="23"/>
      <c r="BP194" s="23"/>
      <c r="BQ194" s="23"/>
    </row>
    <row r="195" spans="1:104" ht="54" hidden="1" customHeight="1">
      <c r="C195" s="49"/>
      <c r="D195" s="49" t="s">
        <v>1689</v>
      </c>
      <c r="E195" s="191"/>
      <c r="F195" s="463"/>
      <c r="G195" s="191"/>
      <c r="J195" s="45"/>
      <c r="L195" s="45"/>
      <c r="M195" s="45"/>
      <c r="N195" s="45"/>
      <c r="O195" s="45"/>
      <c r="P195" s="45"/>
      <c r="Q195" s="45"/>
      <c r="R195" s="45"/>
      <c r="S195" s="45"/>
      <c r="T195" s="45"/>
      <c r="BK195" s="49"/>
      <c r="BL195" s="45"/>
      <c r="BM195" s="45"/>
      <c r="BO195" s="45"/>
      <c r="BP195" s="45"/>
      <c r="BQ195" s="45"/>
    </row>
    <row r="196" spans="1:104" s="25" customFormat="1" ht="15.75" hidden="1" customHeight="1">
      <c r="C196" s="58"/>
      <c r="D196" s="156"/>
      <c r="E196" s="184"/>
      <c r="F196" s="475"/>
      <c r="G196" s="184"/>
      <c r="H196" s="198"/>
      <c r="I196" s="234"/>
      <c r="K196" s="198"/>
      <c r="U196" s="23"/>
      <c r="W196" s="23"/>
      <c r="Y196" s="23"/>
      <c r="AA196" s="23"/>
      <c r="AC196" s="23"/>
      <c r="AE196" s="23"/>
      <c r="AG196" s="23"/>
      <c r="AI196" s="23"/>
      <c r="AK196" s="23"/>
      <c r="AM196" s="23"/>
      <c r="AO196" s="23"/>
      <c r="AQ196" s="23"/>
      <c r="AR196" s="44"/>
      <c r="AS196" s="23"/>
      <c r="AU196" s="23"/>
      <c r="AW196" s="23"/>
      <c r="AY196" s="23"/>
      <c r="BA196" s="23"/>
      <c r="BC196" s="23"/>
      <c r="BE196" s="23"/>
      <c r="BG196" s="23"/>
      <c r="BI196" s="23"/>
      <c r="BK196" s="23"/>
      <c r="BL196" s="60"/>
      <c r="BM196" s="11"/>
      <c r="BO196" s="23"/>
      <c r="BP196" s="23"/>
      <c r="BQ196" s="23"/>
    </row>
    <row r="197" spans="1:104" s="157" customFormat="1" ht="34.5" hidden="1" customHeight="1">
      <c r="A197" s="279" t="s">
        <v>11</v>
      </c>
      <c r="B197" s="279" t="s">
        <v>1011</v>
      </c>
      <c r="C197" s="503" t="s">
        <v>12</v>
      </c>
      <c r="D197" s="365" t="s">
        <v>39</v>
      </c>
      <c r="E197" s="478"/>
      <c r="F197" s="343" t="s">
        <v>14</v>
      </c>
      <c r="G197" s="478"/>
      <c r="H197" s="291" t="s">
        <v>1611</v>
      </c>
      <c r="I197" s="256" t="s">
        <v>1612</v>
      </c>
      <c r="J197" s="423"/>
      <c r="K197" s="291"/>
      <c r="L197" s="333" t="s">
        <v>1353</v>
      </c>
      <c r="M197" s="333" t="s">
        <v>1551</v>
      </c>
      <c r="N197" s="333" t="s">
        <v>1552</v>
      </c>
      <c r="O197" s="333" t="s">
        <v>1482</v>
      </c>
      <c r="P197" s="333"/>
      <c r="Q197" s="813" t="s">
        <v>1482</v>
      </c>
      <c r="R197" s="813"/>
      <c r="S197" s="1116" t="s">
        <v>878</v>
      </c>
      <c r="T197" s="1116"/>
      <c r="U197" s="279"/>
      <c r="V197" s="825"/>
      <c r="W197" s="279"/>
      <c r="X197" s="825"/>
      <c r="Y197" s="279"/>
      <c r="Z197" s="825"/>
      <c r="AA197" s="279"/>
      <c r="AB197" s="825"/>
      <c r="AC197" s="279"/>
      <c r="AD197" s="825"/>
      <c r="AE197" s="279"/>
      <c r="AF197" s="825"/>
      <c r="AG197" s="279"/>
      <c r="AH197" s="825"/>
      <c r="AI197" s="279"/>
      <c r="AJ197" s="825"/>
      <c r="AK197" s="279"/>
      <c r="AL197" s="825"/>
      <c r="AM197" s="279"/>
      <c r="AN197" s="825"/>
      <c r="AO197" s="279"/>
      <c r="AP197" s="825"/>
      <c r="AQ197" s="279"/>
      <c r="AR197" s="825"/>
      <c r="AS197" s="279"/>
      <c r="AT197" s="825"/>
      <c r="AU197" s="279"/>
      <c r="AV197" s="825"/>
      <c r="AW197" s="279"/>
      <c r="AX197" s="825"/>
      <c r="AY197" s="279"/>
      <c r="AZ197" s="825"/>
      <c r="BA197" s="279"/>
      <c r="BB197" s="825"/>
      <c r="BC197" s="279"/>
      <c r="BD197" s="825"/>
      <c r="BE197" s="279"/>
      <c r="BF197" s="825"/>
      <c r="BG197" s="279"/>
      <c r="BH197" s="825"/>
      <c r="BI197" s="279"/>
      <c r="BJ197" s="825"/>
      <c r="BK197" s="279"/>
      <c r="BL197" s="825"/>
      <c r="BM197" s="12" t="s">
        <v>878</v>
      </c>
      <c r="BN197" s="13"/>
      <c r="BO197" s="12" t="s">
        <v>879</v>
      </c>
      <c r="BQ197" s="14" t="s">
        <v>1482</v>
      </c>
    </row>
    <row r="198" spans="1:104" s="245" customFormat="1" ht="21.6" hidden="1" customHeight="1">
      <c r="A198" s="30"/>
      <c r="B198" s="30"/>
      <c r="C198" s="38" t="s">
        <v>87</v>
      </c>
      <c r="D198" s="556" t="s">
        <v>292</v>
      </c>
      <c r="E198" s="488"/>
      <c r="F198" s="459">
        <v>40554</v>
      </c>
      <c r="G198" s="788"/>
      <c r="H198" s="272" t="s">
        <v>259</v>
      </c>
      <c r="I198" s="27">
        <v>40613</v>
      </c>
      <c r="J198" s="424"/>
      <c r="K198" s="272"/>
      <c r="L198" s="16">
        <v>8</v>
      </c>
      <c r="M198" s="16">
        <v>0</v>
      </c>
      <c r="N198" s="16">
        <v>0</v>
      </c>
      <c r="O198" s="16">
        <v>0</v>
      </c>
      <c r="P198" s="16"/>
      <c r="Q198" s="767">
        <v>0</v>
      </c>
      <c r="R198" s="767"/>
      <c r="S198" s="1114">
        <v>0</v>
      </c>
      <c r="T198" s="1114"/>
      <c r="U198" s="16"/>
      <c r="V198" s="776"/>
      <c r="W198" s="16"/>
      <c r="X198" s="776"/>
      <c r="Y198" s="16"/>
      <c r="Z198" s="776"/>
      <c r="AA198" s="16"/>
      <c r="AB198" s="776"/>
      <c r="AC198" s="16"/>
      <c r="AD198" s="776"/>
      <c r="AE198" s="16"/>
      <c r="AF198" s="776"/>
      <c r="AG198" s="16"/>
      <c r="AH198" s="776"/>
      <c r="AI198" s="16"/>
      <c r="AJ198" s="776"/>
      <c r="AK198" s="16"/>
      <c r="AL198" s="776"/>
      <c r="AM198" s="16"/>
      <c r="AN198" s="777"/>
      <c r="AO198" s="16"/>
      <c r="AP198" s="777"/>
      <c r="AQ198" s="16"/>
      <c r="AR198" s="777"/>
      <c r="AS198" s="16"/>
      <c r="AT198" s="777"/>
      <c r="AU198" s="16"/>
      <c r="AV198" s="777"/>
      <c r="AW198" s="16"/>
      <c r="AX198" s="777"/>
      <c r="AY198" s="16"/>
      <c r="AZ198" s="777"/>
      <c r="BA198" s="16"/>
      <c r="BB198" s="777"/>
      <c r="BC198" s="16"/>
      <c r="BD198" s="777"/>
      <c r="BE198" s="16"/>
      <c r="BF198" s="777"/>
      <c r="BG198" s="16"/>
      <c r="BH198" s="777"/>
      <c r="BI198" s="16"/>
      <c r="BJ198" s="777"/>
      <c r="BK198" s="16"/>
      <c r="BL198" s="777"/>
      <c r="BM198" s="21">
        <f t="shared" ref="BM198:BM210" si="39">COUNT(U198:AK198)</f>
        <v>0</v>
      </c>
      <c r="BN198" s="25"/>
      <c r="BO198" s="16">
        <f t="shared" ref="BO198:BO210" si="40">COUNT(AM198:BK198)</f>
        <v>0</v>
      </c>
      <c r="BP198" s="23"/>
      <c r="BQ198" s="16">
        <f t="shared" ref="BQ198:BQ210" si="41">SUM(BM198,BO198)</f>
        <v>0</v>
      </c>
      <c r="BR198" s="25"/>
      <c r="BS198" s="25"/>
      <c r="BT198" s="25"/>
      <c r="BU198" s="25"/>
      <c r="BV198" s="25"/>
      <c r="BW198" s="25"/>
      <c r="BX198" s="25"/>
      <c r="BY198" s="25"/>
      <c r="BZ198" s="25"/>
      <c r="CA198" s="25"/>
      <c r="CB198" s="25"/>
      <c r="CC198" s="25"/>
      <c r="CD198" s="25"/>
      <c r="CE198" s="25"/>
      <c r="CF198" s="25"/>
      <c r="CG198" s="25"/>
      <c r="CH198" s="25"/>
      <c r="CI198" s="25"/>
      <c r="CJ198" s="25"/>
      <c r="CK198" s="25"/>
      <c r="CL198" s="25"/>
      <c r="CM198" s="25"/>
      <c r="CN198" s="25"/>
      <c r="CO198" s="25"/>
      <c r="CP198" s="25"/>
      <c r="CQ198" s="25"/>
      <c r="CR198" s="25"/>
      <c r="CS198" s="25"/>
      <c r="CT198" s="25"/>
      <c r="CU198" s="25"/>
      <c r="CV198" s="25"/>
      <c r="CW198" s="25"/>
      <c r="CY198" s="25"/>
      <c r="CZ198" s="25"/>
    </row>
    <row r="199" spans="1:104" s="245" customFormat="1" ht="21.6" hidden="1" customHeight="1">
      <c r="A199" s="15"/>
      <c r="B199" s="15"/>
      <c r="C199" s="38" t="s">
        <v>105</v>
      </c>
      <c r="D199" s="556" t="s">
        <v>943</v>
      </c>
      <c r="E199" s="488"/>
      <c r="F199" s="459">
        <v>38309</v>
      </c>
      <c r="G199" s="788"/>
      <c r="H199" s="272" t="s">
        <v>258</v>
      </c>
      <c r="I199" s="27">
        <v>29881</v>
      </c>
      <c r="J199" s="424"/>
      <c r="K199" s="272"/>
      <c r="L199" s="16">
        <v>1</v>
      </c>
      <c r="M199" s="16">
        <v>0</v>
      </c>
      <c r="N199" s="16">
        <v>0</v>
      </c>
      <c r="O199" s="16">
        <v>0</v>
      </c>
      <c r="P199" s="16"/>
      <c r="Q199" s="767">
        <v>0</v>
      </c>
      <c r="R199" s="767"/>
      <c r="S199" s="1114">
        <v>0</v>
      </c>
      <c r="T199" s="1114"/>
      <c r="U199" s="16"/>
      <c r="V199" s="776"/>
      <c r="W199" s="16"/>
      <c r="X199" s="776"/>
      <c r="Y199" s="16"/>
      <c r="Z199" s="776"/>
      <c r="AA199" s="16"/>
      <c r="AB199" s="776"/>
      <c r="AC199" s="16"/>
      <c r="AD199" s="776"/>
      <c r="AE199" s="16"/>
      <c r="AF199" s="776"/>
      <c r="AG199" s="16"/>
      <c r="AH199" s="776"/>
      <c r="AI199" s="16"/>
      <c r="AJ199" s="776"/>
      <c r="AK199" s="16"/>
      <c r="AL199" s="776"/>
      <c r="AM199" s="16"/>
      <c r="AN199" s="777"/>
      <c r="AO199" s="16"/>
      <c r="AP199" s="777"/>
      <c r="AQ199" s="16"/>
      <c r="AR199" s="777"/>
      <c r="AS199" s="16"/>
      <c r="AT199" s="777"/>
      <c r="AU199" s="16"/>
      <c r="AV199" s="777"/>
      <c r="AW199" s="16"/>
      <c r="AX199" s="777"/>
      <c r="AY199" s="16"/>
      <c r="AZ199" s="777"/>
      <c r="BA199" s="16"/>
      <c r="BB199" s="777"/>
      <c r="BC199" s="16"/>
      <c r="BD199" s="777"/>
      <c r="BE199" s="16"/>
      <c r="BF199" s="777"/>
      <c r="BG199" s="16"/>
      <c r="BH199" s="777"/>
      <c r="BI199" s="16"/>
      <c r="BJ199" s="777"/>
      <c r="BK199" s="16"/>
      <c r="BL199" s="777"/>
      <c r="BM199" s="21">
        <f t="shared" si="39"/>
        <v>0</v>
      </c>
      <c r="BN199" s="25"/>
      <c r="BO199" s="16">
        <f t="shared" si="40"/>
        <v>0</v>
      </c>
      <c r="BP199" s="23"/>
      <c r="BQ199" s="16">
        <f t="shared" si="41"/>
        <v>0</v>
      </c>
      <c r="BT199" s="25"/>
      <c r="BU199" s="25"/>
      <c r="BV199" s="25"/>
      <c r="BW199" s="25"/>
      <c r="BX199" s="25"/>
      <c r="BY199" s="25"/>
      <c r="BZ199" s="25"/>
      <c r="CA199" s="25"/>
      <c r="CB199" s="25"/>
      <c r="CC199" s="25"/>
      <c r="CD199" s="25"/>
      <c r="CE199" s="25"/>
      <c r="CF199" s="25"/>
      <c r="CG199" s="25"/>
      <c r="CH199" s="25"/>
      <c r="CI199" s="25"/>
      <c r="CJ199" s="25"/>
      <c r="CK199" s="25"/>
      <c r="CL199" s="25"/>
      <c r="CM199" s="25"/>
      <c r="CN199" s="25"/>
      <c r="CO199" s="25"/>
      <c r="CP199" s="25"/>
      <c r="CQ199" s="25"/>
      <c r="CR199" s="25"/>
      <c r="CS199" s="25"/>
      <c r="CT199" s="25"/>
      <c r="CU199" s="25"/>
    </row>
    <row r="200" spans="1:104" s="245" customFormat="1" ht="21.6" hidden="1" customHeight="1">
      <c r="A200" s="40"/>
      <c r="B200" s="40"/>
      <c r="C200" s="38" t="s">
        <v>103</v>
      </c>
      <c r="D200" s="556" t="s">
        <v>223</v>
      </c>
      <c r="E200" s="488"/>
      <c r="F200" s="459">
        <v>37712</v>
      </c>
      <c r="G200" s="788"/>
      <c r="H200" s="272" t="s">
        <v>923</v>
      </c>
      <c r="I200" s="27"/>
      <c r="J200" s="424"/>
      <c r="K200" s="272"/>
      <c r="L200" s="16">
        <v>1</v>
      </c>
      <c r="M200" s="16">
        <v>0</v>
      </c>
      <c r="N200" s="16">
        <v>0</v>
      </c>
      <c r="O200" s="16">
        <v>0</v>
      </c>
      <c r="P200" s="16"/>
      <c r="Q200" s="767">
        <v>0</v>
      </c>
      <c r="R200" s="767"/>
      <c r="S200" s="1114">
        <v>0</v>
      </c>
      <c r="T200" s="1114"/>
      <c r="U200" s="15"/>
      <c r="V200" s="769"/>
      <c r="W200" s="15"/>
      <c r="X200" s="769"/>
      <c r="Y200" s="15"/>
      <c r="Z200" s="769"/>
      <c r="AA200" s="15"/>
      <c r="AB200" s="769"/>
      <c r="AC200" s="15"/>
      <c r="AD200" s="769"/>
      <c r="AE200" s="15"/>
      <c r="AF200" s="769"/>
      <c r="AG200" s="15"/>
      <c r="AH200" s="769"/>
      <c r="AI200" s="15"/>
      <c r="AJ200" s="769"/>
      <c r="AK200" s="15"/>
      <c r="AL200" s="769"/>
      <c r="AM200" s="15"/>
      <c r="AN200" s="770"/>
      <c r="AO200" s="15"/>
      <c r="AP200" s="770"/>
      <c r="AQ200" s="15"/>
      <c r="AR200" s="770"/>
      <c r="AS200" s="15"/>
      <c r="AT200" s="770"/>
      <c r="AU200" s="15"/>
      <c r="AV200" s="770"/>
      <c r="AW200" s="15"/>
      <c r="AX200" s="770"/>
      <c r="AY200" s="15"/>
      <c r="AZ200" s="770"/>
      <c r="BA200" s="15"/>
      <c r="BB200" s="770"/>
      <c r="BC200" s="15"/>
      <c r="BD200" s="770"/>
      <c r="BE200" s="15"/>
      <c r="BF200" s="770"/>
      <c r="BG200" s="15"/>
      <c r="BH200" s="770"/>
      <c r="BI200" s="15"/>
      <c r="BJ200" s="770"/>
      <c r="BK200" s="15"/>
      <c r="BL200" s="770"/>
      <c r="BM200" s="21">
        <f t="shared" si="39"/>
        <v>0</v>
      </c>
      <c r="BN200" s="25"/>
      <c r="BO200" s="16">
        <f t="shared" si="40"/>
        <v>0</v>
      </c>
      <c r="BP200" s="23"/>
      <c r="BQ200" s="16">
        <f t="shared" si="41"/>
        <v>0</v>
      </c>
      <c r="BT200" s="25"/>
      <c r="BU200" s="25"/>
      <c r="BV200" s="25"/>
      <c r="BW200" s="25"/>
      <c r="BX200" s="25"/>
      <c r="BY200" s="25"/>
      <c r="BZ200" s="25"/>
      <c r="CA200" s="25"/>
      <c r="CB200" s="25"/>
      <c r="CC200" s="25"/>
      <c r="CD200" s="25"/>
      <c r="CE200" s="25"/>
      <c r="CF200" s="25"/>
      <c r="CG200" s="25"/>
      <c r="CH200" s="25"/>
      <c r="CI200" s="25"/>
      <c r="CJ200" s="25"/>
      <c r="CK200" s="25"/>
      <c r="CL200" s="25"/>
      <c r="CM200" s="25"/>
      <c r="CN200" s="25"/>
      <c r="CO200" s="25"/>
      <c r="CP200" s="25"/>
      <c r="CQ200" s="25"/>
      <c r="CR200" s="25"/>
      <c r="CS200" s="25"/>
      <c r="CT200" s="25"/>
      <c r="CU200" s="25"/>
    </row>
    <row r="201" spans="1:104" s="245" customFormat="1" ht="21.6" hidden="1" customHeight="1">
      <c r="A201" s="40"/>
      <c r="B201" s="40"/>
      <c r="C201" s="38" t="s">
        <v>113</v>
      </c>
      <c r="D201" s="556" t="s">
        <v>1150</v>
      </c>
      <c r="E201" s="488"/>
      <c r="F201" s="458">
        <v>30317</v>
      </c>
      <c r="G201" s="788"/>
      <c r="H201" s="248" t="s">
        <v>748</v>
      </c>
      <c r="I201" s="27">
        <v>42704</v>
      </c>
      <c r="J201" s="424"/>
      <c r="K201" s="248"/>
      <c r="L201" s="16">
        <v>0</v>
      </c>
      <c r="M201" s="16">
        <v>0</v>
      </c>
      <c r="N201" s="16">
        <v>0</v>
      </c>
      <c r="O201" s="16">
        <v>0</v>
      </c>
      <c r="P201" s="16"/>
      <c r="Q201" s="767">
        <v>0</v>
      </c>
      <c r="R201" s="767"/>
      <c r="S201" s="1114">
        <v>0</v>
      </c>
      <c r="T201" s="1114"/>
      <c r="U201" s="15"/>
      <c r="V201" s="769"/>
      <c r="W201" s="15"/>
      <c r="X201" s="769"/>
      <c r="Y201" s="15"/>
      <c r="Z201" s="769"/>
      <c r="AA201" s="15"/>
      <c r="AB201" s="769"/>
      <c r="AC201" s="15"/>
      <c r="AD201" s="769"/>
      <c r="AE201" s="15"/>
      <c r="AF201" s="769"/>
      <c r="AG201" s="15"/>
      <c r="AH201" s="769"/>
      <c r="AI201" s="15"/>
      <c r="AJ201" s="769"/>
      <c r="AK201" s="15"/>
      <c r="AL201" s="769"/>
      <c r="AM201" s="15"/>
      <c r="AN201" s="770"/>
      <c r="AO201" s="15"/>
      <c r="AP201" s="770"/>
      <c r="AQ201" s="15"/>
      <c r="AR201" s="770"/>
      <c r="AS201" s="15"/>
      <c r="AT201" s="770"/>
      <c r="AU201" s="15"/>
      <c r="AV201" s="770"/>
      <c r="AW201" s="15"/>
      <c r="AX201" s="770"/>
      <c r="AY201" s="15"/>
      <c r="AZ201" s="770"/>
      <c r="BA201" s="15"/>
      <c r="BB201" s="770"/>
      <c r="BC201" s="15"/>
      <c r="BD201" s="770"/>
      <c r="BE201" s="15"/>
      <c r="BF201" s="770"/>
      <c r="BG201" s="15"/>
      <c r="BH201" s="770"/>
      <c r="BI201" s="15"/>
      <c r="BJ201" s="770"/>
      <c r="BK201" s="15"/>
      <c r="BL201" s="770"/>
      <c r="BM201" s="21">
        <f t="shared" si="39"/>
        <v>0</v>
      </c>
      <c r="BN201" s="25"/>
      <c r="BO201" s="16">
        <f t="shared" si="40"/>
        <v>0</v>
      </c>
      <c r="BP201" s="23"/>
      <c r="BQ201" s="16">
        <f t="shared" si="41"/>
        <v>0</v>
      </c>
      <c r="CV201" s="25"/>
      <c r="CW201" s="25"/>
    </row>
    <row r="202" spans="1:104" s="245" customFormat="1" ht="21.6" hidden="1" customHeight="1">
      <c r="A202" s="40"/>
      <c r="B202" s="40"/>
      <c r="C202" s="38" t="s">
        <v>115</v>
      </c>
      <c r="D202" s="556" t="s">
        <v>1232</v>
      </c>
      <c r="E202" s="488"/>
      <c r="F202" s="457">
        <v>31154</v>
      </c>
      <c r="G202" s="788"/>
      <c r="H202" s="272" t="s">
        <v>748</v>
      </c>
      <c r="I202" s="27">
        <v>40995</v>
      </c>
      <c r="J202" s="424"/>
      <c r="K202" s="272"/>
      <c r="L202" s="16">
        <v>0</v>
      </c>
      <c r="M202" s="16">
        <v>0</v>
      </c>
      <c r="N202" s="16">
        <v>0</v>
      </c>
      <c r="O202" s="16">
        <v>0</v>
      </c>
      <c r="P202" s="16"/>
      <c r="Q202" s="767">
        <v>0</v>
      </c>
      <c r="R202" s="767"/>
      <c r="S202" s="1114">
        <v>0</v>
      </c>
      <c r="T202" s="1114"/>
      <c r="U202" s="15"/>
      <c r="V202" s="769"/>
      <c r="W202" s="15"/>
      <c r="X202" s="769"/>
      <c r="Y202" s="15"/>
      <c r="Z202" s="769"/>
      <c r="AA202" s="15"/>
      <c r="AB202" s="769"/>
      <c r="AC202" s="15"/>
      <c r="AD202" s="769"/>
      <c r="AE202" s="15"/>
      <c r="AF202" s="769"/>
      <c r="AG202" s="15"/>
      <c r="AH202" s="769"/>
      <c r="AI202" s="15"/>
      <c r="AJ202" s="769"/>
      <c r="AK202" s="15"/>
      <c r="AL202" s="769"/>
      <c r="AM202" s="15"/>
      <c r="AN202" s="770"/>
      <c r="AO202" s="15"/>
      <c r="AP202" s="770"/>
      <c r="AQ202" s="15"/>
      <c r="AR202" s="770"/>
      <c r="AS202" s="15"/>
      <c r="AT202" s="770"/>
      <c r="AU202" s="15"/>
      <c r="AV202" s="770"/>
      <c r="AW202" s="15"/>
      <c r="AX202" s="770"/>
      <c r="AY202" s="15"/>
      <c r="AZ202" s="770"/>
      <c r="BA202" s="15"/>
      <c r="BB202" s="770"/>
      <c r="BC202" s="15"/>
      <c r="BD202" s="770"/>
      <c r="BE202" s="15"/>
      <c r="BF202" s="770"/>
      <c r="BG202" s="15"/>
      <c r="BH202" s="770"/>
      <c r="BI202" s="15"/>
      <c r="BJ202" s="770"/>
      <c r="BK202" s="15"/>
      <c r="BL202" s="770"/>
      <c r="BM202" s="21">
        <f t="shared" si="39"/>
        <v>0</v>
      </c>
      <c r="BN202" s="25"/>
      <c r="BO202" s="16">
        <f t="shared" si="40"/>
        <v>0</v>
      </c>
      <c r="BP202" s="23"/>
      <c r="BQ202" s="16">
        <f t="shared" si="41"/>
        <v>0</v>
      </c>
    </row>
    <row r="203" spans="1:104" s="245" customFormat="1" ht="21.6" hidden="1" customHeight="1">
      <c r="A203" s="40"/>
      <c r="B203" s="40"/>
      <c r="C203" s="38" t="s">
        <v>121</v>
      </c>
      <c r="D203" s="556" t="s">
        <v>1065</v>
      </c>
      <c r="E203" s="488"/>
      <c r="F203" s="459">
        <v>36207</v>
      </c>
      <c r="G203" s="788"/>
      <c r="H203" s="272" t="s">
        <v>748</v>
      </c>
      <c r="I203" s="27">
        <v>21808</v>
      </c>
      <c r="J203" s="424"/>
      <c r="K203" s="272"/>
      <c r="L203" s="16">
        <v>0</v>
      </c>
      <c r="M203" s="16">
        <v>0</v>
      </c>
      <c r="N203" s="16">
        <v>0</v>
      </c>
      <c r="O203" s="16">
        <v>0</v>
      </c>
      <c r="P203" s="16"/>
      <c r="Q203" s="767">
        <v>0</v>
      </c>
      <c r="R203" s="767"/>
      <c r="S203" s="1114">
        <v>0</v>
      </c>
      <c r="T203" s="1114"/>
      <c r="U203" s="15"/>
      <c r="V203" s="769"/>
      <c r="W203" s="15"/>
      <c r="X203" s="769"/>
      <c r="Y203" s="15"/>
      <c r="Z203" s="769"/>
      <c r="AA203" s="15"/>
      <c r="AB203" s="769"/>
      <c r="AC203" s="15"/>
      <c r="AD203" s="769"/>
      <c r="AE203" s="15"/>
      <c r="AF203" s="769"/>
      <c r="AG203" s="15"/>
      <c r="AH203" s="769"/>
      <c r="AI203" s="15"/>
      <c r="AJ203" s="769"/>
      <c r="AK203" s="15"/>
      <c r="AL203" s="769"/>
      <c r="AM203" s="15"/>
      <c r="AN203" s="770"/>
      <c r="AO203" s="15"/>
      <c r="AP203" s="770"/>
      <c r="AQ203" s="15"/>
      <c r="AR203" s="770"/>
      <c r="AS203" s="15"/>
      <c r="AT203" s="770"/>
      <c r="AU203" s="15"/>
      <c r="AV203" s="770"/>
      <c r="AW203" s="15"/>
      <c r="AX203" s="770"/>
      <c r="AY203" s="15"/>
      <c r="AZ203" s="770"/>
      <c r="BA203" s="15"/>
      <c r="BB203" s="770"/>
      <c r="BC203" s="15"/>
      <c r="BD203" s="770"/>
      <c r="BE203" s="15"/>
      <c r="BF203" s="770"/>
      <c r="BG203" s="15"/>
      <c r="BH203" s="770"/>
      <c r="BI203" s="15"/>
      <c r="BJ203" s="770"/>
      <c r="BK203" s="15"/>
      <c r="BL203" s="770"/>
      <c r="BM203" s="21">
        <f t="shared" si="39"/>
        <v>0</v>
      </c>
      <c r="BN203" s="25"/>
      <c r="BO203" s="16">
        <f t="shared" si="40"/>
        <v>0</v>
      </c>
      <c r="BP203" s="23"/>
      <c r="BQ203" s="16">
        <f t="shared" si="41"/>
        <v>0</v>
      </c>
    </row>
    <row r="204" spans="1:104" s="245" customFormat="1" ht="21.6" hidden="1" customHeight="1">
      <c r="A204" s="40"/>
      <c r="B204" s="40"/>
      <c r="C204" s="38" t="s">
        <v>123</v>
      </c>
      <c r="D204" s="556" t="s">
        <v>218</v>
      </c>
      <c r="E204" s="488"/>
      <c r="F204" s="457">
        <v>36726</v>
      </c>
      <c r="G204" s="788"/>
      <c r="H204" s="272" t="s">
        <v>748</v>
      </c>
      <c r="I204" s="27">
        <v>36803</v>
      </c>
      <c r="J204" s="424"/>
      <c r="K204" s="272"/>
      <c r="L204" s="16">
        <v>0</v>
      </c>
      <c r="M204" s="16">
        <v>0</v>
      </c>
      <c r="N204" s="16">
        <v>0</v>
      </c>
      <c r="O204" s="16">
        <v>0</v>
      </c>
      <c r="P204" s="16"/>
      <c r="Q204" s="767">
        <v>0</v>
      </c>
      <c r="R204" s="767"/>
      <c r="S204" s="1114">
        <v>0</v>
      </c>
      <c r="T204" s="1114"/>
      <c r="U204" s="15"/>
      <c r="V204" s="769"/>
      <c r="W204" s="15"/>
      <c r="X204" s="769"/>
      <c r="Y204" s="15"/>
      <c r="Z204" s="769"/>
      <c r="AA204" s="15"/>
      <c r="AB204" s="769"/>
      <c r="AC204" s="15"/>
      <c r="AD204" s="769"/>
      <c r="AE204" s="15"/>
      <c r="AF204" s="769"/>
      <c r="AG204" s="15"/>
      <c r="AH204" s="769"/>
      <c r="AI204" s="15"/>
      <c r="AJ204" s="769"/>
      <c r="AK204" s="15"/>
      <c r="AL204" s="769"/>
      <c r="AM204" s="15"/>
      <c r="AN204" s="770"/>
      <c r="AO204" s="15"/>
      <c r="AP204" s="770"/>
      <c r="AQ204" s="15"/>
      <c r="AR204" s="770"/>
      <c r="AS204" s="15"/>
      <c r="AT204" s="770"/>
      <c r="AU204" s="15"/>
      <c r="AV204" s="770"/>
      <c r="AW204" s="15"/>
      <c r="AX204" s="770"/>
      <c r="AY204" s="15"/>
      <c r="AZ204" s="770"/>
      <c r="BA204" s="15"/>
      <c r="BB204" s="770"/>
      <c r="BC204" s="15"/>
      <c r="BD204" s="770"/>
      <c r="BE204" s="15"/>
      <c r="BF204" s="770"/>
      <c r="BG204" s="15"/>
      <c r="BH204" s="770"/>
      <c r="BI204" s="15"/>
      <c r="BJ204" s="770"/>
      <c r="BK204" s="15"/>
      <c r="BL204" s="770"/>
      <c r="BM204" s="21">
        <f t="shared" si="39"/>
        <v>0</v>
      </c>
      <c r="BN204" s="25"/>
      <c r="BO204" s="16">
        <f t="shared" si="40"/>
        <v>0</v>
      </c>
      <c r="BP204" s="23"/>
      <c r="BQ204" s="16">
        <f t="shared" si="41"/>
        <v>0</v>
      </c>
    </row>
    <row r="205" spans="1:104" s="245" customFormat="1" ht="21.6" hidden="1" customHeight="1">
      <c r="A205" s="40"/>
      <c r="B205" s="40"/>
      <c r="C205" s="38" t="s">
        <v>130</v>
      </c>
      <c r="D205" s="556" t="s">
        <v>1182</v>
      </c>
      <c r="E205" s="488"/>
      <c r="F205" s="457">
        <v>37911</v>
      </c>
      <c r="G205" s="788"/>
      <c r="H205" s="272" t="s">
        <v>748</v>
      </c>
      <c r="I205" s="27">
        <v>18478</v>
      </c>
      <c r="J205" s="424"/>
      <c r="K205" s="272"/>
      <c r="L205" s="16">
        <v>0</v>
      </c>
      <c r="M205" s="16">
        <v>0</v>
      </c>
      <c r="N205" s="16">
        <v>0</v>
      </c>
      <c r="O205" s="16">
        <v>0</v>
      </c>
      <c r="P205" s="16"/>
      <c r="Q205" s="767">
        <v>0</v>
      </c>
      <c r="R205" s="767"/>
      <c r="S205" s="1114">
        <v>0</v>
      </c>
      <c r="T205" s="1114"/>
      <c r="U205" s="15"/>
      <c r="V205" s="769"/>
      <c r="W205" s="15"/>
      <c r="X205" s="769"/>
      <c r="Y205" s="15"/>
      <c r="Z205" s="769"/>
      <c r="AA205" s="15"/>
      <c r="AB205" s="769"/>
      <c r="AC205" s="15"/>
      <c r="AD205" s="769"/>
      <c r="AE205" s="15"/>
      <c r="AF205" s="769"/>
      <c r="AG205" s="15"/>
      <c r="AH205" s="769"/>
      <c r="AI205" s="15"/>
      <c r="AJ205" s="769"/>
      <c r="AK205" s="15"/>
      <c r="AL205" s="769"/>
      <c r="AM205" s="15"/>
      <c r="AN205" s="770"/>
      <c r="AO205" s="15"/>
      <c r="AP205" s="770"/>
      <c r="AQ205" s="15"/>
      <c r="AR205" s="770"/>
      <c r="AS205" s="15"/>
      <c r="AT205" s="770"/>
      <c r="AU205" s="15"/>
      <c r="AV205" s="770"/>
      <c r="AW205" s="15"/>
      <c r="AX205" s="770"/>
      <c r="AY205" s="15"/>
      <c r="AZ205" s="770"/>
      <c r="BA205" s="15"/>
      <c r="BB205" s="770"/>
      <c r="BC205" s="15"/>
      <c r="BD205" s="770"/>
      <c r="BE205" s="15"/>
      <c r="BF205" s="770"/>
      <c r="BG205" s="15"/>
      <c r="BH205" s="770"/>
      <c r="BI205" s="15"/>
      <c r="BJ205" s="770"/>
      <c r="BK205" s="15"/>
      <c r="BL205" s="770"/>
      <c r="BM205" s="21">
        <f t="shared" si="39"/>
        <v>0</v>
      </c>
      <c r="BN205" s="25"/>
      <c r="BO205" s="16">
        <f t="shared" si="40"/>
        <v>0</v>
      </c>
      <c r="BP205" s="23"/>
      <c r="BQ205" s="16">
        <f t="shared" si="41"/>
        <v>0</v>
      </c>
    </row>
    <row r="206" spans="1:104" s="245" customFormat="1" ht="21.6" hidden="1" customHeight="1">
      <c r="A206" s="40"/>
      <c r="B206" s="40"/>
      <c r="C206" s="38" t="s">
        <v>131</v>
      </c>
      <c r="D206" s="556" t="s">
        <v>1094</v>
      </c>
      <c r="E206" s="488"/>
      <c r="F206" s="457">
        <v>38726</v>
      </c>
      <c r="G206" s="788"/>
      <c r="H206" s="272" t="s">
        <v>748</v>
      </c>
      <c r="I206" s="27">
        <v>39182</v>
      </c>
      <c r="J206" s="424"/>
      <c r="K206" s="272"/>
      <c r="L206" s="16">
        <v>0</v>
      </c>
      <c r="M206" s="16">
        <v>0</v>
      </c>
      <c r="N206" s="16">
        <v>0</v>
      </c>
      <c r="O206" s="16">
        <v>0</v>
      </c>
      <c r="P206" s="16"/>
      <c r="Q206" s="767">
        <v>0</v>
      </c>
      <c r="R206" s="767"/>
      <c r="S206" s="1114">
        <v>0</v>
      </c>
      <c r="T206" s="1114"/>
      <c r="U206" s="15"/>
      <c r="V206" s="769"/>
      <c r="W206" s="15"/>
      <c r="X206" s="769"/>
      <c r="Y206" s="15"/>
      <c r="Z206" s="769"/>
      <c r="AA206" s="15"/>
      <c r="AB206" s="769"/>
      <c r="AC206" s="15"/>
      <c r="AD206" s="769"/>
      <c r="AE206" s="15"/>
      <c r="AF206" s="769"/>
      <c r="AG206" s="15"/>
      <c r="AH206" s="769"/>
      <c r="AI206" s="15"/>
      <c r="AJ206" s="769"/>
      <c r="AK206" s="15"/>
      <c r="AL206" s="769"/>
      <c r="AM206" s="15"/>
      <c r="AN206" s="770"/>
      <c r="AO206" s="15"/>
      <c r="AP206" s="770"/>
      <c r="AQ206" s="15"/>
      <c r="AR206" s="770"/>
      <c r="AS206" s="15"/>
      <c r="AT206" s="770"/>
      <c r="AU206" s="15"/>
      <c r="AV206" s="770"/>
      <c r="AW206" s="15"/>
      <c r="AX206" s="770"/>
      <c r="AY206" s="15"/>
      <c r="AZ206" s="770"/>
      <c r="BA206" s="15"/>
      <c r="BB206" s="770"/>
      <c r="BC206" s="15"/>
      <c r="BD206" s="770"/>
      <c r="BE206" s="15"/>
      <c r="BF206" s="770"/>
      <c r="BG206" s="15"/>
      <c r="BH206" s="770"/>
      <c r="BI206" s="15"/>
      <c r="BJ206" s="770"/>
      <c r="BK206" s="15"/>
      <c r="BL206" s="770"/>
      <c r="BM206" s="21">
        <f t="shared" si="39"/>
        <v>0</v>
      </c>
      <c r="BN206" s="25"/>
      <c r="BO206" s="16">
        <f t="shared" si="40"/>
        <v>0</v>
      </c>
      <c r="BP206" s="23"/>
      <c r="BQ206" s="16">
        <f t="shared" si="41"/>
        <v>0</v>
      </c>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row>
    <row r="207" spans="1:104" s="245" customFormat="1" ht="21.6" hidden="1" customHeight="1">
      <c r="A207" s="40"/>
      <c r="B207" s="40"/>
      <c r="C207" s="38" t="s">
        <v>133</v>
      </c>
      <c r="D207" s="556" t="s">
        <v>233</v>
      </c>
      <c r="E207" s="488"/>
      <c r="F207" s="458">
        <v>38805</v>
      </c>
      <c r="G207" s="788"/>
      <c r="H207" s="248" t="s">
        <v>748</v>
      </c>
      <c r="I207" s="27">
        <v>21257</v>
      </c>
      <c r="J207" s="424"/>
      <c r="K207" s="248"/>
      <c r="L207" s="16">
        <v>0</v>
      </c>
      <c r="M207" s="16">
        <v>0</v>
      </c>
      <c r="N207" s="16">
        <v>0</v>
      </c>
      <c r="O207" s="16">
        <v>0</v>
      </c>
      <c r="P207" s="16"/>
      <c r="Q207" s="767">
        <v>0</v>
      </c>
      <c r="R207" s="767"/>
      <c r="S207" s="1114">
        <v>0</v>
      </c>
      <c r="T207" s="1114"/>
      <c r="U207" s="15"/>
      <c r="V207" s="769"/>
      <c r="W207" s="15"/>
      <c r="X207" s="769"/>
      <c r="Y207" s="15"/>
      <c r="Z207" s="769"/>
      <c r="AA207" s="15"/>
      <c r="AB207" s="769"/>
      <c r="AC207" s="15"/>
      <c r="AD207" s="769"/>
      <c r="AE207" s="15"/>
      <c r="AF207" s="769"/>
      <c r="AG207" s="15"/>
      <c r="AH207" s="769"/>
      <c r="AI207" s="15"/>
      <c r="AJ207" s="769"/>
      <c r="AK207" s="15"/>
      <c r="AL207" s="769"/>
      <c r="AM207" s="15"/>
      <c r="AN207" s="770"/>
      <c r="AO207" s="15"/>
      <c r="AP207" s="770"/>
      <c r="AQ207" s="15"/>
      <c r="AR207" s="770"/>
      <c r="AS207" s="15"/>
      <c r="AT207" s="770"/>
      <c r="AU207" s="15"/>
      <c r="AV207" s="770"/>
      <c r="AW207" s="15"/>
      <c r="AX207" s="770"/>
      <c r="AY207" s="15"/>
      <c r="AZ207" s="770"/>
      <c r="BA207" s="15"/>
      <c r="BB207" s="770"/>
      <c r="BC207" s="15"/>
      <c r="BD207" s="770"/>
      <c r="BE207" s="15"/>
      <c r="BF207" s="770"/>
      <c r="BG207" s="15"/>
      <c r="BH207" s="770"/>
      <c r="BI207" s="15"/>
      <c r="BJ207" s="770"/>
      <c r="BK207" s="15"/>
      <c r="BL207" s="770"/>
      <c r="BM207" s="21">
        <f t="shared" si="39"/>
        <v>0</v>
      </c>
      <c r="BN207" s="25"/>
      <c r="BO207" s="16">
        <f t="shared" si="40"/>
        <v>0</v>
      </c>
      <c r="BP207" s="23"/>
      <c r="BQ207" s="16">
        <f t="shared" si="41"/>
        <v>0</v>
      </c>
    </row>
    <row r="208" spans="1:104" s="245" customFormat="1" ht="21.6" hidden="1" customHeight="1">
      <c r="A208" s="40"/>
      <c r="B208" s="40"/>
      <c r="C208" s="38" t="s">
        <v>142</v>
      </c>
      <c r="D208" s="556" t="s">
        <v>1161</v>
      </c>
      <c r="E208" s="488"/>
      <c r="F208" s="459">
        <v>41551</v>
      </c>
      <c r="G208" s="788"/>
      <c r="H208" s="248" t="s">
        <v>748</v>
      </c>
      <c r="I208" s="26">
        <v>28780</v>
      </c>
      <c r="J208" s="424"/>
      <c r="K208" s="248"/>
      <c r="L208" s="16">
        <v>0</v>
      </c>
      <c r="M208" s="16">
        <v>0</v>
      </c>
      <c r="N208" s="16">
        <v>0</v>
      </c>
      <c r="O208" s="16">
        <v>0</v>
      </c>
      <c r="P208" s="16"/>
      <c r="Q208" s="767">
        <v>0</v>
      </c>
      <c r="R208" s="767"/>
      <c r="S208" s="1114">
        <v>0</v>
      </c>
      <c r="T208" s="1114"/>
      <c r="U208" s="15"/>
      <c r="V208" s="769"/>
      <c r="W208" s="15"/>
      <c r="X208" s="769"/>
      <c r="Y208" s="15"/>
      <c r="Z208" s="769"/>
      <c r="AA208" s="15"/>
      <c r="AB208" s="769"/>
      <c r="AC208" s="15"/>
      <c r="AD208" s="769"/>
      <c r="AE208" s="15"/>
      <c r="AF208" s="769"/>
      <c r="AG208" s="15"/>
      <c r="AH208" s="769"/>
      <c r="AI208" s="15"/>
      <c r="AJ208" s="769"/>
      <c r="AK208" s="15"/>
      <c r="AL208" s="769"/>
      <c r="AM208" s="15"/>
      <c r="AN208" s="770"/>
      <c r="AO208" s="15"/>
      <c r="AP208" s="770"/>
      <c r="AQ208" s="15"/>
      <c r="AR208" s="770"/>
      <c r="AS208" s="15"/>
      <c r="AT208" s="770"/>
      <c r="AU208" s="15"/>
      <c r="AV208" s="770"/>
      <c r="AW208" s="15"/>
      <c r="AX208" s="770"/>
      <c r="AY208" s="15"/>
      <c r="AZ208" s="770"/>
      <c r="BA208" s="15"/>
      <c r="BB208" s="770"/>
      <c r="BC208" s="15"/>
      <c r="BD208" s="770"/>
      <c r="BE208" s="15"/>
      <c r="BF208" s="770"/>
      <c r="BG208" s="15"/>
      <c r="BH208" s="770"/>
      <c r="BI208" s="15"/>
      <c r="BJ208" s="770"/>
      <c r="BK208" s="15"/>
      <c r="BL208" s="770"/>
      <c r="BM208" s="21">
        <f t="shared" si="39"/>
        <v>0</v>
      </c>
      <c r="BN208" s="25"/>
      <c r="BO208" s="16">
        <f t="shared" si="40"/>
        <v>0</v>
      </c>
      <c r="BP208" s="23"/>
      <c r="BQ208" s="16">
        <f t="shared" si="41"/>
        <v>0</v>
      </c>
    </row>
    <row r="209" spans="1:104" s="245" customFormat="1" ht="21.6" hidden="1" customHeight="1">
      <c r="A209" s="40"/>
      <c r="B209" s="40"/>
      <c r="C209" s="38" t="s">
        <v>146</v>
      </c>
      <c r="D209" s="556" t="s">
        <v>1179</v>
      </c>
      <c r="E209" s="488"/>
      <c r="F209" s="457">
        <v>42051</v>
      </c>
      <c r="G209" s="788"/>
      <c r="H209" s="272" t="s">
        <v>748</v>
      </c>
      <c r="I209" s="27">
        <v>27723</v>
      </c>
      <c r="J209" s="424"/>
      <c r="K209" s="272"/>
      <c r="L209" s="16">
        <v>0</v>
      </c>
      <c r="M209" s="16">
        <v>0</v>
      </c>
      <c r="N209" s="16">
        <v>0</v>
      </c>
      <c r="O209" s="16">
        <v>0</v>
      </c>
      <c r="P209" s="16"/>
      <c r="Q209" s="767">
        <v>0</v>
      </c>
      <c r="R209" s="767"/>
      <c r="S209" s="1114">
        <v>0</v>
      </c>
      <c r="T209" s="1114"/>
      <c r="U209" s="15"/>
      <c r="V209" s="769"/>
      <c r="W209" s="15"/>
      <c r="X209" s="769"/>
      <c r="Y209" s="15"/>
      <c r="Z209" s="769"/>
      <c r="AA209" s="15"/>
      <c r="AB209" s="769"/>
      <c r="AC209" s="15"/>
      <c r="AD209" s="769"/>
      <c r="AE209" s="15"/>
      <c r="AF209" s="769"/>
      <c r="AG209" s="15"/>
      <c r="AH209" s="769"/>
      <c r="AI209" s="15"/>
      <c r="AJ209" s="769"/>
      <c r="AK209" s="15"/>
      <c r="AL209" s="769"/>
      <c r="AM209" s="15"/>
      <c r="AN209" s="770"/>
      <c r="AO209" s="15"/>
      <c r="AP209" s="770"/>
      <c r="AQ209" s="15"/>
      <c r="AR209" s="770"/>
      <c r="AS209" s="15"/>
      <c r="AT209" s="770"/>
      <c r="AU209" s="15"/>
      <c r="AV209" s="770"/>
      <c r="AW209" s="15"/>
      <c r="AX209" s="770"/>
      <c r="AY209" s="15"/>
      <c r="AZ209" s="770"/>
      <c r="BA209" s="15"/>
      <c r="BB209" s="770"/>
      <c r="BC209" s="15"/>
      <c r="BD209" s="770"/>
      <c r="BE209" s="15"/>
      <c r="BF209" s="770"/>
      <c r="BG209" s="15"/>
      <c r="BH209" s="770"/>
      <c r="BI209" s="15"/>
      <c r="BJ209" s="770"/>
      <c r="BK209" s="15"/>
      <c r="BL209" s="770"/>
      <c r="BM209" s="21">
        <f t="shared" si="39"/>
        <v>0</v>
      </c>
      <c r="BN209" s="25"/>
      <c r="BO209" s="16">
        <f t="shared" si="40"/>
        <v>0</v>
      </c>
      <c r="BP209" s="23"/>
      <c r="BQ209" s="16">
        <f t="shared" si="41"/>
        <v>0</v>
      </c>
    </row>
    <row r="210" spans="1:104" s="245" customFormat="1" ht="21.6" hidden="1" customHeight="1">
      <c r="A210" s="40"/>
      <c r="B210" s="40"/>
      <c r="C210" s="38" t="s">
        <v>148</v>
      </c>
      <c r="D210" s="556" t="s">
        <v>1180</v>
      </c>
      <c r="E210" s="488"/>
      <c r="F210" s="457">
        <v>42051</v>
      </c>
      <c r="G210" s="788"/>
      <c r="H210" s="272" t="s">
        <v>748</v>
      </c>
      <c r="I210" s="27">
        <v>43052</v>
      </c>
      <c r="J210" s="424"/>
      <c r="K210" s="272"/>
      <c r="L210" s="16">
        <v>0</v>
      </c>
      <c r="M210" s="16">
        <v>0</v>
      </c>
      <c r="N210" s="16">
        <v>0</v>
      </c>
      <c r="O210" s="16">
        <v>0</v>
      </c>
      <c r="P210" s="16"/>
      <c r="Q210" s="767">
        <v>0</v>
      </c>
      <c r="R210" s="767"/>
      <c r="S210" s="1114">
        <v>0</v>
      </c>
      <c r="T210" s="1114"/>
      <c r="U210" s="15"/>
      <c r="V210" s="769"/>
      <c r="W210" s="15"/>
      <c r="X210" s="769"/>
      <c r="Y210" s="15"/>
      <c r="Z210" s="769"/>
      <c r="AA210" s="15"/>
      <c r="AB210" s="769"/>
      <c r="AC210" s="15"/>
      <c r="AD210" s="769"/>
      <c r="AE210" s="15"/>
      <c r="AF210" s="769"/>
      <c r="AG210" s="15"/>
      <c r="AH210" s="769"/>
      <c r="AI210" s="15"/>
      <c r="AJ210" s="769"/>
      <c r="AK210" s="15"/>
      <c r="AL210" s="769"/>
      <c r="AM210" s="15"/>
      <c r="AN210" s="770"/>
      <c r="AO210" s="15"/>
      <c r="AP210" s="770"/>
      <c r="AQ210" s="15"/>
      <c r="AR210" s="770"/>
      <c r="AS210" s="15"/>
      <c r="AT210" s="770"/>
      <c r="AU210" s="15"/>
      <c r="AV210" s="770"/>
      <c r="AW210" s="15"/>
      <c r="AX210" s="770"/>
      <c r="AY210" s="15"/>
      <c r="AZ210" s="770"/>
      <c r="BA210" s="15"/>
      <c r="BB210" s="770"/>
      <c r="BC210" s="15"/>
      <c r="BD210" s="770"/>
      <c r="BE210" s="15"/>
      <c r="BF210" s="770"/>
      <c r="BG210" s="15"/>
      <c r="BH210" s="770"/>
      <c r="BI210" s="15"/>
      <c r="BJ210" s="770"/>
      <c r="BK210" s="15"/>
      <c r="BL210" s="770"/>
      <c r="BM210" s="21">
        <f t="shared" si="39"/>
        <v>0</v>
      </c>
      <c r="BN210" s="25"/>
      <c r="BO210" s="16">
        <f t="shared" si="40"/>
        <v>0</v>
      </c>
      <c r="BP210" s="23"/>
      <c r="BQ210" s="16">
        <f t="shared" si="41"/>
        <v>0</v>
      </c>
    </row>
    <row r="211" spans="1:104" s="157" customFormat="1" ht="34.5" hidden="1" customHeight="1">
      <c r="A211" s="279" t="s">
        <v>11</v>
      </c>
      <c r="B211" s="279" t="s">
        <v>1011</v>
      </c>
      <c r="C211" s="503" t="s">
        <v>12</v>
      </c>
      <c r="D211" s="365" t="s">
        <v>13</v>
      </c>
      <c r="E211" s="478"/>
      <c r="F211" s="343" t="s">
        <v>14</v>
      </c>
      <c r="G211" s="478"/>
      <c r="H211" s="291" t="s">
        <v>1611</v>
      </c>
      <c r="I211" s="256" t="s">
        <v>1612</v>
      </c>
      <c r="J211" s="423"/>
      <c r="K211" s="291"/>
      <c r="L211" s="333" t="s">
        <v>1353</v>
      </c>
      <c r="M211" s="333" t="s">
        <v>1551</v>
      </c>
      <c r="N211" s="333" t="s">
        <v>1552</v>
      </c>
      <c r="O211" s="333" t="s">
        <v>1482</v>
      </c>
      <c r="P211" s="333"/>
      <c r="Q211" s="813" t="s">
        <v>1482</v>
      </c>
      <c r="R211" s="813"/>
      <c r="S211" s="1116" t="s">
        <v>878</v>
      </c>
      <c r="T211" s="1116"/>
      <c r="U211" s="279"/>
      <c r="V211" s="825"/>
      <c r="W211" s="279"/>
      <c r="X211" s="825"/>
      <c r="Y211" s="279"/>
      <c r="Z211" s="825"/>
      <c r="AA211" s="279"/>
      <c r="AB211" s="825"/>
      <c r="AC211" s="279"/>
      <c r="AD211" s="825"/>
      <c r="AE211" s="279"/>
      <c r="AF211" s="825"/>
      <c r="AG211" s="279"/>
      <c r="AH211" s="825"/>
      <c r="AI211" s="279"/>
      <c r="AJ211" s="825"/>
      <c r="AK211" s="279"/>
      <c r="AL211" s="825"/>
      <c r="AM211" s="279"/>
      <c r="AN211" s="825"/>
      <c r="AO211" s="279"/>
      <c r="AP211" s="825"/>
      <c r="AQ211" s="279"/>
      <c r="AR211" s="825"/>
      <c r="AS211" s="279"/>
      <c r="AT211" s="825"/>
      <c r="AU211" s="279"/>
      <c r="AV211" s="825"/>
      <c r="AW211" s="279"/>
      <c r="AX211" s="825"/>
      <c r="AY211" s="279"/>
      <c r="AZ211" s="825"/>
      <c r="BA211" s="279"/>
      <c r="BB211" s="825"/>
      <c r="BC211" s="279"/>
      <c r="BD211" s="825"/>
      <c r="BE211" s="279"/>
      <c r="BF211" s="825"/>
      <c r="BG211" s="279"/>
      <c r="BH211" s="825"/>
      <c r="BI211" s="279"/>
      <c r="BJ211" s="825"/>
      <c r="BK211" s="279"/>
      <c r="BL211" s="825"/>
      <c r="BM211" s="12" t="s">
        <v>878</v>
      </c>
      <c r="BN211" s="13"/>
      <c r="BO211" s="12" t="s">
        <v>879</v>
      </c>
      <c r="BQ211" s="14" t="s">
        <v>1482</v>
      </c>
    </row>
    <row r="212" spans="1:104" s="245" customFormat="1" ht="21" hidden="1" customHeight="1">
      <c r="A212" s="15"/>
      <c r="B212" s="15"/>
      <c r="C212" s="38" t="s">
        <v>17</v>
      </c>
      <c r="D212" s="556" t="s">
        <v>1125</v>
      </c>
      <c r="E212" s="488"/>
      <c r="F212" s="459">
        <v>33633</v>
      </c>
      <c r="G212" s="788"/>
      <c r="H212" s="248" t="s">
        <v>748</v>
      </c>
      <c r="I212" s="26">
        <v>43516</v>
      </c>
      <c r="J212" s="424"/>
      <c r="K212" s="248"/>
      <c r="L212" s="16">
        <v>0</v>
      </c>
      <c r="M212" s="16">
        <v>0</v>
      </c>
      <c r="N212" s="16">
        <v>0</v>
      </c>
      <c r="O212" s="16">
        <v>0</v>
      </c>
      <c r="P212" s="16"/>
      <c r="Q212" s="767">
        <v>0</v>
      </c>
      <c r="R212" s="767"/>
      <c r="S212" s="1114">
        <v>0</v>
      </c>
      <c r="T212" s="1114"/>
      <c r="U212" s="16"/>
      <c r="V212" s="776"/>
      <c r="W212" s="16"/>
      <c r="X212" s="776"/>
      <c r="Y212" s="16"/>
      <c r="Z212" s="776"/>
      <c r="AA212" s="16"/>
      <c r="AB212" s="776"/>
      <c r="AC212" s="16"/>
      <c r="AD212" s="776"/>
      <c r="AE212" s="16"/>
      <c r="AF212" s="776"/>
      <c r="AG212" s="16"/>
      <c r="AH212" s="776"/>
      <c r="AI212" s="16"/>
      <c r="AJ212" s="776"/>
      <c r="AK212" s="16"/>
      <c r="AL212" s="776"/>
      <c r="AM212" s="16"/>
      <c r="AN212" s="777"/>
      <c r="AO212" s="16"/>
      <c r="AP212" s="777"/>
      <c r="AQ212" s="16"/>
      <c r="AR212" s="777"/>
      <c r="AS212" s="16"/>
      <c r="AT212" s="777"/>
      <c r="AU212" s="16"/>
      <c r="AV212" s="778"/>
      <c r="AW212" s="16"/>
      <c r="AX212" s="778"/>
      <c r="AY212" s="16"/>
      <c r="AZ212" s="778"/>
      <c r="BA212" s="16"/>
      <c r="BB212" s="778"/>
      <c r="BC212" s="16"/>
      <c r="BD212" s="778"/>
      <c r="BE212" s="16"/>
      <c r="BF212" s="778"/>
      <c r="BG212" s="16"/>
      <c r="BH212" s="778"/>
      <c r="BI212" s="16"/>
      <c r="BJ212" s="778"/>
      <c r="BK212" s="16"/>
      <c r="BL212" s="778"/>
      <c r="BM212" s="21">
        <f>COUNT(U212:AK212)</f>
        <v>0</v>
      </c>
      <c r="BN212" s="25"/>
      <c r="BO212" s="16">
        <f>COUNT(AM212:BK212)</f>
        <v>0</v>
      </c>
      <c r="BP212" s="23"/>
      <c r="BQ212" s="16">
        <f>SUM(BM212,BO212)</f>
        <v>0</v>
      </c>
    </row>
    <row r="213" spans="1:104" s="25" customFormat="1" ht="15.75" hidden="1" customHeight="1">
      <c r="C213" s="58"/>
      <c r="D213" s="156"/>
      <c r="E213" s="184"/>
      <c r="F213" s="475"/>
      <c r="G213" s="184"/>
      <c r="H213" s="198"/>
      <c r="I213" s="234"/>
      <c r="K213" s="198"/>
      <c r="U213" s="23"/>
      <c r="W213" s="23"/>
      <c r="Y213" s="23"/>
      <c r="AA213" s="23"/>
      <c r="AC213" s="23"/>
      <c r="AE213" s="23"/>
      <c r="AG213" s="23"/>
      <c r="AI213" s="23"/>
      <c r="AK213" s="23"/>
      <c r="AM213" s="23"/>
      <c r="AO213" s="23"/>
      <c r="AQ213" s="23"/>
      <c r="AR213" s="44"/>
      <c r="AS213" s="23"/>
      <c r="AU213" s="23"/>
      <c r="AW213" s="23"/>
      <c r="AY213" s="23"/>
      <c r="BA213" s="23"/>
      <c r="BC213" s="23"/>
      <c r="BE213" s="23"/>
      <c r="BG213" s="23"/>
      <c r="BI213" s="23"/>
      <c r="BK213" s="23"/>
      <c r="BL213" s="60"/>
      <c r="BM213" s="11"/>
      <c r="BO213" s="23"/>
      <c r="BP213" s="23"/>
      <c r="BQ213" s="23"/>
    </row>
    <row r="214" spans="1:104" s="50" customFormat="1" ht="54" hidden="1" customHeight="1">
      <c r="C214" s="49"/>
      <c r="D214" s="49" t="s">
        <v>1690</v>
      </c>
      <c r="E214" s="191"/>
      <c r="F214" s="465"/>
      <c r="G214" s="191"/>
      <c r="H214" s="257"/>
      <c r="I214" s="35"/>
      <c r="J214" s="3"/>
      <c r="K214" s="257"/>
      <c r="U214" s="49"/>
      <c r="W214" s="49"/>
      <c r="Y214" s="49"/>
      <c r="AA214" s="49"/>
      <c r="AC214" s="49"/>
      <c r="AE214" s="49"/>
      <c r="AG214" s="49"/>
      <c r="AI214" s="49"/>
      <c r="AK214" s="49"/>
      <c r="AM214" s="49"/>
      <c r="AO214" s="49"/>
      <c r="AQ214" s="49"/>
      <c r="AS214" s="49"/>
      <c r="AU214" s="49"/>
      <c r="AW214" s="49"/>
      <c r="AY214" s="49"/>
      <c r="BA214" s="49"/>
      <c r="BC214" s="49"/>
      <c r="BE214" s="49"/>
      <c r="BG214" s="49"/>
      <c r="BI214" s="49"/>
      <c r="BK214" s="49"/>
      <c r="CR214" s="254"/>
      <c r="CS214" s="254"/>
      <c r="CT214" s="254"/>
      <c r="CV214" s="254"/>
    </row>
    <row r="215" spans="1:104" s="25" customFormat="1" ht="15.75" hidden="1" customHeight="1">
      <c r="C215" s="58"/>
      <c r="D215" s="156"/>
      <c r="E215" s="184"/>
      <c r="F215" s="475"/>
      <c r="G215" s="184"/>
      <c r="H215" s="198"/>
      <c r="I215" s="234"/>
      <c r="K215" s="198"/>
      <c r="U215" s="23"/>
      <c r="W215" s="23"/>
      <c r="Y215" s="23"/>
      <c r="AA215" s="23"/>
      <c r="AC215" s="23"/>
      <c r="AE215" s="23"/>
      <c r="AG215" s="23"/>
      <c r="AI215" s="23"/>
      <c r="AK215" s="23"/>
      <c r="AM215" s="23"/>
      <c r="AO215" s="23"/>
      <c r="AQ215" s="23"/>
      <c r="AR215" s="44"/>
      <c r="AS215" s="23"/>
      <c r="AU215" s="23"/>
      <c r="AW215" s="23"/>
      <c r="AY215" s="23"/>
      <c r="BA215" s="23"/>
      <c r="BC215" s="23"/>
      <c r="BE215" s="23"/>
      <c r="BG215" s="23"/>
      <c r="BI215" s="23"/>
      <c r="BK215" s="23"/>
      <c r="BL215" s="60"/>
      <c r="BM215" s="11"/>
      <c r="BO215" s="23"/>
      <c r="BP215" s="23"/>
      <c r="BQ215" s="23"/>
    </row>
    <row r="216" spans="1:104" s="157" customFormat="1" ht="34.5" hidden="1" customHeight="1">
      <c r="A216" s="279" t="s">
        <v>11</v>
      </c>
      <c r="B216" s="279" t="s">
        <v>1011</v>
      </c>
      <c r="C216" s="503" t="s">
        <v>12</v>
      </c>
      <c r="D216" s="365" t="s">
        <v>39</v>
      </c>
      <c r="E216" s="478"/>
      <c r="F216" s="343" t="s">
        <v>14</v>
      </c>
      <c r="G216" s="478"/>
      <c r="H216" s="291" t="s">
        <v>1611</v>
      </c>
      <c r="I216" s="256" t="s">
        <v>1612</v>
      </c>
      <c r="J216" s="423"/>
      <c r="K216" s="291"/>
      <c r="L216" s="333" t="s">
        <v>1353</v>
      </c>
      <c r="M216" s="333" t="s">
        <v>1551</v>
      </c>
      <c r="N216" s="333" t="s">
        <v>1552</v>
      </c>
      <c r="O216" s="333" t="s">
        <v>1482</v>
      </c>
      <c r="P216" s="333"/>
      <c r="Q216" s="813" t="s">
        <v>1482</v>
      </c>
      <c r="R216" s="813"/>
      <c r="S216" s="1116" t="s">
        <v>878</v>
      </c>
      <c r="T216" s="1116"/>
      <c r="U216" s="279"/>
      <c r="V216" s="825"/>
      <c r="W216" s="279"/>
      <c r="X216" s="825"/>
      <c r="Y216" s="279"/>
      <c r="Z216" s="825"/>
      <c r="AA216" s="279"/>
      <c r="AB216" s="825"/>
      <c r="AC216" s="279"/>
      <c r="AD216" s="825"/>
      <c r="AE216" s="279"/>
      <c r="AF216" s="825"/>
      <c r="AG216" s="279"/>
      <c r="AH216" s="825"/>
      <c r="AI216" s="279"/>
      <c r="AJ216" s="825"/>
      <c r="AK216" s="279"/>
      <c r="AL216" s="825"/>
      <c r="AM216" s="279"/>
      <c r="AN216" s="825"/>
      <c r="AO216" s="279"/>
      <c r="AP216" s="825"/>
      <c r="AQ216" s="279"/>
      <c r="AR216" s="825"/>
      <c r="AS216" s="279"/>
      <c r="AT216" s="825"/>
      <c r="AU216" s="279"/>
      <c r="AV216" s="825"/>
      <c r="AW216" s="279"/>
      <c r="AX216" s="825"/>
      <c r="AY216" s="279"/>
      <c r="AZ216" s="825"/>
      <c r="BA216" s="279"/>
      <c r="BB216" s="825"/>
      <c r="BC216" s="279"/>
      <c r="BD216" s="825"/>
      <c r="BE216" s="279"/>
      <c r="BF216" s="825"/>
      <c r="BG216" s="279"/>
      <c r="BH216" s="825"/>
      <c r="BI216" s="279"/>
      <c r="BJ216" s="825"/>
      <c r="BK216" s="279"/>
      <c r="BL216" s="825"/>
      <c r="BM216" s="12" t="s">
        <v>878</v>
      </c>
      <c r="BN216" s="13"/>
      <c r="BO216" s="12" t="s">
        <v>879</v>
      </c>
      <c r="BQ216" s="14" t="s">
        <v>1482</v>
      </c>
    </row>
    <row r="217" spans="1:104" s="245" customFormat="1" ht="21" hidden="1" customHeight="1">
      <c r="A217" s="40"/>
      <c r="B217" s="40"/>
      <c r="C217" s="38" t="s">
        <v>70</v>
      </c>
      <c r="D217" s="556" t="s">
        <v>1221</v>
      </c>
      <c r="E217" s="477">
        <v>11370</v>
      </c>
      <c r="F217" s="457">
        <v>44257</v>
      </c>
      <c r="G217" s="788"/>
      <c r="H217" s="319" t="s">
        <v>923</v>
      </c>
      <c r="I217" s="27">
        <v>39381</v>
      </c>
      <c r="J217" s="431" t="s">
        <v>1223</v>
      </c>
      <c r="K217" s="287" t="s">
        <v>1222</v>
      </c>
      <c r="L217" s="16">
        <v>26</v>
      </c>
      <c r="M217" s="16">
        <v>0</v>
      </c>
      <c r="N217" s="16">
        <v>26</v>
      </c>
      <c r="O217" s="16">
        <v>0</v>
      </c>
      <c r="P217" s="16"/>
      <c r="Q217" s="767">
        <v>0</v>
      </c>
      <c r="R217" s="767"/>
      <c r="S217" s="1114">
        <v>0</v>
      </c>
      <c r="T217" s="1114"/>
      <c r="U217" s="15"/>
      <c r="V217" s="769"/>
      <c r="W217" s="15"/>
      <c r="X217" s="769"/>
      <c r="Y217" s="15"/>
      <c r="Z217" s="769"/>
      <c r="AA217" s="15"/>
      <c r="AB217" s="769"/>
      <c r="AC217" s="15"/>
      <c r="AD217" s="769"/>
      <c r="AE217" s="15"/>
      <c r="AF217" s="769"/>
      <c r="AG217" s="15"/>
      <c r="AH217" s="769"/>
      <c r="AI217" s="15"/>
      <c r="AJ217" s="769"/>
      <c r="AK217" s="15"/>
      <c r="AL217" s="769"/>
      <c r="AM217" s="15"/>
      <c r="AN217" s="770"/>
      <c r="AO217" s="15"/>
      <c r="AP217" s="770"/>
      <c r="AQ217" s="15"/>
      <c r="AR217" s="770"/>
      <c r="AS217" s="15"/>
      <c r="AT217" s="770"/>
      <c r="AU217" s="15"/>
      <c r="AV217" s="770"/>
      <c r="AW217" s="15"/>
      <c r="AX217" s="770"/>
      <c r="AY217" s="15"/>
      <c r="AZ217" s="770"/>
      <c r="BA217" s="15"/>
      <c r="BB217" s="770"/>
      <c r="BC217" s="15"/>
      <c r="BD217" s="770"/>
      <c r="BE217" s="15"/>
      <c r="BF217" s="770"/>
      <c r="BG217" s="15"/>
      <c r="BH217" s="770"/>
      <c r="BI217" s="15"/>
      <c r="BJ217" s="770"/>
      <c r="BK217" s="15"/>
      <c r="BL217" s="770"/>
      <c r="BM217" s="21">
        <v>0</v>
      </c>
      <c r="BN217" s="25"/>
      <c r="BO217" s="16">
        <v>0</v>
      </c>
      <c r="BP217" s="23"/>
      <c r="BQ217" s="16">
        <v>0</v>
      </c>
      <c r="CV217" s="244"/>
      <c r="CW217" s="244"/>
      <c r="CX217" s="25"/>
      <c r="CY217" s="25"/>
      <c r="CZ217" s="25"/>
    </row>
    <row r="218" spans="1:104" s="25" customFormat="1" ht="21" hidden="1" customHeight="1">
      <c r="A218" s="30"/>
      <c r="B218" s="30"/>
      <c r="C218" s="38" t="s">
        <v>52</v>
      </c>
      <c r="D218" s="556" t="s">
        <v>82</v>
      </c>
      <c r="E218" s="477">
        <v>5478</v>
      </c>
      <c r="F218" s="458">
        <v>40452</v>
      </c>
      <c r="G218" s="788"/>
      <c r="H218" s="319" t="s">
        <v>254</v>
      </c>
      <c r="I218" s="27">
        <v>40015</v>
      </c>
      <c r="J218" s="430" t="s">
        <v>378</v>
      </c>
      <c r="K218" s="287" t="s">
        <v>377</v>
      </c>
      <c r="L218" s="16">
        <v>57</v>
      </c>
      <c r="M218" s="16">
        <v>2</v>
      </c>
      <c r="N218" s="16">
        <v>59</v>
      </c>
      <c r="O218" s="16">
        <v>0</v>
      </c>
      <c r="P218" s="16"/>
      <c r="Q218" s="767">
        <v>0</v>
      </c>
      <c r="R218" s="767"/>
      <c r="S218" s="1114">
        <v>0</v>
      </c>
      <c r="T218" s="1114"/>
      <c r="U218" s="16"/>
      <c r="V218" s="776"/>
      <c r="W218" s="16"/>
      <c r="X218" s="776"/>
      <c r="Y218" s="16"/>
      <c r="Z218" s="776"/>
      <c r="AA218" s="16"/>
      <c r="AB218" s="776"/>
      <c r="AC218" s="16"/>
      <c r="AD218" s="776"/>
      <c r="AE218" s="16"/>
      <c r="AF218" s="776"/>
      <c r="AG218" s="16"/>
      <c r="AH218" s="776"/>
      <c r="AI218" s="16"/>
      <c r="AJ218" s="776"/>
      <c r="AK218" s="16"/>
      <c r="AL218" s="776"/>
      <c r="AM218" s="16"/>
      <c r="AN218" s="777"/>
      <c r="AO218" s="16"/>
      <c r="AP218" s="777"/>
      <c r="AQ218" s="16"/>
      <c r="AR218" s="777"/>
      <c r="AS218" s="16"/>
      <c r="AT218" s="777"/>
      <c r="AU218" s="16"/>
      <c r="AV218" s="777"/>
      <c r="AW218" s="16"/>
      <c r="AX218" s="777"/>
      <c r="AY218" s="16"/>
      <c r="AZ218" s="777"/>
      <c r="BA218" s="16"/>
      <c r="BB218" s="777"/>
      <c r="BC218" s="16"/>
      <c r="BD218" s="777"/>
      <c r="BE218" s="16"/>
      <c r="BF218" s="777"/>
      <c r="BG218" s="16"/>
      <c r="BH218" s="777"/>
      <c r="BI218" s="16"/>
      <c r="BJ218" s="777"/>
      <c r="BK218" s="16"/>
      <c r="BL218" s="777"/>
      <c r="BM218" s="21">
        <v>0</v>
      </c>
      <c r="BO218" s="16">
        <v>0</v>
      </c>
      <c r="BP218" s="23"/>
      <c r="BQ218" s="16">
        <v>0</v>
      </c>
      <c r="CX218" s="245"/>
    </row>
    <row r="219" spans="1:104" customFormat="1" ht="21" hidden="1" customHeight="1">
      <c r="A219" s="40"/>
      <c r="B219" s="40"/>
      <c r="C219" s="38" t="s">
        <v>87</v>
      </c>
      <c r="D219" s="556" t="s">
        <v>249</v>
      </c>
      <c r="E219" s="477">
        <v>1847</v>
      </c>
      <c r="F219" s="457">
        <v>42026</v>
      </c>
      <c r="G219" s="788"/>
      <c r="H219" s="319" t="s">
        <v>748</v>
      </c>
      <c r="I219" s="27">
        <v>43438</v>
      </c>
      <c r="J219" s="431" t="s">
        <v>392</v>
      </c>
      <c r="K219" s="287" t="s">
        <v>391</v>
      </c>
      <c r="L219" s="16">
        <v>2</v>
      </c>
      <c r="M219" s="16">
        <v>5</v>
      </c>
      <c r="N219" s="16">
        <v>7</v>
      </c>
      <c r="O219" s="16">
        <v>0</v>
      </c>
      <c r="P219" s="16"/>
      <c r="Q219" s="767">
        <v>0</v>
      </c>
      <c r="R219" s="767"/>
      <c r="S219" s="1114">
        <v>0</v>
      </c>
      <c r="T219" s="1114"/>
      <c r="U219" s="15"/>
      <c r="V219" s="769"/>
      <c r="W219" s="15"/>
      <c r="X219" s="769"/>
      <c r="Y219" s="15"/>
      <c r="Z219" s="769"/>
      <c r="AA219" s="15"/>
      <c r="AB219" s="769"/>
      <c r="AC219" s="15"/>
      <c r="AD219" s="769"/>
      <c r="AE219" s="15"/>
      <c r="AF219" s="769"/>
      <c r="AG219" s="15"/>
      <c r="AH219" s="769"/>
      <c r="AI219" s="15"/>
      <c r="AJ219" s="769"/>
      <c r="AK219" s="15"/>
      <c r="AL219" s="769"/>
      <c r="AM219" s="15"/>
      <c r="AN219" s="770"/>
      <c r="AO219" s="15"/>
      <c r="AP219" s="770"/>
      <c r="AQ219" s="15"/>
      <c r="AR219" s="770"/>
      <c r="AS219" s="15"/>
      <c r="AT219" s="770"/>
      <c r="AU219" s="15"/>
      <c r="AV219" s="770"/>
      <c r="AW219" s="15"/>
      <c r="AX219" s="770"/>
      <c r="AY219" s="15"/>
      <c r="AZ219" s="770"/>
      <c r="BA219" s="15"/>
      <c r="BB219" s="770"/>
      <c r="BC219" s="15"/>
      <c r="BD219" s="770"/>
      <c r="BE219" s="15"/>
      <c r="BF219" s="770"/>
      <c r="BG219" s="15"/>
      <c r="BH219" s="770"/>
      <c r="BI219" s="15"/>
      <c r="BJ219" s="770"/>
      <c r="BK219" s="15"/>
      <c r="BL219" s="770"/>
      <c r="BM219" s="21">
        <v>0</v>
      </c>
      <c r="BN219" s="25"/>
      <c r="BO219" s="16">
        <v>0</v>
      </c>
      <c r="BP219" s="23"/>
      <c r="BQ219" s="16">
        <v>0</v>
      </c>
      <c r="BR219" s="25"/>
      <c r="BS219" s="25"/>
      <c r="BT219" s="245"/>
      <c r="BU219" s="245"/>
      <c r="BV219" s="245"/>
      <c r="BW219" s="245"/>
      <c r="BX219" s="245"/>
      <c r="BY219" s="245"/>
      <c r="BZ219" s="245"/>
      <c r="CA219" s="245"/>
      <c r="CB219" s="245"/>
      <c r="CC219" s="245"/>
      <c r="CD219" s="245"/>
      <c r="CE219" s="245"/>
      <c r="CF219" s="245"/>
      <c r="CG219" s="245"/>
      <c r="CH219" s="245"/>
      <c r="CI219" s="245"/>
      <c r="CJ219" s="245"/>
      <c r="CK219" s="245"/>
      <c r="CL219" s="245"/>
      <c r="CM219" s="245"/>
      <c r="CN219" s="245"/>
      <c r="CO219" s="245"/>
      <c r="CP219" s="245"/>
      <c r="CQ219" s="245"/>
      <c r="CR219" s="245"/>
      <c r="CS219" s="245"/>
      <c r="CT219" s="245"/>
      <c r="CU219" s="245"/>
      <c r="CV219" s="245"/>
      <c r="CW219" s="245"/>
      <c r="CX219" s="25"/>
      <c r="CY219" s="245"/>
      <c r="CZ219" s="245"/>
    </row>
    <row r="220" spans="1:104" customFormat="1" ht="21" hidden="1" customHeight="1">
      <c r="A220" s="40"/>
      <c r="B220" s="40"/>
      <c r="C220" s="38" t="s">
        <v>149</v>
      </c>
      <c r="D220" s="556" t="s">
        <v>1313</v>
      </c>
      <c r="E220" s="477">
        <v>11380</v>
      </c>
      <c r="F220" s="458">
        <v>44517</v>
      </c>
      <c r="G220" s="788"/>
      <c r="H220" s="319" t="s">
        <v>343</v>
      </c>
      <c r="I220" s="27">
        <v>44517</v>
      </c>
      <c r="J220" s="430" t="s">
        <v>1315</v>
      </c>
      <c r="K220" s="287" t="s">
        <v>1314</v>
      </c>
      <c r="L220" s="16">
        <v>0</v>
      </c>
      <c r="M220" s="16">
        <v>0</v>
      </c>
      <c r="N220" s="16">
        <v>0</v>
      </c>
      <c r="O220" s="16">
        <v>0</v>
      </c>
      <c r="P220" s="16"/>
      <c r="Q220" s="767">
        <v>0</v>
      </c>
      <c r="R220" s="767"/>
      <c r="S220" s="1114">
        <v>0</v>
      </c>
      <c r="T220" s="1114"/>
      <c r="U220" s="15"/>
      <c r="V220" s="769"/>
      <c r="W220" s="15"/>
      <c r="X220" s="769"/>
      <c r="Y220" s="15"/>
      <c r="Z220" s="769"/>
      <c r="AA220" s="15"/>
      <c r="AB220" s="769"/>
      <c r="AC220" s="15"/>
      <c r="AD220" s="769"/>
      <c r="AE220" s="15"/>
      <c r="AF220" s="769"/>
      <c r="AG220" s="15"/>
      <c r="AH220" s="769"/>
      <c r="AI220" s="15"/>
      <c r="AJ220" s="769"/>
      <c r="AK220" s="15"/>
      <c r="AL220" s="769"/>
      <c r="AM220" s="15"/>
      <c r="AN220" s="770"/>
      <c r="AO220" s="15"/>
      <c r="AP220" s="770"/>
      <c r="AQ220" s="15"/>
      <c r="AR220" s="770"/>
      <c r="AS220" s="15"/>
      <c r="AT220" s="770"/>
      <c r="AU220" s="15"/>
      <c r="AV220" s="770"/>
      <c r="AW220" s="15"/>
      <c r="AX220" s="770"/>
      <c r="AY220" s="15"/>
      <c r="AZ220" s="770"/>
      <c r="BA220" s="15"/>
      <c r="BB220" s="770"/>
      <c r="BC220" s="15"/>
      <c r="BD220" s="770"/>
      <c r="BE220" s="15"/>
      <c r="BF220" s="770"/>
      <c r="BG220" s="15"/>
      <c r="BH220" s="770"/>
      <c r="BI220" s="15"/>
      <c r="BJ220" s="770"/>
      <c r="BK220" s="15"/>
      <c r="BL220" s="770"/>
      <c r="BM220" s="21">
        <v>0</v>
      </c>
      <c r="BN220" s="25"/>
      <c r="BO220" s="16">
        <v>0</v>
      </c>
      <c r="BP220" s="23"/>
      <c r="BQ220" s="16">
        <v>0</v>
      </c>
      <c r="BR220" s="245"/>
      <c r="BS220" s="245"/>
      <c r="BT220" s="245"/>
      <c r="BU220" s="245"/>
      <c r="BV220" s="245"/>
      <c r="BW220" s="245"/>
      <c r="BX220" s="245"/>
      <c r="BY220" s="245"/>
      <c r="BZ220" s="245"/>
      <c r="CA220" s="245"/>
      <c r="CB220" s="245"/>
      <c r="CC220" s="245"/>
      <c r="CD220" s="245"/>
      <c r="CE220" s="245"/>
      <c r="CF220" s="245"/>
      <c r="CG220" s="245"/>
      <c r="CH220" s="245"/>
      <c r="CI220" s="245"/>
      <c r="CJ220" s="245"/>
      <c r="CK220" s="245"/>
      <c r="CL220" s="245"/>
      <c r="CM220" s="245"/>
      <c r="CN220" s="245"/>
      <c r="CO220" s="245"/>
      <c r="CP220" s="245"/>
      <c r="CQ220" s="245"/>
      <c r="CR220" s="245"/>
      <c r="CS220" s="245"/>
      <c r="CT220" s="245"/>
      <c r="CU220" s="245"/>
      <c r="CV220" s="245"/>
      <c r="CW220" s="245"/>
      <c r="CX220" s="245"/>
      <c r="CY220" s="25"/>
      <c r="CZ220" s="25"/>
    </row>
    <row r="221" spans="1:104" customFormat="1" ht="21" hidden="1" customHeight="1">
      <c r="A221" s="40"/>
      <c r="B221" s="40"/>
      <c r="C221" s="38" t="s">
        <v>150</v>
      </c>
      <c r="D221" s="556" t="s">
        <v>1663</v>
      </c>
      <c r="E221" s="488"/>
      <c r="F221" s="457">
        <v>42665</v>
      </c>
      <c r="G221" s="788"/>
      <c r="H221" s="272" t="s">
        <v>748</v>
      </c>
      <c r="I221" s="27">
        <v>42832</v>
      </c>
      <c r="J221" s="424"/>
      <c r="K221" s="272"/>
      <c r="L221" s="16">
        <v>0</v>
      </c>
      <c r="M221" s="16">
        <v>0</v>
      </c>
      <c r="N221" s="16">
        <v>0</v>
      </c>
      <c r="O221" s="16">
        <v>0</v>
      </c>
      <c r="P221" s="16"/>
      <c r="Q221" s="767">
        <v>0</v>
      </c>
      <c r="R221" s="767"/>
      <c r="S221" s="1114">
        <v>0</v>
      </c>
      <c r="T221" s="1114"/>
      <c r="U221" s="15"/>
      <c r="V221" s="769"/>
      <c r="W221" s="15"/>
      <c r="X221" s="769"/>
      <c r="Y221" s="15"/>
      <c r="Z221" s="769"/>
      <c r="AA221" s="15"/>
      <c r="AB221" s="769"/>
      <c r="AC221" s="15"/>
      <c r="AD221" s="769"/>
      <c r="AE221" s="15"/>
      <c r="AF221" s="769"/>
      <c r="AG221" s="15"/>
      <c r="AH221" s="769"/>
      <c r="AI221" s="15"/>
      <c r="AJ221" s="769"/>
      <c r="AK221" s="15"/>
      <c r="AL221" s="769"/>
      <c r="AM221" s="15"/>
      <c r="AN221" s="770"/>
      <c r="AO221" s="15"/>
      <c r="AP221" s="770"/>
      <c r="AQ221" s="15"/>
      <c r="AR221" s="770"/>
      <c r="AS221" s="15"/>
      <c r="AT221" s="770"/>
      <c r="AU221" s="15"/>
      <c r="AV221" s="770"/>
      <c r="AW221" s="15"/>
      <c r="AX221" s="770"/>
      <c r="AY221" s="15"/>
      <c r="AZ221" s="770"/>
      <c r="BA221" s="15"/>
      <c r="BB221" s="770"/>
      <c r="BC221" s="15"/>
      <c r="BD221" s="770"/>
      <c r="BE221" s="15"/>
      <c r="BF221" s="770"/>
      <c r="BG221" s="15"/>
      <c r="BH221" s="770"/>
      <c r="BI221" s="15"/>
      <c r="BJ221" s="770"/>
      <c r="BK221" s="15"/>
      <c r="BL221" s="770"/>
      <c r="BM221" s="21">
        <v>0</v>
      </c>
      <c r="BN221" s="25"/>
      <c r="BO221" s="16">
        <v>0</v>
      </c>
      <c r="BP221" s="23"/>
      <c r="BQ221" s="16">
        <v>0</v>
      </c>
      <c r="BR221" s="245"/>
      <c r="BS221" s="245"/>
      <c r="BT221" s="245"/>
      <c r="BU221" s="245"/>
      <c r="BV221" s="245"/>
      <c r="BW221" s="245"/>
      <c r="BX221" s="245"/>
      <c r="BY221" s="245"/>
      <c r="BZ221" s="245"/>
      <c r="CA221" s="245"/>
      <c r="CB221" s="245"/>
      <c r="CC221" s="245"/>
      <c r="CD221" s="245"/>
      <c r="CE221" s="245"/>
      <c r="CF221" s="245"/>
      <c r="CG221" s="245"/>
      <c r="CH221" s="245"/>
      <c r="CI221" s="245"/>
      <c r="CJ221" s="245"/>
      <c r="CK221" s="245"/>
      <c r="CL221" s="245"/>
      <c r="CM221" s="245"/>
      <c r="CN221" s="245"/>
      <c r="CO221" s="245"/>
      <c r="CP221" s="245"/>
      <c r="CQ221" s="245"/>
      <c r="CR221" s="245"/>
      <c r="CS221" s="245"/>
      <c r="CT221" s="245"/>
      <c r="CU221" s="245"/>
      <c r="CV221" s="245"/>
      <c r="CW221" s="245"/>
      <c r="CX221" s="245"/>
      <c r="CY221" s="245"/>
      <c r="CZ221" s="245"/>
    </row>
    <row r="222" spans="1:104" customFormat="1" ht="21" hidden="1" customHeight="1">
      <c r="A222" s="40"/>
      <c r="B222" s="40"/>
      <c r="C222" s="38" t="s">
        <v>77</v>
      </c>
      <c r="D222" s="556" t="s">
        <v>951</v>
      </c>
      <c r="E222" s="477">
        <v>10624</v>
      </c>
      <c r="F222" s="458">
        <v>43677</v>
      </c>
      <c r="G222" s="788"/>
      <c r="H222" s="319" t="s">
        <v>748</v>
      </c>
      <c r="I222" s="27">
        <v>43643</v>
      </c>
      <c r="J222" s="430" t="s">
        <v>953</v>
      </c>
      <c r="K222" s="287" t="s">
        <v>952</v>
      </c>
      <c r="L222" s="16">
        <v>14</v>
      </c>
      <c r="M222" s="16">
        <v>0</v>
      </c>
      <c r="N222" s="16">
        <v>14</v>
      </c>
      <c r="O222" s="16">
        <v>0</v>
      </c>
      <c r="P222" s="16"/>
      <c r="Q222" s="767">
        <v>0</v>
      </c>
      <c r="R222" s="767"/>
      <c r="S222" s="1114">
        <v>0</v>
      </c>
      <c r="T222" s="1114"/>
      <c r="U222" s="15"/>
      <c r="V222" s="769"/>
      <c r="W222" s="15"/>
      <c r="X222" s="769"/>
      <c r="Y222" s="15"/>
      <c r="Z222" s="769"/>
      <c r="AA222" s="15"/>
      <c r="AB222" s="769"/>
      <c r="AC222" s="15"/>
      <c r="AD222" s="769"/>
      <c r="AE222" s="15"/>
      <c r="AF222" s="769"/>
      <c r="AG222" s="15"/>
      <c r="AH222" s="769"/>
      <c r="AI222" s="15"/>
      <c r="AJ222" s="769"/>
      <c r="AK222" s="15"/>
      <c r="AL222" s="769"/>
      <c r="AM222" s="15"/>
      <c r="AN222" s="770"/>
      <c r="AO222" s="15"/>
      <c r="AP222" s="770"/>
      <c r="AQ222" s="15"/>
      <c r="AR222" s="770"/>
      <c r="AS222" s="15"/>
      <c r="AT222" s="770"/>
      <c r="AU222" s="15"/>
      <c r="AV222" s="770"/>
      <c r="AW222" s="15"/>
      <c r="AX222" s="770"/>
      <c r="AY222" s="15"/>
      <c r="AZ222" s="770"/>
      <c r="BA222" s="15"/>
      <c r="BB222" s="770"/>
      <c r="BC222" s="15"/>
      <c r="BD222" s="770"/>
      <c r="BE222" s="15"/>
      <c r="BF222" s="770"/>
      <c r="BG222" s="15"/>
      <c r="BH222" s="770"/>
      <c r="BI222" s="15"/>
      <c r="BJ222" s="770"/>
      <c r="BK222" s="15"/>
      <c r="BL222" s="770"/>
      <c r="BM222" s="21">
        <v>0</v>
      </c>
      <c r="BN222" s="25"/>
      <c r="BO222" s="16">
        <v>0</v>
      </c>
      <c r="BP222" s="23"/>
      <c r="BQ222" s="16">
        <v>0</v>
      </c>
      <c r="BR222" s="245"/>
      <c r="BS222" s="245"/>
      <c r="BT222" s="245"/>
      <c r="BU222" s="245"/>
      <c r="BV222" s="245"/>
      <c r="BW222" s="245"/>
      <c r="BX222" s="245"/>
      <c r="BY222" s="245"/>
      <c r="BZ222" s="245"/>
      <c r="CA222" s="245"/>
      <c r="CB222" s="245"/>
      <c r="CC222" s="245"/>
      <c r="CD222" s="245"/>
      <c r="CE222" s="245"/>
      <c r="CF222" s="245"/>
      <c r="CG222" s="245"/>
      <c r="CH222" s="245"/>
      <c r="CI222" s="245"/>
      <c r="CJ222" s="245"/>
      <c r="CK222" s="245"/>
      <c r="CL222" s="245"/>
      <c r="CM222" s="245"/>
      <c r="CN222" s="245"/>
      <c r="CO222" s="245"/>
      <c r="CP222" s="245"/>
      <c r="CQ222" s="245"/>
      <c r="CR222" s="245"/>
      <c r="CS222" s="245"/>
      <c r="CT222" s="245"/>
      <c r="CU222" s="245"/>
      <c r="CV222" s="25"/>
      <c r="CW222" s="25"/>
      <c r="CX222" s="25"/>
      <c r="CY222" s="25"/>
      <c r="CZ222" s="25"/>
    </row>
    <row r="223" spans="1:104" customFormat="1" ht="21" hidden="1" customHeight="1">
      <c r="A223" s="40"/>
      <c r="B223" s="40"/>
      <c r="C223" s="38" t="s">
        <v>154</v>
      </c>
      <c r="D223" s="556" t="s">
        <v>1152</v>
      </c>
      <c r="E223" s="488"/>
      <c r="F223" s="458">
        <v>43677</v>
      </c>
      <c r="G223" s="788"/>
      <c r="H223" s="248" t="s">
        <v>748</v>
      </c>
      <c r="I223" s="27">
        <v>44239</v>
      </c>
      <c r="J223" s="424"/>
      <c r="K223" s="248"/>
      <c r="L223" s="16">
        <v>0</v>
      </c>
      <c r="M223" s="16">
        <v>0</v>
      </c>
      <c r="N223" s="16">
        <v>0</v>
      </c>
      <c r="O223" s="16">
        <v>0</v>
      </c>
      <c r="P223" s="16"/>
      <c r="Q223" s="767">
        <v>0</v>
      </c>
      <c r="R223" s="767"/>
      <c r="S223" s="1114">
        <v>0</v>
      </c>
      <c r="T223" s="1114"/>
      <c r="U223" s="15"/>
      <c r="V223" s="769"/>
      <c r="W223" s="15"/>
      <c r="X223" s="769"/>
      <c r="Y223" s="15"/>
      <c r="Z223" s="769"/>
      <c r="AA223" s="15"/>
      <c r="AB223" s="769"/>
      <c r="AC223" s="15"/>
      <c r="AD223" s="769"/>
      <c r="AE223" s="15"/>
      <c r="AF223" s="769"/>
      <c r="AG223" s="15"/>
      <c r="AH223" s="769"/>
      <c r="AI223" s="15"/>
      <c r="AJ223" s="769"/>
      <c r="AK223" s="15"/>
      <c r="AL223" s="769"/>
      <c r="AM223" s="15"/>
      <c r="AN223" s="770"/>
      <c r="AO223" s="15"/>
      <c r="AP223" s="770"/>
      <c r="AQ223" s="15"/>
      <c r="AR223" s="770"/>
      <c r="AS223" s="15"/>
      <c r="AT223" s="770"/>
      <c r="AU223" s="15"/>
      <c r="AV223" s="770"/>
      <c r="AW223" s="15"/>
      <c r="AX223" s="770"/>
      <c r="AY223" s="15"/>
      <c r="AZ223" s="770"/>
      <c r="BA223" s="15"/>
      <c r="BB223" s="770"/>
      <c r="BC223" s="15"/>
      <c r="BD223" s="770"/>
      <c r="BE223" s="15"/>
      <c r="BF223" s="770"/>
      <c r="BG223" s="15"/>
      <c r="BH223" s="770"/>
      <c r="BI223" s="15"/>
      <c r="BJ223" s="770"/>
      <c r="BK223" s="15"/>
      <c r="BL223" s="770"/>
      <c r="BM223" s="21">
        <v>0</v>
      </c>
      <c r="BN223" s="25"/>
      <c r="BO223" s="16">
        <v>0</v>
      </c>
      <c r="BP223" s="23"/>
      <c r="BQ223" s="16">
        <v>0</v>
      </c>
      <c r="BR223" s="245"/>
      <c r="BS223" s="245"/>
      <c r="BT223" s="245"/>
      <c r="BU223" s="245"/>
      <c r="BV223" s="245"/>
      <c r="BW223" s="245"/>
      <c r="BX223" s="245"/>
      <c r="BY223" s="245"/>
      <c r="BZ223" s="245"/>
      <c r="CA223" s="245"/>
      <c r="CB223" s="245"/>
      <c r="CC223" s="245"/>
      <c r="CD223" s="245"/>
      <c r="CE223" s="245"/>
      <c r="CF223" s="245"/>
      <c r="CG223" s="245"/>
      <c r="CH223" s="245"/>
      <c r="CI223" s="245"/>
      <c r="CJ223" s="245"/>
      <c r="CK223" s="245"/>
      <c r="CL223" s="245"/>
      <c r="CM223" s="245"/>
      <c r="CN223" s="245"/>
      <c r="CO223" s="245"/>
      <c r="CP223" s="245"/>
      <c r="CQ223" s="245"/>
      <c r="CR223" s="245"/>
      <c r="CS223" s="245"/>
      <c r="CT223" s="245"/>
      <c r="CU223" s="245"/>
      <c r="CV223" s="245"/>
      <c r="CW223" s="245"/>
      <c r="CX223" s="245"/>
      <c r="CY223" s="25"/>
      <c r="CZ223" s="25"/>
    </row>
    <row r="224" spans="1:104" customFormat="1" ht="21" hidden="1" customHeight="1">
      <c r="A224" s="40"/>
      <c r="B224" s="40"/>
      <c r="C224" s="38" t="s">
        <v>68</v>
      </c>
      <c r="D224" s="556" t="s">
        <v>252</v>
      </c>
      <c r="E224" s="477">
        <v>421</v>
      </c>
      <c r="F224" s="459">
        <v>41044</v>
      </c>
      <c r="G224" s="788"/>
      <c r="H224" s="319" t="s">
        <v>1403</v>
      </c>
      <c r="I224" s="27">
        <v>15767</v>
      </c>
      <c r="J224" s="436" t="s">
        <v>495</v>
      </c>
      <c r="K224" s="287" t="s">
        <v>494</v>
      </c>
      <c r="L224" s="16">
        <v>26</v>
      </c>
      <c r="M224" s="16">
        <v>1</v>
      </c>
      <c r="N224" s="16">
        <v>27</v>
      </c>
      <c r="O224" s="16">
        <v>0</v>
      </c>
      <c r="P224" s="16"/>
      <c r="Q224" s="767">
        <v>0</v>
      </c>
      <c r="R224" s="767"/>
      <c r="S224" s="1114">
        <v>0</v>
      </c>
      <c r="T224" s="1114"/>
      <c r="U224" s="15"/>
      <c r="V224" s="769"/>
      <c r="W224" s="15"/>
      <c r="X224" s="769"/>
      <c r="Y224" s="15"/>
      <c r="Z224" s="769"/>
      <c r="AA224" s="15"/>
      <c r="AB224" s="769"/>
      <c r="AC224" s="15"/>
      <c r="AD224" s="769"/>
      <c r="AE224" s="15"/>
      <c r="AF224" s="769"/>
      <c r="AG224" s="15"/>
      <c r="AH224" s="769"/>
      <c r="AI224" s="15"/>
      <c r="AJ224" s="769"/>
      <c r="AK224" s="15"/>
      <c r="AL224" s="769"/>
      <c r="AM224" s="15"/>
      <c r="AN224" s="770"/>
      <c r="AO224" s="15"/>
      <c r="AP224" s="770"/>
      <c r="AQ224" s="15"/>
      <c r="AR224" s="770"/>
      <c r="AS224" s="15"/>
      <c r="AT224" s="770"/>
      <c r="AU224" s="15"/>
      <c r="AV224" s="770"/>
      <c r="AW224" s="15"/>
      <c r="AX224" s="770"/>
      <c r="AY224" s="15"/>
      <c r="AZ224" s="770"/>
      <c r="BA224" s="15"/>
      <c r="BB224" s="770"/>
      <c r="BC224" s="15"/>
      <c r="BD224" s="770"/>
      <c r="BE224" s="15"/>
      <c r="BF224" s="770"/>
      <c r="BG224" s="15"/>
      <c r="BH224" s="770"/>
      <c r="BI224" s="15"/>
      <c r="BJ224" s="770"/>
      <c r="BK224" s="15"/>
      <c r="BL224" s="770"/>
      <c r="BM224" s="21">
        <v>0</v>
      </c>
      <c r="BN224" s="25"/>
      <c r="BO224" s="16">
        <v>0</v>
      </c>
      <c r="BP224" s="23"/>
      <c r="BQ224" s="16">
        <v>0</v>
      </c>
      <c r="BR224" s="245"/>
      <c r="BS224" s="245"/>
      <c r="BT224" s="245"/>
      <c r="BU224" s="245"/>
      <c r="BV224" s="245"/>
      <c r="BW224" s="245"/>
      <c r="BX224" s="245"/>
      <c r="BY224" s="245"/>
      <c r="BZ224" s="245"/>
      <c r="CA224" s="245"/>
      <c r="CB224" s="245"/>
      <c r="CC224" s="245"/>
      <c r="CD224" s="245"/>
      <c r="CE224" s="245"/>
      <c r="CF224" s="245"/>
      <c r="CG224" s="245"/>
      <c r="CH224" s="245"/>
      <c r="CI224" s="245"/>
      <c r="CJ224" s="245"/>
      <c r="CK224" s="245"/>
      <c r="CL224" s="245"/>
      <c r="CM224" s="245"/>
      <c r="CN224" s="245"/>
      <c r="CO224" s="245"/>
      <c r="CP224" s="245"/>
      <c r="CQ224" s="245"/>
      <c r="CR224" s="245"/>
      <c r="CS224" s="245"/>
      <c r="CT224" s="245"/>
      <c r="CU224" s="245"/>
      <c r="CV224" s="25"/>
      <c r="CW224" s="25"/>
      <c r="CX224" s="25"/>
      <c r="CY224" s="25"/>
      <c r="CZ224" s="25"/>
    </row>
    <row r="225" spans="1:104" s="245" customFormat="1" ht="21.6" hidden="1" customHeight="1">
      <c r="A225" s="40"/>
      <c r="B225" s="40"/>
      <c r="C225" s="38" t="s">
        <v>96</v>
      </c>
      <c r="D225" s="556" t="s">
        <v>246</v>
      </c>
      <c r="E225" s="477">
        <v>266</v>
      </c>
      <c r="F225" s="459">
        <v>41047</v>
      </c>
      <c r="G225" s="788"/>
      <c r="H225" s="319" t="s">
        <v>343</v>
      </c>
      <c r="I225" s="27">
        <v>37000</v>
      </c>
      <c r="J225" s="436" t="s">
        <v>1383</v>
      </c>
      <c r="K225" s="287" t="s">
        <v>1382</v>
      </c>
      <c r="L225" s="16">
        <v>0</v>
      </c>
      <c r="M225" s="16">
        <v>2</v>
      </c>
      <c r="N225" s="16">
        <v>2</v>
      </c>
      <c r="O225" s="16">
        <v>0</v>
      </c>
      <c r="P225" s="16"/>
      <c r="Q225" s="767">
        <v>0</v>
      </c>
      <c r="R225" s="767"/>
      <c r="S225" s="1114">
        <v>0</v>
      </c>
      <c r="T225" s="1114"/>
      <c r="U225" s="15"/>
      <c r="V225" s="769"/>
      <c r="W225" s="15"/>
      <c r="X225" s="769"/>
      <c r="Y225" s="15"/>
      <c r="Z225" s="769"/>
      <c r="AA225" s="15"/>
      <c r="AB225" s="769"/>
      <c r="AC225" s="15"/>
      <c r="AD225" s="769"/>
      <c r="AE225" s="15"/>
      <c r="AF225" s="769"/>
      <c r="AG225" s="15"/>
      <c r="AH225" s="769"/>
      <c r="AI225" s="15"/>
      <c r="AJ225" s="769"/>
      <c r="AK225" s="15"/>
      <c r="AL225" s="769"/>
      <c r="AM225" s="15"/>
      <c r="AN225" s="770"/>
      <c r="AO225" s="15"/>
      <c r="AP225" s="770"/>
      <c r="AQ225" s="15"/>
      <c r="AR225" s="770"/>
      <c r="AS225" s="15"/>
      <c r="AT225" s="770"/>
      <c r="AU225" s="15"/>
      <c r="AV225" s="770"/>
      <c r="AW225" s="15"/>
      <c r="AX225" s="770"/>
      <c r="AY225" s="15"/>
      <c r="AZ225" s="770"/>
      <c r="BA225" s="15"/>
      <c r="BB225" s="770"/>
      <c r="BC225" s="15"/>
      <c r="BD225" s="770"/>
      <c r="BE225" s="15"/>
      <c r="BF225" s="770"/>
      <c r="BG225" s="15"/>
      <c r="BH225" s="770"/>
      <c r="BI225" s="15"/>
      <c r="BJ225" s="770"/>
      <c r="BK225" s="15"/>
      <c r="BL225" s="770"/>
      <c r="BM225" s="21">
        <v>0</v>
      </c>
      <c r="BN225" s="25"/>
      <c r="BO225" s="16">
        <v>0</v>
      </c>
      <c r="BP225" s="23"/>
      <c r="BQ225" s="16">
        <v>0</v>
      </c>
    </row>
    <row r="226" spans="1:104" s="245" customFormat="1" ht="21" hidden="1" customHeight="1">
      <c r="A226" s="30"/>
      <c r="B226" s="30"/>
      <c r="C226" s="38" t="s">
        <v>36</v>
      </c>
      <c r="D226" s="556" t="s">
        <v>280</v>
      </c>
      <c r="E226" s="477">
        <v>9944</v>
      </c>
      <c r="F226" s="457">
        <v>38651</v>
      </c>
      <c r="G226" s="788"/>
      <c r="H226" s="319" t="s">
        <v>1403</v>
      </c>
      <c r="I226" s="27">
        <v>35828</v>
      </c>
      <c r="J226" s="430" t="s">
        <v>743</v>
      </c>
      <c r="K226" s="287" t="s">
        <v>742</v>
      </c>
      <c r="L226" s="16">
        <v>79</v>
      </c>
      <c r="M226" s="16">
        <v>10</v>
      </c>
      <c r="N226" s="16">
        <v>89</v>
      </c>
      <c r="O226" s="16">
        <v>0</v>
      </c>
      <c r="P226" s="16"/>
      <c r="Q226" s="767">
        <v>0</v>
      </c>
      <c r="R226" s="767"/>
      <c r="S226" s="1114">
        <v>0</v>
      </c>
      <c r="T226" s="1114"/>
      <c r="U226" s="16"/>
      <c r="V226" s="776"/>
      <c r="W226" s="16"/>
      <c r="X226" s="776"/>
      <c r="Y226" s="16"/>
      <c r="Z226" s="776"/>
      <c r="AA226" s="16"/>
      <c r="AB226" s="776"/>
      <c r="AC226" s="16"/>
      <c r="AD226" s="776"/>
      <c r="AE226" s="16"/>
      <c r="AF226" s="776"/>
      <c r="AG226" s="16"/>
      <c r="AH226" s="776"/>
      <c r="AI226" s="16"/>
      <c r="AJ226" s="776"/>
      <c r="AK226" s="16"/>
      <c r="AL226" s="776"/>
      <c r="AM226" s="16"/>
      <c r="AN226" s="777"/>
      <c r="AO226" s="16"/>
      <c r="AP226" s="777"/>
      <c r="AQ226" s="16"/>
      <c r="AR226" s="777"/>
      <c r="AS226" s="16"/>
      <c r="AT226" s="777"/>
      <c r="AU226" s="16"/>
      <c r="AV226" s="777"/>
      <c r="AW226" s="16"/>
      <c r="AX226" s="777"/>
      <c r="AY226" s="16"/>
      <c r="AZ226" s="777"/>
      <c r="BA226" s="16"/>
      <c r="BB226" s="777"/>
      <c r="BC226" s="16"/>
      <c r="BD226" s="777"/>
      <c r="BE226" s="16"/>
      <c r="BF226" s="777"/>
      <c r="BG226" s="16"/>
      <c r="BH226" s="777"/>
      <c r="BI226" s="16"/>
      <c r="BJ226" s="777"/>
      <c r="BK226" s="16"/>
      <c r="BL226" s="777"/>
      <c r="BM226" s="21">
        <v>0</v>
      </c>
      <c r="BN226" s="25"/>
      <c r="BO226" s="16">
        <v>0</v>
      </c>
      <c r="BP226" s="23"/>
      <c r="BQ226" s="16">
        <v>0</v>
      </c>
      <c r="BR226" s="25"/>
      <c r="BS226" s="25"/>
      <c r="BT226" s="25"/>
      <c r="BU226" s="25"/>
      <c r="BV226" s="25"/>
      <c r="BW226" s="25"/>
      <c r="BX226" s="25"/>
      <c r="BY226" s="25"/>
      <c r="BZ226" s="25"/>
      <c r="CA226" s="25"/>
      <c r="CB226" s="25"/>
      <c r="CC226" s="25"/>
      <c r="CD226" s="25"/>
      <c r="CE226" s="25"/>
      <c r="CF226" s="25"/>
      <c r="CG226" s="25"/>
      <c r="CH226" s="25"/>
      <c r="CI226" s="25"/>
      <c r="CJ226" s="25"/>
      <c r="CK226" s="25"/>
      <c r="CL226" s="25"/>
      <c r="CM226" s="25"/>
      <c r="CN226" s="25"/>
      <c r="CO226" s="25"/>
      <c r="CP226" s="25"/>
      <c r="CQ226" s="25"/>
      <c r="CR226" s="25"/>
      <c r="CS226" s="25"/>
      <c r="CT226" s="25"/>
      <c r="CU226" s="25"/>
      <c r="CV226" s="25"/>
      <c r="CW226" s="25"/>
      <c r="CX226" s="25"/>
      <c r="CY226" s="25"/>
      <c r="CZ226" s="25"/>
    </row>
    <row r="227" spans="1:104" s="245" customFormat="1" ht="21.6" hidden="1" customHeight="1">
      <c r="A227" s="40"/>
      <c r="B227" s="40"/>
      <c r="C227" s="38" t="s">
        <v>161</v>
      </c>
      <c r="D227" s="556" t="s">
        <v>1203</v>
      </c>
      <c r="E227" s="488"/>
      <c r="F227" s="457">
        <v>44323</v>
      </c>
      <c r="G227" s="788"/>
      <c r="H227" s="272" t="s">
        <v>748</v>
      </c>
      <c r="I227" s="27">
        <v>44313</v>
      </c>
      <c r="J227" s="424"/>
      <c r="K227" s="272"/>
      <c r="L227" s="16">
        <v>0</v>
      </c>
      <c r="M227" s="16">
        <v>0</v>
      </c>
      <c r="N227" s="16">
        <v>0</v>
      </c>
      <c r="O227" s="16">
        <v>0</v>
      </c>
      <c r="P227" s="16"/>
      <c r="Q227" s="767">
        <v>0</v>
      </c>
      <c r="R227" s="767"/>
      <c r="S227" s="1114">
        <v>0</v>
      </c>
      <c r="T227" s="1114"/>
      <c r="U227" s="15"/>
      <c r="V227" s="769"/>
      <c r="W227" s="15"/>
      <c r="X227" s="769"/>
      <c r="Y227" s="15"/>
      <c r="Z227" s="769"/>
      <c r="AA227" s="15"/>
      <c r="AB227" s="769"/>
      <c r="AC227" s="15"/>
      <c r="AD227" s="769"/>
      <c r="AE227" s="15"/>
      <c r="AF227" s="769"/>
      <c r="AG227" s="15"/>
      <c r="AH227" s="769"/>
      <c r="AI227" s="15"/>
      <c r="AJ227" s="769"/>
      <c r="AK227" s="15"/>
      <c r="AL227" s="769"/>
      <c r="AM227" s="15"/>
      <c r="AN227" s="770"/>
      <c r="AO227" s="15"/>
      <c r="AP227" s="770"/>
      <c r="AQ227" s="15"/>
      <c r="AR227" s="770"/>
      <c r="AS227" s="15"/>
      <c r="AT227" s="770"/>
      <c r="AU227" s="15"/>
      <c r="AV227" s="770"/>
      <c r="AW227" s="15"/>
      <c r="AX227" s="770"/>
      <c r="AY227" s="15"/>
      <c r="AZ227" s="770"/>
      <c r="BA227" s="15"/>
      <c r="BB227" s="770"/>
      <c r="BC227" s="15"/>
      <c r="BD227" s="770"/>
      <c r="BE227" s="15"/>
      <c r="BF227" s="770"/>
      <c r="BG227" s="15"/>
      <c r="BH227" s="770"/>
      <c r="BI227" s="15"/>
      <c r="BJ227" s="770"/>
      <c r="BK227" s="15"/>
      <c r="BL227" s="770"/>
      <c r="BM227" s="21">
        <v>0</v>
      </c>
      <c r="BN227" s="25"/>
      <c r="BO227" s="16">
        <v>0</v>
      </c>
      <c r="BP227" s="23"/>
      <c r="BQ227" s="16">
        <v>0</v>
      </c>
      <c r="CY227" s="25"/>
      <c r="CZ227" s="25"/>
    </row>
    <row r="228" spans="1:104" s="25" customFormat="1" ht="15.75" hidden="1" customHeight="1">
      <c r="C228" s="58"/>
      <c r="D228" s="156"/>
      <c r="E228" s="184"/>
      <c r="F228" s="475"/>
      <c r="G228" s="184"/>
      <c r="H228" s="198"/>
      <c r="I228" s="234"/>
      <c r="K228" s="198"/>
      <c r="U228" s="23"/>
      <c r="W228" s="23"/>
      <c r="Y228" s="23"/>
      <c r="AA228" s="23"/>
      <c r="AC228" s="23"/>
      <c r="AE228" s="23"/>
      <c r="AG228" s="23"/>
      <c r="AI228" s="23"/>
      <c r="AK228" s="23"/>
      <c r="AM228" s="23"/>
      <c r="AO228" s="23"/>
      <c r="AQ228" s="23"/>
      <c r="AR228" s="44"/>
      <c r="AS228" s="23"/>
      <c r="AU228" s="23"/>
      <c r="AW228" s="23"/>
      <c r="AY228" s="23"/>
      <c r="BA228" s="23"/>
      <c r="BC228" s="23"/>
      <c r="BE228" s="23"/>
      <c r="BG228" s="23"/>
      <c r="BI228" s="23"/>
      <c r="BK228" s="23"/>
      <c r="BL228" s="60"/>
      <c r="BM228" s="11"/>
      <c r="BO228" s="23"/>
      <c r="BP228" s="23"/>
      <c r="BQ228" s="23"/>
    </row>
    <row r="229" spans="1:104" s="50" customFormat="1" ht="54" hidden="1" customHeight="1">
      <c r="C229" s="49"/>
      <c r="D229" s="49" t="s">
        <v>1691</v>
      </c>
      <c r="E229" s="191"/>
      <c r="F229" s="465"/>
      <c r="G229" s="191"/>
      <c r="H229" s="257"/>
      <c r="I229" s="35"/>
      <c r="J229" s="45"/>
      <c r="K229" s="257"/>
      <c r="U229" s="49"/>
      <c r="W229" s="49"/>
      <c r="Y229" s="49"/>
      <c r="AA229" s="49"/>
      <c r="AC229" s="49"/>
      <c r="AE229" s="49"/>
      <c r="AG229" s="49"/>
      <c r="AI229" s="49"/>
      <c r="AK229" s="49"/>
      <c r="AM229" s="49"/>
      <c r="AO229" s="49"/>
      <c r="AQ229" s="49"/>
      <c r="AS229" s="49"/>
      <c r="AU229" s="49"/>
      <c r="AW229" s="49"/>
      <c r="AY229" s="49"/>
      <c r="BA229" s="49"/>
      <c r="BC229" s="49"/>
      <c r="BE229" s="49"/>
      <c r="BG229" s="49"/>
      <c r="BI229" s="49"/>
      <c r="BK229" s="49"/>
      <c r="CS229" s="254"/>
      <c r="CT229" s="254"/>
      <c r="CU229" s="254"/>
      <c r="CW229" s="254"/>
    </row>
    <row r="230" spans="1:104" s="25" customFormat="1" ht="15.75" hidden="1" customHeight="1">
      <c r="C230" s="58"/>
      <c r="D230" s="156"/>
      <c r="E230" s="184"/>
      <c r="F230" s="475"/>
      <c r="G230" s="184"/>
      <c r="H230" s="198"/>
      <c r="I230" s="234"/>
      <c r="K230" s="198"/>
      <c r="U230" s="23"/>
      <c r="W230" s="23"/>
      <c r="Y230" s="23"/>
      <c r="AA230" s="23"/>
      <c r="AC230" s="23"/>
      <c r="AE230" s="23"/>
      <c r="AG230" s="23"/>
      <c r="AI230" s="23"/>
      <c r="AK230" s="23"/>
      <c r="AM230" s="23"/>
      <c r="AO230" s="23"/>
      <c r="AQ230" s="23"/>
      <c r="AR230" s="44"/>
      <c r="AS230" s="23"/>
      <c r="AU230" s="23"/>
      <c r="AW230" s="23"/>
      <c r="AY230" s="23"/>
      <c r="BA230" s="23"/>
      <c r="BC230" s="23"/>
      <c r="BE230" s="23"/>
      <c r="BG230" s="23"/>
      <c r="BI230" s="23"/>
      <c r="BK230" s="23"/>
      <c r="BL230" s="60"/>
      <c r="BM230" s="11"/>
      <c r="BO230" s="23"/>
      <c r="BP230" s="23"/>
      <c r="BQ230" s="23"/>
    </row>
    <row r="231" spans="1:104" s="157" customFormat="1" ht="34.5" hidden="1" customHeight="1">
      <c r="A231" s="279" t="s">
        <v>11</v>
      </c>
      <c r="B231" s="279" t="s">
        <v>1011</v>
      </c>
      <c r="C231" s="503" t="s">
        <v>12</v>
      </c>
      <c r="D231" s="365" t="s">
        <v>39</v>
      </c>
      <c r="E231" s="478"/>
      <c r="F231" s="343" t="s">
        <v>14</v>
      </c>
      <c r="G231" s="478"/>
      <c r="H231" s="291" t="s">
        <v>1611</v>
      </c>
      <c r="I231" s="256" t="s">
        <v>1612</v>
      </c>
      <c r="J231" s="423"/>
      <c r="K231" s="291"/>
      <c r="L231" s="333" t="s">
        <v>1353</v>
      </c>
      <c r="M231" s="333" t="s">
        <v>1551</v>
      </c>
      <c r="N231" s="333" t="s">
        <v>1552</v>
      </c>
      <c r="O231" s="333" t="s">
        <v>1482</v>
      </c>
      <c r="P231" s="333"/>
      <c r="Q231" s="813" t="s">
        <v>1482</v>
      </c>
      <c r="R231" s="813"/>
      <c r="S231" s="1116" t="s">
        <v>878</v>
      </c>
      <c r="T231" s="1116"/>
      <c r="U231" s="279"/>
      <c r="V231" s="825"/>
      <c r="W231" s="279"/>
      <c r="X231" s="825"/>
      <c r="Y231" s="279"/>
      <c r="Z231" s="825"/>
      <c r="AA231" s="279"/>
      <c r="AB231" s="825"/>
      <c r="AC231" s="279"/>
      <c r="AD231" s="825"/>
      <c r="AE231" s="279"/>
      <c r="AF231" s="825"/>
      <c r="AG231" s="279"/>
      <c r="AH231" s="825"/>
      <c r="AI231" s="279"/>
      <c r="AJ231" s="825"/>
      <c r="AK231" s="279"/>
      <c r="AL231" s="825"/>
      <c r="AM231" s="279"/>
      <c r="AN231" s="825"/>
      <c r="AO231" s="279"/>
      <c r="AP231" s="825"/>
      <c r="AQ231" s="279"/>
      <c r="AR231" s="825"/>
      <c r="AS231" s="279"/>
      <c r="AT231" s="825"/>
      <c r="AU231" s="279"/>
      <c r="AV231" s="825"/>
      <c r="AW231" s="279"/>
      <c r="AX231" s="825"/>
      <c r="AY231" s="279"/>
      <c r="AZ231" s="825"/>
      <c r="BA231" s="279"/>
      <c r="BB231" s="825"/>
      <c r="BC231" s="279"/>
      <c r="BD231" s="825"/>
      <c r="BE231" s="279"/>
      <c r="BF231" s="825"/>
      <c r="BG231" s="279"/>
      <c r="BH231" s="825"/>
      <c r="BI231" s="279"/>
      <c r="BJ231" s="825"/>
      <c r="BK231" s="279"/>
      <c r="BL231" s="825"/>
      <c r="BM231" s="12" t="s">
        <v>878</v>
      </c>
      <c r="BN231" s="13"/>
      <c r="BO231" s="12" t="s">
        <v>879</v>
      </c>
      <c r="BQ231" s="14" t="s">
        <v>1482</v>
      </c>
    </row>
    <row r="232" spans="1:104" s="244" customFormat="1" ht="21" hidden="1" customHeight="1">
      <c r="A232" s="40"/>
      <c r="B232" s="40"/>
      <c r="C232" s="38" t="s">
        <v>92</v>
      </c>
      <c r="D232" s="556" t="s">
        <v>1192</v>
      </c>
      <c r="E232" s="488"/>
      <c r="F232" s="457">
        <v>44321</v>
      </c>
      <c r="G232" s="788"/>
      <c r="H232" s="272" t="s">
        <v>1403</v>
      </c>
      <c r="I232" s="27">
        <v>44327</v>
      </c>
      <c r="J232" s="424"/>
      <c r="K232" s="272"/>
      <c r="L232" s="16">
        <v>5</v>
      </c>
      <c r="M232" s="16">
        <v>0</v>
      </c>
      <c r="N232" s="16">
        <v>5</v>
      </c>
      <c r="O232" s="16">
        <v>0</v>
      </c>
      <c r="P232" s="16"/>
      <c r="Q232" s="767">
        <v>0</v>
      </c>
      <c r="R232" s="767"/>
      <c r="S232" s="1114">
        <v>0</v>
      </c>
      <c r="T232" s="1114"/>
      <c r="U232" s="15"/>
      <c r="V232" s="769"/>
      <c r="W232" s="15"/>
      <c r="X232" s="769"/>
      <c r="Y232" s="15"/>
      <c r="Z232" s="769"/>
      <c r="AA232" s="15"/>
      <c r="AB232" s="769"/>
      <c r="AC232" s="15"/>
      <c r="AD232" s="769"/>
      <c r="AE232" s="15"/>
      <c r="AF232" s="769"/>
      <c r="AG232" s="15"/>
      <c r="AH232" s="769"/>
      <c r="AI232" s="15"/>
      <c r="AJ232" s="769"/>
      <c r="AK232" s="15"/>
      <c r="AL232" s="769"/>
      <c r="AM232" s="15"/>
      <c r="AN232" s="770"/>
      <c r="AO232" s="15"/>
      <c r="AP232" s="770"/>
      <c r="AQ232" s="15"/>
      <c r="AR232" s="770"/>
      <c r="AS232" s="15"/>
      <c r="AT232" s="770"/>
      <c r="AU232" s="15"/>
      <c r="AV232" s="770"/>
      <c r="AW232" s="15"/>
      <c r="AX232" s="770"/>
      <c r="AY232" s="15"/>
      <c r="AZ232" s="770"/>
      <c r="BA232" s="15"/>
      <c r="BB232" s="770"/>
      <c r="BC232" s="15"/>
      <c r="BD232" s="770"/>
      <c r="BE232" s="15"/>
      <c r="BF232" s="770"/>
      <c r="BG232" s="15"/>
      <c r="BH232" s="770"/>
      <c r="BI232" s="15"/>
      <c r="BJ232" s="770"/>
      <c r="BK232" s="15"/>
      <c r="BL232" s="770"/>
      <c r="BM232" s="21">
        <f>COUNT(U232:AK232)</f>
        <v>0</v>
      </c>
      <c r="BN232" s="25"/>
      <c r="BO232" s="16">
        <f>COUNT(AM232:BK232)</f>
        <v>0</v>
      </c>
      <c r="BP232" s="23"/>
      <c r="BQ232" s="16">
        <f>SUM(BM232,BO232)</f>
        <v>0</v>
      </c>
      <c r="BR232" s="245"/>
      <c r="BS232" s="245"/>
      <c r="BT232" s="245"/>
      <c r="BU232" s="245"/>
      <c r="BV232" s="245"/>
      <c r="BW232" s="245"/>
      <c r="BX232" s="245"/>
      <c r="BY232" s="245"/>
      <c r="BZ232" s="245"/>
      <c r="CA232" s="245"/>
      <c r="CB232" s="245"/>
      <c r="CC232" s="245"/>
      <c r="CD232" s="245"/>
      <c r="CE232" s="245"/>
      <c r="CF232" s="245"/>
      <c r="CG232" s="245"/>
      <c r="CH232" s="245"/>
      <c r="CI232" s="245"/>
      <c r="CJ232" s="245"/>
      <c r="CK232" s="245"/>
      <c r="CL232" s="245"/>
      <c r="CM232" s="245"/>
      <c r="CN232" s="245"/>
      <c r="CO232" s="245"/>
      <c r="CP232" s="245"/>
      <c r="CQ232" s="245"/>
      <c r="CR232" s="245"/>
      <c r="CS232" s="245"/>
      <c r="CT232" s="245"/>
      <c r="CU232" s="245"/>
      <c r="CV232" s="245"/>
      <c r="CW232" s="245"/>
      <c r="CX232" s="25"/>
      <c r="CY232" s="245"/>
      <c r="CZ232" s="245"/>
    </row>
    <row r="233" spans="1:104" s="245" customFormat="1" ht="21.6" hidden="1" customHeight="1">
      <c r="A233" s="40"/>
      <c r="B233" s="40"/>
      <c r="C233" s="38" t="s">
        <v>163</v>
      </c>
      <c r="D233" s="556" t="s">
        <v>1249</v>
      </c>
      <c r="E233" s="488"/>
      <c r="F233" s="457">
        <v>44347</v>
      </c>
      <c r="G233" s="788"/>
      <c r="H233" s="272" t="s">
        <v>748</v>
      </c>
      <c r="I233" s="27">
        <v>44326</v>
      </c>
      <c r="J233" s="424"/>
      <c r="K233" s="272"/>
      <c r="L233" s="16">
        <v>0</v>
      </c>
      <c r="M233" s="16">
        <v>0</v>
      </c>
      <c r="N233" s="16">
        <v>0</v>
      </c>
      <c r="O233" s="16">
        <v>0</v>
      </c>
      <c r="P233" s="16"/>
      <c r="Q233" s="767">
        <v>0</v>
      </c>
      <c r="R233" s="767"/>
      <c r="S233" s="1114">
        <v>0</v>
      </c>
      <c r="T233" s="1114"/>
      <c r="U233" s="15"/>
      <c r="V233" s="769"/>
      <c r="W233" s="15"/>
      <c r="X233" s="769"/>
      <c r="Y233" s="15"/>
      <c r="Z233" s="769"/>
      <c r="AA233" s="15"/>
      <c r="AB233" s="769"/>
      <c r="AC233" s="15"/>
      <c r="AD233" s="769"/>
      <c r="AE233" s="15"/>
      <c r="AF233" s="769"/>
      <c r="AG233" s="15"/>
      <c r="AH233" s="769"/>
      <c r="AI233" s="15"/>
      <c r="AJ233" s="769"/>
      <c r="AK233" s="15"/>
      <c r="AL233" s="769"/>
      <c r="AM233" s="15"/>
      <c r="AN233" s="770"/>
      <c r="AO233" s="15"/>
      <c r="AP233" s="770"/>
      <c r="AQ233" s="15"/>
      <c r="AR233" s="770"/>
      <c r="AS233" s="15"/>
      <c r="AT233" s="770"/>
      <c r="AU233" s="15"/>
      <c r="AV233" s="770"/>
      <c r="AW233" s="15"/>
      <c r="AX233" s="770"/>
      <c r="AY233" s="15"/>
      <c r="AZ233" s="770"/>
      <c r="BA233" s="15"/>
      <c r="BB233" s="770"/>
      <c r="BC233" s="15"/>
      <c r="BD233" s="770"/>
      <c r="BE233" s="15"/>
      <c r="BF233" s="770"/>
      <c r="BG233" s="15"/>
      <c r="BH233" s="770"/>
      <c r="BI233" s="15"/>
      <c r="BJ233" s="770"/>
      <c r="BK233" s="15"/>
      <c r="BL233" s="770"/>
      <c r="BM233" s="21">
        <f>COUNT(U233:AK233)</f>
        <v>0</v>
      </c>
      <c r="BN233" s="25"/>
      <c r="BO233" s="16">
        <f>COUNT(AM233:BK233)</f>
        <v>0</v>
      </c>
      <c r="BP233" s="23"/>
      <c r="BQ233" s="16">
        <f>SUM(BM233,BO233)</f>
        <v>0</v>
      </c>
      <c r="CY233" s="25"/>
      <c r="CZ233" s="25"/>
    </row>
    <row r="234" spans="1:104" s="157" customFormat="1" ht="34.5" hidden="1" customHeight="1">
      <c r="A234" s="279" t="s">
        <v>11</v>
      </c>
      <c r="B234" s="279" t="s">
        <v>1011</v>
      </c>
      <c r="C234" s="503" t="s">
        <v>12</v>
      </c>
      <c r="D234" s="365" t="s">
        <v>13</v>
      </c>
      <c r="E234" s="478"/>
      <c r="F234" s="343" t="s">
        <v>14</v>
      </c>
      <c r="G234" s="478"/>
      <c r="H234" s="291" t="s">
        <v>1611</v>
      </c>
      <c r="I234" s="256" t="s">
        <v>1612</v>
      </c>
      <c r="J234" s="423"/>
      <c r="K234" s="291"/>
      <c r="L234" s="333" t="s">
        <v>1353</v>
      </c>
      <c r="M234" s="333" t="s">
        <v>1551</v>
      </c>
      <c r="N234" s="333" t="s">
        <v>1552</v>
      </c>
      <c r="O234" s="333" t="s">
        <v>1482</v>
      </c>
      <c r="P234" s="333"/>
      <c r="Q234" s="813" t="s">
        <v>1482</v>
      </c>
      <c r="R234" s="813"/>
      <c r="S234" s="1116" t="s">
        <v>878</v>
      </c>
      <c r="T234" s="1116"/>
      <c r="U234" s="279"/>
      <c r="V234" s="825"/>
      <c r="W234" s="279"/>
      <c r="X234" s="825"/>
      <c r="Y234" s="279"/>
      <c r="Z234" s="825"/>
      <c r="AA234" s="279"/>
      <c r="AB234" s="825"/>
      <c r="AC234" s="279"/>
      <c r="AD234" s="825"/>
      <c r="AE234" s="279"/>
      <c r="AF234" s="825"/>
      <c r="AG234" s="279"/>
      <c r="AH234" s="825"/>
      <c r="AI234" s="279"/>
      <c r="AJ234" s="825"/>
      <c r="AK234" s="279"/>
      <c r="AL234" s="825"/>
      <c r="AM234" s="279"/>
      <c r="AN234" s="825"/>
      <c r="AO234" s="279"/>
      <c r="AP234" s="825"/>
      <c r="AQ234" s="279"/>
      <c r="AR234" s="825"/>
      <c r="AS234" s="279"/>
      <c r="AT234" s="825"/>
      <c r="AU234" s="279"/>
      <c r="AV234" s="825"/>
      <c r="AW234" s="279"/>
      <c r="AX234" s="825"/>
      <c r="AY234" s="279"/>
      <c r="AZ234" s="825"/>
      <c r="BA234" s="279"/>
      <c r="BB234" s="825"/>
      <c r="BC234" s="279"/>
      <c r="BD234" s="825"/>
      <c r="BE234" s="279"/>
      <c r="BF234" s="825"/>
      <c r="BG234" s="279"/>
      <c r="BH234" s="825"/>
      <c r="BI234" s="279"/>
      <c r="BJ234" s="825"/>
      <c r="BK234" s="279"/>
      <c r="BL234" s="825"/>
      <c r="BM234" s="12" t="s">
        <v>878</v>
      </c>
      <c r="BN234" s="13"/>
      <c r="BO234" s="12" t="s">
        <v>879</v>
      </c>
      <c r="BQ234" s="14" t="s">
        <v>1482</v>
      </c>
    </row>
    <row r="235" spans="1:104" s="245" customFormat="1" ht="21" hidden="1" customHeight="1">
      <c r="A235" s="15"/>
      <c r="B235" s="15"/>
      <c r="C235" s="38" t="s">
        <v>21</v>
      </c>
      <c r="D235" s="556" t="s">
        <v>1479</v>
      </c>
      <c r="E235" s="488"/>
      <c r="F235" s="459">
        <v>44823</v>
      </c>
      <c r="G235" s="788"/>
      <c r="H235" s="248" t="s">
        <v>343</v>
      </c>
      <c r="I235" s="26">
        <v>44658</v>
      </c>
      <c r="J235" s="424"/>
      <c r="K235" s="248"/>
      <c r="L235" s="16">
        <v>0</v>
      </c>
      <c r="M235" s="16">
        <v>0</v>
      </c>
      <c r="N235" s="16">
        <v>0</v>
      </c>
      <c r="O235" s="16">
        <v>0</v>
      </c>
      <c r="P235" s="16"/>
      <c r="Q235" s="767">
        <v>0</v>
      </c>
      <c r="R235" s="767"/>
      <c r="S235" s="1114">
        <v>0</v>
      </c>
      <c r="T235" s="1114"/>
      <c r="U235" s="16"/>
      <c r="V235" s="776"/>
      <c r="W235" s="16"/>
      <c r="X235" s="776"/>
      <c r="Y235" s="16"/>
      <c r="Z235" s="776"/>
      <c r="AA235" s="16"/>
      <c r="AB235" s="776"/>
      <c r="AC235" s="16"/>
      <c r="AD235" s="776"/>
      <c r="AE235" s="16"/>
      <c r="AF235" s="776"/>
      <c r="AG235" s="16"/>
      <c r="AH235" s="776"/>
      <c r="AI235" s="16"/>
      <c r="AJ235" s="776"/>
      <c r="AK235" s="16"/>
      <c r="AL235" s="776"/>
      <c r="AM235" s="16"/>
      <c r="AN235" s="777"/>
      <c r="AO235" s="16"/>
      <c r="AP235" s="777"/>
      <c r="AQ235" s="16"/>
      <c r="AR235" s="777"/>
      <c r="AS235" s="16"/>
      <c r="AT235" s="777"/>
      <c r="AU235" s="16"/>
      <c r="AV235" s="778"/>
      <c r="AW235" s="16"/>
      <c r="AX235" s="778"/>
      <c r="AY235" s="16"/>
      <c r="AZ235" s="778"/>
      <c r="BA235" s="16"/>
      <c r="BB235" s="778"/>
      <c r="BC235" s="16"/>
      <c r="BD235" s="778"/>
      <c r="BE235" s="16"/>
      <c r="BF235" s="778"/>
      <c r="BG235" s="16"/>
      <c r="BH235" s="778"/>
      <c r="BI235" s="16"/>
      <c r="BJ235" s="778"/>
      <c r="BK235" s="16"/>
      <c r="BL235" s="778"/>
      <c r="BM235" s="21">
        <f>COUNT(U235:AK235)</f>
        <v>0</v>
      </c>
      <c r="BN235" s="25"/>
      <c r="BO235" s="16">
        <f>COUNT(AM235:BK235)</f>
        <v>0</v>
      </c>
      <c r="BP235" s="23"/>
      <c r="BQ235" s="16">
        <f>SUM(BM235,BO235)</f>
        <v>0</v>
      </c>
    </row>
    <row r="236" spans="1:104" s="157" customFormat="1" ht="34.5" hidden="1" customHeight="1">
      <c r="A236" s="279" t="s">
        <v>11</v>
      </c>
      <c r="B236" s="279" t="s">
        <v>1011</v>
      </c>
      <c r="C236" s="503" t="s">
        <v>12</v>
      </c>
      <c r="D236" s="365" t="s">
        <v>266</v>
      </c>
      <c r="E236" s="478"/>
      <c r="F236" s="343" t="s">
        <v>14</v>
      </c>
      <c r="G236" s="478"/>
      <c r="H236" s="291" t="s">
        <v>1611</v>
      </c>
      <c r="I236" s="256" t="s">
        <v>1613</v>
      </c>
      <c r="J236" s="423"/>
      <c r="K236" s="291"/>
      <c r="L236" s="333" t="s">
        <v>1353</v>
      </c>
      <c r="M236" s="333" t="s">
        <v>1551</v>
      </c>
      <c r="N236" s="333" t="s">
        <v>1552</v>
      </c>
      <c r="O236" s="333" t="s">
        <v>1482</v>
      </c>
      <c r="P236" s="333"/>
      <c r="Q236" s="813" t="s">
        <v>1482</v>
      </c>
      <c r="R236" s="813"/>
      <c r="S236" s="1116" t="s">
        <v>878</v>
      </c>
      <c r="T236" s="1116"/>
      <c r="U236" s="279"/>
      <c r="V236" s="825"/>
      <c r="W236" s="279"/>
      <c r="X236" s="825"/>
      <c r="Y236" s="279"/>
      <c r="Z236" s="825"/>
      <c r="AA236" s="279"/>
      <c r="AB236" s="825"/>
      <c r="AC236" s="279"/>
      <c r="AD236" s="825"/>
      <c r="AE236" s="279"/>
      <c r="AF236" s="825"/>
      <c r="AG236" s="279"/>
      <c r="AH236" s="825"/>
      <c r="AI236" s="279"/>
      <c r="AJ236" s="825"/>
      <c r="AK236" s="279"/>
      <c r="AL236" s="825"/>
      <c r="AM236" s="279"/>
      <c r="AN236" s="825"/>
      <c r="AO236" s="279"/>
      <c r="AP236" s="825"/>
      <c r="AQ236" s="279"/>
      <c r="AR236" s="825"/>
      <c r="AS236" s="279"/>
      <c r="AT236" s="825"/>
      <c r="AU236" s="279"/>
      <c r="AV236" s="825"/>
      <c r="AW236" s="279"/>
      <c r="AX236" s="825"/>
      <c r="AY236" s="279"/>
      <c r="AZ236" s="825"/>
      <c r="BA236" s="279"/>
      <c r="BB236" s="825"/>
      <c r="BC236" s="279"/>
      <c r="BD236" s="825"/>
      <c r="BE236" s="279"/>
      <c r="BF236" s="825"/>
      <c r="BG236" s="279"/>
      <c r="BH236" s="825"/>
      <c r="BI236" s="279"/>
      <c r="BJ236" s="825"/>
      <c r="BK236" s="279"/>
      <c r="BL236" s="825"/>
      <c r="BM236" s="12" t="s">
        <v>878</v>
      </c>
      <c r="BN236" s="13"/>
      <c r="BO236" s="12" t="s">
        <v>879</v>
      </c>
      <c r="BQ236" s="14" t="s">
        <v>1482</v>
      </c>
    </row>
    <row r="237" spans="1:104" s="25" customFormat="1" ht="21" hidden="1" customHeight="1">
      <c r="A237" s="15"/>
      <c r="B237" s="15"/>
      <c r="C237" s="38" t="s">
        <v>16</v>
      </c>
      <c r="D237" s="556" t="s">
        <v>273</v>
      </c>
      <c r="E237" s="488"/>
      <c r="F237" s="457">
        <v>40799</v>
      </c>
      <c r="G237" s="788"/>
      <c r="H237" s="272" t="s">
        <v>258</v>
      </c>
      <c r="I237" s="26">
        <v>40806</v>
      </c>
      <c r="J237" s="424"/>
      <c r="K237" s="272"/>
      <c r="L237" s="16">
        <v>162</v>
      </c>
      <c r="M237" s="195">
        <v>4</v>
      </c>
      <c r="N237" s="16">
        <v>166</v>
      </c>
      <c r="O237" s="195">
        <v>0</v>
      </c>
      <c r="P237" s="195"/>
      <c r="Q237" s="826">
        <v>0</v>
      </c>
      <c r="R237" s="826"/>
      <c r="S237" s="826">
        <v>0</v>
      </c>
      <c r="T237" s="826"/>
      <c r="U237" s="195"/>
      <c r="V237" s="1019"/>
      <c r="W237" s="16"/>
      <c r="X237" s="776"/>
      <c r="Y237" s="16"/>
      <c r="Z237" s="776"/>
      <c r="AA237" s="16"/>
      <c r="AB237" s="776"/>
      <c r="AC237" s="16"/>
      <c r="AD237" s="776"/>
      <c r="AE237" s="16"/>
      <c r="AF237" s="776"/>
      <c r="AG237" s="16"/>
      <c r="AH237" s="776"/>
      <c r="AI237" s="16"/>
      <c r="AJ237" s="776"/>
      <c r="AK237" s="16"/>
      <c r="AL237" s="776"/>
      <c r="AM237" s="16"/>
      <c r="AN237" s="777"/>
      <c r="AO237" s="16"/>
      <c r="AP237" s="777"/>
      <c r="AQ237" s="16"/>
      <c r="AR237" s="777"/>
      <c r="AS237" s="16"/>
      <c r="AT237" s="777"/>
      <c r="AU237" s="16"/>
      <c r="AV237" s="778"/>
      <c r="AW237" s="16"/>
      <c r="AX237" s="778"/>
      <c r="AY237" s="16"/>
      <c r="AZ237" s="778"/>
      <c r="BA237" s="16"/>
      <c r="BB237" s="778"/>
      <c r="BC237" s="16"/>
      <c r="BD237" s="778"/>
      <c r="BE237" s="16"/>
      <c r="BF237" s="778"/>
      <c r="BG237" s="16"/>
      <c r="BH237" s="778"/>
      <c r="BI237" s="16"/>
      <c r="BJ237" s="778"/>
      <c r="BK237" s="16"/>
      <c r="BL237" s="778"/>
      <c r="BM237" s="21">
        <f>COUNT(U237:AQ237)</f>
        <v>0</v>
      </c>
      <c r="BO237" s="16">
        <f>COUNT(AM237:BK237)</f>
        <v>0</v>
      </c>
      <c r="BP237" s="23"/>
      <c r="BQ237" s="16">
        <f>SUM(BM237,BO237)</f>
        <v>0</v>
      </c>
    </row>
    <row r="238" spans="1:104" s="25" customFormat="1" ht="15.75" hidden="1" customHeight="1">
      <c r="C238" s="58"/>
      <c r="D238" s="156"/>
      <c r="E238" s="184"/>
      <c r="F238" s="475"/>
      <c r="G238" s="184"/>
      <c r="H238" s="198"/>
      <c r="I238" s="234"/>
      <c r="K238" s="198"/>
      <c r="U238" s="23"/>
      <c r="W238" s="23"/>
      <c r="Y238" s="23"/>
      <c r="AA238" s="23"/>
      <c r="AC238" s="23"/>
      <c r="AE238" s="23"/>
      <c r="AG238" s="23"/>
      <c r="AI238" s="23"/>
      <c r="AK238" s="23"/>
      <c r="AM238" s="23"/>
      <c r="AO238" s="23"/>
      <c r="AQ238" s="23"/>
      <c r="AR238" s="44"/>
      <c r="AS238" s="23"/>
      <c r="AU238" s="23"/>
      <c r="AW238" s="23"/>
      <c r="AY238" s="23"/>
      <c r="BA238" s="23"/>
      <c r="BC238" s="23"/>
      <c r="BE238" s="23"/>
      <c r="BG238" s="23"/>
      <c r="BI238" s="23"/>
      <c r="BK238" s="23"/>
      <c r="BL238" s="60"/>
      <c r="BM238" s="11"/>
      <c r="BO238" s="23"/>
      <c r="BP238" s="23"/>
      <c r="BQ238" s="23"/>
    </row>
    <row r="239" spans="1:104" s="50" customFormat="1" ht="54" hidden="1" customHeight="1">
      <c r="C239" s="49"/>
      <c r="D239" s="49" t="s">
        <v>1560</v>
      </c>
      <c r="E239" s="191"/>
      <c r="F239" s="465"/>
      <c r="G239" s="191"/>
      <c r="H239" s="257"/>
      <c r="I239" s="35"/>
      <c r="J239" s="45"/>
      <c r="K239" s="257"/>
      <c r="U239" s="49"/>
      <c r="W239" s="49"/>
      <c r="Y239" s="49"/>
      <c r="AA239" s="49"/>
      <c r="AC239" s="49"/>
      <c r="AE239" s="49"/>
      <c r="AG239" s="49"/>
      <c r="AI239" s="49"/>
      <c r="AK239" s="49"/>
      <c r="AM239" s="49"/>
      <c r="AO239" s="49"/>
      <c r="AQ239" s="49"/>
      <c r="AS239" s="49"/>
      <c r="AU239" s="49"/>
      <c r="AW239" s="49"/>
      <c r="AY239" s="49"/>
      <c r="BA239" s="49"/>
      <c r="BC239" s="49"/>
      <c r="BE239" s="49"/>
      <c r="BG239" s="49"/>
      <c r="BI239" s="49"/>
      <c r="BK239" s="49"/>
      <c r="CQ239" s="254"/>
      <c r="CR239" s="254"/>
      <c r="CS239" s="254"/>
      <c r="CU239" s="254"/>
    </row>
    <row r="240" spans="1:104" s="25" customFormat="1" ht="15.75" hidden="1" customHeight="1">
      <c r="C240" s="58"/>
      <c r="D240" s="156"/>
      <c r="E240" s="184"/>
      <c r="F240" s="475"/>
      <c r="G240" s="184"/>
      <c r="H240" s="198"/>
      <c r="I240" s="234"/>
      <c r="K240" s="198"/>
      <c r="U240" s="23"/>
      <c r="W240" s="23"/>
      <c r="Y240" s="23"/>
      <c r="AA240" s="23"/>
      <c r="AC240" s="23"/>
      <c r="AE240" s="23"/>
      <c r="AG240" s="23"/>
      <c r="AI240" s="23"/>
      <c r="AK240" s="23"/>
      <c r="AM240" s="23"/>
      <c r="AO240" s="23"/>
      <c r="AQ240" s="23"/>
      <c r="AR240" s="44"/>
      <c r="AS240" s="23"/>
      <c r="AU240" s="23"/>
      <c r="AW240" s="23"/>
      <c r="AY240" s="23"/>
      <c r="BA240" s="23"/>
      <c r="BC240" s="23"/>
      <c r="BE240" s="23"/>
      <c r="BG240" s="23"/>
      <c r="BI240" s="23"/>
      <c r="BK240" s="23"/>
      <c r="BL240" s="60"/>
      <c r="BM240" s="11"/>
      <c r="BO240" s="23"/>
      <c r="BP240" s="23"/>
      <c r="BQ240" s="23"/>
    </row>
    <row r="241" spans="1:102" s="157" customFormat="1" ht="35.25" hidden="1" customHeight="1">
      <c r="A241" s="279" t="s">
        <v>11</v>
      </c>
      <c r="B241" s="279" t="s">
        <v>1011</v>
      </c>
      <c r="C241" s="503" t="s">
        <v>12</v>
      </c>
      <c r="D241" s="365" t="s">
        <v>39</v>
      </c>
      <c r="E241" s="478"/>
      <c r="F241" s="343" t="s">
        <v>14</v>
      </c>
      <c r="G241" s="478"/>
      <c r="H241" s="256" t="s">
        <v>297</v>
      </c>
      <c r="I241" s="256" t="s">
        <v>15</v>
      </c>
      <c r="J241" s="423"/>
      <c r="K241" s="256"/>
      <c r="L241" s="333"/>
      <c r="M241" s="333" t="s">
        <v>962</v>
      </c>
      <c r="N241" s="333"/>
      <c r="O241" s="333" t="s">
        <v>962</v>
      </c>
      <c r="P241" s="333"/>
      <c r="Q241" s="813" t="s">
        <v>962</v>
      </c>
      <c r="R241" s="813"/>
      <c r="S241" s="1116" t="s">
        <v>878</v>
      </c>
      <c r="T241" s="1116"/>
      <c r="U241" s="279"/>
      <c r="V241" s="825"/>
      <c r="W241" s="279"/>
      <c r="X241" s="825"/>
      <c r="Y241" s="279"/>
      <c r="Z241" s="825"/>
      <c r="AA241" s="279"/>
      <c r="AB241" s="825"/>
      <c r="AC241" s="279"/>
      <c r="AD241" s="825"/>
      <c r="AE241" s="279"/>
      <c r="AF241" s="825"/>
      <c r="AG241" s="279"/>
      <c r="AH241" s="825"/>
      <c r="AI241" s="279"/>
      <c r="AJ241" s="825"/>
      <c r="AK241" s="279"/>
      <c r="AL241" s="825"/>
      <c r="AM241" s="279"/>
      <c r="AN241" s="825"/>
      <c r="AO241" s="279"/>
      <c r="AP241" s="825"/>
      <c r="AQ241" s="279"/>
      <c r="AR241" s="825"/>
      <c r="AS241" s="279"/>
      <c r="AT241" s="825"/>
      <c r="AU241" s="279"/>
      <c r="AV241" s="825"/>
      <c r="AW241" s="279"/>
      <c r="AX241" s="825"/>
      <c r="AY241" s="279"/>
      <c r="AZ241" s="825"/>
      <c r="BA241" s="279"/>
      <c r="BB241" s="825"/>
      <c r="BC241" s="279"/>
      <c r="BD241" s="825"/>
      <c r="BE241" s="279"/>
      <c r="BF241" s="825"/>
      <c r="BG241" s="279"/>
      <c r="BH241" s="825"/>
      <c r="BI241" s="279"/>
      <c r="BJ241" s="825"/>
      <c r="BK241" s="279"/>
      <c r="BL241" s="825"/>
      <c r="BM241" s="12" t="s">
        <v>878</v>
      </c>
      <c r="BN241" s="13"/>
      <c r="BO241" s="12" t="s">
        <v>879</v>
      </c>
      <c r="BQ241" s="14" t="s">
        <v>962</v>
      </c>
    </row>
    <row r="242" spans="1:102" s="25" customFormat="1" ht="21" hidden="1" customHeight="1">
      <c r="A242" s="30"/>
      <c r="B242" s="30"/>
      <c r="C242" s="38" t="s">
        <v>59</v>
      </c>
      <c r="D242" s="556" t="s">
        <v>137</v>
      </c>
      <c r="E242" s="488"/>
      <c r="F242" s="458">
        <v>37315</v>
      </c>
      <c r="G242" s="788"/>
      <c r="H242" s="272" t="s">
        <v>259</v>
      </c>
      <c r="I242" s="27">
        <v>19421</v>
      </c>
      <c r="J242" s="424"/>
      <c r="K242" s="272"/>
      <c r="L242" s="16">
        <v>47</v>
      </c>
      <c r="M242" s="16">
        <v>0</v>
      </c>
      <c r="N242" s="16"/>
      <c r="O242" s="16">
        <v>0</v>
      </c>
      <c r="P242" s="16"/>
      <c r="Q242" s="767">
        <v>0</v>
      </c>
      <c r="R242" s="767"/>
      <c r="S242" s="1114">
        <v>0</v>
      </c>
      <c r="T242" s="1114"/>
      <c r="U242" s="16"/>
      <c r="V242" s="776"/>
      <c r="W242" s="16"/>
      <c r="X242" s="776"/>
      <c r="Y242" s="16"/>
      <c r="Z242" s="776"/>
      <c r="AA242" s="16"/>
      <c r="AB242" s="776"/>
      <c r="AC242" s="16"/>
      <c r="AD242" s="776"/>
      <c r="AE242" s="16"/>
      <c r="AF242" s="776"/>
      <c r="AG242" s="16"/>
      <c r="AH242" s="776"/>
      <c r="AI242" s="16"/>
      <c r="AJ242" s="776"/>
      <c r="AK242" s="16"/>
      <c r="AL242" s="776"/>
      <c r="AM242" s="16"/>
      <c r="AN242" s="777"/>
      <c r="AO242" s="16"/>
      <c r="AP242" s="777"/>
      <c r="AQ242" s="16"/>
      <c r="AR242" s="777"/>
      <c r="AS242" s="16"/>
      <c r="AT242" s="777"/>
      <c r="AU242" s="16"/>
      <c r="AV242" s="777"/>
      <c r="AW242" s="16"/>
      <c r="AX242" s="777"/>
      <c r="AY242" s="16"/>
      <c r="AZ242" s="777"/>
      <c r="BA242" s="16"/>
      <c r="BB242" s="777"/>
      <c r="BC242" s="16"/>
      <c r="BD242" s="777"/>
      <c r="BE242" s="16"/>
      <c r="BF242" s="777"/>
      <c r="BG242" s="16"/>
      <c r="BH242" s="777"/>
      <c r="BI242" s="16"/>
      <c r="BJ242" s="777"/>
      <c r="BK242" s="16"/>
      <c r="BL242" s="777"/>
      <c r="BM242" s="21">
        <f>COUNT(U242:AK242)</f>
        <v>0</v>
      </c>
      <c r="BO242" s="16">
        <f>COUNT(AM242:BK242)</f>
        <v>0</v>
      </c>
      <c r="BP242" s="23"/>
      <c r="BQ242" s="16">
        <f>SUM(BM242,BO242)</f>
        <v>0</v>
      </c>
    </row>
    <row r="243" spans="1:102" s="245" customFormat="1" ht="21.6" hidden="1" customHeight="1">
      <c r="A243" s="15"/>
      <c r="B243" s="15"/>
      <c r="C243" s="38" t="s">
        <v>103</v>
      </c>
      <c r="D243" s="556" t="s">
        <v>76</v>
      </c>
      <c r="E243" s="488"/>
      <c r="F243" s="458">
        <v>37315</v>
      </c>
      <c r="G243" s="788"/>
      <c r="H243" s="272" t="s">
        <v>259</v>
      </c>
      <c r="I243" s="27">
        <v>36482</v>
      </c>
      <c r="J243" s="424"/>
      <c r="K243" s="272"/>
      <c r="L243" s="16">
        <v>2</v>
      </c>
      <c r="M243" s="16">
        <v>0</v>
      </c>
      <c r="N243" s="16"/>
      <c r="O243" s="16">
        <v>0</v>
      </c>
      <c r="P243" s="16"/>
      <c r="Q243" s="767">
        <v>0</v>
      </c>
      <c r="R243" s="767"/>
      <c r="S243" s="1114">
        <v>0</v>
      </c>
      <c r="T243" s="1114"/>
      <c r="U243" s="16"/>
      <c r="V243" s="776"/>
      <c r="W243" s="16"/>
      <c r="X243" s="776"/>
      <c r="Y243" s="16"/>
      <c r="Z243" s="776"/>
      <c r="AA243" s="16"/>
      <c r="AB243" s="776"/>
      <c r="AC243" s="16"/>
      <c r="AD243" s="776"/>
      <c r="AE243" s="16"/>
      <c r="AF243" s="776"/>
      <c r="AG243" s="16"/>
      <c r="AH243" s="776"/>
      <c r="AI243" s="16"/>
      <c r="AJ243" s="776"/>
      <c r="AK243" s="16"/>
      <c r="AL243" s="776"/>
      <c r="AM243" s="16"/>
      <c r="AN243" s="777"/>
      <c r="AO243" s="16"/>
      <c r="AP243" s="777"/>
      <c r="AQ243" s="16"/>
      <c r="AR243" s="777"/>
      <c r="AS243" s="16"/>
      <c r="AT243" s="777"/>
      <c r="AU243" s="16"/>
      <c r="AV243" s="777"/>
      <c r="AW243" s="16"/>
      <c r="AX243" s="777"/>
      <c r="AY243" s="16"/>
      <c r="AZ243" s="777"/>
      <c r="BA243" s="16"/>
      <c r="BB243" s="777"/>
      <c r="BC243" s="16"/>
      <c r="BD243" s="777"/>
      <c r="BE243" s="16"/>
      <c r="BF243" s="777"/>
      <c r="BG243" s="16"/>
      <c r="BH243" s="777"/>
      <c r="BI243" s="16"/>
      <c r="BJ243" s="777"/>
      <c r="BK243" s="16"/>
      <c r="BL243" s="777"/>
      <c r="BM243" s="21">
        <f>COUNT(U243:AK243)</f>
        <v>0</v>
      </c>
      <c r="BN243" s="25"/>
      <c r="BO243" s="16">
        <f>COUNT(AM243:BK243)</f>
        <v>0</v>
      </c>
      <c r="BP243" s="23"/>
      <c r="BQ243" s="16">
        <f>SUM(BM243,BO243)</f>
        <v>0</v>
      </c>
      <c r="BT243" s="25"/>
      <c r="BU243" s="25"/>
      <c r="BV243" s="25"/>
      <c r="BW243" s="25"/>
      <c r="BX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X243" s="25"/>
    </row>
    <row r="244" spans="1:102" s="25" customFormat="1" ht="15.75" hidden="1" customHeight="1">
      <c r="C244" s="58"/>
      <c r="D244" s="156"/>
      <c r="E244" s="184"/>
      <c r="F244" s="475"/>
      <c r="G244" s="184"/>
      <c r="H244" s="198"/>
      <c r="I244" s="234"/>
      <c r="K244" s="198"/>
      <c r="U244" s="23"/>
      <c r="W244" s="23"/>
      <c r="Y244" s="23"/>
      <c r="AA244" s="23"/>
      <c r="AC244" s="23"/>
      <c r="AE244" s="23"/>
      <c r="AG244" s="23"/>
      <c r="AI244" s="23"/>
      <c r="AK244" s="23"/>
      <c r="AM244" s="23"/>
      <c r="AO244" s="23"/>
      <c r="AQ244" s="23"/>
      <c r="AR244" s="44"/>
      <c r="AS244" s="23"/>
      <c r="AU244" s="23"/>
      <c r="AW244" s="23"/>
      <c r="AY244" s="23"/>
      <c r="BA244" s="23"/>
      <c r="BC244" s="23"/>
      <c r="BE244" s="23"/>
      <c r="BG244" s="23"/>
      <c r="BI244" s="23"/>
      <c r="BK244" s="23"/>
      <c r="BL244" s="60"/>
      <c r="BM244" s="11"/>
      <c r="BO244" s="23"/>
      <c r="BP244" s="23"/>
      <c r="BQ244" s="23"/>
    </row>
    <row r="245" spans="1:102" ht="54" hidden="1" customHeight="1">
      <c r="C245" s="49"/>
      <c r="D245" s="49" t="s">
        <v>1692</v>
      </c>
      <c r="E245" s="191"/>
      <c r="F245" s="463"/>
      <c r="G245" s="191"/>
      <c r="J245" s="45"/>
      <c r="L245" s="45"/>
      <c r="M245" s="45"/>
      <c r="N245" s="45"/>
      <c r="O245" s="45"/>
      <c r="P245" s="45"/>
      <c r="Q245" s="45"/>
      <c r="R245" s="45"/>
      <c r="S245" s="45"/>
      <c r="T245" s="45"/>
      <c r="BK245" s="49"/>
      <c r="BL245" s="45"/>
      <c r="BM245" s="45"/>
      <c r="BO245" s="45"/>
      <c r="BP245" s="45"/>
      <c r="BQ245" s="45"/>
    </row>
    <row r="246" spans="1:102" ht="16.149999999999999" hidden="1" customHeight="1">
      <c r="AQ246" s="41"/>
      <c r="AR246" s="678"/>
    </row>
    <row r="247" spans="1:102" s="157" customFormat="1" ht="35.25" hidden="1" customHeight="1">
      <c r="A247" s="279" t="s">
        <v>11</v>
      </c>
      <c r="B247" s="279" t="s">
        <v>1011</v>
      </c>
      <c r="C247" s="503" t="s">
        <v>12</v>
      </c>
      <c r="D247" s="365" t="s">
        <v>39</v>
      </c>
      <c r="E247" s="478"/>
      <c r="F247" s="343" t="s">
        <v>14</v>
      </c>
      <c r="G247" s="478"/>
      <c r="H247" s="256" t="s">
        <v>297</v>
      </c>
      <c r="I247" s="256" t="s">
        <v>15</v>
      </c>
      <c r="J247" s="423"/>
      <c r="K247" s="256"/>
      <c r="L247" s="333"/>
      <c r="M247" s="333" t="s">
        <v>962</v>
      </c>
      <c r="N247" s="333"/>
      <c r="O247" s="333" t="s">
        <v>962</v>
      </c>
      <c r="P247" s="333"/>
      <c r="Q247" s="813" t="s">
        <v>962</v>
      </c>
      <c r="R247" s="813"/>
      <c r="S247" s="1116" t="s">
        <v>878</v>
      </c>
      <c r="T247" s="1116"/>
      <c r="U247" s="279"/>
      <c r="V247" s="825"/>
      <c r="W247" s="279"/>
      <c r="X247" s="825"/>
      <c r="Y247" s="279"/>
      <c r="Z247" s="825"/>
      <c r="AA247" s="279"/>
      <c r="AB247" s="825"/>
      <c r="AC247" s="279"/>
      <c r="AD247" s="825"/>
      <c r="AE247" s="279"/>
      <c r="AF247" s="825"/>
      <c r="AG247" s="279"/>
      <c r="AH247" s="825"/>
      <c r="AI247" s="279"/>
      <c r="AJ247" s="825"/>
      <c r="AK247" s="279"/>
      <c r="AL247" s="825"/>
      <c r="AM247" s="279"/>
      <c r="AN247" s="825"/>
      <c r="AO247" s="279"/>
      <c r="AP247" s="825"/>
      <c r="AQ247" s="279"/>
      <c r="AR247" s="825"/>
      <c r="AS247" s="279"/>
      <c r="AT247" s="825"/>
      <c r="AU247" s="279"/>
      <c r="AV247" s="825"/>
      <c r="AW247" s="279"/>
      <c r="AX247" s="825"/>
      <c r="AY247" s="279"/>
      <c r="AZ247" s="825"/>
      <c r="BA247" s="279"/>
      <c r="BB247" s="825"/>
      <c r="BC247" s="279"/>
      <c r="BD247" s="825"/>
      <c r="BE247" s="279"/>
      <c r="BF247" s="825"/>
      <c r="BG247" s="279"/>
      <c r="BH247" s="825"/>
      <c r="BI247" s="279"/>
      <c r="BJ247" s="825"/>
      <c r="BK247" s="279"/>
      <c r="BL247" s="825"/>
      <c r="BM247" s="12" t="s">
        <v>878</v>
      </c>
      <c r="BN247" s="13"/>
      <c r="BO247" s="12" t="s">
        <v>879</v>
      </c>
      <c r="BQ247" s="14" t="s">
        <v>962</v>
      </c>
    </row>
    <row r="248" spans="1:102" s="245" customFormat="1" ht="21" hidden="1" customHeight="1">
      <c r="A248" s="40"/>
      <c r="B248" s="40"/>
      <c r="C248" s="38" t="s">
        <v>130</v>
      </c>
      <c r="D248" s="556" t="s">
        <v>278</v>
      </c>
      <c r="E248" s="488"/>
      <c r="F248" s="459">
        <v>38927</v>
      </c>
      <c r="G248" s="788"/>
      <c r="H248" s="272" t="s">
        <v>923</v>
      </c>
      <c r="I248" s="27">
        <v>25062</v>
      </c>
      <c r="J248" s="424"/>
      <c r="K248" s="272"/>
      <c r="L248" s="16">
        <v>0</v>
      </c>
      <c r="M248" s="16">
        <v>0</v>
      </c>
      <c r="N248" s="16"/>
      <c r="O248" s="16">
        <v>0</v>
      </c>
      <c r="P248" s="16"/>
      <c r="Q248" s="767">
        <v>0</v>
      </c>
      <c r="R248" s="767"/>
      <c r="S248" s="1114">
        <v>0</v>
      </c>
      <c r="T248" s="1114"/>
      <c r="U248" s="15"/>
      <c r="V248" s="769"/>
      <c r="W248" s="15"/>
      <c r="X248" s="769"/>
      <c r="Y248" s="15"/>
      <c r="Z248" s="769"/>
      <c r="AA248" s="15"/>
      <c r="AB248" s="769"/>
      <c r="AC248" s="15"/>
      <c r="AD248" s="769"/>
      <c r="AE248" s="15"/>
      <c r="AF248" s="769"/>
      <c r="AG248" s="15"/>
      <c r="AH248" s="769"/>
      <c r="AI248" s="15"/>
      <c r="AJ248" s="769"/>
      <c r="AK248" s="15"/>
      <c r="AL248" s="769"/>
      <c r="AM248" s="15"/>
      <c r="AN248" s="770"/>
      <c r="AO248" s="15"/>
      <c r="AP248" s="770"/>
      <c r="AQ248" s="15"/>
      <c r="AR248" s="770"/>
      <c r="AS248" s="15"/>
      <c r="AT248" s="770"/>
      <c r="AU248" s="15"/>
      <c r="AV248" s="770"/>
      <c r="AW248" s="15"/>
      <c r="AX248" s="770"/>
      <c r="AY248" s="15"/>
      <c r="AZ248" s="770"/>
      <c r="BA248" s="15"/>
      <c r="BB248" s="770"/>
      <c r="BC248" s="15"/>
      <c r="BD248" s="770"/>
      <c r="BE248" s="15"/>
      <c r="BF248" s="770"/>
      <c r="BG248" s="15"/>
      <c r="BH248" s="770"/>
      <c r="BI248" s="15"/>
      <c r="BJ248" s="770"/>
      <c r="BK248" s="15"/>
      <c r="BL248" s="770"/>
      <c r="BM248" s="21">
        <f t="shared" ref="BM248:BM257" si="42">COUNT(U248:AK248)</f>
        <v>0</v>
      </c>
      <c r="BN248" s="25"/>
      <c r="BO248" s="16">
        <f t="shared" ref="BO248:BO257" si="43">COUNT(AM248:BK248)</f>
        <v>0</v>
      </c>
      <c r="BP248" s="23"/>
      <c r="BQ248" s="16">
        <f t="shared" ref="BQ248:BQ257" si="44">SUM(BM248,BO248)</f>
        <v>0</v>
      </c>
    </row>
    <row r="249" spans="1:102" s="245" customFormat="1" ht="21.6" hidden="1" customHeight="1">
      <c r="A249" s="15"/>
      <c r="B249" s="15"/>
      <c r="C249" s="38" t="s">
        <v>106</v>
      </c>
      <c r="D249" s="556" t="s">
        <v>1267</v>
      </c>
      <c r="E249" s="488"/>
      <c r="F249" s="458">
        <v>42705</v>
      </c>
      <c r="G249" s="788"/>
      <c r="H249" s="272" t="s">
        <v>259</v>
      </c>
      <c r="I249" s="27">
        <v>32638</v>
      </c>
      <c r="J249" s="424"/>
      <c r="K249" s="272"/>
      <c r="L249" s="16">
        <v>0</v>
      </c>
      <c r="M249" s="16">
        <v>0</v>
      </c>
      <c r="N249" s="16"/>
      <c r="O249" s="16">
        <v>0</v>
      </c>
      <c r="P249" s="16"/>
      <c r="Q249" s="767">
        <v>0</v>
      </c>
      <c r="R249" s="767"/>
      <c r="S249" s="1114">
        <v>0</v>
      </c>
      <c r="T249" s="1114"/>
      <c r="U249" s="16"/>
      <c r="V249" s="776"/>
      <c r="W249" s="16"/>
      <c r="X249" s="776"/>
      <c r="Y249" s="16"/>
      <c r="Z249" s="776"/>
      <c r="AA249" s="16"/>
      <c r="AB249" s="776"/>
      <c r="AC249" s="16"/>
      <c r="AD249" s="776"/>
      <c r="AE249" s="16"/>
      <c r="AF249" s="776"/>
      <c r="AG249" s="16"/>
      <c r="AH249" s="776"/>
      <c r="AI249" s="16"/>
      <c r="AJ249" s="776"/>
      <c r="AK249" s="16"/>
      <c r="AL249" s="776"/>
      <c r="AM249" s="16"/>
      <c r="AN249" s="777"/>
      <c r="AO249" s="16"/>
      <c r="AP249" s="777"/>
      <c r="AQ249" s="16"/>
      <c r="AR249" s="777"/>
      <c r="AS249" s="16"/>
      <c r="AT249" s="777"/>
      <c r="AU249" s="16"/>
      <c r="AV249" s="777"/>
      <c r="AW249" s="16"/>
      <c r="AX249" s="777"/>
      <c r="AY249" s="16"/>
      <c r="AZ249" s="777"/>
      <c r="BA249" s="16"/>
      <c r="BB249" s="777"/>
      <c r="BC249" s="16"/>
      <c r="BD249" s="777"/>
      <c r="BE249" s="16"/>
      <c r="BF249" s="777"/>
      <c r="BG249" s="16"/>
      <c r="BH249" s="777"/>
      <c r="BI249" s="16"/>
      <c r="BJ249" s="777"/>
      <c r="BK249" s="16"/>
      <c r="BL249" s="777"/>
      <c r="BM249" s="21">
        <f t="shared" si="42"/>
        <v>0</v>
      </c>
      <c r="BN249" s="25"/>
      <c r="BO249" s="16">
        <f t="shared" si="43"/>
        <v>0</v>
      </c>
      <c r="BP249" s="23"/>
      <c r="BQ249" s="16">
        <f t="shared" si="44"/>
        <v>0</v>
      </c>
      <c r="BT249" s="25"/>
      <c r="BU249" s="25"/>
      <c r="BV249" s="25"/>
      <c r="BW249" s="25"/>
      <c r="BX249" s="25"/>
      <c r="BY249" s="25"/>
      <c r="BZ249" s="25"/>
      <c r="CA249" s="25"/>
      <c r="CB249" s="25"/>
      <c r="CC249" s="25"/>
      <c r="CD249" s="25"/>
      <c r="CE249" s="25"/>
      <c r="CF249" s="25"/>
      <c r="CG249" s="25"/>
      <c r="CH249" s="25"/>
      <c r="CI249" s="25"/>
      <c r="CJ249" s="25"/>
      <c r="CK249" s="25"/>
      <c r="CL249" s="25"/>
      <c r="CM249" s="25"/>
      <c r="CN249" s="25"/>
      <c r="CO249" s="25"/>
      <c r="CP249" s="25"/>
      <c r="CQ249" s="25"/>
      <c r="CR249" s="25"/>
      <c r="CS249" s="25"/>
      <c r="CT249" s="25"/>
      <c r="CU249" s="25"/>
    </row>
    <row r="250" spans="1:102" s="245" customFormat="1" ht="21.6" hidden="1" customHeight="1">
      <c r="A250" s="40"/>
      <c r="B250" s="40"/>
      <c r="C250" s="38" t="s">
        <v>135</v>
      </c>
      <c r="D250" s="556" t="s">
        <v>243</v>
      </c>
      <c r="E250" s="488"/>
      <c r="F250" s="459">
        <v>40866</v>
      </c>
      <c r="G250" s="788"/>
      <c r="H250" s="272" t="s">
        <v>923</v>
      </c>
      <c r="I250" s="27">
        <v>41159</v>
      </c>
      <c r="J250" s="424"/>
      <c r="K250" s="272"/>
      <c r="L250" s="16">
        <v>0</v>
      </c>
      <c r="M250" s="16">
        <v>0</v>
      </c>
      <c r="N250" s="16"/>
      <c r="O250" s="16">
        <v>0</v>
      </c>
      <c r="P250" s="16"/>
      <c r="Q250" s="767">
        <v>0</v>
      </c>
      <c r="R250" s="767"/>
      <c r="S250" s="1114">
        <v>0</v>
      </c>
      <c r="T250" s="1114"/>
      <c r="U250" s="15"/>
      <c r="V250" s="769"/>
      <c r="W250" s="15"/>
      <c r="X250" s="769"/>
      <c r="Y250" s="15"/>
      <c r="Z250" s="769"/>
      <c r="AA250" s="15"/>
      <c r="AB250" s="769"/>
      <c r="AC250" s="15"/>
      <c r="AD250" s="769"/>
      <c r="AE250" s="15"/>
      <c r="AF250" s="769"/>
      <c r="AG250" s="15"/>
      <c r="AH250" s="769"/>
      <c r="AI250" s="15"/>
      <c r="AJ250" s="769"/>
      <c r="AK250" s="15"/>
      <c r="AL250" s="769"/>
      <c r="AM250" s="15"/>
      <c r="AN250" s="770"/>
      <c r="AO250" s="15"/>
      <c r="AP250" s="770"/>
      <c r="AQ250" s="15"/>
      <c r="AR250" s="770"/>
      <c r="AS250" s="15"/>
      <c r="AT250" s="770"/>
      <c r="AU250" s="15"/>
      <c r="AV250" s="770"/>
      <c r="AW250" s="15"/>
      <c r="AX250" s="770"/>
      <c r="AY250" s="15"/>
      <c r="AZ250" s="770"/>
      <c r="BA250" s="15"/>
      <c r="BB250" s="770"/>
      <c r="BC250" s="15"/>
      <c r="BD250" s="770"/>
      <c r="BE250" s="15"/>
      <c r="BF250" s="770"/>
      <c r="BG250" s="15"/>
      <c r="BH250" s="770"/>
      <c r="BI250" s="15"/>
      <c r="BJ250" s="770"/>
      <c r="BK250" s="15"/>
      <c r="BL250" s="770"/>
      <c r="BM250" s="21">
        <f t="shared" si="42"/>
        <v>0</v>
      </c>
      <c r="BN250" s="25"/>
      <c r="BO250" s="16">
        <f t="shared" si="43"/>
        <v>0</v>
      </c>
      <c r="BP250" s="23"/>
      <c r="BQ250" s="16">
        <f t="shared" si="44"/>
        <v>0</v>
      </c>
    </row>
    <row r="251" spans="1:102" s="245" customFormat="1" ht="21.6" hidden="1" customHeight="1">
      <c r="A251" s="30"/>
      <c r="B251" s="30"/>
      <c r="C251" s="38" t="s">
        <v>83</v>
      </c>
      <c r="D251" s="556" t="s">
        <v>114</v>
      </c>
      <c r="E251" s="488"/>
      <c r="F251" s="459">
        <v>40808</v>
      </c>
      <c r="G251" s="788"/>
      <c r="H251" s="272" t="s">
        <v>258</v>
      </c>
      <c r="I251" s="27">
        <v>40819</v>
      </c>
      <c r="J251" s="424"/>
      <c r="K251" s="272"/>
      <c r="L251" s="16">
        <v>0</v>
      </c>
      <c r="M251" s="16">
        <v>0</v>
      </c>
      <c r="N251" s="16"/>
      <c r="O251" s="16">
        <v>0</v>
      </c>
      <c r="P251" s="16"/>
      <c r="Q251" s="767">
        <v>0</v>
      </c>
      <c r="R251" s="767"/>
      <c r="S251" s="1114">
        <v>0</v>
      </c>
      <c r="T251" s="1114"/>
      <c r="U251" s="16"/>
      <c r="V251" s="776"/>
      <c r="W251" s="16"/>
      <c r="X251" s="776"/>
      <c r="Y251" s="16"/>
      <c r="Z251" s="776"/>
      <c r="AA251" s="16"/>
      <c r="AB251" s="776"/>
      <c r="AC251" s="16"/>
      <c r="AD251" s="776"/>
      <c r="AE251" s="16"/>
      <c r="AF251" s="776"/>
      <c r="AG251" s="16"/>
      <c r="AH251" s="776"/>
      <c r="AI251" s="16"/>
      <c r="AJ251" s="776"/>
      <c r="AK251" s="16"/>
      <c r="AL251" s="776"/>
      <c r="AM251" s="16"/>
      <c r="AN251" s="777"/>
      <c r="AO251" s="16"/>
      <c r="AP251" s="777"/>
      <c r="AQ251" s="16"/>
      <c r="AR251" s="777"/>
      <c r="AS251" s="16"/>
      <c r="AT251" s="777"/>
      <c r="AU251" s="16"/>
      <c r="AV251" s="777"/>
      <c r="AW251" s="16"/>
      <c r="AX251" s="777"/>
      <c r="AY251" s="16"/>
      <c r="AZ251" s="777"/>
      <c r="BA251" s="16"/>
      <c r="BB251" s="777"/>
      <c r="BC251" s="16"/>
      <c r="BD251" s="777"/>
      <c r="BE251" s="16"/>
      <c r="BF251" s="777"/>
      <c r="BG251" s="16"/>
      <c r="BH251" s="777"/>
      <c r="BI251" s="16"/>
      <c r="BJ251" s="777"/>
      <c r="BK251" s="16"/>
      <c r="BL251" s="777"/>
      <c r="BM251" s="21">
        <f t="shared" si="42"/>
        <v>0</v>
      </c>
      <c r="BN251" s="25"/>
      <c r="BO251" s="16">
        <f t="shared" si="43"/>
        <v>0</v>
      </c>
      <c r="BP251" s="23"/>
      <c r="BQ251" s="16">
        <f t="shared" si="44"/>
        <v>0</v>
      </c>
      <c r="BR251" s="25"/>
      <c r="BS251" s="25"/>
      <c r="BT251" s="25"/>
      <c r="BU251" s="25"/>
      <c r="BV251" s="25"/>
      <c r="BW251" s="25"/>
      <c r="BX251" s="25"/>
      <c r="BY251" s="25"/>
      <c r="BZ251" s="25"/>
      <c r="CA251" s="25"/>
      <c r="CB251" s="25"/>
      <c r="CC251" s="25"/>
      <c r="CD251" s="25"/>
      <c r="CE251" s="25"/>
      <c r="CF251" s="25"/>
      <c r="CG251" s="25"/>
      <c r="CH251" s="25"/>
      <c r="CI251" s="25"/>
      <c r="CJ251" s="25"/>
      <c r="CK251" s="25"/>
      <c r="CL251" s="25"/>
      <c r="CM251" s="25"/>
      <c r="CN251" s="25"/>
      <c r="CO251" s="25"/>
      <c r="CP251" s="25"/>
      <c r="CQ251" s="25"/>
      <c r="CR251" s="25"/>
      <c r="CS251" s="25"/>
      <c r="CT251" s="25"/>
      <c r="CU251" s="25"/>
      <c r="CV251" s="25"/>
      <c r="CW251" s="25"/>
    </row>
    <row r="252" spans="1:102" s="245" customFormat="1" ht="21.6" hidden="1" customHeight="1">
      <c r="A252" s="40"/>
      <c r="B252" s="40"/>
      <c r="C252" s="38" t="s">
        <v>157</v>
      </c>
      <c r="D252" s="556" t="s">
        <v>1051</v>
      </c>
      <c r="E252" s="488"/>
      <c r="F252" s="459">
        <v>43847</v>
      </c>
      <c r="G252" s="788"/>
      <c r="H252" s="272" t="s">
        <v>923</v>
      </c>
      <c r="I252" s="27">
        <v>43861</v>
      </c>
      <c r="J252" s="424"/>
      <c r="K252" s="272"/>
      <c r="L252" s="16">
        <v>0</v>
      </c>
      <c r="M252" s="16">
        <v>0</v>
      </c>
      <c r="N252" s="16"/>
      <c r="O252" s="16">
        <v>0</v>
      </c>
      <c r="P252" s="16"/>
      <c r="Q252" s="767">
        <v>0</v>
      </c>
      <c r="R252" s="767"/>
      <c r="S252" s="1114">
        <v>0</v>
      </c>
      <c r="T252" s="1114"/>
      <c r="U252" s="15"/>
      <c r="V252" s="769"/>
      <c r="W252" s="15"/>
      <c r="X252" s="769"/>
      <c r="Y252" s="15"/>
      <c r="Z252" s="769"/>
      <c r="AA252" s="15"/>
      <c r="AB252" s="769"/>
      <c r="AC252" s="15"/>
      <c r="AD252" s="769"/>
      <c r="AE252" s="15"/>
      <c r="AF252" s="769"/>
      <c r="AG252" s="15"/>
      <c r="AH252" s="769"/>
      <c r="AI252" s="15"/>
      <c r="AJ252" s="769"/>
      <c r="AK252" s="15"/>
      <c r="AL252" s="769"/>
      <c r="AM252" s="15"/>
      <c r="AN252" s="770"/>
      <c r="AO252" s="15"/>
      <c r="AP252" s="770"/>
      <c r="AQ252" s="15"/>
      <c r="AR252" s="770"/>
      <c r="AS252" s="15"/>
      <c r="AT252" s="770"/>
      <c r="AU252" s="15"/>
      <c r="AV252" s="770"/>
      <c r="AW252" s="15"/>
      <c r="AX252" s="770"/>
      <c r="AY252" s="15"/>
      <c r="AZ252" s="770"/>
      <c r="BA252" s="15"/>
      <c r="BB252" s="770"/>
      <c r="BC252" s="15"/>
      <c r="BD252" s="770"/>
      <c r="BE252" s="15"/>
      <c r="BF252" s="770"/>
      <c r="BG252" s="15"/>
      <c r="BH252" s="770"/>
      <c r="BI252" s="15"/>
      <c r="BJ252" s="770"/>
      <c r="BK252" s="15"/>
      <c r="BL252" s="770"/>
      <c r="BM252" s="21">
        <f t="shared" si="42"/>
        <v>0</v>
      </c>
      <c r="BN252" s="25"/>
      <c r="BO252" s="16">
        <f t="shared" si="43"/>
        <v>0</v>
      </c>
      <c r="BP252" s="23"/>
      <c r="BQ252" s="16">
        <f t="shared" si="44"/>
        <v>0</v>
      </c>
    </row>
    <row r="253" spans="1:102" s="245" customFormat="1" ht="21" hidden="1" customHeight="1">
      <c r="A253" s="40"/>
      <c r="B253" s="40"/>
      <c r="C253" s="38" t="s">
        <v>151</v>
      </c>
      <c r="D253" s="556" t="s">
        <v>1040</v>
      </c>
      <c r="E253" s="488"/>
      <c r="F253" s="459">
        <v>43141</v>
      </c>
      <c r="G253" s="788"/>
      <c r="H253" s="272" t="s">
        <v>923</v>
      </c>
      <c r="I253" s="27">
        <v>43844</v>
      </c>
      <c r="J253" s="424"/>
      <c r="K253" s="272"/>
      <c r="L253" s="16">
        <v>0</v>
      </c>
      <c r="M253" s="16">
        <v>0</v>
      </c>
      <c r="N253" s="16"/>
      <c r="O253" s="16">
        <v>0</v>
      </c>
      <c r="P253" s="16"/>
      <c r="Q253" s="767">
        <v>0</v>
      </c>
      <c r="R253" s="767"/>
      <c r="S253" s="1114">
        <v>0</v>
      </c>
      <c r="T253" s="1114"/>
      <c r="U253" s="15"/>
      <c r="V253" s="769"/>
      <c r="W253" s="15"/>
      <c r="X253" s="769"/>
      <c r="Y253" s="15"/>
      <c r="Z253" s="769"/>
      <c r="AA253" s="15"/>
      <c r="AB253" s="769"/>
      <c r="AC253" s="15"/>
      <c r="AD253" s="769"/>
      <c r="AE253" s="15"/>
      <c r="AF253" s="769"/>
      <c r="AG253" s="15"/>
      <c r="AH253" s="769"/>
      <c r="AI253" s="15"/>
      <c r="AJ253" s="769"/>
      <c r="AK253" s="15"/>
      <c r="AL253" s="769"/>
      <c r="AM253" s="15"/>
      <c r="AN253" s="770"/>
      <c r="AO253" s="15"/>
      <c r="AP253" s="770"/>
      <c r="AQ253" s="15"/>
      <c r="AR253" s="770"/>
      <c r="AS253" s="15"/>
      <c r="AT253" s="770"/>
      <c r="AU253" s="15"/>
      <c r="AV253" s="770"/>
      <c r="AW253" s="15"/>
      <c r="AX253" s="770"/>
      <c r="AY253" s="15"/>
      <c r="AZ253" s="770"/>
      <c r="BA253" s="15"/>
      <c r="BB253" s="770"/>
      <c r="BC253" s="15"/>
      <c r="BD253" s="770"/>
      <c r="BE253" s="15"/>
      <c r="BF253" s="770"/>
      <c r="BG253" s="15"/>
      <c r="BH253" s="770"/>
      <c r="BI253" s="15"/>
      <c r="BJ253" s="770"/>
      <c r="BK253" s="15"/>
      <c r="BL253" s="770"/>
      <c r="BM253" s="21">
        <f t="shared" si="42"/>
        <v>0</v>
      </c>
      <c r="BN253" s="25"/>
      <c r="BO253" s="16">
        <f t="shared" si="43"/>
        <v>0</v>
      </c>
      <c r="BP253" s="23"/>
      <c r="BQ253" s="16">
        <f t="shared" si="44"/>
        <v>0</v>
      </c>
    </row>
    <row r="254" spans="1:102" s="245" customFormat="1" ht="21.6" hidden="1" customHeight="1">
      <c r="A254" s="30"/>
      <c r="B254" s="30"/>
      <c r="C254" s="38" t="s">
        <v>63</v>
      </c>
      <c r="D254" s="556" t="s">
        <v>1081</v>
      </c>
      <c r="E254" s="488"/>
      <c r="F254" s="457">
        <v>30184</v>
      </c>
      <c r="G254" s="788"/>
      <c r="H254" s="272" t="s">
        <v>255</v>
      </c>
      <c r="I254" s="27">
        <v>21751</v>
      </c>
      <c r="J254" s="424"/>
      <c r="K254" s="272"/>
      <c r="L254" s="16">
        <v>0</v>
      </c>
      <c r="M254" s="16">
        <v>0</v>
      </c>
      <c r="N254" s="16"/>
      <c r="O254" s="16">
        <v>0</v>
      </c>
      <c r="P254" s="16"/>
      <c r="Q254" s="767">
        <v>0</v>
      </c>
      <c r="R254" s="767"/>
      <c r="S254" s="1114">
        <v>0</v>
      </c>
      <c r="T254" s="1114"/>
      <c r="U254" s="16"/>
      <c r="V254" s="776"/>
      <c r="W254" s="16"/>
      <c r="X254" s="776"/>
      <c r="Y254" s="16"/>
      <c r="Z254" s="776"/>
      <c r="AA254" s="16"/>
      <c r="AB254" s="776"/>
      <c r="AC254" s="16"/>
      <c r="AD254" s="776"/>
      <c r="AE254" s="16"/>
      <c r="AF254" s="776"/>
      <c r="AG254" s="16"/>
      <c r="AH254" s="776"/>
      <c r="AI254" s="16"/>
      <c r="AJ254" s="776"/>
      <c r="AK254" s="16"/>
      <c r="AL254" s="776"/>
      <c r="AM254" s="16"/>
      <c r="AN254" s="777"/>
      <c r="AO254" s="16"/>
      <c r="AP254" s="777"/>
      <c r="AQ254" s="16"/>
      <c r="AR254" s="777"/>
      <c r="AS254" s="16"/>
      <c r="AT254" s="777"/>
      <c r="AU254" s="16"/>
      <c r="AV254" s="777"/>
      <c r="AW254" s="16"/>
      <c r="AX254" s="777"/>
      <c r="AY254" s="16"/>
      <c r="AZ254" s="777"/>
      <c r="BA254" s="16"/>
      <c r="BB254" s="777"/>
      <c r="BC254" s="16"/>
      <c r="BD254" s="777"/>
      <c r="BE254" s="16"/>
      <c r="BF254" s="777"/>
      <c r="BG254" s="16"/>
      <c r="BH254" s="777"/>
      <c r="BI254" s="16"/>
      <c r="BJ254" s="777"/>
      <c r="BK254" s="16"/>
      <c r="BL254" s="777"/>
      <c r="BM254" s="21">
        <f t="shared" si="42"/>
        <v>0</v>
      </c>
      <c r="BN254" s="25"/>
      <c r="BO254" s="16">
        <f t="shared" si="43"/>
        <v>0</v>
      </c>
      <c r="BP254" s="23"/>
      <c r="BQ254" s="16">
        <f t="shared" si="44"/>
        <v>0</v>
      </c>
      <c r="BR254" s="25"/>
      <c r="BS254" s="25"/>
      <c r="BT254" s="25"/>
      <c r="BU254" s="25"/>
      <c r="BV254" s="25"/>
      <c r="BW254" s="25"/>
      <c r="BX254" s="25"/>
      <c r="BY254" s="25"/>
      <c r="BZ254" s="25"/>
      <c r="CA254" s="25"/>
      <c r="CB254" s="25"/>
      <c r="CC254" s="25"/>
      <c r="CD254" s="25"/>
      <c r="CE254" s="25"/>
      <c r="CF254" s="25"/>
      <c r="CG254" s="25"/>
      <c r="CH254" s="25"/>
      <c r="CI254" s="25"/>
      <c r="CJ254" s="25"/>
      <c r="CK254" s="25"/>
      <c r="CL254" s="25"/>
      <c r="CM254" s="25"/>
      <c r="CN254" s="25"/>
      <c r="CO254" s="25"/>
      <c r="CP254" s="25"/>
      <c r="CQ254" s="25"/>
      <c r="CR254" s="25"/>
      <c r="CS254" s="25"/>
      <c r="CT254" s="25"/>
      <c r="CU254" s="25"/>
      <c r="CV254" s="25"/>
      <c r="CW254" s="25"/>
    </row>
    <row r="255" spans="1:102" s="245" customFormat="1" ht="21.6" hidden="1" customHeight="1">
      <c r="A255" s="32"/>
      <c r="B255" s="32"/>
      <c r="C255" s="38" t="s">
        <v>123</v>
      </c>
      <c r="D255" s="556" t="s">
        <v>57</v>
      </c>
      <c r="E255" s="488"/>
      <c r="F255" s="458">
        <v>37408</v>
      </c>
      <c r="G255" s="788"/>
      <c r="H255" s="272" t="s">
        <v>923</v>
      </c>
      <c r="I255" s="27">
        <v>36222</v>
      </c>
      <c r="J255" s="424"/>
      <c r="K255" s="272"/>
      <c r="L255" s="16">
        <v>0</v>
      </c>
      <c r="M255" s="16">
        <v>0</v>
      </c>
      <c r="N255" s="16"/>
      <c r="O255" s="16">
        <v>0</v>
      </c>
      <c r="P255" s="16"/>
      <c r="Q255" s="767">
        <v>0</v>
      </c>
      <c r="R255" s="767"/>
      <c r="S255" s="1114">
        <v>0</v>
      </c>
      <c r="T255" s="1114"/>
      <c r="U255" s="16"/>
      <c r="V255" s="776"/>
      <c r="W255" s="16"/>
      <c r="X255" s="776"/>
      <c r="Y255" s="16"/>
      <c r="Z255" s="776"/>
      <c r="AA255" s="16"/>
      <c r="AB255" s="776"/>
      <c r="AC255" s="16"/>
      <c r="AD255" s="776"/>
      <c r="AE255" s="16"/>
      <c r="AF255" s="776"/>
      <c r="AG255" s="16"/>
      <c r="AH255" s="776"/>
      <c r="AI255" s="16"/>
      <c r="AJ255" s="776"/>
      <c r="AK255" s="16"/>
      <c r="AL255" s="776"/>
      <c r="AM255" s="16"/>
      <c r="AN255" s="777"/>
      <c r="AO255" s="16"/>
      <c r="AP255" s="777"/>
      <c r="AQ255" s="16"/>
      <c r="AR255" s="777"/>
      <c r="AS255" s="16"/>
      <c r="AT255" s="777"/>
      <c r="AU255" s="16"/>
      <c r="AV255" s="777"/>
      <c r="AW255" s="16"/>
      <c r="AX255" s="777"/>
      <c r="AY255" s="16"/>
      <c r="AZ255" s="777"/>
      <c r="BA255" s="16"/>
      <c r="BB255" s="777"/>
      <c r="BC255" s="16"/>
      <c r="BD255" s="777"/>
      <c r="BE255" s="16"/>
      <c r="BF255" s="777"/>
      <c r="BG255" s="16"/>
      <c r="BH255" s="777"/>
      <c r="BI255" s="16"/>
      <c r="BJ255" s="777"/>
      <c r="BK255" s="16"/>
      <c r="BL255" s="777"/>
      <c r="BM255" s="21">
        <f t="shared" si="42"/>
        <v>0</v>
      </c>
      <c r="BN255" s="25"/>
      <c r="BO255" s="16">
        <f t="shared" si="43"/>
        <v>0</v>
      </c>
      <c r="BP255" s="23"/>
      <c r="BQ255" s="16">
        <f t="shared" si="44"/>
        <v>0</v>
      </c>
      <c r="BT255" s="25"/>
      <c r="BU255" s="25"/>
      <c r="BV255" s="25"/>
      <c r="BW255" s="25"/>
      <c r="BX255" s="25"/>
      <c r="BY255" s="25"/>
      <c r="BZ255" s="25"/>
      <c r="CA255" s="25"/>
      <c r="CB255" s="25"/>
      <c r="CC255" s="25"/>
      <c r="CD255" s="25"/>
      <c r="CE255" s="25"/>
      <c r="CF255" s="25"/>
      <c r="CG255" s="25"/>
      <c r="CH255" s="25"/>
      <c r="CI255" s="25"/>
      <c r="CJ255" s="25"/>
      <c r="CK255" s="25"/>
      <c r="CL255" s="25"/>
      <c r="CM255" s="25"/>
      <c r="CN255" s="25"/>
      <c r="CO255" s="25"/>
      <c r="CP255" s="25"/>
      <c r="CQ255" s="25"/>
      <c r="CR255" s="25"/>
      <c r="CS255" s="25"/>
      <c r="CT255" s="25"/>
      <c r="CU255" s="25"/>
    </row>
    <row r="256" spans="1:102" s="245" customFormat="1" ht="21.6" hidden="1" customHeight="1">
      <c r="A256" s="40"/>
      <c r="B256" s="40"/>
      <c r="C256" s="38" t="s">
        <v>138</v>
      </c>
      <c r="D256" s="34" t="s">
        <v>1369</v>
      </c>
      <c r="E256" s="489"/>
      <c r="F256" s="459">
        <v>41017</v>
      </c>
      <c r="G256" s="788"/>
      <c r="H256" s="272" t="s">
        <v>923</v>
      </c>
      <c r="I256" s="27">
        <v>41085</v>
      </c>
      <c r="J256" s="424"/>
      <c r="K256" s="272"/>
      <c r="L256" s="16">
        <v>0</v>
      </c>
      <c r="M256" s="16">
        <v>0</v>
      </c>
      <c r="N256" s="16"/>
      <c r="O256" s="16">
        <v>0</v>
      </c>
      <c r="P256" s="16"/>
      <c r="Q256" s="767">
        <v>0</v>
      </c>
      <c r="R256" s="767"/>
      <c r="S256" s="1114">
        <v>0</v>
      </c>
      <c r="T256" s="1114"/>
      <c r="U256" s="15"/>
      <c r="V256" s="769"/>
      <c r="W256" s="15"/>
      <c r="X256" s="769"/>
      <c r="Y256" s="15"/>
      <c r="Z256" s="769"/>
      <c r="AA256" s="15"/>
      <c r="AB256" s="769"/>
      <c r="AC256" s="15"/>
      <c r="AD256" s="769"/>
      <c r="AE256" s="15"/>
      <c r="AF256" s="769"/>
      <c r="AG256" s="15"/>
      <c r="AH256" s="769"/>
      <c r="AI256" s="15"/>
      <c r="AJ256" s="769"/>
      <c r="AK256" s="15"/>
      <c r="AL256" s="769"/>
      <c r="AM256" s="15"/>
      <c r="AN256" s="770"/>
      <c r="AO256" s="15"/>
      <c r="AP256" s="770"/>
      <c r="AQ256" s="15"/>
      <c r="AR256" s="770"/>
      <c r="AS256" s="15"/>
      <c r="AT256" s="770"/>
      <c r="AU256" s="15"/>
      <c r="AV256" s="770"/>
      <c r="AW256" s="15"/>
      <c r="AX256" s="770"/>
      <c r="AY256" s="15"/>
      <c r="AZ256" s="770"/>
      <c r="BA256" s="15"/>
      <c r="BB256" s="770"/>
      <c r="BC256" s="15"/>
      <c r="BD256" s="770"/>
      <c r="BE256" s="15"/>
      <c r="BF256" s="770"/>
      <c r="BG256" s="15"/>
      <c r="BH256" s="770"/>
      <c r="BI256" s="15"/>
      <c r="BJ256" s="770"/>
      <c r="BK256" s="15"/>
      <c r="BL256" s="770"/>
      <c r="BM256" s="21">
        <f t="shared" si="42"/>
        <v>0</v>
      </c>
      <c r="BN256" s="25"/>
      <c r="BO256" s="16">
        <f t="shared" si="43"/>
        <v>0</v>
      </c>
      <c r="BP256" s="23"/>
      <c r="BQ256" s="16">
        <f t="shared" si="44"/>
        <v>0</v>
      </c>
    </row>
    <row r="257" spans="1:102" s="245" customFormat="1" ht="21.6" hidden="1" customHeight="1">
      <c r="A257" s="40"/>
      <c r="B257" s="40"/>
      <c r="C257" s="38" t="s">
        <v>97</v>
      </c>
      <c r="D257" s="556" t="s">
        <v>181</v>
      </c>
      <c r="E257" s="488"/>
      <c r="F257" s="458">
        <v>42875</v>
      </c>
      <c r="G257" s="788"/>
      <c r="H257" s="272" t="s">
        <v>259</v>
      </c>
      <c r="I257" s="27">
        <v>42867</v>
      </c>
      <c r="J257" s="424"/>
      <c r="K257" s="272"/>
      <c r="L257" s="16">
        <v>0</v>
      </c>
      <c r="M257" s="16">
        <v>0</v>
      </c>
      <c r="N257" s="16"/>
      <c r="O257" s="16">
        <v>0</v>
      </c>
      <c r="P257" s="16"/>
      <c r="Q257" s="767">
        <v>0</v>
      </c>
      <c r="R257" s="767"/>
      <c r="S257" s="1114">
        <v>0</v>
      </c>
      <c r="T257" s="1114"/>
      <c r="U257" s="15"/>
      <c r="V257" s="769"/>
      <c r="W257" s="15"/>
      <c r="X257" s="769"/>
      <c r="Y257" s="15"/>
      <c r="Z257" s="769"/>
      <c r="AA257" s="15"/>
      <c r="AB257" s="769"/>
      <c r="AC257" s="15"/>
      <c r="AD257" s="769"/>
      <c r="AE257" s="15"/>
      <c r="AF257" s="769"/>
      <c r="AG257" s="15"/>
      <c r="AH257" s="769"/>
      <c r="AI257" s="15"/>
      <c r="AJ257" s="769"/>
      <c r="AK257" s="15"/>
      <c r="AL257" s="769"/>
      <c r="AM257" s="15"/>
      <c r="AN257" s="770"/>
      <c r="AO257" s="15"/>
      <c r="AP257" s="770"/>
      <c r="AQ257" s="15"/>
      <c r="AR257" s="770"/>
      <c r="AS257" s="15"/>
      <c r="AT257" s="770"/>
      <c r="AU257" s="15"/>
      <c r="AV257" s="770"/>
      <c r="AW257" s="15"/>
      <c r="AX257" s="770"/>
      <c r="AY257" s="15"/>
      <c r="AZ257" s="770"/>
      <c r="BA257" s="15"/>
      <c r="BB257" s="770"/>
      <c r="BC257" s="15"/>
      <c r="BD257" s="770"/>
      <c r="BE257" s="15"/>
      <c r="BF257" s="770"/>
      <c r="BG257" s="15"/>
      <c r="BH257" s="770"/>
      <c r="BI257" s="15"/>
      <c r="BJ257" s="770"/>
      <c r="BK257" s="15"/>
      <c r="BL257" s="770"/>
      <c r="BM257" s="21">
        <f t="shared" si="42"/>
        <v>0</v>
      </c>
      <c r="BN257" s="25"/>
      <c r="BO257" s="16">
        <f t="shared" si="43"/>
        <v>0</v>
      </c>
      <c r="BP257" s="23"/>
      <c r="BQ257" s="16">
        <f t="shared" si="44"/>
        <v>0</v>
      </c>
      <c r="BR257" s="25"/>
      <c r="BS257" s="25"/>
      <c r="BT257" s="25"/>
      <c r="BU257" s="25"/>
      <c r="BV257" s="25"/>
      <c r="BW257" s="25"/>
      <c r="BX257" s="25"/>
      <c r="BY257" s="25"/>
      <c r="BZ257" s="25"/>
      <c r="CA257" s="25"/>
      <c r="CB257" s="25"/>
      <c r="CC257" s="25"/>
      <c r="CD257" s="25"/>
      <c r="CE257" s="25"/>
      <c r="CF257" s="25"/>
      <c r="CG257" s="25"/>
      <c r="CH257" s="25"/>
      <c r="CI257" s="25"/>
      <c r="CJ257" s="25"/>
      <c r="CK257" s="25"/>
      <c r="CL257" s="25"/>
      <c r="CM257" s="25"/>
      <c r="CN257" s="25"/>
      <c r="CO257" s="25"/>
      <c r="CP257" s="25"/>
      <c r="CQ257" s="25"/>
      <c r="CR257" s="25"/>
      <c r="CS257" s="25"/>
      <c r="CT257" s="25"/>
      <c r="CU257" s="25"/>
      <c r="CV257" s="25"/>
      <c r="CW257" s="25"/>
    </row>
    <row r="258" spans="1:102" s="25" customFormat="1" ht="15.75" hidden="1" customHeight="1">
      <c r="C258" s="58"/>
      <c r="D258" s="156"/>
      <c r="E258" s="184"/>
      <c r="F258" s="475"/>
      <c r="G258" s="184"/>
      <c r="H258" s="198"/>
      <c r="I258" s="234"/>
      <c r="K258" s="198"/>
      <c r="U258" s="23"/>
      <c r="W258" s="23"/>
      <c r="Y258" s="23"/>
      <c r="AA258" s="23"/>
      <c r="AC258" s="23"/>
      <c r="AE258" s="23"/>
      <c r="AG258" s="23"/>
      <c r="AI258" s="23"/>
      <c r="AK258" s="23"/>
      <c r="AM258" s="23"/>
      <c r="AO258" s="23"/>
      <c r="AQ258" s="23"/>
      <c r="AR258" s="44"/>
      <c r="AS258" s="23"/>
      <c r="AU258" s="23"/>
      <c r="AW258" s="23"/>
      <c r="AY258" s="23"/>
      <c r="BA258" s="23"/>
      <c r="BC258" s="23"/>
      <c r="BE258" s="23"/>
      <c r="BG258" s="23"/>
      <c r="BI258" s="23"/>
      <c r="BK258" s="23"/>
      <c r="BL258" s="60"/>
      <c r="BM258" s="11"/>
      <c r="BO258" s="23"/>
      <c r="BP258" s="23"/>
      <c r="BQ258" s="23"/>
    </row>
    <row r="259" spans="1:102" s="50" customFormat="1" ht="54" hidden="1" customHeight="1">
      <c r="C259" s="49"/>
      <c r="D259" s="49" t="s">
        <v>1693</v>
      </c>
      <c r="E259" s="191"/>
      <c r="F259" s="465"/>
      <c r="G259" s="191"/>
      <c r="H259" s="257"/>
      <c r="I259" s="35"/>
      <c r="J259" s="45"/>
      <c r="K259" s="257"/>
      <c r="U259" s="49"/>
      <c r="W259" s="49"/>
      <c r="Y259" s="49"/>
      <c r="AA259" s="49"/>
      <c r="AC259" s="49"/>
      <c r="AE259" s="49"/>
      <c r="AG259" s="49"/>
      <c r="AI259" s="49"/>
      <c r="AK259" s="49"/>
      <c r="AM259" s="49"/>
      <c r="AO259" s="49"/>
      <c r="AQ259" s="49"/>
      <c r="AS259" s="49"/>
      <c r="AU259" s="49"/>
      <c r="AW259" s="49"/>
      <c r="AY259" s="49"/>
      <c r="BA259" s="49"/>
      <c r="BC259" s="49"/>
      <c r="BE259" s="49"/>
      <c r="BG259" s="49"/>
      <c r="BI259" s="49"/>
      <c r="BK259" s="49"/>
      <c r="CQ259" s="254"/>
      <c r="CR259" s="254"/>
      <c r="CS259" s="254"/>
      <c r="CU259" s="254"/>
    </row>
    <row r="260" spans="1:102" s="25" customFormat="1" ht="15.75" hidden="1" customHeight="1">
      <c r="C260" s="58"/>
      <c r="D260" s="156"/>
      <c r="E260" s="184"/>
      <c r="F260" s="475"/>
      <c r="G260" s="184"/>
      <c r="H260" s="198"/>
      <c r="I260" s="234"/>
      <c r="K260" s="198"/>
      <c r="U260" s="23"/>
      <c r="W260" s="23"/>
      <c r="Y260" s="23"/>
      <c r="AA260" s="23"/>
      <c r="AC260" s="23"/>
      <c r="AE260" s="23"/>
      <c r="AG260" s="23"/>
      <c r="AI260" s="23"/>
      <c r="AK260" s="23"/>
      <c r="AM260" s="23"/>
      <c r="AO260" s="23"/>
      <c r="AQ260" s="23"/>
      <c r="AR260" s="44"/>
      <c r="AS260" s="23"/>
      <c r="AU260" s="23"/>
      <c r="AW260" s="23"/>
      <c r="AY260" s="23"/>
      <c r="BA260" s="23"/>
      <c r="BC260" s="23"/>
      <c r="BE260" s="23"/>
      <c r="BG260" s="23"/>
      <c r="BI260" s="23"/>
      <c r="BK260" s="23"/>
      <c r="BL260" s="60"/>
      <c r="BM260" s="11"/>
      <c r="BO260" s="23"/>
      <c r="BP260" s="23"/>
      <c r="BQ260" s="23"/>
    </row>
    <row r="261" spans="1:102" s="157" customFormat="1" ht="35.25" hidden="1" customHeight="1">
      <c r="A261" s="279" t="s">
        <v>11</v>
      </c>
      <c r="B261" s="279" t="s">
        <v>1011</v>
      </c>
      <c r="C261" s="503" t="s">
        <v>12</v>
      </c>
      <c r="D261" s="365" t="s">
        <v>39</v>
      </c>
      <c r="E261" s="478"/>
      <c r="F261" s="343" t="s">
        <v>14</v>
      </c>
      <c r="G261" s="478"/>
      <c r="H261" s="256" t="s">
        <v>297</v>
      </c>
      <c r="I261" s="256" t="s">
        <v>15</v>
      </c>
      <c r="J261" s="423"/>
      <c r="K261" s="256"/>
      <c r="L261" s="333"/>
      <c r="M261" s="333" t="s">
        <v>962</v>
      </c>
      <c r="N261" s="333"/>
      <c r="O261" s="333" t="s">
        <v>962</v>
      </c>
      <c r="P261" s="333"/>
      <c r="Q261" s="813" t="s">
        <v>962</v>
      </c>
      <c r="R261" s="813"/>
      <c r="S261" s="1116" t="s">
        <v>878</v>
      </c>
      <c r="T261" s="1116"/>
      <c r="U261" s="279"/>
      <c r="V261" s="825"/>
      <c r="W261" s="279"/>
      <c r="X261" s="825"/>
      <c r="Y261" s="279"/>
      <c r="Z261" s="825"/>
      <c r="AA261" s="279"/>
      <c r="AB261" s="825"/>
      <c r="AC261" s="279"/>
      <c r="AD261" s="825"/>
      <c r="AE261" s="279"/>
      <c r="AF261" s="825"/>
      <c r="AG261" s="279"/>
      <c r="AH261" s="825"/>
      <c r="AI261" s="279"/>
      <c r="AJ261" s="825"/>
      <c r="AK261" s="279"/>
      <c r="AL261" s="825"/>
      <c r="AM261" s="279"/>
      <c r="AN261" s="825"/>
      <c r="AO261" s="279"/>
      <c r="AP261" s="825"/>
      <c r="AQ261" s="279"/>
      <c r="AR261" s="825"/>
      <c r="AS261" s="279"/>
      <c r="AT261" s="825"/>
      <c r="AU261" s="279"/>
      <c r="AV261" s="825"/>
      <c r="AW261" s="279"/>
      <c r="AX261" s="825"/>
      <c r="AY261" s="279"/>
      <c r="AZ261" s="825"/>
      <c r="BA261" s="279"/>
      <c r="BB261" s="825"/>
      <c r="BC261" s="279"/>
      <c r="BD261" s="825"/>
      <c r="BE261" s="279"/>
      <c r="BF261" s="825"/>
      <c r="BG261" s="279"/>
      <c r="BH261" s="825"/>
      <c r="BI261" s="279"/>
      <c r="BJ261" s="825"/>
      <c r="BK261" s="279"/>
      <c r="BL261" s="825"/>
      <c r="BM261" s="12" t="s">
        <v>878</v>
      </c>
      <c r="BN261" s="13"/>
      <c r="BO261" s="12" t="s">
        <v>879</v>
      </c>
      <c r="BQ261" s="14" t="s">
        <v>962</v>
      </c>
    </row>
    <row r="262" spans="1:102" s="245" customFormat="1" ht="21.6" hidden="1" customHeight="1">
      <c r="A262" s="40"/>
      <c r="B262" s="40"/>
      <c r="C262" s="38" t="s">
        <v>149</v>
      </c>
      <c r="D262" s="556" t="s">
        <v>160</v>
      </c>
      <c r="E262" s="488"/>
      <c r="F262" s="457">
        <v>42442</v>
      </c>
      <c r="G262" s="788"/>
      <c r="H262" s="272" t="s">
        <v>343</v>
      </c>
      <c r="I262" s="27">
        <v>34663</v>
      </c>
      <c r="J262" s="424"/>
      <c r="K262" s="272"/>
      <c r="L262" s="16">
        <v>0</v>
      </c>
      <c r="M262" s="16">
        <v>0</v>
      </c>
      <c r="N262" s="16"/>
      <c r="O262" s="16">
        <v>0</v>
      </c>
      <c r="P262" s="16"/>
      <c r="Q262" s="767">
        <v>0</v>
      </c>
      <c r="R262" s="767"/>
      <c r="S262" s="1114">
        <v>0</v>
      </c>
      <c r="T262" s="1114"/>
      <c r="U262" s="15"/>
      <c r="V262" s="769"/>
      <c r="W262" s="15"/>
      <c r="X262" s="769"/>
      <c r="Y262" s="15"/>
      <c r="Z262" s="769"/>
      <c r="AA262" s="15"/>
      <c r="AB262" s="769"/>
      <c r="AC262" s="15"/>
      <c r="AD262" s="769"/>
      <c r="AE262" s="15"/>
      <c r="AF262" s="769"/>
      <c r="AG262" s="15"/>
      <c r="AH262" s="769"/>
      <c r="AI262" s="15"/>
      <c r="AJ262" s="769"/>
      <c r="AK262" s="15"/>
      <c r="AL262" s="769"/>
      <c r="AM262" s="15"/>
      <c r="AN262" s="770"/>
      <c r="AO262" s="15"/>
      <c r="AP262" s="770"/>
      <c r="AQ262" s="15"/>
      <c r="AR262" s="770"/>
      <c r="AS262" s="15"/>
      <c r="AT262" s="770"/>
      <c r="AU262" s="15"/>
      <c r="AV262" s="770"/>
      <c r="AW262" s="15"/>
      <c r="AX262" s="770"/>
      <c r="AY262" s="15"/>
      <c r="AZ262" s="770"/>
      <c r="BA262" s="15"/>
      <c r="BB262" s="770"/>
      <c r="BC262" s="15"/>
      <c r="BD262" s="770"/>
      <c r="BE262" s="15"/>
      <c r="BF262" s="770"/>
      <c r="BG262" s="15"/>
      <c r="BH262" s="770"/>
      <c r="BI262" s="15"/>
      <c r="BJ262" s="770"/>
      <c r="BK262" s="15"/>
      <c r="BL262" s="770"/>
      <c r="BM262" s="21">
        <f>COUNT(U262:AK262)</f>
        <v>0</v>
      </c>
      <c r="BN262" s="25"/>
      <c r="BO262" s="16">
        <f>COUNT(AM262:BK262)</f>
        <v>0</v>
      </c>
      <c r="BP262" s="23"/>
      <c r="BQ262" s="16">
        <f>SUM(BM262,BO262)</f>
        <v>0</v>
      </c>
    </row>
    <row r="263" spans="1:102" s="245" customFormat="1" ht="21" hidden="1" customHeight="1">
      <c r="A263" s="40"/>
      <c r="B263" s="40"/>
      <c r="C263" s="38" t="s">
        <v>108</v>
      </c>
      <c r="D263" s="556" t="s">
        <v>1216</v>
      </c>
      <c r="E263" s="488"/>
      <c r="F263" s="458">
        <v>44273</v>
      </c>
      <c r="G263" s="788"/>
      <c r="H263" s="272" t="s">
        <v>748</v>
      </c>
      <c r="I263" s="27">
        <v>44251</v>
      </c>
      <c r="J263" s="424"/>
      <c r="K263" s="272"/>
      <c r="L263" s="16">
        <v>1</v>
      </c>
      <c r="M263" s="16">
        <v>0</v>
      </c>
      <c r="N263" s="16"/>
      <c r="O263" s="16">
        <v>0</v>
      </c>
      <c r="P263" s="16"/>
      <c r="Q263" s="767">
        <v>0</v>
      </c>
      <c r="R263" s="767"/>
      <c r="S263" s="1114">
        <v>0</v>
      </c>
      <c r="T263" s="1114"/>
      <c r="U263" s="15"/>
      <c r="V263" s="769"/>
      <c r="W263" s="15"/>
      <c r="X263" s="769"/>
      <c r="Y263" s="15"/>
      <c r="Z263" s="769"/>
      <c r="AA263" s="15"/>
      <c r="AB263" s="769"/>
      <c r="AC263" s="15"/>
      <c r="AD263" s="769"/>
      <c r="AE263" s="15"/>
      <c r="AF263" s="769"/>
      <c r="AG263" s="15"/>
      <c r="AH263" s="769"/>
      <c r="AI263" s="15"/>
      <c r="AJ263" s="769"/>
      <c r="AK263" s="15"/>
      <c r="AL263" s="769"/>
      <c r="AM263" s="15"/>
      <c r="AN263" s="770"/>
      <c r="AO263" s="15"/>
      <c r="AP263" s="770"/>
      <c r="AQ263" s="15"/>
      <c r="AR263" s="770"/>
      <c r="AS263" s="15"/>
      <c r="AT263" s="770"/>
      <c r="AU263" s="15"/>
      <c r="AV263" s="770"/>
      <c r="AW263" s="15"/>
      <c r="AX263" s="770"/>
      <c r="AY263" s="15"/>
      <c r="AZ263" s="770"/>
      <c r="BA263" s="15"/>
      <c r="BB263" s="770"/>
      <c r="BC263" s="15"/>
      <c r="BD263" s="770"/>
      <c r="BE263" s="15"/>
      <c r="BF263" s="770"/>
      <c r="BG263" s="15"/>
      <c r="BH263" s="770"/>
      <c r="BI263" s="15"/>
      <c r="BJ263" s="770"/>
      <c r="BK263" s="15"/>
      <c r="BL263" s="770"/>
      <c r="BM263" s="21">
        <f>COUNT(U263:AK263)</f>
        <v>0</v>
      </c>
      <c r="BN263" s="25"/>
      <c r="BO263" s="16">
        <f>COUNT(AM263:BK263)</f>
        <v>0</v>
      </c>
      <c r="BP263" s="23"/>
      <c r="BQ263" s="16">
        <f>SUM(BM263,BO263)</f>
        <v>0</v>
      </c>
      <c r="CX263" s="25"/>
    </row>
    <row r="264" spans="1:102" s="245" customFormat="1" ht="21.6" hidden="1" customHeight="1">
      <c r="A264" s="40"/>
      <c r="B264" s="40"/>
      <c r="C264" s="38" t="s">
        <v>152</v>
      </c>
      <c r="D264" s="556" t="s">
        <v>1119</v>
      </c>
      <c r="E264" s="488"/>
      <c r="F264" s="458">
        <v>43991</v>
      </c>
      <c r="G264" s="788"/>
      <c r="H264" s="248" t="s">
        <v>748</v>
      </c>
      <c r="I264" s="27">
        <v>23767</v>
      </c>
      <c r="J264" s="424"/>
      <c r="K264" s="248"/>
      <c r="L264" s="16">
        <v>0</v>
      </c>
      <c r="M264" s="16">
        <v>0</v>
      </c>
      <c r="N264" s="16"/>
      <c r="O264" s="16">
        <v>0</v>
      </c>
      <c r="P264" s="16"/>
      <c r="Q264" s="767">
        <v>0</v>
      </c>
      <c r="R264" s="767"/>
      <c r="S264" s="1114">
        <v>0</v>
      </c>
      <c r="T264" s="1114"/>
      <c r="U264" s="15"/>
      <c r="V264" s="769"/>
      <c r="W264" s="15"/>
      <c r="X264" s="769"/>
      <c r="Y264" s="15"/>
      <c r="Z264" s="769"/>
      <c r="AA264" s="15"/>
      <c r="AB264" s="769"/>
      <c r="AC264" s="15"/>
      <c r="AD264" s="769"/>
      <c r="AE264" s="15"/>
      <c r="AF264" s="769"/>
      <c r="AG264" s="15"/>
      <c r="AH264" s="769"/>
      <c r="AI264" s="15"/>
      <c r="AJ264" s="769"/>
      <c r="AK264" s="15"/>
      <c r="AL264" s="769"/>
      <c r="AM264" s="15"/>
      <c r="AN264" s="770"/>
      <c r="AO264" s="15"/>
      <c r="AP264" s="770"/>
      <c r="AQ264" s="15"/>
      <c r="AR264" s="770"/>
      <c r="AS264" s="15"/>
      <c r="AT264" s="770"/>
      <c r="AU264" s="15"/>
      <c r="AV264" s="770"/>
      <c r="AW264" s="15"/>
      <c r="AX264" s="770"/>
      <c r="AY264" s="15"/>
      <c r="AZ264" s="770"/>
      <c r="BA264" s="15"/>
      <c r="BB264" s="770"/>
      <c r="BC264" s="15"/>
      <c r="BD264" s="770"/>
      <c r="BE264" s="15"/>
      <c r="BF264" s="770"/>
      <c r="BG264" s="15"/>
      <c r="BH264" s="770"/>
      <c r="BI264" s="15"/>
      <c r="BJ264" s="770"/>
      <c r="BK264" s="15"/>
      <c r="BL264" s="770"/>
      <c r="BM264" s="21">
        <f>COUNT(U264:AK264)</f>
        <v>0</v>
      </c>
      <c r="BN264" s="25"/>
      <c r="BO264" s="16">
        <f>COUNT(AM264:BK264)</f>
        <v>0</v>
      </c>
      <c r="BP264" s="23"/>
      <c r="BQ264" s="16">
        <f>SUM(BM264,BO264)</f>
        <v>0</v>
      </c>
    </row>
    <row r="265" spans="1:102" s="25" customFormat="1" ht="15.75" hidden="1" customHeight="1">
      <c r="C265" s="58"/>
      <c r="D265" s="156"/>
      <c r="E265" s="184"/>
      <c r="F265" s="475"/>
      <c r="G265" s="184"/>
      <c r="H265" s="198"/>
      <c r="I265" s="234"/>
      <c r="K265" s="198"/>
      <c r="U265" s="23"/>
      <c r="W265" s="23"/>
      <c r="Y265" s="23"/>
      <c r="AA265" s="23"/>
      <c r="AC265" s="23"/>
      <c r="AE265" s="23"/>
      <c r="AG265" s="23"/>
      <c r="AI265" s="23"/>
      <c r="AK265" s="23"/>
      <c r="AM265" s="23"/>
      <c r="AO265" s="23"/>
      <c r="AQ265" s="23"/>
      <c r="AR265" s="44"/>
      <c r="AS265" s="23"/>
      <c r="AU265" s="23"/>
      <c r="AW265" s="23"/>
      <c r="AY265" s="23"/>
      <c r="BA265" s="23"/>
      <c r="BC265" s="23"/>
      <c r="BE265" s="23"/>
      <c r="BG265" s="23"/>
      <c r="BI265" s="23"/>
      <c r="BK265" s="23"/>
      <c r="BL265" s="60"/>
      <c r="BM265" s="11"/>
      <c r="BO265" s="23"/>
      <c r="BP265" s="23"/>
      <c r="BQ265" s="23"/>
    </row>
  </sheetData>
  <sortState xmlns:xlrd2="http://schemas.microsoft.com/office/spreadsheetml/2017/richdata2" ref="A4:RM59">
    <sortCondition descending="1" ref="G4:G59"/>
    <sortCondition ref="F4:F59"/>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"13"</oddHeader>
    <oddFooter>&amp;L&amp;D&amp;C&amp;P di &amp;N&amp;R&amp;A</oddFooter>
  </headerFooter>
  <rowBreaks count="2" manualBreakCount="2">
    <brk id="38" max="6" man="1"/>
    <brk id="69" max="6"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DY223"/>
  <sheetViews>
    <sheetView zoomScale="60" zoomScaleNormal="60" zoomScaleSheetLayoutView="70" workbookViewId="0">
      <pane ySplit="2" topLeftCell="A45" activePane="bottomLeft" state="frozen"/>
      <selection pane="bottomLeft" activeCell="E60" sqref="E60"/>
    </sheetView>
  </sheetViews>
  <sheetFormatPr defaultColWidth="8.77734375" defaultRowHeight="18" outlineLevelCol="1"/>
  <cols>
    <col min="1" max="2" width="5.77734375" style="209" customWidth="1"/>
    <col min="3" max="3" width="5.77734375" style="213" customWidth="1"/>
    <col min="4" max="4" width="42.77734375" style="103" customWidth="1"/>
    <col min="5" max="5" width="10.77734375" style="508" customWidth="1"/>
    <col min="6" max="6" width="10.77734375" style="512" customWidth="1"/>
    <col min="7" max="7" width="10.77734375" style="508" customWidth="1"/>
    <col min="8" max="8" width="12.88671875" style="231" customWidth="1" outlineLevel="1"/>
    <col min="9" max="9" width="12.88671875" style="211" customWidth="1" outlineLevel="1"/>
    <col min="10" max="10" width="17.77734375" style="212" customWidth="1" outlineLevel="1"/>
    <col min="11" max="11" width="14.77734375" style="231" customWidth="1" outlineLevel="1"/>
    <col min="12" max="20" width="8.6640625" style="212" customWidth="1" outlineLevel="1"/>
    <col min="21" max="21" width="5.77734375" style="210" customWidth="1"/>
    <col min="22" max="22" width="5.77734375" style="209" customWidth="1"/>
    <col min="23" max="23" width="5.77734375" style="210" customWidth="1"/>
    <col min="24" max="24" width="5.77734375" style="209" customWidth="1"/>
    <col min="25" max="25" width="5.77734375" style="210" customWidth="1"/>
    <col min="26" max="26" width="5.77734375" style="209" customWidth="1"/>
    <col min="27" max="27" width="5.77734375" style="210" customWidth="1"/>
    <col min="28" max="28" width="5.77734375" style="209" customWidth="1"/>
    <col min="29" max="29" width="5.77734375" style="210" customWidth="1"/>
    <col min="30" max="30" width="5.77734375" style="209" customWidth="1"/>
    <col min="31" max="31" width="5.77734375" style="210" customWidth="1"/>
    <col min="32" max="32" width="5.77734375" style="209" customWidth="1"/>
    <col min="33" max="33" width="5.77734375" style="210" customWidth="1"/>
    <col min="34" max="34" width="5.77734375" style="209" customWidth="1"/>
    <col min="35" max="35" width="5.77734375" style="210" customWidth="1"/>
    <col min="36" max="36" width="5.77734375" style="209" customWidth="1"/>
    <col min="37" max="37" width="5.77734375" style="210" customWidth="1"/>
    <col min="38" max="38" width="5.77734375" style="209" customWidth="1"/>
    <col min="39" max="39" width="5.77734375" style="210" customWidth="1"/>
    <col min="40" max="40" width="5.77734375" style="209" customWidth="1"/>
    <col min="41" max="41" width="5.77734375" style="210" customWidth="1"/>
    <col min="42" max="42" width="5.77734375" style="209" customWidth="1"/>
    <col min="43" max="43" width="5.77734375" style="210" customWidth="1"/>
    <col min="44" max="44" width="5.77734375" style="209" customWidth="1"/>
    <col min="45" max="45" width="5.77734375" style="210" customWidth="1"/>
    <col min="46" max="46" width="5.77734375" style="209" customWidth="1"/>
    <col min="47" max="47" width="5.77734375" style="210" customWidth="1"/>
    <col min="48" max="48" width="5.77734375" style="209" customWidth="1"/>
    <col min="49" max="49" width="5.77734375" style="210" customWidth="1"/>
    <col min="50" max="50" width="5.77734375" style="209" customWidth="1"/>
    <col min="51" max="51" width="5.77734375" style="210" customWidth="1"/>
    <col min="52" max="52" width="5.77734375" style="209" customWidth="1"/>
    <col min="53" max="53" width="21.21875" style="36" customWidth="1"/>
    <col min="54" max="54" width="1.6640625" style="209" customWidth="1"/>
    <col min="55" max="55" width="21.6640625" style="210" customWidth="1"/>
    <col min="56" max="56" width="1.6640625" style="209" customWidth="1"/>
    <col min="57" max="57" width="21.21875" style="210" customWidth="1"/>
    <col min="58" max="16384" width="8.77734375" style="209"/>
  </cols>
  <sheetData>
    <row r="1" spans="1:102" s="45" customFormat="1" ht="72" customHeight="1">
      <c r="A1" s="1"/>
      <c r="B1" s="1"/>
      <c r="C1" s="58"/>
      <c r="D1" s="156"/>
      <c r="E1" s="184"/>
      <c r="F1" s="177"/>
      <c r="G1" s="538"/>
      <c r="H1" s="46"/>
      <c r="I1" s="35"/>
      <c r="J1" s="4"/>
      <c r="K1" s="46"/>
      <c r="L1" s="4"/>
      <c r="M1" s="4"/>
      <c r="N1" s="4"/>
      <c r="O1" s="4"/>
      <c r="P1" s="4"/>
      <c r="Q1" s="4"/>
      <c r="R1" s="4"/>
      <c r="S1" s="4"/>
      <c r="T1" s="4"/>
      <c r="U1" s="58"/>
      <c r="V1" s="156"/>
      <c r="W1" s="58"/>
      <c r="X1" s="156"/>
      <c r="Y1" s="58"/>
      <c r="Z1" s="156"/>
      <c r="AA1" s="58"/>
      <c r="AB1" s="156"/>
      <c r="AC1" s="58"/>
      <c r="AD1" s="156"/>
      <c r="AE1" s="58"/>
      <c r="AF1" s="156"/>
      <c r="AG1" s="58"/>
      <c r="AH1" s="156"/>
      <c r="AI1" s="58"/>
      <c r="AJ1" s="156"/>
      <c r="AK1" s="58"/>
      <c r="AL1" s="156"/>
      <c r="AM1" s="58"/>
      <c r="AN1" s="156"/>
      <c r="AO1" s="58"/>
      <c r="AP1" s="156"/>
      <c r="AQ1" s="58"/>
      <c r="AR1" s="156"/>
      <c r="AS1" s="58"/>
      <c r="AT1" s="156"/>
      <c r="AU1" s="58"/>
      <c r="AV1" s="156"/>
      <c r="AW1" s="58"/>
      <c r="AX1" s="156"/>
      <c r="AY1" s="58"/>
      <c r="AZ1" s="156"/>
      <c r="BA1" s="36"/>
      <c r="BC1" s="49"/>
      <c r="BE1" s="49"/>
    </row>
    <row r="2" spans="1:102" s="156" customFormat="1" ht="34.5" customHeight="1">
      <c r="A2" s="275"/>
      <c r="B2" s="293"/>
      <c r="C2" s="162"/>
      <c r="D2" s="6" t="s">
        <v>2411</v>
      </c>
      <c r="E2" s="486"/>
      <c r="F2" s="456"/>
      <c r="G2" s="539"/>
      <c r="H2" s="8"/>
      <c r="I2" s="8"/>
      <c r="J2" s="421"/>
      <c r="K2" s="8"/>
      <c r="L2" s="220"/>
      <c r="M2" s="220"/>
      <c r="N2" s="220"/>
      <c r="O2" s="220"/>
      <c r="P2" s="220"/>
      <c r="Q2" s="810"/>
      <c r="R2" s="810"/>
      <c r="S2" s="810"/>
      <c r="T2" s="810"/>
      <c r="U2" s="994" t="s">
        <v>5</v>
      </c>
      <c r="V2" s="838"/>
      <c r="W2" s="327"/>
      <c r="X2" s="838"/>
      <c r="Y2" s="329"/>
      <c r="Z2" s="839"/>
      <c r="AA2" s="327"/>
      <c r="AB2" s="838"/>
      <c r="AC2" s="838"/>
      <c r="AD2" s="838"/>
      <c r="AE2" s="994" t="s">
        <v>843</v>
      </c>
      <c r="AF2" s="838"/>
      <c r="AG2" s="327"/>
      <c r="AH2" s="838"/>
      <c r="AI2" s="327"/>
      <c r="AJ2" s="838"/>
      <c r="AK2" s="838"/>
      <c r="AL2" s="838"/>
      <c r="AM2" s="994" t="s">
        <v>287</v>
      </c>
      <c r="AN2" s="838"/>
      <c r="AO2" s="329"/>
      <c r="AP2" s="839"/>
      <c r="AQ2" s="839"/>
      <c r="AR2" s="839"/>
      <c r="AS2" s="329"/>
      <c r="AT2" s="839"/>
      <c r="AU2" s="839"/>
      <c r="AV2" s="839"/>
      <c r="AW2" s="994" t="s">
        <v>8</v>
      </c>
      <c r="AX2" s="838"/>
      <c r="AY2" s="327"/>
      <c r="AZ2" s="838"/>
      <c r="BA2" s="10"/>
      <c r="BC2" s="58"/>
      <c r="BE2" s="58"/>
    </row>
    <row r="3" spans="1:102" s="484" customFormat="1" ht="34.5" customHeight="1">
      <c r="A3" s="593" t="s">
        <v>301</v>
      </c>
      <c r="B3" s="593" t="s">
        <v>1601</v>
      </c>
      <c r="C3" s="504"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840" t="s">
        <v>2276</v>
      </c>
      <c r="R3" s="811" t="s">
        <v>2277</v>
      </c>
      <c r="S3" s="1113" t="s">
        <v>2481</v>
      </c>
      <c r="T3" s="1113" t="s">
        <v>2482</v>
      </c>
      <c r="U3" s="472">
        <v>1</v>
      </c>
      <c r="V3" s="850" t="s">
        <v>1601</v>
      </c>
      <c r="W3" s="472">
        <v>8</v>
      </c>
      <c r="X3" s="850" t="s">
        <v>1601</v>
      </c>
      <c r="Y3" s="472">
        <v>15</v>
      </c>
      <c r="Z3" s="850" t="s">
        <v>1601</v>
      </c>
      <c r="AA3" s="472">
        <v>22</v>
      </c>
      <c r="AB3" s="850" t="s">
        <v>1601</v>
      </c>
      <c r="AC3" s="472">
        <v>29</v>
      </c>
      <c r="AD3" s="850" t="s">
        <v>1601</v>
      </c>
      <c r="AE3" s="472">
        <v>6</v>
      </c>
      <c r="AF3" s="850" t="s">
        <v>1601</v>
      </c>
      <c r="AG3" s="472">
        <v>13</v>
      </c>
      <c r="AH3" s="850" t="s">
        <v>1601</v>
      </c>
      <c r="AI3" s="472">
        <v>20</v>
      </c>
      <c r="AJ3" s="850" t="s">
        <v>1601</v>
      </c>
      <c r="AK3" s="472">
        <v>27</v>
      </c>
      <c r="AL3" s="850" t="s">
        <v>1601</v>
      </c>
      <c r="AM3" s="472">
        <v>3</v>
      </c>
      <c r="AN3" s="850" t="s">
        <v>1601</v>
      </c>
      <c r="AO3" s="472">
        <v>10</v>
      </c>
      <c r="AP3" s="850" t="s">
        <v>1601</v>
      </c>
      <c r="AQ3" s="472">
        <v>17</v>
      </c>
      <c r="AR3" s="850" t="s">
        <v>1601</v>
      </c>
      <c r="AS3" s="472">
        <v>24</v>
      </c>
      <c r="AT3" s="850" t="s">
        <v>1601</v>
      </c>
      <c r="AU3" s="472">
        <v>31</v>
      </c>
      <c r="AV3" s="850" t="s">
        <v>1601</v>
      </c>
      <c r="AW3" s="472">
        <v>7</v>
      </c>
      <c r="AX3" s="850" t="s">
        <v>1601</v>
      </c>
      <c r="AY3" s="472">
        <v>14</v>
      </c>
      <c r="AZ3" s="850" t="s">
        <v>1601</v>
      </c>
      <c r="BA3" s="473" t="s">
        <v>880</v>
      </c>
      <c r="BB3" s="474"/>
      <c r="BC3" s="473" t="s">
        <v>881</v>
      </c>
      <c r="BD3" s="173"/>
      <c r="BE3" s="473" t="s">
        <v>1668</v>
      </c>
    </row>
    <row r="4" spans="1:102" s="25" customFormat="1" ht="21" customHeight="1">
      <c r="A4" s="15"/>
      <c r="B4" s="15"/>
      <c r="C4" s="38" t="s">
        <v>16</v>
      </c>
      <c r="D4" s="556" t="s">
        <v>45</v>
      </c>
      <c r="E4" s="477">
        <v>479</v>
      </c>
      <c r="F4" s="457">
        <v>36537</v>
      </c>
      <c r="G4" s="788">
        <v>239</v>
      </c>
      <c r="H4" s="319" t="s">
        <v>255</v>
      </c>
      <c r="I4" s="27">
        <v>36511</v>
      </c>
      <c r="J4" s="590" t="s">
        <v>660</v>
      </c>
      <c r="K4" s="287" t="s">
        <v>659</v>
      </c>
      <c r="L4" s="16">
        <v>211</v>
      </c>
      <c r="M4" s="255">
        <v>5</v>
      </c>
      <c r="N4" s="16">
        <v>216</v>
      </c>
      <c r="O4" s="255">
        <v>9</v>
      </c>
      <c r="P4" s="16">
        <v>225</v>
      </c>
      <c r="Q4" s="768">
        <v>10</v>
      </c>
      <c r="R4" s="767">
        <v>235</v>
      </c>
      <c r="S4" s="1114">
        <v>4</v>
      </c>
      <c r="T4" s="1114">
        <v>239</v>
      </c>
      <c r="U4" s="15"/>
      <c r="V4" s="769"/>
      <c r="W4" s="15">
        <v>9</v>
      </c>
      <c r="X4" s="769">
        <v>35</v>
      </c>
      <c r="Y4" s="15">
        <v>9</v>
      </c>
      <c r="Z4" s="769">
        <v>35</v>
      </c>
      <c r="AA4" s="15">
        <v>9</v>
      </c>
      <c r="AB4" s="769">
        <v>35</v>
      </c>
      <c r="AC4" s="15">
        <v>9</v>
      </c>
      <c r="AD4" s="769">
        <v>35</v>
      </c>
      <c r="AE4" s="15">
        <v>9</v>
      </c>
      <c r="AF4" s="770">
        <v>35</v>
      </c>
      <c r="AG4" s="15">
        <v>9</v>
      </c>
      <c r="AH4" s="770">
        <v>35</v>
      </c>
      <c r="AI4" s="15">
        <v>9</v>
      </c>
      <c r="AJ4" s="770">
        <v>35</v>
      </c>
      <c r="AK4" s="15">
        <v>9</v>
      </c>
      <c r="AL4" s="770">
        <v>35</v>
      </c>
      <c r="AM4" s="15">
        <v>9</v>
      </c>
      <c r="AN4" s="773">
        <v>35</v>
      </c>
      <c r="AO4" s="15"/>
      <c r="AP4" s="773"/>
      <c r="AQ4" s="766"/>
      <c r="AR4" s="773"/>
      <c r="AS4" s="15"/>
      <c r="AT4" s="773"/>
      <c r="AU4" s="15"/>
      <c r="AV4" s="773"/>
      <c r="AW4" s="15"/>
      <c r="AX4" s="773"/>
      <c r="AY4" s="15"/>
      <c r="AZ4" s="773"/>
      <c r="BA4" s="168">
        <f t="shared" ref="BA4:BA35" si="0">COUNT(V4,X4,Z4,AB4,AD4)</f>
        <v>4</v>
      </c>
      <c r="BC4" s="15">
        <f t="shared" ref="BC4:BC35" si="1">COUNT(AF4,AH4,AJ4,AL4,AN4,AP4,AR4,AT4,AV4,AX4,AZ4)</f>
        <v>5</v>
      </c>
      <c r="BE4" s="16">
        <f t="shared" ref="BE4:BE35" si="2">SUM(BA4,BC4)</f>
        <v>9</v>
      </c>
    </row>
    <row r="5" spans="1:102" s="245" customFormat="1" ht="21" customHeight="1">
      <c r="A5" s="15"/>
      <c r="B5" s="15"/>
      <c r="C5" s="38" t="s">
        <v>17</v>
      </c>
      <c r="D5" s="556" t="s">
        <v>51</v>
      </c>
      <c r="E5" s="477">
        <v>476</v>
      </c>
      <c r="F5" s="457">
        <v>38687</v>
      </c>
      <c r="G5" s="788">
        <v>163</v>
      </c>
      <c r="H5" s="319" t="s">
        <v>255</v>
      </c>
      <c r="I5" s="27">
        <v>37295</v>
      </c>
      <c r="J5" s="590" t="s">
        <v>654</v>
      </c>
      <c r="K5" s="287" t="s">
        <v>653</v>
      </c>
      <c r="L5" s="16">
        <v>141</v>
      </c>
      <c r="M5" s="255">
        <v>5</v>
      </c>
      <c r="N5" s="16">
        <v>146</v>
      </c>
      <c r="O5" s="255">
        <v>7</v>
      </c>
      <c r="P5" s="16">
        <v>153</v>
      </c>
      <c r="Q5" s="768">
        <v>10</v>
      </c>
      <c r="R5" s="767">
        <v>163</v>
      </c>
      <c r="S5" s="1114">
        <v>0</v>
      </c>
      <c r="T5" s="1114">
        <v>163</v>
      </c>
      <c r="U5" s="15"/>
      <c r="V5" s="769"/>
      <c r="W5" s="15"/>
      <c r="X5" s="769"/>
      <c r="Y5" s="15"/>
      <c r="Z5" s="769"/>
      <c r="AA5" s="15"/>
      <c r="AB5" s="769"/>
      <c r="AC5" s="15"/>
      <c r="AD5" s="769"/>
      <c r="AE5" s="15"/>
      <c r="AF5" s="770"/>
      <c r="AG5" s="15"/>
      <c r="AH5" s="770"/>
      <c r="AI5" s="15">
        <v>5</v>
      </c>
      <c r="AJ5" s="770">
        <v>35</v>
      </c>
      <c r="AK5" s="15">
        <v>5</v>
      </c>
      <c r="AL5" s="770">
        <v>35</v>
      </c>
      <c r="AM5" s="15">
        <v>5</v>
      </c>
      <c r="AN5" s="773">
        <v>35</v>
      </c>
      <c r="AO5" s="15"/>
      <c r="AP5" s="773"/>
      <c r="AQ5" s="766"/>
      <c r="AR5" s="773"/>
      <c r="AS5" s="15"/>
      <c r="AT5" s="773"/>
      <c r="AU5" s="15"/>
      <c r="AV5" s="773"/>
      <c r="AW5" s="15"/>
      <c r="AX5" s="773"/>
      <c r="AY5" s="15"/>
      <c r="AZ5" s="773"/>
      <c r="BA5" s="168">
        <f t="shared" si="0"/>
        <v>0</v>
      </c>
      <c r="BB5" s="25"/>
      <c r="BC5" s="15">
        <f t="shared" si="1"/>
        <v>3</v>
      </c>
      <c r="BD5" s="25"/>
      <c r="BE5" s="16">
        <f t="shared" si="2"/>
        <v>3</v>
      </c>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row>
    <row r="6" spans="1:102" s="245" customFormat="1" ht="21" customHeight="1">
      <c r="A6" s="15"/>
      <c r="B6" s="15"/>
      <c r="C6" s="38" t="s">
        <v>19</v>
      </c>
      <c r="D6" s="556" t="s">
        <v>894</v>
      </c>
      <c r="E6" s="477">
        <v>2409</v>
      </c>
      <c r="F6" s="457">
        <v>42051</v>
      </c>
      <c r="G6" s="788">
        <v>155</v>
      </c>
      <c r="H6" s="319" t="s">
        <v>258</v>
      </c>
      <c r="I6" s="27">
        <v>37910</v>
      </c>
      <c r="J6" s="436" t="s">
        <v>637</v>
      </c>
      <c r="K6" s="287" t="s">
        <v>637</v>
      </c>
      <c r="L6" s="16">
        <v>141</v>
      </c>
      <c r="M6" s="255">
        <v>8</v>
      </c>
      <c r="N6" s="16">
        <v>149</v>
      </c>
      <c r="O6" s="255">
        <v>6</v>
      </c>
      <c r="P6" s="16">
        <v>155</v>
      </c>
      <c r="Q6" s="768">
        <v>0</v>
      </c>
      <c r="R6" s="767">
        <v>155</v>
      </c>
      <c r="S6" s="1114">
        <v>0</v>
      </c>
      <c r="T6" s="1114">
        <v>155</v>
      </c>
      <c r="U6" s="15"/>
      <c r="V6" s="769"/>
      <c r="W6" s="15"/>
      <c r="X6" s="769"/>
      <c r="Y6" s="15"/>
      <c r="Z6" s="769"/>
      <c r="AA6" s="15"/>
      <c r="AB6" s="769"/>
      <c r="AC6" s="15"/>
      <c r="AD6" s="769"/>
      <c r="AE6" s="15"/>
      <c r="AF6" s="770"/>
      <c r="AG6" s="15"/>
      <c r="AH6" s="770"/>
      <c r="AI6" s="15"/>
      <c r="AJ6" s="770"/>
      <c r="AK6" s="15"/>
      <c r="AL6" s="770"/>
      <c r="AM6" s="15"/>
      <c r="AN6" s="773"/>
      <c r="AO6" s="15"/>
      <c r="AP6" s="773"/>
      <c r="AQ6" s="766"/>
      <c r="AR6" s="773"/>
      <c r="AS6" s="15"/>
      <c r="AT6" s="773"/>
      <c r="AU6" s="15"/>
      <c r="AV6" s="773"/>
      <c r="AW6" s="15"/>
      <c r="AX6" s="773"/>
      <c r="AY6" s="15"/>
      <c r="AZ6" s="773"/>
      <c r="BA6" s="168">
        <f t="shared" si="0"/>
        <v>0</v>
      </c>
      <c r="BB6" s="25"/>
      <c r="BC6" s="15">
        <f t="shared" si="1"/>
        <v>0</v>
      </c>
      <c r="BD6" s="25"/>
      <c r="BE6" s="16">
        <f t="shared" si="2"/>
        <v>0</v>
      </c>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row>
    <row r="7" spans="1:102" s="245" customFormat="1" ht="21" customHeight="1">
      <c r="A7" s="15"/>
      <c r="B7" s="15"/>
      <c r="C7" s="38" t="s">
        <v>21</v>
      </c>
      <c r="D7" s="556" t="s">
        <v>53</v>
      </c>
      <c r="E7" s="477">
        <v>478</v>
      </c>
      <c r="F7" s="459">
        <v>37721</v>
      </c>
      <c r="G7" s="788">
        <v>151</v>
      </c>
      <c r="H7" s="319" t="s">
        <v>259</v>
      </c>
      <c r="I7" s="27">
        <v>29918</v>
      </c>
      <c r="J7" s="436" t="s">
        <v>657</v>
      </c>
      <c r="K7" s="287" t="s">
        <v>656</v>
      </c>
      <c r="L7" s="16">
        <v>128</v>
      </c>
      <c r="M7" s="255">
        <v>5</v>
      </c>
      <c r="N7" s="16">
        <v>133</v>
      </c>
      <c r="O7" s="255">
        <v>7</v>
      </c>
      <c r="P7" s="16">
        <v>140</v>
      </c>
      <c r="Q7" s="768">
        <v>10</v>
      </c>
      <c r="R7" s="767">
        <v>150</v>
      </c>
      <c r="S7" s="1114">
        <v>1</v>
      </c>
      <c r="T7" s="1114">
        <v>151</v>
      </c>
      <c r="U7" s="15"/>
      <c r="V7" s="769"/>
      <c r="W7" s="15"/>
      <c r="X7" s="769"/>
      <c r="Y7" s="15"/>
      <c r="Z7" s="769"/>
      <c r="AA7" s="15"/>
      <c r="AB7" s="769"/>
      <c r="AC7" s="15">
        <v>5</v>
      </c>
      <c r="AD7" s="769">
        <v>35</v>
      </c>
      <c r="AE7" s="15">
        <v>5</v>
      </c>
      <c r="AF7" s="770">
        <v>35</v>
      </c>
      <c r="AG7" s="15">
        <v>5</v>
      </c>
      <c r="AH7" s="770">
        <v>35</v>
      </c>
      <c r="AI7" s="15"/>
      <c r="AJ7" s="770">
        <v>1</v>
      </c>
      <c r="AK7" s="15"/>
      <c r="AL7" s="770">
        <v>1</v>
      </c>
      <c r="AM7" s="15"/>
      <c r="AN7" s="773">
        <v>1</v>
      </c>
      <c r="AO7" s="15"/>
      <c r="AP7" s="773"/>
      <c r="AQ7" s="766"/>
      <c r="AR7" s="773"/>
      <c r="AS7" s="15"/>
      <c r="AT7" s="773"/>
      <c r="AU7" s="279"/>
      <c r="AV7" s="1021"/>
      <c r="AW7" s="15"/>
      <c r="AX7" s="773"/>
      <c r="AY7" s="15"/>
      <c r="AZ7" s="773"/>
      <c r="BA7" s="168">
        <f t="shared" si="0"/>
        <v>1</v>
      </c>
      <c r="BB7" s="25"/>
      <c r="BC7" s="15">
        <f t="shared" si="1"/>
        <v>5</v>
      </c>
      <c r="BD7" s="25"/>
      <c r="BE7" s="16">
        <f t="shared" si="2"/>
        <v>6</v>
      </c>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row>
    <row r="8" spans="1:102" s="245" customFormat="1" ht="21" customHeight="1">
      <c r="A8" s="15"/>
      <c r="B8" s="15"/>
      <c r="C8" s="38" t="s">
        <v>23</v>
      </c>
      <c r="D8" s="556" t="s">
        <v>109</v>
      </c>
      <c r="E8" s="477">
        <v>479</v>
      </c>
      <c r="F8" s="457">
        <v>36537</v>
      </c>
      <c r="G8" s="788">
        <v>83</v>
      </c>
      <c r="H8" s="319" t="s">
        <v>259</v>
      </c>
      <c r="I8" s="27">
        <v>21724</v>
      </c>
      <c r="J8" s="590" t="s">
        <v>660</v>
      </c>
      <c r="K8" s="287" t="s">
        <v>659</v>
      </c>
      <c r="L8" s="16">
        <v>60</v>
      </c>
      <c r="M8" s="255">
        <v>5</v>
      </c>
      <c r="N8" s="16">
        <v>65</v>
      </c>
      <c r="O8" s="255">
        <v>7</v>
      </c>
      <c r="P8" s="16">
        <v>72</v>
      </c>
      <c r="Q8" s="768">
        <v>10</v>
      </c>
      <c r="R8" s="767">
        <v>82</v>
      </c>
      <c r="S8" s="1114">
        <v>1</v>
      </c>
      <c r="T8" s="1114">
        <v>83</v>
      </c>
      <c r="U8" s="15"/>
      <c r="V8" s="769"/>
      <c r="W8" s="15"/>
      <c r="X8" s="769"/>
      <c r="Y8" s="15"/>
      <c r="Z8" s="769"/>
      <c r="AA8" s="15"/>
      <c r="AB8" s="769"/>
      <c r="AC8" s="15"/>
      <c r="AD8" s="769">
        <v>1</v>
      </c>
      <c r="AE8" s="15"/>
      <c r="AF8" s="770">
        <v>1</v>
      </c>
      <c r="AG8" s="15"/>
      <c r="AH8" s="770">
        <v>1</v>
      </c>
      <c r="AI8" s="15"/>
      <c r="AJ8" s="770">
        <v>1</v>
      </c>
      <c r="AK8" s="15"/>
      <c r="AL8" s="770">
        <v>1</v>
      </c>
      <c r="AM8" s="15"/>
      <c r="AN8" s="773">
        <v>1</v>
      </c>
      <c r="AO8" s="15"/>
      <c r="AP8" s="773"/>
      <c r="AQ8" s="766"/>
      <c r="AR8" s="773"/>
      <c r="AS8" s="15"/>
      <c r="AT8" s="773"/>
      <c r="AU8" s="15"/>
      <c r="AV8" s="773"/>
      <c r="AW8" s="15"/>
      <c r="AX8" s="773"/>
      <c r="AY8" s="15"/>
      <c r="AZ8" s="773"/>
      <c r="BA8" s="168">
        <f t="shared" si="0"/>
        <v>1</v>
      </c>
      <c r="BB8" s="39"/>
      <c r="BC8" s="15">
        <f t="shared" si="1"/>
        <v>5</v>
      </c>
      <c r="BD8" s="39"/>
      <c r="BE8" s="16">
        <f t="shared" si="2"/>
        <v>6</v>
      </c>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row>
    <row r="9" spans="1:102" s="39" customFormat="1" ht="21" customHeight="1">
      <c r="A9" s="15"/>
      <c r="B9" s="15"/>
      <c r="C9" s="38" t="s">
        <v>25</v>
      </c>
      <c r="D9" s="556" t="s">
        <v>114</v>
      </c>
      <c r="E9" s="477">
        <v>1524</v>
      </c>
      <c r="F9" s="459">
        <v>40808</v>
      </c>
      <c r="G9" s="788">
        <v>80</v>
      </c>
      <c r="H9" s="319" t="s">
        <v>1830</v>
      </c>
      <c r="I9" s="27">
        <v>40819</v>
      </c>
      <c r="J9" s="436" t="s">
        <v>454</v>
      </c>
      <c r="K9" s="287" t="s">
        <v>453</v>
      </c>
      <c r="L9" s="16">
        <v>61</v>
      </c>
      <c r="M9" s="255">
        <v>8</v>
      </c>
      <c r="N9" s="16">
        <v>69</v>
      </c>
      <c r="O9" s="255">
        <v>0</v>
      </c>
      <c r="P9" s="16">
        <v>69</v>
      </c>
      <c r="Q9" s="768">
        <v>10</v>
      </c>
      <c r="R9" s="767">
        <v>79</v>
      </c>
      <c r="S9" s="1114">
        <v>1</v>
      </c>
      <c r="T9" s="1114">
        <v>80</v>
      </c>
      <c r="U9" s="15"/>
      <c r="V9" s="769"/>
      <c r="W9" s="15"/>
      <c r="X9" s="769"/>
      <c r="Y9" s="15"/>
      <c r="Z9" s="769"/>
      <c r="AA9" s="15"/>
      <c r="AB9" s="769"/>
      <c r="AC9" s="15"/>
      <c r="AD9" s="769">
        <v>1</v>
      </c>
      <c r="AE9" s="15"/>
      <c r="AF9" s="770">
        <v>1</v>
      </c>
      <c r="AG9" s="15"/>
      <c r="AH9" s="770">
        <v>1</v>
      </c>
      <c r="AI9" s="15"/>
      <c r="AJ9" s="770">
        <v>1</v>
      </c>
      <c r="AK9" s="15"/>
      <c r="AL9" s="770">
        <v>1</v>
      </c>
      <c r="AM9" s="15"/>
      <c r="AN9" s="773">
        <v>1</v>
      </c>
      <c r="AO9" s="15"/>
      <c r="AP9" s="773"/>
      <c r="AQ9" s="766"/>
      <c r="AR9" s="773"/>
      <c r="AS9" s="15"/>
      <c r="AT9" s="773"/>
      <c r="AU9" s="15"/>
      <c r="AV9" s="773"/>
      <c r="AW9" s="15"/>
      <c r="AX9" s="773"/>
      <c r="AY9" s="15"/>
      <c r="AZ9" s="773"/>
      <c r="BA9" s="168">
        <f t="shared" si="0"/>
        <v>1</v>
      </c>
      <c r="BC9" s="15">
        <f t="shared" si="1"/>
        <v>5</v>
      </c>
      <c r="BE9" s="16">
        <f t="shared" si="2"/>
        <v>6</v>
      </c>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c r="CT9"/>
      <c r="CU9"/>
      <c r="CV9"/>
      <c r="CW9"/>
      <c r="CX9"/>
    </row>
    <row r="10" spans="1:102" customFormat="1" ht="21" customHeight="1">
      <c r="A10" s="15"/>
      <c r="B10" s="15"/>
      <c r="C10" s="38" t="s">
        <v>27</v>
      </c>
      <c r="D10" s="556" t="s">
        <v>100</v>
      </c>
      <c r="E10" s="477">
        <v>1917</v>
      </c>
      <c r="F10" s="459">
        <v>41880</v>
      </c>
      <c r="G10" s="788">
        <v>77</v>
      </c>
      <c r="H10" s="319" t="s">
        <v>1830</v>
      </c>
      <c r="I10" s="27">
        <v>15981</v>
      </c>
      <c r="J10" s="436" t="s">
        <v>1682</v>
      </c>
      <c r="K10" s="287" t="s">
        <v>507</v>
      </c>
      <c r="L10" s="16">
        <v>62</v>
      </c>
      <c r="M10" s="255">
        <v>2</v>
      </c>
      <c r="N10" s="16">
        <v>64</v>
      </c>
      <c r="O10" s="255">
        <v>0</v>
      </c>
      <c r="P10" s="16">
        <v>64</v>
      </c>
      <c r="Q10" s="768">
        <v>12</v>
      </c>
      <c r="R10" s="767">
        <v>76</v>
      </c>
      <c r="S10" s="1114">
        <v>1</v>
      </c>
      <c r="T10" s="1114">
        <v>77</v>
      </c>
      <c r="U10" s="15"/>
      <c r="V10" s="769"/>
      <c r="W10" s="15"/>
      <c r="X10" s="769"/>
      <c r="Y10" s="15"/>
      <c r="Z10" s="769"/>
      <c r="AA10" s="15"/>
      <c r="AB10" s="769"/>
      <c r="AC10" s="15"/>
      <c r="AD10" s="769">
        <v>1</v>
      </c>
      <c r="AE10" s="15"/>
      <c r="AF10" s="770"/>
      <c r="AG10" s="15"/>
      <c r="AH10" s="770">
        <v>1</v>
      </c>
      <c r="AI10" s="15"/>
      <c r="AJ10" s="770"/>
      <c r="AK10" s="15"/>
      <c r="AL10" s="770"/>
      <c r="AM10" s="15"/>
      <c r="AN10" s="773"/>
      <c r="AO10" s="15"/>
      <c r="AP10" s="773"/>
      <c r="AQ10" s="766"/>
      <c r="AR10" s="773"/>
      <c r="AS10" s="15"/>
      <c r="AT10" s="773"/>
      <c r="AU10" s="15"/>
      <c r="AV10" s="773"/>
      <c r="AW10" s="15"/>
      <c r="AX10" s="773"/>
      <c r="AY10" s="15"/>
      <c r="AZ10" s="773"/>
      <c r="BA10" s="168">
        <f t="shared" si="0"/>
        <v>1</v>
      </c>
      <c r="BB10" s="39"/>
      <c r="BC10" s="15">
        <f t="shared" si="1"/>
        <v>1</v>
      </c>
      <c r="BD10" s="39"/>
      <c r="BE10" s="16">
        <f t="shared" si="2"/>
        <v>2</v>
      </c>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row>
    <row r="11" spans="1:102" customFormat="1" ht="21" customHeight="1">
      <c r="A11" s="15"/>
      <c r="B11" s="15"/>
      <c r="C11" s="38" t="s">
        <v>29</v>
      </c>
      <c r="D11" s="556" t="s">
        <v>231</v>
      </c>
      <c r="E11" s="477">
        <v>476</v>
      </c>
      <c r="F11" s="457">
        <v>38687</v>
      </c>
      <c r="G11" s="788">
        <v>71</v>
      </c>
      <c r="H11" s="319" t="s">
        <v>255</v>
      </c>
      <c r="I11" s="27">
        <v>21823</v>
      </c>
      <c r="J11" s="590" t="s">
        <v>654</v>
      </c>
      <c r="K11" s="287" t="s">
        <v>653</v>
      </c>
      <c r="L11" s="16">
        <v>48</v>
      </c>
      <c r="M11" s="255">
        <v>5</v>
      </c>
      <c r="N11" s="16">
        <v>53</v>
      </c>
      <c r="O11" s="255">
        <v>7</v>
      </c>
      <c r="P11" s="16">
        <v>60</v>
      </c>
      <c r="Q11" s="768">
        <v>10</v>
      </c>
      <c r="R11" s="767">
        <v>70</v>
      </c>
      <c r="S11" s="1114">
        <v>1</v>
      </c>
      <c r="T11" s="1114">
        <v>71</v>
      </c>
      <c r="U11" s="15"/>
      <c r="V11" s="769"/>
      <c r="W11" s="15"/>
      <c r="X11" s="769"/>
      <c r="Y11" s="15"/>
      <c r="Z11" s="769"/>
      <c r="AA11" s="15"/>
      <c r="AB11" s="769"/>
      <c r="AC11" s="15"/>
      <c r="AD11" s="769">
        <v>1</v>
      </c>
      <c r="AE11" s="15"/>
      <c r="AF11" s="770"/>
      <c r="AG11" s="15"/>
      <c r="AH11" s="770"/>
      <c r="AI11" s="15"/>
      <c r="AJ11" s="770">
        <v>1</v>
      </c>
      <c r="AK11" s="15"/>
      <c r="AL11" s="770">
        <v>1</v>
      </c>
      <c r="AM11" s="15"/>
      <c r="AN11" s="773">
        <v>1</v>
      </c>
      <c r="AO11" s="15"/>
      <c r="AP11" s="773"/>
      <c r="AQ11" s="766"/>
      <c r="AR11" s="773"/>
      <c r="AS11" s="15"/>
      <c r="AT11" s="773"/>
      <c r="AU11" s="15"/>
      <c r="AV11" s="773"/>
      <c r="AW11" s="15"/>
      <c r="AX11" s="773"/>
      <c r="AY11" s="15"/>
      <c r="AZ11" s="773"/>
      <c r="BA11" s="168">
        <f t="shared" si="0"/>
        <v>1</v>
      </c>
      <c r="BB11" s="39"/>
      <c r="BC11" s="15">
        <f t="shared" si="1"/>
        <v>3</v>
      </c>
      <c r="BD11" s="39"/>
      <c r="BE11" s="16">
        <f t="shared" si="2"/>
        <v>4</v>
      </c>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row>
    <row r="12" spans="1:102" customFormat="1" ht="21" customHeight="1">
      <c r="A12" s="15"/>
      <c r="B12" s="15"/>
      <c r="C12" s="38" t="s">
        <v>31</v>
      </c>
      <c r="D12" s="556" t="s">
        <v>224</v>
      </c>
      <c r="E12" s="477">
        <v>478</v>
      </c>
      <c r="F12" s="459">
        <v>37721</v>
      </c>
      <c r="G12" s="788">
        <v>58</v>
      </c>
      <c r="H12" s="319" t="s">
        <v>259</v>
      </c>
      <c r="I12" s="27">
        <v>26042</v>
      </c>
      <c r="J12" s="436" t="s">
        <v>657</v>
      </c>
      <c r="K12" s="287" t="s">
        <v>656</v>
      </c>
      <c r="L12" s="16">
        <v>36</v>
      </c>
      <c r="M12" s="255">
        <v>4</v>
      </c>
      <c r="N12" s="16">
        <v>40</v>
      </c>
      <c r="O12" s="255">
        <v>7</v>
      </c>
      <c r="P12" s="16">
        <v>47</v>
      </c>
      <c r="Q12" s="768">
        <v>10</v>
      </c>
      <c r="R12" s="767">
        <v>57</v>
      </c>
      <c r="S12" s="1114">
        <v>1</v>
      </c>
      <c r="T12" s="1114">
        <v>58</v>
      </c>
      <c r="U12" s="15"/>
      <c r="V12" s="769"/>
      <c r="W12" s="15"/>
      <c r="X12" s="769"/>
      <c r="Y12" s="15"/>
      <c r="Z12" s="769"/>
      <c r="AA12" s="15"/>
      <c r="AB12" s="769"/>
      <c r="AC12" s="15"/>
      <c r="AD12" s="769">
        <v>1</v>
      </c>
      <c r="AE12" s="15"/>
      <c r="AF12" s="770"/>
      <c r="AG12" s="15"/>
      <c r="AH12" s="770">
        <v>1</v>
      </c>
      <c r="AI12" s="15"/>
      <c r="AJ12" s="770">
        <v>1</v>
      </c>
      <c r="AK12" s="15"/>
      <c r="AL12" s="770">
        <v>1</v>
      </c>
      <c r="AM12" s="15"/>
      <c r="AN12" s="773">
        <v>1</v>
      </c>
      <c r="AO12" s="15"/>
      <c r="AP12" s="773"/>
      <c r="AQ12" s="766"/>
      <c r="AR12" s="773"/>
      <c r="AS12" s="15"/>
      <c r="AT12" s="773"/>
      <c r="AU12" s="279"/>
      <c r="AV12" s="1021"/>
      <c r="AW12" s="15"/>
      <c r="AX12" s="773"/>
      <c r="AY12" s="15"/>
      <c r="AZ12" s="773"/>
      <c r="BA12" s="168">
        <f t="shared" si="0"/>
        <v>1</v>
      </c>
      <c r="BB12" s="25"/>
      <c r="BC12" s="15">
        <f t="shared" si="1"/>
        <v>4</v>
      </c>
      <c r="BD12" s="25"/>
      <c r="BE12" s="16">
        <f t="shared" si="2"/>
        <v>5</v>
      </c>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row>
    <row r="13" spans="1:102" customFormat="1" ht="21" customHeight="1">
      <c r="A13" s="40"/>
      <c r="B13" s="40"/>
      <c r="C13" s="38" t="s">
        <v>32</v>
      </c>
      <c r="D13" s="556" t="s">
        <v>145</v>
      </c>
      <c r="E13" s="477">
        <v>245</v>
      </c>
      <c r="F13" s="457">
        <v>26406</v>
      </c>
      <c r="G13" s="788">
        <v>42</v>
      </c>
      <c r="H13" s="319" t="s">
        <v>259</v>
      </c>
      <c r="I13" s="27">
        <v>19801</v>
      </c>
      <c r="J13" s="590" t="s">
        <v>497</v>
      </c>
      <c r="K13" s="287" t="s">
        <v>496</v>
      </c>
      <c r="L13" s="16">
        <v>17</v>
      </c>
      <c r="M13" s="255">
        <v>7</v>
      </c>
      <c r="N13" s="16">
        <v>24</v>
      </c>
      <c r="O13" s="255">
        <v>8</v>
      </c>
      <c r="P13" s="16">
        <v>32</v>
      </c>
      <c r="Q13" s="768">
        <v>10</v>
      </c>
      <c r="R13" s="767">
        <v>42</v>
      </c>
      <c r="S13" s="1114">
        <v>0</v>
      </c>
      <c r="T13" s="1114">
        <v>42</v>
      </c>
      <c r="U13" s="15"/>
      <c r="V13" s="769"/>
      <c r="W13" s="15"/>
      <c r="X13" s="769"/>
      <c r="Y13" s="15"/>
      <c r="Z13" s="769"/>
      <c r="AA13" s="15"/>
      <c r="AB13" s="769"/>
      <c r="AC13" s="15"/>
      <c r="AD13" s="769"/>
      <c r="AE13" s="15"/>
      <c r="AF13" s="770"/>
      <c r="AG13" s="15"/>
      <c r="AH13" s="770"/>
      <c r="AI13" s="15"/>
      <c r="AJ13" s="770"/>
      <c r="AK13" s="15"/>
      <c r="AL13" s="770"/>
      <c r="AM13" s="15"/>
      <c r="AN13" s="773"/>
      <c r="AO13" s="15"/>
      <c r="AP13" s="773"/>
      <c r="AQ13" s="766"/>
      <c r="AR13" s="773"/>
      <c r="AS13" s="15"/>
      <c r="AT13" s="773"/>
      <c r="AU13" s="15"/>
      <c r="AV13" s="773"/>
      <c r="AW13" s="15"/>
      <c r="AX13" s="773"/>
      <c r="AY13" s="15"/>
      <c r="AZ13" s="773"/>
      <c r="BA13" s="168">
        <f t="shared" si="0"/>
        <v>0</v>
      </c>
      <c r="BB13" s="25"/>
      <c r="BC13" s="15">
        <f t="shared" si="1"/>
        <v>0</v>
      </c>
      <c r="BD13" s="25"/>
      <c r="BE13" s="16">
        <f t="shared" si="2"/>
        <v>0</v>
      </c>
      <c r="BF13" s="245"/>
      <c r="BG13" s="245"/>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25"/>
      <c r="CR13" s="25"/>
    </row>
    <row r="14" spans="1:102" customFormat="1" ht="21" customHeight="1">
      <c r="A14" s="15"/>
      <c r="B14" s="15"/>
      <c r="C14" s="38" t="s">
        <v>33</v>
      </c>
      <c r="D14" s="556" t="s">
        <v>1396</v>
      </c>
      <c r="E14" s="477">
        <v>1648</v>
      </c>
      <c r="F14" s="459">
        <v>38825</v>
      </c>
      <c r="G14" s="788">
        <v>23</v>
      </c>
      <c r="H14" s="319" t="s">
        <v>343</v>
      </c>
      <c r="I14" s="27">
        <v>23017</v>
      </c>
      <c r="J14" s="436" t="s">
        <v>541</v>
      </c>
      <c r="K14" s="287" t="s">
        <v>540</v>
      </c>
      <c r="L14" s="16">
        <v>0</v>
      </c>
      <c r="M14" s="255">
        <v>5</v>
      </c>
      <c r="N14" s="16">
        <v>5</v>
      </c>
      <c r="O14" s="255">
        <v>8</v>
      </c>
      <c r="P14" s="16">
        <v>13</v>
      </c>
      <c r="Q14" s="768">
        <v>10</v>
      </c>
      <c r="R14" s="767">
        <v>23</v>
      </c>
      <c r="S14" s="1114">
        <v>0</v>
      </c>
      <c r="T14" s="1114">
        <v>23</v>
      </c>
      <c r="U14" s="15"/>
      <c r="V14" s="769"/>
      <c r="W14" s="15"/>
      <c r="X14" s="769"/>
      <c r="Y14" s="15"/>
      <c r="Z14" s="769"/>
      <c r="AA14" s="15"/>
      <c r="AB14" s="769"/>
      <c r="AC14" s="15"/>
      <c r="AD14" s="769"/>
      <c r="AE14" s="15"/>
      <c r="AF14" s="770"/>
      <c r="AG14" s="15"/>
      <c r="AH14" s="770"/>
      <c r="AI14" s="15"/>
      <c r="AJ14" s="770"/>
      <c r="AK14" s="15"/>
      <c r="AL14" s="770"/>
      <c r="AM14" s="15"/>
      <c r="AN14" s="773"/>
      <c r="AO14" s="15"/>
      <c r="AP14" s="773"/>
      <c r="AQ14" s="766"/>
      <c r="AR14" s="773"/>
      <c r="AS14" s="15"/>
      <c r="AT14" s="773"/>
      <c r="AU14" s="15"/>
      <c r="AV14" s="773"/>
      <c r="AW14" s="15"/>
      <c r="AX14" s="773"/>
      <c r="AY14" s="15"/>
      <c r="AZ14" s="773"/>
      <c r="BA14" s="168">
        <f t="shared" si="0"/>
        <v>0</v>
      </c>
      <c r="BB14" s="25"/>
      <c r="BC14" s="15">
        <f t="shared" si="1"/>
        <v>0</v>
      </c>
      <c r="BD14" s="25"/>
      <c r="BE14" s="16">
        <f t="shared" si="2"/>
        <v>0</v>
      </c>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row>
    <row r="15" spans="1:102" customFormat="1" ht="21" customHeight="1">
      <c r="A15" s="15"/>
      <c r="B15" s="15"/>
      <c r="C15" s="38" t="s">
        <v>34</v>
      </c>
      <c r="D15" s="34" t="s">
        <v>246</v>
      </c>
      <c r="E15" s="477">
        <v>266</v>
      </c>
      <c r="F15" s="458">
        <v>41047</v>
      </c>
      <c r="G15" s="788">
        <v>5</v>
      </c>
      <c r="H15" s="319" t="s">
        <v>2321</v>
      </c>
      <c r="I15" s="27">
        <v>26378</v>
      </c>
      <c r="J15" s="430" t="s">
        <v>1383</v>
      </c>
      <c r="K15" s="287" t="s">
        <v>1382</v>
      </c>
      <c r="L15" s="16">
        <v>0</v>
      </c>
      <c r="M15" s="255">
        <v>0</v>
      </c>
      <c r="N15" s="16">
        <v>0</v>
      </c>
      <c r="O15" s="255">
        <v>0</v>
      </c>
      <c r="P15" s="16">
        <v>0</v>
      </c>
      <c r="Q15" s="768">
        <v>0</v>
      </c>
      <c r="R15" s="767">
        <v>0</v>
      </c>
      <c r="S15" s="1114">
        <v>5</v>
      </c>
      <c r="T15" s="1114">
        <v>5</v>
      </c>
      <c r="U15" s="15">
        <v>5</v>
      </c>
      <c r="V15" s="769">
        <v>35</v>
      </c>
      <c r="W15" s="15">
        <v>4</v>
      </c>
      <c r="X15" s="769">
        <v>35</v>
      </c>
      <c r="Y15" s="15">
        <v>5</v>
      </c>
      <c r="Z15" s="769">
        <v>35</v>
      </c>
      <c r="AA15" s="15">
        <v>5</v>
      </c>
      <c r="AB15" s="769">
        <v>35</v>
      </c>
      <c r="AC15" s="15"/>
      <c r="AD15" s="769">
        <v>1</v>
      </c>
      <c r="AE15" s="15"/>
      <c r="AF15" s="770"/>
      <c r="AG15" s="15"/>
      <c r="AH15" s="770"/>
      <c r="AI15" s="15"/>
      <c r="AJ15" s="770">
        <v>1</v>
      </c>
      <c r="AK15" s="15"/>
      <c r="AL15" s="770">
        <v>1</v>
      </c>
      <c r="AM15" s="15"/>
      <c r="AN15" s="773">
        <v>1</v>
      </c>
      <c r="AO15" s="15"/>
      <c r="AP15" s="773"/>
      <c r="AQ15" s="766"/>
      <c r="AR15" s="773"/>
      <c r="AS15" s="15"/>
      <c r="AT15" s="773"/>
      <c r="AU15" s="15"/>
      <c r="AV15" s="773"/>
      <c r="AW15" s="15"/>
      <c r="AX15" s="773"/>
      <c r="AY15" s="15"/>
      <c r="AZ15" s="773"/>
      <c r="BA15" s="168">
        <f t="shared" si="0"/>
        <v>5</v>
      </c>
      <c r="BB15" s="39"/>
      <c r="BC15" s="15">
        <f t="shared" si="1"/>
        <v>3</v>
      </c>
      <c r="BD15" s="39"/>
      <c r="BE15" s="16">
        <f t="shared" si="2"/>
        <v>8</v>
      </c>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row>
    <row r="16" spans="1:102" customFormat="1" ht="21" customHeight="1">
      <c r="A16" s="15"/>
      <c r="B16" s="15"/>
      <c r="C16" s="38" t="s">
        <v>35</v>
      </c>
      <c r="D16" s="34" t="s">
        <v>2287</v>
      </c>
      <c r="E16" s="477">
        <v>11201</v>
      </c>
      <c r="F16" s="459">
        <v>44608</v>
      </c>
      <c r="G16" s="788">
        <v>2</v>
      </c>
      <c r="H16" s="319" t="s">
        <v>1830</v>
      </c>
      <c r="I16" s="27">
        <v>44635</v>
      </c>
      <c r="J16" s="436" t="s">
        <v>2289</v>
      </c>
      <c r="K16" s="287" t="s">
        <v>2289</v>
      </c>
      <c r="L16" s="16">
        <v>0</v>
      </c>
      <c r="M16" s="255">
        <v>0</v>
      </c>
      <c r="N16" s="16">
        <v>0</v>
      </c>
      <c r="O16" s="255">
        <v>0</v>
      </c>
      <c r="P16" s="16">
        <v>0</v>
      </c>
      <c r="Q16" s="768">
        <v>2</v>
      </c>
      <c r="R16" s="767">
        <v>2</v>
      </c>
      <c r="S16" s="1114">
        <v>0</v>
      </c>
      <c r="T16" s="1114">
        <v>2</v>
      </c>
      <c r="U16" s="15"/>
      <c r="V16" s="769"/>
      <c r="W16" s="15"/>
      <c r="X16" s="769"/>
      <c r="Y16" s="15"/>
      <c r="Z16" s="769"/>
      <c r="AA16" s="15"/>
      <c r="AB16" s="769"/>
      <c r="AC16" s="15"/>
      <c r="AD16" s="769"/>
      <c r="AE16" s="15"/>
      <c r="AF16" s="770"/>
      <c r="AG16" s="15"/>
      <c r="AH16" s="770">
        <v>1</v>
      </c>
      <c r="AI16" s="15"/>
      <c r="AJ16" s="770"/>
      <c r="AK16" s="15"/>
      <c r="AL16" s="770"/>
      <c r="AM16" s="15"/>
      <c r="AN16" s="773"/>
      <c r="AO16" s="15"/>
      <c r="AP16" s="773"/>
      <c r="AQ16" s="766"/>
      <c r="AR16" s="773"/>
      <c r="AS16" s="15"/>
      <c r="AT16" s="773"/>
      <c r="AU16" s="15"/>
      <c r="AV16" s="773"/>
      <c r="AW16" s="15"/>
      <c r="AX16" s="773"/>
      <c r="AY16" s="15"/>
      <c r="AZ16" s="773"/>
      <c r="BA16" s="168">
        <f t="shared" si="0"/>
        <v>0</v>
      </c>
      <c r="BB16" s="39"/>
      <c r="BC16" s="15">
        <f t="shared" si="1"/>
        <v>1</v>
      </c>
      <c r="BD16" s="39"/>
      <c r="BE16" s="16">
        <f t="shared" si="2"/>
        <v>1</v>
      </c>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row>
    <row r="17" spans="1:96" customFormat="1" ht="21" customHeight="1">
      <c r="A17" s="15"/>
      <c r="B17" s="15"/>
      <c r="C17" s="38" t="s">
        <v>36</v>
      </c>
      <c r="D17" s="34" t="s">
        <v>1867</v>
      </c>
      <c r="E17" s="477">
        <v>11328</v>
      </c>
      <c r="F17" s="461">
        <v>45062</v>
      </c>
      <c r="G17" s="788">
        <v>2</v>
      </c>
      <c r="H17" s="319" t="s">
        <v>2321</v>
      </c>
      <c r="I17" s="27">
        <v>17758</v>
      </c>
      <c r="J17" s="436" t="s">
        <v>1868</v>
      </c>
      <c r="K17" s="287" t="s">
        <v>1869</v>
      </c>
      <c r="L17" s="16">
        <v>0</v>
      </c>
      <c r="M17" s="255">
        <v>0</v>
      </c>
      <c r="N17" s="16">
        <v>0</v>
      </c>
      <c r="O17" s="255">
        <v>0</v>
      </c>
      <c r="P17" s="16">
        <v>0</v>
      </c>
      <c r="Q17" s="768">
        <v>0</v>
      </c>
      <c r="R17" s="767">
        <v>0</v>
      </c>
      <c r="S17" s="1114">
        <v>2</v>
      </c>
      <c r="T17" s="1114">
        <v>2</v>
      </c>
      <c r="U17" s="15"/>
      <c r="V17" s="769"/>
      <c r="W17" s="15"/>
      <c r="X17" s="769">
        <v>1</v>
      </c>
      <c r="Y17" s="15"/>
      <c r="Z17" s="769"/>
      <c r="AA17" s="15"/>
      <c r="AB17" s="769"/>
      <c r="AC17" s="15"/>
      <c r="AD17" s="769">
        <v>1</v>
      </c>
      <c r="AE17" s="15"/>
      <c r="AF17" s="770"/>
      <c r="AG17" s="15"/>
      <c r="AH17" s="770"/>
      <c r="AI17" s="15"/>
      <c r="AJ17" s="770">
        <v>1</v>
      </c>
      <c r="AK17" s="15"/>
      <c r="AL17" s="770">
        <v>1</v>
      </c>
      <c r="AM17" s="15"/>
      <c r="AN17" s="773">
        <v>1</v>
      </c>
      <c r="AO17" s="15"/>
      <c r="AP17" s="773"/>
      <c r="AQ17" s="766"/>
      <c r="AR17" s="773"/>
      <c r="AS17" s="15"/>
      <c r="AT17" s="773"/>
      <c r="AU17" s="15"/>
      <c r="AV17" s="773"/>
      <c r="AW17" s="15"/>
      <c r="AX17" s="773"/>
      <c r="AY17" s="15"/>
      <c r="AZ17" s="773"/>
      <c r="BA17" s="168">
        <f t="shared" si="0"/>
        <v>2</v>
      </c>
      <c r="BB17" s="39"/>
      <c r="BC17" s="15">
        <f t="shared" si="1"/>
        <v>3</v>
      </c>
      <c r="BD17" s="39"/>
      <c r="BE17" s="16">
        <f t="shared" si="2"/>
        <v>5</v>
      </c>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row>
    <row r="18" spans="1:96" customFormat="1" ht="21" customHeight="1">
      <c r="A18" s="15"/>
      <c r="B18" s="15"/>
      <c r="C18" s="38" t="s">
        <v>38</v>
      </c>
      <c r="D18" s="34" t="s">
        <v>1554</v>
      </c>
      <c r="E18" s="477">
        <v>11399</v>
      </c>
      <c r="F18" s="458">
        <v>44952</v>
      </c>
      <c r="G18" s="788">
        <v>1</v>
      </c>
      <c r="H18" s="319" t="s">
        <v>2321</v>
      </c>
      <c r="I18" s="27">
        <v>44985</v>
      </c>
      <c r="J18" s="430" t="s">
        <v>1556</v>
      </c>
      <c r="K18" s="287" t="s">
        <v>1555</v>
      </c>
      <c r="L18" s="16">
        <v>0</v>
      </c>
      <c r="M18" s="255">
        <v>1</v>
      </c>
      <c r="N18" s="16">
        <v>1</v>
      </c>
      <c r="O18" s="255">
        <v>0</v>
      </c>
      <c r="P18" s="16">
        <v>1</v>
      </c>
      <c r="Q18" s="768">
        <v>0</v>
      </c>
      <c r="R18" s="767">
        <v>1</v>
      </c>
      <c r="S18" s="1114">
        <v>0</v>
      </c>
      <c r="T18" s="1114">
        <v>1</v>
      </c>
      <c r="U18" s="15"/>
      <c r="V18" s="769"/>
      <c r="W18" s="15"/>
      <c r="X18" s="769"/>
      <c r="Y18" s="15"/>
      <c r="Z18" s="769"/>
      <c r="AA18" s="15"/>
      <c r="AB18" s="769"/>
      <c r="AC18" s="15"/>
      <c r="AD18" s="769"/>
      <c r="AE18" s="15"/>
      <c r="AF18" s="770"/>
      <c r="AG18" s="15"/>
      <c r="AH18" s="770"/>
      <c r="AI18" s="15"/>
      <c r="AJ18" s="770"/>
      <c r="AK18" s="15"/>
      <c r="AL18" s="770"/>
      <c r="AM18" s="15"/>
      <c r="AN18" s="773"/>
      <c r="AO18" s="15"/>
      <c r="AP18" s="773"/>
      <c r="AQ18" s="766"/>
      <c r="AR18" s="773"/>
      <c r="AS18" s="15"/>
      <c r="AT18" s="773"/>
      <c r="AU18" s="15"/>
      <c r="AV18" s="773"/>
      <c r="AW18" s="15"/>
      <c r="AX18" s="773"/>
      <c r="AY18" s="15"/>
      <c r="AZ18" s="773"/>
      <c r="BA18" s="168">
        <f t="shared" si="0"/>
        <v>0</v>
      </c>
      <c r="BB18" s="25"/>
      <c r="BC18" s="15">
        <f t="shared" si="1"/>
        <v>0</v>
      </c>
      <c r="BD18" s="25"/>
      <c r="BE18" s="16">
        <f t="shared" si="2"/>
        <v>0</v>
      </c>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row>
    <row r="19" spans="1:96" customFormat="1" ht="21" customHeight="1">
      <c r="A19" s="15"/>
      <c r="B19" s="15"/>
      <c r="C19" s="38" t="s">
        <v>50</v>
      </c>
      <c r="D19" s="556" t="s">
        <v>102</v>
      </c>
      <c r="E19" s="477">
        <v>1700</v>
      </c>
      <c r="F19" s="459">
        <v>34494</v>
      </c>
      <c r="G19" s="788">
        <v>0</v>
      </c>
      <c r="H19" s="319" t="s">
        <v>1593</v>
      </c>
      <c r="I19" s="27">
        <v>35626</v>
      </c>
      <c r="J19" s="436" t="s">
        <v>429</v>
      </c>
      <c r="K19" s="287" t="s">
        <v>428</v>
      </c>
      <c r="L19" s="16">
        <v>0</v>
      </c>
      <c r="M19" s="255">
        <v>0</v>
      </c>
      <c r="N19" s="16">
        <v>0</v>
      </c>
      <c r="O19" s="255">
        <v>0</v>
      </c>
      <c r="P19" s="16">
        <v>0</v>
      </c>
      <c r="Q19" s="768">
        <v>0</v>
      </c>
      <c r="R19" s="767">
        <v>0</v>
      </c>
      <c r="S19" s="1114">
        <v>0</v>
      </c>
      <c r="T19" s="1114">
        <v>0</v>
      </c>
      <c r="U19" s="15"/>
      <c r="V19" s="769"/>
      <c r="W19" s="15"/>
      <c r="X19" s="769"/>
      <c r="Y19" s="15"/>
      <c r="Z19" s="769"/>
      <c r="AA19" s="15"/>
      <c r="AB19" s="769"/>
      <c r="AC19" s="15"/>
      <c r="AD19" s="769"/>
      <c r="AE19" s="15"/>
      <c r="AF19" s="770"/>
      <c r="AG19" s="15"/>
      <c r="AH19" s="770"/>
      <c r="AI19" s="15"/>
      <c r="AJ19" s="770"/>
      <c r="AK19" s="15"/>
      <c r="AL19" s="770"/>
      <c r="AM19" s="15"/>
      <c r="AN19" s="773"/>
      <c r="AO19" s="15"/>
      <c r="AP19" s="773"/>
      <c r="AQ19" s="766"/>
      <c r="AR19" s="773"/>
      <c r="AS19" s="15"/>
      <c r="AT19" s="773"/>
      <c r="AU19" s="15"/>
      <c r="AV19" s="773"/>
      <c r="AW19" s="15"/>
      <c r="AX19" s="773"/>
      <c r="AY19" s="15"/>
      <c r="AZ19" s="773"/>
      <c r="BA19" s="168">
        <f t="shared" si="0"/>
        <v>0</v>
      </c>
      <c r="BB19" s="39"/>
      <c r="BC19" s="15">
        <f t="shared" si="1"/>
        <v>0</v>
      </c>
      <c r="BD19" s="39"/>
      <c r="BE19" s="16">
        <f t="shared" si="2"/>
        <v>0</v>
      </c>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row>
    <row r="20" spans="1:96" customFormat="1" ht="21" customHeight="1">
      <c r="A20" s="15"/>
      <c r="B20" s="15"/>
      <c r="C20" s="38" t="s">
        <v>52</v>
      </c>
      <c r="D20" s="556" t="s">
        <v>210</v>
      </c>
      <c r="E20" s="411">
        <v>261</v>
      </c>
      <c r="F20" s="458">
        <v>35219</v>
      </c>
      <c r="G20" s="788">
        <v>0</v>
      </c>
      <c r="H20" s="319" t="s">
        <v>1830</v>
      </c>
      <c r="I20" s="27">
        <v>17683</v>
      </c>
      <c r="J20" s="436" t="s">
        <v>515</v>
      </c>
      <c r="K20" s="287" t="s">
        <v>514</v>
      </c>
      <c r="L20" s="16">
        <v>0</v>
      </c>
      <c r="M20" s="255">
        <v>0</v>
      </c>
      <c r="N20" s="16">
        <v>0</v>
      </c>
      <c r="O20" s="255">
        <v>0</v>
      </c>
      <c r="P20" s="16">
        <v>0</v>
      </c>
      <c r="Q20" s="768">
        <v>0</v>
      </c>
      <c r="R20" s="767">
        <v>0</v>
      </c>
      <c r="S20" s="1114">
        <v>0</v>
      </c>
      <c r="T20" s="1114">
        <v>0</v>
      </c>
      <c r="U20" s="15"/>
      <c r="V20" s="769"/>
      <c r="W20" s="15"/>
      <c r="X20" s="769"/>
      <c r="Y20" s="15"/>
      <c r="Z20" s="769"/>
      <c r="AA20" s="15"/>
      <c r="AB20" s="769"/>
      <c r="AC20" s="15"/>
      <c r="AD20" s="769"/>
      <c r="AE20" s="15"/>
      <c r="AF20" s="770"/>
      <c r="AG20" s="15"/>
      <c r="AH20" s="770"/>
      <c r="AI20" s="15"/>
      <c r="AJ20" s="770"/>
      <c r="AK20" s="15"/>
      <c r="AL20" s="770"/>
      <c r="AM20" s="15"/>
      <c r="AN20" s="773"/>
      <c r="AO20" s="15"/>
      <c r="AP20" s="773"/>
      <c r="AQ20" s="766"/>
      <c r="AR20" s="773"/>
      <c r="AS20" s="15"/>
      <c r="AT20" s="773"/>
      <c r="AU20" s="15"/>
      <c r="AV20" s="773"/>
      <c r="AW20" s="15"/>
      <c r="AX20" s="773"/>
      <c r="AY20" s="15"/>
      <c r="AZ20" s="773"/>
      <c r="BA20" s="168">
        <f t="shared" si="0"/>
        <v>0</v>
      </c>
      <c r="BB20" s="39"/>
      <c r="BC20" s="15">
        <f t="shared" si="1"/>
        <v>0</v>
      </c>
      <c r="BD20" s="39"/>
      <c r="BE20" s="16">
        <f t="shared" si="2"/>
        <v>0</v>
      </c>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row>
    <row r="21" spans="1:96" customFormat="1" ht="21" customHeight="1">
      <c r="A21" s="15"/>
      <c r="B21" s="15"/>
      <c r="C21" s="38" t="s">
        <v>54</v>
      </c>
      <c r="D21" s="556" t="s">
        <v>217</v>
      </c>
      <c r="E21" s="477">
        <v>188</v>
      </c>
      <c r="F21" s="459">
        <v>36705</v>
      </c>
      <c r="G21" s="788">
        <v>0</v>
      </c>
      <c r="H21" s="319" t="s">
        <v>1593</v>
      </c>
      <c r="I21" s="27">
        <v>37180</v>
      </c>
      <c r="J21" s="436" t="s">
        <v>468</v>
      </c>
      <c r="K21" s="287" t="s">
        <v>467</v>
      </c>
      <c r="L21" s="16">
        <v>0</v>
      </c>
      <c r="M21" s="255">
        <v>0</v>
      </c>
      <c r="N21" s="16">
        <v>0</v>
      </c>
      <c r="O21" s="255">
        <v>0</v>
      </c>
      <c r="P21" s="16">
        <v>0</v>
      </c>
      <c r="Q21" s="768">
        <v>0</v>
      </c>
      <c r="R21" s="767">
        <v>0</v>
      </c>
      <c r="S21" s="1114">
        <v>0</v>
      </c>
      <c r="T21" s="1114">
        <v>0</v>
      </c>
      <c r="U21" s="15"/>
      <c r="V21" s="769"/>
      <c r="W21" s="15"/>
      <c r="X21" s="769"/>
      <c r="Y21" s="15"/>
      <c r="Z21" s="769"/>
      <c r="AA21" s="15"/>
      <c r="AB21" s="769"/>
      <c r="AC21" s="15"/>
      <c r="AD21" s="769"/>
      <c r="AE21" s="15"/>
      <c r="AF21" s="770"/>
      <c r="AG21" s="15"/>
      <c r="AH21" s="770"/>
      <c r="AI21" s="15"/>
      <c r="AJ21" s="770"/>
      <c r="AK21" s="15"/>
      <c r="AL21" s="770"/>
      <c r="AM21" s="15"/>
      <c r="AN21" s="773"/>
      <c r="AO21" s="15"/>
      <c r="AP21" s="773"/>
      <c r="AQ21" s="766"/>
      <c r="AR21" s="773"/>
      <c r="AS21" s="15"/>
      <c r="AT21" s="773"/>
      <c r="AU21" s="15"/>
      <c r="AV21" s="773"/>
      <c r="AW21" s="15"/>
      <c r="AX21" s="773"/>
      <c r="AY21" s="15"/>
      <c r="AZ21" s="773"/>
      <c r="BA21" s="168">
        <f t="shared" si="0"/>
        <v>0</v>
      </c>
      <c r="BB21" s="25"/>
      <c r="BC21" s="15">
        <f t="shared" si="1"/>
        <v>0</v>
      </c>
      <c r="BD21" s="25"/>
      <c r="BE21" s="16">
        <f t="shared" si="2"/>
        <v>0</v>
      </c>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5"/>
      <c r="CP21" s="25"/>
      <c r="CQ21" s="245"/>
      <c r="CR21" s="245"/>
    </row>
    <row r="22" spans="1:96" customFormat="1" ht="21" customHeight="1">
      <c r="A22" s="15"/>
      <c r="B22" s="15"/>
      <c r="C22" s="38" t="s">
        <v>56</v>
      </c>
      <c r="D22" s="556" t="s">
        <v>220</v>
      </c>
      <c r="E22" s="477">
        <v>10025</v>
      </c>
      <c r="F22" s="457">
        <v>36746</v>
      </c>
      <c r="G22" s="788">
        <v>0</v>
      </c>
      <c r="H22" s="319" t="s">
        <v>2321</v>
      </c>
      <c r="I22" s="27">
        <v>36830</v>
      </c>
      <c r="J22" s="431" t="s">
        <v>987</v>
      </c>
      <c r="K22" s="287" t="s">
        <v>501</v>
      </c>
      <c r="L22" s="16">
        <v>0</v>
      </c>
      <c r="M22" s="255">
        <v>0</v>
      </c>
      <c r="N22" s="16">
        <v>0</v>
      </c>
      <c r="O22" s="255">
        <v>0</v>
      </c>
      <c r="P22" s="16">
        <v>0</v>
      </c>
      <c r="Q22" s="768">
        <v>0</v>
      </c>
      <c r="R22" s="767">
        <v>0</v>
      </c>
      <c r="S22" s="1114">
        <v>0</v>
      </c>
      <c r="T22" s="1114">
        <v>0</v>
      </c>
      <c r="U22" s="15"/>
      <c r="V22" s="769"/>
      <c r="W22" s="15"/>
      <c r="X22" s="769"/>
      <c r="Y22" s="15"/>
      <c r="Z22" s="769"/>
      <c r="AA22" s="15"/>
      <c r="AB22" s="769"/>
      <c r="AC22" s="15"/>
      <c r="AD22" s="769"/>
      <c r="AE22" s="15"/>
      <c r="AF22" s="770"/>
      <c r="AG22" s="15"/>
      <c r="AH22" s="770"/>
      <c r="AI22" s="15"/>
      <c r="AJ22" s="770"/>
      <c r="AK22" s="15"/>
      <c r="AL22" s="770"/>
      <c r="AM22" s="15"/>
      <c r="AN22" s="773"/>
      <c r="AO22" s="15"/>
      <c r="AP22" s="773"/>
      <c r="AQ22" s="766"/>
      <c r="AR22" s="773"/>
      <c r="AS22" s="15"/>
      <c r="AT22" s="773"/>
      <c r="AU22" s="15"/>
      <c r="AV22" s="773"/>
      <c r="AW22" s="15"/>
      <c r="AX22" s="773"/>
      <c r="AY22" s="15"/>
      <c r="AZ22" s="773"/>
      <c r="BA22" s="168">
        <f t="shared" si="0"/>
        <v>0</v>
      </c>
      <c r="BB22" s="25"/>
      <c r="BC22" s="15">
        <f t="shared" si="1"/>
        <v>0</v>
      </c>
      <c r="BD22" s="25"/>
      <c r="BE22" s="16">
        <f t="shared" si="2"/>
        <v>0</v>
      </c>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row>
    <row r="23" spans="1:96" customFormat="1" ht="21" customHeight="1">
      <c r="A23" s="15"/>
      <c r="B23" s="15"/>
      <c r="C23" s="38" t="s">
        <v>58</v>
      </c>
      <c r="D23" s="556" t="s">
        <v>226</v>
      </c>
      <c r="E23" s="477">
        <v>535</v>
      </c>
      <c r="F23" s="459">
        <v>37767</v>
      </c>
      <c r="G23" s="788">
        <v>0</v>
      </c>
      <c r="H23" s="319" t="s">
        <v>1593</v>
      </c>
      <c r="I23" s="27">
        <v>36438</v>
      </c>
      <c r="J23" s="436" t="s">
        <v>710</v>
      </c>
      <c r="K23" s="287" t="s">
        <v>709</v>
      </c>
      <c r="L23" s="16">
        <v>0</v>
      </c>
      <c r="M23" s="255">
        <v>0</v>
      </c>
      <c r="N23" s="16">
        <v>0</v>
      </c>
      <c r="O23" s="255">
        <v>0</v>
      </c>
      <c r="P23" s="16">
        <v>0</v>
      </c>
      <c r="Q23" s="768">
        <v>0</v>
      </c>
      <c r="R23" s="767">
        <v>0</v>
      </c>
      <c r="S23" s="1114">
        <v>0</v>
      </c>
      <c r="T23" s="1114">
        <v>0</v>
      </c>
      <c r="U23" s="15"/>
      <c r="V23" s="769"/>
      <c r="W23" s="15"/>
      <c r="X23" s="769"/>
      <c r="Y23" s="15"/>
      <c r="Z23" s="769"/>
      <c r="AA23" s="15"/>
      <c r="AB23" s="769"/>
      <c r="AC23" s="15"/>
      <c r="AD23" s="769"/>
      <c r="AE23" s="15"/>
      <c r="AF23" s="770"/>
      <c r="AG23" s="15"/>
      <c r="AH23" s="770"/>
      <c r="AI23" s="15"/>
      <c r="AJ23" s="770"/>
      <c r="AK23" s="15"/>
      <c r="AL23" s="770"/>
      <c r="AM23" s="15"/>
      <c r="AN23" s="773"/>
      <c r="AO23" s="15"/>
      <c r="AP23" s="773"/>
      <c r="AQ23" s="766"/>
      <c r="AR23" s="773"/>
      <c r="AS23" s="15"/>
      <c r="AT23" s="773"/>
      <c r="AU23" s="15"/>
      <c r="AV23" s="773"/>
      <c r="AW23" s="15"/>
      <c r="AX23" s="773"/>
      <c r="AY23" s="15"/>
      <c r="AZ23" s="773"/>
      <c r="BA23" s="168">
        <f t="shared" si="0"/>
        <v>0</v>
      </c>
      <c r="BB23" s="39"/>
      <c r="BC23" s="15">
        <f t="shared" si="1"/>
        <v>0</v>
      </c>
      <c r="BD23" s="39"/>
      <c r="BE23" s="16">
        <f t="shared" si="2"/>
        <v>0</v>
      </c>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39"/>
      <c r="CP23" s="39"/>
      <c r="CQ23" s="245"/>
      <c r="CR23" s="245"/>
    </row>
    <row r="24" spans="1:96" customFormat="1" ht="21" customHeight="1">
      <c r="A24" s="15"/>
      <c r="B24" s="15"/>
      <c r="C24" s="38" t="s">
        <v>59</v>
      </c>
      <c r="D24" s="34" t="s">
        <v>177</v>
      </c>
      <c r="E24" s="477">
        <v>11393</v>
      </c>
      <c r="F24" s="458">
        <v>38274</v>
      </c>
      <c r="G24" s="788">
        <v>0</v>
      </c>
      <c r="H24" s="319" t="s">
        <v>1593</v>
      </c>
      <c r="I24" s="27">
        <v>40736</v>
      </c>
      <c r="J24" s="430" t="s">
        <v>548</v>
      </c>
      <c r="K24" s="287" t="s">
        <v>547</v>
      </c>
      <c r="L24" s="16">
        <v>0</v>
      </c>
      <c r="M24" s="255">
        <v>0</v>
      </c>
      <c r="N24" s="16">
        <v>0</v>
      </c>
      <c r="O24" s="255">
        <v>0</v>
      </c>
      <c r="P24" s="16">
        <v>0</v>
      </c>
      <c r="Q24" s="768">
        <v>0</v>
      </c>
      <c r="R24" s="767">
        <v>0</v>
      </c>
      <c r="S24" s="1114">
        <v>0</v>
      </c>
      <c r="T24" s="1114">
        <v>0</v>
      </c>
      <c r="U24" s="15"/>
      <c r="V24" s="769"/>
      <c r="W24" s="15"/>
      <c r="X24" s="769"/>
      <c r="Y24" s="15"/>
      <c r="Z24" s="769"/>
      <c r="AA24" s="15"/>
      <c r="AB24" s="769"/>
      <c r="AC24" s="15"/>
      <c r="AD24" s="769"/>
      <c r="AE24" s="15"/>
      <c r="AF24" s="770"/>
      <c r="AG24" s="15"/>
      <c r="AH24" s="770"/>
      <c r="AI24" s="15"/>
      <c r="AJ24" s="770"/>
      <c r="AK24" s="15"/>
      <c r="AL24" s="770"/>
      <c r="AM24" s="15"/>
      <c r="AN24" s="773"/>
      <c r="AO24" s="15"/>
      <c r="AP24" s="773"/>
      <c r="AQ24" s="766"/>
      <c r="AR24" s="773"/>
      <c r="AS24" s="15"/>
      <c r="AT24" s="773"/>
      <c r="AU24" s="15"/>
      <c r="AV24" s="773"/>
      <c r="AW24" s="15"/>
      <c r="AX24" s="773"/>
      <c r="AY24" s="15"/>
      <c r="AZ24" s="773"/>
      <c r="BA24" s="168">
        <f t="shared" si="0"/>
        <v>0</v>
      </c>
      <c r="BB24" s="39"/>
      <c r="BC24" s="15">
        <f t="shared" si="1"/>
        <v>0</v>
      </c>
      <c r="BD24" s="39"/>
      <c r="BE24" s="16">
        <f t="shared" si="2"/>
        <v>0</v>
      </c>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row>
    <row r="25" spans="1:96" customFormat="1" ht="21" customHeight="1">
      <c r="A25" s="15"/>
      <c r="B25" s="15"/>
      <c r="C25" s="38" t="s">
        <v>61</v>
      </c>
      <c r="D25" s="556" t="s">
        <v>228</v>
      </c>
      <c r="E25" s="477">
        <v>6505</v>
      </c>
      <c r="F25" s="459">
        <v>38468</v>
      </c>
      <c r="G25" s="788">
        <v>0</v>
      </c>
      <c r="H25" s="319" t="s">
        <v>1593</v>
      </c>
      <c r="I25" s="27">
        <v>36614</v>
      </c>
      <c r="J25" s="436" t="s">
        <v>716</v>
      </c>
      <c r="K25" s="287" t="s">
        <v>715</v>
      </c>
      <c r="L25" s="16">
        <v>0</v>
      </c>
      <c r="M25" s="255">
        <v>0</v>
      </c>
      <c r="N25" s="16">
        <v>0</v>
      </c>
      <c r="O25" s="255">
        <v>0</v>
      </c>
      <c r="P25" s="16">
        <v>0</v>
      </c>
      <c r="Q25" s="768">
        <v>0</v>
      </c>
      <c r="R25" s="767">
        <v>0</v>
      </c>
      <c r="S25" s="1114">
        <v>0</v>
      </c>
      <c r="T25" s="1114">
        <v>0</v>
      </c>
      <c r="U25" s="15"/>
      <c r="V25" s="769"/>
      <c r="W25" s="15"/>
      <c r="X25" s="769"/>
      <c r="Y25" s="15"/>
      <c r="Z25" s="769"/>
      <c r="AA25" s="15"/>
      <c r="AB25" s="769"/>
      <c r="AC25" s="15"/>
      <c r="AD25" s="769"/>
      <c r="AE25" s="15"/>
      <c r="AF25" s="770"/>
      <c r="AG25" s="15"/>
      <c r="AH25" s="770"/>
      <c r="AI25" s="15"/>
      <c r="AJ25" s="770"/>
      <c r="AK25" s="15"/>
      <c r="AL25" s="770"/>
      <c r="AM25" s="15"/>
      <c r="AN25" s="773"/>
      <c r="AO25" s="15"/>
      <c r="AP25" s="773"/>
      <c r="AQ25" s="766"/>
      <c r="AR25" s="773"/>
      <c r="AS25" s="15"/>
      <c r="AT25" s="773"/>
      <c r="AU25" s="15"/>
      <c r="AV25" s="773"/>
      <c r="AW25" s="15"/>
      <c r="AX25" s="773"/>
      <c r="AY25" s="15"/>
      <c r="AZ25" s="773"/>
      <c r="BA25" s="168">
        <f t="shared" si="0"/>
        <v>0</v>
      </c>
      <c r="BB25" s="39"/>
      <c r="BC25" s="15">
        <f t="shared" si="1"/>
        <v>0</v>
      </c>
      <c r="BD25" s="39"/>
      <c r="BE25" s="16">
        <f t="shared" si="2"/>
        <v>0</v>
      </c>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row>
    <row r="26" spans="1:96" customFormat="1" ht="21" customHeight="1">
      <c r="A26" s="15"/>
      <c r="B26" s="15"/>
      <c r="C26" s="38" t="s">
        <v>63</v>
      </c>
      <c r="D26" s="34" t="s">
        <v>2082</v>
      </c>
      <c r="E26" s="477">
        <v>523</v>
      </c>
      <c r="F26" s="458">
        <v>38803</v>
      </c>
      <c r="G26" s="788">
        <v>0</v>
      </c>
      <c r="H26" s="319" t="s">
        <v>1830</v>
      </c>
      <c r="I26" s="27">
        <v>23320</v>
      </c>
      <c r="J26" s="430" t="s">
        <v>2083</v>
      </c>
      <c r="K26" s="287" t="s">
        <v>2084</v>
      </c>
      <c r="L26" s="16">
        <v>0</v>
      </c>
      <c r="M26" s="255">
        <v>0</v>
      </c>
      <c r="N26" s="16">
        <v>0</v>
      </c>
      <c r="O26" s="255">
        <v>0</v>
      </c>
      <c r="P26" s="16">
        <v>0</v>
      </c>
      <c r="Q26" s="768">
        <v>0</v>
      </c>
      <c r="R26" s="767">
        <v>0</v>
      </c>
      <c r="S26" s="1114">
        <v>0</v>
      </c>
      <c r="T26" s="1114">
        <v>0</v>
      </c>
      <c r="U26" s="15"/>
      <c r="V26" s="769"/>
      <c r="W26" s="15"/>
      <c r="X26" s="769"/>
      <c r="Y26" s="15"/>
      <c r="Z26" s="769"/>
      <c r="AA26" s="15"/>
      <c r="AB26" s="769"/>
      <c r="AC26" s="15"/>
      <c r="AD26" s="769"/>
      <c r="AE26" s="15"/>
      <c r="AF26" s="770"/>
      <c r="AG26" s="15"/>
      <c r="AH26" s="770"/>
      <c r="AI26" s="15"/>
      <c r="AJ26" s="770"/>
      <c r="AK26" s="15"/>
      <c r="AL26" s="770"/>
      <c r="AM26" s="15"/>
      <c r="AN26" s="773"/>
      <c r="AO26" s="15"/>
      <c r="AP26" s="773"/>
      <c r="AQ26" s="766"/>
      <c r="AR26" s="773"/>
      <c r="AS26" s="15"/>
      <c r="AT26" s="773"/>
      <c r="AU26" s="15"/>
      <c r="AV26" s="773"/>
      <c r="AW26" s="15"/>
      <c r="AX26" s="773"/>
      <c r="AY26" s="15"/>
      <c r="AZ26" s="773"/>
      <c r="BA26" s="168">
        <f t="shared" si="0"/>
        <v>0</v>
      </c>
      <c r="BB26" s="39"/>
      <c r="BC26" s="15">
        <f t="shared" si="1"/>
        <v>0</v>
      </c>
      <c r="BD26" s="39"/>
      <c r="BE26" s="16">
        <f t="shared" si="2"/>
        <v>0</v>
      </c>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row>
    <row r="27" spans="1:96" customFormat="1" ht="21" customHeight="1">
      <c r="A27" s="40"/>
      <c r="B27" s="40"/>
      <c r="C27" s="38" t="s">
        <v>64</v>
      </c>
      <c r="D27" s="556" t="s">
        <v>1669</v>
      </c>
      <c r="E27" s="477">
        <v>513</v>
      </c>
      <c r="F27" s="457">
        <v>39190</v>
      </c>
      <c r="G27" s="788">
        <v>0</v>
      </c>
      <c r="H27" s="319" t="s">
        <v>2321</v>
      </c>
      <c r="I27" s="27">
        <v>39230</v>
      </c>
      <c r="J27" s="590" t="s">
        <v>1670</v>
      </c>
      <c r="K27" s="287" t="s">
        <v>1671</v>
      </c>
      <c r="L27" s="16">
        <v>0</v>
      </c>
      <c r="M27" s="255">
        <v>0</v>
      </c>
      <c r="N27" s="16">
        <v>0</v>
      </c>
      <c r="O27" s="255">
        <v>0</v>
      </c>
      <c r="P27" s="16">
        <v>0</v>
      </c>
      <c r="Q27" s="768">
        <v>0</v>
      </c>
      <c r="R27" s="767">
        <v>0</v>
      </c>
      <c r="S27" s="1114">
        <v>0</v>
      </c>
      <c r="T27" s="1114">
        <v>0</v>
      </c>
      <c r="U27" s="15"/>
      <c r="V27" s="769"/>
      <c r="W27" s="15"/>
      <c r="X27" s="769"/>
      <c r="Y27" s="15"/>
      <c r="Z27" s="769"/>
      <c r="AA27" s="15"/>
      <c r="AB27" s="769"/>
      <c r="AC27" s="15"/>
      <c r="AD27" s="769"/>
      <c r="AE27" s="15"/>
      <c r="AF27" s="770"/>
      <c r="AG27" s="15"/>
      <c r="AH27" s="770"/>
      <c r="AI27" s="15"/>
      <c r="AJ27" s="770"/>
      <c r="AK27" s="15"/>
      <c r="AL27" s="770"/>
      <c r="AM27" s="15"/>
      <c r="AN27" s="773"/>
      <c r="AO27" s="15"/>
      <c r="AP27" s="773"/>
      <c r="AQ27" s="766"/>
      <c r="AR27" s="773"/>
      <c r="AS27" s="15"/>
      <c r="AT27" s="773"/>
      <c r="AU27" s="15"/>
      <c r="AV27" s="773"/>
      <c r="AW27" s="15"/>
      <c r="AX27" s="773"/>
      <c r="AY27" s="15"/>
      <c r="AZ27" s="773"/>
      <c r="BA27" s="168">
        <f t="shared" si="0"/>
        <v>0</v>
      </c>
      <c r="BB27" s="25"/>
      <c r="BC27" s="15">
        <f t="shared" si="1"/>
        <v>0</v>
      </c>
      <c r="BD27" s="25"/>
      <c r="BE27" s="16">
        <f t="shared" si="2"/>
        <v>0</v>
      </c>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245"/>
      <c r="CP27" s="245"/>
      <c r="CQ27" s="245"/>
      <c r="CR27" s="245"/>
    </row>
    <row r="28" spans="1:96" customFormat="1" ht="21" customHeight="1">
      <c r="A28" s="15"/>
      <c r="B28" s="15"/>
      <c r="C28" s="38" t="s">
        <v>66</v>
      </c>
      <c r="D28" s="556" t="s">
        <v>449</v>
      </c>
      <c r="E28" s="477">
        <v>175</v>
      </c>
      <c r="F28" s="459">
        <v>40107</v>
      </c>
      <c r="G28" s="788">
        <v>0</v>
      </c>
      <c r="H28" s="319" t="s">
        <v>1593</v>
      </c>
      <c r="I28" s="27">
        <v>36733</v>
      </c>
      <c r="J28" s="436" t="s">
        <v>451</v>
      </c>
      <c r="K28" s="287" t="s">
        <v>450</v>
      </c>
      <c r="L28" s="16">
        <v>0</v>
      </c>
      <c r="M28" s="255">
        <v>0</v>
      </c>
      <c r="N28" s="16">
        <v>0</v>
      </c>
      <c r="O28" s="255">
        <v>0</v>
      </c>
      <c r="P28" s="16">
        <v>0</v>
      </c>
      <c r="Q28" s="768">
        <v>0</v>
      </c>
      <c r="R28" s="767">
        <v>0</v>
      </c>
      <c r="S28" s="1114">
        <v>0</v>
      </c>
      <c r="T28" s="1114">
        <v>0</v>
      </c>
      <c r="U28" s="15"/>
      <c r="V28" s="769"/>
      <c r="W28" s="15"/>
      <c r="X28" s="769"/>
      <c r="Y28" s="15"/>
      <c r="Z28" s="769"/>
      <c r="AA28" s="15"/>
      <c r="AB28" s="769"/>
      <c r="AC28" s="15"/>
      <c r="AD28" s="769"/>
      <c r="AE28" s="15"/>
      <c r="AF28" s="770"/>
      <c r="AG28" s="15"/>
      <c r="AH28" s="770"/>
      <c r="AI28" s="15"/>
      <c r="AJ28" s="770"/>
      <c r="AK28" s="15"/>
      <c r="AL28" s="770"/>
      <c r="AM28" s="15"/>
      <c r="AN28" s="773"/>
      <c r="AO28" s="15"/>
      <c r="AP28" s="773"/>
      <c r="AQ28" s="766"/>
      <c r="AR28" s="773"/>
      <c r="AS28" s="15"/>
      <c r="AT28" s="773"/>
      <c r="AU28" s="15"/>
      <c r="AV28" s="773"/>
      <c r="AW28" s="15"/>
      <c r="AX28" s="773"/>
      <c r="AY28" s="15"/>
      <c r="AZ28" s="773"/>
      <c r="BA28" s="168">
        <f t="shared" si="0"/>
        <v>0</v>
      </c>
      <c r="BB28" s="25"/>
      <c r="BC28" s="15">
        <f t="shared" si="1"/>
        <v>0</v>
      </c>
      <c r="BD28" s="25"/>
      <c r="BE28" s="16">
        <f t="shared" si="2"/>
        <v>0</v>
      </c>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row>
    <row r="29" spans="1:96" customFormat="1" ht="21" customHeight="1">
      <c r="A29" s="15"/>
      <c r="B29" s="15"/>
      <c r="C29" s="38" t="s">
        <v>68</v>
      </c>
      <c r="D29" s="34" t="s">
        <v>1858</v>
      </c>
      <c r="E29" s="477">
        <v>4513</v>
      </c>
      <c r="F29" s="461">
        <v>40210</v>
      </c>
      <c r="G29" s="788">
        <v>0</v>
      </c>
      <c r="H29" s="319" t="s">
        <v>1830</v>
      </c>
      <c r="I29" s="27">
        <v>39899</v>
      </c>
      <c r="J29" s="436" t="s">
        <v>1859</v>
      </c>
      <c r="K29" s="287" t="s">
        <v>1860</v>
      </c>
      <c r="L29" s="16">
        <v>0</v>
      </c>
      <c r="M29" s="255">
        <v>0</v>
      </c>
      <c r="N29" s="16">
        <v>0</v>
      </c>
      <c r="O29" s="255">
        <v>0</v>
      </c>
      <c r="P29" s="16">
        <v>0</v>
      </c>
      <c r="Q29" s="768">
        <v>0</v>
      </c>
      <c r="R29" s="767">
        <v>0</v>
      </c>
      <c r="S29" s="1114">
        <v>0</v>
      </c>
      <c r="T29" s="1114">
        <v>0</v>
      </c>
      <c r="U29" s="15"/>
      <c r="V29" s="769"/>
      <c r="W29" s="15"/>
      <c r="X29" s="769"/>
      <c r="Y29" s="15"/>
      <c r="Z29" s="769"/>
      <c r="AA29" s="15"/>
      <c r="AB29" s="769"/>
      <c r="AC29" s="15"/>
      <c r="AD29" s="769"/>
      <c r="AE29" s="15"/>
      <c r="AF29" s="770"/>
      <c r="AG29" s="15"/>
      <c r="AH29" s="770"/>
      <c r="AI29" s="15"/>
      <c r="AJ29" s="770"/>
      <c r="AK29" s="15"/>
      <c r="AL29" s="770"/>
      <c r="AM29" s="15"/>
      <c r="AN29" s="773"/>
      <c r="AO29" s="15"/>
      <c r="AP29" s="773"/>
      <c r="AQ29" s="766"/>
      <c r="AR29" s="773"/>
      <c r="AS29" s="15"/>
      <c r="AT29" s="773"/>
      <c r="AU29" s="15"/>
      <c r="AV29" s="773"/>
      <c r="AW29" s="15"/>
      <c r="AX29" s="773"/>
      <c r="AY29" s="15"/>
      <c r="AZ29" s="773"/>
      <c r="BA29" s="168">
        <f t="shared" si="0"/>
        <v>0</v>
      </c>
      <c r="BB29" s="39"/>
      <c r="BC29" s="15">
        <f t="shared" si="1"/>
        <v>0</v>
      </c>
      <c r="BD29" s="39"/>
      <c r="BE29" s="16">
        <f t="shared" si="2"/>
        <v>0</v>
      </c>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row>
    <row r="30" spans="1:96" customFormat="1" ht="21" customHeight="1">
      <c r="A30" s="15"/>
      <c r="B30" s="15"/>
      <c r="C30" s="38" t="s">
        <v>70</v>
      </c>
      <c r="D30" s="34" t="s">
        <v>1809</v>
      </c>
      <c r="E30" s="477">
        <v>331</v>
      </c>
      <c r="F30" s="458">
        <v>40626</v>
      </c>
      <c r="G30" s="788">
        <v>0</v>
      </c>
      <c r="H30" s="319" t="s">
        <v>1593</v>
      </c>
      <c r="I30" s="27">
        <v>16877</v>
      </c>
      <c r="J30" s="436" t="s">
        <v>1812</v>
      </c>
      <c r="K30" s="287" t="s">
        <v>1813</v>
      </c>
      <c r="L30" s="16">
        <v>0</v>
      </c>
      <c r="M30" s="255">
        <v>0</v>
      </c>
      <c r="N30" s="16">
        <v>0</v>
      </c>
      <c r="O30" s="255">
        <v>0</v>
      </c>
      <c r="P30" s="16">
        <v>0</v>
      </c>
      <c r="Q30" s="768">
        <v>0</v>
      </c>
      <c r="R30" s="767">
        <v>0</v>
      </c>
      <c r="S30" s="1114">
        <v>0</v>
      </c>
      <c r="T30" s="1114">
        <v>0</v>
      </c>
      <c r="U30" s="15"/>
      <c r="V30" s="769"/>
      <c r="W30" s="15"/>
      <c r="X30" s="769"/>
      <c r="Y30" s="15"/>
      <c r="Z30" s="769"/>
      <c r="AA30" s="15"/>
      <c r="AB30" s="769"/>
      <c r="AC30" s="15"/>
      <c r="AD30" s="769"/>
      <c r="AE30" s="15"/>
      <c r="AF30" s="770"/>
      <c r="AG30" s="15"/>
      <c r="AH30" s="770"/>
      <c r="AI30" s="15"/>
      <c r="AJ30" s="770"/>
      <c r="AK30" s="15"/>
      <c r="AL30" s="770"/>
      <c r="AM30" s="15"/>
      <c r="AN30" s="773"/>
      <c r="AO30" s="15"/>
      <c r="AP30" s="773"/>
      <c r="AQ30" s="766"/>
      <c r="AR30" s="773"/>
      <c r="AS30" s="15"/>
      <c r="AT30" s="773"/>
      <c r="AU30" s="15"/>
      <c r="AV30" s="773"/>
      <c r="AW30" s="15"/>
      <c r="AX30" s="773"/>
      <c r="AY30" s="15"/>
      <c r="AZ30" s="773"/>
      <c r="BA30" s="168">
        <f t="shared" si="0"/>
        <v>0</v>
      </c>
      <c r="BB30" s="39"/>
      <c r="BC30" s="15">
        <f t="shared" si="1"/>
        <v>0</v>
      </c>
      <c r="BD30" s="39"/>
      <c r="BE30" s="16">
        <f t="shared" si="2"/>
        <v>0</v>
      </c>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row>
    <row r="31" spans="1:96" customFormat="1" ht="21" customHeight="1">
      <c r="A31" s="15"/>
      <c r="B31" s="15"/>
      <c r="C31" s="38" t="s">
        <v>72</v>
      </c>
      <c r="D31" s="34" t="s">
        <v>2447</v>
      </c>
      <c r="E31" s="477">
        <v>11885</v>
      </c>
      <c r="F31" s="457">
        <v>41186</v>
      </c>
      <c r="G31" s="788">
        <v>0</v>
      </c>
      <c r="H31" s="319" t="s">
        <v>2321</v>
      </c>
      <c r="I31" s="27">
        <v>41383</v>
      </c>
      <c r="J31" s="431" t="s">
        <v>2448</v>
      </c>
      <c r="K31" s="287" t="s">
        <v>2449</v>
      </c>
      <c r="L31" s="16">
        <v>0</v>
      </c>
      <c r="M31" s="255">
        <v>0</v>
      </c>
      <c r="N31" s="16">
        <v>0</v>
      </c>
      <c r="O31" s="255">
        <v>0</v>
      </c>
      <c r="P31" s="16">
        <v>0</v>
      </c>
      <c r="Q31" s="768">
        <v>0</v>
      </c>
      <c r="R31" s="767">
        <v>0</v>
      </c>
      <c r="S31" s="1114">
        <v>0</v>
      </c>
      <c r="T31" s="1114">
        <v>0</v>
      </c>
      <c r="U31" s="15"/>
      <c r="V31" s="769"/>
      <c r="W31" s="15"/>
      <c r="X31" s="769"/>
      <c r="Y31" s="15"/>
      <c r="Z31" s="769"/>
      <c r="AA31" s="15"/>
      <c r="AB31" s="769"/>
      <c r="AC31" s="15"/>
      <c r="AD31" s="769"/>
      <c r="AE31" s="15"/>
      <c r="AF31" s="770"/>
      <c r="AG31" s="15"/>
      <c r="AH31" s="770"/>
      <c r="AI31" s="15"/>
      <c r="AJ31" s="770"/>
      <c r="AK31" s="15"/>
      <c r="AL31" s="770"/>
      <c r="AM31" s="15"/>
      <c r="AN31" s="773"/>
      <c r="AO31" s="15"/>
      <c r="AP31" s="773"/>
      <c r="AQ31" s="766"/>
      <c r="AR31" s="773"/>
      <c r="AS31" s="15"/>
      <c r="AT31" s="773"/>
      <c r="AU31" s="15"/>
      <c r="AV31" s="773"/>
      <c r="AW31" s="15"/>
      <c r="AX31" s="773"/>
      <c r="AY31" s="15"/>
      <c r="AZ31" s="773"/>
      <c r="BA31" s="168">
        <f t="shared" si="0"/>
        <v>0</v>
      </c>
      <c r="BB31" s="39"/>
      <c r="BC31" s="15">
        <f t="shared" si="1"/>
        <v>0</v>
      </c>
      <c r="BD31" s="39"/>
      <c r="BE31" s="16">
        <f t="shared" si="2"/>
        <v>0</v>
      </c>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row>
    <row r="32" spans="1:96" customFormat="1" ht="21" customHeight="1">
      <c r="A32" s="15"/>
      <c r="B32" s="15"/>
      <c r="C32" s="38" t="s">
        <v>74</v>
      </c>
      <c r="D32" s="34" t="s">
        <v>247</v>
      </c>
      <c r="E32" s="477">
        <v>11375</v>
      </c>
      <c r="F32" s="457">
        <v>41226</v>
      </c>
      <c r="G32" s="788">
        <v>0</v>
      </c>
      <c r="H32" s="319" t="s">
        <v>1830</v>
      </c>
      <c r="I32" s="27">
        <v>40436</v>
      </c>
      <c r="J32" s="431" t="s">
        <v>394</v>
      </c>
      <c r="K32" s="287" t="s">
        <v>393</v>
      </c>
      <c r="L32" s="16">
        <v>0</v>
      </c>
      <c r="M32" s="255">
        <v>0</v>
      </c>
      <c r="N32" s="16">
        <v>0</v>
      </c>
      <c r="O32" s="255">
        <v>0</v>
      </c>
      <c r="P32" s="16">
        <v>0</v>
      </c>
      <c r="Q32" s="768">
        <v>0</v>
      </c>
      <c r="R32" s="767">
        <v>0</v>
      </c>
      <c r="S32" s="1114">
        <v>0</v>
      </c>
      <c r="T32" s="1114">
        <v>0</v>
      </c>
      <c r="U32" s="15"/>
      <c r="V32" s="769"/>
      <c r="W32" s="15"/>
      <c r="X32" s="769"/>
      <c r="Y32" s="15"/>
      <c r="Z32" s="769"/>
      <c r="AA32" s="15"/>
      <c r="AB32" s="769"/>
      <c r="AC32" s="15"/>
      <c r="AD32" s="769"/>
      <c r="AE32" s="15"/>
      <c r="AF32" s="770"/>
      <c r="AG32" s="15"/>
      <c r="AH32" s="770"/>
      <c r="AI32" s="15"/>
      <c r="AJ32" s="770"/>
      <c r="AK32" s="15"/>
      <c r="AL32" s="770"/>
      <c r="AM32" s="15"/>
      <c r="AN32" s="773"/>
      <c r="AO32" s="15"/>
      <c r="AP32" s="773"/>
      <c r="AQ32" s="766"/>
      <c r="AR32" s="773"/>
      <c r="AS32" s="15"/>
      <c r="AT32" s="773"/>
      <c r="AU32" s="15"/>
      <c r="AV32" s="773"/>
      <c r="AW32" s="15"/>
      <c r="AX32" s="773"/>
      <c r="AY32" s="15"/>
      <c r="AZ32" s="773"/>
      <c r="BA32" s="168">
        <f t="shared" si="0"/>
        <v>0</v>
      </c>
      <c r="BB32" s="39"/>
      <c r="BC32" s="15">
        <f t="shared" si="1"/>
        <v>0</v>
      </c>
      <c r="BD32" s="39"/>
      <c r="BE32" s="16">
        <f t="shared" si="2"/>
        <v>0</v>
      </c>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row>
    <row r="33" spans="1:104" customFormat="1" ht="21" customHeight="1">
      <c r="A33" s="15"/>
      <c r="B33" s="15"/>
      <c r="C33" s="38" t="s">
        <v>75</v>
      </c>
      <c r="D33" s="556" t="s">
        <v>2412</v>
      </c>
      <c r="E33" s="477">
        <v>1680</v>
      </c>
      <c r="F33" s="459">
        <v>41430</v>
      </c>
      <c r="G33" s="788">
        <v>0</v>
      </c>
      <c r="H33" s="319" t="s">
        <v>2321</v>
      </c>
      <c r="I33" s="27">
        <v>44267</v>
      </c>
      <c r="J33" s="436" t="s">
        <v>935</v>
      </c>
      <c r="K33" s="287" t="s">
        <v>934</v>
      </c>
      <c r="L33" s="16">
        <v>0</v>
      </c>
      <c r="M33" s="255">
        <v>0</v>
      </c>
      <c r="N33" s="16">
        <v>0</v>
      </c>
      <c r="O33" s="255">
        <v>0</v>
      </c>
      <c r="P33" s="16">
        <v>0</v>
      </c>
      <c r="Q33" s="768">
        <v>0</v>
      </c>
      <c r="R33" s="767">
        <v>0</v>
      </c>
      <c r="S33" s="1114">
        <v>0</v>
      </c>
      <c r="T33" s="1114">
        <v>0</v>
      </c>
      <c r="U33" s="15"/>
      <c r="V33" s="769"/>
      <c r="W33" s="15"/>
      <c r="X33" s="769"/>
      <c r="Y33" s="15"/>
      <c r="Z33" s="769"/>
      <c r="AA33" s="15"/>
      <c r="AB33" s="769"/>
      <c r="AC33" s="15"/>
      <c r="AD33" s="769"/>
      <c r="AE33" s="15"/>
      <c r="AF33" s="770"/>
      <c r="AG33" s="15"/>
      <c r="AH33" s="770"/>
      <c r="AI33" s="15"/>
      <c r="AJ33" s="770"/>
      <c r="AK33" s="15"/>
      <c r="AL33" s="770"/>
      <c r="AM33" s="15"/>
      <c r="AN33" s="773"/>
      <c r="AO33" s="15"/>
      <c r="AP33" s="773"/>
      <c r="AQ33" s="766"/>
      <c r="AR33" s="773"/>
      <c r="AS33" s="15"/>
      <c r="AT33" s="773"/>
      <c r="AU33" s="15"/>
      <c r="AV33" s="773"/>
      <c r="AW33" s="15"/>
      <c r="AX33" s="773"/>
      <c r="AY33" s="15"/>
      <c r="AZ33" s="773"/>
      <c r="BA33" s="168">
        <f t="shared" si="0"/>
        <v>0</v>
      </c>
      <c r="BB33" s="39"/>
      <c r="BC33" s="15">
        <f t="shared" si="1"/>
        <v>0</v>
      </c>
      <c r="BD33" s="39"/>
      <c r="BE33" s="16">
        <f t="shared" si="2"/>
        <v>0</v>
      </c>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row>
    <row r="34" spans="1:104" customFormat="1" ht="21" customHeight="1">
      <c r="A34" s="15"/>
      <c r="B34" s="15"/>
      <c r="C34" s="38" t="s">
        <v>77</v>
      </c>
      <c r="D34" s="556" t="s">
        <v>1088</v>
      </c>
      <c r="E34" s="477">
        <v>6258</v>
      </c>
      <c r="F34" s="457">
        <v>41551</v>
      </c>
      <c r="G34" s="788">
        <v>0</v>
      </c>
      <c r="H34" s="319" t="s">
        <v>1593</v>
      </c>
      <c r="I34" s="27">
        <v>37930</v>
      </c>
      <c r="J34" s="431" t="s">
        <v>651</v>
      </c>
      <c r="K34" s="287" t="s">
        <v>650</v>
      </c>
      <c r="L34" s="16">
        <v>0</v>
      </c>
      <c r="M34" s="255">
        <v>0</v>
      </c>
      <c r="N34" s="16">
        <v>0</v>
      </c>
      <c r="O34" s="255">
        <v>0</v>
      </c>
      <c r="P34" s="16">
        <v>0</v>
      </c>
      <c r="Q34" s="768">
        <v>0</v>
      </c>
      <c r="R34" s="767">
        <v>0</v>
      </c>
      <c r="S34" s="1114">
        <v>0</v>
      </c>
      <c r="T34" s="1114">
        <v>0</v>
      </c>
      <c r="U34" s="15"/>
      <c r="V34" s="769"/>
      <c r="W34" s="15"/>
      <c r="X34" s="769"/>
      <c r="Y34" s="15"/>
      <c r="Z34" s="769"/>
      <c r="AA34" s="15"/>
      <c r="AB34" s="769"/>
      <c r="AC34" s="15"/>
      <c r="AD34" s="769"/>
      <c r="AE34" s="15"/>
      <c r="AF34" s="770"/>
      <c r="AG34" s="15"/>
      <c r="AH34" s="770"/>
      <c r="AI34" s="15"/>
      <c r="AJ34" s="770"/>
      <c r="AK34" s="15"/>
      <c r="AL34" s="770"/>
      <c r="AM34" s="15"/>
      <c r="AN34" s="773"/>
      <c r="AO34" s="15"/>
      <c r="AP34" s="773"/>
      <c r="AQ34" s="766"/>
      <c r="AR34" s="773"/>
      <c r="AS34" s="15"/>
      <c r="AT34" s="773"/>
      <c r="AU34" s="15"/>
      <c r="AV34" s="773"/>
      <c r="AW34" s="15"/>
      <c r="AX34" s="773"/>
      <c r="AY34" s="15"/>
      <c r="AZ34" s="773"/>
      <c r="BA34" s="168">
        <f t="shared" si="0"/>
        <v>0</v>
      </c>
      <c r="BB34" s="25"/>
      <c r="BC34" s="15">
        <f t="shared" si="1"/>
        <v>0</v>
      </c>
      <c r="BD34" s="25"/>
      <c r="BE34" s="16">
        <f t="shared" si="2"/>
        <v>0</v>
      </c>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row>
    <row r="35" spans="1:104" customFormat="1" ht="21" customHeight="1">
      <c r="A35" s="766"/>
      <c r="B35" s="766"/>
      <c r="C35" s="38" t="s">
        <v>79</v>
      </c>
      <c r="D35" s="556" t="s">
        <v>914</v>
      </c>
      <c r="E35" s="477">
        <v>1723</v>
      </c>
      <c r="F35" s="457">
        <v>41647</v>
      </c>
      <c r="G35" s="788">
        <v>0</v>
      </c>
      <c r="H35" s="319" t="s">
        <v>1593</v>
      </c>
      <c r="I35" s="27">
        <v>41610</v>
      </c>
      <c r="J35" s="590" t="s">
        <v>915</v>
      </c>
      <c r="K35" s="287" t="s">
        <v>969</v>
      </c>
      <c r="L35" s="16">
        <v>0</v>
      </c>
      <c r="M35" s="255">
        <v>0</v>
      </c>
      <c r="N35" s="16">
        <v>0</v>
      </c>
      <c r="O35" s="255">
        <v>0</v>
      </c>
      <c r="P35" s="16">
        <v>0</v>
      </c>
      <c r="Q35" s="768">
        <v>0</v>
      </c>
      <c r="R35" s="767">
        <v>0</v>
      </c>
      <c r="S35" s="1114">
        <v>0</v>
      </c>
      <c r="T35" s="1114">
        <v>0</v>
      </c>
      <c r="U35" s="766"/>
      <c r="V35" s="769"/>
      <c r="W35" s="766"/>
      <c r="X35" s="769"/>
      <c r="Y35" s="766"/>
      <c r="Z35" s="769"/>
      <c r="AA35" s="766"/>
      <c r="AB35" s="769"/>
      <c r="AC35" s="766"/>
      <c r="AD35" s="769"/>
      <c r="AE35" s="766"/>
      <c r="AF35" s="770"/>
      <c r="AG35" s="766"/>
      <c r="AH35" s="770"/>
      <c r="AI35" s="766"/>
      <c r="AJ35" s="770"/>
      <c r="AK35" s="766"/>
      <c r="AL35" s="770"/>
      <c r="AM35" s="766"/>
      <c r="AN35" s="773"/>
      <c r="AO35" s="766"/>
      <c r="AP35" s="773"/>
      <c r="AQ35" s="766"/>
      <c r="AR35" s="773"/>
      <c r="AS35" s="766"/>
      <c r="AT35" s="773"/>
      <c r="AU35" s="766"/>
      <c r="AV35" s="773"/>
      <c r="AW35" s="766"/>
      <c r="AX35" s="773"/>
      <c r="AY35" s="766"/>
      <c r="AZ35" s="773"/>
      <c r="BA35" s="168">
        <f t="shared" si="0"/>
        <v>0</v>
      </c>
      <c r="BB35" s="25"/>
      <c r="BC35" s="15">
        <f t="shared" si="1"/>
        <v>0</v>
      </c>
      <c r="BD35" s="25"/>
      <c r="BE35" s="16">
        <f t="shared" si="2"/>
        <v>0</v>
      </c>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row>
    <row r="36" spans="1:104" customFormat="1" ht="21" customHeight="1">
      <c r="A36" s="15"/>
      <c r="B36" s="15"/>
      <c r="C36" s="38" t="s">
        <v>80</v>
      </c>
      <c r="D36" s="34" t="s">
        <v>2242</v>
      </c>
      <c r="E36" s="477">
        <v>3224</v>
      </c>
      <c r="F36" s="457">
        <v>41831</v>
      </c>
      <c r="G36" s="788">
        <v>0</v>
      </c>
      <c r="H36" s="319" t="s">
        <v>1830</v>
      </c>
      <c r="I36" s="27">
        <v>21466</v>
      </c>
      <c r="J36" s="431" t="s">
        <v>2243</v>
      </c>
      <c r="K36" s="287" t="s">
        <v>2244</v>
      </c>
      <c r="L36" s="16">
        <v>0</v>
      </c>
      <c r="M36" s="255">
        <v>0</v>
      </c>
      <c r="N36" s="16">
        <v>0</v>
      </c>
      <c r="O36" s="255">
        <v>0</v>
      </c>
      <c r="P36" s="16">
        <v>0</v>
      </c>
      <c r="Q36" s="768">
        <v>0</v>
      </c>
      <c r="R36" s="767">
        <v>0</v>
      </c>
      <c r="S36" s="1114">
        <v>0</v>
      </c>
      <c r="T36" s="1114">
        <v>0</v>
      </c>
      <c r="U36" s="15"/>
      <c r="V36" s="769"/>
      <c r="W36" s="15"/>
      <c r="X36" s="769"/>
      <c r="Y36" s="15"/>
      <c r="Z36" s="769"/>
      <c r="AA36" s="15"/>
      <c r="AB36" s="769"/>
      <c r="AC36" s="15"/>
      <c r="AD36" s="769"/>
      <c r="AE36" s="15"/>
      <c r="AF36" s="770"/>
      <c r="AG36" s="15"/>
      <c r="AH36" s="770"/>
      <c r="AI36" s="15"/>
      <c r="AJ36" s="770"/>
      <c r="AK36" s="15"/>
      <c r="AL36" s="770"/>
      <c r="AM36" s="15"/>
      <c r="AN36" s="773"/>
      <c r="AO36" s="15"/>
      <c r="AP36" s="773"/>
      <c r="AQ36" s="766"/>
      <c r="AR36" s="773"/>
      <c r="AS36" s="15"/>
      <c r="AT36" s="773"/>
      <c r="AU36" s="15"/>
      <c r="AV36" s="773"/>
      <c r="AW36" s="15"/>
      <c r="AX36" s="773"/>
      <c r="AY36" s="15"/>
      <c r="AZ36" s="773"/>
      <c r="BA36" s="168">
        <f t="shared" ref="BA36:BA53" si="3">COUNT(V36,X36,Z36,AB36,AD36)</f>
        <v>0</v>
      </c>
      <c r="BB36" s="39"/>
      <c r="BC36" s="15">
        <f t="shared" ref="BC36:BC53" si="4">COUNT(AF36,AH36,AJ36,AL36,AN36,AP36,AR36,AT36,AV36,AX36,AZ36)</f>
        <v>0</v>
      </c>
      <c r="BD36" s="39"/>
      <c r="BE36" s="16">
        <f t="shared" ref="BE36:BE53" si="5">SUM(BA36,BC36)</f>
        <v>0</v>
      </c>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row>
    <row r="37" spans="1:104" customFormat="1" ht="21" customHeight="1">
      <c r="A37" s="15"/>
      <c r="B37" s="15"/>
      <c r="C37" s="38" t="s">
        <v>81</v>
      </c>
      <c r="D37" s="556" t="s">
        <v>132</v>
      </c>
      <c r="E37" s="411">
        <v>1917</v>
      </c>
      <c r="F37" s="457">
        <v>41880</v>
      </c>
      <c r="G37" s="788">
        <v>0</v>
      </c>
      <c r="H37" s="319" t="s">
        <v>1830</v>
      </c>
      <c r="I37" s="27">
        <v>21930</v>
      </c>
      <c r="J37" s="436" t="s">
        <v>1682</v>
      </c>
      <c r="K37" s="287" t="s">
        <v>507</v>
      </c>
      <c r="L37" s="16">
        <v>0</v>
      </c>
      <c r="M37" s="255">
        <v>0</v>
      </c>
      <c r="N37" s="16">
        <v>0</v>
      </c>
      <c r="O37" s="255">
        <v>0</v>
      </c>
      <c r="P37" s="16">
        <v>0</v>
      </c>
      <c r="Q37" s="768">
        <v>0</v>
      </c>
      <c r="R37" s="767">
        <v>0</v>
      </c>
      <c r="S37" s="1114">
        <v>0</v>
      </c>
      <c r="T37" s="1114">
        <v>0</v>
      </c>
      <c r="U37" s="15"/>
      <c r="V37" s="769"/>
      <c r="W37" s="15"/>
      <c r="X37" s="769"/>
      <c r="Y37" s="15"/>
      <c r="Z37" s="769"/>
      <c r="AA37" s="15"/>
      <c r="AB37" s="769"/>
      <c r="AC37" s="15"/>
      <c r="AD37" s="769"/>
      <c r="AE37" s="15"/>
      <c r="AF37" s="770"/>
      <c r="AG37" s="15"/>
      <c r="AH37" s="770"/>
      <c r="AI37" s="15"/>
      <c r="AJ37" s="770"/>
      <c r="AK37" s="15"/>
      <c r="AL37" s="770"/>
      <c r="AM37" s="15"/>
      <c r="AN37" s="773"/>
      <c r="AO37" s="15"/>
      <c r="AP37" s="773"/>
      <c r="AQ37" s="766"/>
      <c r="AR37" s="773"/>
      <c r="AS37" s="15"/>
      <c r="AT37" s="773"/>
      <c r="AU37" s="15"/>
      <c r="AV37" s="773"/>
      <c r="AW37" s="15"/>
      <c r="AX37" s="773"/>
      <c r="AY37" s="15"/>
      <c r="AZ37" s="773"/>
      <c r="BA37" s="168">
        <f t="shared" si="3"/>
        <v>0</v>
      </c>
      <c r="BB37" s="39"/>
      <c r="BC37" s="15">
        <f t="shared" si="4"/>
        <v>0</v>
      </c>
      <c r="BD37" s="39"/>
      <c r="BE37" s="16">
        <f t="shared" si="5"/>
        <v>0</v>
      </c>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row>
    <row r="38" spans="1:104" customFormat="1" ht="21" customHeight="1">
      <c r="A38" s="15"/>
      <c r="B38" s="15"/>
      <c r="C38" s="38" t="s">
        <v>83</v>
      </c>
      <c r="D38" s="556" t="s">
        <v>2490</v>
      </c>
      <c r="E38" s="477">
        <v>5483</v>
      </c>
      <c r="F38" s="457">
        <v>42048</v>
      </c>
      <c r="G38" s="788">
        <v>0</v>
      </c>
      <c r="H38" s="319" t="s">
        <v>923</v>
      </c>
      <c r="I38" s="27">
        <v>25801</v>
      </c>
      <c r="J38" s="431" t="s">
        <v>1731</v>
      </c>
      <c r="K38" s="287" t="s">
        <v>473</v>
      </c>
      <c r="L38" s="16">
        <v>0</v>
      </c>
      <c r="M38" s="255">
        <v>0</v>
      </c>
      <c r="N38" s="16">
        <v>0</v>
      </c>
      <c r="O38" s="255">
        <v>0</v>
      </c>
      <c r="P38" s="16">
        <v>0</v>
      </c>
      <c r="Q38" s="768">
        <v>0</v>
      </c>
      <c r="R38" s="767">
        <v>0</v>
      </c>
      <c r="S38" s="1114">
        <v>0</v>
      </c>
      <c r="T38" s="1114">
        <v>0</v>
      </c>
      <c r="U38" s="15"/>
      <c r="V38" s="769"/>
      <c r="W38" s="15"/>
      <c r="X38" s="769"/>
      <c r="Y38" s="15"/>
      <c r="Z38" s="769"/>
      <c r="AA38" s="15"/>
      <c r="AB38" s="769"/>
      <c r="AC38" s="15"/>
      <c r="AD38" s="769"/>
      <c r="AE38" s="15"/>
      <c r="AF38" s="770"/>
      <c r="AG38" s="15"/>
      <c r="AH38" s="770"/>
      <c r="AI38" s="15"/>
      <c r="AJ38" s="770"/>
      <c r="AK38" s="15"/>
      <c r="AL38" s="770"/>
      <c r="AM38" s="15"/>
      <c r="AN38" s="773"/>
      <c r="AO38" s="15"/>
      <c r="AP38" s="773"/>
      <c r="AQ38" s="766"/>
      <c r="AR38" s="773"/>
      <c r="AS38" s="15"/>
      <c r="AT38" s="773"/>
      <c r="AU38" s="15"/>
      <c r="AV38" s="773"/>
      <c r="AW38" s="15"/>
      <c r="AX38" s="773"/>
      <c r="AY38" s="15"/>
      <c r="AZ38" s="773"/>
      <c r="BA38" s="168">
        <f t="shared" si="3"/>
        <v>0</v>
      </c>
      <c r="BB38" s="39"/>
      <c r="BC38" s="15">
        <f t="shared" si="4"/>
        <v>0</v>
      </c>
      <c r="BD38" s="39"/>
      <c r="BE38" s="16">
        <f t="shared" si="5"/>
        <v>0</v>
      </c>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row>
    <row r="39" spans="1:104" customFormat="1" ht="21" customHeight="1">
      <c r="A39" s="15"/>
      <c r="B39" s="15"/>
      <c r="C39" s="38" t="s">
        <v>85</v>
      </c>
      <c r="D39" s="556" t="s">
        <v>1179</v>
      </c>
      <c r="E39" s="477">
        <v>2409</v>
      </c>
      <c r="F39" s="457">
        <v>42051</v>
      </c>
      <c r="G39" s="788">
        <v>0</v>
      </c>
      <c r="H39" s="319" t="s">
        <v>1830</v>
      </c>
      <c r="I39" s="27">
        <v>43052</v>
      </c>
      <c r="J39" s="436" t="s">
        <v>637</v>
      </c>
      <c r="K39" s="287" t="s">
        <v>637</v>
      </c>
      <c r="L39" s="16">
        <v>0</v>
      </c>
      <c r="M39" s="255">
        <v>0</v>
      </c>
      <c r="N39" s="16">
        <v>0</v>
      </c>
      <c r="O39" s="255">
        <v>0</v>
      </c>
      <c r="P39" s="16">
        <v>0</v>
      </c>
      <c r="Q39" s="768">
        <v>0</v>
      </c>
      <c r="R39" s="767">
        <v>0</v>
      </c>
      <c r="S39" s="1114">
        <v>0</v>
      </c>
      <c r="T39" s="1114">
        <v>0</v>
      </c>
      <c r="U39" s="15"/>
      <c r="V39" s="769"/>
      <c r="W39" s="15"/>
      <c r="X39" s="769"/>
      <c r="Y39" s="15"/>
      <c r="Z39" s="769"/>
      <c r="AA39" s="15"/>
      <c r="AB39" s="769"/>
      <c r="AC39" s="15"/>
      <c r="AD39" s="769"/>
      <c r="AE39" s="15"/>
      <c r="AF39" s="770"/>
      <c r="AG39" s="15"/>
      <c r="AH39" s="770"/>
      <c r="AI39" s="15"/>
      <c r="AJ39" s="770"/>
      <c r="AK39" s="15"/>
      <c r="AL39" s="770"/>
      <c r="AM39" s="15"/>
      <c r="AN39" s="773"/>
      <c r="AO39" s="15"/>
      <c r="AP39" s="773"/>
      <c r="AQ39" s="766"/>
      <c r="AR39" s="773"/>
      <c r="AS39" s="15"/>
      <c r="AT39" s="773"/>
      <c r="AU39" s="15"/>
      <c r="AV39" s="773"/>
      <c r="AW39" s="15"/>
      <c r="AX39" s="773"/>
      <c r="AY39" s="15"/>
      <c r="AZ39" s="773"/>
      <c r="BA39" s="168">
        <f t="shared" si="3"/>
        <v>0</v>
      </c>
      <c r="BB39" s="39"/>
      <c r="BC39" s="15">
        <f t="shared" si="4"/>
        <v>0</v>
      </c>
      <c r="BD39" s="39"/>
      <c r="BE39" s="16">
        <f t="shared" si="5"/>
        <v>0</v>
      </c>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Y39" s="245"/>
      <c r="CZ39" s="245"/>
    </row>
    <row r="40" spans="1:104" customFormat="1" ht="21" customHeight="1">
      <c r="A40" s="15"/>
      <c r="B40" s="15"/>
      <c r="C40" s="38" t="s">
        <v>87</v>
      </c>
      <c r="D40" s="556" t="s">
        <v>1726</v>
      </c>
      <c r="E40" s="477">
        <v>11451</v>
      </c>
      <c r="F40" s="458">
        <v>42377</v>
      </c>
      <c r="G40" s="788">
        <v>0</v>
      </c>
      <c r="H40" s="319" t="s">
        <v>1593</v>
      </c>
      <c r="I40" s="27">
        <v>42394</v>
      </c>
      <c r="J40" s="436" t="s">
        <v>1727</v>
      </c>
      <c r="K40" s="287" t="s">
        <v>1728</v>
      </c>
      <c r="L40" s="16">
        <v>0</v>
      </c>
      <c r="M40" s="255">
        <v>0</v>
      </c>
      <c r="N40" s="16">
        <v>0</v>
      </c>
      <c r="O40" s="255">
        <v>0</v>
      </c>
      <c r="P40" s="16">
        <v>0</v>
      </c>
      <c r="Q40" s="768">
        <v>0</v>
      </c>
      <c r="R40" s="767">
        <v>0</v>
      </c>
      <c r="S40" s="1114">
        <v>0</v>
      </c>
      <c r="T40" s="1114">
        <v>0</v>
      </c>
      <c r="U40" s="15"/>
      <c r="V40" s="769"/>
      <c r="W40" s="15"/>
      <c r="X40" s="769"/>
      <c r="Y40" s="15"/>
      <c r="Z40" s="769"/>
      <c r="AA40" s="15"/>
      <c r="AB40" s="769"/>
      <c r="AC40" s="15"/>
      <c r="AD40" s="769"/>
      <c r="AE40" s="15"/>
      <c r="AF40" s="770"/>
      <c r="AG40" s="15"/>
      <c r="AH40" s="770"/>
      <c r="AI40" s="15"/>
      <c r="AJ40" s="770"/>
      <c r="AK40" s="15"/>
      <c r="AL40" s="770"/>
      <c r="AM40" s="15"/>
      <c r="AN40" s="773"/>
      <c r="AO40" s="15"/>
      <c r="AP40" s="773"/>
      <c r="AQ40" s="766"/>
      <c r="AR40" s="773"/>
      <c r="AS40" s="15"/>
      <c r="AT40" s="773"/>
      <c r="AU40" s="15"/>
      <c r="AV40" s="773"/>
      <c r="AW40" s="15"/>
      <c r="AX40" s="773"/>
      <c r="AY40" s="15"/>
      <c r="AZ40" s="773"/>
      <c r="BA40" s="168">
        <f t="shared" si="3"/>
        <v>0</v>
      </c>
      <c r="BB40" s="25"/>
      <c r="BC40" s="15">
        <f t="shared" si="4"/>
        <v>0</v>
      </c>
      <c r="BD40" s="25"/>
      <c r="BE40" s="16">
        <f t="shared" si="5"/>
        <v>0</v>
      </c>
      <c r="BF40" s="245"/>
      <c r="BG40" s="245"/>
      <c r="BH40" s="245"/>
      <c r="BI40" s="245"/>
      <c r="BJ40" s="245"/>
      <c r="BK40" s="245"/>
      <c r="BL40" s="245"/>
      <c r="BM40" s="245"/>
      <c r="BN40" s="245"/>
      <c r="BO40" s="245"/>
      <c r="BP40" s="245"/>
      <c r="BQ40" s="245"/>
      <c r="BR40" s="245"/>
      <c r="BS40" s="245"/>
      <c r="BT40" s="245"/>
      <c r="BU40" s="245"/>
      <c r="BV40" s="245"/>
      <c r="BW40" s="245"/>
      <c r="BX40" s="245"/>
      <c r="BY40" s="245"/>
      <c r="BZ40" s="245"/>
      <c r="CA40" s="245"/>
      <c r="CB40" s="245"/>
      <c r="CC40" s="245"/>
      <c r="CD40" s="245"/>
      <c r="CE40" s="245"/>
      <c r="CF40" s="245"/>
      <c r="CG40" s="245"/>
      <c r="CH40" s="245"/>
      <c r="CI40" s="245"/>
      <c r="CJ40" s="245"/>
      <c r="CK40" s="245"/>
      <c r="CL40" s="245"/>
      <c r="CM40" s="245"/>
      <c r="CN40" s="245"/>
      <c r="CO40" s="245"/>
      <c r="CP40" s="245"/>
      <c r="CQ40" s="245"/>
      <c r="CR40" s="245"/>
    </row>
    <row r="41" spans="1:104" customFormat="1" ht="21" customHeight="1">
      <c r="A41" s="15"/>
      <c r="B41" s="15"/>
      <c r="C41" s="38" t="s">
        <v>89</v>
      </c>
      <c r="D41" s="815" t="s">
        <v>71</v>
      </c>
      <c r="E41" s="741">
        <v>4210</v>
      </c>
      <c r="F41" s="896">
        <v>42419</v>
      </c>
      <c r="G41" s="788">
        <v>0</v>
      </c>
      <c r="H41" s="744" t="s">
        <v>2321</v>
      </c>
      <c r="I41" s="745" t="s">
        <v>1576</v>
      </c>
      <c r="J41" s="934" t="s">
        <v>1575</v>
      </c>
      <c r="K41" s="747" t="s">
        <v>1574</v>
      </c>
      <c r="L41" s="16">
        <v>0</v>
      </c>
      <c r="M41" s="255">
        <v>0</v>
      </c>
      <c r="N41" s="16">
        <v>0</v>
      </c>
      <c r="O41" s="255">
        <v>0</v>
      </c>
      <c r="P41" s="16">
        <v>0</v>
      </c>
      <c r="Q41" s="768">
        <v>0</v>
      </c>
      <c r="R41" s="767">
        <v>0</v>
      </c>
      <c r="S41" s="1114">
        <v>0</v>
      </c>
      <c r="T41" s="1114">
        <v>0</v>
      </c>
      <c r="U41" s="15"/>
      <c r="V41" s="769"/>
      <c r="W41" s="15"/>
      <c r="X41" s="769"/>
      <c r="Y41" s="15"/>
      <c r="Z41" s="769"/>
      <c r="AA41" s="15"/>
      <c r="AB41" s="769"/>
      <c r="AC41" s="15"/>
      <c r="AD41" s="769"/>
      <c r="AE41" s="15"/>
      <c r="AF41" s="770"/>
      <c r="AG41" s="15"/>
      <c r="AH41" s="770"/>
      <c r="AI41" s="15"/>
      <c r="AJ41" s="770"/>
      <c r="AK41" s="15"/>
      <c r="AL41" s="770"/>
      <c r="AM41" s="15"/>
      <c r="AN41" s="773"/>
      <c r="AO41" s="15"/>
      <c r="AP41" s="773"/>
      <c r="AQ41" s="766"/>
      <c r="AR41" s="773"/>
      <c r="AS41" s="15"/>
      <c r="AT41" s="773"/>
      <c r="AU41" s="15"/>
      <c r="AV41" s="773"/>
      <c r="AW41" s="15"/>
      <c r="AX41" s="773"/>
      <c r="AY41" s="15"/>
      <c r="AZ41" s="773"/>
      <c r="BA41" s="168">
        <f t="shared" si="3"/>
        <v>0</v>
      </c>
      <c r="BB41" s="39"/>
      <c r="BC41" s="15">
        <f t="shared" si="4"/>
        <v>0</v>
      </c>
      <c r="BD41" s="39"/>
      <c r="BE41" s="16">
        <f t="shared" si="5"/>
        <v>0</v>
      </c>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row>
    <row r="42" spans="1:104" customFormat="1" ht="21" customHeight="1">
      <c r="A42" s="15"/>
      <c r="B42" s="15"/>
      <c r="C42" s="38" t="s">
        <v>91</v>
      </c>
      <c r="D42" s="34" t="s">
        <v>2263</v>
      </c>
      <c r="E42" s="477">
        <v>8164</v>
      </c>
      <c r="F42" s="458">
        <v>43682</v>
      </c>
      <c r="G42" s="788">
        <v>0</v>
      </c>
      <c r="H42" s="319" t="s">
        <v>1830</v>
      </c>
      <c r="I42" s="27">
        <v>27723</v>
      </c>
      <c r="J42" s="430" t="s">
        <v>2264</v>
      </c>
      <c r="K42" s="287" t="s">
        <v>2265</v>
      </c>
      <c r="L42" s="16">
        <v>0</v>
      </c>
      <c r="M42" s="255">
        <v>0</v>
      </c>
      <c r="N42" s="16">
        <v>0</v>
      </c>
      <c r="O42" s="255">
        <v>0</v>
      </c>
      <c r="P42" s="16">
        <v>0</v>
      </c>
      <c r="Q42" s="768">
        <v>0</v>
      </c>
      <c r="R42" s="767">
        <v>0</v>
      </c>
      <c r="S42" s="1114">
        <v>0</v>
      </c>
      <c r="T42" s="1114">
        <v>0</v>
      </c>
      <c r="U42" s="15"/>
      <c r="V42" s="769"/>
      <c r="W42" s="15"/>
      <c r="X42" s="769"/>
      <c r="Y42" s="15"/>
      <c r="Z42" s="769"/>
      <c r="AA42" s="15"/>
      <c r="AB42" s="769"/>
      <c r="AC42" s="15"/>
      <c r="AD42" s="769"/>
      <c r="AE42" s="15"/>
      <c r="AF42" s="770"/>
      <c r="AG42" s="15"/>
      <c r="AH42" s="770"/>
      <c r="AI42" s="15"/>
      <c r="AJ42" s="770"/>
      <c r="AK42" s="15"/>
      <c r="AL42" s="770"/>
      <c r="AM42" s="15"/>
      <c r="AN42" s="773"/>
      <c r="AO42" s="15"/>
      <c r="AP42" s="773"/>
      <c r="AQ42" s="766"/>
      <c r="AR42" s="773"/>
      <c r="AS42" s="15"/>
      <c r="AT42" s="773"/>
      <c r="AU42" s="15"/>
      <c r="AV42" s="773"/>
      <c r="AW42" s="15"/>
      <c r="AX42" s="773"/>
      <c r="AY42" s="15"/>
      <c r="AZ42" s="773"/>
      <c r="BA42" s="168">
        <f t="shared" si="3"/>
        <v>0</v>
      </c>
      <c r="BB42" s="39"/>
      <c r="BC42" s="15">
        <f t="shared" si="4"/>
        <v>0</v>
      </c>
      <c r="BD42" s="39"/>
      <c r="BE42" s="16">
        <f t="shared" si="5"/>
        <v>0</v>
      </c>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row>
    <row r="43" spans="1:104" customFormat="1" ht="21" customHeight="1">
      <c r="A43" s="15"/>
      <c r="B43" s="15"/>
      <c r="C43" s="38" t="s">
        <v>92</v>
      </c>
      <c r="D43" s="556" t="s">
        <v>1683</v>
      </c>
      <c r="E43" s="477">
        <v>11420</v>
      </c>
      <c r="F43" s="458">
        <v>44035</v>
      </c>
      <c r="G43" s="788">
        <v>0</v>
      </c>
      <c r="H43" s="319" t="s">
        <v>1593</v>
      </c>
      <c r="I43" s="27"/>
      <c r="J43" s="430" t="s">
        <v>1686</v>
      </c>
      <c r="K43" s="287" t="s">
        <v>1687</v>
      </c>
      <c r="L43" s="16">
        <v>0</v>
      </c>
      <c r="M43" s="255">
        <v>0</v>
      </c>
      <c r="N43" s="16">
        <v>0</v>
      </c>
      <c r="O43" s="255">
        <v>0</v>
      </c>
      <c r="P43" s="16">
        <v>0</v>
      </c>
      <c r="Q43" s="768">
        <v>0</v>
      </c>
      <c r="R43" s="767">
        <v>0</v>
      </c>
      <c r="S43" s="1114">
        <v>0</v>
      </c>
      <c r="T43" s="1114">
        <v>0</v>
      </c>
      <c r="U43" s="15"/>
      <c r="V43" s="769"/>
      <c r="W43" s="15"/>
      <c r="X43" s="769"/>
      <c r="Y43" s="15"/>
      <c r="Z43" s="769"/>
      <c r="AA43" s="15"/>
      <c r="AB43" s="769"/>
      <c r="AC43" s="15"/>
      <c r="AD43" s="769"/>
      <c r="AE43" s="15"/>
      <c r="AF43" s="770"/>
      <c r="AG43" s="15"/>
      <c r="AH43" s="770"/>
      <c r="AI43" s="15"/>
      <c r="AJ43" s="770"/>
      <c r="AK43" s="15"/>
      <c r="AL43" s="770"/>
      <c r="AM43" s="15"/>
      <c r="AN43" s="773"/>
      <c r="AO43" s="15"/>
      <c r="AP43" s="773"/>
      <c r="AQ43" s="766"/>
      <c r="AR43" s="773"/>
      <c r="AS43" s="15"/>
      <c r="AT43" s="773"/>
      <c r="AU43" s="15"/>
      <c r="AV43" s="773"/>
      <c r="AW43" s="15"/>
      <c r="AX43" s="773"/>
      <c r="AY43" s="15"/>
      <c r="AZ43" s="773"/>
      <c r="BA43" s="168">
        <f t="shared" si="3"/>
        <v>0</v>
      </c>
      <c r="BB43" s="25"/>
      <c r="BC43" s="15">
        <f t="shared" si="4"/>
        <v>0</v>
      </c>
      <c r="BD43" s="25"/>
      <c r="BE43" s="16">
        <f t="shared" si="5"/>
        <v>0</v>
      </c>
      <c r="BF43" s="245"/>
      <c r="BG43" s="245"/>
      <c r="BH43" s="245"/>
      <c r="BI43" s="245"/>
      <c r="BJ43" s="245"/>
      <c r="BK43" s="245"/>
      <c r="BL43" s="245"/>
      <c r="BM43" s="245"/>
      <c r="BN43" s="245"/>
      <c r="BO43" s="245"/>
      <c r="BP43" s="245"/>
      <c r="BQ43" s="245"/>
      <c r="BR43" s="245"/>
      <c r="BS43" s="245"/>
      <c r="BT43" s="245"/>
      <c r="BU43" s="245"/>
      <c r="BV43" s="245"/>
      <c r="BW43" s="245"/>
      <c r="BX43" s="245"/>
      <c r="BY43" s="245"/>
      <c r="BZ43" s="245"/>
      <c r="CA43" s="245"/>
      <c r="CB43" s="245"/>
      <c r="CC43" s="245"/>
      <c r="CD43" s="245"/>
      <c r="CE43" s="245"/>
      <c r="CF43" s="245"/>
      <c r="CG43" s="245"/>
      <c r="CH43" s="245"/>
      <c r="CI43" s="245"/>
      <c r="CJ43" s="245"/>
      <c r="CK43" s="245"/>
      <c r="CL43" s="245"/>
      <c r="CM43" s="245"/>
      <c r="CN43" s="245"/>
      <c r="CO43" s="245"/>
      <c r="CP43" s="245"/>
      <c r="CQ43" s="245"/>
      <c r="CR43" s="245"/>
    </row>
    <row r="44" spans="1:104" customFormat="1" ht="21" customHeight="1">
      <c r="A44" s="15"/>
      <c r="B44" s="15"/>
      <c r="C44" s="38" t="s">
        <v>94</v>
      </c>
      <c r="D44" s="556" t="s">
        <v>2489</v>
      </c>
      <c r="E44" s="477">
        <v>10923</v>
      </c>
      <c r="F44" s="458">
        <v>44350</v>
      </c>
      <c r="G44" s="788">
        <v>0</v>
      </c>
      <c r="H44" s="319" t="s">
        <v>1593</v>
      </c>
      <c r="I44" s="27">
        <v>44342</v>
      </c>
      <c r="J44" s="430" t="s">
        <v>1209</v>
      </c>
      <c r="K44" s="287" t="s">
        <v>1208</v>
      </c>
      <c r="L44" s="16">
        <v>0</v>
      </c>
      <c r="M44" s="255">
        <v>0</v>
      </c>
      <c r="N44" s="16">
        <v>0</v>
      </c>
      <c r="O44" s="255">
        <v>0</v>
      </c>
      <c r="P44" s="16">
        <v>0</v>
      </c>
      <c r="Q44" s="768">
        <v>0</v>
      </c>
      <c r="R44" s="767">
        <v>0</v>
      </c>
      <c r="S44" s="1114">
        <v>0</v>
      </c>
      <c r="T44" s="1114">
        <v>0</v>
      </c>
      <c r="U44" s="15"/>
      <c r="V44" s="769"/>
      <c r="W44" s="15"/>
      <c r="X44" s="769"/>
      <c r="Y44" s="15"/>
      <c r="Z44" s="769"/>
      <c r="AA44" s="15"/>
      <c r="AB44" s="769"/>
      <c r="AC44" s="15"/>
      <c r="AD44" s="769"/>
      <c r="AE44" s="15"/>
      <c r="AF44" s="770"/>
      <c r="AG44" s="15"/>
      <c r="AH44" s="770"/>
      <c r="AI44" s="15"/>
      <c r="AJ44" s="770"/>
      <c r="AK44" s="15"/>
      <c r="AL44" s="770"/>
      <c r="AM44" s="15"/>
      <c r="AN44" s="773"/>
      <c r="AO44" s="15"/>
      <c r="AP44" s="773"/>
      <c r="AQ44" s="766"/>
      <c r="AR44" s="773"/>
      <c r="AS44" s="15"/>
      <c r="AT44" s="773"/>
      <c r="AU44" s="15"/>
      <c r="AV44" s="773"/>
      <c r="AW44" s="15"/>
      <c r="AX44" s="773"/>
      <c r="AY44" s="15"/>
      <c r="AZ44" s="773"/>
      <c r="BA44" s="168">
        <f t="shared" si="3"/>
        <v>0</v>
      </c>
      <c r="BB44" s="25"/>
      <c r="BC44" s="15">
        <f t="shared" si="4"/>
        <v>0</v>
      </c>
      <c r="BD44" s="25"/>
      <c r="BE44" s="16">
        <f t="shared" si="5"/>
        <v>0</v>
      </c>
      <c r="BF44" s="245"/>
      <c r="BG44" s="245"/>
      <c r="BH44" s="245"/>
      <c r="BI44" s="245"/>
      <c r="BJ44" s="245"/>
      <c r="BK44" s="245"/>
      <c r="BL44" s="245"/>
      <c r="BM44" s="245"/>
      <c r="BN44" s="245"/>
      <c r="BO44" s="245"/>
      <c r="BP44" s="245"/>
      <c r="BQ44" s="245"/>
      <c r="BR44" s="245"/>
      <c r="BS44" s="245"/>
      <c r="BT44" s="245"/>
      <c r="BU44" s="245"/>
      <c r="BV44" s="245"/>
      <c r="BW44" s="245"/>
      <c r="BX44" s="245"/>
      <c r="BY44" s="245"/>
      <c r="BZ44" s="245"/>
      <c r="CA44" s="245"/>
      <c r="CB44" s="245"/>
      <c r="CC44" s="245"/>
      <c r="CD44" s="245"/>
      <c r="CE44" s="245"/>
      <c r="CF44" s="245"/>
      <c r="CG44" s="245"/>
      <c r="CH44" s="245"/>
      <c r="CI44" s="245"/>
      <c r="CJ44" s="245"/>
      <c r="CK44" s="245"/>
      <c r="CL44" s="245"/>
      <c r="CM44" s="245"/>
      <c r="CN44" s="245"/>
      <c r="CO44" s="245"/>
      <c r="CP44" s="245"/>
      <c r="CQ44" s="245"/>
      <c r="CR44" s="245"/>
    </row>
    <row r="45" spans="1:104" customFormat="1" ht="21" customHeight="1">
      <c r="A45" s="15"/>
      <c r="B45" s="15"/>
      <c r="C45" s="38" t="s">
        <v>96</v>
      </c>
      <c r="D45" s="34" t="s">
        <v>1331</v>
      </c>
      <c r="E45" s="477">
        <v>10923</v>
      </c>
      <c r="F45" s="458">
        <v>44350</v>
      </c>
      <c r="G45" s="788">
        <v>0</v>
      </c>
      <c r="H45" s="319" t="s">
        <v>1593</v>
      </c>
      <c r="I45" s="27">
        <v>31951</v>
      </c>
      <c r="J45" s="430" t="s">
        <v>1209</v>
      </c>
      <c r="K45" s="287" t="s">
        <v>1208</v>
      </c>
      <c r="L45" s="174">
        <v>0</v>
      </c>
      <c r="M45" s="17">
        <v>0</v>
      </c>
      <c r="N45" s="174">
        <v>0</v>
      </c>
      <c r="O45" s="255">
        <v>0</v>
      </c>
      <c r="P45" s="16">
        <v>0</v>
      </c>
      <c r="Q45" s="768">
        <v>0</v>
      </c>
      <c r="R45" s="767">
        <v>0</v>
      </c>
      <c r="S45" s="1114">
        <v>0</v>
      </c>
      <c r="T45" s="1114">
        <v>0</v>
      </c>
      <c r="U45" s="15"/>
      <c r="V45" s="769"/>
      <c r="W45" s="15"/>
      <c r="X45" s="769"/>
      <c r="Y45" s="15"/>
      <c r="Z45" s="769"/>
      <c r="AA45" s="15"/>
      <c r="AB45" s="769"/>
      <c r="AC45" s="15"/>
      <c r="AD45" s="769"/>
      <c r="AE45" s="15"/>
      <c r="AF45" s="770"/>
      <c r="AG45" s="15"/>
      <c r="AH45" s="770"/>
      <c r="AI45" s="15"/>
      <c r="AJ45" s="770"/>
      <c r="AK45" s="15"/>
      <c r="AL45" s="770"/>
      <c r="AM45" s="15"/>
      <c r="AN45" s="773"/>
      <c r="AO45" s="15"/>
      <c r="AP45" s="773"/>
      <c r="AQ45" s="766"/>
      <c r="AR45" s="773"/>
      <c r="AS45" s="15"/>
      <c r="AT45" s="773"/>
      <c r="AU45" s="15"/>
      <c r="AV45" s="773"/>
      <c r="AW45" s="15"/>
      <c r="AX45" s="773"/>
      <c r="AY45" s="15"/>
      <c r="AZ45" s="773"/>
      <c r="BA45" s="168">
        <f t="shared" si="3"/>
        <v>0</v>
      </c>
      <c r="BB45" s="25"/>
      <c r="BC45" s="15">
        <f t="shared" si="4"/>
        <v>0</v>
      </c>
      <c r="BD45" s="25"/>
      <c r="BE45" s="16">
        <f t="shared" si="5"/>
        <v>0</v>
      </c>
      <c r="BF45" s="245"/>
      <c r="BG45" s="245"/>
      <c r="BH45" s="245"/>
      <c r="BI45" s="245"/>
      <c r="BJ45" s="245"/>
      <c r="BK45" s="245"/>
      <c r="BL45" s="245"/>
      <c r="BM45" s="245"/>
      <c r="BN45" s="245"/>
      <c r="BO45" s="245"/>
      <c r="BP45" s="245"/>
      <c r="BQ45" s="245"/>
      <c r="BR45" s="245"/>
      <c r="BS45" s="245"/>
      <c r="BT45" s="245"/>
      <c r="BU45" s="245"/>
      <c r="BV45" s="245"/>
      <c r="BW45" s="245"/>
      <c r="BX45" s="245"/>
      <c r="BY45" s="245"/>
      <c r="BZ45" s="245"/>
      <c r="CA45" s="245"/>
      <c r="CB45" s="245"/>
      <c r="CC45" s="245"/>
      <c r="CD45" s="245"/>
      <c r="CE45" s="245"/>
      <c r="CF45" s="245"/>
      <c r="CG45" s="245"/>
      <c r="CH45" s="245"/>
      <c r="CI45" s="245"/>
      <c r="CJ45" s="245"/>
      <c r="CK45" s="245"/>
      <c r="CL45" s="245"/>
      <c r="CM45" s="245"/>
      <c r="CN45" s="245"/>
      <c r="CO45" s="245"/>
      <c r="CP45" s="245"/>
      <c r="CQ45" s="245"/>
      <c r="CR45" s="245"/>
    </row>
    <row r="46" spans="1:104" customFormat="1" ht="21" customHeight="1">
      <c r="A46" s="15"/>
      <c r="B46" s="15"/>
      <c r="C46" s="38" t="s">
        <v>97</v>
      </c>
      <c r="D46" s="556" t="s">
        <v>1597</v>
      </c>
      <c r="E46" s="477">
        <v>11371</v>
      </c>
      <c r="F46" s="458">
        <v>44614</v>
      </c>
      <c r="G46" s="788">
        <v>0</v>
      </c>
      <c r="H46" s="319" t="s">
        <v>1593</v>
      </c>
      <c r="I46" s="27">
        <v>36775</v>
      </c>
      <c r="J46" s="431" t="s">
        <v>1599</v>
      </c>
      <c r="K46" s="287" t="s">
        <v>1598</v>
      </c>
      <c r="L46" s="16">
        <v>0</v>
      </c>
      <c r="M46" s="255">
        <v>0</v>
      </c>
      <c r="N46" s="16">
        <v>0</v>
      </c>
      <c r="O46" s="255">
        <v>0</v>
      </c>
      <c r="P46" s="16">
        <v>0</v>
      </c>
      <c r="Q46" s="768">
        <v>0</v>
      </c>
      <c r="R46" s="767">
        <v>0</v>
      </c>
      <c r="S46" s="1114">
        <v>0</v>
      </c>
      <c r="T46" s="1114">
        <v>0</v>
      </c>
      <c r="U46" s="15"/>
      <c r="V46" s="769"/>
      <c r="W46" s="15"/>
      <c r="X46" s="769"/>
      <c r="Y46" s="15"/>
      <c r="Z46" s="769"/>
      <c r="AA46" s="15"/>
      <c r="AB46" s="769"/>
      <c r="AC46" s="15"/>
      <c r="AD46" s="769"/>
      <c r="AE46" s="15"/>
      <c r="AF46" s="770"/>
      <c r="AG46" s="15"/>
      <c r="AH46" s="770"/>
      <c r="AI46" s="15"/>
      <c r="AJ46" s="770"/>
      <c r="AK46" s="15"/>
      <c r="AL46" s="770"/>
      <c r="AM46" s="15"/>
      <c r="AN46" s="773"/>
      <c r="AO46" s="15"/>
      <c r="AP46" s="773"/>
      <c r="AQ46" s="766"/>
      <c r="AR46" s="773"/>
      <c r="AS46" s="15"/>
      <c r="AT46" s="773"/>
      <c r="AU46" s="15"/>
      <c r="AV46" s="773"/>
      <c r="AW46" s="15"/>
      <c r="AX46" s="773"/>
      <c r="AY46" s="15"/>
      <c r="AZ46" s="773"/>
      <c r="BA46" s="168">
        <f t="shared" si="3"/>
        <v>0</v>
      </c>
      <c r="BB46" s="25"/>
      <c r="BC46" s="15">
        <f t="shared" si="4"/>
        <v>0</v>
      </c>
      <c r="BD46" s="25"/>
      <c r="BE46" s="16">
        <f t="shared" si="5"/>
        <v>0</v>
      </c>
      <c r="BF46" s="245"/>
      <c r="BG46" s="245"/>
      <c r="BH46" s="245"/>
      <c r="BI46" s="245"/>
      <c r="BJ46" s="245"/>
      <c r="BK46" s="245"/>
      <c r="BL46" s="245"/>
      <c r="BM46" s="245"/>
      <c r="BN46" s="245"/>
      <c r="BO46" s="245"/>
      <c r="BP46" s="245"/>
      <c r="BQ46" s="245"/>
      <c r="BR46" s="245"/>
      <c r="BS46" s="245"/>
      <c r="BT46" s="245"/>
      <c r="BU46" s="245"/>
      <c r="BV46" s="245"/>
      <c r="BW46" s="245"/>
      <c r="BX46" s="245"/>
      <c r="BY46" s="245"/>
      <c r="BZ46" s="245"/>
      <c r="CA46" s="245"/>
      <c r="CB46" s="245"/>
      <c r="CC46" s="245"/>
      <c r="CD46" s="245"/>
      <c r="CE46" s="245"/>
      <c r="CF46" s="245"/>
      <c r="CG46" s="245"/>
      <c r="CH46" s="245"/>
      <c r="CI46" s="245"/>
      <c r="CJ46" s="245"/>
      <c r="CK46" s="245"/>
      <c r="CL46" s="245"/>
      <c r="CM46" s="245"/>
      <c r="CN46" s="245"/>
      <c r="CO46" s="245"/>
      <c r="CP46" s="245"/>
      <c r="CQ46" s="245"/>
      <c r="CR46" s="245"/>
    </row>
    <row r="47" spans="1:104" customFormat="1" ht="21" customHeight="1">
      <c r="A47" s="15"/>
      <c r="B47" s="15"/>
      <c r="C47" s="38" t="s">
        <v>98</v>
      </c>
      <c r="D47" s="556" t="s">
        <v>1518</v>
      </c>
      <c r="E47" s="477">
        <v>11184</v>
      </c>
      <c r="F47" s="458">
        <v>44623</v>
      </c>
      <c r="G47" s="788">
        <v>0</v>
      </c>
      <c r="H47" s="319" t="s">
        <v>1593</v>
      </c>
      <c r="I47" s="27"/>
      <c r="J47" s="430" t="s">
        <v>1520</v>
      </c>
      <c r="K47" s="287" t="s">
        <v>1519</v>
      </c>
      <c r="L47" s="16">
        <v>0</v>
      </c>
      <c r="M47" s="255">
        <v>0</v>
      </c>
      <c r="N47" s="16">
        <v>0</v>
      </c>
      <c r="O47" s="255">
        <v>0</v>
      </c>
      <c r="P47" s="16">
        <v>0</v>
      </c>
      <c r="Q47" s="768">
        <v>0</v>
      </c>
      <c r="R47" s="767">
        <v>0</v>
      </c>
      <c r="S47" s="1114">
        <v>0</v>
      </c>
      <c r="T47" s="1114">
        <v>0</v>
      </c>
      <c r="U47" s="15"/>
      <c r="V47" s="769"/>
      <c r="W47" s="15"/>
      <c r="X47" s="769"/>
      <c r="Y47" s="15"/>
      <c r="Z47" s="769"/>
      <c r="AA47" s="15"/>
      <c r="AB47" s="769"/>
      <c r="AC47" s="15"/>
      <c r="AD47" s="769"/>
      <c r="AE47" s="15"/>
      <c r="AF47" s="770"/>
      <c r="AG47" s="15"/>
      <c r="AH47" s="770"/>
      <c r="AI47" s="15"/>
      <c r="AJ47" s="770"/>
      <c r="AK47" s="15"/>
      <c r="AL47" s="770"/>
      <c r="AM47" s="15"/>
      <c r="AN47" s="773"/>
      <c r="AO47" s="15"/>
      <c r="AP47" s="773"/>
      <c r="AQ47" s="766"/>
      <c r="AR47" s="773"/>
      <c r="AS47" s="15"/>
      <c r="AT47" s="773"/>
      <c r="AU47" s="15"/>
      <c r="AV47" s="773"/>
      <c r="AW47" s="15"/>
      <c r="AX47" s="773"/>
      <c r="AY47" s="15"/>
      <c r="AZ47" s="773"/>
      <c r="BA47" s="168">
        <f t="shared" si="3"/>
        <v>0</v>
      </c>
      <c r="BB47" s="25"/>
      <c r="BC47" s="15">
        <f t="shared" si="4"/>
        <v>0</v>
      </c>
      <c r="BD47" s="25"/>
      <c r="BE47" s="16">
        <f t="shared" si="5"/>
        <v>0</v>
      </c>
      <c r="BF47" s="245"/>
      <c r="BG47" s="245"/>
      <c r="BH47" s="245"/>
      <c r="BI47" s="245"/>
      <c r="BJ47" s="245"/>
      <c r="BK47" s="245"/>
      <c r="BL47" s="245"/>
      <c r="BM47" s="245"/>
      <c r="BN47" s="245"/>
      <c r="BO47" s="245"/>
      <c r="BP47" s="245"/>
      <c r="BQ47" s="245"/>
      <c r="BR47" s="245"/>
      <c r="BS47" s="245"/>
      <c r="BT47" s="245"/>
      <c r="BU47" s="245"/>
      <c r="BV47" s="245"/>
      <c r="BW47" s="245"/>
      <c r="BX47" s="245"/>
      <c r="BY47" s="245"/>
      <c r="BZ47" s="245"/>
      <c r="CA47" s="245"/>
      <c r="CB47" s="245"/>
      <c r="CC47" s="245"/>
      <c r="CD47" s="245"/>
      <c r="CE47" s="245"/>
      <c r="CF47" s="245"/>
      <c r="CG47" s="245"/>
      <c r="CH47" s="245"/>
      <c r="CI47" s="245"/>
      <c r="CJ47" s="245"/>
      <c r="CK47" s="245"/>
      <c r="CL47" s="245"/>
      <c r="CM47" s="245"/>
      <c r="CN47" s="245"/>
      <c r="CO47" s="245"/>
      <c r="CP47" s="245"/>
      <c r="CQ47" s="245"/>
      <c r="CR47" s="245"/>
    </row>
    <row r="48" spans="1:104" customFormat="1" ht="21" customHeight="1">
      <c r="A48" s="15"/>
      <c r="B48" s="15"/>
      <c r="C48" s="38" t="s">
        <v>99</v>
      </c>
      <c r="D48" s="34" t="s">
        <v>1764</v>
      </c>
      <c r="E48" s="477">
        <v>11515</v>
      </c>
      <c r="F48" s="457">
        <v>44967</v>
      </c>
      <c r="G48" s="788">
        <v>0</v>
      </c>
      <c r="H48" s="319" t="s">
        <v>1593</v>
      </c>
      <c r="I48" s="27">
        <v>45461</v>
      </c>
      <c r="J48" s="431" t="s">
        <v>1765</v>
      </c>
      <c r="K48" s="287" t="s">
        <v>1766</v>
      </c>
      <c r="L48" s="16">
        <v>0</v>
      </c>
      <c r="M48" s="255">
        <v>0</v>
      </c>
      <c r="N48" s="16">
        <v>0</v>
      </c>
      <c r="O48" s="255">
        <v>0</v>
      </c>
      <c r="P48" s="16">
        <v>0</v>
      </c>
      <c r="Q48" s="768">
        <v>0</v>
      </c>
      <c r="R48" s="767">
        <v>0</v>
      </c>
      <c r="S48" s="1114">
        <v>0</v>
      </c>
      <c r="T48" s="1114">
        <v>0</v>
      </c>
      <c r="U48" s="15"/>
      <c r="V48" s="769"/>
      <c r="W48" s="15"/>
      <c r="X48" s="769"/>
      <c r="Y48" s="15"/>
      <c r="Z48" s="769"/>
      <c r="AA48" s="15"/>
      <c r="AB48" s="769"/>
      <c r="AC48" s="15"/>
      <c r="AD48" s="769"/>
      <c r="AE48" s="15"/>
      <c r="AF48" s="770"/>
      <c r="AG48" s="15"/>
      <c r="AH48" s="770"/>
      <c r="AI48" s="15"/>
      <c r="AJ48" s="770"/>
      <c r="AK48" s="15"/>
      <c r="AL48" s="770"/>
      <c r="AM48" s="15"/>
      <c r="AN48" s="773"/>
      <c r="AO48" s="15"/>
      <c r="AP48" s="773"/>
      <c r="AQ48" s="766"/>
      <c r="AR48" s="773"/>
      <c r="AS48" s="15"/>
      <c r="AT48" s="773"/>
      <c r="AU48" s="15"/>
      <c r="AV48" s="773"/>
      <c r="AW48" s="15"/>
      <c r="AX48" s="773"/>
      <c r="AY48" s="15"/>
      <c r="AZ48" s="773"/>
      <c r="BA48" s="168">
        <f t="shared" si="3"/>
        <v>0</v>
      </c>
      <c r="BB48" s="25"/>
      <c r="BC48" s="15">
        <f t="shared" si="4"/>
        <v>0</v>
      </c>
      <c r="BD48" s="25"/>
      <c r="BE48" s="16">
        <f t="shared" si="5"/>
        <v>0</v>
      </c>
      <c r="BF48" s="245"/>
      <c r="BG48" s="245"/>
      <c r="BH48" s="245"/>
      <c r="BI48" s="245"/>
      <c r="BJ48" s="245"/>
      <c r="BK48" s="245"/>
      <c r="BL48" s="245"/>
      <c r="BM48" s="245"/>
      <c r="BN48" s="245"/>
      <c r="BO48" s="245"/>
      <c r="BP48" s="245"/>
      <c r="BQ48" s="245"/>
      <c r="BR48" s="245"/>
      <c r="BS48" s="245"/>
      <c r="BT48" s="245"/>
      <c r="BU48" s="245"/>
      <c r="BV48" s="245"/>
      <c r="BW48" s="245"/>
      <c r="BX48" s="245"/>
      <c r="BY48" s="245"/>
      <c r="BZ48" s="245"/>
      <c r="CA48" s="245"/>
      <c r="CB48" s="245"/>
      <c r="CC48" s="245"/>
      <c r="CD48" s="245"/>
      <c r="CE48" s="245"/>
      <c r="CF48" s="245"/>
      <c r="CG48" s="245"/>
      <c r="CH48" s="245"/>
      <c r="CI48" s="245"/>
      <c r="CJ48" s="245"/>
      <c r="CK48" s="245"/>
      <c r="CL48" s="245"/>
      <c r="CM48" s="245"/>
      <c r="CN48" s="245"/>
      <c r="CO48" s="245"/>
      <c r="CP48" s="245"/>
      <c r="CQ48" s="245"/>
      <c r="CR48" s="245"/>
      <c r="CS48" s="245"/>
      <c r="CT48" s="245"/>
      <c r="CU48" s="245"/>
      <c r="CV48" s="245"/>
      <c r="CW48" s="245"/>
      <c r="CX48" s="245"/>
    </row>
    <row r="49" spans="1:96" customFormat="1" ht="21" customHeight="1">
      <c r="A49" s="15"/>
      <c r="B49" s="15"/>
      <c r="C49" s="38" t="s">
        <v>101</v>
      </c>
      <c r="D49" s="34" t="s">
        <v>1814</v>
      </c>
      <c r="E49" s="477">
        <v>11319</v>
      </c>
      <c r="F49" s="460">
        <v>45196</v>
      </c>
      <c r="G49" s="788">
        <v>0</v>
      </c>
      <c r="H49" s="319" t="s">
        <v>1593</v>
      </c>
      <c r="I49" s="27">
        <v>15767</v>
      </c>
      <c r="J49" s="431" t="s">
        <v>1815</v>
      </c>
      <c r="K49" s="287" t="s">
        <v>1816</v>
      </c>
      <c r="L49" s="16">
        <v>0</v>
      </c>
      <c r="M49" s="255">
        <v>0</v>
      </c>
      <c r="N49" s="16">
        <v>0</v>
      </c>
      <c r="O49" s="255">
        <v>0</v>
      </c>
      <c r="P49" s="16">
        <v>0</v>
      </c>
      <c r="Q49" s="768">
        <v>0</v>
      </c>
      <c r="R49" s="767">
        <v>0</v>
      </c>
      <c r="S49" s="1114">
        <v>0</v>
      </c>
      <c r="T49" s="1114">
        <v>0</v>
      </c>
      <c r="U49" s="15"/>
      <c r="V49" s="769"/>
      <c r="W49" s="15"/>
      <c r="X49" s="769"/>
      <c r="Y49" s="15"/>
      <c r="Z49" s="769"/>
      <c r="AA49" s="15"/>
      <c r="AB49" s="769"/>
      <c r="AC49" s="15"/>
      <c r="AD49" s="769"/>
      <c r="AE49" s="15"/>
      <c r="AF49" s="770"/>
      <c r="AG49" s="15"/>
      <c r="AH49" s="770"/>
      <c r="AI49" s="15"/>
      <c r="AJ49" s="770"/>
      <c r="AK49" s="15"/>
      <c r="AL49" s="770"/>
      <c r="AM49" s="15"/>
      <c r="AN49" s="773"/>
      <c r="AO49" s="15"/>
      <c r="AP49" s="773"/>
      <c r="AQ49" s="766"/>
      <c r="AR49" s="773"/>
      <c r="AS49" s="15"/>
      <c r="AT49" s="773"/>
      <c r="AU49" s="15"/>
      <c r="AV49" s="773"/>
      <c r="AW49" s="15"/>
      <c r="AX49" s="773"/>
      <c r="AY49" s="15"/>
      <c r="AZ49" s="773"/>
      <c r="BA49" s="168">
        <f t="shared" si="3"/>
        <v>0</v>
      </c>
      <c r="BB49" s="39"/>
      <c r="BC49" s="15">
        <f t="shared" si="4"/>
        <v>0</v>
      </c>
      <c r="BD49" s="39"/>
      <c r="BE49" s="16">
        <f t="shared" si="5"/>
        <v>0</v>
      </c>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row>
    <row r="50" spans="1:96" customFormat="1" ht="21" customHeight="1">
      <c r="A50" s="15"/>
      <c r="B50" s="15"/>
      <c r="C50" s="38" t="s">
        <v>103</v>
      </c>
      <c r="D50" s="34" t="s">
        <v>1844</v>
      </c>
      <c r="E50" s="477">
        <v>11585</v>
      </c>
      <c r="F50" s="461">
        <v>45495</v>
      </c>
      <c r="G50" s="788">
        <v>0</v>
      </c>
      <c r="H50" s="319" t="s">
        <v>1830</v>
      </c>
      <c r="I50" s="27">
        <v>45483</v>
      </c>
      <c r="J50" s="436" t="s">
        <v>1845</v>
      </c>
      <c r="K50" s="287" t="s">
        <v>1846</v>
      </c>
      <c r="L50" s="16">
        <v>0</v>
      </c>
      <c r="M50" s="255">
        <v>0</v>
      </c>
      <c r="N50" s="16">
        <v>0</v>
      </c>
      <c r="O50" s="255">
        <v>0</v>
      </c>
      <c r="P50" s="16">
        <v>0</v>
      </c>
      <c r="Q50" s="768">
        <v>0</v>
      </c>
      <c r="R50" s="767">
        <v>0</v>
      </c>
      <c r="S50" s="1114">
        <v>0</v>
      </c>
      <c r="T50" s="1114">
        <v>0</v>
      </c>
      <c r="U50" s="15"/>
      <c r="V50" s="769"/>
      <c r="W50" s="15"/>
      <c r="X50" s="769"/>
      <c r="Y50" s="15"/>
      <c r="Z50" s="769"/>
      <c r="AA50" s="15"/>
      <c r="AB50" s="769"/>
      <c r="AC50" s="15"/>
      <c r="AD50" s="769"/>
      <c r="AE50" s="15"/>
      <c r="AF50" s="770"/>
      <c r="AG50" s="15"/>
      <c r="AH50" s="770"/>
      <c r="AI50" s="15"/>
      <c r="AJ50" s="770"/>
      <c r="AK50" s="15"/>
      <c r="AL50" s="770"/>
      <c r="AM50" s="15"/>
      <c r="AN50" s="773"/>
      <c r="AO50" s="15"/>
      <c r="AP50" s="773"/>
      <c r="AQ50" s="766"/>
      <c r="AR50" s="773"/>
      <c r="AS50" s="15"/>
      <c r="AT50" s="773"/>
      <c r="AU50" s="15"/>
      <c r="AV50" s="773"/>
      <c r="AW50" s="15"/>
      <c r="AX50" s="773"/>
      <c r="AY50" s="15"/>
      <c r="AZ50" s="773"/>
      <c r="BA50" s="168">
        <f t="shared" si="3"/>
        <v>0</v>
      </c>
      <c r="BB50" s="39"/>
      <c r="BC50" s="15">
        <f t="shared" si="4"/>
        <v>0</v>
      </c>
      <c r="BD50" s="39"/>
      <c r="BE50" s="16">
        <f t="shared" si="5"/>
        <v>0</v>
      </c>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row>
    <row r="51" spans="1:96" customFormat="1" ht="21" customHeight="1">
      <c r="A51" s="15"/>
      <c r="B51" s="15"/>
      <c r="C51" s="38" t="s">
        <v>105</v>
      </c>
      <c r="D51" s="740" t="s">
        <v>2270</v>
      </c>
      <c r="E51" s="741">
        <v>11751</v>
      </c>
      <c r="F51" s="896">
        <v>45706</v>
      </c>
      <c r="G51" s="788">
        <v>0</v>
      </c>
      <c r="H51" s="744" t="s">
        <v>1830</v>
      </c>
      <c r="I51" s="745">
        <v>45831</v>
      </c>
      <c r="J51" s="809" t="s">
        <v>2271</v>
      </c>
      <c r="K51" s="747" t="s">
        <v>2272</v>
      </c>
      <c r="L51" s="16">
        <v>0</v>
      </c>
      <c r="M51" s="255">
        <v>0</v>
      </c>
      <c r="N51" s="16">
        <v>0</v>
      </c>
      <c r="O51" s="255">
        <v>0</v>
      </c>
      <c r="P51" s="16">
        <v>0</v>
      </c>
      <c r="Q51" s="768">
        <v>0</v>
      </c>
      <c r="R51" s="767">
        <v>0</v>
      </c>
      <c r="S51" s="1114">
        <v>0</v>
      </c>
      <c r="T51" s="1114">
        <v>0</v>
      </c>
      <c r="U51" s="15"/>
      <c r="V51" s="769"/>
      <c r="W51" s="15"/>
      <c r="X51" s="769"/>
      <c r="Y51" s="15"/>
      <c r="Z51" s="769"/>
      <c r="AA51" s="15"/>
      <c r="AB51" s="769"/>
      <c r="AC51" s="15"/>
      <c r="AD51" s="769"/>
      <c r="AE51" s="15"/>
      <c r="AF51" s="770"/>
      <c r="AG51" s="15"/>
      <c r="AH51" s="770"/>
      <c r="AI51" s="15"/>
      <c r="AJ51" s="770"/>
      <c r="AK51" s="15"/>
      <c r="AL51" s="770"/>
      <c r="AM51" s="15"/>
      <c r="AN51" s="773"/>
      <c r="AO51" s="15"/>
      <c r="AP51" s="773"/>
      <c r="AQ51" s="766"/>
      <c r="AR51" s="773"/>
      <c r="AS51" s="15"/>
      <c r="AT51" s="773"/>
      <c r="AU51" s="15"/>
      <c r="AV51" s="773"/>
      <c r="AW51" s="15"/>
      <c r="AX51" s="773"/>
      <c r="AY51" s="15"/>
      <c r="AZ51" s="773"/>
      <c r="BA51" s="168">
        <f t="shared" si="3"/>
        <v>0</v>
      </c>
      <c r="BB51" s="39"/>
      <c r="BC51" s="15">
        <f t="shared" si="4"/>
        <v>0</v>
      </c>
      <c r="BD51" s="39"/>
      <c r="BE51" s="16">
        <f t="shared" si="5"/>
        <v>0</v>
      </c>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row>
    <row r="52" spans="1:96" customFormat="1" ht="21" customHeight="1">
      <c r="A52" s="15"/>
      <c r="B52" s="15"/>
      <c r="C52" s="38" t="s">
        <v>106</v>
      </c>
      <c r="D52" s="1068" t="s">
        <v>2285</v>
      </c>
      <c r="E52" s="1085">
        <v>11773</v>
      </c>
      <c r="F52" s="1069">
        <v>45758</v>
      </c>
      <c r="G52" s="788">
        <v>0</v>
      </c>
      <c r="H52" s="1071" t="s">
        <v>1830</v>
      </c>
      <c r="I52" s="1072"/>
      <c r="J52" s="1073" t="s">
        <v>2281</v>
      </c>
      <c r="K52" s="1074" t="s">
        <v>2282</v>
      </c>
      <c r="L52" s="16">
        <v>0</v>
      </c>
      <c r="M52" s="255">
        <v>0</v>
      </c>
      <c r="N52" s="16">
        <v>0</v>
      </c>
      <c r="O52" s="255">
        <v>0</v>
      </c>
      <c r="P52" s="16">
        <v>0</v>
      </c>
      <c r="Q52" s="768">
        <v>0</v>
      </c>
      <c r="R52" s="767">
        <v>0</v>
      </c>
      <c r="S52" s="1114">
        <v>0</v>
      </c>
      <c r="T52" s="1114">
        <v>0</v>
      </c>
      <c r="U52" s="15"/>
      <c r="V52" s="769"/>
      <c r="W52" s="15"/>
      <c r="X52" s="769"/>
      <c r="Y52" s="15"/>
      <c r="Z52" s="769"/>
      <c r="AA52" s="15"/>
      <c r="AB52" s="769"/>
      <c r="AC52" s="15"/>
      <c r="AD52" s="769"/>
      <c r="AE52" s="15"/>
      <c r="AF52" s="770"/>
      <c r="AG52" s="15"/>
      <c r="AH52" s="770"/>
      <c r="AI52" s="15"/>
      <c r="AJ52" s="770"/>
      <c r="AK52" s="15"/>
      <c r="AL52" s="770"/>
      <c r="AM52" s="15"/>
      <c r="AN52" s="773"/>
      <c r="AO52" s="15"/>
      <c r="AP52" s="773"/>
      <c r="AQ52" s="766"/>
      <c r="AR52" s="773"/>
      <c r="AS52" s="15"/>
      <c r="AT52" s="773"/>
      <c r="AU52" s="15"/>
      <c r="AV52" s="773"/>
      <c r="AW52" s="15"/>
      <c r="AX52" s="773"/>
      <c r="AY52" s="15"/>
      <c r="AZ52" s="773"/>
      <c r="BA52" s="168">
        <f t="shared" si="3"/>
        <v>0</v>
      </c>
      <c r="BB52" s="39"/>
      <c r="BC52" s="15">
        <f t="shared" si="4"/>
        <v>0</v>
      </c>
      <c r="BD52" s="39"/>
      <c r="BE52" s="16">
        <f t="shared" si="5"/>
        <v>0</v>
      </c>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row>
    <row r="53" spans="1:96" customFormat="1" ht="21" customHeight="1">
      <c r="A53" s="15"/>
      <c r="B53" s="15"/>
      <c r="C53" s="38" t="s">
        <v>108</v>
      </c>
      <c r="D53" s="34" t="s">
        <v>2460</v>
      </c>
      <c r="E53" s="477">
        <v>11898</v>
      </c>
      <c r="F53" s="459">
        <v>46065</v>
      </c>
      <c r="G53" s="788">
        <v>0</v>
      </c>
      <c r="H53" s="319" t="s">
        <v>2321</v>
      </c>
      <c r="I53" s="27">
        <v>46065</v>
      </c>
      <c r="J53" s="436" t="s">
        <v>2461</v>
      </c>
      <c r="K53" s="287" t="s">
        <v>2462</v>
      </c>
      <c r="L53" s="16">
        <v>0</v>
      </c>
      <c r="M53" s="255">
        <v>0</v>
      </c>
      <c r="N53" s="16">
        <v>0</v>
      </c>
      <c r="O53" s="255">
        <v>0</v>
      </c>
      <c r="P53" s="16">
        <v>0</v>
      </c>
      <c r="Q53" s="768">
        <v>0</v>
      </c>
      <c r="R53" s="767">
        <v>0</v>
      </c>
      <c r="S53" s="1114">
        <v>0</v>
      </c>
      <c r="T53" s="1114">
        <v>0</v>
      </c>
      <c r="U53" s="15"/>
      <c r="V53" s="769"/>
      <c r="W53" s="15"/>
      <c r="X53" s="769"/>
      <c r="Y53" s="15"/>
      <c r="Z53" s="769"/>
      <c r="AA53" s="15"/>
      <c r="AB53" s="769"/>
      <c r="AC53" s="15"/>
      <c r="AD53" s="769"/>
      <c r="AE53" s="15"/>
      <c r="AF53" s="770"/>
      <c r="AG53" s="15"/>
      <c r="AH53" s="770"/>
      <c r="AI53" s="15"/>
      <c r="AJ53" s="770"/>
      <c r="AK53" s="15"/>
      <c r="AL53" s="770"/>
      <c r="AM53" s="15"/>
      <c r="AN53" s="773"/>
      <c r="AO53" s="15"/>
      <c r="AP53" s="773"/>
      <c r="AQ53" s="766"/>
      <c r="AR53" s="773"/>
      <c r="AS53" s="15"/>
      <c r="AT53" s="773"/>
      <c r="AU53" s="15"/>
      <c r="AV53" s="773"/>
      <c r="AW53" s="15"/>
      <c r="AX53" s="773"/>
      <c r="AY53" s="15"/>
      <c r="AZ53" s="773"/>
      <c r="BA53" s="168">
        <f t="shared" si="3"/>
        <v>0</v>
      </c>
      <c r="BB53" s="39"/>
      <c r="BC53" s="15">
        <f t="shared" si="4"/>
        <v>0</v>
      </c>
      <c r="BD53" s="39"/>
      <c r="BE53" s="16">
        <f t="shared" si="5"/>
        <v>0</v>
      </c>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row>
    <row r="54" spans="1:96" s="156" customFormat="1" ht="34.5" customHeight="1">
      <c r="A54" s="186"/>
      <c r="B54" s="186"/>
      <c r="C54" s="186"/>
      <c r="D54" s="609"/>
      <c r="E54" s="499"/>
      <c r="F54" s="500"/>
      <c r="G54" s="802"/>
      <c r="H54" s="601"/>
      <c r="I54" s="601"/>
      <c r="J54" s="420"/>
      <c r="K54" s="601"/>
      <c r="L54" s="243"/>
      <c r="M54" s="243"/>
      <c r="N54" s="243"/>
      <c r="O54" s="243"/>
      <c r="P54" s="243"/>
      <c r="Q54" s="243"/>
      <c r="R54" s="243"/>
      <c r="S54" s="243"/>
      <c r="T54" s="243"/>
      <c r="U54" s="994" t="s">
        <v>5</v>
      </c>
      <c r="V54" s="838"/>
      <c r="W54" s="327"/>
      <c r="X54" s="838"/>
      <c r="Y54" s="329"/>
      <c r="Z54" s="839"/>
      <c r="AA54" s="327"/>
      <c r="AB54" s="838"/>
      <c r="AC54" s="838"/>
      <c r="AD54" s="838"/>
      <c r="AE54" s="994" t="s">
        <v>843</v>
      </c>
      <c r="AF54" s="838"/>
      <c r="AG54" s="327"/>
      <c r="AH54" s="838"/>
      <c r="AI54" s="327"/>
      <c r="AJ54" s="838"/>
      <c r="AK54" s="838"/>
      <c r="AL54" s="838"/>
      <c r="AM54" s="994" t="s">
        <v>287</v>
      </c>
      <c r="AN54" s="838"/>
      <c r="AO54" s="329"/>
      <c r="AP54" s="839"/>
      <c r="AQ54" s="839"/>
      <c r="AR54" s="839"/>
      <c r="AS54" s="329"/>
      <c r="AT54" s="839"/>
      <c r="AU54" s="839"/>
      <c r="AV54" s="839"/>
      <c r="AW54" s="994" t="s">
        <v>8</v>
      </c>
      <c r="AX54" s="838"/>
      <c r="AY54" s="327"/>
      <c r="AZ54" s="838"/>
      <c r="BA54" s="10"/>
      <c r="BC54" s="58"/>
      <c r="BE54" s="58"/>
    </row>
    <row r="55" spans="1:96" s="484" customFormat="1" ht="34.5" customHeight="1">
      <c r="A55" s="593" t="s">
        <v>301</v>
      </c>
      <c r="B55" s="593" t="s">
        <v>1601</v>
      </c>
      <c r="C55" s="504" t="s">
        <v>12</v>
      </c>
      <c r="D55" s="593" t="s">
        <v>13</v>
      </c>
      <c r="E55" s="591" t="s">
        <v>1665</v>
      </c>
      <c r="F55" s="594" t="s">
        <v>14</v>
      </c>
      <c r="G55" s="591" t="s">
        <v>2482</v>
      </c>
      <c r="H55" s="594" t="s">
        <v>1611</v>
      </c>
      <c r="I55" s="594" t="s">
        <v>1612</v>
      </c>
      <c r="J55" s="591" t="s">
        <v>299</v>
      </c>
      <c r="K55" s="594" t="s">
        <v>298</v>
      </c>
      <c r="L55" s="480" t="s">
        <v>1353</v>
      </c>
      <c r="M55" s="482" t="s">
        <v>1551</v>
      </c>
      <c r="N55" s="480" t="s">
        <v>1552</v>
      </c>
      <c r="O55" s="482" t="s">
        <v>1760</v>
      </c>
      <c r="P55" s="480" t="s">
        <v>1761</v>
      </c>
      <c r="Q55" s="840" t="s">
        <v>2276</v>
      </c>
      <c r="R55" s="811" t="s">
        <v>2277</v>
      </c>
      <c r="S55" s="1113" t="s">
        <v>2481</v>
      </c>
      <c r="T55" s="1113" t="s">
        <v>2482</v>
      </c>
      <c r="U55" s="472">
        <v>1</v>
      </c>
      <c r="V55" s="850" t="s">
        <v>1601</v>
      </c>
      <c r="W55" s="472">
        <v>8</v>
      </c>
      <c r="X55" s="850" t="s">
        <v>1601</v>
      </c>
      <c r="Y55" s="472">
        <v>15</v>
      </c>
      <c r="Z55" s="850" t="s">
        <v>1601</v>
      </c>
      <c r="AA55" s="472">
        <v>22</v>
      </c>
      <c r="AB55" s="850" t="s">
        <v>1601</v>
      </c>
      <c r="AC55" s="472">
        <v>29</v>
      </c>
      <c r="AD55" s="850" t="s">
        <v>1601</v>
      </c>
      <c r="AE55" s="472">
        <v>6</v>
      </c>
      <c r="AF55" s="850" t="s">
        <v>1601</v>
      </c>
      <c r="AG55" s="472">
        <v>13</v>
      </c>
      <c r="AH55" s="850" t="s">
        <v>1601</v>
      </c>
      <c r="AI55" s="472">
        <v>20</v>
      </c>
      <c r="AJ55" s="850" t="s">
        <v>1601</v>
      </c>
      <c r="AK55" s="472">
        <v>27</v>
      </c>
      <c r="AL55" s="850" t="s">
        <v>1601</v>
      </c>
      <c r="AM55" s="472">
        <v>3</v>
      </c>
      <c r="AN55" s="850" t="s">
        <v>1601</v>
      </c>
      <c r="AO55" s="472">
        <v>10</v>
      </c>
      <c r="AP55" s="850" t="s">
        <v>1601</v>
      </c>
      <c r="AQ55" s="472">
        <v>17</v>
      </c>
      <c r="AR55" s="850" t="s">
        <v>1601</v>
      </c>
      <c r="AS55" s="472">
        <v>24</v>
      </c>
      <c r="AT55" s="850" t="s">
        <v>1601</v>
      </c>
      <c r="AU55" s="472">
        <v>31</v>
      </c>
      <c r="AV55" s="850" t="s">
        <v>1601</v>
      </c>
      <c r="AW55" s="472">
        <v>7</v>
      </c>
      <c r="AX55" s="850" t="s">
        <v>1601</v>
      </c>
      <c r="AY55" s="472">
        <v>14</v>
      </c>
      <c r="AZ55" s="850" t="s">
        <v>1601</v>
      </c>
      <c r="BA55" s="473" t="s">
        <v>880</v>
      </c>
      <c r="BB55" s="474"/>
      <c r="BC55" s="473" t="s">
        <v>881</v>
      </c>
      <c r="BD55" s="173"/>
      <c r="BE55" s="473" t="s">
        <v>1668</v>
      </c>
    </row>
    <row r="56" spans="1:96" s="25" customFormat="1" ht="21" customHeight="1">
      <c r="A56" s="24"/>
      <c r="B56" s="24"/>
      <c r="C56" s="38" t="s">
        <v>16</v>
      </c>
      <c r="D56" s="34" t="s">
        <v>2234</v>
      </c>
      <c r="E56" s="477">
        <v>11712</v>
      </c>
      <c r="F56" s="457">
        <v>45618</v>
      </c>
      <c r="G56" s="788">
        <v>13</v>
      </c>
      <c r="H56" s="319" t="s">
        <v>1830</v>
      </c>
      <c r="I56" s="27"/>
      <c r="J56" s="431" t="s">
        <v>2235</v>
      </c>
      <c r="K56" s="133" t="s">
        <v>2235</v>
      </c>
      <c r="L56" s="16">
        <v>0</v>
      </c>
      <c r="M56" s="255">
        <v>0</v>
      </c>
      <c r="N56" s="16">
        <v>0</v>
      </c>
      <c r="O56" s="255">
        <v>0</v>
      </c>
      <c r="P56" s="16">
        <v>0</v>
      </c>
      <c r="Q56" s="768">
        <v>11</v>
      </c>
      <c r="R56" s="767">
        <v>11</v>
      </c>
      <c r="S56" s="1114">
        <v>2</v>
      </c>
      <c r="T56" s="1114">
        <v>13</v>
      </c>
      <c r="U56" s="15"/>
      <c r="V56" s="769"/>
      <c r="W56" s="15">
        <v>13</v>
      </c>
      <c r="X56" s="769">
        <v>35</v>
      </c>
      <c r="Y56" s="15">
        <v>13</v>
      </c>
      <c r="Z56" s="769">
        <v>35</v>
      </c>
      <c r="AA56" s="15"/>
      <c r="AB56" s="769"/>
      <c r="AC56" s="15"/>
      <c r="AD56" s="769"/>
      <c r="AE56" s="15">
        <v>13</v>
      </c>
      <c r="AF56" s="770">
        <v>35</v>
      </c>
      <c r="AG56" s="15">
        <v>13</v>
      </c>
      <c r="AH56" s="770">
        <v>35</v>
      </c>
      <c r="AI56" s="15">
        <v>13</v>
      </c>
      <c r="AJ56" s="770">
        <v>35</v>
      </c>
      <c r="AK56" s="15">
        <v>13</v>
      </c>
      <c r="AL56" s="770">
        <v>35</v>
      </c>
      <c r="AM56" s="15">
        <v>13</v>
      </c>
      <c r="AN56" s="773">
        <v>35</v>
      </c>
      <c r="AO56" s="15"/>
      <c r="AP56" s="773"/>
      <c r="AQ56" s="766"/>
      <c r="AR56" s="773"/>
      <c r="AS56" s="15"/>
      <c r="AT56" s="773"/>
      <c r="AU56" s="15"/>
      <c r="AV56" s="773"/>
      <c r="AW56" s="15"/>
      <c r="AX56" s="773"/>
      <c r="AY56" s="15"/>
      <c r="AZ56" s="773"/>
      <c r="BA56" s="168">
        <f t="shared" ref="BA56:BA60" si="6">COUNT(V56,X56,Z56,AB56,AD56)</f>
        <v>2</v>
      </c>
      <c r="BC56" s="15">
        <f t="shared" ref="BC56:BC60" si="7">COUNT(AF56,AH56,AJ56,AL56,AN56,AP56,AR56,AT56,AV56,AX56,AZ56)</f>
        <v>5</v>
      </c>
      <c r="BE56" s="16">
        <f t="shared" ref="BE56:BE60" si="8">SUM(BA56,BC56)</f>
        <v>7</v>
      </c>
      <c r="BF56" s="245"/>
      <c r="BG56" s="245"/>
      <c r="BH56" s="245"/>
      <c r="BI56" s="245"/>
      <c r="BJ56" s="245"/>
      <c r="BK56" s="245"/>
      <c r="BL56" s="245"/>
      <c r="BM56" s="245"/>
      <c r="BN56" s="245"/>
      <c r="BO56" s="245"/>
      <c r="BP56" s="245"/>
      <c r="BQ56" s="245"/>
      <c r="BR56" s="245"/>
      <c r="BS56" s="245"/>
      <c r="BT56" s="245"/>
      <c r="BU56" s="245"/>
      <c r="BV56" s="245"/>
      <c r="BW56" s="245"/>
      <c r="BX56" s="245"/>
      <c r="BY56" s="245"/>
      <c r="BZ56" s="245"/>
      <c r="CA56" s="245"/>
      <c r="CB56" s="245"/>
      <c r="CC56" s="245"/>
      <c r="CD56" s="245"/>
      <c r="CE56" s="245"/>
      <c r="CF56" s="245"/>
      <c r="CG56" s="245"/>
      <c r="CH56" s="245"/>
      <c r="CI56" s="245"/>
      <c r="CJ56" s="245"/>
      <c r="CK56" s="245"/>
      <c r="CL56" s="245"/>
      <c r="CM56" s="245"/>
      <c r="CN56" s="245"/>
    </row>
    <row r="57" spans="1:96" s="25" customFormat="1" ht="21" customHeight="1">
      <c r="A57" s="24"/>
      <c r="B57" s="24"/>
      <c r="C57" s="38" t="s">
        <v>17</v>
      </c>
      <c r="D57" s="556" t="s">
        <v>755</v>
      </c>
      <c r="E57" s="477">
        <v>11498</v>
      </c>
      <c r="F57" s="459">
        <v>34767</v>
      </c>
      <c r="G57" s="788">
        <v>0</v>
      </c>
      <c r="H57" s="287" t="s">
        <v>1593</v>
      </c>
      <c r="I57" s="26">
        <v>28661</v>
      </c>
      <c r="J57" s="431" t="s">
        <v>757</v>
      </c>
      <c r="K57" s="133" t="s">
        <v>756</v>
      </c>
      <c r="L57" s="16">
        <v>0</v>
      </c>
      <c r="M57" s="255">
        <v>0</v>
      </c>
      <c r="N57" s="16">
        <v>0</v>
      </c>
      <c r="O57" s="255">
        <v>0</v>
      </c>
      <c r="P57" s="16">
        <v>0</v>
      </c>
      <c r="Q57" s="768">
        <v>0</v>
      </c>
      <c r="R57" s="767">
        <v>0</v>
      </c>
      <c r="S57" s="1114">
        <v>0</v>
      </c>
      <c r="T57" s="1114">
        <v>0</v>
      </c>
      <c r="U57" s="15"/>
      <c r="V57" s="769"/>
      <c r="W57" s="15"/>
      <c r="X57" s="769"/>
      <c r="Y57" s="15"/>
      <c r="Z57" s="769"/>
      <c r="AA57" s="15"/>
      <c r="AB57" s="769"/>
      <c r="AC57" s="15"/>
      <c r="AD57" s="769"/>
      <c r="AE57" s="15"/>
      <c r="AF57" s="770"/>
      <c r="AG57" s="15"/>
      <c r="AH57" s="770"/>
      <c r="AI57" s="15"/>
      <c r="AJ57" s="770"/>
      <c r="AK57" s="15"/>
      <c r="AL57" s="770"/>
      <c r="AM57" s="15"/>
      <c r="AN57" s="773"/>
      <c r="AO57" s="15"/>
      <c r="AP57" s="773"/>
      <c r="AQ57" s="766"/>
      <c r="AR57" s="773"/>
      <c r="AS57" s="15"/>
      <c r="AT57" s="773"/>
      <c r="AU57" s="15"/>
      <c r="AV57" s="773"/>
      <c r="AW57" s="15"/>
      <c r="AX57" s="773"/>
      <c r="AY57" s="15"/>
      <c r="AZ57" s="773"/>
      <c r="BA57" s="168">
        <f t="shared" si="6"/>
        <v>0</v>
      </c>
      <c r="BC57" s="15">
        <f t="shared" si="7"/>
        <v>0</v>
      </c>
      <c r="BE57" s="16">
        <f t="shared" si="8"/>
        <v>0</v>
      </c>
      <c r="BF57" s="245"/>
      <c r="BG57" s="245"/>
      <c r="BH57" s="245"/>
      <c r="BI57" s="245"/>
      <c r="BJ57" s="245"/>
      <c r="BK57" s="245"/>
      <c r="BL57" s="245"/>
      <c r="BM57" s="245"/>
      <c r="BN57" s="245"/>
      <c r="BO57" s="245"/>
      <c r="BP57" s="245"/>
      <c r="BQ57" s="245"/>
      <c r="BR57" s="245"/>
      <c r="BS57" s="245"/>
      <c r="BT57" s="245"/>
      <c r="BU57" s="245"/>
      <c r="BV57" s="245"/>
      <c r="BW57" s="245"/>
      <c r="BX57" s="245"/>
      <c r="BY57" s="245"/>
      <c r="BZ57" s="245"/>
      <c r="CA57" s="245"/>
      <c r="CB57" s="245"/>
      <c r="CC57" s="245"/>
      <c r="CD57" s="245"/>
      <c r="CE57" s="245"/>
      <c r="CF57" s="245"/>
      <c r="CG57" s="245"/>
      <c r="CH57" s="245"/>
      <c r="CI57" s="245"/>
      <c r="CJ57" s="245"/>
      <c r="CK57" s="245"/>
      <c r="CL57" s="245"/>
      <c r="CM57" s="245"/>
      <c r="CN57" s="245"/>
    </row>
    <row r="58" spans="1:96" s="25" customFormat="1" ht="21" customHeight="1">
      <c r="A58" s="24"/>
      <c r="B58" s="24"/>
      <c r="C58" s="38" t="s">
        <v>19</v>
      </c>
      <c r="D58" s="134" t="s">
        <v>2185</v>
      </c>
      <c r="E58" s="477">
        <v>11686</v>
      </c>
      <c r="F58" s="459">
        <v>43703</v>
      </c>
      <c r="G58" s="788">
        <v>0</v>
      </c>
      <c r="H58" s="287" t="s">
        <v>1830</v>
      </c>
      <c r="I58" s="26">
        <v>43705</v>
      </c>
      <c r="J58" s="431" t="s">
        <v>2186</v>
      </c>
      <c r="K58" s="133" t="s">
        <v>2187</v>
      </c>
      <c r="L58" s="16">
        <v>0</v>
      </c>
      <c r="M58" s="255">
        <v>0</v>
      </c>
      <c r="N58" s="16">
        <v>0</v>
      </c>
      <c r="O58" s="255">
        <v>0</v>
      </c>
      <c r="P58" s="16">
        <v>0</v>
      </c>
      <c r="Q58" s="768">
        <v>0</v>
      </c>
      <c r="R58" s="767">
        <v>0</v>
      </c>
      <c r="S58" s="1114">
        <v>0</v>
      </c>
      <c r="T58" s="1114">
        <v>0</v>
      </c>
      <c r="U58" s="15"/>
      <c r="V58" s="769"/>
      <c r="W58" s="15"/>
      <c r="X58" s="769"/>
      <c r="Y58" s="15"/>
      <c r="Z58" s="769"/>
      <c r="AA58" s="15"/>
      <c r="AB58" s="769"/>
      <c r="AC58" s="15"/>
      <c r="AD58" s="769"/>
      <c r="AE58" s="15"/>
      <c r="AF58" s="770"/>
      <c r="AG58" s="15"/>
      <c r="AH58" s="770"/>
      <c r="AI58" s="15"/>
      <c r="AJ58" s="770"/>
      <c r="AK58" s="15"/>
      <c r="AL58" s="770"/>
      <c r="AM58" s="15"/>
      <c r="AN58" s="773"/>
      <c r="AO58" s="15"/>
      <c r="AP58" s="773"/>
      <c r="AQ58" s="766"/>
      <c r="AR58" s="773"/>
      <c r="AS58" s="15"/>
      <c r="AT58" s="773"/>
      <c r="AU58" s="15"/>
      <c r="AV58" s="773"/>
      <c r="AW58" s="15"/>
      <c r="AX58" s="773"/>
      <c r="AY58" s="15"/>
      <c r="AZ58" s="773"/>
      <c r="BA58" s="168">
        <f t="shared" si="6"/>
        <v>0</v>
      </c>
      <c r="BC58" s="15">
        <f t="shared" si="7"/>
        <v>0</v>
      </c>
      <c r="BE58" s="16">
        <f t="shared" si="8"/>
        <v>0</v>
      </c>
      <c r="BF58" s="245"/>
      <c r="BG58" s="245"/>
      <c r="BH58" s="245"/>
      <c r="BI58" s="245"/>
      <c r="BJ58" s="245"/>
      <c r="BK58" s="245"/>
      <c r="BL58" s="245"/>
      <c r="BM58" s="245"/>
      <c r="BN58" s="245"/>
      <c r="BO58" s="245"/>
      <c r="BP58" s="245"/>
      <c r="BQ58" s="245"/>
      <c r="BR58" s="245"/>
      <c r="BS58" s="245"/>
      <c r="BT58" s="245"/>
      <c r="BU58" s="245"/>
      <c r="BV58" s="245"/>
      <c r="BW58" s="245"/>
      <c r="BX58" s="245"/>
      <c r="BY58" s="245"/>
      <c r="BZ58" s="245"/>
      <c r="CA58" s="245"/>
      <c r="CB58" s="245"/>
      <c r="CC58" s="245"/>
      <c r="CD58" s="245"/>
      <c r="CE58" s="245"/>
      <c r="CF58" s="245"/>
      <c r="CG58" s="245"/>
      <c r="CH58" s="245"/>
      <c r="CI58" s="245"/>
      <c r="CJ58" s="245"/>
      <c r="CK58" s="245"/>
      <c r="CL58" s="245"/>
      <c r="CM58" s="245"/>
      <c r="CN58" s="245"/>
    </row>
    <row r="59" spans="1:96" s="25" customFormat="1" ht="21" customHeight="1">
      <c r="A59" s="24"/>
      <c r="B59" s="24"/>
      <c r="C59" s="38" t="s">
        <v>21</v>
      </c>
      <c r="D59" s="740" t="s">
        <v>2436</v>
      </c>
      <c r="E59" s="741">
        <v>11866</v>
      </c>
      <c r="F59" s="896">
        <v>45778</v>
      </c>
      <c r="G59" s="788">
        <v>0</v>
      </c>
      <c r="H59" s="744" t="s">
        <v>2321</v>
      </c>
      <c r="I59" s="745"/>
      <c r="J59" s="934" t="s">
        <v>2435</v>
      </c>
      <c r="K59" s="935" t="s">
        <v>2433</v>
      </c>
      <c r="L59" s="16">
        <v>0</v>
      </c>
      <c r="M59" s="255">
        <v>0</v>
      </c>
      <c r="N59" s="16">
        <v>0</v>
      </c>
      <c r="O59" s="255">
        <v>0</v>
      </c>
      <c r="P59" s="16">
        <v>0</v>
      </c>
      <c r="Q59" s="768">
        <v>0</v>
      </c>
      <c r="R59" s="767">
        <v>0</v>
      </c>
      <c r="S59" s="1114">
        <v>0</v>
      </c>
      <c r="T59" s="1114">
        <v>0</v>
      </c>
      <c r="U59" s="15"/>
      <c r="V59" s="769"/>
      <c r="W59" s="15"/>
      <c r="X59" s="769"/>
      <c r="Y59" s="15"/>
      <c r="Z59" s="769"/>
      <c r="AA59" s="15"/>
      <c r="AB59" s="769"/>
      <c r="AC59" s="15"/>
      <c r="AD59" s="769"/>
      <c r="AE59" s="15"/>
      <c r="AF59" s="770"/>
      <c r="AG59" s="15"/>
      <c r="AH59" s="770"/>
      <c r="AI59" s="15"/>
      <c r="AJ59" s="770"/>
      <c r="AK59" s="15"/>
      <c r="AL59" s="770"/>
      <c r="AM59" s="15"/>
      <c r="AN59" s="773"/>
      <c r="AO59" s="15"/>
      <c r="AP59" s="773"/>
      <c r="AQ59" s="766"/>
      <c r="AR59" s="773"/>
      <c r="AS59" s="15"/>
      <c r="AT59" s="773"/>
      <c r="AU59" s="15"/>
      <c r="AV59" s="773"/>
      <c r="AW59" s="15"/>
      <c r="AX59" s="773"/>
      <c r="AY59" s="15"/>
      <c r="AZ59" s="773"/>
      <c r="BA59" s="168">
        <f t="shared" ref="BA59" si="9">COUNT(V59,X59,Z59,AB59,AD59)</f>
        <v>0</v>
      </c>
      <c r="BC59" s="15">
        <f t="shared" ref="BC59" si="10">COUNT(AF59,AH59,AJ59,AL59,AN59,AP59,AR59,AT59,AV59,AX59,AZ59)</f>
        <v>0</v>
      </c>
      <c r="BE59" s="16">
        <f t="shared" ref="BE59" si="11">SUM(BA59,BC59)</f>
        <v>0</v>
      </c>
      <c r="BF59" s="245"/>
      <c r="BG59" s="245"/>
      <c r="BH59" s="245"/>
      <c r="BI59" s="245"/>
      <c r="BJ59" s="245"/>
      <c r="BK59" s="245"/>
      <c r="BL59" s="245"/>
      <c r="BM59" s="245"/>
      <c r="BN59" s="245"/>
      <c r="BO59" s="245"/>
      <c r="BP59" s="245"/>
      <c r="BQ59" s="245"/>
      <c r="BR59" s="245"/>
      <c r="BS59" s="245"/>
      <c r="BT59" s="245"/>
      <c r="BU59" s="245"/>
      <c r="BV59" s="245"/>
      <c r="BW59" s="245"/>
      <c r="BX59" s="245"/>
      <c r="BY59" s="245"/>
      <c r="BZ59" s="245"/>
      <c r="CA59" s="245"/>
      <c r="CB59" s="245"/>
      <c r="CC59" s="245"/>
      <c r="CD59" s="245"/>
      <c r="CE59" s="245"/>
      <c r="CF59" s="245"/>
      <c r="CG59" s="245"/>
      <c r="CH59" s="245"/>
      <c r="CI59" s="245"/>
      <c r="CJ59" s="245"/>
      <c r="CK59" s="245"/>
      <c r="CL59" s="245"/>
      <c r="CM59" s="245"/>
      <c r="CN59" s="245"/>
    </row>
    <row r="60" spans="1:96" s="25" customFormat="1" ht="21" customHeight="1">
      <c r="A60" s="24"/>
      <c r="B60" s="24"/>
      <c r="C60" s="38" t="s">
        <v>23</v>
      </c>
      <c r="D60" s="1226" t="s">
        <v>2519</v>
      </c>
      <c r="E60" s="1225">
        <v>11932</v>
      </c>
      <c r="F60" s="1209">
        <v>40610</v>
      </c>
      <c r="G60" s="788">
        <v>0</v>
      </c>
      <c r="H60" s="1211" t="s">
        <v>2321</v>
      </c>
      <c r="I60" s="1223">
        <v>41696</v>
      </c>
      <c r="J60" s="1212" t="s">
        <v>2515</v>
      </c>
      <c r="K60" s="1213" t="s">
        <v>2516</v>
      </c>
      <c r="L60" s="16">
        <v>0</v>
      </c>
      <c r="M60" s="255">
        <v>0</v>
      </c>
      <c r="N60" s="16">
        <v>0</v>
      </c>
      <c r="O60" s="255">
        <v>0</v>
      </c>
      <c r="P60" s="16">
        <v>0</v>
      </c>
      <c r="Q60" s="768">
        <v>0</v>
      </c>
      <c r="R60" s="767">
        <v>0</v>
      </c>
      <c r="S60" s="1114">
        <v>0</v>
      </c>
      <c r="T60" s="1114">
        <v>0</v>
      </c>
      <c r="U60" s="15"/>
      <c r="V60" s="769"/>
      <c r="W60" s="15"/>
      <c r="X60" s="769"/>
      <c r="Y60" s="15"/>
      <c r="Z60" s="769"/>
      <c r="AA60" s="15"/>
      <c r="AB60" s="769"/>
      <c r="AC60" s="15"/>
      <c r="AD60" s="769"/>
      <c r="AE60" s="15"/>
      <c r="AF60" s="770"/>
      <c r="AG60" s="15"/>
      <c r="AH60" s="770"/>
      <c r="AI60" s="15"/>
      <c r="AJ60" s="770"/>
      <c r="AK60" s="15"/>
      <c r="AL60" s="770"/>
      <c r="AM60" s="15"/>
      <c r="AN60" s="773"/>
      <c r="AO60" s="15"/>
      <c r="AP60" s="773"/>
      <c r="AQ60" s="766"/>
      <c r="AR60" s="773"/>
      <c r="AS60" s="15"/>
      <c r="AT60" s="773"/>
      <c r="AU60" s="15"/>
      <c r="AV60" s="773"/>
      <c r="AW60" s="15"/>
      <c r="AX60" s="773"/>
      <c r="AY60" s="15"/>
      <c r="AZ60" s="773"/>
      <c r="BA60" s="168">
        <f t="shared" si="6"/>
        <v>0</v>
      </c>
      <c r="BC60" s="15">
        <f t="shared" si="7"/>
        <v>0</v>
      </c>
      <c r="BE60" s="16">
        <f t="shared" si="8"/>
        <v>0</v>
      </c>
      <c r="BF60" s="245"/>
      <c r="BG60" s="245"/>
      <c r="BH60" s="245"/>
      <c r="BI60" s="245"/>
      <c r="BJ60" s="245"/>
      <c r="BK60" s="245"/>
      <c r="BL60" s="245"/>
      <c r="BM60" s="245"/>
      <c r="BN60" s="245"/>
      <c r="BO60" s="245"/>
      <c r="BP60" s="245"/>
      <c r="BQ60" s="245"/>
      <c r="BR60" s="245"/>
      <c r="BS60" s="245"/>
      <c r="BT60" s="245"/>
      <c r="BU60" s="245"/>
      <c r="BV60" s="245"/>
      <c r="BW60" s="245"/>
      <c r="BX60" s="245"/>
      <c r="BY60" s="245"/>
      <c r="BZ60" s="245"/>
      <c r="CA60" s="245"/>
      <c r="CB60" s="245"/>
      <c r="CC60" s="245"/>
      <c r="CD60" s="245"/>
      <c r="CE60" s="245"/>
      <c r="CF60" s="245"/>
      <c r="CG60" s="245"/>
      <c r="CH60" s="245"/>
      <c r="CI60" s="245"/>
      <c r="CJ60" s="245"/>
      <c r="CK60" s="245"/>
      <c r="CL60" s="245"/>
      <c r="CM60" s="245"/>
      <c r="CN60" s="245"/>
    </row>
    <row r="61" spans="1:96" s="245" customFormat="1" ht="15.75" customHeight="1">
      <c r="A61" s="252"/>
      <c r="B61" s="252"/>
      <c r="C61" s="533"/>
      <c r="D61" s="191"/>
      <c r="E61" s="191"/>
      <c r="F61" s="466"/>
      <c r="H61" s="251"/>
      <c r="I61" s="35"/>
      <c r="J61" s="83"/>
      <c r="K61" s="251"/>
      <c r="U61" s="49"/>
      <c r="W61" s="49"/>
      <c r="Y61" s="49"/>
      <c r="AA61" s="49"/>
      <c r="AC61" s="49"/>
      <c r="AE61" s="49"/>
      <c r="AG61" s="49"/>
      <c r="AI61" s="49"/>
      <c r="AK61" s="49"/>
      <c r="AM61" s="49"/>
      <c r="AO61" s="49"/>
      <c r="AQ61" s="49"/>
      <c r="AS61" s="49"/>
      <c r="AU61" s="49"/>
      <c r="AW61" s="49"/>
      <c r="AY61" s="49"/>
    </row>
    <row r="62" spans="1:96" s="245" customFormat="1" ht="15.75" customHeight="1">
      <c r="A62" s="252"/>
      <c r="B62" s="252"/>
      <c r="C62" s="533"/>
      <c r="D62" s="191"/>
      <c r="E62" s="191"/>
      <c r="F62" s="466"/>
      <c r="H62" s="251"/>
      <c r="I62" s="35"/>
      <c r="J62" s="83"/>
      <c r="K62" s="251"/>
      <c r="U62" s="49"/>
      <c r="W62" s="49"/>
      <c r="Y62" s="49"/>
      <c r="AA62" s="49"/>
      <c r="AC62" s="49"/>
      <c r="AE62" s="49"/>
      <c r="AG62" s="49"/>
      <c r="AI62" s="49"/>
      <c r="AK62" s="49"/>
      <c r="AM62" s="49"/>
      <c r="AO62" s="49"/>
      <c r="AQ62" s="49"/>
      <c r="AS62" s="49"/>
      <c r="AU62" s="49"/>
      <c r="AW62" s="49"/>
      <c r="AY62" s="49"/>
    </row>
    <row r="63" spans="1:96" s="245" customFormat="1" ht="15.75" customHeight="1">
      <c r="A63" s="252"/>
      <c r="B63" s="252"/>
      <c r="C63" s="533"/>
      <c r="D63" s="191"/>
      <c r="E63" s="191"/>
      <c r="F63" s="466"/>
      <c r="H63" s="251"/>
      <c r="I63" s="35"/>
      <c r="J63" s="83"/>
      <c r="K63" s="251"/>
      <c r="U63" s="49"/>
      <c r="W63" s="49"/>
      <c r="Y63" s="49"/>
      <c r="AA63" s="49"/>
      <c r="AC63" s="49"/>
      <c r="AE63" s="49"/>
      <c r="AG63" s="49"/>
      <c r="AI63" s="49"/>
      <c r="AK63" s="49"/>
      <c r="AM63" s="49"/>
      <c r="AO63" s="49"/>
      <c r="AQ63" s="49"/>
      <c r="AS63" s="49"/>
      <c r="AU63" s="49"/>
      <c r="AW63" s="49"/>
      <c r="AY63" s="49"/>
    </row>
    <row r="64" spans="1:96" s="245" customFormat="1" ht="15.75" customHeight="1">
      <c r="A64" s="252"/>
      <c r="B64" s="252"/>
      <c r="C64" s="533"/>
      <c r="D64" s="191"/>
      <c r="E64" s="191"/>
      <c r="F64" s="466"/>
      <c r="H64" s="251"/>
      <c r="I64" s="35"/>
      <c r="J64" s="83"/>
      <c r="K64" s="251"/>
      <c r="U64" s="49"/>
      <c r="W64" s="49"/>
      <c r="Y64" s="49"/>
      <c r="AA64" s="49"/>
      <c r="AC64" s="49"/>
      <c r="AE64" s="49"/>
      <c r="AG64" s="49"/>
      <c r="AI64" s="49"/>
      <c r="AK64" s="49"/>
      <c r="AM64" s="49"/>
      <c r="AO64" s="49"/>
      <c r="AQ64" s="49"/>
      <c r="AS64" s="49"/>
      <c r="AU64" s="49"/>
      <c r="AW64" s="49"/>
      <c r="AY64" s="49"/>
    </row>
    <row r="65" spans="1:129" s="245" customFormat="1" ht="15.75" hidden="1" customHeight="1">
      <c r="A65" s="252"/>
      <c r="B65" s="252"/>
      <c r="C65" s="533"/>
      <c r="D65" s="191"/>
      <c r="E65" s="191"/>
      <c r="F65" s="466"/>
      <c r="H65" s="251"/>
      <c r="I65" s="35"/>
      <c r="J65" s="83"/>
      <c r="K65" s="251"/>
      <c r="U65" s="49"/>
      <c r="W65" s="49"/>
      <c r="Y65" s="49"/>
      <c r="AA65" s="49"/>
      <c r="AC65" s="49"/>
      <c r="AE65" s="49"/>
      <c r="AG65" s="49"/>
      <c r="AI65" s="49"/>
      <c r="AK65" s="49"/>
      <c r="AM65" s="49"/>
      <c r="AO65" s="49"/>
      <c r="AQ65" s="49"/>
      <c r="AS65" s="49"/>
      <c r="AU65" s="49"/>
      <c r="AW65" s="49"/>
      <c r="AY65" s="49"/>
    </row>
    <row r="66" spans="1:129" s="245" customFormat="1" ht="15.75" hidden="1" customHeight="1">
      <c r="A66" s="252"/>
      <c r="B66" s="252"/>
      <c r="C66" s="533"/>
      <c r="D66" s="191"/>
      <c r="E66" s="191"/>
      <c r="F66" s="466"/>
      <c r="H66" s="251"/>
      <c r="I66" s="35"/>
      <c r="J66" s="83"/>
      <c r="K66" s="251"/>
      <c r="U66" s="49"/>
      <c r="W66" s="49"/>
      <c r="Y66" s="49"/>
      <c r="AA66" s="49"/>
      <c r="AC66" s="49"/>
      <c r="AE66" s="49"/>
      <c r="AG66" s="49"/>
      <c r="AI66" s="49"/>
      <c r="AK66" s="49"/>
      <c r="AM66" s="49"/>
      <c r="AO66" s="49"/>
      <c r="AQ66" s="49"/>
      <c r="AS66" s="49"/>
      <c r="AU66" s="49"/>
      <c r="AW66" s="49"/>
      <c r="AY66" s="49"/>
    </row>
    <row r="67" spans="1:129" s="245" customFormat="1" ht="15.75" hidden="1" customHeight="1">
      <c r="A67" s="252"/>
      <c r="B67" s="252"/>
      <c r="C67" s="533"/>
      <c r="D67" s="191"/>
      <c r="E67" s="191"/>
      <c r="F67" s="466"/>
      <c r="H67" s="251"/>
      <c r="I67" s="35"/>
      <c r="J67" s="83"/>
      <c r="K67" s="251"/>
      <c r="U67" s="49"/>
      <c r="W67" s="49"/>
      <c r="Y67" s="49"/>
      <c r="AA67" s="49"/>
      <c r="AC67" s="49"/>
      <c r="AE67" s="49"/>
      <c r="AG67" s="49"/>
      <c r="AI67" s="49"/>
      <c r="AK67" s="49"/>
      <c r="AM67" s="49"/>
      <c r="AO67" s="49"/>
      <c r="AQ67" s="49"/>
      <c r="AS67" s="49"/>
      <c r="AU67" s="49"/>
      <c r="AW67" s="49"/>
      <c r="AY67" s="49"/>
    </row>
    <row r="68" spans="1:129" s="50" customFormat="1" ht="54" hidden="1" customHeight="1">
      <c r="D68" s="49" t="s">
        <v>2504</v>
      </c>
      <c r="E68" s="184"/>
      <c r="F68" s="465"/>
      <c r="H68" s="257"/>
      <c r="I68" s="35"/>
      <c r="J68" s="585"/>
      <c r="K68" s="257"/>
      <c r="U68" s="49"/>
      <c r="W68" s="49"/>
      <c r="Y68" s="49"/>
      <c r="AA68" s="49"/>
      <c r="AC68" s="49"/>
      <c r="AE68" s="49"/>
      <c r="AG68" s="49"/>
      <c r="AI68" s="49"/>
      <c r="AK68" s="49"/>
      <c r="AM68" s="49"/>
      <c r="AO68" s="49"/>
      <c r="AQ68" s="49"/>
      <c r="AS68" s="49"/>
      <c r="AU68" s="49"/>
      <c r="AW68" s="49"/>
      <c r="AY68" s="49"/>
      <c r="BA68" s="49"/>
      <c r="BC68" s="49"/>
      <c r="BE68" s="49"/>
      <c r="BG68" s="49"/>
      <c r="BI68" s="49"/>
      <c r="BK68" s="49"/>
      <c r="BM68" s="49"/>
      <c r="BO68" s="49"/>
      <c r="BQ68" s="49"/>
      <c r="BS68" s="49"/>
      <c r="BU68" s="49"/>
      <c r="BW68" s="49"/>
      <c r="BY68" s="49"/>
      <c r="CA68" s="49"/>
      <c r="CC68" s="49"/>
      <c r="CE68" s="49"/>
      <c r="CG68" s="49"/>
      <c r="CI68" s="49"/>
      <c r="CK68" s="49"/>
      <c r="CM68" s="49"/>
      <c r="CO68" s="49"/>
      <c r="CQ68" s="49"/>
      <c r="CS68" s="49"/>
      <c r="CU68" s="49"/>
      <c r="CW68" s="49"/>
      <c r="CY68" s="49"/>
      <c r="DA68" s="49"/>
      <c r="DC68" s="49"/>
      <c r="DE68" s="49"/>
      <c r="DG68" s="49"/>
      <c r="DI68" s="49"/>
      <c r="DK68" s="49"/>
      <c r="DM68" s="49"/>
      <c r="DO68" s="49"/>
      <c r="DQ68" s="49"/>
      <c r="DS68" s="49"/>
      <c r="DU68" s="254"/>
      <c r="DV68" s="254"/>
      <c r="DW68" s="254"/>
      <c r="DY68" s="254"/>
    </row>
    <row r="69" spans="1:129" s="25" customFormat="1" ht="15" hidden="1" customHeight="1">
      <c r="C69" s="58"/>
      <c r="D69" s="392"/>
      <c r="E69" s="154"/>
      <c r="F69" s="462"/>
      <c r="G69" s="790"/>
      <c r="H69" s="257"/>
      <c r="I69" s="35"/>
      <c r="J69" s="583"/>
      <c r="K69" s="257"/>
      <c r="L69" s="43"/>
      <c r="M69" s="43"/>
      <c r="N69" s="43"/>
      <c r="O69" s="43"/>
      <c r="P69" s="43"/>
      <c r="Q69" s="43"/>
      <c r="R69" s="43"/>
      <c r="S69" s="43"/>
      <c r="T69" s="43"/>
      <c r="U69" s="43"/>
      <c r="V69" s="44"/>
      <c r="W69" s="23"/>
      <c r="X69" s="44"/>
      <c r="Y69" s="23"/>
      <c r="Z69" s="44"/>
      <c r="AA69" s="23"/>
      <c r="AB69" s="44"/>
      <c r="AC69" s="23"/>
      <c r="AD69" s="44"/>
      <c r="AE69" s="23"/>
      <c r="AF69" s="44"/>
      <c r="AG69" s="23"/>
      <c r="AH69" s="44"/>
      <c r="AI69" s="23"/>
      <c r="AJ69" s="44"/>
      <c r="AK69" s="23"/>
      <c r="AL69" s="44"/>
      <c r="AM69" s="23"/>
      <c r="AN69" s="44"/>
      <c r="AO69" s="23"/>
      <c r="AP69" s="44"/>
      <c r="AQ69" s="23"/>
      <c r="AR69" s="44"/>
      <c r="AS69" s="23"/>
      <c r="AT69" s="44"/>
      <c r="AU69" s="23"/>
      <c r="AV69" s="44"/>
      <c r="AW69" s="23"/>
      <c r="AX69" s="44"/>
      <c r="AY69" s="23"/>
      <c r="AZ69" s="44"/>
      <c r="BA69" s="23"/>
      <c r="BB69" s="44"/>
      <c r="BC69" s="23"/>
      <c r="BD69" s="44"/>
      <c r="BE69" s="23"/>
      <c r="BF69" s="44"/>
      <c r="BG69" s="23"/>
      <c r="BH69" s="44"/>
      <c r="BI69" s="23"/>
      <c r="BJ69" s="44"/>
      <c r="BK69" s="23"/>
      <c r="BL69" s="44"/>
      <c r="BM69" s="23"/>
      <c r="BN69" s="44"/>
      <c r="BO69" s="23"/>
      <c r="BP69" s="44"/>
      <c r="BQ69" s="23"/>
      <c r="BR69" s="44"/>
      <c r="BS69" s="23"/>
      <c r="BT69" s="44"/>
      <c r="BU69" s="23"/>
      <c r="BV69" s="44"/>
      <c r="BW69" s="23"/>
      <c r="BX69" s="44"/>
      <c r="BY69" s="23"/>
      <c r="BZ69" s="44"/>
      <c r="CA69" s="23"/>
      <c r="CB69" s="44"/>
      <c r="CC69" s="23"/>
      <c r="CD69" s="44"/>
      <c r="CE69" s="23"/>
      <c r="CF69" s="44"/>
      <c r="CG69" s="23"/>
      <c r="CH69" s="44"/>
      <c r="CI69" s="23"/>
      <c r="CJ69" s="44"/>
      <c r="CK69" s="23"/>
      <c r="CL69" s="44"/>
      <c r="CM69" s="23"/>
      <c r="CN69" s="44"/>
      <c r="CO69" s="23"/>
      <c r="CP69" s="44"/>
      <c r="CQ69" s="23"/>
      <c r="CR69" s="44"/>
      <c r="CS69" s="23"/>
      <c r="CT69" s="44"/>
      <c r="CU69" s="23"/>
      <c r="CV69" s="44"/>
      <c r="CW69" s="23"/>
      <c r="CX69" s="44"/>
      <c r="CY69" s="23"/>
      <c r="CZ69" s="44"/>
      <c r="DA69" s="23"/>
      <c r="DB69" s="44"/>
      <c r="DC69" s="23"/>
      <c r="DD69" s="44"/>
      <c r="DE69" s="23"/>
      <c r="DF69" s="44"/>
      <c r="DG69" s="23"/>
      <c r="DH69" s="44"/>
      <c r="DI69" s="23"/>
      <c r="DJ69" s="44"/>
      <c r="DK69" s="23"/>
      <c r="DL69" s="44"/>
      <c r="DM69" s="23"/>
      <c r="DN69" s="44"/>
      <c r="DO69" s="23"/>
      <c r="DP69" s="44"/>
      <c r="DQ69" s="23"/>
      <c r="DR69" s="44"/>
      <c r="DS69" s="23"/>
      <c r="DT69" s="44"/>
      <c r="DU69" s="11"/>
      <c r="DV69" s="11"/>
      <c r="DW69" s="11"/>
      <c r="DY69" s="11"/>
    </row>
    <row r="70" spans="1:129" s="484" customFormat="1" ht="33.75" hidden="1" customHeight="1">
      <c r="A70" s="591" t="s">
        <v>301</v>
      </c>
      <c r="B70" s="591" t="s">
        <v>1601</v>
      </c>
      <c r="C70" s="592" t="s">
        <v>1699</v>
      </c>
      <c r="D70" s="593" t="s">
        <v>39</v>
      </c>
      <c r="E70" s="591" t="s">
        <v>1665</v>
      </c>
      <c r="F70" s="594" t="s">
        <v>14</v>
      </c>
      <c r="G70" s="591"/>
      <c r="H70" s="595" t="s">
        <v>1611</v>
      </c>
      <c r="I70" s="594" t="s">
        <v>1612</v>
      </c>
      <c r="J70" s="595" t="s">
        <v>299</v>
      </c>
      <c r="K70" s="594" t="s">
        <v>298</v>
      </c>
      <c r="L70" s="591" t="s">
        <v>1353</v>
      </c>
      <c r="M70" s="591" t="s">
        <v>1551</v>
      </c>
      <c r="N70" s="591" t="s">
        <v>1552</v>
      </c>
      <c r="O70" s="591" t="s">
        <v>1760</v>
      </c>
      <c r="P70" s="591" t="s">
        <v>1761</v>
      </c>
      <c r="Q70" s="591" t="s">
        <v>2276</v>
      </c>
      <c r="R70" s="591" t="s">
        <v>2277</v>
      </c>
      <c r="S70" s="1115" t="s">
        <v>876</v>
      </c>
      <c r="T70" s="1115"/>
      <c r="U70" s="861"/>
      <c r="V70" s="591"/>
      <c r="W70" s="861"/>
      <c r="X70" s="591"/>
      <c r="Y70" s="861"/>
      <c r="Z70" s="591"/>
      <c r="AA70" s="861"/>
      <c r="AB70" s="591"/>
      <c r="AC70" s="861"/>
      <c r="AD70" s="591"/>
      <c r="AE70" s="861"/>
      <c r="AF70" s="591"/>
      <c r="AG70" s="861"/>
      <c r="AH70" s="591"/>
      <c r="AI70" s="861"/>
      <c r="AJ70" s="591"/>
      <c r="AK70" s="861"/>
      <c r="AL70" s="591"/>
      <c r="AM70" s="861"/>
      <c r="AN70" s="591"/>
      <c r="AO70" s="861"/>
      <c r="AP70" s="591"/>
      <c r="AQ70" s="861"/>
      <c r="AR70" s="591"/>
      <c r="AS70" s="861"/>
      <c r="AT70" s="591"/>
      <c r="AU70" s="861"/>
      <c r="AV70" s="591"/>
      <c r="AW70" s="861"/>
      <c r="AX70" s="591"/>
      <c r="AY70" s="861"/>
      <c r="AZ70" s="591"/>
      <c r="BA70" s="861"/>
      <c r="BB70" s="591"/>
      <c r="BC70" s="861"/>
      <c r="BD70" s="591"/>
      <c r="BE70" s="1192"/>
      <c r="BG70" s="173"/>
      <c r="BI70" s="173"/>
      <c r="BK70" s="173"/>
      <c r="BM70" s="173"/>
      <c r="BO70" s="173"/>
      <c r="BQ70" s="173"/>
      <c r="BS70" s="173"/>
      <c r="BU70" s="173"/>
      <c r="BW70" s="173"/>
      <c r="BY70" s="173"/>
      <c r="CA70" s="173"/>
      <c r="CC70" s="173"/>
      <c r="CE70" s="173"/>
      <c r="CG70" s="173"/>
      <c r="CI70" s="173"/>
      <c r="CK70" s="173"/>
      <c r="CM70" s="173"/>
      <c r="CO70" s="173"/>
      <c r="CQ70" s="173"/>
      <c r="CS70" s="173"/>
      <c r="CU70" s="173"/>
      <c r="CW70" s="173"/>
      <c r="CY70" s="173"/>
      <c r="DA70" s="173"/>
      <c r="DC70" s="173"/>
      <c r="DE70" s="173"/>
      <c r="DG70" s="173"/>
      <c r="DI70" s="173"/>
      <c r="DK70" s="173"/>
      <c r="DM70" s="173"/>
      <c r="DO70" s="173"/>
      <c r="DQ70" s="173"/>
      <c r="DS70" s="173"/>
      <c r="DU70" s="474"/>
      <c r="DV70" s="474"/>
      <c r="DW70" s="474"/>
      <c r="DX70" s="173"/>
      <c r="DY70" s="474"/>
    </row>
    <row r="71" spans="1:129" customFormat="1" ht="21" hidden="1" customHeight="1">
      <c r="A71" s="15"/>
      <c r="B71" s="15"/>
      <c r="C71" s="38" t="s">
        <v>63</v>
      </c>
      <c r="D71" s="556" t="s">
        <v>280</v>
      </c>
      <c r="E71" s="477">
        <v>9944</v>
      </c>
      <c r="F71" s="457">
        <v>38651</v>
      </c>
      <c r="G71" s="788">
        <v>0</v>
      </c>
      <c r="H71" s="319" t="s">
        <v>2321</v>
      </c>
      <c r="I71" s="27">
        <v>35828</v>
      </c>
      <c r="J71" s="430" t="s">
        <v>743</v>
      </c>
      <c r="K71" s="287" t="s">
        <v>742</v>
      </c>
      <c r="L71" s="16">
        <v>0</v>
      </c>
      <c r="M71" s="16">
        <v>0</v>
      </c>
      <c r="N71" s="16">
        <v>0</v>
      </c>
      <c r="O71" s="16">
        <v>0</v>
      </c>
      <c r="P71" s="16">
        <v>0</v>
      </c>
      <c r="Q71" s="767">
        <v>0</v>
      </c>
      <c r="R71" s="767">
        <v>0</v>
      </c>
      <c r="S71" s="1114">
        <v>0</v>
      </c>
      <c r="T71" s="1114">
        <v>0</v>
      </c>
      <c r="U71" s="15"/>
      <c r="V71" s="769"/>
      <c r="W71" s="15"/>
      <c r="X71" s="769"/>
      <c r="Y71" s="15"/>
      <c r="Z71" s="769"/>
      <c r="AA71" s="15"/>
      <c r="AB71" s="769"/>
      <c r="AC71" s="15"/>
      <c r="AD71" s="769"/>
      <c r="AE71" s="15"/>
      <c r="AF71" s="770"/>
      <c r="AG71" s="15"/>
      <c r="AH71" s="770"/>
      <c r="AI71" s="15"/>
      <c r="AJ71" s="770"/>
      <c r="AK71" s="15"/>
      <c r="AL71" s="770"/>
      <c r="AM71" s="15"/>
      <c r="AN71" s="773"/>
      <c r="AO71" s="15"/>
      <c r="AP71" s="773"/>
      <c r="AQ71" s="766"/>
      <c r="AR71" s="773"/>
      <c r="AS71" s="15"/>
      <c r="AT71" s="773"/>
      <c r="AU71" s="15"/>
      <c r="AV71" s="773"/>
      <c r="AW71" s="15"/>
      <c r="AX71" s="773"/>
      <c r="AY71" s="15"/>
      <c r="AZ71" s="773"/>
      <c r="BA71" s="168">
        <f t="shared" ref="BA71" si="12">COUNT(V71,X71,Z71,AB71,AD71)</f>
        <v>0</v>
      </c>
      <c r="BB71" s="39"/>
      <c r="BC71" s="15">
        <f t="shared" ref="BC71" si="13">COUNT(AF71,AH71,AJ71,AL71,AN71,AP71,AR71,AT71,AV71,AX71,AZ71)</f>
        <v>0</v>
      </c>
      <c r="BD71" s="39"/>
      <c r="BE71" s="16">
        <f t="shared" ref="BE71" si="14">SUM(BA71,BC71)</f>
        <v>0</v>
      </c>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row>
    <row r="72" spans="1:129" s="245" customFormat="1" ht="15.75" hidden="1" customHeight="1">
      <c r="A72" s="252"/>
      <c r="B72" s="252"/>
      <c r="C72" s="533"/>
      <c r="D72" s="191"/>
      <c r="E72" s="191"/>
      <c r="F72" s="466"/>
      <c r="H72" s="251"/>
      <c r="I72" s="35"/>
      <c r="J72" s="83"/>
      <c r="K72" s="251"/>
      <c r="U72" s="49"/>
      <c r="W72" s="49"/>
      <c r="Y72" s="49"/>
      <c r="AA72" s="49"/>
      <c r="AC72" s="49"/>
      <c r="AE72" s="49"/>
      <c r="AG72" s="49"/>
      <c r="AI72" s="49"/>
      <c r="AK72" s="49"/>
      <c r="AM72" s="49"/>
      <c r="AO72" s="49"/>
      <c r="AQ72" s="49"/>
      <c r="AS72" s="49"/>
      <c r="AU72" s="49"/>
      <c r="AW72" s="49"/>
      <c r="AY72" s="49"/>
    </row>
    <row r="73" spans="1:129" s="245" customFormat="1" ht="15.75" hidden="1" customHeight="1">
      <c r="A73" s="252"/>
      <c r="B73" s="252"/>
      <c r="C73" s="533"/>
      <c r="D73" s="191"/>
      <c r="E73" s="191"/>
      <c r="F73" s="466"/>
      <c r="H73" s="251"/>
      <c r="I73" s="35"/>
      <c r="J73" s="83"/>
      <c r="K73" s="251"/>
      <c r="U73" s="49"/>
      <c r="W73" s="49"/>
      <c r="Y73" s="49"/>
      <c r="AA73" s="49"/>
      <c r="AC73" s="49"/>
      <c r="AE73" s="49"/>
      <c r="AG73" s="49"/>
      <c r="AI73" s="49"/>
      <c r="AK73" s="49"/>
      <c r="AM73" s="49"/>
      <c r="AO73" s="49"/>
      <c r="AQ73" s="49"/>
      <c r="AS73" s="49"/>
      <c r="AU73" s="49"/>
      <c r="AW73" s="49"/>
      <c r="AY73" s="49"/>
    </row>
    <row r="74" spans="1:129" s="245" customFormat="1" ht="15.75" hidden="1" customHeight="1">
      <c r="A74" s="252"/>
      <c r="B74" s="252"/>
      <c r="C74" s="533"/>
      <c r="D74" s="191"/>
      <c r="E74" s="191"/>
      <c r="F74" s="466"/>
      <c r="H74" s="251"/>
      <c r="I74" s="35"/>
      <c r="J74" s="83"/>
      <c r="K74" s="251"/>
      <c r="U74" s="49"/>
      <c r="W74" s="49"/>
      <c r="Y74" s="49"/>
      <c r="AA74" s="49"/>
      <c r="AC74" s="49"/>
      <c r="AE74" s="49"/>
      <c r="AG74" s="49"/>
      <c r="AI74" s="49"/>
      <c r="AK74" s="49"/>
      <c r="AM74" s="49"/>
      <c r="AO74" s="49"/>
      <c r="AQ74" s="49"/>
      <c r="AS74" s="49"/>
      <c r="AU74" s="49"/>
      <c r="AW74" s="49"/>
      <c r="AY74" s="49"/>
    </row>
    <row r="75" spans="1:129" s="245" customFormat="1" ht="15.75" hidden="1" customHeight="1">
      <c r="A75" s="252"/>
      <c r="B75" s="252"/>
      <c r="C75" s="533"/>
      <c r="D75" s="191"/>
      <c r="E75" s="191"/>
      <c r="F75" s="466"/>
      <c r="H75" s="251"/>
      <c r="I75" s="35"/>
      <c r="J75" s="83"/>
      <c r="K75" s="251"/>
      <c r="U75" s="49"/>
      <c r="W75" s="49"/>
      <c r="Y75" s="49"/>
      <c r="AA75" s="49"/>
      <c r="AC75" s="49"/>
      <c r="AE75" s="49"/>
      <c r="AG75" s="49"/>
      <c r="AI75" s="49"/>
      <c r="AK75" s="49"/>
      <c r="AM75" s="49"/>
      <c r="AO75" s="49"/>
      <c r="AQ75" s="49"/>
      <c r="AS75" s="49"/>
      <c r="AU75" s="49"/>
      <c r="AW75" s="49"/>
      <c r="AY75" s="49"/>
    </row>
    <row r="76" spans="1:129" s="245" customFormat="1" ht="15.75" hidden="1" customHeight="1">
      <c r="A76" s="252"/>
      <c r="B76" s="252"/>
      <c r="C76" s="533"/>
      <c r="D76" s="191"/>
      <c r="E76" s="191"/>
      <c r="F76" s="466"/>
      <c r="H76" s="251"/>
      <c r="I76" s="35"/>
      <c r="J76" s="83"/>
      <c r="K76" s="251"/>
      <c r="U76" s="49"/>
      <c r="W76" s="49"/>
      <c r="Y76" s="49"/>
      <c r="AA76" s="49"/>
      <c r="AC76" s="49"/>
      <c r="AE76" s="49"/>
      <c r="AG76" s="49"/>
      <c r="AI76" s="49"/>
      <c r="AK76" s="49"/>
      <c r="AM76" s="49"/>
      <c r="AO76" s="49"/>
      <c r="AQ76" s="49"/>
      <c r="AS76" s="49"/>
      <c r="AU76" s="49"/>
      <c r="AW76" s="49"/>
      <c r="AY76" s="49"/>
    </row>
    <row r="77" spans="1:129" s="50" customFormat="1" ht="54" hidden="1" customHeight="1">
      <c r="C77" s="49"/>
      <c r="D77" s="49" t="s">
        <v>2483</v>
      </c>
      <c r="E77" s="191"/>
      <c r="F77" s="465"/>
      <c r="G77" s="191"/>
      <c r="H77" s="257"/>
      <c r="I77" s="35"/>
      <c r="J77" s="3"/>
      <c r="K77" s="257"/>
      <c r="U77" s="49"/>
      <c r="W77" s="49"/>
      <c r="Y77" s="49"/>
      <c r="AA77" s="49"/>
      <c r="AC77" s="49"/>
      <c r="AE77" s="49"/>
      <c r="AG77" s="49"/>
      <c r="AI77" s="49"/>
      <c r="AK77" s="49"/>
      <c r="AM77" s="49"/>
      <c r="AO77" s="49"/>
      <c r="AQ77" s="49"/>
      <c r="AS77" s="49"/>
      <c r="AU77" s="49"/>
      <c r="AW77" s="49"/>
      <c r="AY77" s="49"/>
      <c r="BA77" s="49"/>
      <c r="BC77" s="49"/>
      <c r="BE77" s="49"/>
      <c r="BG77" s="49"/>
      <c r="BI77" s="49"/>
      <c r="BK77" s="49"/>
      <c r="CH77" s="254"/>
      <c r="CI77" s="254"/>
      <c r="CJ77" s="254"/>
      <c r="CL77" s="254"/>
    </row>
    <row r="78" spans="1:129" s="245" customFormat="1" ht="15.75" hidden="1" customHeight="1">
      <c r="A78" s="252"/>
      <c r="B78" s="252"/>
      <c r="C78" s="533"/>
      <c r="D78" s="191"/>
      <c r="E78" s="191"/>
      <c r="F78" s="466"/>
      <c r="H78" s="251"/>
      <c r="I78" s="35"/>
      <c r="J78" s="83"/>
      <c r="K78" s="251"/>
      <c r="U78" s="49"/>
      <c r="W78" s="49"/>
      <c r="Y78" s="49"/>
      <c r="AA78" s="49"/>
      <c r="AC78" s="49"/>
      <c r="AE78" s="49"/>
      <c r="AG78" s="49"/>
      <c r="AI78" s="49"/>
      <c r="AK78" s="49"/>
      <c r="AM78" s="49"/>
      <c r="AO78" s="49"/>
      <c r="AQ78" s="49"/>
      <c r="AS78" s="49"/>
      <c r="AU78" s="49"/>
      <c r="AW78" s="49"/>
      <c r="AY78" s="49"/>
    </row>
    <row r="79" spans="1:129" s="484" customFormat="1" ht="34.5" hidden="1" customHeight="1">
      <c r="A79" s="593" t="s">
        <v>301</v>
      </c>
      <c r="B79" s="593" t="s">
        <v>1601</v>
      </c>
      <c r="C79" s="504" t="s">
        <v>12</v>
      </c>
      <c r="D79" s="593" t="s">
        <v>39</v>
      </c>
      <c r="E79" s="591" t="s">
        <v>1665</v>
      </c>
      <c r="F79" s="594" t="s">
        <v>14</v>
      </c>
      <c r="G79" s="591"/>
      <c r="H79" s="594" t="s">
        <v>1611</v>
      </c>
      <c r="I79" s="594" t="s">
        <v>1612</v>
      </c>
      <c r="J79" s="591" t="s">
        <v>299</v>
      </c>
      <c r="K79" s="594" t="s">
        <v>298</v>
      </c>
      <c r="L79" s="591" t="s">
        <v>1353</v>
      </c>
      <c r="M79" s="591" t="s">
        <v>1551</v>
      </c>
      <c r="N79" s="591" t="s">
        <v>1552</v>
      </c>
      <c r="O79" s="591" t="s">
        <v>1760</v>
      </c>
      <c r="P79" s="591" t="s">
        <v>1761</v>
      </c>
      <c r="Q79" s="812" t="s">
        <v>2276</v>
      </c>
      <c r="R79" s="812" t="s">
        <v>2277</v>
      </c>
      <c r="S79" s="1115" t="s">
        <v>880</v>
      </c>
      <c r="T79" s="1115"/>
      <c r="U79" s="288">
        <v>2</v>
      </c>
      <c r="V79" s="812"/>
      <c r="W79" s="288">
        <v>9</v>
      </c>
      <c r="X79" s="812"/>
      <c r="Y79" s="288">
        <v>16</v>
      </c>
      <c r="Z79" s="812"/>
      <c r="AA79" s="288">
        <v>23</v>
      </c>
      <c r="AB79" s="812"/>
      <c r="AC79" s="288">
        <v>30</v>
      </c>
      <c r="AD79" s="812"/>
      <c r="AE79" s="288">
        <v>7</v>
      </c>
      <c r="AF79" s="812"/>
      <c r="AG79" s="288">
        <v>14</v>
      </c>
      <c r="AH79" s="812"/>
      <c r="AI79" s="288">
        <v>21</v>
      </c>
      <c r="AJ79" s="812"/>
      <c r="AK79" s="288">
        <v>28</v>
      </c>
      <c r="AL79" s="812"/>
      <c r="AM79" s="288">
        <v>4</v>
      </c>
      <c r="AN79" s="812"/>
      <c r="AO79" s="288">
        <v>11</v>
      </c>
      <c r="AP79" s="812"/>
      <c r="AQ79" s="861"/>
      <c r="AR79" s="812"/>
      <c r="AS79" s="288">
        <v>18</v>
      </c>
      <c r="AT79" s="812"/>
      <c r="AU79" s="288">
        <v>25</v>
      </c>
      <c r="AV79" s="812"/>
      <c r="AW79" s="288">
        <v>1</v>
      </c>
      <c r="AX79" s="812"/>
      <c r="AY79" s="288">
        <v>8</v>
      </c>
      <c r="AZ79" s="812"/>
      <c r="BA79" s="473" t="s">
        <v>880</v>
      </c>
      <c r="BB79" s="474"/>
      <c r="BC79" s="473" t="s">
        <v>881</v>
      </c>
      <c r="BD79" s="173"/>
      <c r="BE79" s="473" t="s">
        <v>1668</v>
      </c>
    </row>
    <row r="80" spans="1:129" customFormat="1" ht="21" hidden="1" customHeight="1">
      <c r="A80" s="15"/>
      <c r="B80" s="15"/>
      <c r="C80" s="38" t="s">
        <v>92</v>
      </c>
      <c r="D80" s="556" t="s">
        <v>1098</v>
      </c>
      <c r="E80" s="477">
        <v>6658</v>
      </c>
      <c r="F80" s="459">
        <v>43109</v>
      </c>
      <c r="G80" s="788">
        <v>0</v>
      </c>
      <c r="H80" s="319" t="s">
        <v>1830</v>
      </c>
      <c r="I80" s="27">
        <v>43124</v>
      </c>
      <c r="J80" s="436" t="s">
        <v>1632</v>
      </c>
      <c r="K80" s="287" t="s">
        <v>1099</v>
      </c>
      <c r="L80" s="767">
        <v>0</v>
      </c>
      <c r="M80" s="767">
        <v>0</v>
      </c>
      <c r="N80" s="767">
        <v>0</v>
      </c>
      <c r="O80" s="767">
        <v>0</v>
      </c>
      <c r="P80" s="767">
        <v>0</v>
      </c>
      <c r="Q80" s="767">
        <v>0</v>
      </c>
      <c r="R80" s="767">
        <v>0</v>
      </c>
      <c r="S80" s="1114">
        <v>0</v>
      </c>
      <c r="T80" s="1114">
        <v>0</v>
      </c>
      <c r="U80" s="15"/>
      <c r="V80" s="769"/>
      <c r="W80" s="15"/>
      <c r="X80" s="769"/>
      <c r="Y80" s="15"/>
      <c r="Z80" s="769"/>
      <c r="AA80" s="15"/>
      <c r="AB80" s="769"/>
      <c r="AC80" s="15"/>
      <c r="AD80" s="770"/>
      <c r="AE80" s="15"/>
      <c r="AF80" s="770"/>
      <c r="AG80" s="15"/>
      <c r="AH80" s="770"/>
      <c r="AI80" s="15"/>
      <c r="AJ80" s="770"/>
      <c r="AK80" s="15"/>
      <c r="AL80" s="770"/>
      <c r="AM80" s="15"/>
      <c r="AN80" s="773"/>
      <c r="AO80" s="15"/>
      <c r="AP80" s="773"/>
      <c r="AQ80" s="766"/>
      <c r="AR80" s="773"/>
      <c r="AS80" s="15"/>
      <c r="AT80" s="773"/>
      <c r="AU80" s="15"/>
      <c r="AV80" s="773"/>
      <c r="AW80" s="15"/>
      <c r="AX80" s="773"/>
      <c r="AY80" s="15"/>
      <c r="AZ80" s="773"/>
      <c r="BA80" s="168">
        <f>COUNT(V80,X80,Z80,AB80,AD80)</f>
        <v>0</v>
      </c>
      <c r="BB80" s="39"/>
      <c r="BC80" s="15">
        <f>COUNT(AF80,AH80,AJ80,AL80,AN80,AP80,AR80,AT80,AV80,AX80,AZ80)</f>
        <v>0</v>
      </c>
      <c r="BD80" s="39"/>
      <c r="BE80" s="16">
        <f>SUM(BA80,BC80)</f>
        <v>0</v>
      </c>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row>
    <row r="81" spans="1:96" s="245" customFormat="1" ht="15.75" hidden="1" customHeight="1">
      <c r="A81" s="252"/>
      <c r="B81" s="252"/>
      <c r="C81" s="533"/>
      <c r="D81" s="191"/>
      <c r="E81" s="191"/>
      <c r="F81" s="466"/>
      <c r="H81" s="251"/>
      <c r="I81" s="35"/>
      <c r="J81" s="83"/>
      <c r="K81" s="251"/>
      <c r="U81" s="49"/>
      <c r="W81" s="49"/>
      <c r="Y81" s="49"/>
      <c r="AA81" s="49"/>
      <c r="AC81" s="49"/>
      <c r="AE81" s="49"/>
      <c r="AG81" s="49"/>
      <c r="AI81" s="49"/>
      <c r="AK81" s="49"/>
      <c r="AM81" s="49"/>
      <c r="AO81" s="49"/>
      <c r="AQ81" s="49"/>
      <c r="AS81" s="49"/>
      <c r="AU81" s="49"/>
      <c r="AW81" s="49"/>
      <c r="AY81" s="49"/>
    </row>
    <row r="82" spans="1:96" s="245" customFormat="1" ht="15.75" hidden="1" customHeight="1">
      <c r="A82" s="252"/>
      <c r="B82" s="252"/>
      <c r="C82" s="533"/>
      <c r="D82" s="191"/>
      <c r="E82" s="191"/>
      <c r="F82" s="466"/>
      <c r="H82" s="251"/>
      <c r="I82" s="35"/>
      <c r="J82" s="83"/>
      <c r="K82" s="251"/>
      <c r="U82" s="49"/>
      <c r="W82" s="49"/>
      <c r="Y82" s="49"/>
      <c r="AA82" s="49"/>
      <c r="AC82" s="49"/>
      <c r="AE82" s="49"/>
      <c r="AG82" s="49"/>
      <c r="AI82" s="49"/>
      <c r="AK82" s="49"/>
      <c r="AM82" s="49"/>
      <c r="AO82" s="49"/>
      <c r="AQ82" s="49"/>
      <c r="AS82" s="49"/>
      <c r="AU82" s="49"/>
      <c r="AW82" s="49"/>
      <c r="AY82" s="49"/>
    </row>
    <row r="83" spans="1:96" s="245" customFormat="1" ht="15.75" hidden="1" customHeight="1">
      <c r="A83" s="252"/>
      <c r="B83" s="252"/>
      <c r="C83" s="533"/>
      <c r="D83" s="191"/>
      <c r="E83" s="191"/>
      <c r="F83" s="466"/>
      <c r="H83" s="251"/>
      <c r="I83" s="35"/>
      <c r="J83" s="83"/>
      <c r="K83" s="251"/>
      <c r="U83" s="49"/>
      <c r="W83" s="49"/>
      <c r="Y83" s="49"/>
      <c r="AA83" s="49"/>
      <c r="AC83" s="49"/>
      <c r="AE83" s="49"/>
      <c r="AG83" s="49"/>
      <c r="AI83" s="49"/>
      <c r="AK83" s="49"/>
      <c r="AM83" s="49"/>
      <c r="AO83" s="49"/>
      <c r="AQ83" s="49"/>
      <c r="AS83" s="49"/>
      <c r="AU83" s="49"/>
      <c r="AW83" s="49"/>
      <c r="AY83" s="49"/>
    </row>
    <row r="84" spans="1:96" s="50" customFormat="1" ht="54" hidden="1" customHeight="1">
      <c r="C84" s="49"/>
      <c r="D84" s="49" t="s">
        <v>2324</v>
      </c>
      <c r="E84" s="191"/>
      <c r="F84" s="465"/>
      <c r="G84" s="191"/>
      <c r="H84" s="257"/>
      <c r="I84" s="35"/>
      <c r="J84" s="3"/>
      <c r="K84" s="257"/>
      <c r="U84" s="49"/>
      <c r="W84" s="49"/>
      <c r="Y84" s="49"/>
      <c r="AA84" s="49"/>
      <c r="AC84" s="49"/>
      <c r="AE84" s="49"/>
      <c r="AG84" s="49"/>
      <c r="AI84" s="49"/>
      <c r="AK84" s="49"/>
      <c r="AM84" s="49"/>
      <c r="AO84" s="49"/>
      <c r="AQ84" s="49"/>
      <c r="AS84" s="49"/>
      <c r="AU84" s="49"/>
      <c r="AW84" s="49"/>
      <c r="AY84" s="49"/>
      <c r="CE84" s="254"/>
      <c r="CF84" s="254"/>
      <c r="CG84" s="254"/>
    </row>
    <row r="85" spans="1:96" s="245" customFormat="1" ht="15.75" hidden="1" customHeight="1">
      <c r="A85" s="252"/>
      <c r="B85" s="252"/>
      <c r="C85" s="533"/>
      <c r="D85" s="191"/>
      <c r="E85" s="191"/>
      <c r="F85" s="466"/>
      <c r="H85" s="251"/>
      <c r="I85" s="35"/>
      <c r="J85" s="83"/>
      <c r="K85" s="251"/>
      <c r="U85" s="49"/>
      <c r="W85" s="49"/>
      <c r="Y85" s="49"/>
      <c r="AA85" s="49"/>
      <c r="AC85" s="49"/>
      <c r="AE85" s="49"/>
      <c r="AG85" s="49"/>
      <c r="AI85" s="49"/>
      <c r="AK85" s="49"/>
      <c r="AM85" s="49"/>
      <c r="AO85" s="49"/>
      <c r="AQ85" s="49"/>
      <c r="AS85" s="49"/>
      <c r="AU85" s="49"/>
      <c r="AW85" s="49"/>
      <c r="AY85" s="49"/>
    </row>
    <row r="86" spans="1:96" s="484" customFormat="1" ht="34.5" hidden="1" customHeight="1">
      <c r="A86" s="593" t="s">
        <v>301</v>
      </c>
      <c r="B86" s="593" t="s">
        <v>1601</v>
      </c>
      <c r="C86" s="504" t="s">
        <v>12</v>
      </c>
      <c r="D86" s="593" t="s">
        <v>39</v>
      </c>
      <c r="E86" s="591" t="s">
        <v>1665</v>
      </c>
      <c r="F86" s="594" t="s">
        <v>14</v>
      </c>
      <c r="G86" s="591"/>
      <c r="H86" s="594" t="s">
        <v>1611</v>
      </c>
      <c r="I86" s="594" t="s">
        <v>1612</v>
      </c>
      <c r="J86" s="591" t="s">
        <v>299</v>
      </c>
      <c r="K86" s="594" t="s">
        <v>298</v>
      </c>
      <c r="L86" s="591" t="s">
        <v>1353</v>
      </c>
      <c r="M86" s="591" t="s">
        <v>1551</v>
      </c>
      <c r="N86" s="591" t="s">
        <v>1552</v>
      </c>
      <c r="O86" s="591" t="s">
        <v>1760</v>
      </c>
      <c r="P86" s="591" t="s">
        <v>1761</v>
      </c>
      <c r="Q86" s="812" t="s">
        <v>2276</v>
      </c>
      <c r="R86" s="812" t="s">
        <v>2277</v>
      </c>
      <c r="S86" s="1115" t="s">
        <v>880</v>
      </c>
      <c r="T86" s="1115"/>
      <c r="U86" s="288">
        <v>2</v>
      </c>
      <c r="V86" s="812"/>
      <c r="W86" s="288">
        <v>9</v>
      </c>
      <c r="X86" s="812"/>
      <c r="Y86" s="288">
        <v>16</v>
      </c>
      <c r="Z86" s="812"/>
      <c r="AA86" s="288">
        <v>23</v>
      </c>
      <c r="AB86" s="812"/>
      <c r="AC86" s="288">
        <v>30</v>
      </c>
      <c r="AD86" s="812"/>
      <c r="AE86" s="288">
        <v>7</v>
      </c>
      <c r="AF86" s="812"/>
      <c r="AG86" s="288">
        <v>14</v>
      </c>
      <c r="AH86" s="812"/>
      <c r="AI86" s="288">
        <v>21</v>
      </c>
      <c r="AJ86" s="812"/>
      <c r="AK86" s="288">
        <v>28</v>
      </c>
      <c r="AL86" s="812"/>
      <c r="AM86" s="288">
        <v>4</v>
      </c>
      <c r="AN86" s="812"/>
      <c r="AO86" s="288">
        <v>11</v>
      </c>
      <c r="AP86" s="812"/>
      <c r="AQ86" s="861"/>
      <c r="AR86" s="812"/>
      <c r="AS86" s="288">
        <v>18</v>
      </c>
      <c r="AT86" s="812"/>
      <c r="AU86" s="288">
        <v>25</v>
      </c>
      <c r="AV86" s="812"/>
      <c r="AW86" s="288">
        <v>1</v>
      </c>
      <c r="AX86" s="812"/>
      <c r="AY86" s="288">
        <v>8</v>
      </c>
      <c r="AZ86" s="812"/>
      <c r="BA86" s="473" t="s">
        <v>880</v>
      </c>
      <c r="BB86" s="474"/>
      <c r="BC86" s="473" t="s">
        <v>881</v>
      </c>
      <c r="BD86" s="173"/>
      <c r="BE86" s="473" t="s">
        <v>1668</v>
      </c>
    </row>
    <row r="87" spans="1:96" customFormat="1" ht="21" hidden="1" customHeight="1">
      <c r="A87" s="15"/>
      <c r="B87" s="15"/>
      <c r="C87" s="38" t="s">
        <v>34</v>
      </c>
      <c r="D87" s="556" t="s">
        <v>1170</v>
      </c>
      <c r="E87" s="477">
        <v>245</v>
      </c>
      <c r="F87" s="457">
        <v>26406</v>
      </c>
      <c r="G87" s="788"/>
      <c r="H87" s="319" t="s">
        <v>748</v>
      </c>
      <c r="I87" s="27">
        <v>36271</v>
      </c>
      <c r="J87" s="590" t="s">
        <v>497</v>
      </c>
      <c r="K87" s="287" t="s">
        <v>496</v>
      </c>
      <c r="L87" s="16">
        <v>3</v>
      </c>
      <c r="M87" s="16">
        <v>0</v>
      </c>
      <c r="N87" s="16">
        <v>3</v>
      </c>
      <c r="O87" s="16">
        <v>0</v>
      </c>
      <c r="P87" s="16">
        <v>3</v>
      </c>
      <c r="Q87" s="767">
        <v>0</v>
      </c>
      <c r="R87" s="767">
        <v>0</v>
      </c>
      <c r="S87" s="1114">
        <v>0</v>
      </c>
      <c r="T87" s="1114"/>
      <c r="U87" s="15"/>
      <c r="V87" s="769"/>
      <c r="W87" s="15"/>
      <c r="X87" s="769"/>
      <c r="Y87" s="15"/>
      <c r="Z87" s="769"/>
      <c r="AA87" s="15"/>
      <c r="AB87" s="769"/>
      <c r="AC87" s="15"/>
      <c r="AD87" s="770"/>
      <c r="AE87" s="15"/>
      <c r="AF87" s="770"/>
      <c r="AG87" s="15"/>
      <c r="AH87" s="770"/>
      <c r="AI87" s="15"/>
      <c r="AJ87" s="770"/>
      <c r="AK87" s="15"/>
      <c r="AL87" s="770"/>
      <c r="AM87" s="15"/>
      <c r="AN87" s="773"/>
      <c r="AO87" s="15"/>
      <c r="AP87" s="773"/>
      <c r="AQ87" s="766"/>
      <c r="AR87" s="773"/>
      <c r="AS87" s="15"/>
      <c r="AT87" s="773"/>
      <c r="AU87" s="15"/>
      <c r="AV87" s="773"/>
      <c r="AW87" s="15"/>
      <c r="AX87" s="773"/>
      <c r="AY87" s="15"/>
      <c r="AZ87" s="773"/>
      <c r="BA87" s="168">
        <f t="shared" ref="BA87:BA96" si="15">COUNT(U87:AC87)</f>
        <v>0</v>
      </c>
      <c r="BB87" s="25"/>
      <c r="BC87" s="15">
        <f t="shared" ref="BC87:BC96" si="16">COUNT(AE87:AY87)</f>
        <v>0</v>
      </c>
      <c r="BD87" s="25"/>
      <c r="BE87" s="16">
        <f t="shared" ref="BE87:BE96" si="17">SUM(BA87,BC87)</f>
        <v>0</v>
      </c>
      <c r="BF87" s="245"/>
      <c r="BG87" s="245"/>
      <c r="BH87" s="245"/>
      <c r="BI87" s="245"/>
      <c r="BJ87" s="245"/>
      <c r="BK87" s="245"/>
      <c r="BL87" s="245"/>
      <c r="BM87" s="245"/>
      <c r="BN87" s="245"/>
      <c r="BO87" s="245"/>
      <c r="BP87" s="245"/>
      <c r="BQ87" s="245"/>
      <c r="BR87" s="245"/>
      <c r="BS87" s="245"/>
      <c r="BT87" s="245"/>
      <c r="BU87" s="245"/>
      <c r="BV87" s="245"/>
      <c r="BW87" s="245"/>
      <c r="BX87" s="245"/>
      <c r="BY87" s="245"/>
      <c r="BZ87" s="245"/>
      <c r="CA87" s="245"/>
      <c r="CB87" s="245"/>
      <c r="CC87" s="245"/>
      <c r="CD87" s="245"/>
      <c r="CE87" s="245"/>
      <c r="CF87" s="245"/>
      <c r="CG87" s="245"/>
      <c r="CH87" s="245"/>
      <c r="CI87" s="245"/>
      <c r="CJ87" s="245"/>
      <c r="CK87" s="245"/>
      <c r="CL87" s="245"/>
      <c r="CM87" s="245"/>
      <c r="CN87" s="245"/>
      <c r="CO87" s="245"/>
      <c r="CP87" s="245"/>
      <c r="CQ87" s="39"/>
      <c r="CR87" s="39"/>
    </row>
    <row r="88" spans="1:96" customFormat="1" ht="21" hidden="1" customHeight="1">
      <c r="A88" s="15"/>
      <c r="B88" s="15"/>
      <c r="C88" s="38" t="s">
        <v>36</v>
      </c>
      <c r="D88" s="556" t="s">
        <v>186</v>
      </c>
      <c r="E88" s="477">
        <v>9224</v>
      </c>
      <c r="F88" s="457">
        <v>29953</v>
      </c>
      <c r="G88" s="788"/>
      <c r="H88" s="319" t="s">
        <v>1403</v>
      </c>
      <c r="I88" s="27">
        <v>27822</v>
      </c>
      <c r="J88" s="431" t="s">
        <v>485</v>
      </c>
      <c r="K88" s="287" t="s">
        <v>484</v>
      </c>
      <c r="L88" s="16">
        <v>0</v>
      </c>
      <c r="M88" s="16">
        <v>0</v>
      </c>
      <c r="N88" s="16">
        <v>0</v>
      </c>
      <c r="O88" s="16">
        <v>0</v>
      </c>
      <c r="P88" s="16">
        <v>0</v>
      </c>
      <c r="Q88" s="767">
        <v>0</v>
      </c>
      <c r="R88" s="767">
        <v>0</v>
      </c>
      <c r="S88" s="1114">
        <v>0</v>
      </c>
      <c r="T88" s="1114"/>
      <c r="U88" s="15"/>
      <c r="V88" s="769"/>
      <c r="W88" s="15"/>
      <c r="X88" s="769"/>
      <c r="Y88" s="15"/>
      <c r="Z88" s="769"/>
      <c r="AA88" s="15"/>
      <c r="AB88" s="769"/>
      <c r="AC88" s="15"/>
      <c r="AD88" s="770"/>
      <c r="AE88" s="15"/>
      <c r="AF88" s="770"/>
      <c r="AG88" s="15"/>
      <c r="AH88" s="770"/>
      <c r="AI88" s="15"/>
      <c r="AJ88" s="770"/>
      <c r="AK88" s="15"/>
      <c r="AL88" s="770"/>
      <c r="AM88" s="15"/>
      <c r="AN88" s="773"/>
      <c r="AO88" s="15"/>
      <c r="AP88" s="773"/>
      <c r="AQ88" s="766"/>
      <c r="AR88" s="773"/>
      <c r="AS88" s="15"/>
      <c r="AT88" s="773"/>
      <c r="AU88" s="15"/>
      <c r="AV88" s="773"/>
      <c r="AW88" s="15"/>
      <c r="AX88" s="773"/>
      <c r="AY88" s="15"/>
      <c r="AZ88" s="773"/>
      <c r="BA88" s="168">
        <f t="shared" si="15"/>
        <v>0</v>
      </c>
      <c r="BB88" s="25"/>
      <c r="BC88" s="15">
        <f t="shared" si="16"/>
        <v>0</v>
      </c>
      <c r="BD88" s="25"/>
      <c r="BE88" s="16">
        <f t="shared" si="17"/>
        <v>0</v>
      </c>
      <c r="BF88" s="245"/>
      <c r="BG88" s="245"/>
      <c r="BH88" s="245"/>
      <c r="BI88" s="245"/>
      <c r="BJ88" s="245"/>
      <c r="BK88" s="245"/>
      <c r="BL88" s="245"/>
      <c r="BM88" s="245"/>
      <c r="BN88" s="245"/>
      <c r="BO88" s="245"/>
      <c r="BP88" s="245"/>
      <c r="BQ88" s="245"/>
      <c r="BR88" s="245"/>
      <c r="BS88" s="245"/>
      <c r="BT88" s="245"/>
      <c r="BU88" s="245"/>
      <c r="BV88" s="245"/>
      <c r="BW88" s="245"/>
      <c r="BX88" s="245"/>
      <c r="BY88" s="245"/>
      <c r="BZ88" s="245"/>
      <c r="CA88" s="245"/>
      <c r="CB88" s="245"/>
      <c r="CC88" s="245"/>
      <c r="CD88" s="245"/>
      <c r="CE88" s="245"/>
      <c r="CF88" s="245"/>
      <c r="CG88" s="245"/>
      <c r="CH88" s="245"/>
      <c r="CI88" s="245"/>
      <c r="CJ88" s="245"/>
      <c r="CK88" s="245"/>
      <c r="CL88" s="245"/>
      <c r="CM88" s="245"/>
      <c r="CN88" s="245"/>
      <c r="CO88" s="245"/>
      <c r="CP88" s="245"/>
      <c r="CQ88" s="245"/>
      <c r="CR88" s="245"/>
    </row>
    <row r="89" spans="1:96" customFormat="1" ht="21" hidden="1" customHeight="1">
      <c r="A89" s="15"/>
      <c r="B89" s="15"/>
      <c r="C89" s="38" t="s">
        <v>50</v>
      </c>
      <c r="D89" s="556" t="s">
        <v>1584</v>
      </c>
      <c r="E89" s="477">
        <v>9604</v>
      </c>
      <c r="F89" s="458">
        <v>35583</v>
      </c>
      <c r="G89" s="788"/>
      <c r="H89" s="319" t="s">
        <v>1403</v>
      </c>
      <c r="I89" s="27">
        <v>21685</v>
      </c>
      <c r="J89" s="436" t="s">
        <v>1586</v>
      </c>
      <c r="K89" s="287" t="s">
        <v>1585</v>
      </c>
      <c r="L89" s="16">
        <v>0</v>
      </c>
      <c r="M89" s="16">
        <v>0</v>
      </c>
      <c r="N89" s="16">
        <v>0</v>
      </c>
      <c r="O89" s="16">
        <v>0</v>
      </c>
      <c r="P89" s="16">
        <v>0</v>
      </c>
      <c r="Q89" s="767">
        <v>0</v>
      </c>
      <c r="R89" s="767">
        <v>0</v>
      </c>
      <c r="S89" s="1114">
        <v>0</v>
      </c>
      <c r="T89" s="1114"/>
      <c r="U89" s="15"/>
      <c r="V89" s="769"/>
      <c r="W89" s="15"/>
      <c r="X89" s="769"/>
      <c r="Y89" s="15"/>
      <c r="Z89" s="769"/>
      <c r="AA89" s="15"/>
      <c r="AB89" s="769"/>
      <c r="AC89" s="15"/>
      <c r="AD89" s="770"/>
      <c r="AE89" s="15"/>
      <c r="AF89" s="770"/>
      <c r="AG89" s="15"/>
      <c r="AH89" s="770"/>
      <c r="AI89" s="15"/>
      <c r="AJ89" s="770"/>
      <c r="AK89" s="15"/>
      <c r="AL89" s="770"/>
      <c r="AM89" s="15"/>
      <c r="AN89" s="773"/>
      <c r="AO89" s="15"/>
      <c r="AP89" s="773"/>
      <c r="AQ89" s="766"/>
      <c r="AR89" s="773"/>
      <c r="AS89" s="15"/>
      <c r="AT89" s="773"/>
      <c r="AU89" s="15"/>
      <c r="AV89" s="773"/>
      <c r="AW89" s="15"/>
      <c r="AX89" s="773"/>
      <c r="AY89" s="15"/>
      <c r="AZ89" s="773"/>
      <c r="BA89" s="168">
        <f t="shared" si="15"/>
        <v>0</v>
      </c>
      <c r="BB89" s="25"/>
      <c r="BC89" s="15">
        <f t="shared" si="16"/>
        <v>0</v>
      </c>
      <c r="BD89" s="25"/>
      <c r="BE89" s="16">
        <f t="shared" si="17"/>
        <v>0</v>
      </c>
      <c r="BF89" s="245"/>
      <c r="BG89" s="245"/>
      <c r="BH89" s="245"/>
      <c r="BI89" s="245"/>
      <c r="BJ89" s="245"/>
      <c r="BK89" s="245"/>
      <c r="BL89" s="245"/>
      <c r="BM89" s="245"/>
      <c r="BN89" s="245"/>
      <c r="BO89" s="245"/>
      <c r="BP89" s="245"/>
      <c r="BQ89" s="245"/>
      <c r="BR89" s="245"/>
      <c r="BS89" s="245"/>
      <c r="BT89" s="245"/>
      <c r="BU89" s="245"/>
      <c r="BV89" s="245"/>
      <c r="BW89" s="245"/>
      <c r="BX89" s="245"/>
      <c r="BY89" s="245"/>
      <c r="BZ89" s="245"/>
      <c r="CA89" s="245"/>
      <c r="CB89" s="245"/>
      <c r="CC89" s="245"/>
      <c r="CD89" s="245"/>
      <c r="CE89" s="245"/>
      <c r="CF89" s="245"/>
      <c r="CG89" s="245"/>
      <c r="CH89" s="245"/>
      <c r="CI89" s="245"/>
      <c r="CJ89" s="245"/>
      <c r="CK89" s="245"/>
      <c r="CL89" s="245"/>
      <c r="CM89" s="245"/>
      <c r="CN89" s="245"/>
      <c r="CO89" s="245"/>
      <c r="CP89" s="245"/>
      <c r="CQ89" s="245"/>
      <c r="CR89" s="245"/>
    </row>
    <row r="90" spans="1:96" customFormat="1" ht="21" hidden="1" customHeight="1">
      <c r="A90" s="15"/>
      <c r="B90" s="15"/>
      <c r="C90" s="38" t="s">
        <v>58</v>
      </c>
      <c r="D90" s="556" t="s">
        <v>227</v>
      </c>
      <c r="E90" s="477">
        <v>1873</v>
      </c>
      <c r="F90" s="458">
        <v>37781</v>
      </c>
      <c r="G90" s="788"/>
      <c r="H90" s="319" t="s">
        <v>1403</v>
      </c>
      <c r="I90" s="27">
        <v>23881</v>
      </c>
      <c r="J90" s="430" t="s">
        <v>636</v>
      </c>
      <c r="K90" s="287" t="s">
        <v>635</v>
      </c>
      <c r="L90" s="16">
        <v>0</v>
      </c>
      <c r="M90" s="16">
        <v>0</v>
      </c>
      <c r="N90" s="16">
        <v>0</v>
      </c>
      <c r="O90" s="16">
        <v>0</v>
      </c>
      <c r="P90" s="16">
        <v>0</v>
      </c>
      <c r="Q90" s="767">
        <v>0</v>
      </c>
      <c r="R90" s="767">
        <v>0</v>
      </c>
      <c r="S90" s="1114">
        <v>0</v>
      </c>
      <c r="T90" s="1114"/>
      <c r="U90" s="15"/>
      <c r="V90" s="769"/>
      <c r="W90" s="15"/>
      <c r="X90" s="769"/>
      <c r="Y90" s="15"/>
      <c r="Z90" s="769"/>
      <c r="AA90" s="15"/>
      <c r="AB90" s="769"/>
      <c r="AC90" s="15"/>
      <c r="AD90" s="770"/>
      <c r="AE90" s="15"/>
      <c r="AF90" s="770"/>
      <c r="AG90" s="15"/>
      <c r="AH90" s="770"/>
      <c r="AI90" s="15"/>
      <c r="AJ90" s="770"/>
      <c r="AK90" s="15"/>
      <c r="AL90" s="770"/>
      <c r="AM90" s="15"/>
      <c r="AN90" s="773"/>
      <c r="AO90" s="15"/>
      <c r="AP90" s="773"/>
      <c r="AQ90" s="766"/>
      <c r="AR90" s="773"/>
      <c r="AS90" s="15"/>
      <c r="AT90" s="773"/>
      <c r="AU90" s="15"/>
      <c r="AV90" s="773"/>
      <c r="AW90" s="15"/>
      <c r="AX90" s="773"/>
      <c r="AY90" s="15"/>
      <c r="AZ90" s="773"/>
      <c r="BA90" s="168">
        <f t="shared" si="15"/>
        <v>0</v>
      </c>
      <c r="BB90" s="25"/>
      <c r="BC90" s="15">
        <f t="shared" si="16"/>
        <v>0</v>
      </c>
      <c r="BD90" s="25"/>
      <c r="BE90" s="16">
        <f t="shared" si="17"/>
        <v>0</v>
      </c>
      <c r="BF90" s="245"/>
      <c r="BG90" s="245"/>
      <c r="BH90" s="245"/>
      <c r="BI90" s="245"/>
      <c r="BJ90" s="245"/>
      <c r="BK90" s="245"/>
      <c r="BL90" s="245"/>
      <c r="BM90" s="245"/>
      <c r="BN90" s="245"/>
      <c r="BO90" s="245"/>
      <c r="BP90" s="245"/>
      <c r="BQ90" s="245"/>
      <c r="BR90" s="245"/>
      <c r="BS90" s="245"/>
      <c r="BT90" s="245"/>
      <c r="BU90" s="245"/>
      <c r="BV90" s="245"/>
      <c r="BW90" s="245"/>
      <c r="BX90" s="245"/>
      <c r="BY90" s="245"/>
      <c r="BZ90" s="245"/>
      <c r="CA90" s="245"/>
      <c r="CB90" s="245"/>
      <c r="CC90" s="245"/>
      <c r="CD90" s="245"/>
      <c r="CE90" s="245"/>
      <c r="CF90" s="245"/>
      <c r="CG90" s="245"/>
      <c r="CH90" s="245"/>
      <c r="CI90" s="245"/>
      <c r="CJ90" s="245"/>
      <c r="CK90" s="245"/>
      <c r="CL90" s="245"/>
      <c r="CM90" s="245"/>
      <c r="CN90" s="245"/>
      <c r="CO90" s="245"/>
      <c r="CP90" s="245"/>
      <c r="CQ90" s="245"/>
      <c r="CR90" s="245"/>
    </row>
    <row r="91" spans="1:96" customFormat="1" ht="21" hidden="1" customHeight="1">
      <c r="A91" s="15"/>
      <c r="B91" s="15"/>
      <c r="C91" s="38" t="s">
        <v>80</v>
      </c>
      <c r="D91" s="556" t="s">
        <v>1050</v>
      </c>
      <c r="E91" s="477">
        <v>1674</v>
      </c>
      <c r="F91" s="458">
        <v>41394</v>
      </c>
      <c r="G91" s="788"/>
      <c r="H91" s="319" t="s">
        <v>1403</v>
      </c>
      <c r="I91" s="27">
        <v>17158</v>
      </c>
      <c r="J91" s="430" t="s">
        <v>1049</v>
      </c>
      <c r="K91" s="287" t="s">
        <v>1048</v>
      </c>
      <c r="L91" s="16">
        <v>0</v>
      </c>
      <c r="M91" s="16">
        <v>0</v>
      </c>
      <c r="N91" s="16">
        <v>0</v>
      </c>
      <c r="O91" s="16">
        <v>0</v>
      </c>
      <c r="P91" s="16">
        <v>0</v>
      </c>
      <c r="Q91" s="767">
        <v>0</v>
      </c>
      <c r="R91" s="767">
        <v>0</v>
      </c>
      <c r="S91" s="1114">
        <v>0</v>
      </c>
      <c r="T91" s="1114"/>
      <c r="U91" s="15"/>
      <c r="V91" s="769"/>
      <c r="W91" s="15"/>
      <c r="X91" s="769"/>
      <c r="Y91" s="15"/>
      <c r="Z91" s="769"/>
      <c r="AA91" s="15"/>
      <c r="AB91" s="769"/>
      <c r="AC91" s="15"/>
      <c r="AD91" s="770"/>
      <c r="AE91" s="15"/>
      <c r="AF91" s="770"/>
      <c r="AG91" s="15"/>
      <c r="AH91" s="770"/>
      <c r="AI91" s="15"/>
      <c r="AJ91" s="770"/>
      <c r="AK91" s="15"/>
      <c r="AL91" s="770"/>
      <c r="AM91" s="15"/>
      <c r="AN91" s="773"/>
      <c r="AO91" s="15"/>
      <c r="AP91" s="773"/>
      <c r="AQ91" s="766"/>
      <c r="AR91" s="773"/>
      <c r="AS91" s="15"/>
      <c r="AT91" s="773"/>
      <c r="AU91" s="15"/>
      <c r="AV91" s="773"/>
      <c r="AW91" s="15"/>
      <c r="AX91" s="773"/>
      <c r="AY91" s="15"/>
      <c r="AZ91" s="773"/>
      <c r="BA91" s="168">
        <f t="shared" si="15"/>
        <v>0</v>
      </c>
      <c r="BB91" s="25"/>
      <c r="BC91" s="15">
        <f t="shared" si="16"/>
        <v>0</v>
      </c>
      <c r="BD91" s="25"/>
      <c r="BE91" s="16">
        <f t="shared" si="17"/>
        <v>0</v>
      </c>
      <c r="BF91" s="245"/>
      <c r="BG91" s="245"/>
      <c r="BH91" s="245"/>
      <c r="BI91" s="245"/>
      <c r="BJ91" s="245"/>
      <c r="BK91" s="245"/>
      <c r="BL91" s="245"/>
      <c r="BM91" s="245"/>
      <c r="BN91" s="245"/>
      <c r="BO91" s="245"/>
      <c r="BP91" s="245"/>
      <c r="BQ91" s="245"/>
      <c r="BR91" s="245"/>
      <c r="BS91" s="245"/>
      <c r="BT91" s="245"/>
      <c r="BU91" s="245"/>
      <c r="BV91" s="245"/>
      <c r="BW91" s="245"/>
      <c r="BX91" s="245"/>
      <c r="BY91" s="245"/>
      <c r="BZ91" s="245"/>
      <c r="CA91" s="245"/>
      <c r="CB91" s="245"/>
      <c r="CC91" s="245"/>
      <c r="CD91" s="245"/>
      <c r="CE91" s="245"/>
      <c r="CF91" s="245"/>
      <c r="CG91" s="245"/>
      <c r="CH91" s="245"/>
      <c r="CI91" s="245"/>
      <c r="CJ91" s="245"/>
      <c r="CK91" s="245"/>
      <c r="CL91" s="245"/>
      <c r="CM91" s="245"/>
      <c r="CN91" s="245"/>
      <c r="CO91" s="245"/>
      <c r="CP91" s="245"/>
      <c r="CQ91" s="245"/>
      <c r="CR91" s="245"/>
    </row>
    <row r="92" spans="1:96" customFormat="1" ht="21" hidden="1" customHeight="1">
      <c r="A92" s="15"/>
      <c r="B92" s="15"/>
      <c r="C92" s="38" t="s">
        <v>92</v>
      </c>
      <c r="D92" s="556" t="s">
        <v>71</v>
      </c>
      <c r="E92" s="477">
        <v>4210</v>
      </c>
      <c r="F92" s="457">
        <v>42419</v>
      </c>
      <c r="G92" s="788"/>
      <c r="H92" s="319" t="s">
        <v>1403</v>
      </c>
      <c r="I92" s="27" t="s">
        <v>1576</v>
      </c>
      <c r="J92" s="590" t="s">
        <v>1575</v>
      </c>
      <c r="K92" s="287" t="s">
        <v>1574</v>
      </c>
      <c r="L92" s="16">
        <v>0</v>
      </c>
      <c r="M92" s="16">
        <v>0</v>
      </c>
      <c r="N92" s="16">
        <v>0</v>
      </c>
      <c r="O92" s="16">
        <v>0</v>
      </c>
      <c r="P92" s="16">
        <v>0</v>
      </c>
      <c r="Q92" s="767">
        <v>0</v>
      </c>
      <c r="R92" s="767">
        <v>0</v>
      </c>
      <c r="S92" s="1114">
        <v>0</v>
      </c>
      <c r="T92" s="1114"/>
      <c r="U92" s="15"/>
      <c r="V92" s="769"/>
      <c r="W92" s="15"/>
      <c r="X92" s="769"/>
      <c r="Y92" s="15"/>
      <c r="Z92" s="769"/>
      <c r="AA92" s="15"/>
      <c r="AB92" s="769"/>
      <c r="AC92" s="15"/>
      <c r="AD92" s="770"/>
      <c r="AE92" s="15"/>
      <c r="AF92" s="770"/>
      <c r="AG92" s="15"/>
      <c r="AH92" s="770"/>
      <c r="AI92" s="15"/>
      <c r="AJ92" s="770"/>
      <c r="AK92" s="15"/>
      <c r="AL92" s="770"/>
      <c r="AM92" s="15"/>
      <c r="AN92" s="773"/>
      <c r="AO92" s="15"/>
      <c r="AP92" s="773"/>
      <c r="AQ92" s="766"/>
      <c r="AR92" s="773"/>
      <c r="AS92" s="15"/>
      <c r="AT92" s="773"/>
      <c r="AU92" s="15"/>
      <c r="AV92" s="773"/>
      <c r="AW92" s="15"/>
      <c r="AX92" s="773"/>
      <c r="AY92" s="15"/>
      <c r="AZ92" s="773"/>
      <c r="BA92" s="168">
        <f t="shared" si="15"/>
        <v>0</v>
      </c>
      <c r="BB92" s="25"/>
      <c r="BC92" s="15">
        <f t="shared" si="16"/>
        <v>0</v>
      </c>
      <c r="BD92" s="25"/>
      <c r="BE92" s="16">
        <f t="shared" si="17"/>
        <v>0</v>
      </c>
      <c r="BF92" s="245"/>
      <c r="BG92" s="245"/>
      <c r="BH92" s="245"/>
      <c r="BI92" s="245"/>
      <c r="BJ92" s="245"/>
      <c r="BK92" s="245"/>
      <c r="BL92" s="245"/>
      <c r="BM92" s="245"/>
      <c r="BN92" s="245"/>
      <c r="BO92" s="245"/>
      <c r="BP92" s="245"/>
      <c r="BQ92" s="245"/>
      <c r="BR92" s="245"/>
      <c r="BS92" s="245"/>
      <c r="BT92" s="245"/>
      <c r="BU92" s="245"/>
      <c r="BV92" s="245"/>
      <c r="BW92" s="245"/>
      <c r="BX92" s="245"/>
      <c r="BY92" s="245"/>
      <c r="BZ92" s="245"/>
      <c r="CA92" s="245"/>
      <c r="CB92" s="245"/>
      <c r="CC92" s="245"/>
      <c r="CD92" s="245"/>
      <c r="CE92" s="245"/>
      <c r="CF92" s="245"/>
      <c r="CG92" s="245"/>
      <c r="CH92" s="245"/>
      <c r="CI92" s="245"/>
      <c r="CJ92" s="245"/>
      <c r="CK92" s="245"/>
      <c r="CL92" s="245"/>
      <c r="CM92" s="245"/>
      <c r="CN92" s="245"/>
      <c r="CO92" s="245"/>
      <c r="CP92" s="245"/>
      <c r="CQ92" s="245"/>
      <c r="CR92" s="245"/>
    </row>
    <row r="93" spans="1:96" customFormat="1" ht="21" hidden="1" customHeight="1">
      <c r="A93" s="15"/>
      <c r="B93" s="15"/>
      <c r="C93" s="38" t="s">
        <v>94</v>
      </c>
      <c r="D93" s="556" t="s">
        <v>1532</v>
      </c>
      <c r="E93" s="477">
        <v>11368</v>
      </c>
      <c r="F93" s="458">
        <v>43005</v>
      </c>
      <c r="G93" s="788"/>
      <c r="H93" s="319" t="s">
        <v>1403</v>
      </c>
      <c r="I93" s="27">
        <v>34907</v>
      </c>
      <c r="J93" s="430" t="s">
        <v>1533</v>
      </c>
      <c r="K93" s="287" t="s">
        <v>1536</v>
      </c>
      <c r="L93" s="16">
        <v>0</v>
      </c>
      <c r="M93" s="16">
        <v>0</v>
      </c>
      <c r="N93" s="16">
        <v>0</v>
      </c>
      <c r="O93" s="16">
        <v>0</v>
      </c>
      <c r="P93" s="16">
        <v>0</v>
      </c>
      <c r="Q93" s="767">
        <v>0</v>
      </c>
      <c r="R93" s="767">
        <v>0</v>
      </c>
      <c r="S93" s="1114">
        <v>0</v>
      </c>
      <c r="T93" s="1114"/>
      <c r="U93" s="15"/>
      <c r="V93" s="769"/>
      <c r="W93" s="15"/>
      <c r="X93" s="769"/>
      <c r="Y93" s="15"/>
      <c r="Z93" s="769"/>
      <c r="AA93" s="15"/>
      <c r="AB93" s="769"/>
      <c r="AC93" s="15"/>
      <c r="AD93" s="770"/>
      <c r="AE93" s="15"/>
      <c r="AF93" s="770"/>
      <c r="AG93" s="15"/>
      <c r="AH93" s="770"/>
      <c r="AI93" s="15"/>
      <c r="AJ93" s="770"/>
      <c r="AK93" s="15"/>
      <c r="AL93" s="770"/>
      <c r="AM93" s="15"/>
      <c r="AN93" s="773"/>
      <c r="AO93" s="15"/>
      <c r="AP93" s="773"/>
      <c r="AQ93" s="766"/>
      <c r="AR93" s="773"/>
      <c r="AS93" s="15"/>
      <c r="AT93" s="773"/>
      <c r="AU93" s="15"/>
      <c r="AV93" s="773"/>
      <c r="AW93" s="15"/>
      <c r="AX93" s="773"/>
      <c r="AY93" s="15"/>
      <c r="AZ93" s="773"/>
      <c r="BA93" s="168">
        <f t="shared" si="15"/>
        <v>0</v>
      </c>
      <c r="BB93" s="25"/>
      <c r="BC93" s="15">
        <f t="shared" si="16"/>
        <v>0</v>
      </c>
      <c r="BD93" s="25"/>
      <c r="BE93" s="16">
        <f t="shared" si="17"/>
        <v>0</v>
      </c>
      <c r="BF93" s="245"/>
      <c r="BG93" s="245"/>
      <c r="BH93" s="245"/>
      <c r="BI93" s="245"/>
      <c r="BJ93" s="245"/>
      <c r="BK93" s="245"/>
      <c r="BL93" s="245"/>
      <c r="BM93" s="245"/>
      <c r="BN93" s="245"/>
      <c r="BO93" s="245"/>
      <c r="BP93" s="245"/>
      <c r="BQ93" s="245"/>
      <c r="BR93" s="245"/>
      <c r="BS93" s="245"/>
      <c r="BT93" s="245"/>
      <c r="BU93" s="245"/>
      <c r="BV93" s="245"/>
      <c r="BW93" s="245"/>
      <c r="BX93" s="245"/>
      <c r="BY93" s="245"/>
      <c r="BZ93" s="245"/>
      <c r="CA93" s="245"/>
      <c r="CB93" s="245"/>
      <c r="CC93" s="245"/>
      <c r="CD93" s="245"/>
      <c r="CE93" s="245"/>
      <c r="CF93" s="245"/>
      <c r="CG93" s="245"/>
      <c r="CH93" s="245"/>
      <c r="CI93" s="245"/>
      <c r="CJ93" s="245"/>
      <c r="CK93" s="245"/>
      <c r="CL93" s="245"/>
      <c r="CM93" s="245"/>
      <c r="CN93" s="245"/>
      <c r="CO93" s="245"/>
      <c r="CP93" s="245"/>
      <c r="CQ93" s="245"/>
      <c r="CR93" s="245"/>
    </row>
    <row r="94" spans="1:96" customFormat="1" ht="21" hidden="1" customHeight="1">
      <c r="A94" s="15"/>
      <c r="B94" s="15"/>
      <c r="C94" s="38" t="s">
        <v>97</v>
      </c>
      <c r="D94" s="556" t="s">
        <v>1017</v>
      </c>
      <c r="E94" s="477">
        <v>9964</v>
      </c>
      <c r="F94" s="458">
        <v>43892</v>
      </c>
      <c r="G94" s="788"/>
      <c r="H94" s="319" t="s">
        <v>1403</v>
      </c>
      <c r="I94" s="27">
        <v>39317</v>
      </c>
      <c r="J94" s="436" t="s">
        <v>1016</v>
      </c>
      <c r="K94" s="287" t="s">
        <v>1015</v>
      </c>
      <c r="L94" s="16">
        <v>0</v>
      </c>
      <c r="M94" s="16">
        <v>0</v>
      </c>
      <c r="N94" s="16">
        <v>0</v>
      </c>
      <c r="O94" s="16">
        <v>0</v>
      </c>
      <c r="P94" s="16">
        <v>0</v>
      </c>
      <c r="Q94" s="767">
        <v>0</v>
      </c>
      <c r="R94" s="767">
        <v>0</v>
      </c>
      <c r="S94" s="1114">
        <v>0</v>
      </c>
      <c r="T94" s="1114"/>
      <c r="U94" s="15"/>
      <c r="V94" s="769"/>
      <c r="W94" s="15"/>
      <c r="X94" s="769"/>
      <c r="Y94" s="15"/>
      <c r="Z94" s="769"/>
      <c r="AA94" s="15"/>
      <c r="AB94" s="769"/>
      <c r="AC94" s="15"/>
      <c r="AD94" s="770"/>
      <c r="AE94" s="15"/>
      <c r="AF94" s="770"/>
      <c r="AG94" s="15"/>
      <c r="AH94" s="770"/>
      <c r="AI94" s="15"/>
      <c r="AJ94" s="770"/>
      <c r="AK94" s="15"/>
      <c r="AL94" s="770"/>
      <c r="AM94" s="15"/>
      <c r="AN94" s="773"/>
      <c r="AO94" s="15"/>
      <c r="AP94" s="773"/>
      <c r="AQ94" s="766"/>
      <c r="AR94" s="773"/>
      <c r="AS94" s="15"/>
      <c r="AT94" s="773"/>
      <c r="AU94" s="15"/>
      <c r="AV94" s="773"/>
      <c r="AW94" s="15"/>
      <c r="AX94" s="773"/>
      <c r="AY94" s="15"/>
      <c r="AZ94" s="773"/>
      <c r="BA94" s="168">
        <f t="shared" si="15"/>
        <v>0</v>
      </c>
      <c r="BB94" s="25"/>
      <c r="BC94" s="15">
        <f t="shared" si="16"/>
        <v>0</v>
      </c>
      <c r="BD94" s="25"/>
      <c r="BE94" s="16">
        <f t="shared" si="17"/>
        <v>0</v>
      </c>
      <c r="BF94" s="245"/>
      <c r="BG94" s="245"/>
      <c r="BH94" s="245"/>
      <c r="BI94" s="245"/>
      <c r="BJ94" s="245"/>
      <c r="BK94" s="245"/>
      <c r="BL94" s="245"/>
      <c r="BM94" s="245"/>
      <c r="BN94" s="245"/>
      <c r="BO94" s="245"/>
      <c r="BP94" s="245"/>
      <c r="BQ94" s="245"/>
      <c r="BR94" s="245"/>
      <c r="BS94" s="245"/>
      <c r="BT94" s="245"/>
      <c r="BU94" s="245"/>
      <c r="BV94" s="245"/>
      <c r="BW94" s="245"/>
      <c r="BX94" s="245"/>
      <c r="BY94" s="245"/>
      <c r="BZ94" s="245"/>
      <c r="CA94" s="245"/>
      <c r="CB94" s="245"/>
      <c r="CC94" s="245"/>
      <c r="CD94" s="245"/>
      <c r="CE94" s="245"/>
      <c r="CF94" s="245"/>
      <c r="CG94" s="245"/>
      <c r="CH94" s="245"/>
      <c r="CI94" s="245"/>
      <c r="CJ94" s="245"/>
      <c r="CK94" s="245"/>
      <c r="CL94" s="245"/>
      <c r="CM94" s="245"/>
      <c r="CN94" s="245"/>
      <c r="CO94" s="245"/>
      <c r="CP94" s="245"/>
      <c r="CQ94" s="245"/>
      <c r="CR94" s="245"/>
    </row>
    <row r="95" spans="1:96" customFormat="1" ht="21" hidden="1" customHeight="1">
      <c r="A95" s="15"/>
      <c r="B95" s="15"/>
      <c r="C95" s="38" t="s">
        <v>108</v>
      </c>
      <c r="D95" s="556" t="s">
        <v>1420</v>
      </c>
      <c r="E95" s="477">
        <v>10988</v>
      </c>
      <c r="F95" s="459">
        <v>44636</v>
      </c>
      <c r="G95" s="788"/>
      <c r="H95" s="319" t="s">
        <v>1403</v>
      </c>
      <c r="I95" s="27">
        <v>21759</v>
      </c>
      <c r="J95" s="436" t="s">
        <v>1422</v>
      </c>
      <c r="K95" s="287" t="s">
        <v>1421</v>
      </c>
      <c r="L95" s="16">
        <v>0</v>
      </c>
      <c r="M95" s="16">
        <v>0</v>
      </c>
      <c r="N95" s="16">
        <v>0</v>
      </c>
      <c r="O95" s="16">
        <v>0</v>
      </c>
      <c r="P95" s="16">
        <v>0</v>
      </c>
      <c r="Q95" s="767">
        <v>0</v>
      </c>
      <c r="R95" s="767">
        <v>0</v>
      </c>
      <c r="S95" s="1114">
        <v>0</v>
      </c>
      <c r="T95" s="1114"/>
      <c r="U95" s="15"/>
      <c r="V95" s="769"/>
      <c r="W95" s="15"/>
      <c r="X95" s="769"/>
      <c r="Y95" s="15"/>
      <c r="Z95" s="769"/>
      <c r="AA95" s="15"/>
      <c r="AB95" s="769"/>
      <c r="AC95" s="15"/>
      <c r="AD95" s="770"/>
      <c r="AE95" s="15"/>
      <c r="AF95" s="770"/>
      <c r="AG95" s="15"/>
      <c r="AH95" s="770"/>
      <c r="AI95" s="15"/>
      <c r="AJ95" s="770"/>
      <c r="AK95" s="15"/>
      <c r="AL95" s="770"/>
      <c r="AM95" s="15"/>
      <c r="AN95" s="773"/>
      <c r="AO95" s="15"/>
      <c r="AP95" s="773"/>
      <c r="AQ95" s="766"/>
      <c r="AR95" s="773"/>
      <c r="AS95" s="15"/>
      <c r="AT95" s="773"/>
      <c r="AU95" s="15"/>
      <c r="AV95" s="773"/>
      <c r="AW95" s="15"/>
      <c r="AX95" s="773"/>
      <c r="AY95" s="15"/>
      <c r="AZ95" s="773"/>
      <c r="BA95" s="168">
        <f t="shared" si="15"/>
        <v>0</v>
      </c>
      <c r="BB95" s="25"/>
      <c r="BC95" s="15">
        <f t="shared" si="16"/>
        <v>0</v>
      </c>
      <c r="BD95" s="25"/>
      <c r="BE95" s="16">
        <f t="shared" si="17"/>
        <v>0</v>
      </c>
      <c r="BF95" s="245"/>
      <c r="BG95" s="245"/>
      <c r="BH95" s="245"/>
      <c r="BI95" s="245"/>
      <c r="BJ95" s="245"/>
      <c r="BK95" s="245"/>
      <c r="BL95" s="245"/>
      <c r="BM95" s="245"/>
      <c r="BN95" s="245"/>
      <c r="BO95" s="245"/>
      <c r="BP95" s="245"/>
      <c r="BQ95" s="245"/>
      <c r="BR95" s="245"/>
      <c r="BS95" s="245"/>
      <c r="BT95" s="245"/>
      <c r="BU95" s="245"/>
      <c r="BV95" s="245"/>
      <c r="BW95" s="245"/>
      <c r="BX95" s="245"/>
      <c r="BY95" s="245"/>
      <c r="BZ95" s="245"/>
      <c r="CA95" s="245"/>
      <c r="CB95" s="245"/>
      <c r="CC95" s="245"/>
      <c r="CD95" s="245"/>
      <c r="CE95" s="245"/>
      <c r="CF95" s="245"/>
      <c r="CG95" s="245"/>
      <c r="CH95" s="245"/>
      <c r="CI95" s="245"/>
      <c r="CJ95" s="245"/>
      <c r="CK95" s="245"/>
      <c r="CL95" s="245"/>
      <c r="CM95" s="245"/>
      <c r="CN95" s="245"/>
      <c r="CO95" s="245"/>
      <c r="CP95" s="245"/>
      <c r="CQ95" s="245"/>
      <c r="CR95" s="245"/>
    </row>
    <row r="96" spans="1:96" customFormat="1" ht="21" hidden="1" customHeight="1">
      <c r="A96" s="15"/>
      <c r="B96" s="15"/>
      <c r="C96" s="38" t="s">
        <v>110</v>
      </c>
      <c r="D96" s="556" t="s">
        <v>1494</v>
      </c>
      <c r="E96" s="477">
        <v>11331</v>
      </c>
      <c r="F96" s="459">
        <v>44686</v>
      </c>
      <c r="G96" s="788"/>
      <c r="H96" s="579" t="s">
        <v>1403</v>
      </c>
      <c r="I96" s="27">
        <v>44959</v>
      </c>
      <c r="J96" s="436" t="s">
        <v>1492</v>
      </c>
      <c r="K96" s="287" t="s">
        <v>1491</v>
      </c>
      <c r="L96" s="16">
        <v>0</v>
      </c>
      <c r="M96" s="16">
        <v>0</v>
      </c>
      <c r="N96" s="16">
        <v>0</v>
      </c>
      <c r="O96" s="16">
        <v>0</v>
      </c>
      <c r="P96" s="16">
        <v>0</v>
      </c>
      <c r="Q96" s="767">
        <v>0</v>
      </c>
      <c r="R96" s="767">
        <v>0</v>
      </c>
      <c r="S96" s="1114">
        <v>0</v>
      </c>
      <c r="T96" s="1114"/>
      <c r="U96" s="15"/>
      <c r="V96" s="769"/>
      <c r="W96" s="15"/>
      <c r="X96" s="769"/>
      <c r="Y96" s="15"/>
      <c r="Z96" s="769"/>
      <c r="AA96" s="15"/>
      <c r="AB96" s="769"/>
      <c r="AC96" s="15"/>
      <c r="AD96" s="770"/>
      <c r="AE96" s="15"/>
      <c r="AF96" s="770"/>
      <c r="AG96" s="15"/>
      <c r="AH96" s="770"/>
      <c r="AI96" s="15"/>
      <c r="AJ96" s="770"/>
      <c r="AK96" s="15"/>
      <c r="AL96" s="770"/>
      <c r="AM96" s="15"/>
      <c r="AN96" s="773"/>
      <c r="AO96" s="15"/>
      <c r="AP96" s="773"/>
      <c r="AQ96" s="766"/>
      <c r="AR96" s="773"/>
      <c r="AS96" s="15"/>
      <c r="AT96" s="773"/>
      <c r="AU96" s="15"/>
      <c r="AV96" s="773"/>
      <c r="AW96" s="15"/>
      <c r="AX96" s="773"/>
      <c r="AY96" s="15"/>
      <c r="AZ96" s="773"/>
      <c r="BA96" s="168">
        <f t="shared" si="15"/>
        <v>0</v>
      </c>
      <c r="BB96" s="25"/>
      <c r="BC96" s="15">
        <f t="shared" si="16"/>
        <v>0</v>
      </c>
      <c r="BD96" s="25"/>
      <c r="BE96" s="16">
        <f t="shared" si="17"/>
        <v>0</v>
      </c>
      <c r="BF96" s="245"/>
      <c r="BG96" s="245"/>
      <c r="BH96" s="245"/>
      <c r="BI96" s="245"/>
      <c r="BJ96" s="245"/>
      <c r="BK96" s="245"/>
      <c r="BL96" s="245"/>
      <c r="BM96" s="245"/>
      <c r="BN96" s="245"/>
      <c r="BO96" s="245"/>
      <c r="BP96" s="245"/>
      <c r="BQ96" s="245"/>
      <c r="BR96" s="245"/>
      <c r="BS96" s="245"/>
      <c r="BT96" s="245"/>
      <c r="BU96" s="245"/>
      <c r="BV96" s="245"/>
      <c r="BW96" s="245"/>
      <c r="BX96" s="245"/>
      <c r="BY96" s="245"/>
      <c r="BZ96" s="245"/>
      <c r="CA96" s="245"/>
      <c r="CB96" s="245"/>
      <c r="CC96" s="245"/>
      <c r="CD96" s="245"/>
      <c r="CE96" s="245"/>
      <c r="CF96" s="245"/>
      <c r="CG96" s="245"/>
      <c r="CH96" s="245"/>
      <c r="CI96" s="245"/>
      <c r="CJ96" s="245"/>
      <c r="CK96" s="245"/>
      <c r="CL96" s="245"/>
      <c r="CM96" s="245"/>
      <c r="CN96" s="245"/>
      <c r="CO96" s="245"/>
      <c r="CP96" s="245"/>
      <c r="CQ96" s="245"/>
      <c r="CR96" s="245"/>
    </row>
    <row r="97" spans="1:104" s="245" customFormat="1" ht="15.75" hidden="1" customHeight="1">
      <c r="A97" s="252"/>
      <c r="B97" s="252"/>
      <c r="C97" s="533"/>
      <c r="D97" s="191"/>
      <c r="E97" s="191"/>
      <c r="F97" s="466"/>
      <c r="H97" s="251"/>
      <c r="I97" s="35"/>
      <c r="J97" s="83"/>
      <c r="K97" s="251"/>
      <c r="U97" s="49"/>
      <c r="W97" s="49"/>
      <c r="Y97" s="49"/>
      <c r="AA97" s="49"/>
      <c r="AC97" s="49"/>
      <c r="AE97" s="49"/>
      <c r="AG97" s="49"/>
      <c r="AI97" s="49"/>
      <c r="AK97" s="49"/>
      <c r="AM97" s="49"/>
      <c r="AO97" s="49"/>
      <c r="AQ97" s="49"/>
      <c r="AS97" s="49"/>
      <c r="AU97" s="49"/>
      <c r="AW97" s="49"/>
      <c r="AY97" s="49"/>
    </row>
    <row r="98" spans="1:104" s="484" customFormat="1" ht="34.5" hidden="1" customHeight="1">
      <c r="A98" s="593" t="s">
        <v>301</v>
      </c>
      <c r="B98" s="593" t="s">
        <v>1601</v>
      </c>
      <c r="C98" s="504" t="s">
        <v>12</v>
      </c>
      <c r="D98" s="593" t="s">
        <v>13</v>
      </c>
      <c r="E98" s="591" t="s">
        <v>1665</v>
      </c>
      <c r="F98" s="594" t="s">
        <v>14</v>
      </c>
      <c r="G98" s="591"/>
      <c r="H98" s="594" t="s">
        <v>1611</v>
      </c>
      <c r="I98" s="594" t="s">
        <v>1612</v>
      </c>
      <c r="J98" s="591" t="s">
        <v>299</v>
      </c>
      <c r="K98" s="594" t="s">
        <v>298</v>
      </c>
      <c r="L98" s="591" t="s">
        <v>1353</v>
      </c>
      <c r="M98" s="591" t="s">
        <v>1551</v>
      </c>
      <c r="N98" s="591" t="s">
        <v>1552</v>
      </c>
      <c r="O98" s="591" t="s">
        <v>1760</v>
      </c>
      <c r="P98" s="591" t="s">
        <v>1761</v>
      </c>
      <c r="Q98" s="812" t="s">
        <v>2276</v>
      </c>
      <c r="R98" s="812" t="s">
        <v>2277</v>
      </c>
      <c r="S98" s="1115" t="s">
        <v>880</v>
      </c>
      <c r="T98" s="1115"/>
      <c r="U98" s="288">
        <v>2</v>
      </c>
      <c r="V98" s="812"/>
      <c r="W98" s="288">
        <v>9</v>
      </c>
      <c r="X98" s="812"/>
      <c r="Y98" s="288">
        <v>16</v>
      </c>
      <c r="Z98" s="812"/>
      <c r="AA98" s="288">
        <v>23</v>
      </c>
      <c r="AB98" s="812"/>
      <c r="AC98" s="288">
        <v>30</v>
      </c>
      <c r="AD98" s="812"/>
      <c r="AE98" s="288">
        <v>7</v>
      </c>
      <c r="AF98" s="812"/>
      <c r="AG98" s="288">
        <v>14</v>
      </c>
      <c r="AH98" s="812"/>
      <c r="AI98" s="288">
        <v>21</v>
      </c>
      <c r="AJ98" s="812"/>
      <c r="AK98" s="288">
        <v>28</v>
      </c>
      <c r="AL98" s="812"/>
      <c r="AM98" s="288">
        <v>4</v>
      </c>
      <c r="AN98" s="812"/>
      <c r="AO98" s="288">
        <v>11</v>
      </c>
      <c r="AP98" s="812"/>
      <c r="AQ98" s="861"/>
      <c r="AR98" s="812"/>
      <c r="AS98" s="288">
        <v>18</v>
      </c>
      <c r="AT98" s="812"/>
      <c r="AU98" s="288">
        <v>25</v>
      </c>
      <c r="AV98" s="812"/>
      <c r="AW98" s="288">
        <v>1</v>
      </c>
      <c r="AX98" s="812"/>
      <c r="AY98" s="288">
        <v>8</v>
      </c>
      <c r="AZ98" s="812"/>
      <c r="BA98" s="473" t="s">
        <v>880</v>
      </c>
      <c r="BB98" s="474"/>
      <c r="BC98" s="473" t="s">
        <v>881</v>
      </c>
      <c r="BD98" s="173"/>
      <c r="BE98" s="473" t="s">
        <v>1668</v>
      </c>
    </row>
    <row r="99" spans="1:104" s="25" customFormat="1" ht="21" hidden="1" customHeight="1">
      <c r="A99" s="24"/>
      <c r="B99" s="24"/>
      <c r="C99" s="38" t="s">
        <v>21</v>
      </c>
      <c r="D99" s="556" t="s">
        <v>1283</v>
      </c>
      <c r="E99" s="477">
        <v>11395</v>
      </c>
      <c r="F99" s="459">
        <v>44593</v>
      </c>
      <c r="G99" s="788"/>
      <c r="H99" s="287" t="s">
        <v>343</v>
      </c>
      <c r="I99" s="26">
        <v>44581</v>
      </c>
      <c r="J99" s="431" t="s">
        <v>1285</v>
      </c>
      <c r="K99" s="133" t="s">
        <v>1284</v>
      </c>
      <c r="L99" s="16">
        <v>0</v>
      </c>
      <c r="M99" s="16">
        <v>0</v>
      </c>
      <c r="N99" s="16">
        <v>0</v>
      </c>
      <c r="O99" s="16">
        <v>0</v>
      </c>
      <c r="P99" s="16">
        <v>0</v>
      </c>
      <c r="Q99" s="767">
        <v>0</v>
      </c>
      <c r="R99" s="767">
        <v>0</v>
      </c>
      <c r="S99" s="1114">
        <v>0</v>
      </c>
      <c r="T99" s="1114"/>
      <c r="U99" s="15"/>
      <c r="V99" s="769"/>
      <c r="W99" s="15"/>
      <c r="X99" s="769"/>
      <c r="Y99" s="15"/>
      <c r="Z99" s="769"/>
      <c r="AA99" s="15"/>
      <c r="AB99" s="769"/>
      <c r="AC99" s="15"/>
      <c r="AD99" s="770"/>
      <c r="AE99" s="15"/>
      <c r="AF99" s="770"/>
      <c r="AG99" s="15"/>
      <c r="AH99" s="770"/>
      <c r="AI99" s="15"/>
      <c r="AJ99" s="770"/>
      <c r="AK99" s="15"/>
      <c r="AL99" s="770"/>
      <c r="AM99" s="15"/>
      <c r="AN99" s="773"/>
      <c r="AO99" s="15"/>
      <c r="AP99" s="773"/>
      <c r="AQ99" s="766"/>
      <c r="AR99" s="773"/>
      <c r="AS99" s="15"/>
      <c r="AT99" s="773"/>
      <c r="AU99" s="15"/>
      <c r="AV99" s="773"/>
      <c r="AW99" s="15"/>
      <c r="AX99" s="773"/>
      <c r="AY99" s="15"/>
      <c r="AZ99" s="773"/>
      <c r="BA99" s="168">
        <f>COUNT(U99:AC99)</f>
        <v>0</v>
      </c>
      <c r="BC99" s="15">
        <f>COUNT(AE99:AY99)</f>
        <v>0</v>
      </c>
      <c r="BE99" s="16">
        <f t="shared" ref="BE99" si="18">SUM(BA99,BC99)</f>
        <v>0</v>
      </c>
      <c r="BF99" s="245"/>
      <c r="BG99" s="245"/>
      <c r="BH99" s="245"/>
      <c r="BI99" s="245"/>
      <c r="BJ99" s="245"/>
      <c r="BK99" s="245"/>
      <c r="BL99" s="245"/>
      <c r="BM99" s="245"/>
      <c r="BN99" s="245"/>
      <c r="BO99" s="245"/>
      <c r="BP99" s="245"/>
      <c r="BQ99" s="245"/>
      <c r="BR99" s="245"/>
      <c r="BS99" s="245"/>
      <c r="BT99" s="245"/>
      <c r="BU99" s="245"/>
      <c r="BV99" s="245"/>
      <c r="BW99" s="245"/>
      <c r="BX99" s="245"/>
      <c r="BY99" s="245"/>
      <c r="BZ99" s="245"/>
      <c r="CA99" s="245"/>
      <c r="CB99" s="245"/>
      <c r="CC99" s="245"/>
      <c r="CD99" s="245"/>
      <c r="CE99" s="245"/>
      <c r="CF99" s="245"/>
      <c r="CG99" s="245"/>
      <c r="CH99" s="245"/>
      <c r="CI99" s="245"/>
      <c r="CJ99" s="245"/>
      <c r="CK99" s="245"/>
      <c r="CL99" s="245"/>
      <c r="CM99" s="245"/>
      <c r="CN99" s="245"/>
    </row>
    <row r="100" spans="1:104" s="245" customFormat="1" ht="15.75" hidden="1" customHeight="1">
      <c r="A100" s="252"/>
      <c r="B100" s="252"/>
      <c r="C100" s="533"/>
      <c r="D100" s="191"/>
      <c r="E100" s="191"/>
      <c r="F100" s="466"/>
      <c r="H100" s="251"/>
      <c r="I100" s="35"/>
      <c r="J100" s="83"/>
      <c r="K100" s="251"/>
      <c r="U100" s="49"/>
      <c r="W100" s="49"/>
      <c r="Y100" s="49"/>
      <c r="AA100" s="49"/>
      <c r="AC100" s="49"/>
      <c r="AE100" s="49"/>
      <c r="AG100" s="49"/>
      <c r="AI100" s="49"/>
      <c r="AK100" s="49"/>
      <c r="AM100" s="49"/>
      <c r="AO100" s="49"/>
      <c r="AQ100" s="49"/>
      <c r="AS100" s="49"/>
      <c r="AU100" s="49"/>
      <c r="AW100" s="49"/>
      <c r="AY100" s="49"/>
    </row>
    <row r="101" spans="1:104" s="50" customFormat="1" ht="54" hidden="1" customHeight="1">
      <c r="D101" s="49" t="s">
        <v>2393</v>
      </c>
      <c r="E101" s="184"/>
      <c r="F101" s="465"/>
      <c r="H101" s="257"/>
      <c r="I101" s="35"/>
      <c r="J101" s="585"/>
      <c r="K101" s="257"/>
      <c r="U101" s="49"/>
      <c r="W101" s="49"/>
      <c r="Y101" s="49"/>
      <c r="AA101" s="49"/>
      <c r="AC101" s="49"/>
      <c r="AE101" s="49"/>
      <c r="AG101" s="49"/>
      <c r="AI101" s="49"/>
      <c r="AK101" s="49"/>
      <c r="AM101" s="49"/>
      <c r="AO101" s="49"/>
      <c r="AQ101" s="49"/>
      <c r="AS101" s="49"/>
      <c r="AU101" s="49"/>
      <c r="AW101" s="49"/>
      <c r="AY101" s="49"/>
      <c r="CI101" s="254"/>
      <c r="CJ101" s="254"/>
      <c r="CK101" s="254"/>
      <c r="CM101" s="254"/>
    </row>
    <row r="102" spans="1:104" s="245" customFormat="1" ht="15.75" hidden="1" customHeight="1">
      <c r="A102" s="252"/>
      <c r="B102" s="252"/>
      <c r="C102" s="533"/>
      <c r="D102" s="191"/>
      <c r="E102" s="191"/>
      <c r="F102" s="466"/>
      <c r="H102" s="251"/>
      <c r="I102" s="35"/>
      <c r="J102" s="83"/>
      <c r="K102" s="251"/>
      <c r="U102" s="49"/>
      <c r="W102" s="49"/>
      <c r="Y102" s="49"/>
      <c r="AA102" s="49"/>
      <c r="AC102" s="49"/>
      <c r="AE102" s="49"/>
      <c r="AG102" s="49"/>
      <c r="AI102" s="49"/>
      <c r="AK102" s="49"/>
      <c r="AM102" s="49"/>
      <c r="AO102" s="49"/>
      <c r="AQ102" s="49"/>
      <c r="AS102" s="49"/>
      <c r="AU102" s="49"/>
      <c r="AW102" s="49"/>
      <c r="AY102" s="49"/>
    </row>
    <row r="103" spans="1:104" s="484" customFormat="1" ht="34.5" hidden="1" customHeight="1">
      <c r="A103" s="593" t="s">
        <v>301</v>
      </c>
      <c r="B103" s="593" t="s">
        <v>1601</v>
      </c>
      <c r="C103" s="504" t="s">
        <v>12</v>
      </c>
      <c r="D103" s="593" t="s">
        <v>39</v>
      </c>
      <c r="E103" s="591" t="s">
        <v>1665</v>
      </c>
      <c r="F103" s="594" t="s">
        <v>14</v>
      </c>
      <c r="G103" s="591"/>
      <c r="H103" s="594" t="s">
        <v>1611</v>
      </c>
      <c r="I103" s="594" t="s">
        <v>1612</v>
      </c>
      <c r="J103" s="591" t="s">
        <v>299</v>
      </c>
      <c r="K103" s="594" t="s">
        <v>298</v>
      </c>
      <c r="L103" s="591" t="s">
        <v>1353</v>
      </c>
      <c r="M103" s="591" t="s">
        <v>1551</v>
      </c>
      <c r="N103" s="591" t="s">
        <v>1552</v>
      </c>
      <c r="O103" s="591" t="s">
        <v>1760</v>
      </c>
      <c r="P103" s="591" t="s">
        <v>1761</v>
      </c>
      <c r="Q103" s="812" t="s">
        <v>2276</v>
      </c>
      <c r="R103" s="812" t="s">
        <v>2277</v>
      </c>
      <c r="S103" s="1115" t="s">
        <v>880</v>
      </c>
      <c r="T103" s="1115"/>
      <c r="U103" s="288">
        <v>2</v>
      </c>
      <c r="V103" s="812"/>
      <c r="W103" s="288">
        <v>9</v>
      </c>
      <c r="X103" s="812"/>
      <c r="Y103" s="288">
        <v>16</v>
      </c>
      <c r="Z103" s="812"/>
      <c r="AA103" s="288">
        <v>23</v>
      </c>
      <c r="AB103" s="812"/>
      <c r="AC103" s="288">
        <v>30</v>
      </c>
      <c r="AD103" s="812"/>
      <c r="AE103" s="288">
        <v>7</v>
      </c>
      <c r="AF103" s="812"/>
      <c r="AG103" s="288">
        <v>14</v>
      </c>
      <c r="AH103" s="812"/>
      <c r="AI103" s="288">
        <v>21</v>
      </c>
      <c r="AJ103" s="812"/>
      <c r="AK103" s="288">
        <v>28</v>
      </c>
      <c r="AL103" s="812"/>
      <c r="AM103" s="288">
        <v>4</v>
      </c>
      <c r="AN103" s="812"/>
      <c r="AO103" s="288">
        <v>11</v>
      </c>
      <c r="AP103" s="812"/>
      <c r="AQ103" s="861"/>
      <c r="AR103" s="812"/>
      <c r="AS103" s="288">
        <v>18</v>
      </c>
      <c r="AT103" s="812"/>
      <c r="AU103" s="288">
        <v>25</v>
      </c>
      <c r="AV103" s="812"/>
      <c r="AW103" s="288">
        <v>1</v>
      </c>
      <c r="AX103" s="812"/>
      <c r="AY103" s="288">
        <v>8</v>
      </c>
      <c r="AZ103" s="812"/>
      <c r="BA103" s="473" t="s">
        <v>880</v>
      </c>
      <c r="BB103" s="474"/>
      <c r="BC103" s="473" t="s">
        <v>881</v>
      </c>
      <c r="BD103" s="173"/>
      <c r="BE103" s="473" t="s">
        <v>1668</v>
      </c>
    </row>
    <row r="104" spans="1:104" s="245" customFormat="1" ht="22.15" hidden="1" customHeight="1">
      <c r="A104" s="15"/>
      <c r="B104" s="15"/>
      <c r="C104" s="38" t="s">
        <v>98</v>
      </c>
      <c r="D104" s="34" t="s">
        <v>1867</v>
      </c>
      <c r="E104" s="477">
        <v>11328</v>
      </c>
      <c r="F104" s="461">
        <v>45062</v>
      </c>
      <c r="G104" s="788"/>
      <c r="H104" s="319" t="s">
        <v>1830</v>
      </c>
      <c r="I104" s="27">
        <v>17758</v>
      </c>
      <c r="J104" s="436" t="s">
        <v>1868</v>
      </c>
      <c r="K104" s="287" t="s">
        <v>1869</v>
      </c>
      <c r="L104" s="16">
        <v>0</v>
      </c>
      <c r="M104" s="16">
        <v>0</v>
      </c>
      <c r="N104" s="16">
        <v>0</v>
      </c>
      <c r="O104" s="16">
        <v>0</v>
      </c>
      <c r="P104" s="16">
        <v>0</v>
      </c>
      <c r="Q104" s="767">
        <v>0</v>
      </c>
      <c r="R104" s="767">
        <v>0</v>
      </c>
      <c r="S104" s="1114">
        <v>0</v>
      </c>
      <c r="T104" s="1114"/>
      <c r="U104" s="15"/>
      <c r="V104" s="769"/>
      <c r="W104" s="15"/>
      <c r="X104" s="769"/>
      <c r="Y104" s="15"/>
      <c r="Z104" s="769"/>
      <c r="AA104" s="15"/>
      <c r="AB104" s="769"/>
      <c r="AC104" s="15"/>
      <c r="AD104" s="770"/>
      <c r="AE104" s="15"/>
      <c r="AF104" s="770"/>
      <c r="AG104" s="15"/>
      <c r="AH104" s="770"/>
      <c r="AI104" s="15"/>
      <c r="AJ104" s="770"/>
      <c r="AK104" s="15"/>
      <c r="AL104" s="770"/>
      <c r="AM104" s="15"/>
      <c r="AN104" s="773"/>
      <c r="AO104" s="15"/>
      <c r="AP104" s="773"/>
      <c r="AQ104" s="766"/>
      <c r="AR104" s="773"/>
      <c r="AS104" s="15"/>
      <c r="AT104" s="773"/>
      <c r="AU104" s="15"/>
      <c r="AV104" s="773"/>
      <c r="AW104" s="15"/>
      <c r="AX104" s="773"/>
      <c r="AY104" s="15"/>
      <c r="AZ104" s="773"/>
      <c r="BA104" s="168">
        <v>0</v>
      </c>
      <c r="BB104" s="39"/>
      <c r="BC104" s="15">
        <v>0</v>
      </c>
      <c r="BD104" s="39"/>
      <c r="BE104" s="16">
        <v>0</v>
      </c>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c r="CT104"/>
      <c r="CU104"/>
      <c r="CV104"/>
      <c r="CW104"/>
      <c r="CX104"/>
      <c r="CY104"/>
      <c r="CZ104"/>
    </row>
    <row r="105" spans="1:104" customFormat="1" ht="21" hidden="1" customHeight="1">
      <c r="A105" s="15"/>
      <c r="B105" s="15"/>
      <c r="C105" s="38" t="s">
        <v>72</v>
      </c>
      <c r="D105" s="556" t="s">
        <v>1605</v>
      </c>
      <c r="E105" s="477">
        <v>3867</v>
      </c>
      <c r="F105" s="457">
        <v>41100</v>
      </c>
      <c r="G105" s="788"/>
      <c r="H105" s="319" t="s">
        <v>1593</v>
      </c>
      <c r="I105" s="27">
        <v>41243</v>
      </c>
      <c r="J105" s="431" t="s">
        <v>1607</v>
      </c>
      <c r="K105" s="287" t="s">
        <v>1606</v>
      </c>
      <c r="L105" s="16">
        <v>0</v>
      </c>
      <c r="M105" s="16">
        <v>0</v>
      </c>
      <c r="N105" s="16">
        <v>0</v>
      </c>
      <c r="O105" s="16">
        <v>0</v>
      </c>
      <c r="P105" s="16">
        <v>0</v>
      </c>
      <c r="Q105" s="767">
        <v>0</v>
      </c>
      <c r="R105" s="767">
        <v>0</v>
      </c>
      <c r="S105" s="1114">
        <v>0</v>
      </c>
      <c r="T105" s="1114"/>
      <c r="U105" s="15"/>
      <c r="V105" s="769"/>
      <c r="W105" s="15"/>
      <c r="X105" s="769"/>
      <c r="Y105" s="15"/>
      <c r="Z105" s="769"/>
      <c r="AA105" s="15"/>
      <c r="AB105" s="769"/>
      <c r="AC105" s="15"/>
      <c r="AD105" s="770"/>
      <c r="AE105" s="15"/>
      <c r="AF105" s="770"/>
      <c r="AG105" s="15"/>
      <c r="AH105" s="770"/>
      <c r="AI105" s="15"/>
      <c r="AJ105" s="770"/>
      <c r="AK105" s="15"/>
      <c r="AL105" s="770"/>
      <c r="AM105" s="15"/>
      <c r="AN105" s="773"/>
      <c r="AO105" s="15"/>
      <c r="AP105" s="773"/>
      <c r="AQ105" s="766"/>
      <c r="AR105" s="773"/>
      <c r="AS105" s="15"/>
      <c r="AT105" s="773"/>
      <c r="AU105" s="15"/>
      <c r="AV105" s="773"/>
      <c r="AW105" s="15"/>
      <c r="AX105" s="773"/>
      <c r="AY105" s="15"/>
      <c r="AZ105" s="773"/>
      <c r="BA105" s="168">
        <v>0</v>
      </c>
      <c r="BB105" s="39"/>
      <c r="BC105" s="15">
        <v>0</v>
      </c>
      <c r="BD105" s="39"/>
      <c r="BE105" s="16">
        <v>0</v>
      </c>
      <c r="BF105" s="39"/>
      <c r="BG105" s="39"/>
      <c r="BH105" s="39"/>
      <c r="BI105" s="39"/>
      <c r="BJ105" s="39"/>
      <c r="BK105" s="39"/>
      <c r="BL105" s="39"/>
      <c r="BM105" s="39"/>
      <c r="BN105" s="39"/>
      <c r="BO105" s="39"/>
      <c r="BP105" s="39"/>
      <c r="BQ105" s="39"/>
      <c r="BR105" s="39"/>
      <c r="BS105" s="39"/>
      <c r="BT105" s="39"/>
      <c r="BU105" s="39"/>
      <c r="BV105" s="39"/>
      <c r="BW105" s="39"/>
      <c r="BX105" s="39"/>
      <c r="BY105" s="39"/>
      <c r="BZ105" s="39"/>
      <c r="CA105" s="39"/>
      <c r="CB105" s="39"/>
      <c r="CC105" s="39"/>
      <c r="CD105" s="39"/>
      <c r="CE105" s="39"/>
      <c r="CF105" s="39"/>
      <c r="CG105" s="39"/>
      <c r="CH105" s="39"/>
      <c r="CI105" s="39"/>
      <c r="CJ105" s="39"/>
      <c r="CK105" s="39"/>
      <c r="CL105" s="39"/>
      <c r="CM105" s="39"/>
      <c r="CN105" s="39"/>
      <c r="CO105" s="39"/>
      <c r="CP105" s="39"/>
      <c r="CQ105" s="39"/>
      <c r="CR105" s="39"/>
    </row>
    <row r="106" spans="1:104" customFormat="1" ht="21" hidden="1" customHeight="1">
      <c r="A106" s="15"/>
      <c r="B106" s="15"/>
      <c r="C106" s="38" t="s">
        <v>59</v>
      </c>
      <c r="D106" s="556" t="s">
        <v>280</v>
      </c>
      <c r="E106" s="477">
        <v>9944</v>
      </c>
      <c r="F106" s="457">
        <v>38651</v>
      </c>
      <c r="G106" s="788"/>
      <c r="H106" s="319" t="s">
        <v>1830</v>
      </c>
      <c r="I106" s="27">
        <v>35828</v>
      </c>
      <c r="J106" s="430" t="s">
        <v>743</v>
      </c>
      <c r="K106" s="287" t="s">
        <v>742</v>
      </c>
      <c r="L106" s="16">
        <v>0</v>
      </c>
      <c r="M106" s="16">
        <v>0</v>
      </c>
      <c r="N106" s="16">
        <v>0</v>
      </c>
      <c r="O106" s="16">
        <v>0</v>
      </c>
      <c r="P106" s="16">
        <v>0</v>
      </c>
      <c r="Q106" s="767">
        <v>0</v>
      </c>
      <c r="R106" s="767">
        <v>0</v>
      </c>
      <c r="S106" s="1114">
        <v>0</v>
      </c>
      <c r="T106" s="1114"/>
      <c r="U106" s="15"/>
      <c r="V106" s="769"/>
      <c r="W106" s="15"/>
      <c r="X106" s="769"/>
      <c r="Y106" s="15"/>
      <c r="Z106" s="769"/>
      <c r="AA106" s="15"/>
      <c r="AB106" s="769"/>
      <c r="AC106" s="15"/>
      <c r="AD106" s="770"/>
      <c r="AE106" s="15"/>
      <c r="AF106" s="770"/>
      <c r="AG106" s="15"/>
      <c r="AH106" s="770"/>
      <c r="AI106" s="15"/>
      <c r="AJ106" s="770"/>
      <c r="AK106" s="15"/>
      <c r="AL106" s="770"/>
      <c r="AM106" s="15"/>
      <c r="AN106" s="773"/>
      <c r="AO106" s="15"/>
      <c r="AP106" s="773"/>
      <c r="AQ106" s="766"/>
      <c r="AR106" s="773"/>
      <c r="AS106" s="15"/>
      <c r="AT106" s="773"/>
      <c r="AU106" s="15"/>
      <c r="AV106" s="773"/>
      <c r="AW106" s="15"/>
      <c r="AX106" s="773"/>
      <c r="AY106" s="15"/>
      <c r="AZ106" s="773"/>
      <c r="BA106" s="168">
        <v>0</v>
      </c>
      <c r="BB106" s="39"/>
      <c r="BC106" s="15">
        <v>0</v>
      </c>
      <c r="BD106" s="39"/>
      <c r="BE106" s="16">
        <v>0</v>
      </c>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row>
    <row r="107" spans="1:104" customFormat="1" ht="21" hidden="1" customHeight="1">
      <c r="A107" s="15"/>
      <c r="B107" s="15"/>
      <c r="C107" s="38" t="s">
        <v>99</v>
      </c>
      <c r="D107" s="556" t="s">
        <v>1408</v>
      </c>
      <c r="E107" s="477">
        <v>10915</v>
      </c>
      <c r="F107" s="458">
        <v>44272</v>
      </c>
      <c r="G107" s="788"/>
      <c r="H107" s="319" t="s">
        <v>1403</v>
      </c>
      <c r="I107" s="27">
        <v>38474</v>
      </c>
      <c r="J107" s="430" t="s">
        <v>1410</v>
      </c>
      <c r="K107" s="287" t="s">
        <v>1409</v>
      </c>
      <c r="L107" s="16">
        <v>0</v>
      </c>
      <c r="M107" s="16">
        <v>0</v>
      </c>
      <c r="N107" s="16">
        <v>0</v>
      </c>
      <c r="O107" s="16">
        <v>0</v>
      </c>
      <c r="P107" s="16">
        <v>0</v>
      </c>
      <c r="Q107" s="767">
        <v>0</v>
      </c>
      <c r="R107" s="767">
        <v>0</v>
      </c>
      <c r="S107" s="1114">
        <v>0</v>
      </c>
      <c r="T107" s="1114"/>
      <c r="U107" s="15"/>
      <c r="V107" s="769"/>
      <c r="W107" s="15"/>
      <c r="X107" s="769"/>
      <c r="Y107" s="15"/>
      <c r="Z107" s="769"/>
      <c r="AA107" s="15"/>
      <c r="AB107" s="769"/>
      <c r="AC107" s="15"/>
      <c r="AD107" s="770"/>
      <c r="AE107" s="15"/>
      <c r="AF107" s="770"/>
      <c r="AG107" s="15"/>
      <c r="AH107" s="770"/>
      <c r="AI107" s="15"/>
      <c r="AJ107" s="770"/>
      <c r="AK107" s="15"/>
      <c r="AL107" s="770"/>
      <c r="AM107" s="15"/>
      <c r="AN107" s="773"/>
      <c r="AO107" s="15"/>
      <c r="AP107" s="773"/>
      <c r="AQ107" s="766"/>
      <c r="AR107" s="773"/>
      <c r="AS107" s="15"/>
      <c r="AT107" s="773"/>
      <c r="AU107" s="15"/>
      <c r="AV107" s="773"/>
      <c r="AW107" s="15"/>
      <c r="AX107" s="773"/>
      <c r="AY107" s="15"/>
      <c r="AZ107" s="773"/>
      <c r="BA107" s="168">
        <v>0</v>
      </c>
      <c r="BB107" s="25"/>
      <c r="BC107" s="15">
        <v>0</v>
      </c>
      <c r="BD107" s="25"/>
      <c r="BE107" s="16">
        <v>0</v>
      </c>
      <c r="BF107" s="245"/>
      <c r="BG107" s="245"/>
      <c r="BH107" s="245"/>
      <c r="BI107" s="245"/>
      <c r="BJ107" s="245"/>
      <c r="BK107" s="245"/>
      <c r="BL107" s="245"/>
      <c r="BM107" s="245"/>
      <c r="BN107" s="245"/>
      <c r="BO107" s="245"/>
      <c r="BP107" s="245"/>
      <c r="BQ107" s="245"/>
      <c r="BR107" s="245"/>
      <c r="BS107" s="245"/>
      <c r="BT107" s="245"/>
      <c r="BU107" s="245"/>
      <c r="BV107" s="245"/>
      <c r="BW107" s="245"/>
      <c r="BX107" s="245"/>
      <c r="BY107" s="245"/>
      <c r="BZ107" s="245"/>
      <c r="CA107" s="245"/>
      <c r="CB107" s="245"/>
      <c r="CC107" s="245"/>
      <c r="CD107" s="245"/>
      <c r="CE107" s="245"/>
      <c r="CF107" s="245"/>
      <c r="CG107" s="245"/>
      <c r="CH107" s="245"/>
      <c r="CI107" s="245"/>
      <c r="CJ107" s="245"/>
      <c r="CK107" s="245"/>
      <c r="CL107" s="245"/>
      <c r="CM107" s="245"/>
      <c r="CN107" s="245"/>
      <c r="CO107" s="245"/>
      <c r="CP107" s="245"/>
      <c r="CQ107" s="245"/>
      <c r="CR107" s="245"/>
    </row>
    <row r="108" spans="1:104" s="245" customFormat="1" ht="15.75" hidden="1" customHeight="1">
      <c r="A108" s="252"/>
      <c r="B108" s="252"/>
      <c r="C108" s="533"/>
      <c r="D108" s="191"/>
      <c r="E108" s="191"/>
      <c r="F108" s="466"/>
      <c r="H108" s="251"/>
      <c r="I108" s="35"/>
      <c r="J108" s="83"/>
      <c r="K108" s="251"/>
      <c r="U108" s="49"/>
      <c r="W108" s="49"/>
      <c r="Y108" s="49"/>
      <c r="AA108" s="49"/>
      <c r="AC108" s="49"/>
      <c r="AE108" s="49"/>
      <c r="AG108" s="49"/>
      <c r="AI108" s="49"/>
      <c r="AK108" s="49"/>
      <c r="AM108" s="49"/>
      <c r="AO108" s="49"/>
      <c r="AQ108" s="49"/>
      <c r="AS108" s="49"/>
      <c r="AU108" s="49"/>
      <c r="AW108" s="49"/>
      <c r="AY108" s="49"/>
    </row>
    <row r="109" spans="1:104" s="50" customFormat="1" ht="54" hidden="1" customHeight="1">
      <c r="D109" s="49" t="s">
        <v>2394</v>
      </c>
      <c r="E109" s="184"/>
      <c r="F109" s="465"/>
      <c r="H109" s="257"/>
      <c r="I109" s="35"/>
      <c r="J109" s="585"/>
      <c r="K109" s="257"/>
      <c r="U109" s="49"/>
      <c r="W109" s="49"/>
      <c r="Y109" s="49"/>
      <c r="AA109" s="49"/>
      <c r="AC109" s="49"/>
      <c r="AE109" s="49"/>
      <c r="AG109" s="49"/>
      <c r="AI109" s="49"/>
      <c r="AK109" s="49"/>
      <c r="AM109" s="49"/>
      <c r="AO109" s="49"/>
      <c r="AQ109" s="49"/>
      <c r="AS109" s="49"/>
      <c r="AU109" s="49"/>
      <c r="AW109" s="49"/>
      <c r="AY109" s="49"/>
      <c r="CI109" s="254"/>
      <c r="CJ109" s="254"/>
      <c r="CK109" s="254"/>
      <c r="CM109" s="254"/>
    </row>
    <row r="110" spans="1:104" s="245" customFormat="1" ht="15.75" hidden="1" customHeight="1">
      <c r="A110" s="252"/>
      <c r="B110" s="252"/>
      <c r="C110" s="533"/>
      <c r="D110" s="191"/>
      <c r="E110" s="191"/>
      <c r="F110" s="466"/>
      <c r="H110" s="251"/>
      <c r="I110" s="35"/>
      <c r="J110" s="83"/>
      <c r="K110" s="251"/>
      <c r="U110" s="49"/>
      <c r="W110" s="49"/>
      <c r="Y110" s="49"/>
      <c r="AA110" s="49"/>
      <c r="AC110" s="49"/>
      <c r="AE110" s="49"/>
      <c r="AG110" s="49"/>
      <c r="AI110" s="49"/>
      <c r="AK110" s="49"/>
      <c r="AM110" s="49"/>
      <c r="AO110" s="49"/>
      <c r="AQ110" s="49"/>
      <c r="AS110" s="49"/>
      <c r="AU110" s="49"/>
      <c r="AW110" s="49"/>
      <c r="AY110" s="49"/>
    </row>
    <row r="111" spans="1:104" s="484" customFormat="1" ht="34.5" hidden="1" customHeight="1">
      <c r="A111" s="593" t="s">
        <v>301</v>
      </c>
      <c r="B111" s="593" t="s">
        <v>1601</v>
      </c>
      <c r="C111" s="504" t="s">
        <v>12</v>
      </c>
      <c r="D111" s="593" t="s">
        <v>39</v>
      </c>
      <c r="E111" s="591" t="s">
        <v>1665</v>
      </c>
      <c r="F111" s="594" t="s">
        <v>14</v>
      </c>
      <c r="G111" s="591"/>
      <c r="H111" s="594" t="s">
        <v>1611</v>
      </c>
      <c r="I111" s="594" t="s">
        <v>1612</v>
      </c>
      <c r="J111" s="591" t="s">
        <v>299</v>
      </c>
      <c r="K111" s="594" t="s">
        <v>298</v>
      </c>
      <c r="L111" s="591" t="s">
        <v>1353</v>
      </c>
      <c r="M111" s="591" t="s">
        <v>1551</v>
      </c>
      <c r="N111" s="591" t="s">
        <v>1552</v>
      </c>
      <c r="O111" s="591" t="s">
        <v>1760</v>
      </c>
      <c r="P111" s="591" t="s">
        <v>1761</v>
      </c>
      <c r="Q111" s="812" t="s">
        <v>2276</v>
      </c>
      <c r="R111" s="812" t="s">
        <v>2277</v>
      </c>
      <c r="S111" s="1115" t="s">
        <v>880</v>
      </c>
      <c r="T111" s="1115"/>
      <c r="U111" s="288">
        <v>2</v>
      </c>
      <c r="V111" s="812"/>
      <c r="W111" s="288">
        <v>9</v>
      </c>
      <c r="X111" s="812"/>
      <c r="Y111" s="288">
        <v>16</v>
      </c>
      <c r="Z111" s="812"/>
      <c r="AA111" s="288">
        <v>23</v>
      </c>
      <c r="AB111" s="812"/>
      <c r="AC111" s="288">
        <v>30</v>
      </c>
      <c r="AD111" s="812"/>
      <c r="AE111" s="288">
        <v>7</v>
      </c>
      <c r="AF111" s="812"/>
      <c r="AG111" s="288">
        <v>14</v>
      </c>
      <c r="AH111" s="812"/>
      <c r="AI111" s="288">
        <v>21</v>
      </c>
      <c r="AJ111" s="812"/>
      <c r="AK111" s="288">
        <v>28</v>
      </c>
      <c r="AL111" s="812"/>
      <c r="AM111" s="288">
        <v>4</v>
      </c>
      <c r="AN111" s="812"/>
      <c r="AO111" s="288">
        <v>11</v>
      </c>
      <c r="AP111" s="812"/>
      <c r="AQ111" s="861"/>
      <c r="AR111" s="812"/>
      <c r="AS111" s="288">
        <v>18</v>
      </c>
      <c r="AT111" s="812"/>
      <c r="AU111" s="288">
        <v>25</v>
      </c>
      <c r="AV111" s="812"/>
      <c r="AW111" s="288">
        <v>1</v>
      </c>
      <c r="AX111" s="812"/>
      <c r="AY111" s="288">
        <v>8</v>
      </c>
      <c r="AZ111" s="812"/>
      <c r="BA111" s="473" t="s">
        <v>880</v>
      </c>
      <c r="BB111" s="474"/>
      <c r="BC111" s="473" t="s">
        <v>881</v>
      </c>
      <c r="BD111" s="173"/>
      <c r="BE111" s="473" t="s">
        <v>1668</v>
      </c>
    </row>
    <row r="112" spans="1:104" customFormat="1" ht="21" hidden="1" customHeight="1">
      <c r="A112" s="40"/>
      <c r="B112" s="40"/>
      <c r="C112" s="38" t="s">
        <v>66</v>
      </c>
      <c r="D112" s="556" t="s">
        <v>1666</v>
      </c>
      <c r="E112" s="477">
        <v>1672</v>
      </c>
      <c r="F112" s="459">
        <v>38927</v>
      </c>
      <c r="G112" s="788"/>
      <c r="H112" s="319" t="s">
        <v>1403</v>
      </c>
      <c r="I112" s="27">
        <v>41081</v>
      </c>
      <c r="J112" s="436" t="s">
        <v>738</v>
      </c>
      <c r="K112" s="287" t="s">
        <v>738</v>
      </c>
      <c r="L112" s="16">
        <v>0</v>
      </c>
      <c r="M112" s="16">
        <v>0</v>
      </c>
      <c r="N112" s="16">
        <v>0</v>
      </c>
      <c r="O112" s="16">
        <v>0</v>
      </c>
      <c r="P112" s="16">
        <v>0</v>
      </c>
      <c r="Q112" s="767">
        <v>0</v>
      </c>
      <c r="R112" s="767">
        <v>0</v>
      </c>
      <c r="S112" s="1114">
        <v>0</v>
      </c>
      <c r="T112" s="1114"/>
      <c r="U112" s="15"/>
      <c r="V112" s="769"/>
      <c r="W112" s="15"/>
      <c r="X112" s="769"/>
      <c r="Y112" s="15"/>
      <c r="Z112" s="769"/>
      <c r="AA112" s="15"/>
      <c r="AB112" s="769"/>
      <c r="AC112" s="15"/>
      <c r="AD112" s="770"/>
      <c r="AE112" s="15"/>
      <c r="AF112" s="770"/>
      <c r="AG112" s="15"/>
      <c r="AH112" s="770"/>
      <c r="AI112" s="15"/>
      <c r="AJ112" s="770"/>
      <c r="AK112" s="15"/>
      <c r="AL112" s="770"/>
      <c r="AM112" s="15"/>
      <c r="AN112" s="773"/>
      <c r="AO112" s="15"/>
      <c r="AP112" s="773"/>
      <c r="AQ112" s="766"/>
      <c r="AR112" s="773"/>
      <c r="AS112" s="15"/>
      <c r="AT112" s="773"/>
      <c r="AU112" s="15"/>
      <c r="AV112" s="773"/>
      <c r="AW112" s="15"/>
      <c r="AX112" s="773"/>
      <c r="AY112" s="15"/>
      <c r="AZ112" s="773"/>
      <c r="BA112" s="168">
        <v>0</v>
      </c>
      <c r="BB112" s="25"/>
      <c r="BC112" s="15">
        <v>0</v>
      </c>
      <c r="BD112" s="25"/>
      <c r="BE112" s="16">
        <v>0</v>
      </c>
      <c r="BF112" s="39"/>
      <c r="BG112" s="39"/>
      <c r="BH112" s="39"/>
      <c r="BI112" s="39"/>
      <c r="BJ112" s="39"/>
      <c r="BK112" s="39"/>
      <c r="BL112" s="39"/>
      <c r="BM112" s="39"/>
      <c r="BN112" s="39"/>
      <c r="BO112" s="39"/>
      <c r="BP112" s="39"/>
      <c r="BQ112" s="39"/>
      <c r="BR112" s="39"/>
      <c r="BS112" s="39"/>
      <c r="BT112" s="39"/>
      <c r="BU112" s="39"/>
      <c r="BV112" s="39"/>
      <c r="BW112" s="39"/>
      <c r="BX112" s="39"/>
      <c r="BY112" s="39"/>
      <c r="BZ112" s="39"/>
      <c r="CA112" s="39"/>
      <c r="CB112" s="39"/>
      <c r="CC112" s="39"/>
      <c r="CD112" s="39"/>
      <c r="CE112" s="39"/>
      <c r="CF112" s="39"/>
      <c r="CG112" s="39"/>
      <c r="CH112" s="39"/>
      <c r="CI112" s="39"/>
      <c r="CJ112" s="39"/>
      <c r="CK112" s="39"/>
      <c r="CL112" s="39"/>
      <c r="CM112" s="39"/>
      <c r="CN112" s="39"/>
      <c r="CO112" s="245"/>
      <c r="CP112" s="245"/>
      <c r="CQ112" s="245"/>
      <c r="CR112" s="245"/>
    </row>
    <row r="113" spans="1:96" s="245" customFormat="1" ht="15.75" hidden="1" customHeight="1">
      <c r="A113" s="252"/>
      <c r="B113" s="252"/>
      <c r="C113" s="533"/>
      <c r="D113" s="191"/>
      <c r="E113" s="191"/>
      <c r="F113" s="466"/>
      <c r="H113" s="251"/>
      <c r="I113" s="35"/>
      <c r="J113" s="83"/>
      <c r="K113" s="251"/>
      <c r="U113" s="49"/>
      <c r="W113" s="49"/>
      <c r="Y113" s="49"/>
      <c r="AA113" s="49"/>
      <c r="AC113" s="49"/>
      <c r="AE113" s="49"/>
      <c r="AG113" s="49"/>
      <c r="AI113" s="49"/>
      <c r="AK113" s="49"/>
      <c r="AM113" s="49"/>
      <c r="AO113" s="49"/>
      <c r="AQ113" s="49"/>
      <c r="AS113" s="49"/>
      <c r="AU113" s="49"/>
      <c r="AW113" s="49"/>
      <c r="AY113" s="49"/>
    </row>
    <row r="114" spans="1:96" s="50" customFormat="1" ht="54" hidden="1" customHeight="1">
      <c r="C114" s="49"/>
      <c r="D114" s="49" t="s">
        <v>1879</v>
      </c>
      <c r="E114" s="191"/>
      <c r="F114" s="465"/>
      <c r="G114" s="191"/>
      <c r="H114" s="257"/>
      <c r="I114" s="35"/>
      <c r="J114" s="3"/>
      <c r="K114" s="257"/>
      <c r="U114" s="49"/>
      <c r="W114" s="49"/>
      <c r="Y114" s="49"/>
      <c r="AA114" s="49"/>
      <c r="AC114" s="49"/>
      <c r="AE114" s="49"/>
      <c r="AG114" s="49"/>
      <c r="AI114" s="49"/>
      <c r="AK114" s="49"/>
      <c r="AM114" s="49"/>
      <c r="AO114" s="49"/>
      <c r="AQ114" s="49"/>
      <c r="AS114" s="49"/>
      <c r="AU114" s="49"/>
      <c r="AW114" s="49"/>
      <c r="AY114" s="49"/>
      <c r="CE114" s="254"/>
      <c r="CF114" s="254"/>
      <c r="CG114" s="254"/>
    </row>
    <row r="115" spans="1:96" s="245" customFormat="1" ht="15.75" hidden="1" customHeight="1">
      <c r="A115" s="252"/>
      <c r="B115" s="252"/>
      <c r="C115" s="533"/>
      <c r="D115" s="191"/>
      <c r="E115" s="191"/>
      <c r="F115" s="466"/>
      <c r="H115" s="251"/>
      <c r="I115" s="35"/>
      <c r="J115" s="83"/>
      <c r="K115" s="251"/>
      <c r="U115" s="49"/>
      <c r="W115" s="49"/>
      <c r="Y115" s="49"/>
      <c r="AA115" s="49"/>
      <c r="AC115" s="49"/>
      <c r="AE115" s="49"/>
      <c r="AG115" s="49"/>
      <c r="AI115" s="49"/>
      <c r="AK115" s="49"/>
      <c r="AM115" s="49"/>
      <c r="AO115" s="49"/>
      <c r="AQ115" s="49"/>
      <c r="AS115" s="49"/>
      <c r="AU115" s="49"/>
      <c r="AW115" s="49"/>
      <c r="AY115" s="49"/>
    </row>
    <row r="116" spans="1:96" s="484" customFormat="1" ht="34.5" hidden="1" customHeight="1">
      <c r="A116" s="593" t="s">
        <v>301</v>
      </c>
      <c r="B116" s="593" t="s">
        <v>1601</v>
      </c>
      <c r="C116" s="504" t="s">
        <v>12</v>
      </c>
      <c r="D116" s="593" t="s">
        <v>39</v>
      </c>
      <c r="E116" s="591" t="s">
        <v>1665</v>
      </c>
      <c r="F116" s="594" t="s">
        <v>14</v>
      </c>
      <c r="G116" s="478"/>
      <c r="H116" s="594" t="s">
        <v>1611</v>
      </c>
      <c r="I116" s="594" t="s">
        <v>1612</v>
      </c>
      <c r="J116" s="591" t="s">
        <v>299</v>
      </c>
      <c r="K116" s="594" t="s">
        <v>298</v>
      </c>
      <c r="L116" s="591" t="s">
        <v>1353</v>
      </c>
      <c r="M116" s="591" t="s">
        <v>1551</v>
      </c>
      <c r="N116" s="591" t="s">
        <v>1552</v>
      </c>
      <c r="O116" s="591" t="s">
        <v>1668</v>
      </c>
      <c r="P116" s="591"/>
      <c r="Q116" s="812" t="s">
        <v>1668</v>
      </c>
      <c r="R116" s="812"/>
      <c r="S116" s="1115" t="s">
        <v>880</v>
      </c>
      <c r="T116" s="1115"/>
      <c r="U116" s="288">
        <v>3</v>
      </c>
      <c r="V116" s="812"/>
      <c r="W116" s="288">
        <v>10</v>
      </c>
      <c r="X116" s="812"/>
      <c r="Y116" s="288">
        <v>17</v>
      </c>
      <c r="Z116" s="812"/>
      <c r="AA116" s="288">
        <v>24</v>
      </c>
      <c r="AB116" s="812"/>
      <c r="AC116" s="288">
        <v>1</v>
      </c>
      <c r="AD116" s="812"/>
      <c r="AE116" s="288">
        <v>8</v>
      </c>
      <c r="AF116" s="812"/>
      <c r="AG116" s="288">
        <v>15</v>
      </c>
      <c r="AH116" s="812"/>
      <c r="AI116" s="288">
        <v>22</v>
      </c>
      <c r="AJ116" s="812"/>
      <c r="AK116" s="288">
        <v>29</v>
      </c>
      <c r="AL116" s="812"/>
      <c r="AM116" s="288">
        <v>5</v>
      </c>
      <c r="AN116" s="812"/>
      <c r="AO116" s="288">
        <v>12</v>
      </c>
      <c r="AP116" s="812"/>
      <c r="AQ116" s="861"/>
      <c r="AR116" s="812"/>
      <c r="AS116" s="288">
        <v>19</v>
      </c>
      <c r="AT116" s="812"/>
      <c r="AU116" s="288">
        <v>26</v>
      </c>
      <c r="AV116" s="812"/>
      <c r="AW116" s="288">
        <v>2</v>
      </c>
      <c r="AX116" s="812"/>
      <c r="AY116" s="288">
        <v>9</v>
      </c>
      <c r="AZ116" s="812"/>
      <c r="BA116" s="473" t="s">
        <v>880</v>
      </c>
      <c r="BB116" s="474"/>
      <c r="BC116" s="473" t="s">
        <v>881</v>
      </c>
      <c r="BD116" s="173"/>
      <c r="BE116" s="473" t="s">
        <v>1668</v>
      </c>
    </row>
    <row r="117" spans="1:96" customFormat="1" ht="21" hidden="1" customHeight="1">
      <c r="A117" s="15"/>
      <c r="B117" s="15"/>
      <c r="C117" s="38" t="s">
        <v>58</v>
      </c>
      <c r="D117" s="556" t="s">
        <v>1564</v>
      </c>
      <c r="E117" s="477">
        <v>128</v>
      </c>
      <c r="F117" s="457">
        <v>36770</v>
      </c>
      <c r="G117" s="788"/>
      <c r="H117" s="319" t="s">
        <v>343</v>
      </c>
      <c r="I117" s="27">
        <v>36748</v>
      </c>
      <c r="J117" s="431" t="s">
        <v>408</v>
      </c>
      <c r="K117" s="287" t="s">
        <v>407</v>
      </c>
      <c r="L117" s="16">
        <v>0</v>
      </c>
      <c r="M117" s="16">
        <v>0</v>
      </c>
      <c r="N117" s="16">
        <v>0</v>
      </c>
      <c r="O117" s="16">
        <v>0</v>
      </c>
      <c r="P117" s="16">
        <v>0</v>
      </c>
      <c r="Q117" s="767">
        <v>0</v>
      </c>
      <c r="R117" s="767"/>
      <c r="S117" s="1114">
        <v>0</v>
      </c>
      <c r="T117" s="1114"/>
      <c r="U117" s="15"/>
      <c r="V117" s="769"/>
      <c r="W117" s="15"/>
      <c r="X117" s="769"/>
      <c r="Y117" s="15"/>
      <c r="Z117" s="769"/>
      <c r="AA117" s="15"/>
      <c r="AB117" s="769"/>
      <c r="AC117" s="15"/>
      <c r="AD117" s="770"/>
      <c r="AE117" s="15"/>
      <c r="AF117" s="770"/>
      <c r="AG117" s="15"/>
      <c r="AH117" s="770"/>
      <c r="AI117" s="15"/>
      <c r="AJ117" s="770"/>
      <c r="AK117" s="15"/>
      <c r="AL117" s="770"/>
      <c r="AM117" s="15"/>
      <c r="AN117" s="773"/>
      <c r="AO117" s="15"/>
      <c r="AP117" s="773"/>
      <c r="AQ117" s="766"/>
      <c r="AR117" s="773"/>
      <c r="AS117" s="15"/>
      <c r="AT117" s="773"/>
      <c r="AU117" s="15"/>
      <c r="AV117" s="773"/>
      <c r="AW117" s="15"/>
      <c r="AX117" s="773"/>
      <c r="AY117" s="15"/>
      <c r="AZ117" s="773"/>
      <c r="BA117" s="168">
        <f t="shared" ref="BA117:BA126" si="19">COUNT(U117:AA117)</f>
        <v>0</v>
      </c>
      <c r="BB117" s="25"/>
      <c r="BC117" s="15">
        <f t="shared" ref="BC117:BC126" si="20">COUNT(AC117:AY117)</f>
        <v>0</v>
      </c>
      <c r="BD117" s="25"/>
      <c r="BE117" s="16">
        <f t="shared" ref="BE117:BE126" si="21">SUM(BA117,BC117)</f>
        <v>0</v>
      </c>
      <c r="BF117" s="245"/>
      <c r="BG117" s="245"/>
      <c r="BH117" s="245"/>
      <c r="BI117" s="245"/>
      <c r="BJ117" s="245"/>
      <c r="BK117" s="245"/>
      <c r="BL117" s="245"/>
      <c r="BM117" s="245"/>
      <c r="BN117" s="245"/>
      <c r="BO117" s="245"/>
      <c r="BP117" s="245"/>
      <c r="BQ117" s="245"/>
      <c r="BR117" s="245"/>
      <c r="BS117" s="245"/>
      <c r="BT117" s="245"/>
      <c r="BU117" s="245"/>
      <c r="BV117" s="245"/>
      <c r="BW117" s="245"/>
      <c r="BX117" s="245"/>
      <c r="BY117" s="245"/>
      <c r="BZ117" s="245"/>
      <c r="CA117" s="245"/>
      <c r="CB117" s="245"/>
      <c r="CC117" s="245"/>
      <c r="CD117" s="245"/>
      <c r="CE117" s="245"/>
      <c r="CF117" s="245"/>
      <c r="CG117" s="245"/>
      <c r="CH117" s="245"/>
      <c r="CI117" s="245"/>
      <c r="CJ117" s="245"/>
      <c r="CK117" s="245"/>
      <c r="CL117" s="245"/>
      <c r="CM117" s="245"/>
      <c r="CN117" s="245"/>
      <c r="CO117" s="245"/>
      <c r="CP117" s="245"/>
      <c r="CQ117" s="245"/>
      <c r="CR117" s="245"/>
    </row>
    <row r="118" spans="1:96" customFormat="1" ht="21" hidden="1" customHeight="1">
      <c r="A118" s="15"/>
      <c r="B118" s="15"/>
      <c r="C118" s="38" t="s">
        <v>66</v>
      </c>
      <c r="D118" s="556" t="s">
        <v>899</v>
      </c>
      <c r="E118" s="477">
        <v>10024</v>
      </c>
      <c r="F118" s="459">
        <v>38679</v>
      </c>
      <c r="G118" s="788"/>
      <c r="H118" s="319" t="s">
        <v>343</v>
      </c>
      <c r="I118" s="27">
        <v>38731</v>
      </c>
      <c r="J118" s="436" t="s">
        <v>901</v>
      </c>
      <c r="K118" s="287" t="s">
        <v>900</v>
      </c>
      <c r="L118" s="16">
        <v>0</v>
      </c>
      <c r="M118" s="16">
        <v>0</v>
      </c>
      <c r="N118" s="16">
        <v>0</v>
      </c>
      <c r="O118" s="16">
        <v>0</v>
      </c>
      <c r="P118" s="16">
        <v>0</v>
      </c>
      <c r="Q118" s="767">
        <v>0</v>
      </c>
      <c r="R118" s="767"/>
      <c r="S118" s="1114">
        <v>0</v>
      </c>
      <c r="T118" s="1114"/>
      <c r="U118" s="15"/>
      <c r="V118" s="769"/>
      <c r="W118" s="15"/>
      <c r="X118" s="769"/>
      <c r="Y118" s="15"/>
      <c r="Z118" s="769"/>
      <c r="AA118" s="15"/>
      <c r="AB118" s="769"/>
      <c r="AC118" s="15"/>
      <c r="AD118" s="770"/>
      <c r="AE118" s="15"/>
      <c r="AF118" s="770"/>
      <c r="AG118" s="15"/>
      <c r="AH118" s="770"/>
      <c r="AI118" s="15"/>
      <c r="AJ118" s="770"/>
      <c r="AK118" s="15"/>
      <c r="AL118" s="770"/>
      <c r="AM118" s="15"/>
      <c r="AN118" s="773"/>
      <c r="AO118" s="15"/>
      <c r="AP118" s="773"/>
      <c r="AQ118" s="766"/>
      <c r="AR118" s="773"/>
      <c r="AS118" s="15"/>
      <c r="AT118" s="773"/>
      <c r="AU118" s="15"/>
      <c r="AV118" s="773"/>
      <c r="AW118" s="15"/>
      <c r="AX118" s="773"/>
      <c r="AY118" s="15"/>
      <c r="AZ118" s="773"/>
      <c r="BA118" s="168">
        <f t="shared" si="19"/>
        <v>0</v>
      </c>
      <c r="BB118" s="25"/>
      <c r="BC118" s="15">
        <f t="shared" si="20"/>
        <v>0</v>
      </c>
      <c r="BD118" s="25"/>
      <c r="BE118" s="16">
        <f t="shared" si="21"/>
        <v>0</v>
      </c>
      <c r="BF118" s="245"/>
      <c r="BG118" s="245"/>
      <c r="BH118" s="245"/>
      <c r="BI118" s="245"/>
      <c r="BJ118" s="245"/>
      <c r="BK118" s="245"/>
      <c r="BL118" s="245"/>
      <c r="BM118" s="245"/>
      <c r="BN118" s="245"/>
      <c r="BO118" s="245"/>
      <c r="BP118" s="245"/>
      <c r="BQ118" s="245"/>
      <c r="BR118" s="245"/>
      <c r="BS118" s="245"/>
      <c r="BT118" s="245"/>
      <c r="BU118" s="245"/>
      <c r="BV118" s="245"/>
      <c r="BW118" s="245"/>
      <c r="BX118" s="245"/>
      <c r="BY118" s="245"/>
      <c r="BZ118" s="245"/>
      <c r="CA118" s="245"/>
      <c r="CB118" s="245"/>
      <c r="CC118" s="245"/>
      <c r="CD118" s="245"/>
      <c r="CE118" s="245"/>
      <c r="CF118" s="245"/>
      <c r="CG118" s="245"/>
      <c r="CH118" s="245"/>
      <c r="CI118" s="245"/>
      <c r="CJ118" s="245"/>
      <c r="CK118" s="245"/>
      <c r="CL118" s="245"/>
      <c r="CM118" s="245"/>
      <c r="CN118" s="245"/>
      <c r="CO118" s="245"/>
      <c r="CP118" s="245"/>
      <c r="CQ118" s="245"/>
      <c r="CR118" s="245"/>
    </row>
    <row r="119" spans="1:96" customFormat="1" ht="21" hidden="1" customHeight="1">
      <c r="A119" s="15"/>
      <c r="B119" s="15"/>
      <c r="C119" s="38" t="s">
        <v>72</v>
      </c>
      <c r="D119" s="34" t="s">
        <v>1873</v>
      </c>
      <c r="E119" s="477">
        <v>1246</v>
      </c>
      <c r="F119" s="458">
        <v>39904</v>
      </c>
      <c r="G119" s="788"/>
      <c r="H119" s="319" t="s">
        <v>343</v>
      </c>
      <c r="I119" s="27"/>
      <c r="J119" s="436" t="s">
        <v>630</v>
      </c>
      <c r="K119" s="287" t="s">
        <v>630</v>
      </c>
      <c r="L119" s="16">
        <v>0</v>
      </c>
      <c r="M119" s="16">
        <v>0</v>
      </c>
      <c r="N119" s="16">
        <v>0</v>
      </c>
      <c r="O119" s="16">
        <v>0</v>
      </c>
      <c r="P119" s="16">
        <v>0</v>
      </c>
      <c r="Q119" s="767">
        <v>0</v>
      </c>
      <c r="R119" s="767"/>
      <c r="S119" s="1114">
        <v>0</v>
      </c>
      <c r="T119" s="1114"/>
      <c r="U119" s="15"/>
      <c r="V119" s="769"/>
      <c r="W119" s="15"/>
      <c r="X119" s="769"/>
      <c r="Y119" s="15"/>
      <c r="Z119" s="769"/>
      <c r="AA119" s="15"/>
      <c r="AB119" s="769"/>
      <c r="AC119" s="15"/>
      <c r="AD119" s="770"/>
      <c r="AE119" s="15"/>
      <c r="AF119" s="770"/>
      <c r="AG119" s="15"/>
      <c r="AH119" s="770"/>
      <c r="AI119" s="15"/>
      <c r="AJ119" s="770"/>
      <c r="AK119" s="15"/>
      <c r="AL119" s="770"/>
      <c r="AM119" s="15"/>
      <c r="AN119" s="773"/>
      <c r="AO119" s="15"/>
      <c r="AP119" s="773"/>
      <c r="AQ119" s="766"/>
      <c r="AR119" s="773"/>
      <c r="AS119" s="15"/>
      <c r="AT119" s="773"/>
      <c r="AU119" s="15"/>
      <c r="AV119" s="773"/>
      <c r="AW119" s="15"/>
      <c r="AX119" s="773"/>
      <c r="AY119" s="15"/>
      <c r="AZ119" s="773"/>
      <c r="BA119" s="168">
        <f t="shared" si="19"/>
        <v>0</v>
      </c>
      <c r="BB119" s="25"/>
      <c r="BC119" s="15">
        <f t="shared" si="20"/>
        <v>0</v>
      </c>
      <c r="BD119" s="25"/>
      <c r="BE119" s="16">
        <f t="shared" si="21"/>
        <v>0</v>
      </c>
      <c r="BF119" s="245"/>
      <c r="BG119" s="245"/>
      <c r="BH119" s="245"/>
      <c r="BI119" s="245"/>
      <c r="BJ119" s="245"/>
      <c r="BK119" s="245"/>
      <c r="BL119" s="245"/>
      <c r="BM119" s="245"/>
      <c r="BN119" s="245"/>
      <c r="BO119" s="245"/>
      <c r="BP119" s="245"/>
      <c r="BQ119" s="245"/>
      <c r="BR119" s="245"/>
      <c r="BS119" s="245"/>
      <c r="BT119" s="245"/>
      <c r="BU119" s="245"/>
      <c r="BV119" s="245"/>
      <c r="BW119" s="245"/>
      <c r="BX119" s="245"/>
      <c r="BY119" s="245"/>
      <c r="BZ119" s="245"/>
      <c r="CA119" s="245"/>
      <c r="CB119" s="245"/>
      <c r="CC119" s="245"/>
      <c r="CD119" s="245"/>
      <c r="CE119" s="245"/>
      <c r="CF119" s="245"/>
      <c r="CG119" s="245"/>
      <c r="CH119" s="245"/>
      <c r="CI119" s="245"/>
      <c r="CJ119" s="245"/>
      <c r="CK119" s="245"/>
      <c r="CL119" s="245"/>
      <c r="CM119" s="245"/>
      <c r="CN119" s="245"/>
      <c r="CO119" s="245"/>
      <c r="CP119" s="245"/>
      <c r="CQ119" s="245"/>
      <c r="CR119" s="245"/>
    </row>
    <row r="120" spans="1:96" customFormat="1" ht="21" hidden="1" customHeight="1">
      <c r="A120" s="15"/>
      <c r="B120" s="15"/>
      <c r="C120" s="38" t="s">
        <v>75</v>
      </c>
      <c r="D120" s="34" t="s">
        <v>441</v>
      </c>
      <c r="E120" s="477">
        <v>10604</v>
      </c>
      <c r="F120" s="459">
        <v>40909</v>
      </c>
      <c r="G120" s="788"/>
      <c r="H120" s="319" t="s">
        <v>343</v>
      </c>
      <c r="I120" s="27">
        <v>24073</v>
      </c>
      <c r="J120" s="436" t="s">
        <v>443</v>
      </c>
      <c r="K120" s="287" t="s">
        <v>442</v>
      </c>
      <c r="L120" s="16">
        <v>0</v>
      </c>
      <c r="M120" s="16">
        <v>0</v>
      </c>
      <c r="N120" s="16">
        <v>0</v>
      </c>
      <c r="O120" s="16">
        <v>0</v>
      </c>
      <c r="P120" s="16">
        <v>0</v>
      </c>
      <c r="Q120" s="767">
        <v>0</v>
      </c>
      <c r="R120" s="767"/>
      <c r="S120" s="1114">
        <v>0</v>
      </c>
      <c r="T120" s="1114"/>
      <c r="U120" s="15"/>
      <c r="V120" s="769"/>
      <c r="W120" s="15"/>
      <c r="X120" s="769"/>
      <c r="Y120" s="15"/>
      <c r="Z120" s="769"/>
      <c r="AA120" s="15"/>
      <c r="AB120" s="769"/>
      <c r="AC120" s="15"/>
      <c r="AD120" s="770"/>
      <c r="AE120" s="15"/>
      <c r="AF120" s="770"/>
      <c r="AG120" s="15"/>
      <c r="AH120" s="770"/>
      <c r="AI120" s="15"/>
      <c r="AJ120" s="770"/>
      <c r="AK120" s="15"/>
      <c r="AL120" s="770"/>
      <c r="AM120" s="15"/>
      <c r="AN120" s="773"/>
      <c r="AO120" s="15"/>
      <c r="AP120" s="773"/>
      <c r="AQ120" s="766"/>
      <c r="AR120" s="773"/>
      <c r="AS120" s="15"/>
      <c r="AT120" s="773"/>
      <c r="AU120" s="15"/>
      <c r="AV120" s="773"/>
      <c r="AW120" s="15"/>
      <c r="AX120" s="773"/>
      <c r="AY120" s="15"/>
      <c r="AZ120" s="773"/>
      <c r="BA120" s="168">
        <f t="shared" si="19"/>
        <v>0</v>
      </c>
      <c r="BB120" s="25"/>
      <c r="BC120" s="15">
        <f t="shared" si="20"/>
        <v>0</v>
      </c>
      <c r="BD120" s="25"/>
      <c r="BE120" s="16">
        <f t="shared" si="21"/>
        <v>0</v>
      </c>
      <c r="BF120" s="245"/>
      <c r="BG120" s="245"/>
      <c r="BH120" s="245"/>
      <c r="BI120" s="245"/>
      <c r="BJ120" s="245"/>
      <c r="BK120" s="245"/>
      <c r="BL120" s="245"/>
      <c r="BM120" s="245"/>
      <c r="BN120" s="245"/>
      <c r="BO120" s="245"/>
      <c r="BP120" s="245"/>
      <c r="BQ120" s="245"/>
      <c r="BR120" s="245"/>
      <c r="BS120" s="245"/>
      <c r="BT120" s="245"/>
      <c r="BU120" s="245"/>
      <c r="BV120" s="245"/>
      <c r="BW120" s="245"/>
      <c r="BX120" s="245"/>
      <c r="BY120" s="245"/>
      <c r="BZ120" s="245"/>
      <c r="CA120" s="245"/>
      <c r="CB120" s="245"/>
      <c r="CC120" s="245"/>
      <c r="CD120" s="245"/>
      <c r="CE120" s="245"/>
      <c r="CF120" s="245"/>
      <c r="CG120" s="245"/>
      <c r="CH120" s="245"/>
      <c r="CI120" s="245"/>
      <c r="CJ120" s="245"/>
      <c r="CK120" s="245"/>
      <c r="CL120" s="245"/>
      <c r="CM120" s="245"/>
      <c r="CN120" s="245"/>
      <c r="CO120" s="245"/>
      <c r="CP120" s="245"/>
      <c r="CQ120" s="245"/>
      <c r="CR120" s="245"/>
    </row>
    <row r="121" spans="1:96" customFormat="1" ht="21" hidden="1" customHeight="1">
      <c r="A121" s="15"/>
      <c r="B121" s="15"/>
      <c r="C121" s="38" t="s">
        <v>80</v>
      </c>
      <c r="D121" s="556" t="s">
        <v>1111</v>
      </c>
      <c r="E121" s="477">
        <v>344</v>
      </c>
      <c r="F121" s="457">
        <v>41395</v>
      </c>
      <c r="G121" s="788"/>
      <c r="H121" s="319" t="s">
        <v>343</v>
      </c>
      <c r="I121" s="27">
        <v>29881</v>
      </c>
      <c r="J121" s="431" t="s">
        <v>1486</v>
      </c>
      <c r="K121" s="287" t="s">
        <v>1112</v>
      </c>
      <c r="L121" s="16">
        <v>0</v>
      </c>
      <c r="M121" s="16">
        <v>0</v>
      </c>
      <c r="N121" s="16">
        <v>0</v>
      </c>
      <c r="O121" s="16">
        <v>0</v>
      </c>
      <c r="P121" s="16">
        <v>0</v>
      </c>
      <c r="Q121" s="767">
        <v>0</v>
      </c>
      <c r="R121" s="767"/>
      <c r="S121" s="1114">
        <v>0</v>
      </c>
      <c r="T121" s="1114"/>
      <c r="U121" s="15"/>
      <c r="V121" s="769"/>
      <c r="W121" s="15"/>
      <c r="X121" s="769"/>
      <c r="Y121" s="15"/>
      <c r="Z121" s="769"/>
      <c r="AA121" s="15"/>
      <c r="AB121" s="769"/>
      <c r="AC121" s="15"/>
      <c r="AD121" s="770"/>
      <c r="AE121" s="15"/>
      <c r="AF121" s="770"/>
      <c r="AG121" s="15"/>
      <c r="AH121" s="770"/>
      <c r="AI121" s="15"/>
      <c r="AJ121" s="770"/>
      <c r="AK121" s="15"/>
      <c r="AL121" s="770"/>
      <c r="AM121" s="15"/>
      <c r="AN121" s="773"/>
      <c r="AO121" s="15"/>
      <c r="AP121" s="773"/>
      <c r="AQ121" s="766"/>
      <c r="AR121" s="773"/>
      <c r="AS121" s="15"/>
      <c r="AT121" s="773"/>
      <c r="AU121" s="15"/>
      <c r="AV121" s="773"/>
      <c r="AW121" s="15"/>
      <c r="AX121" s="773"/>
      <c r="AY121" s="15"/>
      <c r="AZ121" s="773"/>
      <c r="BA121" s="168">
        <f t="shared" si="19"/>
        <v>0</v>
      </c>
      <c r="BB121" s="25"/>
      <c r="BC121" s="15">
        <f t="shared" si="20"/>
        <v>0</v>
      </c>
      <c r="BD121" s="25"/>
      <c r="BE121" s="16">
        <f t="shared" si="21"/>
        <v>0</v>
      </c>
      <c r="BF121" s="245"/>
      <c r="BG121" s="245"/>
      <c r="BH121" s="245"/>
      <c r="BI121" s="245"/>
      <c r="BJ121" s="245"/>
      <c r="BK121" s="245"/>
      <c r="BL121" s="245"/>
      <c r="BM121" s="245"/>
      <c r="BN121" s="245"/>
      <c r="BO121" s="245"/>
      <c r="BP121" s="245"/>
      <c r="BQ121" s="245"/>
      <c r="BR121" s="245"/>
      <c r="BS121" s="245"/>
      <c r="BT121" s="245"/>
      <c r="BU121" s="245"/>
      <c r="BV121" s="245"/>
      <c r="BW121" s="245"/>
      <c r="BX121" s="245"/>
      <c r="BY121" s="245"/>
      <c r="BZ121" s="245"/>
      <c r="CA121" s="245"/>
      <c r="CB121" s="245"/>
      <c r="CC121" s="245"/>
      <c r="CD121" s="245"/>
      <c r="CE121" s="245"/>
      <c r="CF121" s="245"/>
      <c r="CG121" s="245"/>
      <c r="CH121" s="245"/>
      <c r="CI121" s="245"/>
      <c r="CJ121" s="245"/>
      <c r="CK121" s="245"/>
      <c r="CL121" s="245"/>
      <c r="CM121" s="245"/>
      <c r="CN121" s="245"/>
      <c r="CO121" s="245"/>
      <c r="CP121" s="245"/>
      <c r="CQ121" s="245"/>
      <c r="CR121" s="245"/>
    </row>
    <row r="122" spans="1:96" customFormat="1" ht="21" hidden="1" customHeight="1">
      <c r="A122" s="15"/>
      <c r="B122" s="15"/>
      <c r="C122" s="38" t="s">
        <v>85</v>
      </c>
      <c r="D122" s="556" t="s">
        <v>1324</v>
      </c>
      <c r="E122" s="477">
        <v>1943</v>
      </c>
      <c r="F122" s="459">
        <v>41948</v>
      </c>
      <c r="G122" s="788"/>
      <c r="H122" s="319" t="s">
        <v>343</v>
      </c>
      <c r="I122" s="27">
        <v>15767</v>
      </c>
      <c r="J122" s="436" t="s">
        <v>536</v>
      </c>
      <c r="K122" s="287" t="s">
        <v>535</v>
      </c>
      <c r="L122" s="16">
        <v>0</v>
      </c>
      <c r="M122" s="16">
        <v>0</v>
      </c>
      <c r="N122" s="16">
        <v>0</v>
      </c>
      <c r="O122" s="16">
        <v>0</v>
      </c>
      <c r="P122" s="16">
        <v>0</v>
      </c>
      <c r="Q122" s="767">
        <v>0</v>
      </c>
      <c r="R122" s="767"/>
      <c r="S122" s="1114">
        <v>0</v>
      </c>
      <c r="T122" s="1114"/>
      <c r="U122" s="15"/>
      <c r="V122" s="769"/>
      <c r="W122" s="15"/>
      <c r="X122" s="769"/>
      <c r="Y122" s="15"/>
      <c r="Z122" s="769"/>
      <c r="AA122" s="15"/>
      <c r="AB122" s="769"/>
      <c r="AC122" s="15"/>
      <c r="AD122" s="770"/>
      <c r="AE122" s="15"/>
      <c r="AF122" s="770"/>
      <c r="AG122" s="15"/>
      <c r="AH122" s="770"/>
      <c r="AI122" s="15"/>
      <c r="AJ122" s="770"/>
      <c r="AK122" s="15"/>
      <c r="AL122" s="770"/>
      <c r="AM122" s="15"/>
      <c r="AN122" s="773"/>
      <c r="AO122" s="15"/>
      <c r="AP122" s="773"/>
      <c r="AQ122" s="766"/>
      <c r="AR122" s="773"/>
      <c r="AS122" s="15"/>
      <c r="AT122" s="773"/>
      <c r="AU122" s="15"/>
      <c r="AV122" s="773"/>
      <c r="AW122" s="15"/>
      <c r="AX122" s="773"/>
      <c r="AY122" s="15"/>
      <c r="AZ122" s="773"/>
      <c r="BA122" s="168">
        <f t="shared" si="19"/>
        <v>0</v>
      </c>
      <c r="BB122" s="25"/>
      <c r="BC122" s="15">
        <f t="shared" si="20"/>
        <v>0</v>
      </c>
      <c r="BD122" s="25"/>
      <c r="BE122" s="16">
        <f t="shared" si="21"/>
        <v>0</v>
      </c>
      <c r="BF122" s="245"/>
      <c r="BG122" s="245"/>
      <c r="BH122" s="245"/>
      <c r="BI122" s="245"/>
      <c r="BJ122" s="245"/>
      <c r="BK122" s="245"/>
      <c r="BL122" s="245"/>
      <c r="BM122" s="245"/>
      <c r="BN122" s="245"/>
      <c r="BO122" s="245"/>
      <c r="BP122" s="245"/>
      <c r="BQ122" s="245"/>
      <c r="BR122" s="245"/>
      <c r="BS122" s="245"/>
      <c r="BT122" s="245"/>
      <c r="BU122" s="245"/>
      <c r="BV122" s="245"/>
      <c r="BW122" s="245"/>
      <c r="BX122" s="245"/>
      <c r="BY122" s="245"/>
      <c r="BZ122" s="245"/>
      <c r="CA122" s="245"/>
      <c r="CB122" s="245"/>
      <c r="CC122" s="245"/>
      <c r="CD122" s="245"/>
      <c r="CE122" s="245"/>
      <c r="CF122" s="245"/>
      <c r="CG122" s="245"/>
      <c r="CH122" s="245"/>
      <c r="CI122" s="245"/>
      <c r="CJ122" s="245"/>
      <c r="CK122" s="245"/>
      <c r="CL122" s="245"/>
      <c r="CM122" s="245"/>
      <c r="CN122" s="245"/>
      <c r="CO122" s="245"/>
      <c r="CP122" s="245"/>
      <c r="CQ122" s="245"/>
      <c r="CR122" s="245"/>
    </row>
    <row r="123" spans="1:96" customFormat="1" ht="21" hidden="1" customHeight="1">
      <c r="A123" s="15"/>
      <c r="B123" s="15"/>
      <c r="C123" s="38" t="s">
        <v>87</v>
      </c>
      <c r="D123" s="556" t="s">
        <v>140</v>
      </c>
      <c r="E123" s="477">
        <v>2402</v>
      </c>
      <c r="F123" s="459">
        <v>42153</v>
      </c>
      <c r="G123" s="788"/>
      <c r="H123" s="319" t="s">
        <v>343</v>
      </c>
      <c r="I123" s="27">
        <v>42185</v>
      </c>
      <c r="J123" s="436" t="s">
        <v>645</v>
      </c>
      <c r="K123" s="287" t="s">
        <v>644</v>
      </c>
      <c r="L123" s="16">
        <v>0</v>
      </c>
      <c r="M123" s="16">
        <v>0</v>
      </c>
      <c r="N123" s="16">
        <v>0</v>
      </c>
      <c r="O123" s="16">
        <v>0</v>
      </c>
      <c r="P123" s="16">
        <v>0</v>
      </c>
      <c r="Q123" s="767">
        <v>0</v>
      </c>
      <c r="R123" s="767"/>
      <c r="S123" s="1114">
        <v>0</v>
      </c>
      <c r="T123" s="1114"/>
      <c r="U123" s="15"/>
      <c r="V123" s="769"/>
      <c r="W123" s="15"/>
      <c r="X123" s="769"/>
      <c r="Y123" s="15"/>
      <c r="Z123" s="769"/>
      <c r="AA123" s="15"/>
      <c r="AB123" s="769"/>
      <c r="AC123" s="15"/>
      <c r="AD123" s="770"/>
      <c r="AE123" s="15"/>
      <c r="AF123" s="770"/>
      <c r="AG123" s="15"/>
      <c r="AH123" s="770"/>
      <c r="AI123" s="15"/>
      <c r="AJ123" s="770"/>
      <c r="AK123" s="15"/>
      <c r="AL123" s="770"/>
      <c r="AM123" s="15"/>
      <c r="AN123" s="773"/>
      <c r="AO123" s="15"/>
      <c r="AP123" s="773"/>
      <c r="AQ123" s="766"/>
      <c r="AR123" s="773"/>
      <c r="AS123" s="15"/>
      <c r="AT123" s="773"/>
      <c r="AU123" s="15"/>
      <c r="AV123" s="773"/>
      <c r="AW123" s="15"/>
      <c r="AX123" s="773"/>
      <c r="AY123" s="15"/>
      <c r="AZ123" s="773"/>
      <c r="BA123" s="168">
        <f t="shared" si="19"/>
        <v>0</v>
      </c>
      <c r="BB123" s="25"/>
      <c r="BC123" s="15">
        <f t="shared" si="20"/>
        <v>0</v>
      </c>
      <c r="BD123" s="25"/>
      <c r="BE123" s="16">
        <f t="shared" si="21"/>
        <v>0</v>
      </c>
      <c r="BF123" s="245"/>
      <c r="BG123" s="245"/>
      <c r="BH123" s="245"/>
      <c r="BI123" s="245"/>
      <c r="BJ123" s="245"/>
      <c r="BK123" s="245"/>
      <c r="BL123" s="245"/>
      <c r="BM123" s="245"/>
      <c r="BN123" s="245"/>
      <c r="BO123" s="245"/>
      <c r="BP123" s="245"/>
      <c r="BQ123" s="245"/>
      <c r="BR123" s="245"/>
      <c r="BS123" s="245"/>
      <c r="BT123" s="245"/>
      <c r="BU123" s="245"/>
      <c r="BV123" s="245"/>
      <c r="BW123" s="245"/>
      <c r="BX123" s="245"/>
      <c r="BY123" s="245"/>
      <c r="BZ123" s="245"/>
      <c r="CA123" s="245"/>
      <c r="CB123" s="245"/>
      <c r="CC123" s="245"/>
      <c r="CD123" s="245"/>
      <c r="CE123" s="245"/>
      <c r="CF123" s="245"/>
      <c r="CG123" s="245"/>
      <c r="CH123" s="245"/>
      <c r="CI123" s="245"/>
      <c r="CJ123" s="245"/>
      <c r="CK123" s="245"/>
      <c r="CL123" s="245"/>
      <c r="CM123" s="245"/>
      <c r="CN123" s="245"/>
      <c r="CO123" s="245"/>
      <c r="CP123" s="245"/>
      <c r="CQ123" s="245"/>
      <c r="CR123" s="245"/>
    </row>
    <row r="124" spans="1:96" customFormat="1" ht="21" hidden="1" customHeight="1">
      <c r="A124" s="15"/>
      <c r="B124" s="15"/>
      <c r="C124" s="38" t="s">
        <v>98</v>
      </c>
      <c r="D124" s="556" t="s">
        <v>1434</v>
      </c>
      <c r="E124" s="477">
        <v>10284</v>
      </c>
      <c r="F124" s="459">
        <v>43972</v>
      </c>
      <c r="G124" s="788"/>
      <c r="H124" s="319" t="s">
        <v>343</v>
      </c>
      <c r="I124" s="27">
        <v>29290</v>
      </c>
      <c r="J124" s="436" t="s">
        <v>1326</v>
      </c>
      <c r="K124" s="287" t="s">
        <v>1325</v>
      </c>
      <c r="L124" s="16">
        <v>0</v>
      </c>
      <c r="M124" s="16">
        <v>0</v>
      </c>
      <c r="N124" s="16">
        <v>0</v>
      </c>
      <c r="O124" s="16">
        <v>0</v>
      </c>
      <c r="P124" s="16">
        <v>0</v>
      </c>
      <c r="Q124" s="767">
        <v>0</v>
      </c>
      <c r="R124" s="767"/>
      <c r="S124" s="1114">
        <v>0</v>
      </c>
      <c r="T124" s="1114"/>
      <c r="U124" s="15"/>
      <c r="V124" s="769"/>
      <c r="W124" s="15"/>
      <c r="X124" s="769"/>
      <c r="Y124" s="15"/>
      <c r="Z124" s="769"/>
      <c r="AA124" s="15"/>
      <c r="AB124" s="769"/>
      <c r="AC124" s="15"/>
      <c r="AD124" s="770"/>
      <c r="AE124" s="15"/>
      <c r="AF124" s="770"/>
      <c r="AG124" s="15"/>
      <c r="AH124" s="770"/>
      <c r="AI124" s="15"/>
      <c r="AJ124" s="770"/>
      <c r="AK124" s="15"/>
      <c r="AL124" s="770"/>
      <c r="AM124" s="15"/>
      <c r="AN124" s="773"/>
      <c r="AO124" s="15"/>
      <c r="AP124" s="773"/>
      <c r="AQ124" s="766"/>
      <c r="AR124" s="773"/>
      <c r="AS124" s="15"/>
      <c r="AT124" s="773"/>
      <c r="AU124" s="15"/>
      <c r="AV124" s="773"/>
      <c r="AW124" s="15"/>
      <c r="AX124" s="773"/>
      <c r="AY124" s="15"/>
      <c r="AZ124" s="773"/>
      <c r="BA124" s="168">
        <f t="shared" si="19"/>
        <v>0</v>
      </c>
      <c r="BB124" s="25"/>
      <c r="BC124" s="15">
        <f t="shared" si="20"/>
        <v>0</v>
      </c>
      <c r="BD124" s="25"/>
      <c r="BE124" s="16">
        <f t="shared" si="21"/>
        <v>0</v>
      </c>
      <c r="BF124" s="245"/>
      <c r="BG124" s="245"/>
      <c r="BH124" s="245"/>
      <c r="BI124" s="245"/>
      <c r="BJ124" s="245"/>
      <c r="BK124" s="245"/>
      <c r="BL124" s="245"/>
      <c r="BM124" s="245"/>
      <c r="BN124" s="245"/>
      <c r="BO124" s="245"/>
      <c r="BP124" s="245"/>
      <c r="BQ124" s="245"/>
      <c r="BR124" s="245"/>
      <c r="BS124" s="245"/>
      <c r="BT124" s="245"/>
      <c r="BU124" s="245"/>
      <c r="BV124" s="245"/>
      <c r="BW124" s="245"/>
      <c r="BX124" s="245"/>
      <c r="BY124" s="245"/>
      <c r="BZ124" s="245"/>
      <c r="CA124" s="245"/>
      <c r="CB124" s="245"/>
      <c r="CC124" s="245"/>
      <c r="CD124" s="245"/>
      <c r="CE124" s="245"/>
      <c r="CF124" s="245"/>
      <c r="CG124" s="245"/>
      <c r="CH124" s="245"/>
      <c r="CI124" s="245"/>
      <c r="CJ124" s="245"/>
      <c r="CK124" s="245"/>
      <c r="CL124" s="245"/>
      <c r="CM124" s="245"/>
      <c r="CN124" s="245"/>
      <c r="CO124" s="245"/>
      <c r="CP124" s="245"/>
      <c r="CQ124" s="245"/>
      <c r="CR124" s="245"/>
    </row>
    <row r="125" spans="1:96" customFormat="1" ht="21" hidden="1" customHeight="1">
      <c r="A125" s="15"/>
      <c r="B125" s="15"/>
      <c r="C125" s="38" t="s">
        <v>101</v>
      </c>
      <c r="D125" s="556" t="s">
        <v>1328</v>
      </c>
      <c r="E125" s="477">
        <v>9585</v>
      </c>
      <c r="F125" s="457">
        <v>43998</v>
      </c>
      <c r="G125" s="788"/>
      <c r="H125" s="319" t="s">
        <v>343</v>
      </c>
      <c r="I125" s="27">
        <v>35971</v>
      </c>
      <c r="J125" s="431" t="s">
        <v>1633</v>
      </c>
      <c r="K125" s="287" t="s">
        <v>1330</v>
      </c>
      <c r="L125" s="16">
        <v>0</v>
      </c>
      <c r="M125" s="16">
        <v>0</v>
      </c>
      <c r="N125" s="16">
        <v>0</v>
      </c>
      <c r="O125" s="16">
        <v>0</v>
      </c>
      <c r="P125" s="16">
        <v>0</v>
      </c>
      <c r="Q125" s="767">
        <v>0</v>
      </c>
      <c r="R125" s="767"/>
      <c r="S125" s="1114">
        <v>0</v>
      </c>
      <c r="T125" s="1114"/>
      <c r="U125" s="15"/>
      <c r="V125" s="769"/>
      <c r="W125" s="15"/>
      <c r="X125" s="769"/>
      <c r="Y125" s="15"/>
      <c r="Z125" s="769"/>
      <c r="AA125" s="15"/>
      <c r="AB125" s="769"/>
      <c r="AC125" s="15"/>
      <c r="AD125" s="770"/>
      <c r="AE125" s="15"/>
      <c r="AF125" s="770"/>
      <c r="AG125" s="15"/>
      <c r="AH125" s="770"/>
      <c r="AI125" s="15"/>
      <c r="AJ125" s="770"/>
      <c r="AK125" s="15"/>
      <c r="AL125" s="770"/>
      <c r="AM125" s="15"/>
      <c r="AN125" s="773"/>
      <c r="AO125" s="15"/>
      <c r="AP125" s="773"/>
      <c r="AQ125" s="766"/>
      <c r="AR125" s="773"/>
      <c r="AS125" s="15"/>
      <c r="AT125" s="773"/>
      <c r="AU125" s="15"/>
      <c r="AV125" s="773"/>
      <c r="AW125" s="15"/>
      <c r="AX125" s="773"/>
      <c r="AY125" s="15"/>
      <c r="AZ125" s="773"/>
      <c r="BA125" s="168">
        <f t="shared" si="19"/>
        <v>0</v>
      </c>
      <c r="BB125" s="25"/>
      <c r="BC125" s="15">
        <f t="shared" si="20"/>
        <v>0</v>
      </c>
      <c r="BD125" s="25"/>
      <c r="BE125" s="16">
        <f t="shared" si="21"/>
        <v>0</v>
      </c>
      <c r="BF125" s="245"/>
      <c r="BG125" s="245"/>
      <c r="BH125" s="245"/>
      <c r="BI125" s="245"/>
      <c r="BJ125" s="245"/>
      <c r="BK125" s="245"/>
      <c r="BL125" s="245"/>
      <c r="BM125" s="245"/>
      <c r="BN125" s="245"/>
      <c r="BO125" s="245"/>
      <c r="BP125" s="245"/>
      <c r="BQ125" s="245"/>
      <c r="BR125" s="245"/>
      <c r="BS125" s="245"/>
      <c r="BT125" s="245"/>
      <c r="BU125" s="245"/>
      <c r="BV125" s="245"/>
      <c r="BW125" s="245"/>
      <c r="BX125" s="245"/>
      <c r="BY125" s="245"/>
      <c r="BZ125" s="245"/>
      <c r="CA125" s="245"/>
      <c r="CB125" s="245"/>
      <c r="CC125" s="245"/>
      <c r="CD125" s="245"/>
      <c r="CE125" s="245"/>
      <c r="CF125" s="245"/>
      <c r="CG125" s="245"/>
      <c r="CH125" s="245"/>
      <c r="CI125" s="245"/>
      <c r="CJ125" s="245"/>
      <c r="CK125" s="245"/>
      <c r="CL125" s="245"/>
      <c r="CM125" s="245"/>
      <c r="CN125" s="245"/>
      <c r="CO125" s="245"/>
      <c r="CP125" s="245"/>
      <c r="CQ125" s="245"/>
      <c r="CR125" s="245"/>
    </row>
    <row r="126" spans="1:96" customFormat="1" ht="21" hidden="1" customHeight="1">
      <c r="A126" s="15"/>
      <c r="B126" s="15"/>
      <c r="C126" s="38" t="s">
        <v>113</v>
      </c>
      <c r="D126" s="556" t="s">
        <v>1303</v>
      </c>
      <c r="E126" s="477">
        <v>11198</v>
      </c>
      <c r="F126" s="459">
        <v>44621</v>
      </c>
      <c r="G126" s="788"/>
      <c r="H126" s="319" t="s">
        <v>343</v>
      </c>
      <c r="I126" s="27">
        <v>37368</v>
      </c>
      <c r="J126" s="436" t="s">
        <v>1305</v>
      </c>
      <c r="K126" s="287" t="s">
        <v>1304</v>
      </c>
      <c r="L126" s="16">
        <v>0</v>
      </c>
      <c r="M126" s="16">
        <v>0</v>
      </c>
      <c r="N126" s="16">
        <v>0</v>
      </c>
      <c r="O126" s="16">
        <v>0</v>
      </c>
      <c r="P126" s="16">
        <v>0</v>
      </c>
      <c r="Q126" s="767">
        <v>0</v>
      </c>
      <c r="R126" s="767"/>
      <c r="S126" s="1114">
        <v>0</v>
      </c>
      <c r="T126" s="1114"/>
      <c r="U126" s="15"/>
      <c r="V126" s="769"/>
      <c r="W126" s="15"/>
      <c r="X126" s="769"/>
      <c r="Y126" s="15"/>
      <c r="Z126" s="769"/>
      <c r="AA126" s="15"/>
      <c r="AB126" s="769"/>
      <c r="AC126" s="15"/>
      <c r="AD126" s="770"/>
      <c r="AE126" s="15"/>
      <c r="AF126" s="770"/>
      <c r="AG126" s="15"/>
      <c r="AH126" s="770"/>
      <c r="AI126" s="15"/>
      <c r="AJ126" s="770"/>
      <c r="AK126" s="15"/>
      <c r="AL126" s="770"/>
      <c r="AM126" s="15"/>
      <c r="AN126" s="773"/>
      <c r="AO126" s="15"/>
      <c r="AP126" s="773"/>
      <c r="AQ126" s="766"/>
      <c r="AR126" s="773"/>
      <c r="AS126" s="15"/>
      <c r="AT126" s="773"/>
      <c r="AU126" s="15"/>
      <c r="AV126" s="773"/>
      <c r="AW126" s="15"/>
      <c r="AX126" s="773"/>
      <c r="AY126" s="15"/>
      <c r="AZ126" s="773"/>
      <c r="BA126" s="168">
        <f t="shared" si="19"/>
        <v>0</v>
      </c>
      <c r="BB126" s="25"/>
      <c r="BC126" s="15">
        <f t="shared" si="20"/>
        <v>0</v>
      </c>
      <c r="BD126" s="25"/>
      <c r="BE126" s="16">
        <f t="shared" si="21"/>
        <v>0</v>
      </c>
      <c r="BF126" s="245"/>
      <c r="BG126" s="245"/>
      <c r="BH126" s="245"/>
      <c r="BI126" s="245"/>
      <c r="BJ126" s="245"/>
      <c r="BK126" s="245"/>
      <c r="BL126" s="245"/>
      <c r="BM126" s="245"/>
      <c r="BN126" s="245"/>
      <c r="BO126" s="245"/>
      <c r="BP126" s="245"/>
      <c r="BQ126" s="245"/>
      <c r="BR126" s="245"/>
      <c r="BS126" s="245"/>
      <c r="BT126" s="245"/>
      <c r="BU126" s="245"/>
      <c r="BV126" s="245"/>
      <c r="BW126" s="245"/>
      <c r="BX126" s="245"/>
      <c r="BY126" s="245"/>
      <c r="BZ126" s="245"/>
      <c r="CA126" s="245"/>
      <c r="CB126" s="245"/>
      <c r="CC126" s="245"/>
      <c r="CD126" s="245"/>
      <c r="CE126" s="245"/>
      <c r="CF126" s="245"/>
      <c r="CG126" s="245"/>
      <c r="CH126" s="245"/>
      <c r="CI126" s="245"/>
      <c r="CJ126" s="245"/>
      <c r="CK126" s="245"/>
      <c r="CL126" s="245"/>
      <c r="CM126" s="245"/>
      <c r="CN126" s="245"/>
      <c r="CO126" s="245"/>
      <c r="CP126" s="245"/>
      <c r="CQ126" s="245"/>
      <c r="CR126" s="245"/>
    </row>
    <row r="127" spans="1:96" s="245" customFormat="1" ht="15.75" hidden="1" customHeight="1">
      <c r="A127" s="252"/>
      <c r="B127" s="252"/>
      <c r="C127" s="533"/>
      <c r="D127" s="191"/>
      <c r="E127" s="191"/>
      <c r="F127" s="466"/>
      <c r="H127" s="251"/>
      <c r="I127" s="35"/>
      <c r="J127" s="83"/>
      <c r="K127" s="251"/>
      <c r="U127" s="49"/>
      <c r="W127" s="49"/>
      <c r="Y127" s="49"/>
      <c r="AA127" s="49"/>
      <c r="AC127" s="49"/>
      <c r="AE127" s="49"/>
      <c r="AG127" s="49"/>
      <c r="AI127" s="49"/>
      <c r="AK127" s="49"/>
      <c r="AM127" s="49"/>
      <c r="AO127" s="49"/>
      <c r="AQ127" s="49"/>
      <c r="AS127" s="49"/>
      <c r="AU127" s="49"/>
      <c r="AW127" s="49"/>
      <c r="AY127" s="49"/>
    </row>
    <row r="128" spans="1:96" s="50" customFormat="1" ht="54" hidden="1" customHeight="1">
      <c r="C128" s="49"/>
      <c r="D128" s="49" t="s">
        <v>1902</v>
      </c>
      <c r="E128" s="191"/>
      <c r="F128" s="465"/>
      <c r="G128" s="191"/>
      <c r="H128" s="257"/>
      <c r="I128" s="35"/>
      <c r="J128" s="3"/>
      <c r="K128" s="257"/>
      <c r="U128" s="49"/>
      <c r="W128" s="49"/>
      <c r="Y128" s="49"/>
      <c r="AA128" s="49"/>
      <c r="AC128" s="49"/>
      <c r="AE128" s="49"/>
      <c r="AG128" s="49"/>
      <c r="AI128" s="49"/>
      <c r="AK128" s="49"/>
      <c r="AM128" s="49"/>
      <c r="AO128" s="49"/>
      <c r="AQ128" s="49"/>
      <c r="AS128" s="49"/>
      <c r="AU128" s="49"/>
      <c r="AW128" s="49"/>
      <c r="AY128" s="49"/>
      <c r="BW128" s="254"/>
      <c r="BX128" s="254"/>
      <c r="BY128" s="254"/>
      <c r="CA128" s="254"/>
    </row>
    <row r="129" spans="1:102" s="245" customFormat="1" ht="15.75" hidden="1" customHeight="1">
      <c r="A129" s="252"/>
      <c r="B129" s="252"/>
      <c r="C129" s="533"/>
      <c r="D129" s="191"/>
      <c r="E129" s="191"/>
      <c r="F129" s="466"/>
      <c r="H129" s="251"/>
      <c r="I129" s="35"/>
      <c r="J129" s="83"/>
      <c r="K129" s="251"/>
      <c r="U129" s="49"/>
      <c r="W129" s="49"/>
      <c r="Y129" s="49"/>
      <c r="AA129" s="49"/>
      <c r="AC129" s="49"/>
      <c r="AE129" s="49"/>
      <c r="AG129" s="49"/>
      <c r="AI129" s="49"/>
      <c r="AK129" s="49"/>
      <c r="AM129" s="49"/>
      <c r="AO129" s="49"/>
      <c r="AQ129" s="49"/>
      <c r="AS129" s="49"/>
      <c r="AU129" s="49"/>
      <c r="AW129" s="49"/>
      <c r="AY129" s="49"/>
    </row>
    <row r="130" spans="1:102" s="484" customFormat="1" ht="34.5" hidden="1" customHeight="1">
      <c r="A130" s="593" t="s">
        <v>301</v>
      </c>
      <c r="B130" s="593" t="s">
        <v>1601</v>
      </c>
      <c r="C130" s="504" t="s">
        <v>12</v>
      </c>
      <c r="D130" s="593" t="s">
        <v>39</v>
      </c>
      <c r="E130" s="591" t="s">
        <v>1665</v>
      </c>
      <c r="F130" s="594" t="s">
        <v>14</v>
      </c>
      <c r="G130" s="478"/>
      <c r="H130" s="594" t="s">
        <v>1611</v>
      </c>
      <c r="I130" s="594" t="s">
        <v>1612</v>
      </c>
      <c r="J130" s="591" t="s">
        <v>299</v>
      </c>
      <c r="K130" s="594" t="s">
        <v>298</v>
      </c>
      <c r="L130" s="591" t="s">
        <v>1353</v>
      </c>
      <c r="M130" s="591" t="s">
        <v>1551</v>
      </c>
      <c r="N130" s="591" t="s">
        <v>1552</v>
      </c>
      <c r="O130" s="591" t="s">
        <v>1668</v>
      </c>
      <c r="P130" s="591"/>
      <c r="Q130" s="812" t="s">
        <v>1668</v>
      </c>
      <c r="R130" s="812"/>
      <c r="S130" s="1115" t="s">
        <v>880</v>
      </c>
      <c r="T130" s="1115"/>
      <c r="U130" s="288">
        <v>3</v>
      </c>
      <c r="V130" s="812"/>
      <c r="W130" s="288">
        <v>10</v>
      </c>
      <c r="X130" s="812"/>
      <c r="Y130" s="288">
        <v>17</v>
      </c>
      <c r="Z130" s="812"/>
      <c r="AA130" s="288">
        <v>24</v>
      </c>
      <c r="AB130" s="812"/>
      <c r="AC130" s="288">
        <v>1</v>
      </c>
      <c r="AD130" s="812"/>
      <c r="AE130" s="288">
        <v>8</v>
      </c>
      <c r="AF130" s="812"/>
      <c r="AG130" s="288">
        <v>15</v>
      </c>
      <c r="AH130" s="812"/>
      <c r="AI130" s="288">
        <v>22</v>
      </c>
      <c r="AJ130" s="812"/>
      <c r="AK130" s="288">
        <v>29</v>
      </c>
      <c r="AL130" s="812"/>
      <c r="AM130" s="288">
        <v>5</v>
      </c>
      <c r="AN130" s="812"/>
      <c r="AO130" s="288">
        <v>12</v>
      </c>
      <c r="AP130" s="812"/>
      <c r="AQ130" s="861"/>
      <c r="AR130" s="812"/>
      <c r="AS130" s="288">
        <v>19</v>
      </c>
      <c r="AT130" s="812"/>
      <c r="AU130" s="288">
        <v>26</v>
      </c>
      <c r="AV130" s="812"/>
      <c r="AW130" s="288">
        <v>2</v>
      </c>
      <c r="AX130" s="812"/>
      <c r="AY130" s="288">
        <v>9</v>
      </c>
      <c r="AZ130" s="812"/>
      <c r="BA130" s="473" t="s">
        <v>880</v>
      </c>
      <c r="BB130" s="474"/>
      <c r="BC130" s="473" t="s">
        <v>881</v>
      </c>
      <c r="BD130" s="173"/>
      <c r="BE130" s="473" t="s">
        <v>1668</v>
      </c>
    </row>
    <row r="131" spans="1:102" customFormat="1" ht="21" hidden="1" customHeight="1">
      <c r="A131" s="15"/>
      <c r="B131" s="15"/>
      <c r="C131" s="38" t="s">
        <v>92</v>
      </c>
      <c r="D131" s="556" t="s">
        <v>160</v>
      </c>
      <c r="E131" s="477">
        <v>3548</v>
      </c>
      <c r="F131" s="458">
        <v>42524</v>
      </c>
      <c r="G131" s="788"/>
      <c r="H131" s="319" t="s">
        <v>1593</v>
      </c>
      <c r="I131" s="27">
        <v>34663</v>
      </c>
      <c r="J131" s="436" t="s">
        <v>329</v>
      </c>
      <c r="K131" s="287" t="s">
        <v>328</v>
      </c>
      <c r="L131" s="16">
        <v>0</v>
      </c>
      <c r="M131" s="16">
        <v>0</v>
      </c>
      <c r="N131" s="16">
        <v>0</v>
      </c>
      <c r="O131" s="16">
        <v>6</v>
      </c>
      <c r="P131" s="16">
        <v>6</v>
      </c>
      <c r="Q131" s="767">
        <v>0</v>
      </c>
      <c r="R131" s="767"/>
      <c r="S131" s="1114">
        <v>0</v>
      </c>
      <c r="T131" s="1114"/>
      <c r="U131" s="15"/>
      <c r="V131" s="769"/>
      <c r="W131" s="15"/>
      <c r="X131" s="769"/>
      <c r="Y131" s="15"/>
      <c r="Z131" s="769"/>
      <c r="AA131" s="15"/>
      <c r="AB131" s="769"/>
      <c r="AC131" s="15"/>
      <c r="AD131" s="770"/>
      <c r="AE131" s="15"/>
      <c r="AF131" s="770"/>
      <c r="AG131" s="15"/>
      <c r="AH131" s="770"/>
      <c r="AI131" s="15"/>
      <c r="AJ131" s="770"/>
      <c r="AK131" s="15"/>
      <c r="AL131" s="770"/>
      <c r="AM131" s="15"/>
      <c r="AN131" s="773"/>
      <c r="AO131" s="15"/>
      <c r="AP131" s="773"/>
      <c r="AQ131" s="766"/>
      <c r="AR131" s="773"/>
      <c r="AS131" s="15"/>
      <c r="AT131" s="773"/>
      <c r="AU131" s="15"/>
      <c r="AV131" s="773"/>
      <c r="AW131" s="15"/>
      <c r="AX131" s="773"/>
      <c r="AY131" s="15"/>
      <c r="AZ131" s="773"/>
      <c r="BA131" s="168">
        <f t="shared" ref="BA131:BA139" si="22">COUNT(U131:AA131)</f>
        <v>0</v>
      </c>
      <c r="BB131" s="25"/>
      <c r="BC131" s="15">
        <f t="shared" ref="BC131:BC139" si="23">COUNT(AC131:AY131)</f>
        <v>0</v>
      </c>
      <c r="BD131" s="25"/>
      <c r="BE131" s="16">
        <f t="shared" ref="BE131:BE139" si="24">SUM(BA131,BC131)</f>
        <v>0</v>
      </c>
      <c r="BF131" s="245"/>
      <c r="BG131" s="245"/>
      <c r="BH131" s="245"/>
      <c r="BI131" s="245"/>
      <c r="BJ131" s="245"/>
      <c r="BK131" s="245"/>
      <c r="BL131" s="245"/>
      <c r="BM131" s="245"/>
      <c r="BN131" s="245"/>
      <c r="BO131" s="245"/>
      <c r="BP131" s="245"/>
      <c r="BQ131" s="245"/>
      <c r="BR131" s="245"/>
      <c r="BS131" s="245"/>
      <c r="BT131" s="245"/>
      <c r="BU131" s="245"/>
      <c r="BV131" s="245"/>
      <c r="BW131" s="245"/>
      <c r="BX131" s="245"/>
      <c r="BY131" s="245"/>
      <c r="BZ131" s="245"/>
      <c r="CA131" s="245"/>
      <c r="CB131" s="245"/>
      <c r="CC131" s="245"/>
      <c r="CD131" s="245"/>
      <c r="CE131" s="245"/>
      <c r="CF131" s="245"/>
      <c r="CG131" s="245"/>
      <c r="CH131" s="245"/>
      <c r="CI131" s="245"/>
      <c r="CJ131" s="245"/>
      <c r="CK131" s="245"/>
      <c r="CL131" s="245"/>
      <c r="CM131" s="245"/>
      <c r="CN131" s="245"/>
      <c r="CO131" s="245"/>
      <c r="CP131" s="245"/>
      <c r="CQ131" s="245"/>
      <c r="CR131" s="245"/>
    </row>
    <row r="132" spans="1:102" s="245" customFormat="1" ht="22.15" hidden="1" customHeight="1">
      <c r="A132" s="15"/>
      <c r="B132" s="15"/>
      <c r="C132" s="38" t="s">
        <v>120</v>
      </c>
      <c r="D132" s="556" t="s">
        <v>1365</v>
      </c>
      <c r="E132" s="477">
        <v>11381</v>
      </c>
      <c r="F132" s="459">
        <v>44762</v>
      </c>
      <c r="G132" s="788"/>
      <c r="H132" s="319" t="s">
        <v>1593</v>
      </c>
      <c r="I132" s="27">
        <v>44774</v>
      </c>
      <c r="J132" s="436" t="s">
        <v>1367</v>
      </c>
      <c r="K132" s="287" t="s">
        <v>1366</v>
      </c>
      <c r="L132" s="16">
        <v>0</v>
      </c>
      <c r="M132" s="16">
        <v>0</v>
      </c>
      <c r="N132" s="16">
        <v>0</v>
      </c>
      <c r="O132" s="16">
        <v>0</v>
      </c>
      <c r="P132" s="16">
        <v>0</v>
      </c>
      <c r="Q132" s="767">
        <v>0</v>
      </c>
      <c r="R132" s="767"/>
      <c r="S132" s="1114">
        <v>0</v>
      </c>
      <c r="T132" s="1114"/>
      <c r="U132" s="15"/>
      <c r="V132" s="769"/>
      <c r="W132" s="15"/>
      <c r="X132" s="769"/>
      <c r="Y132" s="15"/>
      <c r="Z132" s="769"/>
      <c r="AA132" s="15"/>
      <c r="AB132" s="769"/>
      <c r="AC132" s="15"/>
      <c r="AD132" s="770"/>
      <c r="AE132" s="15"/>
      <c r="AF132" s="770"/>
      <c r="AG132" s="15"/>
      <c r="AH132" s="770"/>
      <c r="AI132" s="15"/>
      <c r="AJ132" s="770"/>
      <c r="AK132" s="15"/>
      <c r="AL132" s="770"/>
      <c r="AM132" s="15"/>
      <c r="AN132" s="773"/>
      <c r="AO132" s="15"/>
      <c r="AP132" s="773"/>
      <c r="AQ132" s="766"/>
      <c r="AR132" s="773"/>
      <c r="AS132" s="15"/>
      <c r="AT132" s="773"/>
      <c r="AU132" s="15"/>
      <c r="AV132" s="773"/>
      <c r="AW132" s="15"/>
      <c r="AX132" s="773"/>
      <c r="AY132" s="15"/>
      <c r="AZ132" s="773"/>
      <c r="BA132" s="168">
        <f t="shared" si="22"/>
        <v>0</v>
      </c>
      <c r="BB132" s="25"/>
      <c r="BC132" s="15">
        <f t="shared" si="23"/>
        <v>0</v>
      </c>
      <c r="BD132" s="25"/>
      <c r="BE132" s="16">
        <f t="shared" si="24"/>
        <v>0</v>
      </c>
      <c r="CS132"/>
      <c r="CT132"/>
      <c r="CU132"/>
      <c r="CV132"/>
      <c r="CW132"/>
      <c r="CX132"/>
    </row>
    <row r="133" spans="1:102" customFormat="1" ht="21" hidden="1" customHeight="1">
      <c r="A133" s="15"/>
      <c r="B133" s="15"/>
      <c r="C133" s="38" t="s">
        <v>96</v>
      </c>
      <c r="D133" s="556" t="s">
        <v>1332</v>
      </c>
      <c r="E133" s="477">
        <v>11389</v>
      </c>
      <c r="F133" s="457">
        <v>43559</v>
      </c>
      <c r="G133" s="788"/>
      <c r="H133" s="319" t="s">
        <v>343</v>
      </c>
      <c r="I133" s="27"/>
      <c r="J133" s="431" t="s">
        <v>1334</v>
      </c>
      <c r="K133" s="287" t="s">
        <v>1333</v>
      </c>
      <c r="L133" s="16">
        <v>0</v>
      </c>
      <c r="M133" s="16">
        <v>0</v>
      </c>
      <c r="N133" s="16">
        <v>0</v>
      </c>
      <c r="O133" s="16">
        <v>0</v>
      </c>
      <c r="P133" s="16">
        <v>0</v>
      </c>
      <c r="Q133" s="767">
        <v>0</v>
      </c>
      <c r="R133" s="767"/>
      <c r="S133" s="1114">
        <v>0</v>
      </c>
      <c r="T133" s="1114"/>
      <c r="U133" s="15"/>
      <c r="V133" s="769"/>
      <c r="W133" s="15"/>
      <c r="X133" s="769"/>
      <c r="Y133" s="15"/>
      <c r="Z133" s="769"/>
      <c r="AA133" s="15"/>
      <c r="AB133" s="769"/>
      <c r="AC133" s="15"/>
      <c r="AD133" s="770"/>
      <c r="AE133" s="15"/>
      <c r="AF133" s="770"/>
      <c r="AG133" s="15"/>
      <c r="AH133" s="770"/>
      <c r="AI133" s="15"/>
      <c r="AJ133" s="770"/>
      <c r="AK133" s="15"/>
      <c r="AL133" s="770"/>
      <c r="AM133" s="15"/>
      <c r="AN133" s="773"/>
      <c r="AO133" s="15"/>
      <c r="AP133" s="773"/>
      <c r="AQ133" s="766"/>
      <c r="AR133" s="773"/>
      <c r="AS133" s="15"/>
      <c r="AT133" s="773"/>
      <c r="AU133" s="15"/>
      <c r="AV133" s="773"/>
      <c r="AW133" s="15"/>
      <c r="AX133" s="773"/>
      <c r="AY133" s="15"/>
      <c r="AZ133" s="773"/>
      <c r="BA133" s="168">
        <f t="shared" si="22"/>
        <v>0</v>
      </c>
      <c r="BB133" s="25"/>
      <c r="BC133" s="15">
        <f t="shared" si="23"/>
        <v>0</v>
      </c>
      <c r="BD133" s="25"/>
      <c r="BE133" s="16">
        <f t="shared" si="24"/>
        <v>0</v>
      </c>
      <c r="BF133" s="245"/>
      <c r="BG133" s="245"/>
      <c r="BH133" s="245"/>
      <c r="BI133" s="245"/>
      <c r="BJ133" s="245"/>
      <c r="BK133" s="245"/>
      <c r="BL133" s="245"/>
      <c r="BM133" s="245"/>
      <c r="BN133" s="245"/>
      <c r="BO133" s="245"/>
      <c r="BP133" s="245"/>
      <c r="BQ133" s="245"/>
      <c r="BR133" s="245"/>
      <c r="BS133" s="245"/>
      <c r="BT133" s="245"/>
      <c r="BU133" s="245"/>
      <c r="BV133" s="245"/>
      <c r="BW133" s="245"/>
      <c r="BX133" s="245"/>
      <c r="BY133" s="245"/>
      <c r="BZ133" s="245"/>
      <c r="CA133" s="245"/>
      <c r="CB133" s="245"/>
      <c r="CC133" s="245"/>
      <c r="CD133" s="245"/>
      <c r="CE133" s="245"/>
      <c r="CF133" s="245"/>
      <c r="CG133" s="245"/>
      <c r="CH133" s="245"/>
      <c r="CI133" s="245"/>
      <c r="CJ133" s="245"/>
      <c r="CK133" s="245"/>
      <c r="CL133" s="245"/>
      <c r="CM133" s="245"/>
      <c r="CN133" s="245"/>
      <c r="CO133" s="245"/>
      <c r="CP133" s="245"/>
      <c r="CQ133" s="245"/>
      <c r="CR133" s="245"/>
    </row>
    <row r="134" spans="1:102" customFormat="1" ht="21" hidden="1" customHeight="1">
      <c r="A134" s="15"/>
      <c r="B134" s="15"/>
      <c r="C134" s="38" t="s">
        <v>125</v>
      </c>
      <c r="D134" s="556" t="s">
        <v>114</v>
      </c>
      <c r="E134" s="477">
        <v>1524</v>
      </c>
      <c r="F134" s="459">
        <v>40808</v>
      </c>
      <c r="G134" s="788"/>
      <c r="H134" s="319" t="s">
        <v>1593</v>
      </c>
      <c r="I134" s="27">
        <v>40819</v>
      </c>
      <c r="J134" s="436" t="s">
        <v>454</v>
      </c>
      <c r="K134" s="287" t="s">
        <v>453</v>
      </c>
      <c r="L134" s="16">
        <v>61</v>
      </c>
      <c r="M134" s="16">
        <v>8</v>
      </c>
      <c r="N134" s="16">
        <v>69</v>
      </c>
      <c r="O134" s="16">
        <v>0</v>
      </c>
      <c r="P134" s="16">
        <v>69</v>
      </c>
      <c r="Q134" s="767">
        <v>0</v>
      </c>
      <c r="R134" s="767"/>
      <c r="S134" s="1114">
        <v>0</v>
      </c>
      <c r="T134" s="1114"/>
      <c r="U134" s="15"/>
      <c r="V134" s="769"/>
      <c r="W134" s="15"/>
      <c r="X134" s="769"/>
      <c r="Y134" s="15"/>
      <c r="Z134" s="769"/>
      <c r="AA134" s="15"/>
      <c r="AB134" s="769"/>
      <c r="AC134" s="15"/>
      <c r="AD134" s="770"/>
      <c r="AE134" s="15"/>
      <c r="AF134" s="770"/>
      <c r="AG134" s="15"/>
      <c r="AH134" s="770"/>
      <c r="AI134" s="15"/>
      <c r="AJ134" s="770"/>
      <c r="AK134" s="15"/>
      <c r="AL134" s="770"/>
      <c r="AM134" s="15"/>
      <c r="AN134" s="773"/>
      <c r="AO134" s="15"/>
      <c r="AP134" s="773"/>
      <c r="AQ134" s="766"/>
      <c r="AR134" s="773"/>
      <c r="AS134" s="15"/>
      <c r="AT134" s="773"/>
      <c r="AU134" s="15"/>
      <c r="AV134" s="773"/>
      <c r="AW134" s="15"/>
      <c r="AX134" s="773"/>
      <c r="AY134" s="15"/>
      <c r="AZ134" s="773"/>
      <c r="BA134" s="168">
        <f t="shared" si="22"/>
        <v>0</v>
      </c>
      <c r="BB134" s="39"/>
      <c r="BC134" s="15">
        <f t="shared" si="23"/>
        <v>0</v>
      </c>
      <c r="BD134" s="39"/>
      <c r="BE134" s="16">
        <f t="shared" si="24"/>
        <v>0</v>
      </c>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row>
    <row r="135" spans="1:102" customFormat="1" ht="21" hidden="1" customHeight="1">
      <c r="A135" s="40"/>
      <c r="B135" s="40"/>
      <c r="C135" s="38" t="s">
        <v>25</v>
      </c>
      <c r="D135" s="556" t="s">
        <v>100</v>
      </c>
      <c r="E135" s="477">
        <v>1917</v>
      </c>
      <c r="F135" s="459">
        <v>41880</v>
      </c>
      <c r="G135" s="788"/>
      <c r="H135" s="319" t="s">
        <v>256</v>
      </c>
      <c r="I135" s="27">
        <v>15981</v>
      </c>
      <c r="J135" s="436" t="s">
        <v>1682</v>
      </c>
      <c r="K135" s="287" t="s">
        <v>507</v>
      </c>
      <c r="L135" s="16">
        <v>62</v>
      </c>
      <c r="M135" s="16">
        <v>2</v>
      </c>
      <c r="N135" s="16">
        <v>64</v>
      </c>
      <c r="O135" s="16">
        <v>0</v>
      </c>
      <c r="P135" s="16">
        <v>64</v>
      </c>
      <c r="Q135" s="767">
        <v>0</v>
      </c>
      <c r="R135" s="767"/>
      <c r="S135" s="1114">
        <v>0</v>
      </c>
      <c r="T135" s="1114"/>
      <c r="U135" s="15"/>
      <c r="V135" s="769"/>
      <c r="W135" s="15"/>
      <c r="X135" s="769"/>
      <c r="Y135" s="15"/>
      <c r="Z135" s="769"/>
      <c r="AA135" s="15"/>
      <c r="AB135" s="769"/>
      <c r="AC135" s="15"/>
      <c r="AD135" s="770"/>
      <c r="AE135" s="15"/>
      <c r="AF135" s="770"/>
      <c r="AG135" s="15"/>
      <c r="AH135" s="770"/>
      <c r="AI135" s="15"/>
      <c r="AJ135" s="770"/>
      <c r="AK135" s="15"/>
      <c r="AL135" s="770"/>
      <c r="AM135" s="15"/>
      <c r="AN135" s="773"/>
      <c r="AO135" s="15"/>
      <c r="AP135" s="773"/>
      <c r="AQ135" s="766"/>
      <c r="AR135" s="773"/>
      <c r="AS135" s="15"/>
      <c r="AT135" s="773"/>
      <c r="AU135" s="15"/>
      <c r="AV135" s="773"/>
      <c r="AW135" s="15"/>
      <c r="AX135" s="773"/>
      <c r="AY135" s="15"/>
      <c r="AZ135" s="773"/>
      <c r="BA135" s="168">
        <f t="shared" si="22"/>
        <v>0</v>
      </c>
      <c r="BB135" s="25"/>
      <c r="BC135" s="15">
        <f t="shared" si="23"/>
        <v>0</v>
      </c>
      <c r="BD135" s="25"/>
      <c r="BE135" s="16">
        <f t="shared" si="24"/>
        <v>0</v>
      </c>
      <c r="BF135" s="25"/>
      <c r="BG135" s="25"/>
      <c r="BH135" s="25"/>
      <c r="BI135" s="25"/>
      <c r="BJ135" s="25"/>
      <c r="BK135" s="25"/>
      <c r="BL135" s="25"/>
      <c r="BM135" s="25"/>
      <c r="BN135" s="25"/>
      <c r="BO135" s="25"/>
      <c r="BP135" s="25"/>
      <c r="BQ135" s="25"/>
      <c r="BR135" s="25"/>
      <c r="BS135" s="25"/>
      <c r="BT135" s="25"/>
      <c r="BU135" s="25"/>
      <c r="BV135" s="25"/>
      <c r="BW135" s="25"/>
      <c r="BX135" s="25"/>
      <c r="BY135" s="25"/>
      <c r="BZ135" s="25"/>
      <c r="CA135" s="25"/>
      <c r="CB135" s="25"/>
      <c r="CC135" s="25"/>
      <c r="CD135" s="25"/>
      <c r="CE135" s="25"/>
      <c r="CF135" s="25"/>
      <c r="CG135" s="25"/>
      <c r="CH135" s="25"/>
      <c r="CI135" s="25"/>
      <c r="CJ135" s="25"/>
      <c r="CK135" s="25"/>
      <c r="CL135" s="25"/>
      <c r="CM135" s="25"/>
      <c r="CN135" s="25"/>
      <c r="CO135" s="25"/>
      <c r="CP135" s="25"/>
      <c r="CQ135" s="25"/>
      <c r="CR135" s="25"/>
      <c r="CS135" s="39"/>
      <c r="CT135" s="39"/>
      <c r="CU135" s="39"/>
      <c r="CV135" s="39"/>
      <c r="CW135" s="39"/>
      <c r="CX135" s="39"/>
    </row>
    <row r="136" spans="1:102" customFormat="1" ht="21" hidden="1" customHeight="1">
      <c r="A136" s="15"/>
      <c r="B136" s="15"/>
      <c r="C136" s="38" t="s">
        <v>121</v>
      </c>
      <c r="D136" s="556" t="s">
        <v>1423</v>
      </c>
      <c r="E136" s="477">
        <v>11397</v>
      </c>
      <c r="F136" s="458">
        <v>44927</v>
      </c>
      <c r="G136" s="788"/>
      <c r="H136" s="319" t="s">
        <v>1403</v>
      </c>
      <c r="I136" s="27">
        <v>44883</v>
      </c>
      <c r="J136" s="430" t="s">
        <v>1425</v>
      </c>
      <c r="K136" s="287" t="s">
        <v>1424</v>
      </c>
      <c r="L136" s="16">
        <v>0</v>
      </c>
      <c r="M136" s="16">
        <v>0</v>
      </c>
      <c r="N136" s="16">
        <v>0</v>
      </c>
      <c r="O136" s="16">
        <v>0</v>
      </c>
      <c r="P136" s="16">
        <v>0</v>
      </c>
      <c r="Q136" s="767">
        <v>0</v>
      </c>
      <c r="R136" s="767"/>
      <c r="S136" s="1114">
        <v>0</v>
      </c>
      <c r="T136" s="1114"/>
      <c r="U136" s="15"/>
      <c r="V136" s="769"/>
      <c r="W136" s="15"/>
      <c r="X136" s="769"/>
      <c r="Y136" s="15"/>
      <c r="Z136" s="769"/>
      <c r="AA136" s="15"/>
      <c r="AB136" s="769"/>
      <c r="AC136" s="15"/>
      <c r="AD136" s="770"/>
      <c r="AE136" s="15"/>
      <c r="AF136" s="770"/>
      <c r="AG136" s="15"/>
      <c r="AH136" s="770"/>
      <c r="AI136" s="15"/>
      <c r="AJ136" s="770"/>
      <c r="AK136" s="15"/>
      <c r="AL136" s="770"/>
      <c r="AM136" s="15"/>
      <c r="AN136" s="773"/>
      <c r="AO136" s="15"/>
      <c r="AP136" s="773"/>
      <c r="AQ136" s="766"/>
      <c r="AR136" s="773"/>
      <c r="AS136" s="15"/>
      <c r="AT136" s="773"/>
      <c r="AU136" s="15"/>
      <c r="AV136" s="773"/>
      <c r="AW136" s="15"/>
      <c r="AX136" s="773"/>
      <c r="AY136" s="15"/>
      <c r="AZ136" s="773"/>
      <c r="BA136" s="168">
        <f t="shared" si="22"/>
        <v>0</v>
      </c>
      <c r="BB136" s="25"/>
      <c r="BC136" s="15">
        <f t="shared" si="23"/>
        <v>0</v>
      </c>
      <c r="BD136" s="25"/>
      <c r="BE136" s="16">
        <f t="shared" si="24"/>
        <v>0</v>
      </c>
      <c r="BF136" s="245"/>
      <c r="BG136" s="245"/>
      <c r="BH136" s="245"/>
      <c r="BI136" s="245"/>
      <c r="BJ136" s="245"/>
      <c r="BK136" s="245"/>
      <c r="BL136" s="245"/>
      <c r="BM136" s="245"/>
      <c r="BN136" s="245"/>
      <c r="BO136" s="245"/>
      <c r="BP136" s="245"/>
      <c r="BQ136" s="245"/>
      <c r="BR136" s="245"/>
      <c r="BS136" s="245"/>
      <c r="BT136" s="245"/>
      <c r="BU136" s="245"/>
      <c r="BV136" s="245"/>
      <c r="BW136" s="245"/>
      <c r="BX136" s="245"/>
      <c r="BY136" s="245"/>
      <c r="BZ136" s="245"/>
      <c r="CA136" s="245"/>
      <c r="CB136" s="245"/>
      <c r="CC136" s="245"/>
      <c r="CD136" s="245"/>
      <c r="CE136" s="245"/>
      <c r="CF136" s="245"/>
      <c r="CG136" s="245"/>
      <c r="CH136" s="245"/>
      <c r="CI136" s="245"/>
      <c r="CJ136" s="245"/>
      <c r="CK136" s="245"/>
      <c r="CL136" s="245"/>
      <c r="CM136" s="245"/>
      <c r="CN136" s="245"/>
      <c r="CO136" s="245"/>
      <c r="CP136" s="245"/>
      <c r="CQ136" s="245"/>
      <c r="CR136" s="245"/>
      <c r="CS136" s="245"/>
      <c r="CT136" s="245"/>
      <c r="CU136" s="245"/>
      <c r="CV136" s="245"/>
      <c r="CW136" s="245"/>
      <c r="CX136" s="245"/>
    </row>
    <row r="137" spans="1:102" customFormat="1" ht="21" hidden="1" customHeight="1">
      <c r="A137" s="15"/>
      <c r="B137" s="15"/>
      <c r="C137" s="38" t="s">
        <v>52</v>
      </c>
      <c r="D137" s="556" t="s">
        <v>279</v>
      </c>
      <c r="E137" s="477">
        <v>3308</v>
      </c>
      <c r="F137" s="459">
        <v>36648</v>
      </c>
      <c r="G137" s="788"/>
      <c r="H137" s="319" t="s">
        <v>1403</v>
      </c>
      <c r="I137" s="27">
        <v>36501</v>
      </c>
      <c r="J137" s="436" t="s">
        <v>741</v>
      </c>
      <c r="K137" s="287" t="s">
        <v>740</v>
      </c>
      <c r="L137" s="16">
        <v>0</v>
      </c>
      <c r="M137" s="16">
        <v>0</v>
      </c>
      <c r="N137" s="16">
        <v>0</v>
      </c>
      <c r="O137" s="16">
        <v>0</v>
      </c>
      <c r="P137" s="16">
        <v>0</v>
      </c>
      <c r="Q137" s="767">
        <v>0</v>
      </c>
      <c r="R137" s="767"/>
      <c r="S137" s="1114">
        <v>0</v>
      </c>
      <c r="T137" s="1114"/>
      <c r="U137" s="15"/>
      <c r="V137" s="769"/>
      <c r="W137" s="15"/>
      <c r="X137" s="769"/>
      <c r="Y137" s="15"/>
      <c r="Z137" s="769"/>
      <c r="AA137" s="15"/>
      <c r="AB137" s="769"/>
      <c r="AC137" s="15"/>
      <c r="AD137" s="770"/>
      <c r="AE137" s="15"/>
      <c r="AF137" s="770"/>
      <c r="AG137" s="15"/>
      <c r="AH137" s="770"/>
      <c r="AI137" s="15"/>
      <c r="AJ137" s="770"/>
      <c r="AK137" s="15"/>
      <c r="AL137" s="770"/>
      <c r="AM137" s="15"/>
      <c r="AN137" s="773"/>
      <c r="AO137" s="15"/>
      <c r="AP137" s="773"/>
      <c r="AQ137" s="766"/>
      <c r="AR137" s="773"/>
      <c r="AS137" s="15"/>
      <c r="AT137" s="773"/>
      <c r="AU137" s="15"/>
      <c r="AV137" s="773"/>
      <c r="AW137" s="15"/>
      <c r="AX137" s="773"/>
      <c r="AY137" s="15"/>
      <c r="AZ137" s="773"/>
      <c r="BA137" s="168">
        <f t="shared" si="22"/>
        <v>0</v>
      </c>
      <c r="BB137" s="25"/>
      <c r="BC137" s="15">
        <f t="shared" si="23"/>
        <v>0</v>
      </c>
      <c r="BD137" s="25"/>
      <c r="BE137" s="16">
        <f t="shared" si="24"/>
        <v>0</v>
      </c>
      <c r="BF137" s="245"/>
      <c r="BG137" s="245"/>
      <c r="BH137" s="245"/>
      <c r="BI137" s="245"/>
      <c r="BJ137" s="245"/>
      <c r="BK137" s="245"/>
      <c r="BL137" s="245"/>
      <c r="BM137" s="245"/>
      <c r="BN137" s="245"/>
      <c r="BO137" s="245"/>
      <c r="BP137" s="245"/>
      <c r="BQ137" s="245"/>
      <c r="BR137" s="245"/>
      <c r="BS137" s="245"/>
      <c r="BT137" s="245"/>
      <c r="BU137" s="245"/>
      <c r="BV137" s="245"/>
      <c r="BW137" s="245"/>
      <c r="BX137" s="245"/>
      <c r="BY137" s="245"/>
      <c r="BZ137" s="245"/>
      <c r="CA137" s="245"/>
      <c r="CB137" s="245"/>
      <c r="CC137" s="245"/>
      <c r="CD137" s="245"/>
      <c r="CE137" s="245"/>
      <c r="CF137" s="245"/>
      <c r="CG137" s="245"/>
      <c r="CH137" s="245"/>
      <c r="CI137" s="245"/>
      <c r="CJ137" s="245"/>
      <c r="CK137" s="245"/>
      <c r="CL137" s="245"/>
      <c r="CM137" s="245"/>
      <c r="CN137" s="245"/>
      <c r="CO137" s="245"/>
      <c r="CP137" s="245"/>
      <c r="CQ137" s="245"/>
      <c r="CR137" s="245"/>
    </row>
    <row r="138" spans="1:102" customFormat="1" ht="21" hidden="1" customHeight="1">
      <c r="A138" s="15"/>
      <c r="B138" s="15"/>
      <c r="C138" s="38" t="s">
        <v>64</v>
      </c>
      <c r="D138" s="556" t="s">
        <v>280</v>
      </c>
      <c r="E138" s="477">
        <v>9944</v>
      </c>
      <c r="F138" s="457">
        <v>38651</v>
      </c>
      <c r="G138" s="788"/>
      <c r="H138" s="319" t="s">
        <v>1593</v>
      </c>
      <c r="I138" s="27">
        <v>35828</v>
      </c>
      <c r="J138" s="430" t="s">
        <v>743</v>
      </c>
      <c r="K138" s="287" t="s">
        <v>742</v>
      </c>
      <c r="L138" s="16">
        <v>0</v>
      </c>
      <c r="M138" s="16">
        <v>0</v>
      </c>
      <c r="N138" s="16">
        <v>0</v>
      </c>
      <c r="O138" s="16">
        <v>0</v>
      </c>
      <c r="P138" s="16">
        <v>0</v>
      </c>
      <c r="Q138" s="767">
        <v>0</v>
      </c>
      <c r="R138" s="767"/>
      <c r="S138" s="1114">
        <v>0</v>
      </c>
      <c r="T138" s="1114"/>
      <c r="U138" s="15"/>
      <c r="V138" s="769"/>
      <c r="W138" s="15"/>
      <c r="X138" s="769"/>
      <c r="Y138" s="15"/>
      <c r="Z138" s="769"/>
      <c r="AA138" s="15"/>
      <c r="AB138" s="769"/>
      <c r="AC138" s="15"/>
      <c r="AD138" s="770"/>
      <c r="AE138" s="15"/>
      <c r="AF138" s="770"/>
      <c r="AG138" s="15"/>
      <c r="AH138" s="770"/>
      <c r="AI138" s="15"/>
      <c r="AJ138" s="770"/>
      <c r="AK138" s="15"/>
      <c r="AL138" s="770"/>
      <c r="AM138" s="15"/>
      <c r="AN138" s="773"/>
      <c r="AO138" s="15"/>
      <c r="AP138" s="773"/>
      <c r="AQ138" s="766"/>
      <c r="AR138" s="773"/>
      <c r="AS138" s="15"/>
      <c r="AT138" s="773"/>
      <c r="AU138" s="15"/>
      <c r="AV138" s="773"/>
      <c r="AW138" s="15"/>
      <c r="AX138" s="773"/>
      <c r="AY138" s="15"/>
      <c r="AZ138" s="773"/>
      <c r="BA138" s="168">
        <f t="shared" si="22"/>
        <v>0</v>
      </c>
      <c r="BB138" s="25"/>
      <c r="BC138" s="15">
        <f t="shared" si="23"/>
        <v>0</v>
      </c>
      <c r="BD138" s="25"/>
      <c r="BE138" s="16">
        <f t="shared" si="24"/>
        <v>0</v>
      </c>
      <c r="BF138" s="245"/>
      <c r="BG138" s="245"/>
      <c r="BH138" s="245"/>
      <c r="BI138" s="245"/>
      <c r="BJ138" s="245"/>
      <c r="BK138" s="245"/>
      <c r="BL138" s="245"/>
      <c r="BM138" s="245"/>
      <c r="BN138" s="245"/>
      <c r="BO138" s="245"/>
      <c r="BP138" s="245"/>
      <c r="BQ138" s="245"/>
      <c r="BR138" s="245"/>
      <c r="BS138" s="245"/>
      <c r="BT138" s="245"/>
      <c r="BU138" s="245"/>
      <c r="BV138" s="245"/>
      <c r="BW138" s="245"/>
      <c r="BX138" s="245"/>
      <c r="BY138" s="245"/>
      <c r="BZ138" s="245"/>
      <c r="CA138" s="245"/>
      <c r="CB138" s="245"/>
      <c r="CC138" s="245"/>
      <c r="CD138" s="245"/>
      <c r="CE138" s="245"/>
      <c r="CF138" s="245"/>
      <c r="CG138" s="245"/>
      <c r="CH138" s="245"/>
      <c r="CI138" s="245"/>
      <c r="CJ138" s="245"/>
      <c r="CK138" s="245"/>
      <c r="CL138" s="245"/>
      <c r="CM138" s="245"/>
      <c r="CN138" s="245"/>
      <c r="CO138" s="245"/>
      <c r="CP138" s="245"/>
      <c r="CQ138" s="245"/>
      <c r="CR138" s="245"/>
    </row>
    <row r="139" spans="1:102" customFormat="1" ht="21" hidden="1" customHeight="1">
      <c r="A139" s="15"/>
      <c r="B139" s="15"/>
      <c r="C139" s="38" t="s">
        <v>99</v>
      </c>
      <c r="D139" s="34" t="s">
        <v>1119</v>
      </c>
      <c r="E139" s="319" t="s">
        <v>1741</v>
      </c>
      <c r="F139" s="457">
        <v>43991</v>
      </c>
      <c r="G139" s="788"/>
      <c r="H139" s="319" t="s">
        <v>1593</v>
      </c>
      <c r="I139" s="27">
        <v>44244</v>
      </c>
      <c r="J139" s="431" t="s">
        <v>1121</v>
      </c>
      <c r="K139" s="287" t="s">
        <v>1120</v>
      </c>
      <c r="L139" s="16">
        <v>0</v>
      </c>
      <c r="M139" s="16">
        <v>0</v>
      </c>
      <c r="N139" s="16">
        <v>0</v>
      </c>
      <c r="O139" s="16">
        <v>0</v>
      </c>
      <c r="P139" s="16">
        <v>0</v>
      </c>
      <c r="Q139" s="767">
        <v>0</v>
      </c>
      <c r="R139" s="767"/>
      <c r="S139" s="1114">
        <v>0</v>
      </c>
      <c r="T139" s="1114"/>
      <c r="U139" s="15"/>
      <c r="V139" s="769"/>
      <c r="W139" s="15"/>
      <c r="X139" s="769"/>
      <c r="Y139" s="15"/>
      <c r="Z139" s="769"/>
      <c r="AA139" s="15"/>
      <c r="AB139" s="769"/>
      <c r="AC139" s="15"/>
      <c r="AD139" s="770"/>
      <c r="AE139" s="15"/>
      <c r="AF139" s="770"/>
      <c r="AG139" s="15"/>
      <c r="AH139" s="770"/>
      <c r="AI139" s="15"/>
      <c r="AJ139" s="770"/>
      <c r="AK139" s="15"/>
      <c r="AL139" s="770"/>
      <c r="AM139" s="15"/>
      <c r="AN139" s="773"/>
      <c r="AO139" s="15"/>
      <c r="AP139" s="773"/>
      <c r="AQ139" s="766"/>
      <c r="AR139" s="773"/>
      <c r="AS139" s="15"/>
      <c r="AT139" s="773"/>
      <c r="AU139" s="15"/>
      <c r="AV139" s="773"/>
      <c r="AW139" s="15"/>
      <c r="AX139" s="773"/>
      <c r="AY139" s="15"/>
      <c r="AZ139" s="773"/>
      <c r="BA139" s="168">
        <f t="shared" si="22"/>
        <v>0</v>
      </c>
      <c r="BB139" s="25"/>
      <c r="BC139" s="15">
        <f t="shared" si="23"/>
        <v>0</v>
      </c>
      <c r="BD139" s="25"/>
      <c r="BE139" s="16">
        <f t="shared" si="24"/>
        <v>0</v>
      </c>
      <c r="BF139" s="245"/>
      <c r="BG139" s="245"/>
      <c r="BH139" s="245"/>
      <c r="BI139" s="245"/>
      <c r="BJ139" s="245"/>
      <c r="BK139" s="245"/>
      <c r="BL139" s="245"/>
      <c r="BM139" s="245"/>
      <c r="BN139" s="245"/>
      <c r="BO139" s="245"/>
      <c r="BP139" s="245"/>
      <c r="BQ139" s="245"/>
      <c r="BR139" s="245"/>
      <c r="BS139" s="245"/>
      <c r="BT139" s="245"/>
      <c r="BU139" s="245"/>
      <c r="BV139" s="245"/>
      <c r="BW139" s="245"/>
      <c r="BX139" s="245"/>
      <c r="BY139" s="245"/>
      <c r="BZ139" s="245"/>
      <c r="CA139" s="245"/>
      <c r="CB139" s="245"/>
      <c r="CC139" s="245"/>
      <c r="CD139" s="245"/>
      <c r="CE139" s="245"/>
      <c r="CF139" s="245"/>
      <c r="CG139" s="245"/>
      <c r="CH139" s="245"/>
      <c r="CI139" s="245"/>
      <c r="CJ139" s="245"/>
      <c r="CK139" s="245"/>
      <c r="CL139" s="245"/>
      <c r="CM139" s="245"/>
      <c r="CN139" s="245"/>
      <c r="CO139" s="245"/>
      <c r="CP139" s="245"/>
      <c r="CQ139" s="245"/>
      <c r="CR139" s="245"/>
    </row>
    <row r="140" spans="1:102" s="245" customFormat="1" ht="15.75" hidden="1" customHeight="1">
      <c r="A140" s="252"/>
      <c r="B140" s="252"/>
      <c r="C140" s="533"/>
      <c r="D140" s="191"/>
      <c r="E140" s="191"/>
      <c r="F140" s="466"/>
      <c r="H140" s="251"/>
      <c r="I140" s="35"/>
      <c r="J140" s="83"/>
      <c r="K140" s="251"/>
      <c r="U140" s="49"/>
      <c r="W140" s="49"/>
      <c r="Y140" s="49"/>
      <c r="AA140" s="49"/>
      <c r="AC140" s="49"/>
      <c r="AE140" s="49"/>
      <c r="AG140" s="49"/>
      <c r="AI140" s="49"/>
      <c r="AK140" s="49"/>
      <c r="AM140" s="49"/>
      <c r="AO140" s="49"/>
      <c r="AQ140" s="49"/>
      <c r="AS140" s="49"/>
      <c r="AU140" s="49"/>
      <c r="AW140" s="49"/>
      <c r="AY140" s="49"/>
    </row>
    <row r="141" spans="1:102" s="50" customFormat="1" ht="54" hidden="1" customHeight="1">
      <c r="C141" s="49"/>
      <c r="D141" s="49" t="s">
        <v>1877</v>
      </c>
      <c r="E141" s="191"/>
      <c r="F141" s="465"/>
      <c r="G141" s="191"/>
      <c r="H141" s="257"/>
      <c r="I141" s="35"/>
      <c r="J141" s="3"/>
      <c r="K141" s="257"/>
      <c r="U141" s="49"/>
      <c r="W141" s="49"/>
      <c r="Y141" s="49"/>
      <c r="AA141" s="49"/>
      <c r="AC141" s="49"/>
      <c r="AE141" s="49"/>
      <c r="AG141" s="49"/>
      <c r="AI141" s="49"/>
      <c r="AK141" s="49"/>
      <c r="AM141" s="49"/>
      <c r="AO141" s="49"/>
      <c r="AQ141" s="49"/>
      <c r="AS141" s="49"/>
      <c r="AU141" s="49"/>
      <c r="AW141" s="49"/>
      <c r="AY141" s="49"/>
      <c r="BW141" s="254"/>
      <c r="BX141" s="254"/>
      <c r="BY141" s="254"/>
      <c r="CA141" s="254"/>
    </row>
    <row r="142" spans="1:102" s="245" customFormat="1" ht="15.75" hidden="1" customHeight="1">
      <c r="A142" s="252"/>
      <c r="B142" s="252"/>
      <c r="C142" s="533"/>
      <c r="D142" s="191"/>
      <c r="E142" s="191"/>
      <c r="F142" s="466"/>
      <c r="H142" s="251"/>
      <c r="I142" s="35"/>
      <c r="J142" s="83"/>
      <c r="K142" s="251"/>
      <c r="U142" s="49"/>
      <c r="W142" s="49"/>
      <c r="Y142" s="49"/>
      <c r="AA142" s="49"/>
      <c r="AC142" s="49"/>
      <c r="AE142" s="49"/>
      <c r="AG142" s="49"/>
      <c r="AI142" s="49"/>
      <c r="AK142" s="49"/>
      <c r="AM142" s="49"/>
      <c r="AO142" s="49"/>
      <c r="AQ142" s="49"/>
      <c r="AS142" s="49"/>
      <c r="AU142" s="49"/>
      <c r="AW142" s="49"/>
      <c r="AY142" s="49"/>
    </row>
    <row r="143" spans="1:102" s="484" customFormat="1" ht="34.5" hidden="1" customHeight="1">
      <c r="A143" s="593" t="s">
        <v>301</v>
      </c>
      <c r="B143" s="593" t="s">
        <v>1601</v>
      </c>
      <c r="C143" s="504" t="s">
        <v>12</v>
      </c>
      <c r="D143" s="593" t="s">
        <v>39</v>
      </c>
      <c r="E143" s="591" t="s">
        <v>1665</v>
      </c>
      <c r="F143" s="594" t="s">
        <v>14</v>
      </c>
      <c r="G143" s="478"/>
      <c r="H143" s="594" t="s">
        <v>1611</v>
      </c>
      <c r="I143" s="594" t="s">
        <v>1612</v>
      </c>
      <c r="J143" s="591" t="s">
        <v>299</v>
      </c>
      <c r="K143" s="594" t="s">
        <v>298</v>
      </c>
      <c r="L143" s="591" t="s">
        <v>1353</v>
      </c>
      <c r="M143" s="591" t="s">
        <v>1551</v>
      </c>
      <c r="N143" s="591" t="s">
        <v>1552</v>
      </c>
      <c r="O143" s="591" t="s">
        <v>1668</v>
      </c>
      <c r="P143" s="591"/>
      <c r="Q143" s="812" t="s">
        <v>1668</v>
      </c>
      <c r="R143" s="812"/>
      <c r="S143" s="1115" t="s">
        <v>880</v>
      </c>
      <c r="T143" s="1115"/>
      <c r="U143" s="288">
        <v>3</v>
      </c>
      <c r="V143" s="812"/>
      <c r="W143" s="288">
        <v>10</v>
      </c>
      <c r="X143" s="812"/>
      <c r="Y143" s="288">
        <v>17</v>
      </c>
      <c r="Z143" s="812"/>
      <c r="AA143" s="288">
        <v>24</v>
      </c>
      <c r="AB143" s="812"/>
      <c r="AC143" s="288">
        <v>1</v>
      </c>
      <c r="AD143" s="812"/>
      <c r="AE143" s="288">
        <v>8</v>
      </c>
      <c r="AF143" s="812"/>
      <c r="AG143" s="288">
        <v>15</v>
      </c>
      <c r="AH143" s="812"/>
      <c r="AI143" s="288">
        <v>22</v>
      </c>
      <c r="AJ143" s="812"/>
      <c r="AK143" s="288">
        <v>29</v>
      </c>
      <c r="AL143" s="812"/>
      <c r="AM143" s="288">
        <v>5</v>
      </c>
      <c r="AN143" s="812"/>
      <c r="AO143" s="288">
        <v>12</v>
      </c>
      <c r="AP143" s="812"/>
      <c r="AQ143" s="861"/>
      <c r="AR143" s="812"/>
      <c r="AS143" s="288">
        <v>19</v>
      </c>
      <c r="AT143" s="812"/>
      <c r="AU143" s="288">
        <v>26</v>
      </c>
      <c r="AV143" s="812"/>
      <c r="AW143" s="288">
        <v>2</v>
      </c>
      <c r="AX143" s="812"/>
      <c r="AY143" s="288">
        <v>9</v>
      </c>
      <c r="AZ143" s="812"/>
      <c r="BA143" s="473" t="s">
        <v>880</v>
      </c>
      <c r="BB143" s="474"/>
      <c r="BC143" s="473" t="s">
        <v>881</v>
      </c>
      <c r="BD143" s="173"/>
      <c r="BE143" s="473" t="s">
        <v>1668</v>
      </c>
    </row>
    <row r="144" spans="1:102" customFormat="1" ht="21" hidden="1" customHeight="1">
      <c r="A144" s="15"/>
      <c r="B144" s="15"/>
      <c r="C144" s="38" t="s">
        <v>34</v>
      </c>
      <c r="D144" s="628" t="s">
        <v>1271</v>
      </c>
      <c r="E144" s="477">
        <v>11138</v>
      </c>
      <c r="F144" s="459">
        <v>43986</v>
      </c>
      <c r="G144" s="788"/>
      <c r="H144" s="319" t="s">
        <v>343</v>
      </c>
      <c r="I144" s="27">
        <v>44580</v>
      </c>
      <c r="J144" s="597" t="s">
        <v>1273</v>
      </c>
      <c r="K144" s="383" t="s">
        <v>1272</v>
      </c>
      <c r="L144" s="16">
        <v>0</v>
      </c>
      <c r="M144" s="16">
        <v>1</v>
      </c>
      <c r="N144" s="16">
        <v>1</v>
      </c>
      <c r="O144" s="16">
        <v>0</v>
      </c>
      <c r="P144" s="16"/>
      <c r="Q144" s="767">
        <v>0</v>
      </c>
      <c r="R144" s="767"/>
      <c r="S144" s="1114">
        <v>0</v>
      </c>
      <c r="T144" s="1114"/>
      <c r="U144" s="15"/>
      <c r="V144" s="769"/>
      <c r="W144" s="15"/>
      <c r="X144" s="769"/>
      <c r="Y144" s="15"/>
      <c r="Z144" s="769"/>
      <c r="AA144" s="15"/>
      <c r="AB144" s="769"/>
      <c r="AC144" s="15"/>
      <c r="AD144" s="770"/>
      <c r="AE144" s="15"/>
      <c r="AF144" s="770"/>
      <c r="AG144" s="15"/>
      <c r="AH144" s="770"/>
      <c r="AI144" s="15"/>
      <c r="AJ144" s="770"/>
      <c r="AK144" s="15"/>
      <c r="AL144" s="770"/>
      <c r="AM144" s="15"/>
      <c r="AN144" s="773"/>
      <c r="AO144" s="15"/>
      <c r="AP144" s="773"/>
      <c r="AQ144" s="766"/>
      <c r="AR144" s="773"/>
      <c r="AS144" s="15"/>
      <c r="AT144" s="773"/>
      <c r="AU144" s="15"/>
      <c r="AV144" s="773"/>
      <c r="AW144" s="15"/>
      <c r="AX144" s="773"/>
      <c r="AY144" s="15"/>
      <c r="AZ144" s="773"/>
      <c r="BA144" s="168">
        <f>COUNT(U144:AA144)</f>
        <v>0</v>
      </c>
      <c r="BB144" s="25"/>
      <c r="BC144" s="15">
        <f>COUNT(AC144:AY144)</f>
        <v>0</v>
      </c>
      <c r="BD144" s="25"/>
      <c r="BE144" s="16">
        <f t="shared" ref="BE144:BE145" si="25">SUM(BA144,BC144)</f>
        <v>0</v>
      </c>
      <c r="BF144" s="245"/>
      <c r="BG144" s="245"/>
      <c r="BH144" s="245"/>
      <c r="BI144" s="245"/>
      <c r="BJ144" s="245"/>
      <c r="BK144" s="245"/>
      <c r="BL144" s="245"/>
      <c r="BM144" s="245"/>
      <c r="BN144" s="245"/>
      <c r="BO144" s="245"/>
      <c r="BP144" s="245"/>
      <c r="BQ144" s="245"/>
      <c r="BR144" s="245"/>
      <c r="BS144" s="245"/>
      <c r="BT144" s="245"/>
      <c r="BU144" s="245"/>
      <c r="BV144" s="245"/>
      <c r="BW144" s="245"/>
      <c r="BX144" s="245"/>
      <c r="BY144" s="245"/>
      <c r="BZ144" s="245"/>
      <c r="CA144" s="245"/>
      <c r="CB144" s="245"/>
      <c r="CC144" s="245"/>
      <c r="CD144" s="245"/>
      <c r="CE144" s="245"/>
      <c r="CF144" s="245"/>
      <c r="CG144" s="245"/>
      <c r="CH144" s="245"/>
      <c r="CI144" s="245"/>
      <c r="CJ144" s="245"/>
      <c r="CK144" s="245"/>
      <c r="CL144" s="245"/>
      <c r="CM144" s="245"/>
      <c r="CN144" s="245"/>
      <c r="CO144" s="245"/>
      <c r="CP144" s="245"/>
      <c r="CQ144" s="245"/>
      <c r="CR144" s="245"/>
    </row>
    <row r="145" spans="1:96" customFormat="1" ht="21" hidden="1" customHeight="1">
      <c r="A145" s="15"/>
      <c r="B145" s="15"/>
      <c r="C145" s="38" t="s">
        <v>131</v>
      </c>
      <c r="D145" s="34" t="s">
        <v>1829</v>
      </c>
      <c r="E145" s="477">
        <v>528</v>
      </c>
      <c r="F145" s="457">
        <v>40756</v>
      </c>
      <c r="G145" s="788"/>
      <c r="H145" s="319" t="s">
        <v>1830</v>
      </c>
      <c r="I145" s="27">
        <v>40756</v>
      </c>
      <c r="J145" s="590" t="s">
        <v>702</v>
      </c>
      <c r="K145" s="287" t="s">
        <v>701</v>
      </c>
      <c r="L145" s="16">
        <v>0</v>
      </c>
      <c r="M145" s="16">
        <v>0</v>
      </c>
      <c r="N145" s="16">
        <v>0</v>
      </c>
      <c r="O145" s="16">
        <v>0</v>
      </c>
      <c r="P145" s="16"/>
      <c r="Q145" s="767">
        <v>0</v>
      </c>
      <c r="R145" s="767"/>
      <c r="S145" s="1114">
        <v>0</v>
      </c>
      <c r="T145" s="1114"/>
      <c r="U145" s="15"/>
      <c r="V145" s="769"/>
      <c r="W145" s="15"/>
      <c r="X145" s="769"/>
      <c r="Y145" s="15"/>
      <c r="Z145" s="769"/>
      <c r="AA145" s="15"/>
      <c r="AB145" s="769"/>
      <c r="AC145" s="15"/>
      <c r="AD145" s="770"/>
      <c r="AE145" s="15"/>
      <c r="AF145" s="770"/>
      <c r="AG145" s="15"/>
      <c r="AH145" s="770"/>
      <c r="AI145" s="15"/>
      <c r="AJ145" s="770"/>
      <c r="AK145" s="15"/>
      <c r="AL145" s="770"/>
      <c r="AM145" s="15"/>
      <c r="AN145" s="773"/>
      <c r="AO145" s="15"/>
      <c r="AP145" s="773"/>
      <c r="AQ145" s="766"/>
      <c r="AR145" s="773"/>
      <c r="AS145" s="15"/>
      <c r="AT145" s="773"/>
      <c r="AU145" s="15"/>
      <c r="AV145" s="773"/>
      <c r="AW145" s="15"/>
      <c r="AX145" s="773"/>
      <c r="AY145" s="15"/>
      <c r="AZ145" s="773"/>
      <c r="BA145" s="168">
        <f>COUNT(U145:AA145)</f>
        <v>0</v>
      </c>
      <c r="BB145" s="39"/>
      <c r="BC145" s="15">
        <f>COUNT(AC145:AY145)</f>
        <v>0</v>
      </c>
      <c r="BD145" s="39"/>
      <c r="BE145" s="16">
        <f t="shared" si="25"/>
        <v>0</v>
      </c>
      <c r="BF145" s="25"/>
      <c r="BG145" s="25"/>
      <c r="BH145" s="25"/>
      <c r="BI145" s="25"/>
      <c r="BJ145" s="25"/>
      <c r="BK145" s="25"/>
      <c r="BL145" s="25"/>
      <c r="BM145" s="25"/>
      <c r="BN145" s="25"/>
      <c r="BO145" s="25"/>
      <c r="BP145" s="25"/>
      <c r="BQ145" s="25"/>
      <c r="BR145" s="25"/>
      <c r="BS145" s="25"/>
      <c r="BT145" s="25"/>
      <c r="BU145" s="25"/>
      <c r="BV145" s="25"/>
      <c r="BW145" s="25"/>
      <c r="BX145" s="25"/>
      <c r="BY145" s="25"/>
      <c r="BZ145" s="25"/>
      <c r="CA145" s="25"/>
      <c r="CB145" s="25"/>
      <c r="CC145" s="25"/>
      <c r="CD145" s="25"/>
      <c r="CE145" s="25"/>
      <c r="CF145" s="25"/>
      <c r="CG145" s="25"/>
      <c r="CH145" s="25"/>
      <c r="CI145" s="25"/>
      <c r="CJ145" s="25"/>
      <c r="CK145" s="25"/>
      <c r="CL145" s="25"/>
      <c r="CM145" s="25"/>
      <c r="CN145" s="25"/>
      <c r="CO145" s="25"/>
      <c r="CP145" s="25"/>
      <c r="CQ145" s="25"/>
      <c r="CR145" s="25"/>
    </row>
    <row r="146" spans="1:96" s="245" customFormat="1" ht="15.75" hidden="1" customHeight="1">
      <c r="A146" s="252"/>
      <c r="B146" s="252"/>
      <c r="C146" s="533"/>
      <c r="D146" s="191"/>
      <c r="E146" s="191"/>
      <c r="F146" s="466"/>
      <c r="H146" s="251"/>
      <c r="I146" s="35"/>
      <c r="J146" s="83"/>
      <c r="K146" s="251"/>
      <c r="U146" s="49"/>
      <c r="W146" s="49"/>
      <c r="Y146" s="49"/>
      <c r="AA146" s="49"/>
      <c r="AC146" s="49"/>
      <c r="AE146" s="49"/>
      <c r="AG146" s="49"/>
      <c r="AI146" s="49"/>
      <c r="AK146" s="49"/>
      <c r="AM146" s="49"/>
      <c r="AO146" s="49"/>
      <c r="AQ146" s="49"/>
      <c r="AS146" s="49"/>
      <c r="AU146" s="49"/>
      <c r="AW146" s="49"/>
      <c r="AY146" s="49"/>
    </row>
    <row r="147" spans="1:96" s="50" customFormat="1" ht="54" hidden="1" customHeight="1">
      <c r="D147" s="49" t="s">
        <v>1878</v>
      </c>
      <c r="E147" s="184"/>
      <c r="F147" s="465"/>
      <c r="H147" s="257"/>
      <c r="I147" s="35"/>
      <c r="J147" s="585"/>
      <c r="K147" s="257"/>
      <c r="U147" s="49"/>
      <c r="W147" s="49"/>
      <c r="Y147" s="49"/>
      <c r="AA147" s="49"/>
      <c r="AC147" s="49"/>
      <c r="AE147" s="49"/>
      <c r="AG147" s="49"/>
      <c r="AI147" s="49"/>
      <c r="AK147" s="49"/>
      <c r="AM147" s="49"/>
      <c r="AO147" s="49"/>
      <c r="AQ147" s="49"/>
      <c r="AS147" s="49"/>
      <c r="AU147" s="49"/>
      <c r="AW147" s="49"/>
      <c r="AY147" s="49"/>
      <c r="BV147" s="254"/>
      <c r="BW147" s="254"/>
      <c r="BX147" s="254"/>
      <c r="BZ147" s="254"/>
    </row>
    <row r="148" spans="1:96" s="245" customFormat="1" ht="15.75" hidden="1" customHeight="1">
      <c r="A148" s="252"/>
      <c r="B148" s="252"/>
      <c r="C148" s="533"/>
      <c r="D148" s="191"/>
      <c r="E148" s="191"/>
      <c r="F148" s="466"/>
      <c r="H148" s="251"/>
      <c r="I148" s="35"/>
      <c r="J148" s="83"/>
      <c r="K148" s="251"/>
      <c r="U148" s="49"/>
      <c r="W148" s="49"/>
      <c r="Y148" s="49"/>
      <c r="AA148" s="49"/>
      <c r="AC148" s="49"/>
      <c r="AE148" s="49"/>
      <c r="AG148" s="49"/>
      <c r="AI148" s="49"/>
      <c r="AK148" s="49"/>
      <c r="AM148" s="49"/>
      <c r="AO148" s="49"/>
      <c r="AQ148" s="49"/>
      <c r="AS148" s="49"/>
      <c r="AU148" s="49"/>
      <c r="AW148" s="49"/>
      <c r="AY148" s="49"/>
    </row>
    <row r="149" spans="1:96" s="484" customFormat="1" ht="34.5" hidden="1" customHeight="1">
      <c r="A149" s="593" t="s">
        <v>301</v>
      </c>
      <c r="B149" s="593" t="s">
        <v>1601</v>
      </c>
      <c r="C149" s="504" t="s">
        <v>12</v>
      </c>
      <c r="D149" s="593" t="s">
        <v>39</v>
      </c>
      <c r="E149" s="591" t="s">
        <v>1665</v>
      </c>
      <c r="F149" s="594" t="s">
        <v>14</v>
      </c>
      <c r="G149" s="478"/>
      <c r="H149" s="594" t="s">
        <v>1611</v>
      </c>
      <c r="I149" s="594" t="s">
        <v>1612</v>
      </c>
      <c r="J149" s="591" t="s">
        <v>299</v>
      </c>
      <c r="K149" s="594" t="s">
        <v>298</v>
      </c>
      <c r="L149" s="591" t="s">
        <v>1353</v>
      </c>
      <c r="M149" s="591" t="s">
        <v>1551</v>
      </c>
      <c r="N149" s="591" t="s">
        <v>1552</v>
      </c>
      <c r="O149" s="591" t="s">
        <v>1668</v>
      </c>
      <c r="P149" s="591"/>
      <c r="Q149" s="812" t="s">
        <v>1668</v>
      </c>
      <c r="R149" s="812"/>
      <c r="S149" s="1115" t="s">
        <v>880</v>
      </c>
      <c r="T149" s="1115"/>
      <c r="U149" s="288">
        <v>3</v>
      </c>
      <c r="V149" s="812"/>
      <c r="W149" s="288">
        <v>10</v>
      </c>
      <c r="X149" s="812"/>
      <c r="Y149" s="288">
        <v>17</v>
      </c>
      <c r="Z149" s="812"/>
      <c r="AA149" s="288">
        <v>24</v>
      </c>
      <c r="AB149" s="812"/>
      <c r="AC149" s="288">
        <v>1</v>
      </c>
      <c r="AD149" s="812"/>
      <c r="AE149" s="288">
        <v>8</v>
      </c>
      <c r="AF149" s="812"/>
      <c r="AG149" s="288">
        <v>15</v>
      </c>
      <c r="AH149" s="812"/>
      <c r="AI149" s="288">
        <v>22</v>
      </c>
      <c r="AJ149" s="812"/>
      <c r="AK149" s="288">
        <v>29</v>
      </c>
      <c r="AL149" s="812"/>
      <c r="AM149" s="288">
        <v>5</v>
      </c>
      <c r="AN149" s="812"/>
      <c r="AO149" s="288">
        <v>12</v>
      </c>
      <c r="AP149" s="812"/>
      <c r="AQ149" s="861"/>
      <c r="AR149" s="812"/>
      <c r="AS149" s="288">
        <v>19</v>
      </c>
      <c r="AT149" s="812"/>
      <c r="AU149" s="288">
        <v>26</v>
      </c>
      <c r="AV149" s="812"/>
      <c r="AW149" s="288">
        <v>2</v>
      </c>
      <c r="AX149" s="812"/>
      <c r="AY149" s="288">
        <v>9</v>
      </c>
      <c r="AZ149" s="812"/>
      <c r="BA149" s="473" t="s">
        <v>880</v>
      </c>
      <c r="BB149" s="474"/>
      <c r="BC149" s="473" t="s">
        <v>881</v>
      </c>
      <c r="BD149" s="173"/>
      <c r="BE149" s="473" t="s">
        <v>1668</v>
      </c>
    </row>
    <row r="150" spans="1:96" customFormat="1" ht="21" hidden="1" customHeight="1">
      <c r="A150" s="15"/>
      <c r="B150" s="15"/>
      <c r="C150" s="38" t="s">
        <v>106</v>
      </c>
      <c r="D150" s="556" t="s">
        <v>1875</v>
      </c>
      <c r="E150" s="477">
        <v>11421</v>
      </c>
      <c r="F150" s="458">
        <v>44317</v>
      </c>
      <c r="G150" s="788"/>
      <c r="H150" s="319" t="s">
        <v>1593</v>
      </c>
      <c r="I150" s="27">
        <v>45316</v>
      </c>
      <c r="J150" s="430" t="s">
        <v>1684</v>
      </c>
      <c r="K150" s="287" t="s">
        <v>1684</v>
      </c>
      <c r="L150" s="16">
        <v>0</v>
      </c>
      <c r="M150" s="16">
        <v>0</v>
      </c>
      <c r="N150" s="16">
        <v>0</v>
      </c>
      <c r="O150" s="16">
        <v>0</v>
      </c>
      <c r="P150" s="16"/>
      <c r="Q150" s="767">
        <v>0</v>
      </c>
      <c r="R150" s="767"/>
      <c r="S150" s="1114">
        <v>0</v>
      </c>
      <c r="T150" s="1114"/>
      <c r="U150" s="15"/>
      <c r="V150" s="769"/>
      <c r="W150" s="15"/>
      <c r="X150" s="769"/>
      <c r="Y150" s="15"/>
      <c r="Z150" s="769"/>
      <c r="AA150" s="15"/>
      <c r="AB150" s="769"/>
      <c r="AC150" s="15"/>
      <c r="AD150" s="770"/>
      <c r="AE150" s="15"/>
      <c r="AF150" s="770"/>
      <c r="AG150" s="15"/>
      <c r="AH150" s="770"/>
      <c r="AI150" s="15"/>
      <c r="AJ150" s="770"/>
      <c r="AK150" s="15"/>
      <c r="AL150" s="770"/>
      <c r="AM150" s="15"/>
      <c r="AN150" s="773"/>
      <c r="AO150" s="15"/>
      <c r="AP150" s="773"/>
      <c r="AQ150" s="766"/>
      <c r="AR150" s="773"/>
      <c r="AS150" s="15"/>
      <c r="AT150" s="773"/>
      <c r="AU150" s="15"/>
      <c r="AV150" s="773"/>
      <c r="AW150" s="15"/>
      <c r="AX150" s="773"/>
      <c r="AY150" s="15"/>
      <c r="AZ150" s="773"/>
      <c r="BA150" s="168">
        <f>COUNT(U150:AA150)</f>
        <v>0</v>
      </c>
      <c r="BB150" s="25"/>
      <c r="BC150" s="15">
        <f>COUNT(AC150:AY150)</f>
        <v>0</v>
      </c>
      <c r="BD150" s="25"/>
      <c r="BE150" s="16">
        <f t="shared" ref="BE150" si="26">SUM(BA150,BC150)</f>
        <v>0</v>
      </c>
      <c r="BF150" s="245"/>
      <c r="BG150" s="245"/>
      <c r="BH150" s="245"/>
      <c r="BI150" s="245"/>
      <c r="BJ150" s="245"/>
      <c r="BK150" s="245"/>
      <c r="BL150" s="245"/>
      <c r="BM150" s="245"/>
      <c r="BN150" s="245"/>
      <c r="BO150" s="245"/>
      <c r="BP150" s="245"/>
      <c r="BQ150" s="245"/>
      <c r="BR150" s="245"/>
      <c r="BS150" s="245"/>
      <c r="BT150" s="245"/>
      <c r="BU150" s="245"/>
      <c r="BV150" s="245"/>
      <c r="BW150" s="245"/>
      <c r="BX150" s="245"/>
      <c r="BY150" s="245"/>
      <c r="BZ150" s="245"/>
      <c r="CA150" s="245"/>
      <c r="CB150" s="245"/>
      <c r="CC150" s="245"/>
      <c r="CD150" s="245"/>
      <c r="CE150" s="245"/>
      <c r="CF150" s="245"/>
      <c r="CG150" s="245"/>
      <c r="CH150" s="245"/>
      <c r="CI150" s="245"/>
      <c r="CJ150" s="245"/>
      <c r="CK150" s="245"/>
      <c r="CL150" s="245"/>
      <c r="CM150" s="245"/>
      <c r="CN150" s="245"/>
      <c r="CO150" s="245"/>
      <c r="CP150" s="245"/>
      <c r="CQ150" s="245"/>
      <c r="CR150" s="245"/>
    </row>
    <row r="151" spans="1:96" s="245" customFormat="1" ht="15.75" hidden="1" customHeight="1">
      <c r="A151" s="252"/>
      <c r="B151" s="252"/>
      <c r="C151" s="533"/>
      <c r="D151" s="191"/>
      <c r="E151" s="191"/>
      <c r="F151" s="466"/>
      <c r="H151" s="251"/>
      <c r="I151" s="35"/>
      <c r="J151" s="83"/>
      <c r="K151" s="251"/>
      <c r="U151" s="49"/>
      <c r="W151" s="49"/>
      <c r="Y151" s="49"/>
      <c r="AA151" s="49"/>
      <c r="AC151" s="49"/>
      <c r="AE151" s="49"/>
      <c r="AG151" s="49"/>
      <c r="AI151" s="49"/>
      <c r="AK151" s="49"/>
      <c r="AM151" s="49"/>
      <c r="AO151" s="49"/>
      <c r="AQ151" s="49"/>
      <c r="AS151" s="49"/>
      <c r="AU151" s="49"/>
      <c r="AW151" s="49"/>
      <c r="AY151" s="49"/>
    </row>
    <row r="152" spans="1:96" s="49" customFormat="1" ht="54" hidden="1" customHeight="1">
      <c r="D152" s="49" t="s">
        <v>1689</v>
      </c>
      <c r="F152" s="405"/>
      <c r="H152" s="35"/>
      <c r="I152" s="35"/>
      <c r="K152" s="35"/>
    </row>
    <row r="153" spans="1:96" s="245" customFormat="1" ht="15.75" hidden="1" customHeight="1">
      <c r="A153" s="252"/>
      <c r="B153" s="252"/>
      <c r="C153" s="533"/>
      <c r="D153" s="191"/>
      <c r="E153" s="191"/>
      <c r="F153" s="466"/>
      <c r="H153" s="251"/>
      <c r="I153" s="35"/>
      <c r="J153" s="83"/>
      <c r="K153" s="251"/>
      <c r="U153" s="49"/>
      <c r="W153" s="49"/>
      <c r="Y153" s="49"/>
      <c r="AA153" s="49"/>
      <c r="AC153" s="49"/>
      <c r="AE153" s="49"/>
      <c r="AG153" s="49"/>
      <c r="AI153" s="49"/>
      <c r="AK153" s="49"/>
      <c r="AM153" s="49"/>
      <c r="AO153" s="49"/>
      <c r="AQ153" s="49"/>
      <c r="AS153" s="49"/>
      <c r="AU153" s="49"/>
      <c r="AW153" s="49"/>
      <c r="AY153" s="49"/>
    </row>
    <row r="154" spans="1:96" s="157" customFormat="1" ht="34.5" hidden="1" customHeight="1">
      <c r="A154" s="279" t="s">
        <v>11</v>
      </c>
      <c r="B154" s="279" t="s">
        <v>1011</v>
      </c>
      <c r="C154" s="288" t="s">
        <v>12</v>
      </c>
      <c r="D154" s="365" t="s">
        <v>39</v>
      </c>
      <c r="E154" s="478"/>
      <c r="F154" s="343" t="s">
        <v>14</v>
      </c>
      <c r="G154" s="478"/>
      <c r="H154" s="291" t="s">
        <v>1611</v>
      </c>
      <c r="I154" s="256" t="s">
        <v>1612</v>
      </c>
      <c r="J154" s="423"/>
      <c r="K154" s="291"/>
      <c r="L154" s="333" t="s">
        <v>1353</v>
      </c>
      <c r="M154" s="333" t="s">
        <v>1551</v>
      </c>
      <c r="N154" s="333" t="s">
        <v>1552</v>
      </c>
      <c r="O154" s="333" t="s">
        <v>1482</v>
      </c>
      <c r="P154" s="333"/>
      <c r="Q154" s="813" t="s">
        <v>1482</v>
      </c>
      <c r="R154" s="813"/>
      <c r="S154" s="1116" t="s">
        <v>880</v>
      </c>
      <c r="T154" s="1116"/>
      <c r="U154" s="279"/>
      <c r="V154" s="825"/>
      <c r="W154" s="279"/>
      <c r="X154" s="825"/>
      <c r="Y154" s="279"/>
      <c r="Z154" s="825"/>
      <c r="AA154" s="279"/>
      <c r="AB154" s="825"/>
      <c r="AC154" s="279"/>
      <c r="AD154" s="825"/>
      <c r="AE154" s="279"/>
      <c r="AF154" s="825"/>
      <c r="AG154" s="279"/>
      <c r="AH154" s="825"/>
      <c r="AI154" s="279"/>
      <c r="AJ154" s="825"/>
      <c r="AK154" s="279"/>
      <c r="AL154" s="825"/>
      <c r="AM154" s="279"/>
      <c r="AN154" s="825"/>
      <c r="AO154" s="279"/>
      <c r="AP154" s="825"/>
      <c r="AQ154" s="825"/>
      <c r="AR154" s="825"/>
      <c r="AS154" s="279"/>
      <c r="AT154" s="825"/>
      <c r="AU154" s="279"/>
      <c r="AV154" s="825"/>
      <c r="AW154" s="279"/>
      <c r="AX154" s="825"/>
      <c r="AY154" s="279"/>
      <c r="AZ154" s="825"/>
      <c r="BA154" s="12" t="s">
        <v>880</v>
      </c>
      <c r="BB154" s="13"/>
      <c r="BC154" s="12" t="s">
        <v>881</v>
      </c>
      <c r="BE154" s="14" t="s">
        <v>1482</v>
      </c>
    </row>
    <row r="155" spans="1:96" s="245" customFormat="1" ht="22.15" hidden="1" customHeight="1">
      <c r="A155" s="15"/>
      <c r="B155" s="15"/>
      <c r="C155" s="38" t="s">
        <v>23</v>
      </c>
      <c r="D155" s="556" t="s">
        <v>57</v>
      </c>
      <c r="E155" s="488"/>
      <c r="F155" s="458">
        <v>37408</v>
      </c>
      <c r="G155" s="788"/>
      <c r="H155" s="272" t="s">
        <v>923</v>
      </c>
      <c r="I155" s="27">
        <v>36222</v>
      </c>
      <c r="J155" s="424"/>
      <c r="K155" s="272"/>
      <c r="L155" s="16">
        <v>67</v>
      </c>
      <c r="M155" s="16">
        <v>0</v>
      </c>
      <c r="N155" s="16">
        <v>0</v>
      </c>
      <c r="O155" s="16">
        <v>0</v>
      </c>
      <c r="P155" s="16"/>
      <c r="Q155" s="767">
        <v>0</v>
      </c>
      <c r="R155" s="767"/>
      <c r="S155" s="1114">
        <v>0</v>
      </c>
      <c r="T155" s="1114"/>
      <c r="U155" s="15"/>
      <c r="V155" s="769"/>
      <c r="W155" s="15"/>
      <c r="X155" s="769"/>
      <c r="Y155" s="15"/>
      <c r="Z155" s="769"/>
      <c r="AA155" s="15"/>
      <c r="AB155" s="769"/>
      <c r="AC155" s="15"/>
      <c r="AD155" s="770"/>
      <c r="AE155" s="15"/>
      <c r="AF155" s="770"/>
      <c r="AG155" s="15"/>
      <c r="AH155" s="770"/>
      <c r="AI155" s="15"/>
      <c r="AJ155" s="770"/>
      <c r="AK155" s="15"/>
      <c r="AL155" s="770"/>
      <c r="AM155" s="15"/>
      <c r="AN155" s="773"/>
      <c r="AO155" s="15"/>
      <c r="AP155" s="773"/>
      <c r="AQ155" s="766"/>
      <c r="AR155" s="773"/>
      <c r="AS155" s="15"/>
      <c r="AT155" s="773"/>
      <c r="AU155" s="15"/>
      <c r="AV155" s="773"/>
      <c r="AW155" s="15"/>
      <c r="AX155" s="773"/>
      <c r="AY155" s="15"/>
      <c r="AZ155" s="773"/>
      <c r="BA155" s="168">
        <f t="shared" ref="BA155:BA170" si="27">COUNT(U155:AA155)</f>
        <v>0</v>
      </c>
      <c r="BB155" s="25"/>
      <c r="BC155" s="15">
        <f t="shared" ref="BC155:BC170" si="28">COUNT(AC155:AY155)</f>
        <v>0</v>
      </c>
      <c r="BD155" s="25"/>
      <c r="BE155" s="16">
        <f t="shared" ref="BE155:BE170" si="29">SUM(BA155,BC155)</f>
        <v>0</v>
      </c>
      <c r="BF155" s="25"/>
      <c r="BG155" s="25"/>
      <c r="BH155" s="25"/>
      <c r="BI155" s="25"/>
      <c r="BJ155" s="25"/>
      <c r="BK155" s="25"/>
      <c r="BL155" s="25"/>
      <c r="BM155" s="25"/>
      <c r="BN155" s="25"/>
      <c r="BO155" s="25"/>
      <c r="BP155" s="25"/>
      <c r="BQ155" s="25"/>
      <c r="BR155" s="25"/>
      <c r="BS155" s="25"/>
      <c r="BT155" s="25"/>
      <c r="BU155" s="25"/>
      <c r="BV155" s="25"/>
      <c r="BW155" s="25"/>
      <c r="BX155" s="25"/>
      <c r="BY155" s="25"/>
      <c r="BZ155" s="25"/>
      <c r="CA155" s="25"/>
      <c r="CB155" s="25"/>
      <c r="CC155" s="25"/>
      <c r="CD155" s="25"/>
      <c r="CE155" s="25"/>
      <c r="CF155" s="25"/>
      <c r="CG155" s="25"/>
      <c r="CH155" s="25"/>
      <c r="CI155" s="25"/>
      <c r="CJ155" s="25"/>
      <c r="CK155" s="25"/>
      <c r="CL155" s="25"/>
      <c r="CM155" s="25"/>
      <c r="CN155" s="25"/>
      <c r="CO155" s="25"/>
      <c r="CP155" s="25"/>
      <c r="CQ155" s="25"/>
      <c r="CR155" s="25"/>
    </row>
    <row r="156" spans="1:96" s="245" customFormat="1" ht="22.15" hidden="1" customHeight="1">
      <c r="A156" s="15"/>
      <c r="B156" s="15"/>
      <c r="C156" s="38" t="s">
        <v>50</v>
      </c>
      <c r="D156" s="556" t="s">
        <v>1232</v>
      </c>
      <c r="E156" s="488"/>
      <c r="F156" s="457">
        <v>31154</v>
      </c>
      <c r="G156" s="788"/>
      <c r="H156" s="272" t="s">
        <v>748</v>
      </c>
      <c r="I156" s="27">
        <v>40995</v>
      </c>
      <c r="J156" s="424"/>
      <c r="K156" s="272"/>
      <c r="L156" s="16">
        <v>0</v>
      </c>
      <c r="M156" s="16">
        <v>0</v>
      </c>
      <c r="N156" s="16">
        <v>0</v>
      </c>
      <c r="O156" s="16">
        <v>0</v>
      </c>
      <c r="P156" s="16"/>
      <c r="Q156" s="767">
        <v>0</v>
      </c>
      <c r="R156" s="767"/>
      <c r="S156" s="1114">
        <v>0</v>
      </c>
      <c r="T156" s="1114"/>
      <c r="U156" s="15"/>
      <c r="V156" s="769"/>
      <c r="W156" s="15"/>
      <c r="X156" s="769"/>
      <c r="Y156" s="15"/>
      <c r="Z156" s="769"/>
      <c r="AA156" s="15"/>
      <c r="AB156" s="769"/>
      <c r="AC156" s="15"/>
      <c r="AD156" s="770"/>
      <c r="AE156" s="15"/>
      <c r="AF156" s="770"/>
      <c r="AG156" s="15"/>
      <c r="AH156" s="770"/>
      <c r="AI156" s="15"/>
      <c r="AJ156" s="770"/>
      <c r="AK156" s="15"/>
      <c r="AL156" s="770"/>
      <c r="AM156" s="15"/>
      <c r="AN156" s="773"/>
      <c r="AO156" s="15"/>
      <c r="AP156" s="773"/>
      <c r="AQ156" s="766"/>
      <c r="AR156" s="773"/>
      <c r="AS156" s="15"/>
      <c r="AT156" s="773"/>
      <c r="AU156" s="15"/>
      <c r="AV156" s="773"/>
      <c r="AW156" s="15"/>
      <c r="AX156" s="773"/>
      <c r="AY156" s="15"/>
      <c r="AZ156" s="773"/>
      <c r="BA156" s="168">
        <f t="shared" si="27"/>
        <v>0</v>
      </c>
      <c r="BB156" s="25"/>
      <c r="BC156" s="15">
        <f t="shared" si="28"/>
        <v>0</v>
      </c>
      <c r="BD156" s="25"/>
      <c r="BE156" s="16">
        <f t="shared" si="29"/>
        <v>0</v>
      </c>
    </row>
    <row r="157" spans="1:96" s="245" customFormat="1" ht="22.15" hidden="1" customHeight="1">
      <c r="A157" s="15"/>
      <c r="B157" s="15"/>
      <c r="C157" s="38" t="s">
        <v>52</v>
      </c>
      <c r="D157" s="556" t="s">
        <v>208</v>
      </c>
      <c r="E157" s="488"/>
      <c r="F157" s="458">
        <v>35161</v>
      </c>
      <c r="G157" s="788"/>
      <c r="H157" s="272" t="s">
        <v>748</v>
      </c>
      <c r="I157" s="27">
        <v>34222</v>
      </c>
      <c r="J157" s="424"/>
      <c r="K157" s="272"/>
      <c r="L157" s="16">
        <v>0</v>
      </c>
      <c r="M157" s="16">
        <v>0</v>
      </c>
      <c r="N157" s="16">
        <v>0</v>
      </c>
      <c r="O157" s="16">
        <v>0</v>
      </c>
      <c r="P157" s="16"/>
      <c r="Q157" s="767">
        <v>0</v>
      </c>
      <c r="R157" s="767"/>
      <c r="S157" s="1114">
        <v>0</v>
      </c>
      <c r="T157" s="1114"/>
      <c r="U157" s="15"/>
      <c r="V157" s="769"/>
      <c r="W157" s="15"/>
      <c r="X157" s="769"/>
      <c r="Y157" s="15"/>
      <c r="Z157" s="769"/>
      <c r="AA157" s="15"/>
      <c r="AB157" s="769"/>
      <c r="AC157" s="15"/>
      <c r="AD157" s="770"/>
      <c r="AE157" s="15"/>
      <c r="AF157" s="770"/>
      <c r="AG157" s="15"/>
      <c r="AH157" s="770"/>
      <c r="AI157" s="15"/>
      <c r="AJ157" s="770"/>
      <c r="AK157" s="15"/>
      <c r="AL157" s="770"/>
      <c r="AM157" s="15"/>
      <c r="AN157" s="773"/>
      <c r="AO157" s="15"/>
      <c r="AP157" s="773"/>
      <c r="AQ157" s="766"/>
      <c r="AR157" s="773"/>
      <c r="AS157" s="15"/>
      <c r="AT157" s="773"/>
      <c r="AU157" s="15"/>
      <c r="AV157" s="773"/>
      <c r="AW157" s="15"/>
      <c r="AX157" s="773"/>
      <c r="AY157" s="15"/>
      <c r="AZ157" s="773"/>
      <c r="BA157" s="168">
        <f t="shared" si="27"/>
        <v>0</v>
      </c>
      <c r="BB157" s="25"/>
      <c r="BC157" s="15">
        <f t="shared" si="28"/>
        <v>0</v>
      </c>
      <c r="BD157" s="25"/>
      <c r="BE157" s="16">
        <f t="shared" si="29"/>
        <v>0</v>
      </c>
      <c r="CO157" s="25"/>
      <c r="CP157" s="25"/>
    </row>
    <row r="158" spans="1:96" s="245" customFormat="1" ht="22.15" hidden="1" customHeight="1">
      <c r="A158" s="15"/>
      <c r="B158" s="15"/>
      <c r="C158" s="38" t="s">
        <v>54</v>
      </c>
      <c r="D158" s="556" t="s">
        <v>1065</v>
      </c>
      <c r="E158" s="488"/>
      <c r="F158" s="459">
        <v>36207</v>
      </c>
      <c r="G158" s="788"/>
      <c r="H158" s="272" t="s">
        <v>748</v>
      </c>
      <c r="I158" s="27">
        <v>21808</v>
      </c>
      <c r="J158" s="424"/>
      <c r="K158" s="272"/>
      <c r="L158" s="16">
        <v>0</v>
      </c>
      <c r="M158" s="16">
        <v>0</v>
      </c>
      <c r="N158" s="16">
        <v>0</v>
      </c>
      <c r="O158" s="16">
        <v>0</v>
      </c>
      <c r="P158" s="16"/>
      <c r="Q158" s="767">
        <v>0</v>
      </c>
      <c r="R158" s="767"/>
      <c r="S158" s="1114">
        <v>0</v>
      </c>
      <c r="T158" s="1114"/>
      <c r="U158" s="15"/>
      <c r="V158" s="769"/>
      <c r="W158" s="15"/>
      <c r="X158" s="769"/>
      <c r="Y158" s="15"/>
      <c r="Z158" s="769"/>
      <c r="AA158" s="15"/>
      <c r="AB158" s="769"/>
      <c r="AC158" s="15"/>
      <c r="AD158" s="770"/>
      <c r="AE158" s="15"/>
      <c r="AF158" s="770"/>
      <c r="AG158" s="15"/>
      <c r="AH158" s="770"/>
      <c r="AI158" s="15"/>
      <c r="AJ158" s="770"/>
      <c r="AK158" s="15"/>
      <c r="AL158" s="770"/>
      <c r="AM158" s="15"/>
      <c r="AN158" s="773"/>
      <c r="AO158" s="15"/>
      <c r="AP158" s="773"/>
      <c r="AQ158" s="766"/>
      <c r="AR158" s="773"/>
      <c r="AS158" s="15"/>
      <c r="AT158" s="773"/>
      <c r="AU158" s="15"/>
      <c r="AV158" s="773"/>
      <c r="AW158" s="15"/>
      <c r="AX158" s="773"/>
      <c r="AY158" s="15"/>
      <c r="AZ158" s="773"/>
      <c r="BA158" s="168">
        <f t="shared" si="27"/>
        <v>0</v>
      </c>
      <c r="BB158" s="25"/>
      <c r="BC158" s="15">
        <f t="shared" si="28"/>
        <v>0</v>
      </c>
      <c r="BD158" s="25"/>
      <c r="BE158" s="16">
        <f t="shared" si="29"/>
        <v>0</v>
      </c>
      <c r="CO158" s="25"/>
      <c r="CP158" s="25"/>
    </row>
    <row r="159" spans="1:96" s="245" customFormat="1" ht="22.15" hidden="1" customHeight="1">
      <c r="A159" s="15"/>
      <c r="B159" s="15"/>
      <c r="C159" s="38" t="s">
        <v>58</v>
      </c>
      <c r="D159" s="556" t="s">
        <v>218</v>
      </c>
      <c r="E159" s="488"/>
      <c r="F159" s="457">
        <v>36726</v>
      </c>
      <c r="G159" s="788"/>
      <c r="H159" s="272" t="s">
        <v>748</v>
      </c>
      <c r="I159" s="27">
        <v>36803</v>
      </c>
      <c r="J159" s="424"/>
      <c r="K159" s="272"/>
      <c r="L159" s="16">
        <v>0</v>
      </c>
      <c r="M159" s="16">
        <v>0</v>
      </c>
      <c r="N159" s="16">
        <v>0</v>
      </c>
      <c r="O159" s="16">
        <v>0</v>
      </c>
      <c r="P159" s="16"/>
      <c r="Q159" s="767">
        <v>0</v>
      </c>
      <c r="R159" s="767"/>
      <c r="S159" s="1114">
        <v>0</v>
      </c>
      <c r="T159" s="1114"/>
      <c r="U159" s="15"/>
      <c r="V159" s="769"/>
      <c r="W159" s="15"/>
      <c r="X159" s="769"/>
      <c r="Y159" s="15"/>
      <c r="Z159" s="769"/>
      <c r="AA159" s="15"/>
      <c r="AB159" s="769"/>
      <c r="AC159" s="15"/>
      <c r="AD159" s="770"/>
      <c r="AE159" s="15"/>
      <c r="AF159" s="770"/>
      <c r="AG159" s="15"/>
      <c r="AH159" s="770"/>
      <c r="AI159" s="15"/>
      <c r="AJ159" s="770"/>
      <c r="AK159" s="15"/>
      <c r="AL159" s="770"/>
      <c r="AM159" s="15"/>
      <c r="AN159" s="773"/>
      <c r="AO159" s="15"/>
      <c r="AP159" s="773"/>
      <c r="AQ159" s="766"/>
      <c r="AR159" s="773"/>
      <c r="AS159" s="15"/>
      <c r="AT159" s="773"/>
      <c r="AU159" s="15"/>
      <c r="AV159" s="773"/>
      <c r="AW159" s="15"/>
      <c r="AX159" s="773"/>
      <c r="AY159" s="15"/>
      <c r="AZ159" s="773"/>
      <c r="BA159" s="168">
        <f t="shared" si="27"/>
        <v>0</v>
      </c>
      <c r="BB159" s="25"/>
      <c r="BC159" s="15">
        <f t="shared" si="28"/>
        <v>0</v>
      </c>
      <c r="BD159" s="25"/>
      <c r="BE159" s="16">
        <f t="shared" si="29"/>
        <v>0</v>
      </c>
    </row>
    <row r="160" spans="1:96" s="245" customFormat="1" ht="21" hidden="1" customHeight="1">
      <c r="A160" s="15"/>
      <c r="B160" s="15"/>
      <c r="C160" s="38" t="s">
        <v>63</v>
      </c>
      <c r="D160" s="556" t="s">
        <v>226</v>
      </c>
      <c r="E160" s="488"/>
      <c r="F160" s="459">
        <v>37767</v>
      </c>
      <c r="G160" s="788"/>
      <c r="H160" s="272" t="s">
        <v>748</v>
      </c>
      <c r="I160" s="27">
        <v>36438</v>
      </c>
      <c r="J160" s="424"/>
      <c r="K160" s="272"/>
      <c r="L160" s="16">
        <v>0</v>
      </c>
      <c r="M160" s="16">
        <v>0</v>
      </c>
      <c r="N160" s="16">
        <v>0</v>
      </c>
      <c r="O160" s="16">
        <v>0</v>
      </c>
      <c r="P160" s="16"/>
      <c r="Q160" s="767">
        <v>0</v>
      </c>
      <c r="R160" s="767"/>
      <c r="S160" s="1114">
        <v>0</v>
      </c>
      <c r="T160" s="1114"/>
      <c r="U160" s="15"/>
      <c r="V160" s="769"/>
      <c r="W160" s="15"/>
      <c r="X160" s="769"/>
      <c r="Y160" s="15"/>
      <c r="Z160" s="769"/>
      <c r="AA160" s="15"/>
      <c r="AB160" s="769"/>
      <c r="AC160" s="15"/>
      <c r="AD160" s="770"/>
      <c r="AE160" s="15"/>
      <c r="AF160" s="770"/>
      <c r="AG160" s="15"/>
      <c r="AH160" s="770"/>
      <c r="AI160" s="15"/>
      <c r="AJ160" s="770"/>
      <c r="AK160" s="15"/>
      <c r="AL160" s="770"/>
      <c r="AM160" s="15"/>
      <c r="AN160" s="773"/>
      <c r="AO160" s="15"/>
      <c r="AP160" s="773"/>
      <c r="AQ160" s="766"/>
      <c r="AR160" s="773"/>
      <c r="AS160" s="15"/>
      <c r="AT160" s="773"/>
      <c r="AU160" s="15"/>
      <c r="AV160" s="773"/>
      <c r="AW160" s="15"/>
      <c r="AX160" s="773"/>
      <c r="AY160" s="15"/>
      <c r="AZ160" s="773"/>
      <c r="BA160" s="168">
        <f t="shared" si="27"/>
        <v>0</v>
      </c>
      <c r="BB160" s="39"/>
      <c r="BC160" s="15">
        <f t="shared" si="28"/>
        <v>0</v>
      </c>
      <c r="BD160" s="39"/>
      <c r="BE160" s="16">
        <f t="shared" si="29"/>
        <v>0</v>
      </c>
      <c r="CO160" s="39"/>
      <c r="CP160" s="39"/>
    </row>
    <row r="161" spans="1:92" s="245" customFormat="1" ht="22.15" hidden="1" customHeight="1">
      <c r="A161" s="15"/>
      <c r="B161" s="15"/>
      <c r="C161" s="38" t="s">
        <v>70</v>
      </c>
      <c r="D161" s="556" t="s">
        <v>1094</v>
      </c>
      <c r="E161" s="488"/>
      <c r="F161" s="457">
        <v>38726</v>
      </c>
      <c r="G161" s="788"/>
      <c r="H161" s="272" t="s">
        <v>748</v>
      </c>
      <c r="I161" s="27">
        <v>39182</v>
      </c>
      <c r="J161" s="424"/>
      <c r="K161" s="272"/>
      <c r="L161" s="16">
        <v>0</v>
      </c>
      <c r="M161" s="16">
        <v>0</v>
      </c>
      <c r="N161" s="16">
        <v>0</v>
      </c>
      <c r="O161" s="16">
        <v>0</v>
      </c>
      <c r="P161" s="16"/>
      <c r="Q161" s="767">
        <v>0</v>
      </c>
      <c r="R161" s="767"/>
      <c r="S161" s="1114">
        <v>0</v>
      </c>
      <c r="T161" s="1114"/>
      <c r="U161" s="15"/>
      <c r="V161" s="769"/>
      <c r="W161" s="15"/>
      <c r="X161" s="769"/>
      <c r="Y161" s="15"/>
      <c r="Z161" s="769"/>
      <c r="AA161" s="15"/>
      <c r="AB161" s="769"/>
      <c r="AC161" s="15"/>
      <c r="AD161" s="770"/>
      <c r="AE161" s="15"/>
      <c r="AF161" s="770"/>
      <c r="AG161" s="15"/>
      <c r="AH161" s="770"/>
      <c r="AI161" s="15"/>
      <c r="AJ161" s="770"/>
      <c r="AK161" s="15"/>
      <c r="AL161" s="770"/>
      <c r="AM161" s="15"/>
      <c r="AN161" s="773"/>
      <c r="AO161" s="15"/>
      <c r="AP161" s="773"/>
      <c r="AQ161" s="766"/>
      <c r="AR161" s="773"/>
      <c r="AS161" s="15"/>
      <c r="AT161" s="773"/>
      <c r="AU161" s="15"/>
      <c r="AV161" s="773"/>
      <c r="AW161" s="15"/>
      <c r="AX161" s="773"/>
      <c r="AY161" s="15"/>
      <c r="AZ161" s="773"/>
      <c r="BA161" s="168">
        <f t="shared" si="27"/>
        <v>0</v>
      </c>
      <c r="BB161" s="25"/>
      <c r="BC161" s="15">
        <f t="shared" si="28"/>
        <v>0</v>
      </c>
      <c r="BD161" s="25"/>
      <c r="BE161" s="16">
        <f t="shared" si="29"/>
        <v>0</v>
      </c>
    </row>
    <row r="162" spans="1:92" s="245" customFormat="1" ht="22.15" hidden="1" customHeight="1">
      <c r="A162" s="15"/>
      <c r="B162" s="15"/>
      <c r="C162" s="38" t="s">
        <v>72</v>
      </c>
      <c r="D162" s="556" t="s">
        <v>233</v>
      </c>
      <c r="E162" s="488"/>
      <c r="F162" s="458">
        <v>38805</v>
      </c>
      <c r="G162" s="788"/>
      <c r="H162" s="272" t="s">
        <v>748</v>
      </c>
      <c r="I162" s="27">
        <v>21257</v>
      </c>
      <c r="J162" s="424"/>
      <c r="K162" s="272"/>
      <c r="L162" s="16">
        <v>0</v>
      </c>
      <c r="M162" s="16">
        <v>0</v>
      </c>
      <c r="N162" s="16">
        <v>0</v>
      </c>
      <c r="O162" s="16">
        <v>0</v>
      </c>
      <c r="P162" s="16"/>
      <c r="Q162" s="767">
        <v>0</v>
      </c>
      <c r="R162" s="767"/>
      <c r="S162" s="1114">
        <v>0</v>
      </c>
      <c r="T162" s="1114"/>
      <c r="U162" s="15"/>
      <c r="V162" s="769"/>
      <c r="W162" s="15"/>
      <c r="X162" s="769"/>
      <c r="Y162" s="15"/>
      <c r="Z162" s="769"/>
      <c r="AA162" s="15"/>
      <c r="AB162" s="769"/>
      <c r="AC162" s="15"/>
      <c r="AD162" s="770"/>
      <c r="AE162" s="15"/>
      <c r="AF162" s="770"/>
      <c r="AG162" s="15"/>
      <c r="AH162" s="770"/>
      <c r="AI162" s="15"/>
      <c r="AJ162" s="770"/>
      <c r="AK162" s="15"/>
      <c r="AL162" s="770"/>
      <c r="AM162" s="15"/>
      <c r="AN162" s="773"/>
      <c r="AO162" s="15"/>
      <c r="AP162" s="773"/>
      <c r="AQ162" s="766"/>
      <c r="AR162" s="773"/>
      <c r="AS162" s="15"/>
      <c r="AT162" s="773"/>
      <c r="AU162" s="15"/>
      <c r="AV162" s="773"/>
      <c r="AW162" s="15"/>
      <c r="AX162" s="773"/>
      <c r="AY162" s="15"/>
      <c r="AZ162" s="773"/>
      <c r="BA162" s="168">
        <f t="shared" si="27"/>
        <v>0</v>
      </c>
      <c r="BB162" s="25"/>
      <c r="BC162" s="15">
        <f t="shared" si="28"/>
        <v>0</v>
      </c>
      <c r="BD162" s="25"/>
      <c r="BE162" s="16">
        <f t="shared" si="29"/>
        <v>0</v>
      </c>
    </row>
    <row r="163" spans="1:92" s="245" customFormat="1" ht="22.15" hidden="1" customHeight="1">
      <c r="A163" s="15"/>
      <c r="B163" s="15"/>
      <c r="C163" s="38" t="s">
        <v>85</v>
      </c>
      <c r="D163" s="556" t="s">
        <v>1161</v>
      </c>
      <c r="E163" s="488"/>
      <c r="F163" s="458">
        <v>41551</v>
      </c>
      <c r="G163" s="788"/>
      <c r="H163" s="272" t="s">
        <v>748</v>
      </c>
      <c r="I163" s="27">
        <v>28780</v>
      </c>
      <c r="J163" s="424"/>
      <c r="K163" s="272"/>
      <c r="L163" s="16">
        <v>0</v>
      </c>
      <c r="M163" s="16">
        <v>0</v>
      </c>
      <c r="N163" s="16">
        <v>0</v>
      </c>
      <c r="O163" s="16">
        <v>0</v>
      </c>
      <c r="P163" s="16"/>
      <c r="Q163" s="767">
        <v>0</v>
      </c>
      <c r="R163" s="767"/>
      <c r="S163" s="1114">
        <v>0</v>
      </c>
      <c r="T163" s="1114"/>
      <c r="U163" s="15"/>
      <c r="V163" s="769"/>
      <c r="W163" s="15"/>
      <c r="X163" s="769"/>
      <c r="Y163" s="15"/>
      <c r="Z163" s="769"/>
      <c r="AA163" s="15"/>
      <c r="AB163" s="769"/>
      <c r="AC163" s="15"/>
      <c r="AD163" s="770"/>
      <c r="AE163" s="15"/>
      <c r="AF163" s="770"/>
      <c r="AG163" s="15"/>
      <c r="AH163" s="770"/>
      <c r="AI163" s="15"/>
      <c r="AJ163" s="770"/>
      <c r="AK163" s="15"/>
      <c r="AL163" s="770"/>
      <c r="AM163" s="15"/>
      <c r="AN163" s="773"/>
      <c r="AO163" s="15"/>
      <c r="AP163" s="773"/>
      <c r="AQ163" s="766"/>
      <c r="AR163" s="773"/>
      <c r="AS163" s="15"/>
      <c r="AT163" s="773"/>
      <c r="AU163" s="15"/>
      <c r="AV163" s="773"/>
      <c r="AW163" s="15"/>
      <c r="AX163" s="773"/>
      <c r="AY163" s="15"/>
      <c r="AZ163" s="773"/>
      <c r="BA163" s="168">
        <f t="shared" si="27"/>
        <v>0</v>
      </c>
      <c r="BB163" s="25"/>
      <c r="BC163" s="15">
        <f t="shared" si="28"/>
        <v>0</v>
      </c>
      <c r="BD163" s="25"/>
      <c r="BE163" s="16">
        <f t="shared" si="29"/>
        <v>0</v>
      </c>
      <c r="BH163" s="25"/>
      <c r="BI163" s="25"/>
      <c r="BJ163" s="25"/>
      <c r="BK163" s="25"/>
      <c r="BL163" s="25"/>
      <c r="BM163" s="25"/>
      <c r="BN163" s="25"/>
      <c r="BO163" s="25"/>
      <c r="BP163" s="25"/>
      <c r="BQ163" s="25"/>
      <c r="BR163" s="25"/>
      <c r="BS163" s="25"/>
      <c r="BT163" s="25"/>
      <c r="BU163" s="25"/>
      <c r="BV163" s="25"/>
      <c r="BW163" s="25"/>
      <c r="BX163" s="25"/>
      <c r="BY163" s="25"/>
      <c r="BZ163" s="25"/>
      <c r="CA163" s="25"/>
      <c r="CB163" s="25"/>
      <c r="CC163" s="25"/>
      <c r="CD163" s="25"/>
      <c r="CE163" s="25"/>
      <c r="CF163" s="25"/>
      <c r="CG163" s="25"/>
      <c r="CH163" s="25"/>
      <c r="CI163" s="25"/>
      <c r="CJ163" s="25"/>
      <c r="CK163" s="25"/>
      <c r="CL163" s="25"/>
      <c r="CM163" s="25"/>
      <c r="CN163" s="25"/>
    </row>
    <row r="164" spans="1:92" s="245" customFormat="1" ht="22.15" hidden="1" customHeight="1">
      <c r="A164" s="15"/>
      <c r="B164" s="15"/>
      <c r="C164" s="38" t="s">
        <v>87</v>
      </c>
      <c r="D164" s="556" t="s">
        <v>1160</v>
      </c>
      <c r="E164" s="488"/>
      <c r="F164" s="458">
        <v>41551</v>
      </c>
      <c r="G164" s="788"/>
      <c r="H164" s="272" t="s">
        <v>748</v>
      </c>
      <c r="I164" s="27">
        <v>23229</v>
      </c>
      <c r="J164" s="424"/>
      <c r="K164" s="272"/>
      <c r="L164" s="16">
        <v>0</v>
      </c>
      <c r="M164" s="16">
        <v>0</v>
      </c>
      <c r="N164" s="16">
        <v>0</v>
      </c>
      <c r="O164" s="16">
        <v>0</v>
      </c>
      <c r="P164" s="16"/>
      <c r="Q164" s="767">
        <v>0</v>
      </c>
      <c r="R164" s="767"/>
      <c r="S164" s="1114">
        <v>0</v>
      </c>
      <c r="T164" s="1114"/>
      <c r="U164" s="15"/>
      <c r="V164" s="769"/>
      <c r="W164" s="15"/>
      <c r="X164" s="769"/>
      <c r="Y164" s="15"/>
      <c r="Z164" s="769"/>
      <c r="AA164" s="15"/>
      <c r="AB164" s="769"/>
      <c r="AC164" s="15"/>
      <c r="AD164" s="770"/>
      <c r="AE164" s="15"/>
      <c r="AF164" s="770"/>
      <c r="AG164" s="15"/>
      <c r="AH164" s="770"/>
      <c r="AI164" s="15"/>
      <c r="AJ164" s="770"/>
      <c r="AK164" s="15"/>
      <c r="AL164" s="770"/>
      <c r="AM164" s="15"/>
      <c r="AN164" s="773"/>
      <c r="AO164" s="15"/>
      <c r="AP164" s="773"/>
      <c r="AQ164" s="766"/>
      <c r="AR164" s="773"/>
      <c r="AS164" s="15"/>
      <c r="AT164" s="773"/>
      <c r="AU164" s="15"/>
      <c r="AV164" s="773"/>
      <c r="AW164" s="15"/>
      <c r="AX164" s="773"/>
      <c r="AY164" s="15"/>
      <c r="AZ164" s="773"/>
      <c r="BA164" s="168">
        <f t="shared" si="27"/>
        <v>0</v>
      </c>
      <c r="BB164" s="25"/>
      <c r="BC164" s="15">
        <f t="shared" si="28"/>
        <v>0</v>
      </c>
      <c r="BD164" s="25"/>
      <c r="BE164" s="16">
        <f t="shared" si="29"/>
        <v>0</v>
      </c>
      <c r="BH164" s="25"/>
      <c r="BI164" s="25"/>
      <c r="BJ164" s="25"/>
      <c r="BK164" s="25"/>
      <c r="BL164" s="25"/>
      <c r="BM164" s="25"/>
      <c r="BN164" s="25"/>
      <c r="BO164" s="25"/>
      <c r="BP164" s="25"/>
      <c r="BQ164" s="25"/>
      <c r="BR164" s="25"/>
      <c r="BS164" s="25"/>
      <c r="BT164" s="25"/>
      <c r="BU164" s="25"/>
      <c r="BV164" s="25"/>
      <c r="BW164" s="25"/>
      <c r="BX164" s="25"/>
      <c r="BY164" s="25"/>
      <c r="BZ164" s="25"/>
      <c r="CA164" s="25"/>
      <c r="CB164" s="25"/>
      <c r="CC164" s="25"/>
      <c r="CD164" s="25"/>
      <c r="CE164" s="25"/>
      <c r="CF164" s="25"/>
      <c r="CG164" s="25"/>
      <c r="CH164" s="25"/>
      <c r="CI164" s="25"/>
      <c r="CJ164" s="25"/>
      <c r="CK164" s="25"/>
      <c r="CL164" s="25"/>
      <c r="CM164" s="25"/>
      <c r="CN164" s="25"/>
    </row>
    <row r="165" spans="1:92" s="245" customFormat="1" ht="22.15" hidden="1" customHeight="1">
      <c r="A165" s="15"/>
      <c r="B165" s="15"/>
      <c r="C165" s="38" t="s">
        <v>92</v>
      </c>
      <c r="D165" s="556" t="s">
        <v>1179</v>
      </c>
      <c r="E165" s="488"/>
      <c r="F165" s="457">
        <v>42051</v>
      </c>
      <c r="G165" s="788"/>
      <c r="H165" s="272" t="s">
        <v>748</v>
      </c>
      <c r="I165" s="27">
        <v>27723</v>
      </c>
      <c r="J165" s="424"/>
      <c r="K165" s="272"/>
      <c r="L165" s="16">
        <v>0</v>
      </c>
      <c r="M165" s="16">
        <v>0</v>
      </c>
      <c r="N165" s="16">
        <v>0</v>
      </c>
      <c r="O165" s="16">
        <v>0</v>
      </c>
      <c r="P165" s="16"/>
      <c r="Q165" s="767">
        <v>0</v>
      </c>
      <c r="R165" s="767"/>
      <c r="S165" s="1114">
        <v>0</v>
      </c>
      <c r="T165" s="1114"/>
      <c r="U165" s="15"/>
      <c r="V165" s="769"/>
      <c r="W165" s="15"/>
      <c r="X165" s="769"/>
      <c r="Y165" s="15"/>
      <c r="Z165" s="769"/>
      <c r="AA165" s="15"/>
      <c r="AB165" s="769"/>
      <c r="AC165" s="15"/>
      <c r="AD165" s="770"/>
      <c r="AE165" s="15"/>
      <c r="AF165" s="770"/>
      <c r="AG165" s="15"/>
      <c r="AH165" s="770"/>
      <c r="AI165" s="15"/>
      <c r="AJ165" s="770"/>
      <c r="AK165" s="15"/>
      <c r="AL165" s="770"/>
      <c r="AM165" s="15"/>
      <c r="AN165" s="773"/>
      <c r="AO165" s="15"/>
      <c r="AP165" s="773"/>
      <c r="AQ165" s="766"/>
      <c r="AR165" s="773"/>
      <c r="AS165" s="15"/>
      <c r="AT165" s="773"/>
      <c r="AU165" s="15"/>
      <c r="AV165" s="773"/>
      <c r="AW165" s="15"/>
      <c r="AX165" s="773"/>
      <c r="AY165" s="15"/>
      <c r="AZ165" s="773"/>
      <c r="BA165" s="168">
        <f t="shared" si="27"/>
        <v>0</v>
      </c>
      <c r="BB165" s="25"/>
      <c r="BC165" s="15">
        <f t="shared" si="28"/>
        <v>0</v>
      </c>
      <c r="BD165" s="25"/>
      <c r="BE165" s="16">
        <f t="shared" si="29"/>
        <v>0</v>
      </c>
    </row>
    <row r="166" spans="1:92" s="245" customFormat="1" ht="22.15" hidden="1" customHeight="1">
      <c r="A166" s="15"/>
      <c r="B166" s="15"/>
      <c r="C166" s="38" t="s">
        <v>94</v>
      </c>
      <c r="D166" s="556" t="s">
        <v>1180</v>
      </c>
      <c r="E166" s="488"/>
      <c r="F166" s="457">
        <v>42051</v>
      </c>
      <c r="G166" s="788"/>
      <c r="H166" s="272" t="s">
        <v>748</v>
      </c>
      <c r="I166" s="27">
        <v>43052</v>
      </c>
      <c r="J166" s="424"/>
      <c r="K166" s="272"/>
      <c r="L166" s="16">
        <v>0</v>
      </c>
      <c r="M166" s="16">
        <v>0</v>
      </c>
      <c r="N166" s="16">
        <v>0</v>
      </c>
      <c r="O166" s="16">
        <v>0</v>
      </c>
      <c r="P166" s="16"/>
      <c r="Q166" s="767">
        <v>0</v>
      </c>
      <c r="R166" s="767"/>
      <c r="S166" s="1114">
        <v>0</v>
      </c>
      <c r="T166" s="1114"/>
      <c r="U166" s="15"/>
      <c r="V166" s="769"/>
      <c r="W166" s="15"/>
      <c r="X166" s="769"/>
      <c r="Y166" s="15"/>
      <c r="Z166" s="769"/>
      <c r="AA166" s="15"/>
      <c r="AB166" s="769"/>
      <c r="AC166" s="15"/>
      <c r="AD166" s="770"/>
      <c r="AE166" s="15"/>
      <c r="AF166" s="770"/>
      <c r="AG166" s="15"/>
      <c r="AH166" s="770"/>
      <c r="AI166" s="15"/>
      <c r="AJ166" s="770"/>
      <c r="AK166" s="15"/>
      <c r="AL166" s="770"/>
      <c r="AM166" s="15"/>
      <c r="AN166" s="773"/>
      <c r="AO166" s="15"/>
      <c r="AP166" s="773"/>
      <c r="AQ166" s="766"/>
      <c r="AR166" s="773"/>
      <c r="AS166" s="15"/>
      <c r="AT166" s="773"/>
      <c r="AU166" s="15"/>
      <c r="AV166" s="773"/>
      <c r="AW166" s="15"/>
      <c r="AX166" s="773"/>
      <c r="AY166" s="15"/>
      <c r="AZ166" s="773"/>
      <c r="BA166" s="168">
        <f t="shared" si="27"/>
        <v>0</v>
      </c>
      <c r="BB166" s="25"/>
      <c r="BC166" s="15">
        <f t="shared" si="28"/>
        <v>0</v>
      </c>
      <c r="BD166" s="25"/>
      <c r="BE166" s="16">
        <f t="shared" si="29"/>
        <v>0</v>
      </c>
    </row>
    <row r="167" spans="1:92" s="245" customFormat="1" ht="22.15" hidden="1" customHeight="1">
      <c r="A167" s="15"/>
      <c r="B167" s="15"/>
      <c r="C167" s="38" t="s">
        <v>97</v>
      </c>
      <c r="D167" s="556" t="s">
        <v>950</v>
      </c>
      <c r="E167" s="488"/>
      <c r="F167" s="459">
        <v>42172</v>
      </c>
      <c r="G167" s="788"/>
      <c r="H167" s="272" t="s">
        <v>748</v>
      </c>
      <c r="I167" s="27">
        <v>40308</v>
      </c>
      <c r="J167" s="424"/>
      <c r="K167" s="272"/>
      <c r="L167" s="16">
        <v>0</v>
      </c>
      <c r="M167" s="16">
        <v>0</v>
      </c>
      <c r="N167" s="16">
        <v>0</v>
      </c>
      <c r="O167" s="16">
        <v>0</v>
      </c>
      <c r="P167" s="16"/>
      <c r="Q167" s="767">
        <v>0</v>
      </c>
      <c r="R167" s="767"/>
      <c r="S167" s="1114">
        <v>0</v>
      </c>
      <c r="T167" s="1114"/>
      <c r="U167" s="15"/>
      <c r="V167" s="769"/>
      <c r="W167" s="15"/>
      <c r="X167" s="769"/>
      <c r="Y167" s="15"/>
      <c r="Z167" s="769"/>
      <c r="AA167" s="15"/>
      <c r="AB167" s="769"/>
      <c r="AC167" s="15"/>
      <c r="AD167" s="770"/>
      <c r="AE167" s="15"/>
      <c r="AF167" s="770"/>
      <c r="AG167" s="15"/>
      <c r="AH167" s="770"/>
      <c r="AI167" s="15"/>
      <c r="AJ167" s="770"/>
      <c r="AK167" s="15"/>
      <c r="AL167" s="770"/>
      <c r="AM167" s="15"/>
      <c r="AN167" s="773"/>
      <c r="AO167" s="15"/>
      <c r="AP167" s="773"/>
      <c r="AQ167" s="766"/>
      <c r="AR167" s="773"/>
      <c r="AS167" s="15"/>
      <c r="AT167" s="773"/>
      <c r="AU167" s="15"/>
      <c r="AV167" s="773"/>
      <c r="AW167" s="15"/>
      <c r="AX167" s="773"/>
      <c r="AY167" s="15"/>
      <c r="AZ167" s="773"/>
      <c r="BA167" s="168">
        <f t="shared" si="27"/>
        <v>0</v>
      </c>
      <c r="BB167" s="39"/>
      <c r="BC167" s="15">
        <f t="shared" si="28"/>
        <v>0</v>
      </c>
      <c r="BD167" s="39"/>
      <c r="BE167" s="16">
        <f t="shared" si="29"/>
        <v>0</v>
      </c>
    </row>
    <row r="168" spans="1:92" s="245" customFormat="1" ht="22.15" hidden="1" customHeight="1">
      <c r="A168" s="40"/>
      <c r="B168" s="40"/>
      <c r="C168" s="38" t="s">
        <v>99</v>
      </c>
      <c r="D168" s="556" t="s">
        <v>181</v>
      </c>
      <c r="E168" s="488"/>
      <c r="F168" s="458">
        <v>42875</v>
      </c>
      <c r="G168" s="788"/>
      <c r="H168" s="272" t="s">
        <v>748</v>
      </c>
      <c r="I168" s="27">
        <v>42867</v>
      </c>
      <c r="J168" s="424"/>
      <c r="K168" s="272"/>
      <c r="L168" s="16">
        <v>0</v>
      </c>
      <c r="M168" s="16">
        <v>0</v>
      </c>
      <c r="N168" s="16">
        <v>0</v>
      </c>
      <c r="O168" s="16">
        <v>0</v>
      </c>
      <c r="P168" s="16"/>
      <c r="Q168" s="767">
        <v>0</v>
      </c>
      <c r="R168" s="767"/>
      <c r="S168" s="1114">
        <v>0</v>
      </c>
      <c r="T168" s="1114"/>
      <c r="U168" s="15"/>
      <c r="V168" s="769"/>
      <c r="W168" s="15"/>
      <c r="X168" s="769"/>
      <c r="Y168" s="15"/>
      <c r="Z168" s="769"/>
      <c r="AA168" s="15"/>
      <c r="AB168" s="769"/>
      <c r="AC168" s="15"/>
      <c r="AD168" s="770"/>
      <c r="AE168" s="15"/>
      <c r="AF168" s="770"/>
      <c r="AG168" s="15"/>
      <c r="AH168" s="770"/>
      <c r="AI168" s="15"/>
      <c r="AJ168" s="770"/>
      <c r="AK168" s="15"/>
      <c r="AL168" s="770"/>
      <c r="AM168" s="15"/>
      <c r="AN168" s="773"/>
      <c r="AO168" s="15"/>
      <c r="AP168" s="773"/>
      <c r="AQ168" s="766"/>
      <c r="AR168" s="773"/>
      <c r="AS168" s="15"/>
      <c r="AT168" s="773"/>
      <c r="AU168" s="15"/>
      <c r="AV168" s="773"/>
      <c r="AW168" s="15"/>
      <c r="AX168" s="773"/>
      <c r="AY168" s="15"/>
      <c r="AZ168" s="773"/>
      <c r="BA168" s="168">
        <f t="shared" si="27"/>
        <v>0</v>
      </c>
      <c r="BB168" s="25"/>
      <c r="BC168" s="15">
        <f t="shared" si="28"/>
        <v>0</v>
      </c>
      <c r="BD168" s="25"/>
      <c r="BE168" s="16">
        <f t="shared" si="29"/>
        <v>0</v>
      </c>
      <c r="BF168" s="25"/>
      <c r="BG168" s="25"/>
    </row>
    <row r="169" spans="1:92" s="245" customFormat="1" ht="22.15" hidden="1" customHeight="1">
      <c r="A169" s="15"/>
      <c r="B169" s="15"/>
      <c r="C169" s="38" t="s">
        <v>103</v>
      </c>
      <c r="D169" s="556" t="s">
        <v>189</v>
      </c>
      <c r="E169" s="488"/>
      <c r="F169" s="459">
        <v>43259</v>
      </c>
      <c r="G169" s="788"/>
      <c r="H169" s="272" t="s">
        <v>748</v>
      </c>
      <c r="I169" s="27">
        <v>22790</v>
      </c>
      <c r="J169" s="424"/>
      <c r="K169" s="272"/>
      <c r="L169" s="16">
        <v>0</v>
      </c>
      <c r="M169" s="16">
        <v>0</v>
      </c>
      <c r="N169" s="16">
        <v>0</v>
      </c>
      <c r="O169" s="16">
        <v>0</v>
      </c>
      <c r="P169" s="16"/>
      <c r="Q169" s="767">
        <v>0</v>
      </c>
      <c r="R169" s="767"/>
      <c r="S169" s="1114">
        <v>0</v>
      </c>
      <c r="T169" s="1114"/>
      <c r="U169" s="15"/>
      <c r="V169" s="769"/>
      <c r="W169" s="15"/>
      <c r="X169" s="769"/>
      <c r="Y169" s="15"/>
      <c r="Z169" s="769"/>
      <c r="AA169" s="15"/>
      <c r="AB169" s="769"/>
      <c r="AC169" s="15"/>
      <c r="AD169" s="770"/>
      <c r="AE169" s="15"/>
      <c r="AF169" s="770"/>
      <c r="AG169" s="15"/>
      <c r="AH169" s="770"/>
      <c r="AI169" s="15"/>
      <c r="AJ169" s="770"/>
      <c r="AK169" s="15"/>
      <c r="AL169" s="770"/>
      <c r="AM169" s="15"/>
      <c r="AN169" s="773"/>
      <c r="AO169" s="15"/>
      <c r="AP169" s="773"/>
      <c r="AQ169" s="766"/>
      <c r="AR169" s="773"/>
      <c r="AS169" s="15"/>
      <c r="AT169" s="773"/>
      <c r="AU169" s="15"/>
      <c r="AV169" s="773"/>
      <c r="AW169" s="15"/>
      <c r="AX169" s="773"/>
      <c r="AY169" s="15"/>
      <c r="AZ169" s="773"/>
      <c r="BA169" s="168">
        <f t="shared" si="27"/>
        <v>0</v>
      </c>
      <c r="BB169" s="25"/>
      <c r="BC169" s="15">
        <f t="shared" si="28"/>
        <v>0</v>
      </c>
      <c r="BD169" s="25"/>
      <c r="BE169" s="16">
        <f t="shared" si="29"/>
        <v>0</v>
      </c>
    </row>
    <row r="170" spans="1:92" s="245" customFormat="1" ht="22.15" hidden="1" customHeight="1">
      <c r="A170" s="15"/>
      <c r="B170" s="15"/>
      <c r="C170" s="38" t="s">
        <v>105</v>
      </c>
      <c r="D170" s="556" t="s">
        <v>956</v>
      </c>
      <c r="E170" s="488"/>
      <c r="F170" s="457">
        <v>43516</v>
      </c>
      <c r="G170" s="788"/>
      <c r="H170" s="272" t="s">
        <v>748</v>
      </c>
      <c r="I170" s="27">
        <v>36238</v>
      </c>
      <c r="J170" s="424"/>
      <c r="K170" s="272"/>
      <c r="L170" s="16">
        <v>0</v>
      </c>
      <c r="M170" s="16">
        <v>0</v>
      </c>
      <c r="N170" s="16">
        <v>0</v>
      </c>
      <c r="O170" s="16">
        <v>0</v>
      </c>
      <c r="P170" s="16"/>
      <c r="Q170" s="767">
        <v>0</v>
      </c>
      <c r="R170" s="767"/>
      <c r="S170" s="1114">
        <v>0</v>
      </c>
      <c r="T170" s="1114"/>
      <c r="U170" s="15"/>
      <c r="V170" s="769"/>
      <c r="W170" s="15"/>
      <c r="X170" s="769"/>
      <c r="Y170" s="15"/>
      <c r="Z170" s="769"/>
      <c r="AA170" s="15"/>
      <c r="AB170" s="769"/>
      <c r="AC170" s="15"/>
      <c r="AD170" s="770"/>
      <c r="AE170" s="15"/>
      <c r="AF170" s="770"/>
      <c r="AG170" s="15"/>
      <c r="AH170" s="770"/>
      <c r="AI170" s="15"/>
      <c r="AJ170" s="770"/>
      <c r="AK170" s="15"/>
      <c r="AL170" s="770"/>
      <c r="AM170" s="15"/>
      <c r="AN170" s="773"/>
      <c r="AO170" s="15"/>
      <c r="AP170" s="773"/>
      <c r="AQ170" s="766"/>
      <c r="AR170" s="773"/>
      <c r="AS170" s="15"/>
      <c r="AT170" s="773"/>
      <c r="AU170" s="15"/>
      <c r="AV170" s="773"/>
      <c r="AW170" s="15"/>
      <c r="AX170" s="773"/>
      <c r="AY170" s="15"/>
      <c r="AZ170" s="773"/>
      <c r="BA170" s="168">
        <f t="shared" si="27"/>
        <v>0</v>
      </c>
      <c r="BB170" s="39"/>
      <c r="BC170" s="15">
        <f t="shared" si="28"/>
        <v>0</v>
      </c>
      <c r="BD170" s="39"/>
      <c r="BE170" s="16">
        <f t="shared" si="29"/>
        <v>0</v>
      </c>
    </row>
    <row r="171" spans="1:92" s="157" customFormat="1" ht="34.5" hidden="1" customHeight="1">
      <c r="A171" s="279" t="s">
        <v>11</v>
      </c>
      <c r="B171" s="279" t="s">
        <v>1011</v>
      </c>
      <c r="C171" s="288" t="s">
        <v>12</v>
      </c>
      <c r="D171" s="365" t="s">
        <v>13</v>
      </c>
      <c r="E171" s="478"/>
      <c r="F171" s="343" t="s">
        <v>14</v>
      </c>
      <c r="G171" s="478"/>
      <c r="H171" s="291" t="s">
        <v>1611</v>
      </c>
      <c r="I171" s="256" t="s">
        <v>1612</v>
      </c>
      <c r="J171" s="423"/>
      <c r="K171" s="291"/>
      <c r="L171" s="333" t="s">
        <v>1353</v>
      </c>
      <c r="M171" s="333" t="s">
        <v>1551</v>
      </c>
      <c r="N171" s="333" t="s">
        <v>1552</v>
      </c>
      <c r="O171" s="333" t="s">
        <v>1482</v>
      </c>
      <c r="P171" s="333"/>
      <c r="Q171" s="813" t="s">
        <v>1482</v>
      </c>
      <c r="R171" s="813"/>
      <c r="S171" s="1116" t="s">
        <v>880</v>
      </c>
      <c r="T171" s="1116"/>
      <c r="U171" s="279"/>
      <c r="V171" s="825"/>
      <c r="W171" s="279"/>
      <c r="X171" s="825"/>
      <c r="Y171" s="279"/>
      <c r="Z171" s="825"/>
      <c r="AA171" s="279"/>
      <c r="AB171" s="825"/>
      <c r="AC171" s="279"/>
      <c r="AD171" s="825"/>
      <c r="AE171" s="279"/>
      <c r="AF171" s="825"/>
      <c r="AG171" s="279"/>
      <c r="AH171" s="825"/>
      <c r="AI171" s="279"/>
      <c r="AJ171" s="825"/>
      <c r="AK171" s="279"/>
      <c r="AL171" s="825"/>
      <c r="AM171" s="279"/>
      <c r="AN171" s="825"/>
      <c r="AO171" s="279"/>
      <c r="AP171" s="825"/>
      <c r="AQ171" s="825"/>
      <c r="AR171" s="825"/>
      <c r="AS171" s="279"/>
      <c r="AT171" s="825"/>
      <c r="AU171" s="279"/>
      <c r="AV171" s="825"/>
      <c r="AW171" s="279"/>
      <c r="AX171" s="825"/>
      <c r="AY171" s="279"/>
      <c r="AZ171" s="825"/>
      <c r="BA171" s="12" t="s">
        <v>880</v>
      </c>
      <c r="BB171" s="13"/>
      <c r="BC171" s="12" t="s">
        <v>881</v>
      </c>
      <c r="BE171" s="14" t="s">
        <v>1482</v>
      </c>
    </row>
    <row r="172" spans="1:92" s="245" customFormat="1" ht="21" hidden="1" customHeight="1">
      <c r="A172" s="24"/>
      <c r="B172" s="24"/>
      <c r="C172" s="38" t="s">
        <v>16</v>
      </c>
      <c r="D172" s="556" t="s">
        <v>1125</v>
      </c>
      <c r="E172" s="488"/>
      <c r="F172" s="459">
        <v>33633</v>
      </c>
      <c r="G172" s="788"/>
      <c r="H172" s="248" t="s">
        <v>748</v>
      </c>
      <c r="I172" s="26">
        <v>43516</v>
      </c>
      <c r="J172" s="424"/>
      <c r="K172" s="248"/>
      <c r="L172" s="16">
        <v>0</v>
      </c>
      <c r="M172" s="16">
        <v>0</v>
      </c>
      <c r="N172" s="16">
        <v>0</v>
      </c>
      <c r="O172" s="16">
        <v>0</v>
      </c>
      <c r="P172" s="16"/>
      <c r="Q172" s="767">
        <v>0</v>
      </c>
      <c r="R172" s="767"/>
      <c r="S172" s="1114">
        <v>0</v>
      </c>
      <c r="T172" s="1114"/>
      <c r="U172" s="15"/>
      <c r="V172" s="1020"/>
      <c r="W172" s="15"/>
      <c r="X172" s="1020"/>
      <c r="Y172" s="15"/>
      <c r="Z172" s="1020"/>
      <c r="AA172" s="15"/>
      <c r="AB172" s="1020"/>
      <c r="AC172" s="15"/>
      <c r="AD172" s="1022"/>
      <c r="AE172" s="15"/>
      <c r="AF172" s="1022"/>
      <c r="AG172" s="15"/>
      <c r="AH172" s="1022"/>
      <c r="AI172" s="15"/>
      <c r="AJ172" s="1022"/>
      <c r="AK172" s="15"/>
      <c r="AL172" s="1022"/>
      <c r="AM172" s="15"/>
      <c r="AN172" s="849"/>
      <c r="AO172" s="15"/>
      <c r="AP172" s="849"/>
      <c r="AQ172" s="766"/>
      <c r="AR172" s="849"/>
      <c r="AS172" s="15"/>
      <c r="AT172" s="849"/>
      <c r="AU172" s="15"/>
      <c r="AV172" s="849"/>
      <c r="AW172" s="15"/>
      <c r="AX172" s="849"/>
      <c r="AY172" s="15"/>
      <c r="AZ172" s="849"/>
      <c r="BA172" s="168">
        <f>COUNT(U172:AA172)</f>
        <v>0</v>
      </c>
      <c r="BB172" s="25"/>
      <c r="BC172" s="15">
        <f>COUNT(AC172:AY172)</f>
        <v>0</v>
      </c>
      <c r="BD172" s="25"/>
      <c r="BE172" s="16">
        <f>SUM(BA172,BC172)</f>
        <v>0</v>
      </c>
    </row>
    <row r="173" spans="1:92" s="245" customFormat="1" ht="21" hidden="1" customHeight="1">
      <c r="A173" s="15"/>
      <c r="B173" s="15"/>
      <c r="C173" s="38" t="s">
        <v>17</v>
      </c>
      <c r="D173" s="556" t="s">
        <v>37</v>
      </c>
      <c r="E173" s="488"/>
      <c r="F173" s="457">
        <v>42145</v>
      </c>
      <c r="G173" s="788"/>
      <c r="H173" s="248" t="s">
        <v>748</v>
      </c>
      <c r="I173" s="26">
        <v>28804</v>
      </c>
      <c r="J173" s="424"/>
      <c r="K173" s="248"/>
      <c r="L173" s="16">
        <v>0</v>
      </c>
      <c r="M173" s="16">
        <v>0</v>
      </c>
      <c r="N173" s="16">
        <v>0</v>
      </c>
      <c r="O173" s="16">
        <v>0</v>
      </c>
      <c r="P173" s="16"/>
      <c r="Q173" s="767">
        <v>0</v>
      </c>
      <c r="R173" s="767"/>
      <c r="S173" s="1114">
        <v>0</v>
      </c>
      <c r="T173" s="1114"/>
      <c r="U173" s="15"/>
      <c r="V173" s="769"/>
      <c r="W173" s="15"/>
      <c r="X173" s="769"/>
      <c r="Y173" s="15"/>
      <c r="Z173" s="769"/>
      <c r="AA173" s="15"/>
      <c r="AB173" s="769"/>
      <c r="AC173" s="15"/>
      <c r="AD173" s="770"/>
      <c r="AE173" s="15"/>
      <c r="AF173" s="770"/>
      <c r="AG173" s="15"/>
      <c r="AH173" s="770"/>
      <c r="AI173" s="15"/>
      <c r="AJ173" s="770"/>
      <c r="AK173" s="15"/>
      <c r="AL173" s="770"/>
      <c r="AM173" s="15"/>
      <c r="AN173" s="773"/>
      <c r="AO173" s="15"/>
      <c r="AP173" s="773"/>
      <c r="AQ173" s="766"/>
      <c r="AR173" s="773"/>
      <c r="AS173" s="15"/>
      <c r="AT173" s="773"/>
      <c r="AU173" s="15"/>
      <c r="AV173" s="773"/>
      <c r="AW173" s="15"/>
      <c r="AX173" s="773"/>
      <c r="AY173" s="15"/>
      <c r="AZ173" s="773"/>
      <c r="BA173" s="168">
        <f>COUNT(U173:AA173)</f>
        <v>0</v>
      </c>
      <c r="BB173" s="25"/>
      <c r="BC173" s="15">
        <f>COUNT(AC173:AY173)</f>
        <v>0</v>
      </c>
      <c r="BD173" s="25"/>
      <c r="BE173" s="16">
        <f>SUM(BA173,BC173)</f>
        <v>0</v>
      </c>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c r="CB173" s="25"/>
      <c r="CC173" s="25"/>
      <c r="CD173" s="25"/>
      <c r="CE173" s="25"/>
      <c r="CF173" s="25"/>
      <c r="CG173" s="25"/>
      <c r="CH173" s="25"/>
      <c r="CI173" s="25"/>
      <c r="CJ173" s="25"/>
      <c r="CK173" s="25"/>
      <c r="CL173" s="25"/>
      <c r="CM173" s="25"/>
      <c r="CN173" s="25"/>
    </row>
    <row r="174" spans="1:92" s="245" customFormat="1" ht="15.75" hidden="1" customHeight="1">
      <c r="A174" s="252"/>
      <c r="B174" s="252"/>
      <c r="C174" s="533"/>
      <c r="D174" s="191"/>
      <c r="E174" s="191"/>
      <c r="F174" s="466"/>
      <c r="H174" s="251"/>
      <c r="I174" s="35"/>
      <c r="J174" s="83"/>
      <c r="K174" s="251"/>
      <c r="U174" s="49"/>
      <c r="W174" s="49"/>
      <c r="Y174" s="49"/>
      <c r="AA174" s="49"/>
      <c r="AC174" s="49"/>
      <c r="AE174" s="49"/>
      <c r="AG174" s="49"/>
      <c r="AI174" s="49"/>
      <c r="AK174" s="49"/>
      <c r="AM174" s="49"/>
      <c r="AO174" s="49"/>
      <c r="AQ174" s="49"/>
      <c r="AS174" s="49"/>
      <c r="AU174" s="49"/>
      <c r="AW174" s="49"/>
      <c r="AY174" s="49"/>
    </row>
    <row r="175" spans="1:92" s="49" customFormat="1" ht="54" hidden="1" customHeight="1">
      <c r="D175" s="49" t="s">
        <v>1690</v>
      </c>
      <c r="F175" s="387"/>
      <c r="H175" s="620"/>
      <c r="I175" s="35"/>
      <c r="K175" s="620"/>
      <c r="CJ175" s="37"/>
      <c r="CK175" s="37"/>
      <c r="CL175" s="37"/>
      <c r="CN175" s="37"/>
    </row>
    <row r="176" spans="1:92" s="245" customFormat="1" ht="15.75" hidden="1" customHeight="1">
      <c r="A176" s="252"/>
      <c r="B176" s="252"/>
      <c r="C176" s="533"/>
      <c r="D176" s="191"/>
      <c r="E176" s="191"/>
      <c r="F176" s="466"/>
      <c r="H176" s="251"/>
      <c r="I176" s="35"/>
      <c r="J176" s="83"/>
      <c r="K176" s="251"/>
      <c r="U176" s="49"/>
      <c r="W176" s="49"/>
      <c r="Y176" s="49"/>
      <c r="AA176" s="49"/>
      <c r="AC176" s="49"/>
      <c r="AE176" s="49"/>
      <c r="AG176" s="49"/>
      <c r="AI176" s="49"/>
      <c r="AK176" s="49"/>
      <c r="AM176" s="49"/>
      <c r="AO176" s="49"/>
      <c r="AQ176" s="49"/>
      <c r="AS176" s="49"/>
      <c r="AU176" s="49"/>
      <c r="AW176" s="49"/>
      <c r="AY176" s="49"/>
    </row>
    <row r="177" spans="1:96" s="157" customFormat="1" ht="34.5" hidden="1" customHeight="1">
      <c r="A177" s="279" t="s">
        <v>11</v>
      </c>
      <c r="B177" s="279" t="s">
        <v>1011</v>
      </c>
      <c r="C177" s="288" t="s">
        <v>12</v>
      </c>
      <c r="D177" s="365" t="s">
        <v>39</v>
      </c>
      <c r="E177" s="478"/>
      <c r="F177" s="343" t="s">
        <v>14</v>
      </c>
      <c r="G177" s="478"/>
      <c r="H177" s="291" t="s">
        <v>1611</v>
      </c>
      <c r="I177" s="256" t="s">
        <v>1612</v>
      </c>
      <c r="J177" s="423"/>
      <c r="K177" s="291"/>
      <c r="L177" s="333" t="s">
        <v>1353</v>
      </c>
      <c r="M177" s="333" t="s">
        <v>1551</v>
      </c>
      <c r="N177" s="333" t="s">
        <v>1552</v>
      </c>
      <c r="O177" s="333" t="s">
        <v>1482</v>
      </c>
      <c r="P177" s="333"/>
      <c r="Q177" s="813" t="s">
        <v>1482</v>
      </c>
      <c r="R177" s="813"/>
      <c r="S177" s="1116" t="s">
        <v>880</v>
      </c>
      <c r="T177" s="1116"/>
      <c r="U177" s="279"/>
      <c r="V177" s="825"/>
      <c r="W177" s="279"/>
      <c r="X177" s="825"/>
      <c r="Y177" s="279"/>
      <c r="Z177" s="825"/>
      <c r="AA177" s="279"/>
      <c r="AB177" s="825"/>
      <c r="AC177" s="279"/>
      <c r="AD177" s="825"/>
      <c r="AE177" s="279"/>
      <c r="AF177" s="825"/>
      <c r="AG177" s="279"/>
      <c r="AH177" s="825"/>
      <c r="AI177" s="279"/>
      <c r="AJ177" s="825"/>
      <c r="AK177" s="279"/>
      <c r="AL177" s="825"/>
      <c r="AM177" s="279"/>
      <c r="AN177" s="825"/>
      <c r="AO177" s="279"/>
      <c r="AP177" s="825"/>
      <c r="AQ177" s="825"/>
      <c r="AR177" s="825"/>
      <c r="AS177" s="279"/>
      <c r="AT177" s="825"/>
      <c r="AU177" s="279"/>
      <c r="AV177" s="825"/>
      <c r="AW177" s="279"/>
      <c r="AX177" s="825"/>
      <c r="AY177" s="279"/>
      <c r="AZ177" s="825"/>
      <c r="BA177" s="12" t="s">
        <v>880</v>
      </c>
      <c r="BB177" s="13"/>
      <c r="BC177" s="12" t="s">
        <v>881</v>
      </c>
      <c r="BE177" s="14" t="s">
        <v>1482</v>
      </c>
    </row>
    <row r="178" spans="1:96" s="245" customFormat="1" ht="21" hidden="1" customHeight="1">
      <c r="A178" s="40"/>
      <c r="B178" s="40"/>
      <c r="C178" s="38" t="s">
        <v>91</v>
      </c>
      <c r="D178" s="556" t="s">
        <v>249</v>
      </c>
      <c r="E178" s="488"/>
      <c r="F178" s="459">
        <v>42026</v>
      </c>
      <c r="G178" s="788"/>
      <c r="H178" s="272" t="s">
        <v>748</v>
      </c>
      <c r="I178" s="27">
        <v>43438</v>
      </c>
      <c r="J178" s="424"/>
      <c r="K178" s="272"/>
      <c r="L178" s="16">
        <v>0</v>
      </c>
      <c r="M178" s="16">
        <v>0</v>
      </c>
      <c r="N178" s="16">
        <v>0</v>
      </c>
      <c r="O178" s="16">
        <v>0</v>
      </c>
      <c r="P178" s="16"/>
      <c r="Q178" s="767">
        <v>0</v>
      </c>
      <c r="R178" s="767"/>
      <c r="S178" s="1114">
        <v>0</v>
      </c>
      <c r="T178" s="1114"/>
      <c r="U178" s="15"/>
      <c r="V178" s="769"/>
      <c r="W178" s="15"/>
      <c r="X178" s="769"/>
      <c r="Y178" s="15"/>
      <c r="Z178" s="769"/>
      <c r="AA178" s="15"/>
      <c r="AB178" s="769"/>
      <c r="AC178" s="15"/>
      <c r="AD178" s="770"/>
      <c r="AE178" s="15"/>
      <c r="AF178" s="770"/>
      <c r="AG178" s="15"/>
      <c r="AH178" s="770"/>
      <c r="AI178" s="15"/>
      <c r="AJ178" s="770"/>
      <c r="AK178" s="15"/>
      <c r="AL178" s="770"/>
      <c r="AM178" s="15"/>
      <c r="AN178" s="773"/>
      <c r="AO178" s="15"/>
      <c r="AP178" s="773"/>
      <c r="AQ178" s="766"/>
      <c r="AR178" s="773"/>
      <c r="AS178" s="15"/>
      <c r="AT178" s="773"/>
      <c r="AU178" s="15"/>
      <c r="AV178" s="773"/>
      <c r="AW178" s="15"/>
      <c r="AX178" s="773"/>
      <c r="AY178" s="15"/>
      <c r="AZ178" s="773"/>
      <c r="BA178" s="168">
        <v>0</v>
      </c>
      <c r="BB178" s="25"/>
      <c r="BC178" s="15">
        <v>0</v>
      </c>
      <c r="BD178" s="25"/>
      <c r="BE178" s="16">
        <v>0</v>
      </c>
    </row>
    <row r="179" spans="1:96" s="245" customFormat="1" ht="21" hidden="1" customHeight="1">
      <c r="A179" s="15"/>
      <c r="B179" s="15"/>
      <c r="C179" s="38" t="s">
        <v>103</v>
      </c>
      <c r="D179" s="556" t="s">
        <v>1313</v>
      </c>
      <c r="E179" s="477">
        <v>11380</v>
      </c>
      <c r="F179" s="458">
        <v>44517</v>
      </c>
      <c r="G179" s="788"/>
      <c r="H179" s="319" t="s">
        <v>343</v>
      </c>
      <c r="I179" s="27">
        <v>44517</v>
      </c>
      <c r="J179" s="430" t="s">
        <v>1315</v>
      </c>
      <c r="K179" s="287" t="s">
        <v>1314</v>
      </c>
      <c r="L179" s="16">
        <v>0</v>
      </c>
      <c r="M179" s="16">
        <v>0</v>
      </c>
      <c r="N179" s="16">
        <v>0</v>
      </c>
      <c r="O179" s="16">
        <v>0</v>
      </c>
      <c r="P179" s="16"/>
      <c r="Q179" s="767">
        <v>0</v>
      </c>
      <c r="R179" s="767"/>
      <c r="S179" s="1114">
        <v>0</v>
      </c>
      <c r="T179" s="1114"/>
      <c r="U179" s="15"/>
      <c r="V179" s="769"/>
      <c r="W179" s="15"/>
      <c r="X179" s="769"/>
      <c r="Y179" s="15"/>
      <c r="Z179" s="769"/>
      <c r="AA179" s="15"/>
      <c r="AB179" s="769"/>
      <c r="AC179" s="15"/>
      <c r="AD179" s="770"/>
      <c r="AE179" s="15"/>
      <c r="AF179" s="770"/>
      <c r="AG179" s="15"/>
      <c r="AH179" s="770"/>
      <c r="AI179" s="15"/>
      <c r="AJ179" s="770"/>
      <c r="AK179" s="15"/>
      <c r="AL179" s="770"/>
      <c r="AM179" s="15"/>
      <c r="AN179" s="773"/>
      <c r="AO179" s="15"/>
      <c r="AP179" s="773"/>
      <c r="AQ179" s="766"/>
      <c r="AR179" s="773"/>
      <c r="AS179" s="15"/>
      <c r="AT179" s="773"/>
      <c r="AU179" s="15"/>
      <c r="AV179" s="773"/>
      <c r="AW179" s="15"/>
      <c r="AX179" s="773"/>
      <c r="AY179" s="15"/>
      <c r="AZ179" s="773"/>
      <c r="BA179" s="168">
        <v>0</v>
      </c>
      <c r="BB179" s="25"/>
      <c r="BC179" s="15">
        <v>0</v>
      </c>
      <c r="BD179" s="25"/>
      <c r="BE179" s="16">
        <v>0</v>
      </c>
    </row>
    <row r="180" spans="1:96" customFormat="1" ht="21" hidden="1" customHeight="1">
      <c r="A180" s="15"/>
      <c r="B180" s="15"/>
      <c r="C180" s="38" t="s">
        <v>98</v>
      </c>
      <c r="D180" s="556" t="s">
        <v>1663</v>
      </c>
      <c r="E180" s="488"/>
      <c r="F180" s="457">
        <v>42665</v>
      </c>
      <c r="G180" s="788"/>
      <c r="H180" s="272" t="s">
        <v>748</v>
      </c>
      <c r="I180" s="27">
        <v>42832</v>
      </c>
      <c r="J180" s="424"/>
      <c r="K180" s="272"/>
      <c r="L180" s="16">
        <v>0</v>
      </c>
      <c r="M180" s="16">
        <v>0</v>
      </c>
      <c r="N180" s="16">
        <v>0</v>
      </c>
      <c r="O180" s="16">
        <v>0</v>
      </c>
      <c r="P180" s="16"/>
      <c r="Q180" s="767">
        <v>0</v>
      </c>
      <c r="R180" s="767"/>
      <c r="S180" s="1114">
        <v>0</v>
      </c>
      <c r="T180" s="1114"/>
      <c r="U180" s="15"/>
      <c r="V180" s="769"/>
      <c r="W180" s="15"/>
      <c r="X180" s="769"/>
      <c r="Y180" s="15"/>
      <c r="Z180" s="769"/>
      <c r="AA180" s="15"/>
      <c r="AB180" s="769"/>
      <c r="AC180" s="15"/>
      <c r="AD180" s="770"/>
      <c r="AE180" s="15"/>
      <c r="AF180" s="770"/>
      <c r="AG180" s="15"/>
      <c r="AH180" s="770"/>
      <c r="AI180" s="15"/>
      <c r="AJ180" s="770"/>
      <c r="AK180" s="15"/>
      <c r="AL180" s="770"/>
      <c r="AM180" s="15"/>
      <c r="AN180" s="773"/>
      <c r="AO180" s="15"/>
      <c r="AP180" s="773"/>
      <c r="AQ180" s="766"/>
      <c r="AR180" s="773"/>
      <c r="AS180" s="15"/>
      <c r="AT180" s="773"/>
      <c r="AU180" s="15"/>
      <c r="AV180" s="773"/>
      <c r="AW180" s="15"/>
      <c r="AX180" s="773"/>
      <c r="AY180" s="15"/>
      <c r="AZ180" s="773"/>
      <c r="BA180" s="168">
        <v>0</v>
      </c>
      <c r="BB180" s="25"/>
      <c r="BC180" s="15">
        <v>0</v>
      </c>
      <c r="BD180" s="25"/>
      <c r="BE180" s="16">
        <v>0</v>
      </c>
      <c r="BF180" s="245"/>
      <c r="BG180" s="245"/>
      <c r="BH180" s="245"/>
      <c r="BI180" s="245"/>
      <c r="BJ180" s="245"/>
      <c r="BK180" s="245"/>
      <c r="BL180" s="245"/>
      <c r="BM180" s="245"/>
      <c r="BN180" s="245"/>
      <c r="BO180" s="245"/>
      <c r="BP180" s="245"/>
      <c r="BQ180" s="245"/>
      <c r="BR180" s="245"/>
      <c r="BS180" s="245"/>
      <c r="BT180" s="245"/>
      <c r="BU180" s="245"/>
      <c r="BV180" s="245"/>
      <c r="BW180" s="245"/>
      <c r="BX180" s="245"/>
      <c r="BY180" s="245"/>
      <c r="BZ180" s="245"/>
      <c r="CA180" s="245"/>
      <c r="CB180" s="245"/>
      <c r="CC180" s="245"/>
      <c r="CD180" s="245"/>
      <c r="CE180" s="245"/>
      <c r="CF180" s="245"/>
      <c r="CG180" s="245"/>
      <c r="CH180" s="245"/>
      <c r="CI180" s="245"/>
      <c r="CJ180" s="245"/>
      <c r="CK180" s="245"/>
      <c r="CL180" s="245"/>
      <c r="CM180" s="245"/>
      <c r="CN180" s="245"/>
      <c r="CO180" s="245"/>
      <c r="CP180" s="245"/>
      <c r="CQ180" s="245"/>
      <c r="CR180" s="245"/>
    </row>
    <row r="181" spans="1:96" customFormat="1" ht="21" hidden="1" customHeight="1">
      <c r="A181" s="15"/>
      <c r="B181" s="15"/>
      <c r="C181" s="38" t="s">
        <v>23</v>
      </c>
      <c r="D181" s="556" t="s">
        <v>114</v>
      </c>
      <c r="E181" s="477">
        <v>1524</v>
      </c>
      <c r="F181" s="459">
        <v>40808</v>
      </c>
      <c r="G181" s="788"/>
      <c r="H181" s="319" t="s">
        <v>258</v>
      </c>
      <c r="I181" s="27">
        <v>40819</v>
      </c>
      <c r="J181" s="436" t="s">
        <v>454</v>
      </c>
      <c r="K181" s="287" t="s">
        <v>453</v>
      </c>
      <c r="L181" s="16">
        <v>61</v>
      </c>
      <c r="M181" s="16">
        <v>8</v>
      </c>
      <c r="N181" s="16">
        <v>69</v>
      </c>
      <c r="O181" s="16">
        <v>0</v>
      </c>
      <c r="P181" s="16"/>
      <c r="Q181" s="767">
        <v>0</v>
      </c>
      <c r="R181" s="767"/>
      <c r="S181" s="1114">
        <v>0</v>
      </c>
      <c r="T181" s="1114"/>
      <c r="U181" s="15"/>
      <c r="V181" s="769"/>
      <c r="W181" s="15"/>
      <c r="X181" s="769"/>
      <c r="Y181" s="15"/>
      <c r="Z181" s="769"/>
      <c r="AA181" s="15"/>
      <c r="AB181" s="769"/>
      <c r="AC181" s="15"/>
      <c r="AD181" s="770"/>
      <c r="AE181" s="15"/>
      <c r="AF181" s="770"/>
      <c r="AG181" s="15"/>
      <c r="AH181" s="770"/>
      <c r="AI181" s="15"/>
      <c r="AJ181" s="770"/>
      <c r="AK181" s="15"/>
      <c r="AL181" s="770"/>
      <c r="AM181" s="15"/>
      <c r="AN181" s="773"/>
      <c r="AO181" s="15"/>
      <c r="AP181" s="773"/>
      <c r="AQ181" s="766"/>
      <c r="AR181" s="773"/>
      <c r="AS181" s="15"/>
      <c r="AT181" s="773"/>
      <c r="AU181" s="15"/>
      <c r="AV181" s="773"/>
      <c r="AW181" s="15"/>
      <c r="AX181" s="773"/>
      <c r="AY181" s="15"/>
      <c r="AZ181" s="773"/>
      <c r="BA181" s="168">
        <v>0</v>
      </c>
      <c r="BB181" s="39"/>
      <c r="BC181" s="15">
        <v>0</v>
      </c>
      <c r="BD181" s="39"/>
      <c r="BE181" s="16">
        <v>0</v>
      </c>
      <c r="BF181" s="25"/>
      <c r="BG181" s="25"/>
      <c r="BH181" s="25"/>
      <c r="BI181" s="25"/>
      <c r="BJ181" s="25"/>
      <c r="BK181" s="25"/>
      <c r="BL181" s="25"/>
      <c r="BM181" s="25"/>
      <c r="BN181" s="25"/>
      <c r="BO181" s="25"/>
      <c r="BP181" s="25"/>
      <c r="BQ181" s="25"/>
      <c r="BR181" s="25"/>
      <c r="BS181" s="25"/>
      <c r="BT181" s="25"/>
      <c r="BU181" s="25"/>
      <c r="BV181" s="25"/>
      <c r="BW181" s="25"/>
      <c r="BX181" s="25"/>
      <c r="BY181" s="25"/>
      <c r="BZ181" s="25"/>
      <c r="CA181" s="25"/>
      <c r="CB181" s="25"/>
      <c r="CC181" s="25"/>
      <c r="CD181" s="25"/>
      <c r="CE181" s="25"/>
      <c r="CF181" s="25"/>
      <c r="CG181" s="25"/>
      <c r="CH181" s="25"/>
      <c r="CI181" s="25"/>
      <c r="CJ181" s="25"/>
      <c r="CK181" s="25"/>
      <c r="CL181" s="25"/>
      <c r="CM181" s="25"/>
      <c r="CN181" s="25"/>
      <c r="CO181" s="25"/>
      <c r="CP181" s="25"/>
      <c r="CQ181" s="25"/>
      <c r="CR181" s="25"/>
    </row>
    <row r="182" spans="1:96" customFormat="1" ht="21" hidden="1" customHeight="1">
      <c r="A182" s="15"/>
      <c r="B182" s="15"/>
      <c r="C182" s="38" t="s">
        <v>108</v>
      </c>
      <c r="D182" s="556" t="s">
        <v>1152</v>
      </c>
      <c r="E182" s="488"/>
      <c r="F182" s="458">
        <v>43677</v>
      </c>
      <c r="G182" s="788"/>
      <c r="H182" s="272" t="s">
        <v>748</v>
      </c>
      <c r="I182" s="27">
        <v>44239</v>
      </c>
      <c r="J182" s="424"/>
      <c r="K182" s="272"/>
      <c r="L182" s="16">
        <v>0</v>
      </c>
      <c r="M182" s="16">
        <v>0</v>
      </c>
      <c r="N182" s="16">
        <v>0</v>
      </c>
      <c r="O182" s="16">
        <v>0</v>
      </c>
      <c r="P182" s="16"/>
      <c r="Q182" s="767">
        <v>0</v>
      </c>
      <c r="R182" s="767"/>
      <c r="S182" s="1114">
        <v>0</v>
      </c>
      <c r="T182" s="1114"/>
      <c r="U182" s="15"/>
      <c r="V182" s="769"/>
      <c r="W182" s="15"/>
      <c r="X182" s="769"/>
      <c r="Y182" s="15"/>
      <c r="Z182" s="769"/>
      <c r="AA182" s="15"/>
      <c r="AB182" s="769"/>
      <c r="AC182" s="15"/>
      <c r="AD182" s="770"/>
      <c r="AE182" s="15"/>
      <c r="AF182" s="770"/>
      <c r="AG182" s="15"/>
      <c r="AH182" s="770"/>
      <c r="AI182" s="15"/>
      <c r="AJ182" s="770"/>
      <c r="AK182" s="15"/>
      <c r="AL182" s="770"/>
      <c r="AM182" s="15"/>
      <c r="AN182" s="773"/>
      <c r="AO182" s="15"/>
      <c r="AP182" s="773"/>
      <c r="AQ182" s="766"/>
      <c r="AR182" s="773"/>
      <c r="AS182" s="15"/>
      <c r="AT182" s="773"/>
      <c r="AU182" s="15"/>
      <c r="AV182" s="773"/>
      <c r="AW182" s="15"/>
      <c r="AX182" s="773"/>
      <c r="AY182" s="15"/>
      <c r="AZ182" s="773"/>
      <c r="BA182" s="168">
        <v>0</v>
      </c>
      <c r="BB182" s="25"/>
      <c r="BC182" s="15">
        <v>0</v>
      </c>
      <c r="BD182" s="25"/>
      <c r="BE182" s="16">
        <v>0</v>
      </c>
      <c r="BF182" s="245"/>
      <c r="BG182" s="245"/>
      <c r="BH182" s="245"/>
      <c r="BI182" s="245"/>
      <c r="BJ182" s="245"/>
      <c r="BK182" s="245"/>
      <c r="BL182" s="245"/>
      <c r="BM182" s="245"/>
      <c r="BN182" s="245"/>
      <c r="BO182" s="245"/>
      <c r="BP182" s="245"/>
      <c r="BQ182" s="245"/>
      <c r="BR182" s="245"/>
      <c r="BS182" s="245"/>
      <c r="BT182" s="245"/>
      <c r="BU182" s="245"/>
      <c r="BV182" s="245"/>
      <c r="BW182" s="245"/>
      <c r="BX182" s="245"/>
      <c r="BY182" s="245"/>
      <c r="BZ182" s="245"/>
      <c r="CA182" s="245"/>
      <c r="CB182" s="245"/>
      <c r="CC182" s="245"/>
      <c r="CD182" s="245"/>
      <c r="CE182" s="245"/>
      <c r="CF182" s="245"/>
      <c r="CG182" s="245"/>
      <c r="CH182" s="245"/>
      <c r="CI182" s="245"/>
      <c r="CJ182" s="245"/>
      <c r="CK182" s="245"/>
      <c r="CL182" s="245"/>
      <c r="CM182" s="245"/>
      <c r="CN182" s="245"/>
      <c r="CO182" s="245"/>
      <c r="CP182" s="245"/>
      <c r="CQ182" s="245"/>
      <c r="CR182" s="245"/>
    </row>
    <row r="183" spans="1:96" s="245" customFormat="1" ht="22.15" hidden="1" customHeight="1">
      <c r="A183" s="15"/>
      <c r="B183" s="15"/>
      <c r="C183" s="38" t="s">
        <v>80</v>
      </c>
      <c r="D183" s="556" t="s">
        <v>1679</v>
      </c>
      <c r="E183" s="477">
        <v>421</v>
      </c>
      <c r="F183" s="459">
        <v>41044</v>
      </c>
      <c r="G183" s="788"/>
      <c r="H183" s="319" t="s">
        <v>1403</v>
      </c>
      <c r="I183" s="27">
        <v>15767</v>
      </c>
      <c r="J183" s="436" t="s">
        <v>495</v>
      </c>
      <c r="K183" s="287" t="s">
        <v>494</v>
      </c>
      <c r="L183" s="16">
        <v>0</v>
      </c>
      <c r="M183" s="16">
        <v>0</v>
      </c>
      <c r="N183" s="16">
        <v>0</v>
      </c>
      <c r="O183" s="16">
        <v>0</v>
      </c>
      <c r="P183" s="16"/>
      <c r="Q183" s="767">
        <v>0</v>
      </c>
      <c r="R183" s="767"/>
      <c r="S183" s="1114">
        <v>0</v>
      </c>
      <c r="T183" s="1114"/>
      <c r="U183" s="15"/>
      <c r="V183" s="769"/>
      <c r="W183" s="15"/>
      <c r="X183" s="769"/>
      <c r="Y183" s="15"/>
      <c r="Z183" s="769"/>
      <c r="AA183" s="15"/>
      <c r="AB183" s="769"/>
      <c r="AC183" s="15"/>
      <c r="AD183" s="770"/>
      <c r="AE183" s="15"/>
      <c r="AF183" s="770"/>
      <c r="AG183" s="15"/>
      <c r="AH183" s="770"/>
      <c r="AI183" s="15"/>
      <c r="AJ183" s="770"/>
      <c r="AK183" s="15"/>
      <c r="AL183" s="770"/>
      <c r="AM183" s="15"/>
      <c r="AN183" s="773"/>
      <c r="AO183" s="15"/>
      <c r="AP183" s="773"/>
      <c r="AQ183" s="766"/>
      <c r="AR183" s="773"/>
      <c r="AS183" s="15"/>
      <c r="AT183" s="773"/>
      <c r="AU183" s="15"/>
      <c r="AV183" s="773"/>
      <c r="AW183" s="15"/>
      <c r="AX183" s="773"/>
      <c r="AY183" s="15"/>
      <c r="AZ183" s="773"/>
      <c r="BA183" s="168">
        <f>COUNT(U183:AA183)</f>
        <v>0</v>
      </c>
      <c r="BB183" s="25"/>
      <c r="BC183" s="15">
        <f>COUNT(AC183:AY183)</f>
        <v>0</v>
      </c>
      <c r="BD183" s="25"/>
      <c r="BE183" s="16">
        <f>SUM(BA183,BC183)</f>
        <v>0</v>
      </c>
      <c r="BF183" s="25"/>
      <c r="BG183" s="25"/>
      <c r="BH183" s="25"/>
      <c r="BI183" s="25"/>
      <c r="BJ183" s="25"/>
      <c r="BK183" s="25"/>
      <c r="BL183" s="25"/>
      <c r="BM183" s="25"/>
      <c r="BN183" s="25"/>
      <c r="BO183" s="25"/>
      <c r="BP183" s="25"/>
      <c r="BQ183" s="25"/>
      <c r="BR183" s="25"/>
      <c r="BS183" s="25"/>
      <c r="BT183" s="25"/>
      <c r="BU183" s="25"/>
      <c r="BV183" s="25"/>
      <c r="BW183" s="25"/>
      <c r="BX183" s="25"/>
      <c r="BY183" s="25"/>
      <c r="BZ183" s="25"/>
      <c r="CA183" s="25"/>
      <c r="CB183" s="25"/>
      <c r="CC183" s="25"/>
      <c r="CD183" s="25"/>
      <c r="CE183" s="25"/>
      <c r="CF183" s="25"/>
      <c r="CG183" s="25"/>
      <c r="CH183" s="25"/>
      <c r="CI183" s="25"/>
      <c r="CJ183" s="25"/>
      <c r="CK183" s="25"/>
      <c r="CL183" s="25"/>
      <c r="CM183" s="25"/>
      <c r="CN183" s="25"/>
    </row>
    <row r="184" spans="1:96" s="245" customFormat="1" ht="22.15" hidden="1" customHeight="1">
      <c r="A184" s="15"/>
      <c r="B184" s="15"/>
      <c r="C184" s="38" t="s">
        <v>79</v>
      </c>
      <c r="D184" s="556" t="s">
        <v>246</v>
      </c>
      <c r="E184" s="477">
        <v>266</v>
      </c>
      <c r="F184" s="459">
        <v>41047</v>
      </c>
      <c r="G184" s="788"/>
      <c r="H184" s="319" t="s">
        <v>343</v>
      </c>
      <c r="I184" s="27">
        <v>37000</v>
      </c>
      <c r="J184" s="436" t="s">
        <v>1383</v>
      </c>
      <c r="K184" s="287" t="s">
        <v>1382</v>
      </c>
      <c r="L184" s="16">
        <v>0</v>
      </c>
      <c r="M184" s="16">
        <v>0</v>
      </c>
      <c r="N184" s="16">
        <v>0</v>
      </c>
      <c r="O184" s="16">
        <v>0</v>
      </c>
      <c r="P184" s="16"/>
      <c r="Q184" s="767">
        <v>0</v>
      </c>
      <c r="R184" s="767"/>
      <c r="S184" s="1114">
        <v>0</v>
      </c>
      <c r="T184" s="1114"/>
      <c r="U184" s="15"/>
      <c r="V184" s="769"/>
      <c r="W184" s="15"/>
      <c r="X184" s="769"/>
      <c r="Y184" s="15"/>
      <c r="Z184" s="769"/>
      <c r="AA184" s="15"/>
      <c r="AB184" s="769"/>
      <c r="AC184" s="15"/>
      <c r="AD184" s="770"/>
      <c r="AE184" s="15"/>
      <c r="AF184" s="770"/>
      <c r="AG184" s="15"/>
      <c r="AH184" s="770"/>
      <c r="AI184" s="15"/>
      <c r="AJ184" s="770"/>
      <c r="AK184" s="15"/>
      <c r="AL184" s="770"/>
      <c r="AM184" s="15"/>
      <c r="AN184" s="773"/>
      <c r="AO184" s="15"/>
      <c r="AP184" s="773"/>
      <c r="AQ184" s="766"/>
      <c r="AR184" s="773"/>
      <c r="AS184" s="15"/>
      <c r="AT184" s="773"/>
      <c r="AU184" s="15"/>
      <c r="AV184" s="773"/>
      <c r="AW184" s="15"/>
      <c r="AX184" s="773"/>
      <c r="AY184" s="15"/>
      <c r="AZ184" s="773"/>
      <c r="BA184" s="168">
        <v>0</v>
      </c>
      <c r="BB184" s="25"/>
      <c r="BC184" s="15">
        <v>0</v>
      </c>
      <c r="BD184" s="25"/>
      <c r="BE184" s="16">
        <v>0</v>
      </c>
    </row>
    <row r="185" spans="1:96" s="245" customFormat="1" ht="22.15" hidden="1" customHeight="1">
      <c r="A185" s="15"/>
      <c r="B185" s="15"/>
      <c r="C185" s="38" t="s">
        <v>68</v>
      </c>
      <c r="D185" s="556" t="s">
        <v>280</v>
      </c>
      <c r="E185" s="477">
        <v>9944</v>
      </c>
      <c r="F185" s="457">
        <v>38651</v>
      </c>
      <c r="G185" s="788"/>
      <c r="H185" s="319" t="s">
        <v>1403</v>
      </c>
      <c r="I185" s="27">
        <v>35828</v>
      </c>
      <c r="J185" s="430" t="s">
        <v>743</v>
      </c>
      <c r="K185" s="287" t="s">
        <v>742</v>
      </c>
      <c r="L185" s="16">
        <v>0</v>
      </c>
      <c r="M185" s="16">
        <v>0</v>
      </c>
      <c r="N185" s="16">
        <v>0</v>
      </c>
      <c r="O185" s="16">
        <v>0</v>
      </c>
      <c r="P185" s="16"/>
      <c r="Q185" s="767">
        <v>0</v>
      </c>
      <c r="R185" s="767"/>
      <c r="S185" s="1114">
        <v>0</v>
      </c>
      <c r="T185" s="1114"/>
      <c r="U185" s="15"/>
      <c r="V185" s="769"/>
      <c r="W185" s="15"/>
      <c r="X185" s="769"/>
      <c r="Y185" s="15"/>
      <c r="Z185" s="769"/>
      <c r="AA185" s="15"/>
      <c r="AB185" s="769"/>
      <c r="AC185" s="15"/>
      <c r="AD185" s="770"/>
      <c r="AE185" s="15"/>
      <c r="AF185" s="770"/>
      <c r="AG185" s="15"/>
      <c r="AH185" s="770"/>
      <c r="AI185" s="15"/>
      <c r="AJ185" s="770"/>
      <c r="AK185" s="15"/>
      <c r="AL185" s="770"/>
      <c r="AM185" s="15"/>
      <c r="AN185" s="773"/>
      <c r="AO185" s="15"/>
      <c r="AP185" s="773"/>
      <c r="AQ185" s="766"/>
      <c r="AR185" s="773"/>
      <c r="AS185" s="15"/>
      <c r="AT185" s="773"/>
      <c r="AU185" s="15"/>
      <c r="AV185" s="773"/>
      <c r="AW185" s="15"/>
      <c r="AX185" s="773"/>
      <c r="AY185" s="15"/>
      <c r="AZ185" s="773"/>
      <c r="BA185" s="168">
        <v>0</v>
      </c>
      <c r="BB185" s="25"/>
      <c r="BC185" s="15">
        <v>0</v>
      </c>
      <c r="BD185" s="25"/>
      <c r="BE185" s="16">
        <v>0</v>
      </c>
    </row>
    <row r="186" spans="1:96" s="245" customFormat="1" ht="22.15" hidden="1" customHeight="1">
      <c r="A186" s="15"/>
      <c r="B186" s="15"/>
      <c r="C186" s="38" t="s">
        <v>115</v>
      </c>
      <c r="D186" s="556" t="s">
        <v>1203</v>
      </c>
      <c r="E186" s="488"/>
      <c r="F186" s="457">
        <v>44323</v>
      </c>
      <c r="G186" s="788"/>
      <c r="H186" s="272" t="s">
        <v>748</v>
      </c>
      <c r="I186" s="27">
        <v>44313</v>
      </c>
      <c r="J186" s="424"/>
      <c r="K186" s="272"/>
      <c r="L186" s="16">
        <v>0</v>
      </c>
      <c r="M186" s="16">
        <v>0</v>
      </c>
      <c r="N186" s="16">
        <v>0</v>
      </c>
      <c r="O186" s="16">
        <v>0</v>
      </c>
      <c r="P186" s="16"/>
      <c r="Q186" s="767">
        <v>0</v>
      </c>
      <c r="R186" s="767"/>
      <c r="S186" s="1114">
        <v>0</v>
      </c>
      <c r="T186" s="1114"/>
      <c r="U186" s="15"/>
      <c r="V186" s="769"/>
      <c r="W186" s="15"/>
      <c r="X186" s="769"/>
      <c r="Y186" s="15"/>
      <c r="Z186" s="769"/>
      <c r="AA186" s="15"/>
      <c r="AB186" s="769"/>
      <c r="AC186" s="15"/>
      <c r="AD186" s="770"/>
      <c r="AE186" s="15"/>
      <c r="AF186" s="770"/>
      <c r="AG186" s="15"/>
      <c r="AH186" s="770"/>
      <c r="AI186" s="15"/>
      <c r="AJ186" s="770"/>
      <c r="AK186" s="15"/>
      <c r="AL186" s="770"/>
      <c r="AM186" s="15"/>
      <c r="AN186" s="773"/>
      <c r="AO186" s="15"/>
      <c r="AP186" s="773"/>
      <c r="AQ186" s="766"/>
      <c r="AR186" s="773"/>
      <c r="AS186" s="15"/>
      <c r="AT186" s="773"/>
      <c r="AU186" s="15"/>
      <c r="AV186" s="773"/>
      <c r="AW186" s="15"/>
      <c r="AX186" s="773"/>
      <c r="AY186" s="15"/>
      <c r="AZ186" s="773"/>
      <c r="BA186" s="168">
        <v>0</v>
      </c>
      <c r="BB186" s="25"/>
      <c r="BC186" s="15">
        <v>0</v>
      </c>
      <c r="BD186" s="25"/>
      <c r="BE186" s="16">
        <v>0</v>
      </c>
    </row>
    <row r="187" spans="1:96" s="245" customFormat="1" ht="15.75" hidden="1" customHeight="1">
      <c r="A187" s="252"/>
      <c r="B187" s="252"/>
      <c r="C187" s="533"/>
      <c r="D187" s="191"/>
      <c r="E187" s="191"/>
      <c r="F187" s="466"/>
      <c r="H187" s="251"/>
      <c r="I187" s="35"/>
      <c r="J187" s="83"/>
      <c r="K187" s="251"/>
      <c r="U187" s="49"/>
      <c r="W187" s="49"/>
      <c r="Y187" s="49"/>
      <c r="AA187" s="49"/>
      <c r="AC187" s="49"/>
      <c r="AE187" s="49"/>
      <c r="AG187" s="49"/>
      <c r="AI187" s="49"/>
      <c r="AK187" s="49"/>
      <c r="AM187" s="49"/>
      <c r="AO187" s="49"/>
      <c r="AQ187" s="49"/>
      <c r="AS187" s="49"/>
      <c r="AU187" s="49"/>
      <c r="AW187" s="49"/>
      <c r="AY187" s="49"/>
    </row>
    <row r="188" spans="1:96" s="49" customFormat="1" ht="54" hidden="1" customHeight="1">
      <c r="D188" s="49" t="s">
        <v>1691</v>
      </c>
      <c r="F188" s="387"/>
      <c r="H188" s="620"/>
      <c r="I188" s="35"/>
      <c r="K188" s="620"/>
      <c r="CL188" s="37"/>
      <c r="CM188" s="37"/>
      <c r="CN188" s="37"/>
      <c r="CP188" s="37"/>
    </row>
    <row r="189" spans="1:96" s="245" customFormat="1" ht="15.75" hidden="1" customHeight="1">
      <c r="A189" s="252"/>
      <c r="B189" s="252"/>
      <c r="C189" s="533"/>
      <c r="D189" s="191"/>
      <c r="E189" s="191"/>
      <c r="F189" s="466"/>
      <c r="H189" s="251"/>
      <c r="I189" s="35"/>
      <c r="J189" s="83"/>
      <c r="K189" s="251"/>
      <c r="U189" s="49"/>
      <c r="W189" s="49"/>
      <c r="Y189" s="49"/>
      <c r="AA189" s="49"/>
      <c r="AC189" s="49"/>
      <c r="AE189" s="49"/>
      <c r="AG189" s="49"/>
      <c r="AI189" s="49"/>
      <c r="AK189" s="49"/>
      <c r="AM189" s="49"/>
      <c r="AO189" s="49"/>
      <c r="AQ189" s="49"/>
      <c r="AS189" s="49"/>
      <c r="AU189" s="49"/>
      <c r="AW189" s="49"/>
      <c r="AY189" s="49"/>
    </row>
    <row r="190" spans="1:96" s="157" customFormat="1" ht="34.5" hidden="1" customHeight="1">
      <c r="A190" s="279" t="s">
        <v>11</v>
      </c>
      <c r="B190" s="279" t="s">
        <v>1011</v>
      </c>
      <c r="C190" s="288" t="s">
        <v>12</v>
      </c>
      <c r="D190" s="365" t="s">
        <v>39</v>
      </c>
      <c r="E190" s="478"/>
      <c r="F190" s="343" t="s">
        <v>14</v>
      </c>
      <c r="G190" s="478"/>
      <c r="H190" s="291" t="s">
        <v>1611</v>
      </c>
      <c r="I190" s="256" t="s">
        <v>1612</v>
      </c>
      <c r="J190" s="423"/>
      <c r="K190" s="291"/>
      <c r="L190" s="333" t="s">
        <v>1353</v>
      </c>
      <c r="M190" s="333" t="s">
        <v>1551</v>
      </c>
      <c r="N190" s="333" t="s">
        <v>1552</v>
      </c>
      <c r="O190" s="333" t="s">
        <v>1482</v>
      </c>
      <c r="P190" s="333"/>
      <c r="Q190" s="813" t="s">
        <v>1482</v>
      </c>
      <c r="R190" s="813"/>
      <c r="S190" s="1116" t="s">
        <v>880</v>
      </c>
      <c r="T190" s="1116"/>
      <c r="U190" s="279"/>
      <c r="V190" s="825"/>
      <c r="W190" s="279"/>
      <c r="X190" s="825"/>
      <c r="Y190" s="279"/>
      <c r="Z190" s="825"/>
      <c r="AA190" s="279"/>
      <c r="AB190" s="825"/>
      <c r="AC190" s="279"/>
      <c r="AD190" s="825"/>
      <c r="AE190" s="279"/>
      <c r="AF190" s="825"/>
      <c r="AG190" s="279"/>
      <c r="AH190" s="825"/>
      <c r="AI190" s="279"/>
      <c r="AJ190" s="825"/>
      <c r="AK190" s="279"/>
      <c r="AL190" s="825"/>
      <c r="AM190" s="279"/>
      <c r="AN190" s="825"/>
      <c r="AO190" s="279"/>
      <c r="AP190" s="825"/>
      <c r="AQ190" s="825"/>
      <c r="AR190" s="825"/>
      <c r="AS190" s="279"/>
      <c r="AT190" s="825"/>
      <c r="AU190" s="279"/>
      <c r="AV190" s="825"/>
      <c r="AW190" s="279"/>
      <c r="AX190" s="825"/>
      <c r="AY190" s="279"/>
      <c r="AZ190" s="825"/>
      <c r="BA190" s="12" t="s">
        <v>880</v>
      </c>
      <c r="BB190" s="13"/>
      <c r="BC190" s="12" t="s">
        <v>881</v>
      </c>
      <c r="BE190" s="14" t="s">
        <v>1482</v>
      </c>
    </row>
    <row r="191" spans="1:96" s="245" customFormat="1" ht="22.15" hidden="1" customHeight="1">
      <c r="A191" s="15"/>
      <c r="B191" s="15"/>
      <c r="C191" s="38" t="s">
        <v>113</v>
      </c>
      <c r="D191" s="556" t="s">
        <v>1192</v>
      </c>
      <c r="E191" s="488"/>
      <c r="F191" s="457">
        <v>44321</v>
      </c>
      <c r="G191" s="788"/>
      <c r="H191" s="272" t="s">
        <v>748</v>
      </c>
      <c r="I191" s="27">
        <v>44327</v>
      </c>
      <c r="J191" s="424"/>
      <c r="K191" s="272"/>
      <c r="L191" s="16">
        <v>0</v>
      </c>
      <c r="M191" s="16">
        <v>0</v>
      </c>
      <c r="N191" s="16">
        <v>0</v>
      </c>
      <c r="O191" s="16">
        <v>0</v>
      </c>
      <c r="P191" s="16"/>
      <c r="Q191" s="767">
        <v>0</v>
      </c>
      <c r="R191" s="767"/>
      <c r="S191" s="1114">
        <v>0</v>
      </c>
      <c r="T191" s="1114"/>
      <c r="U191" s="15"/>
      <c r="V191" s="769"/>
      <c r="W191" s="15"/>
      <c r="X191" s="769"/>
      <c r="Y191" s="15"/>
      <c r="Z191" s="769"/>
      <c r="AA191" s="15"/>
      <c r="AB191" s="769"/>
      <c r="AC191" s="15"/>
      <c r="AD191" s="770"/>
      <c r="AE191" s="15"/>
      <c r="AF191" s="770"/>
      <c r="AG191" s="15"/>
      <c r="AH191" s="770"/>
      <c r="AI191" s="15"/>
      <c r="AJ191" s="770"/>
      <c r="AK191" s="15"/>
      <c r="AL191" s="770"/>
      <c r="AM191" s="15"/>
      <c r="AN191" s="773"/>
      <c r="AO191" s="15"/>
      <c r="AP191" s="773"/>
      <c r="AQ191" s="766"/>
      <c r="AR191" s="773"/>
      <c r="AS191" s="15"/>
      <c r="AT191" s="773"/>
      <c r="AU191" s="15"/>
      <c r="AV191" s="773"/>
      <c r="AW191" s="15"/>
      <c r="AX191" s="773"/>
      <c r="AY191" s="15"/>
      <c r="AZ191" s="773"/>
      <c r="BA191" s="168">
        <v>0</v>
      </c>
      <c r="BB191" s="25"/>
      <c r="BC191" s="15">
        <v>0</v>
      </c>
      <c r="BD191" s="25"/>
      <c r="BE191" s="16">
        <v>0</v>
      </c>
    </row>
    <row r="192" spans="1:96" s="245" customFormat="1" ht="22.15" hidden="1" customHeight="1">
      <c r="A192" s="15"/>
      <c r="B192" s="15"/>
      <c r="C192" s="38" t="s">
        <v>117</v>
      </c>
      <c r="D192" s="556" t="s">
        <v>1249</v>
      </c>
      <c r="E192" s="488"/>
      <c r="F192" s="457">
        <v>44347</v>
      </c>
      <c r="G192" s="788"/>
      <c r="H192" s="272" t="s">
        <v>748</v>
      </c>
      <c r="I192" s="27">
        <v>44326</v>
      </c>
      <c r="J192" s="424"/>
      <c r="K192" s="272"/>
      <c r="L192" s="16">
        <v>0</v>
      </c>
      <c r="M192" s="16">
        <v>0</v>
      </c>
      <c r="N192" s="16">
        <v>0</v>
      </c>
      <c r="O192" s="16">
        <v>0</v>
      </c>
      <c r="P192" s="16"/>
      <c r="Q192" s="767">
        <v>0</v>
      </c>
      <c r="R192" s="767"/>
      <c r="S192" s="1114">
        <v>0</v>
      </c>
      <c r="T192" s="1114"/>
      <c r="U192" s="15"/>
      <c r="V192" s="769"/>
      <c r="W192" s="15"/>
      <c r="X192" s="769"/>
      <c r="Y192" s="15"/>
      <c r="Z192" s="769"/>
      <c r="AA192" s="15"/>
      <c r="AB192" s="769"/>
      <c r="AC192" s="15"/>
      <c r="AD192" s="770"/>
      <c r="AE192" s="15"/>
      <c r="AF192" s="770"/>
      <c r="AG192" s="15"/>
      <c r="AH192" s="770"/>
      <c r="AI192" s="15"/>
      <c r="AJ192" s="770"/>
      <c r="AK192" s="15"/>
      <c r="AL192" s="770"/>
      <c r="AM192" s="15"/>
      <c r="AN192" s="773"/>
      <c r="AO192" s="15"/>
      <c r="AP192" s="773"/>
      <c r="AQ192" s="766"/>
      <c r="AR192" s="773"/>
      <c r="AS192" s="15"/>
      <c r="AT192" s="773"/>
      <c r="AU192" s="15"/>
      <c r="AV192" s="773"/>
      <c r="AW192" s="15"/>
      <c r="AX192" s="773"/>
      <c r="AY192" s="15"/>
      <c r="AZ192" s="773"/>
      <c r="BA192" s="168">
        <v>0</v>
      </c>
      <c r="BB192" s="25"/>
      <c r="BC192" s="15">
        <v>0</v>
      </c>
      <c r="BD192" s="25"/>
      <c r="BE192" s="16">
        <v>0</v>
      </c>
    </row>
    <row r="193" spans="1:94" s="245" customFormat="1" ht="15.75" hidden="1" customHeight="1">
      <c r="A193" s="252"/>
      <c r="B193" s="252"/>
      <c r="C193" s="533"/>
      <c r="D193" s="191"/>
      <c r="E193" s="191"/>
      <c r="F193" s="466"/>
      <c r="H193" s="251"/>
      <c r="I193" s="35"/>
      <c r="J193" s="83"/>
      <c r="K193" s="251"/>
      <c r="U193" s="49"/>
      <c r="W193" s="49"/>
      <c r="Y193" s="49"/>
      <c r="AA193" s="49"/>
      <c r="AC193" s="49"/>
      <c r="AE193" s="49"/>
      <c r="AG193" s="49"/>
      <c r="AI193" s="49"/>
      <c r="AK193" s="49"/>
      <c r="AM193" s="49"/>
      <c r="AO193" s="49"/>
      <c r="AQ193" s="49"/>
      <c r="AS193" s="49"/>
      <c r="AU193" s="49"/>
      <c r="AW193" s="49"/>
      <c r="AY193" s="49"/>
    </row>
    <row r="194" spans="1:94" s="49" customFormat="1" ht="54" hidden="1" customHeight="1">
      <c r="D194" s="49" t="s">
        <v>1692</v>
      </c>
      <c r="F194" s="405"/>
      <c r="H194" s="35"/>
      <c r="I194" s="35"/>
      <c r="K194" s="35"/>
    </row>
    <row r="195" spans="1:94" s="245" customFormat="1" ht="15.75" hidden="1" customHeight="1">
      <c r="A195" s="252"/>
      <c r="B195" s="252"/>
      <c r="C195" s="533"/>
      <c r="D195" s="191"/>
      <c r="E195" s="191"/>
      <c r="F195" s="466"/>
      <c r="H195" s="251"/>
      <c r="I195" s="35"/>
      <c r="J195" s="83"/>
      <c r="K195" s="251"/>
      <c r="U195" s="49"/>
      <c r="W195" s="49"/>
      <c r="Y195" s="49"/>
      <c r="AA195" s="49"/>
      <c r="AC195" s="49"/>
      <c r="AE195" s="49"/>
      <c r="AG195" s="49"/>
      <c r="AI195" s="49"/>
      <c r="AK195" s="49"/>
      <c r="AM195" s="49"/>
      <c r="AO195" s="49"/>
      <c r="AQ195" s="49"/>
      <c r="AS195" s="49"/>
      <c r="AU195" s="49"/>
      <c r="AW195" s="49"/>
      <c r="AY195" s="49"/>
    </row>
    <row r="196" spans="1:94" s="157" customFormat="1" ht="35.25" hidden="1" customHeight="1">
      <c r="A196" s="279" t="s">
        <v>11</v>
      </c>
      <c r="B196" s="279" t="s">
        <v>1011</v>
      </c>
      <c r="C196" s="288" t="s">
        <v>12</v>
      </c>
      <c r="D196" s="365" t="s">
        <v>13</v>
      </c>
      <c r="E196" s="478"/>
      <c r="F196" s="343" t="s">
        <v>14</v>
      </c>
      <c r="G196" s="478"/>
      <c r="H196" s="256" t="s">
        <v>297</v>
      </c>
      <c r="I196" s="256" t="s">
        <v>15</v>
      </c>
      <c r="J196" s="423"/>
      <c r="K196" s="256"/>
      <c r="L196" s="333"/>
      <c r="M196" s="333" t="s">
        <v>1262</v>
      </c>
      <c r="N196" s="333"/>
      <c r="O196" s="333" t="s">
        <v>1262</v>
      </c>
      <c r="P196" s="333"/>
      <c r="Q196" s="813" t="s">
        <v>1262</v>
      </c>
      <c r="R196" s="813"/>
      <c r="S196" s="1116" t="s">
        <v>880</v>
      </c>
      <c r="T196" s="1116"/>
      <c r="U196" s="279">
        <v>6</v>
      </c>
      <c r="V196" s="825"/>
      <c r="W196" s="279">
        <v>13</v>
      </c>
      <c r="X196" s="825"/>
      <c r="Y196" s="279">
        <v>20</v>
      </c>
      <c r="Z196" s="825"/>
      <c r="AA196" s="279">
        <v>27</v>
      </c>
      <c r="AB196" s="825"/>
      <c r="AC196" s="279">
        <v>4</v>
      </c>
      <c r="AD196" s="825"/>
      <c r="AE196" s="279">
        <v>11</v>
      </c>
      <c r="AF196" s="825"/>
      <c r="AG196" s="279">
        <v>18</v>
      </c>
      <c r="AH196" s="825"/>
      <c r="AI196" s="279"/>
      <c r="AJ196" s="825"/>
      <c r="AK196" s="279">
        <v>25</v>
      </c>
      <c r="AL196" s="825"/>
      <c r="AM196" s="279">
        <v>1</v>
      </c>
      <c r="AN196" s="825"/>
      <c r="AO196" s="279">
        <v>8</v>
      </c>
      <c r="AP196" s="825"/>
      <c r="AQ196" s="825"/>
      <c r="AR196" s="825"/>
      <c r="AS196" s="279">
        <v>15</v>
      </c>
      <c r="AT196" s="825"/>
      <c r="AU196" s="279">
        <v>29</v>
      </c>
      <c r="AV196" s="825"/>
      <c r="AW196" s="279">
        <v>5</v>
      </c>
      <c r="AX196" s="825"/>
      <c r="AY196" s="279">
        <v>12</v>
      </c>
      <c r="AZ196" s="825"/>
      <c r="BA196" s="12" t="s">
        <v>880</v>
      </c>
      <c r="BB196" s="13"/>
      <c r="BC196" s="12" t="s">
        <v>881</v>
      </c>
      <c r="BE196" s="14" t="s">
        <v>1262</v>
      </c>
    </row>
    <row r="197" spans="1:94" s="25" customFormat="1" ht="21" hidden="1" customHeight="1">
      <c r="A197" s="24"/>
      <c r="B197" s="24"/>
      <c r="C197" s="38" t="s">
        <v>21</v>
      </c>
      <c r="D197" s="556" t="s">
        <v>1027</v>
      </c>
      <c r="E197" s="488"/>
      <c r="F197" s="459">
        <v>43838</v>
      </c>
      <c r="G197" s="788"/>
      <c r="H197" s="248" t="s">
        <v>923</v>
      </c>
      <c r="I197" s="26">
        <v>41950</v>
      </c>
      <c r="J197" s="424"/>
      <c r="K197" s="248"/>
      <c r="L197" s="16"/>
      <c r="M197" s="16">
        <v>0</v>
      </c>
      <c r="N197" s="16"/>
      <c r="O197" s="16">
        <v>0</v>
      </c>
      <c r="P197" s="16"/>
      <c r="Q197" s="767">
        <v>0</v>
      </c>
      <c r="R197" s="767"/>
      <c r="S197" s="1114">
        <v>0</v>
      </c>
      <c r="T197" s="1114"/>
      <c r="U197" s="15"/>
      <c r="V197" s="1020"/>
      <c r="W197" s="15"/>
      <c r="X197" s="1020"/>
      <c r="Y197" s="15"/>
      <c r="Z197" s="1020"/>
      <c r="AA197" s="15"/>
      <c r="AB197" s="1020"/>
      <c r="AC197" s="15"/>
      <c r="AD197" s="1022"/>
      <c r="AE197" s="15"/>
      <c r="AF197" s="1022"/>
      <c r="AG197" s="15"/>
      <c r="AH197" s="1022"/>
      <c r="AI197" s="15"/>
      <c r="AJ197" s="1022"/>
      <c r="AK197" s="15"/>
      <c r="AL197" s="1022"/>
      <c r="AM197" s="15"/>
      <c r="AN197" s="849"/>
      <c r="AO197" s="15"/>
      <c r="AP197" s="849"/>
      <c r="AQ197" s="766"/>
      <c r="AR197" s="849"/>
      <c r="AS197" s="15"/>
      <c r="AT197" s="849"/>
      <c r="AU197" s="15"/>
      <c r="AV197" s="849"/>
      <c r="AW197" s="15"/>
      <c r="AX197" s="849"/>
      <c r="AY197" s="15"/>
      <c r="AZ197" s="849"/>
      <c r="BA197" s="168">
        <f>COUNT(U197:AA197)</f>
        <v>0</v>
      </c>
      <c r="BC197" s="15">
        <f>COUNT(AC197:AY197)</f>
        <v>0</v>
      </c>
      <c r="BE197" s="16">
        <f>SUM(BA197,BC197)</f>
        <v>0</v>
      </c>
      <c r="BF197" s="245"/>
      <c r="BG197" s="245"/>
      <c r="BH197" s="245"/>
      <c r="BI197" s="245"/>
      <c r="BJ197" s="245"/>
      <c r="BK197" s="245"/>
      <c r="BL197" s="245"/>
      <c r="BM197" s="245"/>
      <c r="BN197" s="245"/>
      <c r="BO197" s="245"/>
      <c r="BP197" s="245"/>
      <c r="BQ197" s="245"/>
      <c r="BR197" s="245"/>
      <c r="BS197" s="245"/>
      <c r="BT197" s="245"/>
      <c r="BU197" s="245"/>
      <c r="BV197" s="245"/>
      <c r="BW197" s="245"/>
      <c r="BX197" s="245"/>
      <c r="BY197" s="245"/>
      <c r="BZ197" s="245"/>
      <c r="CA197" s="245"/>
      <c r="CB197" s="245"/>
      <c r="CC197" s="245"/>
      <c r="CD197" s="245"/>
      <c r="CE197" s="245"/>
      <c r="CF197" s="245"/>
      <c r="CG197" s="245"/>
      <c r="CH197" s="245"/>
      <c r="CI197" s="245"/>
      <c r="CJ197" s="245"/>
      <c r="CK197" s="245"/>
      <c r="CL197" s="245"/>
      <c r="CM197" s="245"/>
      <c r="CN197" s="245"/>
    </row>
    <row r="198" spans="1:94" s="157" customFormat="1" ht="35.25" hidden="1" customHeight="1">
      <c r="A198" s="279" t="s">
        <v>11</v>
      </c>
      <c r="B198" s="279" t="s">
        <v>1011</v>
      </c>
      <c r="C198" s="288" t="s">
        <v>12</v>
      </c>
      <c r="D198" s="365" t="s">
        <v>39</v>
      </c>
      <c r="E198" s="478"/>
      <c r="F198" s="343" t="s">
        <v>14</v>
      </c>
      <c r="G198" s="478"/>
      <c r="H198" s="256" t="s">
        <v>297</v>
      </c>
      <c r="I198" s="256" t="s">
        <v>15</v>
      </c>
      <c r="J198" s="423"/>
      <c r="K198" s="256"/>
      <c r="L198" s="333"/>
      <c r="M198" s="333" t="s">
        <v>1262</v>
      </c>
      <c r="N198" s="333"/>
      <c r="O198" s="333" t="s">
        <v>1262</v>
      </c>
      <c r="P198" s="333"/>
      <c r="Q198" s="813" t="s">
        <v>1262</v>
      </c>
      <c r="R198" s="813"/>
      <c r="S198" s="1116" t="s">
        <v>880</v>
      </c>
      <c r="T198" s="1116"/>
      <c r="U198" s="279">
        <v>6</v>
      </c>
      <c r="V198" s="825"/>
      <c r="W198" s="279">
        <v>13</v>
      </c>
      <c r="X198" s="825"/>
      <c r="Y198" s="279">
        <v>20</v>
      </c>
      <c r="Z198" s="825"/>
      <c r="AA198" s="279">
        <v>27</v>
      </c>
      <c r="AB198" s="825"/>
      <c r="AC198" s="279">
        <v>4</v>
      </c>
      <c r="AD198" s="825"/>
      <c r="AE198" s="279">
        <v>11</v>
      </c>
      <c r="AF198" s="825"/>
      <c r="AG198" s="279">
        <v>18</v>
      </c>
      <c r="AH198" s="825"/>
      <c r="AI198" s="279"/>
      <c r="AJ198" s="825"/>
      <c r="AK198" s="279">
        <v>25</v>
      </c>
      <c r="AL198" s="825"/>
      <c r="AM198" s="279">
        <v>1</v>
      </c>
      <c r="AN198" s="825"/>
      <c r="AO198" s="279">
        <v>8</v>
      </c>
      <c r="AP198" s="825"/>
      <c r="AQ198" s="825"/>
      <c r="AR198" s="825"/>
      <c r="AS198" s="279">
        <v>15</v>
      </c>
      <c r="AT198" s="825"/>
      <c r="AU198" s="279">
        <v>29</v>
      </c>
      <c r="AV198" s="825"/>
      <c r="AW198" s="279">
        <v>5</v>
      </c>
      <c r="AX198" s="825"/>
      <c r="AY198" s="279">
        <v>12</v>
      </c>
      <c r="AZ198" s="825"/>
      <c r="BA198" s="12" t="s">
        <v>880</v>
      </c>
      <c r="BB198" s="13"/>
      <c r="BC198" s="12" t="s">
        <v>881</v>
      </c>
      <c r="BE198" s="14" t="s">
        <v>1262</v>
      </c>
    </row>
    <row r="199" spans="1:94" s="39" customFormat="1" ht="21" hidden="1" customHeight="1">
      <c r="A199" s="15"/>
      <c r="B199" s="15"/>
      <c r="C199" s="38" t="s">
        <v>75</v>
      </c>
      <c r="D199" s="556" t="s">
        <v>278</v>
      </c>
      <c r="E199" s="488"/>
      <c r="F199" s="459">
        <v>38927</v>
      </c>
      <c r="G199" s="788"/>
      <c r="H199" s="272" t="s">
        <v>923</v>
      </c>
      <c r="I199" s="27">
        <v>25062</v>
      </c>
      <c r="J199" s="424"/>
      <c r="K199" s="272"/>
      <c r="L199" s="16">
        <v>0</v>
      </c>
      <c r="M199" s="16">
        <v>0</v>
      </c>
      <c r="N199" s="16"/>
      <c r="O199" s="16">
        <v>0</v>
      </c>
      <c r="P199" s="16"/>
      <c r="Q199" s="767">
        <v>0</v>
      </c>
      <c r="R199" s="767"/>
      <c r="S199" s="1114">
        <v>0</v>
      </c>
      <c r="T199" s="1114"/>
      <c r="U199" s="15"/>
      <c r="V199" s="769"/>
      <c r="W199" s="15"/>
      <c r="X199" s="769"/>
      <c r="Y199" s="15"/>
      <c r="Z199" s="769"/>
      <c r="AA199" s="15"/>
      <c r="AB199" s="769"/>
      <c r="AC199" s="15"/>
      <c r="AD199" s="770"/>
      <c r="AE199" s="15"/>
      <c r="AF199" s="770"/>
      <c r="AG199" s="15"/>
      <c r="AH199" s="770"/>
      <c r="AI199" s="15"/>
      <c r="AJ199" s="770"/>
      <c r="AK199" s="15"/>
      <c r="AL199" s="770"/>
      <c r="AM199" s="15"/>
      <c r="AN199" s="773"/>
      <c r="AO199" s="15"/>
      <c r="AP199" s="773"/>
      <c r="AQ199" s="766"/>
      <c r="AR199" s="773"/>
      <c r="AS199" s="15"/>
      <c r="AT199" s="773"/>
      <c r="AU199" s="15"/>
      <c r="AV199" s="773"/>
      <c r="AW199" s="15"/>
      <c r="AX199" s="773"/>
      <c r="AY199" s="15"/>
      <c r="AZ199" s="773"/>
      <c r="BA199" s="168">
        <f t="shared" ref="BA199:BA210" si="30">COUNT(U199:AA199)</f>
        <v>0</v>
      </c>
      <c r="BB199" s="25"/>
      <c r="BC199" s="15">
        <f t="shared" ref="BC199:BC210" si="31">COUNT(AC199:AY199)</f>
        <v>0</v>
      </c>
      <c r="BD199" s="25"/>
      <c r="BE199" s="16">
        <f t="shared" ref="BE199:BE210" si="32">SUM(BA199,BC199)</f>
        <v>0</v>
      </c>
      <c r="BF199" s="245"/>
      <c r="BG199" s="245"/>
      <c r="BH199" s="245"/>
      <c r="BI199" s="245"/>
      <c r="BJ199" s="245"/>
      <c r="BK199" s="245"/>
      <c r="BL199" s="245"/>
      <c r="BM199" s="245"/>
      <c r="BN199" s="245"/>
      <c r="BO199" s="245"/>
      <c r="BP199" s="245"/>
      <c r="BQ199" s="245"/>
      <c r="BR199" s="245"/>
      <c r="BS199" s="245"/>
      <c r="BT199" s="245"/>
      <c r="BU199" s="245"/>
      <c r="BV199" s="245"/>
      <c r="BW199" s="245"/>
      <c r="BX199" s="245"/>
      <c r="BY199" s="245"/>
      <c r="BZ199" s="245"/>
      <c r="CA199" s="245"/>
      <c r="CB199" s="245"/>
      <c r="CC199" s="245"/>
      <c r="CD199" s="245"/>
      <c r="CE199" s="245"/>
      <c r="CF199" s="245"/>
      <c r="CG199" s="245"/>
      <c r="CH199" s="245"/>
      <c r="CI199" s="245"/>
      <c r="CJ199" s="245"/>
      <c r="CK199" s="245"/>
      <c r="CL199" s="245"/>
      <c r="CM199" s="245"/>
      <c r="CN199" s="245"/>
      <c r="CO199" s="245"/>
      <c r="CP199" s="245"/>
    </row>
    <row r="200" spans="1:94" s="39" customFormat="1" ht="21" hidden="1" customHeight="1">
      <c r="A200" s="15"/>
      <c r="B200" s="15"/>
      <c r="C200" s="38" t="s">
        <v>121</v>
      </c>
      <c r="D200" s="556" t="s">
        <v>1221</v>
      </c>
      <c r="E200" s="488"/>
      <c r="F200" s="459">
        <v>44257</v>
      </c>
      <c r="G200" s="788"/>
      <c r="H200" s="272" t="s">
        <v>923</v>
      </c>
      <c r="I200" s="27">
        <v>39381</v>
      </c>
      <c r="J200" s="424"/>
      <c r="K200" s="272"/>
      <c r="L200" s="16">
        <v>0</v>
      </c>
      <c r="M200" s="16">
        <v>0</v>
      </c>
      <c r="N200" s="16"/>
      <c r="O200" s="16">
        <v>0</v>
      </c>
      <c r="P200" s="16"/>
      <c r="Q200" s="767">
        <v>0</v>
      </c>
      <c r="R200" s="767"/>
      <c r="S200" s="1114">
        <v>0</v>
      </c>
      <c r="T200" s="1114"/>
      <c r="U200" s="15"/>
      <c r="V200" s="769"/>
      <c r="W200" s="15"/>
      <c r="X200" s="769"/>
      <c r="Y200" s="15"/>
      <c r="Z200" s="769"/>
      <c r="AA200" s="15"/>
      <c r="AB200" s="769"/>
      <c r="AC200" s="15"/>
      <c r="AD200" s="770"/>
      <c r="AE200" s="15"/>
      <c r="AF200" s="770"/>
      <c r="AG200" s="15"/>
      <c r="AH200" s="770"/>
      <c r="AI200" s="15"/>
      <c r="AJ200" s="770"/>
      <c r="AK200" s="15"/>
      <c r="AL200" s="770"/>
      <c r="AM200" s="15"/>
      <c r="AN200" s="773"/>
      <c r="AO200" s="15"/>
      <c r="AP200" s="773"/>
      <c r="AQ200" s="766"/>
      <c r="AR200" s="773"/>
      <c r="AS200" s="15"/>
      <c r="AT200" s="773"/>
      <c r="AU200" s="15"/>
      <c r="AV200" s="773"/>
      <c r="AW200" s="15"/>
      <c r="AX200" s="773"/>
      <c r="AY200" s="15"/>
      <c r="AZ200" s="773"/>
      <c r="BA200" s="168">
        <f t="shared" si="30"/>
        <v>0</v>
      </c>
      <c r="BB200" s="25"/>
      <c r="BC200" s="15">
        <f t="shared" si="31"/>
        <v>0</v>
      </c>
      <c r="BD200" s="25"/>
      <c r="BE200" s="16">
        <f t="shared" si="32"/>
        <v>0</v>
      </c>
      <c r="BF200" s="245"/>
      <c r="BG200" s="245"/>
      <c r="BH200" s="245"/>
      <c r="BI200" s="245"/>
      <c r="BJ200" s="245"/>
      <c r="BK200" s="245"/>
      <c r="BL200" s="245"/>
      <c r="BM200" s="245"/>
      <c r="BN200" s="245"/>
      <c r="BO200" s="245"/>
      <c r="BP200" s="245"/>
      <c r="BQ200" s="245"/>
      <c r="BR200" s="245"/>
      <c r="BS200" s="245"/>
      <c r="BT200" s="245"/>
      <c r="BU200" s="245"/>
      <c r="BV200" s="245"/>
      <c r="BW200" s="245"/>
      <c r="BX200" s="245"/>
      <c r="BY200" s="245"/>
      <c r="BZ200" s="245"/>
      <c r="CA200" s="245"/>
      <c r="CB200" s="245"/>
      <c r="CC200" s="245"/>
      <c r="CD200" s="245"/>
      <c r="CE200" s="245"/>
      <c r="CF200" s="245"/>
      <c r="CG200" s="245"/>
      <c r="CH200" s="245"/>
      <c r="CI200" s="245"/>
      <c r="CJ200" s="245"/>
      <c r="CK200" s="245"/>
      <c r="CL200" s="245"/>
      <c r="CM200" s="245"/>
      <c r="CN200" s="245"/>
      <c r="CO200" s="245"/>
      <c r="CP200" s="245"/>
    </row>
    <row r="201" spans="1:94" s="245" customFormat="1" ht="21" hidden="1" customHeight="1">
      <c r="A201" s="15"/>
      <c r="B201" s="15"/>
      <c r="C201" s="38" t="s">
        <v>80</v>
      </c>
      <c r="D201" s="556" t="s">
        <v>243</v>
      </c>
      <c r="E201" s="488"/>
      <c r="F201" s="459">
        <v>40866</v>
      </c>
      <c r="G201" s="788"/>
      <c r="H201" s="272" t="s">
        <v>923</v>
      </c>
      <c r="I201" s="27">
        <v>41159</v>
      </c>
      <c r="J201" s="424"/>
      <c r="K201" s="272"/>
      <c r="L201" s="16">
        <v>0</v>
      </c>
      <c r="M201" s="16">
        <v>0</v>
      </c>
      <c r="N201" s="16"/>
      <c r="O201" s="16">
        <v>0</v>
      </c>
      <c r="P201" s="16"/>
      <c r="Q201" s="767">
        <v>0</v>
      </c>
      <c r="R201" s="767"/>
      <c r="S201" s="1114">
        <v>0</v>
      </c>
      <c r="T201" s="1114"/>
      <c r="U201" s="15"/>
      <c r="V201" s="769"/>
      <c r="W201" s="15"/>
      <c r="X201" s="769"/>
      <c r="Y201" s="15"/>
      <c r="Z201" s="769"/>
      <c r="AA201" s="15"/>
      <c r="AB201" s="769"/>
      <c r="AC201" s="15"/>
      <c r="AD201" s="770"/>
      <c r="AE201" s="15"/>
      <c r="AF201" s="770"/>
      <c r="AG201" s="15"/>
      <c r="AH201" s="770"/>
      <c r="AI201" s="15"/>
      <c r="AJ201" s="770"/>
      <c r="AK201" s="15"/>
      <c r="AL201" s="770"/>
      <c r="AM201" s="15"/>
      <c r="AN201" s="773"/>
      <c r="AO201" s="15"/>
      <c r="AP201" s="773"/>
      <c r="AQ201" s="766"/>
      <c r="AR201" s="773"/>
      <c r="AS201" s="15"/>
      <c r="AT201" s="773"/>
      <c r="AU201" s="15"/>
      <c r="AV201" s="773"/>
      <c r="AW201" s="15"/>
      <c r="AX201" s="773"/>
      <c r="AY201" s="15"/>
      <c r="AZ201" s="773"/>
      <c r="BA201" s="168">
        <f t="shared" si="30"/>
        <v>0</v>
      </c>
      <c r="BB201" s="25"/>
      <c r="BC201" s="15">
        <f t="shared" si="31"/>
        <v>0</v>
      </c>
      <c r="BD201" s="25"/>
      <c r="BE201" s="16">
        <f t="shared" si="32"/>
        <v>0</v>
      </c>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c r="CK201" s="25"/>
      <c r="CL201" s="25"/>
      <c r="CM201" s="25"/>
      <c r="CN201" s="25"/>
    </row>
    <row r="202" spans="1:94" s="245" customFormat="1" ht="21" hidden="1" customHeight="1">
      <c r="A202" s="15"/>
      <c r="B202" s="15"/>
      <c r="C202" s="38" t="s">
        <v>115</v>
      </c>
      <c r="D202" s="556" t="s">
        <v>1051</v>
      </c>
      <c r="E202" s="488"/>
      <c r="F202" s="459">
        <v>43847</v>
      </c>
      <c r="G202" s="788"/>
      <c r="H202" s="272" t="s">
        <v>923</v>
      </c>
      <c r="I202" s="27">
        <v>43861</v>
      </c>
      <c r="J202" s="424"/>
      <c r="K202" s="272"/>
      <c r="L202" s="16">
        <v>0</v>
      </c>
      <c r="M202" s="16">
        <v>0</v>
      </c>
      <c r="N202" s="16"/>
      <c r="O202" s="16">
        <v>0</v>
      </c>
      <c r="P202" s="16"/>
      <c r="Q202" s="767">
        <v>0</v>
      </c>
      <c r="R202" s="767"/>
      <c r="S202" s="1114">
        <v>0</v>
      </c>
      <c r="T202" s="1114"/>
      <c r="U202" s="15"/>
      <c r="V202" s="769"/>
      <c r="W202" s="15"/>
      <c r="X202" s="769"/>
      <c r="Y202" s="15"/>
      <c r="Z202" s="769"/>
      <c r="AA202" s="15"/>
      <c r="AB202" s="769"/>
      <c r="AC202" s="15"/>
      <c r="AD202" s="770"/>
      <c r="AE202" s="15"/>
      <c r="AF202" s="770"/>
      <c r="AG202" s="15"/>
      <c r="AH202" s="770"/>
      <c r="AI202" s="15"/>
      <c r="AJ202" s="770"/>
      <c r="AK202" s="15"/>
      <c r="AL202" s="770"/>
      <c r="AM202" s="15"/>
      <c r="AN202" s="773"/>
      <c r="AO202" s="15"/>
      <c r="AP202" s="773"/>
      <c r="AQ202" s="766"/>
      <c r="AR202" s="773"/>
      <c r="AS202" s="15"/>
      <c r="AT202" s="773"/>
      <c r="AU202" s="15"/>
      <c r="AV202" s="773"/>
      <c r="AW202" s="15"/>
      <c r="AX202" s="773"/>
      <c r="AY202" s="15"/>
      <c r="AZ202" s="773"/>
      <c r="BA202" s="168">
        <f t="shared" si="30"/>
        <v>0</v>
      </c>
      <c r="BB202" s="25"/>
      <c r="BC202" s="15">
        <f t="shared" si="31"/>
        <v>0</v>
      </c>
      <c r="BD202" s="25"/>
      <c r="BE202" s="16">
        <f t="shared" si="32"/>
        <v>0</v>
      </c>
    </row>
    <row r="203" spans="1:94" s="25" customFormat="1" ht="22.15" hidden="1" customHeight="1">
      <c r="A203" s="15"/>
      <c r="B203" s="15"/>
      <c r="C203" s="38" t="s">
        <v>92</v>
      </c>
      <c r="D203" s="556" t="s">
        <v>107</v>
      </c>
      <c r="E203" s="488"/>
      <c r="F203" s="457">
        <v>42048</v>
      </c>
      <c r="G203" s="788"/>
      <c r="H203" s="272" t="s">
        <v>923</v>
      </c>
      <c r="I203" s="27">
        <v>27285</v>
      </c>
      <c r="J203" s="424"/>
      <c r="K203" s="272"/>
      <c r="L203" s="16">
        <v>0</v>
      </c>
      <c r="M203" s="16">
        <v>0</v>
      </c>
      <c r="N203" s="16"/>
      <c r="O203" s="16">
        <v>0</v>
      </c>
      <c r="P203" s="16"/>
      <c r="Q203" s="767">
        <v>0</v>
      </c>
      <c r="R203" s="767"/>
      <c r="S203" s="1114">
        <v>0</v>
      </c>
      <c r="T203" s="1114"/>
      <c r="U203" s="15"/>
      <c r="V203" s="769"/>
      <c r="W203" s="15"/>
      <c r="X203" s="769"/>
      <c r="Y203" s="15"/>
      <c r="Z203" s="769"/>
      <c r="AA203" s="15"/>
      <c r="AB203" s="769"/>
      <c r="AC203" s="15"/>
      <c r="AD203" s="770"/>
      <c r="AE203" s="15"/>
      <c r="AF203" s="770"/>
      <c r="AG203" s="15"/>
      <c r="AH203" s="770"/>
      <c r="AI203" s="15"/>
      <c r="AJ203" s="770"/>
      <c r="AK203" s="15"/>
      <c r="AL203" s="770"/>
      <c r="AM203" s="15"/>
      <c r="AN203" s="773"/>
      <c r="AO203" s="15"/>
      <c r="AP203" s="773"/>
      <c r="AQ203" s="766"/>
      <c r="AR203" s="773"/>
      <c r="AS203" s="15"/>
      <c r="AT203" s="773"/>
      <c r="AU203" s="15"/>
      <c r="AV203" s="773"/>
      <c r="AW203" s="15"/>
      <c r="AX203" s="773"/>
      <c r="AY203" s="15"/>
      <c r="AZ203" s="773"/>
      <c r="BA203" s="168">
        <f t="shared" si="30"/>
        <v>0</v>
      </c>
      <c r="BC203" s="15">
        <f t="shared" si="31"/>
        <v>0</v>
      </c>
      <c r="BE203" s="16">
        <f t="shared" si="32"/>
        <v>0</v>
      </c>
      <c r="BF203" s="245"/>
      <c r="BG203" s="245"/>
      <c r="BH203" s="245"/>
      <c r="BI203" s="245"/>
      <c r="BJ203" s="245"/>
      <c r="BK203" s="245"/>
      <c r="BL203" s="245"/>
      <c r="BM203" s="245"/>
      <c r="BN203" s="245"/>
      <c r="BO203" s="245"/>
      <c r="BP203" s="245"/>
      <c r="BQ203" s="245"/>
      <c r="BR203" s="245"/>
      <c r="BS203" s="245"/>
      <c r="BT203" s="245"/>
      <c r="BU203" s="245"/>
      <c r="BV203" s="245"/>
      <c r="BW203" s="245"/>
      <c r="BX203" s="245"/>
      <c r="BY203" s="245"/>
      <c r="BZ203" s="245"/>
      <c r="CA203" s="245"/>
      <c r="CB203" s="245"/>
      <c r="CC203" s="245"/>
      <c r="CD203" s="245"/>
      <c r="CE203" s="245"/>
      <c r="CF203" s="245"/>
      <c r="CG203" s="245"/>
      <c r="CH203" s="245"/>
      <c r="CI203" s="245"/>
      <c r="CJ203" s="245"/>
      <c r="CK203" s="245"/>
      <c r="CL203" s="245"/>
      <c r="CM203" s="245"/>
      <c r="CN203" s="245"/>
      <c r="CO203" s="245"/>
      <c r="CP203" s="245"/>
    </row>
    <row r="204" spans="1:94" s="25" customFormat="1" ht="22.15" hidden="1" customHeight="1">
      <c r="A204" s="15"/>
      <c r="B204" s="15"/>
      <c r="C204" s="38" t="s">
        <v>68</v>
      </c>
      <c r="D204" s="556" t="s">
        <v>942</v>
      </c>
      <c r="E204" s="488"/>
      <c r="F204" s="459">
        <v>38309</v>
      </c>
      <c r="G204" s="788"/>
      <c r="H204" s="272" t="s">
        <v>923</v>
      </c>
      <c r="I204" s="27">
        <v>29881</v>
      </c>
      <c r="J204" s="424"/>
      <c r="K204" s="272"/>
      <c r="L204" s="16">
        <v>0</v>
      </c>
      <c r="M204" s="16">
        <v>0</v>
      </c>
      <c r="N204" s="16"/>
      <c r="O204" s="16">
        <v>0</v>
      </c>
      <c r="P204" s="16"/>
      <c r="Q204" s="767">
        <v>0</v>
      </c>
      <c r="R204" s="767"/>
      <c r="S204" s="1114">
        <v>0</v>
      </c>
      <c r="T204" s="1114"/>
      <c r="U204" s="15"/>
      <c r="V204" s="769"/>
      <c r="W204" s="15"/>
      <c r="X204" s="769"/>
      <c r="Y204" s="15"/>
      <c r="Z204" s="769"/>
      <c r="AA204" s="15"/>
      <c r="AB204" s="769"/>
      <c r="AC204" s="15"/>
      <c r="AD204" s="770"/>
      <c r="AE204" s="15"/>
      <c r="AF204" s="770"/>
      <c r="AG204" s="15"/>
      <c r="AH204" s="770"/>
      <c r="AI204" s="15"/>
      <c r="AJ204" s="770"/>
      <c r="AK204" s="15"/>
      <c r="AL204" s="770"/>
      <c r="AM204" s="15"/>
      <c r="AN204" s="773"/>
      <c r="AO204" s="15"/>
      <c r="AP204" s="773"/>
      <c r="AQ204" s="766"/>
      <c r="AR204" s="773"/>
      <c r="AS204" s="15"/>
      <c r="AT204" s="773"/>
      <c r="AU204" s="15"/>
      <c r="AV204" s="773"/>
      <c r="AW204" s="15"/>
      <c r="AX204" s="773"/>
      <c r="AY204" s="15"/>
      <c r="AZ204" s="773"/>
      <c r="BA204" s="168">
        <f t="shared" si="30"/>
        <v>0</v>
      </c>
      <c r="BB204" s="39"/>
      <c r="BC204" s="15">
        <f t="shared" si="31"/>
        <v>0</v>
      </c>
      <c r="BD204" s="39"/>
      <c r="BE204" s="16">
        <f t="shared" si="32"/>
        <v>0</v>
      </c>
      <c r="BF204" s="245"/>
      <c r="BG204" s="245"/>
      <c r="BH204" s="245"/>
      <c r="BI204" s="245"/>
      <c r="BJ204" s="245"/>
      <c r="BK204" s="245"/>
      <c r="BL204" s="245"/>
      <c r="BM204" s="245"/>
      <c r="BN204" s="245"/>
      <c r="BO204" s="245"/>
      <c r="BP204" s="245"/>
      <c r="BQ204" s="245"/>
      <c r="BR204" s="245"/>
      <c r="BS204" s="245"/>
      <c r="BT204" s="245"/>
      <c r="BU204" s="245"/>
      <c r="BV204" s="245"/>
      <c r="BW204" s="245"/>
      <c r="BX204" s="245"/>
      <c r="BY204" s="245"/>
      <c r="BZ204" s="245"/>
      <c r="CA204" s="245"/>
      <c r="CB204" s="245"/>
      <c r="CC204" s="245"/>
      <c r="CD204" s="245"/>
      <c r="CE204" s="245"/>
      <c r="CF204" s="245"/>
      <c r="CG204" s="245"/>
      <c r="CH204" s="245"/>
      <c r="CI204" s="245"/>
      <c r="CJ204" s="245"/>
      <c r="CK204" s="245"/>
      <c r="CL204" s="245"/>
      <c r="CM204" s="245"/>
      <c r="CN204" s="245"/>
      <c r="CO204" s="245"/>
      <c r="CP204" s="245"/>
    </row>
    <row r="205" spans="1:94" s="25" customFormat="1" ht="22.15" hidden="1" customHeight="1">
      <c r="A205" s="15"/>
      <c r="B205" s="15"/>
      <c r="C205" s="38" t="s">
        <v>105</v>
      </c>
      <c r="D205" s="556" t="s">
        <v>1040</v>
      </c>
      <c r="E205" s="488"/>
      <c r="F205" s="457">
        <v>43141</v>
      </c>
      <c r="G205" s="788"/>
      <c r="H205" s="272" t="s">
        <v>923</v>
      </c>
      <c r="I205" s="27">
        <v>43844</v>
      </c>
      <c r="J205" s="424"/>
      <c r="K205" s="272"/>
      <c r="L205" s="16">
        <v>0</v>
      </c>
      <c r="M205" s="16">
        <v>0</v>
      </c>
      <c r="N205" s="16"/>
      <c r="O205" s="16">
        <v>0</v>
      </c>
      <c r="P205" s="16"/>
      <c r="Q205" s="767">
        <v>0</v>
      </c>
      <c r="R205" s="767"/>
      <c r="S205" s="1114">
        <v>0</v>
      </c>
      <c r="T205" s="1114"/>
      <c r="U205" s="15"/>
      <c r="V205" s="769"/>
      <c r="W205" s="15"/>
      <c r="X205" s="769"/>
      <c r="Y205" s="15"/>
      <c r="Z205" s="769"/>
      <c r="AA205" s="15"/>
      <c r="AB205" s="769"/>
      <c r="AC205" s="15"/>
      <c r="AD205" s="770"/>
      <c r="AE205" s="15"/>
      <c r="AF205" s="770"/>
      <c r="AG205" s="15"/>
      <c r="AH205" s="770"/>
      <c r="AI205" s="15"/>
      <c r="AJ205" s="770"/>
      <c r="AK205" s="15"/>
      <c r="AL205" s="770"/>
      <c r="AM205" s="15"/>
      <c r="AN205" s="773"/>
      <c r="AO205" s="15"/>
      <c r="AP205" s="773"/>
      <c r="AQ205" s="766"/>
      <c r="AR205" s="773"/>
      <c r="AS205" s="15"/>
      <c r="AT205" s="773"/>
      <c r="AU205" s="15"/>
      <c r="AV205" s="773"/>
      <c r="AW205" s="15"/>
      <c r="AX205" s="773"/>
      <c r="AY205" s="15"/>
      <c r="AZ205" s="773"/>
      <c r="BA205" s="168">
        <f t="shared" si="30"/>
        <v>0</v>
      </c>
      <c r="BC205" s="15">
        <f t="shared" si="31"/>
        <v>0</v>
      </c>
      <c r="BE205" s="16">
        <f t="shared" si="32"/>
        <v>0</v>
      </c>
      <c r="BF205" s="245"/>
      <c r="BG205" s="245"/>
      <c r="BH205" s="245"/>
      <c r="BI205" s="245"/>
      <c r="BJ205" s="245"/>
      <c r="BK205" s="245"/>
      <c r="BL205" s="245"/>
      <c r="BM205" s="245"/>
      <c r="BN205" s="245"/>
      <c r="BO205" s="245"/>
      <c r="BP205" s="245"/>
      <c r="BQ205" s="245"/>
      <c r="BR205" s="245"/>
      <c r="BS205" s="245"/>
      <c r="BT205" s="245"/>
      <c r="BU205" s="245"/>
      <c r="BV205" s="245"/>
      <c r="BW205" s="245"/>
      <c r="BX205" s="245"/>
      <c r="BY205" s="245"/>
      <c r="BZ205" s="245"/>
      <c r="CA205" s="245"/>
      <c r="CB205" s="245"/>
      <c r="CC205" s="245"/>
      <c r="CD205" s="245"/>
      <c r="CE205" s="245"/>
      <c r="CF205" s="245"/>
      <c r="CG205" s="245"/>
      <c r="CH205" s="245"/>
      <c r="CI205" s="245"/>
      <c r="CJ205" s="245"/>
      <c r="CK205" s="245"/>
      <c r="CL205" s="245"/>
      <c r="CM205" s="245"/>
      <c r="CN205" s="245"/>
      <c r="CO205" s="245"/>
      <c r="CP205" s="245"/>
    </row>
    <row r="206" spans="1:94" s="245" customFormat="1" ht="22.15" hidden="1" customHeight="1">
      <c r="A206" s="15"/>
      <c r="B206" s="15"/>
      <c r="C206" s="38" t="s">
        <v>50</v>
      </c>
      <c r="D206" s="556" t="s">
        <v>132</v>
      </c>
      <c r="E206" s="488"/>
      <c r="F206" s="457">
        <v>41880</v>
      </c>
      <c r="G206" s="788"/>
      <c r="H206" s="272" t="s">
        <v>923</v>
      </c>
      <c r="I206" s="27">
        <v>21930</v>
      </c>
      <c r="J206" s="424"/>
      <c r="K206" s="272"/>
      <c r="L206" s="16">
        <v>0</v>
      </c>
      <c r="M206" s="16">
        <v>0</v>
      </c>
      <c r="N206" s="16"/>
      <c r="O206" s="16">
        <v>0</v>
      </c>
      <c r="P206" s="16"/>
      <c r="Q206" s="767">
        <v>0</v>
      </c>
      <c r="R206" s="767"/>
      <c r="S206" s="1114">
        <v>0</v>
      </c>
      <c r="T206" s="1114"/>
      <c r="U206" s="15"/>
      <c r="V206" s="769"/>
      <c r="W206" s="15"/>
      <c r="X206" s="769"/>
      <c r="Y206" s="15"/>
      <c r="Z206" s="769"/>
      <c r="AA206" s="15"/>
      <c r="AB206" s="769"/>
      <c r="AC206" s="15"/>
      <c r="AD206" s="770"/>
      <c r="AE206" s="15"/>
      <c r="AF206" s="770"/>
      <c r="AG206" s="15"/>
      <c r="AH206" s="770"/>
      <c r="AI206" s="15"/>
      <c r="AJ206" s="770"/>
      <c r="AK206" s="15"/>
      <c r="AL206" s="770"/>
      <c r="AM206" s="15"/>
      <c r="AN206" s="773"/>
      <c r="AO206" s="15"/>
      <c r="AP206" s="773"/>
      <c r="AQ206" s="766"/>
      <c r="AR206" s="773"/>
      <c r="AS206" s="15"/>
      <c r="AT206" s="773"/>
      <c r="AU206" s="15"/>
      <c r="AV206" s="773"/>
      <c r="AW206" s="15"/>
      <c r="AX206" s="773"/>
      <c r="AY206" s="15"/>
      <c r="AZ206" s="773"/>
      <c r="BA206" s="168">
        <f t="shared" si="30"/>
        <v>0</v>
      </c>
      <c r="BB206" s="39"/>
      <c r="BC206" s="15">
        <f t="shared" si="31"/>
        <v>0</v>
      </c>
      <c r="BD206" s="39"/>
      <c r="BE206" s="16">
        <f t="shared" si="32"/>
        <v>0</v>
      </c>
      <c r="BF206" s="39"/>
      <c r="BG206" s="39"/>
      <c r="BH206" s="39"/>
      <c r="BI206" s="39"/>
      <c r="BJ206" s="39"/>
      <c r="BK206" s="39"/>
      <c r="BL206" s="39"/>
      <c r="BM206" s="39"/>
      <c r="BN206" s="39"/>
      <c r="BO206" s="39"/>
      <c r="BP206" s="39"/>
      <c r="BQ206" s="39"/>
      <c r="BR206" s="39"/>
      <c r="BS206" s="39"/>
      <c r="BT206" s="39"/>
      <c r="BU206" s="39"/>
      <c r="BV206" s="39"/>
      <c r="BW206" s="39"/>
      <c r="BX206" s="39"/>
      <c r="BY206" s="39"/>
      <c r="BZ206" s="39"/>
      <c r="CA206" s="39"/>
      <c r="CB206" s="39"/>
      <c r="CC206" s="39"/>
      <c r="CD206" s="39"/>
      <c r="CE206" s="39"/>
      <c r="CF206" s="39"/>
      <c r="CG206" s="39"/>
      <c r="CH206" s="39"/>
      <c r="CI206" s="39"/>
      <c r="CJ206" s="39"/>
      <c r="CK206" s="39"/>
      <c r="CL206" s="39"/>
      <c r="CM206" s="39"/>
      <c r="CN206" s="39"/>
      <c r="CO206" s="39"/>
      <c r="CP206" s="39"/>
    </row>
    <row r="207" spans="1:94" s="245" customFormat="1" ht="22.15" hidden="1" customHeight="1">
      <c r="A207" s="15"/>
      <c r="B207" s="15"/>
      <c r="C207" s="38" t="s">
        <v>32</v>
      </c>
      <c r="D207" s="556" t="s">
        <v>893</v>
      </c>
      <c r="E207" s="488"/>
      <c r="F207" s="457">
        <v>42051</v>
      </c>
      <c r="G207" s="788"/>
      <c r="H207" s="272" t="s">
        <v>258</v>
      </c>
      <c r="I207" s="27">
        <v>36725</v>
      </c>
      <c r="J207" s="424"/>
      <c r="K207" s="272"/>
      <c r="L207" s="16">
        <v>0</v>
      </c>
      <c r="M207" s="16">
        <v>0</v>
      </c>
      <c r="N207" s="16"/>
      <c r="O207" s="16">
        <v>0</v>
      </c>
      <c r="P207" s="16"/>
      <c r="Q207" s="767">
        <v>0</v>
      </c>
      <c r="R207" s="767"/>
      <c r="S207" s="1114">
        <v>0</v>
      </c>
      <c r="T207" s="1114"/>
      <c r="U207" s="15"/>
      <c r="V207" s="769"/>
      <c r="W207" s="15"/>
      <c r="X207" s="769"/>
      <c r="Y207" s="15"/>
      <c r="Z207" s="769"/>
      <c r="AA207" s="15"/>
      <c r="AB207" s="769"/>
      <c r="AC207" s="15"/>
      <c r="AD207" s="770"/>
      <c r="AE207" s="15"/>
      <c r="AF207" s="770"/>
      <c r="AG207" s="15"/>
      <c r="AH207" s="770"/>
      <c r="AI207" s="15"/>
      <c r="AJ207" s="770"/>
      <c r="AK207" s="15"/>
      <c r="AL207" s="770"/>
      <c r="AM207" s="15"/>
      <c r="AN207" s="773"/>
      <c r="AO207" s="15"/>
      <c r="AP207" s="773"/>
      <c r="AQ207" s="766"/>
      <c r="AR207" s="773"/>
      <c r="AS207" s="15"/>
      <c r="AT207" s="773"/>
      <c r="AU207" s="15"/>
      <c r="AV207" s="773"/>
      <c r="AW207" s="15"/>
      <c r="AX207" s="773"/>
      <c r="AY207" s="15"/>
      <c r="AZ207" s="773"/>
      <c r="BA207" s="168">
        <f t="shared" si="30"/>
        <v>0</v>
      </c>
      <c r="BB207" s="25"/>
      <c r="BC207" s="15">
        <f t="shared" si="31"/>
        <v>0</v>
      </c>
      <c r="BD207" s="25"/>
      <c r="BE207" s="16">
        <f t="shared" si="32"/>
        <v>0</v>
      </c>
      <c r="BF207" s="25"/>
      <c r="BG207" s="25"/>
      <c r="BH207" s="25"/>
      <c r="BI207" s="25"/>
      <c r="BJ207" s="25"/>
      <c r="BK207" s="25"/>
      <c r="BL207" s="25"/>
      <c r="BM207" s="25"/>
      <c r="BN207" s="25"/>
      <c r="BO207" s="25"/>
      <c r="BP207" s="25"/>
      <c r="BQ207" s="25"/>
      <c r="BR207" s="25"/>
      <c r="BS207" s="25"/>
      <c r="BT207" s="25"/>
      <c r="BU207" s="25"/>
      <c r="BV207" s="25"/>
      <c r="BW207" s="25"/>
      <c r="BX207" s="25"/>
      <c r="BY207" s="25"/>
      <c r="BZ207" s="25"/>
      <c r="CA207" s="25"/>
      <c r="CB207" s="25"/>
      <c r="CC207" s="25"/>
      <c r="CD207" s="25"/>
      <c r="CE207" s="25"/>
      <c r="CF207" s="25"/>
      <c r="CG207" s="25"/>
      <c r="CH207" s="25"/>
      <c r="CI207" s="25"/>
      <c r="CJ207" s="25"/>
      <c r="CK207" s="25"/>
      <c r="CL207" s="25"/>
      <c r="CM207" s="25"/>
      <c r="CN207" s="25"/>
      <c r="CO207" s="25"/>
      <c r="CP207" s="25"/>
    </row>
    <row r="208" spans="1:94" s="39" customFormat="1" ht="21.75" hidden="1" customHeight="1">
      <c r="A208" s="15"/>
      <c r="B208" s="15"/>
      <c r="C208" s="38" t="s">
        <v>38</v>
      </c>
      <c r="D208" s="556" t="s">
        <v>232</v>
      </c>
      <c r="E208" s="488"/>
      <c r="F208" s="457">
        <v>38687</v>
      </c>
      <c r="G208" s="788"/>
      <c r="H208" s="272" t="s">
        <v>259</v>
      </c>
      <c r="I208" s="27">
        <v>22007</v>
      </c>
      <c r="J208" s="424"/>
      <c r="K208" s="272"/>
      <c r="L208" s="16">
        <v>0</v>
      </c>
      <c r="M208" s="16">
        <v>0</v>
      </c>
      <c r="N208" s="16"/>
      <c r="O208" s="16">
        <v>0</v>
      </c>
      <c r="P208" s="16"/>
      <c r="Q208" s="767">
        <v>0</v>
      </c>
      <c r="R208" s="767"/>
      <c r="S208" s="1114">
        <v>0</v>
      </c>
      <c r="T208" s="1114"/>
      <c r="U208" s="15"/>
      <c r="V208" s="769"/>
      <c r="W208" s="15"/>
      <c r="X208" s="769"/>
      <c r="Y208" s="15"/>
      <c r="Z208" s="769"/>
      <c r="AA208" s="15"/>
      <c r="AB208" s="769"/>
      <c r="AC208" s="15"/>
      <c r="AD208" s="770"/>
      <c r="AE208" s="15"/>
      <c r="AF208" s="770"/>
      <c r="AG208" s="15"/>
      <c r="AH208" s="770"/>
      <c r="AI208" s="15"/>
      <c r="AJ208" s="770"/>
      <c r="AK208" s="15"/>
      <c r="AL208" s="770"/>
      <c r="AM208" s="15"/>
      <c r="AN208" s="773"/>
      <c r="AO208" s="15"/>
      <c r="AP208" s="773"/>
      <c r="AQ208" s="766"/>
      <c r="AR208" s="773"/>
      <c r="AS208" s="15"/>
      <c r="AT208" s="773"/>
      <c r="AU208" s="15"/>
      <c r="AV208" s="773"/>
      <c r="AW208" s="15"/>
      <c r="AX208" s="773"/>
      <c r="AY208" s="15"/>
      <c r="AZ208" s="773"/>
      <c r="BA208" s="168">
        <f t="shared" si="30"/>
        <v>0</v>
      </c>
      <c r="BC208" s="15">
        <f t="shared" si="31"/>
        <v>0</v>
      </c>
      <c r="BE208" s="16">
        <f t="shared" si="32"/>
        <v>0</v>
      </c>
    </row>
    <row r="209" spans="1:94" s="245" customFormat="1" ht="22.15" hidden="1" customHeight="1">
      <c r="A209" s="15"/>
      <c r="B209" s="15"/>
      <c r="C209" s="38" t="s">
        <v>36</v>
      </c>
      <c r="D209" s="556" t="s">
        <v>225</v>
      </c>
      <c r="E209" s="488"/>
      <c r="F209" s="459">
        <v>37721</v>
      </c>
      <c r="G209" s="788"/>
      <c r="H209" s="272" t="s">
        <v>259</v>
      </c>
      <c r="I209" s="27">
        <v>27937</v>
      </c>
      <c r="J209" s="424"/>
      <c r="K209" s="272"/>
      <c r="L209" s="16">
        <v>0</v>
      </c>
      <c r="M209" s="16">
        <v>0</v>
      </c>
      <c r="N209" s="16"/>
      <c r="O209" s="16">
        <v>0</v>
      </c>
      <c r="P209" s="16"/>
      <c r="Q209" s="767">
        <v>0</v>
      </c>
      <c r="R209" s="767"/>
      <c r="S209" s="1114">
        <v>0</v>
      </c>
      <c r="T209" s="1114"/>
      <c r="U209" s="15"/>
      <c r="V209" s="769"/>
      <c r="W209" s="15"/>
      <c r="X209" s="769"/>
      <c r="Y209" s="15"/>
      <c r="Z209" s="769"/>
      <c r="AA209" s="15"/>
      <c r="AB209" s="769"/>
      <c r="AC209" s="15"/>
      <c r="AD209" s="770"/>
      <c r="AE209" s="15"/>
      <c r="AF209" s="770"/>
      <c r="AG209" s="15"/>
      <c r="AH209" s="770"/>
      <c r="AI209" s="15"/>
      <c r="AJ209" s="770"/>
      <c r="AK209" s="15"/>
      <c r="AL209" s="770"/>
      <c r="AM209" s="15"/>
      <c r="AN209" s="773"/>
      <c r="AO209" s="15"/>
      <c r="AP209" s="773"/>
      <c r="AQ209" s="766"/>
      <c r="AR209" s="773"/>
      <c r="AS209" s="15"/>
      <c r="AT209" s="773"/>
      <c r="AU209" s="279"/>
      <c r="AV209" s="1021"/>
      <c r="AW209" s="15"/>
      <c r="AX209" s="773"/>
      <c r="AY209" s="15"/>
      <c r="AZ209" s="773"/>
      <c r="BA209" s="168">
        <f t="shared" si="30"/>
        <v>0</v>
      </c>
      <c r="BB209" s="25"/>
      <c r="BC209" s="15">
        <f t="shared" si="31"/>
        <v>0</v>
      </c>
      <c r="BD209" s="25"/>
      <c r="BE209" s="16">
        <f t="shared" si="32"/>
        <v>0</v>
      </c>
      <c r="BF209" s="39"/>
      <c r="BG209" s="39"/>
      <c r="BH209" s="39"/>
      <c r="BI209" s="39"/>
      <c r="BJ209" s="39"/>
      <c r="BK209" s="39"/>
      <c r="BL209" s="39"/>
      <c r="BM209" s="39"/>
      <c r="BN209" s="39"/>
      <c r="BO209" s="39"/>
      <c r="BP209" s="39"/>
      <c r="BQ209" s="39"/>
      <c r="BR209" s="39"/>
      <c r="BS209" s="39"/>
      <c r="BT209" s="39"/>
      <c r="BU209" s="39"/>
      <c r="BV209" s="39"/>
      <c r="BW209" s="39"/>
      <c r="BX209" s="39"/>
      <c r="BY209" s="39"/>
      <c r="BZ209" s="39"/>
      <c r="CA209" s="39"/>
      <c r="CB209" s="39"/>
      <c r="CC209" s="39"/>
      <c r="CD209" s="39"/>
      <c r="CE209" s="39"/>
      <c r="CF209" s="39"/>
      <c r="CG209" s="39"/>
      <c r="CH209" s="39"/>
      <c r="CI209" s="39"/>
      <c r="CJ209" s="39"/>
      <c r="CK209" s="39"/>
      <c r="CL209" s="39"/>
      <c r="CM209" s="39"/>
      <c r="CN209" s="39"/>
      <c r="CO209" s="39"/>
      <c r="CP209" s="39"/>
    </row>
    <row r="210" spans="1:94" s="245" customFormat="1" ht="22.15" hidden="1" customHeight="1">
      <c r="A210" s="40"/>
      <c r="B210" s="40"/>
      <c r="C210" s="38" t="s">
        <v>108</v>
      </c>
      <c r="D210" s="556" t="s">
        <v>965</v>
      </c>
      <c r="E210" s="488"/>
      <c r="F210" s="458">
        <v>43292</v>
      </c>
      <c r="G210" s="788"/>
      <c r="H210" s="272" t="s">
        <v>923</v>
      </c>
      <c r="I210" s="27">
        <v>22153</v>
      </c>
      <c r="J210" s="424"/>
      <c r="K210" s="272"/>
      <c r="L210" s="16">
        <v>0</v>
      </c>
      <c r="M210" s="16">
        <v>0</v>
      </c>
      <c r="N210" s="16"/>
      <c r="O210" s="16">
        <v>0</v>
      </c>
      <c r="P210" s="16"/>
      <c r="Q210" s="767">
        <v>0</v>
      </c>
      <c r="R210" s="767"/>
      <c r="S210" s="1114">
        <v>0</v>
      </c>
      <c r="T210" s="1114"/>
      <c r="U210" s="15"/>
      <c r="V210" s="769"/>
      <c r="W210" s="15"/>
      <c r="X210" s="769"/>
      <c r="Y210" s="15"/>
      <c r="Z210" s="769"/>
      <c r="AA210" s="15"/>
      <c r="AB210" s="769"/>
      <c r="AC210" s="15"/>
      <c r="AD210" s="770"/>
      <c r="AE210" s="15"/>
      <c r="AF210" s="770"/>
      <c r="AG210" s="15"/>
      <c r="AH210" s="770"/>
      <c r="AI210" s="15"/>
      <c r="AJ210" s="770"/>
      <c r="AK210" s="15"/>
      <c r="AL210" s="770"/>
      <c r="AM210" s="15"/>
      <c r="AN210" s="773"/>
      <c r="AO210" s="15"/>
      <c r="AP210" s="773"/>
      <c r="AQ210" s="766"/>
      <c r="AR210" s="773"/>
      <c r="AS210" s="15"/>
      <c r="AT210" s="773"/>
      <c r="AU210" s="15"/>
      <c r="AV210" s="773"/>
      <c r="AW210" s="15"/>
      <c r="AX210" s="773"/>
      <c r="AY210" s="15"/>
      <c r="AZ210" s="773"/>
      <c r="BA210" s="168">
        <f t="shared" si="30"/>
        <v>0</v>
      </c>
      <c r="BB210" s="25"/>
      <c r="BC210" s="15">
        <f t="shared" si="31"/>
        <v>0</v>
      </c>
      <c r="BD210" s="25"/>
      <c r="BE210" s="16">
        <f t="shared" si="32"/>
        <v>0</v>
      </c>
    </row>
    <row r="211" spans="1:94" s="245" customFormat="1" ht="15.75" hidden="1" customHeight="1">
      <c r="A211" s="252"/>
      <c r="B211" s="252"/>
      <c r="C211" s="533"/>
      <c r="D211" s="191"/>
      <c r="E211" s="191"/>
      <c r="F211" s="466"/>
      <c r="H211" s="251"/>
      <c r="I211" s="35"/>
      <c r="J211" s="83"/>
      <c r="K211" s="251"/>
      <c r="U211" s="49"/>
      <c r="W211" s="49"/>
      <c r="Y211" s="49"/>
      <c r="AA211" s="49"/>
      <c r="AC211" s="49"/>
      <c r="AE211" s="49"/>
      <c r="AG211" s="49"/>
      <c r="AI211" s="49"/>
      <c r="AK211" s="49"/>
      <c r="AM211" s="49"/>
      <c r="AO211" s="49"/>
      <c r="AQ211" s="49"/>
      <c r="AS211" s="49"/>
      <c r="AU211" s="49"/>
      <c r="AW211" s="49"/>
      <c r="AY211" s="49"/>
    </row>
    <row r="212" spans="1:94" s="49" customFormat="1" ht="54" hidden="1" customHeight="1">
      <c r="D212" s="49" t="s">
        <v>1693</v>
      </c>
      <c r="F212" s="387"/>
      <c r="H212" s="620"/>
      <c r="I212" s="35"/>
      <c r="K212" s="620"/>
      <c r="CJ212" s="37"/>
      <c r="CK212" s="37"/>
      <c r="CL212" s="37"/>
      <c r="CN212" s="37"/>
    </row>
    <row r="213" spans="1:94" s="245" customFormat="1" ht="15.75" hidden="1" customHeight="1">
      <c r="A213" s="252"/>
      <c r="B213" s="252"/>
      <c r="C213" s="533"/>
      <c r="D213" s="191"/>
      <c r="E213" s="191"/>
      <c r="F213" s="466"/>
      <c r="H213" s="251"/>
      <c r="I213" s="35"/>
      <c r="J213" s="83"/>
      <c r="K213" s="251"/>
      <c r="U213" s="49"/>
      <c r="W213" s="49"/>
      <c r="Y213" s="49"/>
      <c r="AA213" s="49"/>
      <c r="AC213" s="49"/>
      <c r="AE213" s="49"/>
      <c r="AG213" s="49"/>
      <c r="AI213" s="49"/>
      <c r="AK213" s="49"/>
      <c r="AM213" s="49"/>
      <c r="AO213" s="49"/>
      <c r="AQ213" s="49"/>
      <c r="AS213" s="49"/>
      <c r="AU213" s="49"/>
      <c r="AW213" s="49"/>
      <c r="AY213" s="49"/>
    </row>
    <row r="214" spans="1:94" s="157" customFormat="1" ht="35.25" hidden="1" customHeight="1">
      <c r="A214" s="279" t="s">
        <v>11</v>
      </c>
      <c r="B214" s="279" t="s">
        <v>1011</v>
      </c>
      <c r="C214" s="288" t="s">
        <v>12</v>
      </c>
      <c r="D214" s="365" t="s">
        <v>39</v>
      </c>
      <c r="E214" s="478"/>
      <c r="F214" s="343" t="s">
        <v>14</v>
      </c>
      <c r="G214" s="478"/>
      <c r="H214" s="256" t="s">
        <v>297</v>
      </c>
      <c r="I214" s="256" t="s">
        <v>15</v>
      </c>
      <c r="J214" s="423"/>
      <c r="K214" s="256"/>
      <c r="L214" s="333"/>
      <c r="M214" s="333" t="s">
        <v>1262</v>
      </c>
      <c r="N214" s="333"/>
      <c r="O214" s="333" t="s">
        <v>1262</v>
      </c>
      <c r="P214" s="333"/>
      <c r="Q214" s="813" t="s">
        <v>1262</v>
      </c>
      <c r="R214" s="813"/>
      <c r="S214" s="1116" t="s">
        <v>880</v>
      </c>
      <c r="T214" s="1116"/>
      <c r="U214" s="279">
        <v>6</v>
      </c>
      <c r="V214" s="825"/>
      <c r="W214" s="279">
        <v>13</v>
      </c>
      <c r="X214" s="825"/>
      <c r="Y214" s="279">
        <v>20</v>
      </c>
      <c r="Z214" s="825"/>
      <c r="AA214" s="279">
        <v>27</v>
      </c>
      <c r="AB214" s="825"/>
      <c r="AC214" s="279">
        <v>4</v>
      </c>
      <c r="AD214" s="825"/>
      <c r="AE214" s="279">
        <v>11</v>
      </c>
      <c r="AF214" s="825"/>
      <c r="AG214" s="279">
        <v>18</v>
      </c>
      <c r="AH214" s="825"/>
      <c r="AI214" s="279"/>
      <c r="AJ214" s="825"/>
      <c r="AK214" s="279">
        <v>25</v>
      </c>
      <c r="AL214" s="825"/>
      <c r="AM214" s="279">
        <v>1</v>
      </c>
      <c r="AN214" s="825"/>
      <c r="AO214" s="279">
        <v>8</v>
      </c>
      <c r="AP214" s="825"/>
      <c r="AQ214" s="825"/>
      <c r="AR214" s="825"/>
      <c r="AS214" s="279">
        <v>15</v>
      </c>
      <c r="AT214" s="825"/>
      <c r="AU214" s="279">
        <v>29</v>
      </c>
      <c r="AV214" s="825"/>
      <c r="AW214" s="279">
        <v>5</v>
      </c>
      <c r="AX214" s="825"/>
      <c r="AY214" s="279">
        <v>12</v>
      </c>
      <c r="AZ214" s="825"/>
      <c r="BA214" s="12" t="s">
        <v>880</v>
      </c>
      <c r="BB214" s="13"/>
      <c r="BC214" s="12" t="s">
        <v>881</v>
      </c>
      <c r="BE214" s="14" t="s">
        <v>1262</v>
      </c>
    </row>
    <row r="215" spans="1:94" s="39" customFormat="1" ht="21" hidden="1" customHeight="1">
      <c r="A215" s="15"/>
      <c r="B215" s="15"/>
      <c r="C215" s="38" t="s">
        <v>36</v>
      </c>
      <c r="D215" s="556" t="s">
        <v>160</v>
      </c>
      <c r="E215" s="488"/>
      <c r="F215" s="457">
        <v>42442</v>
      </c>
      <c r="G215" s="788"/>
      <c r="H215" s="272" t="s">
        <v>343</v>
      </c>
      <c r="I215" s="27">
        <v>34663</v>
      </c>
      <c r="J215" s="424"/>
      <c r="K215" s="272"/>
      <c r="L215" s="16">
        <v>3</v>
      </c>
      <c r="M215" s="16">
        <v>0</v>
      </c>
      <c r="N215" s="16"/>
      <c r="O215" s="16">
        <v>0</v>
      </c>
      <c r="P215" s="16"/>
      <c r="Q215" s="767">
        <v>0</v>
      </c>
      <c r="R215" s="767"/>
      <c r="S215" s="1114">
        <v>0</v>
      </c>
      <c r="T215" s="1114"/>
      <c r="U215" s="15"/>
      <c r="V215" s="769"/>
      <c r="W215" s="15"/>
      <c r="X215" s="769"/>
      <c r="Y215" s="15"/>
      <c r="Z215" s="769"/>
      <c r="AA215" s="15"/>
      <c r="AB215" s="769"/>
      <c r="AC215" s="15"/>
      <c r="AD215" s="770"/>
      <c r="AE215" s="15"/>
      <c r="AF215" s="770"/>
      <c r="AG215" s="15"/>
      <c r="AH215" s="770"/>
      <c r="AI215" s="15"/>
      <c r="AJ215" s="770"/>
      <c r="AK215" s="15"/>
      <c r="AL215" s="770"/>
      <c r="AM215" s="15"/>
      <c r="AN215" s="773"/>
      <c r="AO215" s="15"/>
      <c r="AP215" s="773"/>
      <c r="AQ215" s="766"/>
      <c r="AR215" s="773"/>
      <c r="AS215" s="15"/>
      <c r="AT215" s="773"/>
      <c r="AU215" s="15"/>
      <c r="AV215" s="773"/>
      <c r="AW215" s="15"/>
      <c r="AX215" s="773"/>
      <c r="AY215" s="15"/>
      <c r="AZ215" s="773"/>
      <c r="BA215" s="168">
        <f>COUNT(U215:AA215)</f>
        <v>0</v>
      </c>
      <c r="BB215" s="25"/>
      <c r="BC215" s="15">
        <f>COUNT(AC215:AY215)</f>
        <v>0</v>
      </c>
      <c r="BD215" s="25"/>
      <c r="BE215" s="16">
        <f>SUM(BA215,BC215)</f>
        <v>0</v>
      </c>
      <c r="BF215" s="245"/>
      <c r="BG215" s="245"/>
      <c r="BH215" s="245"/>
      <c r="BI215" s="245"/>
      <c r="BJ215" s="245"/>
      <c r="BK215" s="245"/>
      <c r="BL215" s="245"/>
      <c r="BM215" s="245"/>
      <c r="BN215" s="245"/>
      <c r="BO215" s="245"/>
      <c r="BP215" s="245"/>
      <c r="BQ215" s="245"/>
      <c r="BR215" s="245"/>
      <c r="BS215" s="245"/>
      <c r="BT215" s="245"/>
      <c r="BU215" s="245"/>
      <c r="BV215" s="245"/>
      <c r="BW215" s="245"/>
      <c r="BX215" s="245"/>
      <c r="BY215" s="245"/>
      <c r="BZ215" s="245"/>
      <c r="CA215" s="245"/>
      <c r="CB215" s="245"/>
      <c r="CC215" s="245"/>
      <c r="CD215" s="245"/>
      <c r="CE215" s="245"/>
      <c r="CF215" s="245"/>
      <c r="CG215" s="245"/>
      <c r="CH215" s="245"/>
      <c r="CI215" s="245"/>
      <c r="CJ215" s="245"/>
      <c r="CK215" s="245"/>
      <c r="CL215" s="245"/>
      <c r="CM215" s="245"/>
      <c r="CN215" s="245"/>
      <c r="CO215" s="245"/>
      <c r="CP215" s="245"/>
    </row>
    <row r="216" spans="1:94" s="25" customFormat="1" ht="22.15" hidden="1" customHeight="1">
      <c r="A216" s="40"/>
      <c r="B216" s="40"/>
      <c r="C216" s="38" t="s">
        <v>33</v>
      </c>
      <c r="D216" s="556" t="s">
        <v>156</v>
      </c>
      <c r="E216" s="488"/>
      <c r="F216" s="457">
        <v>42796</v>
      </c>
      <c r="G216" s="788"/>
      <c r="H216" s="272" t="s">
        <v>748</v>
      </c>
      <c r="I216" s="27">
        <v>41835</v>
      </c>
      <c r="J216" s="424"/>
      <c r="K216" s="272"/>
      <c r="L216" s="16">
        <v>21</v>
      </c>
      <c r="M216" s="16">
        <v>0</v>
      </c>
      <c r="N216" s="16"/>
      <c r="O216" s="16">
        <v>0</v>
      </c>
      <c r="P216" s="16"/>
      <c r="Q216" s="767">
        <v>0</v>
      </c>
      <c r="R216" s="767"/>
      <c r="S216" s="1114">
        <v>0</v>
      </c>
      <c r="T216" s="1114"/>
      <c r="U216" s="15"/>
      <c r="V216" s="769"/>
      <c r="W216" s="15"/>
      <c r="X216" s="769"/>
      <c r="Y216" s="15"/>
      <c r="Z216" s="769"/>
      <c r="AA216" s="15"/>
      <c r="AB216" s="769"/>
      <c r="AC216" s="15"/>
      <c r="AD216" s="770"/>
      <c r="AE216" s="15"/>
      <c r="AF216" s="770"/>
      <c r="AG216" s="15"/>
      <c r="AH216" s="770"/>
      <c r="AI216" s="15"/>
      <c r="AJ216" s="770"/>
      <c r="AK216" s="15"/>
      <c r="AL216" s="770"/>
      <c r="AM216" s="15"/>
      <c r="AN216" s="773"/>
      <c r="AO216" s="15"/>
      <c r="AP216" s="773"/>
      <c r="AQ216" s="766"/>
      <c r="AR216" s="773"/>
      <c r="AS216" s="15"/>
      <c r="AT216" s="773"/>
      <c r="AU216" s="15"/>
      <c r="AV216" s="773"/>
      <c r="AW216" s="15"/>
      <c r="AX216" s="773"/>
      <c r="AY216" s="15"/>
      <c r="AZ216" s="773"/>
      <c r="BA216" s="168">
        <f>COUNT(U216:AA216)</f>
        <v>0</v>
      </c>
      <c r="BC216" s="15">
        <f>COUNT(AC216:AY216)</f>
        <v>0</v>
      </c>
      <c r="BE216" s="16">
        <f>SUM(BA216,BC216)</f>
        <v>0</v>
      </c>
    </row>
    <row r="217" spans="1:94" s="245" customFormat="1" ht="22.15" hidden="1" customHeight="1">
      <c r="A217" s="15"/>
      <c r="B217" s="15"/>
      <c r="C217" s="38" t="s">
        <v>105</v>
      </c>
      <c r="D217" s="556" t="s">
        <v>1119</v>
      </c>
      <c r="E217" s="488"/>
      <c r="F217" s="458">
        <v>43991</v>
      </c>
      <c r="G217" s="788"/>
      <c r="H217" s="272" t="s">
        <v>748</v>
      </c>
      <c r="I217" s="27">
        <v>23767</v>
      </c>
      <c r="J217" s="424"/>
      <c r="K217" s="272"/>
      <c r="L217" s="16">
        <v>0</v>
      </c>
      <c r="M217" s="16">
        <v>0</v>
      </c>
      <c r="N217" s="16"/>
      <c r="O217" s="16">
        <v>0</v>
      </c>
      <c r="P217" s="16"/>
      <c r="Q217" s="767">
        <v>0</v>
      </c>
      <c r="R217" s="767"/>
      <c r="S217" s="1114">
        <v>0</v>
      </c>
      <c r="T217" s="1114"/>
      <c r="U217" s="15"/>
      <c r="V217" s="769"/>
      <c r="W217" s="15"/>
      <c r="X217" s="769"/>
      <c r="Y217" s="15"/>
      <c r="Z217" s="769"/>
      <c r="AA217" s="15"/>
      <c r="AB217" s="769"/>
      <c r="AC217" s="15"/>
      <c r="AD217" s="770"/>
      <c r="AE217" s="15"/>
      <c r="AF217" s="770"/>
      <c r="AG217" s="15"/>
      <c r="AH217" s="770"/>
      <c r="AI217" s="15"/>
      <c r="AJ217" s="770"/>
      <c r="AK217" s="15"/>
      <c r="AL217" s="770"/>
      <c r="AM217" s="15"/>
      <c r="AN217" s="773"/>
      <c r="AO217" s="15"/>
      <c r="AP217" s="773"/>
      <c r="AQ217" s="766"/>
      <c r="AR217" s="773"/>
      <c r="AS217" s="15"/>
      <c r="AT217" s="773"/>
      <c r="AU217" s="15"/>
      <c r="AV217" s="773"/>
      <c r="AW217" s="15"/>
      <c r="AX217" s="773"/>
      <c r="AY217" s="15"/>
      <c r="AZ217" s="773"/>
      <c r="BA217" s="168">
        <f>COUNT(U217:AA217)</f>
        <v>0</v>
      </c>
      <c r="BB217" s="25"/>
      <c r="BC217" s="15">
        <f>COUNT(AC217:AY217)</f>
        <v>0</v>
      </c>
      <c r="BD217" s="25"/>
      <c r="BE217" s="16">
        <f>SUM(BA217,BC217)</f>
        <v>0</v>
      </c>
    </row>
    <row r="218" spans="1:94" s="245" customFormat="1" ht="15.75" hidden="1" customHeight="1">
      <c r="A218" s="252"/>
      <c r="B218" s="252"/>
      <c r="C218" s="533"/>
      <c r="D218" s="191"/>
      <c r="E218" s="191"/>
      <c r="F218" s="466"/>
      <c r="H218" s="251"/>
      <c r="I218" s="35"/>
      <c r="J218" s="83"/>
      <c r="K218" s="251"/>
      <c r="U218" s="49"/>
      <c r="W218" s="49"/>
      <c r="Y218" s="49"/>
      <c r="AA218" s="49"/>
      <c r="AC218" s="49"/>
      <c r="AE218" s="49"/>
      <c r="AG218" s="49"/>
      <c r="AI218" s="49"/>
      <c r="AK218" s="49"/>
      <c r="AM218" s="49"/>
      <c r="AO218" s="49"/>
      <c r="AQ218" s="49"/>
      <c r="AS218" s="49"/>
      <c r="AU218" s="49"/>
      <c r="AW218" s="49"/>
      <c r="AY218" s="49"/>
    </row>
    <row r="219" spans="1:94" s="49" customFormat="1" ht="54" hidden="1" customHeight="1">
      <c r="D219" s="49" t="s">
        <v>1695</v>
      </c>
      <c r="F219" s="387"/>
      <c r="H219" s="620"/>
      <c r="I219" s="35"/>
      <c r="K219" s="620"/>
      <c r="CL219" s="37"/>
      <c r="CM219" s="37"/>
      <c r="CN219" s="37"/>
      <c r="CP219" s="37"/>
    </row>
    <row r="220" spans="1:94" hidden="1">
      <c r="C220" s="210"/>
      <c r="D220" s="209"/>
      <c r="E220" s="491"/>
      <c r="F220" s="464"/>
      <c r="H220" s="211"/>
      <c r="K220" s="211"/>
      <c r="U220" s="213"/>
      <c r="V220" s="103"/>
      <c r="BA220" s="209"/>
      <c r="BC220" s="209"/>
      <c r="BE220" s="209"/>
      <c r="BF220" s="213"/>
      <c r="BH220" s="210"/>
      <c r="BI220" s="210"/>
      <c r="BJ220" s="210"/>
    </row>
    <row r="221" spans="1:94" s="157" customFormat="1" ht="35.25" hidden="1" customHeight="1">
      <c r="A221" s="279" t="s">
        <v>11</v>
      </c>
      <c r="B221" s="279" t="s">
        <v>1011</v>
      </c>
      <c r="C221" s="288" t="s">
        <v>12</v>
      </c>
      <c r="D221" s="365" t="s">
        <v>13</v>
      </c>
      <c r="E221" s="478"/>
      <c r="F221" s="343" t="s">
        <v>14</v>
      </c>
      <c r="G221" s="478"/>
      <c r="H221" s="256" t="s">
        <v>297</v>
      </c>
      <c r="I221" s="256" t="s">
        <v>15</v>
      </c>
      <c r="J221" s="423"/>
      <c r="K221" s="256"/>
      <c r="L221" s="333"/>
      <c r="M221" s="333" t="s">
        <v>1262</v>
      </c>
      <c r="N221" s="333"/>
      <c r="O221" s="333" t="s">
        <v>1262</v>
      </c>
      <c r="P221" s="333"/>
      <c r="Q221" s="813" t="s">
        <v>1262</v>
      </c>
      <c r="R221" s="813"/>
      <c r="S221" s="1116" t="s">
        <v>880</v>
      </c>
      <c r="T221" s="1116"/>
      <c r="U221" s="279">
        <v>6</v>
      </c>
      <c r="V221" s="825"/>
      <c r="W221" s="279">
        <v>13</v>
      </c>
      <c r="X221" s="825"/>
      <c r="Y221" s="279">
        <v>20</v>
      </c>
      <c r="Z221" s="825"/>
      <c r="AA221" s="279">
        <v>27</v>
      </c>
      <c r="AB221" s="825"/>
      <c r="AC221" s="279">
        <v>4</v>
      </c>
      <c r="AD221" s="825"/>
      <c r="AE221" s="279">
        <v>11</v>
      </c>
      <c r="AF221" s="825"/>
      <c r="AG221" s="279">
        <v>18</v>
      </c>
      <c r="AH221" s="825"/>
      <c r="AI221" s="279"/>
      <c r="AJ221" s="825"/>
      <c r="AK221" s="279">
        <v>25</v>
      </c>
      <c r="AL221" s="825"/>
      <c r="AM221" s="279">
        <v>1</v>
      </c>
      <c r="AN221" s="825"/>
      <c r="AO221" s="279">
        <v>8</v>
      </c>
      <c r="AP221" s="825"/>
      <c r="AQ221" s="825"/>
      <c r="AR221" s="825"/>
      <c r="AS221" s="279">
        <v>15</v>
      </c>
      <c r="AT221" s="825"/>
      <c r="AU221" s="279">
        <v>29</v>
      </c>
      <c r="AV221" s="825"/>
      <c r="AW221" s="279">
        <v>5</v>
      </c>
      <c r="AX221" s="825"/>
      <c r="AY221" s="279">
        <v>12</v>
      </c>
      <c r="AZ221" s="825"/>
      <c r="BA221" s="12" t="s">
        <v>880</v>
      </c>
      <c r="BB221" s="13"/>
      <c r="BC221" s="12" t="s">
        <v>881</v>
      </c>
      <c r="BE221" s="14" t="s">
        <v>1262</v>
      </c>
    </row>
    <row r="222" spans="1:94" s="245" customFormat="1" ht="21" hidden="1" customHeight="1">
      <c r="A222" s="24"/>
      <c r="B222" s="24"/>
      <c r="C222" s="38" t="s">
        <v>19</v>
      </c>
      <c r="D222" s="556" t="s">
        <v>1044</v>
      </c>
      <c r="E222" s="488"/>
      <c r="F222" s="459">
        <v>43663</v>
      </c>
      <c r="G222" s="788"/>
      <c r="H222" s="248" t="s">
        <v>923</v>
      </c>
      <c r="I222" s="26">
        <v>43662</v>
      </c>
      <c r="J222" s="424"/>
      <c r="K222" s="248"/>
      <c r="L222" s="16"/>
      <c r="M222" s="16">
        <v>0</v>
      </c>
      <c r="N222" s="16"/>
      <c r="O222" s="16">
        <v>0</v>
      </c>
      <c r="P222" s="16"/>
      <c r="Q222" s="767">
        <v>0</v>
      </c>
      <c r="R222" s="767"/>
      <c r="S222" s="1114">
        <v>0</v>
      </c>
      <c r="T222" s="1114"/>
      <c r="U222" s="15"/>
      <c r="V222" s="1020"/>
      <c r="W222" s="15"/>
      <c r="X222" s="1020"/>
      <c r="Y222" s="15"/>
      <c r="Z222" s="1020"/>
      <c r="AA222" s="15"/>
      <c r="AB222" s="1020"/>
      <c r="AC222" s="15"/>
      <c r="AD222" s="1022"/>
      <c r="AE222" s="15"/>
      <c r="AF222" s="1022"/>
      <c r="AG222" s="15"/>
      <c r="AH222" s="1022"/>
      <c r="AI222" s="15"/>
      <c r="AJ222" s="1022"/>
      <c r="AK222" s="15"/>
      <c r="AL222" s="1022"/>
      <c r="AM222" s="15"/>
      <c r="AN222" s="849"/>
      <c r="AO222" s="15"/>
      <c r="AP222" s="849"/>
      <c r="AQ222" s="766"/>
      <c r="AR222" s="849"/>
      <c r="AS222" s="15"/>
      <c r="AT222" s="849"/>
      <c r="AU222" s="15"/>
      <c r="AV222" s="849"/>
      <c r="AW222" s="15"/>
      <c r="AX222" s="849"/>
      <c r="AY222" s="15"/>
      <c r="AZ222" s="849"/>
      <c r="BA222" s="168">
        <v>0</v>
      </c>
      <c r="BB222" s="25"/>
      <c r="BC222" s="15">
        <v>0</v>
      </c>
      <c r="BD222" s="25"/>
      <c r="BE222" s="16">
        <v>0</v>
      </c>
    </row>
    <row r="223" spans="1:94" s="245" customFormat="1" ht="15.75" hidden="1" customHeight="1">
      <c r="A223" s="252"/>
      <c r="B223" s="252"/>
      <c r="C223" s="533"/>
      <c r="D223" s="191"/>
      <c r="E223" s="191"/>
      <c r="F223" s="466"/>
      <c r="H223" s="251"/>
      <c r="I223" s="35"/>
      <c r="J223" s="83"/>
      <c r="K223" s="251"/>
      <c r="U223" s="49"/>
      <c r="W223" s="49"/>
      <c r="Y223" s="49"/>
      <c r="AA223" s="49"/>
      <c r="AC223" s="49"/>
      <c r="AE223" s="49"/>
      <c r="AG223" s="49"/>
      <c r="AI223" s="49"/>
      <c r="AK223" s="49"/>
      <c r="AM223" s="49"/>
      <c r="AO223" s="49"/>
      <c r="AQ223" s="49"/>
      <c r="AS223" s="49"/>
      <c r="AU223" s="49"/>
      <c r="AW223" s="49"/>
      <c r="AY223" s="49"/>
    </row>
  </sheetData>
  <sortState xmlns:xlrd2="http://schemas.microsoft.com/office/spreadsheetml/2017/richdata2" ref="A4:DY53">
    <sortCondition descending="1" ref="G4:G53"/>
    <sortCondition ref="F4:F53"/>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"14"</oddHeader>
    <oddFooter>&amp;L&amp;D&amp;C&amp;P di &amp;N&amp;R&amp;A</oddFooter>
  </headerFooter>
  <rowBreaks count="1" manualBreakCount="1">
    <brk id="38" max="6" man="1"/>
  </row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DY204"/>
  <sheetViews>
    <sheetView topLeftCell="A34" zoomScale="60" zoomScaleNormal="60" zoomScaleSheetLayoutView="70" workbookViewId="0">
      <pane xSplit="20" topLeftCell="U1" activePane="topRight" state="frozen"/>
      <selection pane="topRight" activeCell="D20" sqref="D20"/>
    </sheetView>
  </sheetViews>
  <sheetFormatPr defaultColWidth="7.44140625" defaultRowHeight="20.25" outlineLevelCol="1"/>
  <cols>
    <col min="1" max="2" width="5.77734375" style="2" customWidth="1"/>
    <col min="3" max="3" width="5.77734375" style="49" customWidth="1"/>
    <col min="4" max="4" width="42.77734375" style="49" customWidth="1"/>
    <col min="5" max="5" width="10.77734375" style="366" customWidth="1"/>
    <col min="6" max="6" width="10.77734375" style="465" customWidth="1"/>
    <col min="7" max="7" width="10.77734375" style="184" customWidth="1"/>
    <col min="8" max="8" width="12.77734375" style="198" hidden="1" customWidth="1" outlineLevel="1"/>
    <col min="9" max="9" width="12.77734375" style="234" hidden="1" customWidth="1" outlineLevel="1"/>
    <col min="10" max="10" width="17.77734375" style="39" hidden="1" customWidth="1" outlineLevel="1"/>
    <col min="11" max="11" width="14.6640625" style="198" hidden="1" customWidth="1" outlineLevel="1"/>
    <col min="12" max="20" width="8.6640625" style="25" hidden="1" customWidth="1" outlineLevel="1"/>
    <col min="21" max="21" width="5.6640625" style="23" customWidth="1" collapsed="1"/>
    <col min="22" max="22" width="5.77734375" style="25" customWidth="1"/>
    <col min="23" max="23" width="5.77734375" style="23" customWidth="1"/>
    <col min="24" max="24" width="5.77734375" style="25" customWidth="1"/>
    <col min="25" max="25" width="5.77734375" style="23" customWidth="1"/>
    <col min="26" max="26" width="5.77734375" style="233" customWidth="1"/>
    <col min="27" max="27" width="5.77734375" style="23" customWidth="1"/>
    <col min="28" max="28" width="5.77734375" style="233" customWidth="1"/>
    <col min="29" max="29" width="5.77734375" style="23" customWidth="1"/>
    <col min="30" max="30" width="5.77734375" style="233" customWidth="1"/>
    <col min="31" max="31" width="5.77734375" style="23" customWidth="1"/>
    <col min="32" max="32" width="5.77734375" style="233" customWidth="1"/>
    <col min="33" max="33" width="5.77734375" style="23" customWidth="1"/>
    <col min="34" max="34" width="5.77734375" style="233" customWidth="1"/>
    <col min="35" max="35" width="5.77734375" style="23" customWidth="1"/>
    <col min="36" max="36" width="5.77734375" style="233" customWidth="1"/>
    <col min="37" max="37" width="5.77734375" style="23" customWidth="1"/>
    <col min="38" max="38" width="5.77734375" style="233" customWidth="1"/>
    <col min="39" max="39" width="5.77734375" style="23" customWidth="1"/>
    <col min="40" max="40" width="5.77734375" style="233" customWidth="1"/>
    <col min="41" max="41" width="5.77734375" style="23" customWidth="1"/>
    <col min="42" max="42" width="5.77734375" style="233" customWidth="1"/>
    <col min="43" max="43" width="5.77734375" style="23" customWidth="1"/>
    <col min="44" max="44" width="5.77734375" style="233" customWidth="1"/>
    <col min="45" max="45" width="5.77734375" style="23" customWidth="1"/>
    <col min="46" max="46" width="5.77734375" style="233" customWidth="1"/>
    <col min="47" max="47" width="5.77734375" style="23" customWidth="1"/>
    <col min="48" max="48" width="5.77734375" style="233" customWidth="1"/>
    <col min="49" max="49" width="5.77734375" style="23" customWidth="1"/>
    <col min="50" max="50" width="5.77734375" style="233" customWidth="1"/>
    <col min="51" max="51" width="5.77734375" style="23" customWidth="1"/>
    <col min="52" max="52" width="5.77734375" style="233" customWidth="1"/>
    <col min="53" max="53" width="5.77734375" style="23" customWidth="1"/>
    <col min="54" max="54" width="5.77734375" style="233" customWidth="1"/>
    <col min="55" max="55" width="5.77734375" style="23" customWidth="1"/>
    <col min="56" max="56" width="5.77734375" style="233" customWidth="1"/>
    <col min="57" max="57" width="5.77734375" style="23" customWidth="1"/>
    <col min="58" max="58" width="5.77734375" style="233" customWidth="1"/>
    <col min="59" max="59" width="5.77734375" style="23" customWidth="1"/>
    <col min="60" max="60" width="5.77734375" style="233" customWidth="1"/>
    <col min="61" max="61" width="5.77734375" style="23" customWidth="1"/>
    <col min="62" max="62" width="5.77734375" style="233" customWidth="1"/>
    <col min="63" max="63" width="5.77734375" style="23" customWidth="1"/>
    <col min="64" max="64" width="5.77734375" style="233" customWidth="1"/>
    <col min="65" max="65" width="5.77734375" style="23" customWidth="1"/>
    <col min="66" max="66" width="5.77734375" style="233" customWidth="1"/>
    <col min="67" max="67" width="5.77734375" style="23" customWidth="1"/>
    <col min="68" max="68" width="5.77734375" style="233" customWidth="1"/>
    <col min="69" max="69" width="5.77734375" style="23" customWidth="1"/>
    <col min="70" max="70" width="5.77734375" style="233" customWidth="1"/>
    <col min="71" max="71" width="5.77734375" style="23" customWidth="1"/>
    <col min="72" max="72" width="5.77734375" style="233" customWidth="1"/>
    <col min="73" max="73" width="5.77734375" style="23" customWidth="1"/>
    <col min="74" max="74" width="5.77734375" style="233" customWidth="1"/>
    <col min="75" max="75" width="5.77734375" style="23" customWidth="1"/>
    <col min="76" max="76" width="5.77734375" style="233" customWidth="1"/>
    <col min="77" max="77" width="5.77734375" style="23" customWidth="1"/>
    <col min="78" max="78" width="5.77734375" style="233" customWidth="1"/>
    <col min="79" max="79" width="5.77734375" style="23" customWidth="1"/>
    <col min="80" max="80" width="5.77734375" style="233" customWidth="1"/>
    <col min="81" max="81" width="21.21875" style="37" customWidth="1"/>
    <col min="82" max="82" width="1.6640625" style="49" customWidth="1"/>
    <col min="83" max="83" width="21.21875" style="49" customWidth="1"/>
    <col min="84" max="84" width="1.6640625" style="49" customWidth="1"/>
    <col min="85" max="85" width="21.21875" style="49" customWidth="1"/>
    <col min="86" max="16384" width="7.44140625" style="45"/>
  </cols>
  <sheetData>
    <row r="1" spans="1:129" ht="72" customHeight="1">
      <c r="A1" s="1"/>
      <c r="B1" s="1"/>
      <c r="G1" s="538"/>
      <c r="H1" s="46"/>
      <c r="I1" s="35"/>
      <c r="J1" s="448"/>
      <c r="K1" s="46"/>
      <c r="L1" s="4"/>
      <c r="M1" s="4"/>
      <c r="N1" s="4"/>
      <c r="O1" s="4"/>
      <c r="P1" s="4"/>
      <c r="Q1" s="4"/>
      <c r="R1" s="4"/>
      <c r="S1" s="4"/>
      <c r="T1" s="4"/>
      <c r="U1" s="49"/>
      <c r="V1" s="45"/>
      <c r="W1" s="49"/>
      <c r="X1" s="45"/>
      <c r="Y1" s="49"/>
      <c r="Z1" s="45"/>
      <c r="AA1" s="49"/>
      <c r="AB1" s="45"/>
      <c r="AC1" s="49"/>
      <c r="AD1" s="45"/>
      <c r="AE1" s="49"/>
      <c r="AF1" s="45"/>
      <c r="AG1" s="49"/>
      <c r="AH1" s="45"/>
      <c r="AI1" s="49"/>
      <c r="AJ1" s="45"/>
      <c r="AK1" s="49"/>
      <c r="AL1" s="45"/>
      <c r="AM1" s="49"/>
      <c r="AN1" s="45"/>
      <c r="AO1" s="49"/>
      <c r="AP1" s="45"/>
      <c r="AQ1" s="49"/>
      <c r="AR1" s="45"/>
      <c r="AS1" s="49"/>
      <c r="AT1" s="45"/>
      <c r="AU1" s="49"/>
      <c r="AV1" s="45"/>
      <c r="AW1" s="49"/>
      <c r="AX1" s="45"/>
      <c r="AY1" s="49"/>
      <c r="AZ1" s="45"/>
      <c r="BA1" s="49"/>
      <c r="BB1" s="45"/>
      <c r="BC1" s="49"/>
      <c r="BD1" s="45"/>
      <c r="BE1" s="49"/>
      <c r="BF1" s="45"/>
      <c r="BG1" s="49"/>
      <c r="BH1" s="45"/>
      <c r="BI1" s="49"/>
      <c r="BJ1" s="45"/>
      <c r="BK1" s="49"/>
      <c r="BL1" s="45"/>
      <c r="BM1" s="49"/>
      <c r="BN1" s="45"/>
      <c r="BO1" s="49"/>
      <c r="BP1" s="45"/>
      <c r="BQ1" s="49"/>
      <c r="BR1" s="45"/>
      <c r="BS1" s="49"/>
      <c r="BT1" s="45"/>
      <c r="BU1" s="49"/>
      <c r="BV1" s="45"/>
      <c r="BW1" s="49"/>
      <c r="BX1" s="45"/>
      <c r="BY1" s="49"/>
      <c r="BZ1" s="45"/>
      <c r="CA1" s="49"/>
      <c r="CB1" s="45"/>
    </row>
    <row r="2" spans="1:129" s="156" customFormat="1" ht="33.75" customHeight="1">
      <c r="A2" s="275"/>
      <c r="B2" s="293"/>
      <c r="C2" s="162"/>
      <c r="D2" s="6" t="s">
        <v>2411</v>
      </c>
      <c r="E2" s="446"/>
      <c r="F2" s="456"/>
      <c r="G2" s="539"/>
      <c r="H2" s="8"/>
      <c r="I2" s="8"/>
      <c r="J2" s="468"/>
      <c r="K2" s="8"/>
      <c r="L2" s="219"/>
      <c r="M2" s="219"/>
      <c r="N2" s="219"/>
      <c r="O2" s="219"/>
      <c r="P2" s="219"/>
      <c r="Q2" s="819"/>
      <c r="R2" s="819"/>
      <c r="S2" s="819"/>
      <c r="T2" s="819"/>
      <c r="U2" s="325" t="s">
        <v>840</v>
      </c>
      <c r="V2" s="838"/>
      <c r="W2" s="327"/>
      <c r="X2" s="838"/>
      <c r="Y2" s="327"/>
      <c r="Z2" s="838"/>
      <c r="AA2" s="838"/>
      <c r="AB2" s="838"/>
      <c r="AC2" s="994" t="s">
        <v>1</v>
      </c>
      <c r="AD2" s="838"/>
      <c r="AE2" s="329"/>
      <c r="AF2" s="839"/>
      <c r="AG2" s="327"/>
      <c r="AH2" s="838"/>
      <c r="AI2" s="838"/>
      <c r="AJ2" s="838"/>
      <c r="AK2" s="994" t="s">
        <v>841</v>
      </c>
      <c r="AL2" s="838"/>
      <c r="AM2" s="327"/>
      <c r="AN2" s="838"/>
      <c r="AO2" s="327"/>
      <c r="AP2" s="838"/>
      <c r="AQ2" s="327"/>
      <c r="AR2" s="838"/>
      <c r="AS2" s="838"/>
      <c r="AT2" s="838"/>
      <c r="AU2" s="994" t="s">
        <v>842</v>
      </c>
      <c r="AV2" s="838"/>
      <c r="AW2" s="327"/>
      <c r="AX2" s="838"/>
      <c r="AY2" s="327"/>
      <c r="AZ2" s="838"/>
      <c r="BA2" s="838"/>
      <c r="BB2" s="838"/>
      <c r="BC2" s="994" t="s">
        <v>288</v>
      </c>
      <c r="BD2" s="838"/>
      <c r="BE2" s="327"/>
      <c r="BF2" s="838"/>
      <c r="BG2" s="327"/>
      <c r="BH2" s="838"/>
      <c r="BI2" s="838"/>
      <c r="BJ2" s="838"/>
      <c r="BK2" s="994" t="s">
        <v>289</v>
      </c>
      <c r="BL2" s="838"/>
      <c r="BM2" s="329"/>
      <c r="BN2" s="839"/>
      <c r="BO2" s="839"/>
      <c r="BP2" s="839"/>
      <c r="BQ2" s="327"/>
      <c r="BR2" s="838"/>
      <c r="BS2" s="838"/>
      <c r="BT2" s="838"/>
      <c r="BU2" s="994" t="s">
        <v>10</v>
      </c>
      <c r="BV2" s="838"/>
      <c r="BW2" s="327"/>
      <c r="BX2" s="838"/>
      <c r="BY2" s="327"/>
      <c r="BZ2" s="838"/>
      <c r="CA2" s="838"/>
      <c r="CB2" s="1003"/>
      <c r="CC2" s="36"/>
      <c r="CD2" s="58"/>
      <c r="CE2" s="58"/>
      <c r="CF2" s="58"/>
      <c r="CG2" s="58"/>
    </row>
    <row r="3" spans="1:129" s="484" customFormat="1" ht="33.75" customHeight="1">
      <c r="A3" s="593" t="s">
        <v>301</v>
      </c>
      <c r="B3" s="593" t="s">
        <v>1601</v>
      </c>
      <c r="C3" s="504"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840" t="s">
        <v>2276</v>
      </c>
      <c r="R3" s="811" t="s">
        <v>2277</v>
      </c>
      <c r="S3" s="1113" t="s">
        <v>2481</v>
      </c>
      <c r="T3" s="1113" t="s">
        <v>2482</v>
      </c>
      <c r="U3" s="472">
        <v>5</v>
      </c>
      <c r="V3" s="850" t="s">
        <v>1601</v>
      </c>
      <c r="W3" s="472">
        <v>12</v>
      </c>
      <c r="X3" s="850" t="s">
        <v>1601</v>
      </c>
      <c r="Y3" s="472">
        <v>19</v>
      </c>
      <c r="Z3" s="850" t="s">
        <v>1601</v>
      </c>
      <c r="AA3" s="472">
        <v>26</v>
      </c>
      <c r="AB3" s="850" t="s">
        <v>1601</v>
      </c>
      <c r="AC3" s="472">
        <v>2</v>
      </c>
      <c r="AD3" s="850" t="s">
        <v>1601</v>
      </c>
      <c r="AE3" s="472">
        <v>9</v>
      </c>
      <c r="AF3" s="850" t="s">
        <v>1601</v>
      </c>
      <c r="AG3" s="472">
        <v>16</v>
      </c>
      <c r="AH3" s="850" t="s">
        <v>1601</v>
      </c>
      <c r="AI3" s="472">
        <v>23</v>
      </c>
      <c r="AJ3" s="850" t="s">
        <v>1601</v>
      </c>
      <c r="AK3" s="472">
        <v>2</v>
      </c>
      <c r="AL3" s="850" t="s">
        <v>1601</v>
      </c>
      <c r="AM3" s="472">
        <v>9</v>
      </c>
      <c r="AN3" s="850" t="s">
        <v>1601</v>
      </c>
      <c r="AO3" s="472">
        <v>16</v>
      </c>
      <c r="AP3" s="850" t="s">
        <v>1601</v>
      </c>
      <c r="AQ3" s="472">
        <v>23</v>
      </c>
      <c r="AR3" s="850" t="s">
        <v>1601</v>
      </c>
      <c r="AS3" s="472">
        <v>30</v>
      </c>
      <c r="AT3" s="850" t="s">
        <v>1601</v>
      </c>
      <c r="AU3" s="1032">
        <v>6</v>
      </c>
      <c r="AV3" s="1004" t="s">
        <v>1601</v>
      </c>
      <c r="AW3" s="472">
        <v>13</v>
      </c>
      <c r="AX3" s="850" t="s">
        <v>1601</v>
      </c>
      <c r="AY3" s="472">
        <v>20</v>
      </c>
      <c r="AZ3" s="850" t="s">
        <v>1601</v>
      </c>
      <c r="BA3" s="472">
        <v>27</v>
      </c>
      <c r="BB3" s="850" t="s">
        <v>1601</v>
      </c>
      <c r="BC3" s="472">
        <v>5</v>
      </c>
      <c r="BD3" s="850" t="s">
        <v>1601</v>
      </c>
      <c r="BE3" s="472">
        <v>12</v>
      </c>
      <c r="BF3" s="850" t="s">
        <v>1601</v>
      </c>
      <c r="BG3" s="472">
        <v>19</v>
      </c>
      <c r="BH3" s="850" t="s">
        <v>1601</v>
      </c>
      <c r="BI3" s="472">
        <v>26</v>
      </c>
      <c r="BJ3" s="850" t="s">
        <v>1601</v>
      </c>
      <c r="BK3" s="472">
        <v>2</v>
      </c>
      <c r="BL3" s="850" t="s">
        <v>1601</v>
      </c>
      <c r="BM3" s="472">
        <v>9</v>
      </c>
      <c r="BN3" s="850" t="s">
        <v>1601</v>
      </c>
      <c r="BO3" s="998">
        <v>16</v>
      </c>
      <c r="BP3" s="850" t="s">
        <v>1601</v>
      </c>
      <c r="BQ3" s="472">
        <v>23</v>
      </c>
      <c r="BR3" s="850" t="s">
        <v>1601</v>
      </c>
      <c r="BS3" s="472">
        <v>30</v>
      </c>
      <c r="BT3" s="850" t="s">
        <v>1601</v>
      </c>
      <c r="BU3" s="472">
        <v>7</v>
      </c>
      <c r="BV3" s="850" t="s">
        <v>1601</v>
      </c>
      <c r="BW3" s="472">
        <v>14</v>
      </c>
      <c r="BX3" s="850" t="s">
        <v>1601</v>
      </c>
      <c r="BY3" s="472">
        <v>21</v>
      </c>
      <c r="BZ3" s="850" t="s">
        <v>1601</v>
      </c>
      <c r="CA3" s="472">
        <v>28</v>
      </c>
      <c r="CB3" s="850" t="s">
        <v>1601</v>
      </c>
      <c r="CC3" s="473" t="s">
        <v>882</v>
      </c>
      <c r="CD3" s="474"/>
      <c r="CE3" s="473" t="s">
        <v>883</v>
      </c>
      <c r="CF3" s="173"/>
      <c r="CG3" s="473" t="s">
        <v>1668</v>
      </c>
    </row>
    <row r="4" spans="1:129" s="25" customFormat="1" ht="21" customHeight="1">
      <c r="A4" s="15"/>
      <c r="B4" s="15"/>
      <c r="C4" s="38" t="s">
        <v>16</v>
      </c>
      <c r="D4" s="556" t="s">
        <v>839</v>
      </c>
      <c r="E4" s="477">
        <v>1677</v>
      </c>
      <c r="F4" s="459">
        <v>35048</v>
      </c>
      <c r="G4" s="788">
        <v>570</v>
      </c>
      <c r="H4" s="319" t="s">
        <v>257</v>
      </c>
      <c r="I4" s="27">
        <v>20191</v>
      </c>
      <c r="J4" s="451" t="s">
        <v>472</v>
      </c>
      <c r="K4" s="287" t="s">
        <v>471</v>
      </c>
      <c r="L4" s="16">
        <v>535</v>
      </c>
      <c r="M4" s="255">
        <v>20</v>
      </c>
      <c r="N4" s="16">
        <v>555</v>
      </c>
      <c r="O4" s="255">
        <v>14</v>
      </c>
      <c r="P4" s="16">
        <v>569</v>
      </c>
      <c r="Q4" s="768">
        <v>1</v>
      </c>
      <c r="R4" s="767">
        <v>570</v>
      </c>
      <c r="S4" s="1114">
        <v>0</v>
      </c>
      <c r="T4" s="1114">
        <v>570</v>
      </c>
      <c r="U4" s="16"/>
      <c r="V4" s="776"/>
      <c r="W4" s="16"/>
      <c r="X4" s="185"/>
      <c r="Y4" s="767"/>
      <c r="Z4" s="18"/>
      <c r="AA4" s="766"/>
      <c r="AB4" s="18"/>
      <c r="AC4" s="766"/>
      <c r="AD4" s="18"/>
      <c r="AE4" s="766"/>
      <c r="AF4" s="18"/>
      <c r="AG4" s="766"/>
      <c r="AH4" s="18"/>
      <c r="AI4" s="766"/>
      <c r="AJ4" s="18"/>
      <c r="AK4" s="766"/>
      <c r="AL4" s="18"/>
      <c r="AM4" s="766"/>
      <c r="AN4" s="18"/>
      <c r="AO4" s="766"/>
      <c r="AP4" s="18"/>
      <c r="AQ4" s="766"/>
      <c r="AR4" s="18"/>
      <c r="AS4" s="766"/>
      <c r="AT4" s="18"/>
      <c r="AU4" s="766"/>
      <c r="AV4" s="18"/>
      <c r="AW4" s="766"/>
      <c r="AX4" s="18"/>
      <c r="AY4" s="766"/>
      <c r="AZ4" s="18"/>
      <c r="BA4" s="766"/>
      <c r="BB4" s="18"/>
      <c r="BC4" s="15"/>
      <c r="BD4" s="773"/>
      <c r="BE4" s="15"/>
      <c r="BF4" s="773"/>
      <c r="BG4" s="15"/>
      <c r="BH4" s="773"/>
      <c r="BI4" s="15"/>
      <c r="BJ4" s="773"/>
      <c r="BK4" s="15"/>
      <c r="BL4" s="773"/>
      <c r="BM4" s="15"/>
      <c r="BN4" s="773"/>
      <c r="BO4" s="766"/>
      <c r="BP4" s="773"/>
      <c r="BQ4" s="15"/>
      <c r="BR4" s="773"/>
      <c r="BS4" s="15"/>
      <c r="BT4" s="773"/>
      <c r="BU4" s="15"/>
      <c r="BV4" s="773"/>
      <c r="BW4" s="15"/>
      <c r="BX4" s="773"/>
      <c r="BY4" s="15"/>
      <c r="BZ4" s="773"/>
      <c r="CA4" s="15"/>
      <c r="CB4" s="773"/>
      <c r="CC4" s="21">
        <f t="shared" ref="CC4:CC35" si="0">COUNT(V4,X4,Z4,AB4,AD4,AF4,AH4,AJ4,AL4,AN4,AP4,AR4,AT4,AV4,AX4,AZ4,BB4)</f>
        <v>0</v>
      </c>
      <c r="CD4" s="23"/>
      <c r="CE4" s="15">
        <f t="shared" ref="CE4:CE35" si="1">COUNT(BD4,BF4,BH4,BJ4,BL4,BN4,BP4,BR4,BT4,BV4,BX4,BZ4,CB4)</f>
        <v>0</v>
      </c>
      <c r="CF4" s="23"/>
      <c r="CG4" s="16">
        <f t="shared" ref="CG4:CG35" si="2">SUM(CC4,CE4)</f>
        <v>0</v>
      </c>
    </row>
    <row r="5" spans="1:129" s="25" customFormat="1" ht="21" customHeight="1">
      <c r="A5" s="15"/>
      <c r="B5" s="15"/>
      <c r="C5" s="38" t="s">
        <v>17</v>
      </c>
      <c r="D5" s="556" t="s">
        <v>1722</v>
      </c>
      <c r="E5" s="477">
        <v>469</v>
      </c>
      <c r="F5" s="458">
        <v>44699</v>
      </c>
      <c r="G5" s="788">
        <v>528</v>
      </c>
      <c r="H5" s="319" t="s">
        <v>923</v>
      </c>
      <c r="I5" s="27">
        <v>36432</v>
      </c>
      <c r="J5" s="430" t="s">
        <v>1723</v>
      </c>
      <c r="K5" s="287" t="s">
        <v>1724</v>
      </c>
      <c r="L5" s="16">
        <v>496</v>
      </c>
      <c r="M5" s="255">
        <v>21</v>
      </c>
      <c r="N5" s="16">
        <v>517</v>
      </c>
      <c r="O5" s="255">
        <v>8</v>
      </c>
      <c r="P5" s="16">
        <v>525</v>
      </c>
      <c r="Q5" s="768">
        <v>3</v>
      </c>
      <c r="R5" s="767">
        <v>528</v>
      </c>
      <c r="S5" s="1114">
        <v>0</v>
      </c>
      <c r="T5" s="1114">
        <v>528</v>
      </c>
      <c r="U5" s="16"/>
      <c r="V5" s="776"/>
      <c r="W5" s="16"/>
      <c r="X5" s="185"/>
      <c r="Y5" s="767"/>
      <c r="Z5" s="18"/>
      <c r="AA5" s="766"/>
      <c r="AB5" s="18"/>
      <c r="AC5" s="766"/>
      <c r="AD5" s="18"/>
      <c r="AE5" s="766"/>
      <c r="AF5" s="18"/>
      <c r="AG5" s="766"/>
      <c r="AH5" s="18"/>
      <c r="AI5" s="766"/>
      <c r="AJ5" s="18"/>
      <c r="AK5" s="766"/>
      <c r="AL5" s="18"/>
      <c r="AM5" s="766"/>
      <c r="AN5" s="18"/>
      <c r="AO5" s="766"/>
      <c r="AP5" s="18"/>
      <c r="AQ5" s="766"/>
      <c r="AR5" s="18"/>
      <c r="AS5" s="766"/>
      <c r="AT5" s="18"/>
      <c r="AU5" s="766"/>
      <c r="AV5" s="18"/>
      <c r="AW5" s="766"/>
      <c r="AX5" s="18"/>
      <c r="AY5" s="766"/>
      <c r="AZ5" s="18"/>
      <c r="BA5" s="766"/>
      <c r="BB5" s="18"/>
      <c r="BC5" s="15"/>
      <c r="BD5" s="773"/>
      <c r="BE5" s="15"/>
      <c r="BF5" s="773"/>
      <c r="BG5" s="15"/>
      <c r="BH5" s="773"/>
      <c r="BI5" s="15"/>
      <c r="BJ5" s="773"/>
      <c r="BK5" s="15"/>
      <c r="BL5" s="773"/>
      <c r="BM5" s="15"/>
      <c r="BN5" s="773"/>
      <c r="BO5" s="766"/>
      <c r="BP5" s="773"/>
      <c r="BQ5" s="15"/>
      <c r="BR5" s="773"/>
      <c r="BS5" s="15"/>
      <c r="BT5" s="773"/>
      <c r="BU5" s="15"/>
      <c r="BV5" s="773"/>
      <c r="BW5" s="15"/>
      <c r="BX5" s="773"/>
      <c r="BY5" s="15"/>
      <c r="BZ5" s="773"/>
      <c r="CA5" s="15"/>
      <c r="CB5" s="773"/>
      <c r="CC5" s="21">
        <f t="shared" si="0"/>
        <v>0</v>
      </c>
      <c r="CD5" s="23"/>
      <c r="CE5" s="15">
        <f t="shared" si="1"/>
        <v>0</v>
      </c>
      <c r="CF5" s="23"/>
      <c r="CG5" s="16">
        <f t="shared" si="2"/>
        <v>0</v>
      </c>
    </row>
    <row r="6" spans="1:129" s="245" customFormat="1" ht="21" customHeight="1">
      <c r="A6" s="15"/>
      <c r="B6" s="15"/>
      <c r="C6" s="38" t="s">
        <v>19</v>
      </c>
      <c r="D6" s="556" t="s">
        <v>1401</v>
      </c>
      <c r="E6" s="477">
        <v>356</v>
      </c>
      <c r="F6" s="457">
        <v>30834</v>
      </c>
      <c r="G6" s="788">
        <v>439</v>
      </c>
      <c r="H6" s="319" t="s">
        <v>259</v>
      </c>
      <c r="I6" s="27">
        <v>34716</v>
      </c>
      <c r="J6" s="449" t="s">
        <v>568</v>
      </c>
      <c r="K6" s="287" t="s">
        <v>567</v>
      </c>
      <c r="L6" s="16">
        <v>369</v>
      </c>
      <c r="M6" s="255">
        <v>12</v>
      </c>
      <c r="N6" s="16">
        <v>381</v>
      </c>
      <c r="O6" s="255">
        <v>23</v>
      </c>
      <c r="P6" s="16">
        <v>404</v>
      </c>
      <c r="Q6" s="768">
        <v>22</v>
      </c>
      <c r="R6" s="767">
        <v>426</v>
      </c>
      <c r="S6" s="1114">
        <v>13</v>
      </c>
      <c r="T6" s="1114">
        <v>439</v>
      </c>
      <c r="U6" s="16"/>
      <c r="V6" s="776"/>
      <c r="W6" s="16">
        <v>28</v>
      </c>
      <c r="X6" s="185">
        <v>35</v>
      </c>
      <c r="Y6" s="767">
        <v>28</v>
      </c>
      <c r="Z6" s="18">
        <v>35</v>
      </c>
      <c r="AA6" s="766"/>
      <c r="AB6" s="18"/>
      <c r="AC6" s="766">
        <v>28</v>
      </c>
      <c r="AD6" s="18">
        <v>35</v>
      </c>
      <c r="AE6" s="766"/>
      <c r="AF6" s="18"/>
      <c r="AG6" s="766">
        <v>28</v>
      </c>
      <c r="AH6" s="18">
        <v>35</v>
      </c>
      <c r="AI6" s="766">
        <v>28</v>
      </c>
      <c r="AJ6" s="18">
        <v>35</v>
      </c>
      <c r="AK6" s="766">
        <v>28</v>
      </c>
      <c r="AL6" s="18">
        <v>35</v>
      </c>
      <c r="AM6" s="766">
        <v>28</v>
      </c>
      <c r="AN6" s="18">
        <v>35</v>
      </c>
      <c r="AO6" s="766">
        <v>28</v>
      </c>
      <c r="AP6" s="18">
        <v>35</v>
      </c>
      <c r="AQ6" s="766">
        <v>28</v>
      </c>
      <c r="AR6" s="18">
        <v>35</v>
      </c>
      <c r="AS6" s="766">
        <v>28</v>
      </c>
      <c r="AT6" s="18">
        <v>35</v>
      </c>
      <c r="AU6" s="766"/>
      <c r="AV6" s="18"/>
      <c r="AW6" s="766">
        <v>28</v>
      </c>
      <c r="AX6" s="18">
        <v>35</v>
      </c>
      <c r="AY6" s="766">
        <v>28</v>
      </c>
      <c r="AZ6" s="18">
        <v>35</v>
      </c>
      <c r="BA6" s="766">
        <v>28</v>
      </c>
      <c r="BB6" s="18">
        <v>35</v>
      </c>
      <c r="BC6" s="15"/>
      <c r="BD6" s="773"/>
      <c r="BE6" s="15"/>
      <c r="BF6" s="773"/>
      <c r="BG6" s="15"/>
      <c r="BH6" s="773"/>
      <c r="BI6" s="15"/>
      <c r="BJ6" s="773"/>
      <c r="BK6" s="15"/>
      <c r="BL6" s="773"/>
      <c r="BM6" s="15"/>
      <c r="BN6" s="773"/>
      <c r="BO6" s="766"/>
      <c r="BP6" s="773"/>
      <c r="BQ6" s="15"/>
      <c r="BR6" s="773"/>
      <c r="BS6" s="15"/>
      <c r="BT6" s="773"/>
      <c r="BU6" s="15"/>
      <c r="BV6" s="773"/>
      <c r="BW6" s="15"/>
      <c r="BX6" s="773"/>
      <c r="BY6" s="15"/>
      <c r="BZ6" s="773"/>
      <c r="CA6" s="15"/>
      <c r="CB6" s="773"/>
      <c r="CC6" s="21">
        <f t="shared" si="0"/>
        <v>13</v>
      </c>
      <c r="CD6" s="23"/>
      <c r="CE6" s="15">
        <f t="shared" si="1"/>
        <v>0</v>
      </c>
      <c r="CF6" s="23"/>
      <c r="CG6" s="16">
        <f t="shared" si="2"/>
        <v>13</v>
      </c>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row>
    <row r="7" spans="1:129" s="245" customFormat="1" ht="21" customHeight="1">
      <c r="A7" s="15"/>
      <c r="B7" s="15"/>
      <c r="C7" s="38" t="s">
        <v>21</v>
      </c>
      <c r="D7" s="556" t="s">
        <v>69</v>
      </c>
      <c r="E7" s="477">
        <v>1980</v>
      </c>
      <c r="F7" s="459">
        <v>38930</v>
      </c>
      <c r="G7" s="788">
        <v>196</v>
      </c>
      <c r="H7" s="319" t="s">
        <v>259</v>
      </c>
      <c r="I7" s="27">
        <v>38814</v>
      </c>
      <c r="J7" s="451" t="s">
        <v>582</v>
      </c>
      <c r="K7" s="287" t="s">
        <v>581</v>
      </c>
      <c r="L7" s="16">
        <v>168</v>
      </c>
      <c r="M7" s="255">
        <v>17</v>
      </c>
      <c r="N7" s="16">
        <v>185</v>
      </c>
      <c r="O7" s="255">
        <v>11</v>
      </c>
      <c r="P7" s="16">
        <v>196</v>
      </c>
      <c r="Q7" s="768">
        <v>0</v>
      </c>
      <c r="R7" s="767">
        <v>196</v>
      </c>
      <c r="S7" s="1114">
        <v>0</v>
      </c>
      <c r="T7" s="1114">
        <v>196</v>
      </c>
      <c r="U7" s="16"/>
      <c r="V7" s="776"/>
      <c r="W7" s="16"/>
      <c r="X7" s="185"/>
      <c r="Y7" s="767"/>
      <c r="Z7" s="18"/>
      <c r="AA7" s="766"/>
      <c r="AB7" s="18"/>
      <c r="AC7" s="766"/>
      <c r="AD7" s="18"/>
      <c r="AE7" s="766"/>
      <c r="AF7" s="18"/>
      <c r="AG7" s="766"/>
      <c r="AH7" s="18"/>
      <c r="AI7" s="766"/>
      <c r="AJ7" s="18"/>
      <c r="AK7" s="766"/>
      <c r="AL7" s="18"/>
      <c r="AM7" s="766"/>
      <c r="AN7" s="18"/>
      <c r="AO7" s="766"/>
      <c r="AP7" s="18"/>
      <c r="AQ7" s="766"/>
      <c r="AR7" s="18"/>
      <c r="AS7" s="766"/>
      <c r="AT7" s="18"/>
      <c r="AU7" s="766"/>
      <c r="AV7" s="18"/>
      <c r="AW7" s="766"/>
      <c r="AX7" s="18"/>
      <c r="AY7" s="766"/>
      <c r="AZ7" s="18"/>
      <c r="BA7" s="766"/>
      <c r="BB7" s="18"/>
      <c r="BC7" s="15"/>
      <c r="BD7" s="773"/>
      <c r="BE7" s="15"/>
      <c r="BF7" s="773"/>
      <c r="BG7" s="15"/>
      <c r="BH7" s="773"/>
      <c r="BI7" s="15"/>
      <c r="BJ7" s="773"/>
      <c r="BK7" s="15"/>
      <c r="BL7" s="773"/>
      <c r="BM7" s="15"/>
      <c r="BN7" s="773"/>
      <c r="BO7" s="766"/>
      <c r="BP7" s="773"/>
      <c r="BQ7" s="15"/>
      <c r="BR7" s="773"/>
      <c r="BS7" s="15"/>
      <c r="BT7" s="773"/>
      <c r="BU7" s="15"/>
      <c r="BV7" s="773"/>
      <c r="BW7" s="15"/>
      <c r="BX7" s="773"/>
      <c r="BY7" s="15"/>
      <c r="BZ7" s="773"/>
      <c r="CA7" s="15"/>
      <c r="CB7" s="773"/>
      <c r="CC7" s="21">
        <f t="shared" si="0"/>
        <v>0</v>
      </c>
      <c r="CD7" s="23"/>
      <c r="CE7" s="15">
        <f t="shared" si="1"/>
        <v>0</v>
      </c>
      <c r="CF7" s="23"/>
      <c r="CG7" s="16">
        <f t="shared" si="2"/>
        <v>0</v>
      </c>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row>
    <row r="8" spans="1:129" s="245" customFormat="1" ht="21" customHeight="1">
      <c r="A8" s="15"/>
      <c r="B8" s="15"/>
      <c r="C8" s="38" t="s">
        <v>23</v>
      </c>
      <c r="D8" s="556" t="s">
        <v>1088</v>
      </c>
      <c r="E8" s="477">
        <v>6258</v>
      </c>
      <c r="F8" s="457">
        <v>41551</v>
      </c>
      <c r="G8" s="788">
        <v>180</v>
      </c>
      <c r="H8" s="319" t="s">
        <v>1593</v>
      </c>
      <c r="I8" s="27">
        <v>37930</v>
      </c>
      <c r="J8" s="431" t="s">
        <v>651</v>
      </c>
      <c r="K8" s="287" t="s">
        <v>650</v>
      </c>
      <c r="L8" s="16">
        <v>178</v>
      </c>
      <c r="M8" s="255">
        <v>1</v>
      </c>
      <c r="N8" s="16">
        <v>179</v>
      </c>
      <c r="O8" s="255">
        <v>0</v>
      </c>
      <c r="P8" s="16">
        <v>179</v>
      </c>
      <c r="Q8" s="768">
        <v>1</v>
      </c>
      <c r="R8" s="767">
        <v>180</v>
      </c>
      <c r="S8" s="1114">
        <v>0</v>
      </c>
      <c r="T8" s="1114">
        <v>180</v>
      </c>
      <c r="U8" s="16"/>
      <c r="V8" s="776"/>
      <c r="W8" s="16"/>
      <c r="X8" s="185"/>
      <c r="Y8" s="767"/>
      <c r="Z8" s="18"/>
      <c r="AA8" s="766"/>
      <c r="AB8" s="18"/>
      <c r="AC8" s="766"/>
      <c r="AD8" s="18"/>
      <c r="AE8" s="766"/>
      <c r="AF8" s="18"/>
      <c r="AG8" s="766"/>
      <c r="AH8" s="18"/>
      <c r="AI8" s="766"/>
      <c r="AJ8" s="18"/>
      <c r="AK8" s="766"/>
      <c r="AL8" s="18"/>
      <c r="AM8" s="766"/>
      <c r="AN8" s="18"/>
      <c r="AO8" s="766"/>
      <c r="AP8" s="18"/>
      <c r="AQ8" s="766"/>
      <c r="AR8" s="18"/>
      <c r="AS8" s="766"/>
      <c r="AT8" s="18"/>
      <c r="AU8" s="766"/>
      <c r="AV8" s="18"/>
      <c r="AW8" s="766"/>
      <c r="AX8" s="18"/>
      <c r="AY8" s="766"/>
      <c r="AZ8" s="18"/>
      <c r="BA8" s="766"/>
      <c r="BB8" s="18"/>
      <c r="BC8" s="15"/>
      <c r="BD8" s="773"/>
      <c r="BE8" s="15"/>
      <c r="BF8" s="773"/>
      <c r="BG8" s="15"/>
      <c r="BH8" s="773"/>
      <c r="BI8" s="15"/>
      <c r="BJ8" s="773"/>
      <c r="BK8" s="15"/>
      <c r="BL8" s="773"/>
      <c r="BM8" s="15"/>
      <c r="BN8" s="773"/>
      <c r="BO8" s="766"/>
      <c r="BP8" s="773"/>
      <c r="BQ8" s="15"/>
      <c r="BR8" s="773"/>
      <c r="BS8" s="15"/>
      <c r="BT8" s="773"/>
      <c r="BU8" s="15"/>
      <c r="BV8" s="773"/>
      <c r="BW8" s="15"/>
      <c r="BX8" s="773"/>
      <c r="BY8" s="15"/>
      <c r="BZ8" s="773"/>
      <c r="CA8" s="15"/>
      <c r="CB8" s="773"/>
      <c r="CC8" s="21">
        <f t="shared" si="0"/>
        <v>0</v>
      </c>
      <c r="CD8" s="23"/>
      <c r="CE8" s="15">
        <f t="shared" si="1"/>
        <v>0</v>
      </c>
      <c r="CF8" s="23"/>
      <c r="CG8" s="16">
        <f t="shared" si="2"/>
        <v>0</v>
      </c>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row>
    <row r="9" spans="1:129" s="245" customFormat="1" ht="21" customHeight="1">
      <c r="A9" s="15"/>
      <c r="B9" s="15"/>
      <c r="C9" s="38" t="s">
        <v>25</v>
      </c>
      <c r="D9" s="556" t="s">
        <v>956</v>
      </c>
      <c r="E9" s="477">
        <v>10045</v>
      </c>
      <c r="F9" s="457">
        <v>43516</v>
      </c>
      <c r="G9" s="788">
        <v>160</v>
      </c>
      <c r="H9" s="319" t="s">
        <v>748</v>
      </c>
      <c r="I9" s="27">
        <v>36238</v>
      </c>
      <c r="J9" s="449" t="s">
        <v>955</v>
      </c>
      <c r="K9" s="287" t="s">
        <v>957</v>
      </c>
      <c r="L9" s="16">
        <v>103</v>
      </c>
      <c r="M9" s="255">
        <v>13</v>
      </c>
      <c r="N9" s="16">
        <v>116</v>
      </c>
      <c r="O9" s="255">
        <v>8</v>
      </c>
      <c r="P9" s="16">
        <v>124</v>
      </c>
      <c r="Q9" s="768">
        <v>22</v>
      </c>
      <c r="R9" s="767">
        <v>146</v>
      </c>
      <c r="S9" s="1114">
        <v>14</v>
      </c>
      <c r="T9" s="1114">
        <v>160</v>
      </c>
      <c r="U9" s="16"/>
      <c r="V9" s="776"/>
      <c r="W9" s="16">
        <v>16</v>
      </c>
      <c r="X9" s="185">
        <v>30</v>
      </c>
      <c r="Y9" s="767">
        <v>16</v>
      </c>
      <c r="Z9" s="18">
        <v>30</v>
      </c>
      <c r="AA9" s="766">
        <v>16</v>
      </c>
      <c r="AB9" s="18">
        <v>30</v>
      </c>
      <c r="AC9" s="766">
        <v>16</v>
      </c>
      <c r="AD9" s="18">
        <v>30</v>
      </c>
      <c r="AE9" s="766">
        <v>12</v>
      </c>
      <c r="AF9" s="18">
        <v>35</v>
      </c>
      <c r="AG9" s="766">
        <v>16</v>
      </c>
      <c r="AH9" s="18">
        <v>30</v>
      </c>
      <c r="AI9" s="766">
        <v>16</v>
      </c>
      <c r="AJ9" s="18">
        <v>30</v>
      </c>
      <c r="AK9" s="766">
        <v>16</v>
      </c>
      <c r="AL9" s="18">
        <v>30</v>
      </c>
      <c r="AM9" s="766">
        <v>16</v>
      </c>
      <c r="AN9" s="18">
        <v>30</v>
      </c>
      <c r="AO9" s="766">
        <v>16</v>
      </c>
      <c r="AP9" s="18">
        <v>30</v>
      </c>
      <c r="AQ9" s="766">
        <v>16</v>
      </c>
      <c r="AR9" s="18">
        <v>30</v>
      </c>
      <c r="AS9" s="766">
        <v>16</v>
      </c>
      <c r="AT9" s="18">
        <v>30</v>
      </c>
      <c r="AU9" s="766"/>
      <c r="AV9" s="18"/>
      <c r="AW9" s="766"/>
      <c r="AX9" s="18"/>
      <c r="AY9" s="766">
        <v>16</v>
      </c>
      <c r="AZ9" s="18">
        <v>30</v>
      </c>
      <c r="BA9" s="766">
        <v>16</v>
      </c>
      <c r="BB9" s="18">
        <v>30</v>
      </c>
      <c r="BC9" s="15"/>
      <c r="BD9" s="773"/>
      <c r="BE9" s="15"/>
      <c r="BF9" s="773"/>
      <c r="BG9" s="15"/>
      <c r="BH9" s="773"/>
      <c r="BI9" s="15"/>
      <c r="BJ9" s="773"/>
      <c r="BK9" s="15"/>
      <c r="BL9" s="773"/>
      <c r="BM9" s="15"/>
      <c r="BN9" s="773"/>
      <c r="BO9" s="766"/>
      <c r="BP9" s="773"/>
      <c r="BQ9" s="15"/>
      <c r="BR9" s="773"/>
      <c r="BS9" s="15"/>
      <c r="BT9" s="773"/>
      <c r="BU9" s="15"/>
      <c r="BV9" s="773"/>
      <c r="BW9" s="15"/>
      <c r="BX9" s="773"/>
      <c r="BY9" s="15"/>
      <c r="BZ9" s="773"/>
      <c r="CA9" s="15"/>
      <c r="CB9" s="773"/>
      <c r="CC9" s="21">
        <f t="shared" si="0"/>
        <v>14</v>
      </c>
      <c r="CD9" s="23"/>
      <c r="CE9" s="15">
        <f t="shared" si="1"/>
        <v>0</v>
      </c>
      <c r="CF9" s="23"/>
      <c r="CG9" s="16">
        <f t="shared" si="2"/>
        <v>14</v>
      </c>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row>
    <row r="10" spans="1:129" s="245" customFormat="1" ht="21" customHeight="1">
      <c r="A10" s="40"/>
      <c r="B10" s="40"/>
      <c r="C10" s="38" t="s">
        <v>27</v>
      </c>
      <c r="D10" s="556" t="s">
        <v>228</v>
      </c>
      <c r="E10" s="477">
        <v>6505</v>
      </c>
      <c r="F10" s="459">
        <v>38468</v>
      </c>
      <c r="G10" s="788">
        <v>116</v>
      </c>
      <c r="H10" s="319" t="s">
        <v>1593</v>
      </c>
      <c r="I10" s="27">
        <v>36614</v>
      </c>
      <c r="J10" s="451" t="s">
        <v>716</v>
      </c>
      <c r="K10" s="287" t="s">
        <v>715</v>
      </c>
      <c r="L10" s="16">
        <v>44</v>
      </c>
      <c r="M10" s="255">
        <v>22</v>
      </c>
      <c r="N10" s="16">
        <v>66</v>
      </c>
      <c r="O10" s="255">
        <v>18</v>
      </c>
      <c r="P10" s="16">
        <v>84</v>
      </c>
      <c r="Q10" s="768">
        <v>20</v>
      </c>
      <c r="R10" s="767">
        <v>104</v>
      </c>
      <c r="S10" s="1114">
        <v>12</v>
      </c>
      <c r="T10" s="1114">
        <v>116</v>
      </c>
      <c r="U10" s="16"/>
      <c r="V10" s="776"/>
      <c r="W10" s="16">
        <v>14</v>
      </c>
      <c r="X10" s="185">
        <v>30</v>
      </c>
      <c r="Y10" s="767">
        <v>17</v>
      </c>
      <c r="Z10" s="18">
        <v>35</v>
      </c>
      <c r="AA10" s="766">
        <v>19</v>
      </c>
      <c r="AB10" s="18">
        <v>35</v>
      </c>
      <c r="AC10" s="766">
        <v>17</v>
      </c>
      <c r="AD10" s="18">
        <v>35</v>
      </c>
      <c r="AE10" s="766"/>
      <c r="AF10" s="18"/>
      <c r="AG10" s="766">
        <v>35</v>
      </c>
      <c r="AH10" s="18">
        <v>35</v>
      </c>
      <c r="AI10" s="766"/>
      <c r="AJ10" s="18"/>
      <c r="AK10" s="766">
        <v>7</v>
      </c>
      <c r="AL10" s="18">
        <v>40</v>
      </c>
      <c r="AM10" s="766"/>
      <c r="AN10" s="18"/>
      <c r="AO10" s="766">
        <v>12</v>
      </c>
      <c r="AP10" s="18">
        <v>35</v>
      </c>
      <c r="AQ10" s="766">
        <v>12</v>
      </c>
      <c r="AR10" s="18">
        <v>35</v>
      </c>
      <c r="AS10" s="766">
        <v>11</v>
      </c>
      <c r="AT10" s="18">
        <v>30</v>
      </c>
      <c r="AU10" s="766"/>
      <c r="AV10" s="18"/>
      <c r="AW10" s="766">
        <v>16</v>
      </c>
      <c r="AX10" s="18">
        <v>30</v>
      </c>
      <c r="AY10" s="766">
        <v>8</v>
      </c>
      <c r="AZ10" s="18">
        <v>40</v>
      </c>
      <c r="BA10" s="766">
        <v>12</v>
      </c>
      <c r="BB10" s="18">
        <v>35</v>
      </c>
      <c r="BC10" s="15"/>
      <c r="BD10" s="773"/>
      <c r="BE10" s="15"/>
      <c r="BF10" s="773"/>
      <c r="BG10" s="15"/>
      <c r="BH10" s="773"/>
      <c r="BI10" s="15"/>
      <c r="BJ10" s="773"/>
      <c r="BK10" s="15"/>
      <c r="BL10" s="773"/>
      <c r="BM10" s="15"/>
      <c r="BN10" s="773"/>
      <c r="BO10" s="766"/>
      <c r="BP10" s="773"/>
      <c r="BQ10" s="15"/>
      <c r="BR10" s="773"/>
      <c r="BS10" s="15"/>
      <c r="BT10" s="773"/>
      <c r="BU10" s="15"/>
      <c r="BV10" s="773"/>
      <c r="BW10" s="15"/>
      <c r="BX10" s="773"/>
      <c r="BY10" s="15"/>
      <c r="BZ10" s="773"/>
      <c r="CA10" s="15"/>
      <c r="CB10" s="773"/>
      <c r="CC10" s="21">
        <f t="shared" si="0"/>
        <v>12</v>
      </c>
      <c r="CD10" s="23"/>
      <c r="CE10" s="15">
        <f t="shared" si="1"/>
        <v>0</v>
      </c>
      <c r="CF10" s="23"/>
      <c r="CG10" s="16">
        <f t="shared" si="2"/>
        <v>12</v>
      </c>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row>
    <row r="11" spans="1:129" s="245" customFormat="1" ht="21" customHeight="1">
      <c r="A11" s="40"/>
      <c r="B11" s="40"/>
      <c r="C11" s="38" t="s">
        <v>29</v>
      </c>
      <c r="D11" s="556" t="s">
        <v>226</v>
      </c>
      <c r="E11" s="477">
        <v>535</v>
      </c>
      <c r="F11" s="459">
        <v>37767</v>
      </c>
      <c r="G11" s="788">
        <v>78</v>
      </c>
      <c r="H11" s="319" t="s">
        <v>1593</v>
      </c>
      <c r="I11" s="27">
        <v>36438</v>
      </c>
      <c r="J11" s="451" t="s">
        <v>710</v>
      </c>
      <c r="K11" s="287" t="s">
        <v>709</v>
      </c>
      <c r="L11" s="16">
        <v>68</v>
      </c>
      <c r="M11" s="255">
        <v>5</v>
      </c>
      <c r="N11" s="16">
        <v>73</v>
      </c>
      <c r="O11" s="255">
        <v>1</v>
      </c>
      <c r="P11" s="16">
        <v>74</v>
      </c>
      <c r="Q11" s="768">
        <v>3</v>
      </c>
      <c r="R11" s="767">
        <v>77</v>
      </c>
      <c r="S11" s="1114">
        <v>1</v>
      </c>
      <c r="T11" s="1114">
        <v>78</v>
      </c>
      <c r="U11" s="16"/>
      <c r="V11" s="776"/>
      <c r="W11" s="16"/>
      <c r="X11" s="185"/>
      <c r="Y11" s="767"/>
      <c r="Z11" s="18"/>
      <c r="AA11" s="766"/>
      <c r="AB11" s="18"/>
      <c r="AC11" s="766">
        <v>4</v>
      </c>
      <c r="AD11" s="18">
        <v>35</v>
      </c>
      <c r="AE11" s="766"/>
      <c r="AF11" s="18"/>
      <c r="AG11" s="766"/>
      <c r="AH11" s="18"/>
      <c r="AI11" s="766"/>
      <c r="AJ11" s="18"/>
      <c r="AK11" s="766"/>
      <c r="AL11" s="18"/>
      <c r="AM11" s="766"/>
      <c r="AN11" s="18"/>
      <c r="AO11" s="766"/>
      <c r="AP11" s="18"/>
      <c r="AQ11" s="766"/>
      <c r="AR11" s="18"/>
      <c r="AS11" s="766"/>
      <c r="AT11" s="18"/>
      <c r="AU11" s="766"/>
      <c r="AV11" s="18"/>
      <c r="AW11" s="766"/>
      <c r="AX11" s="18"/>
      <c r="AY11" s="766"/>
      <c r="AZ11" s="18"/>
      <c r="BA11" s="766"/>
      <c r="BB11" s="18"/>
      <c r="BC11" s="15"/>
      <c r="BD11" s="773"/>
      <c r="BE11" s="15"/>
      <c r="BF11" s="773"/>
      <c r="BG11" s="15"/>
      <c r="BH11" s="773"/>
      <c r="BI11" s="15"/>
      <c r="BJ11" s="773"/>
      <c r="BK11" s="15"/>
      <c r="BL11" s="773"/>
      <c r="BM11" s="15"/>
      <c r="BN11" s="773"/>
      <c r="BO11" s="766"/>
      <c r="BP11" s="773"/>
      <c r="BQ11" s="15"/>
      <c r="BR11" s="773"/>
      <c r="BS11" s="15"/>
      <c r="BT11" s="773"/>
      <c r="BU11" s="15"/>
      <c r="BV11" s="773"/>
      <c r="BW11" s="15"/>
      <c r="BX11" s="773"/>
      <c r="BY11" s="15"/>
      <c r="BZ11" s="773"/>
      <c r="CA11" s="15"/>
      <c r="CB11" s="773"/>
      <c r="CC11" s="21">
        <f t="shared" si="0"/>
        <v>1</v>
      </c>
      <c r="CD11" s="23"/>
      <c r="CE11" s="15">
        <f t="shared" si="1"/>
        <v>0</v>
      </c>
      <c r="CF11" s="23"/>
      <c r="CG11" s="16">
        <f t="shared" si="2"/>
        <v>1</v>
      </c>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row>
    <row r="12" spans="1:129" s="25" customFormat="1" ht="21" customHeight="1">
      <c r="A12" s="40"/>
      <c r="B12" s="40"/>
      <c r="C12" s="38" t="s">
        <v>31</v>
      </c>
      <c r="D12" s="34" t="s">
        <v>2507</v>
      </c>
      <c r="E12" s="477">
        <v>11881</v>
      </c>
      <c r="F12" s="461">
        <v>46155</v>
      </c>
      <c r="G12" s="788">
        <v>66</v>
      </c>
      <c r="H12" s="319" t="s">
        <v>1830</v>
      </c>
      <c r="I12" s="27">
        <v>20221</v>
      </c>
      <c r="J12" s="436" t="s">
        <v>2498</v>
      </c>
      <c r="K12" s="287" t="s">
        <v>2499</v>
      </c>
      <c r="L12" s="16">
        <v>49</v>
      </c>
      <c r="M12" s="255">
        <v>17</v>
      </c>
      <c r="N12" s="16">
        <v>66</v>
      </c>
      <c r="O12" s="255">
        <v>0</v>
      </c>
      <c r="P12" s="16">
        <v>66</v>
      </c>
      <c r="Q12" s="768">
        <v>0</v>
      </c>
      <c r="R12" s="767">
        <v>66</v>
      </c>
      <c r="S12" s="1114">
        <v>0</v>
      </c>
      <c r="T12" s="1114">
        <v>66</v>
      </c>
      <c r="U12" s="16"/>
      <c r="V12" s="776"/>
      <c r="W12" s="16"/>
      <c r="X12" s="185"/>
      <c r="Y12" s="767"/>
      <c r="Z12" s="18"/>
      <c r="AA12" s="766"/>
      <c r="AB12" s="18"/>
      <c r="AC12" s="766"/>
      <c r="AD12" s="18"/>
      <c r="AE12" s="766"/>
      <c r="AF12" s="18"/>
      <c r="AG12" s="766"/>
      <c r="AH12" s="18"/>
      <c r="AI12" s="766"/>
      <c r="AJ12" s="18"/>
      <c r="AK12" s="766"/>
      <c r="AL12" s="18"/>
      <c r="AM12" s="766"/>
      <c r="AN12" s="18"/>
      <c r="AO12" s="766"/>
      <c r="AP12" s="18"/>
      <c r="AQ12" s="766"/>
      <c r="AR12" s="18"/>
      <c r="AS12" s="766"/>
      <c r="AT12" s="18"/>
      <c r="AU12" s="766"/>
      <c r="AV12" s="18"/>
      <c r="AW12" s="766"/>
      <c r="AX12" s="18"/>
      <c r="AY12" s="766"/>
      <c r="AZ12" s="18"/>
      <c r="BA12" s="766"/>
      <c r="BB12" s="18"/>
      <c r="BC12" s="15"/>
      <c r="BD12" s="773"/>
      <c r="BE12" s="15"/>
      <c r="BF12" s="773"/>
      <c r="BG12" s="15"/>
      <c r="BH12" s="773"/>
      <c r="BI12" s="15"/>
      <c r="BJ12" s="773"/>
      <c r="BK12" s="15"/>
      <c r="BL12" s="773"/>
      <c r="BM12" s="15"/>
      <c r="BN12" s="773"/>
      <c r="BO12" s="766"/>
      <c r="BP12" s="773"/>
      <c r="BQ12" s="15"/>
      <c r="BR12" s="773"/>
      <c r="BS12" s="15"/>
      <c r="BT12" s="773"/>
      <c r="BU12" s="15"/>
      <c r="BV12" s="773"/>
      <c r="BW12" s="15"/>
      <c r="BX12" s="773"/>
      <c r="BY12" s="15"/>
      <c r="BZ12" s="773"/>
      <c r="CA12" s="15"/>
      <c r="CB12" s="773"/>
      <c r="CC12" s="21">
        <f t="shared" si="0"/>
        <v>0</v>
      </c>
      <c r="CD12" s="23"/>
      <c r="CE12" s="15">
        <f t="shared" si="1"/>
        <v>0</v>
      </c>
      <c r="CF12" s="23"/>
      <c r="CG12" s="16">
        <f t="shared" si="2"/>
        <v>0</v>
      </c>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J12"/>
      <c r="DK12"/>
      <c r="DL12"/>
      <c r="DM12"/>
      <c r="DN12"/>
      <c r="DO12"/>
      <c r="DP12"/>
      <c r="DQ12"/>
      <c r="DR12"/>
      <c r="DS12"/>
      <c r="DT12"/>
      <c r="DU12"/>
      <c r="DV12"/>
      <c r="DW12"/>
      <c r="DX12"/>
      <c r="DY12"/>
    </row>
    <row r="13" spans="1:129" s="25" customFormat="1" ht="21" customHeight="1">
      <c r="A13" s="40"/>
      <c r="B13" s="40"/>
      <c r="C13" s="38" t="s">
        <v>32</v>
      </c>
      <c r="D13" s="556" t="s">
        <v>132</v>
      </c>
      <c r="E13" s="477">
        <v>1917</v>
      </c>
      <c r="F13" s="459">
        <v>41880</v>
      </c>
      <c r="G13" s="788">
        <v>44</v>
      </c>
      <c r="H13" s="319" t="s">
        <v>1830</v>
      </c>
      <c r="I13" s="27">
        <v>21930</v>
      </c>
      <c r="J13" s="451" t="s">
        <v>1682</v>
      </c>
      <c r="K13" s="287" t="s">
        <v>507</v>
      </c>
      <c r="L13" s="16">
        <v>24</v>
      </c>
      <c r="M13" s="255">
        <v>5</v>
      </c>
      <c r="N13" s="16">
        <v>29</v>
      </c>
      <c r="O13" s="255">
        <v>11</v>
      </c>
      <c r="P13" s="16">
        <v>40</v>
      </c>
      <c r="Q13" s="768">
        <v>3</v>
      </c>
      <c r="R13" s="767">
        <v>43</v>
      </c>
      <c r="S13" s="1114">
        <v>1</v>
      </c>
      <c r="T13" s="1114">
        <v>44</v>
      </c>
      <c r="U13" s="16"/>
      <c r="V13" s="776"/>
      <c r="W13" s="16"/>
      <c r="X13" s="185"/>
      <c r="Y13" s="767"/>
      <c r="Z13" s="18"/>
      <c r="AA13" s="766"/>
      <c r="AB13" s="18"/>
      <c r="AC13" s="766">
        <v>8</v>
      </c>
      <c r="AD13" s="18">
        <v>40</v>
      </c>
      <c r="AE13" s="766"/>
      <c r="AF13" s="18"/>
      <c r="AG13" s="766"/>
      <c r="AH13" s="18"/>
      <c r="AI13" s="766"/>
      <c r="AJ13" s="18"/>
      <c r="AK13" s="766"/>
      <c r="AL13" s="18"/>
      <c r="AM13" s="766"/>
      <c r="AN13" s="18"/>
      <c r="AO13" s="766"/>
      <c r="AP13" s="18"/>
      <c r="AQ13" s="766"/>
      <c r="AR13" s="18"/>
      <c r="AS13" s="766"/>
      <c r="AT13" s="18"/>
      <c r="AU13" s="766"/>
      <c r="AV13" s="18"/>
      <c r="AW13" s="766"/>
      <c r="AX13" s="18"/>
      <c r="AY13" s="766"/>
      <c r="AZ13" s="18"/>
      <c r="BA13" s="766"/>
      <c r="BB13" s="18"/>
      <c r="BC13" s="15"/>
      <c r="BD13" s="773"/>
      <c r="BE13" s="15"/>
      <c r="BF13" s="773"/>
      <c r="BG13" s="15"/>
      <c r="BH13" s="773"/>
      <c r="BI13" s="15"/>
      <c r="BJ13" s="773"/>
      <c r="BK13" s="15"/>
      <c r="BL13" s="773"/>
      <c r="BM13" s="15"/>
      <c r="BN13" s="773"/>
      <c r="BO13" s="766"/>
      <c r="BP13" s="773"/>
      <c r="BQ13" s="15"/>
      <c r="BR13" s="773"/>
      <c r="BS13" s="15"/>
      <c r="BT13" s="773"/>
      <c r="BU13" s="15"/>
      <c r="BV13" s="773"/>
      <c r="BW13" s="15"/>
      <c r="BX13" s="773"/>
      <c r="BY13" s="15"/>
      <c r="BZ13" s="773"/>
      <c r="CA13" s="15"/>
      <c r="CB13" s="773"/>
      <c r="CC13" s="21">
        <f t="shared" si="0"/>
        <v>1</v>
      </c>
      <c r="CD13" s="23"/>
      <c r="CE13" s="15">
        <f t="shared" si="1"/>
        <v>0</v>
      </c>
      <c r="CF13" s="23"/>
      <c r="CG13" s="16">
        <f t="shared" si="2"/>
        <v>1</v>
      </c>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J13"/>
      <c r="DK13"/>
    </row>
    <row r="14" spans="1:129" customFormat="1" ht="21" customHeight="1">
      <c r="A14" s="40"/>
      <c r="B14" s="40"/>
      <c r="C14" s="38" t="s">
        <v>33</v>
      </c>
      <c r="D14" s="556" t="s">
        <v>1281</v>
      </c>
      <c r="E14" s="477">
        <v>10917</v>
      </c>
      <c r="F14" s="458">
        <v>44356</v>
      </c>
      <c r="G14" s="788">
        <v>30</v>
      </c>
      <c r="H14" s="319" t="s">
        <v>257</v>
      </c>
      <c r="I14" s="27">
        <v>24407</v>
      </c>
      <c r="J14" s="451" t="s">
        <v>1269</v>
      </c>
      <c r="K14" s="287" t="s">
        <v>1270</v>
      </c>
      <c r="L14" s="16">
        <v>29</v>
      </c>
      <c r="M14" s="255">
        <v>1</v>
      </c>
      <c r="N14" s="16">
        <v>30</v>
      </c>
      <c r="O14" s="255">
        <v>0</v>
      </c>
      <c r="P14" s="16">
        <v>30</v>
      </c>
      <c r="Q14" s="768">
        <v>0</v>
      </c>
      <c r="R14" s="767">
        <v>30</v>
      </c>
      <c r="S14" s="1114">
        <v>0</v>
      </c>
      <c r="T14" s="1114">
        <v>30</v>
      </c>
      <c r="U14" s="16"/>
      <c r="V14" s="776"/>
      <c r="W14" s="16"/>
      <c r="X14" s="185"/>
      <c r="Y14" s="767"/>
      <c r="Z14" s="18"/>
      <c r="AA14" s="766"/>
      <c r="AB14" s="18"/>
      <c r="AC14" s="766"/>
      <c r="AD14" s="18"/>
      <c r="AE14" s="766"/>
      <c r="AF14" s="18"/>
      <c r="AG14" s="766"/>
      <c r="AH14" s="18"/>
      <c r="AI14" s="766"/>
      <c r="AJ14" s="18"/>
      <c r="AK14" s="766"/>
      <c r="AL14" s="18"/>
      <c r="AM14" s="766"/>
      <c r="AN14" s="18"/>
      <c r="AO14" s="766"/>
      <c r="AP14" s="18"/>
      <c r="AQ14" s="766"/>
      <c r="AR14" s="18"/>
      <c r="AS14" s="766"/>
      <c r="AT14" s="18"/>
      <c r="AU14" s="766"/>
      <c r="AV14" s="18"/>
      <c r="AW14" s="766"/>
      <c r="AX14" s="18"/>
      <c r="AY14" s="766"/>
      <c r="AZ14" s="18"/>
      <c r="BA14" s="766"/>
      <c r="BB14" s="18"/>
      <c r="BC14" s="15"/>
      <c r="BD14" s="773"/>
      <c r="BE14" s="15"/>
      <c r="BF14" s="773"/>
      <c r="BG14" s="15"/>
      <c r="BH14" s="773"/>
      <c r="BI14" s="15"/>
      <c r="BJ14" s="773"/>
      <c r="BK14" s="15"/>
      <c r="BL14" s="773"/>
      <c r="BM14" s="15"/>
      <c r="BN14" s="773"/>
      <c r="BO14" s="766"/>
      <c r="BP14" s="773"/>
      <c r="BQ14" s="15"/>
      <c r="BR14" s="773"/>
      <c r="BS14" s="15"/>
      <c r="BT14" s="773"/>
      <c r="BU14" s="15"/>
      <c r="BV14" s="773"/>
      <c r="BW14" s="15"/>
      <c r="BX14" s="773"/>
      <c r="BY14" s="15"/>
      <c r="BZ14" s="773"/>
      <c r="CA14" s="15"/>
      <c r="CB14" s="773"/>
      <c r="CC14" s="21">
        <f t="shared" si="0"/>
        <v>0</v>
      </c>
      <c r="CD14" s="23"/>
      <c r="CE14" s="15">
        <f t="shared" si="1"/>
        <v>0</v>
      </c>
      <c r="CF14" s="23"/>
      <c r="CG14" s="16">
        <f t="shared" si="2"/>
        <v>0</v>
      </c>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row>
    <row r="15" spans="1:129" customFormat="1" ht="21" customHeight="1">
      <c r="A15" s="40"/>
      <c r="B15" s="40"/>
      <c r="C15" s="38" t="s">
        <v>34</v>
      </c>
      <c r="D15" s="556" t="s">
        <v>965</v>
      </c>
      <c r="E15" s="477">
        <v>6739</v>
      </c>
      <c r="F15" s="459">
        <v>43292</v>
      </c>
      <c r="G15" s="788">
        <v>28</v>
      </c>
      <c r="H15" s="319" t="s">
        <v>923</v>
      </c>
      <c r="I15" s="27">
        <v>22153</v>
      </c>
      <c r="J15" s="451" t="s">
        <v>967</v>
      </c>
      <c r="K15" s="287" t="s">
        <v>966</v>
      </c>
      <c r="L15" s="16">
        <v>25</v>
      </c>
      <c r="M15" s="255">
        <v>1</v>
      </c>
      <c r="N15" s="16">
        <v>26</v>
      </c>
      <c r="O15" s="255">
        <v>2</v>
      </c>
      <c r="P15" s="16">
        <v>28</v>
      </c>
      <c r="Q15" s="768">
        <v>0</v>
      </c>
      <c r="R15" s="767">
        <v>28</v>
      </c>
      <c r="S15" s="1114">
        <v>0</v>
      </c>
      <c r="T15" s="1114">
        <v>28</v>
      </c>
      <c r="U15" s="16"/>
      <c r="V15" s="776"/>
      <c r="W15" s="16"/>
      <c r="X15" s="185"/>
      <c r="Y15" s="767"/>
      <c r="Z15" s="18"/>
      <c r="AA15" s="766"/>
      <c r="AB15" s="18"/>
      <c r="AC15" s="766"/>
      <c r="AD15" s="18"/>
      <c r="AE15" s="766"/>
      <c r="AF15" s="18"/>
      <c r="AG15" s="766"/>
      <c r="AH15" s="18"/>
      <c r="AI15" s="766"/>
      <c r="AJ15" s="18"/>
      <c r="AK15" s="766"/>
      <c r="AL15" s="18"/>
      <c r="AM15" s="766"/>
      <c r="AN15" s="18"/>
      <c r="AO15" s="766"/>
      <c r="AP15" s="18"/>
      <c r="AQ15" s="766"/>
      <c r="AR15" s="18"/>
      <c r="AS15" s="766"/>
      <c r="AT15" s="18"/>
      <c r="AU15" s="766"/>
      <c r="AV15" s="18"/>
      <c r="AW15" s="766"/>
      <c r="AX15" s="18"/>
      <c r="AY15" s="766"/>
      <c r="AZ15" s="18"/>
      <c r="BA15" s="766"/>
      <c r="BB15" s="18"/>
      <c r="BC15" s="15"/>
      <c r="BD15" s="773"/>
      <c r="BE15" s="15"/>
      <c r="BF15" s="773"/>
      <c r="BG15" s="15"/>
      <c r="BH15" s="773"/>
      <c r="BI15" s="15"/>
      <c r="BJ15" s="773"/>
      <c r="BK15" s="15"/>
      <c r="BL15" s="773"/>
      <c r="BM15" s="15"/>
      <c r="BN15" s="773"/>
      <c r="BO15" s="766"/>
      <c r="BP15" s="773"/>
      <c r="BQ15" s="15"/>
      <c r="BR15" s="773"/>
      <c r="BS15" s="15"/>
      <c r="BT15" s="773"/>
      <c r="BU15" s="15"/>
      <c r="BV15" s="773"/>
      <c r="BW15" s="15"/>
      <c r="BX15" s="773"/>
      <c r="BY15" s="15"/>
      <c r="BZ15" s="773"/>
      <c r="CA15" s="15"/>
      <c r="CB15" s="773"/>
      <c r="CC15" s="21">
        <f t="shared" si="0"/>
        <v>0</v>
      </c>
      <c r="CD15" s="23"/>
      <c r="CE15" s="15">
        <f t="shared" si="1"/>
        <v>0</v>
      </c>
      <c r="CF15" s="23"/>
      <c r="CG15" s="16">
        <f t="shared" si="2"/>
        <v>0</v>
      </c>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5"/>
      <c r="DG15" s="25"/>
      <c r="DH15" s="25"/>
      <c r="DI15" s="25"/>
    </row>
    <row r="16" spans="1:129" customFormat="1" ht="21" customHeight="1">
      <c r="A16" s="40"/>
      <c r="B16" s="40"/>
      <c r="C16" s="38" t="s">
        <v>35</v>
      </c>
      <c r="D16" s="556" t="s">
        <v>235</v>
      </c>
      <c r="E16" s="477">
        <v>532</v>
      </c>
      <c r="F16" s="457">
        <v>39086</v>
      </c>
      <c r="G16" s="788">
        <v>25</v>
      </c>
      <c r="H16" s="319" t="s">
        <v>748</v>
      </c>
      <c r="I16" s="27">
        <v>10227</v>
      </c>
      <c r="J16" s="361" t="s">
        <v>708</v>
      </c>
      <c r="K16" s="287" t="s">
        <v>707</v>
      </c>
      <c r="L16" s="16">
        <v>22</v>
      </c>
      <c r="M16" s="255">
        <v>2</v>
      </c>
      <c r="N16" s="16">
        <v>24</v>
      </c>
      <c r="O16" s="255">
        <v>0</v>
      </c>
      <c r="P16" s="16">
        <v>24</v>
      </c>
      <c r="Q16" s="768">
        <v>1</v>
      </c>
      <c r="R16" s="767">
        <v>25</v>
      </c>
      <c r="S16" s="1114">
        <v>0</v>
      </c>
      <c r="T16" s="1114">
        <v>25</v>
      </c>
      <c r="U16" s="16"/>
      <c r="V16" s="776"/>
      <c r="W16" s="16"/>
      <c r="X16" s="185"/>
      <c r="Y16" s="767"/>
      <c r="Z16" s="18"/>
      <c r="AA16" s="766"/>
      <c r="AB16" s="18"/>
      <c r="AC16" s="766"/>
      <c r="AD16" s="18"/>
      <c r="AE16" s="766"/>
      <c r="AF16" s="18"/>
      <c r="AG16" s="766"/>
      <c r="AH16" s="18"/>
      <c r="AI16" s="766"/>
      <c r="AJ16" s="18"/>
      <c r="AK16" s="766"/>
      <c r="AL16" s="18"/>
      <c r="AM16" s="766"/>
      <c r="AN16" s="18"/>
      <c r="AO16" s="766"/>
      <c r="AP16" s="18"/>
      <c r="AQ16" s="766"/>
      <c r="AR16" s="18"/>
      <c r="AS16" s="766"/>
      <c r="AT16" s="18"/>
      <c r="AU16" s="766"/>
      <c r="AV16" s="18"/>
      <c r="AW16" s="766"/>
      <c r="AX16" s="18"/>
      <c r="AY16" s="766"/>
      <c r="AZ16" s="18"/>
      <c r="BA16" s="766"/>
      <c r="BB16" s="18"/>
      <c r="BC16" s="15"/>
      <c r="BD16" s="773"/>
      <c r="BE16" s="15"/>
      <c r="BF16" s="773"/>
      <c r="BG16" s="15"/>
      <c r="BH16" s="773"/>
      <c r="BI16" s="15"/>
      <c r="BJ16" s="773"/>
      <c r="BK16" s="15"/>
      <c r="BL16" s="773"/>
      <c r="BM16" s="15"/>
      <c r="BN16" s="773"/>
      <c r="BO16" s="766"/>
      <c r="BP16" s="773"/>
      <c r="BQ16" s="15"/>
      <c r="BR16" s="773"/>
      <c r="BS16" s="15"/>
      <c r="BT16" s="773"/>
      <c r="BU16" s="15"/>
      <c r="BV16" s="773"/>
      <c r="BW16" s="15"/>
      <c r="BX16" s="773"/>
      <c r="BY16" s="15"/>
      <c r="BZ16" s="773"/>
      <c r="CA16" s="15"/>
      <c r="CB16" s="773"/>
      <c r="CC16" s="21">
        <f t="shared" si="0"/>
        <v>0</v>
      </c>
      <c r="CD16" s="23"/>
      <c r="CE16" s="15">
        <f t="shared" si="1"/>
        <v>0</v>
      </c>
      <c r="CF16" s="23"/>
      <c r="CG16" s="16">
        <f t="shared" si="2"/>
        <v>0</v>
      </c>
      <c r="CH16" s="245"/>
      <c r="CI16" s="245"/>
      <c r="CJ16" s="245"/>
      <c r="CK16" s="245"/>
      <c r="CL16" s="245"/>
      <c r="CM16" s="245"/>
      <c r="CN16" s="25"/>
      <c r="CO16" s="25"/>
      <c r="CP16" s="25"/>
      <c r="CQ16" s="25"/>
      <c r="CR16" s="25"/>
      <c r="CS16" s="25"/>
      <c r="CT16" s="25"/>
      <c r="CU16" s="25"/>
      <c r="CV16" s="25"/>
      <c r="CW16" s="25"/>
      <c r="CX16" s="25"/>
      <c r="CY16" s="25"/>
      <c r="CZ16" s="25"/>
      <c r="DA16" s="25"/>
      <c r="DB16" s="25"/>
      <c r="DC16" s="25"/>
      <c r="DD16" s="25"/>
      <c r="DE16" s="25"/>
      <c r="DF16" s="245"/>
      <c r="DG16" s="245"/>
      <c r="DH16" s="25"/>
      <c r="DI16" s="25"/>
    </row>
    <row r="17" spans="1:113" customFormat="1" ht="21" customHeight="1">
      <c r="A17" s="40"/>
      <c r="B17" s="40"/>
      <c r="C17" s="38" t="s">
        <v>36</v>
      </c>
      <c r="D17" s="556" t="s">
        <v>899</v>
      </c>
      <c r="E17" s="477">
        <v>10024</v>
      </c>
      <c r="F17" s="459">
        <v>38679</v>
      </c>
      <c r="G17" s="788">
        <v>23</v>
      </c>
      <c r="H17" s="319" t="s">
        <v>343</v>
      </c>
      <c r="I17" s="27">
        <v>38731</v>
      </c>
      <c r="J17" s="451" t="s">
        <v>901</v>
      </c>
      <c r="K17" s="287" t="s">
        <v>900</v>
      </c>
      <c r="L17" s="16">
        <v>8</v>
      </c>
      <c r="M17" s="255">
        <v>15</v>
      </c>
      <c r="N17" s="16">
        <v>23</v>
      </c>
      <c r="O17" s="255">
        <v>0</v>
      </c>
      <c r="P17" s="16">
        <v>23</v>
      </c>
      <c r="Q17" s="768">
        <v>0</v>
      </c>
      <c r="R17" s="767">
        <v>23</v>
      </c>
      <c r="S17" s="1114">
        <v>0</v>
      </c>
      <c r="T17" s="1114">
        <v>23</v>
      </c>
      <c r="U17" s="16"/>
      <c r="V17" s="776"/>
      <c r="W17" s="16"/>
      <c r="X17" s="185"/>
      <c r="Y17" s="767"/>
      <c r="Z17" s="18"/>
      <c r="AA17" s="766"/>
      <c r="AB17" s="18"/>
      <c r="AC17" s="766"/>
      <c r="AD17" s="18"/>
      <c r="AE17" s="766"/>
      <c r="AF17" s="18"/>
      <c r="AG17" s="766"/>
      <c r="AH17" s="18"/>
      <c r="AI17" s="766"/>
      <c r="AJ17" s="18"/>
      <c r="AK17" s="766"/>
      <c r="AL17" s="18"/>
      <c r="AM17" s="766"/>
      <c r="AN17" s="18"/>
      <c r="AO17" s="766"/>
      <c r="AP17" s="18"/>
      <c r="AQ17" s="766"/>
      <c r="AR17" s="18"/>
      <c r="AS17" s="766"/>
      <c r="AT17" s="18"/>
      <c r="AU17" s="766"/>
      <c r="AV17" s="18"/>
      <c r="AW17" s="766"/>
      <c r="AX17" s="18"/>
      <c r="AY17" s="766"/>
      <c r="AZ17" s="18"/>
      <c r="BA17" s="766"/>
      <c r="BB17" s="18"/>
      <c r="BC17" s="15"/>
      <c r="BD17" s="773"/>
      <c r="BE17" s="15"/>
      <c r="BF17" s="773"/>
      <c r="BG17" s="15"/>
      <c r="BH17" s="773"/>
      <c r="BI17" s="15"/>
      <c r="BJ17" s="773"/>
      <c r="BK17" s="15"/>
      <c r="BL17" s="773"/>
      <c r="BM17" s="15"/>
      <c r="BN17" s="773"/>
      <c r="BO17" s="766"/>
      <c r="BP17" s="773"/>
      <c r="BQ17" s="15"/>
      <c r="BR17" s="773"/>
      <c r="BS17" s="15"/>
      <c r="BT17" s="773"/>
      <c r="BU17" s="15"/>
      <c r="BV17" s="773"/>
      <c r="BW17" s="15"/>
      <c r="BX17" s="773"/>
      <c r="BY17" s="15"/>
      <c r="BZ17" s="773"/>
      <c r="CA17" s="15"/>
      <c r="CB17" s="773"/>
      <c r="CC17" s="21">
        <f t="shared" si="0"/>
        <v>0</v>
      </c>
      <c r="CD17" s="23"/>
      <c r="CE17" s="15">
        <f t="shared" si="1"/>
        <v>0</v>
      </c>
      <c r="CF17" s="23"/>
      <c r="CG17" s="16">
        <f t="shared" si="2"/>
        <v>0</v>
      </c>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5"/>
      <c r="DI17" s="25"/>
    </row>
    <row r="18" spans="1:113" customFormat="1" ht="21" customHeight="1">
      <c r="A18" s="40"/>
      <c r="B18" s="40"/>
      <c r="C18" s="38" t="s">
        <v>38</v>
      </c>
      <c r="D18" s="556" t="s">
        <v>1179</v>
      </c>
      <c r="E18" s="477">
        <v>2409</v>
      </c>
      <c r="F18" s="457">
        <v>42051</v>
      </c>
      <c r="G18" s="788">
        <v>18</v>
      </c>
      <c r="H18" s="319" t="s">
        <v>1830</v>
      </c>
      <c r="I18" s="27">
        <v>43052</v>
      </c>
      <c r="J18" s="436" t="s">
        <v>637</v>
      </c>
      <c r="K18" s="287" t="s">
        <v>637</v>
      </c>
      <c r="L18" s="16">
        <v>0</v>
      </c>
      <c r="M18" s="255">
        <v>0</v>
      </c>
      <c r="N18" s="16">
        <v>0</v>
      </c>
      <c r="O18" s="255">
        <v>0</v>
      </c>
      <c r="P18" s="16">
        <v>0</v>
      </c>
      <c r="Q18" s="768">
        <v>10</v>
      </c>
      <c r="R18" s="767">
        <v>10</v>
      </c>
      <c r="S18" s="1114">
        <v>8</v>
      </c>
      <c r="T18" s="1114">
        <v>18</v>
      </c>
      <c r="U18" s="16"/>
      <c r="V18" s="776"/>
      <c r="W18" s="16">
        <v>33</v>
      </c>
      <c r="X18" s="185">
        <v>35</v>
      </c>
      <c r="Y18" s="767">
        <v>18</v>
      </c>
      <c r="Z18" s="18">
        <v>30</v>
      </c>
      <c r="AA18" s="766">
        <v>2</v>
      </c>
      <c r="AB18" s="18">
        <v>35</v>
      </c>
      <c r="AC18" s="766"/>
      <c r="AD18" s="18"/>
      <c r="AE18" s="766"/>
      <c r="AF18" s="18"/>
      <c r="AG18" s="766">
        <v>2</v>
      </c>
      <c r="AH18" s="18">
        <v>35</v>
      </c>
      <c r="AI18" s="766"/>
      <c r="AJ18" s="18"/>
      <c r="AK18" s="766"/>
      <c r="AL18" s="18"/>
      <c r="AM18" s="766">
        <v>33</v>
      </c>
      <c r="AN18" s="18">
        <v>35</v>
      </c>
      <c r="AO18" s="766">
        <v>2</v>
      </c>
      <c r="AP18" s="18">
        <v>35</v>
      </c>
      <c r="AQ18" s="766"/>
      <c r="AR18" s="18"/>
      <c r="AS18" s="766">
        <v>2</v>
      </c>
      <c r="AT18" s="18">
        <v>35</v>
      </c>
      <c r="AU18" s="766"/>
      <c r="AV18" s="18"/>
      <c r="AW18" s="766"/>
      <c r="AX18" s="18"/>
      <c r="AY18" s="766"/>
      <c r="AZ18" s="18"/>
      <c r="BA18" s="766">
        <v>2</v>
      </c>
      <c r="BB18" s="18">
        <v>35</v>
      </c>
      <c r="BC18" s="15"/>
      <c r="BD18" s="773"/>
      <c r="BE18" s="15"/>
      <c r="BF18" s="773"/>
      <c r="BG18" s="15"/>
      <c r="BH18" s="773"/>
      <c r="BI18" s="15"/>
      <c r="BJ18" s="773"/>
      <c r="BK18" s="15"/>
      <c r="BL18" s="773"/>
      <c r="BM18" s="15"/>
      <c r="BN18" s="773"/>
      <c r="BO18" s="766"/>
      <c r="BP18" s="773"/>
      <c r="BQ18" s="15"/>
      <c r="BR18" s="773"/>
      <c r="BS18" s="15"/>
      <c r="BT18" s="773"/>
      <c r="BU18" s="15"/>
      <c r="BV18" s="773"/>
      <c r="BW18" s="15"/>
      <c r="BX18" s="773"/>
      <c r="BY18" s="15"/>
      <c r="BZ18" s="773"/>
      <c r="CA18" s="15"/>
      <c r="CB18" s="773"/>
      <c r="CC18" s="21">
        <f t="shared" si="0"/>
        <v>8</v>
      </c>
      <c r="CD18" s="23"/>
      <c r="CE18" s="15">
        <f t="shared" si="1"/>
        <v>0</v>
      </c>
      <c r="CF18" s="23"/>
      <c r="CG18" s="16">
        <f t="shared" si="2"/>
        <v>8</v>
      </c>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5"/>
      <c r="DI18" s="25"/>
    </row>
    <row r="19" spans="1:113" customFormat="1" ht="21" customHeight="1">
      <c r="A19" s="40"/>
      <c r="B19" s="40"/>
      <c r="C19" s="38" t="s">
        <v>50</v>
      </c>
      <c r="D19" s="34" t="s">
        <v>239</v>
      </c>
      <c r="E19" s="477">
        <v>530</v>
      </c>
      <c r="F19" s="459">
        <v>40513</v>
      </c>
      <c r="G19" s="788">
        <v>12</v>
      </c>
      <c r="H19" s="319" t="s">
        <v>1830</v>
      </c>
      <c r="I19" s="27">
        <v>40534</v>
      </c>
      <c r="J19" s="436" t="s">
        <v>705</v>
      </c>
      <c r="K19" s="287" t="s">
        <v>704</v>
      </c>
      <c r="L19" s="16">
        <v>0</v>
      </c>
      <c r="M19" s="255">
        <v>0</v>
      </c>
      <c r="N19" s="16">
        <v>0</v>
      </c>
      <c r="O19" s="255">
        <v>6</v>
      </c>
      <c r="P19" s="16">
        <v>6</v>
      </c>
      <c r="Q19" s="768">
        <v>6</v>
      </c>
      <c r="R19" s="767">
        <v>12</v>
      </c>
      <c r="S19" s="1114">
        <v>0</v>
      </c>
      <c r="T19" s="1114">
        <v>12</v>
      </c>
      <c r="U19" s="16"/>
      <c r="V19" s="776"/>
      <c r="W19" s="16"/>
      <c r="X19" s="185"/>
      <c r="Y19" s="767"/>
      <c r="Z19" s="18"/>
      <c r="AA19" s="766"/>
      <c r="AB19" s="18"/>
      <c r="AC19" s="766"/>
      <c r="AD19" s="18"/>
      <c r="AE19" s="766"/>
      <c r="AF19" s="18"/>
      <c r="AG19" s="766"/>
      <c r="AH19" s="18"/>
      <c r="AI19" s="766"/>
      <c r="AJ19" s="18"/>
      <c r="AK19" s="766"/>
      <c r="AL19" s="18"/>
      <c r="AM19" s="766"/>
      <c r="AN19" s="18"/>
      <c r="AO19" s="766"/>
      <c r="AP19" s="18"/>
      <c r="AQ19" s="766"/>
      <c r="AR19" s="18"/>
      <c r="AS19" s="766"/>
      <c r="AT19" s="18"/>
      <c r="AU19" s="766"/>
      <c r="AV19" s="18"/>
      <c r="AW19" s="766"/>
      <c r="AX19" s="18"/>
      <c r="AY19" s="766"/>
      <c r="AZ19" s="18"/>
      <c r="BA19" s="766"/>
      <c r="BB19" s="18"/>
      <c r="BC19" s="15"/>
      <c r="BD19" s="773"/>
      <c r="BE19" s="15"/>
      <c r="BF19" s="773"/>
      <c r="BG19" s="15"/>
      <c r="BH19" s="773"/>
      <c r="BI19" s="15"/>
      <c r="BJ19" s="773"/>
      <c r="BK19" s="15"/>
      <c r="BL19" s="773"/>
      <c r="BM19" s="15"/>
      <c r="BN19" s="773"/>
      <c r="BO19" s="766"/>
      <c r="BP19" s="773"/>
      <c r="BQ19" s="15"/>
      <c r="BR19" s="773"/>
      <c r="BS19" s="15"/>
      <c r="BT19" s="773"/>
      <c r="BU19" s="15"/>
      <c r="BV19" s="773"/>
      <c r="BW19" s="15"/>
      <c r="BX19" s="773"/>
      <c r="BY19" s="15"/>
      <c r="BZ19" s="773"/>
      <c r="CA19" s="15"/>
      <c r="CB19" s="773"/>
      <c r="CC19" s="21">
        <f t="shared" si="0"/>
        <v>0</v>
      </c>
      <c r="CD19" s="23"/>
      <c r="CE19" s="15">
        <f t="shared" si="1"/>
        <v>0</v>
      </c>
      <c r="CF19" s="23"/>
      <c r="CG19" s="16">
        <f t="shared" si="2"/>
        <v>0</v>
      </c>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5"/>
      <c r="DI19" s="25"/>
    </row>
    <row r="20" spans="1:113" customFormat="1" ht="21" customHeight="1">
      <c r="A20" s="40"/>
      <c r="B20" s="40"/>
      <c r="C20" s="38" t="s">
        <v>52</v>
      </c>
      <c r="D20" s="34" t="s">
        <v>2242</v>
      </c>
      <c r="E20" s="477">
        <v>3224</v>
      </c>
      <c r="F20" s="457">
        <v>41831</v>
      </c>
      <c r="G20" s="788">
        <v>9</v>
      </c>
      <c r="H20" s="319" t="s">
        <v>1830</v>
      </c>
      <c r="I20" s="27">
        <v>21466</v>
      </c>
      <c r="J20" s="431" t="s">
        <v>2243</v>
      </c>
      <c r="K20" s="287" t="s">
        <v>2244</v>
      </c>
      <c r="L20" s="16">
        <v>0</v>
      </c>
      <c r="M20" s="255">
        <v>0</v>
      </c>
      <c r="N20" s="16">
        <v>0</v>
      </c>
      <c r="O20" s="255">
        <v>0</v>
      </c>
      <c r="P20" s="16">
        <v>0</v>
      </c>
      <c r="Q20" s="768">
        <v>3</v>
      </c>
      <c r="R20" s="767">
        <v>3</v>
      </c>
      <c r="S20" s="1114">
        <v>6</v>
      </c>
      <c r="T20" s="1114">
        <v>9</v>
      </c>
      <c r="U20" s="16"/>
      <c r="V20" s="776"/>
      <c r="W20" s="16"/>
      <c r="X20" s="185"/>
      <c r="Y20" s="767">
        <v>8</v>
      </c>
      <c r="Z20" s="18">
        <v>40</v>
      </c>
      <c r="AA20" s="766">
        <v>33</v>
      </c>
      <c r="AB20" s="18">
        <v>35</v>
      </c>
      <c r="AC20" s="766"/>
      <c r="AD20" s="18"/>
      <c r="AE20" s="766"/>
      <c r="AF20" s="18"/>
      <c r="AG20" s="766"/>
      <c r="AH20" s="18"/>
      <c r="AI20" s="766">
        <v>2</v>
      </c>
      <c r="AJ20" s="18">
        <v>35</v>
      </c>
      <c r="AK20" s="766"/>
      <c r="AL20" s="18"/>
      <c r="AM20" s="766">
        <v>8</v>
      </c>
      <c r="AN20" s="18">
        <v>40</v>
      </c>
      <c r="AO20" s="766"/>
      <c r="AP20" s="18"/>
      <c r="AQ20" s="766"/>
      <c r="AR20" s="18"/>
      <c r="AS20" s="766">
        <v>10</v>
      </c>
      <c r="AT20" s="18">
        <v>30</v>
      </c>
      <c r="AU20" s="766"/>
      <c r="AV20" s="18"/>
      <c r="AW20" s="766">
        <v>2</v>
      </c>
      <c r="AX20" s="18">
        <v>35</v>
      </c>
      <c r="AY20" s="766"/>
      <c r="AZ20" s="18"/>
      <c r="BA20" s="766"/>
      <c r="BB20" s="18"/>
      <c r="BC20" s="15"/>
      <c r="BD20" s="773"/>
      <c r="BE20" s="15"/>
      <c r="BF20" s="773"/>
      <c r="BG20" s="15"/>
      <c r="BH20" s="773"/>
      <c r="BI20" s="15"/>
      <c r="BJ20" s="773"/>
      <c r="BK20" s="15"/>
      <c r="BL20" s="773"/>
      <c r="BM20" s="15"/>
      <c r="BN20" s="773"/>
      <c r="BO20" s="766"/>
      <c r="BP20" s="773"/>
      <c r="BQ20" s="15"/>
      <c r="BR20" s="773"/>
      <c r="BS20" s="15"/>
      <c r="BT20" s="773"/>
      <c r="BU20" s="15"/>
      <c r="BV20" s="773"/>
      <c r="BW20" s="15"/>
      <c r="BX20" s="773"/>
      <c r="BY20" s="15"/>
      <c r="BZ20" s="773"/>
      <c r="CA20" s="15"/>
      <c r="CB20" s="773"/>
      <c r="CC20" s="21">
        <f t="shared" si="0"/>
        <v>6</v>
      </c>
      <c r="CD20" s="23"/>
      <c r="CE20" s="15">
        <f t="shared" si="1"/>
        <v>0</v>
      </c>
      <c r="CF20" s="23"/>
      <c r="CG20" s="16">
        <f t="shared" si="2"/>
        <v>6</v>
      </c>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5"/>
      <c r="DI20" s="25"/>
    </row>
    <row r="21" spans="1:113" customFormat="1" ht="21" customHeight="1">
      <c r="A21" s="40"/>
      <c r="B21" s="40"/>
      <c r="C21" s="38" t="s">
        <v>54</v>
      </c>
      <c r="D21" s="556" t="s">
        <v>210</v>
      </c>
      <c r="E21" s="477">
        <v>261</v>
      </c>
      <c r="F21" s="458">
        <v>35219</v>
      </c>
      <c r="G21" s="788">
        <v>8</v>
      </c>
      <c r="H21" s="319" t="s">
        <v>1830</v>
      </c>
      <c r="I21" s="27">
        <v>17683</v>
      </c>
      <c r="J21" s="450" t="s">
        <v>515</v>
      </c>
      <c r="K21" s="287" t="s">
        <v>514</v>
      </c>
      <c r="L21" s="16">
        <v>2</v>
      </c>
      <c r="M21" s="255">
        <v>2</v>
      </c>
      <c r="N21" s="16">
        <v>4</v>
      </c>
      <c r="O21" s="255">
        <v>1</v>
      </c>
      <c r="P21" s="16">
        <v>5</v>
      </c>
      <c r="Q21" s="768">
        <v>3</v>
      </c>
      <c r="R21" s="767">
        <v>8</v>
      </c>
      <c r="S21" s="1114">
        <v>0</v>
      </c>
      <c r="T21" s="1114">
        <v>8</v>
      </c>
      <c r="U21" s="16"/>
      <c r="V21" s="776"/>
      <c r="W21" s="16"/>
      <c r="X21" s="185"/>
      <c r="Y21" s="767"/>
      <c r="Z21" s="18"/>
      <c r="AA21" s="766"/>
      <c r="AB21" s="18"/>
      <c r="AC21" s="766"/>
      <c r="AD21" s="18"/>
      <c r="AE21" s="766"/>
      <c r="AF21" s="18"/>
      <c r="AG21" s="766"/>
      <c r="AH21" s="18"/>
      <c r="AI21" s="766"/>
      <c r="AJ21" s="18"/>
      <c r="AK21" s="766"/>
      <c r="AL21" s="18"/>
      <c r="AM21" s="766"/>
      <c r="AN21" s="18"/>
      <c r="AO21" s="766"/>
      <c r="AP21" s="18"/>
      <c r="AQ21" s="766"/>
      <c r="AR21" s="18"/>
      <c r="AS21" s="766"/>
      <c r="AT21" s="18"/>
      <c r="AU21" s="766"/>
      <c r="AV21" s="18"/>
      <c r="AW21" s="766"/>
      <c r="AX21" s="18"/>
      <c r="AY21" s="766"/>
      <c r="AZ21" s="18"/>
      <c r="BA21" s="766"/>
      <c r="BB21" s="18"/>
      <c r="BC21" s="15"/>
      <c r="BD21" s="773"/>
      <c r="BE21" s="15"/>
      <c r="BF21" s="773"/>
      <c r="BG21" s="15"/>
      <c r="BH21" s="773"/>
      <c r="BI21" s="15"/>
      <c r="BJ21" s="773"/>
      <c r="BK21" s="15"/>
      <c r="BL21" s="773"/>
      <c r="BM21" s="15"/>
      <c r="BN21" s="773"/>
      <c r="BO21" s="766"/>
      <c r="BP21" s="773"/>
      <c r="BQ21" s="15"/>
      <c r="BR21" s="773"/>
      <c r="BS21" s="15"/>
      <c r="BT21" s="773"/>
      <c r="BU21" s="15"/>
      <c r="BV21" s="773"/>
      <c r="BW21" s="15"/>
      <c r="BX21" s="773"/>
      <c r="BY21" s="15"/>
      <c r="BZ21" s="773"/>
      <c r="CA21" s="15"/>
      <c r="CB21" s="773"/>
      <c r="CC21" s="21">
        <f t="shared" si="0"/>
        <v>0</v>
      </c>
      <c r="CD21" s="23"/>
      <c r="CE21" s="15">
        <f t="shared" si="1"/>
        <v>0</v>
      </c>
      <c r="CF21" s="23"/>
      <c r="CG21" s="16">
        <f t="shared" si="2"/>
        <v>0</v>
      </c>
      <c r="CH21" s="245"/>
      <c r="CI21" s="245"/>
      <c r="CJ21" s="245"/>
      <c r="CK21" s="245"/>
      <c r="CL21" s="245"/>
      <c r="CM21" s="245"/>
      <c r="CN21" s="244"/>
      <c r="CO21" s="244"/>
      <c r="CP21" s="244"/>
      <c r="CQ21" s="244"/>
      <c r="CR21" s="244"/>
      <c r="CS21" s="244"/>
      <c r="CT21" s="244"/>
      <c r="CU21" s="244"/>
      <c r="CV21" s="244"/>
      <c r="CW21" s="244"/>
      <c r="CX21" s="244"/>
      <c r="CY21" s="244"/>
      <c r="CZ21" s="244"/>
      <c r="DA21" s="244"/>
      <c r="DB21" s="244"/>
      <c r="DC21" s="244"/>
      <c r="DD21" s="244"/>
      <c r="DE21" s="244"/>
      <c r="DF21" s="244"/>
      <c r="DG21" s="244"/>
      <c r="DH21" s="245"/>
      <c r="DI21" s="245"/>
    </row>
    <row r="22" spans="1:113" customFormat="1" ht="21" customHeight="1">
      <c r="A22" s="40"/>
      <c r="B22" s="40"/>
      <c r="C22" s="38" t="s">
        <v>56</v>
      </c>
      <c r="D22" s="34" t="s">
        <v>2270</v>
      </c>
      <c r="E22" s="477">
        <v>11751</v>
      </c>
      <c r="F22" s="457">
        <v>45706</v>
      </c>
      <c r="G22" s="788">
        <v>8</v>
      </c>
      <c r="H22" s="319" t="s">
        <v>1830</v>
      </c>
      <c r="I22" s="27">
        <v>45831</v>
      </c>
      <c r="J22" s="430" t="s">
        <v>2271</v>
      </c>
      <c r="K22" s="287" t="s">
        <v>2272</v>
      </c>
      <c r="L22" s="16">
        <v>0</v>
      </c>
      <c r="M22" s="255">
        <v>0</v>
      </c>
      <c r="N22" s="16">
        <v>0</v>
      </c>
      <c r="O22" s="255">
        <v>0</v>
      </c>
      <c r="P22" s="16">
        <v>0</v>
      </c>
      <c r="Q22" s="768">
        <v>7</v>
      </c>
      <c r="R22" s="767">
        <v>7</v>
      </c>
      <c r="S22" s="1114">
        <v>1</v>
      </c>
      <c r="T22" s="1114">
        <v>8</v>
      </c>
      <c r="U22" s="16"/>
      <c r="V22" s="776"/>
      <c r="W22" s="16">
        <v>35</v>
      </c>
      <c r="X22" s="185">
        <v>35</v>
      </c>
      <c r="Y22" s="767"/>
      <c r="Z22" s="18"/>
      <c r="AA22" s="766"/>
      <c r="AB22" s="18"/>
      <c r="AC22" s="766"/>
      <c r="AD22" s="18"/>
      <c r="AE22" s="766"/>
      <c r="AF22" s="18"/>
      <c r="AG22" s="766"/>
      <c r="AH22" s="18"/>
      <c r="AI22" s="766"/>
      <c r="AJ22" s="18"/>
      <c r="AK22" s="766"/>
      <c r="AL22" s="18"/>
      <c r="AM22" s="766"/>
      <c r="AN22" s="18"/>
      <c r="AO22" s="766"/>
      <c r="AP22" s="18"/>
      <c r="AQ22" s="766"/>
      <c r="AR22" s="18"/>
      <c r="AS22" s="766"/>
      <c r="AT22" s="18"/>
      <c r="AU22" s="766"/>
      <c r="AV22" s="18"/>
      <c r="AW22" s="766"/>
      <c r="AX22" s="18"/>
      <c r="AY22" s="766"/>
      <c r="AZ22" s="18"/>
      <c r="BA22" s="766"/>
      <c r="BB22" s="18"/>
      <c r="BC22" s="15"/>
      <c r="BD22" s="773"/>
      <c r="BE22" s="15"/>
      <c r="BF22" s="773"/>
      <c r="BG22" s="15"/>
      <c r="BH22" s="773"/>
      <c r="BI22" s="15"/>
      <c r="BJ22" s="773"/>
      <c r="BK22" s="15"/>
      <c r="BL22" s="773"/>
      <c r="BM22" s="15"/>
      <c r="BN22" s="773"/>
      <c r="BO22" s="766"/>
      <c r="BP22" s="773"/>
      <c r="BQ22" s="15"/>
      <c r="BR22" s="773"/>
      <c r="BS22" s="15"/>
      <c r="BT22" s="773"/>
      <c r="BU22" s="15"/>
      <c r="BV22" s="773"/>
      <c r="BW22" s="15"/>
      <c r="BX22" s="773"/>
      <c r="BY22" s="15"/>
      <c r="BZ22" s="773"/>
      <c r="CA22" s="15"/>
      <c r="CB22" s="773"/>
      <c r="CC22" s="21">
        <f t="shared" si="0"/>
        <v>1</v>
      </c>
      <c r="CD22" s="23"/>
      <c r="CE22" s="15">
        <f t="shared" si="1"/>
        <v>0</v>
      </c>
      <c r="CF22" s="23"/>
      <c r="CG22" s="16">
        <f t="shared" si="2"/>
        <v>1</v>
      </c>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5"/>
      <c r="DI22" s="25"/>
    </row>
    <row r="23" spans="1:113" customFormat="1" ht="21" customHeight="1">
      <c r="A23" s="40"/>
      <c r="B23" s="40"/>
      <c r="C23" s="38" t="s">
        <v>58</v>
      </c>
      <c r="D23" s="34" t="s">
        <v>1867</v>
      </c>
      <c r="E23" s="477">
        <v>11328</v>
      </c>
      <c r="F23" s="461">
        <v>45062</v>
      </c>
      <c r="G23" s="788">
        <v>7</v>
      </c>
      <c r="H23" s="319" t="s">
        <v>2321</v>
      </c>
      <c r="I23" s="27">
        <v>17758</v>
      </c>
      <c r="J23" s="436" t="s">
        <v>1868</v>
      </c>
      <c r="K23" s="287" t="s">
        <v>1869</v>
      </c>
      <c r="L23" s="16">
        <v>0</v>
      </c>
      <c r="M23" s="255">
        <v>0</v>
      </c>
      <c r="N23" s="16">
        <v>0</v>
      </c>
      <c r="O23" s="255">
        <v>0</v>
      </c>
      <c r="P23" s="16">
        <v>0</v>
      </c>
      <c r="Q23" s="768">
        <v>6</v>
      </c>
      <c r="R23" s="767">
        <v>6</v>
      </c>
      <c r="S23" s="1114">
        <v>1</v>
      </c>
      <c r="T23" s="1114">
        <v>7</v>
      </c>
      <c r="U23" s="16"/>
      <c r="V23" s="776"/>
      <c r="W23" s="16"/>
      <c r="X23" s="185">
        <v>30</v>
      </c>
      <c r="Y23" s="767"/>
      <c r="Z23" s="18"/>
      <c r="AA23" s="766"/>
      <c r="AB23" s="18"/>
      <c r="AC23" s="766"/>
      <c r="AD23" s="18"/>
      <c r="AE23" s="766"/>
      <c r="AF23" s="18"/>
      <c r="AG23" s="766"/>
      <c r="AH23" s="18"/>
      <c r="AI23" s="766"/>
      <c r="AJ23" s="18"/>
      <c r="AK23" s="766"/>
      <c r="AL23" s="18"/>
      <c r="AM23" s="766"/>
      <c r="AN23" s="18"/>
      <c r="AO23" s="766"/>
      <c r="AP23" s="18"/>
      <c r="AQ23" s="766"/>
      <c r="AR23" s="18"/>
      <c r="AS23" s="766"/>
      <c r="AT23" s="18"/>
      <c r="AU23" s="766"/>
      <c r="AV23" s="18"/>
      <c r="AW23" s="766"/>
      <c r="AX23" s="18"/>
      <c r="AY23" s="766"/>
      <c r="AZ23" s="18"/>
      <c r="BA23" s="766"/>
      <c r="BB23" s="18"/>
      <c r="BC23" s="15"/>
      <c r="BD23" s="773"/>
      <c r="BE23" s="15"/>
      <c r="BF23" s="773"/>
      <c r="BG23" s="15"/>
      <c r="BH23" s="773"/>
      <c r="BI23" s="15"/>
      <c r="BJ23" s="773"/>
      <c r="BK23" s="15"/>
      <c r="BL23" s="773"/>
      <c r="BM23" s="15"/>
      <c r="BN23" s="773"/>
      <c r="BO23" s="766"/>
      <c r="BP23" s="773"/>
      <c r="BQ23" s="15"/>
      <c r="BR23" s="773"/>
      <c r="BS23" s="15"/>
      <c r="BT23" s="773"/>
      <c r="BU23" s="15"/>
      <c r="BV23" s="773"/>
      <c r="BW23" s="15"/>
      <c r="BX23" s="773"/>
      <c r="BY23" s="15"/>
      <c r="BZ23" s="773"/>
      <c r="CA23" s="15"/>
      <c r="CB23" s="773"/>
      <c r="CC23" s="21">
        <f t="shared" si="0"/>
        <v>1</v>
      </c>
      <c r="CD23" s="23"/>
      <c r="CE23" s="15">
        <f t="shared" si="1"/>
        <v>0</v>
      </c>
      <c r="CF23" s="23"/>
      <c r="CG23" s="16">
        <f t="shared" si="2"/>
        <v>1</v>
      </c>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5"/>
      <c r="DI23" s="25"/>
    </row>
    <row r="24" spans="1:113" customFormat="1" ht="21" customHeight="1">
      <c r="A24" s="40"/>
      <c r="B24" s="40"/>
      <c r="C24" s="38" t="s">
        <v>59</v>
      </c>
      <c r="D24" s="556" t="s">
        <v>223</v>
      </c>
      <c r="E24" s="477">
        <v>1967</v>
      </c>
      <c r="F24" s="459">
        <v>37712</v>
      </c>
      <c r="G24" s="788">
        <v>6</v>
      </c>
      <c r="H24" s="319" t="s">
        <v>923</v>
      </c>
      <c r="I24" s="27"/>
      <c r="J24" s="451" t="s">
        <v>617</v>
      </c>
      <c r="K24" s="287" t="s">
        <v>616</v>
      </c>
      <c r="L24" s="16">
        <v>5</v>
      </c>
      <c r="M24" s="255">
        <v>1</v>
      </c>
      <c r="N24" s="16">
        <v>6</v>
      </c>
      <c r="O24" s="255">
        <v>0</v>
      </c>
      <c r="P24" s="16">
        <v>6</v>
      </c>
      <c r="Q24" s="768">
        <v>0</v>
      </c>
      <c r="R24" s="767">
        <v>6</v>
      </c>
      <c r="S24" s="1114">
        <v>0</v>
      </c>
      <c r="T24" s="1114">
        <v>6</v>
      </c>
      <c r="U24" s="16"/>
      <c r="V24" s="776"/>
      <c r="W24" s="16"/>
      <c r="X24" s="185"/>
      <c r="Y24" s="767"/>
      <c r="Z24" s="18"/>
      <c r="AA24" s="766"/>
      <c r="AB24" s="18"/>
      <c r="AC24" s="766"/>
      <c r="AD24" s="18"/>
      <c r="AE24" s="766"/>
      <c r="AF24" s="18"/>
      <c r="AG24" s="766"/>
      <c r="AH24" s="18"/>
      <c r="AI24" s="766"/>
      <c r="AJ24" s="18"/>
      <c r="AK24" s="766"/>
      <c r="AL24" s="18"/>
      <c r="AM24" s="766"/>
      <c r="AN24" s="18"/>
      <c r="AO24" s="766"/>
      <c r="AP24" s="18"/>
      <c r="AQ24" s="766"/>
      <c r="AR24" s="18"/>
      <c r="AS24" s="766"/>
      <c r="AT24" s="18"/>
      <c r="AU24" s="766"/>
      <c r="AV24" s="18"/>
      <c r="AW24" s="766"/>
      <c r="AX24" s="18"/>
      <c r="AY24" s="766"/>
      <c r="AZ24" s="18"/>
      <c r="BA24" s="766"/>
      <c r="BB24" s="18"/>
      <c r="BC24" s="15"/>
      <c r="BD24" s="773"/>
      <c r="BE24" s="15"/>
      <c r="BF24" s="773"/>
      <c r="BG24" s="15"/>
      <c r="BH24" s="773"/>
      <c r="BI24" s="15"/>
      <c r="BJ24" s="773"/>
      <c r="BK24" s="15"/>
      <c r="BL24" s="773"/>
      <c r="BM24" s="15"/>
      <c r="BN24" s="773"/>
      <c r="BO24" s="766"/>
      <c r="BP24" s="773"/>
      <c r="BQ24" s="15"/>
      <c r="BR24" s="773"/>
      <c r="BS24" s="15"/>
      <c r="BT24" s="773"/>
      <c r="BU24" s="15"/>
      <c r="BV24" s="773"/>
      <c r="BW24" s="15"/>
      <c r="BX24" s="773"/>
      <c r="BY24" s="15"/>
      <c r="BZ24" s="773"/>
      <c r="CA24" s="15"/>
      <c r="CB24" s="773"/>
      <c r="CC24" s="21">
        <f t="shared" si="0"/>
        <v>0</v>
      </c>
      <c r="CD24" s="23"/>
      <c r="CE24" s="15">
        <f t="shared" si="1"/>
        <v>0</v>
      </c>
      <c r="CF24" s="23"/>
      <c r="CG24" s="16">
        <f t="shared" si="2"/>
        <v>0</v>
      </c>
      <c r="CH24" s="25"/>
      <c r="CI24" s="25"/>
      <c r="CJ24" s="25"/>
      <c r="CK24" s="25"/>
      <c r="CL24" s="25"/>
      <c r="CM24" s="2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row>
    <row r="25" spans="1:113" customFormat="1" ht="21" customHeight="1">
      <c r="A25" s="40"/>
      <c r="B25" s="40"/>
      <c r="C25" s="38" t="s">
        <v>61</v>
      </c>
      <c r="D25" s="556" t="s">
        <v>184</v>
      </c>
      <c r="E25" s="477">
        <v>245</v>
      </c>
      <c r="F25" s="457">
        <v>26406</v>
      </c>
      <c r="G25" s="788">
        <v>5</v>
      </c>
      <c r="H25" s="319" t="s">
        <v>2321</v>
      </c>
      <c r="I25" s="27">
        <v>36271</v>
      </c>
      <c r="J25" s="361" t="s">
        <v>497</v>
      </c>
      <c r="K25" s="287" t="s">
        <v>496</v>
      </c>
      <c r="L25" s="16">
        <v>1</v>
      </c>
      <c r="M25" s="255">
        <v>0</v>
      </c>
      <c r="N25" s="16">
        <v>1</v>
      </c>
      <c r="O25" s="255">
        <v>4</v>
      </c>
      <c r="P25" s="16">
        <v>5</v>
      </c>
      <c r="Q25" s="768">
        <v>0</v>
      </c>
      <c r="R25" s="767">
        <v>5</v>
      </c>
      <c r="S25" s="1114">
        <v>0</v>
      </c>
      <c r="T25" s="1114">
        <v>5</v>
      </c>
      <c r="U25" s="16"/>
      <c r="V25" s="776"/>
      <c r="W25" s="16"/>
      <c r="X25" s="185"/>
      <c r="Y25" s="767"/>
      <c r="Z25" s="18"/>
      <c r="AA25" s="766"/>
      <c r="AB25" s="18"/>
      <c r="AC25" s="766"/>
      <c r="AD25" s="18"/>
      <c r="AE25" s="766"/>
      <c r="AF25" s="18"/>
      <c r="AG25" s="766"/>
      <c r="AH25" s="18"/>
      <c r="AI25" s="766"/>
      <c r="AJ25" s="18"/>
      <c r="AK25" s="766"/>
      <c r="AL25" s="18"/>
      <c r="AM25" s="766"/>
      <c r="AN25" s="18"/>
      <c r="AO25" s="766"/>
      <c r="AP25" s="18"/>
      <c r="AQ25" s="766"/>
      <c r="AR25" s="18"/>
      <c r="AS25" s="766"/>
      <c r="AT25" s="18"/>
      <c r="AU25" s="766"/>
      <c r="AV25" s="18"/>
      <c r="AW25" s="766"/>
      <c r="AX25" s="18"/>
      <c r="AY25" s="766"/>
      <c r="AZ25" s="18"/>
      <c r="BA25" s="766"/>
      <c r="BB25" s="18"/>
      <c r="BC25" s="15"/>
      <c r="BD25" s="773"/>
      <c r="BE25" s="15"/>
      <c r="BF25" s="773"/>
      <c r="BG25" s="15"/>
      <c r="BH25" s="773"/>
      <c r="BI25" s="15"/>
      <c r="BJ25" s="773"/>
      <c r="BK25" s="15"/>
      <c r="BL25" s="773"/>
      <c r="BM25" s="15"/>
      <c r="BN25" s="773"/>
      <c r="BO25" s="766"/>
      <c r="BP25" s="773"/>
      <c r="BQ25" s="15"/>
      <c r="BR25" s="773"/>
      <c r="BS25" s="15"/>
      <c r="BT25" s="773"/>
      <c r="BU25" s="15"/>
      <c r="BV25" s="773"/>
      <c r="BW25" s="15"/>
      <c r="BX25" s="773"/>
      <c r="BY25" s="15"/>
      <c r="BZ25" s="773"/>
      <c r="CA25" s="15"/>
      <c r="CB25" s="773"/>
      <c r="CC25" s="21">
        <f t="shared" si="0"/>
        <v>0</v>
      </c>
      <c r="CD25" s="23"/>
      <c r="CE25" s="15">
        <f t="shared" si="1"/>
        <v>0</v>
      </c>
      <c r="CF25" s="23"/>
      <c r="CG25" s="16">
        <f t="shared" si="2"/>
        <v>0</v>
      </c>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row>
    <row r="26" spans="1:113" customFormat="1" ht="21" customHeight="1">
      <c r="A26" s="40"/>
      <c r="B26" s="40"/>
      <c r="C26" s="38" t="s">
        <v>63</v>
      </c>
      <c r="D26" s="556" t="s">
        <v>102</v>
      </c>
      <c r="E26" s="477">
        <v>1700</v>
      </c>
      <c r="F26" s="459">
        <v>34494</v>
      </c>
      <c r="G26" s="788">
        <v>2</v>
      </c>
      <c r="H26" s="319" t="s">
        <v>1593</v>
      </c>
      <c r="I26" s="27">
        <v>35626</v>
      </c>
      <c r="J26" s="451" t="s">
        <v>429</v>
      </c>
      <c r="K26" s="287" t="s">
        <v>428</v>
      </c>
      <c r="L26" s="16">
        <v>0</v>
      </c>
      <c r="M26" s="255">
        <v>0</v>
      </c>
      <c r="N26" s="16">
        <v>0</v>
      </c>
      <c r="O26" s="255">
        <v>0</v>
      </c>
      <c r="P26" s="16">
        <v>0</v>
      </c>
      <c r="Q26" s="768">
        <v>0</v>
      </c>
      <c r="R26" s="767">
        <v>0</v>
      </c>
      <c r="S26" s="1114">
        <v>2</v>
      </c>
      <c r="T26" s="1114">
        <v>2</v>
      </c>
      <c r="U26" s="16"/>
      <c r="V26" s="776"/>
      <c r="W26" s="16">
        <v>7</v>
      </c>
      <c r="X26" s="185">
        <v>40</v>
      </c>
      <c r="Y26" s="767"/>
      <c r="Z26" s="18"/>
      <c r="AA26" s="766"/>
      <c r="AB26" s="18"/>
      <c r="AC26" s="766"/>
      <c r="AD26" s="18"/>
      <c r="AE26" s="766"/>
      <c r="AF26" s="18"/>
      <c r="AG26" s="766"/>
      <c r="AH26" s="18"/>
      <c r="AI26" s="766"/>
      <c r="AJ26" s="18"/>
      <c r="AK26" s="766">
        <v>18</v>
      </c>
      <c r="AL26" s="18">
        <v>30</v>
      </c>
      <c r="AM26" s="766"/>
      <c r="AN26" s="18"/>
      <c r="AO26" s="766"/>
      <c r="AP26" s="18"/>
      <c r="AQ26" s="766"/>
      <c r="AR26" s="18"/>
      <c r="AS26" s="766"/>
      <c r="AT26" s="18"/>
      <c r="AU26" s="766"/>
      <c r="AV26" s="18"/>
      <c r="AW26" s="766"/>
      <c r="AX26" s="18"/>
      <c r="AY26" s="766"/>
      <c r="AZ26" s="18"/>
      <c r="BA26" s="766"/>
      <c r="BB26" s="18"/>
      <c r="BC26" s="15"/>
      <c r="BD26" s="773"/>
      <c r="BE26" s="15"/>
      <c r="BF26" s="773"/>
      <c r="BG26" s="15"/>
      <c r="BH26" s="773"/>
      <c r="BI26" s="15"/>
      <c r="BJ26" s="773"/>
      <c r="BK26" s="15"/>
      <c r="BL26" s="773"/>
      <c r="BM26" s="15"/>
      <c r="BN26" s="773"/>
      <c r="BO26" s="766"/>
      <c r="BP26" s="773"/>
      <c r="BQ26" s="15"/>
      <c r="BR26" s="773"/>
      <c r="BS26" s="15"/>
      <c r="BT26" s="773"/>
      <c r="BU26" s="15"/>
      <c r="BV26" s="773"/>
      <c r="BW26" s="15"/>
      <c r="BX26" s="773"/>
      <c r="BY26" s="15"/>
      <c r="BZ26" s="773"/>
      <c r="CA26" s="15"/>
      <c r="CB26" s="773"/>
      <c r="CC26" s="21">
        <f t="shared" si="0"/>
        <v>2</v>
      </c>
      <c r="CD26" s="23"/>
      <c r="CE26" s="15">
        <f t="shared" si="1"/>
        <v>0</v>
      </c>
      <c r="CF26" s="23"/>
      <c r="CG26" s="16">
        <f t="shared" si="2"/>
        <v>2</v>
      </c>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row>
    <row r="27" spans="1:113" customFormat="1" ht="21" customHeight="1">
      <c r="A27" s="40"/>
      <c r="B27" s="40"/>
      <c r="C27" s="38" t="s">
        <v>64</v>
      </c>
      <c r="D27" s="556" t="s">
        <v>449</v>
      </c>
      <c r="E27" s="477">
        <v>175</v>
      </c>
      <c r="F27" s="459">
        <v>40107</v>
      </c>
      <c r="G27" s="788">
        <v>2</v>
      </c>
      <c r="H27" s="319" t="s">
        <v>1593</v>
      </c>
      <c r="I27" s="27">
        <v>36733</v>
      </c>
      <c r="J27" s="451" t="s">
        <v>451</v>
      </c>
      <c r="K27" s="287" t="s">
        <v>450</v>
      </c>
      <c r="L27" s="16">
        <v>0</v>
      </c>
      <c r="M27" s="255">
        <v>0</v>
      </c>
      <c r="N27" s="16">
        <v>0</v>
      </c>
      <c r="O27" s="255">
        <v>2</v>
      </c>
      <c r="P27" s="16">
        <v>2</v>
      </c>
      <c r="Q27" s="768">
        <v>0</v>
      </c>
      <c r="R27" s="767">
        <v>2</v>
      </c>
      <c r="S27" s="1114">
        <v>0</v>
      </c>
      <c r="T27" s="1114">
        <v>2</v>
      </c>
      <c r="U27" s="16"/>
      <c r="V27" s="776"/>
      <c r="W27" s="16"/>
      <c r="X27" s="185"/>
      <c r="Y27" s="767"/>
      <c r="Z27" s="18"/>
      <c r="AA27" s="766"/>
      <c r="AB27" s="18"/>
      <c r="AC27" s="766"/>
      <c r="AD27" s="18"/>
      <c r="AE27" s="766"/>
      <c r="AF27" s="18"/>
      <c r="AG27" s="766"/>
      <c r="AH27" s="18"/>
      <c r="AI27" s="766"/>
      <c r="AJ27" s="18"/>
      <c r="AK27" s="766"/>
      <c r="AL27" s="18"/>
      <c r="AM27" s="766"/>
      <c r="AN27" s="18"/>
      <c r="AO27" s="766"/>
      <c r="AP27" s="18"/>
      <c r="AQ27" s="766"/>
      <c r="AR27" s="18"/>
      <c r="AS27" s="766"/>
      <c r="AT27" s="18"/>
      <c r="AU27" s="766"/>
      <c r="AV27" s="18"/>
      <c r="AW27" s="766"/>
      <c r="AX27" s="18"/>
      <c r="AY27" s="766"/>
      <c r="AZ27" s="18"/>
      <c r="BA27" s="766"/>
      <c r="BB27" s="18"/>
      <c r="BC27" s="15"/>
      <c r="BD27" s="773"/>
      <c r="BE27" s="15"/>
      <c r="BF27" s="773"/>
      <c r="BG27" s="15"/>
      <c r="BH27" s="773"/>
      <c r="BI27" s="15"/>
      <c r="BJ27" s="773"/>
      <c r="BK27" s="15"/>
      <c r="BL27" s="773"/>
      <c r="BM27" s="15"/>
      <c r="BN27" s="773"/>
      <c r="BO27" s="766"/>
      <c r="BP27" s="773"/>
      <c r="BQ27" s="15"/>
      <c r="BR27" s="773"/>
      <c r="BS27" s="15"/>
      <c r="BT27" s="773"/>
      <c r="BU27" s="15"/>
      <c r="BV27" s="773"/>
      <c r="BW27" s="15"/>
      <c r="BX27" s="773"/>
      <c r="BY27" s="15"/>
      <c r="BZ27" s="773"/>
      <c r="CA27" s="15"/>
      <c r="CB27" s="773"/>
      <c r="CC27" s="21">
        <f t="shared" si="0"/>
        <v>0</v>
      </c>
      <c r="CD27" s="23"/>
      <c r="CE27" s="15">
        <f t="shared" si="1"/>
        <v>0</v>
      </c>
      <c r="CF27" s="23"/>
      <c r="CG27" s="16">
        <f t="shared" si="2"/>
        <v>0</v>
      </c>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5"/>
      <c r="DI27" s="25"/>
    </row>
    <row r="28" spans="1:113" customFormat="1" ht="21" customHeight="1">
      <c r="A28" s="40"/>
      <c r="B28" s="40"/>
      <c r="C28" s="38" t="s">
        <v>66</v>
      </c>
      <c r="D28" s="556" t="s">
        <v>114</v>
      </c>
      <c r="E28" s="477">
        <v>1524</v>
      </c>
      <c r="F28" s="459">
        <v>40808</v>
      </c>
      <c r="G28" s="788">
        <v>2</v>
      </c>
      <c r="H28" s="319" t="s">
        <v>1830</v>
      </c>
      <c r="I28" s="27">
        <v>40808</v>
      </c>
      <c r="J28" s="436" t="s">
        <v>454</v>
      </c>
      <c r="K28" s="287" t="s">
        <v>453</v>
      </c>
      <c r="L28" s="16">
        <v>0</v>
      </c>
      <c r="M28" s="255">
        <v>0</v>
      </c>
      <c r="N28" s="16">
        <v>0</v>
      </c>
      <c r="O28" s="255">
        <v>0</v>
      </c>
      <c r="P28" s="16">
        <v>0</v>
      </c>
      <c r="Q28" s="768">
        <v>2</v>
      </c>
      <c r="R28" s="767">
        <v>2</v>
      </c>
      <c r="S28" s="1114">
        <v>0</v>
      </c>
      <c r="T28" s="1114">
        <v>2</v>
      </c>
      <c r="U28" s="16"/>
      <c r="V28" s="776"/>
      <c r="W28" s="16"/>
      <c r="X28" s="185"/>
      <c r="Y28" s="767"/>
      <c r="Z28" s="18"/>
      <c r="AA28" s="766"/>
      <c r="AB28" s="18"/>
      <c r="AC28" s="766"/>
      <c r="AD28" s="18"/>
      <c r="AE28" s="766"/>
      <c r="AF28" s="18"/>
      <c r="AG28" s="766"/>
      <c r="AH28" s="18"/>
      <c r="AI28" s="766"/>
      <c r="AJ28" s="18"/>
      <c r="AK28" s="766"/>
      <c r="AL28" s="18"/>
      <c r="AM28" s="766"/>
      <c r="AN28" s="18"/>
      <c r="AO28" s="766"/>
      <c r="AP28" s="18"/>
      <c r="AQ28" s="766"/>
      <c r="AR28" s="18"/>
      <c r="AS28" s="766"/>
      <c r="AT28" s="18"/>
      <c r="AU28" s="766"/>
      <c r="AV28" s="18"/>
      <c r="AW28" s="766"/>
      <c r="AX28" s="18"/>
      <c r="AY28" s="766"/>
      <c r="AZ28" s="18"/>
      <c r="BA28" s="766"/>
      <c r="BB28" s="18"/>
      <c r="BC28" s="15"/>
      <c r="BD28" s="773"/>
      <c r="BE28" s="15"/>
      <c r="BF28" s="773"/>
      <c r="BG28" s="15"/>
      <c r="BH28" s="773"/>
      <c r="BI28" s="15"/>
      <c r="BJ28" s="773"/>
      <c r="BK28" s="15"/>
      <c r="BL28" s="773"/>
      <c r="BM28" s="15"/>
      <c r="BN28" s="773"/>
      <c r="BO28" s="766"/>
      <c r="BP28" s="773"/>
      <c r="BQ28" s="15"/>
      <c r="BR28" s="773"/>
      <c r="BS28" s="15"/>
      <c r="BT28" s="773"/>
      <c r="BU28" s="15"/>
      <c r="BV28" s="773"/>
      <c r="BW28" s="15"/>
      <c r="BX28" s="773"/>
      <c r="BY28" s="15"/>
      <c r="BZ28" s="773"/>
      <c r="CA28" s="15"/>
      <c r="CB28" s="773"/>
      <c r="CC28" s="21">
        <f t="shared" si="0"/>
        <v>0</v>
      </c>
      <c r="CD28" s="23"/>
      <c r="CE28" s="15">
        <f t="shared" si="1"/>
        <v>0</v>
      </c>
      <c r="CF28" s="23"/>
      <c r="CG28" s="16">
        <f t="shared" si="2"/>
        <v>0</v>
      </c>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5"/>
      <c r="DI28" s="25"/>
    </row>
    <row r="29" spans="1:113" customFormat="1" ht="21" customHeight="1">
      <c r="A29" s="40"/>
      <c r="B29" s="40"/>
      <c r="C29" s="38" t="s">
        <v>68</v>
      </c>
      <c r="D29" s="942" t="s">
        <v>2509</v>
      </c>
      <c r="E29" s="477">
        <v>1917</v>
      </c>
      <c r="F29" s="459">
        <v>41880</v>
      </c>
      <c r="G29" s="788">
        <v>2</v>
      </c>
      <c r="H29" s="319" t="s">
        <v>1830</v>
      </c>
      <c r="I29" s="27">
        <v>15981</v>
      </c>
      <c r="J29" s="451" t="s">
        <v>1682</v>
      </c>
      <c r="K29" s="287" t="s">
        <v>507</v>
      </c>
      <c r="L29" s="16">
        <v>2</v>
      </c>
      <c r="M29" s="255">
        <v>0</v>
      </c>
      <c r="N29" s="16">
        <v>2</v>
      </c>
      <c r="O29" s="255">
        <v>0</v>
      </c>
      <c r="P29" s="16">
        <v>2</v>
      </c>
      <c r="Q29" s="768">
        <v>0</v>
      </c>
      <c r="R29" s="767">
        <v>2</v>
      </c>
      <c r="S29" s="1114">
        <v>0</v>
      </c>
      <c r="T29" s="1114">
        <v>2</v>
      </c>
      <c r="U29" s="16"/>
      <c r="V29" s="776"/>
      <c r="W29" s="16"/>
      <c r="X29" s="185"/>
      <c r="Y29" s="767"/>
      <c r="Z29" s="18"/>
      <c r="AA29" s="766"/>
      <c r="AB29" s="18"/>
      <c r="AC29" s="766"/>
      <c r="AD29" s="18"/>
      <c r="AE29" s="766"/>
      <c r="AF29" s="18"/>
      <c r="AG29" s="766"/>
      <c r="AH29" s="18"/>
      <c r="AI29" s="766"/>
      <c r="AJ29" s="18"/>
      <c r="AK29" s="766"/>
      <c r="AL29" s="18"/>
      <c r="AM29" s="766"/>
      <c r="AN29" s="18"/>
      <c r="AO29" s="766"/>
      <c r="AP29" s="18"/>
      <c r="AQ29" s="766"/>
      <c r="AR29" s="18"/>
      <c r="AS29" s="766"/>
      <c r="AT29" s="18"/>
      <c r="AU29" s="766"/>
      <c r="AV29" s="18"/>
      <c r="AW29" s="766"/>
      <c r="AX29" s="18"/>
      <c r="AY29" s="766"/>
      <c r="AZ29" s="18"/>
      <c r="BA29" s="766"/>
      <c r="BB29" s="18"/>
      <c r="BC29" s="15"/>
      <c r="BD29" s="773"/>
      <c r="BE29" s="15"/>
      <c r="BF29" s="773"/>
      <c r="BG29" s="15"/>
      <c r="BH29" s="773"/>
      <c r="BI29" s="15"/>
      <c r="BJ29" s="773"/>
      <c r="BK29" s="15"/>
      <c r="BL29" s="773"/>
      <c r="BM29" s="15"/>
      <c r="BN29" s="773"/>
      <c r="BO29" s="766"/>
      <c r="BP29" s="773"/>
      <c r="BQ29" s="15"/>
      <c r="BR29" s="773"/>
      <c r="BS29" s="15"/>
      <c r="BT29" s="773"/>
      <c r="BU29" s="15"/>
      <c r="BV29" s="773"/>
      <c r="BW29" s="15"/>
      <c r="BX29" s="773"/>
      <c r="BY29" s="15"/>
      <c r="BZ29" s="773"/>
      <c r="CA29" s="15"/>
      <c r="CB29" s="773"/>
      <c r="CC29" s="21">
        <f t="shared" si="0"/>
        <v>0</v>
      </c>
      <c r="CD29" s="23"/>
      <c r="CE29" s="15">
        <f t="shared" si="1"/>
        <v>0</v>
      </c>
      <c r="CF29" s="23"/>
      <c r="CG29" s="16">
        <f t="shared" si="2"/>
        <v>0</v>
      </c>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5"/>
      <c r="DI29" s="25"/>
    </row>
    <row r="30" spans="1:113" customFormat="1" ht="21" customHeight="1">
      <c r="A30" s="40"/>
      <c r="B30" s="40"/>
      <c r="C30" s="38" t="s">
        <v>70</v>
      </c>
      <c r="D30" s="556" t="s">
        <v>2490</v>
      </c>
      <c r="E30" s="477">
        <v>5483</v>
      </c>
      <c r="F30" s="457">
        <v>42048</v>
      </c>
      <c r="G30" s="788">
        <v>2</v>
      </c>
      <c r="H30" s="319" t="s">
        <v>923</v>
      </c>
      <c r="I30" s="27">
        <v>25801</v>
      </c>
      <c r="J30" s="431" t="s">
        <v>1731</v>
      </c>
      <c r="K30" s="287" t="s">
        <v>473</v>
      </c>
      <c r="L30" s="16">
        <v>0</v>
      </c>
      <c r="M30" s="255">
        <v>0</v>
      </c>
      <c r="N30" s="16">
        <v>0</v>
      </c>
      <c r="O30" s="255">
        <v>0</v>
      </c>
      <c r="P30" s="16">
        <v>0</v>
      </c>
      <c r="Q30" s="768">
        <v>0</v>
      </c>
      <c r="R30" s="767">
        <v>0</v>
      </c>
      <c r="S30" s="1114">
        <v>2</v>
      </c>
      <c r="T30" s="1114">
        <v>2</v>
      </c>
      <c r="U30" s="16"/>
      <c r="V30" s="776"/>
      <c r="W30" s="16"/>
      <c r="X30" s="185"/>
      <c r="Y30" s="767"/>
      <c r="Z30" s="18"/>
      <c r="AA30" s="766"/>
      <c r="AB30" s="18"/>
      <c r="AC30" s="766"/>
      <c r="AD30" s="18"/>
      <c r="AE30" s="766"/>
      <c r="AF30" s="18"/>
      <c r="AG30" s="766"/>
      <c r="AH30" s="18"/>
      <c r="AI30" s="766"/>
      <c r="AJ30" s="18"/>
      <c r="AK30" s="766"/>
      <c r="AL30" s="18"/>
      <c r="AM30" s="766"/>
      <c r="AN30" s="18"/>
      <c r="AO30" s="766"/>
      <c r="AP30" s="18"/>
      <c r="AQ30" s="766">
        <v>2</v>
      </c>
      <c r="AR30" s="18">
        <v>35</v>
      </c>
      <c r="AS30" s="766">
        <v>9</v>
      </c>
      <c r="AT30" s="18">
        <v>30</v>
      </c>
      <c r="AU30" s="766"/>
      <c r="AV30" s="18"/>
      <c r="AW30" s="766"/>
      <c r="AX30" s="18"/>
      <c r="AY30" s="766"/>
      <c r="AZ30" s="18"/>
      <c r="BA30" s="766"/>
      <c r="BB30" s="18"/>
      <c r="BC30" s="15"/>
      <c r="BD30" s="773"/>
      <c r="BE30" s="15"/>
      <c r="BF30" s="773"/>
      <c r="BG30" s="15"/>
      <c r="BH30" s="773"/>
      <c r="BI30" s="15"/>
      <c r="BJ30" s="773"/>
      <c r="BK30" s="15"/>
      <c r="BL30" s="773"/>
      <c r="BM30" s="15"/>
      <c r="BN30" s="773"/>
      <c r="BO30" s="766"/>
      <c r="BP30" s="773"/>
      <c r="BQ30" s="15"/>
      <c r="BR30" s="773"/>
      <c r="BS30" s="15"/>
      <c r="BT30" s="773"/>
      <c r="BU30" s="15"/>
      <c r="BV30" s="773"/>
      <c r="BW30" s="15"/>
      <c r="BX30" s="773"/>
      <c r="BY30" s="15"/>
      <c r="BZ30" s="773"/>
      <c r="CA30" s="15"/>
      <c r="CB30" s="773"/>
      <c r="CC30" s="21">
        <f t="shared" si="0"/>
        <v>2</v>
      </c>
      <c r="CD30" s="23"/>
      <c r="CE30" s="15">
        <f t="shared" si="1"/>
        <v>0</v>
      </c>
      <c r="CF30" s="23"/>
      <c r="CG30" s="16">
        <f t="shared" si="2"/>
        <v>2</v>
      </c>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5"/>
      <c r="DI30" s="25"/>
    </row>
    <row r="31" spans="1:113" customFormat="1" ht="21" customHeight="1">
      <c r="A31" s="40"/>
      <c r="B31" s="40"/>
      <c r="C31" s="38" t="s">
        <v>72</v>
      </c>
      <c r="D31" s="34" t="s">
        <v>1331</v>
      </c>
      <c r="E31" s="477">
        <v>10923</v>
      </c>
      <c r="F31" s="458">
        <v>44350</v>
      </c>
      <c r="G31" s="788">
        <v>2</v>
      </c>
      <c r="H31" s="319" t="s">
        <v>1593</v>
      </c>
      <c r="I31" s="27">
        <v>31951</v>
      </c>
      <c r="J31" s="430" t="s">
        <v>1209</v>
      </c>
      <c r="K31" s="287" t="s">
        <v>1208</v>
      </c>
      <c r="L31" s="174">
        <v>0</v>
      </c>
      <c r="M31" s="17">
        <v>0</v>
      </c>
      <c r="N31" s="174">
        <v>0</v>
      </c>
      <c r="O31" s="255">
        <v>1</v>
      </c>
      <c r="P31" s="16">
        <v>1</v>
      </c>
      <c r="Q31" s="768">
        <v>1</v>
      </c>
      <c r="R31" s="767">
        <v>2</v>
      </c>
      <c r="S31" s="1114">
        <v>0</v>
      </c>
      <c r="T31" s="1114">
        <v>2</v>
      </c>
      <c r="U31" s="16"/>
      <c r="V31" s="776"/>
      <c r="W31" s="16"/>
      <c r="X31" s="185"/>
      <c r="Y31" s="767"/>
      <c r="Z31" s="18"/>
      <c r="AA31" s="766"/>
      <c r="AB31" s="18"/>
      <c r="AC31" s="766"/>
      <c r="AD31" s="18"/>
      <c r="AE31" s="766"/>
      <c r="AF31" s="18"/>
      <c r="AG31" s="766"/>
      <c r="AH31" s="18"/>
      <c r="AI31" s="766"/>
      <c r="AJ31" s="18"/>
      <c r="AK31" s="766"/>
      <c r="AL31" s="18"/>
      <c r="AM31" s="766"/>
      <c r="AN31" s="18"/>
      <c r="AO31" s="766"/>
      <c r="AP31" s="18"/>
      <c r="AQ31" s="766"/>
      <c r="AR31" s="18"/>
      <c r="AS31" s="766"/>
      <c r="AT31" s="18"/>
      <c r="AU31" s="766"/>
      <c r="AV31" s="18"/>
      <c r="AW31" s="766"/>
      <c r="AX31" s="18"/>
      <c r="AY31" s="766"/>
      <c r="AZ31" s="18"/>
      <c r="BA31" s="766"/>
      <c r="BB31" s="18"/>
      <c r="BC31" s="15"/>
      <c r="BD31" s="773"/>
      <c r="BE31" s="15"/>
      <c r="BF31" s="773"/>
      <c r="BG31" s="15"/>
      <c r="BH31" s="773"/>
      <c r="BI31" s="15"/>
      <c r="BJ31" s="773"/>
      <c r="BK31" s="15"/>
      <c r="BL31" s="773"/>
      <c r="BM31" s="15"/>
      <c r="BN31" s="773"/>
      <c r="BO31" s="766"/>
      <c r="BP31" s="773"/>
      <c r="BQ31" s="15"/>
      <c r="BR31" s="773"/>
      <c r="BS31" s="15"/>
      <c r="BT31" s="773"/>
      <c r="BU31" s="15"/>
      <c r="BV31" s="773"/>
      <c r="BW31" s="15"/>
      <c r="BX31" s="773"/>
      <c r="BY31" s="15"/>
      <c r="BZ31" s="773"/>
      <c r="CA31" s="15"/>
      <c r="CB31" s="773"/>
      <c r="CC31" s="21">
        <f t="shared" si="0"/>
        <v>0</v>
      </c>
      <c r="CD31" s="23"/>
      <c r="CE31" s="15">
        <f t="shared" si="1"/>
        <v>0</v>
      </c>
      <c r="CF31" s="23"/>
      <c r="CG31" s="16">
        <f t="shared" si="2"/>
        <v>0</v>
      </c>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5"/>
      <c r="DI31" s="25"/>
    </row>
    <row r="32" spans="1:113" customFormat="1" ht="21" customHeight="1">
      <c r="A32" s="40"/>
      <c r="B32" s="40"/>
      <c r="C32" s="38" t="s">
        <v>74</v>
      </c>
      <c r="D32" s="34" t="s">
        <v>2082</v>
      </c>
      <c r="E32" s="477">
        <v>523</v>
      </c>
      <c r="F32" s="458">
        <v>38803</v>
      </c>
      <c r="G32" s="788">
        <v>1</v>
      </c>
      <c r="H32" s="319" t="s">
        <v>1830</v>
      </c>
      <c r="I32" s="27">
        <v>23320</v>
      </c>
      <c r="J32" s="430" t="s">
        <v>2083</v>
      </c>
      <c r="K32" s="287" t="s">
        <v>2084</v>
      </c>
      <c r="L32" s="16">
        <v>0</v>
      </c>
      <c r="M32" s="255">
        <v>0</v>
      </c>
      <c r="N32" s="16">
        <v>0</v>
      </c>
      <c r="O32" s="255">
        <v>0</v>
      </c>
      <c r="P32" s="16">
        <v>0</v>
      </c>
      <c r="Q32" s="768">
        <v>1</v>
      </c>
      <c r="R32" s="767">
        <v>1</v>
      </c>
      <c r="S32" s="1114">
        <v>0</v>
      </c>
      <c r="T32" s="1114">
        <v>1</v>
      </c>
      <c r="U32" s="16"/>
      <c r="V32" s="776"/>
      <c r="W32" s="16"/>
      <c r="X32" s="185"/>
      <c r="Y32" s="767"/>
      <c r="Z32" s="18"/>
      <c r="AA32" s="766"/>
      <c r="AB32" s="18"/>
      <c r="AC32" s="766"/>
      <c r="AD32" s="18"/>
      <c r="AE32" s="766"/>
      <c r="AF32" s="18"/>
      <c r="AG32" s="766"/>
      <c r="AH32" s="18"/>
      <c r="AI32" s="766"/>
      <c r="AJ32" s="18"/>
      <c r="AK32" s="766"/>
      <c r="AL32" s="18"/>
      <c r="AM32" s="766"/>
      <c r="AN32" s="18"/>
      <c r="AO32" s="766"/>
      <c r="AP32" s="18"/>
      <c r="AQ32" s="766"/>
      <c r="AR32" s="18"/>
      <c r="AS32" s="766"/>
      <c r="AT32" s="18"/>
      <c r="AU32" s="766"/>
      <c r="AV32" s="18"/>
      <c r="AW32" s="766"/>
      <c r="AX32" s="18"/>
      <c r="AY32" s="766"/>
      <c r="AZ32" s="18"/>
      <c r="BA32" s="766"/>
      <c r="BB32" s="18"/>
      <c r="BC32" s="15"/>
      <c r="BD32" s="773"/>
      <c r="BE32" s="15"/>
      <c r="BF32" s="773"/>
      <c r="BG32" s="15"/>
      <c r="BH32" s="773"/>
      <c r="BI32" s="15"/>
      <c r="BJ32" s="773"/>
      <c r="BK32" s="15"/>
      <c r="BL32" s="773"/>
      <c r="BM32" s="15"/>
      <c r="BN32" s="773"/>
      <c r="BO32" s="766"/>
      <c r="BP32" s="773"/>
      <c r="BQ32" s="15"/>
      <c r="BR32" s="773"/>
      <c r="BS32" s="15"/>
      <c r="BT32" s="773"/>
      <c r="BU32" s="15"/>
      <c r="BV32" s="773"/>
      <c r="BW32" s="15"/>
      <c r="BX32" s="773"/>
      <c r="BY32" s="15"/>
      <c r="BZ32" s="773"/>
      <c r="CA32" s="15"/>
      <c r="CB32" s="773"/>
      <c r="CC32" s="21">
        <f t="shared" si="0"/>
        <v>0</v>
      </c>
      <c r="CD32" s="23"/>
      <c r="CE32" s="15">
        <f t="shared" si="1"/>
        <v>0</v>
      </c>
      <c r="CF32" s="23"/>
      <c r="CG32" s="16">
        <f t="shared" si="2"/>
        <v>0</v>
      </c>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5"/>
      <c r="DI32" s="25"/>
    </row>
    <row r="33" spans="1:113" customFormat="1" ht="21" customHeight="1">
      <c r="A33" s="40"/>
      <c r="B33" s="40"/>
      <c r="C33" s="38" t="s">
        <v>75</v>
      </c>
      <c r="D33" s="34" t="s">
        <v>441</v>
      </c>
      <c r="E33" s="477">
        <v>10604</v>
      </c>
      <c r="F33" s="459">
        <v>40909</v>
      </c>
      <c r="G33" s="788">
        <v>1</v>
      </c>
      <c r="H33" s="319" t="s">
        <v>343</v>
      </c>
      <c r="I33" s="27">
        <v>24073</v>
      </c>
      <c r="J33" s="451" t="s">
        <v>443</v>
      </c>
      <c r="K33" s="287" t="s">
        <v>442</v>
      </c>
      <c r="L33" s="16">
        <v>0</v>
      </c>
      <c r="M33" s="255">
        <v>1</v>
      </c>
      <c r="N33" s="16">
        <v>1</v>
      </c>
      <c r="O33" s="255">
        <v>0</v>
      </c>
      <c r="P33" s="16">
        <v>1</v>
      </c>
      <c r="Q33" s="768">
        <v>0</v>
      </c>
      <c r="R33" s="767">
        <v>1</v>
      </c>
      <c r="S33" s="1114">
        <v>0</v>
      </c>
      <c r="T33" s="1114">
        <v>1</v>
      </c>
      <c r="U33" s="16"/>
      <c r="V33" s="776"/>
      <c r="W33" s="16"/>
      <c r="X33" s="185"/>
      <c r="Y33" s="767"/>
      <c r="Z33" s="18"/>
      <c r="AA33" s="766"/>
      <c r="AB33" s="18"/>
      <c r="AC33" s="766"/>
      <c r="AD33" s="18"/>
      <c r="AE33" s="766"/>
      <c r="AF33" s="18"/>
      <c r="AG33" s="766"/>
      <c r="AH33" s="18"/>
      <c r="AI33" s="766"/>
      <c r="AJ33" s="18"/>
      <c r="AK33" s="766"/>
      <c r="AL33" s="18"/>
      <c r="AM33" s="766"/>
      <c r="AN33" s="18"/>
      <c r="AO33" s="766"/>
      <c r="AP33" s="18"/>
      <c r="AQ33" s="766"/>
      <c r="AR33" s="18"/>
      <c r="AS33" s="766"/>
      <c r="AT33" s="18"/>
      <c r="AU33" s="766"/>
      <c r="AV33" s="18"/>
      <c r="AW33" s="766"/>
      <c r="AX33" s="18"/>
      <c r="AY33" s="766"/>
      <c r="AZ33" s="18"/>
      <c r="BA33" s="766"/>
      <c r="BB33" s="18"/>
      <c r="BC33" s="15"/>
      <c r="BD33" s="773"/>
      <c r="BE33" s="15"/>
      <c r="BF33" s="773"/>
      <c r="BG33" s="15"/>
      <c r="BH33" s="773"/>
      <c r="BI33" s="15"/>
      <c r="BJ33" s="773"/>
      <c r="BK33" s="15"/>
      <c r="BL33" s="773"/>
      <c r="BM33" s="15"/>
      <c r="BN33" s="773"/>
      <c r="BO33" s="766"/>
      <c r="BP33" s="773"/>
      <c r="BQ33" s="15"/>
      <c r="BR33" s="773"/>
      <c r="BS33" s="15"/>
      <c r="BT33" s="773"/>
      <c r="BU33" s="15"/>
      <c r="BV33" s="773"/>
      <c r="BW33" s="15"/>
      <c r="BX33" s="773"/>
      <c r="BY33" s="15"/>
      <c r="BZ33" s="773"/>
      <c r="CA33" s="15"/>
      <c r="CB33" s="773"/>
      <c r="CC33" s="21">
        <f t="shared" si="0"/>
        <v>0</v>
      </c>
      <c r="CD33" s="23"/>
      <c r="CE33" s="15">
        <f t="shared" si="1"/>
        <v>0</v>
      </c>
      <c r="CF33" s="23"/>
      <c r="CG33" s="16">
        <f t="shared" si="2"/>
        <v>0</v>
      </c>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row>
    <row r="34" spans="1:113" customFormat="1" ht="21" customHeight="1">
      <c r="A34" s="40"/>
      <c r="B34" s="40"/>
      <c r="C34" s="38" t="s">
        <v>77</v>
      </c>
      <c r="D34" s="556" t="s">
        <v>1050</v>
      </c>
      <c r="E34" s="477">
        <v>1674</v>
      </c>
      <c r="F34" s="458">
        <v>41394</v>
      </c>
      <c r="G34" s="788">
        <v>1</v>
      </c>
      <c r="H34" s="319" t="s">
        <v>1403</v>
      </c>
      <c r="I34" s="27">
        <v>17158</v>
      </c>
      <c r="J34" s="450" t="s">
        <v>1049</v>
      </c>
      <c r="K34" s="287" t="s">
        <v>1048</v>
      </c>
      <c r="L34" s="16">
        <v>0</v>
      </c>
      <c r="M34" s="255">
        <v>0</v>
      </c>
      <c r="N34" s="16">
        <v>0</v>
      </c>
      <c r="O34" s="255">
        <v>1</v>
      </c>
      <c r="P34" s="16">
        <v>1</v>
      </c>
      <c r="Q34" s="768">
        <v>0</v>
      </c>
      <c r="R34" s="767">
        <v>1</v>
      </c>
      <c r="S34" s="1114">
        <v>0</v>
      </c>
      <c r="T34" s="1114">
        <v>1</v>
      </c>
      <c r="U34" s="16"/>
      <c r="V34" s="776"/>
      <c r="W34" s="16"/>
      <c r="X34" s="185"/>
      <c r="Y34" s="767"/>
      <c r="Z34" s="18"/>
      <c r="AA34" s="766"/>
      <c r="AB34" s="18"/>
      <c r="AC34" s="766"/>
      <c r="AD34" s="18"/>
      <c r="AE34" s="766"/>
      <c r="AF34" s="18"/>
      <c r="AG34" s="766"/>
      <c r="AH34" s="18"/>
      <c r="AI34" s="766"/>
      <c r="AJ34" s="18"/>
      <c r="AK34" s="766"/>
      <c r="AL34" s="18"/>
      <c r="AM34" s="766"/>
      <c r="AN34" s="18"/>
      <c r="AO34" s="766"/>
      <c r="AP34" s="18"/>
      <c r="AQ34" s="766"/>
      <c r="AR34" s="18"/>
      <c r="AS34" s="766"/>
      <c r="AT34" s="18"/>
      <c r="AU34" s="766"/>
      <c r="AV34" s="18"/>
      <c r="AW34" s="766"/>
      <c r="AX34" s="18"/>
      <c r="AY34" s="766"/>
      <c r="AZ34" s="18"/>
      <c r="BA34" s="766"/>
      <c r="BB34" s="18"/>
      <c r="BC34" s="15"/>
      <c r="BD34" s="773"/>
      <c r="BE34" s="15"/>
      <c r="BF34" s="773"/>
      <c r="BG34" s="15"/>
      <c r="BH34" s="773"/>
      <c r="BI34" s="15"/>
      <c r="BJ34" s="773"/>
      <c r="BK34" s="15"/>
      <c r="BL34" s="773"/>
      <c r="BM34" s="15"/>
      <c r="BN34" s="773"/>
      <c r="BO34" s="766"/>
      <c r="BP34" s="773"/>
      <c r="BQ34" s="15"/>
      <c r="BR34" s="773"/>
      <c r="BS34" s="15"/>
      <c r="BT34" s="773"/>
      <c r="BU34" s="15"/>
      <c r="BV34" s="773"/>
      <c r="BW34" s="15"/>
      <c r="BX34" s="773"/>
      <c r="BY34" s="15"/>
      <c r="BZ34" s="773"/>
      <c r="CA34" s="15"/>
      <c r="CB34" s="773"/>
      <c r="CC34" s="21">
        <f t="shared" si="0"/>
        <v>0</v>
      </c>
      <c r="CD34" s="23"/>
      <c r="CE34" s="15">
        <f t="shared" si="1"/>
        <v>0</v>
      </c>
      <c r="CF34" s="23"/>
      <c r="CG34" s="16">
        <f t="shared" si="2"/>
        <v>0</v>
      </c>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5"/>
      <c r="DI34" s="25"/>
    </row>
    <row r="35" spans="1:113" customFormat="1" ht="21" customHeight="1">
      <c r="A35" s="40"/>
      <c r="B35" s="40"/>
      <c r="C35" s="38" t="s">
        <v>79</v>
      </c>
      <c r="D35" s="34" t="s">
        <v>1324</v>
      </c>
      <c r="E35" s="477">
        <v>1943</v>
      </c>
      <c r="F35" s="459">
        <v>41948</v>
      </c>
      <c r="G35" s="788">
        <v>1</v>
      </c>
      <c r="H35" s="319" t="s">
        <v>2321</v>
      </c>
      <c r="I35" s="27">
        <v>15767</v>
      </c>
      <c r="J35" s="436" t="s">
        <v>536</v>
      </c>
      <c r="K35" s="287" t="s">
        <v>535</v>
      </c>
      <c r="L35" s="16">
        <v>0</v>
      </c>
      <c r="M35" s="255">
        <v>0</v>
      </c>
      <c r="N35" s="16">
        <v>0</v>
      </c>
      <c r="O35" s="255">
        <v>0</v>
      </c>
      <c r="P35" s="16">
        <v>0</v>
      </c>
      <c r="Q35" s="768">
        <v>0</v>
      </c>
      <c r="R35" s="767">
        <v>0</v>
      </c>
      <c r="S35" s="1114">
        <v>1</v>
      </c>
      <c r="T35" s="1114">
        <v>1</v>
      </c>
      <c r="U35" s="16"/>
      <c r="V35" s="776"/>
      <c r="W35" s="16"/>
      <c r="X35" s="185"/>
      <c r="Y35" s="767"/>
      <c r="Z35" s="18"/>
      <c r="AA35" s="766">
        <v>30</v>
      </c>
      <c r="AB35" s="18">
        <v>30</v>
      </c>
      <c r="AC35" s="766"/>
      <c r="AD35" s="18"/>
      <c r="AE35" s="766"/>
      <c r="AF35" s="18"/>
      <c r="AG35" s="766"/>
      <c r="AH35" s="18"/>
      <c r="AI35" s="766"/>
      <c r="AJ35" s="18"/>
      <c r="AK35" s="766"/>
      <c r="AL35" s="18"/>
      <c r="AM35" s="766"/>
      <c r="AN35" s="18"/>
      <c r="AO35" s="766"/>
      <c r="AP35" s="18"/>
      <c r="AQ35" s="766"/>
      <c r="AR35" s="18"/>
      <c r="AS35" s="766"/>
      <c r="AT35" s="18"/>
      <c r="AU35" s="766"/>
      <c r="AV35" s="18"/>
      <c r="AW35" s="766"/>
      <c r="AX35" s="18"/>
      <c r="AY35" s="766"/>
      <c r="AZ35" s="18"/>
      <c r="BA35" s="766"/>
      <c r="BB35" s="18"/>
      <c r="BC35" s="15"/>
      <c r="BD35" s="773"/>
      <c r="BE35" s="15"/>
      <c r="BF35" s="773"/>
      <c r="BG35" s="15"/>
      <c r="BH35" s="773"/>
      <c r="BI35" s="15"/>
      <c r="BJ35" s="773"/>
      <c r="BK35" s="15"/>
      <c r="BL35" s="773"/>
      <c r="BM35" s="15"/>
      <c r="BN35" s="773"/>
      <c r="BO35" s="766"/>
      <c r="BP35" s="773"/>
      <c r="BQ35" s="15"/>
      <c r="BR35" s="773"/>
      <c r="BS35" s="15"/>
      <c r="BT35" s="773"/>
      <c r="BU35" s="15"/>
      <c r="BV35" s="773"/>
      <c r="BW35" s="15"/>
      <c r="BX35" s="773"/>
      <c r="BY35" s="15"/>
      <c r="BZ35" s="773"/>
      <c r="CA35" s="15"/>
      <c r="CB35" s="773"/>
      <c r="CC35" s="21">
        <f t="shared" si="0"/>
        <v>1</v>
      </c>
      <c r="CD35" s="23"/>
      <c r="CE35" s="15">
        <f t="shared" si="1"/>
        <v>0</v>
      </c>
      <c r="CF35" s="23"/>
      <c r="CG35" s="16">
        <f t="shared" si="2"/>
        <v>1</v>
      </c>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5"/>
      <c r="DI35" s="25"/>
    </row>
    <row r="36" spans="1:113" customFormat="1" ht="21" customHeight="1">
      <c r="A36" s="40"/>
      <c r="B36" s="40"/>
      <c r="C36" s="38" t="s">
        <v>80</v>
      </c>
      <c r="D36" s="556" t="s">
        <v>1518</v>
      </c>
      <c r="E36" s="477">
        <v>11184</v>
      </c>
      <c r="F36" s="458">
        <v>44623</v>
      </c>
      <c r="G36" s="788">
        <v>1</v>
      </c>
      <c r="H36" s="319" t="s">
        <v>1593</v>
      </c>
      <c r="I36" s="27"/>
      <c r="J36" s="430" t="s">
        <v>1520</v>
      </c>
      <c r="K36" s="287" t="s">
        <v>1519</v>
      </c>
      <c r="L36" s="16">
        <v>0</v>
      </c>
      <c r="M36" s="255">
        <v>0</v>
      </c>
      <c r="N36" s="16">
        <v>0</v>
      </c>
      <c r="O36" s="255">
        <v>1</v>
      </c>
      <c r="P36" s="16">
        <v>1</v>
      </c>
      <c r="Q36" s="768">
        <v>0</v>
      </c>
      <c r="R36" s="767">
        <v>1</v>
      </c>
      <c r="S36" s="1114">
        <v>0</v>
      </c>
      <c r="T36" s="1114">
        <v>1</v>
      </c>
      <c r="U36" s="16"/>
      <c r="V36" s="776"/>
      <c r="W36" s="16"/>
      <c r="X36" s="185"/>
      <c r="Y36" s="767"/>
      <c r="Z36" s="18"/>
      <c r="AA36" s="766"/>
      <c r="AB36" s="18"/>
      <c r="AC36" s="766"/>
      <c r="AD36" s="18"/>
      <c r="AE36" s="766"/>
      <c r="AF36" s="18"/>
      <c r="AG36" s="766"/>
      <c r="AH36" s="18"/>
      <c r="AI36" s="766"/>
      <c r="AJ36" s="18"/>
      <c r="AK36" s="766"/>
      <c r="AL36" s="18"/>
      <c r="AM36" s="766"/>
      <c r="AN36" s="18"/>
      <c r="AO36" s="766"/>
      <c r="AP36" s="18"/>
      <c r="AQ36" s="766"/>
      <c r="AR36" s="18"/>
      <c r="AS36" s="766"/>
      <c r="AT36" s="18"/>
      <c r="AU36" s="766"/>
      <c r="AV36" s="18"/>
      <c r="AW36" s="766"/>
      <c r="AX36" s="18"/>
      <c r="AY36" s="766"/>
      <c r="AZ36" s="18"/>
      <c r="BA36" s="766"/>
      <c r="BB36" s="18"/>
      <c r="BC36" s="15"/>
      <c r="BD36" s="773"/>
      <c r="BE36" s="15"/>
      <c r="BF36" s="773"/>
      <c r="BG36" s="15"/>
      <c r="BH36" s="773"/>
      <c r="BI36" s="15"/>
      <c r="BJ36" s="773"/>
      <c r="BK36" s="15"/>
      <c r="BL36" s="773"/>
      <c r="BM36" s="15"/>
      <c r="BN36" s="773"/>
      <c r="BO36" s="766"/>
      <c r="BP36" s="773"/>
      <c r="BQ36" s="15"/>
      <c r="BR36" s="773"/>
      <c r="BS36" s="15"/>
      <c r="BT36" s="773"/>
      <c r="BU36" s="15"/>
      <c r="BV36" s="773"/>
      <c r="BW36" s="15"/>
      <c r="BX36" s="773"/>
      <c r="BY36" s="15"/>
      <c r="BZ36" s="773"/>
      <c r="CA36" s="15"/>
      <c r="CB36" s="773"/>
      <c r="CC36" s="21">
        <f t="shared" ref="CC36:CC53" si="3">COUNT(V36,X36,Z36,AB36,AD36,AF36,AH36,AJ36,AL36,AN36,AP36,AR36,AT36,AV36,AX36,AZ36,BB36)</f>
        <v>0</v>
      </c>
      <c r="CD36" s="23"/>
      <c r="CE36" s="15">
        <f t="shared" ref="CE36:CE53" si="4">COUNT(BD36,BF36,BH36,BJ36,BL36,BN36,BP36,BR36,BT36,BV36,BX36,BZ36,CB36)</f>
        <v>0</v>
      </c>
      <c r="CF36" s="23"/>
      <c r="CG36" s="16">
        <f t="shared" ref="CG36:CG53" si="5">SUM(CC36,CE36)</f>
        <v>0</v>
      </c>
      <c r="CH36" s="245"/>
      <c r="CI36" s="245"/>
      <c r="CJ36" s="245"/>
      <c r="CK36" s="245"/>
      <c r="CL36" s="245"/>
      <c r="CM36" s="245"/>
      <c r="CN36" s="245"/>
      <c r="CO36" s="245"/>
      <c r="CP36" s="245"/>
      <c r="CQ36" s="245"/>
      <c r="CR36" s="245"/>
      <c r="CS36" s="245"/>
      <c r="CT36" s="245"/>
      <c r="CU36" s="245"/>
      <c r="CV36" s="245"/>
      <c r="CW36" s="245"/>
      <c r="CX36" s="245"/>
      <c r="CY36" s="245"/>
      <c r="CZ36" s="245"/>
      <c r="DA36" s="245"/>
      <c r="DB36" s="245"/>
      <c r="DC36" s="245"/>
      <c r="DD36" s="245"/>
      <c r="DE36" s="245"/>
      <c r="DF36" s="245"/>
      <c r="DG36" s="245"/>
      <c r="DH36" s="25"/>
      <c r="DI36" s="25"/>
    </row>
    <row r="37" spans="1:113" customFormat="1" ht="21" customHeight="1">
      <c r="A37" s="772"/>
      <c r="B37" s="772"/>
      <c r="C37" s="38" t="s">
        <v>81</v>
      </c>
      <c r="D37" s="740" t="s">
        <v>2285</v>
      </c>
      <c r="E37" s="741">
        <v>11773</v>
      </c>
      <c r="F37" s="742">
        <v>45758</v>
      </c>
      <c r="G37" s="793">
        <v>1</v>
      </c>
      <c r="H37" s="744" t="s">
        <v>1830</v>
      </c>
      <c r="I37" s="745"/>
      <c r="J37" s="746" t="s">
        <v>2281</v>
      </c>
      <c r="K37" s="747" t="s">
        <v>2282</v>
      </c>
      <c r="L37" s="767">
        <v>0</v>
      </c>
      <c r="M37" s="768">
        <v>0</v>
      </c>
      <c r="N37" s="767">
        <v>0</v>
      </c>
      <c r="O37" s="768">
        <v>0</v>
      </c>
      <c r="P37" s="767">
        <v>0</v>
      </c>
      <c r="Q37" s="768">
        <v>0</v>
      </c>
      <c r="R37" s="767">
        <v>0</v>
      </c>
      <c r="S37" s="1114">
        <v>1</v>
      </c>
      <c r="T37" s="1114">
        <v>1</v>
      </c>
      <c r="U37" s="767"/>
      <c r="V37" s="776"/>
      <c r="W37" s="767"/>
      <c r="X37" s="776"/>
      <c r="Y37" s="767"/>
      <c r="Z37" s="769"/>
      <c r="AA37" s="766"/>
      <c r="AB37" s="769"/>
      <c r="AC37" s="766"/>
      <c r="AD37" s="769"/>
      <c r="AE37" s="766"/>
      <c r="AF37" s="769"/>
      <c r="AG37" s="766"/>
      <c r="AH37" s="769"/>
      <c r="AI37" s="766"/>
      <c r="AJ37" s="769"/>
      <c r="AK37" s="766"/>
      <c r="AL37" s="769"/>
      <c r="AM37" s="766"/>
      <c r="AN37" s="769"/>
      <c r="AO37" s="766"/>
      <c r="AP37" s="769"/>
      <c r="AQ37" s="766"/>
      <c r="AR37" s="769"/>
      <c r="AS37" s="766"/>
      <c r="AT37" s="769"/>
      <c r="AU37" s="766"/>
      <c r="AV37" s="769"/>
      <c r="AW37" s="766">
        <v>29</v>
      </c>
      <c r="AX37" s="769">
        <v>30</v>
      </c>
      <c r="AY37" s="766"/>
      <c r="AZ37" s="769"/>
      <c r="BA37" s="766"/>
      <c r="BB37" s="769"/>
      <c r="BC37" s="766"/>
      <c r="BD37" s="773"/>
      <c r="BE37" s="766"/>
      <c r="BF37" s="773"/>
      <c r="BG37" s="766"/>
      <c r="BH37" s="773"/>
      <c r="BI37" s="766"/>
      <c r="BJ37" s="773"/>
      <c r="BK37" s="766"/>
      <c r="BL37" s="773"/>
      <c r="BM37" s="766"/>
      <c r="BN37" s="773"/>
      <c r="BO37" s="766"/>
      <c r="BP37" s="773"/>
      <c r="BQ37" s="766"/>
      <c r="BR37" s="773"/>
      <c r="BS37" s="766"/>
      <c r="BT37" s="773"/>
      <c r="BU37" s="766"/>
      <c r="BV37" s="773"/>
      <c r="BW37" s="766"/>
      <c r="BX37" s="773"/>
      <c r="BY37" s="766"/>
      <c r="BZ37" s="773"/>
      <c r="CA37" s="766"/>
      <c r="CB37" s="773"/>
      <c r="CC37" s="21">
        <f t="shared" si="3"/>
        <v>1</v>
      </c>
      <c r="CD37" s="23"/>
      <c r="CE37" s="15">
        <f t="shared" si="4"/>
        <v>0</v>
      </c>
      <c r="CF37" s="23"/>
      <c r="CG37" s="16">
        <f t="shared" si="5"/>
        <v>1</v>
      </c>
      <c r="CH37" s="245"/>
      <c r="CI37" s="245"/>
      <c r="CJ37" s="245"/>
      <c r="CK37" s="245"/>
      <c r="CL37" s="245"/>
      <c r="CM37" s="245"/>
      <c r="CN37" s="245"/>
      <c r="CO37" s="245"/>
      <c r="CP37" s="245"/>
      <c r="CQ37" s="245"/>
      <c r="CR37" s="245"/>
      <c r="CS37" s="245"/>
      <c r="CT37" s="245"/>
      <c r="CU37" s="245"/>
      <c r="CV37" s="245"/>
      <c r="CW37" s="245"/>
      <c r="CX37" s="245"/>
      <c r="CY37" s="245"/>
      <c r="CZ37" s="245"/>
      <c r="DA37" s="245"/>
      <c r="DB37" s="245"/>
      <c r="DC37" s="245"/>
      <c r="DD37" s="245"/>
      <c r="DE37" s="245"/>
      <c r="DF37" s="245"/>
      <c r="DG37" s="245"/>
      <c r="DH37" s="25"/>
      <c r="DI37" s="25"/>
    </row>
    <row r="38" spans="1:113" customFormat="1" ht="21" customHeight="1">
      <c r="A38" s="40"/>
      <c r="B38" s="40"/>
      <c r="C38" s="38" t="s">
        <v>83</v>
      </c>
      <c r="D38" s="34" t="s">
        <v>177</v>
      </c>
      <c r="E38" s="477">
        <v>11393</v>
      </c>
      <c r="F38" s="458">
        <v>38274</v>
      </c>
      <c r="G38" s="788">
        <v>0</v>
      </c>
      <c r="H38" s="319" t="s">
        <v>1593</v>
      </c>
      <c r="I38" s="27">
        <v>40736</v>
      </c>
      <c r="J38" s="430" t="s">
        <v>548</v>
      </c>
      <c r="K38" s="287" t="s">
        <v>547</v>
      </c>
      <c r="L38" s="16">
        <v>0</v>
      </c>
      <c r="M38" s="255">
        <v>0</v>
      </c>
      <c r="N38" s="16">
        <v>0</v>
      </c>
      <c r="O38" s="255">
        <v>0</v>
      </c>
      <c r="P38" s="16">
        <v>0</v>
      </c>
      <c r="Q38" s="768">
        <v>0</v>
      </c>
      <c r="R38" s="767">
        <v>0</v>
      </c>
      <c r="S38" s="1114">
        <v>0</v>
      </c>
      <c r="T38" s="1114">
        <v>0</v>
      </c>
      <c r="U38" s="16"/>
      <c r="V38" s="776"/>
      <c r="W38" s="16"/>
      <c r="X38" s="185"/>
      <c r="Y38" s="767"/>
      <c r="Z38" s="18"/>
      <c r="AA38" s="766"/>
      <c r="AB38" s="18"/>
      <c r="AC38" s="766"/>
      <c r="AD38" s="18"/>
      <c r="AE38" s="766"/>
      <c r="AF38" s="18"/>
      <c r="AG38" s="766"/>
      <c r="AH38" s="18"/>
      <c r="AI38" s="766"/>
      <c r="AJ38" s="18"/>
      <c r="AK38" s="766"/>
      <c r="AL38" s="18"/>
      <c r="AM38" s="766"/>
      <c r="AN38" s="18"/>
      <c r="AO38" s="766"/>
      <c r="AP38" s="18"/>
      <c r="AQ38" s="766"/>
      <c r="AR38" s="18"/>
      <c r="AS38" s="766"/>
      <c r="AT38" s="18"/>
      <c r="AU38" s="766"/>
      <c r="AV38" s="18"/>
      <c r="AW38" s="766"/>
      <c r="AX38" s="18"/>
      <c r="AY38" s="766"/>
      <c r="AZ38" s="18"/>
      <c r="BA38" s="766"/>
      <c r="BB38" s="18"/>
      <c r="BC38" s="15"/>
      <c r="BD38" s="773"/>
      <c r="BE38" s="15"/>
      <c r="BF38" s="773"/>
      <c r="BG38" s="15"/>
      <c r="BH38" s="773"/>
      <c r="BI38" s="15"/>
      <c r="BJ38" s="773"/>
      <c r="BK38" s="15"/>
      <c r="BL38" s="773"/>
      <c r="BM38" s="15"/>
      <c r="BN38" s="773"/>
      <c r="BO38" s="766"/>
      <c r="BP38" s="773"/>
      <c r="BQ38" s="15"/>
      <c r="BR38" s="773"/>
      <c r="BS38" s="15"/>
      <c r="BT38" s="773"/>
      <c r="BU38" s="15"/>
      <c r="BV38" s="773"/>
      <c r="BW38" s="15"/>
      <c r="BX38" s="773"/>
      <c r="BY38" s="15"/>
      <c r="BZ38" s="773"/>
      <c r="CA38" s="15"/>
      <c r="CB38" s="773"/>
      <c r="CC38" s="21">
        <f t="shared" si="3"/>
        <v>0</v>
      </c>
      <c r="CD38" s="23"/>
      <c r="CE38" s="15">
        <f t="shared" si="4"/>
        <v>0</v>
      </c>
      <c r="CF38" s="23"/>
      <c r="CG38" s="16">
        <f t="shared" si="5"/>
        <v>0</v>
      </c>
      <c r="CH38" s="245"/>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5"/>
      <c r="DI38" s="25"/>
    </row>
    <row r="39" spans="1:113" customFormat="1" ht="21" customHeight="1">
      <c r="A39" s="40"/>
      <c r="B39" s="40"/>
      <c r="C39" s="38" t="s">
        <v>85</v>
      </c>
      <c r="D39" s="556" t="s">
        <v>1669</v>
      </c>
      <c r="E39" s="477">
        <v>513</v>
      </c>
      <c r="F39" s="457">
        <v>39190</v>
      </c>
      <c r="G39" s="788">
        <v>0</v>
      </c>
      <c r="H39" s="319" t="s">
        <v>2321</v>
      </c>
      <c r="I39" s="27">
        <v>39230</v>
      </c>
      <c r="J39" s="361" t="s">
        <v>1670</v>
      </c>
      <c r="K39" s="287" t="s">
        <v>1671</v>
      </c>
      <c r="L39" s="16">
        <v>0</v>
      </c>
      <c r="M39" s="255">
        <v>0</v>
      </c>
      <c r="N39" s="16">
        <v>0</v>
      </c>
      <c r="O39" s="255">
        <v>0</v>
      </c>
      <c r="P39" s="16">
        <v>0</v>
      </c>
      <c r="Q39" s="768">
        <v>0</v>
      </c>
      <c r="R39" s="767">
        <v>0</v>
      </c>
      <c r="S39" s="1114">
        <v>0</v>
      </c>
      <c r="T39" s="1114">
        <v>0</v>
      </c>
      <c r="U39" s="16"/>
      <c r="V39" s="776"/>
      <c r="W39" s="16"/>
      <c r="X39" s="185"/>
      <c r="Y39" s="767"/>
      <c r="Z39" s="18"/>
      <c r="AA39" s="766"/>
      <c r="AB39" s="18"/>
      <c r="AC39" s="766"/>
      <c r="AD39" s="18"/>
      <c r="AE39" s="766"/>
      <c r="AF39" s="18"/>
      <c r="AG39" s="766"/>
      <c r="AH39" s="18"/>
      <c r="AI39" s="766"/>
      <c r="AJ39" s="18"/>
      <c r="AK39" s="766"/>
      <c r="AL39" s="18"/>
      <c r="AM39" s="766"/>
      <c r="AN39" s="18"/>
      <c r="AO39" s="766"/>
      <c r="AP39" s="18"/>
      <c r="AQ39" s="766"/>
      <c r="AR39" s="18"/>
      <c r="AS39" s="766"/>
      <c r="AT39" s="18"/>
      <c r="AU39" s="766"/>
      <c r="AV39" s="18"/>
      <c r="AW39" s="766"/>
      <c r="AX39" s="18"/>
      <c r="AY39" s="766"/>
      <c r="AZ39" s="18"/>
      <c r="BA39" s="766"/>
      <c r="BB39" s="18"/>
      <c r="BC39" s="15"/>
      <c r="BD39" s="773"/>
      <c r="BE39" s="15"/>
      <c r="BF39" s="773"/>
      <c r="BG39" s="15"/>
      <c r="BH39" s="773"/>
      <c r="BI39" s="15"/>
      <c r="BJ39" s="773"/>
      <c r="BK39" s="15"/>
      <c r="BL39" s="773"/>
      <c r="BM39" s="15"/>
      <c r="BN39" s="773"/>
      <c r="BO39" s="766"/>
      <c r="BP39" s="773"/>
      <c r="BQ39" s="15"/>
      <c r="BR39" s="773"/>
      <c r="BS39" s="15"/>
      <c r="BT39" s="773"/>
      <c r="BU39" s="15"/>
      <c r="BV39" s="773"/>
      <c r="BW39" s="15"/>
      <c r="BX39" s="773"/>
      <c r="BY39" s="15"/>
      <c r="BZ39" s="773"/>
      <c r="CA39" s="15"/>
      <c r="CB39" s="773"/>
      <c r="CC39" s="21">
        <f t="shared" si="3"/>
        <v>0</v>
      </c>
      <c r="CD39" s="23"/>
      <c r="CE39" s="15">
        <f t="shared" si="4"/>
        <v>0</v>
      </c>
      <c r="CF39" s="23"/>
      <c r="CG39" s="16">
        <f t="shared" si="5"/>
        <v>0</v>
      </c>
      <c r="CH39" s="25"/>
      <c r="CI39" s="25"/>
      <c r="CJ39" s="25"/>
      <c r="CK39" s="25"/>
      <c r="CL39" s="25"/>
      <c r="CM39" s="25"/>
      <c r="CN39" s="245"/>
      <c r="CO39" s="245"/>
      <c r="CP39" s="245"/>
      <c r="CQ39" s="245"/>
      <c r="CR39" s="245"/>
      <c r="CS39" s="245"/>
      <c r="CT39" s="245"/>
      <c r="CU39" s="245"/>
      <c r="CV39" s="245"/>
      <c r="CW39" s="245"/>
      <c r="CX39" s="245"/>
      <c r="CY39" s="245"/>
      <c r="CZ39" s="245"/>
      <c r="DA39" s="245"/>
      <c r="DB39" s="245"/>
      <c r="DC39" s="245"/>
      <c r="DD39" s="245"/>
      <c r="DE39" s="245"/>
      <c r="DF39" s="25"/>
      <c r="DG39" s="25"/>
      <c r="DH39" s="245"/>
      <c r="DI39" s="245"/>
    </row>
    <row r="40" spans="1:113" customFormat="1" ht="21" customHeight="1">
      <c r="A40" s="40"/>
      <c r="B40" s="40"/>
      <c r="C40" s="38" t="s">
        <v>87</v>
      </c>
      <c r="D40" s="34" t="s">
        <v>1809</v>
      </c>
      <c r="E40" s="477">
        <v>331</v>
      </c>
      <c r="F40" s="458">
        <v>40626</v>
      </c>
      <c r="G40" s="788">
        <v>0</v>
      </c>
      <c r="H40" s="319" t="s">
        <v>1593</v>
      </c>
      <c r="I40" s="27">
        <v>16877</v>
      </c>
      <c r="J40" s="436" t="s">
        <v>1812</v>
      </c>
      <c r="K40" s="287" t="s">
        <v>1813</v>
      </c>
      <c r="L40" s="16">
        <v>0</v>
      </c>
      <c r="M40" s="255">
        <v>0</v>
      </c>
      <c r="N40" s="16">
        <v>0</v>
      </c>
      <c r="O40" s="255">
        <v>0</v>
      </c>
      <c r="P40" s="16">
        <v>0</v>
      </c>
      <c r="Q40" s="768">
        <v>0</v>
      </c>
      <c r="R40" s="767">
        <v>0</v>
      </c>
      <c r="S40" s="1114">
        <v>0</v>
      </c>
      <c r="T40" s="1114">
        <v>0</v>
      </c>
      <c r="U40" s="16"/>
      <c r="V40" s="776"/>
      <c r="W40" s="16"/>
      <c r="X40" s="185"/>
      <c r="Y40" s="767"/>
      <c r="Z40" s="18"/>
      <c r="AA40" s="766"/>
      <c r="AB40" s="18"/>
      <c r="AC40" s="766"/>
      <c r="AD40" s="18"/>
      <c r="AE40" s="766"/>
      <c r="AF40" s="18"/>
      <c r="AG40" s="766"/>
      <c r="AH40" s="18"/>
      <c r="AI40" s="766"/>
      <c r="AJ40" s="18"/>
      <c r="AK40" s="766"/>
      <c r="AL40" s="18"/>
      <c r="AM40" s="766"/>
      <c r="AN40" s="18"/>
      <c r="AO40" s="766"/>
      <c r="AP40" s="18"/>
      <c r="AQ40" s="766"/>
      <c r="AR40" s="18"/>
      <c r="AS40" s="766"/>
      <c r="AT40" s="18"/>
      <c r="AU40" s="766"/>
      <c r="AV40" s="18"/>
      <c r="AW40" s="766"/>
      <c r="AX40" s="18"/>
      <c r="AY40" s="766"/>
      <c r="AZ40" s="18"/>
      <c r="BA40" s="766"/>
      <c r="BB40" s="18"/>
      <c r="BC40" s="15"/>
      <c r="BD40" s="773"/>
      <c r="BE40" s="15"/>
      <c r="BF40" s="773"/>
      <c r="BG40" s="15"/>
      <c r="BH40" s="773"/>
      <c r="BI40" s="15"/>
      <c r="BJ40" s="773"/>
      <c r="BK40" s="15"/>
      <c r="BL40" s="773"/>
      <c r="BM40" s="15"/>
      <c r="BN40" s="773"/>
      <c r="BO40" s="766"/>
      <c r="BP40" s="773"/>
      <c r="BQ40" s="15"/>
      <c r="BR40" s="773"/>
      <c r="BS40" s="15"/>
      <c r="BT40" s="773"/>
      <c r="BU40" s="15"/>
      <c r="BV40" s="773"/>
      <c r="BW40" s="15"/>
      <c r="BX40" s="773"/>
      <c r="BY40" s="15"/>
      <c r="BZ40" s="773"/>
      <c r="CA40" s="15"/>
      <c r="CB40" s="773"/>
      <c r="CC40" s="21">
        <f t="shared" si="3"/>
        <v>0</v>
      </c>
      <c r="CD40" s="23"/>
      <c r="CE40" s="15">
        <f t="shared" si="4"/>
        <v>0</v>
      </c>
      <c r="CF40" s="23"/>
      <c r="CG40" s="16">
        <f t="shared" si="5"/>
        <v>0</v>
      </c>
      <c r="CH40" s="245"/>
      <c r="CI40" s="245"/>
      <c r="CJ40" s="245"/>
      <c r="CK40" s="245"/>
      <c r="CL40" s="245"/>
      <c r="CM40" s="245"/>
      <c r="CN40" s="245"/>
      <c r="CO40" s="245"/>
      <c r="CP40" s="245"/>
      <c r="CQ40" s="245"/>
      <c r="CR40" s="245"/>
      <c r="CS40" s="245"/>
      <c r="CT40" s="245"/>
      <c r="CU40" s="245"/>
      <c r="CV40" s="245"/>
      <c r="CW40" s="245"/>
      <c r="CX40" s="245"/>
      <c r="CY40" s="245"/>
      <c r="CZ40" s="245"/>
      <c r="DA40" s="245"/>
      <c r="DB40" s="245"/>
      <c r="DC40" s="245"/>
      <c r="DD40" s="245"/>
      <c r="DE40" s="245"/>
      <c r="DF40" s="245"/>
      <c r="DG40" s="245"/>
      <c r="DH40" s="25"/>
      <c r="DI40" s="25"/>
    </row>
    <row r="41" spans="1:113" customFormat="1" ht="21" customHeight="1">
      <c r="A41" s="40"/>
      <c r="B41" s="40"/>
      <c r="C41" s="38" t="s">
        <v>89</v>
      </c>
      <c r="D41" s="34" t="s">
        <v>246</v>
      </c>
      <c r="E41" s="477">
        <v>266</v>
      </c>
      <c r="F41" s="458">
        <v>41047</v>
      </c>
      <c r="G41" s="788">
        <v>0</v>
      </c>
      <c r="H41" s="319" t="s">
        <v>2321</v>
      </c>
      <c r="I41" s="27">
        <v>26378</v>
      </c>
      <c r="J41" s="430" t="s">
        <v>1383</v>
      </c>
      <c r="K41" s="287" t="s">
        <v>1382</v>
      </c>
      <c r="L41" s="16">
        <v>0</v>
      </c>
      <c r="M41" s="255">
        <v>0</v>
      </c>
      <c r="N41" s="16">
        <v>0</v>
      </c>
      <c r="O41" s="255">
        <v>0</v>
      </c>
      <c r="P41" s="16">
        <v>0</v>
      </c>
      <c r="Q41" s="768">
        <v>0</v>
      </c>
      <c r="R41" s="767">
        <v>0</v>
      </c>
      <c r="S41" s="1114">
        <v>0</v>
      </c>
      <c r="T41" s="1114">
        <v>0</v>
      </c>
      <c r="U41" s="16"/>
      <c r="V41" s="776"/>
      <c r="W41" s="16"/>
      <c r="X41" s="185"/>
      <c r="Y41" s="767"/>
      <c r="Z41" s="18"/>
      <c r="AA41" s="766"/>
      <c r="AB41" s="18"/>
      <c r="AC41" s="766"/>
      <c r="AD41" s="18"/>
      <c r="AE41" s="766"/>
      <c r="AF41" s="18"/>
      <c r="AG41" s="766"/>
      <c r="AH41" s="18"/>
      <c r="AI41" s="766"/>
      <c r="AJ41" s="18"/>
      <c r="AK41" s="766"/>
      <c r="AL41" s="18"/>
      <c r="AM41" s="766"/>
      <c r="AN41" s="18"/>
      <c r="AO41" s="766"/>
      <c r="AP41" s="18"/>
      <c r="AQ41" s="766"/>
      <c r="AR41" s="18"/>
      <c r="AS41" s="766"/>
      <c r="AT41" s="18"/>
      <c r="AU41" s="766"/>
      <c r="AV41" s="18"/>
      <c r="AW41" s="766"/>
      <c r="AX41" s="18"/>
      <c r="AY41" s="766"/>
      <c r="AZ41" s="18"/>
      <c r="BA41" s="766"/>
      <c r="BB41" s="18"/>
      <c r="BC41" s="15"/>
      <c r="BD41" s="773"/>
      <c r="BE41" s="15"/>
      <c r="BF41" s="773"/>
      <c r="BG41" s="15"/>
      <c r="BH41" s="773"/>
      <c r="BI41" s="15"/>
      <c r="BJ41" s="773"/>
      <c r="BK41" s="15"/>
      <c r="BL41" s="773"/>
      <c r="BM41" s="15"/>
      <c r="BN41" s="773"/>
      <c r="BO41" s="766"/>
      <c r="BP41" s="773"/>
      <c r="BQ41" s="15"/>
      <c r="BR41" s="773"/>
      <c r="BS41" s="15"/>
      <c r="BT41" s="773"/>
      <c r="BU41" s="15"/>
      <c r="BV41" s="773"/>
      <c r="BW41" s="15"/>
      <c r="BX41" s="773"/>
      <c r="BY41" s="15"/>
      <c r="BZ41" s="773"/>
      <c r="CA41" s="15"/>
      <c r="CB41" s="773"/>
      <c r="CC41" s="21">
        <f t="shared" si="3"/>
        <v>0</v>
      </c>
      <c r="CD41" s="23"/>
      <c r="CE41" s="15">
        <f t="shared" si="4"/>
        <v>0</v>
      </c>
      <c r="CF41" s="23"/>
      <c r="CG41" s="16">
        <f t="shared" si="5"/>
        <v>0</v>
      </c>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5"/>
      <c r="DE41" s="245"/>
      <c r="DF41" s="245"/>
      <c r="DG41" s="245"/>
      <c r="DH41" s="25"/>
      <c r="DI41" s="25"/>
    </row>
    <row r="42" spans="1:113" customFormat="1" ht="21" customHeight="1">
      <c r="A42" s="40"/>
      <c r="B42" s="40"/>
      <c r="C42" s="38" t="s">
        <v>91</v>
      </c>
      <c r="D42" s="815" t="s">
        <v>2412</v>
      </c>
      <c r="E42" s="741">
        <v>1680</v>
      </c>
      <c r="F42" s="742">
        <v>41430</v>
      </c>
      <c r="G42" s="788">
        <v>0</v>
      </c>
      <c r="H42" s="744" t="s">
        <v>2321</v>
      </c>
      <c r="I42" s="745">
        <v>44267</v>
      </c>
      <c r="J42" s="746" t="s">
        <v>935</v>
      </c>
      <c r="K42" s="747" t="s">
        <v>934</v>
      </c>
      <c r="L42" s="16">
        <v>0</v>
      </c>
      <c r="M42" s="255">
        <v>0</v>
      </c>
      <c r="N42" s="16">
        <v>0</v>
      </c>
      <c r="O42" s="255">
        <v>0</v>
      </c>
      <c r="P42" s="16">
        <v>0</v>
      </c>
      <c r="Q42" s="768">
        <v>0</v>
      </c>
      <c r="R42" s="767">
        <v>0</v>
      </c>
      <c r="S42" s="1114">
        <v>0</v>
      </c>
      <c r="T42" s="1114">
        <v>0</v>
      </c>
      <c r="U42" s="16"/>
      <c r="V42" s="776"/>
      <c r="W42" s="16"/>
      <c r="X42" s="185"/>
      <c r="Y42" s="767"/>
      <c r="Z42" s="18"/>
      <c r="AA42" s="766"/>
      <c r="AB42" s="18"/>
      <c r="AC42" s="766"/>
      <c r="AD42" s="18"/>
      <c r="AE42" s="766"/>
      <c r="AF42" s="18"/>
      <c r="AG42" s="766"/>
      <c r="AH42" s="18"/>
      <c r="AI42" s="766"/>
      <c r="AJ42" s="18"/>
      <c r="AK42" s="766"/>
      <c r="AL42" s="18"/>
      <c r="AM42" s="766"/>
      <c r="AN42" s="18"/>
      <c r="AO42" s="766"/>
      <c r="AP42" s="18"/>
      <c r="AQ42" s="766"/>
      <c r="AR42" s="18"/>
      <c r="AS42" s="766"/>
      <c r="AT42" s="18"/>
      <c r="AU42" s="766"/>
      <c r="AV42" s="18"/>
      <c r="AW42" s="766"/>
      <c r="AX42" s="18"/>
      <c r="AY42" s="766"/>
      <c r="AZ42" s="18"/>
      <c r="BA42" s="766"/>
      <c r="BB42" s="18"/>
      <c r="BC42" s="15"/>
      <c r="BD42" s="773"/>
      <c r="BE42" s="15"/>
      <c r="BF42" s="773"/>
      <c r="BG42" s="15"/>
      <c r="BH42" s="773"/>
      <c r="BI42" s="15"/>
      <c r="BJ42" s="773"/>
      <c r="BK42" s="15"/>
      <c r="BL42" s="773"/>
      <c r="BM42" s="15"/>
      <c r="BN42" s="773"/>
      <c r="BO42" s="766"/>
      <c r="BP42" s="773"/>
      <c r="BQ42" s="15"/>
      <c r="BR42" s="773"/>
      <c r="BS42" s="15"/>
      <c r="BT42" s="773"/>
      <c r="BU42" s="15"/>
      <c r="BV42" s="773"/>
      <c r="BW42" s="15"/>
      <c r="BX42" s="773"/>
      <c r="BY42" s="15"/>
      <c r="BZ42" s="773"/>
      <c r="CA42" s="15"/>
      <c r="CB42" s="773"/>
      <c r="CC42" s="21">
        <f t="shared" si="3"/>
        <v>0</v>
      </c>
      <c r="CD42" s="23"/>
      <c r="CE42" s="15">
        <f t="shared" si="4"/>
        <v>0</v>
      </c>
      <c r="CF42" s="23"/>
      <c r="CG42" s="16">
        <f t="shared" si="5"/>
        <v>0</v>
      </c>
      <c r="CH42" s="245"/>
      <c r="CI42" s="245"/>
      <c r="CJ42" s="245"/>
      <c r="CK42" s="245"/>
      <c r="CL42" s="245"/>
      <c r="CM42" s="245"/>
      <c r="CN42" s="245"/>
      <c r="CO42" s="245"/>
      <c r="CP42" s="245"/>
      <c r="CQ42" s="245"/>
      <c r="CR42" s="245"/>
      <c r="CS42" s="245"/>
      <c r="CT42" s="245"/>
      <c r="CU42" s="245"/>
      <c r="CV42" s="245"/>
      <c r="CW42" s="245"/>
      <c r="CX42" s="245"/>
      <c r="CY42" s="245"/>
      <c r="CZ42" s="245"/>
      <c r="DA42" s="245"/>
      <c r="DB42" s="245"/>
      <c r="DC42" s="245"/>
      <c r="DD42" s="245"/>
      <c r="DE42" s="245"/>
      <c r="DF42" s="245"/>
      <c r="DG42" s="245"/>
      <c r="DH42" s="25"/>
      <c r="DI42" s="25"/>
    </row>
    <row r="43" spans="1:113" customFormat="1" ht="21" customHeight="1">
      <c r="A43" s="40"/>
      <c r="B43" s="40"/>
      <c r="C43" s="38" t="s">
        <v>92</v>
      </c>
      <c r="D43" s="556" t="s">
        <v>914</v>
      </c>
      <c r="E43" s="477">
        <v>1723</v>
      </c>
      <c r="F43" s="457">
        <v>41647</v>
      </c>
      <c r="G43" s="788">
        <v>0</v>
      </c>
      <c r="H43" s="319" t="s">
        <v>1593</v>
      </c>
      <c r="I43" s="27">
        <v>41610</v>
      </c>
      <c r="J43" s="361" t="s">
        <v>915</v>
      </c>
      <c r="K43" s="287" t="s">
        <v>969</v>
      </c>
      <c r="L43" s="767">
        <v>0</v>
      </c>
      <c r="M43" s="768">
        <v>0</v>
      </c>
      <c r="N43" s="767">
        <v>0</v>
      </c>
      <c r="O43" s="768">
        <v>0</v>
      </c>
      <c r="P43" s="767">
        <v>0</v>
      </c>
      <c r="Q43" s="768">
        <v>0</v>
      </c>
      <c r="R43" s="767">
        <v>0</v>
      </c>
      <c r="S43" s="1114">
        <v>0</v>
      </c>
      <c r="T43" s="1114">
        <v>0</v>
      </c>
      <c r="U43" s="16"/>
      <c r="V43" s="776"/>
      <c r="W43" s="16"/>
      <c r="X43" s="185"/>
      <c r="Y43" s="767"/>
      <c r="Z43" s="18"/>
      <c r="AA43" s="766"/>
      <c r="AB43" s="18"/>
      <c r="AC43" s="766"/>
      <c r="AD43" s="18"/>
      <c r="AE43" s="766"/>
      <c r="AF43" s="18"/>
      <c r="AG43" s="766"/>
      <c r="AH43" s="18"/>
      <c r="AI43" s="766"/>
      <c r="AJ43" s="18"/>
      <c r="AK43" s="766"/>
      <c r="AL43" s="18"/>
      <c r="AM43" s="766"/>
      <c r="AN43" s="18"/>
      <c r="AO43" s="766"/>
      <c r="AP43" s="18"/>
      <c r="AQ43" s="766"/>
      <c r="AR43" s="18"/>
      <c r="AS43" s="766"/>
      <c r="AT43" s="18"/>
      <c r="AU43" s="766"/>
      <c r="AV43" s="18"/>
      <c r="AW43" s="766"/>
      <c r="AX43" s="18"/>
      <c r="AY43" s="766"/>
      <c r="AZ43" s="18"/>
      <c r="BA43" s="766"/>
      <c r="BB43" s="18"/>
      <c r="BC43" s="15"/>
      <c r="BD43" s="773"/>
      <c r="BE43" s="15"/>
      <c r="BF43" s="773"/>
      <c r="BG43" s="15"/>
      <c r="BH43" s="773"/>
      <c r="BI43" s="15"/>
      <c r="BJ43" s="773"/>
      <c r="BK43" s="15"/>
      <c r="BL43" s="773"/>
      <c r="BM43" s="15"/>
      <c r="BN43" s="773"/>
      <c r="BO43" s="766"/>
      <c r="BP43" s="773"/>
      <c r="BQ43" s="15"/>
      <c r="BR43" s="773"/>
      <c r="BS43" s="15"/>
      <c r="BT43" s="773"/>
      <c r="BU43" s="15"/>
      <c r="BV43" s="773"/>
      <c r="BW43" s="15"/>
      <c r="BX43" s="773"/>
      <c r="BY43" s="15"/>
      <c r="BZ43" s="773"/>
      <c r="CA43" s="15"/>
      <c r="CB43" s="773"/>
      <c r="CC43" s="21">
        <f t="shared" si="3"/>
        <v>0</v>
      </c>
      <c r="CD43" s="23"/>
      <c r="CE43" s="15">
        <f t="shared" si="4"/>
        <v>0</v>
      </c>
      <c r="CF43" s="23"/>
      <c r="CG43" s="16">
        <f t="shared" si="5"/>
        <v>0</v>
      </c>
      <c r="CH43" s="245"/>
      <c r="CI43" s="245"/>
      <c r="CJ43" s="245"/>
      <c r="CK43" s="245"/>
      <c r="CL43" s="245"/>
      <c r="CM43" s="245"/>
      <c r="CN43" s="245"/>
      <c r="CO43" s="245"/>
      <c r="CP43" s="245"/>
      <c r="CQ43" s="245"/>
      <c r="CR43" s="245"/>
      <c r="CS43" s="245"/>
      <c r="CT43" s="245"/>
      <c r="CU43" s="245"/>
      <c r="CV43" s="245"/>
      <c r="CW43" s="245"/>
      <c r="CX43" s="245"/>
      <c r="CY43" s="245"/>
      <c r="CZ43" s="245"/>
      <c r="DA43" s="245"/>
      <c r="DB43" s="245"/>
      <c r="DC43" s="245"/>
      <c r="DD43" s="245"/>
      <c r="DE43" s="245"/>
      <c r="DF43" s="245"/>
      <c r="DG43" s="245"/>
      <c r="DH43" s="25"/>
      <c r="DI43" s="25"/>
    </row>
    <row r="44" spans="1:113" customFormat="1" ht="21" customHeight="1">
      <c r="A44" s="40"/>
      <c r="B44" s="40"/>
      <c r="C44" s="38" t="s">
        <v>94</v>
      </c>
      <c r="D44" s="556" t="s">
        <v>1726</v>
      </c>
      <c r="E44" s="477">
        <v>11451</v>
      </c>
      <c r="F44" s="458">
        <v>42377</v>
      </c>
      <c r="G44" s="788">
        <v>0</v>
      </c>
      <c r="H44" s="319" t="s">
        <v>1593</v>
      </c>
      <c r="I44" s="27">
        <v>42394</v>
      </c>
      <c r="J44" s="436" t="s">
        <v>1727</v>
      </c>
      <c r="K44" s="287" t="s">
        <v>1728</v>
      </c>
      <c r="L44" s="16">
        <v>0</v>
      </c>
      <c r="M44" s="255">
        <v>0</v>
      </c>
      <c r="N44" s="16">
        <v>0</v>
      </c>
      <c r="O44" s="255">
        <v>0</v>
      </c>
      <c r="P44" s="16">
        <v>0</v>
      </c>
      <c r="Q44" s="768">
        <v>0</v>
      </c>
      <c r="R44" s="767">
        <v>0</v>
      </c>
      <c r="S44" s="1114">
        <v>0</v>
      </c>
      <c r="T44" s="1114">
        <v>0</v>
      </c>
      <c r="U44" s="16"/>
      <c r="V44" s="776"/>
      <c r="W44" s="16"/>
      <c r="X44" s="185"/>
      <c r="Y44" s="767"/>
      <c r="Z44" s="18"/>
      <c r="AA44" s="766"/>
      <c r="AB44" s="18"/>
      <c r="AC44" s="766"/>
      <c r="AD44" s="18"/>
      <c r="AE44" s="766"/>
      <c r="AF44" s="18"/>
      <c r="AG44" s="766"/>
      <c r="AH44" s="18"/>
      <c r="AI44" s="766"/>
      <c r="AJ44" s="18"/>
      <c r="AK44" s="766"/>
      <c r="AL44" s="18"/>
      <c r="AM44" s="766"/>
      <c r="AN44" s="18"/>
      <c r="AO44" s="766"/>
      <c r="AP44" s="18"/>
      <c r="AQ44" s="766"/>
      <c r="AR44" s="18"/>
      <c r="AS44" s="766"/>
      <c r="AT44" s="18"/>
      <c r="AU44" s="766"/>
      <c r="AV44" s="18"/>
      <c r="AW44" s="766"/>
      <c r="AX44" s="18"/>
      <c r="AY44" s="766"/>
      <c r="AZ44" s="18"/>
      <c r="BA44" s="766"/>
      <c r="BB44" s="18"/>
      <c r="BC44" s="15"/>
      <c r="BD44" s="773"/>
      <c r="BE44" s="15"/>
      <c r="BF44" s="773"/>
      <c r="BG44" s="15"/>
      <c r="BH44" s="773"/>
      <c r="BI44" s="15"/>
      <c r="BJ44" s="773"/>
      <c r="BK44" s="15"/>
      <c r="BL44" s="773"/>
      <c r="BM44" s="15"/>
      <c r="BN44" s="773"/>
      <c r="BO44" s="766"/>
      <c r="BP44" s="773"/>
      <c r="BQ44" s="15"/>
      <c r="BR44" s="773"/>
      <c r="BS44" s="15"/>
      <c r="BT44" s="773"/>
      <c r="BU44" s="15"/>
      <c r="BV44" s="773"/>
      <c r="BW44" s="15"/>
      <c r="BX44" s="773"/>
      <c r="BY44" s="15"/>
      <c r="BZ44" s="773"/>
      <c r="CA44" s="15"/>
      <c r="CB44" s="773"/>
      <c r="CC44" s="21">
        <f t="shared" si="3"/>
        <v>0</v>
      </c>
      <c r="CD44" s="23"/>
      <c r="CE44" s="15">
        <f t="shared" si="4"/>
        <v>0</v>
      </c>
      <c r="CF44" s="23"/>
      <c r="CG44" s="16">
        <f t="shared" si="5"/>
        <v>0</v>
      </c>
      <c r="CH44" s="245"/>
      <c r="CI44" s="245"/>
      <c r="CJ44" s="245"/>
      <c r="CK44" s="245"/>
      <c r="CL44" s="245"/>
      <c r="CM44" s="245"/>
      <c r="CN44" s="245"/>
      <c r="CO44" s="245"/>
      <c r="CP44" s="245"/>
      <c r="CQ44" s="245"/>
      <c r="CR44" s="245"/>
      <c r="CS44" s="245"/>
      <c r="CT44" s="245"/>
      <c r="CU44" s="245"/>
      <c r="CV44" s="245"/>
      <c r="CW44" s="245"/>
      <c r="CX44" s="245"/>
      <c r="CY44" s="245"/>
      <c r="CZ44" s="245"/>
      <c r="DA44" s="245"/>
      <c r="DB44" s="245"/>
      <c r="DC44" s="245"/>
      <c r="DD44" s="245"/>
      <c r="DE44" s="245"/>
      <c r="DF44" s="245"/>
      <c r="DG44" s="245"/>
      <c r="DH44" s="25"/>
      <c r="DI44" s="25"/>
    </row>
    <row r="45" spans="1:113" customFormat="1" ht="21" customHeight="1">
      <c r="A45" s="40"/>
      <c r="B45" s="40"/>
      <c r="C45" s="38" t="s">
        <v>96</v>
      </c>
      <c r="D45" s="556" t="s">
        <v>71</v>
      </c>
      <c r="E45" s="477">
        <v>4210</v>
      </c>
      <c r="F45" s="457">
        <v>42419</v>
      </c>
      <c r="G45" s="788">
        <v>0</v>
      </c>
      <c r="H45" s="319" t="s">
        <v>2321</v>
      </c>
      <c r="I45" s="27" t="s">
        <v>1576</v>
      </c>
      <c r="J45" s="590" t="s">
        <v>1575</v>
      </c>
      <c r="K45" s="287" t="s">
        <v>1574</v>
      </c>
      <c r="L45" s="16">
        <v>0</v>
      </c>
      <c r="M45" s="255">
        <v>0</v>
      </c>
      <c r="N45" s="16">
        <v>0</v>
      </c>
      <c r="O45" s="255">
        <v>0</v>
      </c>
      <c r="P45" s="16">
        <v>0</v>
      </c>
      <c r="Q45" s="768">
        <v>0</v>
      </c>
      <c r="R45" s="767">
        <v>0</v>
      </c>
      <c r="S45" s="1114">
        <v>0</v>
      </c>
      <c r="T45" s="1114">
        <v>0</v>
      </c>
      <c r="U45" s="16"/>
      <c r="V45" s="776"/>
      <c r="W45" s="16"/>
      <c r="X45" s="185"/>
      <c r="Y45" s="767"/>
      <c r="Z45" s="18"/>
      <c r="AA45" s="766"/>
      <c r="AB45" s="18"/>
      <c r="AC45" s="766"/>
      <c r="AD45" s="18"/>
      <c r="AE45" s="766"/>
      <c r="AF45" s="18"/>
      <c r="AG45" s="766"/>
      <c r="AH45" s="18"/>
      <c r="AI45" s="766"/>
      <c r="AJ45" s="18"/>
      <c r="AK45" s="766"/>
      <c r="AL45" s="18"/>
      <c r="AM45" s="766"/>
      <c r="AN45" s="18"/>
      <c r="AO45" s="766"/>
      <c r="AP45" s="18"/>
      <c r="AQ45" s="766"/>
      <c r="AR45" s="18"/>
      <c r="AS45" s="766"/>
      <c r="AT45" s="18"/>
      <c r="AU45" s="766"/>
      <c r="AV45" s="18"/>
      <c r="AW45" s="766"/>
      <c r="AX45" s="18"/>
      <c r="AY45" s="766"/>
      <c r="AZ45" s="18"/>
      <c r="BA45" s="766"/>
      <c r="BB45" s="18"/>
      <c r="BC45" s="15"/>
      <c r="BD45" s="773"/>
      <c r="BE45" s="15"/>
      <c r="BF45" s="773"/>
      <c r="BG45" s="15"/>
      <c r="BH45" s="773"/>
      <c r="BI45" s="15"/>
      <c r="BJ45" s="773"/>
      <c r="BK45" s="15"/>
      <c r="BL45" s="773"/>
      <c r="BM45" s="15"/>
      <c r="BN45" s="773"/>
      <c r="BO45" s="766"/>
      <c r="BP45" s="773"/>
      <c r="BQ45" s="15"/>
      <c r="BR45" s="773"/>
      <c r="BS45" s="15"/>
      <c r="BT45" s="773"/>
      <c r="BU45" s="15"/>
      <c r="BV45" s="773"/>
      <c r="BW45" s="15"/>
      <c r="BX45" s="773"/>
      <c r="BY45" s="15"/>
      <c r="BZ45" s="773"/>
      <c r="CA45" s="15"/>
      <c r="CB45" s="773"/>
      <c r="CC45" s="21">
        <f t="shared" si="3"/>
        <v>0</v>
      </c>
      <c r="CD45" s="23"/>
      <c r="CE45" s="15">
        <f t="shared" si="4"/>
        <v>0</v>
      </c>
      <c r="CF45" s="23"/>
      <c r="CG45" s="16">
        <f t="shared" si="5"/>
        <v>0</v>
      </c>
      <c r="CH45" s="245"/>
      <c r="CI45" s="245"/>
      <c r="CJ45" s="245"/>
      <c r="CK45" s="245"/>
      <c r="CL45" s="245"/>
      <c r="CM45" s="245"/>
      <c r="CN45" s="245"/>
      <c r="CO45" s="245"/>
      <c r="CP45" s="245"/>
      <c r="CQ45" s="245"/>
      <c r="CR45" s="245"/>
      <c r="CS45" s="245"/>
      <c r="CT45" s="245"/>
      <c r="CU45" s="245"/>
      <c r="CV45" s="245"/>
      <c r="CW45" s="245"/>
      <c r="CX45" s="245"/>
      <c r="CY45" s="245"/>
      <c r="CZ45" s="245"/>
      <c r="DA45" s="245"/>
      <c r="DB45" s="245"/>
      <c r="DC45" s="245"/>
      <c r="DD45" s="245"/>
      <c r="DE45" s="245"/>
      <c r="DF45" s="245"/>
      <c r="DG45" s="245"/>
      <c r="DH45" s="25"/>
      <c r="DI45" s="25"/>
    </row>
    <row r="46" spans="1:113" customFormat="1" ht="21" customHeight="1">
      <c r="A46" s="40"/>
      <c r="B46" s="40"/>
      <c r="C46" s="38" t="s">
        <v>97</v>
      </c>
      <c r="D46" s="34" t="s">
        <v>2263</v>
      </c>
      <c r="E46" s="477">
        <v>8164</v>
      </c>
      <c r="F46" s="458">
        <v>43682</v>
      </c>
      <c r="G46" s="788">
        <v>0</v>
      </c>
      <c r="H46" s="319" t="s">
        <v>1830</v>
      </c>
      <c r="I46" s="27">
        <v>27723</v>
      </c>
      <c r="J46" s="430" t="s">
        <v>2264</v>
      </c>
      <c r="K46" s="287" t="s">
        <v>2265</v>
      </c>
      <c r="L46" s="16">
        <v>0</v>
      </c>
      <c r="M46" s="255">
        <v>0</v>
      </c>
      <c r="N46" s="16">
        <v>0</v>
      </c>
      <c r="O46" s="255">
        <v>0</v>
      </c>
      <c r="P46" s="16">
        <v>0</v>
      </c>
      <c r="Q46" s="768">
        <v>0</v>
      </c>
      <c r="R46" s="767">
        <v>0</v>
      </c>
      <c r="S46" s="1114">
        <v>0</v>
      </c>
      <c r="T46" s="1114">
        <v>0</v>
      </c>
      <c r="U46" s="16"/>
      <c r="V46" s="776"/>
      <c r="W46" s="16"/>
      <c r="X46" s="185"/>
      <c r="Y46" s="767"/>
      <c r="Z46" s="18"/>
      <c r="AA46" s="766"/>
      <c r="AB46" s="18"/>
      <c r="AC46" s="766"/>
      <c r="AD46" s="18"/>
      <c r="AE46" s="766"/>
      <c r="AF46" s="18"/>
      <c r="AG46" s="766"/>
      <c r="AH46" s="18"/>
      <c r="AI46" s="766"/>
      <c r="AJ46" s="18"/>
      <c r="AK46" s="766"/>
      <c r="AL46" s="18"/>
      <c r="AM46" s="766"/>
      <c r="AN46" s="18"/>
      <c r="AO46" s="766"/>
      <c r="AP46" s="18"/>
      <c r="AQ46" s="766"/>
      <c r="AR46" s="18"/>
      <c r="AS46" s="766"/>
      <c r="AT46" s="18"/>
      <c r="AU46" s="766"/>
      <c r="AV46" s="18"/>
      <c r="AW46" s="766"/>
      <c r="AX46" s="18"/>
      <c r="AY46" s="766"/>
      <c r="AZ46" s="18"/>
      <c r="BA46" s="766"/>
      <c r="BB46" s="18"/>
      <c r="BC46" s="15"/>
      <c r="BD46" s="773"/>
      <c r="BE46" s="15"/>
      <c r="BF46" s="773"/>
      <c r="BG46" s="15"/>
      <c r="BH46" s="773"/>
      <c r="BI46" s="15"/>
      <c r="BJ46" s="773"/>
      <c r="BK46" s="15"/>
      <c r="BL46" s="773"/>
      <c r="BM46" s="15"/>
      <c r="BN46" s="773"/>
      <c r="BO46" s="766"/>
      <c r="BP46" s="773"/>
      <c r="BQ46" s="15"/>
      <c r="BR46" s="773"/>
      <c r="BS46" s="15"/>
      <c r="BT46" s="773"/>
      <c r="BU46" s="15"/>
      <c r="BV46" s="773"/>
      <c r="BW46" s="15"/>
      <c r="BX46" s="773"/>
      <c r="BY46" s="15"/>
      <c r="BZ46" s="773"/>
      <c r="CA46" s="15"/>
      <c r="CB46" s="773"/>
      <c r="CC46" s="21">
        <f t="shared" si="3"/>
        <v>0</v>
      </c>
      <c r="CD46" s="23"/>
      <c r="CE46" s="15">
        <f t="shared" si="4"/>
        <v>0</v>
      </c>
      <c r="CF46" s="23"/>
      <c r="CG46" s="16">
        <f t="shared" si="5"/>
        <v>0</v>
      </c>
      <c r="CH46" s="245"/>
      <c r="CI46" s="245"/>
      <c r="CJ46" s="245"/>
      <c r="CK46" s="245"/>
      <c r="CL46" s="245"/>
      <c r="CM46" s="245"/>
      <c r="CN46" s="245"/>
      <c r="CO46" s="245"/>
      <c r="CP46" s="245"/>
      <c r="CQ46" s="245"/>
      <c r="CR46" s="245"/>
      <c r="CS46" s="245"/>
      <c r="CT46" s="245"/>
      <c r="CU46" s="245"/>
      <c r="CV46" s="245"/>
      <c r="CW46" s="245"/>
      <c r="CX46" s="245"/>
      <c r="CY46" s="245"/>
      <c r="CZ46" s="245"/>
      <c r="DA46" s="245"/>
      <c r="DB46" s="245"/>
      <c r="DC46" s="245"/>
      <c r="DD46" s="245"/>
      <c r="DE46" s="245"/>
      <c r="DF46" s="245"/>
      <c r="DG46" s="245"/>
      <c r="DH46" s="25"/>
      <c r="DI46" s="25"/>
    </row>
    <row r="47" spans="1:113" customFormat="1" ht="21" customHeight="1">
      <c r="A47" s="40"/>
      <c r="B47" s="40"/>
      <c r="C47" s="38" t="s">
        <v>98</v>
      </c>
      <c r="D47" s="556" t="s">
        <v>1683</v>
      </c>
      <c r="E47" s="477">
        <v>11420</v>
      </c>
      <c r="F47" s="458">
        <v>44035</v>
      </c>
      <c r="G47" s="788">
        <v>0</v>
      </c>
      <c r="H47" s="319" t="s">
        <v>1593</v>
      </c>
      <c r="I47" s="27"/>
      <c r="J47" s="450" t="s">
        <v>1686</v>
      </c>
      <c r="K47" s="287" t="s">
        <v>1687</v>
      </c>
      <c r="L47" s="16">
        <v>0</v>
      </c>
      <c r="M47" s="255">
        <v>0</v>
      </c>
      <c r="N47" s="16">
        <v>0</v>
      </c>
      <c r="O47" s="255">
        <v>0</v>
      </c>
      <c r="P47" s="16">
        <v>0</v>
      </c>
      <c r="Q47" s="768">
        <v>0</v>
      </c>
      <c r="R47" s="767">
        <v>0</v>
      </c>
      <c r="S47" s="1114">
        <v>0</v>
      </c>
      <c r="T47" s="1114">
        <v>0</v>
      </c>
      <c r="U47" s="16"/>
      <c r="V47" s="776"/>
      <c r="W47" s="16"/>
      <c r="X47" s="185"/>
      <c r="Y47" s="767"/>
      <c r="Z47" s="18"/>
      <c r="AA47" s="766"/>
      <c r="AB47" s="18"/>
      <c r="AC47" s="766"/>
      <c r="AD47" s="18"/>
      <c r="AE47" s="766"/>
      <c r="AF47" s="18"/>
      <c r="AG47" s="766"/>
      <c r="AH47" s="18"/>
      <c r="AI47" s="766"/>
      <c r="AJ47" s="18"/>
      <c r="AK47" s="766"/>
      <c r="AL47" s="18"/>
      <c r="AM47" s="766"/>
      <c r="AN47" s="18"/>
      <c r="AO47" s="766"/>
      <c r="AP47" s="18"/>
      <c r="AQ47" s="766"/>
      <c r="AR47" s="18"/>
      <c r="AS47" s="766"/>
      <c r="AT47" s="18"/>
      <c r="AU47" s="766"/>
      <c r="AV47" s="18"/>
      <c r="AW47" s="766"/>
      <c r="AX47" s="18"/>
      <c r="AY47" s="766"/>
      <c r="AZ47" s="18"/>
      <c r="BA47" s="766"/>
      <c r="BB47" s="18"/>
      <c r="BC47" s="15"/>
      <c r="BD47" s="773"/>
      <c r="BE47" s="15"/>
      <c r="BF47" s="773"/>
      <c r="BG47" s="15"/>
      <c r="BH47" s="773"/>
      <c r="BI47" s="15"/>
      <c r="BJ47" s="773"/>
      <c r="BK47" s="15"/>
      <c r="BL47" s="773"/>
      <c r="BM47" s="15"/>
      <c r="BN47" s="773"/>
      <c r="BO47" s="766"/>
      <c r="BP47" s="773"/>
      <c r="BQ47" s="15"/>
      <c r="BR47" s="773"/>
      <c r="BS47" s="15"/>
      <c r="BT47" s="773"/>
      <c r="BU47" s="15"/>
      <c r="BV47" s="773"/>
      <c r="BW47" s="15"/>
      <c r="BX47" s="773"/>
      <c r="BY47" s="15"/>
      <c r="BZ47" s="773"/>
      <c r="CA47" s="15"/>
      <c r="CB47" s="773"/>
      <c r="CC47" s="21">
        <f t="shared" si="3"/>
        <v>0</v>
      </c>
      <c r="CD47" s="23"/>
      <c r="CE47" s="15">
        <f t="shared" si="4"/>
        <v>0</v>
      </c>
      <c r="CF47" s="23"/>
      <c r="CG47" s="16">
        <f t="shared" si="5"/>
        <v>0</v>
      </c>
      <c r="CH47" s="245"/>
      <c r="CI47" s="245"/>
      <c r="CJ47" s="245"/>
      <c r="CK47" s="245"/>
      <c r="CL47" s="245"/>
      <c r="CM47" s="245"/>
      <c r="CN47" s="245"/>
      <c r="CO47" s="245"/>
      <c r="CP47" s="245"/>
      <c r="CQ47" s="245"/>
      <c r="CR47" s="245"/>
      <c r="CS47" s="245"/>
      <c r="CT47" s="245"/>
      <c r="CU47" s="245"/>
      <c r="CV47" s="245"/>
      <c r="CW47" s="245"/>
      <c r="CX47" s="245"/>
      <c r="CY47" s="245"/>
      <c r="CZ47" s="245"/>
      <c r="DA47" s="245"/>
      <c r="DB47" s="245"/>
      <c r="DC47" s="245"/>
      <c r="DD47" s="245"/>
      <c r="DE47" s="245"/>
      <c r="DF47" s="245"/>
      <c r="DG47" s="245"/>
      <c r="DH47" s="25"/>
      <c r="DI47" s="25"/>
    </row>
    <row r="48" spans="1:113" customFormat="1" ht="21" customHeight="1">
      <c r="A48" s="40"/>
      <c r="B48" s="40"/>
      <c r="C48" s="38" t="s">
        <v>99</v>
      </c>
      <c r="D48" s="556" t="s">
        <v>1597</v>
      </c>
      <c r="E48" s="477">
        <v>11371</v>
      </c>
      <c r="F48" s="458">
        <v>44614</v>
      </c>
      <c r="G48" s="788">
        <v>0</v>
      </c>
      <c r="H48" s="319" t="s">
        <v>1593</v>
      </c>
      <c r="I48" s="27">
        <v>36775</v>
      </c>
      <c r="J48" s="449" t="s">
        <v>1599</v>
      </c>
      <c r="K48" s="287" t="s">
        <v>1598</v>
      </c>
      <c r="L48" s="16">
        <v>0</v>
      </c>
      <c r="M48" s="255">
        <v>0</v>
      </c>
      <c r="N48" s="16">
        <v>0</v>
      </c>
      <c r="O48" s="255">
        <v>0</v>
      </c>
      <c r="P48" s="16">
        <v>0</v>
      </c>
      <c r="Q48" s="768">
        <v>0</v>
      </c>
      <c r="R48" s="767">
        <v>0</v>
      </c>
      <c r="S48" s="1114">
        <v>0</v>
      </c>
      <c r="T48" s="1114">
        <v>0</v>
      </c>
      <c r="U48" s="16"/>
      <c r="V48" s="776"/>
      <c r="W48" s="16"/>
      <c r="X48" s="185"/>
      <c r="Y48" s="767"/>
      <c r="Z48" s="18"/>
      <c r="AA48" s="766"/>
      <c r="AB48" s="18"/>
      <c r="AC48" s="766"/>
      <c r="AD48" s="18"/>
      <c r="AE48" s="766"/>
      <c r="AF48" s="18"/>
      <c r="AG48" s="766"/>
      <c r="AH48" s="18"/>
      <c r="AI48" s="766"/>
      <c r="AJ48" s="18"/>
      <c r="AK48" s="766"/>
      <c r="AL48" s="18"/>
      <c r="AM48" s="766"/>
      <c r="AN48" s="18"/>
      <c r="AO48" s="766"/>
      <c r="AP48" s="18"/>
      <c r="AQ48" s="766"/>
      <c r="AR48" s="18"/>
      <c r="AS48" s="766"/>
      <c r="AT48" s="18"/>
      <c r="AU48" s="766"/>
      <c r="AV48" s="18"/>
      <c r="AW48" s="766"/>
      <c r="AX48" s="18"/>
      <c r="AY48" s="766"/>
      <c r="AZ48" s="18"/>
      <c r="BA48" s="766"/>
      <c r="BB48" s="18"/>
      <c r="BC48" s="15"/>
      <c r="BD48" s="773"/>
      <c r="BE48" s="15"/>
      <c r="BF48" s="773"/>
      <c r="BG48" s="15"/>
      <c r="BH48" s="773"/>
      <c r="BI48" s="15"/>
      <c r="BJ48" s="773"/>
      <c r="BK48" s="15"/>
      <c r="BL48" s="773"/>
      <c r="BM48" s="15"/>
      <c r="BN48" s="773"/>
      <c r="BO48" s="766"/>
      <c r="BP48" s="773"/>
      <c r="BQ48" s="15"/>
      <c r="BR48" s="773"/>
      <c r="BS48" s="15"/>
      <c r="BT48" s="773"/>
      <c r="BU48" s="15"/>
      <c r="BV48" s="773"/>
      <c r="BW48" s="15"/>
      <c r="BX48" s="773"/>
      <c r="BY48" s="15"/>
      <c r="BZ48" s="773"/>
      <c r="CA48" s="15"/>
      <c r="CB48" s="773"/>
      <c r="CC48" s="21">
        <f t="shared" si="3"/>
        <v>0</v>
      </c>
      <c r="CD48" s="23"/>
      <c r="CE48" s="15">
        <f t="shared" si="4"/>
        <v>0</v>
      </c>
      <c r="CF48" s="23"/>
      <c r="CG48" s="16">
        <f t="shared" si="5"/>
        <v>0</v>
      </c>
      <c r="CH48" s="245"/>
      <c r="CI48" s="245"/>
      <c r="CJ48" s="245"/>
      <c r="CK48" s="245"/>
      <c r="CL48" s="245"/>
      <c r="CM48" s="245"/>
      <c r="CN48" s="245"/>
      <c r="CO48" s="245"/>
      <c r="CP48" s="245"/>
      <c r="CQ48" s="245"/>
      <c r="CR48" s="245"/>
      <c r="CS48" s="245"/>
      <c r="CT48" s="245"/>
      <c r="CU48" s="245"/>
      <c r="CV48" s="245"/>
      <c r="CW48" s="245"/>
      <c r="CX48" s="245"/>
      <c r="CY48" s="245"/>
      <c r="CZ48" s="245"/>
      <c r="DA48" s="245"/>
      <c r="DB48" s="245"/>
      <c r="DC48" s="245"/>
      <c r="DD48" s="245"/>
      <c r="DE48" s="245"/>
      <c r="DF48" s="245"/>
      <c r="DG48" s="245"/>
      <c r="DH48" s="25"/>
      <c r="DI48" s="25"/>
    </row>
    <row r="49" spans="1:129" customFormat="1" ht="21" customHeight="1">
      <c r="A49" s="40"/>
      <c r="B49" s="40"/>
      <c r="C49" s="38" t="s">
        <v>101</v>
      </c>
      <c r="D49" s="34" t="s">
        <v>1814</v>
      </c>
      <c r="E49" s="477">
        <v>11319</v>
      </c>
      <c r="F49" s="460">
        <v>45196</v>
      </c>
      <c r="G49" s="788">
        <v>0</v>
      </c>
      <c r="H49" s="319" t="s">
        <v>1593</v>
      </c>
      <c r="I49" s="27">
        <v>15767</v>
      </c>
      <c r="J49" s="431" t="s">
        <v>1815</v>
      </c>
      <c r="K49" s="287" t="s">
        <v>1816</v>
      </c>
      <c r="L49" s="16">
        <v>0</v>
      </c>
      <c r="M49" s="255">
        <v>0</v>
      </c>
      <c r="N49" s="16">
        <v>0</v>
      </c>
      <c r="O49" s="255">
        <v>0</v>
      </c>
      <c r="P49" s="16">
        <v>0</v>
      </c>
      <c r="Q49" s="768">
        <v>0</v>
      </c>
      <c r="R49" s="767">
        <v>0</v>
      </c>
      <c r="S49" s="1114">
        <v>0</v>
      </c>
      <c r="T49" s="1114">
        <v>0</v>
      </c>
      <c r="U49" s="16"/>
      <c r="V49" s="776"/>
      <c r="W49" s="16"/>
      <c r="X49" s="185"/>
      <c r="Y49" s="767"/>
      <c r="Z49" s="18"/>
      <c r="AA49" s="766"/>
      <c r="AB49" s="18"/>
      <c r="AC49" s="766"/>
      <c r="AD49" s="18"/>
      <c r="AE49" s="766"/>
      <c r="AF49" s="18"/>
      <c r="AG49" s="766"/>
      <c r="AH49" s="18"/>
      <c r="AI49" s="766"/>
      <c r="AJ49" s="18"/>
      <c r="AK49" s="766"/>
      <c r="AL49" s="18"/>
      <c r="AM49" s="766"/>
      <c r="AN49" s="18"/>
      <c r="AO49" s="766"/>
      <c r="AP49" s="18"/>
      <c r="AQ49" s="766"/>
      <c r="AR49" s="18"/>
      <c r="AS49" s="766"/>
      <c r="AT49" s="18"/>
      <c r="AU49" s="766"/>
      <c r="AV49" s="18"/>
      <c r="AW49" s="766"/>
      <c r="AX49" s="18"/>
      <c r="AY49" s="766"/>
      <c r="AZ49" s="18"/>
      <c r="BA49" s="766"/>
      <c r="BB49" s="18"/>
      <c r="BC49" s="15"/>
      <c r="BD49" s="773"/>
      <c r="BE49" s="15"/>
      <c r="BF49" s="773"/>
      <c r="BG49" s="15"/>
      <c r="BH49" s="773"/>
      <c r="BI49" s="15"/>
      <c r="BJ49" s="773"/>
      <c r="BK49" s="15"/>
      <c r="BL49" s="773"/>
      <c r="BM49" s="15"/>
      <c r="BN49" s="773"/>
      <c r="BO49" s="766"/>
      <c r="BP49" s="773"/>
      <c r="BQ49" s="15"/>
      <c r="BR49" s="773"/>
      <c r="BS49" s="15"/>
      <c r="BT49" s="773"/>
      <c r="BU49" s="15"/>
      <c r="BV49" s="773"/>
      <c r="BW49" s="15"/>
      <c r="BX49" s="773"/>
      <c r="BY49" s="15"/>
      <c r="BZ49" s="773"/>
      <c r="CA49" s="15"/>
      <c r="CB49" s="773"/>
      <c r="CC49" s="21">
        <f t="shared" si="3"/>
        <v>0</v>
      </c>
      <c r="CD49" s="23"/>
      <c r="CE49" s="15">
        <f t="shared" si="4"/>
        <v>0</v>
      </c>
      <c r="CF49" s="23"/>
      <c r="CG49" s="16">
        <f t="shared" si="5"/>
        <v>0</v>
      </c>
      <c r="CH49" s="245"/>
      <c r="CI49" s="245"/>
      <c r="CJ49" s="245"/>
      <c r="CK49" s="245"/>
      <c r="CL49" s="245"/>
      <c r="CM49" s="245"/>
      <c r="CN49" s="245"/>
      <c r="CO49" s="245"/>
      <c r="CP49" s="245"/>
      <c r="CQ49" s="245"/>
      <c r="CR49" s="245"/>
      <c r="CS49" s="245"/>
      <c r="CT49" s="245"/>
      <c r="CU49" s="245"/>
      <c r="CV49" s="245"/>
      <c r="CW49" s="245"/>
      <c r="CX49" s="245"/>
      <c r="CY49" s="245"/>
      <c r="CZ49" s="245"/>
      <c r="DA49" s="245"/>
      <c r="DB49" s="245"/>
      <c r="DC49" s="245"/>
      <c r="DD49" s="245"/>
      <c r="DE49" s="245"/>
      <c r="DF49" s="245"/>
      <c r="DG49" s="245"/>
      <c r="DH49" s="25"/>
      <c r="DI49" s="25"/>
    </row>
    <row r="50" spans="1:129" customFormat="1" ht="21" customHeight="1">
      <c r="A50" s="40"/>
      <c r="B50" s="40"/>
      <c r="C50" s="38" t="s">
        <v>103</v>
      </c>
      <c r="D50" s="34" t="s">
        <v>1743</v>
      </c>
      <c r="E50" s="477">
        <v>1719</v>
      </c>
      <c r="F50" s="458">
        <v>45406</v>
      </c>
      <c r="G50" s="788">
        <v>0</v>
      </c>
      <c r="H50" s="319" t="s">
        <v>1593</v>
      </c>
      <c r="I50" s="27">
        <v>45406</v>
      </c>
      <c r="J50" s="430" t="s">
        <v>1744</v>
      </c>
      <c r="K50" s="287" t="s">
        <v>1745</v>
      </c>
      <c r="L50" s="16">
        <v>0</v>
      </c>
      <c r="M50" s="255">
        <v>0</v>
      </c>
      <c r="N50" s="16">
        <v>0</v>
      </c>
      <c r="O50" s="255">
        <v>0</v>
      </c>
      <c r="P50" s="16">
        <v>0</v>
      </c>
      <c r="Q50" s="768">
        <v>0</v>
      </c>
      <c r="R50" s="767">
        <v>0</v>
      </c>
      <c r="S50" s="1114">
        <v>0</v>
      </c>
      <c r="T50" s="1114">
        <v>0</v>
      </c>
      <c r="U50" s="16"/>
      <c r="V50" s="776"/>
      <c r="W50" s="16"/>
      <c r="X50" s="185"/>
      <c r="Y50" s="767"/>
      <c r="Z50" s="18"/>
      <c r="AA50" s="766"/>
      <c r="AB50" s="18"/>
      <c r="AC50" s="766"/>
      <c r="AD50" s="18"/>
      <c r="AE50" s="766"/>
      <c r="AF50" s="18"/>
      <c r="AG50" s="766"/>
      <c r="AH50" s="18"/>
      <c r="AI50" s="766"/>
      <c r="AJ50" s="18"/>
      <c r="AK50" s="766"/>
      <c r="AL50" s="18"/>
      <c r="AM50" s="766"/>
      <c r="AN50" s="18"/>
      <c r="AO50" s="766"/>
      <c r="AP50" s="18"/>
      <c r="AQ50" s="766"/>
      <c r="AR50" s="18"/>
      <c r="AS50" s="766"/>
      <c r="AT50" s="18"/>
      <c r="AU50" s="766"/>
      <c r="AV50" s="18"/>
      <c r="AW50" s="766"/>
      <c r="AX50" s="18"/>
      <c r="AY50" s="766"/>
      <c r="AZ50" s="18"/>
      <c r="BA50" s="766"/>
      <c r="BB50" s="18"/>
      <c r="BC50" s="15"/>
      <c r="BD50" s="773"/>
      <c r="BE50" s="15"/>
      <c r="BF50" s="773"/>
      <c r="BG50" s="15"/>
      <c r="BH50" s="773"/>
      <c r="BI50" s="15"/>
      <c r="BJ50" s="773"/>
      <c r="BK50" s="15"/>
      <c r="BL50" s="773"/>
      <c r="BM50" s="15"/>
      <c r="BN50" s="773"/>
      <c r="BO50" s="766"/>
      <c r="BP50" s="773"/>
      <c r="BQ50" s="15"/>
      <c r="BR50" s="773"/>
      <c r="BS50" s="15"/>
      <c r="BT50" s="773"/>
      <c r="BU50" s="15"/>
      <c r="BV50" s="773"/>
      <c r="BW50" s="15"/>
      <c r="BX50" s="773"/>
      <c r="BY50" s="15"/>
      <c r="BZ50" s="773"/>
      <c r="CA50" s="15"/>
      <c r="CB50" s="773"/>
      <c r="CC50" s="21">
        <f t="shared" si="3"/>
        <v>0</v>
      </c>
      <c r="CD50" s="23"/>
      <c r="CE50" s="15">
        <f t="shared" si="4"/>
        <v>0</v>
      </c>
      <c r="CF50" s="23"/>
      <c r="CG50" s="16">
        <f t="shared" si="5"/>
        <v>0</v>
      </c>
      <c r="CH50" s="245"/>
      <c r="CI50" s="245"/>
      <c r="CJ50" s="245"/>
      <c r="CK50" s="245"/>
      <c r="CL50" s="245"/>
      <c r="CM50" s="245"/>
      <c r="CN50" s="245"/>
      <c r="CO50" s="245"/>
      <c r="CP50" s="245"/>
      <c r="CQ50" s="245"/>
      <c r="CR50" s="245"/>
      <c r="CS50" s="245"/>
      <c r="CT50" s="245"/>
      <c r="CU50" s="245"/>
      <c r="CV50" s="245"/>
      <c r="CW50" s="245"/>
      <c r="CX50" s="245"/>
      <c r="CY50" s="245"/>
      <c r="CZ50" s="245"/>
      <c r="DA50" s="245"/>
      <c r="DB50" s="245"/>
      <c r="DC50" s="245"/>
      <c r="DD50" s="245"/>
      <c r="DE50" s="245"/>
      <c r="DF50" s="245"/>
      <c r="DG50" s="245"/>
      <c r="DH50" s="25"/>
      <c r="DI50" s="25"/>
    </row>
    <row r="51" spans="1:129" customFormat="1" ht="21" customHeight="1">
      <c r="A51" s="40"/>
      <c r="B51" s="40"/>
      <c r="C51" s="38" t="s">
        <v>105</v>
      </c>
      <c r="D51" s="34" t="s">
        <v>1844</v>
      </c>
      <c r="E51" s="477">
        <v>11585</v>
      </c>
      <c r="F51" s="461">
        <v>45495</v>
      </c>
      <c r="G51" s="788">
        <v>0</v>
      </c>
      <c r="H51" s="319" t="s">
        <v>1830</v>
      </c>
      <c r="I51" s="27">
        <v>45483</v>
      </c>
      <c r="J51" s="436" t="s">
        <v>1845</v>
      </c>
      <c r="K51" s="287" t="s">
        <v>1846</v>
      </c>
      <c r="L51" s="16">
        <v>0</v>
      </c>
      <c r="M51" s="255">
        <v>0</v>
      </c>
      <c r="N51" s="16">
        <v>0</v>
      </c>
      <c r="O51" s="255">
        <v>0</v>
      </c>
      <c r="P51" s="16">
        <v>0</v>
      </c>
      <c r="Q51" s="768">
        <v>0</v>
      </c>
      <c r="R51" s="767">
        <v>0</v>
      </c>
      <c r="S51" s="1114">
        <v>0</v>
      </c>
      <c r="T51" s="1114">
        <v>0</v>
      </c>
      <c r="U51" s="16"/>
      <c r="V51" s="776"/>
      <c r="W51" s="16"/>
      <c r="X51" s="185"/>
      <c r="Y51" s="767"/>
      <c r="Z51" s="18"/>
      <c r="AA51" s="766"/>
      <c r="AB51" s="18"/>
      <c r="AC51" s="766"/>
      <c r="AD51" s="18"/>
      <c r="AE51" s="766"/>
      <c r="AF51" s="18"/>
      <c r="AG51" s="766"/>
      <c r="AH51" s="18"/>
      <c r="AI51" s="766"/>
      <c r="AJ51" s="18"/>
      <c r="AK51" s="766"/>
      <c r="AL51" s="18"/>
      <c r="AM51" s="766"/>
      <c r="AN51" s="18"/>
      <c r="AO51" s="766"/>
      <c r="AP51" s="18"/>
      <c r="AQ51" s="766"/>
      <c r="AR51" s="18"/>
      <c r="AS51" s="766"/>
      <c r="AT51" s="18"/>
      <c r="AU51" s="766"/>
      <c r="AV51" s="18"/>
      <c r="AW51" s="766"/>
      <c r="AX51" s="18"/>
      <c r="AY51" s="766"/>
      <c r="AZ51" s="18"/>
      <c r="BA51" s="766"/>
      <c r="BB51" s="18"/>
      <c r="BC51" s="15"/>
      <c r="BD51" s="773"/>
      <c r="BE51" s="15"/>
      <c r="BF51" s="773"/>
      <c r="BG51" s="15"/>
      <c r="BH51" s="773"/>
      <c r="BI51" s="15"/>
      <c r="BJ51" s="773"/>
      <c r="BK51" s="15"/>
      <c r="BL51" s="773"/>
      <c r="BM51" s="15"/>
      <c r="BN51" s="773"/>
      <c r="BO51" s="766"/>
      <c r="BP51" s="773"/>
      <c r="BQ51" s="15"/>
      <c r="BR51" s="773"/>
      <c r="BS51" s="15"/>
      <c r="BT51" s="773"/>
      <c r="BU51" s="15"/>
      <c r="BV51" s="773"/>
      <c r="BW51" s="15"/>
      <c r="BX51" s="773"/>
      <c r="BY51" s="15"/>
      <c r="BZ51" s="773"/>
      <c r="CA51" s="15"/>
      <c r="CB51" s="773"/>
      <c r="CC51" s="21">
        <f t="shared" si="3"/>
        <v>0</v>
      </c>
      <c r="CD51" s="23"/>
      <c r="CE51" s="15">
        <f t="shared" si="4"/>
        <v>0</v>
      </c>
      <c r="CF51" s="23"/>
      <c r="CG51" s="16">
        <f t="shared" si="5"/>
        <v>0</v>
      </c>
      <c r="CH51" s="245"/>
      <c r="CI51" s="245"/>
      <c r="CJ51" s="245"/>
      <c r="CK51" s="245"/>
      <c r="CL51" s="245"/>
      <c r="CM51" s="245"/>
      <c r="CN51" s="245"/>
      <c r="CO51" s="245"/>
      <c r="CP51" s="245"/>
      <c r="CQ51" s="245"/>
      <c r="CR51" s="245"/>
      <c r="CS51" s="245"/>
      <c r="CT51" s="245"/>
      <c r="CU51" s="245"/>
      <c r="CV51" s="245"/>
      <c r="CW51" s="245"/>
      <c r="CX51" s="245"/>
      <c r="CY51" s="245"/>
      <c r="CZ51" s="245"/>
      <c r="DA51" s="245"/>
      <c r="DB51" s="245"/>
      <c r="DC51" s="245"/>
      <c r="DD51" s="245"/>
      <c r="DE51" s="245"/>
      <c r="DF51" s="245"/>
      <c r="DG51" s="245"/>
      <c r="DH51" s="25"/>
      <c r="DI51" s="25"/>
    </row>
    <row r="52" spans="1:129" customFormat="1" ht="21" customHeight="1">
      <c r="A52" s="40"/>
      <c r="B52" s="40"/>
      <c r="C52" s="38" t="s">
        <v>106</v>
      </c>
      <c r="D52" s="740" t="s">
        <v>2226</v>
      </c>
      <c r="E52" s="741">
        <v>11709</v>
      </c>
      <c r="F52" s="742">
        <v>45778</v>
      </c>
      <c r="G52" s="788">
        <v>0</v>
      </c>
      <c r="H52" s="744" t="s">
        <v>1830</v>
      </c>
      <c r="I52" s="745">
        <v>45765</v>
      </c>
      <c r="J52" s="746" t="s">
        <v>2228</v>
      </c>
      <c r="K52" s="747" t="s">
        <v>2229</v>
      </c>
      <c r="L52" s="16">
        <v>0</v>
      </c>
      <c r="M52" s="255">
        <v>0</v>
      </c>
      <c r="N52" s="16">
        <v>0</v>
      </c>
      <c r="O52" s="255">
        <v>0</v>
      </c>
      <c r="P52" s="16">
        <v>0</v>
      </c>
      <c r="Q52" s="768">
        <v>0</v>
      </c>
      <c r="R52" s="767">
        <v>0</v>
      </c>
      <c r="S52" s="1114">
        <v>0</v>
      </c>
      <c r="T52" s="1114">
        <v>0</v>
      </c>
      <c r="U52" s="16"/>
      <c r="V52" s="776"/>
      <c r="W52" s="16"/>
      <c r="X52" s="185"/>
      <c r="Y52" s="767"/>
      <c r="Z52" s="18"/>
      <c r="AA52" s="766"/>
      <c r="AB52" s="18"/>
      <c r="AC52" s="766"/>
      <c r="AD52" s="18"/>
      <c r="AE52" s="766"/>
      <c r="AF52" s="18"/>
      <c r="AG52" s="766"/>
      <c r="AH52" s="18"/>
      <c r="AI52" s="766"/>
      <c r="AJ52" s="18"/>
      <c r="AK52" s="766"/>
      <c r="AL52" s="18"/>
      <c r="AM52" s="766"/>
      <c r="AN52" s="18"/>
      <c r="AO52" s="766"/>
      <c r="AP52" s="18"/>
      <c r="AQ52" s="766"/>
      <c r="AR52" s="18"/>
      <c r="AS52" s="766"/>
      <c r="AT52" s="18"/>
      <c r="AU52" s="766"/>
      <c r="AV52" s="18"/>
      <c r="AW52" s="766"/>
      <c r="AX52" s="18"/>
      <c r="AY52" s="766"/>
      <c r="AZ52" s="18"/>
      <c r="BA52" s="766"/>
      <c r="BB52" s="18"/>
      <c r="BC52" s="15"/>
      <c r="BD52" s="773"/>
      <c r="BE52" s="15"/>
      <c r="BF52" s="773"/>
      <c r="BG52" s="15"/>
      <c r="BH52" s="773"/>
      <c r="BI52" s="15"/>
      <c r="BJ52" s="773"/>
      <c r="BK52" s="15"/>
      <c r="BL52" s="773"/>
      <c r="BM52" s="15"/>
      <c r="BN52" s="773"/>
      <c r="BO52" s="766"/>
      <c r="BP52" s="773"/>
      <c r="BQ52" s="15"/>
      <c r="BR52" s="773"/>
      <c r="BS52" s="15"/>
      <c r="BT52" s="773"/>
      <c r="BU52" s="15"/>
      <c r="BV52" s="773"/>
      <c r="BW52" s="15"/>
      <c r="BX52" s="773"/>
      <c r="BY52" s="15"/>
      <c r="BZ52" s="773"/>
      <c r="CA52" s="15"/>
      <c r="CB52" s="773"/>
      <c r="CC52" s="21">
        <f t="shared" si="3"/>
        <v>0</v>
      </c>
      <c r="CD52" s="23"/>
      <c r="CE52" s="15">
        <f t="shared" si="4"/>
        <v>0</v>
      </c>
      <c r="CF52" s="23"/>
      <c r="CG52" s="16">
        <f t="shared" si="5"/>
        <v>0</v>
      </c>
      <c r="CH52" s="245"/>
      <c r="CI52" s="245"/>
      <c r="CJ52" s="245"/>
      <c r="CK52" s="245"/>
      <c r="CL52" s="245"/>
      <c r="CM52" s="245"/>
      <c r="CN52" s="245"/>
      <c r="CO52" s="245"/>
      <c r="CP52" s="245"/>
      <c r="CQ52" s="245"/>
      <c r="CR52" s="245"/>
      <c r="CS52" s="245"/>
      <c r="CT52" s="245"/>
      <c r="CU52" s="245"/>
      <c r="CV52" s="245"/>
      <c r="CW52" s="245"/>
      <c r="CX52" s="245"/>
      <c r="CY52" s="245"/>
      <c r="CZ52" s="245"/>
      <c r="DA52" s="245"/>
      <c r="DB52" s="245"/>
      <c r="DC52" s="245"/>
      <c r="DD52" s="245"/>
      <c r="DE52" s="245"/>
      <c r="DF52" s="245"/>
      <c r="DG52" s="245"/>
      <c r="DH52" s="25"/>
      <c r="DI52" s="25"/>
    </row>
    <row r="53" spans="1:129" customFormat="1" ht="21" customHeight="1">
      <c r="A53" s="40"/>
      <c r="B53" s="40"/>
      <c r="C53" s="38" t="s">
        <v>108</v>
      </c>
      <c r="D53" s="34" t="s">
        <v>2309</v>
      </c>
      <c r="E53" s="477">
        <v>11829</v>
      </c>
      <c r="F53" s="457">
        <v>45915</v>
      </c>
      <c r="G53" s="788">
        <v>0</v>
      </c>
      <c r="H53" s="319" t="s">
        <v>2478</v>
      </c>
      <c r="I53" s="27">
        <v>45922</v>
      </c>
      <c r="J53" s="431" t="s">
        <v>2310</v>
      </c>
      <c r="K53" s="287" t="s">
        <v>2311</v>
      </c>
      <c r="L53" s="16">
        <v>0</v>
      </c>
      <c r="M53" s="255">
        <v>0</v>
      </c>
      <c r="N53" s="16">
        <v>0</v>
      </c>
      <c r="O53" s="255">
        <v>0</v>
      </c>
      <c r="P53" s="16">
        <v>0</v>
      </c>
      <c r="Q53" s="768">
        <v>0</v>
      </c>
      <c r="R53" s="767">
        <v>0</v>
      </c>
      <c r="S53" s="1114">
        <v>0</v>
      </c>
      <c r="T53" s="1114">
        <v>0</v>
      </c>
      <c r="U53" s="16"/>
      <c r="V53" s="776"/>
      <c r="W53" s="16"/>
      <c r="X53" s="185"/>
      <c r="Y53" s="767"/>
      <c r="Z53" s="18"/>
      <c r="AA53" s="766"/>
      <c r="AB53" s="18"/>
      <c r="AC53" s="766"/>
      <c r="AD53" s="18"/>
      <c r="AE53" s="766"/>
      <c r="AF53" s="18"/>
      <c r="AG53" s="766"/>
      <c r="AH53" s="18"/>
      <c r="AI53" s="766"/>
      <c r="AJ53" s="18"/>
      <c r="AK53" s="766"/>
      <c r="AL53" s="18"/>
      <c r="AM53" s="766"/>
      <c r="AN53" s="18"/>
      <c r="AO53" s="766"/>
      <c r="AP53" s="18"/>
      <c r="AQ53" s="766"/>
      <c r="AR53" s="18"/>
      <c r="AS53" s="766"/>
      <c r="AT53" s="18"/>
      <c r="AU53" s="766"/>
      <c r="AV53" s="18"/>
      <c r="AW53" s="766"/>
      <c r="AX53" s="18"/>
      <c r="AY53" s="766"/>
      <c r="AZ53" s="18"/>
      <c r="BA53" s="766"/>
      <c r="BB53" s="18"/>
      <c r="BC53" s="15"/>
      <c r="BD53" s="773"/>
      <c r="BE53" s="15"/>
      <c r="BF53" s="773"/>
      <c r="BG53" s="15"/>
      <c r="BH53" s="773"/>
      <c r="BI53" s="15"/>
      <c r="BJ53" s="773"/>
      <c r="BK53" s="15"/>
      <c r="BL53" s="773"/>
      <c r="BM53" s="15"/>
      <c r="BN53" s="773"/>
      <c r="BO53" s="766"/>
      <c r="BP53" s="773"/>
      <c r="BQ53" s="15"/>
      <c r="BR53" s="773"/>
      <c r="BS53" s="15"/>
      <c r="BT53" s="773"/>
      <c r="BU53" s="15"/>
      <c r="BV53" s="773"/>
      <c r="BW53" s="15"/>
      <c r="BX53" s="773"/>
      <c r="BY53" s="15"/>
      <c r="BZ53" s="773"/>
      <c r="CA53" s="15"/>
      <c r="CB53" s="773"/>
      <c r="CC53" s="21">
        <f t="shared" si="3"/>
        <v>0</v>
      </c>
      <c r="CD53" s="23"/>
      <c r="CE53" s="15">
        <f t="shared" si="4"/>
        <v>0</v>
      </c>
      <c r="CF53" s="23"/>
      <c r="CG53" s="16">
        <f t="shared" si="5"/>
        <v>0</v>
      </c>
      <c r="CH53" s="245"/>
      <c r="CI53" s="245"/>
      <c r="CJ53" s="245"/>
      <c r="CK53" s="245"/>
      <c r="CL53" s="245"/>
      <c r="CM53" s="245"/>
      <c r="CN53" s="245"/>
      <c r="CO53" s="245"/>
      <c r="CP53" s="245"/>
      <c r="CQ53" s="245"/>
      <c r="CR53" s="245"/>
      <c r="CS53" s="245"/>
      <c r="CT53" s="245"/>
      <c r="CU53" s="245"/>
      <c r="CV53" s="245"/>
      <c r="CW53" s="245"/>
      <c r="CX53" s="245"/>
      <c r="CY53" s="245"/>
      <c r="CZ53" s="245"/>
      <c r="DA53" s="245"/>
      <c r="DB53" s="245"/>
      <c r="DC53" s="245"/>
      <c r="DD53" s="245"/>
      <c r="DE53" s="245"/>
      <c r="DF53" s="245"/>
      <c r="DG53" s="245"/>
      <c r="DH53" s="25"/>
      <c r="DI53" s="25"/>
    </row>
    <row r="54" spans="1:129" ht="15" customHeight="1">
      <c r="H54" s="46"/>
      <c r="I54" s="35"/>
      <c r="K54" s="46"/>
    </row>
    <row r="55" spans="1:129" ht="15" customHeight="1">
      <c r="H55" s="46"/>
      <c r="I55" s="35"/>
      <c r="K55" s="46"/>
    </row>
    <row r="56" spans="1:129" ht="15" customHeight="1">
      <c r="H56" s="46"/>
      <c r="I56" s="35"/>
      <c r="K56" s="46"/>
    </row>
    <row r="57" spans="1:129" ht="15" customHeight="1">
      <c r="H57" s="46"/>
      <c r="I57" s="35"/>
      <c r="K57" s="46"/>
    </row>
    <row r="58" spans="1:129" ht="15" customHeight="1">
      <c r="H58" s="46"/>
      <c r="I58" s="35"/>
      <c r="K58" s="46"/>
    </row>
    <row r="59" spans="1:129" ht="15" hidden="1" customHeight="1">
      <c r="H59" s="46"/>
      <c r="I59" s="35"/>
      <c r="K59" s="46"/>
    </row>
    <row r="60" spans="1:129" s="50" customFormat="1" ht="54" hidden="1" customHeight="1">
      <c r="D60" s="49" t="s">
        <v>2504</v>
      </c>
      <c r="E60" s="184"/>
      <c r="F60" s="465"/>
      <c r="H60" s="257"/>
      <c r="I60" s="35"/>
      <c r="J60" s="585"/>
      <c r="K60" s="257"/>
      <c r="U60" s="49"/>
      <c r="W60" s="49"/>
      <c r="Y60" s="49"/>
      <c r="AA60" s="49"/>
      <c r="AC60" s="49"/>
      <c r="AE60" s="49"/>
      <c r="AG60" s="49"/>
      <c r="AI60" s="49"/>
      <c r="AK60" s="49"/>
      <c r="AM60" s="49"/>
      <c r="AO60" s="49"/>
      <c r="AQ60" s="49"/>
      <c r="AS60" s="49"/>
      <c r="AU60" s="49"/>
      <c r="AW60" s="49"/>
      <c r="AY60" s="49"/>
      <c r="BA60" s="49"/>
      <c r="BC60" s="49"/>
      <c r="BE60" s="49"/>
      <c r="BG60" s="49"/>
      <c r="BI60" s="49"/>
      <c r="BK60" s="49"/>
      <c r="BM60" s="49"/>
      <c r="BO60" s="49"/>
      <c r="BQ60" s="49"/>
      <c r="BS60" s="49"/>
      <c r="BU60" s="49"/>
      <c r="BW60" s="49"/>
      <c r="BY60" s="49"/>
      <c r="CA60" s="49"/>
      <c r="CC60" s="49"/>
      <c r="CE60" s="49"/>
      <c r="CG60" s="49"/>
      <c r="CI60" s="49"/>
      <c r="CK60" s="49"/>
      <c r="CM60" s="49"/>
      <c r="CO60" s="49"/>
      <c r="CQ60" s="49"/>
      <c r="CS60" s="49"/>
      <c r="CU60" s="49"/>
      <c r="CW60" s="49"/>
      <c r="CY60" s="49"/>
      <c r="DA60" s="49"/>
      <c r="DC60" s="49"/>
      <c r="DE60" s="49"/>
      <c r="DG60" s="49"/>
      <c r="DI60" s="49"/>
      <c r="DK60" s="49"/>
      <c r="DM60" s="49"/>
      <c r="DO60" s="49"/>
      <c r="DQ60" s="49"/>
      <c r="DS60" s="49"/>
      <c r="DU60" s="254"/>
      <c r="DV60" s="254"/>
      <c r="DW60" s="254"/>
      <c r="DY60" s="254"/>
    </row>
    <row r="61" spans="1:129" s="25" customFormat="1" ht="15" hidden="1" customHeight="1">
      <c r="C61" s="58"/>
      <c r="D61" s="392"/>
      <c r="E61" s="154"/>
      <c r="F61" s="462"/>
      <c r="G61" s="790"/>
      <c r="H61" s="257"/>
      <c r="I61" s="35"/>
      <c r="J61" s="583"/>
      <c r="K61" s="257"/>
      <c r="L61" s="43"/>
      <c r="M61" s="43"/>
      <c r="N61" s="43"/>
      <c r="O61" s="43"/>
      <c r="P61" s="43"/>
      <c r="Q61" s="43"/>
      <c r="R61" s="43"/>
      <c r="S61" s="43"/>
      <c r="T61" s="43"/>
      <c r="U61" s="43"/>
      <c r="V61" s="44"/>
      <c r="W61" s="23"/>
      <c r="X61" s="44"/>
      <c r="Y61" s="23"/>
      <c r="Z61" s="44"/>
      <c r="AA61" s="23"/>
      <c r="AB61" s="44"/>
      <c r="AC61" s="23"/>
      <c r="AD61" s="44"/>
      <c r="AE61" s="23"/>
      <c r="AF61" s="44"/>
      <c r="AG61" s="23"/>
      <c r="AH61" s="44"/>
      <c r="AI61" s="23"/>
      <c r="AJ61" s="44"/>
      <c r="AK61" s="23"/>
      <c r="AL61" s="44"/>
      <c r="AM61" s="23"/>
      <c r="AN61" s="44"/>
      <c r="AO61" s="23"/>
      <c r="AP61" s="44"/>
      <c r="AQ61" s="23"/>
      <c r="AR61" s="44"/>
      <c r="AS61" s="23"/>
      <c r="AT61" s="44"/>
      <c r="AU61" s="23"/>
      <c r="AV61" s="44"/>
      <c r="AW61" s="23"/>
      <c r="AX61" s="44"/>
      <c r="AY61" s="23"/>
      <c r="AZ61" s="44"/>
      <c r="BA61" s="23"/>
      <c r="BB61" s="44"/>
      <c r="BC61" s="23"/>
      <c r="BD61" s="44"/>
      <c r="BE61" s="23"/>
      <c r="BF61" s="44"/>
      <c r="BG61" s="23"/>
      <c r="BH61" s="44"/>
      <c r="BI61" s="23"/>
      <c r="BJ61" s="44"/>
      <c r="BK61" s="23"/>
      <c r="BL61" s="44"/>
      <c r="BM61" s="23"/>
      <c r="BN61" s="44"/>
      <c r="BO61" s="23"/>
      <c r="BP61" s="44"/>
      <c r="BQ61" s="23"/>
      <c r="BR61" s="44"/>
      <c r="BS61" s="23"/>
      <c r="BT61" s="44"/>
      <c r="BU61" s="23"/>
      <c r="BV61" s="44"/>
      <c r="BW61" s="23"/>
      <c r="BX61" s="44"/>
      <c r="BY61" s="23"/>
      <c r="BZ61" s="44"/>
      <c r="CA61" s="23"/>
      <c r="CB61" s="44"/>
      <c r="CC61" s="23"/>
      <c r="CD61" s="44"/>
      <c r="CE61" s="23"/>
      <c r="CF61" s="44"/>
      <c r="CG61" s="23"/>
      <c r="CH61" s="44"/>
      <c r="CI61" s="23"/>
      <c r="CJ61" s="44"/>
      <c r="CK61" s="23"/>
      <c r="CL61" s="44"/>
      <c r="CM61" s="23"/>
      <c r="CN61" s="44"/>
      <c r="CO61" s="23"/>
      <c r="CP61" s="44"/>
      <c r="CQ61" s="23"/>
      <c r="CR61" s="44"/>
      <c r="CS61" s="23"/>
      <c r="CT61" s="44"/>
      <c r="CU61" s="23"/>
      <c r="CV61" s="44"/>
      <c r="CW61" s="23"/>
      <c r="CX61" s="44"/>
      <c r="CY61" s="23"/>
      <c r="CZ61" s="44"/>
      <c r="DA61" s="23"/>
      <c r="DB61" s="44"/>
      <c r="DC61" s="23"/>
      <c r="DD61" s="44"/>
      <c r="DE61" s="23"/>
      <c r="DF61" s="44"/>
      <c r="DG61" s="23"/>
      <c r="DH61" s="44"/>
      <c r="DI61" s="23"/>
      <c r="DJ61" s="44"/>
      <c r="DK61" s="23"/>
      <c r="DL61" s="44"/>
      <c r="DM61" s="23"/>
      <c r="DN61" s="44"/>
      <c r="DO61" s="23"/>
      <c r="DP61" s="44"/>
      <c r="DQ61" s="23"/>
      <c r="DR61" s="44"/>
      <c r="DS61" s="23"/>
      <c r="DT61" s="44"/>
      <c r="DU61" s="11"/>
      <c r="DV61" s="11"/>
      <c r="DW61" s="11"/>
      <c r="DY61" s="11"/>
    </row>
    <row r="62" spans="1:129" s="484" customFormat="1" ht="33.75" hidden="1" customHeight="1">
      <c r="A62" s="591" t="s">
        <v>301</v>
      </c>
      <c r="B62" s="591" t="s">
        <v>1601</v>
      </c>
      <c r="C62" s="592" t="s">
        <v>1699</v>
      </c>
      <c r="D62" s="593" t="s">
        <v>39</v>
      </c>
      <c r="E62" s="591" t="s">
        <v>1665</v>
      </c>
      <c r="F62" s="594" t="s">
        <v>14</v>
      </c>
      <c r="G62" s="591"/>
      <c r="H62" s="595" t="s">
        <v>1611</v>
      </c>
      <c r="I62" s="594" t="s">
        <v>1612</v>
      </c>
      <c r="J62" s="595" t="s">
        <v>299</v>
      </c>
      <c r="K62" s="594" t="s">
        <v>298</v>
      </c>
      <c r="L62" s="591" t="s">
        <v>1353</v>
      </c>
      <c r="M62" s="591" t="s">
        <v>1551</v>
      </c>
      <c r="N62" s="591" t="s">
        <v>1552</v>
      </c>
      <c r="O62" s="591" t="s">
        <v>1760</v>
      </c>
      <c r="P62" s="591" t="s">
        <v>1761</v>
      </c>
      <c r="Q62" s="591" t="s">
        <v>2276</v>
      </c>
      <c r="R62" s="591" t="s">
        <v>2277</v>
      </c>
      <c r="S62" s="1115" t="s">
        <v>876</v>
      </c>
      <c r="T62" s="1115"/>
      <c r="U62" s="861"/>
      <c r="V62" s="591"/>
      <c r="W62" s="861"/>
      <c r="X62" s="591"/>
      <c r="Y62" s="861"/>
      <c r="Z62" s="591"/>
      <c r="AA62" s="861"/>
      <c r="AB62" s="591"/>
      <c r="AC62" s="861"/>
      <c r="AD62" s="591"/>
      <c r="AE62" s="861"/>
      <c r="AF62" s="591"/>
      <c r="AG62" s="861"/>
      <c r="AH62" s="591"/>
      <c r="AI62" s="861"/>
      <c r="AJ62" s="591"/>
      <c r="AK62" s="861"/>
      <c r="AL62" s="591"/>
      <c r="AM62" s="861"/>
      <c r="AN62" s="591"/>
      <c r="AO62" s="861"/>
      <c r="AP62" s="591"/>
      <c r="AQ62" s="861"/>
      <c r="AR62" s="591"/>
      <c r="AS62" s="861"/>
      <c r="AT62" s="591"/>
      <c r="AU62" s="861"/>
      <c r="AV62" s="591"/>
      <c r="AW62" s="861"/>
      <c r="AX62" s="591"/>
      <c r="AY62" s="861"/>
      <c r="AZ62" s="591"/>
      <c r="BA62" s="861"/>
      <c r="BB62" s="591"/>
      <c r="BC62" s="861"/>
      <c r="BD62" s="591"/>
      <c r="BE62" s="861"/>
      <c r="BF62" s="591"/>
      <c r="BG62" s="861"/>
      <c r="BH62" s="591"/>
      <c r="BI62" s="861"/>
      <c r="BJ62" s="591"/>
      <c r="BK62" s="861"/>
      <c r="BL62" s="591"/>
      <c r="BM62" s="861"/>
      <c r="BN62" s="591"/>
      <c r="BO62" s="861"/>
      <c r="BP62" s="591"/>
      <c r="BQ62" s="861"/>
      <c r="BR62" s="591"/>
      <c r="BS62" s="861"/>
      <c r="BT62" s="591"/>
      <c r="BU62" s="861"/>
      <c r="BV62" s="591"/>
      <c r="BW62" s="861"/>
      <c r="BX62" s="591"/>
      <c r="BY62" s="861"/>
      <c r="BZ62" s="591"/>
      <c r="CA62" s="861"/>
      <c r="CB62" s="591"/>
      <c r="CC62" s="861"/>
      <c r="CD62" s="591"/>
      <c r="CE62" s="861"/>
      <c r="CF62" s="591"/>
      <c r="CG62" s="861"/>
      <c r="CH62" s="591"/>
      <c r="CI62" s="861"/>
      <c r="CJ62" s="591"/>
      <c r="CK62" s="861"/>
      <c r="CL62" s="591"/>
      <c r="CM62" s="861"/>
      <c r="CN62" s="591"/>
      <c r="CO62" s="861"/>
      <c r="CP62" s="591"/>
      <c r="CQ62" s="861"/>
      <c r="CR62" s="591"/>
      <c r="CS62" s="861"/>
      <c r="CT62" s="591"/>
      <c r="CU62" s="861"/>
      <c r="CV62" s="591"/>
      <c r="CW62" s="861"/>
      <c r="CX62" s="591"/>
      <c r="CY62" s="861"/>
      <c r="CZ62" s="591"/>
      <c r="DA62" s="861"/>
      <c r="DB62" s="591"/>
      <c r="DC62" s="861"/>
      <c r="DD62" s="591"/>
      <c r="DE62" s="861"/>
      <c r="DF62" s="591"/>
      <c r="DG62" s="861"/>
      <c r="DH62" s="591"/>
      <c r="DI62" s="861"/>
      <c r="DJ62" s="591"/>
      <c r="DK62" s="861"/>
      <c r="DL62" s="591"/>
      <c r="DM62" s="861"/>
      <c r="DN62" s="591"/>
      <c r="DO62" s="861"/>
      <c r="DP62" s="591"/>
      <c r="DQ62" s="861"/>
      <c r="DR62" s="591"/>
      <c r="DS62" s="861"/>
      <c r="DT62" s="591"/>
      <c r="DU62" s="473" t="s">
        <v>876</v>
      </c>
      <c r="DV62" s="474"/>
      <c r="DW62" s="473" t="s">
        <v>877</v>
      </c>
      <c r="DX62" s="173"/>
      <c r="DY62" s="473" t="s">
        <v>1668</v>
      </c>
    </row>
    <row r="63" spans="1:129" customFormat="1" ht="21" hidden="1" customHeight="1">
      <c r="A63" s="40"/>
      <c r="B63" s="40"/>
      <c r="C63" s="38" t="s">
        <v>83</v>
      </c>
      <c r="D63" s="556" t="s">
        <v>280</v>
      </c>
      <c r="E63" s="477">
        <v>9944</v>
      </c>
      <c r="F63" s="457">
        <v>38651</v>
      </c>
      <c r="G63" s="788">
        <v>0</v>
      </c>
      <c r="H63" s="319" t="s">
        <v>2321</v>
      </c>
      <c r="I63" s="27">
        <v>35828</v>
      </c>
      <c r="J63" s="450" t="s">
        <v>743</v>
      </c>
      <c r="K63" s="287" t="s">
        <v>742</v>
      </c>
      <c r="L63" s="16">
        <v>1</v>
      </c>
      <c r="M63" s="16">
        <v>0</v>
      </c>
      <c r="N63" s="16">
        <v>1</v>
      </c>
      <c r="O63" s="16">
        <v>0</v>
      </c>
      <c r="P63" s="16">
        <v>1</v>
      </c>
      <c r="Q63" s="767">
        <v>0</v>
      </c>
      <c r="R63" s="767">
        <v>0</v>
      </c>
      <c r="S63" s="1114">
        <v>0</v>
      </c>
      <c r="T63" s="1114">
        <v>0</v>
      </c>
      <c r="U63" s="16"/>
      <c r="V63" s="776"/>
      <c r="W63" s="16"/>
      <c r="X63" s="185"/>
      <c r="Y63" s="767"/>
      <c r="Z63" s="18"/>
      <c r="AA63" s="766"/>
      <c r="AB63" s="18"/>
      <c r="AC63" s="766"/>
      <c r="AD63" s="18"/>
      <c r="AE63" s="766"/>
      <c r="AF63" s="18"/>
      <c r="AG63" s="766"/>
      <c r="AH63" s="18"/>
      <c r="AI63" s="766"/>
      <c r="AJ63" s="18"/>
      <c r="AK63" s="766"/>
      <c r="AL63" s="18"/>
      <c r="AM63" s="766"/>
      <c r="AN63" s="18"/>
      <c r="AO63" s="766"/>
      <c r="AP63" s="18"/>
      <c r="AQ63" s="766"/>
      <c r="AR63" s="18"/>
      <c r="AS63" s="766"/>
      <c r="AT63" s="18"/>
      <c r="AU63" s="766"/>
      <c r="AV63" s="18"/>
      <c r="AW63" s="766"/>
      <c r="AX63" s="18"/>
      <c r="AY63" s="766"/>
      <c r="AZ63" s="18"/>
      <c r="BA63" s="766"/>
      <c r="BB63" s="18"/>
      <c r="BC63" s="15"/>
      <c r="BD63" s="773"/>
      <c r="BE63" s="15"/>
      <c r="BF63" s="773"/>
      <c r="BG63" s="15"/>
      <c r="BH63" s="773"/>
      <c r="BI63" s="15"/>
      <c r="BJ63" s="773"/>
      <c r="BK63" s="15"/>
      <c r="BL63" s="773"/>
      <c r="BM63" s="15"/>
      <c r="BN63" s="773"/>
      <c r="BO63" s="766"/>
      <c r="BP63" s="773"/>
      <c r="BQ63" s="15"/>
      <c r="BR63" s="773"/>
      <c r="BS63" s="15"/>
      <c r="BT63" s="773"/>
      <c r="BU63" s="15"/>
      <c r="BV63" s="773"/>
      <c r="BW63" s="15"/>
      <c r="BX63" s="773"/>
      <c r="BY63" s="15"/>
      <c r="BZ63" s="773"/>
      <c r="CA63" s="15"/>
      <c r="CB63" s="773"/>
      <c r="CC63" s="21">
        <f t="shared" ref="CC63" si="6">COUNT(V63,X63,Z63,AB63,AD63,AF63,AH63,AJ63,AL63,AN63,AP63,AR63,AT63,AV63,AX63,AZ63,BB63)</f>
        <v>0</v>
      </c>
      <c r="CD63" s="23"/>
      <c r="CE63" s="15">
        <f t="shared" ref="CE63" si="7">COUNT(BD63,BF63,BH63,BJ63,BL63,BN63,BP63,BR63,BT63,BV63,BX63,BZ63,CB63)</f>
        <v>0</v>
      </c>
      <c r="CF63" s="23"/>
      <c r="CG63" s="16">
        <f t="shared" ref="CG63" si="8">SUM(CC63,CE63)</f>
        <v>0</v>
      </c>
      <c r="CH63" s="245"/>
      <c r="CI63" s="245"/>
      <c r="CJ63" s="245"/>
      <c r="CK63" s="245"/>
      <c r="CL63" s="245"/>
      <c r="CM63" s="245"/>
      <c r="CN63" s="245"/>
      <c r="CO63" s="245"/>
      <c r="CP63" s="245"/>
      <c r="CQ63" s="245"/>
      <c r="CR63" s="245"/>
      <c r="CS63" s="245"/>
      <c r="CT63" s="245"/>
      <c r="CU63" s="245"/>
      <c r="CV63" s="245"/>
      <c r="CW63" s="245"/>
      <c r="CX63" s="245"/>
      <c r="CY63" s="245"/>
      <c r="CZ63" s="245"/>
      <c r="DA63" s="245"/>
      <c r="DB63" s="245"/>
      <c r="DC63" s="245"/>
      <c r="DD63" s="245"/>
      <c r="DE63" s="245"/>
      <c r="DF63" s="245"/>
      <c r="DG63" s="245"/>
      <c r="DH63" s="25"/>
      <c r="DI63" s="25"/>
    </row>
    <row r="64" spans="1:129" ht="15" hidden="1" customHeight="1">
      <c r="H64" s="46"/>
      <c r="I64" s="35"/>
      <c r="K64" s="46"/>
    </row>
    <row r="65" spans="1:113" ht="15" hidden="1" customHeight="1">
      <c r="H65" s="46"/>
      <c r="I65" s="35"/>
      <c r="K65" s="46"/>
    </row>
    <row r="66" spans="1:113" ht="15" hidden="1" customHeight="1">
      <c r="H66" s="46"/>
      <c r="I66" s="35"/>
      <c r="K66" s="46"/>
    </row>
    <row r="67" spans="1:113" s="50" customFormat="1" ht="54" hidden="1" customHeight="1">
      <c r="C67" s="49"/>
      <c r="D67" s="49" t="s">
        <v>1879</v>
      </c>
      <c r="E67" s="191"/>
      <c r="F67" s="465"/>
      <c r="G67" s="191"/>
      <c r="H67" s="257"/>
      <c r="I67" s="35"/>
      <c r="J67" s="3"/>
      <c r="K67" s="257"/>
      <c r="U67" s="49"/>
      <c r="W67" s="49"/>
      <c r="Y67" s="49"/>
      <c r="AA67" s="49"/>
      <c r="AC67" s="49"/>
      <c r="AE67" s="49"/>
      <c r="AG67" s="49"/>
      <c r="AI67" s="49"/>
      <c r="AK67" s="49"/>
      <c r="AM67" s="49"/>
      <c r="AO67" s="49"/>
      <c r="AQ67" s="49"/>
      <c r="AS67" s="49"/>
      <c r="AU67" s="49"/>
      <c r="AW67" s="49"/>
      <c r="AY67" s="49"/>
      <c r="BA67" s="49"/>
      <c r="BC67" s="49"/>
      <c r="BE67" s="49"/>
      <c r="BG67" s="49"/>
      <c r="BI67" s="49"/>
      <c r="BK67" s="49"/>
      <c r="BM67" s="49"/>
      <c r="BO67" s="49"/>
      <c r="BQ67" s="49"/>
      <c r="BS67" s="49"/>
      <c r="BU67" s="49"/>
      <c r="BW67" s="49"/>
      <c r="BY67" s="49"/>
      <c r="CA67" s="49"/>
      <c r="CQ67" s="254"/>
      <c r="CR67" s="254"/>
      <c r="CS67" s="254"/>
    </row>
    <row r="68" spans="1:113" ht="15" hidden="1" customHeight="1">
      <c r="H68" s="46"/>
      <c r="I68" s="35"/>
      <c r="K68" s="46"/>
    </row>
    <row r="69" spans="1:113" s="484" customFormat="1" ht="33.75" hidden="1" customHeight="1">
      <c r="A69" s="593" t="s">
        <v>301</v>
      </c>
      <c r="B69" s="593" t="s">
        <v>1601</v>
      </c>
      <c r="C69" s="504" t="s">
        <v>12</v>
      </c>
      <c r="D69" s="593" t="s">
        <v>39</v>
      </c>
      <c r="E69" s="591" t="s">
        <v>1665</v>
      </c>
      <c r="F69" s="594" t="s">
        <v>14</v>
      </c>
      <c r="G69" s="591"/>
      <c r="H69" s="594" t="s">
        <v>1611</v>
      </c>
      <c r="I69" s="594" t="s">
        <v>1612</v>
      </c>
      <c r="J69" s="591" t="s">
        <v>299</v>
      </c>
      <c r="K69" s="594" t="s">
        <v>298</v>
      </c>
      <c r="L69" s="591" t="s">
        <v>1353</v>
      </c>
      <c r="M69" s="591" t="s">
        <v>1551</v>
      </c>
      <c r="N69" s="591" t="s">
        <v>1552</v>
      </c>
      <c r="O69" s="591" t="s">
        <v>1760</v>
      </c>
      <c r="P69" s="591" t="s">
        <v>1761</v>
      </c>
      <c r="Q69" s="812" t="s">
        <v>2276</v>
      </c>
      <c r="R69" s="812" t="s">
        <v>2277</v>
      </c>
      <c r="S69" s="1115" t="s">
        <v>882</v>
      </c>
      <c r="T69" s="1115"/>
      <c r="U69" s="288">
        <v>6</v>
      </c>
      <c r="V69" s="812"/>
      <c r="W69" s="288">
        <v>13</v>
      </c>
      <c r="X69" s="812"/>
      <c r="Y69" s="288">
        <v>20</v>
      </c>
      <c r="Z69" s="812"/>
      <c r="AA69" s="288">
        <v>27</v>
      </c>
      <c r="AB69" s="812"/>
      <c r="AC69" s="288">
        <v>3</v>
      </c>
      <c r="AD69" s="812"/>
      <c r="AE69" s="288">
        <v>10</v>
      </c>
      <c r="AF69" s="812"/>
      <c r="AG69" s="288">
        <v>17</v>
      </c>
      <c r="AH69" s="812"/>
      <c r="AI69" s="288">
        <v>24</v>
      </c>
      <c r="AJ69" s="812"/>
      <c r="AK69" s="288">
        <v>3</v>
      </c>
      <c r="AL69" s="812"/>
      <c r="AM69" s="288">
        <v>10</v>
      </c>
      <c r="AN69" s="812"/>
      <c r="AO69" s="288">
        <v>17</v>
      </c>
      <c r="AP69" s="812"/>
      <c r="AQ69" s="288">
        <v>24</v>
      </c>
      <c r="AR69" s="812"/>
      <c r="AS69" s="288">
        <v>31</v>
      </c>
      <c r="AT69" s="812"/>
      <c r="AU69" s="288">
        <v>7</v>
      </c>
      <c r="AV69" s="812"/>
      <c r="AW69" s="288">
        <v>14</v>
      </c>
      <c r="AX69" s="812"/>
      <c r="AY69" s="288">
        <v>21</v>
      </c>
      <c r="AZ69" s="812"/>
      <c r="BA69" s="288">
        <v>28</v>
      </c>
      <c r="BB69" s="812"/>
      <c r="BC69" s="288">
        <v>6</v>
      </c>
      <c r="BD69" s="812"/>
      <c r="BE69" s="288">
        <v>13</v>
      </c>
      <c r="BF69" s="812"/>
      <c r="BG69" s="288">
        <v>20</v>
      </c>
      <c r="BH69" s="812"/>
      <c r="BI69" s="288">
        <v>27</v>
      </c>
      <c r="BJ69" s="812"/>
      <c r="BK69" s="288">
        <v>3</v>
      </c>
      <c r="BL69" s="812"/>
      <c r="BM69" s="288">
        <v>10</v>
      </c>
      <c r="BN69" s="812"/>
      <c r="BO69" s="861"/>
      <c r="BP69" s="812"/>
      <c r="BQ69" s="288">
        <v>17</v>
      </c>
      <c r="BR69" s="812"/>
      <c r="BS69" s="288">
        <v>24</v>
      </c>
      <c r="BT69" s="812"/>
      <c r="BU69" s="288">
        <v>1</v>
      </c>
      <c r="BV69" s="812"/>
      <c r="BW69" s="288">
        <v>8</v>
      </c>
      <c r="BX69" s="812"/>
      <c r="BY69" s="288">
        <v>15</v>
      </c>
      <c r="BZ69" s="812"/>
      <c r="CA69" s="288">
        <v>29</v>
      </c>
      <c r="CB69" s="812"/>
      <c r="CC69" s="473" t="s">
        <v>882</v>
      </c>
      <c r="CD69" s="474"/>
      <c r="CE69" s="473" t="s">
        <v>883</v>
      </c>
      <c r="CF69" s="173"/>
      <c r="CG69" s="473" t="s">
        <v>1668</v>
      </c>
    </row>
    <row r="70" spans="1:113" customFormat="1" ht="21" hidden="1" customHeight="1">
      <c r="A70" s="15"/>
      <c r="B70" s="15"/>
      <c r="C70" s="38" t="s">
        <v>34</v>
      </c>
      <c r="D70" s="556" t="s">
        <v>1089</v>
      </c>
      <c r="E70" s="379">
        <v>6258</v>
      </c>
      <c r="F70" s="457">
        <v>41551</v>
      </c>
      <c r="G70" s="788"/>
      <c r="H70" s="319" t="s">
        <v>259</v>
      </c>
      <c r="I70" s="27">
        <v>39373</v>
      </c>
      <c r="J70" s="451" t="s">
        <v>651</v>
      </c>
      <c r="K70" s="287" t="s">
        <v>650</v>
      </c>
      <c r="L70" s="16">
        <v>28</v>
      </c>
      <c r="M70" s="16">
        <v>0</v>
      </c>
      <c r="N70" s="16">
        <v>28</v>
      </c>
      <c r="O70" s="16">
        <v>0</v>
      </c>
      <c r="P70" s="16">
        <v>28</v>
      </c>
      <c r="Q70" s="767">
        <v>0</v>
      </c>
      <c r="R70" s="767">
        <v>0</v>
      </c>
      <c r="S70" s="1114">
        <v>0</v>
      </c>
      <c r="T70" s="1114"/>
      <c r="U70" s="16"/>
      <c r="V70" s="776"/>
      <c r="W70" s="16"/>
      <c r="X70" s="776"/>
      <c r="Y70" s="15"/>
      <c r="Z70" s="769"/>
      <c r="AA70" s="15"/>
      <c r="AB70" s="769"/>
      <c r="AC70" s="15"/>
      <c r="AD70" s="769"/>
      <c r="AE70" s="15"/>
      <c r="AF70" s="769"/>
      <c r="AG70" s="15"/>
      <c r="AH70" s="769"/>
      <c r="AI70" s="15"/>
      <c r="AJ70" s="769"/>
      <c r="AK70" s="15"/>
      <c r="AL70" s="769"/>
      <c r="AM70" s="15"/>
      <c r="AN70" s="769"/>
      <c r="AO70" s="15"/>
      <c r="AP70" s="769"/>
      <c r="AQ70" s="15"/>
      <c r="AR70" s="769"/>
      <c r="AS70" s="15"/>
      <c r="AT70" s="769"/>
      <c r="AU70" s="15"/>
      <c r="AV70" s="769"/>
      <c r="AW70" s="15"/>
      <c r="AX70" s="769"/>
      <c r="AY70" s="15"/>
      <c r="AZ70" s="769"/>
      <c r="BA70" s="15"/>
      <c r="BB70" s="769"/>
      <c r="BC70" s="15"/>
      <c r="BD70" s="773"/>
      <c r="BE70" s="15"/>
      <c r="BF70" s="773"/>
      <c r="BG70" s="15"/>
      <c r="BH70" s="773"/>
      <c r="BI70" s="15"/>
      <c r="BJ70" s="773"/>
      <c r="BK70" s="15"/>
      <c r="BL70" s="773"/>
      <c r="BM70" s="15"/>
      <c r="BN70" s="773"/>
      <c r="BO70" s="766"/>
      <c r="BP70" s="773"/>
      <c r="BQ70" s="15"/>
      <c r="BR70" s="773"/>
      <c r="BS70" s="15"/>
      <c r="BT70" s="773"/>
      <c r="BU70" s="15"/>
      <c r="BV70" s="773"/>
      <c r="BW70" s="15"/>
      <c r="BX70" s="773"/>
      <c r="BY70" s="15"/>
      <c r="BZ70" s="773"/>
      <c r="CA70" s="15"/>
      <c r="CB70" s="773"/>
      <c r="CC70" s="21">
        <f t="shared" ref="CC70:CC85" si="9">COUNT(U70:BA70)</f>
        <v>0</v>
      </c>
      <c r="CD70" s="23"/>
      <c r="CE70" s="15">
        <f t="shared" ref="CE70:CE85" si="10">COUNT(BC70:CA70)</f>
        <v>0</v>
      </c>
      <c r="CF70" s="23"/>
      <c r="CG70" s="16">
        <f t="shared" ref="CG70:CG85" si="11">SUM(CC70,CE70)</f>
        <v>0</v>
      </c>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row>
    <row r="71" spans="1:113" customFormat="1" ht="21" hidden="1" customHeight="1">
      <c r="A71" s="40"/>
      <c r="B71" s="40"/>
      <c r="C71" s="38" t="s">
        <v>36</v>
      </c>
      <c r="D71" s="556" t="s">
        <v>1254</v>
      </c>
      <c r="E71" s="379">
        <v>10939</v>
      </c>
      <c r="F71" s="457">
        <v>44525</v>
      </c>
      <c r="G71" s="788"/>
      <c r="H71" s="319" t="s">
        <v>259</v>
      </c>
      <c r="I71" s="27">
        <v>36574</v>
      </c>
      <c r="J71" s="450" t="s">
        <v>1256</v>
      </c>
      <c r="K71" s="287" t="s">
        <v>1255</v>
      </c>
      <c r="L71" s="16">
        <v>27</v>
      </c>
      <c r="M71" s="16">
        <v>0</v>
      </c>
      <c r="N71" s="16">
        <v>27</v>
      </c>
      <c r="O71" s="16">
        <v>0</v>
      </c>
      <c r="P71" s="16">
        <v>27</v>
      </c>
      <c r="Q71" s="767">
        <v>0</v>
      </c>
      <c r="R71" s="767">
        <v>0</v>
      </c>
      <c r="S71" s="1114">
        <v>0</v>
      </c>
      <c r="T71" s="1114"/>
      <c r="U71" s="16"/>
      <c r="V71" s="776"/>
      <c r="W71" s="16"/>
      <c r="X71" s="776"/>
      <c r="Y71" s="15"/>
      <c r="Z71" s="769"/>
      <c r="AA71" s="15"/>
      <c r="AB71" s="769"/>
      <c r="AC71" s="15"/>
      <c r="AD71" s="769"/>
      <c r="AE71" s="15"/>
      <c r="AF71" s="769"/>
      <c r="AG71" s="15"/>
      <c r="AH71" s="769"/>
      <c r="AI71" s="15"/>
      <c r="AJ71" s="769"/>
      <c r="AK71" s="15"/>
      <c r="AL71" s="769"/>
      <c r="AM71" s="15"/>
      <c r="AN71" s="769"/>
      <c r="AO71" s="15"/>
      <c r="AP71" s="769"/>
      <c r="AQ71" s="15"/>
      <c r="AR71" s="769"/>
      <c r="AS71" s="15"/>
      <c r="AT71" s="769"/>
      <c r="AU71" s="15"/>
      <c r="AV71" s="769"/>
      <c r="AW71" s="15"/>
      <c r="AX71" s="769"/>
      <c r="AY71" s="15"/>
      <c r="AZ71" s="769"/>
      <c r="BA71" s="15"/>
      <c r="BB71" s="769"/>
      <c r="BC71" s="15"/>
      <c r="BD71" s="773"/>
      <c r="BE71" s="15"/>
      <c r="BF71" s="773"/>
      <c r="BG71" s="15"/>
      <c r="BH71" s="773"/>
      <c r="BI71" s="15"/>
      <c r="BJ71" s="773"/>
      <c r="BK71" s="15"/>
      <c r="BL71" s="773"/>
      <c r="BM71" s="15"/>
      <c r="BN71" s="773"/>
      <c r="BO71" s="766"/>
      <c r="BP71" s="773"/>
      <c r="BQ71" s="15"/>
      <c r="BR71" s="773"/>
      <c r="BS71" s="15"/>
      <c r="BT71" s="773"/>
      <c r="BU71" s="15"/>
      <c r="BV71" s="773"/>
      <c r="BW71" s="15"/>
      <c r="BX71" s="773"/>
      <c r="BY71" s="15"/>
      <c r="BZ71" s="773"/>
      <c r="CA71" s="15"/>
      <c r="CB71" s="773"/>
      <c r="CC71" s="21">
        <f t="shared" si="9"/>
        <v>0</v>
      </c>
      <c r="CD71" s="23"/>
      <c r="CE71" s="15">
        <f t="shared" si="10"/>
        <v>0</v>
      </c>
      <c r="CF71" s="23"/>
      <c r="CG71" s="16">
        <f t="shared" si="11"/>
        <v>0</v>
      </c>
      <c r="CH71" s="245"/>
      <c r="CI71" s="245"/>
      <c r="CJ71" s="245"/>
      <c r="CK71" s="245"/>
      <c r="CL71" s="245"/>
      <c r="CM71" s="245"/>
      <c r="CN71" s="25"/>
      <c r="CO71" s="25"/>
      <c r="CP71" s="25"/>
      <c r="CQ71" s="25"/>
      <c r="CR71" s="25"/>
      <c r="CS71" s="25"/>
      <c r="CT71" s="25"/>
      <c r="CU71" s="25"/>
      <c r="CV71" s="25"/>
      <c r="CW71" s="25"/>
      <c r="CX71" s="25"/>
      <c r="CY71" s="25"/>
      <c r="CZ71" s="25"/>
      <c r="DA71" s="25"/>
      <c r="DB71" s="25"/>
      <c r="DC71" s="25"/>
      <c r="DD71" s="25"/>
      <c r="DE71" s="25"/>
      <c r="DF71" s="25"/>
      <c r="DG71" s="25"/>
      <c r="DH71" s="25"/>
      <c r="DI71" s="25"/>
    </row>
    <row r="72" spans="1:113" customFormat="1" ht="21" hidden="1" customHeight="1">
      <c r="A72" s="40"/>
      <c r="B72" s="40"/>
      <c r="C72" s="38" t="s">
        <v>56</v>
      </c>
      <c r="D72" s="556" t="s">
        <v>1087</v>
      </c>
      <c r="E72" s="379">
        <v>6258</v>
      </c>
      <c r="F72" s="457">
        <v>41551</v>
      </c>
      <c r="G72" s="788"/>
      <c r="H72" s="319" t="s">
        <v>258</v>
      </c>
      <c r="I72" s="27">
        <v>41524</v>
      </c>
      <c r="J72" s="449" t="s">
        <v>651</v>
      </c>
      <c r="K72" s="287" t="s">
        <v>650</v>
      </c>
      <c r="L72" s="16">
        <v>9</v>
      </c>
      <c r="M72" s="16">
        <v>0</v>
      </c>
      <c r="N72" s="16">
        <v>9</v>
      </c>
      <c r="O72" s="16">
        <v>0</v>
      </c>
      <c r="P72" s="16">
        <v>9</v>
      </c>
      <c r="Q72" s="767">
        <v>0</v>
      </c>
      <c r="R72" s="767">
        <v>0</v>
      </c>
      <c r="S72" s="1114">
        <v>0</v>
      </c>
      <c r="T72" s="1114"/>
      <c r="U72" s="16"/>
      <c r="V72" s="776"/>
      <c r="W72" s="16"/>
      <c r="X72" s="776"/>
      <c r="Y72" s="15"/>
      <c r="Z72" s="769"/>
      <c r="AA72" s="15"/>
      <c r="AB72" s="769"/>
      <c r="AC72" s="15"/>
      <c r="AD72" s="769"/>
      <c r="AE72" s="15"/>
      <c r="AF72" s="769"/>
      <c r="AG72" s="15"/>
      <c r="AH72" s="769"/>
      <c r="AI72" s="15"/>
      <c r="AJ72" s="769"/>
      <c r="AK72" s="15"/>
      <c r="AL72" s="769"/>
      <c r="AM72" s="15"/>
      <c r="AN72" s="769"/>
      <c r="AO72" s="15"/>
      <c r="AP72" s="769"/>
      <c r="AQ72" s="15"/>
      <c r="AR72" s="769"/>
      <c r="AS72" s="15"/>
      <c r="AT72" s="769"/>
      <c r="AU72" s="15"/>
      <c r="AV72" s="769"/>
      <c r="AW72" s="15"/>
      <c r="AX72" s="769"/>
      <c r="AY72" s="15"/>
      <c r="AZ72" s="769"/>
      <c r="BA72" s="15"/>
      <c r="BB72" s="769"/>
      <c r="BC72" s="15"/>
      <c r="BD72" s="773"/>
      <c r="BE72" s="15"/>
      <c r="BF72" s="773"/>
      <c r="BG72" s="15"/>
      <c r="BH72" s="773"/>
      <c r="BI72" s="15"/>
      <c r="BJ72" s="773"/>
      <c r="BK72" s="15"/>
      <c r="BL72" s="773"/>
      <c r="BM72" s="15"/>
      <c r="BN72" s="773"/>
      <c r="BO72" s="766"/>
      <c r="BP72" s="773"/>
      <c r="BQ72" s="15"/>
      <c r="BR72" s="773"/>
      <c r="BS72" s="15"/>
      <c r="BT72" s="773"/>
      <c r="BU72" s="15"/>
      <c r="BV72" s="773"/>
      <c r="BW72" s="15"/>
      <c r="BX72" s="773"/>
      <c r="BY72" s="15"/>
      <c r="BZ72" s="773"/>
      <c r="CA72" s="15"/>
      <c r="CB72" s="773"/>
      <c r="CC72" s="21">
        <f t="shared" si="9"/>
        <v>0</v>
      </c>
      <c r="CD72" s="23"/>
      <c r="CE72" s="15">
        <f t="shared" si="10"/>
        <v>0</v>
      </c>
      <c r="CF72" s="23"/>
      <c r="CG72" s="16">
        <f t="shared" si="11"/>
        <v>0</v>
      </c>
      <c r="CH72" s="25"/>
      <c r="CI72" s="25"/>
      <c r="CJ72" s="245"/>
      <c r="CK72" s="245"/>
      <c r="CL72" s="245"/>
      <c r="CM72" s="245"/>
      <c r="CN72" s="245"/>
      <c r="CO72" s="245"/>
      <c r="CP72" s="245"/>
      <c r="CQ72" s="245"/>
      <c r="CR72" s="245"/>
      <c r="CS72" s="245"/>
      <c r="CT72" s="245"/>
      <c r="CU72" s="245"/>
      <c r="CV72" s="245"/>
      <c r="CW72" s="245"/>
      <c r="CX72" s="245"/>
      <c r="CY72" s="245"/>
      <c r="CZ72" s="245"/>
      <c r="DA72" s="245"/>
      <c r="DB72" s="245"/>
      <c r="DC72" s="245"/>
      <c r="DD72" s="245"/>
      <c r="DE72" s="245"/>
      <c r="DF72" s="25"/>
      <c r="DG72" s="25"/>
      <c r="DH72" s="245"/>
      <c r="DI72" s="245"/>
    </row>
    <row r="73" spans="1:113" customFormat="1" ht="21" hidden="1" customHeight="1">
      <c r="A73" s="40"/>
      <c r="B73" s="40"/>
      <c r="C73" s="38" t="s">
        <v>77</v>
      </c>
      <c r="D73" s="556" t="s">
        <v>1791</v>
      </c>
      <c r="E73" s="379">
        <v>1648</v>
      </c>
      <c r="F73" s="459">
        <v>38825</v>
      </c>
      <c r="G73" s="788"/>
      <c r="H73" s="319" t="s">
        <v>258</v>
      </c>
      <c r="I73" s="27">
        <v>13674</v>
      </c>
      <c r="J73" s="451" t="s">
        <v>541</v>
      </c>
      <c r="K73" s="287" t="s">
        <v>540</v>
      </c>
      <c r="L73" s="16">
        <v>1</v>
      </c>
      <c r="M73" s="16">
        <v>0</v>
      </c>
      <c r="N73" s="16">
        <v>1</v>
      </c>
      <c r="O73" s="16">
        <v>0</v>
      </c>
      <c r="P73" s="16">
        <v>1</v>
      </c>
      <c r="Q73" s="767">
        <v>0</v>
      </c>
      <c r="R73" s="767">
        <v>0</v>
      </c>
      <c r="S73" s="1114">
        <v>0</v>
      </c>
      <c r="T73" s="1114"/>
      <c r="U73" s="16"/>
      <c r="V73" s="776"/>
      <c r="W73" s="16"/>
      <c r="X73" s="776"/>
      <c r="Y73" s="15"/>
      <c r="Z73" s="769"/>
      <c r="AA73" s="15"/>
      <c r="AB73" s="769"/>
      <c r="AC73" s="15"/>
      <c r="AD73" s="769"/>
      <c r="AE73" s="15"/>
      <c r="AF73" s="769"/>
      <c r="AG73" s="15"/>
      <c r="AH73" s="769"/>
      <c r="AI73" s="15"/>
      <c r="AJ73" s="769"/>
      <c r="AK73" s="15"/>
      <c r="AL73" s="769"/>
      <c r="AM73" s="15"/>
      <c r="AN73" s="769"/>
      <c r="AO73" s="15"/>
      <c r="AP73" s="769"/>
      <c r="AQ73" s="15"/>
      <c r="AR73" s="769"/>
      <c r="AS73" s="15"/>
      <c r="AT73" s="769"/>
      <c r="AU73" s="15"/>
      <c r="AV73" s="769"/>
      <c r="AW73" s="15"/>
      <c r="AX73" s="769"/>
      <c r="AY73" s="15"/>
      <c r="AZ73" s="769"/>
      <c r="BA73" s="15"/>
      <c r="BB73" s="769"/>
      <c r="BC73" s="15"/>
      <c r="BD73" s="773"/>
      <c r="BE73" s="15"/>
      <c r="BF73" s="773"/>
      <c r="BG73" s="15"/>
      <c r="BH73" s="773"/>
      <c r="BI73" s="15"/>
      <c r="BJ73" s="773"/>
      <c r="BK73" s="15"/>
      <c r="BL73" s="773"/>
      <c r="BM73" s="15"/>
      <c r="BN73" s="773"/>
      <c r="BO73" s="766"/>
      <c r="BP73" s="773"/>
      <c r="BQ73" s="15"/>
      <c r="BR73" s="773"/>
      <c r="BS73" s="15"/>
      <c r="BT73" s="773"/>
      <c r="BU73" s="15"/>
      <c r="BV73" s="773"/>
      <c r="BW73" s="15"/>
      <c r="BX73" s="773"/>
      <c r="BY73" s="15"/>
      <c r="BZ73" s="773"/>
      <c r="CA73" s="15"/>
      <c r="CB73" s="773"/>
      <c r="CC73" s="21">
        <f t="shared" si="9"/>
        <v>0</v>
      </c>
      <c r="CD73" s="23"/>
      <c r="CE73" s="15">
        <f t="shared" si="10"/>
        <v>0</v>
      </c>
      <c r="CF73" s="23"/>
      <c r="CG73" s="16">
        <f t="shared" si="11"/>
        <v>0</v>
      </c>
      <c r="CH73" s="245"/>
      <c r="CI73" s="245"/>
      <c r="CJ73" s="245"/>
      <c r="CK73" s="245"/>
      <c r="CL73" s="245"/>
      <c r="CM73" s="245"/>
      <c r="CN73" s="245"/>
      <c r="CO73" s="245"/>
      <c r="CP73" s="245"/>
      <c r="CQ73" s="245"/>
      <c r="CR73" s="245"/>
      <c r="CS73" s="245"/>
      <c r="CT73" s="245"/>
      <c r="CU73" s="245"/>
      <c r="CV73" s="245"/>
      <c r="CW73" s="245"/>
      <c r="CX73" s="245"/>
      <c r="CY73" s="245"/>
      <c r="CZ73" s="245"/>
      <c r="DA73" s="245"/>
      <c r="DB73" s="245"/>
      <c r="DC73" s="245"/>
      <c r="DD73" s="245"/>
      <c r="DE73" s="245"/>
      <c r="DF73" s="245"/>
      <c r="DG73" s="245"/>
      <c r="DH73" s="245"/>
      <c r="DI73" s="245"/>
    </row>
    <row r="74" spans="1:113" customFormat="1" ht="21" hidden="1" customHeight="1">
      <c r="A74" s="40"/>
      <c r="B74" s="40"/>
      <c r="C74" s="38" t="s">
        <v>81</v>
      </c>
      <c r="D74" s="556" t="s">
        <v>189</v>
      </c>
      <c r="E74" s="379">
        <v>6278</v>
      </c>
      <c r="F74" s="459">
        <v>43259</v>
      </c>
      <c r="G74" s="788"/>
      <c r="H74" s="319" t="s">
        <v>748</v>
      </c>
      <c r="I74" s="27">
        <v>22790</v>
      </c>
      <c r="J74" s="451" t="s">
        <v>572</v>
      </c>
      <c r="K74" s="287" t="s">
        <v>571</v>
      </c>
      <c r="L74" s="16">
        <v>1</v>
      </c>
      <c r="M74" s="16">
        <v>0</v>
      </c>
      <c r="N74" s="16">
        <v>1</v>
      </c>
      <c r="O74" s="16">
        <v>0</v>
      </c>
      <c r="P74" s="16">
        <v>1</v>
      </c>
      <c r="Q74" s="767">
        <v>0</v>
      </c>
      <c r="R74" s="767">
        <v>0</v>
      </c>
      <c r="S74" s="1114">
        <v>0</v>
      </c>
      <c r="T74" s="1114"/>
      <c r="U74" s="16"/>
      <c r="V74" s="776"/>
      <c r="W74" s="16"/>
      <c r="X74" s="776"/>
      <c r="Y74" s="15"/>
      <c r="Z74" s="769"/>
      <c r="AA74" s="15"/>
      <c r="AB74" s="769"/>
      <c r="AC74" s="15"/>
      <c r="AD74" s="769"/>
      <c r="AE74" s="15"/>
      <c r="AF74" s="769"/>
      <c r="AG74" s="15"/>
      <c r="AH74" s="769"/>
      <c r="AI74" s="15"/>
      <c r="AJ74" s="769"/>
      <c r="AK74" s="15"/>
      <c r="AL74" s="769"/>
      <c r="AM74" s="15"/>
      <c r="AN74" s="769"/>
      <c r="AO74" s="15"/>
      <c r="AP74" s="769"/>
      <c r="AQ74" s="15"/>
      <c r="AR74" s="769"/>
      <c r="AS74" s="15"/>
      <c r="AT74" s="769"/>
      <c r="AU74" s="15"/>
      <c r="AV74" s="769"/>
      <c r="AW74" s="15"/>
      <c r="AX74" s="769"/>
      <c r="AY74" s="15"/>
      <c r="AZ74" s="769"/>
      <c r="BA74" s="15"/>
      <c r="BB74" s="769"/>
      <c r="BC74" s="15"/>
      <c r="BD74" s="773"/>
      <c r="BE74" s="15"/>
      <c r="BF74" s="773"/>
      <c r="BG74" s="15"/>
      <c r="BH74" s="773"/>
      <c r="BI74" s="15"/>
      <c r="BJ74" s="773"/>
      <c r="BK74" s="15"/>
      <c r="BL74" s="773"/>
      <c r="BM74" s="15"/>
      <c r="BN74" s="773"/>
      <c r="BO74" s="766"/>
      <c r="BP74" s="773"/>
      <c r="BQ74" s="15"/>
      <c r="BR74" s="773"/>
      <c r="BS74" s="15"/>
      <c r="BT74" s="773"/>
      <c r="BU74" s="15"/>
      <c r="BV74" s="773"/>
      <c r="BW74" s="15"/>
      <c r="BX74" s="773"/>
      <c r="BY74" s="15"/>
      <c r="BZ74" s="773"/>
      <c r="CA74" s="15"/>
      <c r="CB74" s="773"/>
      <c r="CC74" s="21">
        <f t="shared" si="9"/>
        <v>0</v>
      </c>
      <c r="CD74" s="23"/>
      <c r="CE74" s="15">
        <f t="shared" si="10"/>
        <v>0</v>
      </c>
      <c r="CF74" s="23"/>
      <c r="CG74" s="16">
        <f t="shared" si="11"/>
        <v>0</v>
      </c>
      <c r="CH74" s="245"/>
      <c r="CI74" s="245"/>
      <c r="CJ74" s="245"/>
      <c r="CK74" s="245"/>
      <c r="CL74" s="245"/>
      <c r="CM74" s="245"/>
      <c r="CN74" s="245"/>
      <c r="CO74" s="245"/>
      <c r="CP74" s="245"/>
      <c r="CQ74" s="245"/>
      <c r="CR74" s="245"/>
      <c r="CS74" s="245"/>
      <c r="CT74" s="245"/>
      <c r="CU74" s="245"/>
      <c r="CV74" s="245"/>
      <c r="CW74" s="245"/>
      <c r="CX74" s="245"/>
      <c r="CY74" s="245"/>
      <c r="CZ74" s="245"/>
      <c r="DA74" s="245"/>
      <c r="DB74" s="245"/>
      <c r="DC74" s="245"/>
      <c r="DD74" s="245"/>
      <c r="DE74" s="245"/>
      <c r="DF74" s="245"/>
      <c r="DG74" s="245"/>
      <c r="DH74" s="245"/>
      <c r="DI74" s="245"/>
    </row>
    <row r="75" spans="1:113" customFormat="1" ht="21" hidden="1" customHeight="1">
      <c r="A75" s="40"/>
      <c r="B75" s="40"/>
      <c r="C75" s="38" t="s">
        <v>64</v>
      </c>
      <c r="D75" s="556" t="s">
        <v>1396</v>
      </c>
      <c r="E75" s="379">
        <v>1648</v>
      </c>
      <c r="F75" s="459">
        <v>38825</v>
      </c>
      <c r="G75" s="788"/>
      <c r="H75" s="319" t="s">
        <v>343</v>
      </c>
      <c r="I75" s="27">
        <v>23017</v>
      </c>
      <c r="J75" s="451" t="s">
        <v>541</v>
      </c>
      <c r="K75" s="287" t="s">
        <v>540</v>
      </c>
      <c r="L75" s="16">
        <v>2</v>
      </c>
      <c r="M75" s="16">
        <v>0</v>
      </c>
      <c r="N75" s="16">
        <v>2</v>
      </c>
      <c r="O75" s="16">
        <v>0</v>
      </c>
      <c r="P75" s="16">
        <v>2</v>
      </c>
      <c r="Q75" s="767">
        <v>0</v>
      </c>
      <c r="R75" s="767">
        <v>0</v>
      </c>
      <c r="S75" s="1114">
        <v>0</v>
      </c>
      <c r="T75" s="1114"/>
      <c r="U75" s="16"/>
      <c r="V75" s="776"/>
      <c r="W75" s="16"/>
      <c r="X75" s="776"/>
      <c r="Y75" s="15"/>
      <c r="Z75" s="769"/>
      <c r="AA75" s="15"/>
      <c r="AB75" s="769"/>
      <c r="AC75" s="15"/>
      <c r="AD75" s="769"/>
      <c r="AE75" s="15"/>
      <c r="AF75" s="769"/>
      <c r="AG75" s="15"/>
      <c r="AH75" s="769"/>
      <c r="AI75" s="15"/>
      <c r="AJ75" s="769"/>
      <c r="AK75" s="15"/>
      <c r="AL75" s="769"/>
      <c r="AM75" s="15"/>
      <c r="AN75" s="769"/>
      <c r="AO75" s="15"/>
      <c r="AP75" s="769"/>
      <c r="AQ75" s="15"/>
      <c r="AR75" s="769"/>
      <c r="AS75" s="15"/>
      <c r="AT75" s="769"/>
      <c r="AU75" s="15"/>
      <c r="AV75" s="769"/>
      <c r="AW75" s="15"/>
      <c r="AX75" s="769"/>
      <c r="AY75" s="15"/>
      <c r="AZ75" s="769"/>
      <c r="BA75" s="15"/>
      <c r="BB75" s="769"/>
      <c r="BC75" s="15"/>
      <c r="BD75" s="773"/>
      <c r="BE75" s="15"/>
      <c r="BF75" s="773"/>
      <c r="BG75" s="15"/>
      <c r="BH75" s="773"/>
      <c r="BI75" s="15"/>
      <c r="BJ75" s="773"/>
      <c r="BK75" s="15"/>
      <c r="BL75" s="773"/>
      <c r="BM75" s="15"/>
      <c r="BN75" s="773"/>
      <c r="BO75" s="766"/>
      <c r="BP75" s="773"/>
      <c r="BQ75" s="15"/>
      <c r="BR75" s="773"/>
      <c r="BS75" s="15"/>
      <c r="BT75" s="773"/>
      <c r="BU75" s="15"/>
      <c r="BV75" s="773"/>
      <c r="BW75" s="15"/>
      <c r="BX75" s="773"/>
      <c r="BY75" s="15"/>
      <c r="BZ75" s="773"/>
      <c r="CA75" s="15"/>
      <c r="CB75" s="773"/>
      <c r="CC75" s="21">
        <f t="shared" si="9"/>
        <v>0</v>
      </c>
      <c r="CD75" s="23"/>
      <c r="CE75" s="15">
        <f t="shared" si="10"/>
        <v>0</v>
      </c>
      <c r="CF75" s="23"/>
      <c r="CG75" s="16">
        <f t="shared" si="11"/>
        <v>0</v>
      </c>
      <c r="CH75" s="245"/>
      <c r="CI75" s="245"/>
      <c r="CJ75" s="245"/>
      <c r="CK75" s="245"/>
      <c r="CL75" s="245"/>
      <c r="CM75" s="245"/>
      <c r="CN75" s="245"/>
      <c r="CO75" s="245"/>
      <c r="CP75" s="245"/>
      <c r="CQ75" s="245"/>
      <c r="CR75" s="245"/>
      <c r="CS75" s="245"/>
      <c r="CT75" s="245"/>
      <c r="CU75" s="245"/>
      <c r="CV75" s="245"/>
      <c r="CW75" s="245"/>
      <c r="CX75" s="245"/>
      <c r="CY75" s="245"/>
      <c r="CZ75" s="245"/>
      <c r="DA75" s="245"/>
      <c r="DB75" s="245"/>
      <c r="DC75" s="245"/>
      <c r="DD75" s="245"/>
      <c r="DE75" s="245"/>
      <c r="DF75" s="245"/>
      <c r="DG75" s="245"/>
      <c r="DH75" s="245"/>
      <c r="DI75" s="245"/>
    </row>
    <row r="76" spans="1:113" customFormat="1" ht="21" hidden="1" customHeight="1">
      <c r="A76" s="40"/>
      <c r="B76" s="40"/>
      <c r="C76" s="38" t="s">
        <v>68</v>
      </c>
      <c r="D76" s="556" t="s">
        <v>1355</v>
      </c>
      <c r="E76" s="379">
        <v>257</v>
      </c>
      <c r="F76" s="459">
        <v>40135</v>
      </c>
      <c r="G76" s="788"/>
      <c r="H76" s="319" t="s">
        <v>343</v>
      </c>
      <c r="I76" s="27">
        <v>40732</v>
      </c>
      <c r="J76" s="451" t="s">
        <v>1357</v>
      </c>
      <c r="K76" s="287" t="s">
        <v>1356</v>
      </c>
      <c r="L76" s="16">
        <v>2</v>
      </c>
      <c r="M76" s="16">
        <v>0</v>
      </c>
      <c r="N76" s="16">
        <v>2</v>
      </c>
      <c r="O76" s="16">
        <v>0</v>
      </c>
      <c r="P76" s="16">
        <v>2</v>
      </c>
      <c r="Q76" s="767">
        <v>0</v>
      </c>
      <c r="R76" s="767">
        <v>0</v>
      </c>
      <c r="S76" s="1114">
        <v>0</v>
      </c>
      <c r="T76" s="1114"/>
      <c r="U76" s="16"/>
      <c r="V76" s="776"/>
      <c r="W76" s="16"/>
      <c r="X76" s="776"/>
      <c r="Y76" s="15"/>
      <c r="Z76" s="769"/>
      <c r="AA76" s="15"/>
      <c r="AB76" s="769"/>
      <c r="AC76" s="15"/>
      <c r="AD76" s="769"/>
      <c r="AE76" s="15"/>
      <c r="AF76" s="769"/>
      <c r="AG76" s="15"/>
      <c r="AH76" s="769"/>
      <c r="AI76" s="15"/>
      <c r="AJ76" s="769"/>
      <c r="AK76" s="15"/>
      <c r="AL76" s="769"/>
      <c r="AM76" s="15"/>
      <c r="AN76" s="769"/>
      <c r="AO76" s="15"/>
      <c r="AP76" s="769"/>
      <c r="AQ76" s="15"/>
      <c r="AR76" s="769"/>
      <c r="AS76" s="15"/>
      <c r="AT76" s="769"/>
      <c r="AU76" s="15"/>
      <c r="AV76" s="769"/>
      <c r="AW76" s="15"/>
      <c r="AX76" s="769"/>
      <c r="AY76" s="15"/>
      <c r="AZ76" s="769"/>
      <c r="BA76" s="15"/>
      <c r="BB76" s="769"/>
      <c r="BC76" s="15"/>
      <c r="BD76" s="773"/>
      <c r="BE76" s="15"/>
      <c r="BF76" s="773"/>
      <c r="BG76" s="15"/>
      <c r="BH76" s="773"/>
      <c r="BI76" s="15"/>
      <c r="BJ76" s="773"/>
      <c r="BK76" s="15"/>
      <c r="BL76" s="773"/>
      <c r="BM76" s="15"/>
      <c r="BN76" s="773"/>
      <c r="BO76" s="766"/>
      <c r="BP76" s="773"/>
      <c r="BQ76" s="15"/>
      <c r="BR76" s="773"/>
      <c r="BS76" s="15"/>
      <c r="BT76" s="773"/>
      <c r="BU76" s="15"/>
      <c r="BV76" s="773"/>
      <c r="BW76" s="15"/>
      <c r="BX76" s="773"/>
      <c r="BY76" s="15"/>
      <c r="BZ76" s="773"/>
      <c r="CA76" s="15"/>
      <c r="CB76" s="773"/>
      <c r="CC76" s="21">
        <f t="shared" si="9"/>
        <v>0</v>
      </c>
      <c r="CD76" s="23"/>
      <c r="CE76" s="15">
        <f t="shared" si="10"/>
        <v>0</v>
      </c>
      <c r="CF76" s="23"/>
      <c r="CG76" s="16">
        <f t="shared" si="11"/>
        <v>0</v>
      </c>
      <c r="CH76" s="245"/>
      <c r="CI76" s="245"/>
      <c r="CJ76" s="245"/>
      <c r="CK76" s="245"/>
      <c r="CL76" s="245"/>
      <c r="CM76" s="245"/>
      <c r="CN76" s="245"/>
      <c r="CO76" s="245"/>
      <c r="CP76" s="245"/>
      <c r="CQ76" s="245"/>
      <c r="CR76" s="245"/>
      <c r="CS76" s="245"/>
      <c r="CT76" s="245"/>
      <c r="CU76" s="245"/>
      <c r="CV76" s="245"/>
      <c r="CW76" s="245"/>
      <c r="CX76" s="245"/>
      <c r="CY76" s="245"/>
      <c r="CZ76" s="245"/>
      <c r="DA76" s="245"/>
      <c r="DB76" s="245"/>
      <c r="DC76" s="245"/>
      <c r="DD76" s="245"/>
      <c r="DE76" s="245"/>
      <c r="DF76" s="245"/>
      <c r="DG76" s="245"/>
      <c r="DH76" s="245"/>
      <c r="DI76" s="245"/>
    </row>
    <row r="77" spans="1:113" customFormat="1" ht="21" hidden="1" customHeight="1">
      <c r="A77" s="40"/>
      <c r="B77" s="40"/>
      <c r="C77" s="38" t="s">
        <v>72</v>
      </c>
      <c r="D77" s="556" t="s">
        <v>140</v>
      </c>
      <c r="E77" s="379">
        <v>2402</v>
      </c>
      <c r="F77" s="459">
        <v>42153</v>
      </c>
      <c r="G77" s="788"/>
      <c r="H77" s="319" t="s">
        <v>343</v>
      </c>
      <c r="I77" s="27">
        <v>42185</v>
      </c>
      <c r="J77" s="451" t="s">
        <v>645</v>
      </c>
      <c r="K77" s="287" t="s">
        <v>644</v>
      </c>
      <c r="L77" s="16">
        <v>2</v>
      </c>
      <c r="M77" s="16">
        <v>0</v>
      </c>
      <c r="N77" s="16">
        <v>2</v>
      </c>
      <c r="O77" s="16">
        <v>0</v>
      </c>
      <c r="P77" s="16">
        <v>2</v>
      </c>
      <c r="Q77" s="767">
        <v>0</v>
      </c>
      <c r="R77" s="767">
        <v>0</v>
      </c>
      <c r="S77" s="1114">
        <v>0</v>
      </c>
      <c r="T77" s="1114"/>
      <c r="U77" s="16"/>
      <c r="V77" s="776"/>
      <c r="W77" s="16"/>
      <c r="X77" s="776"/>
      <c r="Y77" s="15"/>
      <c r="Z77" s="769"/>
      <c r="AA77" s="15"/>
      <c r="AB77" s="769"/>
      <c r="AC77" s="15"/>
      <c r="AD77" s="769"/>
      <c r="AE77" s="15"/>
      <c r="AF77" s="769"/>
      <c r="AG77" s="15"/>
      <c r="AH77" s="769"/>
      <c r="AI77" s="15"/>
      <c r="AJ77" s="769"/>
      <c r="AK77" s="15"/>
      <c r="AL77" s="769"/>
      <c r="AM77" s="15"/>
      <c r="AN77" s="769"/>
      <c r="AO77" s="15"/>
      <c r="AP77" s="769"/>
      <c r="AQ77" s="15"/>
      <c r="AR77" s="769"/>
      <c r="AS77" s="15"/>
      <c r="AT77" s="769"/>
      <c r="AU77" s="15"/>
      <c r="AV77" s="769"/>
      <c r="AW77" s="15"/>
      <c r="AX77" s="769"/>
      <c r="AY77" s="15"/>
      <c r="AZ77" s="769"/>
      <c r="BA77" s="15"/>
      <c r="BB77" s="769"/>
      <c r="BC77" s="15"/>
      <c r="BD77" s="773"/>
      <c r="BE77" s="15"/>
      <c r="BF77" s="773"/>
      <c r="BG77" s="15"/>
      <c r="BH77" s="773"/>
      <c r="BI77" s="15"/>
      <c r="BJ77" s="773"/>
      <c r="BK77" s="15"/>
      <c r="BL77" s="773"/>
      <c r="BM77" s="15"/>
      <c r="BN77" s="773"/>
      <c r="BO77" s="766"/>
      <c r="BP77" s="773"/>
      <c r="BQ77" s="15"/>
      <c r="BR77" s="773"/>
      <c r="BS77" s="15"/>
      <c r="BT77" s="773"/>
      <c r="BU77" s="15"/>
      <c r="BV77" s="773"/>
      <c r="BW77" s="15"/>
      <c r="BX77" s="773"/>
      <c r="BY77" s="15"/>
      <c r="BZ77" s="773"/>
      <c r="CA77" s="15"/>
      <c r="CB77" s="773"/>
      <c r="CC77" s="21">
        <f t="shared" si="9"/>
        <v>0</v>
      </c>
      <c r="CD77" s="23"/>
      <c r="CE77" s="15">
        <f t="shared" si="10"/>
        <v>0</v>
      </c>
      <c r="CF77" s="23"/>
      <c r="CG77" s="16">
        <f t="shared" si="11"/>
        <v>0</v>
      </c>
      <c r="CH77" s="245"/>
      <c r="CI77" s="245"/>
      <c r="CJ77" s="245"/>
      <c r="CK77" s="245"/>
      <c r="CL77" s="245"/>
      <c r="CM77" s="245"/>
      <c r="CN77" s="245"/>
      <c r="CO77" s="245"/>
      <c r="CP77" s="245"/>
      <c r="CQ77" s="245"/>
      <c r="CR77" s="245"/>
      <c r="CS77" s="245"/>
      <c r="CT77" s="245"/>
      <c r="CU77" s="245"/>
      <c r="CV77" s="245"/>
      <c r="CW77" s="245"/>
      <c r="CX77" s="245"/>
      <c r="CY77" s="245"/>
      <c r="CZ77" s="245"/>
      <c r="DA77" s="245"/>
      <c r="DB77" s="245"/>
      <c r="DC77" s="245"/>
      <c r="DD77" s="245"/>
      <c r="DE77" s="245"/>
      <c r="DF77" s="245"/>
      <c r="DG77" s="245"/>
      <c r="DH77" s="245"/>
      <c r="DI77" s="245"/>
    </row>
    <row r="78" spans="1:113" customFormat="1" ht="21" hidden="1" customHeight="1">
      <c r="A78" s="40"/>
      <c r="B78" s="40"/>
      <c r="C78" s="38" t="s">
        <v>89</v>
      </c>
      <c r="D78" s="556" t="s">
        <v>186</v>
      </c>
      <c r="E78" s="379">
        <v>9224</v>
      </c>
      <c r="F78" s="457">
        <v>29953</v>
      </c>
      <c r="G78" s="788"/>
      <c r="H78" s="319" t="s">
        <v>1403</v>
      </c>
      <c r="I78" s="27">
        <v>27822</v>
      </c>
      <c r="J78" s="449" t="s">
        <v>485</v>
      </c>
      <c r="K78" s="287" t="s">
        <v>484</v>
      </c>
      <c r="L78" s="16">
        <v>0</v>
      </c>
      <c r="M78" s="16">
        <v>0</v>
      </c>
      <c r="N78" s="16">
        <v>0</v>
      </c>
      <c r="O78" s="16">
        <v>0</v>
      </c>
      <c r="P78" s="16">
        <v>0</v>
      </c>
      <c r="Q78" s="767">
        <v>0</v>
      </c>
      <c r="R78" s="767">
        <v>0</v>
      </c>
      <c r="S78" s="1114">
        <v>0</v>
      </c>
      <c r="T78" s="1114"/>
      <c r="U78" s="16"/>
      <c r="V78" s="776"/>
      <c r="W78" s="16"/>
      <c r="X78" s="776"/>
      <c r="Y78" s="15"/>
      <c r="Z78" s="769"/>
      <c r="AA78" s="15"/>
      <c r="AB78" s="769"/>
      <c r="AC78" s="15"/>
      <c r="AD78" s="769"/>
      <c r="AE78" s="15"/>
      <c r="AF78" s="769"/>
      <c r="AG78" s="15"/>
      <c r="AH78" s="769"/>
      <c r="AI78" s="15"/>
      <c r="AJ78" s="769"/>
      <c r="AK78" s="15"/>
      <c r="AL78" s="769"/>
      <c r="AM78" s="15"/>
      <c r="AN78" s="769"/>
      <c r="AO78" s="15"/>
      <c r="AP78" s="769"/>
      <c r="AQ78" s="15"/>
      <c r="AR78" s="769"/>
      <c r="AS78" s="15"/>
      <c r="AT78" s="769"/>
      <c r="AU78" s="15"/>
      <c r="AV78" s="769"/>
      <c r="AW78" s="15"/>
      <c r="AX78" s="769"/>
      <c r="AY78" s="15"/>
      <c r="AZ78" s="769"/>
      <c r="BA78" s="15"/>
      <c r="BB78" s="769"/>
      <c r="BC78" s="15"/>
      <c r="BD78" s="773"/>
      <c r="BE78" s="15"/>
      <c r="BF78" s="773"/>
      <c r="BG78" s="15"/>
      <c r="BH78" s="773"/>
      <c r="BI78" s="15"/>
      <c r="BJ78" s="773"/>
      <c r="BK78" s="15"/>
      <c r="BL78" s="773"/>
      <c r="BM78" s="15"/>
      <c r="BN78" s="773"/>
      <c r="BO78" s="766"/>
      <c r="BP78" s="773"/>
      <c r="BQ78" s="15"/>
      <c r="BR78" s="773"/>
      <c r="BS78" s="15"/>
      <c r="BT78" s="773"/>
      <c r="BU78" s="15"/>
      <c r="BV78" s="773"/>
      <c r="BW78" s="15"/>
      <c r="BX78" s="773"/>
      <c r="BY78" s="15"/>
      <c r="BZ78" s="773"/>
      <c r="CA78" s="15"/>
      <c r="CB78" s="773"/>
      <c r="CC78" s="21">
        <f t="shared" si="9"/>
        <v>0</v>
      </c>
      <c r="CD78" s="23"/>
      <c r="CE78" s="15">
        <f t="shared" si="10"/>
        <v>0</v>
      </c>
      <c r="CF78" s="23"/>
      <c r="CG78" s="16">
        <f t="shared" si="11"/>
        <v>0</v>
      </c>
      <c r="CH78" s="245"/>
      <c r="CI78" s="245"/>
      <c r="CJ78" s="245"/>
      <c r="CK78" s="245"/>
      <c r="CL78" s="245"/>
      <c r="CM78" s="245"/>
      <c r="CN78" s="245"/>
      <c r="CO78" s="245"/>
      <c r="CP78" s="245"/>
      <c r="CQ78" s="245"/>
      <c r="CR78" s="245"/>
      <c r="CS78" s="245"/>
      <c r="CT78" s="245"/>
      <c r="CU78" s="245"/>
      <c r="CV78" s="245"/>
      <c r="CW78" s="245"/>
      <c r="CX78" s="245"/>
      <c r="CY78" s="245"/>
      <c r="CZ78" s="245"/>
      <c r="DA78" s="245"/>
      <c r="DB78" s="245"/>
      <c r="DC78" s="245"/>
      <c r="DD78" s="245"/>
      <c r="DE78" s="245"/>
      <c r="DF78" s="245"/>
      <c r="DG78" s="245"/>
      <c r="DH78" s="245"/>
      <c r="DI78" s="245"/>
    </row>
    <row r="79" spans="1:113" customFormat="1" ht="21" hidden="1" customHeight="1">
      <c r="A79" s="40"/>
      <c r="B79" s="40"/>
      <c r="C79" s="38" t="s">
        <v>92</v>
      </c>
      <c r="D79" s="556" t="s">
        <v>1584</v>
      </c>
      <c r="E79" s="379">
        <v>9604</v>
      </c>
      <c r="F79" s="458">
        <v>35583</v>
      </c>
      <c r="G79" s="788"/>
      <c r="H79" s="319" t="s">
        <v>1403</v>
      </c>
      <c r="I79" s="27">
        <v>21685</v>
      </c>
      <c r="J79" s="451" t="s">
        <v>1586</v>
      </c>
      <c r="K79" s="287" t="s">
        <v>1585</v>
      </c>
      <c r="L79" s="16">
        <v>0</v>
      </c>
      <c r="M79" s="16">
        <v>0</v>
      </c>
      <c r="N79" s="16">
        <v>0</v>
      </c>
      <c r="O79" s="16">
        <v>0</v>
      </c>
      <c r="P79" s="16">
        <v>0</v>
      </c>
      <c r="Q79" s="767">
        <v>0</v>
      </c>
      <c r="R79" s="767">
        <v>0</v>
      </c>
      <c r="S79" s="1114">
        <v>0</v>
      </c>
      <c r="T79" s="1114"/>
      <c r="U79" s="16"/>
      <c r="V79" s="776"/>
      <c r="W79" s="16"/>
      <c r="X79" s="776"/>
      <c r="Y79" s="15"/>
      <c r="Z79" s="769"/>
      <c r="AA79" s="15"/>
      <c r="AB79" s="769"/>
      <c r="AC79" s="15"/>
      <c r="AD79" s="769"/>
      <c r="AE79" s="15"/>
      <c r="AF79" s="769"/>
      <c r="AG79" s="15"/>
      <c r="AH79" s="769"/>
      <c r="AI79" s="15"/>
      <c r="AJ79" s="769"/>
      <c r="AK79" s="15"/>
      <c r="AL79" s="769"/>
      <c r="AM79" s="15"/>
      <c r="AN79" s="769"/>
      <c r="AO79" s="15"/>
      <c r="AP79" s="769"/>
      <c r="AQ79" s="15"/>
      <c r="AR79" s="769"/>
      <c r="AS79" s="15"/>
      <c r="AT79" s="769"/>
      <c r="AU79" s="15"/>
      <c r="AV79" s="769"/>
      <c r="AW79" s="15"/>
      <c r="AX79" s="769"/>
      <c r="AY79" s="15"/>
      <c r="AZ79" s="769"/>
      <c r="BA79" s="15"/>
      <c r="BB79" s="769"/>
      <c r="BC79" s="15"/>
      <c r="BD79" s="773"/>
      <c r="BE79" s="15"/>
      <c r="BF79" s="773"/>
      <c r="BG79" s="15"/>
      <c r="BH79" s="773"/>
      <c r="BI79" s="15"/>
      <c r="BJ79" s="773"/>
      <c r="BK79" s="15"/>
      <c r="BL79" s="773"/>
      <c r="BM79" s="15"/>
      <c r="BN79" s="773"/>
      <c r="BO79" s="766"/>
      <c r="BP79" s="773"/>
      <c r="BQ79" s="15"/>
      <c r="BR79" s="773"/>
      <c r="BS79" s="15"/>
      <c r="BT79" s="773"/>
      <c r="BU79" s="15"/>
      <c r="BV79" s="773"/>
      <c r="BW79" s="15"/>
      <c r="BX79" s="773"/>
      <c r="BY79" s="15"/>
      <c r="BZ79" s="773"/>
      <c r="CA79" s="15"/>
      <c r="CB79" s="773"/>
      <c r="CC79" s="21">
        <f t="shared" si="9"/>
        <v>0</v>
      </c>
      <c r="CD79" s="23"/>
      <c r="CE79" s="15">
        <f t="shared" si="10"/>
        <v>0</v>
      </c>
      <c r="CF79" s="23"/>
      <c r="CG79" s="16">
        <f t="shared" si="11"/>
        <v>0</v>
      </c>
      <c r="CH79" s="245"/>
      <c r="CI79" s="245"/>
      <c r="CJ79" s="245"/>
      <c r="CK79" s="245"/>
      <c r="CL79" s="245"/>
      <c r="CM79" s="245"/>
      <c r="CN79" s="245"/>
      <c r="CO79" s="245"/>
      <c r="CP79" s="245"/>
      <c r="CQ79" s="245"/>
      <c r="CR79" s="245"/>
      <c r="CS79" s="245"/>
      <c r="CT79" s="245"/>
      <c r="CU79" s="245"/>
      <c r="CV79" s="245"/>
      <c r="CW79" s="245"/>
      <c r="CX79" s="245"/>
      <c r="CY79" s="245"/>
      <c r="CZ79" s="245"/>
      <c r="DA79" s="245"/>
      <c r="DB79" s="245"/>
      <c r="DC79" s="245"/>
      <c r="DD79" s="245"/>
      <c r="DE79" s="245"/>
      <c r="DF79" s="245"/>
      <c r="DG79" s="245"/>
      <c r="DH79" s="25"/>
      <c r="DI79" s="25"/>
    </row>
    <row r="80" spans="1:113" customFormat="1" ht="21" hidden="1" customHeight="1">
      <c r="A80" s="40"/>
      <c r="B80" s="40"/>
      <c r="C80" s="38" t="s">
        <v>94</v>
      </c>
      <c r="D80" s="556" t="s">
        <v>227</v>
      </c>
      <c r="E80" s="379">
        <v>1873</v>
      </c>
      <c r="F80" s="458">
        <v>37781</v>
      </c>
      <c r="G80" s="788"/>
      <c r="H80" s="319" t="s">
        <v>1403</v>
      </c>
      <c r="I80" s="27">
        <v>23881</v>
      </c>
      <c r="J80" s="450" t="s">
        <v>636</v>
      </c>
      <c r="K80" s="287" t="s">
        <v>635</v>
      </c>
      <c r="L80" s="16">
        <v>0</v>
      </c>
      <c r="M80" s="16">
        <v>0</v>
      </c>
      <c r="N80" s="16">
        <v>0</v>
      </c>
      <c r="O80" s="16">
        <v>0</v>
      </c>
      <c r="P80" s="16">
        <v>0</v>
      </c>
      <c r="Q80" s="767">
        <v>0</v>
      </c>
      <c r="R80" s="767">
        <v>0</v>
      </c>
      <c r="S80" s="1114">
        <v>0</v>
      </c>
      <c r="T80" s="1114"/>
      <c r="U80" s="16"/>
      <c r="V80" s="776"/>
      <c r="W80" s="16"/>
      <c r="X80" s="776"/>
      <c r="Y80" s="15"/>
      <c r="Z80" s="769"/>
      <c r="AA80" s="15"/>
      <c r="AB80" s="769"/>
      <c r="AC80" s="15"/>
      <c r="AD80" s="769"/>
      <c r="AE80" s="15"/>
      <c r="AF80" s="769"/>
      <c r="AG80" s="15"/>
      <c r="AH80" s="769"/>
      <c r="AI80" s="15"/>
      <c r="AJ80" s="769"/>
      <c r="AK80" s="15"/>
      <c r="AL80" s="769"/>
      <c r="AM80" s="15"/>
      <c r="AN80" s="769"/>
      <c r="AO80" s="15"/>
      <c r="AP80" s="769"/>
      <c r="AQ80" s="15"/>
      <c r="AR80" s="769"/>
      <c r="AS80" s="15"/>
      <c r="AT80" s="769"/>
      <c r="AU80" s="15"/>
      <c r="AV80" s="769"/>
      <c r="AW80" s="15"/>
      <c r="AX80" s="769"/>
      <c r="AY80" s="15"/>
      <c r="AZ80" s="769"/>
      <c r="BA80" s="15"/>
      <c r="BB80" s="769"/>
      <c r="BC80" s="15"/>
      <c r="BD80" s="773"/>
      <c r="BE80" s="15"/>
      <c r="BF80" s="773"/>
      <c r="BG80" s="15"/>
      <c r="BH80" s="773"/>
      <c r="BI80" s="15"/>
      <c r="BJ80" s="773"/>
      <c r="BK80" s="15"/>
      <c r="BL80" s="773"/>
      <c r="BM80" s="15"/>
      <c r="BN80" s="773"/>
      <c r="BO80" s="766"/>
      <c r="BP80" s="773"/>
      <c r="BQ80" s="15"/>
      <c r="BR80" s="773"/>
      <c r="BS80" s="15"/>
      <c r="BT80" s="773"/>
      <c r="BU80" s="15"/>
      <c r="BV80" s="773"/>
      <c r="BW80" s="15"/>
      <c r="BX80" s="773"/>
      <c r="BY80" s="15"/>
      <c r="BZ80" s="773"/>
      <c r="CA80" s="15"/>
      <c r="CB80" s="773"/>
      <c r="CC80" s="21">
        <f t="shared" si="9"/>
        <v>0</v>
      </c>
      <c r="CD80" s="23"/>
      <c r="CE80" s="15">
        <f t="shared" si="10"/>
        <v>0</v>
      </c>
      <c r="CF80" s="23"/>
      <c r="CG80" s="16">
        <f t="shared" si="11"/>
        <v>0</v>
      </c>
      <c r="CH80" s="245"/>
      <c r="CI80" s="245"/>
      <c r="CJ80" s="245"/>
      <c r="CK80" s="245"/>
      <c r="CL80" s="245"/>
      <c r="CM80" s="245"/>
      <c r="CN80" s="245"/>
      <c r="CO80" s="245"/>
      <c r="CP80" s="245"/>
      <c r="CQ80" s="245"/>
      <c r="CR80" s="245"/>
      <c r="CS80" s="245"/>
      <c r="CT80" s="245"/>
      <c r="CU80" s="245"/>
      <c r="CV80" s="245"/>
      <c r="CW80" s="245"/>
      <c r="CX80" s="245"/>
      <c r="CY80" s="245"/>
      <c r="CZ80" s="245"/>
      <c r="DA80" s="245"/>
      <c r="DB80" s="245"/>
      <c r="DC80" s="245"/>
      <c r="DD80" s="245"/>
      <c r="DE80" s="245"/>
      <c r="DF80" s="245"/>
      <c r="DG80" s="245"/>
      <c r="DH80" s="245"/>
      <c r="DI80" s="245"/>
    </row>
    <row r="81" spans="1:115" customFormat="1" ht="21" hidden="1" customHeight="1">
      <c r="A81" s="40"/>
      <c r="B81" s="40"/>
      <c r="C81" s="38" t="s">
        <v>111</v>
      </c>
      <c r="D81" s="556" t="s">
        <v>71</v>
      </c>
      <c r="E81" s="379">
        <v>4210</v>
      </c>
      <c r="F81" s="457">
        <v>42419</v>
      </c>
      <c r="G81" s="788"/>
      <c r="H81" s="319" t="s">
        <v>1403</v>
      </c>
      <c r="I81" s="27" t="s">
        <v>1576</v>
      </c>
      <c r="J81" s="361" t="s">
        <v>1575</v>
      </c>
      <c r="K81" s="287" t="s">
        <v>1574</v>
      </c>
      <c r="L81" s="16">
        <v>0</v>
      </c>
      <c r="M81" s="16">
        <v>0</v>
      </c>
      <c r="N81" s="16">
        <v>0</v>
      </c>
      <c r="O81" s="16">
        <v>0</v>
      </c>
      <c r="P81" s="16">
        <v>0</v>
      </c>
      <c r="Q81" s="767">
        <v>0</v>
      </c>
      <c r="R81" s="767">
        <v>0</v>
      </c>
      <c r="S81" s="1114">
        <v>0</v>
      </c>
      <c r="T81" s="1114"/>
      <c r="U81" s="16"/>
      <c r="V81" s="776"/>
      <c r="W81" s="16"/>
      <c r="X81" s="776"/>
      <c r="Y81" s="15"/>
      <c r="Z81" s="769"/>
      <c r="AA81" s="15"/>
      <c r="AB81" s="769"/>
      <c r="AC81" s="15"/>
      <c r="AD81" s="769"/>
      <c r="AE81" s="15"/>
      <c r="AF81" s="769"/>
      <c r="AG81" s="15"/>
      <c r="AH81" s="769"/>
      <c r="AI81" s="15"/>
      <c r="AJ81" s="769"/>
      <c r="AK81" s="15"/>
      <c r="AL81" s="769"/>
      <c r="AM81" s="15"/>
      <c r="AN81" s="769"/>
      <c r="AO81" s="15"/>
      <c r="AP81" s="769"/>
      <c r="AQ81" s="15"/>
      <c r="AR81" s="769"/>
      <c r="AS81" s="15"/>
      <c r="AT81" s="769"/>
      <c r="AU81" s="15"/>
      <c r="AV81" s="769"/>
      <c r="AW81" s="15"/>
      <c r="AX81" s="769"/>
      <c r="AY81" s="15"/>
      <c r="AZ81" s="769"/>
      <c r="BA81" s="15"/>
      <c r="BB81" s="769"/>
      <c r="BC81" s="15"/>
      <c r="BD81" s="773"/>
      <c r="BE81" s="15"/>
      <c r="BF81" s="773"/>
      <c r="BG81" s="15"/>
      <c r="BH81" s="773"/>
      <c r="BI81" s="15"/>
      <c r="BJ81" s="773"/>
      <c r="BK81" s="15"/>
      <c r="BL81" s="773"/>
      <c r="BM81" s="15"/>
      <c r="BN81" s="773"/>
      <c r="BO81" s="766"/>
      <c r="BP81" s="773"/>
      <c r="BQ81" s="15"/>
      <c r="BR81" s="773"/>
      <c r="BS81" s="15"/>
      <c r="BT81" s="773"/>
      <c r="BU81" s="15"/>
      <c r="BV81" s="773"/>
      <c r="BW81" s="15"/>
      <c r="BX81" s="773"/>
      <c r="BY81" s="15"/>
      <c r="BZ81" s="773"/>
      <c r="CA81" s="15"/>
      <c r="CB81" s="773"/>
      <c r="CC81" s="21">
        <f t="shared" si="9"/>
        <v>0</v>
      </c>
      <c r="CD81" s="23"/>
      <c r="CE81" s="15">
        <f t="shared" si="10"/>
        <v>0</v>
      </c>
      <c r="CF81" s="23"/>
      <c r="CG81" s="16">
        <f t="shared" si="11"/>
        <v>0</v>
      </c>
      <c r="CH81" s="245"/>
      <c r="CI81" s="245"/>
      <c r="CJ81" s="245"/>
      <c r="CK81" s="245"/>
      <c r="CL81" s="245"/>
      <c r="CM81" s="245"/>
      <c r="CN81" s="245"/>
      <c r="CO81" s="245"/>
      <c r="CP81" s="245"/>
      <c r="CQ81" s="245"/>
      <c r="CR81" s="245"/>
      <c r="CS81" s="245"/>
      <c r="CT81" s="245"/>
      <c r="CU81" s="245"/>
      <c r="CV81" s="245"/>
      <c r="CW81" s="245"/>
      <c r="CX81" s="245"/>
      <c r="CY81" s="245"/>
      <c r="CZ81" s="245"/>
      <c r="DA81" s="245"/>
      <c r="DB81" s="245"/>
      <c r="DC81" s="245"/>
      <c r="DD81" s="245"/>
      <c r="DE81" s="245"/>
      <c r="DF81" s="245"/>
      <c r="DG81" s="245"/>
      <c r="DH81" s="25"/>
      <c r="DI81" s="25"/>
    </row>
    <row r="82" spans="1:115" customFormat="1" ht="21" hidden="1" customHeight="1">
      <c r="A82" s="40"/>
      <c r="B82" s="40"/>
      <c r="C82" s="38" t="s">
        <v>113</v>
      </c>
      <c r="D82" s="556" t="s">
        <v>1532</v>
      </c>
      <c r="E82" s="379">
        <v>11368</v>
      </c>
      <c r="F82" s="458">
        <v>43005</v>
      </c>
      <c r="G82" s="788"/>
      <c r="H82" s="319" t="s">
        <v>1403</v>
      </c>
      <c r="I82" s="27">
        <v>34907</v>
      </c>
      <c r="J82" s="450" t="s">
        <v>1533</v>
      </c>
      <c r="K82" s="287" t="s">
        <v>1536</v>
      </c>
      <c r="L82" s="16">
        <v>0</v>
      </c>
      <c r="M82" s="16">
        <v>0</v>
      </c>
      <c r="N82" s="16">
        <v>0</v>
      </c>
      <c r="O82" s="16">
        <v>0</v>
      </c>
      <c r="P82" s="16">
        <v>0</v>
      </c>
      <c r="Q82" s="767">
        <v>0</v>
      </c>
      <c r="R82" s="767">
        <v>0</v>
      </c>
      <c r="S82" s="1114">
        <v>0</v>
      </c>
      <c r="T82" s="1114"/>
      <c r="U82" s="16"/>
      <c r="V82" s="776"/>
      <c r="W82" s="16"/>
      <c r="X82" s="776"/>
      <c r="Y82" s="15"/>
      <c r="Z82" s="769"/>
      <c r="AA82" s="15"/>
      <c r="AB82" s="769"/>
      <c r="AC82" s="15"/>
      <c r="AD82" s="769"/>
      <c r="AE82" s="15"/>
      <c r="AF82" s="769"/>
      <c r="AG82" s="15"/>
      <c r="AH82" s="769"/>
      <c r="AI82" s="15"/>
      <c r="AJ82" s="769"/>
      <c r="AK82" s="15"/>
      <c r="AL82" s="769"/>
      <c r="AM82" s="15"/>
      <c r="AN82" s="769"/>
      <c r="AO82" s="15"/>
      <c r="AP82" s="769"/>
      <c r="AQ82" s="15"/>
      <c r="AR82" s="769"/>
      <c r="AS82" s="15"/>
      <c r="AT82" s="769"/>
      <c r="AU82" s="15"/>
      <c r="AV82" s="769"/>
      <c r="AW82" s="15"/>
      <c r="AX82" s="769"/>
      <c r="AY82" s="15"/>
      <c r="AZ82" s="769"/>
      <c r="BA82" s="15"/>
      <c r="BB82" s="769"/>
      <c r="BC82" s="15"/>
      <c r="BD82" s="773"/>
      <c r="BE82" s="15"/>
      <c r="BF82" s="773"/>
      <c r="BG82" s="15"/>
      <c r="BH82" s="773"/>
      <c r="BI82" s="15"/>
      <c r="BJ82" s="773"/>
      <c r="BK82" s="15"/>
      <c r="BL82" s="773"/>
      <c r="BM82" s="15"/>
      <c r="BN82" s="773"/>
      <c r="BO82" s="766"/>
      <c r="BP82" s="773"/>
      <c r="BQ82" s="15"/>
      <c r="BR82" s="773"/>
      <c r="BS82" s="15"/>
      <c r="BT82" s="773"/>
      <c r="BU82" s="15"/>
      <c r="BV82" s="773"/>
      <c r="BW82" s="15"/>
      <c r="BX82" s="773"/>
      <c r="BY82" s="15"/>
      <c r="BZ82" s="773"/>
      <c r="CA82" s="15"/>
      <c r="CB82" s="773"/>
      <c r="CC82" s="21">
        <f t="shared" si="9"/>
        <v>0</v>
      </c>
      <c r="CD82" s="23"/>
      <c r="CE82" s="15">
        <f t="shared" si="10"/>
        <v>0</v>
      </c>
      <c r="CF82" s="23"/>
      <c r="CG82" s="16">
        <f t="shared" si="11"/>
        <v>0</v>
      </c>
      <c r="CH82" s="245"/>
      <c r="CI82" s="245"/>
      <c r="CJ82" s="245"/>
      <c r="CK82" s="245"/>
      <c r="CL82" s="245"/>
      <c r="CM82" s="245"/>
      <c r="CN82" s="245"/>
      <c r="CO82" s="245"/>
      <c r="CP82" s="245"/>
      <c r="CQ82" s="245"/>
      <c r="CR82" s="245"/>
      <c r="CS82" s="245"/>
      <c r="CT82" s="245"/>
      <c r="CU82" s="245"/>
      <c r="CV82" s="245"/>
      <c r="CW82" s="245"/>
      <c r="CX82" s="245"/>
      <c r="CY82" s="245"/>
      <c r="CZ82" s="245"/>
      <c r="DA82" s="245"/>
      <c r="DB82" s="245"/>
      <c r="DC82" s="245"/>
      <c r="DD82" s="245"/>
      <c r="DE82" s="245"/>
      <c r="DF82" s="245"/>
      <c r="DG82" s="245"/>
      <c r="DH82" s="245"/>
      <c r="DI82" s="245"/>
    </row>
    <row r="83" spans="1:115" customFormat="1" ht="21" hidden="1" customHeight="1">
      <c r="A83" s="40"/>
      <c r="B83" s="40"/>
      <c r="C83" s="38" t="s">
        <v>121</v>
      </c>
      <c r="D83" s="556" t="s">
        <v>1420</v>
      </c>
      <c r="E83" s="379">
        <v>10988</v>
      </c>
      <c r="F83" s="459">
        <v>44636</v>
      </c>
      <c r="G83" s="788"/>
      <c r="H83" s="319" t="s">
        <v>1403</v>
      </c>
      <c r="I83" s="27">
        <v>21759</v>
      </c>
      <c r="J83" s="451" t="s">
        <v>1422</v>
      </c>
      <c r="K83" s="287" t="s">
        <v>1421</v>
      </c>
      <c r="L83" s="16">
        <v>0</v>
      </c>
      <c r="M83" s="16">
        <v>0</v>
      </c>
      <c r="N83" s="16">
        <v>0</v>
      </c>
      <c r="O83" s="16">
        <v>0</v>
      </c>
      <c r="P83" s="16">
        <v>0</v>
      </c>
      <c r="Q83" s="767">
        <v>0</v>
      </c>
      <c r="R83" s="767">
        <v>0</v>
      </c>
      <c r="S83" s="1114">
        <v>0</v>
      </c>
      <c r="T83" s="1114"/>
      <c r="U83" s="16"/>
      <c r="V83" s="776"/>
      <c r="W83" s="16"/>
      <c r="X83" s="776"/>
      <c r="Y83" s="15"/>
      <c r="Z83" s="769"/>
      <c r="AA83" s="15"/>
      <c r="AB83" s="769"/>
      <c r="AC83" s="15"/>
      <c r="AD83" s="769"/>
      <c r="AE83" s="15"/>
      <c r="AF83" s="769"/>
      <c r="AG83" s="15"/>
      <c r="AH83" s="769"/>
      <c r="AI83" s="15"/>
      <c r="AJ83" s="769"/>
      <c r="AK83" s="15"/>
      <c r="AL83" s="769"/>
      <c r="AM83" s="15"/>
      <c r="AN83" s="769"/>
      <c r="AO83" s="15"/>
      <c r="AP83" s="769"/>
      <c r="AQ83" s="15"/>
      <c r="AR83" s="769"/>
      <c r="AS83" s="15"/>
      <c r="AT83" s="769"/>
      <c r="AU83" s="15"/>
      <c r="AV83" s="769"/>
      <c r="AW83" s="15"/>
      <c r="AX83" s="769"/>
      <c r="AY83" s="15"/>
      <c r="AZ83" s="769"/>
      <c r="BA83" s="15"/>
      <c r="BB83" s="769"/>
      <c r="BC83" s="15"/>
      <c r="BD83" s="773"/>
      <c r="BE83" s="15"/>
      <c r="BF83" s="773"/>
      <c r="BG83" s="15"/>
      <c r="BH83" s="773"/>
      <c r="BI83" s="15"/>
      <c r="BJ83" s="773"/>
      <c r="BK83" s="15"/>
      <c r="BL83" s="773"/>
      <c r="BM83" s="15"/>
      <c r="BN83" s="773"/>
      <c r="BO83" s="766"/>
      <c r="BP83" s="773"/>
      <c r="BQ83" s="15"/>
      <c r="BR83" s="773"/>
      <c r="BS83" s="15"/>
      <c r="BT83" s="773"/>
      <c r="BU83" s="15"/>
      <c r="BV83" s="773"/>
      <c r="BW83" s="15"/>
      <c r="BX83" s="773"/>
      <c r="BY83" s="15"/>
      <c r="BZ83" s="773"/>
      <c r="CA83" s="15"/>
      <c r="CB83" s="773"/>
      <c r="CC83" s="21">
        <f t="shared" si="9"/>
        <v>0</v>
      </c>
      <c r="CD83" s="23"/>
      <c r="CE83" s="15">
        <f t="shared" si="10"/>
        <v>0</v>
      </c>
      <c r="CF83" s="23"/>
      <c r="CG83" s="16">
        <f t="shared" si="11"/>
        <v>0</v>
      </c>
      <c r="CH83" s="245"/>
      <c r="CI83" s="245"/>
      <c r="CJ83" s="245"/>
      <c r="CK83" s="245"/>
      <c r="CL83" s="245"/>
      <c r="CM83" s="245"/>
      <c r="CN83" s="245"/>
      <c r="CO83" s="245"/>
      <c r="CP83" s="245"/>
      <c r="CQ83" s="245"/>
      <c r="CR83" s="245"/>
      <c r="CS83" s="245"/>
      <c r="CT83" s="245"/>
      <c r="CU83" s="245"/>
      <c r="CV83" s="245"/>
      <c r="CW83" s="245"/>
      <c r="CX83" s="245"/>
      <c r="CY83" s="245"/>
      <c r="CZ83" s="245"/>
      <c r="DA83" s="245"/>
      <c r="DB83" s="245"/>
      <c r="DC83" s="245"/>
      <c r="DD83" s="245"/>
      <c r="DE83" s="245"/>
      <c r="DF83" s="245"/>
      <c r="DG83" s="245"/>
      <c r="DH83" s="245"/>
      <c r="DI83" s="245"/>
    </row>
    <row r="84" spans="1:115" customFormat="1" ht="21" hidden="1" customHeight="1">
      <c r="A84" s="40"/>
      <c r="B84" s="40"/>
      <c r="C84" s="38" t="s">
        <v>123</v>
      </c>
      <c r="D84" s="556" t="s">
        <v>1494</v>
      </c>
      <c r="E84" s="379">
        <v>11331</v>
      </c>
      <c r="F84" s="459">
        <v>44686</v>
      </c>
      <c r="G84" s="788"/>
      <c r="H84" s="579" t="s">
        <v>1403</v>
      </c>
      <c r="I84" s="27">
        <v>44959</v>
      </c>
      <c r="J84" s="451" t="s">
        <v>1492</v>
      </c>
      <c r="K84" s="287" t="s">
        <v>1491</v>
      </c>
      <c r="L84" s="16">
        <v>0</v>
      </c>
      <c r="M84" s="16">
        <v>0</v>
      </c>
      <c r="N84" s="16">
        <v>0</v>
      </c>
      <c r="O84" s="16">
        <v>0</v>
      </c>
      <c r="P84" s="16">
        <v>0</v>
      </c>
      <c r="Q84" s="767">
        <v>0</v>
      </c>
      <c r="R84" s="767">
        <v>0</v>
      </c>
      <c r="S84" s="1114">
        <v>0</v>
      </c>
      <c r="T84" s="1114"/>
      <c r="U84" s="16"/>
      <c r="V84" s="776"/>
      <c r="W84" s="16"/>
      <c r="X84" s="776"/>
      <c r="Y84" s="15"/>
      <c r="Z84" s="769"/>
      <c r="AA84" s="15"/>
      <c r="AB84" s="769"/>
      <c r="AC84" s="15"/>
      <c r="AD84" s="769"/>
      <c r="AE84" s="15"/>
      <c r="AF84" s="769"/>
      <c r="AG84" s="15"/>
      <c r="AH84" s="769"/>
      <c r="AI84" s="15"/>
      <c r="AJ84" s="769"/>
      <c r="AK84" s="15"/>
      <c r="AL84" s="769"/>
      <c r="AM84" s="15"/>
      <c r="AN84" s="769"/>
      <c r="AO84" s="15"/>
      <c r="AP84" s="769"/>
      <c r="AQ84" s="15"/>
      <c r="AR84" s="769"/>
      <c r="AS84" s="15"/>
      <c r="AT84" s="769"/>
      <c r="AU84" s="15"/>
      <c r="AV84" s="769"/>
      <c r="AW84" s="15"/>
      <c r="AX84" s="769"/>
      <c r="AY84" s="15"/>
      <c r="AZ84" s="769"/>
      <c r="BA84" s="15"/>
      <c r="BB84" s="769"/>
      <c r="BC84" s="15"/>
      <c r="BD84" s="773"/>
      <c r="BE84" s="15"/>
      <c r="BF84" s="773"/>
      <c r="BG84" s="15"/>
      <c r="BH84" s="773"/>
      <c r="BI84" s="15"/>
      <c r="BJ84" s="773"/>
      <c r="BK84" s="15"/>
      <c r="BL84" s="773"/>
      <c r="BM84" s="15"/>
      <c r="BN84" s="773"/>
      <c r="BO84" s="766"/>
      <c r="BP84" s="773"/>
      <c r="BQ84" s="15"/>
      <c r="BR84" s="773"/>
      <c r="BS84" s="15"/>
      <c r="BT84" s="773"/>
      <c r="BU84" s="15"/>
      <c r="BV84" s="773"/>
      <c r="BW84" s="15"/>
      <c r="BX84" s="773"/>
      <c r="BY84" s="15"/>
      <c r="BZ84" s="773"/>
      <c r="CA84" s="15"/>
      <c r="CB84" s="773"/>
      <c r="CC84" s="21">
        <f t="shared" si="9"/>
        <v>0</v>
      </c>
      <c r="CD84" s="23"/>
      <c r="CE84" s="15">
        <f t="shared" si="10"/>
        <v>0</v>
      </c>
      <c r="CF84" s="23"/>
      <c r="CG84" s="16">
        <f t="shared" si="11"/>
        <v>0</v>
      </c>
      <c r="CH84" s="245"/>
      <c r="CI84" s="245"/>
      <c r="CJ84" s="245"/>
      <c r="CK84" s="245"/>
      <c r="CL84" s="245"/>
      <c r="CM84" s="245"/>
      <c r="CN84" s="245"/>
      <c r="CO84" s="245"/>
      <c r="CP84" s="245"/>
      <c r="CQ84" s="245"/>
      <c r="CR84" s="245"/>
      <c r="CS84" s="245"/>
      <c r="CT84" s="245"/>
      <c r="CU84" s="245"/>
      <c r="CV84" s="245"/>
      <c r="CW84" s="245"/>
      <c r="CX84" s="245"/>
      <c r="CY84" s="245"/>
      <c r="CZ84" s="245"/>
      <c r="DA84" s="245"/>
      <c r="DB84" s="245"/>
      <c r="DC84" s="245"/>
      <c r="DD84" s="245"/>
      <c r="DE84" s="245"/>
      <c r="DF84" s="245"/>
      <c r="DG84" s="245"/>
      <c r="DH84" s="245"/>
      <c r="DI84" s="245"/>
    </row>
    <row r="85" spans="1:115" customFormat="1" ht="21" hidden="1" customHeight="1">
      <c r="A85" s="40"/>
      <c r="B85" s="40"/>
      <c r="C85" s="38" t="s">
        <v>125</v>
      </c>
      <c r="D85" s="556" t="s">
        <v>1554</v>
      </c>
      <c r="E85" s="379">
        <v>11399</v>
      </c>
      <c r="F85" s="458">
        <v>44986</v>
      </c>
      <c r="G85" s="788"/>
      <c r="H85" s="319" t="s">
        <v>1403</v>
      </c>
      <c r="I85" s="27">
        <v>44952</v>
      </c>
      <c r="J85" s="450" t="s">
        <v>1556</v>
      </c>
      <c r="K85" s="287" t="s">
        <v>1555</v>
      </c>
      <c r="L85" s="16">
        <v>0</v>
      </c>
      <c r="M85" s="16">
        <v>0</v>
      </c>
      <c r="N85" s="16">
        <v>0</v>
      </c>
      <c r="O85" s="16">
        <v>0</v>
      </c>
      <c r="P85" s="16">
        <v>0</v>
      </c>
      <c r="Q85" s="767">
        <v>0</v>
      </c>
      <c r="R85" s="767">
        <v>0</v>
      </c>
      <c r="S85" s="1114">
        <v>0</v>
      </c>
      <c r="T85" s="1114"/>
      <c r="U85" s="16"/>
      <c r="V85" s="776"/>
      <c r="W85" s="16"/>
      <c r="X85" s="776"/>
      <c r="Y85" s="15"/>
      <c r="Z85" s="769"/>
      <c r="AA85" s="15"/>
      <c r="AB85" s="769"/>
      <c r="AC85" s="15"/>
      <c r="AD85" s="769"/>
      <c r="AE85" s="15"/>
      <c r="AF85" s="769"/>
      <c r="AG85" s="15"/>
      <c r="AH85" s="769"/>
      <c r="AI85" s="15"/>
      <c r="AJ85" s="769"/>
      <c r="AK85" s="15"/>
      <c r="AL85" s="769"/>
      <c r="AM85" s="15"/>
      <c r="AN85" s="769"/>
      <c r="AO85" s="15"/>
      <c r="AP85" s="769"/>
      <c r="AQ85" s="15"/>
      <c r="AR85" s="769"/>
      <c r="AS85" s="15"/>
      <c r="AT85" s="769"/>
      <c r="AU85" s="15"/>
      <c r="AV85" s="769"/>
      <c r="AW85" s="15"/>
      <c r="AX85" s="769"/>
      <c r="AY85" s="15"/>
      <c r="AZ85" s="769"/>
      <c r="BA85" s="15"/>
      <c r="BB85" s="769"/>
      <c r="BC85" s="15"/>
      <c r="BD85" s="773"/>
      <c r="BE85" s="15"/>
      <c r="BF85" s="773"/>
      <c r="BG85" s="15"/>
      <c r="BH85" s="773"/>
      <c r="BI85" s="15"/>
      <c r="BJ85" s="773"/>
      <c r="BK85" s="15"/>
      <c r="BL85" s="773"/>
      <c r="BM85" s="15"/>
      <c r="BN85" s="773"/>
      <c r="BO85" s="766"/>
      <c r="BP85" s="773"/>
      <c r="BQ85" s="15"/>
      <c r="BR85" s="773"/>
      <c r="BS85" s="15"/>
      <c r="BT85" s="773"/>
      <c r="BU85" s="15"/>
      <c r="BV85" s="773"/>
      <c r="BW85" s="15"/>
      <c r="BX85" s="773"/>
      <c r="BY85" s="15"/>
      <c r="BZ85" s="773"/>
      <c r="CA85" s="15"/>
      <c r="CB85" s="773"/>
      <c r="CC85" s="21">
        <f t="shared" si="9"/>
        <v>0</v>
      </c>
      <c r="CD85" s="23"/>
      <c r="CE85" s="15">
        <f t="shared" si="10"/>
        <v>0</v>
      </c>
      <c r="CF85" s="23"/>
      <c r="CG85" s="16">
        <f t="shared" si="11"/>
        <v>0</v>
      </c>
      <c r="CH85" s="245"/>
      <c r="CI85" s="245"/>
      <c r="CJ85" s="245"/>
      <c r="CK85" s="245"/>
      <c r="CL85" s="245"/>
      <c r="CM85" s="245"/>
      <c r="CN85" s="245"/>
      <c r="CO85" s="245"/>
      <c r="CP85" s="245"/>
      <c r="CQ85" s="245"/>
      <c r="CR85" s="245"/>
      <c r="CS85" s="245"/>
      <c r="CT85" s="245"/>
      <c r="CU85" s="245"/>
      <c r="CV85" s="245"/>
      <c r="CW85" s="245"/>
      <c r="CX85" s="245"/>
      <c r="CY85" s="245"/>
      <c r="CZ85" s="245"/>
      <c r="DA85" s="245"/>
      <c r="DB85" s="245"/>
      <c r="DC85" s="245"/>
      <c r="DD85" s="245"/>
      <c r="DE85" s="245"/>
      <c r="DF85" s="245"/>
      <c r="DG85" s="245"/>
      <c r="DH85" s="245"/>
      <c r="DI85" s="245"/>
    </row>
    <row r="86" spans="1:115" ht="15" hidden="1" customHeight="1">
      <c r="H86" s="46"/>
      <c r="I86" s="35"/>
      <c r="K86" s="46"/>
    </row>
    <row r="87" spans="1:115" s="50" customFormat="1" ht="54" hidden="1" customHeight="1">
      <c r="D87" s="49" t="s">
        <v>2393</v>
      </c>
      <c r="E87" s="184"/>
      <c r="F87" s="465"/>
      <c r="H87" s="257"/>
      <c r="I87" s="35"/>
      <c r="J87" s="585"/>
      <c r="K87" s="257"/>
      <c r="U87" s="49"/>
      <c r="W87" s="49"/>
      <c r="Y87" s="49"/>
      <c r="AA87" s="49"/>
      <c r="AC87" s="49"/>
      <c r="AE87" s="49"/>
      <c r="AG87" s="49"/>
      <c r="AI87" s="49"/>
      <c r="AK87" s="49"/>
      <c r="AM87" s="49"/>
      <c r="AO87" s="49"/>
      <c r="AQ87" s="49"/>
      <c r="AS87" s="49"/>
      <c r="AU87" s="49"/>
      <c r="AW87" s="49"/>
      <c r="AY87" s="49"/>
      <c r="BA87" s="49"/>
      <c r="BC87" s="49"/>
      <c r="BE87" s="49"/>
      <c r="BG87" s="49"/>
      <c r="BI87" s="49"/>
      <c r="BK87" s="49"/>
      <c r="BM87" s="49"/>
      <c r="BO87" s="49"/>
      <c r="BQ87" s="49"/>
      <c r="BS87" s="49"/>
      <c r="BU87" s="49"/>
      <c r="BW87" s="49"/>
      <c r="BY87" s="49"/>
      <c r="CA87" s="49"/>
      <c r="CY87" s="254"/>
      <c r="CZ87" s="254"/>
      <c r="DA87" s="254"/>
      <c r="DC87" s="254"/>
    </row>
    <row r="88" spans="1:115" ht="15" hidden="1" customHeight="1">
      <c r="H88" s="46"/>
      <c r="I88" s="35"/>
      <c r="K88" s="46"/>
    </row>
    <row r="89" spans="1:115" s="484" customFormat="1" ht="33.75" hidden="1" customHeight="1">
      <c r="A89" s="593" t="s">
        <v>301</v>
      </c>
      <c r="B89" s="593" t="s">
        <v>1601</v>
      </c>
      <c r="C89" s="504" t="s">
        <v>12</v>
      </c>
      <c r="D89" s="593" t="s">
        <v>39</v>
      </c>
      <c r="E89" s="591" t="s">
        <v>1665</v>
      </c>
      <c r="F89" s="594" t="s">
        <v>14</v>
      </c>
      <c r="G89" s="591"/>
      <c r="H89" s="594" t="s">
        <v>1611</v>
      </c>
      <c r="I89" s="594" t="s">
        <v>1612</v>
      </c>
      <c r="J89" s="591" t="s">
        <v>299</v>
      </c>
      <c r="K89" s="594" t="s">
        <v>298</v>
      </c>
      <c r="L89" s="591" t="s">
        <v>1353</v>
      </c>
      <c r="M89" s="591" t="s">
        <v>1551</v>
      </c>
      <c r="N89" s="591" t="s">
        <v>1552</v>
      </c>
      <c r="O89" s="591" t="s">
        <v>1760</v>
      </c>
      <c r="P89" s="591" t="s">
        <v>1761</v>
      </c>
      <c r="Q89" s="812" t="s">
        <v>2276</v>
      </c>
      <c r="R89" s="812" t="s">
        <v>2277</v>
      </c>
      <c r="S89" s="1115" t="s">
        <v>882</v>
      </c>
      <c r="T89" s="1115"/>
      <c r="U89" s="288">
        <v>5</v>
      </c>
      <c r="V89" s="812" t="s">
        <v>1601</v>
      </c>
      <c r="W89" s="288">
        <v>12</v>
      </c>
      <c r="X89" s="812" t="s">
        <v>1601</v>
      </c>
      <c r="Y89" s="288">
        <v>19</v>
      </c>
      <c r="Z89" s="812" t="s">
        <v>1601</v>
      </c>
      <c r="AA89" s="288">
        <v>26</v>
      </c>
      <c r="AB89" s="812" t="s">
        <v>1601</v>
      </c>
      <c r="AC89" s="288">
        <v>2</v>
      </c>
      <c r="AD89" s="812" t="s">
        <v>1601</v>
      </c>
      <c r="AE89" s="288">
        <v>9</v>
      </c>
      <c r="AF89" s="812" t="s">
        <v>1601</v>
      </c>
      <c r="AG89" s="288">
        <v>16</v>
      </c>
      <c r="AH89" s="812" t="s">
        <v>1601</v>
      </c>
      <c r="AI89" s="288">
        <v>23</v>
      </c>
      <c r="AJ89" s="812" t="s">
        <v>1601</v>
      </c>
      <c r="AK89" s="288">
        <v>2</v>
      </c>
      <c r="AL89" s="812" t="s">
        <v>1601</v>
      </c>
      <c r="AM89" s="288">
        <v>9</v>
      </c>
      <c r="AN89" s="812" t="s">
        <v>1601</v>
      </c>
      <c r="AO89" s="288">
        <v>16</v>
      </c>
      <c r="AP89" s="812" t="s">
        <v>1601</v>
      </c>
      <c r="AQ89" s="288">
        <v>23</v>
      </c>
      <c r="AR89" s="812" t="s">
        <v>1601</v>
      </c>
      <c r="AS89" s="288">
        <v>30</v>
      </c>
      <c r="AT89" s="812" t="s">
        <v>1601</v>
      </c>
      <c r="AU89" s="288">
        <v>6</v>
      </c>
      <c r="AV89" s="812" t="s">
        <v>1601</v>
      </c>
      <c r="AW89" s="288">
        <v>13</v>
      </c>
      <c r="AX89" s="812" t="s">
        <v>1601</v>
      </c>
      <c r="AY89" s="288">
        <v>20</v>
      </c>
      <c r="AZ89" s="812" t="s">
        <v>1601</v>
      </c>
      <c r="BA89" s="288">
        <v>27</v>
      </c>
      <c r="BB89" s="812" t="s">
        <v>1601</v>
      </c>
      <c r="BC89" s="288">
        <v>5</v>
      </c>
      <c r="BD89" s="812" t="s">
        <v>1601</v>
      </c>
      <c r="BE89" s="288">
        <v>12</v>
      </c>
      <c r="BF89" s="812" t="s">
        <v>1601</v>
      </c>
      <c r="BG89" s="288">
        <v>19</v>
      </c>
      <c r="BH89" s="812" t="s">
        <v>1601</v>
      </c>
      <c r="BI89" s="288">
        <v>26</v>
      </c>
      <c r="BJ89" s="812" t="s">
        <v>1601</v>
      </c>
      <c r="BK89" s="288">
        <v>2</v>
      </c>
      <c r="BL89" s="812" t="s">
        <v>1601</v>
      </c>
      <c r="BM89" s="288">
        <v>9</v>
      </c>
      <c r="BN89" s="812" t="s">
        <v>1601</v>
      </c>
      <c r="BO89" s="861">
        <v>16</v>
      </c>
      <c r="BP89" s="812" t="s">
        <v>1601</v>
      </c>
      <c r="BQ89" s="288">
        <v>23</v>
      </c>
      <c r="BR89" s="812" t="s">
        <v>1601</v>
      </c>
      <c r="BS89" s="288">
        <v>30</v>
      </c>
      <c r="BT89" s="812" t="s">
        <v>1601</v>
      </c>
      <c r="BU89" s="288">
        <v>7</v>
      </c>
      <c r="BV89" s="812" t="s">
        <v>1601</v>
      </c>
      <c r="BW89" s="288">
        <v>14</v>
      </c>
      <c r="BX89" s="812" t="s">
        <v>1601</v>
      </c>
      <c r="BY89" s="288">
        <v>21</v>
      </c>
      <c r="BZ89" s="812" t="s">
        <v>1601</v>
      </c>
      <c r="CA89" s="288">
        <v>28</v>
      </c>
      <c r="CB89" s="812" t="s">
        <v>1601</v>
      </c>
      <c r="CC89" s="473" t="s">
        <v>882</v>
      </c>
      <c r="CD89" s="474"/>
      <c r="CE89" s="473" t="s">
        <v>883</v>
      </c>
      <c r="CF89" s="173"/>
      <c r="CG89" s="473" t="s">
        <v>1668</v>
      </c>
    </row>
    <row r="90" spans="1:115" customFormat="1" ht="21" hidden="1" customHeight="1">
      <c r="A90" s="40"/>
      <c r="B90" s="40"/>
      <c r="C90" s="38" t="s">
        <v>32</v>
      </c>
      <c r="D90" s="556" t="s">
        <v>107</v>
      </c>
      <c r="E90" s="379">
        <v>5483</v>
      </c>
      <c r="F90" s="457">
        <v>42048</v>
      </c>
      <c r="G90" s="788"/>
      <c r="H90" s="319" t="s">
        <v>923</v>
      </c>
      <c r="I90" s="27">
        <v>27285</v>
      </c>
      <c r="J90" s="449" t="s">
        <v>1731</v>
      </c>
      <c r="K90" s="287" t="s">
        <v>473</v>
      </c>
      <c r="L90" s="16">
        <v>34</v>
      </c>
      <c r="M90" s="16">
        <v>0</v>
      </c>
      <c r="N90" s="16">
        <v>34</v>
      </c>
      <c r="O90" s="16">
        <v>0</v>
      </c>
      <c r="P90" s="16">
        <v>34</v>
      </c>
      <c r="Q90" s="767">
        <v>9</v>
      </c>
      <c r="R90" s="767">
        <v>43</v>
      </c>
      <c r="S90" s="1114">
        <v>3</v>
      </c>
      <c r="T90" s="1114"/>
      <c r="U90" s="16"/>
      <c r="V90" s="776"/>
      <c r="W90" s="1187">
        <v>28</v>
      </c>
      <c r="X90" s="1188">
        <v>35</v>
      </c>
      <c r="Y90" s="776"/>
      <c r="Z90" s="15"/>
      <c r="AA90" s="1189">
        <v>4</v>
      </c>
      <c r="AB90" s="1190">
        <v>35</v>
      </c>
      <c r="AC90" s="1189">
        <v>2</v>
      </c>
      <c r="AD90" s="1190">
        <v>35</v>
      </c>
      <c r="AE90" s="15"/>
      <c r="AF90" s="769"/>
      <c r="AG90" s="15"/>
      <c r="AH90" s="769"/>
      <c r="AI90" s="15"/>
      <c r="AJ90" s="769"/>
      <c r="AK90" s="15"/>
      <c r="AL90" s="769"/>
      <c r="AM90" s="15"/>
      <c r="AN90" s="769"/>
      <c r="AO90" s="15"/>
      <c r="AP90" s="769"/>
      <c r="AQ90" s="15"/>
      <c r="AR90" s="769"/>
      <c r="AS90" s="15"/>
      <c r="AT90" s="769"/>
      <c r="AU90" s="15"/>
      <c r="AV90" s="769"/>
      <c r="AW90" s="15"/>
      <c r="AX90" s="769"/>
      <c r="AY90" s="15"/>
      <c r="AZ90" s="769"/>
      <c r="BA90" s="15"/>
      <c r="BB90" s="769"/>
      <c r="BC90" s="15"/>
      <c r="BD90" s="773"/>
      <c r="BE90" s="15"/>
      <c r="BF90" s="773"/>
      <c r="BG90" s="15"/>
      <c r="BH90" s="773"/>
      <c r="BI90" s="15"/>
      <c r="BJ90" s="773"/>
      <c r="BK90" s="15"/>
      <c r="BL90" s="773"/>
      <c r="BM90" s="15"/>
      <c r="BN90" s="773"/>
      <c r="BO90" s="766"/>
      <c r="BP90" s="773"/>
      <c r="BQ90" s="15"/>
      <c r="BR90" s="773"/>
      <c r="BS90" s="15"/>
      <c r="BT90" s="773"/>
      <c r="BU90" s="15"/>
      <c r="BV90" s="773"/>
      <c r="BW90" s="15"/>
      <c r="BX90" s="773"/>
      <c r="BY90" s="15"/>
      <c r="BZ90" s="773"/>
      <c r="CA90" s="15"/>
      <c r="CB90" s="773"/>
      <c r="CC90" s="21">
        <v>3</v>
      </c>
      <c r="CD90" s="23"/>
      <c r="CE90" s="15">
        <v>0</v>
      </c>
      <c r="CF90" s="23"/>
      <c r="CG90" s="16">
        <v>3</v>
      </c>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row>
    <row r="91" spans="1:115" customFormat="1" ht="21" hidden="1" customHeight="1">
      <c r="A91" s="40"/>
      <c r="B91" s="40"/>
      <c r="C91" s="38" t="s">
        <v>58</v>
      </c>
      <c r="D91" s="34" t="s">
        <v>1867</v>
      </c>
      <c r="E91" s="477">
        <v>11328</v>
      </c>
      <c r="F91" s="461">
        <v>45062</v>
      </c>
      <c r="G91" s="788"/>
      <c r="H91" s="319" t="s">
        <v>1830</v>
      </c>
      <c r="I91" s="27">
        <v>17758</v>
      </c>
      <c r="J91" s="436" t="s">
        <v>1868</v>
      </c>
      <c r="K91" s="287" t="s">
        <v>1869</v>
      </c>
      <c r="L91" s="16">
        <v>0</v>
      </c>
      <c r="M91" s="16">
        <v>0</v>
      </c>
      <c r="N91" s="16">
        <v>0</v>
      </c>
      <c r="O91" s="16">
        <v>0</v>
      </c>
      <c r="P91" s="16">
        <v>0</v>
      </c>
      <c r="Q91" s="767">
        <v>6</v>
      </c>
      <c r="R91" s="767">
        <v>6</v>
      </c>
      <c r="S91" s="1114">
        <v>1</v>
      </c>
      <c r="T91" s="1114"/>
      <c r="U91" s="16"/>
      <c r="V91" s="776"/>
      <c r="W91" s="1187">
        <v>29</v>
      </c>
      <c r="X91" s="1188">
        <v>30</v>
      </c>
      <c r="Y91" s="776"/>
      <c r="Z91" s="15"/>
      <c r="AA91" s="769"/>
      <c r="AB91" s="15"/>
      <c r="AC91" s="769"/>
      <c r="AD91" s="15"/>
      <c r="AE91" s="15"/>
      <c r="AF91" s="769"/>
      <c r="AG91" s="15"/>
      <c r="AH91" s="769"/>
      <c r="AI91" s="15"/>
      <c r="AJ91" s="769"/>
      <c r="AK91" s="15"/>
      <c r="AL91" s="769"/>
      <c r="AM91" s="15"/>
      <c r="AN91" s="769"/>
      <c r="AO91" s="15"/>
      <c r="AP91" s="769"/>
      <c r="AQ91" s="15"/>
      <c r="AR91" s="769"/>
      <c r="AS91" s="15"/>
      <c r="AT91" s="769"/>
      <c r="AU91" s="15"/>
      <c r="AV91" s="769"/>
      <c r="AW91" s="15"/>
      <c r="AX91" s="769"/>
      <c r="AY91" s="15"/>
      <c r="AZ91" s="769"/>
      <c r="BA91" s="15"/>
      <c r="BB91" s="769"/>
      <c r="BC91" s="15"/>
      <c r="BD91" s="773"/>
      <c r="BE91" s="15"/>
      <c r="BF91" s="773"/>
      <c r="BG91" s="15"/>
      <c r="BH91" s="773"/>
      <c r="BI91" s="15"/>
      <c r="BJ91" s="773"/>
      <c r="BK91" s="15"/>
      <c r="BL91" s="773"/>
      <c r="BM91" s="15"/>
      <c r="BN91" s="773"/>
      <c r="BO91" s="766"/>
      <c r="BP91" s="773"/>
      <c r="BQ91" s="15"/>
      <c r="BR91" s="773"/>
      <c r="BS91" s="15"/>
      <c r="BT91" s="773"/>
      <c r="BU91" s="15"/>
      <c r="BV91" s="773"/>
      <c r="BW91" s="15"/>
      <c r="BX91" s="773"/>
      <c r="BY91" s="15"/>
      <c r="BZ91" s="773"/>
      <c r="CA91" s="15"/>
      <c r="CB91" s="773"/>
      <c r="CC91" s="21">
        <v>1</v>
      </c>
      <c r="CD91" s="23"/>
      <c r="CE91" s="15">
        <v>0</v>
      </c>
      <c r="CF91" s="23"/>
      <c r="CG91" s="16">
        <v>1</v>
      </c>
      <c r="CH91" s="245"/>
      <c r="CI91" s="245"/>
      <c r="CJ91" s="245"/>
      <c r="CK91" s="245"/>
      <c r="CL91" s="245"/>
      <c r="CM91" s="245"/>
      <c r="CN91" s="245"/>
      <c r="CO91" s="245"/>
      <c r="CP91" s="245"/>
      <c r="CQ91" s="245"/>
      <c r="CR91" s="245"/>
      <c r="CS91" s="245"/>
      <c r="CT91" s="245"/>
      <c r="CU91" s="245"/>
      <c r="CV91" s="245"/>
      <c r="CW91" s="245"/>
      <c r="CX91" s="245"/>
      <c r="CY91" s="245"/>
      <c r="CZ91" s="245"/>
      <c r="DA91" s="245"/>
      <c r="DB91" s="245"/>
      <c r="DC91" s="245"/>
      <c r="DD91" s="245"/>
      <c r="DE91" s="245"/>
      <c r="DF91" s="245"/>
      <c r="DG91" s="245"/>
      <c r="DH91" s="25"/>
      <c r="DI91" s="25"/>
    </row>
    <row r="92" spans="1:115" customFormat="1" ht="21" hidden="1" customHeight="1">
      <c r="A92" s="40"/>
      <c r="B92" s="40"/>
      <c r="C92" s="38" t="s">
        <v>89</v>
      </c>
      <c r="D92" s="556" t="s">
        <v>1605</v>
      </c>
      <c r="E92" s="379">
        <v>3867</v>
      </c>
      <c r="F92" s="457">
        <v>41100</v>
      </c>
      <c r="G92" s="788"/>
      <c r="H92" s="319" t="s">
        <v>1593</v>
      </c>
      <c r="I92" s="27">
        <v>41243</v>
      </c>
      <c r="J92" s="449" t="s">
        <v>1607</v>
      </c>
      <c r="K92" s="287" t="s">
        <v>1606</v>
      </c>
      <c r="L92" s="16">
        <v>0</v>
      </c>
      <c r="M92" s="16">
        <v>0</v>
      </c>
      <c r="N92" s="16">
        <v>0</v>
      </c>
      <c r="O92" s="16">
        <v>0</v>
      </c>
      <c r="P92" s="16">
        <v>0</v>
      </c>
      <c r="Q92" s="767">
        <v>0</v>
      </c>
      <c r="R92" s="767">
        <v>0</v>
      </c>
      <c r="S92" s="1114">
        <v>0</v>
      </c>
      <c r="T92" s="1114"/>
      <c r="U92" s="16"/>
      <c r="V92" s="776"/>
      <c r="W92" s="16"/>
      <c r="X92" s="776"/>
      <c r="Y92" s="15"/>
      <c r="Z92" s="769"/>
      <c r="AA92" s="15"/>
      <c r="AB92" s="769"/>
      <c r="AC92" s="15"/>
      <c r="AD92" s="769"/>
      <c r="AE92" s="15"/>
      <c r="AF92" s="769"/>
      <c r="AG92" s="15"/>
      <c r="AH92" s="769"/>
      <c r="AI92" s="15"/>
      <c r="AJ92" s="769"/>
      <c r="AK92" s="15"/>
      <c r="AL92" s="769"/>
      <c r="AM92" s="15"/>
      <c r="AN92" s="769"/>
      <c r="AO92" s="15"/>
      <c r="AP92" s="769"/>
      <c r="AQ92" s="15"/>
      <c r="AR92" s="769"/>
      <c r="AS92" s="15"/>
      <c r="AT92" s="769"/>
      <c r="AU92" s="15"/>
      <c r="AV92" s="769"/>
      <c r="AW92" s="15"/>
      <c r="AX92" s="769"/>
      <c r="AY92" s="15"/>
      <c r="AZ92" s="769"/>
      <c r="BA92" s="15"/>
      <c r="BB92" s="769"/>
      <c r="BC92" s="15"/>
      <c r="BD92" s="773"/>
      <c r="BE92" s="15"/>
      <c r="BF92" s="773"/>
      <c r="BG92" s="15"/>
      <c r="BH92" s="773"/>
      <c r="BI92" s="15"/>
      <c r="BJ92" s="773"/>
      <c r="BK92" s="15"/>
      <c r="BL92" s="773"/>
      <c r="BM92" s="15"/>
      <c r="BN92" s="773"/>
      <c r="BO92" s="766"/>
      <c r="BP92" s="773"/>
      <c r="BQ92" s="15"/>
      <c r="BR92" s="773"/>
      <c r="BS92" s="15"/>
      <c r="BT92" s="773"/>
      <c r="BU92" s="15"/>
      <c r="BV92" s="773"/>
      <c r="BW92" s="15"/>
      <c r="BX92" s="773"/>
      <c r="BY92" s="15"/>
      <c r="BZ92" s="773"/>
      <c r="CA92" s="15"/>
      <c r="CB92" s="773"/>
      <c r="CC92" s="21">
        <v>0</v>
      </c>
      <c r="CD92" s="23"/>
      <c r="CE92" s="15">
        <v>0</v>
      </c>
      <c r="CF92" s="23"/>
      <c r="CG92" s="16">
        <v>0</v>
      </c>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row>
    <row r="93" spans="1:115" customFormat="1" ht="21" hidden="1" customHeight="1">
      <c r="A93" s="772"/>
      <c r="B93" s="772"/>
      <c r="C93" s="38" t="s">
        <v>70</v>
      </c>
      <c r="D93" s="556" t="s">
        <v>280</v>
      </c>
      <c r="E93" s="379">
        <v>9944</v>
      </c>
      <c r="F93" s="457">
        <v>38651</v>
      </c>
      <c r="G93" s="788"/>
      <c r="H93" s="319" t="s">
        <v>1830</v>
      </c>
      <c r="I93" s="27">
        <v>35828</v>
      </c>
      <c r="J93" s="450" t="s">
        <v>743</v>
      </c>
      <c r="K93" s="287" t="s">
        <v>742</v>
      </c>
      <c r="L93" s="16">
        <v>1</v>
      </c>
      <c r="M93" s="16">
        <v>0</v>
      </c>
      <c r="N93" s="16">
        <v>1</v>
      </c>
      <c r="O93" s="16">
        <v>0</v>
      </c>
      <c r="P93" s="16">
        <v>1</v>
      </c>
      <c r="Q93" s="767">
        <v>0</v>
      </c>
      <c r="R93" s="767">
        <v>1</v>
      </c>
      <c r="S93" s="1114">
        <v>0</v>
      </c>
      <c r="T93" s="1114"/>
      <c r="U93" s="16"/>
      <c r="V93" s="776"/>
      <c r="W93" s="16"/>
      <c r="X93" s="776"/>
      <c r="Y93" s="15"/>
      <c r="Z93" s="769"/>
      <c r="AA93" s="15"/>
      <c r="AB93" s="769"/>
      <c r="AC93" s="15"/>
      <c r="AD93" s="769"/>
      <c r="AE93" s="15"/>
      <c r="AF93" s="769"/>
      <c r="AG93" s="15"/>
      <c r="AH93" s="769"/>
      <c r="AI93" s="15"/>
      <c r="AJ93" s="769"/>
      <c r="AK93" s="15"/>
      <c r="AL93" s="769"/>
      <c r="AM93" s="15"/>
      <c r="AN93" s="769"/>
      <c r="AO93" s="15"/>
      <c r="AP93" s="769"/>
      <c r="AQ93" s="15"/>
      <c r="AR93" s="769"/>
      <c r="AS93" s="15"/>
      <c r="AT93" s="769"/>
      <c r="AU93" s="15"/>
      <c r="AV93" s="769"/>
      <c r="AW93" s="15"/>
      <c r="AX93" s="769"/>
      <c r="AY93" s="15"/>
      <c r="AZ93" s="769"/>
      <c r="BA93" s="15"/>
      <c r="BB93" s="769"/>
      <c r="BC93" s="15"/>
      <c r="BD93" s="773"/>
      <c r="BE93" s="15"/>
      <c r="BF93" s="773"/>
      <c r="BG93" s="15"/>
      <c r="BH93" s="773"/>
      <c r="BI93" s="15"/>
      <c r="BJ93" s="773"/>
      <c r="BK93" s="15"/>
      <c r="BL93" s="773"/>
      <c r="BM93" s="15"/>
      <c r="BN93" s="773"/>
      <c r="BO93" s="766"/>
      <c r="BP93" s="773"/>
      <c r="BQ93" s="15"/>
      <c r="BR93" s="773"/>
      <c r="BS93" s="15"/>
      <c r="BT93" s="773"/>
      <c r="BU93" s="15"/>
      <c r="BV93" s="773"/>
      <c r="BW93" s="15"/>
      <c r="BX93" s="773"/>
      <c r="BY93" s="15"/>
      <c r="BZ93" s="773"/>
      <c r="CA93" s="15"/>
      <c r="CB93" s="773"/>
      <c r="CC93" s="21">
        <v>0</v>
      </c>
      <c r="CD93" s="23"/>
      <c r="CE93" s="15">
        <v>0</v>
      </c>
      <c r="CF93" s="23"/>
      <c r="CG93" s="16">
        <v>0</v>
      </c>
      <c r="CH93" s="245"/>
      <c r="CI93" s="245"/>
      <c r="CJ93" s="245"/>
      <c r="CK93" s="245"/>
      <c r="CL93" s="245"/>
      <c r="CM93" s="245"/>
      <c r="CN93" s="245"/>
      <c r="CO93" s="245"/>
      <c r="CP93" s="245"/>
      <c r="CQ93" s="245"/>
      <c r="CR93" s="245"/>
      <c r="CS93" s="245"/>
      <c r="CT93" s="245"/>
      <c r="CU93" s="245"/>
      <c r="CV93" s="245"/>
      <c r="CW93" s="245"/>
      <c r="CX93" s="245"/>
      <c r="CY93" s="245"/>
      <c r="CZ93" s="245"/>
      <c r="DA93" s="245"/>
      <c r="DB93" s="245"/>
      <c r="DC93" s="245"/>
      <c r="DD93" s="245"/>
      <c r="DE93" s="245"/>
      <c r="DF93" s="245"/>
      <c r="DG93" s="245"/>
      <c r="DH93" s="25"/>
      <c r="DI93" s="25"/>
    </row>
    <row r="94" spans="1:115" customFormat="1" ht="21" hidden="1" customHeight="1">
      <c r="A94" s="40"/>
      <c r="B94" s="40"/>
      <c r="C94" s="38" t="s">
        <v>119</v>
      </c>
      <c r="D94" s="556" t="s">
        <v>1408</v>
      </c>
      <c r="E94" s="379">
        <v>10915</v>
      </c>
      <c r="F94" s="458">
        <v>44272</v>
      </c>
      <c r="G94" s="788"/>
      <c r="H94" s="319" t="s">
        <v>1403</v>
      </c>
      <c r="I94" s="27">
        <v>38474</v>
      </c>
      <c r="J94" s="450" t="s">
        <v>1410</v>
      </c>
      <c r="K94" s="287" t="s">
        <v>1409</v>
      </c>
      <c r="L94" s="16">
        <v>0</v>
      </c>
      <c r="M94" s="16">
        <v>0</v>
      </c>
      <c r="N94" s="16">
        <v>0</v>
      </c>
      <c r="O94" s="16">
        <v>0</v>
      </c>
      <c r="P94" s="16">
        <v>0</v>
      </c>
      <c r="Q94" s="767">
        <v>0</v>
      </c>
      <c r="R94" s="767">
        <v>0</v>
      </c>
      <c r="S94" s="1114">
        <v>0</v>
      </c>
      <c r="T94" s="1114"/>
      <c r="U94" s="16"/>
      <c r="V94" s="776"/>
      <c r="W94" s="16"/>
      <c r="X94" s="776"/>
      <c r="Y94" s="15"/>
      <c r="Z94" s="769"/>
      <c r="AA94" s="15"/>
      <c r="AB94" s="769"/>
      <c r="AC94" s="15"/>
      <c r="AD94" s="769"/>
      <c r="AE94" s="15"/>
      <c r="AF94" s="769"/>
      <c r="AG94" s="15"/>
      <c r="AH94" s="769"/>
      <c r="AI94" s="15"/>
      <c r="AJ94" s="769"/>
      <c r="AK94" s="15"/>
      <c r="AL94" s="769"/>
      <c r="AM94" s="15"/>
      <c r="AN94" s="769"/>
      <c r="AO94" s="15"/>
      <c r="AP94" s="769"/>
      <c r="AQ94" s="15"/>
      <c r="AR94" s="769"/>
      <c r="AS94" s="15"/>
      <c r="AT94" s="769"/>
      <c r="AU94" s="15"/>
      <c r="AV94" s="769"/>
      <c r="AW94" s="15"/>
      <c r="AX94" s="769"/>
      <c r="AY94" s="15"/>
      <c r="AZ94" s="769"/>
      <c r="BA94" s="15"/>
      <c r="BB94" s="769"/>
      <c r="BC94" s="15"/>
      <c r="BD94" s="773"/>
      <c r="BE94" s="15"/>
      <c r="BF94" s="773"/>
      <c r="BG94" s="15"/>
      <c r="BH94" s="773"/>
      <c r="BI94" s="15"/>
      <c r="BJ94" s="773"/>
      <c r="BK94" s="15"/>
      <c r="BL94" s="773"/>
      <c r="BM94" s="15"/>
      <c r="BN94" s="773"/>
      <c r="BO94" s="766"/>
      <c r="BP94" s="773"/>
      <c r="BQ94" s="15"/>
      <c r="BR94" s="773"/>
      <c r="BS94" s="15"/>
      <c r="BT94" s="773"/>
      <c r="BU94" s="15"/>
      <c r="BV94" s="773"/>
      <c r="BW94" s="15"/>
      <c r="BX94" s="773"/>
      <c r="BY94" s="15"/>
      <c r="BZ94" s="773"/>
      <c r="CA94" s="15"/>
      <c r="CB94" s="773"/>
      <c r="CC94" s="21">
        <v>0</v>
      </c>
      <c r="CD94" s="23"/>
      <c r="CE94" s="15">
        <v>0</v>
      </c>
      <c r="CF94" s="23"/>
      <c r="CG94" s="16">
        <v>0</v>
      </c>
      <c r="CH94" s="245"/>
      <c r="CI94" s="245"/>
      <c r="CJ94" s="245"/>
      <c r="CK94" s="245"/>
      <c r="CL94" s="245"/>
      <c r="CM94" s="245"/>
      <c r="CN94" s="245"/>
      <c r="CO94" s="245"/>
      <c r="CP94" s="245"/>
      <c r="CQ94" s="245"/>
      <c r="CR94" s="245"/>
      <c r="CS94" s="245"/>
      <c r="CT94" s="245"/>
      <c r="CU94" s="245"/>
      <c r="CV94" s="245"/>
      <c r="CW94" s="245"/>
      <c r="CX94" s="245"/>
      <c r="CY94" s="245"/>
      <c r="CZ94" s="245"/>
      <c r="DA94" s="245"/>
      <c r="DB94" s="245"/>
      <c r="DC94" s="245"/>
      <c r="DD94" s="245"/>
      <c r="DE94" s="245"/>
      <c r="DF94" s="245"/>
      <c r="DG94" s="245"/>
      <c r="DH94" s="245"/>
      <c r="DI94" s="245"/>
    </row>
    <row r="95" spans="1:115" ht="15" hidden="1" customHeight="1">
      <c r="H95" s="46"/>
      <c r="I95" s="35"/>
      <c r="K95" s="46"/>
    </row>
    <row r="96" spans="1:115" s="50" customFormat="1" ht="54" hidden="1" customHeight="1">
      <c r="D96" s="49" t="s">
        <v>2394</v>
      </c>
      <c r="E96" s="184"/>
      <c r="F96" s="465"/>
      <c r="H96" s="257"/>
      <c r="I96" s="35"/>
      <c r="J96" s="585"/>
      <c r="K96" s="257"/>
      <c r="U96" s="49"/>
      <c r="W96" s="49"/>
      <c r="Y96" s="49"/>
      <c r="AA96" s="49"/>
      <c r="AC96" s="49"/>
      <c r="AE96" s="49"/>
      <c r="AG96" s="49"/>
      <c r="AI96" s="49"/>
      <c r="AK96" s="49"/>
      <c r="AM96" s="49"/>
      <c r="AO96" s="49"/>
      <c r="AQ96" s="49"/>
      <c r="AS96" s="49"/>
      <c r="AU96" s="49"/>
      <c r="AW96" s="49"/>
      <c r="AY96" s="49"/>
      <c r="BA96" s="49"/>
      <c r="BC96" s="49"/>
      <c r="BE96" s="49"/>
      <c r="BG96" s="49"/>
      <c r="BI96" s="49"/>
      <c r="BK96" s="49"/>
      <c r="BM96" s="49"/>
      <c r="BO96" s="49"/>
      <c r="BQ96" s="49"/>
      <c r="BS96" s="49"/>
      <c r="BU96" s="49"/>
      <c r="BW96" s="49"/>
      <c r="BY96" s="49"/>
      <c r="CA96" s="49"/>
      <c r="CY96" s="254"/>
      <c r="CZ96" s="254"/>
      <c r="DA96" s="254"/>
      <c r="DC96" s="254"/>
    </row>
    <row r="97" spans="1:115" ht="15" hidden="1" customHeight="1">
      <c r="H97" s="46"/>
      <c r="I97" s="35"/>
      <c r="K97" s="46"/>
    </row>
    <row r="98" spans="1:115" s="484" customFormat="1" ht="33.75" hidden="1" customHeight="1">
      <c r="A98" s="593" t="s">
        <v>301</v>
      </c>
      <c r="B98" s="593" t="s">
        <v>1601</v>
      </c>
      <c r="C98" s="504" t="s">
        <v>12</v>
      </c>
      <c r="D98" s="593" t="s">
        <v>39</v>
      </c>
      <c r="E98" s="591" t="s">
        <v>1665</v>
      </c>
      <c r="F98" s="594" t="s">
        <v>14</v>
      </c>
      <c r="G98" s="591"/>
      <c r="H98" s="594" t="s">
        <v>1611</v>
      </c>
      <c r="I98" s="594" t="s">
        <v>1612</v>
      </c>
      <c r="J98" s="591" t="s">
        <v>299</v>
      </c>
      <c r="K98" s="594" t="s">
        <v>298</v>
      </c>
      <c r="L98" s="591" t="s">
        <v>1353</v>
      </c>
      <c r="M98" s="591" t="s">
        <v>1551</v>
      </c>
      <c r="N98" s="591" t="s">
        <v>1552</v>
      </c>
      <c r="O98" s="591" t="s">
        <v>1760</v>
      </c>
      <c r="P98" s="591" t="s">
        <v>1761</v>
      </c>
      <c r="Q98" s="812" t="s">
        <v>2276</v>
      </c>
      <c r="R98" s="812" t="s">
        <v>2277</v>
      </c>
      <c r="S98" s="1115" t="s">
        <v>882</v>
      </c>
      <c r="T98" s="1115"/>
      <c r="U98" s="288">
        <v>6</v>
      </c>
      <c r="V98" s="812"/>
      <c r="W98" s="288">
        <v>13</v>
      </c>
      <c r="X98" s="812"/>
      <c r="Y98" s="288">
        <v>20</v>
      </c>
      <c r="Z98" s="812"/>
      <c r="AA98" s="288">
        <v>27</v>
      </c>
      <c r="AB98" s="812"/>
      <c r="AC98" s="288">
        <v>3</v>
      </c>
      <c r="AD98" s="812"/>
      <c r="AE98" s="288">
        <v>10</v>
      </c>
      <c r="AF98" s="812"/>
      <c r="AG98" s="288">
        <v>17</v>
      </c>
      <c r="AH98" s="812"/>
      <c r="AI98" s="288">
        <v>24</v>
      </c>
      <c r="AJ98" s="812"/>
      <c r="AK98" s="288">
        <v>3</v>
      </c>
      <c r="AL98" s="812"/>
      <c r="AM98" s="288">
        <v>10</v>
      </c>
      <c r="AN98" s="812"/>
      <c r="AO98" s="288">
        <v>17</v>
      </c>
      <c r="AP98" s="812"/>
      <c r="AQ98" s="288">
        <v>24</v>
      </c>
      <c r="AR98" s="812"/>
      <c r="AS98" s="288">
        <v>31</v>
      </c>
      <c r="AT98" s="812"/>
      <c r="AU98" s="288">
        <v>7</v>
      </c>
      <c r="AV98" s="812"/>
      <c r="AW98" s="288">
        <v>14</v>
      </c>
      <c r="AX98" s="812"/>
      <c r="AY98" s="288">
        <v>21</v>
      </c>
      <c r="AZ98" s="812"/>
      <c r="BA98" s="288">
        <v>28</v>
      </c>
      <c r="BB98" s="812"/>
      <c r="BC98" s="288">
        <v>6</v>
      </c>
      <c r="BD98" s="812"/>
      <c r="BE98" s="288">
        <v>13</v>
      </c>
      <c r="BF98" s="812"/>
      <c r="BG98" s="288">
        <v>20</v>
      </c>
      <c r="BH98" s="812"/>
      <c r="BI98" s="288">
        <v>27</v>
      </c>
      <c r="BJ98" s="812"/>
      <c r="BK98" s="288">
        <v>3</v>
      </c>
      <c r="BL98" s="812"/>
      <c r="BM98" s="288">
        <v>10</v>
      </c>
      <c r="BN98" s="812"/>
      <c r="BO98" s="861"/>
      <c r="BP98" s="812"/>
      <c r="BQ98" s="288">
        <v>17</v>
      </c>
      <c r="BR98" s="812"/>
      <c r="BS98" s="288">
        <v>24</v>
      </c>
      <c r="BT98" s="812"/>
      <c r="BU98" s="288">
        <v>1</v>
      </c>
      <c r="BV98" s="812"/>
      <c r="BW98" s="288">
        <v>8</v>
      </c>
      <c r="BX98" s="812"/>
      <c r="BY98" s="288">
        <v>15</v>
      </c>
      <c r="BZ98" s="812"/>
      <c r="CA98" s="288">
        <v>29</v>
      </c>
      <c r="CB98" s="812"/>
      <c r="CC98" s="473" t="s">
        <v>882</v>
      </c>
      <c r="CD98" s="474"/>
      <c r="CE98" s="473" t="s">
        <v>883</v>
      </c>
      <c r="CF98" s="173"/>
      <c r="CG98" s="473" t="s">
        <v>1668</v>
      </c>
    </row>
    <row r="99" spans="1:115" customFormat="1" ht="21" hidden="1" customHeight="1">
      <c r="A99" s="40"/>
      <c r="B99" s="40"/>
      <c r="C99" s="38" t="s">
        <v>97</v>
      </c>
      <c r="D99" s="556" t="s">
        <v>1666</v>
      </c>
      <c r="E99" s="379">
        <v>1672</v>
      </c>
      <c r="F99" s="459">
        <v>38927</v>
      </c>
      <c r="G99" s="788"/>
      <c r="H99" s="319" t="s">
        <v>1403</v>
      </c>
      <c r="I99" s="27">
        <v>41082</v>
      </c>
      <c r="J99" s="451" t="s">
        <v>738</v>
      </c>
      <c r="K99" s="287" t="s">
        <v>738</v>
      </c>
      <c r="L99" s="16">
        <v>0</v>
      </c>
      <c r="M99" s="16">
        <v>0</v>
      </c>
      <c r="N99" s="16">
        <v>0</v>
      </c>
      <c r="O99" s="16">
        <v>0</v>
      </c>
      <c r="P99" s="16">
        <v>0</v>
      </c>
      <c r="Q99" s="767">
        <v>0</v>
      </c>
      <c r="R99" s="767">
        <v>0</v>
      </c>
      <c r="S99" s="1114">
        <v>0</v>
      </c>
      <c r="T99" s="1114"/>
      <c r="U99" s="16"/>
      <c r="V99" s="776"/>
      <c r="W99" s="16"/>
      <c r="X99" s="776"/>
      <c r="Y99" s="15"/>
      <c r="Z99" s="769"/>
      <c r="AA99" s="15"/>
      <c r="AB99" s="769"/>
      <c r="AC99" s="15"/>
      <c r="AD99" s="769"/>
      <c r="AE99" s="15"/>
      <c r="AF99" s="769"/>
      <c r="AG99" s="15"/>
      <c r="AH99" s="769"/>
      <c r="AI99" s="15"/>
      <c r="AJ99" s="769"/>
      <c r="AK99" s="15"/>
      <c r="AL99" s="769"/>
      <c r="AM99" s="15"/>
      <c r="AN99" s="769"/>
      <c r="AO99" s="15"/>
      <c r="AP99" s="769"/>
      <c r="AQ99" s="15"/>
      <c r="AR99" s="769"/>
      <c r="AS99" s="15"/>
      <c r="AT99" s="769"/>
      <c r="AU99" s="15"/>
      <c r="AV99" s="769"/>
      <c r="AW99" s="15"/>
      <c r="AX99" s="769"/>
      <c r="AY99" s="15"/>
      <c r="AZ99" s="769"/>
      <c r="BA99" s="15"/>
      <c r="BB99" s="769"/>
      <c r="BC99" s="15"/>
      <c r="BD99" s="773"/>
      <c r="BE99" s="15"/>
      <c r="BF99" s="773"/>
      <c r="BG99" s="15"/>
      <c r="BH99" s="773"/>
      <c r="BI99" s="15"/>
      <c r="BJ99" s="773"/>
      <c r="BK99" s="15"/>
      <c r="BL99" s="773"/>
      <c r="BM99" s="15"/>
      <c r="BN99" s="773"/>
      <c r="BO99" s="766"/>
      <c r="BP99" s="773"/>
      <c r="BQ99" s="15"/>
      <c r="BR99" s="773"/>
      <c r="BS99" s="15"/>
      <c r="BT99" s="773"/>
      <c r="BU99" s="15"/>
      <c r="BV99" s="773"/>
      <c r="BW99" s="15"/>
      <c r="BX99" s="773"/>
      <c r="BY99" s="15"/>
      <c r="BZ99" s="773"/>
      <c r="CA99" s="15"/>
      <c r="CB99" s="773"/>
      <c r="CC99" s="21">
        <v>0</v>
      </c>
      <c r="CD99" s="23"/>
      <c r="CE99" s="15">
        <v>0</v>
      </c>
      <c r="CF99" s="23"/>
      <c r="CG99" s="16">
        <v>0</v>
      </c>
      <c r="CH99" s="25"/>
      <c r="CI99" s="25"/>
      <c r="CJ99" s="25"/>
      <c r="CK99" s="25"/>
      <c r="CL99" s="25"/>
      <c r="CM99" s="25"/>
      <c r="CN99" s="245"/>
      <c r="CO99" s="245"/>
      <c r="CP99" s="245"/>
      <c r="CQ99" s="245"/>
      <c r="CR99" s="245"/>
      <c r="CS99" s="245"/>
      <c r="CT99" s="245"/>
      <c r="CU99" s="245"/>
      <c r="CV99" s="245"/>
      <c r="CW99" s="245"/>
      <c r="CX99" s="245"/>
      <c r="CY99" s="245"/>
      <c r="CZ99" s="245"/>
      <c r="DA99" s="245"/>
      <c r="DB99" s="245"/>
      <c r="DC99" s="245"/>
      <c r="DD99" s="245"/>
      <c r="DE99" s="245"/>
      <c r="DF99" s="25"/>
      <c r="DG99" s="25"/>
      <c r="DH99" s="245"/>
      <c r="DI99" s="245"/>
    </row>
    <row r="100" spans="1:115" ht="15" hidden="1" customHeight="1">
      <c r="H100" s="46"/>
      <c r="I100" s="35"/>
      <c r="K100" s="46"/>
    </row>
    <row r="101" spans="1:115" s="50" customFormat="1" ht="54" hidden="1" customHeight="1">
      <c r="C101" s="49"/>
      <c r="D101" s="49" t="s">
        <v>2362</v>
      </c>
      <c r="E101" s="191"/>
      <c r="F101" s="465"/>
      <c r="G101" s="191"/>
      <c r="H101" s="257"/>
      <c r="I101" s="35"/>
      <c r="J101" s="3"/>
      <c r="K101" s="257"/>
      <c r="U101" s="49"/>
      <c r="W101" s="49"/>
      <c r="Y101" s="49"/>
      <c r="AA101" s="49"/>
      <c r="AC101" s="49"/>
      <c r="AE101" s="49"/>
      <c r="AG101" s="49"/>
      <c r="AI101" s="49"/>
      <c r="AK101" s="49"/>
      <c r="AM101" s="49"/>
      <c r="AO101" s="49"/>
      <c r="AQ101" s="49"/>
      <c r="AS101" s="49"/>
      <c r="AU101" s="49"/>
      <c r="AW101" s="49"/>
      <c r="AY101" s="49"/>
      <c r="BA101" s="49"/>
      <c r="BC101" s="49"/>
      <c r="BE101" s="49"/>
      <c r="BG101" s="49"/>
      <c r="BI101" s="49"/>
      <c r="BK101" s="49"/>
      <c r="BM101" s="49"/>
      <c r="BO101" s="49"/>
      <c r="BQ101" s="49"/>
      <c r="BS101" s="49"/>
      <c r="BU101" s="49"/>
      <c r="BW101" s="49"/>
      <c r="BY101" s="49"/>
      <c r="CA101" s="49"/>
      <c r="CI101" s="254"/>
      <c r="CJ101" s="254"/>
      <c r="CK101" s="254"/>
      <c r="CM101" s="254"/>
    </row>
    <row r="102" spans="1:115" ht="15" hidden="1" customHeight="1">
      <c r="H102" s="46"/>
      <c r="I102" s="35"/>
      <c r="K102" s="46"/>
    </row>
    <row r="103" spans="1:115" s="484" customFormat="1" ht="33.75" hidden="1" customHeight="1">
      <c r="A103" s="593" t="s">
        <v>301</v>
      </c>
      <c r="B103" s="593" t="s">
        <v>1601</v>
      </c>
      <c r="C103" s="504" t="s">
        <v>12</v>
      </c>
      <c r="D103" s="593" t="s">
        <v>39</v>
      </c>
      <c r="E103" s="591" t="s">
        <v>1665</v>
      </c>
      <c r="F103" s="594" t="s">
        <v>14</v>
      </c>
      <c r="G103" s="591"/>
      <c r="H103" s="594" t="s">
        <v>1611</v>
      </c>
      <c r="I103" s="594" t="s">
        <v>1612</v>
      </c>
      <c r="J103" s="591" t="s">
        <v>299</v>
      </c>
      <c r="K103" s="594" t="s">
        <v>298</v>
      </c>
      <c r="L103" s="591" t="s">
        <v>1353</v>
      </c>
      <c r="M103" s="591" t="s">
        <v>1551</v>
      </c>
      <c r="N103" s="591" t="s">
        <v>1552</v>
      </c>
      <c r="O103" s="591" t="s">
        <v>1760</v>
      </c>
      <c r="P103" s="591" t="s">
        <v>1761</v>
      </c>
      <c r="Q103" s="812" t="s">
        <v>2276</v>
      </c>
      <c r="R103" s="812" t="s">
        <v>2277</v>
      </c>
      <c r="S103" s="1115" t="s">
        <v>882</v>
      </c>
      <c r="T103" s="1115"/>
      <c r="U103" s="288">
        <v>6</v>
      </c>
      <c r="V103" s="812"/>
      <c r="W103" s="288">
        <v>13</v>
      </c>
      <c r="X103" s="812"/>
      <c r="Y103" s="288">
        <v>20</v>
      </c>
      <c r="Z103" s="812"/>
      <c r="AA103" s="288">
        <v>27</v>
      </c>
      <c r="AB103" s="812"/>
      <c r="AC103" s="288">
        <v>3</v>
      </c>
      <c r="AD103" s="812"/>
      <c r="AE103" s="288">
        <v>10</v>
      </c>
      <c r="AF103" s="812"/>
      <c r="AG103" s="288">
        <v>17</v>
      </c>
      <c r="AH103" s="812"/>
      <c r="AI103" s="288">
        <v>24</v>
      </c>
      <c r="AJ103" s="812"/>
      <c r="AK103" s="288">
        <v>3</v>
      </c>
      <c r="AL103" s="812"/>
      <c r="AM103" s="288">
        <v>10</v>
      </c>
      <c r="AN103" s="812"/>
      <c r="AO103" s="288">
        <v>17</v>
      </c>
      <c r="AP103" s="812"/>
      <c r="AQ103" s="288">
        <v>24</v>
      </c>
      <c r="AR103" s="812"/>
      <c r="AS103" s="288">
        <v>31</v>
      </c>
      <c r="AT103" s="812"/>
      <c r="AU103" s="288">
        <v>7</v>
      </c>
      <c r="AV103" s="812"/>
      <c r="AW103" s="288">
        <v>14</v>
      </c>
      <c r="AX103" s="812"/>
      <c r="AY103" s="288">
        <v>21</v>
      </c>
      <c r="AZ103" s="812"/>
      <c r="BA103" s="288">
        <v>28</v>
      </c>
      <c r="BB103" s="812"/>
      <c r="BC103" s="288">
        <v>6</v>
      </c>
      <c r="BD103" s="812"/>
      <c r="BE103" s="288">
        <v>13</v>
      </c>
      <c r="BF103" s="812"/>
      <c r="BG103" s="288">
        <v>20</v>
      </c>
      <c r="BH103" s="812"/>
      <c r="BI103" s="288">
        <v>27</v>
      </c>
      <c r="BJ103" s="812"/>
      <c r="BK103" s="288">
        <v>3</v>
      </c>
      <c r="BL103" s="812"/>
      <c r="BM103" s="288">
        <v>10</v>
      </c>
      <c r="BN103" s="812"/>
      <c r="BO103" s="861"/>
      <c r="BP103" s="812"/>
      <c r="BQ103" s="288">
        <v>17</v>
      </c>
      <c r="BR103" s="812"/>
      <c r="BS103" s="288">
        <v>24</v>
      </c>
      <c r="BT103" s="812"/>
      <c r="BU103" s="288">
        <v>1</v>
      </c>
      <c r="BV103" s="812"/>
      <c r="BW103" s="288">
        <v>8</v>
      </c>
      <c r="BX103" s="812"/>
      <c r="BY103" s="288">
        <v>15</v>
      </c>
      <c r="BZ103" s="812"/>
      <c r="CA103" s="288">
        <v>29</v>
      </c>
      <c r="CB103" s="812"/>
      <c r="CC103" s="473" t="s">
        <v>882</v>
      </c>
      <c r="CD103" s="474"/>
      <c r="CE103" s="473" t="s">
        <v>883</v>
      </c>
      <c r="CF103" s="173"/>
      <c r="CG103" s="473" t="s">
        <v>1668</v>
      </c>
    </row>
    <row r="104" spans="1:115" customFormat="1" ht="21" hidden="1" customHeight="1">
      <c r="A104" s="40"/>
      <c r="B104" s="40"/>
      <c r="C104" s="38" t="s">
        <v>54</v>
      </c>
      <c r="D104" s="556" t="s">
        <v>950</v>
      </c>
      <c r="E104" s="379">
        <v>120</v>
      </c>
      <c r="F104" s="457">
        <v>42172</v>
      </c>
      <c r="G104" s="788"/>
      <c r="H104" s="319" t="s">
        <v>748</v>
      </c>
      <c r="I104" s="27">
        <v>40308</v>
      </c>
      <c r="J104" s="449" t="s">
        <v>948</v>
      </c>
      <c r="K104" s="287" t="s">
        <v>947</v>
      </c>
      <c r="L104" s="16">
        <v>12</v>
      </c>
      <c r="M104" s="16">
        <v>0</v>
      </c>
      <c r="N104" s="16">
        <v>12</v>
      </c>
      <c r="O104" s="16">
        <v>0</v>
      </c>
      <c r="P104" s="16">
        <v>12</v>
      </c>
      <c r="Q104" s="767">
        <v>0</v>
      </c>
      <c r="R104" s="767">
        <v>0</v>
      </c>
      <c r="S104" s="1114">
        <v>0</v>
      </c>
      <c r="T104" s="1114"/>
      <c r="U104" s="16"/>
      <c r="V104" s="776"/>
      <c r="W104" s="16"/>
      <c r="X104" s="776"/>
      <c r="Y104" s="15"/>
      <c r="Z104" s="769"/>
      <c r="AA104" s="15"/>
      <c r="AB104" s="769"/>
      <c r="AC104" s="15"/>
      <c r="AD104" s="769"/>
      <c r="AE104" s="15"/>
      <c r="AF104" s="769"/>
      <c r="AG104" s="15"/>
      <c r="AH104" s="769"/>
      <c r="AI104" s="15"/>
      <c r="AJ104" s="769"/>
      <c r="AK104" s="15"/>
      <c r="AL104" s="769"/>
      <c r="AM104" s="15"/>
      <c r="AN104" s="769"/>
      <c r="AO104" s="15"/>
      <c r="AP104" s="769"/>
      <c r="AQ104" s="15"/>
      <c r="AR104" s="769"/>
      <c r="AS104" s="15"/>
      <c r="AT104" s="769"/>
      <c r="AU104" s="15"/>
      <c r="AV104" s="769"/>
      <c r="AW104" s="15"/>
      <c r="AX104" s="769"/>
      <c r="AY104" s="15"/>
      <c r="AZ104" s="769"/>
      <c r="BA104" s="15"/>
      <c r="BB104" s="769"/>
      <c r="BC104" s="15"/>
      <c r="BD104" s="773"/>
      <c r="BE104" s="15"/>
      <c r="BF104" s="773"/>
      <c r="BG104" s="15"/>
      <c r="BH104" s="773"/>
      <c r="BI104" s="15"/>
      <c r="BJ104" s="773"/>
      <c r="BK104" s="15"/>
      <c r="BL104" s="773"/>
      <c r="BM104" s="15"/>
      <c r="BN104" s="773"/>
      <c r="BO104" s="766"/>
      <c r="BP104" s="773"/>
      <c r="BQ104" s="15"/>
      <c r="BR104" s="773"/>
      <c r="BS104" s="15"/>
      <c r="BT104" s="773"/>
      <c r="BU104" s="15"/>
      <c r="BV104" s="773"/>
      <c r="BW104" s="15"/>
      <c r="BX104" s="773"/>
      <c r="BY104" s="15"/>
      <c r="BZ104" s="773"/>
      <c r="CA104" s="15"/>
      <c r="CB104" s="773"/>
      <c r="CC104" s="21">
        <f>COUNT(U104:BA104)</f>
        <v>0</v>
      </c>
      <c r="CD104" s="23"/>
      <c r="CE104" s="15">
        <f>COUNT(BC104:CA104)</f>
        <v>0</v>
      </c>
      <c r="CF104" s="23"/>
      <c r="CG104" s="16">
        <f t="shared" ref="CG104" si="12">SUM(CC104,CE104)</f>
        <v>0</v>
      </c>
      <c r="CH104" s="25"/>
      <c r="CI104" s="25"/>
      <c r="CJ104" s="245"/>
      <c r="CK104" s="245"/>
      <c r="CL104" s="245"/>
      <c r="CM104" s="245"/>
      <c r="CN104" s="245"/>
      <c r="CO104" s="245"/>
      <c r="CP104" s="245"/>
      <c r="CQ104" s="245"/>
      <c r="CR104" s="245"/>
      <c r="CS104" s="245"/>
      <c r="CT104" s="245"/>
      <c r="CU104" s="245"/>
      <c r="CV104" s="245"/>
      <c r="CW104" s="245"/>
      <c r="CX104" s="245"/>
      <c r="CY104" s="245"/>
      <c r="CZ104" s="245"/>
      <c r="DA104" s="245"/>
      <c r="DB104" s="245"/>
      <c r="DC104" s="245"/>
      <c r="DD104" s="245"/>
      <c r="DE104" s="245"/>
      <c r="DF104" s="245"/>
      <c r="DG104" s="245"/>
      <c r="DH104" s="245"/>
      <c r="DI104" s="245"/>
    </row>
    <row r="105" spans="1:115" ht="15" hidden="1" customHeight="1">
      <c r="H105" s="46"/>
      <c r="I105" s="35"/>
      <c r="K105" s="46"/>
    </row>
    <row r="106" spans="1:115" s="50" customFormat="1" ht="54" hidden="1" customHeight="1">
      <c r="C106" s="49"/>
      <c r="D106" s="49" t="s">
        <v>1879</v>
      </c>
      <c r="E106" s="191"/>
      <c r="F106" s="465"/>
      <c r="G106" s="191"/>
      <c r="H106" s="257"/>
      <c r="I106" s="35"/>
      <c r="J106" s="3"/>
      <c r="K106" s="257"/>
      <c r="U106" s="49"/>
      <c r="W106" s="49"/>
      <c r="Y106" s="49"/>
      <c r="AA106" s="49"/>
      <c r="AC106" s="49"/>
      <c r="AE106" s="49"/>
      <c r="AG106" s="49"/>
      <c r="AI106" s="49"/>
      <c r="AK106" s="49"/>
      <c r="AM106" s="49"/>
      <c r="AO106" s="49"/>
      <c r="AQ106" s="49"/>
      <c r="AS106" s="49"/>
      <c r="AU106" s="49"/>
      <c r="AW106" s="49"/>
      <c r="AY106" s="49"/>
      <c r="BA106" s="49"/>
      <c r="BC106" s="49"/>
      <c r="BE106" s="49"/>
      <c r="BG106" s="49"/>
      <c r="BI106" s="49"/>
      <c r="BK106" s="49"/>
      <c r="BM106" s="49"/>
      <c r="BO106" s="49"/>
      <c r="BQ106" s="49"/>
      <c r="BS106" s="49"/>
      <c r="BU106" s="49"/>
      <c r="BW106" s="49"/>
      <c r="BY106" s="49"/>
      <c r="CA106" s="49"/>
      <c r="CQ106" s="254"/>
      <c r="CR106" s="254"/>
      <c r="CS106" s="254"/>
    </row>
    <row r="107" spans="1:115" ht="15" hidden="1" customHeight="1">
      <c r="H107" s="46"/>
      <c r="I107" s="35"/>
      <c r="K107" s="46"/>
    </row>
    <row r="108" spans="1:115" s="484" customFormat="1" ht="33.75" hidden="1" customHeight="1">
      <c r="A108" s="593" t="s">
        <v>301</v>
      </c>
      <c r="B108" s="593" t="s">
        <v>1601</v>
      </c>
      <c r="C108" s="504" t="s">
        <v>12</v>
      </c>
      <c r="D108" s="593" t="s">
        <v>39</v>
      </c>
      <c r="E108" s="591" t="s">
        <v>1665</v>
      </c>
      <c r="F108" s="594" t="s">
        <v>14</v>
      </c>
      <c r="G108" s="478"/>
      <c r="H108" s="594" t="s">
        <v>1611</v>
      </c>
      <c r="I108" s="594" t="s">
        <v>1612</v>
      </c>
      <c r="J108" s="591" t="s">
        <v>299</v>
      </c>
      <c r="K108" s="594" t="s">
        <v>298</v>
      </c>
      <c r="L108" s="591" t="s">
        <v>1353</v>
      </c>
      <c r="M108" s="591" t="s">
        <v>1551</v>
      </c>
      <c r="N108" s="591" t="s">
        <v>1552</v>
      </c>
      <c r="O108" s="591" t="s">
        <v>1668</v>
      </c>
      <c r="P108" s="591"/>
      <c r="Q108" s="812" t="s">
        <v>1668</v>
      </c>
      <c r="R108" s="812"/>
      <c r="S108" s="1115" t="s">
        <v>882</v>
      </c>
      <c r="T108" s="1115"/>
      <c r="U108" s="288"/>
      <c r="V108" s="812"/>
      <c r="W108" s="288"/>
      <c r="X108" s="812"/>
      <c r="Y108" s="288"/>
      <c r="Z108" s="812"/>
      <c r="AA108" s="288"/>
      <c r="AB108" s="812"/>
      <c r="AC108" s="288"/>
      <c r="AD108" s="812"/>
      <c r="AE108" s="288"/>
      <c r="AF108" s="812"/>
      <c r="AG108" s="288"/>
      <c r="AH108" s="812"/>
      <c r="AI108" s="288"/>
      <c r="AJ108" s="812"/>
      <c r="AK108" s="288"/>
      <c r="AL108" s="812"/>
      <c r="AM108" s="288"/>
      <c r="AN108" s="812"/>
      <c r="AO108" s="288"/>
      <c r="AP108" s="812"/>
      <c r="AQ108" s="288"/>
      <c r="AR108" s="812"/>
      <c r="AS108" s="288"/>
      <c r="AT108" s="812"/>
      <c r="AU108" s="288"/>
      <c r="AV108" s="812"/>
      <c r="AW108" s="288"/>
      <c r="AX108" s="812"/>
      <c r="AY108" s="288"/>
      <c r="AZ108" s="812"/>
      <c r="BA108" s="288"/>
      <c r="BB108" s="812"/>
      <c r="BC108" s="288"/>
      <c r="BD108" s="812"/>
      <c r="BE108" s="288"/>
      <c r="BF108" s="812"/>
      <c r="BG108" s="288"/>
      <c r="BH108" s="812"/>
      <c r="BI108" s="288"/>
      <c r="BJ108" s="812"/>
      <c r="BK108" s="288"/>
      <c r="BL108" s="812"/>
      <c r="BM108" s="288"/>
      <c r="BN108" s="812"/>
      <c r="BO108" s="861"/>
      <c r="BP108" s="812"/>
      <c r="BQ108" s="288"/>
      <c r="BR108" s="812"/>
      <c r="BS108" s="288"/>
      <c r="BT108" s="812"/>
      <c r="BU108" s="288"/>
      <c r="BV108" s="812"/>
      <c r="BW108" s="288"/>
      <c r="BX108" s="812"/>
      <c r="BY108" s="288"/>
      <c r="BZ108" s="812"/>
      <c r="CA108" s="288"/>
      <c r="CB108" s="812"/>
      <c r="CC108" s="473" t="s">
        <v>882</v>
      </c>
      <c r="CD108" s="474"/>
      <c r="CE108" s="473" t="s">
        <v>883</v>
      </c>
      <c r="CF108" s="173"/>
      <c r="CG108" s="473" t="s">
        <v>1668</v>
      </c>
    </row>
    <row r="109" spans="1:115" customFormat="1" ht="21" hidden="1" customHeight="1">
      <c r="A109" s="15"/>
      <c r="B109" s="15"/>
      <c r="C109" s="38" t="s">
        <v>31</v>
      </c>
      <c r="D109" s="556" t="s">
        <v>245</v>
      </c>
      <c r="E109" s="379">
        <v>214</v>
      </c>
      <c r="F109" s="459">
        <v>40933</v>
      </c>
      <c r="G109" s="788"/>
      <c r="H109" s="319" t="s">
        <v>257</v>
      </c>
      <c r="I109" s="27">
        <v>11543</v>
      </c>
      <c r="J109" s="451" t="s">
        <v>477</v>
      </c>
      <c r="K109" s="287" t="s">
        <v>476</v>
      </c>
      <c r="L109" s="16">
        <v>67</v>
      </c>
      <c r="M109" s="16">
        <v>0</v>
      </c>
      <c r="N109" s="16">
        <v>67</v>
      </c>
      <c r="O109" s="16">
        <v>0</v>
      </c>
      <c r="P109" s="16">
        <v>0</v>
      </c>
      <c r="Q109" s="767">
        <v>0</v>
      </c>
      <c r="R109" s="767"/>
      <c r="S109" s="1114">
        <v>0</v>
      </c>
      <c r="T109" s="1114"/>
      <c r="U109" s="16"/>
      <c r="V109" s="776"/>
      <c r="W109" s="16"/>
      <c r="X109" s="776"/>
      <c r="Y109" s="15"/>
      <c r="Z109" s="769"/>
      <c r="AA109" s="15"/>
      <c r="AB109" s="769"/>
      <c r="AC109" s="15"/>
      <c r="AD109" s="769"/>
      <c r="AE109" s="15"/>
      <c r="AF109" s="769"/>
      <c r="AG109" s="15"/>
      <c r="AH109" s="769"/>
      <c r="AI109" s="15"/>
      <c r="AJ109" s="769"/>
      <c r="AK109" s="15"/>
      <c r="AL109" s="769"/>
      <c r="AM109" s="15"/>
      <c r="AN109" s="769"/>
      <c r="AO109" s="15"/>
      <c r="AP109" s="769"/>
      <c r="AQ109" s="15"/>
      <c r="AR109" s="769"/>
      <c r="AS109" s="15"/>
      <c r="AT109" s="769"/>
      <c r="AU109" s="15"/>
      <c r="AV109" s="769"/>
      <c r="AW109" s="15"/>
      <c r="AX109" s="769"/>
      <c r="AY109" s="15"/>
      <c r="AZ109" s="769"/>
      <c r="BA109" s="15"/>
      <c r="BB109" s="769"/>
      <c r="BC109" s="15"/>
      <c r="BD109" s="773"/>
      <c r="BE109" s="15"/>
      <c r="BF109" s="773"/>
      <c r="BG109" s="15"/>
      <c r="BH109" s="773"/>
      <c r="BI109" s="15"/>
      <c r="BJ109" s="773"/>
      <c r="BK109" s="15"/>
      <c r="BL109" s="773"/>
      <c r="BM109" s="15"/>
      <c r="BN109" s="773"/>
      <c r="BO109" s="766"/>
      <c r="BP109" s="773"/>
      <c r="BQ109" s="15"/>
      <c r="BR109" s="773"/>
      <c r="BS109" s="15"/>
      <c r="BT109" s="773"/>
      <c r="BU109" s="15"/>
      <c r="BV109" s="773"/>
      <c r="BW109" s="15"/>
      <c r="BX109" s="773"/>
      <c r="BY109" s="15"/>
      <c r="BZ109" s="773"/>
      <c r="CA109" s="15"/>
      <c r="CB109" s="773"/>
      <c r="CC109" s="21">
        <f t="shared" ref="CC109:CC119" si="13">COUNT(U109:BA109)</f>
        <v>0</v>
      </c>
      <c r="CD109" s="23"/>
      <c r="CE109" s="15">
        <f t="shared" ref="CE109:CE119" si="14">COUNT(BC109:CA109)</f>
        <v>0</v>
      </c>
      <c r="CF109" s="23"/>
      <c r="CG109" s="16">
        <f t="shared" ref="CG109:CG119" si="15">SUM(CC109,CE109)</f>
        <v>0</v>
      </c>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45"/>
      <c r="DK109" s="245"/>
    </row>
    <row r="110" spans="1:115" customFormat="1" ht="21" hidden="1" customHeight="1">
      <c r="A110" s="15"/>
      <c r="B110" s="15"/>
      <c r="C110" s="38" t="s">
        <v>59</v>
      </c>
      <c r="D110" s="556" t="s">
        <v>943</v>
      </c>
      <c r="E110" s="379">
        <v>8603</v>
      </c>
      <c r="F110" s="459">
        <v>38309</v>
      </c>
      <c r="G110" s="788"/>
      <c r="H110" s="319" t="s">
        <v>258</v>
      </c>
      <c r="I110" s="27">
        <v>29881</v>
      </c>
      <c r="J110" s="451" t="s">
        <v>941</v>
      </c>
      <c r="K110" s="287" t="s">
        <v>940</v>
      </c>
      <c r="L110" s="16">
        <v>13</v>
      </c>
      <c r="M110" s="16">
        <v>0</v>
      </c>
      <c r="N110" s="16">
        <v>13</v>
      </c>
      <c r="O110" s="16">
        <v>0</v>
      </c>
      <c r="P110" s="16">
        <v>0</v>
      </c>
      <c r="Q110" s="767">
        <v>0</v>
      </c>
      <c r="R110" s="767"/>
      <c r="S110" s="1114">
        <v>0</v>
      </c>
      <c r="T110" s="1114"/>
      <c r="U110" s="16"/>
      <c r="V110" s="776"/>
      <c r="W110" s="16"/>
      <c r="X110" s="776"/>
      <c r="Y110" s="15"/>
      <c r="Z110" s="769"/>
      <c r="AA110" s="15"/>
      <c r="AB110" s="769"/>
      <c r="AC110" s="15"/>
      <c r="AD110" s="769"/>
      <c r="AE110" s="15"/>
      <c r="AF110" s="769"/>
      <c r="AG110" s="15"/>
      <c r="AH110" s="769"/>
      <c r="AI110" s="15"/>
      <c r="AJ110" s="769"/>
      <c r="AK110" s="15"/>
      <c r="AL110" s="769"/>
      <c r="AM110" s="15"/>
      <c r="AN110" s="769"/>
      <c r="AO110" s="15"/>
      <c r="AP110" s="769"/>
      <c r="AQ110" s="15"/>
      <c r="AR110" s="769"/>
      <c r="AS110" s="15"/>
      <c r="AT110" s="769"/>
      <c r="AU110" s="15"/>
      <c r="AV110" s="769"/>
      <c r="AW110" s="15"/>
      <c r="AX110" s="769"/>
      <c r="AY110" s="15"/>
      <c r="AZ110" s="769"/>
      <c r="BA110" s="15"/>
      <c r="BB110" s="769"/>
      <c r="BC110" s="15"/>
      <c r="BD110" s="773"/>
      <c r="BE110" s="15"/>
      <c r="BF110" s="773"/>
      <c r="BG110" s="15"/>
      <c r="BH110" s="773"/>
      <c r="BI110" s="15"/>
      <c r="BJ110" s="773"/>
      <c r="BK110" s="15"/>
      <c r="BL110" s="773"/>
      <c r="BM110" s="15"/>
      <c r="BN110" s="773"/>
      <c r="BO110" s="766"/>
      <c r="BP110" s="773"/>
      <c r="BQ110" s="15"/>
      <c r="BR110" s="773"/>
      <c r="BS110" s="15"/>
      <c r="BT110" s="773"/>
      <c r="BU110" s="15"/>
      <c r="BV110" s="773"/>
      <c r="BW110" s="15"/>
      <c r="BX110" s="773"/>
      <c r="BY110" s="15"/>
      <c r="BZ110" s="773"/>
      <c r="CA110" s="15"/>
      <c r="CB110" s="773"/>
      <c r="CC110" s="21">
        <f t="shared" si="13"/>
        <v>0</v>
      </c>
      <c r="CD110" s="23"/>
      <c r="CE110" s="15">
        <f t="shared" si="14"/>
        <v>0</v>
      </c>
      <c r="CF110" s="23"/>
      <c r="CG110" s="16">
        <f t="shared" si="15"/>
        <v>0</v>
      </c>
      <c r="CH110" s="245"/>
      <c r="CI110" s="24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45"/>
      <c r="DG110" s="245"/>
      <c r="DH110" s="245"/>
      <c r="DI110" s="245"/>
    </row>
    <row r="111" spans="1:115" customFormat="1" ht="21" hidden="1" customHeight="1">
      <c r="A111" s="40"/>
      <c r="B111" s="40"/>
      <c r="C111" s="38" t="s">
        <v>85</v>
      </c>
      <c r="D111" s="556" t="s">
        <v>203</v>
      </c>
      <c r="E111" s="379">
        <v>385</v>
      </c>
      <c r="F111" s="459">
        <v>33611</v>
      </c>
      <c r="G111" s="788"/>
      <c r="H111" s="319" t="s">
        <v>343</v>
      </c>
      <c r="I111" s="27">
        <v>16792</v>
      </c>
      <c r="J111" s="451" t="s">
        <v>595</v>
      </c>
      <c r="K111" s="287" t="s">
        <v>594</v>
      </c>
      <c r="L111" s="16">
        <v>0</v>
      </c>
      <c r="M111" s="16">
        <v>0</v>
      </c>
      <c r="N111" s="16">
        <v>0</v>
      </c>
      <c r="O111" s="16">
        <v>0</v>
      </c>
      <c r="P111" s="16">
        <v>0</v>
      </c>
      <c r="Q111" s="767">
        <v>0</v>
      </c>
      <c r="R111" s="767"/>
      <c r="S111" s="1114">
        <v>0</v>
      </c>
      <c r="T111" s="1114"/>
      <c r="U111" s="16"/>
      <c r="V111" s="776"/>
      <c r="W111" s="16"/>
      <c r="X111" s="776"/>
      <c r="Y111" s="15"/>
      <c r="Z111" s="769"/>
      <c r="AA111" s="15"/>
      <c r="AB111" s="769"/>
      <c r="AC111" s="15"/>
      <c r="AD111" s="769"/>
      <c r="AE111" s="15"/>
      <c r="AF111" s="769"/>
      <c r="AG111" s="15"/>
      <c r="AH111" s="769"/>
      <c r="AI111" s="15"/>
      <c r="AJ111" s="769"/>
      <c r="AK111" s="15"/>
      <c r="AL111" s="769"/>
      <c r="AM111" s="15"/>
      <c r="AN111" s="769"/>
      <c r="AO111" s="15"/>
      <c r="AP111" s="769"/>
      <c r="AQ111" s="15"/>
      <c r="AR111" s="769"/>
      <c r="AS111" s="15"/>
      <c r="AT111" s="769"/>
      <c r="AU111" s="15"/>
      <c r="AV111" s="769"/>
      <c r="AW111" s="15"/>
      <c r="AX111" s="769"/>
      <c r="AY111" s="15"/>
      <c r="AZ111" s="769"/>
      <c r="BA111" s="15"/>
      <c r="BB111" s="769"/>
      <c r="BC111" s="15"/>
      <c r="BD111" s="773"/>
      <c r="BE111" s="15"/>
      <c r="BF111" s="773"/>
      <c r="BG111" s="15"/>
      <c r="BH111" s="773"/>
      <c r="BI111" s="15"/>
      <c r="BJ111" s="773"/>
      <c r="BK111" s="15"/>
      <c r="BL111" s="773"/>
      <c r="BM111" s="15"/>
      <c r="BN111" s="773"/>
      <c r="BO111" s="766"/>
      <c r="BP111" s="773"/>
      <c r="BQ111" s="15"/>
      <c r="BR111" s="773"/>
      <c r="BS111" s="15"/>
      <c r="BT111" s="773"/>
      <c r="BU111" s="15"/>
      <c r="BV111" s="773"/>
      <c r="BW111" s="15"/>
      <c r="BX111" s="773"/>
      <c r="BY111" s="15"/>
      <c r="BZ111" s="773"/>
      <c r="CA111" s="15"/>
      <c r="CB111" s="773"/>
      <c r="CC111" s="21">
        <f t="shared" si="13"/>
        <v>0</v>
      </c>
      <c r="CD111" s="23"/>
      <c r="CE111" s="15">
        <f t="shared" si="14"/>
        <v>0</v>
      </c>
      <c r="CF111" s="23"/>
      <c r="CG111" s="16">
        <f t="shared" si="15"/>
        <v>0</v>
      </c>
      <c r="CH111" s="245"/>
      <c r="CI111" s="245"/>
      <c r="CJ111" s="245"/>
      <c r="CK111" s="245"/>
      <c r="CL111" s="245"/>
      <c r="CM111" s="245"/>
      <c r="CN111" s="245"/>
      <c r="CO111" s="245"/>
      <c r="CP111" s="245"/>
      <c r="CQ111" s="245"/>
      <c r="CR111" s="245"/>
      <c r="CS111" s="245"/>
      <c r="CT111" s="245"/>
      <c r="CU111" s="245"/>
      <c r="CV111" s="245"/>
      <c r="CW111" s="245"/>
      <c r="CX111" s="245"/>
      <c r="CY111" s="245"/>
      <c r="CZ111" s="245"/>
      <c r="DA111" s="245"/>
      <c r="DB111" s="245"/>
      <c r="DC111" s="245"/>
      <c r="DD111" s="245"/>
      <c r="DE111" s="245"/>
      <c r="DF111" s="245"/>
      <c r="DG111" s="245"/>
      <c r="DH111" s="245"/>
      <c r="DI111" s="245"/>
    </row>
    <row r="112" spans="1:115" customFormat="1" ht="21" hidden="1" customHeight="1">
      <c r="A112" s="40"/>
      <c r="B112" s="40"/>
      <c r="C112" s="38" t="s">
        <v>94</v>
      </c>
      <c r="D112" s="556" t="s">
        <v>1564</v>
      </c>
      <c r="E112" s="379">
        <v>128</v>
      </c>
      <c r="F112" s="457">
        <v>36770</v>
      </c>
      <c r="G112" s="788"/>
      <c r="H112" s="319" t="s">
        <v>343</v>
      </c>
      <c r="I112" s="27">
        <v>36748</v>
      </c>
      <c r="J112" s="449" t="s">
        <v>408</v>
      </c>
      <c r="K112" s="287" t="s">
        <v>407</v>
      </c>
      <c r="L112" s="16">
        <v>0</v>
      </c>
      <c r="M112" s="16">
        <v>0</v>
      </c>
      <c r="N112" s="16">
        <v>0</v>
      </c>
      <c r="O112" s="16">
        <v>0</v>
      </c>
      <c r="P112" s="16">
        <v>0</v>
      </c>
      <c r="Q112" s="767">
        <v>0</v>
      </c>
      <c r="R112" s="767"/>
      <c r="S112" s="1114">
        <v>0</v>
      </c>
      <c r="T112" s="1114"/>
      <c r="U112" s="16"/>
      <c r="V112" s="776"/>
      <c r="W112" s="16"/>
      <c r="X112" s="776"/>
      <c r="Y112" s="15"/>
      <c r="Z112" s="769"/>
      <c r="AA112" s="15"/>
      <c r="AB112" s="769"/>
      <c r="AC112" s="15"/>
      <c r="AD112" s="769"/>
      <c r="AE112" s="15"/>
      <c r="AF112" s="769"/>
      <c r="AG112" s="15"/>
      <c r="AH112" s="769"/>
      <c r="AI112" s="15"/>
      <c r="AJ112" s="769"/>
      <c r="AK112" s="15"/>
      <c r="AL112" s="769"/>
      <c r="AM112" s="15"/>
      <c r="AN112" s="769"/>
      <c r="AO112" s="15"/>
      <c r="AP112" s="769"/>
      <c r="AQ112" s="15"/>
      <c r="AR112" s="769"/>
      <c r="AS112" s="15"/>
      <c r="AT112" s="769"/>
      <c r="AU112" s="15"/>
      <c r="AV112" s="769"/>
      <c r="AW112" s="15"/>
      <c r="AX112" s="769"/>
      <c r="AY112" s="15"/>
      <c r="AZ112" s="769"/>
      <c r="BA112" s="15"/>
      <c r="BB112" s="769"/>
      <c r="BC112" s="15"/>
      <c r="BD112" s="773"/>
      <c r="BE112" s="15"/>
      <c r="BF112" s="773"/>
      <c r="BG112" s="15"/>
      <c r="BH112" s="773"/>
      <c r="BI112" s="15"/>
      <c r="BJ112" s="773"/>
      <c r="BK112" s="15"/>
      <c r="BL112" s="773"/>
      <c r="BM112" s="15"/>
      <c r="BN112" s="773"/>
      <c r="BO112" s="766"/>
      <c r="BP112" s="773"/>
      <c r="BQ112" s="15"/>
      <c r="BR112" s="773"/>
      <c r="BS112" s="15"/>
      <c r="BT112" s="773"/>
      <c r="BU112" s="15"/>
      <c r="BV112" s="773"/>
      <c r="BW112" s="15"/>
      <c r="BX112" s="773"/>
      <c r="BY112" s="15"/>
      <c r="BZ112" s="773"/>
      <c r="CA112" s="15"/>
      <c r="CB112" s="773"/>
      <c r="CC112" s="21">
        <f t="shared" si="13"/>
        <v>0</v>
      </c>
      <c r="CD112" s="23"/>
      <c r="CE112" s="15">
        <f t="shared" si="14"/>
        <v>0</v>
      </c>
      <c r="CF112" s="23"/>
      <c r="CG112" s="16">
        <f t="shared" si="15"/>
        <v>0</v>
      </c>
      <c r="CH112" s="245"/>
      <c r="CI112" s="245"/>
      <c r="CJ112" s="245"/>
      <c r="CK112" s="245"/>
      <c r="CL112" s="245"/>
      <c r="CM112" s="245"/>
      <c r="CN112" s="245"/>
      <c r="CO112" s="245"/>
      <c r="CP112" s="245"/>
      <c r="CQ112" s="245"/>
      <c r="CR112" s="245"/>
      <c r="CS112" s="245"/>
      <c r="CT112" s="245"/>
      <c r="CU112" s="245"/>
      <c r="CV112" s="245"/>
      <c r="CW112" s="245"/>
      <c r="CX112" s="245"/>
      <c r="CY112" s="245"/>
      <c r="CZ112" s="245"/>
      <c r="DA112" s="245"/>
      <c r="DB112" s="245"/>
      <c r="DC112" s="245"/>
      <c r="DD112" s="245"/>
      <c r="DE112" s="245"/>
      <c r="DF112" s="245"/>
      <c r="DG112" s="245"/>
      <c r="DH112" s="245"/>
      <c r="DI112" s="245"/>
    </row>
    <row r="113" spans="1:113" customFormat="1" ht="21" hidden="1" customHeight="1">
      <c r="A113" s="40"/>
      <c r="B113" s="40"/>
      <c r="C113" s="38" t="s">
        <v>99</v>
      </c>
      <c r="D113" s="34" t="s">
        <v>1873</v>
      </c>
      <c r="E113" s="379">
        <v>1246</v>
      </c>
      <c r="F113" s="458">
        <v>39904</v>
      </c>
      <c r="G113" s="788"/>
      <c r="H113" s="319" t="s">
        <v>343</v>
      </c>
      <c r="I113" s="27"/>
      <c r="J113" s="451" t="s">
        <v>630</v>
      </c>
      <c r="K113" s="287" t="s">
        <v>630</v>
      </c>
      <c r="L113" s="16">
        <v>0</v>
      </c>
      <c r="M113" s="16">
        <v>0</v>
      </c>
      <c r="N113" s="16">
        <v>0</v>
      </c>
      <c r="O113" s="16">
        <v>0</v>
      </c>
      <c r="P113" s="16">
        <v>0</v>
      </c>
      <c r="Q113" s="767">
        <v>0</v>
      </c>
      <c r="R113" s="767"/>
      <c r="S113" s="1114">
        <v>0</v>
      </c>
      <c r="T113" s="1114"/>
      <c r="U113" s="16"/>
      <c r="V113" s="776"/>
      <c r="W113" s="16"/>
      <c r="X113" s="776"/>
      <c r="Y113" s="15"/>
      <c r="Z113" s="769"/>
      <c r="AA113" s="15"/>
      <c r="AB113" s="769"/>
      <c r="AC113" s="15"/>
      <c r="AD113" s="769"/>
      <c r="AE113" s="15"/>
      <c r="AF113" s="769"/>
      <c r="AG113" s="15"/>
      <c r="AH113" s="769"/>
      <c r="AI113" s="15"/>
      <c r="AJ113" s="769"/>
      <c r="AK113" s="15"/>
      <c r="AL113" s="769"/>
      <c r="AM113" s="15"/>
      <c r="AN113" s="769"/>
      <c r="AO113" s="15"/>
      <c r="AP113" s="769"/>
      <c r="AQ113" s="15"/>
      <c r="AR113" s="769"/>
      <c r="AS113" s="15"/>
      <c r="AT113" s="769"/>
      <c r="AU113" s="15"/>
      <c r="AV113" s="769"/>
      <c r="AW113" s="15"/>
      <c r="AX113" s="769"/>
      <c r="AY113" s="15"/>
      <c r="AZ113" s="769"/>
      <c r="BA113" s="15"/>
      <c r="BB113" s="769"/>
      <c r="BC113" s="15"/>
      <c r="BD113" s="773"/>
      <c r="BE113" s="15"/>
      <c r="BF113" s="773"/>
      <c r="BG113" s="15"/>
      <c r="BH113" s="773"/>
      <c r="BI113" s="15"/>
      <c r="BJ113" s="773"/>
      <c r="BK113" s="15"/>
      <c r="BL113" s="773"/>
      <c r="BM113" s="15"/>
      <c r="BN113" s="773"/>
      <c r="BO113" s="766"/>
      <c r="BP113" s="773"/>
      <c r="BQ113" s="15"/>
      <c r="BR113" s="773"/>
      <c r="BS113" s="15"/>
      <c r="BT113" s="773"/>
      <c r="BU113" s="15"/>
      <c r="BV113" s="773"/>
      <c r="BW113" s="15"/>
      <c r="BX113" s="773"/>
      <c r="BY113" s="15"/>
      <c r="BZ113" s="773"/>
      <c r="CA113" s="15"/>
      <c r="CB113" s="773"/>
      <c r="CC113" s="21">
        <f t="shared" si="13"/>
        <v>0</v>
      </c>
      <c r="CD113" s="23"/>
      <c r="CE113" s="15">
        <f t="shared" si="14"/>
        <v>0</v>
      </c>
      <c r="CF113" s="23"/>
      <c r="CG113" s="16">
        <f t="shared" si="15"/>
        <v>0</v>
      </c>
      <c r="CH113" s="245"/>
      <c r="CI113" s="245"/>
      <c r="CJ113" s="245"/>
      <c r="CK113" s="245"/>
      <c r="CL113" s="245"/>
      <c r="CM113" s="245"/>
      <c r="CN113" s="245"/>
      <c r="CO113" s="245"/>
      <c r="CP113" s="245"/>
      <c r="CQ113" s="245"/>
      <c r="CR113" s="245"/>
      <c r="CS113" s="245"/>
      <c r="CT113" s="245"/>
      <c r="CU113" s="245"/>
      <c r="CV113" s="245"/>
      <c r="CW113" s="245"/>
      <c r="CX113" s="245"/>
      <c r="CY113" s="245"/>
      <c r="CZ113" s="245"/>
      <c r="DA113" s="245"/>
      <c r="DB113" s="245"/>
      <c r="DC113" s="245"/>
      <c r="DD113" s="245"/>
      <c r="DE113" s="245"/>
      <c r="DF113" s="245"/>
      <c r="DG113" s="245"/>
      <c r="DH113" s="245"/>
      <c r="DI113" s="245"/>
    </row>
    <row r="114" spans="1:113" customFormat="1" ht="21" hidden="1" customHeight="1">
      <c r="A114" s="40"/>
      <c r="B114" s="40"/>
      <c r="C114" s="38" t="s">
        <v>106</v>
      </c>
      <c r="D114" s="556" t="s">
        <v>1111</v>
      </c>
      <c r="E114" s="379">
        <v>344</v>
      </c>
      <c r="F114" s="457">
        <v>41395</v>
      </c>
      <c r="G114" s="788"/>
      <c r="H114" s="319" t="s">
        <v>343</v>
      </c>
      <c r="I114" s="27">
        <v>29881</v>
      </c>
      <c r="J114" s="449" t="s">
        <v>1486</v>
      </c>
      <c r="K114" s="287" t="s">
        <v>1112</v>
      </c>
      <c r="L114" s="16">
        <v>0</v>
      </c>
      <c r="M114" s="16">
        <v>0</v>
      </c>
      <c r="N114" s="16">
        <v>0</v>
      </c>
      <c r="O114" s="16">
        <v>0</v>
      </c>
      <c r="P114" s="16">
        <v>0</v>
      </c>
      <c r="Q114" s="767">
        <v>0</v>
      </c>
      <c r="R114" s="767"/>
      <c r="S114" s="1114">
        <v>0</v>
      </c>
      <c r="T114" s="1114"/>
      <c r="U114" s="16"/>
      <c r="V114" s="776"/>
      <c r="W114" s="16"/>
      <c r="X114" s="776"/>
      <c r="Y114" s="15"/>
      <c r="Z114" s="769"/>
      <c r="AA114" s="15"/>
      <c r="AB114" s="769"/>
      <c r="AC114" s="15"/>
      <c r="AD114" s="769"/>
      <c r="AE114" s="15"/>
      <c r="AF114" s="769"/>
      <c r="AG114" s="15"/>
      <c r="AH114" s="769"/>
      <c r="AI114" s="15"/>
      <c r="AJ114" s="769"/>
      <c r="AK114" s="15"/>
      <c r="AL114" s="769"/>
      <c r="AM114" s="15"/>
      <c r="AN114" s="769"/>
      <c r="AO114" s="15"/>
      <c r="AP114" s="769"/>
      <c r="AQ114" s="15"/>
      <c r="AR114" s="769"/>
      <c r="AS114" s="15"/>
      <c r="AT114" s="769"/>
      <c r="AU114" s="15"/>
      <c r="AV114" s="769"/>
      <c r="AW114" s="15"/>
      <c r="AX114" s="769"/>
      <c r="AY114" s="15"/>
      <c r="AZ114" s="769"/>
      <c r="BA114" s="15"/>
      <c r="BB114" s="769"/>
      <c r="BC114" s="15"/>
      <c r="BD114" s="773"/>
      <c r="BE114" s="15"/>
      <c r="BF114" s="773"/>
      <c r="BG114" s="15"/>
      <c r="BH114" s="773"/>
      <c r="BI114" s="15"/>
      <c r="BJ114" s="773"/>
      <c r="BK114" s="15"/>
      <c r="BL114" s="773"/>
      <c r="BM114" s="15"/>
      <c r="BN114" s="773"/>
      <c r="BO114" s="766"/>
      <c r="BP114" s="773"/>
      <c r="BQ114" s="15"/>
      <c r="BR114" s="773"/>
      <c r="BS114" s="15"/>
      <c r="BT114" s="773"/>
      <c r="BU114" s="15"/>
      <c r="BV114" s="773"/>
      <c r="BW114" s="15"/>
      <c r="BX114" s="773"/>
      <c r="BY114" s="15"/>
      <c r="BZ114" s="773"/>
      <c r="CA114" s="15"/>
      <c r="CB114" s="773"/>
      <c r="CC114" s="21">
        <f t="shared" si="13"/>
        <v>0</v>
      </c>
      <c r="CD114" s="23"/>
      <c r="CE114" s="15">
        <f t="shared" si="14"/>
        <v>0</v>
      </c>
      <c r="CF114" s="23"/>
      <c r="CG114" s="16">
        <f t="shared" si="15"/>
        <v>0</v>
      </c>
      <c r="CH114" s="245"/>
      <c r="CI114" s="245"/>
      <c r="CJ114" s="245"/>
      <c r="CK114" s="245"/>
      <c r="CL114" s="245"/>
      <c r="CM114" s="245"/>
      <c r="CN114" s="245"/>
      <c r="CO114" s="245"/>
      <c r="CP114" s="245"/>
      <c r="CQ114" s="245"/>
      <c r="CR114" s="245"/>
      <c r="CS114" s="245"/>
      <c r="CT114" s="245"/>
      <c r="CU114" s="245"/>
      <c r="CV114" s="245"/>
      <c r="CW114" s="245"/>
      <c r="CX114" s="245"/>
      <c r="CY114" s="245"/>
      <c r="CZ114" s="245"/>
      <c r="DA114" s="245"/>
      <c r="DB114" s="245"/>
      <c r="DC114" s="245"/>
      <c r="DD114" s="245"/>
      <c r="DE114" s="245"/>
      <c r="DF114" s="245"/>
      <c r="DG114" s="245"/>
      <c r="DH114" s="245"/>
      <c r="DI114" s="245"/>
    </row>
    <row r="115" spans="1:113" customFormat="1" ht="21" hidden="1" customHeight="1">
      <c r="A115" s="40"/>
      <c r="B115" s="40"/>
      <c r="C115" s="38" t="s">
        <v>110</v>
      </c>
      <c r="D115" s="556" t="s">
        <v>1324</v>
      </c>
      <c r="E115" s="379">
        <v>1943</v>
      </c>
      <c r="F115" s="459">
        <v>41948</v>
      </c>
      <c r="G115" s="788"/>
      <c r="H115" s="319" t="s">
        <v>343</v>
      </c>
      <c r="I115" s="27">
        <v>15767</v>
      </c>
      <c r="J115" s="451" t="s">
        <v>536</v>
      </c>
      <c r="K115" s="287" t="s">
        <v>535</v>
      </c>
      <c r="L115" s="16">
        <v>0</v>
      </c>
      <c r="M115" s="16">
        <v>0</v>
      </c>
      <c r="N115" s="16">
        <v>0</v>
      </c>
      <c r="O115" s="16">
        <v>0</v>
      </c>
      <c r="P115" s="16">
        <v>0</v>
      </c>
      <c r="Q115" s="767">
        <v>0</v>
      </c>
      <c r="R115" s="767"/>
      <c r="S115" s="1114">
        <v>0</v>
      </c>
      <c r="T115" s="1114"/>
      <c r="U115" s="16"/>
      <c r="V115" s="776"/>
      <c r="W115" s="16"/>
      <c r="X115" s="776"/>
      <c r="Y115" s="15"/>
      <c r="Z115" s="769"/>
      <c r="AA115" s="15"/>
      <c r="AB115" s="769"/>
      <c r="AC115" s="15"/>
      <c r="AD115" s="769"/>
      <c r="AE115" s="15"/>
      <c r="AF115" s="769"/>
      <c r="AG115" s="15"/>
      <c r="AH115" s="769"/>
      <c r="AI115" s="15"/>
      <c r="AJ115" s="769"/>
      <c r="AK115" s="15"/>
      <c r="AL115" s="769"/>
      <c r="AM115" s="15"/>
      <c r="AN115" s="769"/>
      <c r="AO115" s="15"/>
      <c r="AP115" s="769"/>
      <c r="AQ115" s="15"/>
      <c r="AR115" s="769"/>
      <c r="AS115" s="15"/>
      <c r="AT115" s="769"/>
      <c r="AU115" s="15"/>
      <c r="AV115" s="769"/>
      <c r="AW115" s="15"/>
      <c r="AX115" s="769"/>
      <c r="AY115" s="15"/>
      <c r="AZ115" s="769"/>
      <c r="BA115" s="15"/>
      <c r="BB115" s="769"/>
      <c r="BC115" s="15"/>
      <c r="BD115" s="773"/>
      <c r="BE115" s="15"/>
      <c r="BF115" s="773"/>
      <c r="BG115" s="15"/>
      <c r="BH115" s="773"/>
      <c r="BI115" s="15"/>
      <c r="BJ115" s="773"/>
      <c r="BK115" s="15"/>
      <c r="BL115" s="773"/>
      <c r="BM115" s="15"/>
      <c r="BN115" s="773"/>
      <c r="BO115" s="766"/>
      <c r="BP115" s="773"/>
      <c r="BQ115" s="15"/>
      <c r="BR115" s="773"/>
      <c r="BS115" s="15"/>
      <c r="BT115" s="773"/>
      <c r="BU115" s="15"/>
      <c r="BV115" s="773"/>
      <c r="BW115" s="15"/>
      <c r="BX115" s="773"/>
      <c r="BY115" s="15"/>
      <c r="BZ115" s="773"/>
      <c r="CA115" s="15"/>
      <c r="CB115" s="773"/>
      <c r="CC115" s="21">
        <f t="shared" si="13"/>
        <v>0</v>
      </c>
      <c r="CD115" s="23"/>
      <c r="CE115" s="15">
        <f t="shared" si="14"/>
        <v>0</v>
      </c>
      <c r="CF115" s="23"/>
      <c r="CG115" s="16">
        <f t="shared" si="15"/>
        <v>0</v>
      </c>
      <c r="CH115" s="245"/>
      <c r="CI115" s="245"/>
      <c r="CJ115" s="245"/>
      <c r="CK115" s="245"/>
      <c r="CL115" s="245"/>
      <c r="CM115" s="245"/>
      <c r="CN115" s="245"/>
      <c r="CO115" s="245"/>
      <c r="CP115" s="245"/>
      <c r="CQ115" s="245"/>
      <c r="CR115" s="245"/>
      <c r="CS115" s="245"/>
      <c r="CT115" s="245"/>
      <c r="CU115" s="245"/>
      <c r="CV115" s="245"/>
      <c r="CW115" s="245"/>
      <c r="CX115" s="245"/>
      <c r="CY115" s="245"/>
      <c r="CZ115" s="245"/>
      <c r="DA115" s="245"/>
      <c r="DB115" s="245"/>
      <c r="DC115" s="245"/>
      <c r="DD115" s="245"/>
      <c r="DE115" s="245"/>
      <c r="DF115" s="245"/>
      <c r="DG115" s="245"/>
      <c r="DH115" s="245"/>
      <c r="DI115" s="245"/>
    </row>
    <row r="116" spans="1:113" customFormat="1" ht="21" hidden="1" customHeight="1">
      <c r="A116" s="40"/>
      <c r="B116" s="40"/>
      <c r="C116" s="38" t="s">
        <v>120</v>
      </c>
      <c r="D116" s="556" t="s">
        <v>1434</v>
      </c>
      <c r="E116" s="379">
        <v>10284</v>
      </c>
      <c r="F116" s="459">
        <v>43972</v>
      </c>
      <c r="G116" s="788"/>
      <c r="H116" s="319" t="s">
        <v>343</v>
      </c>
      <c r="I116" s="27">
        <v>29290</v>
      </c>
      <c r="J116" s="451" t="s">
        <v>1326</v>
      </c>
      <c r="K116" s="287" t="s">
        <v>1325</v>
      </c>
      <c r="L116" s="16">
        <v>0</v>
      </c>
      <c r="M116" s="16">
        <v>0</v>
      </c>
      <c r="N116" s="16">
        <v>0</v>
      </c>
      <c r="O116" s="16">
        <v>0</v>
      </c>
      <c r="P116" s="16">
        <v>0</v>
      </c>
      <c r="Q116" s="767">
        <v>0</v>
      </c>
      <c r="R116" s="767"/>
      <c r="S116" s="1114">
        <v>0</v>
      </c>
      <c r="T116" s="1114"/>
      <c r="U116" s="16"/>
      <c r="V116" s="776"/>
      <c r="W116" s="16"/>
      <c r="X116" s="776"/>
      <c r="Y116" s="15"/>
      <c r="Z116" s="769"/>
      <c r="AA116" s="15"/>
      <c r="AB116" s="769"/>
      <c r="AC116" s="15"/>
      <c r="AD116" s="769"/>
      <c r="AE116" s="15"/>
      <c r="AF116" s="769"/>
      <c r="AG116" s="15"/>
      <c r="AH116" s="769"/>
      <c r="AI116" s="15"/>
      <c r="AJ116" s="769"/>
      <c r="AK116" s="15"/>
      <c r="AL116" s="769"/>
      <c r="AM116" s="15"/>
      <c r="AN116" s="769"/>
      <c r="AO116" s="15"/>
      <c r="AP116" s="769"/>
      <c r="AQ116" s="15"/>
      <c r="AR116" s="769"/>
      <c r="AS116" s="15"/>
      <c r="AT116" s="769"/>
      <c r="AU116" s="15"/>
      <c r="AV116" s="769"/>
      <c r="AW116" s="15"/>
      <c r="AX116" s="769"/>
      <c r="AY116" s="15"/>
      <c r="AZ116" s="769"/>
      <c r="BA116" s="15"/>
      <c r="BB116" s="769"/>
      <c r="BC116" s="15"/>
      <c r="BD116" s="773"/>
      <c r="BE116" s="15"/>
      <c r="BF116" s="773"/>
      <c r="BG116" s="15"/>
      <c r="BH116" s="773"/>
      <c r="BI116" s="15"/>
      <c r="BJ116" s="773"/>
      <c r="BK116" s="15"/>
      <c r="BL116" s="773"/>
      <c r="BM116" s="15"/>
      <c r="BN116" s="773"/>
      <c r="BO116" s="766"/>
      <c r="BP116" s="773"/>
      <c r="BQ116" s="15"/>
      <c r="BR116" s="773"/>
      <c r="BS116" s="15"/>
      <c r="BT116" s="773"/>
      <c r="BU116" s="15"/>
      <c r="BV116" s="773"/>
      <c r="BW116" s="15"/>
      <c r="BX116" s="773"/>
      <c r="BY116" s="15"/>
      <c r="BZ116" s="773"/>
      <c r="CA116" s="15"/>
      <c r="CB116" s="773"/>
      <c r="CC116" s="21">
        <f t="shared" si="13"/>
        <v>0</v>
      </c>
      <c r="CD116" s="23"/>
      <c r="CE116" s="15">
        <f t="shared" si="14"/>
        <v>0</v>
      </c>
      <c r="CF116" s="23"/>
      <c r="CG116" s="16">
        <f t="shared" si="15"/>
        <v>0</v>
      </c>
      <c r="CH116" s="245"/>
      <c r="CI116" s="245"/>
      <c r="CJ116" s="245"/>
      <c r="CK116" s="245"/>
      <c r="CL116" s="245"/>
      <c r="CM116" s="245"/>
      <c r="CN116" s="245"/>
      <c r="CO116" s="245"/>
      <c r="CP116" s="245"/>
      <c r="CQ116" s="245"/>
      <c r="CR116" s="245"/>
      <c r="CS116" s="245"/>
      <c r="CT116" s="245"/>
      <c r="CU116" s="245"/>
      <c r="CV116" s="245"/>
      <c r="CW116" s="245"/>
      <c r="CX116" s="245"/>
      <c r="CY116" s="245"/>
      <c r="CZ116" s="245"/>
      <c r="DA116" s="245"/>
      <c r="DB116" s="245"/>
      <c r="DC116" s="245"/>
      <c r="DD116" s="245"/>
      <c r="DE116" s="245"/>
      <c r="DF116" s="245"/>
      <c r="DG116" s="245"/>
      <c r="DH116" s="245"/>
      <c r="DI116" s="245"/>
    </row>
    <row r="117" spans="1:113" customFormat="1" ht="21" hidden="1" customHeight="1">
      <c r="A117" s="40"/>
      <c r="B117" s="40"/>
      <c r="C117" s="38" t="s">
        <v>125</v>
      </c>
      <c r="D117" s="556" t="s">
        <v>1328</v>
      </c>
      <c r="E117" s="379">
        <v>9585</v>
      </c>
      <c r="F117" s="457">
        <v>43998</v>
      </c>
      <c r="G117" s="788"/>
      <c r="H117" s="319" t="s">
        <v>343</v>
      </c>
      <c r="I117" s="27">
        <v>35971</v>
      </c>
      <c r="J117" s="449" t="s">
        <v>1633</v>
      </c>
      <c r="K117" s="287" t="s">
        <v>1330</v>
      </c>
      <c r="L117" s="16">
        <v>0</v>
      </c>
      <c r="M117" s="16">
        <v>0</v>
      </c>
      <c r="N117" s="16">
        <v>0</v>
      </c>
      <c r="O117" s="16">
        <v>0</v>
      </c>
      <c r="P117" s="16">
        <v>0</v>
      </c>
      <c r="Q117" s="767">
        <v>0</v>
      </c>
      <c r="R117" s="767"/>
      <c r="S117" s="1114">
        <v>0</v>
      </c>
      <c r="T117" s="1114"/>
      <c r="U117" s="16"/>
      <c r="V117" s="776"/>
      <c r="W117" s="16"/>
      <c r="X117" s="776"/>
      <c r="Y117" s="15"/>
      <c r="Z117" s="769"/>
      <c r="AA117" s="15"/>
      <c r="AB117" s="769"/>
      <c r="AC117" s="15"/>
      <c r="AD117" s="769"/>
      <c r="AE117" s="15"/>
      <c r="AF117" s="769"/>
      <c r="AG117" s="15"/>
      <c r="AH117" s="769"/>
      <c r="AI117" s="15"/>
      <c r="AJ117" s="769"/>
      <c r="AK117" s="15"/>
      <c r="AL117" s="769"/>
      <c r="AM117" s="15"/>
      <c r="AN117" s="769"/>
      <c r="AO117" s="15"/>
      <c r="AP117" s="769"/>
      <c r="AQ117" s="15"/>
      <c r="AR117" s="769"/>
      <c r="AS117" s="15"/>
      <c r="AT117" s="769"/>
      <c r="AU117" s="15"/>
      <c r="AV117" s="769"/>
      <c r="AW117" s="15"/>
      <c r="AX117" s="769"/>
      <c r="AY117" s="15"/>
      <c r="AZ117" s="769"/>
      <c r="BA117" s="15"/>
      <c r="BB117" s="769"/>
      <c r="BC117" s="15"/>
      <c r="BD117" s="773"/>
      <c r="BE117" s="15"/>
      <c r="BF117" s="773"/>
      <c r="BG117" s="15"/>
      <c r="BH117" s="773"/>
      <c r="BI117" s="15"/>
      <c r="BJ117" s="773"/>
      <c r="BK117" s="15"/>
      <c r="BL117" s="773"/>
      <c r="BM117" s="15"/>
      <c r="BN117" s="773"/>
      <c r="BO117" s="766"/>
      <c r="BP117" s="773"/>
      <c r="BQ117" s="15"/>
      <c r="BR117" s="773"/>
      <c r="BS117" s="15"/>
      <c r="BT117" s="773"/>
      <c r="BU117" s="15"/>
      <c r="BV117" s="773"/>
      <c r="BW117" s="15"/>
      <c r="BX117" s="773"/>
      <c r="BY117" s="15"/>
      <c r="BZ117" s="773"/>
      <c r="CA117" s="15"/>
      <c r="CB117" s="773"/>
      <c r="CC117" s="21">
        <f t="shared" si="13"/>
        <v>0</v>
      </c>
      <c r="CD117" s="23"/>
      <c r="CE117" s="15">
        <f t="shared" si="14"/>
        <v>0</v>
      </c>
      <c r="CF117" s="23"/>
      <c r="CG117" s="16">
        <f t="shared" si="15"/>
        <v>0</v>
      </c>
      <c r="CH117" s="245"/>
      <c r="CI117" s="245"/>
      <c r="CJ117" s="245"/>
      <c r="CK117" s="245"/>
      <c r="CL117" s="245"/>
      <c r="CM117" s="245"/>
      <c r="CN117" s="245"/>
      <c r="CO117" s="245"/>
      <c r="CP117" s="245"/>
      <c r="CQ117" s="245"/>
      <c r="CR117" s="245"/>
      <c r="CS117" s="245"/>
      <c r="CT117" s="245"/>
      <c r="CU117" s="245"/>
      <c r="CV117" s="245"/>
      <c r="CW117" s="245"/>
      <c r="CX117" s="245"/>
      <c r="CY117" s="245"/>
      <c r="CZ117" s="245"/>
      <c r="DA117" s="245"/>
      <c r="DB117" s="245"/>
      <c r="DC117" s="245"/>
      <c r="DD117" s="245"/>
      <c r="DE117" s="245"/>
      <c r="DF117" s="245"/>
      <c r="DG117" s="245"/>
      <c r="DH117" s="245"/>
      <c r="DI117" s="245"/>
    </row>
    <row r="118" spans="1:113" customFormat="1" ht="21" hidden="1" customHeight="1">
      <c r="A118" s="40"/>
      <c r="B118" s="40"/>
      <c r="C118" s="38" t="s">
        <v>135</v>
      </c>
      <c r="D118" s="556" t="s">
        <v>1303</v>
      </c>
      <c r="E118" s="379">
        <v>11198</v>
      </c>
      <c r="F118" s="459">
        <v>44621</v>
      </c>
      <c r="G118" s="788"/>
      <c r="H118" s="319" t="s">
        <v>343</v>
      </c>
      <c r="I118" s="27">
        <v>37368</v>
      </c>
      <c r="J118" s="451" t="s">
        <v>1305</v>
      </c>
      <c r="K118" s="287" t="s">
        <v>1304</v>
      </c>
      <c r="L118" s="16">
        <v>0</v>
      </c>
      <c r="M118" s="16">
        <v>0</v>
      </c>
      <c r="N118" s="16">
        <v>0</v>
      </c>
      <c r="O118" s="16">
        <v>0</v>
      </c>
      <c r="P118" s="16">
        <v>0</v>
      </c>
      <c r="Q118" s="767">
        <v>0</v>
      </c>
      <c r="R118" s="767"/>
      <c r="S118" s="1114">
        <v>0</v>
      </c>
      <c r="T118" s="1114"/>
      <c r="U118" s="16"/>
      <c r="V118" s="776"/>
      <c r="W118" s="16"/>
      <c r="X118" s="776"/>
      <c r="Y118" s="15"/>
      <c r="Z118" s="769"/>
      <c r="AA118" s="15"/>
      <c r="AB118" s="769"/>
      <c r="AC118" s="15"/>
      <c r="AD118" s="769"/>
      <c r="AE118" s="15"/>
      <c r="AF118" s="769"/>
      <c r="AG118" s="15"/>
      <c r="AH118" s="769"/>
      <c r="AI118" s="15"/>
      <c r="AJ118" s="769"/>
      <c r="AK118" s="15"/>
      <c r="AL118" s="769"/>
      <c r="AM118" s="15"/>
      <c r="AN118" s="769"/>
      <c r="AO118" s="15"/>
      <c r="AP118" s="769"/>
      <c r="AQ118" s="15"/>
      <c r="AR118" s="769"/>
      <c r="AS118" s="15"/>
      <c r="AT118" s="769"/>
      <c r="AU118" s="15"/>
      <c r="AV118" s="769"/>
      <c r="AW118" s="15"/>
      <c r="AX118" s="769"/>
      <c r="AY118" s="15"/>
      <c r="AZ118" s="769"/>
      <c r="BA118" s="15"/>
      <c r="BB118" s="769"/>
      <c r="BC118" s="15"/>
      <c r="BD118" s="773"/>
      <c r="BE118" s="15"/>
      <c r="BF118" s="773"/>
      <c r="BG118" s="15"/>
      <c r="BH118" s="773"/>
      <c r="BI118" s="15"/>
      <c r="BJ118" s="773"/>
      <c r="BK118" s="15"/>
      <c r="BL118" s="773"/>
      <c r="BM118" s="15"/>
      <c r="BN118" s="773"/>
      <c r="BO118" s="766"/>
      <c r="BP118" s="773"/>
      <c r="BQ118" s="15"/>
      <c r="BR118" s="773"/>
      <c r="BS118" s="15"/>
      <c r="BT118" s="773"/>
      <c r="BU118" s="15"/>
      <c r="BV118" s="773"/>
      <c r="BW118" s="15"/>
      <c r="BX118" s="773"/>
      <c r="BY118" s="15"/>
      <c r="BZ118" s="773"/>
      <c r="CA118" s="15"/>
      <c r="CB118" s="773"/>
      <c r="CC118" s="21">
        <f t="shared" si="13"/>
        <v>0</v>
      </c>
      <c r="CD118" s="23"/>
      <c r="CE118" s="15">
        <f t="shared" si="14"/>
        <v>0</v>
      </c>
      <c r="CF118" s="23"/>
      <c r="CG118" s="16">
        <f t="shared" si="15"/>
        <v>0</v>
      </c>
      <c r="CH118" s="245"/>
      <c r="CI118" s="245"/>
      <c r="CJ118" s="245"/>
      <c r="CK118" s="245"/>
      <c r="CL118" s="245"/>
      <c r="CM118" s="245"/>
      <c r="CN118" s="245"/>
      <c r="CO118" s="245"/>
      <c r="CP118" s="245"/>
      <c r="CQ118" s="245"/>
      <c r="CR118" s="245"/>
      <c r="CS118" s="245"/>
      <c r="CT118" s="245"/>
      <c r="CU118" s="245"/>
      <c r="CV118" s="245"/>
      <c r="CW118" s="245"/>
      <c r="CX118" s="245"/>
      <c r="CY118" s="245"/>
      <c r="CZ118" s="245"/>
      <c r="DA118" s="245"/>
      <c r="DB118" s="245"/>
      <c r="DC118" s="245"/>
      <c r="DD118" s="245"/>
      <c r="DE118" s="245"/>
      <c r="DF118" s="245"/>
      <c r="DG118" s="245"/>
      <c r="DH118" s="245"/>
      <c r="DI118" s="245"/>
    </row>
    <row r="119" spans="1:113" customFormat="1" ht="21" hidden="1" customHeight="1">
      <c r="A119" s="40"/>
      <c r="B119" s="40"/>
      <c r="C119" s="38" t="s">
        <v>138</v>
      </c>
      <c r="D119" s="556" t="s">
        <v>1359</v>
      </c>
      <c r="E119" s="379">
        <v>6507</v>
      </c>
      <c r="F119" s="458">
        <v>44624</v>
      </c>
      <c r="G119" s="788"/>
      <c r="H119" s="319" t="s">
        <v>343</v>
      </c>
      <c r="I119" s="27">
        <v>44336</v>
      </c>
      <c r="J119" s="450" t="s">
        <v>1322</v>
      </c>
      <c r="K119" s="287" t="s">
        <v>1321</v>
      </c>
      <c r="L119" s="16">
        <v>0</v>
      </c>
      <c r="M119" s="16">
        <v>0</v>
      </c>
      <c r="N119" s="16">
        <v>0</v>
      </c>
      <c r="O119" s="16">
        <v>0</v>
      </c>
      <c r="P119" s="16">
        <v>0</v>
      </c>
      <c r="Q119" s="767">
        <v>0</v>
      </c>
      <c r="R119" s="767"/>
      <c r="S119" s="1114">
        <v>0</v>
      </c>
      <c r="T119" s="1114"/>
      <c r="U119" s="16"/>
      <c r="V119" s="776"/>
      <c r="W119" s="16"/>
      <c r="X119" s="776"/>
      <c r="Y119" s="15"/>
      <c r="Z119" s="769"/>
      <c r="AA119" s="15"/>
      <c r="AB119" s="769"/>
      <c r="AC119" s="15"/>
      <c r="AD119" s="769"/>
      <c r="AE119" s="15"/>
      <c r="AF119" s="769"/>
      <c r="AG119" s="15"/>
      <c r="AH119" s="769"/>
      <c r="AI119" s="15"/>
      <c r="AJ119" s="769"/>
      <c r="AK119" s="15"/>
      <c r="AL119" s="769"/>
      <c r="AM119" s="15"/>
      <c r="AN119" s="769"/>
      <c r="AO119" s="15"/>
      <c r="AP119" s="769"/>
      <c r="AQ119" s="15"/>
      <c r="AR119" s="769"/>
      <c r="AS119" s="15"/>
      <c r="AT119" s="769"/>
      <c r="AU119" s="15"/>
      <c r="AV119" s="769"/>
      <c r="AW119" s="15"/>
      <c r="AX119" s="769"/>
      <c r="AY119" s="15"/>
      <c r="AZ119" s="769"/>
      <c r="BA119" s="15"/>
      <c r="BB119" s="769"/>
      <c r="BC119" s="15"/>
      <c r="BD119" s="773"/>
      <c r="BE119" s="15"/>
      <c r="BF119" s="773"/>
      <c r="BG119" s="15"/>
      <c r="BH119" s="773"/>
      <c r="BI119" s="15"/>
      <c r="BJ119" s="773"/>
      <c r="BK119" s="15"/>
      <c r="BL119" s="773"/>
      <c r="BM119" s="15"/>
      <c r="BN119" s="773"/>
      <c r="BO119" s="766"/>
      <c r="BP119" s="773"/>
      <c r="BQ119" s="15"/>
      <c r="BR119" s="773"/>
      <c r="BS119" s="15"/>
      <c r="BT119" s="773"/>
      <c r="BU119" s="15"/>
      <c r="BV119" s="773"/>
      <c r="BW119" s="15"/>
      <c r="BX119" s="773"/>
      <c r="BY119" s="15"/>
      <c r="BZ119" s="773"/>
      <c r="CA119" s="15"/>
      <c r="CB119" s="773"/>
      <c r="CC119" s="21">
        <f t="shared" si="13"/>
        <v>0</v>
      </c>
      <c r="CD119" s="23"/>
      <c r="CE119" s="15">
        <f t="shared" si="14"/>
        <v>0</v>
      </c>
      <c r="CF119" s="23"/>
      <c r="CG119" s="16">
        <f t="shared" si="15"/>
        <v>0</v>
      </c>
      <c r="CH119" s="245"/>
      <c r="CI119" s="245"/>
      <c r="CJ119" s="245"/>
      <c r="CK119" s="245"/>
      <c r="CL119" s="245"/>
      <c r="CM119" s="245"/>
      <c r="CN119" s="245"/>
      <c r="CO119" s="245"/>
      <c r="CP119" s="245"/>
      <c r="CQ119" s="245"/>
      <c r="CR119" s="245"/>
      <c r="CS119" s="245"/>
      <c r="CT119" s="245"/>
      <c r="CU119" s="245"/>
      <c r="CV119" s="245"/>
      <c r="CW119" s="245"/>
      <c r="CX119" s="245"/>
      <c r="CY119" s="245"/>
      <c r="CZ119" s="245"/>
      <c r="DA119" s="245"/>
      <c r="DB119" s="245"/>
      <c r="DC119" s="245"/>
      <c r="DD119" s="245"/>
      <c r="DE119" s="245"/>
      <c r="DF119" s="245"/>
      <c r="DG119" s="245"/>
      <c r="DH119" s="245"/>
      <c r="DI119" s="245"/>
    </row>
    <row r="120" spans="1:113" ht="15" hidden="1" customHeight="1">
      <c r="H120" s="46"/>
      <c r="I120" s="35"/>
      <c r="K120" s="46"/>
    </row>
    <row r="121" spans="1:113" s="50" customFormat="1" ht="54" hidden="1" customHeight="1">
      <c r="C121" s="49"/>
      <c r="D121" s="49" t="s">
        <v>1902</v>
      </c>
      <c r="E121" s="191"/>
      <c r="F121" s="465"/>
      <c r="G121" s="191"/>
      <c r="H121" s="257"/>
      <c r="I121" s="35"/>
      <c r="J121" s="3"/>
      <c r="K121" s="257"/>
      <c r="U121" s="49"/>
      <c r="W121" s="49"/>
      <c r="Y121" s="49"/>
      <c r="AA121" s="49"/>
      <c r="AC121" s="49"/>
      <c r="AE121" s="49"/>
      <c r="AG121" s="49"/>
      <c r="AI121" s="49"/>
      <c r="AK121" s="49"/>
      <c r="AM121" s="49"/>
      <c r="AO121" s="49"/>
      <c r="AQ121" s="49"/>
      <c r="AS121" s="49"/>
      <c r="AU121" s="49"/>
      <c r="AW121" s="49"/>
      <c r="AY121" s="49"/>
      <c r="BA121" s="49"/>
      <c r="BC121" s="49"/>
      <c r="BE121" s="49"/>
      <c r="BG121" s="49"/>
      <c r="BI121" s="49"/>
      <c r="BK121" s="49"/>
      <c r="BM121" s="49"/>
      <c r="BO121" s="49"/>
      <c r="BQ121" s="49"/>
      <c r="BS121" s="49"/>
      <c r="BU121" s="49"/>
      <c r="BW121" s="49"/>
      <c r="BY121" s="49"/>
      <c r="CA121" s="49"/>
      <c r="CI121" s="254"/>
      <c r="CJ121" s="254"/>
      <c r="CK121" s="254"/>
      <c r="CM121" s="254"/>
    </row>
    <row r="122" spans="1:113" ht="15" hidden="1" customHeight="1">
      <c r="H122" s="46"/>
      <c r="I122" s="35"/>
      <c r="K122" s="46"/>
    </row>
    <row r="123" spans="1:113" s="484" customFormat="1" ht="33.75" hidden="1" customHeight="1">
      <c r="A123" s="593" t="s">
        <v>301</v>
      </c>
      <c r="B123" s="593" t="s">
        <v>1601</v>
      </c>
      <c r="C123" s="504" t="s">
        <v>12</v>
      </c>
      <c r="D123" s="593" t="s">
        <v>39</v>
      </c>
      <c r="E123" s="591" t="s">
        <v>1665</v>
      </c>
      <c r="F123" s="594" t="s">
        <v>14</v>
      </c>
      <c r="G123" s="478"/>
      <c r="H123" s="594" t="s">
        <v>1611</v>
      </c>
      <c r="I123" s="594" t="s">
        <v>1612</v>
      </c>
      <c r="J123" s="591" t="s">
        <v>299</v>
      </c>
      <c r="K123" s="594" t="s">
        <v>298</v>
      </c>
      <c r="L123" s="591" t="s">
        <v>1353</v>
      </c>
      <c r="M123" s="591" t="s">
        <v>1551</v>
      </c>
      <c r="N123" s="591" t="s">
        <v>1552</v>
      </c>
      <c r="O123" s="591" t="s">
        <v>1668</v>
      </c>
      <c r="P123" s="591"/>
      <c r="Q123" s="812" t="s">
        <v>1668</v>
      </c>
      <c r="R123" s="812"/>
      <c r="S123" s="1115" t="s">
        <v>882</v>
      </c>
      <c r="T123" s="1115"/>
      <c r="U123" s="288"/>
      <c r="V123" s="812"/>
      <c r="W123" s="288"/>
      <c r="X123" s="812"/>
      <c r="Y123" s="288"/>
      <c r="Z123" s="812"/>
      <c r="AA123" s="288"/>
      <c r="AB123" s="812"/>
      <c r="AC123" s="288"/>
      <c r="AD123" s="812"/>
      <c r="AE123" s="288"/>
      <c r="AF123" s="812"/>
      <c r="AG123" s="288"/>
      <c r="AH123" s="812"/>
      <c r="AI123" s="288"/>
      <c r="AJ123" s="812"/>
      <c r="AK123" s="288"/>
      <c r="AL123" s="812"/>
      <c r="AM123" s="288"/>
      <c r="AN123" s="812"/>
      <c r="AO123" s="288"/>
      <c r="AP123" s="812"/>
      <c r="AQ123" s="288"/>
      <c r="AR123" s="812"/>
      <c r="AS123" s="288"/>
      <c r="AT123" s="812"/>
      <c r="AU123" s="288"/>
      <c r="AV123" s="812"/>
      <c r="AW123" s="288"/>
      <c r="AX123" s="812"/>
      <c r="AY123" s="288"/>
      <c r="AZ123" s="812"/>
      <c r="BA123" s="288"/>
      <c r="BB123" s="812"/>
      <c r="BC123" s="288"/>
      <c r="BD123" s="812"/>
      <c r="BE123" s="288"/>
      <c r="BF123" s="812"/>
      <c r="BG123" s="288"/>
      <c r="BH123" s="812"/>
      <c r="BI123" s="288"/>
      <c r="BJ123" s="812"/>
      <c r="BK123" s="288"/>
      <c r="BL123" s="812"/>
      <c r="BM123" s="288"/>
      <c r="BN123" s="812"/>
      <c r="BO123" s="861"/>
      <c r="BP123" s="812"/>
      <c r="BQ123" s="288"/>
      <c r="BR123" s="812"/>
      <c r="BS123" s="288"/>
      <c r="BT123" s="812"/>
      <c r="BU123" s="288"/>
      <c r="BV123" s="812"/>
      <c r="BW123" s="288"/>
      <c r="BX123" s="812"/>
      <c r="BY123" s="288"/>
      <c r="BZ123" s="812"/>
      <c r="CA123" s="288"/>
      <c r="CB123" s="812"/>
      <c r="CC123" s="473" t="s">
        <v>882</v>
      </c>
      <c r="CD123" s="474"/>
      <c r="CE123" s="473" t="s">
        <v>883</v>
      </c>
      <c r="CF123" s="173"/>
      <c r="CG123" s="473" t="s">
        <v>1668</v>
      </c>
    </row>
    <row r="124" spans="1:113" customFormat="1" ht="21" hidden="1" customHeight="1">
      <c r="A124" s="40"/>
      <c r="B124" s="40"/>
      <c r="C124" s="38" t="s">
        <v>75</v>
      </c>
      <c r="D124" s="556" t="s">
        <v>160</v>
      </c>
      <c r="E124" s="477">
        <v>3548</v>
      </c>
      <c r="F124" s="458">
        <v>42524</v>
      </c>
      <c r="G124" s="788"/>
      <c r="H124" s="319" t="s">
        <v>1593</v>
      </c>
      <c r="I124" s="27">
        <v>34663</v>
      </c>
      <c r="J124" s="436" t="s">
        <v>329</v>
      </c>
      <c r="K124" s="287" t="s">
        <v>328</v>
      </c>
      <c r="L124" s="16">
        <v>0</v>
      </c>
      <c r="M124" s="16">
        <v>0</v>
      </c>
      <c r="N124" s="16">
        <v>0</v>
      </c>
      <c r="O124" s="16">
        <v>2</v>
      </c>
      <c r="P124" s="16">
        <v>2</v>
      </c>
      <c r="Q124" s="767">
        <v>0</v>
      </c>
      <c r="R124" s="767"/>
      <c r="S124" s="1114">
        <v>0</v>
      </c>
      <c r="T124" s="1114"/>
      <c r="U124" s="16"/>
      <c r="V124" s="776"/>
      <c r="W124" s="16"/>
      <c r="X124" s="776"/>
      <c r="Y124" s="15"/>
      <c r="Z124" s="769"/>
      <c r="AA124" s="15"/>
      <c r="AB124" s="769"/>
      <c r="AC124" s="15"/>
      <c r="AD124" s="769"/>
      <c r="AE124" s="15"/>
      <c r="AF124" s="769"/>
      <c r="AG124" s="15"/>
      <c r="AH124" s="769"/>
      <c r="AI124" s="15"/>
      <c r="AJ124" s="769"/>
      <c r="AK124" s="15"/>
      <c r="AL124" s="769"/>
      <c r="AM124" s="15"/>
      <c r="AN124" s="769"/>
      <c r="AO124" s="15"/>
      <c r="AP124" s="769"/>
      <c r="AQ124" s="15"/>
      <c r="AR124" s="769"/>
      <c r="AS124" s="15"/>
      <c r="AT124" s="769"/>
      <c r="AU124" s="15"/>
      <c r="AV124" s="769"/>
      <c r="AW124" s="15"/>
      <c r="AX124" s="769"/>
      <c r="AY124" s="15"/>
      <c r="AZ124" s="769"/>
      <c r="BA124" s="15"/>
      <c r="BB124" s="769"/>
      <c r="BC124" s="15"/>
      <c r="BD124" s="773"/>
      <c r="BE124" s="15"/>
      <c r="BF124" s="773"/>
      <c r="BG124" s="15"/>
      <c r="BH124" s="773"/>
      <c r="BI124" s="15"/>
      <c r="BJ124" s="773"/>
      <c r="BK124" s="15"/>
      <c r="BL124" s="773"/>
      <c r="BM124" s="15"/>
      <c r="BN124" s="773"/>
      <c r="BO124" s="766"/>
      <c r="BP124" s="773"/>
      <c r="BQ124" s="15"/>
      <c r="BR124" s="773"/>
      <c r="BS124" s="15"/>
      <c r="BT124" s="773"/>
      <c r="BU124" s="15"/>
      <c r="BV124" s="773"/>
      <c r="BW124" s="15"/>
      <c r="BX124" s="773"/>
      <c r="BY124" s="15"/>
      <c r="BZ124" s="773"/>
      <c r="CA124" s="15"/>
      <c r="CB124" s="773"/>
      <c r="CC124" s="21">
        <f t="shared" ref="CC124:CC134" si="16">COUNT(U124:BA124)</f>
        <v>0</v>
      </c>
      <c r="CD124" s="23"/>
      <c r="CE124" s="15">
        <f t="shared" ref="CE124:CE134" si="17">COUNT(BC124:CA124)</f>
        <v>0</v>
      </c>
      <c r="CF124" s="23"/>
      <c r="CG124" s="16">
        <f t="shared" ref="CG124" si="18">SUM(CC124,CE124)</f>
        <v>0</v>
      </c>
      <c r="CH124" s="245"/>
      <c r="CI124" s="245"/>
      <c r="CJ124" s="245"/>
      <c r="CK124" s="245"/>
      <c r="CL124" s="245"/>
      <c r="CM124" s="245"/>
      <c r="CN124" s="245"/>
      <c r="CO124" s="245"/>
      <c r="CP124" s="245"/>
      <c r="CQ124" s="245"/>
      <c r="CR124" s="245"/>
      <c r="CS124" s="245"/>
      <c r="CT124" s="245"/>
      <c r="CU124" s="245"/>
      <c r="CV124" s="245"/>
      <c r="CW124" s="245"/>
      <c r="CX124" s="245"/>
      <c r="CY124" s="245"/>
      <c r="CZ124" s="245"/>
      <c r="DA124" s="245"/>
      <c r="DB124" s="245"/>
      <c r="DC124" s="245"/>
      <c r="DD124" s="245"/>
      <c r="DE124" s="245"/>
      <c r="DF124" s="245"/>
      <c r="DG124" s="245"/>
      <c r="DH124" s="25"/>
      <c r="DI124" s="25"/>
    </row>
    <row r="125" spans="1:113" customFormat="1" ht="21" hidden="1" customHeight="1">
      <c r="A125" s="40"/>
      <c r="B125" s="40"/>
      <c r="C125" s="38" t="s">
        <v>121</v>
      </c>
      <c r="D125" s="556" t="s">
        <v>1365</v>
      </c>
      <c r="E125" s="379">
        <v>11381</v>
      </c>
      <c r="F125" s="459">
        <v>44762</v>
      </c>
      <c r="G125" s="788"/>
      <c r="H125" s="319" t="s">
        <v>1593</v>
      </c>
      <c r="I125" s="27">
        <v>44774</v>
      </c>
      <c r="J125" s="451" t="s">
        <v>1367</v>
      </c>
      <c r="K125" s="287" t="s">
        <v>1366</v>
      </c>
      <c r="L125" s="16">
        <v>0</v>
      </c>
      <c r="M125" s="16">
        <v>0</v>
      </c>
      <c r="N125" s="16">
        <v>0</v>
      </c>
      <c r="O125" s="16">
        <v>0</v>
      </c>
      <c r="P125" s="16">
        <v>0</v>
      </c>
      <c r="Q125" s="767">
        <v>0</v>
      </c>
      <c r="R125" s="767"/>
      <c r="S125" s="1114">
        <v>0</v>
      </c>
      <c r="T125" s="1114"/>
      <c r="U125" s="16"/>
      <c r="V125" s="776"/>
      <c r="W125" s="16"/>
      <c r="X125" s="776"/>
      <c r="Y125" s="15"/>
      <c r="Z125" s="769"/>
      <c r="AA125" s="15"/>
      <c r="AB125" s="769"/>
      <c r="AC125" s="15"/>
      <c r="AD125" s="769"/>
      <c r="AE125" s="15"/>
      <c r="AF125" s="769"/>
      <c r="AG125" s="15"/>
      <c r="AH125" s="769"/>
      <c r="AI125" s="15"/>
      <c r="AJ125" s="769"/>
      <c r="AK125" s="15"/>
      <c r="AL125" s="769"/>
      <c r="AM125" s="15"/>
      <c r="AN125" s="769"/>
      <c r="AO125" s="15"/>
      <c r="AP125" s="769"/>
      <c r="AQ125" s="15"/>
      <c r="AR125" s="769"/>
      <c r="AS125" s="15"/>
      <c r="AT125" s="769"/>
      <c r="AU125" s="15"/>
      <c r="AV125" s="769"/>
      <c r="AW125" s="15"/>
      <c r="AX125" s="769"/>
      <c r="AY125" s="15"/>
      <c r="AZ125" s="769"/>
      <c r="BA125" s="15"/>
      <c r="BB125" s="769"/>
      <c r="BC125" s="15"/>
      <c r="BD125" s="773"/>
      <c r="BE125" s="15"/>
      <c r="BF125" s="773"/>
      <c r="BG125" s="15"/>
      <c r="BH125" s="773"/>
      <c r="BI125" s="15"/>
      <c r="BJ125" s="773"/>
      <c r="BK125" s="15"/>
      <c r="BL125" s="773"/>
      <c r="BM125" s="15"/>
      <c r="BN125" s="773"/>
      <c r="BO125" s="766"/>
      <c r="BP125" s="773"/>
      <c r="BQ125" s="15"/>
      <c r="BR125" s="773"/>
      <c r="BS125" s="15"/>
      <c r="BT125" s="773"/>
      <c r="BU125" s="15"/>
      <c r="BV125" s="773"/>
      <c r="BW125" s="15"/>
      <c r="BX125" s="773"/>
      <c r="BY125" s="15"/>
      <c r="BZ125" s="773"/>
      <c r="CA125" s="15"/>
      <c r="CB125" s="773"/>
      <c r="CC125" s="21">
        <f t="shared" si="16"/>
        <v>0</v>
      </c>
      <c r="CD125" s="23"/>
      <c r="CE125" s="15">
        <f t="shared" si="17"/>
        <v>0</v>
      </c>
      <c r="CF125" s="23"/>
      <c r="CG125" s="16">
        <f t="shared" ref="CG125" si="19">SUM(CC125,CE125)</f>
        <v>0</v>
      </c>
      <c r="CH125" s="245"/>
      <c r="CI125" s="245"/>
      <c r="CJ125" s="245"/>
      <c r="CK125" s="245"/>
      <c r="CL125" s="245"/>
      <c r="CM125" s="245"/>
      <c r="CN125" s="245"/>
      <c r="CO125" s="245"/>
      <c r="CP125" s="245"/>
      <c r="CQ125" s="245"/>
      <c r="CR125" s="245"/>
      <c r="CS125" s="245"/>
      <c r="CT125" s="245"/>
      <c r="CU125" s="245"/>
      <c r="CV125" s="245"/>
      <c r="CW125" s="245"/>
      <c r="CX125" s="245"/>
      <c r="CY125" s="245"/>
      <c r="CZ125" s="245"/>
      <c r="DA125" s="245"/>
      <c r="DB125" s="245"/>
      <c r="DC125" s="245"/>
      <c r="DD125" s="245"/>
      <c r="DE125" s="245"/>
      <c r="DF125" s="245"/>
      <c r="DG125" s="245"/>
      <c r="DH125" s="245"/>
      <c r="DI125" s="245"/>
    </row>
    <row r="126" spans="1:113" customFormat="1" ht="21" hidden="1" customHeight="1">
      <c r="A126" s="40"/>
      <c r="B126" s="40"/>
      <c r="C126" s="38" t="s">
        <v>119</v>
      </c>
      <c r="D126" s="556" t="s">
        <v>1332</v>
      </c>
      <c r="E126" s="379">
        <v>11389</v>
      </c>
      <c r="F126" s="457">
        <v>43559</v>
      </c>
      <c r="G126" s="788"/>
      <c r="H126" s="319" t="s">
        <v>343</v>
      </c>
      <c r="I126" s="27"/>
      <c r="J126" s="449" t="s">
        <v>1334</v>
      </c>
      <c r="K126" s="287" t="s">
        <v>1333</v>
      </c>
      <c r="L126" s="16">
        <v>0</v>
      </c>
      <c r="M126" s="16">
        <v>0</v>
      </c>
      <c r="N126" s="16">
        <v>0</v>
      </c>
      <c r="O126" s="16">
        <v>0</v>
      </c>
      <c r="P126" s="16">
        <v>0</v>
      </c>
      <c r="Q126" s="767">
        <v>0</v>
      </c>
      <c r="R126" s="767"/>
      <c r="S126" s="1114">
        <v>0</v>
      </c>
      <c r="T126" s="1114"/>
      <c r="U126" s="16"/>
      <c r="V126" s="776"/>
      <c r="W126" s="16"/>
      <c r="X126" s="776"/>
      <c r="Y126" s="15"/>
      <c r="Z126" s="769"/>
      <c r="AA126" s="15"/>
      <c r="AB126" s="769"/>
      <c r="AC126" s="15"/>
      <c r="AD126" s="769"/>
      <c r="AE126" s="15"/>
      <c r="AF126" s="769"/>
      <c r="AG126" s="15"/>
      <c r="AH126" s="769"/>
      <c r="AI126" s="15"/>
      <c r="AJ126" s="769"/>
      <c r="AK126" s="15"/>
      <c r="AL126" s="769"/>
      <c r="AM126" s="15"/>
      <c r="AN126" s="769"/>
      <c r="AO126" s="15"/>
      <c r="AP126" s="769"/>
      <c r="AQ126" s="15"/>
      <c r="AR126" s="769"/>
      <c r="AS126" s="15"/>
      <c r="AT126" s="769"/>
      <c r="AU126" s="15"/>
      <c r="AV126" s="769"/>
      <c r="AW126" s="15"/>
      <c r="AX126" s="769"/>
      <c r="AY126" s="15"/>
      <c r="AZ126" s="769"/>
      <c r="BA126" s="15"/>
      <c r="BB126" s="769"/>
      <c r="BC126" s="15"/>
      <c r="BD126" s="773"/>
      <c r="BE126" s="15"/>
      <c r="BF126" s="773"/>
      <c r="BG126" s="15"/>
      <c r="BH126" s="773"/>
      <c r="BI126" s="15"/>
      <c r="BJ126" s="773"/>
      <c r="BK126" s="15"/>
      <c r="BL126" s="773"/>
      <c r="BM126" s="15"/>
      <c r="BN126" s="773"/>
      <c r="BO126" s="766"/>
      <c r="BP126" s="773"/>
      <c r="BQ126" s="15"/>
      <c r="BR126" s="773"/>
      <c r="BS126" s="15"/>
      <c r="BT126" s="773"/>
      <c r="BU126" s="15"/>
      <c r="BV126" s="773"/>
      <c r="BW126" s="15"/>
      <c r="BX126" s="773"/>
      <c r="BY126" s="15"/>
      <c r="BZ126" s="773"/>
      <c r="CA126" s="15"/>
      <c r="CB126" s="773"/>
      <c r="CC126" s="21">
        <f t="shared" si="16"/>
        <v>0</v>
      </c>
      <c r="CD126" s="23"/>
      <c r="CE126" s="15">
        <f t="shared" si="17"/>
        <v>0</v>
      </c>
      <c r="CF126" s="23"/>
      <c r="CG126" s="16">
        <f t="shared" ref="CG126:CG134" si="20">SUM(CC126,CE126)</f>
        <v>0</v>
      </c>
      <c r="CH126" s="245"/>
      <c r="CI126" s="245"/>
      <c r="CJ126" s="245"/>
      <c r="CK126" s="245"/>
      <c r="CL126" s="245"/>
      <c r="CM126" s="245"/>
      <c r="CN126" s="245"/>
      <c r="CO126" s="245"/>
      <c r="CP126" s="245"/>
      <c r="CQ126" s="245"/>
      <c r="CR126" s="245"/>
      <c r="CS126" s="245"/>
      <c r="CT126" s="245"/>
      <c r="CU126" s="245"/>
      <c r="CV126" s="245"/>
      <c r="CW126" s="245"/>
      <c r="CX126" s="245"/>
      <c r="CY126" s="245"/>
      <c r="CZ126" s="245"/>
      <c r="DA126" s="245"/>
      <c r="DB126" s="245"/>
      <c r="DC126" s="245"/>
      <c r="DD126" s="245"/>
      <c r="DE126" s="245"/>
      <c r="DF126" s="245"/>
      <c r="DG126" s="245"/>
      <c r="DH126" s="245"/>
      <c r="DI126" s="245"/>
    </row>
    <row r="127" spans="1:113" customFormat="1" ht="21" hidden="1" customHeight="1">
      <c r="A127" s="15"/>
      <c r="B127" s="15"/>
      <c r="C127" s="38" t="s">
        <v>52</v>
      </c>
      <c r="D127" s="556" t="s">
        <v>1662</v>
      </c>
      <c r="E127" s="379">
        <v>10704</v>
      </c>
      <c r="F127" s="459">
        <v>44237</v>
      </c>
      <c r="G127" s="788"/>
      <c r="H127" s="319" t="s">
        <v>258</v>
      </c>
      <c r="I127" s="27">
        <v>36516</v>
      </c>
      <c r="J127" s="610" t="s">
        <v>1158</v>
      </c>
      <c r="K127" s="384" t="s">
        <v>1157</v>
      </c>
      <c r="L127" s="16">
        <v>23</v>
      </c>
      <c r="M127" s="16">
        <v>0</v>
      </c>
      <c r="N127" s="16">
        <v>23</v>
      </c>
      <c r="O127" s="16">
        <v>0</v>
      </c>
      <c r="P127" s="16">
        <v>23</v>
      </c>
      <c r="Q127" s="767">
        <v>0</v>
      </c>
      <c r="R127" s="767"/>
      <c r="S127" s="1114">
        <v>0</v>
      </c>
      <c r="T127" s="1114"/>
      <c r="U127" s="16"/>
      <c r="V127" s="776"/>
      <c r="W127" s="16"/>
      <c r="X127" s="776"/>
      <c r="Y127" s="15"/>
      <c r="Z127" s="769"/>
      <c r="AA127" s="15"/>
      <c r="AB127" s="769"/>
      <c r="AC127" s="15"/>
      <c r="AD127" s="769"/>
      <c r="AE127" s="15"/>
      <c r="AF127" s="769"/>
      <c r="AG127" s="15"/>
      <c r="AH127" s="769"/>
      <c r="AI127" s="15"/>
      <c r="AJ127" s="769"/>
      <c r="AK127" s="15"/>
      <c r="AL127" s="769"/>
      <c r="AM127" s="15"/>
      <c r="AN127" s="769"/>
      <c r="AO127" s="15"/>
      <c r="AP127" s="769"/>
      <c r="AQ127" s="15"/>
      <c r="AR127" s="769"/>
      <c r="AS127" s="15"/>
      <c r="AT127" s="769"/>
      <c r="AU127" s="15"/>
      <c r="AV127" s="769"/>
      <c r="AW127" s="15"/>
      <c r="AX127" s="769"/>
      <c r="AY127" s="15"/>
      <c r="AZ127" s="769"/>
      <c r="BA127" s="15"/>
      <c r="BB127" s="769"/>
      <c r="BC127" s="15"/>
      <c r="BD127" s="773"/>
      <c r="BE127" s="15"/>
      <c r="BF127" s="773"/>
      <c r="BG127" s="15"/>
      <c r="BH127" s="773"/>
      <c r="BI127" s="15"/>
      <c r="BJ127" s="773"/>
      <c r="BK127" s="15"/>
      <c r="BL127" s="773"/>
      <c r="BM127" s="15"/>
      <c r="BN127" s="773"/>
      <c r="BO127" s="766"/>
      <c r="BP127" s="773"/>
      <c r="BQ127" s="15"/>
      <c r="BR127" s="773"/>
      <c r="BS127" s="15"/>
      <c r="BT127" s="773"/>
      <c r="BU127" s="15"/>
      <c r="BV127" s="773"/>
      <c r="BW127" s="15"/>
      <c r="BX127" s="773"/>
      <c r="BY127" s="15"/>
      <c r="BZ127" s="773"/>
      <c r="CA127" s="15"/>
      <c r="CB127" s="773"/>
      <c r="CC127" s="21">
        <f t="shared" si="16"/>
        <v>0</v>
      </c>
      <c r="CD127" s="23"/>
      <c r="CE127" s="15">
        <f t="shared" si="17"/>
        <v>0</v>
      </c>
      <c r="CF127" s="23"/>
      <c r="CG127" s="16">
        <f t="shared" si="20"/>
        <v>0</v>
      </c>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row>
    <row r="128" spans="1:113" customFormat="1" ht="21" hidden="1" customHeight="1">
      <c r="A128" s="40"/>
      <c r="B128" s="40"/>
      <c r="C128" s="38" t="s">
        <v>72</v>
      </c>
      <c r="D128" s="556" t="s">
        <v>1794</v>
      </c>
      <c r="E128" s="379">
        <v>1917</v>
      </c>
      <c r="F128" s="459">
        <v>41880</v>
      </c>
      <c r="G128" s="788"/>
      <c r="H128" s="319" t="s">
        <v>256</v>
      </c>
      <c r="I128" s="27">
        <v>15981</v>
      </c>
      <c r="J128" s="451" t="s">
        <v>1682</v>
      </c>
      <c r="K128" s="287" t="s">
        <v>507</v>
      </c>
      <c r="L128" s="16">
        <v>2</v>
      </c>
      <c r="M128" s="16">
        <v>0</v>
      </c>
      <c r="N128" s="16">
        <v>2</v>
      </c>
      <c r="O128" s="16">
        <v>0</v>
      </c>
      <c r="P128" s="16">
        <v>2</v>
      </c>
      <c r="Q128" s="767">
        <v>0</v>
      </c>
      <c r="R128" s="767"/>
      <c r="S128" s="1114">
        <v>0</v>
      </c>
      <c r="T128" s="1114"/>
      <c r="U128" s="16"/>
      <c r="V128" s="776"/>
      <c r="W128" s="16"/>
      <c r="X128" s="776"/>
      <c r="Y128" s="15"/>
      <c r="Z128" s="769"/>
      <c r="AA128" s="15"/>
      <c r="AB128" s="769"/>
      <c r="AC128" s="15"/>
      <c r="AD128" s="769"/>
      <c r="AE128" s="15"/>
      <c r="AF128" s="769"/>
      <c r="AG128" s="15"/>
      <c r="AH128" s="769"/>
      <c r="AI128" s="15"/>
      <c r="AJ128" s="769"/>
      <c r="AK128" s="15"/>
      <c r="AL128" s="769"/>
      <c r="AM128" s="15"/>
      <c r="AN128" s="769"/>
      <c r="AO128" s="15"/>
      <c r="AP128" s="769"/>
      <c r="AQ128" s="15"/>
      <c r="AR128" s="769"/>
      <c r="AS128" s="15"/>
      <c r="AT128" s="769"/>
      <c r="AU128" s="15"/>
      <c r="AV128" s="769"/>
      <c r="AW128" s="15"/>
      <c r="AX128" s="769"/>
      <c r="AY128" s="15"/>
      <c r="AZ128" s="769"/>
      <c r="BA128" s="15"/>
      <c r="BB128" s="769"/>
      <c r="BC128" s="15"/>
      <c r="BD128" s="773"/>
      <c r="BE128" s="15"/>
      <c r="BF128" s="773"/>
      <c r="BG128" s="15"/>
      <c r="BH128" s="773"/>
      <c r="BI128" s="15"/>
      <c r="BJ128" s="773"/>
      <c r="BK128" s="15"/>
      <c r="BL128" s="773"/>
      <c r="BM128" s="15"/>
      <c r="BN128" s="773"/>
      <c r="BO128" s="766"/>
      <c r="BP128" s="773"/>
      <c r="BQ128" s="15"/>
      <c r="BR128" s="773"/>
      <c r="BS128" s="15"/>
      <c r="BT128" s="773"/>
      <c r="BU128" s="15"/>
      <c r="BV128" s="773"/>
      <c r="BW128" s="15"/>
      <c r="BX128" s="773"/>
      <c r="BY128" s="15"/>
      <c r="BZ128" s="773"/>
      <c r="CA128" s="15"/>
      <c r="CB128" s="773"/>
      <c r="CC128" s="21">
        <f t="shared" si="16"/>
        <v>0</v>
      </c>
      <c r="CD128" s="23"/>
      <c r="CE128" s="15">
        <f t="shared" si="17"/>
        <v>0</v>
      </c>
      <c r="CF128" s="23"/>
      <c r="CG128" s="16">
        <f t="shared" si="20"/>
        <v>0</v>
      </c>
      <c r="CH128" s="245"/>
      <c r="CI128" s="245"/>
      <c r="CJ128" s="245"/>
      <c r="CK128" s="245"/>
      <c r="CL128" s="245"/>
      <c r="CM128" s="245"/>
      <c r="CN128" s="245"/>
      <c r="CO128" s="245"/>
      <c r="CP128" s="245"/>
      <c r="CQ128" s="245"/>
      <c r="CR128" s="245"/>
      <c r="CS128" s="245"/>
      <c r="CT128" s="245"/>
      <c r="CU128" s="245"/>
      <c r="CV128" s="245"/>
      <c r="CW128" s="245"/>
      <c r="CX128" s="245"/>
      <c r="CY128" s="245"/>
      <c r="CZ128" s="245"/>
      <c r="DA128" s="245"/>
      <c r="DB128" s="245"/>
      <c r="DC128" s="245"/>
      <c r="DD128" s="245"/>
      <c r="DE128" s="245"/>
      <c r="DF128" s="245"/>
      <c r="DG128" s="245"/>
      <c r="DH128" s="245"/>
      <c r="DI128" s="245"/>
    </row>
    <row r="129" spans="1:115" s="245" customFormat="1" ht="21" hidden="1" customHeight="1">
      <c r="A129" s="40"/>
      <c r="B129" s="40"/>
      <c r="C129" s="38" t="s">
        <v>31</v>
      </c>
      <c r="D129" s="556" t="s">
        <v>132</v>
      </c>
      <c r="E129" s="379">
        <v>1917</v>
      </c>
      <c r="F129" s="459">
        <v>41880</v>
      </c>
      <c r="G129" s="788"/>
      <c r="H129" s="319" t="s">
        <v>923</v>
      </c>
      <c r="I129" s="27">
        <v>21930</v>
      </c>
      <c r="J129" s="451" t="s">
        <v>1682</v>
      </c>
      <c r="K129" s="287" t="s">
        <v>507</v>
      </c>
      <c r="L129" s="16">
        <v>24</v>
      </c>
      <c r="M129" s="16">
        <v>5</v>
      </c>
      <c r="N129" s="16">
        <v>29</v>
      </c>
      <c r="O129" s="16">
        <v>11</v>
      </c>
      <c r="P129" s="16">
        <v>40</v>
      </c>
      <c r="Q129" s="767">
        <v>3</v>
      </c>
      <c r="R129" s="767"/>
      <c r="S129" s="1114">
        <v>3</v>
      </c>
      <c r="T129" s="1114"/>
      <c r="U129" s="16">
        <v>30</v>
      </c>
      <c r="V129" s="776"/>
      <c r="W129" s="16">
        <v>30</v>
      </c>
      <c r="X129" s="776"/>
      <c r="Y129" s="15"/>
      <c r="Z129" s="769"/>
      <c r="AA129" s="15"/>
      <c r="AB129" s="769"/>
      <c r="AC129" s="15">
        <v>30</v>
      </c>
      <c r="AD129" s="769"/>
      <c r="AE129" s="15"/>
      <c r="AF129" s="769"/>
      <c r="AG129" s="15"/>
      <c r="AH129" s="769"/>
      <c r="AI129" s="15"/>
      <c r="AJ129" s="769"/>
      <c r="AK129" s="15"/>
      <c r="AL129" s="769"/>
      <c r="AM129" s="15"/>
      <c r="AN129" s="769"/>
      <c r="AO129" s="15"/>
      <c r="AP129" s="769"/>
      <c r="AQ129" s="15"/>
      <c r="AR129" s="769"/>
      <c r="AS129" s="15"/>
      <c r="AT129" s="769"/>
      <c r="AU129" s="15"/>
      <c r="AV129" s="769"/>
      <c r="AW129" s="15"/>
      <c r="AX129" s="769"/>
      <c r="AY129" s="15"/>
      <c r="AZ129" s="769"/>
      <c r="BA129" s="15"/>
      <c r="BB129" s="769"/>
      <c r="BC129" s="15"/>
      <c r="BD129" s="773"/>
      <c r="BE129" s="15"/>
      <c r="BF129" s="773"/>
      <c r="BG129" s="15"/>
      <c r="BH129" s="773"/>
      <c r="BI129" s="15"/>
      <c r="BJ129" s="773"/>
      <c r="BK129" s="15"/>
      <c r="BL129" s="773"/>
      <c r="BM129" s="15"/>
      <c r="BN129" s="773"/>
      <c r="BO129" s="766"/>
      <c r="BP129" s="773"/>
      <c r="BQ129" s="15"/>
      <c r="BR129" s="773"/>
      <c r="BS129" s="15"/>
      <c r="BT129" s="773"/>
      <c r="BU129" s="15"/>
      <c r="BV129" s="773"/>
      <c r="BW129" s="15"/>
      <c r="BX129" s="773"/>
      <c r="BY129" s="15"/>
      <c r="BZ129" s="773"/>
      <c r="CA129" s="15"/>
      <c r="CB129" s="773"/>
      <c r="CC129" s="21">
        <f t="shared" si="16"/>
        <v>3</v>
      </c>
      <c r="CD129" s="23"/>
      <c r="CE129" s="15">
        <f t="shared" si="17"/>
        <v>0</v>
      </c>
      <c r="CF129" s="23"/>
      <c r="CG129" s="16">
        <f t="shared" si="20"/>
        <v>3</v>
      </c>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c r="DK129"/>
    </row>
    <row r="130" spans="1:115" customFormat="1" ht="21" hidden="1" customHeight="1">
      <c r="A130" s="40"/>
      <c r="B130" s="40"/>
      <c r="C130" s="38" t="s">
        <v>123</v>
      </c>
      <c r="D130" s="556" t="s">
        <v>1423</v>
      </c>
      <c r="E130" s="379">
        <v>11397</v>
      </c>
      <c r="F130" s="458">
        <v>44927</v>
      </c>
      <c r="G130" s="788"/>
      <c r="H130" s="319" t="s">
        <v>1403</v>
      </c>
      <c r="I130" s="27">
        <v>44883</v>
      </c>
      <c r="J130" s="450" t="s">
        <v>1425</v>
      </c>
      <c r="K130" s="287" t="s">
        <v>1424</v>
      </c>
      <c r="L130" s="16">
        <v>0</v>
      </c>
      <c r="M130" s="16">
        <v>0</v>
      </c>
      <c r="N130" s="16">
        <v>0</v>
      </c>
      <c r="O130" s="16">
        <v>0</v>
      </c>
      <c r="P130" s="16">
        <v>0</v>
      </c>
      <c r="Q130" s="767">
        <v>0</v>
      </c>
      <c r="R130" s="767"/>
      <c r="S130" s="1114">
        <v>0</v>
      </c>
      <c r="T130" s="1114"/>
      <c r="U130" s="16"/>
      <c r="V130" s="776"/>
      <c r="W130" s="16"/>
      <c r="X130" s="776"/>
      <c r="Y130" s="15"/>
      <c r="Z130" s="769"/>
      <c r="AA130" s="15"/>
      <c r="AB130" s="769"/>
      <c r="AC130" s="15"/>
      <c r="AD130" s="769"/>
      <c r="AE130" s="15"/>
      <c r="AF130" s="769"/>
      <c r="AG130" s="15"/>
      <c r="AH130" s="769"/>
      <c r="AI130" s="15"/>
      <c r="AJ130" s="769"/>
      <c r="AK130" s="15"/>
      <c r="AL130" s="769"/>
      <c r="AM130" s="15"/>
      <c r="AN130" s="769"/>
      <c r="AO130" s="15"/>
      <c r="AP130" s="769"/>
      <c r="AQ130" s="15"/>
      <c r="AR130" s="769"/>
      <c r="AS130" s="15"/>
      <c r="AT130" s="769"/>
      <c r="AU130" s="15"/>
      <c r="AV130" s="769"/>
      <c r="AW130" s="15"/>
      <c r="AX130" s="769"/>
      <c r="AY130" s="15"/>
      <c r="AZ130" s="769"/>
      <c r="BA130" s="15"/>
      <c r="BB130" s="769"/>
      <c r="BC130" s="15"/>
      <c r="BD130" s="773"/>
      <c r="BE130" s="15"/>
      <c r="BF130" s="773"/>
      <c r="BG130" s="15"/>
      <c r="BH130" s="773"/>
      <c r="BI130" s="15"/>
      <c r="BJ130" s="773"/>
      <c r="BK130" s="15"/>
      <c r="BL130" s="773"/>
      <c r="BM130" s="15"/>
      <c r="BN130" s="773"/>
      <c r="BO130" s="766"/>
      <c r="BP130" s="773"/>
      <c r="BQ130" s="15"/>
      <c r="BR130" s="773"/>
      <c r="BS130" s="15"/>
      <c r="BT130" s="773"/>
      <c r="BU130" s="15"/>
      <c r="BV130" s="773"/>
      <c r="BW130" s="15"/>
      <c r="BX130" s="773"/>
      <c r="BY130" s="15"/>
      <c r="BZ130" s="773"/>
      <c r="CA130" s="15"/>
      <c r="CB130" s="773"/>
      <c r="CC130" s="21">
        <f t="shared" si="16"/>
        <v>0</v>
      </c>
      <c r="CD130" s="23"/>
      <c r="CE130" s="15">
        <f t="shared" si="17"/>
        <v>0</v>
      </c>
      <c r="CF130" s="23"/>
      <c r="CG130" s="16">
        <f t="shared" si="20"/>
        <v>0</v>
      </c>
      <c r="CH130" s="245"/>
      <c r="CI130" s="245"/>
      <c r="CJ130" s="245"/>
      <c r="CK130" s="245"/>
      <c r="CL130" s="245"/>
      <c r="CM130" s="245"/>
      <c r="CN130" s="245"/>
      <c r="CO130" s="245"/>
      <c r="CP130" s="245"/>
      <c r="CQ130" s="245"/>
      <c r="CR130" s="245"/>
      <c r="CS130" s="245"/>
      <c r="CT130" s="245"/>
      <c r="CU130" s="245"/>
      <c r="CV130" s="245"/>
      <c r="CW130" s="245"/>
      <c r="CX130" s="245"/>
      <c r="CY130" s="245"/>
      <c r="CZ130" s="245"/>
      <c r="DA130" s="245"/>
      <c r="DB130" s="245"/>
      <c r="DC130" s="245"/>
      <c r="DD130" s="245"/>
      <c r="DE130" s="245"/>
      <c r="DF130" s="245"/>
      <c r="DG130" s="245"/>
      <c r="DH130" s="245"/>
      <c r="DI130" s="245"/>
    </row>
    <row r="131" spans="1:115" customFormat="1" ht="21" hidden="1" customHeight="1">
      <c r="A131" s="40"/>
      <c r="B131" s="40"/>
      <c r="C131" s="38" t="s">
        <v>94</v>
      </c>
      <c r="D131" s="556" t="s">
        <v>279</v>
      </c>
      <c r="E131" s="379">
        <v>3308</v>
      </c>
      <c r="F131" s="459">
        <v>36648</v>
      </c>
      <c r="G131" s="788"/>
      <c r="H131" s="319" t="s">
        <v>1403</v>
      </c>
      <c r="I131" s="27">
        <v>36501</v>
      </c>
      <c r="J131" s="451" t="s">
        <v>741</v>
      </c>
      <c r="K131" s="287" t="s">
        <v>740</v>
      </c>
      <c r="L131" s="16">
        <v>0</v>
      </c>
      <c r="M131" s="16">
        <v>0</v>
      </c>
      <c r="N131" s="16">
        <v>0</v>
      </c>
      <c r="O131" s="16">
        <v>0</v>
      </c>
      <c r="P131" s="16">
        <v>0</v>
      </c>
      <c r="Q131" s="767">
        <v>0</v>
      </c>
      <c r="R131" s="767"/>
      <c r="S131" s="1114">
        <v>0</v>
      </c>
      <c r="T131" s="1114"/>
      <c r="U131" s="16"/>
      <c r="V131" s="776"/>
      <c r="W131" s="16"/>
      <c r="X131" s="776"/>
      <c r="Y131" s="15"/>
      <c r="Z131" s="769"/>
      <c r="AA131" s="15"/>
      <c r="AB131" s="769"/>
      <c r="AC131" s="15"/>
      <c r="AD131" s="769"/>
      <c r="AE131" s="15"/>
      <c r="AF131" s="769"/>
      <c r="AG131" s="15"/>
      <c r="AH131" s="769"/>
      <c r="AI131" s="15"/>
      <c r="AJ131" s="769"/>
      <c r="AK131" s="15"/>
      <c r="AL131" s="769"/>
      <c r="AM131" s="15"/>
      <c r="AN131" s="769"/>
      <c r="AO131" s="15"/>
      <c r="AP131" s="769"/>
      <c r="AQ131" s="15"/>
      <c r="AR131" s="769"/>
      <c r="AS131" s="15"/>
      <c r="AT131" s="769"/>
      <c r="AU131" s="15"/>
      <c r="AV131" s="769"/>
      <c r="AW131" s="15"/>
      <c r="AX131" s="769"/>
      <c r="AY131" s="15"/>
      <c r="AZ131" s="769"/>
      <c r="BA131" s="15"/>
      <c r="BB131" s="769"/>
      <c r="BC131" s="15"/>
      <c r="BD131" s="773"/>
      <c r="BE131" s="15"/>
      <c r="BF131" s="773"/>
      <c r="BG131" s="15"/>
      <c r="BH131" s="773"/>
      <c r="BI131" s="15"/>
      <c r="BJ131" s="773"/>
      <c r="BK131" s="15"/>
      <c r="BL131" s="773"/>
      <c r="BM131" s="15"/>
      <c r="BN131" s="773"/>
      <c r="BO131" s="766"/>
      <c r="BP131" s="773"/>
      <c r="BQ131" s="15"/>
      <c r="BR131" s="773"/>
      <c r="BS131" s="15"/>
      <c r="BT131" s="773"/>
      <c r="BU131" s="15"/>
      <c r="BV131" s="773"/>
      <c r="BW131" s="15"/>
      <c r="BX131" s="773"/>
      <c r="BY131" s="15"/>
      <c r="BZ131" s="773"/>
      <c r="CA131" s="15"/>
      <c r="CB131" s="773"/>
      <c r="CC131" s="21">
        <f t="shared" si="16"/>
        <v>0</v>
      </c>
      <c r="CD131" s="23"/>
      <c r="CE131" s="15">
        <f t="shared" si="17"/>
        <v>0</v>
      </c>
      <c r="CF131" s="23"/>
      <c r="CG131" s="16">
        <f t="shared" si="20"/>
        <v>0</v>
      </c>
      <c r="CH131" s="245"/>
      <c r="CI131" s="245"/>
      <c r="CJ131" s="245"/>
      <c r="CK131" s="245"/>
      <c r="CL131" s="245"/>
      <c r="CM131" s="245"/>
      <c r="CN131" s="245"/>
      <c r="CO131" s="245"/>
      <c r="CP131" s="245"/>
      <c r="CQ131" s="245"/>
      <c r="CR131" s="245"/>
      <c r="CS131" s="245"/>
      <c r="CT131" s="245"/>
      <c r="CU131" s="245"/>
      <c r="CV131" s="245"/>
      <c r="CW131" s="245"/>
      <c r="CX131" s="245"/>
      <c r="CY131" s="245"/>
      <c r="CZ131" s="245"/>
      <c r="DA131" s="245"/>
      <c r="DB131" s="245"/>
      <c r="DC131" s="245"/>
      <c r="DD131" s="245"/>
      <c r="DE131" s="245"/>
      <c r="DF131" s="245"/>
      <c r="DG131" s="245"/>
      <c r="DH131" s="25"/>
      <c r="DI131" s="25"/>
    </row>
    <row r="132" spans="1:115" customFormat="1" ht="21" hidden="1" customHeight="1">
      <c r="A132" s="40"/>
      <c r="B132" s="40"/>
      <c r="C132" s="38" t="s">
        <v>54</v>
      </c>
      <c r="D132" s="556" t="s">
        <v>248</v>
      </c>
      <c r="E132" s="379">
        <v>10084</v>
      </c>
      <c r="F132" s="457">
        <v>41380</v>
      </c>
      <c r="G132" s="788"/>
      <c r="H132" s="319" t="s">
        <v>259</v>
      </c>
      <c r="I132" s="27">
        <v>32639</v>
      </c>
      <c r="J132" s="361" t="s">
        <v>628</v>
      </c>
      <c r="K132" s="287" t="s">
        <v>627</v>
      </c>
      <c r="L132" s="16">
        <v>15</v>
      </c>
      <c r="M132" s="16">
        <v>0</v>
      </c>
      <c r="N132" s="16">
        <v>15</v>
      </c>
      <c r="O132" s="16">
        <v>0</v>
      </c>
      <c r="P132" s="16">
        <v>15</v>
      </c>
      <c r="Q132" s="767">
        <v>0</v>
      </c>
      <c r="R132" s="767"/>
      <c r="S132" s="1114">
        <v>0</v>
      </c>
      <c r="T132" s="1114"/>
      <c r="U132" s="16"/>
      <c r="V132" s="776"/>
      <c r="W132" s="16"/>
      <c r="X132" s="776"/>
      <c r="Y132" s="15"/>
      <c r="Z132" s="769"/>
      <c r="AA132" s="15"/>
      <c r="AB132" s="769"/>
      <c r="AC132" s="15"/>
      <c r="AD132" s="769"/>
      <c r="AE132" s="15"/>
      <c r="AF132" s="769"/>
      <c r="AG132" s="15"/>
      <c r="AH132" s="769"/>
      <c r="AI132" s="15"/>
      <c r="AJ132" s="769"/>
      <c r="AK132" s="15"/>
      <c r="AL132" s="769"/>
      <c r="AM132" s="15"/>
      <c r="AN132" s="769"/>
      <c r="AO132" s="15"/>
      <c r="AP132" s="769"/>
      <c r="AQ132" s="15"/>
      <c r="AR132" s="769"/>
      <c r="AS132" s="15"/>
      <c r="AT132" s="769"/>
      <c r="AU132" s="15"/>
      <c r="AV132" s="769"/>
      <c r="AW132" s="15"/>
      <c r="AX132" s="769"/>
      <c r="AY132" s="15"/>
      <c r="AZ132" s="769"/>
      <c r="BA132" s="15"/>
      <c r="BB132" s="769"/>
      <c r="BC132" s="15"/>
      <c r="BD132" s="773"/>
      <c r="BE132" s="15"/>
      <c r="BF132" s="773"/>
      <c r="BG132" s="15"/>
      <c r="BH132" s="773"/>
      <c r="BI132" s="15"/>
      <c r="BJ132" s="773"/>
      <c r="BK132" s="15"/>
      <c r="BL132" s="773"/>
      <c r="BM132" s="15"/>
      <c r="BN132" s="773"/>
      <c r="BO132" s="766"/>
      <c r="BP132" s="773"/>
      <c r="BQ132" s="15"/>
      <c r="BR132" s="773"/>
      <c r="BS132" s="15"/>
      <c r="BT132" s="773"/>
      <c r="BU132" s="15"/>
      <c r="BV132" s="773"/>
      <c r="BW132" s="15"/>
      <c r="BX132" s="773"/>
      <c r="BY132" s="15"/>
      <c r="BZ132" s="773"/>
      <c r="CA132" s="15"/>
      <c r="CB132" s="773"/>
      <c r="CC132" s="21">
        <f t="shared" si="16"/>
        <v>0</v>
      </c>
      <c r="CD132" s="23"/>
      <c r="CE132" s="15">
        <f t="shared" si="17"/>
        <v>0</v>
      </c>
      <c r="CF132" s="23"/>
      <c r="CG132" s="16">
        <f t="shared" si="20"/>
        <v>0</v>
      </c>
      <c r="CH132" s="245"/>
      <c r="CI132" s="245"/>
      <c r="CJ132" s="25"/>
      <c r="CK132" s="25"/>
      <c r="CL132" s="25"/>
      <c r="CM132" s="25"/>
      <c r="CN132" s="25"/>
      <c r="CO132" s="25"/>
      <c r="CP132" s="25"/>
      <c r="CQ132" s="25"/>
      <c r="CR132" s="25"/>
      <c r="CS132" s="25"/>
      <c r="CT132" s="25"/>
      <c r="CU132" s="25"/>
      <c r="CV132" s="25"/>
      <c r="CW132" s="25"/>
      <c r="CX132" s="25"/>
      <c r="CY132" s="25"/>
      <c r="CZ132" s="25"/>
      <c r="DA132" s="25"/>
      <c r="DB132" s="25"/>
      <c r="DC132" s="25"/>
      <c r="DD132" s="25"/>
      <c r="DE132" s="25"/>
      <c r="DF132" s="25"/>
      <c r="DG132" s="25"/>
      <c r="DH132" s="245"/>
      <c r="DI132" s="245"/>
    </row>
    <row r="133" spans="1:115" customFormat="1" ht="21" hidden="1" customHeight="1">
      <c r="A133" s="40"/>
      <c r="B133" s="40"/>
      <c r="C133" s="38" t="s">
        <v>77</v>
      </c>
      <c r="D133" s="556" t="s">
        <v>280</v>
      </c>
      <c r="E133" s="379">
        <v>9944</v>
      </c>
      <c r="F133" s="457">
        <v>38651</v>
      </c>
      <c r="G133" s="788"/>
      <c r="H133" s="319" t="s">
        <v>1593</v>
      </c>
      <c r="I133" s="27">
        <v>35828</v>
      </c>
      <c r="J133" s="450" t="s">
        <v>743</v>
      </c>
      <c r="K133" s="287" t="s">
        <v>742</v>
      </c>
      <c r="L133" s="16">
        <v>1</v>
      </c>
      <c r="M133" s="16">
        <v>0</v>
      </c>
      <c r="N133" s="16">
        <v>1</v>
      </c>
      <c r="O133" s="16">
        <v>0</v>
      </c>
      <c r="P133" s="16">
        <v>1</v>
      </c>
      <c r="Q133" s="767">
        <v>0</v>
      </c>
      <c r="R133" s="767"/>
      <c r="S133" s="1114">
        <v>0</v>
      </c>
      <c r="T133" s="1114"/>
      <c r="U133" s="16"/>
      <c r="V133" s="776"/>
      <c r="W133" s="16"/>
      <c r="X133" s="776"/>
      <c r="Y133" s="15"/>
      <c r="Z133" s="769"/>
      <c r="AA133" s="15"/>
      <c r="AB133" s="769"/>
      <c r="AC133" s="15"/>
      <c r="AD133" s="769"/>
      <c r="AE133" s="15"/>
      <c r="AF133" s="769"/>
      <c r="AG133" s="15"/>
      <c r="AH133" s="769"/>
      <c r="AI133" s="15"/>
      <c r="AJ133" s="769"/>
      <c r="AK133" s="15"/>
      <c r="AL133" s="769"/>
      <c r="AM133" s="15"/>
      <c r="AN133" s="769"/>
      <c r="AO133" s="15"/>
      <c r="AP133" s="769"/>
      <c r="AQ133" s="15"/>
      <c r="AR133" s="769"/>
      <c r="AS133" s="15"/>
      <c r="AT133" s="769"/>
      <c r="AU133" s="15"/>
      <c r="AV133" s="769"/>
      <c r="AW133" s="15"/>
      <c r="AX133" s="769"/>
      <c r="AY133" s="15"/>
      <c r="AZ133" s="769"/>
      <c r="BA133" s="15"/>
      <c r="BB133" s="769"/>
      <c r="BC133" s="15"/>
      <c r="BD133" s="773"/>
      <c r="BE133" s="15"/>
      <c r="BF133" s="773"/>
      <c r="BG133" s="15"/>
      <c r="BH133" s="773"/>
      <c r="BI133" s="15"/>
      <c r="BJ133" s="773"/>
      <c r="BK133" s="15"/>
      <c r="BL133" s="773"/>
      <c r="BM133" s="15"/>
      <c r="BN133" s="773"/>
      <c r="BO133" s="766"/>
      <c r="BP133" s="773"/>
      <c r="BQ133" s="15"/>
      <c r="BR133" s="773"/>
      <c r="BS133" s="15"/>
      <c r="BT133" s="773"/>
      <c r="BU133" s="15"/>
      <c r="BV133" s="773"/>
      <c r="BW133" s="15"/>
      <c r="BX133" s="773"/>
      <c r="BY133" s="15"/>
      <c r="BZ133" s="773"/>
      <c r="CA133" s="15"/>
      <c r="CB133" s="773"/>
      <c r="CC133" s="21">
        <f t="shared" si="16"/>
        <v>0</v>
      </c>
      <c r="CD133" s="23"/>
      <c r="CE133" s="15">
        <f t="shared" si="17"/>
        <v>0</v>
      </c>
      <c r="CF133" s="23"/>
      <c r="CG133" s="16">
        <f t="shared" si="20"/>
        <v>0</v>
      </c>
      <c r="CH133" s="245"/>
      <c r="CI133" s="245"/>
      <c r="CJ133" s="245"/>
      <c r="CK133" s="245"/>
      <c r="CL133" s="245"/>
      <c r="CM133" s="245"/>
      <c r="CN133" s="245"/>
      <c r="CO133" s="245"/>
      <c r="CP133" s="245"/>
      <c r="CQ133" s="245"/>
      <c r="CR133" s="245"/>
      <c r="CS133" s="245"/>
      <c r="CT133" s="245"/>
      <c r="CU133" s="245"/>
      <c r="CV133" s="245"/>
      <c r="CW133" s="245"/>
      <c r="CX133" s="245"/>
      <c r="CY133" s="245"/>
      <c r="CZ133" s="245"/>
      <c r="DA133" s="245"/>
      <c r="DB133" s="245"/>
      <c r="DC133" s="245"/>
      <c r="DD133" s="245"/>
      <c r="DE133" s="245"/>
      <c r="DF133" s="245"/>
      <c r="DG133" s="245"/>
      <c r="DH133" s="245"/>
      <c r="DI133" s="245"/>
    </row>
    <row r="134" spans="1:115" customFormat="1" ht="21" hidden="1" customHeight="1">
      <c r="A134" s="40"/>
      <c r="B134" s="40"/>
      <c r="C134" s="38" t="s">
        <v>111</v>
      </c>
      <c r="D134" s="34" t="s">
        <v>1119</v>
      </c>
      <c r="E134" s="319" t="s">
        <v>1741</v>
      </c>
      <c r="F134" s="457">
        <v>43991</v>
      </c>
      <c r="G134" s="788"/>
      <c r="H134" s="319" t="s">
        <v>1593</v>
      </c>
      <c r="I134" s="27">
        <v>44244</v>
      </c>
      <c r="J134" s="431" t="s">
        <v>1121</v>
      </c>
      <c r="K134" s="287" t="s">
        <v>1120</v>
      </c>
      <c r="L134" s="16">
        <v>0</v>
      </c>
      <c r="M134" s="16">
        <v>0</v>
      </c>
      <c r="N134" s="16">
        <v>0</v>
      </c>
      <c r="O134" s="16">
        <v>0</v>
      </c>
      <c r="P134" s="16">
        <v>0</v>
      </c>
      <c r="Q134" s="767">
        <v>0</v>
      </c>
      <c r="R134" s="767"/>
      <c r="S134" s="1114">
        <v>0</v>
      </c>
      <c r="T134" s="1114"/>
      <c r="U134" s="16"/>
      <c r="V134" s="776"/>
      <c r="W134" s="16"/>
      <c r="X134" s="776"/>
      <c r="Y134" s="15"/>
      <c r="Z134" s="769"/>
      <c r="AA134" s="15"/>
      <c r="AB134" s="769"/>
      <c r="AC134" s="15"/>
      <c r="AD134" s="769"/>
      <c r="AE134" s="15"/>
      <c r="AF134" s="769"/>
      <c r="AG134" s="15"/>
      <c r="AH134" s="769"/>
      <c r="AI134" s="15"/>
      <c r="AJ134" s="769"/>
      <c r="AK134" s="15"/>
      <c r="AL134" s="769"/>
      <c r="AM134" s="15"/>
      <c r="AN134" s="769"/>
      <c r="AO134" s="15"/>
      <c r="AP134" s="769"/>
      <c r="AQ134" s="15"/>
      <c r="AR134" s="769"/>
      <c r="AS134" s="15"/>
      <c r="AT134" s="769"/>
      <c r="AU134" s="15"/>
      <c r="AV134" s="769"/>
      <c r="AW134" s="15"/>
      <c r="AX134" s="769"/>
      <c r="AY134" s="15"/>
      <c r="AZ134" s="769"/>
      <c r="BA134" s="15"/>
      <c r="BB134" s="769"/>
      <c r="BC134" s="15"/>
      <c r="BD134" s="773"/>
      <c r="BE134" s="15"/>
      <c r="BF134" s="773"/>
      <c r="BG134" s="15"/>
      <c r="BH134" s="773"/>
      <c r="BI134" s="15"/>
      <c r="BJ134" s="773"/>
      <c r="BK134" s="15"/>
      <c r="BL134" s="773"/>
      <c r="BM134" s="15"/>
      <c r="BN134" s="773"/>
      <c r="BO134" s="766"/>
      <c r="BP134" s="773"/>
      <c r="BQ134" s="15"/>
      <c r="BR134" s="773"/>
      <c r="BS134" s="15"/>
      <c r="BT134" s="773"/>
      <c r="BU134" s="15"/>
      <c r="BV134" s="773"/>
      <c r="BW134" s="15"/>
      <c r="BX134" s="773"/>
      <c r="BY134" s="15"/>
      <c r="BZ134" s="773"/>
      <c r="CA134" s="15"/>
      <c r="CB134" s="773"/>
      <c r="CC134" s="21">
        <f t="shared" si="16"/>
        <v>0</v>
      </c>
      <c r="CD134" s="23"/>
      <c r="CE134" s="15">
        <f t="shared" si="17"/>
        <v>0</v>
      </c>
      <c r="CF134" s="23"/>
      <c r="CG134" s="16">
        <f t="shared" si="20"/>
        <v>0</v>
      </c>
      <c r="CH134" s="245"/>
      <c r="CI134" s="245"/>
      <c r="CJ134" s="245"/>
      <c r="CK134" s="245"/>
      <c r="CL134" s="245"/>
      <c r="CM134" s="245"/>
      <c r="CN134" s="245"/>
      <c r="CO134" s="245"/>
      <c r="CP134" s="245"/>
      <c r="CQ134" s="245"/>
      <c r="CR134" s="245"/>
      <c r="CS134" s="245"/>
      <c r="CT134" s="245"/>
      <c r="CU134" s="245"/>
      <c r="CV134" s="245"/>
      <c r="CW134" s="245"/>
      <c r="CX134" s="245"/>
      <c r="CY134" s="245"/>
      <c r="CZ134" s="245"/>
      <c r="DA134" s="245"/>
      <c r="DB134" s="245"/>
      <c r="DC134" s="245"/>
      <c r="DD134" s="245"/>
      <c r="DE134" s="245"/>
      <c r="DF134" s="245"/>
      <c r="DG134" s="245"/>
      <c r="DH134" s="25"/>
      <c r="DI134" s="25"/>
    </row>
    <row r="135" spans="1:115" ht="15" hidden="1" customHeight="1">
      <c r="H135" s="46"/>
      <c r="I135" s="35"/>
      <c r="K135" s="46"/>
    </row>
    <row r="136" spans="1:115" s="50" customFormat="1" ht="54" hidden="1" customHeight="1">
      <c r="C136" s="49"/>
      <c r="D136" s="49" t="s">
        <v>1877</v>
      </c>
      <c r="E136" s="191"/>
      <c r="F136" s="465"/>
      <c r="G136" s="191"/>
      <c r="H136" s="257"/>
      <c r="I136" s="35"/>
      <c r="J136" s="3"/>
      <c r="K136" s="257"/>
      <c r="U136" s="49"/>
      <c r="W136" s="49"/>
      <c r="Y136" s="49"/>
      <c r="AA136" s="49"/>
      <c r="AC136" s="49"/>
      <c r="AE136" s="49"/>
      <c r="AG136" s="49"/>
      <c r="AI136" s="49"/>
      <c r="AK136" s="49"/>
      <c r="AM136" s="49"/>
      <c r="AO136" s="49"/>
      <c r="AQ136" s="49"/>
      <c r="AS136" s="49"/>
      <c r="AU136" s="49"/>
      <c r="AW136" s="49"/>
      <c r="AY136" s="49"/>
      <c r="BA136" s="49"/>
      <c r="BC136" s="49"/>
      <c r="BE136" s="49"/>
      <c r="BG136" s="49"/>
      <c r="BI136" s="49"/>
      <c r="BK136" s="49"/>
      <c r="BM136" s="49"/>
      <c r="BO136" s="49"/>
      <c r="BQ136" s="49"/>
      <c r="BS136" s="49"/>
      <c r="BU136" s="49"/>
      <c r="BW136" s="49"/>
      <c r="BY136" s="49"/>
      <c r="CA136" s="49"/>
      <c r="CI136" s="254"/>
      <c r="CJ136" s="254"/>
      <c r="CK136" s="254"/>
      <c r="CM136" s="254"/>
    </row>
    <row r="137" spans="1:115" ht="15" hidden="1" customHeight="1">
      <c r="H137" s="46"/>
      <c r="I137" s="35"/>
      <c r="K137" s="46"/>
    </row>
    <row r="138" spans="1:115" s="484" customFormat="1" ht="33.75" hidden="1" customHeight="1">
      <c r="A138" s="593" t="s">
        <v>301</v>
      </c>
      <c r="B138" s="593" t="s">
        <v>1601</v>
      </c>
      <c r="C138" s="504" t="s">
        <v>12</v>
      </c>
      <c r="D138" s="593" t="s">
        <v>39</v>
      </c>
      <c r="E138" s="591" t="s">
        <v>1665</v>
      </c>
      <c r="F138" s="594" t="s">
        <v>14</v>
      </c>
      <c r="G138" s="478"/>
      <c r="H138" s="594" t="s">
        <v>1611</v>
      </c>
      <c r="I138" s="594" t="s">
        <v>1612</v>
      </c>
      <c r="J138" s="591" t="s">
        <v>299</v>
      </c>
      <c r="K138" s="594" t="s">
        <v>298</v>
      </c>
      <c r="L138" s="591" t="s">
        <v>1353</v>
      </c>
      <c r="M138" s="591" t="s">
        <v>1551</v>
      </c>
      <c r="N138" s="591" t="s">
        <v>1552</v>
      </c>
      <c r="O138" s="591" t="s">
        <v>1668</v>
      </c>
      <c r="P138" s="591"/>
      <c r="Q138" s="812" t="s">
        <v>1668</v>
      </c>
      <c r="R138" s="812"/>
      <c r="S138" s="1115" t="s">
        <v>882</v>
      </c>
      <c r="T138" s="1115"/>
      <c r="U138" s="288"/>
      <c r="V138" s="812"/>
      <c r="W138" s="288"/>
      <c r="X138" s="812"/>
      <c r="Y138" s="288"/>
      <c r="Z138" s="812"/>
      <c r="AA138" s="288"/>
      <c r="AB138" s="812"/>
      <c r="AC138" s="288"/>
      <c r="AD138" s="812"/>
      <c r="AE138" s="288"/>
      <c r="AF138" s="812"/>
      <c r="AG138" s="288"/>
      <c r="AH138" s="812"/>
      <c r="AI138" s="288"/>
      <c r="AJ138" s="812"/>
      <c r="AK138" s="288"/>
      <c r="AL138" s="812"/>
      <c r="AM138" s="288"/>
      <c r="AN138" s="812"/>
      <c r="AO138" s="288"/>
      <c r="AP138" s="812"/>
      <c r="AQ138" s="288"/>
      <c r="AR138" s="812"/>
      <c r="AS138" s="288"/>
      <c r="AT138" s="812"/>
      <c r="AU138" s="288"/>
      <c r="AV138" s="812"/>
      <c r="AW138" s="288"/>
      <c r="AX138" s="812"/>
      <c r="AY138" s="288"/>
      <c r="AZ138" s="812"/>
      <c r="BA138" s="288"/>
      <c r="BB138" s="812"/>
      <c r="BC138" s="288"/>
      <c r="BD138" s="812"/>
      <c r="BE138" s="288"/>
      <c r="BF138" s="812"/>
      <c r="BG138" s="288"/>
      <c r="BH138" s="812"/>
      <c r="BI138" s="288"/>
      <c r="BJ138" s="812"/>
      <c r="BK138" s="288"/>
      <c r="BL138" s="812"/>
      <c r="BM138" s="288"/>
      <c r="BN138" s="812"/>
      <c r="BO138" s="861"/>
      <c r="BP138" s="812"/>
      <c r="BQ138" s="288"/>
      <c r="BR138" s="812"/>
      <c r="BS138" s="288"/>
      <c r="BT138" s="812"/>
      <c r="BU138" s="288"/>
      <c r="BV138" s="812"/>
      <c r="BW138" s="288"/>
      <c r="BX138" s="812"/>
      <c r="BY138" s="288"/>
      <c r="BZ138" s="812"/>
      <c r="CA138" s="288"/>
      <c r="CB138" s="812"/>
      <c r="CC138" s="473" t="s">
        <v>882</v>
      </c>
      <c r="CD138" s="474"/>
      <c r="CE138" s="473" t="s">
        <v>883</v>
      </c>
      <c r="CF138" s="173"/>
      <c r="CG138" s="473" t="s">
        <v>1668</v>
      </c>
    </row>
    <row r="139" spans="1:115" customFormat="1" ht="21" hidden="1" customHeight="1">
      <c r="A139" s="40"/>
      <c r="B139" s="40"/>
      <c r="C139" s="38" t="s">
        <v>121</v>
      </c>
      <c r="D139" s="628" t="s">
        <v>1271</v>
      </c>
      <c r="E139" s="379">
        <v>11138</v>
      </c>
      <c r="F139" s="459">
        <v>43986</v>
      </c>
      <c r="G139" s="788"/>
      <c r="H139" s="319" t="s">
        <v>343</v>
      </c>
      <c r="I139" s="27">
        <v>44580</v>
      </c>
      <c r="J139" s="634" t="s">
        <v>1273</v>
      </c>
      <c r="K139" s="383" t="s">
        <v>1272</v>
      </c>
      <c r="L139" s="16">
        <v>0</v>
      </c>
      <c r="M139" s="16">
        <v>0</v>
      </c>
      <c r="N139" s="16">
        <v>0</v>
      </c>
      <c r="O139" s="16">
        <v>0</v>
      </c>
      <c r="P139" s="16"/>
      <c r="Q139" s="767">
        <v>0</v>
      </c>
      <c r="R139" s="767"/>
      <c r="S139" s="1114">
        <v>0</v>
      </c>
      <c r="T139" s="1114"/>
      <c r="U139" s="16"/>
      <c r="V139" s="776"/>
      <c r="W139" s="16"/>
      <c r="X139" s="776"/>
      <c r="Y139" s="15"/>
      <c r="Z139" s="769"/>
      <c r="AA139" s="15"/>
      <c r="AB139" s="769"/>
      <c r="AC139" s="15"/>
      <c r="AD139" s="769"/>
      <c r="AE139" s="15"/>
      <c r="AF139" s="769"/>
      <c r="AG139" s="15"/>
      <c r="AH139" s="769"/>
      <c r="AI139" s="15"/>
      <c r="AJ139" s="769"/>
      <c r="AK139" s="15"/>
      <c r="AL139" s="769"/>
      <c r="AM139" s="15"/>
      <c r="AN139" s="769"/>
      <c r="AO139" s="15"/>
      <c r="AP139" s="769"/>
      <c r="AQ139" s="15"/>
      <c r="AR139" s="769"/>
      <c r="AS139" s="15"/>
      <c r="AT139" s="769"/>
      <c r="AU139" s="15"/>
      <c r="AV139" s="769"/>
      <c r="AW139" s="15"/>
      <c r="AX139" s="769"/>
      <c r="AY139" s="15"/>
      <c r="AZ139" s="769"/>
      <c r="BA139" s="15"/>
      <c r="BB139" s="769"/>
      <c r="BC139" s="15"/>
      <c r="BD139" s="773"/>
      <c r="BE139" s="15"/>
      <c r="BF139" s="773"/>
      <c r="BG139" s="15"/>
      <c r="BH139" s="773"/>
      <c r="BI139" s="15"/>
      <c r="BJ139" s="773"/>
      <c r="BK139" s="15"/>
      <c r="BL139" s="773"/>
      <c r="BM139" s="15"/>
      <c r="BN139" s="773"/>
      <c r="BO139" s="766"/>
      <c r="BP139" s="773"/>
      <c r="BQ139" s="15"/>
      <c r="BR139" s="773"/>
      <c r="BS139" s="15"/>
      <c r="BT139" s="773"/>
      <c r="BU139" s="15"/>
      <c r="BV139" s="773"/>
      <c r="BW139" s="15"/>
      <c r="BX139" s="773"/>
      <c r="BY139" s="15"/>
      <c r="BZ139" s="773"/>
      <c r="CA139" s="15"/>
      <c r="CB139" s="773"/>
      <c r="CC139" s="21">
        <f>COUNT(U139:BA139)</f>
        <v>0</v>
      </c>
      <c r="CD139" s="23"/>
      <c r="CE139" s="15">
        <f>COUNT(BC139:CA139)</f>
        <v>0</v>
      </c>
      <c r="CF139" s="23"/>
      <c r="CG139" s="16">
        <f t="shared" ref="CG139:CG141" si="21">SUM(CC139,CE139)</f>
        <v>0</v>
      </c>
      <c r="CH139" s="245"/>
      <c r="CI139" s="245"/>
      <c r="CJ139" s="245"/>
      <c r="CK139" s="245"/>
      <c r="CL139" s="245"/>
      <c r="CM139" s="245"/>
      <c r="CN139" s="245"/>
      <c r="CO139" s="245"/>
      <c r="CP139" s="245"/>
      <c r="CQ139" s="245"/>
      <c r="CR139" s="245"/>
      <c r="CS139" s="245"/>
      <c r="CT139" s="245"/>
      <c r="CU139" s="245"/>
      <c r="CV139" s="245"/>
      <c r="CW139" s="245"/>
      <c r="CX139" s="245"/>
      <c r="CY139" s="245"/>
      <c r="CZ139" s="245"/>
      <c r="DA139" s="245"/>
      <c r="DB139" s="245"/>
      <c r="DC139" s="245"/>
      <c r="DD139" s="245"/>
      <c r="DE139" s="245"/>
      <c r="DF139" s="245"/>
      <c r="DG139" s="245"/>
      <c r="DH139" s="245"/>
      <c r="DI139" s="245"/>
    </row>
    <row r="140" spans="1:115" customFormat="1" ht="21" hidden="1" customHeight="1">
      <c r="A140" s="40"/>
      <c r="B140" s="40"/>
      <c r="C140" s="38" t="s">
        <v>91</v>
      </c>
      <c r="D140" s="556" t="s">
        <v>624</v>
      </c>
      <c r="E140" s="379">
        <v>7043</v>
      </c>
      <c r="F140" s="460">
        <v>36178</v>
      </c>
      <c r="G140" s="788"/>
      <c r="H140" s="319" t="s">
        <v>1403</v>
      </c>
      <c r="I140" s="27">
        <v>19269</v>
      </c>
      <c r="J140" s="449" t="s">
        <v>626</v>
      </c>
      <c r="K140" s="287" t="s">
        <v>625</v>
      </c>
      <c r="L140" s="16">
        <v>0</v>
      </c>
      <c r="M140" s="16">
        <v>0</v>
      </c>
      <c r="N140" s="16">
        <v>0</v>
      </c>
      <c r="O140" s="16">
        <v>0</v>
      </c>
      <c r="P140" s="16">
        <v>0</v>
      </c>
      <c r="Q140" s="767">
        <v>0</v>
      </c>
      <c r="R140" s="767"/>
      <c r="S140" s="1114">
        <v>0</v>
      </c>
      <c r="T140" s="1114"/>
      <c r="U140" s="16"/>
      <c r="V140" s="776"/>
      <c r="W140" s="16"/>
      <c r="X140" s="776"/>
      <c r="Y140" s="15"/>
      <c r="Z140" s="769"/>
      <c r="AA140" s="15"/>
      <c r="AB140" s="769"/>
      <c r="AC140" s="15"/>
      <c r="AD140" s="769"/>
      <c r="AE140" s="15"/>
      <c r="AF140" s="769"/>
      <c r="AG140" s="15"/>
      <c r="AH140" s="769"/>
      <c r="AI140" s="15"/>
      <c r="AJ140" s="769"/>
      <c r="AK140" s="15"/>
      <c r="AL140" s="769"/>
      <c r="AM140" s="15"/>
      <c r="AN140" s="769"/>
      <c r="AO140" s="15"/>
      <c r="AP140" s="769"/>
      <c r="AQ140" s="15"/>
      <c r="AR140" s="769"/>
      <c r="AS140" s="15"/>
      <c r="AT140" s="769"/>
      <c r="AU140" s="15"/>
      <c r="AV140" s="769"/>
      <c r="AW140" s="15"/>
      <c r="AX140" s="769"/>
      <c r="AY140" s="15"/>
      <c r="AZ140" s="769"/>
      <c r="BA140" s="15"/>
      <c r="BB140" s="769"/>
      <c r="BC140" s="15"/>
      <c r="BD140" s="773"/>
      <c r="BE140" s="15"/>
      <c r="BF140" s="773"/>
      <c r="BG140" s="15"/>
      <c r="BH140" s="773"/>
      <c r="BI140" s="15"/>
      <c r="BJ140" s="773"/>
      <c r="BK140" s="15"/>
      <c r="BL140" s="773"/>
      <c r="BM140" s="15"/>
      <c r="BN140" s="773"/>
      <c r="BO140" s="766"/>
      <c r="BP140" s="773"/>
      <c r="BQ140" s="15"/>
      <c r="BR140" s="773"/>
      <c r="BS140" s="15"/>
      <c r="BT140" s="773"/>
      <c r="BU140" s="15"/>
      <c r="BV140" s="773"/>
      <c r="BW140" s="15"/>
      <c r="BX140" s="773"/>
      <c r="BY140" s="15"/>
      <c r="BZ140" s="773"/>
      <c r="CA140" s="15"/>
      <c r="CB140" s="773"/>
      <c r="CC140" s="21">
        <f>COUNT(U140:BA140)</f>
        <v>0</v>
      </c>
      <c r="CD140" s="23"/>
      <c r="CE140" s="15">
        <f>COUNT(BC140:CA140)</f>
        <v>0</v>
      </c>
      <c r="CF140" s="23"/>
      <c r="CG140" s="16">
        <f t="shared" si="21"/>
        <v>0</v>
      </c>
      <c r="CH140" s="245"/>
      <c r="CI140" s="245"/>
      <c r="CJ140" s="245"/>
      <c r="CK140" s="245"/>
      <c r="CL140" s="245"/>
      <c r="CM140" s="245"/>
      <c r="CN140" s="245"/>
      <c r="CO140" s="245"/>
      <c r="CP140" s="245"/>
      <c r="CQ140" s="245"/>
      <c r="CR140" s="245"/>
      <c r="CS140" s="245"/>
      <c r="CT140" s="245"/>
      <c r="CU140" s="245"/>
      <c r="CV140" s="245"/>
      <c r="CW140" s="245"/>
      <c r="CX140" s="245"/>
      <c r="CY140" s="245"/>
      <c r="CZ140" s="245"/>
      <c r="DA140" s="245"/>
      <c r="DB140" s="245"/>
      <c r="DC140" s="245"/>
      <c r="DD140" s="245"/>
      <c r="DE140" s="245"/>
      <c r="DF140" s="245"/>
      <c r="DG140" s="245"/>
      <c r="DH140" s="245"/>
      <c r="DI140" s="245"/>
    </row>
    <row r="141" spans="1:115" s="245" customFormat="1" ht="21" hidden="1" customHeight="1">
      <c r="A141" s="40"/>
      <c r="B141" s="40"/>
      <c r="C141" s="38" t="s">
        <v>21</v>
      </c>
      <c r="D141" s="556" t="s">
        <v>1630</v>
      </c>
      <c r="E141" s="379">
        <v>528</v>
      </c>
      <c r="F141" s="457">
        <v>40756</v>
      </c>
      <c r="G141" s="788"/>
      <c r="H141" s="319" t="s">
        <v>255</v>
      </c>
      <c r="I141" s="27">
        <v>21724</v>
      </c>
      <c r="J141" s="361" t="s">
        <v>702</v>
      </c>
      <c r="K141" s="287" t="s">
        <v>701</v>
      </c>
      <c r="L141" s="16">
        <v>180</v>
      </c>
      <c r="M141" s="16">
        <v>16</v>
      </c>
      <c r="N141" s="16">
        <v>196</v>
      </c>
      <c r="O141" s="16">
        <v>21</v>
      </c>
      <c r="P141" s="16"/>
      <c r="Q141" s="767">
        <v>0</v>
      </c>
      <c r="R141" s="767"/>
      <c r="S141" s="1114">
        <v>0</v>
      </c>
      <c r="T141" s="1114"/>
      <c r="U141" s="16"/>
      <c r="V141" s="776"/>
      <c r="W141" s="16"/>
      <c r="X141" s="776"/>
      <c r="Y141" s="15"/>
      <c r="Z141" s="769"/>
      <c r="AA141" s="15"/>
      <c r="AB141" s="769"/>
      <c r="AC141" s="15"/>
      <c r="AD141" s="769"/>
      <c r="AE141" s="15"/>
      <c r="AF141" s="769"/>
      <c r="AG141" s="15"/>
      <c r="AH141" s="769"/>
      <c r="AI141" s="15"/>
      <c r="AJ141" s="769"/>
      <c r="AK141" s="15"/>
      <c r="AL141" s="769"/>
      <c r="AM141" s="15"/>
      <c r="AN141" s="769"/>
      <c r="AO141" s="15"/>
      <c r="AP141" s="769"/>
      <c r="AQ141" s="15"/>
      <c r="AR141" s="769"/>
      <c r="AS141" s="15"/>
      <c r="AT141" s="769"/>
      <c r="AU141" s="15"/>
      <c r="AV141" s="769"/>
      <c r="AW141" s="15"/>
      <c r="AX141" s="769"/>
      <c r="AY141" s="15"/>
      <c r="AZ141" s="769"/>
      <c r="BA141" s="15"/>
      <c r="BB141" s="769"/>
      <c r="BC141" s="15"/>
      <c r="BD141" s="773"/>
      <c r="BE141" s="15"/>
      <c r="BF141" s="773"/>
      <c r="BG141" s="15"/>
      <c r="BH141" s="773"/>
      <c r="BI141" s="15"/>
      <c r="BJ141" s="773"/>
      <c r="BK141" s="15"/>
      <c r="BL141" s="773"/>
      <c r="BM141" s="15"/>
      <c r="BN141" s="773"/>
      <c r="BO141" s="766"/>
      <c r="BP141" s="773"/>
      <c r="BQ141" s="15"/>
      <c r="BR141" s="773"/>
      <c r="BS141" s="15"/>
      <c r="BT141" s="773"/>
      <c r="BU141" s="15"/>
      <c r="BV141" s="773"/>
      <c r="BW141" s="15"/>
      <c r="BX141" s="773"/>
      <c r="BY141" s="15"/>
      <c r="BZ141" s="773"/>
      <c r="CA141" s="15"/>
      <c r="CB141" s="773"/>
      <c r="CC141" s="21">
        <f>COUNT(U141:BA141)</f>
        <v>0</v>
      </c>
      <c r="CD141" s="23"/>
      <c r="CE141" s="15">
        <f>COUNT(BC141:CA141)</f>
        <v>0</v>
      </c>
      <c r="CF141" s="23"/>
      <c r="CG141" s="16">
        <f t="shared" si="21"/>
        <v>0</v>
      </c>
      <c r="CH141" s="25"/>
      <c r="CI141" s="25"/>
      <c r="CJ141" s="25"/>
      <c r="CK141" s="25"/>
      <c r="CL141" s="25"/>
      <c r="CM141" s="25"/>
      <c r="CN141" s="25"/>
      <c r="CO141" s="25"/>
      <c r="CP141" s="25"/>
      <c r="CQ141" s="25"/>
      <c r="CR141" s="25"/>
      <c r="CS141" s="25"/>
      <c r="CT141" s="25"/>
      <c r="CU141" s="25"/>
      <c r="CV141" s="25"/>
      <c r="CW141" s="25"/>
      <c r="CX141" s="25"/>
      <c r="CY141" s="25"/>
      <c r="CZ141" s="25"/>
      <c r="DA141" s="25"/>
      <c r="DB141" s="25"/>
      <c r="DC141" s="25"/>
      <c r="DD141" s="25"/>
      <c r="DE141" s="25"/>
      <c r="DF141" s="25"/>
      <c r="DG141" s="25"/>
      <c r="DH141" s="25"/>
      <c r="DI141" s="25"/>
    </row>
    <row r="142" spans="1:115" customFormat="1" ht="21" hidden="1" customHeight="1">
      <c r="A142" s="40"/>
      <c r="B142" s="40"/>
      <c r="C142" s="38" t="s">
        <v>152</v>
      </c>
      <c r="D142" s="34" t="s">
        <v>1829</v>
      </c>
      <c r="E142" s="477">
        <v>528</v>
      </c>
      <c r="F142" s="457">
        <v>40756</v>
      </c>
      <c r="G142" s="788"/>
      <c r="H142" s="319" t="s">
        <v>1830</v>
      </c>
      <c r="I142" s="27">
        <v>40756</v>
      </c>
      <c r="J142" s="590" t="s">
        <v>702</v>
      </c>
      <c r="K142" s="287" t="s">
        <v>701</v>
      </c>
      <c r="L142" s="16">
        <v>0</v>
      </c>
      <c r="M142" s="16">
        <v>0</v>
      </c>
      <c r="N142" s="16">
        <v>0</v>
      </c>
      <c r="O142" s="16">
        <v>0</v>
      </c>
      <c r="P142" s="16"/>
      <c r="Q142" s="767">
        <v>0</v>
      </c>
      <c r="R142" s="767"/>
      <c r="S142" s="1114">
        <v>0</v>
      </c>
      <c r="T142" s="1114"/>
      <c r="U142" s="16"/>
      <c r="V142" s="776"/>
      <c r="W142" s="16"/>
      <c r="X142" s="776"/>
      <c r="Y142" s="15"/>
      <c r="Z142" s="769"/>
      <c r="AA142" s="15"/>
      <c r="AB142" s="769"/>
      <c r="AC142" s="15"/>
      <c r="AD142" s="769"/>
      <c r="AE142" s="15"/>
      <c r="AF142" s="769"/>
      <c r="AG142" s="15"/>
      <c r="AH142" s="769"/>
      <c r="AI142" s="15"/>
      <c r="AJ142" s="769"/>
      <c r="AK142" s="15"/>
      <c r="AL142" s="769"/>
      <c r="AM142" s="15"/>
      <c r="AN142" s="769"/>
      <c r="AO142" s="15"/>
      <c r="AP142" s="769"/>
      <c r="AQ142" s="15"/>
      <c r="AR142" s="769"/>
      <c r="AS142" s="15"/>
      <c r="AT142" s="769"/>
      <c r="AU142" s="15"/>
      <c r="AV142" s="769"/>
      <c r="AW142" s="15"/>
      <c r="AX142" s="769"/>
      <c r="AY142" s="15"/>
      <c r="AZ142" s="769"/>
      <c r="BA142" s="15"/>
      <c r="BB142" s="769"/>
      <c r="BC142" s="15"/>
      <c r="BD142" s="773"/>
      <c r="BE142" s="15"/>
      <c r="BF142" s="773"/>
      <c r="BG142" s="15"/>
      <c r="BH142" s="773"/>
      <c r="BI142" s="15"/>
      <c r="BJ142" s="773"/>
      <c r="BK142" s="15"/>
      <c r="BL142" s="773"/>
      <c r="BM142" s="15"/>
      <c r="BN142" s="773"/>
      <c r="BO142" s="766"/>
      <c r="BP142" s="773"/>
      <c r="BQ142" s="15"/>
      <c r="BR142" s="773"/>
      <c r="BS142" s="15"/>
      <c r="BT142" s="773"/>
      <c r="BU142" s="15"/>
      <c r="BV142" s="773"/>
      <c r="BW142" s="15"/>
      <c r="BX142" s="773"/>
      <c r="BY142" s="15"/>
      <c r="BZ142" s="773"/>
      <c r="CA142" s="15"/>
      <c r="CB142" s="773"/>
      <c r="CC142" s="21">
        <f>COUNT(U142:BA142)</f>
        <v>0</v>
      </c>
      <c r="CD142" s="23"/>
      <c r="CE142" s="15">
        <f>COUNT(BC142:CA142)</f>
        <v>0</v>
      </c>
      <c r="CF142" s="23"/>
      <c r="CG142" s="16">
        <f t="shared" ref="CG142" si="22">SUM(CC142,CE142)</f>
        <v>0</v>
      </c>
      <c r="CH142" s="245"/>
      <c r="CI142" s="245"/>
      <c r="CJ142" s="245"/>
      <c r="CK142" s="245"/>
      <c r="CL142" s="245"/>
      <c r="CM142" s="245"/>
      <c r="CN142" s="245"/>
      <c r="CO142" s="245"/>
      <c r="CP142" s="245"/>
      <c r="CQ142" s="245"/>
      <c r="CR142" s="245"/>
      <c r="CS142" s="245"/>
      <c r="CT142" s="245"/>
      <c r="CU142" s="245"/>
      <c r="CV142" s="245"/>
      <c r="CW142" s="245"/>
      <c r="CX142" s="245"/>
      <c r="CY142" s="245"/>
      <c r="CZ142" s="245"/>
      <c r="DA142" s="245"/>
      <c r="DB142" s="245"/>
      <c r="DC142" s="245"/>
      <c r="DD142" s="245"/>
      <c r="DE142" s="245"/>
      <c r="DF142" s="245"/>
      <c r="DG142" s="245"/>
      <c r="DH142" s="25"/>
      <c r="DI142" s="25"/>
    </row>
    <row r="143" spans="1:115" ht="15" hidden="1" customHeight="1">
      <c r="H143" s="46"/>
      <c r="I143" s="35"/>
      <c r="K143" s="46"/>
    </row>
    <row r="144" spans="1:115" s="50" customFormat="1" ht="54" hidden="1" customHeight="1">
      <c r="D144" s="49" t="s">
        <v>1878</v>
      </c>
      <c r="E144" s="184"/>
      <c r="F144" s="465"/>
      <c r="H144" s="257"/>
      <c r="I144" s="35"/>
      <c r="J144" s="585"/>
      <c r="K144" s="257"/>
      <c r="U144" s="49"/>
      <c r="W144" s="49"/>
      <c r="Y144" s="49"/>
      <c r="AA144" s="49"/>
      <c r="AC144" s="49"/>
      <c r="AE144" s="49"/>
      <c r="AG144" s="49"/>
      <c r="AI144" s="49"/>
      <c r="AK144" s="49"/>
      <c r="AM144" s="49"/>
      <c r="AO144" s="49"/>
      <c r="AQ144" s="49"/>
      <c r="AS144" s="49"/>
      <c r="AU144" s="49"/>
      <c r="AW144" s="49"/>
      <c r="AY144" s="49"/>
      <c r="BA144" s="49"/>
      <c r="BC144" s="49"/>
      <c r="BE144" s="49"/>
      <c r="BG144" s="49"/>
      <c r="BI144" s="49"/>
      <c r="BK144" s="49"/>
      <c r="BM144" s="49"/>
      <c r="BO144" s="49"/>
      <c r="BQ144" s="49"/>
      <c r="BS144" s="49"/>
      <c r="BU144" s="49"/>
      <c r="BW144" s="49"/>
      <c r="BY144" s="49"/>
      <c r="CA144" s="49"/>
      <c r="CH144" s="254"/>
      <c r="CI144" s="254"/>
      <c r="CJ144" s="254"/>
      <c r="CL144" s="254"/>
    </row>
    <row r="145" spans="1:113" ht="15" hidden="1" customHeight="1">
      <c r="H145" s="46"/>
      <c r="I145" s="35"/>
      <c r="K145" s="46"/>
    </row>
    <row r="146" spans="1:113" s="484" customFormat="1" ht="33.75" hidden="1" customHeight="1">
      <c r="A146" s="593" t="s">
        <v>301</v>
      </c>
      <c r="B146" s="593" t="s">
        <v>1601</v>
      </c>
      <c r="C146" s="504" t="s">
        <v>12</v>
      </c>
      <c r="D146" s="593" t="s">
        <v>39</v>
      </c>
      <c r="E146" s="591" t="s">
        <v>1665</v>
      </c>
      <c r="F146" s="594" t="s">
        <v>14</v>
      </c>
      <c r="G146" s="478"/>
      <c r="H146" s="594" t="s">
        <v>1611</v>
      </c>
      <c r="I146" s="594" t="s">
        <v>1612</v>
      </c>
      <c r="J146" s="591" t="s">
        <v>299</v>
      </c>
      <c r="K146" s="594" t="s">
        <v>298</v>
      </c>
      <c r="L146" s="591" t="s">
        <v>1353</v>
      </c>
      <c r="M146" s="591" t="s">
        <v>1551</v>
      </c>
      <c r="N146" s="591" t="s">
        <v>1552</v>
      </c>
      <c r="O146" s="591" t="s">
        <v>1668</v>
      </c>
      <c r="P146" s="591"/>
      <c r="Q146" s="812" t="s">
        <v>1668</v>
      </c>
      <c r="R146" s="812"/>
      <c r="S146" s="1115" t="s">
        <v>882</v>
      </c>
      <c r="T146" s="1115"/>
      <c r="U146" s="288"/>
      <c r="V146" s="812"/>
      <c r="W146" s="288"/>
      <c r="X146" s="812"/>
      <c r="Y146" s="288"/>
      <c r="Z146" s="812"/>
      <c r="AA146" s="288"/>
      <c r="AB146" s="812"/>
      <c r="AC146" s="288"/>
      <c r="AD146" s="812"/>
      <c r="AE146" s="288"/>
      <c r="AF146" s="812"/>
      <c r="AG146" s="288"/>
      <c r="AH146" s="812"/>
      <c r="AI146" s="288"/>
      <c r="AJ146" s="812"/>
      <c r="AK146" s="288"/>
      <c r="AL146" s="812"/>
      <c r="AM146" s="288"/>
      <c r="AN146" s="812"/>
      <c r="AO146" s="288"/>
      <c r="AP146" s="812"/>
      <c r="AQ146" s="288"/>
      <c r="AR146" s="812"/>
      <c r="AS146" s="288"/>
      <c r="AT146" s="812"/>
      <c r="AU146" s="288"/>
      <c r="AV146" s="812"/>
      <c r="AW146" s="288"/>
      <c r="AX146" s="812"/>
      <c r="AY146" s="288"/>
      <c r="AZ146" s="812"/>
      <c r="BA146" s="288"/>
      <c r="BB146" s="812"/>
      <c r="BC146" s="288"/>
      <c r="BD146" s="812"/>
      <c r="BE146" s="288"/>
      <c r="BF146" s="812"/>
      <c r="BG146" s="288"/>
      <c r="BH146" s="812"/>
      <c r="BI146" s="288"/>
      <c r="BJ146" s="812"/>
      <c r="BK146" s="288"/>
      <c r="BL146" s="812"/>
      <c r="BM146" s="288"/>
      <c r="BN146" s="812"/>
      <c r="BO146" s="861"/>
      <c r="BP146" s="812"/>
      <c r="BQ146" s="288"/>
      <c r="BR146" s="812"/>
      <c r="BS146" s="288"/>
      <c r="BT146" s="812"/>
      <c r="BU146" s="288"/>
      <c r="BV146" s="812"/>
      <c r="BW146" s="288"/>
      <c r="BX146" s="812"/>
      <c r="BY146" s="288"/>
      <c r="BZ146" s="812"/>
      <c r="CA146" s="288"/>
      <c r="CB146" s="812"/>
      <c r="CC146" s="473" t="s">
        <v>882</v>
      </c>
      <c r="CD146" s="474"/>
      <c r="CE146" s="473" t="s">
        <v>883</v>
      </c>
      <c r="CF146" s="173"/>
      <c r="CG146" s="473" t="s">
        <v>1668</v>
      </c>
    </row>
    <row r="147" spans="1:113" customFormat="1" ht="21" hidden="1" customHeight="1">
      <c r="A147" s="40"/>
      <c r="B147" s="40"/>
      <c r="C147" s="38" t="s">
        <v>130</v>
      </c>
      <c r="D147" s="556" t="s">
        <v>1875</v>
      </c>
      <c r="E147" s="379">
        <v>11421</v>
      </c>
      <c r="F147" s="458">
        <v>44317</v>
      </c>
      <c r="G147" s="788"/>
      <c r="H147" s="319" t="s">
        <v>1593</v>
      </c>
      <c r="I147" s="27">
        <v>45316</v>
      </c>
      <c r="J147" s="450" t="s">
        <v>1684</v>
      </c>
      <c r="K147" s="287" t="s">
        <v>1684</v>
      </c>
      <c r="L147" s="16">
        <v>0</v>
      </c>
      <c r="M147" s="16">
        <v>0</v>
      </c>
      <c r="N147" s="16">
        <v>0</v>
      </c>
      <c r="O147" s="16">
        <v>0</v>
      </c>
      <c r="P147" s="16"/>
      <c r="Q147" s="767">
        <v>0</v>
      </c>
      <c r="R147" s="767"/>
      <c r="S147" s="1114">
        <v>0</v>
      </c>
      <c r="T147" s="1114"/>
      <c r="U147" s="16"/>
      <c r="V147" s="776"/>
      <c r="W147" s="16"/>
      <c r="X147" s="776"/>
      <c r="Y147" s="15"/>
      <c r="Z147" s="769"/>
      <c r="AA147" s="15"/>
      <c r="AB147" s="769"/>
      <c r="AC147" s="15"/>
      <c r="AD147" s="769"/>
      <c r="AE147" s="15"/>
      <c r="AF147" s="769"/>
      <c r="AG147" s="15"/>
      <c r="AH147" s="769"/>
      <c r="AI147" s="15"/>
      <c r="AJ147" s="769"/>
      <c r="AK147" s="15"/>
      <c r="AL147" s="769"/>
      <c r="AM147" s="15"/>
      <c r="AN147" s="769"/>
      <c r="AO147" s="15"/>
      <c r="AP147" s="769"/>
      <c r="AQ147" s="15"/>
      <c r="AR147" s="769"/>
      <c r="AS147" s="15"/>
      <c r="AT147" s="769"/>
      <c r="AU147" s="15"/>
      <c r="AV147" s="769"/>
      <c r="AW147" s="15"/>
      <c r="AX147" s="769"/>
      <c r="AY147" s="15"/>
      <c r="AZ147" s="769"/>
      <c r="BA147" s="15"/>
      <c r="BB147" s="769"/>
      <c r="BC147" s="15"/>
      <c r="BD147" s="773"/>
      <c r="BE147" s="15"/>
      <c r="BF147" s="773"/>
      <c r="BG147" s="15"/>
      <c r="BH147" s="773"/>
      <c r="BI147" s="15"/>
      <c r="BJ147" s="773"/>
      <c r="BK147" s="15"/>
      <c r="BL147" s="773"/>
      <c r="BM147" s="15"/>
      <c r="BN147" s="773"/>
      <c r="BO147" s="766"/>
      <c r="BP147" s="773"/>
      <c r="BQ147" s="15"/>
      <c r="BR147" s="773"/>
      <c r="BS147" s="15"/>
      <c r="BT147" s="773"/>
      <c r="BU147" s="15"/>
      <c r="BV147" s="773"/>
      <c r="BW147" s="15"/>
      <c r="BX147" s="773"/>
      <c r="BY147" s="15"/>
      <c r="BZ147" s="773"/>
      <c r="CA147" s="15"/>
      <c r="CB147" s="773"/>
      <c r="CC147" s="21">
        <f>COUNT(U147:BA147)</f>
        <v>0</v>
      </c>
      <c r="CD147" s="23"/>
      <c r="CE147" s="15">
        <f>COUNT(BC147:CA147)</f>
        <v>0</v>
      </c>
      <c r="CF147" s="23"/>
      <c r="CG147" s="16">
        <f t="shared" ref="CG147" si="23">SUM(CC147,CE147)</f>
        <v>0</v>
      </c>
      <c r="CH147" s="245"/>
      <c r="CI147" s="245"/>
      <c r="CJ147" s="245"/>
      <c r="CK147" s="245"/>
      <c r="CL147" s="245"/>
      <c r="CM147" s="245"/>
      <c r="CN147" s="245"/>
      <c r="CO147" s="245"/>
      <c r="CP147" s="245"/>
      <c r="CQ147" s="245"/>
      <c r="CR147" s="245"/>
      <c r="CS147" s="245"/>
      <c r="CT147" s="245"/>
      <c r="CU147" s="245"/>
      <c r="CV147" s="245"/>
      <c r="CW147" s="245"/>
      <c r="CX147" s="245"/>
      <c r="CY147" s="245"/>
      <c r="CZ147" s="245"/>
      <c r="DA147" s="245"/>
      <c r="DB147" s="245"/>
      <c r="DC147" s="245"/>
      <c r="DD147" s="245"/>
      <c r="DE147" s="245"/>
      <c r="DF147" s="245"/>
      <c r="DG147" s="245"/>
      <c r="DH147" s="25"/>
      <c r="DI147" s="25"/>
    </row>
    <row r="148" spans="1:113" ht="15" hidden="1" customHeight="1">
      <c r="H148" s="46"/>
      <c r="I148" s="35"/>
      <c r="K148" s="46"/>
    </row>
    <row r="149" spans="1:113" s="209" customFormat="1" ht="54" hidden="1" customHeight="1">
      <c r="C149" s="210"/>
      <c r="D149" s="49" t="s">
        <v>1689</v>
      </c>
      <c r="E149" s="366"/>
      <c r="F149" s="464"/>
      <c r="G149" s="508"/>
      <c r="H149" s="211"/>
      <c r="I149" s="211"/>
      <c r="J149" s="452"/>
      <c r="K149" s="211"/>
      <c r="L149" s="212"/>
      <c r="M149" s="212"/>
      <c r="N149" s="212"/>
      <c r="O149" s="212"/>
      <c r="P149" s="212"/>
      <c r="Q149" s="212"/>
      <c r="R149" s="212"/>
      <c r="S149" s="212"/>
      <c r="T149" s="212"/>
      <c r="U149" s="213"/>
      <c r="V149" s="103"/>
      <c r="W149" s="210"/>
      <c r="Y149" s="210"/>
      <c r="AA149" s="210"/>
      <c r="AC149" s="210"/>
      <c r="AE149" s="210"/>
      <c r="AG149" s="210"/>
      <c r="AI149" s="210"/>
      <c r="AK149" s="210"/>
      <c r="AM149" s="210"/>
      <c r="AO149" s="210"/>
      <c r="AQ149" s="210"/>
      <c r="AS149" s="210"/>
      <c r="AU149" s="210"/>
      <c r="AW149" s="210"/>
      <c r="AY149" s="210"/>
      <c r="BA149" s="210"/>
      <c r="BC149" s="210"/>
      <c r="BE149" s="210"/>
      <c r="BG149" s="210"/>
      <c r="BI149" s="210"/>
      <c r="BK149" s="213"/>
      <c r="BL149" s="213"/>
      <c r="BM149" s="210"/>
      <c r="BO149" s="210"/>
      <c r="BQ149" s="210"/>
      <c r="BS149" s="210"/>
      <c r="BT149" s="210"/>
      <c r="BU149" s="210"/>
      <c r="BV149" s="210"/>
      <c r="BW149" s="210"/>
      <c r="BY149" s="210"/>
      <c r="CA149" s="210"/>
    </row>
    <row r="150" spans="1:113" ht="15" hidden="1" customHeight="1">
      <c r="H150" s="46"/>
      <c r="I150" s="35"/>
      <c r="K150" s="46"/>
    </row>
    <row r="151" spans="1:113" s="53" customFormat="1" ht="33.75" hidden="1" customHeight="1">
      <c r="A151" s="279" t="s">
        <v>11</v>
      </c>
      <c r="B151" s="279" t="s">
        <v>1011</v>
      </c>
      <c r="C151" s="503" t="s">
        <v>12</v>
      </c>
      <c r="D151" s="288" t="s">
        <v>39</v>
      </c>
      <c r="E151" s="365"/>
      <c r="F151" s="343" t="s">
        <v>14</v>
      </c>
      <c r="G151" s="478"/>
      <c r="H151" s="291" t="s">
        <v>1611</v>
      </c>
      <c r="I151" s="256" t="s">
        <v>1612</v>
      </c>
      <c r="J151" s="333"/>
      <c r="K151" s="291"/>
      <c r="L151" s="333" t="s">
        <v>1353</v>
      </c>
      <c r="M151" s="333" t="s">
        <v>1551</v>
      </c>
      <c r="N151" s="333" t="s">
        <v>1552</v>
      </c>
      <c r="O151" s="333" t="s">
        <v>1668</v>
      </c>
      <c r="P151" s="333"/>
      <c r="Q151" s="813" t="s">
        <v>1668</v>
      </c>
      <c r="R151" s="813"/>
      <c r="S151" s="1116" t="s">
        <v>882</v>
      </c>
      <c r="T151" s="1116"/>
      <c r="U151" s="279"/>
      <c r="V151" s="825"/>
      <c r="W151" s="279"/>
      <c r="X151" s="825"/>
      <c r="Y151" s="279"/>
      <c r="Z151" s="825"/>
      <c r="AA151" s="279"/>
      <c r="AB151" s="825"/>
      <c r="AC151" s="279"/>
      <c r="AD151" s="825"/>
      <c r="AE151" s="279"/>
      <c r="AF151" s="825"/>
      <c r="AG151" s="279"/>
      <c r="AH151" s="825"/>
      <c r="AI151" s="279"/>
      <c r="AJ151" s="825"/>
      <c r="AK151" s="279"/>
      <c r="AL151" s="825"/>
      <c r="AM151" s="279"/>
      <c r="AN151" s="825"/>
      <c r="AO151" s="279"/>
      <c r="AP151" s="825"/>
      <c r="AQ151" s="279"/>
      <c r="AR151" s="825"/>
      <c r="AS151" s="279"/>
      <c r="AT151" s="825"/>
      <c r="AU151" s="279"/>
      <c r="AV151" s="825"/>
      <c r="AW151" s="279"/>
      <c r="AX151" s="825"/>
      <c r="AY151" s="279"/>
      <c r="AZ151" s="825"/>
      <c r="BA151" s="279"/>
      <c r="BB151" s="825"/>
      <c r="BC151" s="279"/>
      <c r="BD151" s="825"/>
      <c r="BE151" s="279"/>
      <c r="BF151" s="825"/>
      <c r="BG151" s="279"/>
      <c r="BH151" s="825"/>
      <c r="BI151" s="279"/>
      <c r="BJ151" s="825"/>
      <c r="BK151" s="279"/>
      <c r="BL151" s="825"/>
      <c r="BM151" s="279"/>
      <c r="BN151" s="825"/>
      <c r="BO151" s="825"/>
      <c r="BP151" s="825"/>
      <c r="BQ151" s="279"/>
      <c r="BR151" s="825"/>
      <c r="BS151" s="279"/>
      <c r="BT151" s="825"/>
      <c r="BU151" s="279"/>
      <c r="BV151" s="825"/>
      <c r="BW151" s="279"/>
      <c r="BX151" s="825"/>
      <c r="BY151" s="279"/>
      <c r="BZ151" s="825"/>
      <c r="CA151" s="279"/>
      <c r="CB151" s="825"/>
      <c r="CC151" s="12" t="s">
        <v>882</v>
      </c>
      <c r="CD151" s="13"/>
      <c r="CE151" s="12" t="s">
        <v>883</v>
      </c>
      <c r="CF151" s="157"/>
      <c r="CG151" s="14" t="s">
        <v>1668</v>
      </c>
    </row>
    <row r="152" spans="1:113" s="245" customFormat="1" ht="21" hidden="1" customHeight="1">
      <c r="A152" s="15"/>
      <c r="B152" s="15"/>
      <c r="C152" s="38" t="s">
        <v>21</v>
      </c>
      <c r="D152" s="556" t="s">
        <v>48</v>
      </c>
      <c r="E152" s="454"/>
      <c r="F152" s="458">
        <v>40410</v>
      </c>
      <c r="G152" s="788"/>
      <c r="H152" s="272" t="s">
        <v>259</v>
      </c>
      <c r="I152" s="27">
        <v>28508</v>
      </c>
      <c r="J152" s="453"/>
      <c r="K152" s="272"/>
      <c r="L152" s="16">
        <v>280</v>
      </c>
      <c r="M152" s="16">
        <v>0</v>
      </c>
      <c r="N152" s="16">
        <v>0</v>
      </c>
      <c r="O152" s="16">
        <v>0</v>
      </c>
      <c r="P152" s="16"/>
      <c r="Q152" s="767">
        <v>0</v>
      </c>
      <c r="R152" s="767"/>
      <c r="S152" s="1114">
        <v>0</v>
      </c>
      <c r="T152" s="1114"/>
      <c r="U152" s="16"/>
      <c r="V152" s="776"/>
      <c r="W152" s="16"/>
      <c r="X152" s="776"/>
      <c r="Y152" s="15"/>
      <c r="Z152" s="769"/>
      <c r="AA152" s="15"/>
      <c r="AB152" s="769"/>
      <c r="AC152" s="15"/>
      <c r="AD152" s="769"/>
      <c r="AE152" s="15"/>
      <c r="AF152" s="769"/>
      <c r="AG152" s="15"/>
      <c r="AH152" s="769"/>
      <c r="AI152" s="15"/>
      <c r="AJ152" s="769"/>
      <c r="AK152" s="15"/>
      <c r="AL152" s="769"/>
      <c r="AM152" s="15"/>
      <c r="AN152" s="769"/>
      <c r="AO152" s="15"/>
      <c r="AP152" s="769"/>
      <c r="AQ152" s="15"/>
      <c r="AR152" s="769"/>
      <c r="AS152" s="15"/>
      <c r="AT152" s="769"/>
      <c r="AU152" s="15"/>
      <c r="AV152" s="769"/>
      <c r="AW152" s="15"/>
      <c r="AX152" s="769"/>
      <c r="AY152" s="15"/>
      <c r="AZ152" s="769"/>
      <c r="BA152" s="15"/>
      <c r="BB152" s="769"/>
      <c r="BC152" s="15"/>
      <c r="BD152" s="773"/>
      <c r="BE152" s="15"/>
      <c r="BF152" s="773"/>
      <c r="BG152" s="15"/>
      <c r="BH152" s="773"/>
      <c r="BI152" s="15"/>
      <c r="BJ152" s="773"/>
      <c r="BK152" s="15"/>
      <c r="BL152" s="773"/>
      <c r="BM152" s="15"/>
      <c r="BN152" s="773"/>
      <c r="BO152" s="766"/>
      <c r="BP152" s="773"/>
      <c r="BQ152" s="15"/>
      <c r="BR152" s="773"/>
      <c r="BS152" s="15"/>
      <c r="BT152" s="773"/>
      <c r="BU152" s="15"/>
      <c r="BV152" s="773"/>
      <c r="BW152" s="15"/>
      <c r="BX152" s="773"/>
      <c r="BY152" s="15"/>
      <c r="BZ152" s="773"/>
      <c r="CA152" s="15"/>
      <c r="CB152" s="773"/>
      <c r="CC152" s="21">
        <f t="shared" ref="CC152:CC164" si="24">COUNT(U152:BA152)</f>
        <v>0</v>
      </c>
      <c r="CD152" s="23"/>
      <c r="CE152" s="15">
        <f t="shared" ref="CE152:CE164" si="25">COUNT(BC152:CA152)</f>
        <v>0</v>
      </c>
      <c r="CF152" s="23"/>
      <c r="CG152" s="16">
        <f t="shared" ref="CG152:CG164" si="26">SUM(CC152,CE152)</f>
        <v>0</v>
      </c>
      <c r="CH152" s="25"/>
      <c r="CI152" s="25"/>
      <c r="CJ152" s="25"/>
      <c r="CK152" s="25"/>
      <c r="CL152" s="25"/>
      <c r="CM152" s="25"/>
      <c r="CN152" s="25"/>
      <c r="CO152" s="25"/>
      <c r="CP152" s="25"/>
      <c r="CQ152" s="25"/>
      <c r="CR152" s="25"/>
      <c r="CS152" s="25"/>
      <c r="CT152" s="25"/>
      <c r="CU152" s="25"/>
      <c r="CV152" s="25"/>
      <c r="CW152" s="25"/>
      <c r="CX152" s="25"/>
      <c r="CY152" s="25"/>
      <c r="CZ152" s="25"/>
      <c r="DA152" s="25"/>
      <c r="DB152" s="25"/>
      <c r="DC152" s="25"/>
      <c r="DD152" s="25"/>
      <c r="DE152" s="25"/>
      <c r="DF152" s="25"/>
      <c r="DG152" s="25"/>
      <c r="DH152" s="25"/>
      <c r="DI152" s="25"/>
    </row>
    <row r="153" spans="1:113" s="245" customFormat="1" ht="21" hidden="1" customHeight="1">
      <c r="A153" s="40"/>
      <c r="B153" s="40"/>
      <c r="C153" s="38" t="s">
        <v>94</v>
      </c>
      <c r="D153" s="556" t="s">
        <v>1150</v>
      </c>
      <c r="E153" s="454"/>
      <c r="F153" s="458">
        <v>30317</v>
      </c>
      <c r="G153" s="788"/>
      <c r="H153" s="272" t="s">
        <v>748</v>
      </c>
      <c r="I153" s="27">
        <v>42704</v>
      </c>
      <c r="J153" s="453"/>
      <c r="K153" s="272"/>
      <c r="L153" s="16">
        <v>0</v>
      </c>
      <c r="M153" s="16">
        <v>0</v>
      </c>
      <c r="N153" s="16">
        <v>0</v>
      </c>
      <c r="O153" s="16">
        <v>0</v>
      </c>
      <c r="P153" s="16"/>
      <c r="Q153" s="767">
        <v>0</v>
      </c>
      <c r="R153" s="767"/>
      <c r="S153" s="1114">
        <v>0</v>
      </c>
      <c r="T153" s="1114"/>
      <c r="U153" s="16"/>
      <c r="V153" s="776"/>
      <c r="W153" s="16"/>
      <c r="X153" s="776"/>
      <c r="Y153" s="15"/>
      <c r="Z153" s="769"/>
      <c r="AA153" s="15"/>
      <c r="AB153" s="769"/>
      <c r="AC153" s="15"/>
      <c r="AD153" s="769"/>
      <c r="AE153" s="15"/>
      <c r="AF153" s="769"/>
      <c r="AG153" s="15"/>
      <c r="AH153" s="769"/>
      <c r="AI153" s="15"/>
      <c r="AJ153" s="769"/>
      <c r="AK153" s="15"/>
      <c r="AL153" s="769"/>
      <c r="AM153" s="15"/>
      <c r="AN153" s="769"/>
      <c r="AO153" s="15"/>
      <c r="AP153" s="769"/>
      <c r="AQ153" s="15"/>
      <c r="AR153" s="769"/>
      <c r="AS153" s="15"/>
      <c r="AT153" s="769"/>
      <c r="AU153" s="15"/>
      <c r="AV153" s="769"/>
      <c r="AW153" s="15"/>
      <c r="AX153" s="769"/>
      <c r="AY153" s="15"/>
      <c r="AZ153" s="769"/>
      <c r="BA153" s="15"/>
      <c r="BB153" s="769"/>
      <c r="BC153" s="15"/>
      <c r="BD153" s="773"/>
      <c r="BE153" s="15"/>
      <c r="BF153" s="773"/>
      <c r="BG153" s="15"/>
      <c r="BH153" s="773"/>
      <c r="BI153" s="15"/>
      <c r="BJ153" s="773"/>
      <c r="BK153" s="15"/>
      <c r="BL153" s="773"/>
      <c r="BM153" s="15"/>
      <c r="BN153" s="773"/>
      <c r="BO153" s="766"/>
      <c r="BP153" s="773"/>
      <c r="BQ153" s="15"/>
      <c r="BR153" s="773"/>
      <c r="BS153" s="15"/>
      <c r="BT153" s="773"/>
      <c r="BU153" s="15"/>
      <c r="BV153" s="773"/>
      <c r="BW153" s="15"/>
      <c r="BX153" s="773"/>
      <c r="BY153" s="15"/>
      <c r="BZ153" s="773"/>
      <c r="CA153" s="15"/>
      <c r="CB153" s="773"/>
      <c r="CC153" s="21">
        <f t="shared" si="24"/>
        <v>0</v>
      </c>
      <c r="CD153" s="23"/>
      <c r="CE153" s="15">
        <f t="shared" si="25"/>
        <v>0</v>
      </c>
      <c r="CF153" s="23"/>
      <c r="CG153" s="16">
        <f t="shared" si="26"/>
        <v>0</v>
      </c>
    </row>
    <row r="154" spans="1:113" s="245" customFormat="1" ht="21" hidden="1" customHeight="1">
      <c r="A154" s="40"/>
      <c r="B154" s="40"/>
      <c r="C154" s="38" t="s">
        <v>96</v>
      </c>
      <c r="D154" s="556" t="s">
        <v>1232</v>
      </c>
      <c r="E154" s="454"/>
      <c r="F154" s="457">
        <v>31154</v>
      </c>
      <c r="G154" s="788"/>
      <c r="H154" s="272" t="s">
        <v>748</v>
      </c>
      <c r="I154" s="27">
        <v>40995</v>
      </c>
      <c r="J154" s="453"/>
      <c r="K154" s="272"/>
      <c r="L154" s="16">
        <v>0</v>
      </c>
      <c r="M154" s="16">
        <v>0</v>
      </c>
      <c r="N154" s="16">
        <v>0</v>
      </c>
      <c r="O154" s="16">
        <v>0</v>
      </c>
      <c r="P154" s="16"/>
      <c r="Q154" s="767">
        <v>0</v>
      </c>
      <c r="R154" s="767"/>
      <c r="S154" s="1114">
        <v>0</v>
      </c>
      <c r="T154" s="1114"/>
      <c r="U154" s="16"/>
      <c r="V154" s="776"/>
      <c r="W154" s="16"/>
      <c r="X154" s="776"/>
      <c r="Y154" s="15"/>
      <c r="Z154" s="769"/>
      <c r="AA154" s="15"/>
      <c r="AB154" s="769"/>
      <c r="AC154" s="15"/>
      <c r="AD154" s="769"/>
      <c r="AE154" s="15"/>
      <c r="AF154" s="769"/>
      <c r="AG154" s="15"/>
      <c r="AH154" s="769"/>
      <c r="AI154" s="15"/>
      <c r="AJ154" s="769"/>
      <c r="AK154" s="15"/>
      <c r="AL154" s="769"/>
      <c r="AM154" s="15"/>
      <c r="AN154" s="769"/>
      <c r="AO154" s="15"/>
      <c r="AP154" s="769"/>
      <c r="AQ154" s="15"/>
      <c r="AR154" s="769"/>
      <c r="AS154" s="15"/>
      <c r="AT154" s="769"/>
      <c r="AU154" s="15"/>
      <c r="AV154" s="769"/>
      <c r="AW154" s="15"/>
      <c r="AX154" s="769"/>
      <c r="AY154" s="15"/>
      <c r="AZ154" s="769"/>
      <c r="BA154" s="15"/>
      <c r="BB154" s="769"/>
      <c r="BC154" s="15"/>
      <c r="BD154" s="773"/>
      <c r="BE154" s="15"/>
      <c r="BF154" s="773"/>
      <c r="BG154" s="15"/>
      <c r="BH154" s="773"/>
      <c r="BI154" s="15"/>
      <c r="BJ154" s="773"/>
      <c r="BK154" s="15"/>
      <c r="BL154" s="773"/>
      <c r="BM154" s="15"/>
      <c r="BN154" s="773"/>
      <c r="BO154" s="766"/>
      <c r="BP154" s="773"/>
      <c r="BQ154" s="15"/>
      <c r="BR154" s="773"/>
      <c r="BS154" s="15"/>
      <c r="BT154" s="773"/>
      <c r="BU154" s="15"/>
      <c r="BV154" s="773"/>
      <c r="BW154" s="15"/>
      <c r="BX154" s="773"/>
      <c r="BY154" s="15"/>
      <c r="BZ154" s="773"/>
      <c r="CA154" s="15"/>
      <c r="CB154" s="773"/>
      <c r="CC154" s="21">
        <f t="shared" si="24"/>
        <v>0</v>
      </c>
      <c r="CD154" s="23"/>
      <c r="CE154" s="15">
        <f t="shared" si="25"/>
        <v>0</v>
      </c>
      <c r="CF154" s="23"/>
      <c r="CG154" s="16">
        <f t="shared" si="26"/>
        <v>0</v>
      </c>
    </row>
    <row r="155" spans="1:113" s="245" customFormat="1" ht="21" hidden="1" customHeight="1">
      <c r="A155" s="40"/>
      <c r="B155" s="40"/>
      <c r="C155" s="38" t="s">
        <v>98</v>
      </c>
      <c r="D155" s="556" t="s">
        <v>208</v>
      </c>
      <c r="E155" s="454"/>
      <c r="F155" s="457">
        <v>35161</v>
      </c>
      <c r="G155" s="788"/>
      <c r="H155" s="272" t="s">
        <v>748</v>
      </c>
      <c r="I155" s="27">
        <v>35318</v>
      </c>
      <c r="J155" s="453"/>
      <c r="K155" s="272"/>
      <c r="L155" s="16">
        <v>0</v>
      </c>
      <c r="M155" s="16">
        <v>0</v>
      </c>
      <c r="N155" s="16">
        <v>0</v>
      </c>
      <c r="O155" s="16">
        <v>0</v>
      </c>
      <c r="P155" s="16"/>
      <c r="Q155" s="767">
        <v>0</v>
      </c>
      <c r="R155" s="767"/>
      <c r="S155" s="1114">
        <v>0</v>
      </c>
      <c r="T155" s="1114"/>
      <c r="U155" s="16"/>
      <c r="V155" s="776"/>
      <c r="W155" s="16"/>
      <c r="X155" s="776"/>
      <c r="Y155" s="15"/>
      <c r="Z155" s="769"/>
      <c r="AA155" s="15"/>
      <c r="AB155" s="769"/>
      <c r="AC155" s="15"/>
      <c r="AD155" s="769"/>
      <c r="AE155" s="15"/>
      <c r="AF155" s="769"/>
      <c r="AG155" s="15"/>
      <c r="AH155" s="769"/>
      <c r="AI155" s="15"/>
      <c r="AJ155" s="769"/>
      <c r="AK155" s="15"/>
      <c r="AL155" s="769"/>
      <c r="AM155" s="15"/>
      <c r="AN155" s="769"/>
      <c r="AO155" s="15"/>
      <c r="AP155" s="769"/>
      <c r="AQ155" s="15"/>
      <c r="AR155" s="769"/>
      <c r="AS155" s="15"/>
      <c r="AT155" s="769"/>
      <c r="AU155" s="15"/>
      <c r="AV155" s="769"/>
      <c r="AW155" s="15"/>
      <c r="AX155" s="769"/>
      <c r="AY155" s="15"/>
      <c r="AZ155" s="769"/>
      <c r="BA155" s="15"/>
      <c r="BB155" s="769"/>
      <c r="BC155" s="15"/>
      <c r="BD155" s="773"/>
      <c r="BE155" s="15"/>
      <c r="BF155" s="773"/>
      <c r="BG155" s="15"/>
      <c r="BH155" s="773"/>
      <c r="BI155" s="15"/>
      <c r="BJ155" s="773"/>
      <c r="BK155" s="15"/>
      <c r="BL155" s="773"/>
      <c r="BM155" s="15"/>
      <c r="BN155" s="773"/>
      <c r="BO155" s="766"/>
      <c r="BP155" s="773"/>
      <c r="BQ155" s="15"/>
      <c r="BR155" s="773"/>
      <c r="BS155" s="15"/>
      <c r="BT155" s="773"/>
      <c r="BU155" s="15"/>
      <c r="BV155" s="773"/>
      <c r="BW155" s="15"/>
      <c r="BX155" s="773"/>
      <c r="BY155" s="15"/>
      <c r="BZ155" s="773"/>
      <c r="CA155" s="15"/>
      <c r="CB155" s="773"/>
      <c r="CC155" s="21">
        <f t="shared" si="24"/>
        <v>0</v>
      </c>
      <c r="CD155" s="23"/>
      <c r="CE155" s="15">
        <f t="shared" si="25"/>
        <v>0</v>
      </c>
      <c r="CF155" s="23"/>
      <c r="CG155" s="16">
        <f t="shared" si="26"/>
        <v>0</v>
      </c>
    </row>
    <row r="156" spans="1:113" s="245" customFormat="1" ht="21" hidden="1" customHeight="1">
      <c r="A156" s="40"/>
      <c r="B156" s="40"/>
      <c r="C156" s="38" t="s">
        <v>101</v>
      </c>
      <c r="D156" s="556" t="s">
        <v>218</v>
      </c>
      <c r="E156" s="454"/>
      <c r="F156" s="457">
        <v>36726</v>
      </c>
      <c r="G156" s="788"/>
      <c r="H156" s="272" t="s">
        <v>748</v>
      </c>
      <c r="I156" s="27">
        <v>36803</v>
      </c>
      <c r="J156" s="453"/>
      <c r="K156" s="272"/>
      <c r="L156" s="16">
        <v>0</v>
      </c>
      <c r="M156" s="16">
        <v>0</v>
      </c>
      <c r="N156" s="16">
        <v>0</v>
      </c>
      <c r="O156" s="16">
        <v>0</v>
      </c>
      <c r="P156" s="16"/>
      <c r="Q156" s="767">
        <v>0</v>
      </c>
      <c r="R156" s="767"/>
      <c r="S156" s="1114">
        <v>0</v>
      </c>
      <c r="T156" s="1114"/>
      <c r="U156" s="16"/>
      <c r="V156" s="776"/>
      <c r="W156" s="16"/>
      <c r="X156" s="776"/>
      <c r="Y156" s="15"/>
      <c r="Z156" s="769"/>
      <c r="AA156" s="15"/>
      <c r="AB156" s="769"/>
      <c r="AC156" s="15"/>
      <c r="AD156" s="769"/>
      <c r="AE156" s="15"/>
      <c r="AF156" s="769"/>
      <c r="AG156" s="15"/>
      <c r="AH156" s="769"/>
      <c r="AI156" s="15"/>
      <c r="AJ156" s="769"/>
      <c r="AK156" s="15"/>
      <c r="AL156" s="769"/>
      <c r="AM156" s="15"/>
      <c r="AN156" s="769"/>
      <c r="AO156" s="15"/>
      <c r="AP156" s="769"/>
      <c r="AQ156" s="15"/>
      <c r="AR156" s="769"/>
      <c r="AS156" s="15"/>
      <c r="AT156" s="769"/>
      <c r="AU156" s="15"/>
      <c r="AV156" s="769"/>
      <c r="AW156" s="15"/>
      <c r="AX156" s="769"/>
      <c r="AY156" s="15"/>
      <c r="AZ156" s="769"/>
      <c r="BA156" s="15"/>
      <c r="BB156" s="769"/>
      <c r="BC156" s="15"/>
      <c r="BD156" s="773"/>
      <c r="BE156" s="15"/>
      <c r="BF156" s="773"/>
      <c r="BG156" s="15"/>
      <c r="BH156" s="773"/>
      <c r="BI156" s="15"/>
      <c r="BJ156" s="773"/>
      <c r="BK156" s="15"/>
      <c r="BL156" s="773"/>
      <c r="BM156" s="15"/>
      <c r="BN156" s="773"/>
      <c r="BO156" s="766"/>
      <c r="BP156" s="773"/>
      <c r="BQ156" s="15"/>
      <c r="BR156" s="773"/>
      <c r="BS156" s="15"/>
      <c r="BT156" s="773"/>
      <c r="BU156" s="15"/>
      <c r="BV156" s="773"/>
      <c r="BW156" s="15"/>
      <c r="BX156" s="773"/>
      <c r="BY156" s="15"/>
      <c r="BZ156" s="773"/>
      <c r="CA156" s="15"/>
      <c r="CB156" s="773"/>
      <c r="CC156" s="21">
        <f t="shared" si="24"/>
        <v>0</v>
      </c>
      <c r="CD156" s="23"/>
      <c r="CE156" s="15">
        <f t="shared" si="25"/>
        <v>0</v>
      </c>
      <c r="CF156" s="23"/>
      <c r="CG156" s="16">
        <f t="shared" si="26"/>
        <v>0</v>
      </c>
      <c r="CJ156" s="25"/>
      <c r="CK156" s="25"/>
      <c r="CL156" s="25"/>
      <c r="CM156" s="25"/>
    </row>
    <row r="157" spans="1:113" s="245" customFormat="1" ht="21" hidden="1" customHeight="1">
      <c r="A157" s="40"/>
      <c r="B157" s="40"/>
      <c r="C157" s="38" t="s">
        <v>106</v>
      </c>
      <c r="D157" s="556" t="s">
        <v>1094</v>
      </c>
      <c r="E157" s="454"/>
      <c r="F157" s="457">
        <v>38726</v>
      </c>
      <c r="G157" s="788"/>
      <c r="H157" s="272" t="s">
        <v>748</v>
      </c>
      <c r="I157" s="27">
        <v>39182</v>
      </c>
      <c r="J157" s="453"/>
      <c r="K157" s="272"/>
      <c r="L157" s="16">
        <v>0</v>
      </c>
      <c r="M157" s="16">
        <v>0</v>
      </c>
      <c r="N157" s="16">
        <v>0</v>
      </c>
      <c r="O157" s="16">
        <v>0</v>
      </c>
      <c r="P157" s="16"/>
      <c r="Q157" s="767">
        <v>0</v>
      </c>
      <c r="R157" s="767"/>
      <c r="S157" s="1114">
        <v>0</v>
      </c>
      <c r="T157" s="1114"/>
      <c r="U157" s="16"/>
      <c r="V157" s="776"/>
      <c r="W157" s="16"/>
      <c r="X157" s="776"/>
      <c r="Y157" s="15"/>
      <c r="Z157" s="769"/>
      <c r="AA157" s="15"/>
      <c r="AB157" s="769"/>
      <c r="AC157" s="15"/>
      <c r="AD157" s="769"/>
      <c r="AE157" s="15"/>
      <c r="AF157" s="769"/>
      <c r="AG157" s="15"/>
      <c r="AH157" s="769"/>
      <c r="AI157" s="15"/>
      <c r="AJ157" s="769"/>
      <c r="AK157" s="15"/>
      <c r="AL157" s="769"/>
      <c r="AM157" s="15"/>
      <c r="AN157" s="769"/>
      <c r="AO157" s="15"/>
      <c r="AP157" s="769"/>
      <c r="AQ157" s="15"/>
      <c r="AR157" s="769"/>
      <c r="AS157" s="15"/>
      <c r="AT157" s="769"/>
      <c r="AU157" s="15"/>
      <c r="AV157" s="769"/>
      <c r="AW157" s="15"/>
      <c r="AX157" s="769"/>
      <c r="AY157" s="15"/>
      <c r="AZ157" s="769"/>
      <c r="BA157" s="15"/>
      <c r="BB157" s="769"/>
      <c r="BC157" s="15"/>
      <c r="BD157" s="773"/>
      <c r="BE157" s="15"/>
      <c r="BF157" s="773"/>
      <c r="BG157" s="15"/>
      <c r="BH157" s="773"/>
      <c r="BI157" s="15"/>
      <c r="BJ157" s="773"/>
      <c r="BK157" s="15"/>
      <c r="BL157" s="773"/>
      <c r="BM157" s="15"/>
      <c r="BN157" s="773"/>
      <c r="BO157" s="766"/>
      <c r="BP157" s="773"/>
      <c r="BQ157" s="15"/>
      <c r="BR157" s="773"/>
      <c r="BS157" s="15"/>
      <c r="BT157" s="773"/>
      <c r="BU157" s="15"/>
      <c r="BV157" s="773"/>
      <c r="BW157" s="15"/>
      <c r="BX157" s="773"/>
      <c r="BY157" s="15"/>
      <c r="BZ157" s="773"/>
      <c r="CA157" s="15"/>
      <c r="CB157" s="773"/>
      <c r="CC157" s="21">
        <f t="shared" si="24"/>
        <v>0</v>
      </c>
      <c r="CD157" s="23"/>
      <c r="CE157" s="15">
        <f t="shared" si="25"/>
        <v>0</v>
      </c>
      <c r="CF157" s="23"/>
      <c r="CG157" s="16">
        <f t="shared" si="26"/>
        <v>0</v>
      </c>
      <c r="CJ157" s="25"/>
      <c r="CK157" s="25"/>
      <c r="CL157" s="25"/>
      <c r="CM157" s="25"/>
    </row>
    <row r="158" spans="1:113" s="245" customFormat="1" ht="21" hidden="1" customHeight="1">
      <c r="A158" s="40"/>
      <c r="B158" s="40"/>
      <c r="C158" s="38" t="s">
        <v>108</v>
      </c>
      <c r="D158" s="556" t="s">
        <v>233</v>
      </c>
      <c r="E158" s="454"/>
      <c r="F158" s="458">
        <v>38805</v>
      </c>
      <c r="G158" s="788"/>
      <c r="H158" s="272" t="s">
        <v>748</v>
      </c>
      <c r="I158" s="27">
        <v>21257</v>
      </c>
      <c r="J158" s="453"/>
      <c r="K158" s="272"/>
      <c r="L158" s="16">
        <v>0</v>
      </c>
      <c r="M158" s="16">
        <v>0</v>
      </c>
      <c r="N158" s="16">
        <v>0</v>
      </c>
      <c r="O158" s="16">
        <v>0</v>
      </c>
      <c r="P158" s="16"/>
      <c r="Q158" s="767">
        <v>0</v>
      </c>
      <c r="R158" s="767"/>
      <c r="S158" s="1114">
        <v>0</v>
      </c>
      <c r="T158" s="1114"/>
      <c r="U158" s="16"/>
      <c r="V158" s="776"/>
      <c r="W158" s="16"/>
      <c r="X158" s="776"/>
      <c r="Y158" s="15"/>
      <c r="Z158" s="769"/>
      <c r="AA158" s="15"/>
      <c r="AB158" s="769"/>
      <c r="AC158" s="15"/>
      <c r="AD158" s="769"/>
      <c r="AE158" s="15"/>
      <c r="AF158" s="769"/>
      <c r="AG158" s="15"/>
      <c r="AH158" s="769"/>
      <c r="AI158" s="15"/>
      <c r="AJ158" s="769"/>
      <c r="AK158" s="15"/>
      <c r="AL158" s="769"/>
      <c r="AM158" s="15"/>
      <c r="AN158" s="769"/>
      <c r="AO158" s="15"/>
      <c r="AP158" s="769"/>
      <c r="AQ158" s="15"/>
      <c r="AR158" s="769"/>
      <c r="AS158" s="15"/>
      <c r="AT158" s="769"/>
      <c r="AU158" s="15"/>
      <c r="AV158" s="769"/>
      <c r="AW158" s="15"/>
      <c r="AX158" s="769"/>
      <c r="AY158" s="15"/>
      <c r="AZ158" s="769"/>
      <c r="BA158" s="15"/>
      <c r="BB158" s="769"/>
      <c r="BC158" s="15"/>
      <c r="BD158" s="773"/>
      <c r="BE158" s="15"/>
      <c r="BF158" s="773"/>
      <c r="BG158" s="15"/>
      <c r="BH158" s="773"/>
      <c r="BI158" s="15"/>
      <c r="BJ158" s="773"/>
      <c r="BK158" s="15"/>
      <c r="BL158" s="773"/>
      <c r="BM158" s="15"/>
      <c r="BN158" s="773"/>
      <c r="BO158" s="766"/>
      <c r="BP158" s="773"/>
      <c r="BQ158" s="15"/>
      <c r="BR158" s="773"/>
      <c r="BS158" s="15"/>
      <c r="BT158" s="773"/>
      <c r="BU158" s="15"/>
      <c r="BV158" s="773"/>
      <c r="BW158" s="15"/>
      <c r="BX158" s="773"/>
      <c r="BY158" s="15"/>
      <c r="BZ158" s="773"/>
      <c r="CA158" s="15"/>
      <c r="CB158" s="773"/>
      <c r="CC158" s="21">
        <f t="shared" si="24"/>
        <v>0</v>
      </c>
      <c r="CD158" s="23"/>
      <c r="CE158" s="15">
        <f t="shared" si="25"/>
        <v>0</v>
      </c>
      <c r="CF158" s="23"/>
      <c r="CG158" s="16">
        <f t="shared" si="26"/>
        <v>0</v>
      </c>
      <c r="CJ158" s="25"/>
      <c r="CK158" s="25"/>
      <c r="CL158" s="25"/>
      <c r="CM158" s="25"/>
    </row>
    <row r="159" spans="1:113" s="245" customFormat="1" ht="21" hidden="1" customHeight="1">
      <c r="A159" s="40"/>
      <c r="B159" s="40"/>
      <c r="C159" s="38" t="s">
        <v>119</v>
      </c>
      <c r="D159" s="556" t="s">
        <v>1160</v>
      </c>
      <c r="E159" s="454"/>
      <c r="F159" s="458">
        <v>41551</v>
      </c>
      <c r="G159" s="788"/>
      <c r="H159" s="272" t="s">
        <v>748</v>
      </c>
      <c r="I159" s="27">
        <v>23229</v>
      </c>
      <c r="J159" s="453"/>
      <c r="K159" s="272"/>
      <c r="L159" s="16">
        <v>0</v>
      </c>
      <c r="M159" s="16">
        <v>0</v>
      </c>
      <c r="N159" s="16">
        <v>0</v>
      </c>
      <c r="O159" s="16">
        <v>0</v>
      </c>
      <c r="P159" s="16"/>
      <c r="Q159" s="767">
        <v>0</v>
      </c>
      <c r="R159" s="767"/>
      <c r="S159" s="1114">
        <v>0</v>
      </c>
      <c r="T159" s="1114"/>
      <c r="U159" s="16"/>
      <c r="V159" s="776"/>
      <c r="W159" s="16"/>
      <c r="X159" s="776"/>
      <c r="Y159" s="15"/>
      <c r="Z159" s="769"/>
      <c r="AA159" s="15"/>
      <c r="AB159" s="769"/>
      <c r="AC159" s="15"/>
      <c r="AD159" s="769"/>
      <c r="AE159" s="15"/>
      <c r="AF159" s="769"/>
      <c r="AG159" s="15"/>
      <c r="AH159" s="769"/>
      <c r="AI159" s="15"/>
      <c r="AJ159" s="769"/>
      <c r="AK159" s="15"/>
      <c r="AL159" s="769"/>
      <c r="AM159" s="15"/>
      <c r="AN159" s="769"/>
      <c r="AO159" s="15"/>
      <c r="AP159" s="769"/>
      <c r="AQ159" s="15"/>
      <c r="AR159" s="769"/>
      <c r="AS159" s="15"/>
      <c r="AT159" s="769"/>
      <c r="AU159" s="15"/>
      <c r="AV159" s="769"/>
      <c r="AW159" s="15"/>
      <c r="AX159" s="769"/>
      <c r="AY159" s="15"/>
      <c r="AZ159" s="769"/>
      <c r="BA159" s="15"/>
      <c r="BB159" s="769"/>
      <c r="BC159" s="15"/>
      <c r="BD159" s="773"/>
      <c r="BE159" s="15"/>
      <c r="BF159" s="773"/>
      <c r="BG159" s="15"/>
      <c r="BH159" s="773"/>
      <c r="BI159" s="15"/>
      <c r="BJ159" s="773"/>
      <c r="BK159" s="15"/>
      <c r="BL159" s="773"/>
      <c r="BM159" s="15"/>
      <c r="BN159" s="773"/>
      <c r="BO159" s="766"/>
      <c r="BP159" s="773"/>
      <c r="BQ159" s="15"/>
      <c r="BR159" s="773"/>
      <c r="BS159" s="15"/>
      <c r="BT159" s="773"/>
      <c r="BU159" s="15"/>
      <c r="BV159" s="773"/>
      <c r="BW159" s="15"/>
      <c r="BX159" s="773"/>
      <c r="BY159" s="15"/>
      <c r="BZ159" s="773"/>
      <c r="CA159" s="15"/>
      <c r="CB159" s="773"/>
      <c r="CC159" s="21">
        <f t="shared" si="24"/>
        <v>0</v>
      </c>
      <c r="CD159" s="23"/>
      <c r="CE159" s="15">
        <f t="shared" si="25"/>
        <v>0</v>
      </c>
      <c r="CF159" s="23"/>
      <c r="CG159" s="16">
        <f t="shared" si="26"/>
        <v>0</v>
      </c>
    </row>
    <row r="160" spans="1:113" s="245" customFormat="1" ht="21" hidden="1" customHeight="1">
      <c r="A160" s="40"/>
      <c r="B160" s="40"/>
      <c r="C160" s="38" t="s">
        <v>120</v>
      </c>
      <c r="D160" s="556" t="s">
        <v>1161</v>
      </c>
      <c r="E160" s="454"/>
      <c r="F160" s="457">
        <v>41551</v>
      </c>
      <c r="G160" s="788"/>
      <c r="H160" s="272" t="s">
        <v>748</v>
      </c>
      <c r="I160" s="27">
        <v>28780</v>
      </c>
      <c r="J160" s="453"/>
      <c r="K160" s="272"/>
      <c r="L160" s="16">
        <v>0</v>
      </c>
      <c r="M160" s="16">
        <v>0</v>
      </c>
      <c r="N160" s="16">
        <v>0</v>
      </c>
      <c r="O160" s="16">
        <v>0</v>
      </c>
      <c r="P160" s="16"/>
      <c r="Q160" s="767">
        <v>0</v>
      </c>
      <c r="R160" s="767"/>
      <c r="S160" s="1114">
        <v>0</v>
      </c>
      <c r="T160" s="1114"/>
      <c r="U160" s="16"/>
      <c r="V160" s="776"/>
      <c r="W160" s="16"/>
      <c r="X160" s="776"/>
      <c r="Y160" s="15"/>
      <c r="Z160" s="769"/>
      <c r="AA160" s="15"/>
      <c r="AB160" s="769"/>
      <c r="AC160" s="15"/>
      <c r="AD160" s="769"/>
      <c r="AE160" s="15"/>
      <c r="AF160" s="769"/>
      <c r="AG160" s="15"/>
      <c r="AH160" s="769"/>
      <c r="AI160" s="15"/>
      <c r="AJ160" s="769"/>
      <c r="AK160" s="15"/>
      <c r="AL160" s="769"/>
      <c r="AM160" s="15"/>
      <c r="AN160" s="769"/>
      <c r="AO160" s="15"/>
      <c r="AP160" s="769"/>
      <c r="AQ160" s="15"/>
      <c r="AR160" s="769"/>
      <c r="AS160" s="15"/>
      <c r="AT160" s="769"/>
      <c r="AU160" s="15"/>
      <c r="AV160" s="769"/>
      <c r="AW160" s="15"/>
      <c r="AX160" s="769"/>
      <c r="AY160" s="15"/>
      <c r="AZ160" s="769"/>
      <c r="BA160" s="15"/>
      <c r="BB160" s="769"/>
      <c r="BC160" s="15"/>
      <c r="BD160" s="773"/>
      <c r="BE160" s="15"/>
      <c r="BF160" s="773"/>
      <c r="BG160" s="15"/>
      <c r="BH160" s="773"/>
      <c r="BI160" s="15"/>
      <c r="BJ160" s="773"/>
      <c r="BK160" s="15"/>
      <c r="BL160" s="773"/>
      <c r="BM160" s="15"/>
      <c r="BN160" s="773"/>
      <c r="BO160" s="766"/>
      <c r="BP160" s="773"/>
      <c r="BQ160" s="15"/>
      <c r="BR160" s="773"/>
      <c r="BS160" s="15"/>
      <c r="BT160" s="773"/>
      <c r="BU160" s="15"/>
      <c r="BV160" s="773"/>
      <c r="BW160" s="15"/>
      <c r="BX160" s="773"/>
      <c r="BY160" s="15"/>
      <c r="BZ160" s="773"/>
      <c r="CA160" s="15"/>
      <c r="CB160" s="773"/>
      <c r="CC160" s="21">
        <f t="shared" si="24"/>
        <v>0</v>
      </c>
      <c r="CD160" s="23"/>
      <c r="CE160" s="15">
        <f t="shared" si="25"/>
        <v>0</v>
      </c>
      <c r="CF160" s="23"/>
      <c r="CG160" s="16">
        <f t="shared" si="26"/>
        <v>0</v>
      </c>
    </row>
    <row r="161" spans="1:113" s="245" customFormat="1" ht="21" hidden="1" customHeight="1">
      <c r="A161" s="40"/>
      <c r="B161" s="40"/>
      <c r="C161" s="38" t="s">
        <v>125</v>
      </c>
      <c r="D161" s="556" t="s">
        <v>1179</v>
      </c>
      <c r="E161" s="454"/>
      <c r="F161" s="457">
        <v>42051</v>
      </c>
      <c r="G161" s="788"/>
      <c r="H161" s="272" t="s">
        <v>748</v>
      </c>
      <c r="I161" s="27">
        <v>27723</v>
      </c>
      <c r="J161" s="453"/>
      <c r="K161" s="272"/>
      <c r="L161" s="16">
        <v>0</v>
      </c>
      <c r="M161" s="16">
        <v>0</v>
      </c>
      <c r="N161" s="16">
        <v>0</v>
      </c>
      <c r="O161" s="16">
        <v>0</v>
      </c>
      <c r="P161" s="16"/>
      <c r="Q161" s="767">
        <v>0</v>
      </c>
      <c r="R161" s="767"/>
      <c r="S161" s="1114">
        <v>0</v>
      </c>
      <c r="T161" s="1114"/>
      <c r="U161" s="16"/>
      <c r="V161" s="776"/>
      <c r="W161" s="16"/>
      <c r="X161" s="776"/>
      <c r="Y161" s="15"/>
      <c r="Z161" s="769"/>
      <c r="AA161" s="15"/>
      <c r="AB161" s="769"/>
      <c r="AC161" s="15"/>
      <c r="AD161" s="769"/>
      <c r="AE161" s="15"/>
      <c r="AF161" s="769"/>
      <c r="AG161" s="15"/>
      <c r="AH161" s="769"/>
      <c r="AI161" s="15"/>
      <c r="AJ161" s="769"/>
      <c r="AK161" s="15"/>
      <c r="AL161" s="769"/>
      <c r="AM161" s="15"/>
      <c r="AN161" s="769"/>
      <c r="AO161" s="15"/>
      <c r="AP161" s="769"/>
      <c r="AQ161" s="15"/>
      <c r="AR161" s="769"/>
      <c r="AS161" s="15"/>
      <c r="AT161" s="769"/>
      <c r="AU161" s="15"/>
      <c r="AV161" s="769"/>
      <c r="AW161" s="15"/>
      <c r="AX161" s="769"/>
      <c r="AY161" s="15"/>
      <c r="AZ161" s="769"/>
      <c r="BA161" s="15"/>
      <c r="BB161" s="769"/>
      <c r="BC161" s="15"/>
      <c r="BD161" s="773"/>
      <c r="BE161" s="15"/>
      <c r="BF161" s="773"/>
      <c r="BG161" s="15"/>
      <c r="BH161" s="773"/>
      <c r="BI161" s="15"/>
      <c r="BJ161" s="773"/>
      <c r="BK161" s="15"/>
      <c r="BL161" s="773"/>
      <c r="BM161" s="15"/>
      <c r="BN161" s="773"/>
      <c r="BO161" s="766"/>
      <c r="BP161" s="773"/>
      <c r="BQ161" s="15"/>
      <c r="BR161" s="773"/>
      <c r="BS161" s="15"/>
      <c r="BT161" s="773"/>
      <c r="BU161" s="15"/>
      <c r="BV161" s="773"/>
      <c r="BW161" s="15"/>
      <c r="BX161" s="773"/>
      <c r="BY161" s="15"/>
      <c r="BZ161" s="773"/>
      <c r="CA161" s="15"/>
      <c r="CB161" s="773"/>
      <c r="CC161" s="21">
        <f t="shared" si="24"/>
        <v>0</v>
      </c>
      <c r="CD161" s="23"/>
      <c r="CE161" s="15">
        <f t="shared" si="25"/>
        <v>0</v>
      </c>
      <c r="CF161" s="23"/>
      <c r="CG161" s="16">
        <f t="shared" si="26"/>
        <v>0</v>
      </c>
    </row>
    <row r="162" spans="1:113" s="245" customFormat="1" ht="21" hidden="1" customHeight="1">
      <c r="A162" s="40"/>
      <c r="B162" s="40"/>
      <c r="C162" s="38" t="s">
        <v>127</v>
      </c>
      <c r="D162" s="556" t="s">
        <v>1180</v>
      </c>
      <c r="E162" s="454"/>
      <c r="F162" s="457">
        <v>42051</v>
      </c>
      <c r="G162" s="788"/>
      <c r="H162" s="272" t="s">
        <v>748</v>
      </c>
      <c r="I162" s="27">
        <v>43052</v>
      </c>
      <c r="J162" s="453"/>
      <c r="K162" s="272"/>
      <c r="L162" s="16">
        <v>0</v>
      </c>
      <c r="M162" s="16">
        <v>0</v>
      </c>
      <c r="N162" s="16">
        <v>0</v>
      </c>
      <c r="O162" s="16">
        <v>0</v>
      </c>
      <c r="P162" s="16"/>
      <c r="Q162" s="767">
        <v>0</v>
      </c>
      <c r="R162" s="767"/>
      <c r="S162" s="1114">
        <v>0</v>
      </c>
      <c r="T162" s="1114"/>
      <c r="U162" s="16"/>
      <c r="V162" s="776"/>
      <c r="W162" s="16"/>
      <c r="X162" s="776"/>
      <c r="Y162" s="15"/>
      <c r="Z162" s="769"/>
      <c r="AA162" s="15"/>
      <c r="AB162" s="769"/>
      <c r="AC162" s="15"/>
      <c r="AD162" s="769"/>
      <c r="AE162" s="15"/>
      <c r="AF162" s="769"/>
      <c r="AG162" s="15"/>
      <c r="AH162" s="769"/>
      <c r="AI162" s="15"/>
      <c r="AJ162" s="769"/>
      <c r="AK162" s="15"/>
      <c r="AL162" s="769"/>
      <c r="AM162" s="15"/>
      <c r="AN162" s="769"/>
      <c r="AO162" s="15"/>
      <c r="AP162" s="769"/>
      <c r="AQ162" s="15"/>
      <c r="AR162" s="769"/>
      <c r="AS162" s="15"/>
      <c r="AT162" s="769"/>
      <c r="AU162" s="15"/>
      <c r="AV162" s="769"/>
      <c r="AW162" s="15"/>
      <c r="AX162" s="769"/>
      <c r="AY162" s="15"/>
      <c r="AZ162" s="769"/>
      <c r="BA162" s="15"/>
      <c r="BB162" s="769"/>
      <c r="BC162" s="15"/>
      <c r="BD162" s="773"/>
      <c r="BE162" s="15"/>
      <c r="BF162" s="773"/>
      <c r="BG162" s="15"/>
      <c r="BH162" s="773"/>
      <c r="BI162" s="15"/>
      <c r="BJ162" s="773"/>
      <c r="BK162" s="15"/>
      <c r="BL162" s="773"/>
      <c r="BM162" s="15"/>
      <c r="BN162" s="773"/>
      <c r="BO162" s="766"/>
      <c r="BP162" s="773"/>
      <c r="BQ162" s="15"/>
      <c r="BR162" s="773"/>
      <c r="BS162" s="15"/>
      <c r="BT162" s="773"/>
      <c r="BU162" s="15"/>
      <c r="BV162" s="773"/>
      <c r="BW162" s="15"/>
      <c r="BX162" s="773"/>
      <c r="BY162" s="15"/>
      <c r="BZ162" s="773"/>
      <c r="CA162" s="15"/>
      <c r="CB162" s="773"/>
      <c r="CC162" s="21">
        <f t="shared" si="24"/>
        <v>0</v>
      </c>
      <c r="CD162" s="23"/>
      <c r="CE162" s="15">
        <f t="shared" si="25"/>
        <v>0</v>
      </c>
      <c r="CF162" s="23"/>
      <c r="CG162" s="16">
        <f t="shared" si="26"/>
        <v>0</v>
      </c>
    </row>
    <row r="163" spans="1:113" s="245" customFormat="1" ht="21" hidden="1" customHeight="1">
      <c r="A163" s="40"/>
      <c r="B163" s="40"/>
      <c r="C163" s="38" t="s">
        <v>130</v>
      </c>
      <c r="D163" s="556" t="s">
        <v>181</v>
      </c>
      <c r="E163" s="454"/>
      <c r="F163" s="458">
        <v>42875</v>
      </c>
      <c r="G163" s="788"/>
      <c r="H163" s="272" t="s">
        <v>748</v>
      </c>
      <c r="I163" s="27">
        <v>42867</v>
      </c>
      <c r="J163" s="453"/>
      <c r="K163" s="272"/>
      <c r="L163" s="16">
        <v>0</v>
      </c>
      <c r="M163" s="16">
        <v>0</v>
      </c>
      <c r="N163" s="16">
        <v>0</v>
      </c>
      <c r="O163" s="16">
        <v>0</v>
      </c>
      <c r="P163" s="16"/>
      <c r="Q163" s="767">
        <v>0</v>
      </c>
      <c r="R163" s="767"/>
      <c r="S163" s="1114">
        <v>0</v>
      </c>
      <c r="T163" s="1114"/>
      <c r="U163" s="16"/>
      <c r="V163" s="776"/>
      <c r="W163" s="16"/>
      <c r="X163" s="776"/>
      <c r="Y163" s="15"/>
      <c r="Z163" s="769"/>
      <c r="AA163" s="15"/>
      <c r="AB163" s="769"/>
      <c r="AC163" s="15"/>
      <c r="AD163" s="769"/>
      <c r="AE163" s="15"/>
      <c r="AF163" s="769"/>
      <c r="AG163" s="15"/>
      <c r="AH163" s="769"/>
      <c r="AI163" s="15"/>
      <c r="AJ163" s="769"/>
      <c r="AK163" s="15"/>
      <c r="AL163" s="769"/>
      <c r="AM163" s="15"/>
      <c r="AN163" s="769"/>
      <c r="AO163" s="15"/>
      <c r="AP163" s="769"/>
      <c r="AQ163" s="15"/>
      <c r="AR163" s="769"/>
      <c r="AS163" s="15"/>
      <c r="AT163" s="769"/>
      <c r="AU163" s="15"/>
      <c r="AV163" s="769"/>
      <c r="AW163" s="15"/>
      <c r="AX163" s="769"/>
      <c r="AY163" s="15"/>
      <c r="AZ163" s="769"/>
      <c r="BA163" s="15"/>
      <c r="BB163" s="769"/>
      <c r="BC163" s="15"/>
      <c r="BD163" s="773"/>
      <c r="BE163" s="15"/>
      <c r="BF163" s="773"/>
      <c r="BG163" s="15"/>
      <c r="BH163" s="773"/>
      <c r="BI163" s="15"/>
      <c r="BJ163" s="773"/>
      <c r="BK163" s="15"/>
      <c r="BL163" s="773"/>
      <c r="BM163" s="15"/>
      <c r="BN163" s="773"/>
      <c r="BO163" s="766"/>
      <c r="BP163" s="773"/>
      <c r="BQ163" s="15"/>
      <c r="BR163" s="773"/>
      <c r="BS163" s="15"/>
      <c r="BT163" s="773"/>
      <c r="BU163" s="15"/>
      <c r="BV163" s="773"/>
      <c r="BW163" s="15"/>
      <c r="BX163" s="773"/>
      <c r="BY163" s="15"/>
      <c r="BZ163" s="773"/>
      <c r="CA163" s="15"/>
      <c r="CB163" s="773"/>
      <c r="CC163" s="21">
        <f t="shared" si="24"/>
        <v>0</v>
      </c>
      <c r="CD163" s="23"/>
      <c r="CE163" s="15">
        <f t="shared" si="25"/>
        <v>0</v>
      </c>
      <c r="CF163" s="23"/>
      <c r="CG163" s="16">
        <f t="shared" si="26"/>
        <v>0</v>
      </c>
    </row>
    <row r="164" spans="1:113" s="245" customFormat="1" ht="21" hidden="1" customHeight="1">
      <c r="A164" s="40"/>
      <c r="B164" s="40"/>
      <c r="C164" s="38" t="s">
        <v>133</v>
      </c>
      <c r="D164" s="556" t="s">
        <v>1040</v>
      </c>
      <c r="E164" s="454"/>
      <c r="F164" s="457">
        <v>43141</v>
      </c>
      <c r="G164" s="788"/>
      <c r="H164" s="272" t="s">
        <v>748</v>
      </c>
      <c r="I164" s="27">
        <v>43844</v>
      </c>
      <c r="J164" s="453"/>
      <c r="K164" s="272"/>
      <c r="L164" s="16">
        <v>0</v>
      </c>
      <c r="M164" s="16">
        <v>0</v>
      </c>
      <c r="N164" s="16">
        <v>0</v>
      </c>
      <c r="O164" s="16">
        <v>0</v>
      </c>
      <c r="P164" s="16"/>
      <c r="Q164" s="767">
        <v>0</v>
      </c>
      <c r="R164" s="767"/>
      <c r="S164" s="1114">
        <v>0</v>
      </c>
      <c r="T164" s="1114"/>
      <c r="U164" s="16"/>
      <c r="V164" s="776"/>
      <c r="W164" s="16"/>
      <c r="X164" s="776"/>
      <c r="Y164" s="15"/>
      <c r="Z164" s="769"/>
      <c r="AA164" s="15"/>
      <c r="AB164" s="769"/>
      <c r="AC164" s="15"/>
      <c r="AD164" s="769"/>
      <c r="AE164" s="15"/>
      <c r="AF164" s="769"/>
      <c r="AG164" s="15"/>
      <c r="AH164" s="769"/>
      <c r="AI164" s="15"/>
      <c r="AJ164" s="769"/>
      <c r="AK164" s="15"/>
      <c r="AL164" s="769"/>
      <c r="AM164" s="15"/>
      <c r="AN164" s="769"/>
      <c r="AO164" s="15"/>
      <c r="AP164" s="769"/>
      <c r="AQ164" s="15"/>
      <c r="AR164" s="769"/>
      <c r="AS164" s="15"/>
      <c r="AT164" s="769"/>
      <c r="AU164" s="15"/>
      <c r="AV164" s="769"/>
      <c r="AW164" s="15"/>
      <c r="AX164" s="769"/>
      <c r="AY164" s="15"/>
      <c r="AZ164" s="769"/>
      <c r="BA164" s="15"/>
      <c r="BB164" s="769"/>
      <c r="BC164" s="15"/>
      <c r="BD164" s="773"/>
      <c r="BE164" s="15"/>
      <c r="BF164" s="773"/>
      <c r="BG164" s="15"/>
      <c r="BH164" s="773"/>
      <c r="BI164" s="15"/>
      <c r="BJ164" s="773"/>
      <c r="BK164" s="15"/>
      <c r="BL164" s="773"/>
      <c r="BM164" s="15"/>
      <c r="BN164" s="773"/>
      <c r="BO164" s="766"/>
      <c r="BP164" s="773"/>
      <c r="BQ164" s="15"/>
      <c r="BR164" s="773"/>
      <c r="BS164" s="15"/>
      <c r="BT164" s="773"/>
      <c r="BU164" s="15"/>
      <c r="BV164" s="773"/>
      <c r="BW164" s="15"/>
      <c r="BX164" s="773"/>
      <c r="BY164" s="15"/>
      <c r="BZ164" s="773"/>
      <c r="CA164" s="15"/>
      <c r="CB164" s="773"/>
      <c r="CC164" s="21">
        <f t="shared" si="24"/>
        <v>0</v>
      </c>
      <c r="CD164" s="23"/>
      <c r="CE164" s="15">
        <f t="shared" si="25"/>
        <v>0</v>
      </c>
      <c r="CF164" s="23"/>
      <c r="CG164" s="16">
        <f t="shared" si="26"/>
        <v>0</v>
      </c>
    </row>
    <row r="165" spans="1:113" ht="15" hidden="1" customHeight="1">
      <c r="H165" s="46"/>
      <c r="I165" s="35"/>
      <c r="K165" s="46"/>
    </row>
    <row r="166" spans="1:113" s="50" customFormat="1" ht="54" hidden="1" customHeight="1">
      <c r="C166" s="49"/>
      <c r="D166" s="49" t="s">
        <v>1690</v>
      </c>
      <c r="E166" s="366"/>
      <c r="F166" s="465"/>
      <c r="G166" s="191"/>
      <c r="H166" s="257"/>
      <c r="I166" s="35"/>
      <c r="J166" s="57"/>
      <c r="K166" s="257"/>
      <c r="U166" s="49"/>
      <c r="W166" s="49"/>
      <c r="Y166" s="49"/>
      <c r="AA166" s="49"/>
      <c r="AC166" s="49"/>
      <c r="AE166" s="49"/>
      <c r="AG166" s="49"/>
      <c r="AI166" s="49"/>
      <c r="AK166" s="49"/>
      <c r="AM166" s="49"/>
      <c r="AO166" s="49"/>
      <c r="AQ166" s="49"/>
      <c r="AS166" s="49"/>
      <c r="AU166" s="49"/>
      <c r="AW166" s="49"/>
      <c r="AY166" s="49"/>
      <c r="BA166" s="49"/>
      <c r="BC166" s="49"/>
      <c r="BE166" s="49"/>
      <c r="BG166" s="49"/>
      <c r="BI166" s="49"/>
      <c r="BK166" s="49"/>
      <c r="BM166" s="49"/>
      <c r="BO166" s="49"/>
      <c r="BQ166" s="49"/>
      <c r="BS166" s="49"/>
      <c r="BU166" s="49"/>
      <c r="BW166" s="49"/>
      <c r="BY166" s="49"/>
      <c r="CA166" s="49"/>
      <c r="CY166" s="254"/>
      <c r="CZ166" s="254"/>
      <c r="DA166" s="254"/>
      <c r="DC166" s="254"/>
    </row>
    <row r="167" spans="1:113" ht="15" hidden="1" customHeight="1">
      <c r="H167" s="46"/>
      <c r="I167" s="35"/>
      <c r="K167" s="46"/>
    </row>
    <row r="168" spans="1:113" s="53" customFormat="1" ht="33.75" hidden="1" customHeight="1">
      <c r="A168" s="279" t="s">
        <v>11</v>
      </c>
      <c r="B168" s="279" t="s">
        <v>1011</v>
      </c>
      <c r="C168" s="503" t="s">
        <v>12</v>
      </c>
      <c r="D168" s="288" t="s">
        <v>39</v>
      </c>
      <c r="E168" s="365"/>
      <c r="F168" s="343" t="s">
        <v>14</v>
      </c>
      <c r="G168" s="478"/>
      <c r="H168" s="291" t="s">
        <v>1611</v>
      </c>
      <c r="I168" s="256" t="s">
        <v>1612</v>
      </c>
      <c r="J168" s="333"/>
      <c r="K168" s="291"/>
      <c r="L168" s="333" t="s">
        <v>1353</v>
      </c>
      <c r="M168" s="333" t="s">
        <v>1551</v>
      </c>
      <c r="N168" s="333" t="s">
        <v>1552</v>
      </c>
      <c r="O168" s="333" t="s">
        <v>1668</v>
      </c>
      <c r="P168" s="333"/>
      <c r="Q168" s="813" t="s">
        <v>1668</v>
      </c>
      <c r="R168" s="813"/>
      <c r="S168" s="1116" t="s">
        <v>882</v>
      </c>
      <c r="T168" s="1116"/>
      <c r="U168" s="279"/>
      <c r="V168" s="825"/>
      <c r="W168" s="279"/>
      <c r="X168" s="825"/>
      <c r="Y168" s="279"/>
      <c r="Z168" s="825"/>
      <c r="AA168" s="279"/>
      <c r="AB168" s="825"/>
      <c r="AC168" s="279"/>
      <c r="AD168" s="825"/>
      <c r="AE168" s="279"/>
      <c r="AF168" s="825"/>
      <c r="AG168" s="279"/>
      <c r="AH168" s="825"/>
      <c r="AI168" s="279"/>
      <c r="AJ168" s="825"/>
      <c r="AK168" s="279"/>
      <c r="AL168" s="825"/>
      <c r="AM168" s="279"/>
      <c r="AN168" s="825"/>
      <c r="AO168" s="279"/>
      <c r="AP168" s="825"/>
      <c r="AQ168" s="279"/>
      <c r="AR168" s="825"/>
      <c r="AS168" s="279"/>
      <c r="AT168" s="825"/>
      <c r="AU168" s="279"/>
      <c r="AV168" s="825"/>
      <c r="AW168" s="279"/>
      <c r="AX168" s="825"/>
      <c r="AY168" s="279"/>
      <c r="AZ168" s="825"/>
      <c r="BA168" s="279"/>
      <c r="BB168" s="825"/>
      <c r="BC168" s="279"/>
      <c r="BD168" s="825"/>
      <c r="BE168" s="279"/>
      <c r="BF168" s="825"/>
      <c r="BG168" s="279"/>
      <c r="BH168" s="825"/>
      <c r="BI168" s="279"/>
      <c r="BJ168" s="825"/>
      <c r="BK168" s="279"/>
      <c r="BL168" s="825"/>
      <c r="BM168" s="279"/>
      <c r="BN168" s="825"/>
      <c r="BO168" s="825"/>
      <c r="BP168" s="825"/>
      <c r="BQ168" s="279"/>
      <c r="BR168" s="825"/>
      <c r="BS168" s="279"/>
      <c r="BT168" s="825"/>
      <c r="BU168" s="279"/>
      <c r="BV168" s="825"/>
      <c r="BW168" s="279"/>
      <c r="BX168" s="825"/>
      <c r="BY168" s="279"/>
      <c r="BZ168" s="825"/>
      <c r="CA168" s="279"/>
      <c r="CB168" s="825"/>
      <c r="CC168" s="12" t="s">
        <v>882</v>
      </c>
      <c r="CD168" s="13"/>
      <c r="CE168" s="12" t="s">
        <v>883</v>
      </c>
      <c r="CF168" s="157"/>
      <c r="CG168" s="14" t="s">
        <v>1668</v>
      </c>
    </row>
    <row r="169" spans="1:113" s="245" customFormat="1" ht="21" hidden="1" customHeight="1">
      <c r="A169" s="40"/>
      <c r="B169" s="40"/>
      <c r="C169" s="38" t="s">
        <v>33</v>
      </c>
      <c r="D169" s="556" t="s">
        <v>240</v>
      </c>
      <c r="E169" s="379">
        <v>182</v>
      </c>
      <c r="F169" s="457">
        <v>40540</v>
      </c>
      <c r="G169" s="788"/>
      <c r="H169" s="319" t="s">
        <v>259</v>
      </c>
      <c r="I169" s="27">
        <v>20221</v>
      </c>
      <c r="J169" s="449" t="s">
        <v>457</v>
      </c>
      <c r="K169" s="287" t="s">
        <v>456</v>
      </c>
      <c r="L169" s="16">
        <v>49</v>
      </c>
      <c r="M169" s="16">
        <v>17</v>
      </c>
      <c r="N169" s="16">
        <v>66</v>
      </c>
      <c r="O169" s="16">
        <v>0</v>
      </c>
      <c r="P169" s="16"/>
      <c r="Q169" s="767">
        <v>0</v>
      </c>
      <c r="R169" s="767"/>
      <c r="S169" s="1114">
        <v>0</v>
      </c>
      <c r="T169" s="1114"/>
      <c r="U169" s="16"/>
      <c r="V169" s="776"/>
      <c r="W169" s="16"/>
      <c r="X169" s="776"/>
      <c r="Y169" s="15"/>
      <c r="Z169" s="769"/>
      <c r="AA169" s="15"/>
      <c r="AB169" s="769"/>
      <c r="AC169" s="15"/>
      <c r="AD169" s="769"/>
      <c r="AE169" s="15"/>
      <c r="AF169" s="769"/>
      <c r="AG169" s="15"/>
      <c r="AH169" s="769"/>
      <c r="AI169" s="15"/>
      <c r="AJ169" s="769"/>
      <c r="AK169" s="15"/>
      <c r="AL169" s="769"/>
      <c r="AM169" s="15"/>
      <c r="AN169" s="769"/>
      <c r="AO169" s="15"/>
      <c r="AP169" s="769"/>
      <c r="AQ169" s="15"/>
      <c r="AR169" s="769"/>
      <c r="AS169" s="15"/>
      <c r="AT169" s="769"/>
      <c r="AU169" s="15"/>
      <c r="AV169" s="769"/>
      <c r="AW169" s="15"/>
      <c r="AX169" s="769"/>
      <c r="AY169" s="15"/>
      <c r="AZ169" s="769"/>
      <c r="BA169" s="15"/>
      <c r="BB169" s="769"/>
      <c r="BC169" s="15"/>
      <c r="BD169" s="773"/>
      <c r="BE169" s="15"/>
      <c r="BF169" s="773"/>
      <c r="BG169" s="15"/>
      <c r="BH169" s="773"/>
      <c r="BI169" s="15"/>
      <c r="BJ169" s="773"/>
      <c r="BK169" s="15"/>
      <c r="BL169" s="773"/>
      <c r="BM169" s="15"/>
      <c r="BN169" s="773"/>
      <c r="BO169" s="766"/>
      <c r="BP169" s="773"/>
      <c r="BQ169" s="15"/>
      <c r="BR169" s="773"/>
      <c r="BS169" s="15"/>
      <c r="BT169" s="773"/>
      <c r="BU169" s="15"/>
      <c r="BV169" s="773"/>
      <c r="BW169" s="15"/>
      <c r="BX169" s="773"/>
      <c r="BY169" s="15"/>
      <c r="BZ169" s="773"/>
      <c r="CA169" s="15"/>
      <c r="CB169" s="773"/>
      <c r="CC169" s="21">
        <v>0</v>
      </c>
      <c r="CD169" s="23"/>
      <c r="CE169" s="15">
        <v>0</v>
      </c>
      <c r="CF169" s="23"/>
      <c r="CG169" s="16">
        <v>0</v>
      </c>
      <c r="CH169" s="25"/>
      <c r="CI169" s="25"/>
      <c r="CJ169" s="25"/>
      <c r="CK169" s="25"/>
      <c r="CL169" s="25"/>
      <c r="CM169" s="25"/>
      <c r="CN169" s="25"/>
      <c r="CO169" s="25"/>
      <c r="CP169" s="25"/>
      <c r="CQ169" s="25"/>
      <c r="CR169" s="25"/>
      <c r="CS169" s="25"/>
      <c r="CT169" s="25"/>
      <c r="CU169" s="25"/>
      <c r="CV169" s="25"/>
      <c r="CW169" s="25"/>
      <c r="CX169" s="25"/>
      <c r="CY169" s="25"/>
      <c r="CZ169" s="25"/>
      <c r="DA169" s="25"/>
      <c r="DB169" s="25"/>
      <c r="DC169" s="25"/>
      <c r="DD169" s="25"/>
      <c r="DE169" s="25"/>
      <c r="DF169" s="25"/>
      <c r="DG169" s="25"/>
      <c r="DH169" s="25"/>
      <c r="DI169" s="25"/>
    </row>
    <row r="170" spans="1:113" s="25" customFormat="1" ht="21" hidden="1" customHeight="1">
      <c r="A170" s="40"/>
      <c r="B170" s="40"/>
      <c r="C170" s="38" t="s">
        <v>34</v>
      </c>
      <c r="D170" s="556" t="s">
        <v>82</v>
      </c>
      <c r="E170" s="379">
        <v>5478</v>
      </c>
      <c r="F170" s="458">
        <v>40452</v>
      </c>
      <c r="G170" s="788"/>
      <c r="H170" s="319" t="s">
        <v>254</v>
      </c>
      <c r="I170" s="27">
        <v>40015</v>
      </c>
      <c r="J170" s="450" t="s">
        <v>378</v>
      </c>
      <c r="K170" s="287" t="s">
        <v>377</v>
      </c>
      <c r="L170" s="16">
        <v>34</v>
      </c>
      <c r="M170" s="16">
        <v>3</v>
      </c>
      <c r="N170" s="16">
        <v>37</v>
      </c>
      <c r="O170" s="16">
        <v>0</v>
      </c>
      <c r="P170" s="16"/>
      <c r="Q170" s="767">
        <v>0</v>
      </c>
      <c r="R170" s="767"/>
      <c r="S170" s="1114">
        <v>0</v>
      </c>
      <c r="T170" s="1114"/>
      <c r="U170" s="16"/>
      <c r="V170" s="776"/>
      <c r="W170" s="16"/>
      <c r="X170" s="776"/>
      <c r="Y170" s="15"/>
      <c r="Z170" s="769"/>
      <c r="AA170" s="15"/>
      <c r="AB170" s="769"/>
      <c r="AC170" s="15"/>
      <c r="AD170" s="769"/>
      <c r="AE170" s="15"/>
      <c r="AF170" s="769"/>
      <c r="AG170" s="15"/>
      <c r="AH170" s="769"/>
      <c r="AI170" s="15"/>
      <c r="AJ170" s="769"/>
      <c r="AK170" s="15"/>
      <c r="AL170" s="769"/>
      <c r="AM170" s="15"/>
      <c r="AN170" s="769"/>
      <c r="AO170" s="15"/>
      <c r="AP170" s="769"/>
      <c r="AQ170" s="15"/>
      <c r="AR170" s="769"/>
      <c r="AS170" s="15"/>
      <c r="AT170" s="769"/>
      <c r="AU170" s="15"/>
      <c r="AV170" s="769"/>
      <c r="AW170" s="15"/>
      <c r="AX170" s="769"/>
      <c r="AY170" s="15"/>
      <c r="AZ170" s="769"/>
      <c r="BA170" s="15"/>
      <c r="BB170" s="769"/>
      <c r="BC170" s="15"/>
      <c r="BD170" s="773"/>
      <c r="BE170" s="15"/>
      <c r="BF170" s="773"/>
      <c r="BG170" s="15"/>
      <c r="BH170" s="773"/>
      <c r="BI170" s="15"/>
      <c r="BJ170" s="773"/>
      <c r="BK170" s="15"/>
      <c r="BL170" s="773"/>
      <c r="BM170" s="15"/>
      <c r="BN170" s="773"/>
      <c r="BO170" s="766"/>
      <c r="BP170" s="773"/>
      <c r="BQ170" s="15"/>
      <c r="BR170" s="773"/>
      <c r="BS170" s="15"/>
      <c r="BT170" s="773"/>
      <c r="BU170" s="15"/>
      <c r="BV170" s="773"/>
      <c r="BW170" s="15"/>
      <c r="BX170" s="773"/>
      <c r="BY170" s="15"/>
      <c r="BZ170" s="773"/>
      <c r="CA170" s="15"/>
      <c r="CB170" s="773"/>
      <c r="CC170" s="21">
        <v>0</v>
      </c>
      <c r="CD170" s="23"/>
      <c r="CE170" s="15">
        <v>0</v>
      </c>
      <c r="CF170" s="23"/>
      <c r="CG170" s="16">
        <v>0</v>
      </c>
    </row>
    <row r="171" spans="1:113" customFormat="1" ht="21" hidden="1" customHeight="1">
      <c r="A171" s="40"/>
      <c r="B171" s="40"/>
      <c r="C171" s="38" t="s">
        <v>61</v>
      </c>
      <c r="D171" s="556" t="s">
        <v>252</v>
      </c>
      <c r="E171" s="379">
        <v>421</v>
      </c>
      <c r="F171" s="459">
        <v>41044</v>
      </c>
      <c r="G171" s="788"/>
      <c r="H171" s="319" t="s">
        <v>1403</v>
      </c>
      <c r="I171" s="27">
        <v>15767</v>
      </c>
      <c r="J171" s="451" t="s">
        <v>495</v>
      </c>
      <c r="K171" s="287" t="s">
        <v>494</v>
      </c>
      <c r="L171" s="16">
        <v>17</v>
      </c>
      <c r="M171" s="16">
        <v>0</v>
      </c>
      <c r="N171" s="16">
        <v>17</v>
      </c>
      <c r="O171" s="16">
        <v>0</v>
      </c>
      <c r="P171" s="16"/>
      <c r="Q171" s="767">
        <v>0</v>
      </c>
      <c r="R171" s="767"/>
      <c r="S171" s="1114">
        <v>0</v>
      </c>
      <c r="T171" s="1114"/>
      <c r="U171" s="16"/>
      <c r="V171" s="776"/>
      <c r="W171" s="16"/>
      <c r="X171" s="776"/>
      <c r="Y171" s="15"/>
      <c r="Z171" s="769"/>
      <c r="AA171" s="15"/>
      <c r="AB171" s="769"/>
      <c r="AC171" s="15"/>
      <c r="AD171" s="769"/>
      <c r="AE171" s="15"/>
      <c r="AF171" s="769"/>
      <c r="AG171" s="15"/>
      <c r="AH171" s="769"/>
      <c r="AI171" s="15"/>
      <c r="AJ171" s="769"/>
      <c r="AK171" s="15"/>
      <c r="AL171" s="769"/>
      <c r="AM171" s="15"/>
      <c r="AN171" s="769"/>
      <c r="AO171" s="15"/>
      <c r="AP171" s="769"/>
      <c r="AQ171" s="15"/>
      <c r="AR171" s="769"/>
      <c r="AS171" s="15"/>
      <c r="AT171" s="769"/>
      <c r="AU171" s="15"/>
      <c r="AV171" s="769"/>
      <c r="AW171" s="15"/>
      <c r="AX171" s="769"/>
      <c r="AY171" s="15"/>
      <c r="AZ171" s="769"/>
      <c r="BA171" s="15"/>
      <c r="BB171" s="769"/>
      <c r="BC171" s="15"/>
      <c r="BD171" s="773"/>
      <c r="BE171" s="15"/>
      <c r="BF171" s="773"/>
      <c r="BG171" s="15"/>
      <c r="BH171" s="773"/>
      <c r="BI171" s="15"/>
      <c r="BJ171" s="773"/>
      <c r="BK171" s="15"/>
      <c r="BL171" s="773"/>
      <c r="BM171" s="15"/>
      <c r="BN171" s="773"/>
      <c r="BO171" s="766"/>
      <c r="BP171" s="773"/>
      <c r="BQ171" s="15"/>
      <c r="BR171" s="773"/>
      <c r="BS171" s="15"/>
      <c r="BT171" s="773"/>
      <c r="BU171" s="15"/>
      <c r="BV171" s="773"/>
      <c r="BW171" s="15"/>
      <c r="BX171" s="773"/>
      <c r="BY171" s="15"/>
      <c r="BZ171" s="773"/>
      <c r="CA171" s="15"/>
      <c r="CB171" s="773"/>
      <c r="CC171" s="21">
        <v>0</v>
      </c>
      <c r="CD171" s="23"/>
      <c r="CE171" s="15">
        <v>0</v>
      </c>
      <c r="CF171" s="23"/>
      <c r="CG171" s="16">
        <v>0</v>
      </c>
      <c r="CH171" s="25"/>
      <c r="CI171" s="25"/>
      <c r="CJ171" s="25"/>
      <c r="CK171" s="25"/>
      <c r="CL171" s="25"/>
      <c r="CM171" s="25"/>
      <c r="CN171" s="245"/>
      <c r="CO171" s="245"/>
      <c r="CP171" s="245"/>
      <c r="CQ171" s="245"/>
      <c r="CR171" s="245"/>
      <c r="CS171" s="245"/>
      <c r="CT171" s="245"/>
      <c r="CU171" s="245"/>
      <c r="CV171" s="245"/>
      <c r="CW171" s="245"/>
      <c r="CX171" s="245"/>
      <c r="CY171" s="245"/>
      <c r="CZ171" s="245"/>
      <c r="DA171" s="245"/>
      <c r="DB171" s="245"/>
      <c r="DC171" s="245"/>
      <c r="DD171" s="245"/>
      <c r="DE171" s="245"/>
      <c r="DF171" s="25"/>
      <c r="DG171" s="25"/>
      <c r="DH171" s="245"/>
      <c r="DI171" s="245"/>
    </row>
    <row r="172" spans="1:113" customFormat="1" ht="21" hidden="1" customHeight="1">
      <c r="A172" s="40"/>
      <c r="B172" s="40"/>
      <c r="C172" s="38" t="s">
        <v>74</v>
      </c>
      <c r="D172" s="556" t="s">
        <v>246</v>
      </c>
      <c r="E172" s="379">
        <v>266</v>
      </c>
      <c r="F172" s="459">
        <v>41047</v>
      </c>
      <c r="G172" s="788"/>
      <c r="H172" s="319" t="s">
        <v>343</v>
      </c>
      <c r="I172" s="27">
        <v>37000</v>
      </c>
      <c r="J172" s="451" t="s">
        <v>1383</v>
      </c>
      <c r="K172" s="287" t="s">
        <v>1382</v>
      </c>
      <c r="L172" s="16">
        <v>3</v>
      </c>
      <c r="M172" s="16">
        <v>0</v>
      </c>
      <c r="N172" s="16">
        <v>3</v>
      </c>
      <c r="O172" s="16">
        <v>0</v>
      </c>
      <c r="P172" s="16"/>
      <c r="Q172" s="767">
        <v>0</v>
      </c>
      <c r="R172" s="767"/>
      <c r="S172" s="1114">
        <v>0</v>
      </c>
      <c r="T172" s="1114"/>
      <c r="U172" s="16"/>
      <c r="V172" s="776"/>
      <c r="W172" s="16"/>
      <c r="X172" s="776"/>
      <c r="Y172" s="15"/>
      <c r="Z172" s="769"/>
      <c r="AA172" s="15"/>
      <c r="AB172" s="769"/>
      <c r="AC172" s="15"/>
      <c r="AD172" s="769"/>
      <c r="AE172" s="15"/>
      <c r="AF172" s="769"/>
      <c r="AG172" s="15"/>
      <c r="AH172" s="769"/>
      <c r="AI172" s="15"/>
      <c r="AJ172" s="769"/>
      <c r="AK172" s="15"/>
      <c r="AL172" s="769"/>
      <c r="AM172" s="15"/>
      <c r="AN172" s="769"/>
      <c r="AO172" s="15"/>
      <c r="AP172" s="769"/>
      <c r="AQ172" s="15"/>
      <c r="AR172" s="769"/>
      <c r="AS172" s="15"/>
      <c r="AT172" s="769"/>
      <c r="AU172" s="15"/>
      <c r="AV172" s="769"/>
      <c r="AW172" s="15"/>
      <c r="AX172" s="769"/>
      <c r="AY172" s="15"/>
      <c r="AZ172" s="769"/>
      <c r="BA172" s="15"/>
      <c r="BB172" s="769"/>
      <c r="BC172" s="15"/>
      <c r="BD172" s="773"/>
      <c r="BE172" s="15"/>
      <c r="BF172" s="773"/>
      <c r="BG172" s="15"/>
      <c r="BH172" s="773"/>
      <c r="BI172" s="15"/>
      <c r="BJ172" s="773"/>
      <c r="BK172" s="15"/>
      <c r="BL172" s="773"/>
      <c r="BM172" s="15"/>
      <c r="BN172" s="773"/>
      <c r="BO172" s="766"/>
      <c r="BP172" s="773"/>
      <c r="BQ172" s="15"/>
      <c r="BR172" s="773"/>
      <c r="BS172" s="15"/>
      <c r="BT172" s="773"/>
      <c r="BU172" s="15"/>
      <c r="BV172" s="773"/>
      <c r="BW172" s="15"/>
      <c r="BX172" s="773"/>
      <c r="BY172" s="15"/>
      <c r="BZ172" s="773"/>
      <c r="CA172" s="15"/>
      <c r="CB172" s="773"/>
      <c r="CC172" s="21">
        <v>0</v>
      </c>
      <c r="CD172" s="23"/>
      <c r="CE172" s="15">
        <v>0</v>
      </c>
      <c r="CF172" s="23"/>
      <c r="CG172" s="16">
        <v>0</v>
      </c>
      <c r="CH172" s="245"/>
      <c r="CI172" s="245"/>
      <c r="CJ172" s="245"/>
      <c r="CK172" s="245"/>
      <c r="CL172" s="245"/>
      <c r="CM172" s="245"/>
      <c r="CN172" s="245"/>
      <c r="CO172" s="245"/>
      <c r="CP172" s="245"/>
      <c r="CQ172" s="245"/>
      <c r="CR172" s="245"/>
      <c r="CS172" s="245"/>
      <c r="CT172" s="245"/>
      <c r="CU172" s="245"/>
      <c r="CV172" s="245"/>
      <c r="CW172" s="245"/>
      <c r="CX172" s="245"/>
      <c r="CY172" s="245"/>
      <c r="CZ172" s="245"/>
      <c r="DA172" s="245"/>
      <c r="DB172" s="245"/>
      <c r="DC172" s="245"/>
      <c r="DD172" s="245"/>
      <c r="DE172" s="245"/>
      <c r="DF172" s="245"/>
      <c r="DG172" s="245"/>
      <c r="DH172" s="245"/>
      <c r="DI172" s="245"/>
    </row>
    <row r="173" spans="1:113" customFormat="1" ht="21" hidden="1" customHeight="1">
      <c r="A173" s="40"/>
      <c r="B173" s="40"/>
      <c r="C173" s="38" t="s">
        <v>80</v>
      </c>
      <c r="D173" s="556" t="s">
        <v>1152</v>
      </c>
      <c r="E173" s="379">
        <v>10624</v>
      </c>
      <c r="F173" s="458">
        <v>43677</v>
      </c>
      <c r="G173" s="788"/>
      <c r="H173" s="319" t="s">
        <v>748</v>
      </c>
      <c r="I173" s="27">
        <v>44239</v>
      </c>
      <c r="J173" s="450" t="s">
        <v>953</v>
      </c>
      <c r="K173" s="287" t="s">
        <v>952</v>
      </c>
      <c r="L173" s="16">
        <v>2</v>
      </c>
      <c r="M173" s="16">
        <v>0</v>
      </c>
      <c r="N173" s="16">
        <v>2</v>
      </c>
      <c r="O173" s="16">
        <v>0</v>
      </c>
      <c r="P173" s="16"/>
      <c r="Q173" s="767">
        <v>0</v>
      </c>
      <c r="R173" s="767"/>
      <c r="S173" s="1114">
        <v>0</v>
      </c>
      <c r="T173" s="1114"/>
      <c r="U173" s="16"/>
      <c r="V173" s="776"/>
      <c r="W173" s="16"/>
      <c r="X173" s="776"/>
      <c r="Y173" s="15"/>
      <c r="Z173" s="769"/>
      <c r="AA173" s="15"/>
      <c r="AB173" s="769"/>
      <c r="AC173" s="15"/>
      <c r="AD173" s="769"/>
      <c r="AE173" s="15"/>
      <c r="AF173" s="769"/>
      <c r="AG173" s="15"/>
      <c r="AH173" s="769"/>
      <c r="AI173" s="15"/>
      <c r="AJ173" s="769"/>
      <c r="AK173" s="15"/>
      <c r="AL173" s="769"/>
      <c r="AM173" s="15"/>
      <c r="AN173" s="769"/>
      <c r="AO173" s="15"/>
      <c r="AP173" s="769"/>
      <c r="AQ173" s="15"/>
      <c r="AR173" s="769"/>
      <c r="AS173" s="15"/>
      <c r="AT173" s="769"/>
      <c r="AU173" s="15"/>
      <c r="AV173" s="769"/>
      <c r="AW173" s="15"/>
      <c r="AX173" s="769"/>
      <c r="AY173" s="15"/>
      <c r="AZ173" s="769"/>
      <c r="BA173" s="15"/>
      <c r="BB173" s="769"/>
      <c r="BC173" s="15"/>
      <c r="BD173" s="773"/>
      <c r="BE173" s="15"/>
      <c r="BF173" s="773"/>
      <c r="BG173" s="15"/>
      <c r="BH173" s="773"/>
      <c r="BI173" s="15"/>
      <c r="BJ173" s="773"/>
      <c r="BK173" s="15"/>
      <c r="BL173" s="773"/>
      <c r="BM173" s="15"/>
      <c r="BN173" s="773"/>
      <c r="BO173" s="766"/>
      <c r="BP173" s="773"/>
      <c r="BQ173" s="15"/>
      <c r="BR173" s="773"/>
      <c r="BS173" s="15"/>
      <c r="BT173" s="773"/>
      <c r="BU173" s="15"/>
      <c r="BV173" s="773"/>
      <c r="BW173" s="15"/>
      <c r="BX173" s="773"/>
      <c r="BY173" s="15"/>
      <c r="BZ173" s="773"/>
      <c r="CA173" s="15"/>
      <c r="CB173" s="773"/>
      <c r="CC173" s="21">
        <v>0</v>
      </c>
      <c r="CD173" s="23"/>
      <c r="CE173" s="15">
        <v>0</v>
      </c>
      <c r="CF173" s="23"/>
      <c r="CG173" s="16">
        <v>0</v>
      </c>
      <c r="CH173" s="245"/>
      <c r="CI173" s="245"/>
      <c r="CJ173" s="244"/>
      <c r="CK173" s="244"/>
      <c r="CL173" s="244"/>
      <c r="CM173" s="244"/>
      <c r="CN173" s="245"/>
      <c r="CO173" s="245"/>
      <c r="CP173" s="245"/>
      <c r="CQ173" s="245"/>
      <c r="CR173" s="245"/>
      <c r="CS173" s="245"/>
      <c r="CT173" s="245"/>
      <c r="CU173" s="245"/>
      <c r="CV173" s="245"/>
      <c r="CW173" s="245"/>
      <c r="CX173" s="245"/>
      <c r="CY173" s="245"/>
      <c r="CZ173" s="245"/>
      <c r="DA173" s="245"/>
      <c r="DB173" s="245"/>
      <c r="DC173" s="245"/>
      <c r="DD173" s="245"/>
      <c r="DE173" s="245"/>
      <c r="DF173" s="245"/>
      <c r="DG173" s="245"/>
      <c r="DH173" s="245"/>
      <c r="DI173" s="245"/>
    </row>
    <row r="174" spans="1:113" customFormat="1" ht="21" hidden="1" customHeight="1">
      <c r="A174" s="40"/>
      <c r="B174" s="40"/>
      <c r="C174" s="38" t="s">
        <v>83</v>
      </c>
      <c r="D174" s="556" t="s">
        <v>280</v>
      </c>
      <c r="E174" s="379">
        <v>9944</v>
      </c>
      <c r="F174" s="457">
        <v>38651</v>
      </c>
      <c r="G174" s="788"/>
      <c r="H174" s="319" t="s">
        <v>1403</v>
      </c>
      <c r="I174" s="27">
        <v>35828</v>
      </c>
      <c r="J174" s="450" t="s">
        <v>743</v>
      </c>
      <c r="K174" s="287" t="s">
        <v>742</v>
      </c>
      <c r="L174" s="16">
        <v>1</v>
      </c>
      <c r="M174" s="16">
        <v>0</v>
      </c>
      <c r="N174" s="16">
        <v>1</v>
      </c>
      <c r="O174" s="16">
        <v>0</v>
      </c>
      <c r="P174" s="16"/>
      <c r="Q174" s="767">
        <v>0</v>
      </c>
      <c r="R174" s="767"/>
      <c r="S174" s="1114">
        <v>0</v>
      </c>
      <c r="T174" s="1114"/>
      <c r="U174" s="16"/>
      <c r="V174" s="776"/>
      <c r="W174" s="16"/>
      <c r="X174" s="776"/>
      <c r="Y174" s="15"/>
      <c r="Z174" s="769"/>
      <c r="AA174" s="15"/>
      <c r="AB174" s="769"/>
      <c r="AC174" s="15"/>
      <c r="AD174" s="769"/>
      <c r="AE174" s="15"/>
      <c r="AF174" s="769"/>
      <c r="AG174" s="15"/>
      <c r="AH174" s="769"/>
      <c r="AI174" s="15"/>
      <c r="AJ174" s="769"/>
      <c r="AK174" s="15"/>
      <c r="AL174" s="769"/>
      <c r="AM174" s="15"/>
      <c r="AN174" s="769"/>
      <c r="AO174" s="15"/>
      <c r="AP174" s="769"/>
      <c r="AQ174" s="15"/>
      <c r="AR174" s="769"/>
      <c r="AS174" s="15"/>
      <c r="AT174" s="769"/>
      <c r="AU174" s="15"/>
      <c r="AV174" s="769"/>
      <c r="AW174" s="15"/>
      <c r="AX174" s="769"/>
      <c r="AY174" s="15"/>
      <c r="AZ174" s="769"/>
      <c r="BA174" s="15"/>
      <c r="BB174" s="769"/>
      <c r="BC174" s="15"/>
      <c r="BD174" s="773"/>
      <c r="BE174" s="15"/>
      <c r="BF174" s="773"/>
      <c r="BG174" s="15"/>
      <c r="BH174" s="773"/>
      <c r="BI174" s="15"/>
      <c r="BJ174" s="773"/>
      <c r="BK174" s="15"/>
      <c r="BL174" s="773"/>
      <c r="BM174" s="15"/>
      <c r="BN174" s="773"/>
      <c r="BO174" s="766"/>
      <c r="BP174" s="773"/>
      <c r="BQ174" s="15"/>
      <c r="BR174" s="773"/>
      <c r="BS174" s="15"/>
      <c r="BT174" s="773"/>
      <c r="BU174" s="15"/>
      <c r="BV174" s="773"/>
      <c r="BW174" s="15"/>
      <c r="BX174" s="773"/>
      <c r="BY174" s="15"/>
      <c r="BZ174" s="773"/>
      <c r="CA174" s="15"/>
      <c r="CB174" s="773"/>
      <c r="CC174" s="21">
        <v>0</v>
      </c>
      <c r="CD174" s="23"/>
      <c r="CE174" s="15">
        <v>0</v>
      </c>
      <c r="CF174" s="23"/>
      <c r="CG174" s="16">
        <v>0</v>
      </c>
      <c r="CH174" s="245"/>
      <c r="CI174" s="245"/>
      <c r="CJ174" s="245"/>
      <c r="CK174" s="245"/>
      <c r="CL174" s="245"/>
      <c r="CM174" s="245"/>
      <c r="CN174" s="245"/>
      <c r="CO174" s="245"/>
      <c r="CP174" s="245"/>
      <c r="CQ174" s="245"/>
      <c r="CR174" s="245"/>
      <c r="CS174" s="245"/>
      <c r="CT174" s="245"/>
      <c r="CU174" s="245"/>
      <c r="CV174" s="245"/>
      <c r="CW174" s="245"/>
      <c r="CX174" s="245"/>
      <c r="CY174" s="245"/>
      <c r="CZ174" s="245"/>
      <c r="DA174" s="245"/>
      <c r="DB174" s="245"/>
      <c r="DC174" s="245"/>
      <c r="DD174" s="245"/>
      <c r="DE174" s="245"/>
      <c r="DF174" s="245"/>
      <c r="DG174" s="245"/>
      <c r="DH174" s="245"/>
      <c r="DI174" s="245"/>
    </row>
    <row r="175" spans="1:113" customFormat="1" ht="21" hidden="1" customHeight="1">
      <c r="A175" s="40"/>
      <c r="B175" s="40"/>
      <c r="C175" s="38" t="s">
        <v>130</v>
      </c>
      <c r="D175" s="556" t="s">
        <v>1313</v>
      </c>
      <c r="E175" s="379">
        <v>11380</v>
      </c>
      <c r="F175" s="458">
        <v>44517</v>
      </c>
      <c r="G175" s="788"/>
      <c r="H175" s="319" t="s">
        <v>343</v>
      </c>
      <c r="I175" s="27">
        <v>44517</v>
      </c>
      <c r="J175" s="450" t="s">
        <v>1315</v>
      </c>
      <c r="K175" s="287" t="s">
        <v>1314</v>
      </c>
      <c r="L175" s="16">
        <v>0</v>
      </c>
      <c r="M175" s="16">
        <v>0</v>
      </c>
      <c r="N175" s="16">
        <v>0</v>
      </c>
      <c r="O175" s="16">
        <v>0</v>
      </c>
      <c r="P175" s="16"/>
      <c r="Q175" s="767">
        <v>0</v>
      </c>
      <c r="R175" s="767"/>
      <c r="S175" s="1114">
        <v>0</v>
      </c>
      <c r="T175" s="1114"/>
      <c r="U175" s="16"/>
      <c r="V175" s="776"/>
      <c r="W175" s="16"/>
      <c r="X175" s="776"/>
      <c r="Y175" s="15"/>
      <c r="Z175" s="769"/>
      <c r="AA175" s="15"/>
      <c r="AB175" s="769"/>
      <c r="AC175" s="15"/>
      <c r="AD175" s="769"/>
      <c r="AE175" s="15"/>
      <c r="AF175" s="769"/>
      <c r="AG175" s="15"/>
      <c r="AH175" s="769"/>
      <c r="AI175" s="15"/>
      <c r="AJ175" s="769"/>
      <c r="AK175" s="15"/>
      <c r="AL175" s="769"/>
      <c r="AM175" s="15"/>
      <c r="AN175" s="769"/>
      <c r="AO175" s="15"/>
      <c r="AP175" s="769"/>
      <c r="AQ175" s="15"/>
      <c r="AR175" s="769"/>
      <c r="AS175" s="15"/>
      <c r="AT175" s="769"/>
      <c r="AU175" s="15"/>
      <c r="AV175" s="769"/>
      <c r="AW175" s="15"/>
      <c r="AX175" s="769"/>
      <c r="AY175" s="15"/>
      <c r="AZ175" s="769"/>
      <c r="BA175" s="15"/>
      <c r="BB175" s="769"/>
      <c r="BC175" s="15"/>
      <c r="BD175" s="773"/>
      <c r="BE175" s="15"/>
      <c r="BF175" s="773"/>
      <c r="BG175" s="15"/>
      <c r="BH175" s="773"/>
      <c r="BI175" s="15"/>
      <c r="BJ175" s="773"/>
      <c r="BK175" s="15"/>
      <c r="BL175" s="773"/>
      <c r="BM175" s="15"/>
      <c r="BN175" s="773"/>
      <c r="BO175" s="766"/>
      <c r="BP175" s="773"/>
      <c r="BQ175" s="15"/>
      <c r="BR175" s="773"/>
      <c r="BS175" s="15"/>
      <c r="BT175" s="773"/>
      <c r="BU175" s="15"/>
      <c r="BV175" s="773"/>
      <c r="BW175" s="15"/>
      <c r="BX175" s="773"/>
      <c r="BY175" s="15"/>
      <c r="BZ175" s="773"/>
      <c r="CA175" s="15"/>
      <c r="CB175" s="773"/>
      <c r="CC175" s="21">
        <v>0</v>
      </c>
      <c r="CD175" s="23"/>
      <c r="CE175" s="15">
        <v>0</v>
      </c>
      <c r="CF175" s="23"/>
      <c r="CG175" s="16">
        <v>0</v>
      </c>
      <c r="CH175" s="245"/>
      <c r="CI175" s="245"/>
      <c r="CJ175" s="245"/>
      <c r="CK175" s="245"/>
      <c r="CL175" s="245"/>
      <c r="CM175" s="245"/>
      <c r="CN175" s="245"/>
      <c r="CO175" s="245"/>
      <c r="CP175" s="245"/>
      <c r="CQ175" s="245"/>
      <c r="CR175" s="245"/>
      <c r="CS175" s="245"/>
      <c r="CT175" s="245"/>
      <c r="CU175" s="245"/>
      <c r="CV175" s="245"/>
      <c r="CW175" s="245"/>
      <c r="CX175" s="245"/>
      <c r="CY175" s="245"/>
      <c r="CZ175" s="245"/>
      <c r="DA175" s="245"/>
      <c r="DB175" s="245"/>
      <c r="DC175" s="245"/>
      <c r="DD175" s="245"/>
      <c r="DE175" s="245"/>
      <c r="DF175" s="245"/>
      <c r="DG175" s="245"/>
      <c r="DH175" s="245"/>
      <c r="DI175" s="245"/>
    </row>
    <row r="176" spans="1:113" s="245" customFormat="1" ht="21" hidden="1" customHeight="1">
      <c r="A176" s="40"/>
      <c r="B176" s="40"/>
      <c r="C176" s="38" t="s">
        <v>123</v>
      </c>
      <c r="D176" s="556" t="s">
        <v>249</v>
      </c>
      <c r="E176" s="454"/>
      <c r="F176" s="457">
        <v>42026</v>
      </c>
      <c r="G176" s="788"/>
      <c r="H176" s="272" t="s">
        <v>748</v>
      </c>
      <c r="I176" s="27">
        <v>43438</v>
      </c>
      <c r="J176" s="453"/>
      <c r="K176" s="272"/>
      <c r="L176" s="16">
        <v>0</v>
      </c>
      <c r="M176" s="16">
        <v>0</v>
      </c>
      <c r="N176" s="16">
        <v>0</v>
      </c>
      <c r="O176" s="16">
        <v>0</v>
      </c>
      <c r="P176" s="16"/>
      <c r="Q176" s="767">
        <v>0</v>
      </c>
      <c r="R176" s="767"/>
      <c r="S176" s="1114">
        <v>0</v>
      </c>
      <c r="T176" s="1114"/>
      <c r="U176" s="16"/>
      <c r="V176" s="776"/>
      <c r="W176" s="16"/>
      <c r="X176" s="776"/>
      <c r="Y176" s="15"/>
      <c r="Z176" s="769"/>
      <c r="AA176" s="15"/>
      <c r="AB176" s="769"/>
      <c r="AC176" s="15"/>
      <c r="AD176" s="769"/>
      <c r="AE176" s="15"/>
      <c r="AF176" s="769"/>
      <c r="AG176" s="15"/>
      <c r="AH176" s="769"/>
      <c r="AI176" s="15"/>
      <c r="AJ176" s="769"/>
      <c r="AK176" s="15"/>
      <c r="AL176" s="769"/>
      <c r="AM176" s="15"/>
      <c r="AN176" s="769"/>
      <c r="AO176" s="15"/>
      <c r="AP176" s="769"/>
      <c r="AQ176" s="15"/>
      <c r="AR176" s="769"/>
      <c r="AS176" s="15"/>
      <c r="AT176" s="769"/>
      <c r="AU176" s="15"/>
      <c r="AV176" s="769"/>
      <c r="AW176" s="15"/>
      <c r="AX176" s="769"/>
      <c r="AY176" s="15"/>
      <c r="AZ176" s="769"/>
      <c r="BA176" s="15"/>
      <c r="BB176" s="769"/>
      <c r="BC176" s="15"/>
      <c r="BD176" s="773"/>
      <c r="BE176" s="15"/>
      <c r="BF176" s="773"/>
      <c r="BG176" s="15"/>
      <c r="BH176" s="773"/>
      <c r="BI176" s="15"/>
      <c r="BJ176" s="773"/>
      <c r="BK176" s="15"/>
      <c r="BL176" s="773"/>
      <c r="BM176" s="15"/>
      <c r="BN176" s="773"/>
      <c r="BO176" s="766"/>
      <c r="BP176" s="773"/>
      <c r="BQ176" s="15"/>
      <c r="BR176" s="773"/>
      <c r="BS176" s="15"/>
      <c r="BT176" s="773"/>
      <c r="BU176" s="15"/>
      <c r="BV176" s="773"/>
      <c r="BW176" s="15"/>
      <c r="BX176" s="773"/>
      <c r="BY176" s="15"/>
      <c r="BZ176" s="773"/>
      <c r="CA176" s="15"/>
      <c r="CB176" s="773"/>
      <c r="CC176" s="21">
        <v>0</v>
      </c>
      <c r="CD176" s="23"/>
      <c r="CE176" s="15">
        <v>0</v>
      </c>
      <c r="CF176" s="23"/>
      <c r="CG176" s="16">
        <v>0</v>
      </c>
    </row>
    <row r="177" spans="1:113" s="245" customFormat="1" ht="21" hidden="1" customHeight="1">
      <c r="A177" s="40"/>
      <c r="B177" s="40"/>
      <c r="C177" s="38" t="s">
        <v>129</v>
      </c>
      <c r="D177" s="556" t="s">
        <v>1663</v>
      </c>
      <c r="E177" s="454"/>
      <c r="F177" s="457">
        <v>42665</v>
      </c>
      <c r="G177" s="788"/>
      <c r="H177" s="272" t="s">
        <v>748</v>
      </c>
      <c r="I177" s="27">
        <v>42832</v>
      </c>
      <c r="J177" s="453"/>
      <c r="K177" s="272"/>
      <c r="L177" s="16">
        <v>0</v>
      </c>
      <c r="M177" s="16">
        <v>0</v>
      </c>
      <c r="N177" s="16">
        <v>0</v>
      </c>
      <c r="O177" s="16">
        <v>0</v>
      </c>
      <c r="P177" s="16"/>
      <c r="Q177" s="767">
        <v>0</v>
      </c>
      <c r="R177" s="767"/>
      <c r="S177" s="1114">
        <v>0</v>
      </c>
      <c r="T177" s="1114"/>
      <c r="U177" s="16"/>
      <c r="V177" s="776"/>
      <c r="W177" s="16"/>
      <c r="X177" s="776"/>
      <c r="Y177" s="15"/>
      <c r="Z177" s="769"/>
      <c r="AA177" s="15"/>
      <c r="AB177" s="769"/>
      <c r="AC177" s="15"/>
      <c r="AD177" s="769"/>
      <c r="AE177" s="15"/>
      <c r="AF177" s="769"/>
      <c r="AG177" s="15"/>
      <c r="AH177" s="769"/>
      <c r="AI177" s="15"/>
      <c r="AJ177" s="769"/>
      <c r="AK177" s="15"/>
      <c r="AL177" s="769"/>
      <c r="AM177" s="15"/>
      <c r="AN177" s="769"/>
      <c r="AO177" s="15"/>
      <c r="AP177" s="769"/>
      <c r="AQ177" s="15"/>
      <c r="AR177" s="769"/>
      <c r="AS177" s="15"/>
      <c r="AT177" s="769"/>
      <c r="AU177" s="15"/>
      <c r="AV177" s="769"/>
      <c r="AW177" s="15"/>
      <c r="AX177" s="769"/>
      <c r="AY177" s="15"/>
      <c r="AZ177" s="769"/>
      <c r="BA177" s="15"/>
      <c r="BB177" s="769"/>
      <c r="BC177" s="15"/>
      <c r="BD177" s="773"/>
      <c r="BE177" s="15"/>
      <c r="BF177" s="773"/>
      <c r="BG177" s="15"/>
      <c r="BH177" s="773"/>
      <c r="BI177" s="15"/>
      <c r="BJ177" s="773"/>
      <c r="BK177" s="15"/>
      <c r="BL177" s="773"/>
      <c r="BM177" s="15"/>
      <c r="BN177" s="773"/>
      <c r="BO177" s="766"/>
      <c r="BP177" s="773"/>
      <c r="BQ177" s="15"/>
      <c r="BR177" s="773"/>
      <c r="BS177" s="15"/>
      <c r="BT177" s="773"/>
      <c r="BU177" s="15"/>
      <c r="BV177" s="773"/>
      <c r="BW177" s="15"/>
      <c r="BX177" s="773"/>
      <c r="BY177" s="15"/>
      <c r="BZ177" s="773"/>
      <c r="CA177" s="15"/>
      <c r="CB177" s="773"/>
      <c r="CC177" s="21">
        <v>0</v>
      </c>
      <c r="CD177" s="23"/>
      <c r="CE177" s="15">
        <v>0</v>
      </c>
      <c r="CF177" s="23"/>
      <c r="CG177" s="16">
        <v>0</v>
      </c>
    </row>
    <row r="178" spans="1:113" s="245" customFormat="1" ht="21" hidden="1" customHeight="1">
      <c r="A178" s="40"/>
      <c r="B178" s="40"/>
      <c r="C178" s="38" t="s">
        <v>142</v>
      </c>
      <c r="D178" s="556" t="s">
        <v>1203</v>
      </c>
      <c r="E178" s="454"/>
      <c r="F178" s="457">
        <v>44323</v>
      </c>
      <c r="G178" s="788"/>
      <c r="H178" s="272" t="s">
        <v>748</v>
      </c>
      <c r="I178" s="27">
        <v>44313</v>
      </c>
      <c r="J178" s="453"/>
      <c r="K178" s="272"/>
      <c r="L178" s="16">
        <v>0</v>
      </c>
      <c r="M178" s="16">
        <v>0</v>
      </c>
      <c r="N178" s="16">
        <v>0</v>
      </c>
      <c r="O178" s="16">
        <v>0</v>
      </c>
      <c r="P178" s="16"/>
      <c r="Q178" s="767">
        <v>0</v>
      </c>
      <c r="R178" s="767"/>
      <c r="S178" s="1114">
        <v>0</v>
      </c>
      <c r="T178" s="1114"/>
      <c r="U178" s="16"/>
      <c r="V178" s="776"/>
      <c r="W178" s="16"/>
      <c r="X178" s="776"/>
      <c r="Y178" s="15"/>
      <c r="Z178" s="769"/>
      <c r="AA178" s="15"/>
      <c r="AB178" s="769"/>
      <c r="AC178" s="15"/>
      <c r="AD178" s="769"/>
      <c r="AE178" s="15"/>
      <c r="AF178" s="769"/>
      <c r="AG178" s="15"/>
      <c r="AH178" s="769"/>
      <c r="AI178" s="15"/>
      <c r="AJ178" s="769"/>
      <c r="AK178" s="15"/>
      <c r="AL178" s="769"/>
      <c r="AM178" s="15"/>
      <c r="AN178" s="769"/>
      <c r="AO178" s="15"/>
      <c r="AP178" s="769"/>
      <c r="AQ178" s="15"/>
      <c r="AR178" s="769"/>
      <c r="AS178" s="15"/>
      <c r="AT178" s="769"/>
      <c r="AU178" s="15"/>
      <c r="AV178" s="769"/>
      <c r="AW178" s="15"/>
      <c r="AX178" s="769"/>
      <c r="AY178" s="15"/>
      <c r="AZ178" s="769"/>
      <c r="BA178" s="15"/>
      <c r="BB178" s="769"/>
      <c r="BC178" s="15"/>
      <c r="BD178" s="773"/>
      <c r="BE178" s="15"/>
      <c r="BF178" s="773"/>
      <c r="BG178" s="15"/>
      <c r="BH178" s="773"/>
      <c r="BI178" s="15"/>
      <c r="BJ178" s="773"/>
      <c r="BK178" s="15"/>
      <c r="BL178" s="773"/>
      <c r="BM178" s="15"/>
      <c r="BN178" s="773"/>
      <c r="BO178" s="766"/>
      <c r="BP178" s="773"/>
      <c r="BQ178" s="15"/>
      <c r="BR178" s="773"/>
      <c r="BS178" s="15"/>
      <c r="BT178" s="773"/>
      <c r="BU178" s="15"/>
      <c r="BV178" s="773"/>
      <c r="BW178" s="15"/>
      <c r="BX178" s="773"/>
      <c r="BY178" s="15"/>
      <c r="BZ178" s="773"/>
      <c r="CA178" s="15"/>
      <c r="CB178" s="773"/>
      <c r="CC178" s="21">
        <v>0</v>
      </c>
      <c r="CD178" s="23"/>
      <c r="CE178" s="15">
        <v>0</v>
      </c>
      <c r="CF178" s="23"/>
      <c r="CG178" s="16">
        <v>0</v>
      </c>
    </row>
    <row r="179" spans="1:113" ht="15" hidden="1" customHeight="1">
      <c r="H179" s="46"/>
      <c r="I179" s="35"/>
      <c r="K179" s="46"/>
    </row>
    <row r="180" spans="1:113" s="50" customFormat="1" ht="54" hidden="1" customHeight="1">
      <c r="C180" s="49"/>
      <c r="D180" s="49" t="s">
        <v>1691</v>
      </c>
      <c r="E180" s="366"/>
      <c r="F180" s="465"/>
      <c r="G180" s="191"/>
      <c r="H180" s="257"/>
      <c r="I180" s="35"/>
      <c r="J180" s="57"/>
      <c r="K180" s="257"/>
      <c r="U180" s="49"/>
      <c r="W180" s="49"/>
      <c r="Y180" s="49"/>
      <c r="AA180" s="49"/>
      <c r="AC180" s="49"/>
      <c r="AE180" s="49"/>
      <c r="AG180" s="49"/>
      <c r="AI180" s="49"/>
      <c r="AK180" s="49"/>
      <c r="AM180" s="49"/>
      <c r="AO180" s="49"/>
      <c r="AQ180" s="49"/>
      <c r="AS180" s="49"/>
      <c r="AU180" s="49"/>
      <c r="AW180" s="49"/>
      <c r="AY180" s="49"/>
      <c r="BA180" s="49"/>
      <c r="BC180" s="49"/>
      <c r="BE180" s="49"/>
      <c r="BG180" s="49"/>
      <c r="BI180" s="49"/>
      <c r="BK180" s="49"/>
      <c r="BM180" s="49"/>
      <c r="BO180" s="49"/>
      <c r="BQ180" s="49"/>
      <c r="BS180" s="49"/>
      <c r="BU180" s="49"/>
      <c r="BW180" s="49"/>
      <c r="BY180" s="49"/>
      <c r="CA180" s="49"/>
      <c r="DA180" s="254"/>
      <c r="DB180" s="254"/>
      <c r="DC180" s="254"/>
      <c r="DE180" s="254"/>
    </row>
    <row r="181" spans="1:113" ht="15" hidden="1" customHeight="1">
      <c r="H181" s="46"/>
      <c r="I181" s="35"/>
      <c r="K181" s="46"/>
    </row>
    <row r="182" spans="1:113" s="53" customFormat="1" ht="33.75" hidden="1" customHeight="1">
      <c r="A182" s="279" t="s">
        <v>11</v>
      </c>
      <c r="B182" s="279" t="s">
        <v>1011</v>
      </c>
      <c r="C182" s="503" t="s">
        <v>12</v>
      </c>
      <c r="D182" s="288" t="s">
        <v>39</v>
      </c>
      <c r="E182" s="365"/>
      <c r="F182" s="343" t="s">
        <v>14</v>
      </c>
      <c r="G182" s="478"/>
      <c r="H182" s="291" t="s">
        <v>1611</v>
      </c>
      <c r="I182" s="256" t="s">
        <v>1612</v>
      </c>
      <c r="J182" s="333"/>
      <c r="K182" s="291"/>
      <c r="L182" s="333" t="s">
        <v>1353</v>
      </c>
      <c r="M182" s="333" t="s">
        <v>1551</v>
      </c>
      <c r="N182" s="333" t="s">
        <v>1552</v>
      </c>
      <c r="O182" s="333" t="s">
        <v>1482</v>
      </c>
      <c r="P182" s="333"/>
      <c r="Q182" s="813" t="s">
        <v>1482</v>
      </c>
      <c r="R182" s="813"/>
      <c r="S182" s="1116" t="s">
        <v>882</v>
      </c>
      <c r="T182" s="1116"/>
      <c r="U182" s="279"/>
      <c r="V182" s="825"/>
      <c r="W182" s="279"/>
      <c r="X182" s="825"/>
      <c r="Y182" s="279"/>
      <c r="Z182" s="825"/>
      <c r="AA182" s="279"/>
      <c r="AB182" s="825"/>
      <c r="AC182" s="279"/>
      <c r="AD182" s="825"/>
      <c r="AE182" s="279"/>
      <c r="AF182" s="825"/>
      <c r="AG182" s="279"/>
      <c r="AH182" s="825"/>
      <c r="AI182" s="279"/>
      <c r="AJ182" s="825"/>
      <c r="AK182" s="279"/>
      <c r="AL182" s="825"/>
      <c r="AM182" s="279"/>
      <c r="AN182" s="825"/>
      <c r="AO182" s="279"/>
      <c r="AP182" s="825"/>
      <c r="AQ182" s="279"/>
      <c r="AR182" s="825"/>
      <c r="AS182" s="279"/>
      <c r="AT182" s="825"/>
      <c r="AU182" s="279"/>
      <c r="AV182" s="825"/>
      <c r="AW182" s="279"/>
      <c r="AX182" s="825"/>
      <c r="AY182" s="279"/>
      <c r="AZ182" s="825"/>
      <c r="BA182" s="279"/>
      <c r="BB182" s="825"/>
      <c r="BC182" s="279"/>
      <c r="BD182" s="825"/>
      <c r="BE182" s="279"/>
      <c r="BF182" s="825"/>
      <c r="BG182" s="279"/>
      <c r="BH182" s="825"/>
      <c r="BI182" s="279"/>
      <c r="BJ182" s="825"/>
      <c r="BK182" s="279"/>
      <c r="BL182" s="825"/>
      <c r="BM182" s="279"/>
      <c r="BN182" s="825"/>
      <c r="BO182" s="825"/>
      <c r="BP182" s="825"/>
      <c r="BQ182" s="279"/>
      <c r="BR182" s="825"/>
      <c r="BS182" s="279"/>
      <c r="BT182" s="825"/>
      <c r="BU182" s="279"/>
      <c r="BV182" s="825"/>
      <c r="BW182" s="279"/>
      <c r="BX182" s="825"/>
      <c r="BY182" s="279"/>
      <c r="BZ182" s="825"/>
      <c r="CA182" s="279"/>
      <c r="CB182" s="825"/>
      <c r="CC182" s="12" t="s">
        <v>882</v>
      </c>
      <c r="CD182" s="13"/>
      <c r="CE182" s="12" t="s">
        <v>883</v>
      </c>
      <c r="CF182" s="157"/>
      <c r="CG182" s="14" t="s">
        <v>1482</v>
      </c>
    </row>
    <row r="183" spans="1:113" s="25" customFormat="1" ht="21" hidden="1" customHeight="1">
      <c r="A183" s="40"/>
      <c r="B183" s="40"/>
      <c r="C183" s="38" t="s">
        <v>130</v>
      </c>
      <c r="D183" s="556" t="s">
        <v>1192</v>
      </c>
      <c r="E183" s="454"/>
      <c r="F183" s="457">
        <v>44321</v>
      </c>
      <c r="G183" s="788"/>
      <c r="H183" s="272" t="s">
        <v>1403</v>
      </c>
      <c r="I183" s="27">
        <v>44327</v>
      </c>
      <c r="J183" s="453"/>
      <c r="K183" s="272"/>
      <c r="L183" s="16">
        <v>0</v>
      </c>
      <c r="M183" s="16">
        <v>0</v>
      </c>
      <c r="N183" s="16">
        <v>0</v>
      </c>
      <c r="O183" s="16">
        <v>0</v>
      </c>
      <c r="P183" s="16"/>
      <c r="Q183" s="767">
        <v>0</v>
      </c>
      <c r="R183" s="767"/>
      <c r="S183" s="1114">
        <v>0</v>
      </c>
      <c r="T183" s="1114"/>
      <c r="U183" s="16"/>
      <c r="V183" s="776"/>
      <c r="W183" s="16"/>
      <c r="X183" s="776"/>
      <c r="Y183" s="15"/>
      <c r="Z183" s="769"/>
      <c r="AA183" s="15"/>
      <c r="AB183" s="769"/>
      <c r="AC183" s="15"/>
      <c r="AD183" s="769"/>
      <c r="AE183" s="15"/>
      <c r="AF183" s="769"/>
      <c r="AG183" s="15"/>
      <c r="AH183" s="769"/>
      <c r="AI183" s="15"/>
      <c r="AJ183" s="769"/>
      <c r="AK183" s="15"/>
      <c r="AL183" s="769"/>
      <c r="AM183" s="15"/>
      <c r="AN183" s="769"/>
      <c r="AO183" s="15"/>
      <c r="AP183" s="769"/>
      <c r="AQ183" s="15"/>
      <c r="AR183" s="769"/>
      <c r="AS183" s="15"/>
      <c r="AT183" s="769"/>
      <c r="AU183" s="15"/>
      <c r="AV183" s="769"/>
      <c r="AW183" s="15"/>
      <c r="AX183" s="769"/>
      <c r="AY183" s="15"/>
      <c r="AZ183" s="769"/>
      <c r="BA183" s="15"/>
      <c r="BB183" s="769"/>
      <c r="BC183" s="15"/>
      <c r="BD183" s="773"/>
      <c r="BE183" s="15"/>
      <c r="BF183" s="773"/>
      <c r="BG183" s="15"/>
      <c r="BH183" s="773"/>
      <c r="BI183" s="15"/>
      <c r="BJ183" s="773"/>
      <c r="BK183" s="15"/>
      <c r="BL183" s="773"/>
      <c r="BM183" s="15"/>
      <c r="BN183" s="773"/>
      <c r="BO183" s="766"/>
      <c r="BP183" s="773"/>
      <c r="BQ183" s="15"/>
      <c r="BR183" s="773"/>
      <c r="BS183" s="15"/>
      <c r="BT183" s="773"/>
      <c r="BU183" s="15"/>
      <c r="BV183" s="773"/>
      <c r="BW183" s="15"/>
      <c r="BX183" s="773"/>
      <c r="BY183" s="15"/>
      <c r="BZ183" s="773"/>
      <c r="CA183" s="15"/>
      <c r="CB183" s="773"/>
      <c r="CC183" s="21">
        <f>COUNT(U183:BA183)</f>
        <v>0</v>
      </c>
      <c r="CD183" s="23"/>
      <c r="CE183" s="15">
        <f>COUNT(BC183:CA183)</f>
        <v>0</v>
      </c>
      <c r="CF183" s="23"/>
      <c r="CG183" s="16">
        <f>SUM(CC183,CE183)</f>
        <v>0</v>
      </c>
      <c r="CH183" s="245"/>
      <c r="CI183" s="245"/>
      <c r="CJ183" s="245"/>
      <c r="CK183" s="245"/>
      <c r="CL183" s="245"/>
      <c r="CM183" s="245"/>
      <c r="CN183" s="245"/>
      <c r="CO183" s="245"/>
      <c r="CP183" s="245"/>
      <c r="CQ183" s="245"/>
      <c r="CR183" s="245"/>
      <c r="CS183" s="245"/>
      <c r="CT183" s="245"/>
      <c r="CU183" s="245"/>
      <c r="CV183" s="245"/>
      <c r="CW183" s="245"/>
      <c r="CX183" s="245"/>
      <c r="CY183" s="245"/>
      <c r="CZ183" s="245"/>
      <c r="DA183" s="245"/>
      <c r="DB183" s="245"/>
      <c r="DC183" s="245"/>
      <c r="DD183" s="245"/>
      <c r="DE183" s="245"/>
      <c r="DF183" s="245"/>
      <c r="DG183" s="245"/>
      <c r="DH183" s="245"/>
      <c r="DI183" s="245"/>
    </row>
    <row r="184" spans="1:113" s="245" customFormat="1" ht="21" hidden="1" customHeight="1">
      <c r="A184" s="40"/>
      <c r="B184" s="40"/>
      <c r="C184" s="38" t="s">
        <v>144</v>
      </c>
      <c r="D184" s="556" t="s">
        <v>1249</v>
      </c>
      <c r="E184" s="454"/>
      <c r="F184" s="457">
        <v>44347</v>
      </c>
      <c r="G184" s="788"/>
      <c r="H184" s="272" t="s">
        <v>748</v>
      </c>
      <c r="I184" s="27">
        <v>44326</v>
      </c>
      <c r="J184" s="453"/>
      <c r="K184" s="272"/>
      <c r="L184" s="16">
        <v>0</v>
      </c>
      <c r="M184" s="16">
        <v>0</v>
      </c>
      <c r="N184" s="16">
        <v>0</v>
      </c>
      <c r="O184" s="16">
        <v>0</v>
      </c>
      <c r="P184" s="16"/>
      <c r="Q184" s="767">
        <v>0</v>
      </c>
      <c r="R184" s="767"/>
      <c r="S184" s="1114">
        <v>0</v>
      </c>
      <c r="T184" s="1114"/>
      <c r="U184" s="16"/>
      <c r="V184" s="776"/>
      <c r="W184" s="16"/>
      <c r="X184" s="776"/>
      <c r="Y184" s="15"/>
      <c r="Z184" s="769"/>
      <c r="AA184" s="15"/>
      <c r="AB184" s="769"/>
      <c r="AC184" s="15"/>
      <c r="AD184" s="769"/>
      <c r="AE184" s="15"/>
      <c r="AF184" s="769"/>
      <c r="AG184" s="15"/>
      <c r="AH184" s="769"/>
      <c r="AI184" s="15"/>
      <c r="AJ184" s="769"/>
      <c r="AK184" s="15"/>
      <c r="AL184" s="769"/>
      <c r="AM184" s="15"/>
      <c r="AN184" s="769"/>
      <c r="AO184" s="15"/>
      <c r="AP184" s="769"/>
      <c r="AQ184" s="15"/>
      <c r="AR184" s="769"/>
      <c r="AS184" s="15"/>
      <c r="AT184" s="769"/>
      <c r="AU184" s="15"/>
      <c r="AV184" s="769"/>
      <c r="AW184" s="15"/>
      <c r="AX184" s="769"/>
      <c r="AY184" s="15"/>
      <c r="AZ184" s="769"/>
      <c r="BA184" s="15"/>
      <c r="BB184" s="769"/>
      <c r="BC184" s="15"/>
      <c r="BD184" s="773"/>
      <c r="BE184" s="15"/>
      <c r="BF184" s="773"/>
      <c r="BG184" s="15"/>
      <c r="BH184" s="773"/>
      <c r="BI184" s="15"/>
      <c r="BJ184" s="773"/>
      <c r="BK184" s="15"/>
      <c r="BL184" s="773"/>
      <c r="BM184" s="15"/>
      <c r="BN184" s="773"/>
      <c r="BO184" s="766"/>
      <c r="BP184" s="773"/>
      <c r="BQ184" s="15"/>
      <c r="BR184" s="773"/>
      <c r="BS184" s="15"/>
      <c r="BT184" s="773"/>
      <c r="BU184" s="15"/>
      <c r="BV184" s="773"/>
      <c r="BW184" s="15"/>
      <c r="BX184" s="773"/>
      <c r="BY184" s="15"/>
      <c r="BZ184" s="773"/>
      <c r="CA184" s="15"/>
      <c r="CB184" s="773"/>
      <c r="CC184" s="21">
        <f>COUNT(U184:BA184)</f>
        <v>0</v>
      </c>
      <c r="CD184" s="23"/>
      <c r="CE184" s="15">
        <f>COUNT(BC184:CA184)</f>
        <v>0</v>
      </c>
      <c r="CF184" s="23"/>
      <c r="CG184" s="16">
        <f>SUM(CC184,CE184)</f>
        <v>0</v>
      </c>
    </row>
    <row r="185" spans="1:113" ht="15" hidden="1" customHeight="1">
      <c r="H185" s="46"/>
      <c r="I185" s="35"/>
      <c r="K185" s="46"/>
    </row>
    <row r="186" spans="1:113" s="209" customFormat="1" hidden="1">
      <c r="C186" s="210"/>
      <c r="D186" s="49" t="s">
        <v>1692</v>
      </c>
      <c r="E186" s="366"/>
      <c r="F186" s="464"/>
      <c r="G186" s="508"/>
      <c r="H186" s="211"/>
      <c r="I186" s="211"/>
      <c r="J186" s="452"/>
      <c r="K186" s="211"/>
      <c r="L186" s="212"/>
      <c r="M186" s="212"/>
      <c r="N186" s="212"/>
      <c r="O186" s="212"/>
      <c r="P186" s="212"/>
      <c r="Q186" s="212"/>
      <c r="R186" s="212"/>
      <c r="S186" s="212"/>
      <c r="T186" s="212"/>
      <c r="U186" s="213"/>
      <c r="V186" s="103"/>
      <c r="W186" s="210"/>
      <c r="Y186" s="210"/>
      <c r="AA186" s="210"/>
      <c r="AC186" s="210"/>
      <c r="AE186" s="210"/>
      <c r="AG186" s="210"/>
      <c r="AI186" s="210"/>
      <c r="AK186" s="210"/>
      <c r="AM186" s="210"/>
      <c r="AO186" s="210"/>
      <c r="AQ186" s="210"/>
      <c r="AS186" s="210"/>
      <c r="AU186" s="210"/>
      <c r="AW186" s="210"/>
      <c r="AY186" s="210"/>
      <c r="BA186" s="210"/>
      <c r="BC186" s="210"/>
      <c r="BE186" s="210"/>
      <c r="BG186" s="210"/>
      <c r="BI186" s="210"/>
      <c r="BK186" s="213"/>
      <c r="BL186" s="213"/>
      <c r="BM186" s="210"/>
      <c r="BO186" s="210"/>
      <c r="BQ186" s="210"/>
      <c r="BS186" s="210"/>
      <c r="BT186" s="210"/>
      <c r="BU186" s="210"/>
      <c r="BV186" s="210"/>
      <c r="BW186" s="210"/>
      <c r="BY186" s="210"/>
      <c r="CA186" s="210"/>
    </row>
    <row r="187" spans="1:113" s="209" customFormat="1" hidden="1">
      <c r="C187" s="210"/>
      <c r="D187" s="210"/>
      <c r="E187" s="447"/>
      <c r="F187" s="464"/>
      <c r="G187" s="508"/>
      <c r="H187" s="211"/>
      <c r="I187" s="211"/>
      <c r="J187" s="452"/>
      <c r="K187" s="211"/>
      <c r="L187" s="212"/>
      <c r="M187" s="212"/>
      <c r="N187" s="212"/>
      <c r="O187" s="212"/>
      <c r="P187" s="212"/>
      <c r="Q187" s="212"/>
      <c r="R187" s="212"/>
      <c r="S187" s="212"/>
      <c r="T187" s="212"/>
      <c r="U187" s="213"/>
      <c r="V187" s="103"/>
      <c r="W187" s="210"/>
      <c r="Y187" s="210"/>
      <c r="AA187" s="210"/>
      <c r="AC187" s="210"/>
      <c r="AE187" s="210"/>
      <c r="AG187" s="210"/>
      <c r="AI187" s="210"/>
      <c r="AK187" s="210"/>
      <c r="AM187" s="210"/>
      <c r="AO187" s="210"/>
      <c r="AQ187" s="210"/>
      <c r="AS187" s="210"/>
      <c r="AU187" s="210"/>
      <c r="AW187" s="210"/>
      <c r="AY187" s="210"/>
      <c r="BA187" s="210"/>
      <c r="BC187" s="210"/>
      <c r="BE187" s="210"/>
      <c r="BG187" s="210"/>
      <c r="BI187" s="210"/>
      <c r="BK187" s="213"/>
      <c r="BL187" s="213"/>
      <c r="BM187" s="210"/>
      <c r="BO187" s="210"/>
      <c r="BQ187" s="210"/>
      <c r="BS187" s="210"/>
      <c r="BT187" s="210"/>
      <c r="BU187" s="210"/>
      <c r="BV187" s="210"/>
      <c r="BW187" s="210"/>
      <c r="BY187" s="210"/>
      <c r="CA187" s="210"/>
    </row>
    <row r="188" spans="1:113" s="53" customFormat="1" ht="36" hidden="1" customHeight="1">
      <c r="A188" s="279" t="s">
        <v>11</v>
      </c>
      <c r="B188" s="279" t="s">
        <v>1011</v>
      </c>
      <c r="C188" s="503" t="s">
        <v>12</v>
      </c>
      <c r="D188" s="288" t="s">
        <v>39</v>
      </c>
      <c r="E188" s="365"/>
      <c r="F188" s="343" t="s">
        <v>14</v>
      </c>
      <c r="G188" s="478"/>
      <c r="H188" s="256" t="s">
        <v>297</v>
      </c>
      <c r="I188" s="256" t="s">
        <v>15</v>
      </c>
      <c r="J188" s="333"/>
      <c r="K188" s="256"/>
      <c r="L188" s="333"/>
      <c r="M188" s="333" t="s">
        <v>962</v>
      </c>
      <c r="N188" s="333"/>
      <c r="O188" s="333" t="s">
        <v>962</v>
      </c>
      <c r="P188" s="333"/>
      <c r="Q188" s="813" t="s">
        <v>962</v>
      </c>
      <c r="R188" s="813"/>
      <c r="S188" s="1116" t="s">
        <v>882</v>
      </c>
      <c r="T188" s="1116"/>
      <c r="U188" s="279">
        <v>3</v>
      </c>
      <c r="V188" s="825"/>
      <c r="W188" s="279">
        <v>10</v>
      </c>
      <c r="X188" s="825"/>
      <c r="Y188" s="279">
        <v>17</v>
      </c>
      <c r="Z188" s="825"/>
      <c r="AA188" s="279">
        <v>24</v>
      </c>
      <c r="AB188" s="825"/>
      <c r="AC188" s="279">
        <v>31</v>
      </c>
      <c r="AD188" s="825"/>
      <c r="AE188" s="279">
        <v>7</v>
      </c>
      <c r="AF188" s="825"/>
      <c r="AG188" s="279">
        <v>14</v>
      </c>
      <c r="AH188" s="825"/>
      <c r="AI188" s="279">
        <v>21</v>
      </c>
      <c r="AJ188" s="825"/>
      <c r="AK188" s="279">
        <v>28</v>
      </c>
      <c r="AL188" s="825"/>
      <c r="AM188" s="279">
        <v>7</v>
      </c>
      <c r="AN188" s="825"/>
      <c r="AO188" s="279">
        <v>14</v>
      </c>
      <c r="AP188" s="825"/>
      <c r="AQ188" s="279">
        <v>21</v>
      </c>
      <c r="AR188" s="825"/>
      <c r="AS188" s="279">
        <v>28</v>
      </c>
      <c r="AT188" s="825"/>
      <c r="AU188" s="279">
        <v>4</v>
      </c>
      <c r="AV188" s="825"/>
      <c r="AW188" s="279">
        <v>11</v>
      </c>
      <c r="AX188" s="825"/>
      <c r="AY188" s="279">
        <v>18</v>
      </c>
      <c r="AZ188" s="825"/>
      <c r="BA188" s="279"/>
      <c r="BB188" s="825"/>
      <c r="BC188" s="279">
        <v>3</v>
      </c>
      <c r="BD188" s="825"/>
      <c r="BE188" s="279">
        <v>10</v>
      </c>
      <c r="BF188" s="825"/>
      <c r="BG188" s="279">
        <v>17</v>
      </c>
      <c r="BH188" s="825"/>
      <c r="BI188" s="279">
        <v>31</v>
      </c>
      <c r="BJ188" s="825"/>
      <c r="BK188" s="279">
        <v>7</v>
      </c>
      <c r="BL188" s="825"/>
      <c r="BM188" s="279">
        <v>14</v>
      </c>
      <c r="BN188" s="825"/>
      <c r="BO188" s="825"/>
      <c r="BP188" s="825"/>
      <c r="BQ188" s="279">
        <v>21</v>
      </c>
      <c r="BR188" s="825"/>
      <c r="BS188" s="279">
        <v>28</v>
      </c>
      <c r="BT188" s="825"/>
      <c r="BU188" s="279">
        <v>5</v>
      </c>
      <c r="BV188" s="825"/>
      <c r="BW188" s="279">
        <v>12</v>
      </c>
      <c r="BX188" s="825"/>
      <c r="BY188" s="279">
        <v>19</v>
      </c>
      <c r="BZ188" s="825"/>
      <c r="CA188" s="279">
        <v>26</v>
      </c>
      <c r="CB188" s="825"/>
      <c r="CC188" s="12" t="s">
        <v>882</v>
      </c>
      <c r="CD188" s="13"/>
      <c r="CE188" s="12" t="s">
        <v>883</v>
      </c>
      <c r="CF188" s="157"/>
      <c r="CG188" s="14" t="s">
        <v>962</v>
      </c>
    </row>
    <row r="189" spans="1:113" s="245" customFormat="1" ht="21" hidden="1" customHeight="1">
      <c r="A189" s="40"/>
      <c r="B189" s="40"/>
      <c r="C189" s="38" t="s">
        <v>106</v>
      </c>
      <c r="D189" s="556" t="s">
        <v>278</v>
      </c>
      <c r="E189" s="454"/>
      <c r="F189" s="459">
        <v>38927</v>
      </c>
      <c r="G189" s="788"/>
      <c r="H189" s="272" t="s">
        <v>923</v>
      </c>
      <c r="I189" s="27">
        <v>25062</v>
      </c>
      <c r="J189" s="453"/>
      <c r="K189" s="272"/>
      <c r="L189" s="16">
        <v>0</v>
      </c>
      <c r="M189" s="16">
        <v>0</v>
      </c>
      <c r="N189" s="16"/>
      <c r="O189" s="16">
        <v>0</v>
      </c>
      <c r="P189" s="16"/>
      <c r="Q189" s="767">
        <v>0</v>
      </c>
      <c r="R189" s="767"/>
      <c r="S189" s="1114">
        <v>0</v>
      </c>
      <c r="T189" s="1114"/>
      <c r="U189" s="16"/>
      <c r="V189" s="776"/>
      <c r="W189" s="16"/>
      <c r="X189" s="776"/>
      <c r="Y189" s="15"/>
      <c r="Z189" s="769"/>
      <c r="AA189" s="15"/>
      <c r="AB189" s="769"/>
      <c r="AC189" s="15"/>
      <c r="AD189" s="769"/>
      <c r="AE189" s="15"/>
      <c r="AF189" s="769"/>
      <c r="AG189" s="15"/>
      <c r="AH189" s="769"/>
      <c r="AI189" s="15"/>
      <c r="AJ189" s="769"/>
      <c r="AK189" s="15"/>
      <c r="AL189" s="769"/>
      <c r="AM189" s="15"/>
      <c r="AN189" s="769"/>
      <c r="AO189" s="15"/>
      <c r="AP189" s="769"/>
      <c r="AQ189" s="15"/>
      <c r="AR189" s="769"/>
      <c r="AS189" s="15"/>
      <c r="AT189" s="769"/>
      <c r="AU189" s="15"/>
      <c r="AV189" s="769"/>
      <c r="AW189" s="15"/>
      <c r="AX189" s="769"/>
      <c r="AY189" s="15"/>
      <c r="AZ189" s="769"/>
      <c r="BA189" s="15"/>
      <c r="BB189" s="769"/>
      <c r="BC189" s="15"/>
      <c r="BD189" s="773"/>
      <c r="BE189" s="15"/>
      <c r="BF189" s="773"/>
      <c r="BG189" s="15"/>
      <c r="BH189" s="773"/>
      <c r="BI189" s="15"/>
      <c r="BJ189" s="773"/>
      <c r="BK189" s="15"/>
      <c r="BL189" s="773"/>
      <c r="BM189" s="15"/>
      <c r="BN189" s="773"/>
      <c r="BO189" s="766"/>
      <c r="BP189" s="773"/>
      <c r="BQ189" s="15"/>
      <c r="BR189" s="773"/>
      <c r="BS189" s="15"/>
      <c r="BT189" s="773"/>
      <c r="BU189" s="15"/>
      <c r="BV189" s="773"/>
      <c r="BW189" s="15"/>
      <c r="BX189" s="773"/>
      <c r="BY189" s="15"/>
      <c r="BZ189" s="773"/>
      <c r="CA189" s="15"/>
      <c r="CB189" s="773"/>
      <c r="CC189" s="21">
        <f t="shared" ref="CC189:CC197" si="27">COUNT(U189:BA189)</f>
        <v>0</v>
      </c>
      <c r="CD189" s="23"/>
      <c r="CE189" s="15">
        <f t="shared" ref="CE189:CE197" si="28">COUNT(BC189:CA189)</f>
        <v>0</v>
      </c>
      <c r="CF189" s="23"/>
      <c r="CG189" s="16">
        <f t="shared" ref="CG189:CG197" si="29">SUM(CC189,CE189)</f>
        <v>0</v>
      </c>
    </row>
    <row r="190" spans="1:113" s="245" customFormat="1" ht="21" hidden="1" customHeight="1">
      <c r="A190" s="40"/>
      <c r="B190" s="40"/>
      <c r="C190" s="38" t="s">
        <v>141</v>
      </c>
      <c r="D190" s="556" t="s">
        <v>1221</v>
      </c>
      <c r="E190" s="454"/>
      <c r="F190" s="459">
        <v>44257</v>
      </c>
      <c r="G190" s="788"/>
      <c r="H190" s="272" t="s">
        <v>923</v>
      </c>
      <c r="I190" s="27">
        <v>39381</v>
      </c>
      <c r="J190" s="453"/>
      <c r="K190" s="272"/>
      <c r="L190" s="16">
        <v>0</v>
      </c>
      <c r="M190" s="16">
        <v>0</v>
      </c>
      <c r="N190" s="16"/>
      <c r="O190" s="16">
        <v>0</v>
      </c>
      <c r="P190" s="16"/>
      <c r="Q190" s="767">
        <v>0</v>
      </c>
      <c r="R190" s="767"/>
      <c r="S190" s="1114">
        <v>0</v>
      </c>
      <c r="T190" s="1114"/>
      <c r="U190" s="16"/>
      <c r="V190" s="776"/>
      <c r="W190" s="16"/>
      <c r="X190" s="776"/>
      <c r="Y190" s="15"/>
      <c r="Z190" s="769"/>
      <c r="AA190" s="15"/>
      <c r="AB190" s="769"/>
      <c r="AC190" s="15"/>
      <c r="AD190" s="769"/>
      <c r="AE190" s="15"/>
      <c r="AF190" s="769"/>
      <c r="AG190" s="15"/>
      <c r="AH190" s="769"/>
      <c r="AI190" s="15"/>
      <c r="AJ190" s="769"/>
      <c r="AK190" s="15"/>
      <c r="AL190" s="769"/>
      <c r="AM190" s="15"/>
      <c r="AN190" s="769"/>
      <c r="AO190" s="15"/>
      <c r="AP190" s="769"/>
      <c r="AQ190" s="15"/>
      <c r="AR190" s="769"/>
      <c r="AS190" s="15"/>
      <c r="AT190" s="769"/>
      <c r="AU190" s="15"/>
      <c r="AV190" s="769"/>
      <c r="AW190" s="15"/>
      <c r="AX190" s="769"/>
      <c r="AY190" s="15"/>
      <c r="AZ190" s="769"/>
      <c r="BA190" s="15"/>
      <c r="BB190" s="769"/>
      <c r="BC190" s="15"/>
      <c r="BD190" s="773"/>
      <c r="BE190" s="15"/>
      <c r="BF190" s="773"/>
      <c r="BG190" s="15"/>
      <c r="BH190" s="773"/>
      <c r="BI190" s="15"/>
      <c r="BJ190" s="773"/>
      <c r="BK190" s="15"/>
      <c r="BL190" s="773"/>
      <c r="BM190" s="15"/>
      <c r="BN190" s="773"/>
      <c r="BO190" s="766"/>
      <c r="BP190" s="773"/>
      <c r="BQ190" s="15"/>
      <c r="BR190" s="773"/>
      <c r="BS190" s="15"/>
      <c r="BT190" s="773"/>
      <c r="BU190" s="15"/>
      <c r="BV190" s="773"/>
      <c r="BW190" s="15"/>
      <c r="BX190" s="773"/>
      <c r="BY190" s="15"/>
      <c r="BZ190" s="773"/>
      <c r="CA190" s="15"/>
      <c r="CB190" s="773"/>
      <c r="CC190" s="21">
        <f t="shared" si="27"/>
        <v>0</v>
      </c>
      <c r="CD190" s="23"/>
      <c r="CE190" s="15">
        <f t="shared" si="28"/>
        <v>0</v>
      </c>
      <c r="CF190" s="23"/>
      <c r="CG190" s="16">
        <f t="shared" si="29"/>
        <v>0</v>
      </c>
    </row>
    <row r="191" spans="1:113" s="245" customFormat="1" ht="21" hidden="1" customHeight="1">
      <c r="A191" s="40"/>
      <c r="B191" s="40"/>
      <c r="C191" s="38" t="s">
        <v>136</v>
      </c>
      <c r="D191" s="556" t="s">
        <v>1051</v>
      </c>
      <c r="E191" s="454"/>
      <c r="F191" s="459">
        <v>43847</v>
      </c>
      <c r="G191" s="788"/>
      <c r="H191" s="272" t="s">
        <v>923</v>
      </c>
      <c r="I191" s="27">
        <v>43861</v>
      </c>
      <c r="J191" s="453"/>
      <c r="K191" s="272"/>
      <c r="L191" s="16">
        <v>0</v>
      </c>
      <c r="M191" s="16">
        <v>0</v>
      </c>
      <c r="N191" s="16"/>
      <c r="O191" s="16">
        <v>0</v>
      </c>
      <c r="P191" s="16"/>
      <c r="Q191" s="767">
        <v>0</v>
      </c>
      <c r="R191" s="767"/>
      <c r="S191" s="1114">
        <v>0</v>
      </c>
      <c r="T191" s="1114"/>
      <c r="U191" s="16"/>
      <c r="V191" s="776"/>
      <c r="W191" s="16"/>
      <c r="X191" s="776"/>
      <c r="Y191" s="15"/>
      <c r="Z191" s="769"/>
      <c r="AA191" s="15"/>
      <c r="AB191" s="769"/>
      <c r="AC191" s="15"/>
      <c r="AD191" s="769"/>
      <c r="AE191" s="15"/>
      <c r="AF191" s="769"/>
      <c r="AG191" s="15"/>
      <c r="AH191" s="769"/>
      <c r="AI191" s="15"/>
      <c r="AJ191" s="769"/>
      <c r="AK191" s="15"/>
      <c r="AL191" s="769"/>
      <c r="AM191" s="15"/>
      <c r="AN191" s="769"/>
      <c r="AO191" s="15"/>
      <c r="AP191" s="769"/>
      <c r="AQ191" s="15"/>
      <c r="AR191" s="769"/>
      <c r="AS191" s="15"/>
      <c r="AT191" s="769"/>
      <c r="AU191" s="15"/>
      <c r="AV191" s="769"/>
      <c r="AW191" s="15"/>
      <c r="AX191" s="769"/>
      <c r="AY191" s="15"/>
      <c r="AZ191" s="769"/>
      <c r="BA191" s="15"/>
      <c r="BB191" s="769"/>
      <c r="BC191" s="15"/>
      <c r="BD191" s="773"/>
      <c r="BE191" s="15"/>
      <c r="BF191" s="773"/>
      <c r="BG191" s="15"/>
      <c r="BH191" s="773"/>
      <c r="BI191" s="15"/>
      <c r="BJ191" s="773"/>
      <c r="BK191" s="15"/>
      <c r="BL191" s="773"/>
      <c r="BM191" s="15"/>
      <c r="BN191" s="773"/>
      <c r="BO191" s="766"/>
      <c r="BP191" s="773"/>
      <c r="BQ191" s="15"/>
      <c r="BR191" s="773"/>
      <c r="BS191" s="15"/>
      <c r="BT191" s="773"/>
      <c r="BU191" s="15"/>
      <c r="BV191" s="773"/>
      <c r="BW191" s="15"/>
      <c r="BX191" s="773"/>
      <c r="BY191" s="15"/>
      <c r="BZ191" s="773"/>
      <c r="CA191" s="15"/>
      <c r="CB191" s="773"/>
      <c r="CC191" s="21">
        <f t="shared" si="27"/>
        <v>0</v>
      </c>
      <c r="CD191" s="23"/>
      <c r="CE191" s="15">
        <f t="shared" si="28"/>
        <v>0</v>
      </c>
      <c r="CF191" s="23"/>
      <c r="CG191" s="16">
        <f t="shared" si="29"/>
        <v>0</v>
      </c>
    </row>
    <row r="192" spans="1:113" s="245" customFormat="1" ht="21" hidden="1" customHeight="1">
      <c r="A192" s="40"/>
      <c r="B192" s="40"/>
      <c r="C192" s="38" t="s">
        <v>75</v>
      </c>
      <c r="D192" s="556" t="s">
        <v>162</v>
      </c>
      <c r="E192" s="454"/>
      <c r="F192" s="457">
        <v>30317</v>
      </c>
      <c r="G192" s="788"/>
      <c r="H192" s="272" t="s">
        <v>254</v>
      </c>
      <c r="I192" s="27">
        <v>23067</v>
      </c>
      <c r="J192" s="453"/>
      <c r="K192" s="272"/>
      <c r="L192" s="16">
        <v>0</v>
      </c>
      <c r="M192" s="16">
        <v>0</v>
      </c>
      <c r="N192" s="16"/>
      <c r="O192" s="16">
        <v>0</v>
      </c>
      <c r="P192" s="16"/>
      <c r="Q192" s="767">
        <v>0</v>
      </c>
      <c r="R192" s="767"/>
      <c r="S192" s="1114">
        <v>0</v>
      </c>
      <c r="T192" s="1114"/>
      <c r="U192" s="16"/>
      <c r="V192" s="776"/>
      <c r="W192" s="16"/>
      <c r="X192" s="776"/>
      <c r="Y192" s="15"/>
      <c r="Z192" s="769"/>
      <c r="AA192" s="15"/>
      <c r="AB192" s="769"/>
      <c r="AC192" s="15"/>
      <c r="AD192" s="769"/>
      <c r="AE192" s="15"/>
      <c r="AF192" s="769"/>
      <c r="AG192" s="15"/>
      <c r="AH192" s="769"/>
      <c r="AI192" s="15"/>
      <c r="AJ192" s="769"/>
      <c r="AK192" s="15"/>
      <c r="AL192" s="769"/>
      <c r="AM192" s="15"/>
      <c r="AN192" s="769"/>
      <c r="AO192" s="15"/>
      <c r="AP192" s="769"/>
      <c r="AQ192" s="15"/>
      <c r="AR192" s="769"/>
      <c r="AS192" s="15"/>
      <c r="AT192" s="769"/>
      <c r="AU192" s="15"/>
      <c r="AV192" s="769"/>
      <c r="AW192" s="15"/>
      <c r="AX192" s="769"/>
      <c r="AY192" s="15"/>
      <c r="AZ192" s="769"/>
      <c r="BA192" s="15"/>
      <c r="BB192" s="769"/>
      <c r="BC192" s="15"/>
      <c r="BD192" s="773"/>
      <c r="BE192" s="15"/>
      <c r="BF192" s="773"/>
      <c r="BG192" s="15"/>
      <c r="BH192" s="773"/>
      <c r="BI192" s="15"/>
      <c r="BJ192" s="773"/>
      <c r="BK192" s="15"/>
      <c r="BL192" s="773"/>
      <c r="BM192" s="15"/>
      <c r="BN192" s="773"/>
      <c r="BO192" s="766"/>
      <c r="BP192" s="773"/>
      <c r="BQ192" s="15"/>
      <c r="BR192" s="773"/>
      <c r="BS192" s="15"/>
      <c r="BT192" s="773"/>
      <c r="BU192" s="15"/>
      <c r="BV192" s="773"/>
      <c r="BW192" s="15"/>
      <c r="BX192" s="773"/>
      <c r="BY192" s="15"/>
      <c r="BZ192" s="773"/>
      <c r="CA192" s="15"/>
      <c r="CB192" s="773"/>
      <c r="CC192" s="21">
        <f t="shared" si="27"/>
        <v>0</v>
      </c>
      <c r="CD192" s="23"/>
      <c r="CE192" s="15">
        <f t="shared" si="28"/>
        <v>0</v>
      </c>
      <c r="CF192" s="23"/>
      <c r="CG192" s="16">
        <f t="shared" si="29"/>
        <v>0</v>
      </c>
      <c r="CH192" s="25"/>
      <c r="CI192" s="25"/>
    </row>
    <row r="193" spans="1:111" s="245" customFormat="1" ht="21" hidden="1" customHeight="1">
      <c r="A193" s="40"/>
      <c r="B193" s="40"/>
      <c r="C193" s="38" t="s">
        <v>99</v>
      </c>
      <c r="D193" s="556" t="s">
        <v>942</v>
      </c>
      <c r="E193" s="454"/>
      <c r="F193" s="459">
        <v>38309</v>
      </c>
      <c r="G193" s="788"/>
      <c r="H193" s="272" t="s">
        <v>923</v>
      </c>
      <c r="I193" s="27">
        <v>29881</v>
      </c>
      <c r="J193" s="453"/>
      <c r="K193" s="272"/>
      <c r="L193" s="16">
        <v>0</v>
      </c>
      <c r="M193" s="16">
        <v>0</v>
      </c>
      <c r="N193" s="16"/>
      <c r="O193" s="16">
        <v>0</v>
      </c>
      <c r="P193" s="16"/>
      <c r="Q193" s="767">
        <v>0</v>
      </c>
      <c r="R193" s="767"/>
      <c r="S193" s="1114">
        <v>0</v>
      </c>
      <c r="T193" s="1114"/>
      <c r="U193" s="16"/>
      <c r="V193" s="776"/>
      <c r="W193" s="16"/>
      <c r="X193" s="776"/>
      <c r="Y193" s="15"/>
      <c r="Z193" s="769"/>
      <c r="AA193" s="15"/>
      <c r="AB193" s="769"/>
      <c r="AC193" s="15"/>
      <c r="AD193" s="769"/>
      <c r="AE193" s="15"/>
      <c r="AF193" s="769"/>
      <c r="AG193" s="15"/>
      <c r="AH193" s="769"/>
      <c r="AI193" s="15"/>
      <c r="AJ193" s="769"/>
      <c r="AK193" s="15"/>
      <c r="AL193" s="769"/>
      <c r="AM193" s="15"/>
      <c r="AN193" s="769"/>
      <c r="AO193" s="15"/>
      <c r="AP193" s="769"/>
      <c r="AQ193" s="15"/>
      <c r="AR193" s="769"/>
      <c r="AS193" s="15"/>
      <c r="AT193" s="769"/>
      <c r="AU193" s="15"/>
      <c r="AV193" s="769"/>
      <c r="AW193" s="15"/>
      <c r="AX193" s="769"/>
      <c r="AY193" s="15"/>
      <c r="AZ193" s="769"/>
      <c r="BA193" s="15"/>
      <c r="BB193" s="769"/>
      <c r="BC193" s="15"/>
      <c r="BD193" s="773"/>
      <c r="BE193" s="15"/>
      <c r="BF193" s="773"/>
      <c r="BG193" s="15"/>
      <c r="BH193" s="773"/>
      <c r="BI193" s="15"/>
      <c r="BJ193" s="773"/>
      <c r="BK193" s="15"/>
      <c r="BL193" s="773"/>
      <c r="BM193" s="15"/>
      <c r="BN193" s="773"/>
      <c r="BO193" s="766"/>
      <c r="BP193" s="773"/>
      <c r="BQ193" s="15"/>
      <c r="BR193" s="773"/>
      <c r="BS193" s="15"/>
      <c r="BT193" s="773"/>
      <c r="BU193" s="15"/>
      <c r="BV193" s="773"/>
      <c r="BW193" s="15"/>
      <c r="BX193" s="773"/>
      <c r="BY193" s="15"/>
      <c r="BZ193" s="773"/>
      <c r="CA193" s="15"/>
      <c r="CB193" s="773"/>
      <c r="CC193" s="21">
        <f t="shared" si="27"/>
        <v>0</v>
      </c>
      <c r="CD193" s="23"/>
      <c r="CE193" s="15">
        <f t="shared" si="28"/>
        <v>0</v>
      </c>
      <c r="CF193" s="23"/>
      <c r="CG193" s="16">
        <f t="shared" si="29"/>
        <v>0</v>
      </c>
      <c r="CJ193" s="25"/>
      <c r="CK193" s="25"/>
      <c r="CL193" s="25"/>
      <c r="CM193" s="25"/>
    </row>
    <row r="194" spans="1:111" s="245" customFormat="1" ht="21" hidden="1" customHeight="1">
      <c r="A194" s="40"/>
      <c r="B194" s="40"/>
      <c r="C194" s="38" t="s">
        <v>115</v>
      </c>
      <c r="D194" s="556" t="s">
        <v>933</v>
      </c>
      <c r="E194" s="454"/>
      <c r="F194" s="459">
        <v>41430</v>
      </c>
      <c r="G194" s="788"/>
      <c r="H194" s="272" t="s">
        <v>923</v>
      </c>
      <c r="I194" s="27">
        <v>38791</v>
      </c>
      <c r="J194" s="453"/>
      <c r="K194" s="272"/>
      <c r="L194" s="16">
        <v>0</v>
      </c>
      <c r="M194" s="16">
        <v>0</v>
      </c>
      <c r="N194" s="16"/>
      <c r="O194" s="16">
        <v>0</v>
      </c>
      <c r="P194" s="16"/>
      <c r="Q194" s="767">
        <v>0</v>
      </c>
      <c r="R194" s="767"/>
      <c r="S194" s="1114">
        <v>0</v>
      </c>
      <c r="T194" s="1114"/>
      <c r="U194" s="16"/>
      <c r="V194" s="776"/>
      <c r="W194" s="16"/>
      <c r="X194" s="776"/>
      <c r="Y194" s="15"/>
      <c r="Z194" s="769"/>
      <c r="AA194" s="15"/>
      <c r="AB194" s="769"/>
      <c r="AC194" s="15"/>
      <c r="AD194" s="769"/>
      <c r="AE194" s="15"/>
      <c r="AF194" s="769"/>
      <c r="AG194" s="15"/>
      <c r="AH194" s="769"/>
      <c r="AI194" s="15"/>
      <c r="AJ194" s="769"/>
      <c r="AK194" s="15"/>
      <c r="AL194" s="769"/>
      <c r="AM194" s="15"/>
      <c r="AN194" s="769"/>
      <c r="AO194" s="15"/>
      <c r="AP194" s="769"/>
      <c r="AQ194" s="15"/>
      <c r="AR194" s="769"/>
      <c r="AS194" s="15"/>
      <c r="AT194" s="769"/>
      <c r="AU194" s="15"/>
      <c r="AV194" s="769"/>
      <c r="AW194" s="15"/>
      <c r="AX194" s="769"/>
      <c r="AY194" s="15"/>
      <c r="AZ194" s="769"/>
      <c r="BA194" s="15"/>
      <c r="BB194" s="769"/>
      <c r="BC194" s="15"/>
      <c r="BD194" s="773"/>
      <c r="BE194" s="15"/>
      <c r="BF194" s="773"/>
      <c r="BG194" s="15"/>
      <c r="BH194" s="773"/>
      <c r="BI194" s="15"/>
      <c r="BJ194" s="773"/>
      <c r="BK194" s="15"/>
      <c r="BL194" s="773"/>
      <c r="BM194" s="15"/>
      <c r="BN194" s="773"/>
      <c r="BO194" s="766"/>
      <c r="BP194" s="773"/>
      <c r="BQ194" s="15"/>
      <c r="BR194" s="773"/>
      <c r="BS194" s="15"/>
      <c r="BT194" s="773"/>
      <c r="BU194" s="15"/>
      <c r="BV194" s="773"/>
      <c r="BW194" s="15"/>
      <c r="BX194" s="773"/>
      <c r="BY194" s="15"/>
      <c r="BZ194" s="773"/>
      <c r="CA194" s="15"/>
      <c r="CB194" s="773"/>
      <c r="CC194" s="21">
        <f t="shared" si="27"/>
        <v>0</v>
      </c>
      <c r="CD194" s="23"/>
      <c r="CE194" s="15">
        <f t="shared" si="28"/>
        <v>0</v>
      </c>
      <c r="CF194" s="23"/>
      <c r="CG194" s="16">
        <f t="shared" si="29"/>
        <v>0</v>
      </c>
      <c r="CH194" s="25"/>
      <c r="CI194" s="25"/>
    </row>
    <row r="195" spans="1:111" s="245" customFormat="1" ht="21" hidden="1" customHeight="1">
      <c r="A195" s="32"/>
      <c r="B195" s="32"/>
      <c r="C195" s="38" t="s">
        <v>98</v>
      </c>
      <c r="D195" s="556" t="s">
        <v>57</v>
      </c>
      <c r="E195" s="454"/>
      <c r="F195" s="458">
        <v>37408</v>
      </c>
      <c r="G195" s="788"/>
      <c r="H195" s="272" t="s">
        <v>923</v>
      </c>
      <c r="I195" s="27">
        <v>36222</v>
      </c>
      <c r="J195" s="453"/>
      <c r="K195" s="272"/>
      <c r="L195" s="16">
        <v>0</v>
      </c>
      <c r="M195" s="16">
        <v>0</v>
      </c>
      <c r="N195" s="16"/>
      <c r="O195" s="16">
        <v>0</v>
      </c>
      <c r="P195" s="16"/>
      <c r="Q195" s="767">
        <v>0</v>
      </c>
      <c r="R195" s="767"/>
      <c r="S195" s="1114">
        <v>0</v>
      </c>
      <c r="T195" s="1114"/>
      <c r="U195" s="16"/>
      <c r="V195" s="776"/>
      <c r="W195" s="16"/>
      <c r="X195" s="776"/>
      <c r="Y195" s="15"/>
      <c r="Z195" s="769"/>
      <c r="AA195" s="15"/>
      <c r="AB195" s="769"/>
      <c r="AC195" s="15"/>
      <c r="AD195" s="769"/>
      <c r="AE195" s="15"/>
      <c r="AF195" s="769"/>
      <c r="AG195" s="15"/>
      <c r="AH195" s="769"/>
      <c r="AI195" s="15"/>
      <c r="AJ195" s="769"/>
      <c r="AK195" s="15"/>
      <c r="AL195" s="769"/>
      <c r="AM195" s="15"/>
      <c r="AN195" s="769"/>
      <c r="AO195" s="15"/>
      <c r="AP195" s="769"/>
      <c r="AQ195" s="15"/>
      <c r="AR195" s="769"/>
      <c r="AS195" s="15"/>
      <c r="AT195" s="769"/>
      <c r="AU195" s="15"/>
      <c r="AV195" s="769"/>
      <c r="AW195" s="15"/>
      <c r="AX195" s="769"/>
      <c r="AY195" s="15"/>
      <c r="AZ195" s="769"/>
      <c r="BA195" s="15"/>
      <c r="BB195" s="769"/>
      <c r="BC195" s="15"/>
      <c r="BD195" s="773"/>
      <c r="BE195" s="15"/>
      <c r="BF195" s="773"/>
      <c r="BG195" s="15"/>
      <c r="BH195" s="773"/>
      <c r="BI195" s="15"/>
      <c r="BJ195" s="773"/>
      <c r="BK195" s="15"/>
      <c r="BL195" s="773"/>
      <c r="BM195" s="15"/>
      <c r="BN195" s="773"/>
      <c r="BO195" s="766"/>
      <c r="BP195" s="773"/>
      <c r="BQ195" s="15"/>
      <c r="BR195" s="773"/>
      <c r="BS195" s="15"/>
      <c r="BT195" s="773"/>
      <c r="BU195" s="15"/>
      <c r="BV195" s="773"/>
      <c r="BW195" s="15"/>
      <c r="BX195" s="773"/>
      <c r="BY195" s="15"/>
      <c r="BZ195" s="773"/>
      <c r="CA195" s="15"/>
      <c r="CB195" s="773"/>
      <c r="CC195" s="21">
        <f t="shared" si="27"/>
        <v>0</v>
      </c>
      <c r="CD195" s="23"/>
      <c r="CE195" s="15">
        <f t="shared" si="28"/>
        <v>0</v>
      </c>
      <c r="CF195" s="23"/>
      <c r="CG195" s="16">
        <f t="shared" si="29"/>
        <v>0</v>
      </c>
      <c r="CJ195" s="25"/>
      <c r="CK195" s="25"/>
      <c r="CL195" s="25"/>
      <c r="CM195" s="25"/>
    </row>
    <row r="196" spans="1:111" s="245" customFormat="1" ht="21" hidden="1" customHeight="1">
      <c r="A196" s="40"/>
      <c r="B196" s="40"/>
      <c r="C196" s="38" t="s">
        <v>94</v>
      </c>
      <c r="D196" s="556" t="s">
        <v>1065</v>
      </c>
      <c r="E196" s="454"/>
      <c r="F196" s="459">
        <v>36207</v>
      </c>
      <c r="G196" s="788"/>
      <c r="H196" s="272" t="s">
        <v>923</v>
      </c>
      <c r="I196" s="27">
        <v>21808</v>
      </c>
      <c r="J196" s="453"/>
      <c r="K196" s="272"/>
      <c r="L196" s="16">
        <v>0</v>
      </c>
      <c r="M196" s="16">
        <v>0</v>
      </c>
      <c r="N196" s="16"/>
      <c r="O196" s="16">
        <v>0</v>
      </c>
      <c r="P196" s="16"/>
      <c r="Q196" s="767">
        <v>0</v>
      </c>
      <c r="R196" s="767"/>
      <c r="S196" s="1114">
        <v>0</v>
      </c>
      <c r="T196" s="1114"/>
      <c r="U196" s="16"/>
      <c r="V196" s="776"/>
      <c r="W196" s="16"/>
      <c r="X196" s="776"/>
      <c r="Y196" s="15"/>
      <c r="Z196" s="769"/>
      <c r="AA196" s="15"/>
      <c r="AB196" s="769"/>
      <c r="AC196" s="15"/>
      <c r="AD196" s="769"/>
      <c r="AE196" s="15"/>
      <c r="AF196" s="769"/>
      <c r="AG196" s="15"/>
      <c r="AH196" s="769"/>
      <c r="AI196" s="15"/>
      <c r="AJ196" s="769"/>
      <c r="AK196" s="15"/>
      <c r="AL196" s="769"/>
      <c r="AM196" s="15"/>
      <c r="AN196" s="769"/>
      <c r="AO196" s="15"/>
      <c r="AP196" s="769"/>
      <c r="AQ196" s="15"/>
      <c r="AR196" s="769"/>
      <c r="AS196" s="15"/>
      <c r="AT196" s="769"/>
      <c r="AU196" s="15"/>
      <c r="AV196" s="769"/>
      <c r="AW196" s="15"/>
      <c r="AX196" s="769"/>
      <c r="AY196" s="15"/>
      <c r="AZ196" s="769"/>
      <c r="BA196" s="15"/>
      <c r="BB196" s="769"/>
      <c r="BC196" s="15"/>
      <c r="BD196" s="773"/>
      <c r="BE196" s="15"/>
      <c r="BF196" s="773"/>
      <c r="BG196" s="15"/>
      <c r="BH196" s="773"/>
      <c r="BI196" s="15"/>
      <c r="BJ196" s="773"/>
      <c r="BK196" s="15"/>
      <c r="BL196" s="773"/>
      <c r="BM196" s="15"/>
      <c r="BN196" s="773"/>
      <c r="BO196" s="766"/>
      <c r="BP196" s="773"/>
      <c r="BQ196" s="15"/>
      <c r="BR196" s="773"/>
      <c r="BS196" s="15"/>
      <c r="BT196" s="773"/>
      <c r="BU196" s="15"/>
      <c r="BV196" s="773"/>
      <c r="BW196" s="15"/>
      <c r="BX196" s="773"/>
      <c r="BY196" s="15"/>
      <c r="BZ196" s="773"/>
      <c r="CA196" s="15"/>
      <c r="CB196" s="773"/>
      <c r="CC196" s="21">
        <f t="shared" si="27"/>
        <v>0</v>
      </c>
      <c r="CD196" s="23"/>
      <c r="CE196" s="15">
        <f t="shared" si="28"/>
        <v>0</v>
      </c>
      <c r="CF196" s="23"/>
      <c r="CG196" s="16">
        <f t="shared" si="29"/>
        <v>0</v>
      </c>
    </row>
    <row r="197" spans="1:111" s="245" customFormat="1" ht="21" hidden="1" customHeight="1">
      <c r="A197" s="40"/>
      <c r="B197" s="40"/>
      <c r="C197" s="38" t="s">
        <v>59</v>
      </c>
      <c r="D197" s="556" t="s">
        <v>86</v>
      </c>
      <c r="E197" s="454"/>
      <c r="F197" s="458">
        <v>42431</v>
      </c>
      <c r="G197" s="788"/>
      <c r="H197" s="272" t="s">
        <v>259</v>
      </c>
      <c r="I197" s="27">
        <v>42424</v>
      </c>
      <c r="J197" s="453"/>
      <c r="K197" s="272"/>
      <c r="L197" s="16">
        <v>0</v>
      </c>
      <c r="M197" s="16">
        <v>0</v>
      </c>
      <c r="N197" s="16"/>
      <c r="O197" s="16">
        <v>0</v>
      </c>
      <c r="P197" s="16"/>
      <c r="Q197" s="767">
        <v>0</v>
      </c>
      <c r="R197" s="767"/>
      <c r="S197" s="1114">
        <v>0</v>
      </c>
      <c r="T197" s="1114"/>
      <c r="U197" s="16"/>
      <c r="V197" s="776"/>
      <c r="W197" s="16"/>
      <c r="X197" s="776"/>
      <c r="Y197" s="15"/>
      <c r="Z197" s="769"/>
      <c r="AA197" s="15"/>
      <c r="AB197" s="769"/>
      <c r="AC197" s="15"/>
      <c r="AD197" s="769"/>
      <c r="AE197" s="15"/>
      <c r="AF197" s="769"/>
      <c r="AG197" s="15"/>
      <c r="AH197" s="769"/>
      <c r="AI197" s="15"/>
      <c r="AJ197" s="769"/>
      <c r="AK197" s="15"/>
      <c r="AL197" s="769"/>
      <c r="AM197" s="15"/>
      <c r="AN197" s="769"/>
      <c r="AO197" s="15"/>
      <c r="AP197" s="769"/>
      <c r="AQ197" s="15"/>
      <c r="AR197" s="769"/>
      <c r="AS197" s="15"/>
      <c r="AT197" s="769"/>
      <c r="AU197" s="15"/>
      <c r="AV197" s="769"/>
      <c r="AW197" s="15"/>
      <c r="AX197" s="769"/>
      <c r="AY197" s="15"/>
      <c r="AZ197" s="769"/>
      <c r="BA197" s="15"/>
      <c r="BB197" s="769"/>
      <c r="BC197" s="15"/>
      <c r="BD197" s="773"/>
      <c r="BE197" s="15"/>
      <c r="BF197" s="773"/>
      <c r="BG197" s="15"/>
      <c r="BH197" s="773"/>
      <c r="BI197" s="15"/>
      <c r="BJ197" s="773"/>
      <c r="BK197" s="15"/>
      <c r="BL197" s="773"/>
      <c r="BM197" s="15"/>
      <c r="BN197" s="773"/>
      <c r="BO197" s="766"/>
      <c r="BP197" s="773"/>
      <c r="BQ197" s="15"/>
      <c r="BR197" s="773"/>
      <c r="BS197" s="15"/>
      <c r="BT197" s="773"/>
      <c r="BU197" s="15"/>
      <c r="BV197" s="773"/>
      <c r="BW197" s="15"/>
      <c r="BX197" s="773"/>
      <c r="BY197" s="15"/>
      <c r="BZ197" s="773"/>
      <c r="CA197" s="15"/>
      <c r="CB197" s="773"/>
      <c r="CC197" s="21">
        <f t="shared" si="27"/>
        <v>0</v>
      </c>
      <c r="CD197" s="23"/>
      <c r="CE197" s="15">
        <f t="shared" si="28"/>
        <v>0</v>
      </c>
      <c r="CF197" s="23"/>
      <c r="CG197" s="16">
        <f t="shared" si="29"/>
        <v>0</v>
      </c>
      <c r="CH197" s="25"/>
      <c r="CI197" s="25"/>
      <c r="CJ197" s="25"/>
      <c r="CK197" s="25"/>
      <c r="CL197" s="25"/>
      <c r="CM197" s="25"/>
      <c r="CN197" s="25"/>
      <c r="CO197" s="25"/>
      <c r="CP197" s="25"/>
      <c r="CQ197" s="25"/>
      <c r="CR197" s="25"/>
      <c r="CS197" s="25"/>
      <c r="CT197" s="25"/>
      <c r="CU197" s="25"/>
      <c r="CV197" s="25"/>
      <c r="CW197" s="25"/>
      <c r="CX197" s="25"/>
      <c r="CY197" s="25"/>
      <c r="CZ197" s="25"/>
      <c r="DA197" s="25"/>
      <c r="DB197" s="25"/>
      <c r="DC197" s="25"/>
      <c r="DD197" s="25"/>
      <c r="DE197" s="25"/>
      <c r="DF197" s="25"/>
      <c r="DG197" s="25"/>
    </row>
    <row r="198" spans="1:111" ht="15" hidden="1" customHeight="1">
      <c r="H198" s="46"/>
      <c r="I198" s="35"/>
      <c r="K198" s="46"/>
    </row>
    <row r="199" spans="1:111" s="50" customFormat="1" ht="54" hidden="1" customHeight="1">
      <c r="C199" s="49"/>
      <c r="D199" s="49" t="s">
        <v>1693</v>
      </c>
      <c r="E199" s="366"/>
      <c r="F199" s="465"/>
      <c r="G199" s="191"/>
      <c r="H199" s="257"/>
      <c r="I199" s="35"/>
      <c r="J199" s="57"/>
      <c r="K199" s="257"/>
      <c r="U199" s="49"/>
      <c r="W199" s="49"/>
      <c r="Y199" s="49"/>
      <c r="AA199" s="49"/>
      <c r="AC199" s="49"/>
      <c r="AE199" s="49"/>
      <c r="AG199" s="49"/>
      <c r="AI199" s="49"/>
      <c r="AK199" s="49"/>
      <c r="AM199" s="49"/>
      <c r="AO199" s="49"/>
      <c r="AQ199" s="49"/>
      <c r="AS199" s="49"/>
      <c r="AU199" s="49"/>
      <c r="AW199" s="49"/>
      <c r="AY199" s="49"/>
      <c r="BA199" s="49"/>
      <c r="BC199" s="49"/>
      <c r="BE199" s="49"/>
      <c r="BG199" s="49"/>
      <c r="BI199" s="49"/>
      <c r="BK199" s="49"/>
      <c r="BM199" s="49"/>
      <c r="BO199" s="49"/>
      <c r="BQ199" s="49"/>
      <c r="BS199" s="49"/>
      <c r="BU199" s="49"/>
      <c r="BW199" s="49"/>
      <c r="BY199" s="49"/>
      <c r="CA199" s="49"/>
      <c r="CY199" s="254"/>
      <c r="CZ199" s="254"/>
      <c r="DA199" s="254"/>
      <c r="DC199" s="254"/>
    </row>
    <row r="200" spans="1:111" ht="15" hidden="1" customHeight="1">
      <c r="H200" s="46"/>
      <c r="I200" s="35"/>
      <c r="K200" s="46"/>
    </row>
    <row r="201" spans="1:111" s="53" customFormat="1" ht="36" hidden="1" customHeight="1">
      <c r="A201" s="279" t="s">
        <v>11</v>
      </c>
      <c r="B201" s="279" t="s">
        <v>1011</v>
      </c>
      <c r="C201" s="503" t="s">
        <v>12</v>
      </c>
      <c r="D201" s="288" t="s">
        <v>39</v>
      </c>
      <c r="E201" s="365"/>
      <c r="F201" s="343" t="s">
        <v>14</v>
      </c>
      <c r="G201" s="478"/>
      <c r="H201" s="256" t="s">
        <v>297</v>
      </c>
      <c r="I201" s="256" t="s">
        <v>15</v>
      </c>
      <c r="J201" s="333"/>
      <c r="K201" s="256"/>
      <c r="L201" s="333"/>
      <c r="M201" s="333" t="s">
        <v>962</v>
      </c>
      <c r="N201" s="333"/>
      <c r="O201" s="333" t="s">
        <v>962</v>
      </c>
      <c r="P201" s="333"/>
      <c r="Q201" s="813" t="s">
        <v>962</v>
      </c>
      <c r="R201" s="813"/>
      <c r="S201" s="1116" t="s">
        <v>882</v>
      </c>
      <c r="T201" s="1116"/>
      <c r="U201" s="279">
        <v>3</v>
      </c>
      <c r="V201" s="825"/>
      <c r="W201" s="279">
        <v>10</v>
      </c>
      <c r="X201" s="825"/>
      <c r="Y201" s="279">
        <v>17</v>
      </c>
      <c r="Z201" s="825"/>
      <c r="AA201" s="279">
        <v>24</v>
      </c>
      <c r="AB201" s="825"/>
      <c r="AC201" s="279">
        <v>31</v>
      </c>
      <c r="AD201" s="825"/>
      <c r="AE201" s="279">
        <v>7</v>
      </c>
      <c r="AF201" s="825"/>
      <c r="AG201" s="279">
        <v>14</v>
      </c>
      <c r="AH201" s="825"/>
      <c r="AI201" s="279">
        <v>21</v>
      </c>
      <c r="AJ201" s="825"/>
      <c r="AK201" s="279">
        <v>28</v>
      </c>
      <c r="AL201" s="825"/>
      <c r="AM201" s="279">
        <v>7</v>
      </c>
      <c r="AN201" s="825"/>
      <c r="AO201" s="279">
        <v>14</v>
      </c>
      <c r="AP201" s="825"/>
      <c r="AQ201" s="279">
        <v>21</v>
      </c>
      <c r="AR201" s="825"/>
      <c r="AS201" s="279">
        <v>28</v>
      </c>
      <c r="AT201" s="825"/>
      <c r="AU201" s="279">
        <v>4</v>
      </c>
      <c r="AV201" s="825"/>
      <c r="AW201" s="279">
        <v>11</v>
      </c>
      <c r="AX201" s="825"/>
      <c r="AY201" s="279">
        <v>18</v>
      </c>
      <c r="AZ201" s="825"/>
      <c r="BA201" s="279"/>
      <c r="BB201" s="825"/>
      <c r="BC201" s="279">
        <v>3</v>
      </c>
      <c r="BD201" s="825"/>
      <c r="BE201" s="279">
        <v>10</v>
      </c>
      <c r="BF201" s="825"/>
      <c r="BG201" s="279">
        <v>17</v>
      </c>
      <c r="BH201" s="825"/>
      <c r="BI201" s="279">
        <v>31</v>
      </c>
      <c r="BJ201" s="825"/>
      <c r="BK201" s="279">
        <v>7</v>
      </c>
      <c r="BL201" s="825"/>
      <c r="BM201" s="279">
        <v>14</v>
      </c>
      <c r="BN201" s="825"/>
      <c r="BO201" s="825"/>
      <c r="BP201" s="825"/>
      <c r="BQ201" s="279">
        <v>21</v>
      </c>
      <c r="BR201" s="825"/>
      <c r="BS201" s="279">
        <v>28</v>
      </c>
      <c r="BT201" s="825"/>
      <c r="BU201" s="279">
        <v>5</v>
      </c>
      <c r="BV201" s="825"/>
      <c r="BW201" s="279">
        <v>12</v>
      </c>
      <c r="BX201" s="825"/>
      <c r="BY201" s="279">
        <v>19</v>
      </c>
      <c r="BZ201" s="825"/>
      <c r="CA201" s="279">
        <v>26</v>
      </c>
      <c r="CB201" s="825"/>
      <c r="CC201" s="12" t="s">
        <v>882</v>
      </c>
      <c r="CD201" s="13"/>
      <c r="CE201" s="12" t="s">
        <v>883</v>
      </c>
      <c r="CF201" s="157"/>
      <c r="CG201" s="14" t="s">
        <v>962</v>
      </c>
    </row>
    <row r="202" spans="1:111" s="244" customFormat="1" ht="21" hidden="1" customHeight="1">
      <c r="A202" s="40"/>
      <c r="B202" s="40"/>
      <c r="C202" s="38" t="s">
        <v>77</v>
      </c>
      <c r="D202" s="556" t="s">
        <v>160</v>
      </c>
      <c r="E202" s="454"/>
      <c r="F202" s="457">
        <v>42442</v>
      </c>
      <c r="G202" s="788"/>
      <c r="H202" s="272" t="s">
        <v>343</v>
      </c>
      <c r="I202" s="27">
        <v>34663</v>
      </c>
      <c r="J202" s="453"/>
      <c r="K202" s="272"/>
      <c r="L202" s="16">
        <v>3</v>
      </c>
      <c r="M202" s="16">
        <v>0</v>
      </c>
      <c r="N202" s="16"/>
      <c r="O202" s="16">
        <v>0</v>
      </c>
      <c r="P202" s="16"/>
      <c r="Q202" s="767">
        <v>0</v>
      </c>
      <c r="R202" s="767"/>
      <c r="S202" s="1114">
        <v>0</v>
      </c>
      <c r="T202" s="1114"/>
      <c r="U202" s="16"/>
      <c r="V202" s="776"/>
      <c r="W202" s="16"/>
      <c r="X202" s="776"/>
      <c r="Y202" s="15"/>
      <c r="Z202" s="769"/>
      <c r="AA202" s="15"/>
      <c r="AB202" s="769"/>
      <c r="AC202" s="15"/>
      <c r="AD202" s="769"/>
      <c r="AE202" s="15"/>
      <c r="AF202" s="769"/>
      <c r="AG202" s="15"/>
      <c r="AH202" s="769"/>
      <c r="AI202" s="15"/>
      <c r="AJ202" s="769"/>
      <c r="AK202" s="15"/>
      <c r="AL202" s="769"/>
      <c r="AM202" s="15"/>
      <c r="AN202" s="769"/>
      <c r="AO202" s="15"/>
      <c r="AP202" s="769"/>
      <c r="AQ202" s="15"/>
      <c r="AR202" s="769"/>
      <c r="AS202" s="15"/>
      <c r="AT202" s="769"/>
      <c r="AU202" s="15"/>
      <c r="AV202" s="769"/>
      <c r="AW202" s="15"/>
      <c r="AX202" s="769"/>
      <c r="AY202" s="15"/>
      <c r="AZ202" s="769"/>
      <c r="BA202" s="15"/>
      <c r="BB202" s="769"/>
      <c r="BC202" s="15"/>
      <c r="BD202" s="773"/>
      <c r="BE202" s="15"/>
      <c r="BF202" s="773"/>
      <c r="BG202" s="15"/>
      <c r="BH202" s="773"/>
      <c r="BI202" s="15"/>
      <c r="BJ202" s="773"/>
      <c r="BK202" s="15"/>
      <c r="BL202" s="773"/>
      <c r="BM202" s="15"/>
      <c r="BN202" s="773"/>
      <c r="BO202" s="766"/>
      <c r="BP202" s="773"/>
      <c r="BQ202" s="15"/>
      <c r="BR202" s="773"/>
      <c r="BS202" s="15"/>
      <c r="BT202" s="773"/>
      <c r="BU202" s="15"/>
      <c r="BV202" s="773"/>
      <c r="BW202" s="15"/>
      <c r="BX202" s="773"/>
      <c r="BY202" s="15"/>
      <c r="BZ202" s="773"/>
      <c r="CA202" s="15"/>
      <c r="CB202" s="773"/>
      <c r="CC202" s="21">
        <f>COUNT(U202:BA202)</f>
        <v>0</v>
      </c>
      <c r="CD202" s="23"/>
      <c r="CE202" s="15">
        <f>COUNT(BC202:CA202)</f>
        <v>0</v>
      </c>
      <c r="CF202" s="23"/>
      <c r="CG202" s="16">
        <f>SUM(CC202,CE202)</f>
        <v>0</v>
      </c>
      <c r="CH202" s="245"/>
      <c r="CI202" s="245"/>
      <c r="CJ202" s="245"/>
      <c r="CK202" s="245"/>
      <c r="CL202" s="245"/>
      <c r="CM202" s="245"/>
      <c r="CN202" s="245"/>
      <c r="CO202" s="245"/>
      <c r="CP202" s="245"/>
      <c r="CQ202" s="245"/>
      <c r="CR202" s="245"/>
      <c r="CS202" s="245"/>
      <c r="CT202" s="245"/>
      <c r="CU202" s="245"/>
      <c r="CV202" s="245"/>
      <c r="CW202" s="245"/>
      <c r="CX202" s="245"/>
      <c r="CY202" s="245"/>
      <c r="CZ202" s="245"/>
      <c r="DA202" s="245"/>
      <c r="DB202" s="245"/>
      <c r="DC202" s="245"/>
      <c r="DD202" s="245"/>
      <c r="DE202" s="245"/>
      <c r="DF202" s="245"/>
      <c r="DG202" s="245"/>
    </row>
    <row r="203" spans="1:111" s="25" customFormat="1" ht="21" hidden="1" customHeight="1">
      <c r="A203" s="40"/>
      <c r="B203" s="40"/>
      <c r="C203" s="38" t="s">
        <v>68</v>
      </c>
      <c r="D203" s="556" t="s">
        <v>1119</v>
      </c>
      <c r="E203" s="454"/>
      <c r="F203" s="458">
        <v>43991</v>
      </c>
      <c r="G203" s="788"/>
      <c r="H203" s="272" t="s">
        <v>748</v>
      </c>
      <c r="I203" s="27">
        <v>23767</v>
      </c>
      <c r="J203" s="453"/>
      <c r="K203" s="272"/>
      <c r="L203" s="16">
        <v>9</v>
      </c>
      <c r="M203" s="16">
        <v>0</v>
      </c>
      <c r="N203" s="16"/>
      <c r="O203" s="16">
        <v>0</v>
      </c>
      <c r="P203" s="16"/>
      <c r="Q203" s="767">
        <v>0</v>
      </c>
      <c r="R203" s="767"/>
      <c r="S203" s="1114">
        <v>0</v>
      </c>
      <c r="T203" s="1114"/>
      <c r="U203" s="16"/>
      <c r="V203" s="776"/>
      <c r="W203" s="16"/>
      <c r="X203" s="776"/>
      <c r="Y203" s="15"/>
      <c r="Z203" s="769"/>
      <c r="AA203" s="15"/>
      <c r="AB203" s="769"/>
      <c r="AC203" s="15"/>
      <c r="AD203" s="769"/>
      <c r="AE203" s="15"/>
      <c r="AF203" s="769"/>
      <c r="AG203" s="15"/>
      <c r="AH203" s="769"/>
      <c r="AI203" s="15"/>
      <c r="AJ203" s="769"/>
      <c r="AK203" s="15"/>
      <c r="AL203" s="769"/>
      <c r="AM203" s="15"/>
      <c r="AN203" s="769"/>
      <c r="AO203" s="15"/>
      <c r="AP203" s="769"/>
      <c r="AQ203" s="15"/>
      <c r="AR203" s="769"/>
      <c r="AS203" s="15"/>
      <c r="AT203" s="769"/>
      <c r="AU203" s="15"/>
      <c r="AV203" s="769"/>
      <c r="AW203" s="15"/>
      <c r="AX203" s="769"/>
      <c r="AY203" s="15"/>
      <c r="AZ203" s="769"/>
      <c r="BA203" s="15"/>
      <c r="BB203" s="769"/>
      <c r="BC203" s="15"/>
      <c r="BD203" s="773"/>
      <c r="BE203" s="15"/>
      <c r="BF203" s="773"/>
      <c r="BG203" s="15"/>
      <c r="BH203" s="773"/>
      <c r="BI203" s="15"/>
      <c r="BJ203" s="773"/>
      <c r="BK203" s="15"/>
      <c r="BL203" s="773"/>
      <c r="BM203" s="15"/>
      <c r="BN203" s="773"/>
      <c r="BO203" s="766"/>
      <c r="BP203" s="773"/>
      <c r="BQ203" s="15"/>
      <c r="BR203" s="773"/>
      <c r="BS203" s="15"/>
      <c r="BT203" s="773"/>
      <c r="BU203" s="15"/>
      <c r="BV203" s="773"/>
      <c r="BW203" s="15"/>
      <c r="BX203" s="773"/>
      <c r="BY203" s="15"/>
      <c r="BZ203" s="773"/>
      <c r="CA203" s="15"/>
      <c r="CB203" s="773"/>
      <c r="CC203" s="21">
        <f>COUNT(U203:BA203)</f>
        <v>0</v>
      </c>
      <c r="CD203" s="23"/>
      <c r="CE203" s="15">
        <f>COUNT(BC203:CA203)</f>
        <v>0</v>
      </c>
      <c r="CF203" s="23"/>
      <c r="CG203" s="16">
        <f>SUM(CC203,CE203)</f>
        <v>0</v>
      </c>
      <c r="CH203" s="245"/>
      <c r="CI203" s="245"/>
      <c r="CJ203" s="245"/>
      <c r="CK203" s="245"/>
      <c r="CL203" s="245"/>
      <c r="CM203" s="245"/>
      <c r="CN203" s="245"/>
      <c r="CO203" s="245"/>
      <c r="CP203" s="245"/>
      <c r="CQ203" s="245"/>
      <c r="CR203" s="245"/>
      <c r="CS203" s="245"/>
      <c r="CT203" s="245"/>
      <c r="CU203" s="245"/>
      <c r="CV203" s="245"/>
      <c r="CW203" s="245"/>
      <c r="CX203" s="245"/>
      <c r="CY203" s="245"/>
      <c r="CZ203" s="245"/>
      <c r="DA203" s="245"/>
      <c r="DB203" s="245"/>
      <c r="DC203" s="245"/>
      <c r="DD203" s="245"/>
      <c r="DE203" s="245"/>
      <c r="DF203" s="245"/>
      <c r="DG203" s="245"/>
    </row>
    <row r="204" spans="1:111" ht="15" hidden="1" customHeight="1">
      <c r="H204" s="46"/>
      <c r="I204" s="35"/>
      <c r="K204" s="46"/>
    </row>
  </sheetData>
  <sortState xmlns:xlrd2="http://schemas.microsoft.com/office/spreadsheetml/2017/richdata2" ref="A4:DY53">
    <sortCondition descending="1" ref="G4:G53"/>
    <sortCondition ref="F4:F53"/>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"15"</oddHeader>
    <oddFooter>&amp;L&amp;D&amp;C&amp;P di &amp;N&amp;R&amp;A</oddFooter>
  </headerFooter>
  <rowBreaks count="1" manualBreakCount="1">
    <brk id="38" max="6"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C00000"/>
  </sheetPr>
  <dimension ref="A1:DY235"/>
  <sheetViews>
    <sheetView topLeftCell="A44" zoomScale="60" zoomScaleNormal="60" zoomScaleSheetLayoutView="70" workbookViewId="0">
      <pane xSplit="20" topLeftCell="U1" activePane="topRight" state="frozen"/>
      <selection pane="topRight" activeCell="E63" sqref="E63"/>
    </sheetView>
  </sheetViews>
  <sheetFormatPr defaultColWidth="8.77734375" defaultRowHeight="18" outlineLevelCol="1"/>
  <cols>
    <col min="1" max="2" width="5.77734375" style="209" customWidth="1"/>
    <col min="3" max="3" width="5.77734375" style="49" customWidth="1"/>
    <col min="4" max="4" width="42.77734375" style="210" customWidth="1"/>
    <col min="5" max="5" width="10.77734375" style="508" customWidth="1"/>
    <col min="6" max="6" width="10.77734375" style="464" customWidth="1"/>
    <col min="7" max="7" width="10.77734375" style="508" customWidth="1"/>
    <col min="8" max="9" width="12.88671875" style="239" hidden="1" customWidth="1" outlineLevel="1"/>
    <col min="10" max="10" width="17.77734375" style="212" hidden="1" customWidth="1" outlineLevel="1"/>
    <col min="11" max="11" width="14.77734375" style="239" hidden="1" customWidth="1" outlineLevel="1"/>
    <col min="12" max="20" width="8.6640625" style="212" hidden="1" customWidth="1" outlineLevel="1"/>
    <col min="21" max="21" width="5.77734375" style="210" customWidth="1" collapsed="1"/>
    <col min="22" max="22" width="5.77734375" style="209" customWidth="1"/>
    <col min="23" max="23" width="5.77734375" style="210" customWidth="1"/>
    <col min="24" max="24" width="5.77734375" style="209" customWidth="1"/>
    <col min="25" max="25" width="5.77734375" style="210" customWidth="1"/>
    <col min="26" max="26" width="5.77734375" style="209" customWidth="1"/>
    <col min="27" max="27" width="5.77734375" style="210" customWidth="1"/>
    <col min="28" max="28" width="5.77734375" style="209" customWidth="1"/>
    <col min="29" max="29" width="5.77734375" style="210" customWidth="1"/>
    <col min="30" max="30" width="5.77734375" style="209" customWidth="1"/>
    <col min="31" max="31" width="5.77734375" style="210" customWidth="1"/>
    <col min="32" max="32" width="5.77734375" style="209" customWidth="1"/>
    <col min="33" max="33" width="5.77734375" style="210" customWidth="1"/>
    <col min="34" max="34" width="5.77734375" style="209" customWidth="1"/>
    <col min="35" max="35" width="5.77734375" style="210" customWidth="1"/>
    <col min="36" max="36" width="5.77734375" style="209" customWidth="1"/>
    <col min="37" max="37" width="5.77734375" style="210" customWidth="1"/>
    <col min="38" max="38" width="5.77734375" style="209" customWidth="1"/>
    <col min="39" max="39" width="5.77734375" style="210" customWidth="1"/>
    <col min="40" max="40" width="5.77734375" style="209" customWidth="1"/>
    <col min="41" max="41" width="5.77734375" style="210" customWidth="1"/>
    <col min="42" max="42" width="5.77734375" style="209" customWidth="1"/>
    <col min="43" max="43" width="5.77734375" style="210" customWidth="1"/>
    <col min="44" max="44" width="5.77734375" style="209" customWidth="1"/>
    <col min="45" max="45" width="5.77734375" style="210" customWidth="1"/>
    <col min="46" max="46" width="5.77734375" style="209" customWidth="1"/>
    <col min="47" max="47" width="5.77734375" style="210" customWidth="1"/>
    <col min="48" max="48" width="5.77734375" style="209" customWidth="1"/>
    <col min="49" max="49" width="5.77734375" style="210" customWidth="1"/>
    <col min="50" max="50" width="5.77734375" style="209" customWidth="1"/>
    <col min="51" max="51" width="5.77734375" style="210" customWidth="1"/>
    <col min="52" max="52" width="5.77734375" style="209" customWidth="1"/>
    <col min="53" max="53" width="5.77734375" style="210" customWidth="1"/>
    <col min="54" max="54" width="5.77734375" style="209" customWidth="1"/>
    <col min="55" max="55" width="5.77734375" style="210" customWidth="1"/>
    <col min="56" max="56" width="5.77734375" style="209" customWidth="1"/>
    <col min="57" max="57" width="5.77734375" style="210" customWidth="1"/>
    <col min="58" max="58" width="5.77734375" style="209" customWidth="1"/>
    <col min="59" max="59" width="5.77734375" style="210" customWidth="1"/>
    <col min="60" max="60" width="5.77734375" style="209" customWidth="1"/>
    <col min="61" max="61" width="5.77734375" style="210" customWidth="1"/>
    <col min="62" max="62" width="5.77734375" style="209" customWidth="1"/>
    <col min="63" max="63" width="5.77734375" style="210" customWidth="1"/>
    <col min="64" max="64" width="5.77734375" style="209" customWidth="1"/>
    <col min="65" max="65" width="5.77734375" style="210" customWidth="1"/>
    <col min="66" max="66" width="5.77734375" style="209" customWidth="1"/>
    <col min="67" max="67" width="5.77734375" style="210" customWidth="1"/>
    <col min="68" max="68" width="5.77734375" style="209" customWidth="1"/>
    <col min="69" max="69" width="5.77734375" style="210" customWidth="1"/>
    <col min="70" max="70" width="5.77734375" style="209" customWidth="1"/>
    <col min="71" max="71" width="5.77734375" style="210" customWidth="1"/>
    <col min="72" max="72" width="5.77734375" style="209" customWidth="1"/>
    <col min="73" max="73" width="5.77734375" style="210" customWidth="1"/>
    <col min="74" max="74" width="5.77734375" style="209" customWidth="1"/>
    <col min="75" max="75" width="5.77734375" style="210" customWidth="1"/>
    <col min="76" max="76" width="5.77734375" style="209" customWidth="1"/>
    <col min="77" max="77" width="5.77734375" style="210" customWidth="1"/>
    <col min="78" max="78" width="5.77734375" style="209" customWidth="1"/>
    <col min="79" max="79" width="5.77734375" style="210" customWidth="1"/>
    <col min="80" max="80" width="5.77734375" style="209" customWidth="1"/>
    <col min="81" max="81" width="21.21875" style="240" customWidth="1"/>
    <col min="82" max="82" width="1.6640625" style="209" customWidth="1"/>
    <col min="83" max="83" width="21.21875" style="209" customWidth="1"/>
    <col min="84" max="84" width="1.6640625" style="209" customWidth="1"/>
    <col min="85" max="85" width="21.21875" style="209" customWidth="1"/>
    <col min="86" max="16384" width="8.77734375" style="209"/>
  </cols>
  <sheetData>
    <row r="1" spans="1:111" s="45" customFormat="1" ht="72" customHeight="1">
      <c r="A1" s="1"/>
      <c r="B1" s="1"/>
      <c r="C1" s="502"/>
      <c r="D1" s="502"/>
      <c r="E1" s="501"/>
      <c r="F1" s="455"/>
      <c r="G1" s="538"/>
      <c r="H1" s="234"/>
      <c r="I1" s="234"/>
      <c r="J1" s="4"/>
      <c r="K1" s="234"/>
      <c r="L1" s="4"/>
      <c r="M1" s="4"/>
      <c r="N1" s="4"/>
      <c r="O1" s="4"/>
      <c r="P1" s="4"/>
      <c r="Q1" s="4"/>
      <c r="R1" s="4"/>
      <c r="S1" s="4"/>
      <c r="T1" s="4"/>
      <c r="U1" s="58"/>
      <c r="V1" s="156"/>
      <c r="W1" s="58"/>
      <c r="X1" s="156"/>
      <c r="Y1" s="58"/>
      <c r="Z1" s="156"/>
      <c r="AA1" s="58"/>
      <c r="AB1" s="156"/>
      <c r="AC1" s="58"/>
      <c r="AD1" s="156"/>
      <c r="AE1" s="58"/>
      <c r="AF1" s="156"/>
      <c r="AG1" s="58"/>
      <c r="AH1" s="156"/>
      <c r="AI1" s="58"/>
      <c r="AJ1" s="156"/>
      <c r="AK1" s="58"/>
      <c r="AL1" s="156"/>
      <c r="AM1" s="58"/>
      <c r="AN1" s="156"/>
      <c r="AO1" s="58"/>
      <c r="AP1" s="156"/>
      <c r="AQ1" s="58"/>
      <c r="AR1" s="156"/>
      <c r="AS1" s="58"/>
      <c r="AT1" s="156"/>
      <c r="AU1" s="58"/>
      <c r="AV1" s="156"/>
      <c r="AW1" s="58"/>
      <c r="AX1" s="156"/>
      <c r="AY1" s="58"/>
      <c r="AZ1" s="156"/>
      <c r="BA1" s="58"/>
      <c r="BB1" s="156"/>
      <c r="BC1" s="58"/>
      <c r="BD1" s="156"/>
      <c r="BE1" s="58"/>
      <c r="BF1" s="156"/>
      <c r="BG1" s="58"/>
      <c r="BH1" s="156"/>
      <c r="BI1" s="58"/>
      <c r="BJ1" s="156"/>
      <c r="BK1" s="58"/>
      <c r="BL1" s="156"/>
      <c r="BM1" s="58"/>
      <c r="BN1" s="156"/>
      <c r="BO1" s="58"/>
      <c r="BP1" s="156"/>
      <c r="BQ1" s="58"/>
      <c r="BR1" s="156"/>
      <c r="BS1" s="58"/>
      <c r="BT1" s="156"/>
      <c r="BU1" s="58"/>
      <c r="BV1" s="156"/>
      <c r="BW1" s="58"/>
      <c r="BX1" s="156"/>
      <c r="BY1" s="58"/>
      <c r="BZ1" s="156"/>
      <c r="CA1" s="58"/>
      <c r="CB1" s="156"/>
      <c r="CC1" s="36"/>
    </row>
    <row r="2" spans="1:111" s="58" customFormat="1" ht="34.5" customHeight="1">
      <c r="A2" s="275"/>
      <c r="B2" s="293"/>
      <c r="C2" s="162"/>
      <c r="D2" s="6" t="s">
        <v>2406</v>
      </c>
      <c r="E2" s="476"/>
      <c r="F2" s="456"/>
      <c r="G2" s="539"/>
      <c r="H2" s="364"/>
      <c r="I2" s="176"/>
      <c r="J2" s="421"/>
      <c r="K2" s="364"/>
      <c r="L2" s="220"/>
      <c r="M2" s="220"/>
      <c r="N2" s="220"/>
      <c r="O2" s="220"/>
      <c r="P2" s="220"/>
      <c r="Q2" s="810"/>
      <c r="R2" s="810"/>
      <c r="S2" s="810"/>
      <c r="T2" s="810"/>
      <c r="U2" s="325" t="s">
        <v>281</v>
      </c>
      <c r="V2" s="838"/>
      <c r="W2" s="327"/>
      <c r="X2" s="838"/>
      <c r="Y2" s="327"/>
      <c r="Z2" s="838"/>
      <c r="AA2" s="838"/>
      <c r="AB2" s="838"/>
      <c r="AC2" s="994" t="s">
        <v>1</v>
      </c>
      <c r="AD2" s="838"/>
      <c r="AE2" s="327"/>
      <c r="AF2" s="838"/>
      <c r="AG2" s="327"/>
      <c r="AH2" s="838"/>
      <c r="AI2" s="838"/>
      <c r="AJ2" s="838"/>
      <c r="AK2" s="994" t="s">
        <v>2</v>
      </c>
      <c r="AL2" s="838"/>
      <c r="AM2" s="327"/>
      <c r="AN2" s="838"/>
      <c r="AO2" s="838"/>
      <c r="AP2" s="838"/>
      <c r="AQ2" s="327"/>
      <c r="AR2" s="838"/>
      <c r="AS2" s="838"/>
      <c r="AT2" s="838"/>
      <c r="AU2" s="994" t="s">
        <v>842</v>
      </c>
      <c r="AV2" s="838"/>
      <c r="AW2" s="327"/>
      <c r="AX2" s="838"/>
      <c r="AY2" s="327"/>
      <c r="AZ2" s="838"/>
      <c r="BA2" s="838"/>
      <c r="BB2" s="838"/>
      <c r="BC2" s="994" t="s">
        <v>9</v>
      </c>
      <c r="BD2" s="838"/>
      <c r="BE2" s="327"/>
      <c r="BF2" s="838"/>
      <c r="BG2" s="327"/>
      <c r="BH2" s="838"/>
      <c r="BI2" s="838"/>
      <c r="BJ2" s="838"/>
      <c r="BK2" s="994" t="s">
        <v>846</v>
      </c>
      <c r="BL2" s="838"/>
      <c r="BM2" s="327"/>
      <c r="BN2" s="838"/>
      <c r="BO2" s="327"/>
      <c r="BP2" s="838"/>
      <c r="BQ2" s="838"/>
      <c r="BR2" s="838"/>
      <c r="BS2" s="994" t="s">
        <v>10</v>
      </c>
      <c r="BT2" s="838"/>
      <c r="BU2" s="327"/>
      <c r="BV2" s="838"/>
      <c r="BW2" s="327"/>
      <c r="BX2" s="838"/>
      <c r="BY2" s="327"/>
      <c r="BZ2" s="838"/>
      <c r="CA2" s="838"/>
      <c r="CB2" s="1003"/>
      <c r="CC2" s="232"/>
    </row>
    <row r="3" spans="1:111" s="497" customFormat="1" ht="34.5" customHeight="1">
      <c r="A3" s="593" t="s">
        <v>301</v>
      </c>
      <c r="B3" s="593" t="s">
        <v>1601</v>
      </c>
      <c r="C3" s="504"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840" t="s">
        <v>2276</v>
      </c>
      <c r="R3" s="811" t="s">
        <v>2277</v>
      </c>
      <c r="S3" s="1113" t="s">
        <v>2481</v>
      </c>
      <c r="T3" s="1113" t="s">
        <v>2482</v>
      </c>
      <c r="U3" s="1024">
        <v>6</v>
      </c>
      <c r="V3" s="1001" t="s">
        <v>1601</v>
      </c>
      <c r="W3" s="1023">
        <v>13</v>
      </c>
      <c r="X3" s="852" t="s">
        <v>1601</v>
      </c>
      <c r="Y3" s="1023">
        <v>20</v>
      </c>
      <c r="Z3" s="852" t="s">
        <v>1601</v>
      </c>
      <c r="AA3" s="1023">
        <v>27</v>
      </c>
      <c r="AB3" s="852" t="s">
        <v>1601</v>
      </c>
      <c r="AC3" s="1023">
        <v>3</v>
      </c>
      <c r="AD3" s="852" t="s">
        <v>1601</v>
      </c>
      <c r="AE3" s="1023">
        <v>10</v>
      </c>
      <c r="AF3" s="852" t="s">
        <v>1601</v>
      </c>
      <c r="AG3" s="1023">
        <v>17</v>
      </c>
      <c r="AH3" s="852" t="s">
        <v>1601</v>
      </c>
      <c r="AI3" s="1023">
        <v>24</v>
      </c>
      <c r="AJ3" s="852" t="s">
        <v>1601</v>
      </c>
      <c r="AK3" s="1023">
        <v>3</v>
      </c>
      <c r="AL3" s="852" t="s">
        <v>1601</v>
      </c>
      <c r="AM3" s="1023">
        <v>10</v>
      </c>
      <c r="AN3" s="852" t="s">
        <v>1601</v>
      </c>
      <c r="AO3" s="1045">
        <v>17</v>
      </c>
      <c r="AP3" s="852" t="s">
        <v>1601</v>
      </c>
      <c r="AQ3" s="1023">
        <v>24</v>
      </c>
      <c r="AR3" s="852" t="s">
        <v>1601</v>
      </c>
      <c r="AS3" s="1023">
        <v>31</v>
      </c>
      <c r="AT3" s="852" t="s">
        <v>1601</v>
      </c>
      <c r="AU3" s="1023">
        <v>7</v>
      </c>
      <c r="AV3" s="852" t="s">
        <v>1601</v>
      </c>
      <c r="AW3" s="1023">
        <v>14</v>
      </c>
      <c r="AX3" s="852" t="s">
        <v>1601</v>
      </c>
      <c r="AY3" s="1023">
        <v>21</v>
      </c>
      <c r="AZ3" s="852" t="s">
        <v>1601</v>
      </c>
      <c r="BA3" s="1023">
        <v>28</v>
      </c>
      <c r="BB3" s="852" t="s">
        <v>1601</v>
      </c>
      <c r="BC3" s="1023">
        <v>7</v>
      </c>
      <c r="BD3" s="852" t="s">
        <v>1601</v>
      </c>
      <c r="BE3" s="1023">
        <v>14</v>
      </c>
      <c r="BF3" s="852" t="s">
        <v>1601</v>
      </c>
      <c r="BG3" s="1023">
        <v>21</v>
      </c>
      <c r="BH3" s="852" t="s">
        <v>1601</v>
      </c>
      <c r="BI3" s="1023">
        <v>28</v>
      </c>
      <c r="BJ3" s="852" t="s">
        <v>1601</v>
      </c>
      <c r="BK3" s="1023">
        <v>3</v>
      </c>
      <c r="BL3" s="852" t="s">
        <v>1601</v>
      </c>
      <c r="BM3" s="1023">
        <v>10</v>
      </c>
      <c r="BN3" s="852" t="s">
        <v>1601</v>
      </c>
      <c r="BO3" s="1023">
        <v>17</v>
      </c>
      <c r="BP3" s="852" t="s">
        <v>1601</v>
      </c>
      <c r="BQ3" s="1023">
        <v>24</v>
      </c>
      <c r="BR3" s="852" t="s">
        <v>1601</v>
      </c>
      <c r="BS3" s="1023">
        <v>1</v>
      </c>
      <c r="BT3" s="852" t="s">
        <v>1601</v>
      </c>
      <c r="BU3" s="1024">
        <v>8</v>
      </c>
      <c r="BV3" s="1001" t="s">
        <v>1601</v>
      </c>
      <c r="BW3" s="1023">
        <v>15</v>
      </c>
      <c r="BX3" s="852" t="s">
        <v>1601</v>
      </c>
      <c r="BY3" s="1023">
        <v>22</v>
      </c>
      <c r="BZ3" s="852" t="s">
        <v>1601</v>
      </c>
      <c r="CA3" s="1023">
        <v>29</v>
      </c>
      <c r="CB3" s="852" t="s">
        <v>1601</v>
      </c>
      <c r="CC3" s="473" t="s">
        <v>882</v>
      </c>
      <c r="CD3" s="474"/>
      <c r="CE3" s="473" t="s">
        <v>883</v>
      </c>
      <c r="CF3" s="173"/>
      <c r="CG3" s="473" t="s">
        <v>1668</v>
      </c>
    </row>
    <row r="4" spans="1:111" s="156" customFormat="1" ht="21" customHeight="1">
      <c r="A4" s="15"/>
      <c r="B4" s="15"/>
      <c r="C4" s="38" t="s">
        <v>16</v>
      </c>
      <c r="D4" s="556" t="s">
        <v>1722</v>
      </c>
      <c r="E4" s="477">
        <v>469</v>
      </c>
      <c r="F4" s="458">
        <v>44699</v>
      </c>
      <c r="G4" s="788">
        <v>500</v>
      </c>
      <c r="H4" s="319" t="s">
        <v>923</v>
      </c>
      <c r="I4" s="27">
        <v>36432</v>
      </c>
      <c r="J4" s="430" t="s">
        <v>1723</v>
      </c>
      <c r="K4" s="287" t="s">
        <v>1724</v>
      </c>
      <c r="L4" s="16">
        <v>421</v>
      </c>
      <c r="M4" s="255">
        <v>24</v>
      </c>
      <c r="N4" s="16">
        <v>445</v>
      </c>
      <c r="O4" s="255">
        <v>25</v>
      </c>
      <c r="P4" s="16">
        <v>470</v>
      </c>
      <c r="Q4" s="768">
        <v>26</v>
      </c>
      <c r="R4" s="767">
        <v>496</v>
      </c>
      <c r="S4" s="1114">
        <v>4</v>
      </c>
      <c r="T4" s="1114">
        <v>500</v>
      </c>
      <c r="U4" s="15"/>
      <c r="V4" s="769"/>
      <c r="W4" s="15">
        <v>5</v>
      </c>
      <c r="X4" s="18">
        <v>30</v>
      </c>
      <c r="Y4" s="766">
        <v>5</v>
      </c>
      <c r="Z4" s="18">
        <v>30</v>
      </c>
      <c r="AA4" s="766">
        <v>5</v>
      </c>
      <c r="AB4" s="18">
        <v>30</v>
      </c>
      <c r="AC4" s="766"/>
      <c r="AD4" s="18"/>
      <c r="AE4" s="766"/>
      <c r="AF4" s="18"/>
      <c r="AG4" s="766"/>
      <c r="AH4" s="18"/>
      <c r="AI4" s="766"/>
      <c r="AJ4" s="18"/>
      <c r="AK4" s="766"/>
      <c r="AL4" s="18"/>
      <c r="AM4" s="766"/>
      <c r="AN4" s="18"/>
      <c r="AO4" s="766"/>
      <c r="AP4" s="769"/>
      <c r="AQ4" s="766"/>
      <c r="AR4" s="18"/>
      <c r="AS4" s="766"/>
      <c r="AT4" s="18"/>
      <c r="AU4" s="766"/>
      <c r="AV4" s="18"/>
      <c r="AW4" s="766"/>
      <c r="AX4" s="18"/>
      <c r="AY4" s="766"/>
      <c r="AZ4" s="18"/>
      <c r="BA4" s="766">
        <v>5</v>
      </c>
      <c r="BB4" s="18">
        <v>30</v>
      </c>
      <c r="BC4" s="766"/>
      <c r="BD4" s="770"/>
      <c r="BE4" s="15"/>
      <c r="BF4" s="770"/>
      <c r="BG4" s="15"/>
      <c r="BH4" s="770"/>
      <c r="BI4" s="15"/>
      <c r="BJ4" s="770"/>
      <c r="BK4" s="15"/>
      <c r="BL4" s="770"/>
      <c r="BM4" s="15"/>
      <c r="BN4" s="770"/>
      <c r="BO4" s="15"/>
      <c r="BP4" s="770"/>
      <c r="BQ4" s="15"/>
      <c r="BR4" s="770"/>
      <c r="BS4" s="15"/>
      <c r="BT4" s="770"/>
      <c r="BU4" s="15"/>
      <c r="BV4" s="770"/>
      <c r="BW4" s="15"/>
      <c r="BX4" s="770"/>
      <c r="BY4" s="15"/>
      <c r="BZ4" s="770"/>
      <c r="CA4" s="15"/>
      <c r="CB4" s="770"/>
      <c r="CC4" s="168">
        <f t="shared" ref="CC4:CC35" si="0">COUNT(V4,X4,Z4,AB4,AD4,AF4,AH4,AJ4,AL4,AN4,AP4,AR4,AT4,AV4,AX4,AZ4,BB4)</f>
        <v>4</v>
      </c>
      <c r="CD4" s="23"/>
      <c r="CE4" s="15">
        <f t="shared" ref="CE4:CE35" si="1">COUNT(BD4,BF4,BH4,BJ4,BL4,BN4,BP4,BR4,BT4,BV4,BX4,BZ4,CB4)</f>
        <v>0</v>
      </c>
      <c r="CF4" s="23"/>
      <c r="CG4" s="15">
        <f t="shared" ref="CG4:CG35" si="2">SUM(CC4,CE4)</f>
        <v>4</v>
      </c>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row>
    <row r="5" spans="1:111" s="156" customFormat="1" ht="21" customHeight="1">
      <c r="A5" s="30"/>
      <c r="B5" s="30"/>
      <c r="C5" s="38" t="s">
        <v>17</v>
      </c>
      <c r="D5" s="556" t="s">
        <v>60</v>
      </c>
      <c r="E5" s="477">
        <v>75</v>
      </c>
      <c r="F5" s="458">
        <v>40896</v>
      </c>
      <c r="G5" s="788">
        <v>481</v>
      </c>
      <c r="H5" s="319" t="s">
        <v>258</v>
      </c>
      <c r="I5" s="27">
        <v>36482</v>
      </c>
      <c r="J5" s="430" t="s">
        <v>370</v>
      </c>
      <c r="K5" s="287" t="s">
        <v>369</v>
      </c>
      <c r="L5" s="16">
        <v>392</v>
      </c>
      <c r="M5" s="255">
        <v>26</v>
      </c>
      <c r="N5" s="16">
        <v>418</v>
      </c>
      <c r="O5" s="255">
        <v>27</v>
      </c>
      <c r="P5" s="16">
        <v>445</v>
      </c>
      <c r="Q5" s="768">
        <v>22</v>
      </c>
      <c r="R5" s="767">
        <v>467</v>
      </c>
      <c r="S5" s="1114">
        <v>14</v>
      </c>
      <c r="T5" s="1114">
        <v>481</v>
      </c>
      <c r="U5" s="15"/>
      <c r="V5" s="769"/>
      <c r="W5" s="15">
        <v>7</v>
      </c>
      <c r="X5" s="18">
        <v>36</v>
      </c>
      <c r="Y5" s="766"/>
      <c r="Z5" s="18"/>
      <c r="AA5" s="766">
        <v>2</v>
      </c>
      <c r="AB5" s="18">
        <v>27</v>
      </c>
      <c r="AC5" s="766">
        <v>11</v>
      </c>
      <c r="AD5" s="18">
        <v>32</v>
      </c>
      <c r="AE5" s="766">
        <v>11</v>
      </c>
      <c r="AF5" s="18">
        <v>32</v>
      </c>
      <c r="AG5" s="766">
        <v>11</v>
      </c>
      <c r="AH5" s="18">
        <v>32</v>
      </c>
      <c r="AI5" s="766">
        <v>5</v>
      </c>
      <c r="AJ5" s="18">
        <v>32</v>
      </c>
      <c r="AK5" s="766">
        <v>5</v>
      </c>
      <c r="AL5" s="18">
        <v>30</v>
      </c>
      <c r="AM5" s="766">
        <v>5</v>
      </c>
      <c r="AN5" s="18">
        <v>30</v>
      </c>
      <c r="AO5" s="766">
        <v>5</v>
      </c>
      <c r="AP5" s="769">
        <v>30</v>
      </c>
      <c r="AQ5" s="766">
        <v>7</v>
      </c>
      <c r="AR5" s="18">
        <v>36</v>
      </c>
      <c r="AS5" s="766">
        <v>5</v>
      </c>
      <c r="AT5" s="18">
        <v>30</v>
      </c>
      <c r="AU5" s="766">
        <v>3</v>
      </c>
      <c r="AV5" s="18">
        <v>27</v>
      </c>
      <c r="AW5" s="766">
        <v>10</v>
      </c>
      <c r="AX5" s="18">
        <v>27</v>
      </c>
      <c r="AY5" s="766"/>
      <c r="AZ5" s="18"/>
      <c r="BA5" s="766">
        <v>2</v>
      </c>
      <c r="BB5" s="18">
        <v>27</v>
      </c>
      <c r="BC5" s="766"/>
      <c r="BD5" s="770"/>
      <c r="BE5" s="15"/>
      <c r="BF5" s="770"/>
      <c r="BG5" s="15"/>
      <c r="BH5" s="770"/>
      <c r="BI5" s="15"/>
      <c r="BJ5" s="770"/>
      <c r="BK5" s="15"/>
      <c r="BL5" s="770"/>
      <c r="BM5" s="15"/>
      <c r="BN5" s="770"/>
      <c r="BO5" s="15"/>
      <c r="BP5" s="770"/>
      <c r="BQ5" s="15"/>
      <c r="BR5" s="770"/>
      <c r="BS5" s="15"/>
      <c r="BT5" s="770"/>
      <c r="BU5" s="15"/>
      <c r="BV5" s="770"/>
      <c r="BW5" s="15"/>
      <c r="BX5" s="770"/>
      <c r="BY5" s="15"/>
      <c r="BZ5" s="770"/>
      <c r="CA5" s="15"/>
      <c r="CB5" s="770"/>
      <c r="CC5" s="168">
        <f t="shared" si="0"/>
        <v>14</v>
      </c>
      <c r="CE5" s="15">
        <f t="shared" si="1"/>
        <v>0</v>
      </c>
      <c r="CG5" s="15">
        <f t="shared" si="2"/>
        <v>14</v>
      </c>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row>
    <row r="6" spans="1:111" s="156" customFormat="1" ht="21" customHeight="1">
      <c r="A6" s="15"/>
      <c r="B6" s="15"/>
      <c r="C6" s="38" t="s">
        <v>19</v>
      </c>
      <c r="D6" s="556" t="s">
        <v>51</v>
      </c>
      <c r="E6" s="477">
        <v>476</v>
      </c>
      <c r="F6" s="457">
        <v>38687</v>
      </c>
      <c r="G6" s="788">
        <v>308</v>
      </c>
      <c r="H6" s="319" t="s">
        <v>255</v>
      </c>
      <c r="I6" s="27">
        <v>37295</v>
      </c>
      <c r="J6" s="590" t="s">
        <v>654</v>
      </c>
      <c r="K6" s="287" t="s">
        <v>653</v>
      </c>
      <c r="L6" s="16">
        <v>234</v>
      </c>
      <c r="M6" s="255">
        <v>27</v>
      </c>
      <c r="N6" s="16">
        <v>261</v>
      </c>
      <c r="O6" s="255">
        <v>27</v>
      </c>
      <c r="P6" s="16">
        <v>288</v>
      </c>
      <c r="Q6" s="768">
        <v>12</v>
      </c>
      <c r="R6" s="767">
        <v>300</v>
      </c>
      <c r="S6" s="1114">
        <v>8</v>
      </c>
      <c r="T6" s="1114">
        <v>308</v>
      </c>
      <c r="U6" s="15"/>
      <c r="V6" s="769"/>
      <c r="W6" s="15"/>
      <c r="X6" s="18"/>
      <c r="Y6" s="766"/>
      <c r="Z6" s="18"/>
      <c r="AA6" s="766"/>
      <c r="AB6" s="18"/>
      <c r="AC6" s="766"/>
      <c r="AD6" s="18"/>
      <c r="AE6" s="766"/>
      <c r="AF6" s="18"/>
      <c r="AG6" s="766">
        <v>2</v>
      </c>
      <c r="AH6" s="18">
        <v>27</v>
      </c>
      <c r="AI6" s="766">
        <v>2</v>
      </c>
      <c r="AJ6" s="18">
        <v>27</v>
      </c>
      <c r="AK6" s="766">
        <v>2</v>
      </c>
      <c r="AL6" s="18">
        <v>27</v>
      </c>
      <c r="AM6" s="766">
        <v>2</v>
      </c>
      <c r="AN6" s="18">
        <v>27</v>
      </c>
      <c r="AO6" s="766">
        <v>2</v>
      </c>
      <c r="AP6" s="769">
        <v>27</v>
      </c>
      <c r="AQ6" s="766">
        <v>2</v>
      </c>
      <c r="AR6" s="18">
        <v>27</v>
      </c>
      <c r="AS6" s="766"/>
      <c r="AT6" s="18"/>
      <c r="AU6" s="766">
        <v>2</v>
      </c>
      <c r="AV6" s="18">
        <v>27</v>
      </c>
      <c r="AW6" s="766">
        <v>2</v>
      </c>
      <c r="AX6" s="18">
        <v>27</v>
      </c>
      <c r="AY6" s="766"/>
      <c r="AZ6" s="18"/>
      <c r="BA6" s="766"/>
      <c r="BB6" s="18"/>
      <c r="BC6" s="766"/>
      <c r="BD6" s="770"/>
      <c r="BE6" s="15"/>
      <c r="BF6" s="770"/>
      <c r="BG6" s="15"/>
      <c r="BH6" s="770"/>
      <c r="BI6" s="15"/>
      <c r="BJ6" s="770"/>
      <c r="BK6" s="15"/>
      <c r="BL6" s="770"/>
      <c r="BM6" s="15"/>
      <c r="BN6" s="770"/>
      <c r="BO6" s="15"/>
      <c r="BP6" s="770"/>
      <c r="BQ6" s="15"/>
      <c r="BR6" s="770"/>
      <c r="BS6" s="15"/>
      <c r="BT6" s="770"/>
      <c r="BU6" s="15"/>
      <c r="BV6" s="770"/>
      <c r="BW6" s="15"/>
      <c r="BX6" s="770"/>
      <c r="BY6" s="15"/>
      <c r="BZ6" s="770"/>
      <c r="CA6" s="15"/>
      <c r="CB6" s="770"/>
      <c r="CC6" s="168">
        <f t="shared" si="0"/>
        <v>8</v>
      </c>
      <c r="CD6" s="23"/>
      <c r="CE6" s="15">
        <f t="shared" si="1"/>
        <v>0</v>
      </c>
      <c r="CF6" s="23"/>
      <c r="CG6" s="15">
        <f t="shared" si="2"/>
        <v>8</v>
      </c>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row>
    <row r="7" spans="1:111" s="156" customFormat="1" ht="21" customHeight="1">
      <c r="A7" s="15"/>
      <c r="B7" s="15"/>
      <c r="C7" s="38" t="s">
        <v>21</v>
      </c>
      <c r="D7" s="556" t="s">
        <v>45</v>
      </c>
      <c r="E7" s="477">
        <v>479</v>
      </c>
      <c r="F7" s="457">
        <v>36537</v>
      </c>
      <c r="G7" s="788">
        <v>218</v>
      </c>
      <c r="H7" s="319" t="s">
        <v>255</v>
      </c>
      <c r="I7" s="27">
        <v>36511</v>
      </c>
      <c r="J7" s="590" t="s">
        <v>660</v>
      </c>
      <c r="K7" s="287" t="s">
        <v>659</v>
      </c>
      <c r="L7" s="16">
        <v>175</v>
      </c>
      <c r="M7" s="255">
        <v>21</v>
      </c>
      <c r="N7" s="16">
        <v>196</v>
      </c>
      <c r="O7" s="255">
        <v>20</v>
      </c>
      <c r="P7" s="16">
        <v>216</v>
      </c>
      <c r="Q7" s="768">
        <v>2</v>
      </c>
      <c r="R7" s="767">
        <v>218</v>
      </c>
      <c r="S7" s="1114">
        <v>0</v>
      </c>
      <c r="T7" s="1114">
        <v>218</v>
      </c>
      <c r="U7" s="15"/>
      <c r="V7" s="769"/>
      <c r="W7" s="15"/>
      <c r="X7" s="18"/>
      <c r="Y7" s="766"/>
      <c r="Z7" s="18"/>
      <c r="AA7" s="766"/>
      <c r="AB7" s="18"/>
      <c r="AC7" s="766"/>
      <c r="AD7" s="18"/>
      <c r="AE7" s="766"/>
      <c r="AF7" s="18"/>
      <c r="AG7" s="766"/>
      <c r="AH7" s="18"/>
      <c r="AI7" s="766"/>
      <c r="AJ7" s="18"/>
      <c r="AK7" s="766"/>
      <c r="AL7" s="18"/>
      <c r="AM7" s="766"/>
      <c r="AN7" s="18"/>
      <c r="AO7" s="766"/>
      <c r="AP7" s="769"/>
      <c r="AQ7" s="766"/>
      <c r="AR7" s="18"/>
      <c r="AS7" s="766"/>
      <c r="AT7" s="18"/>
      <c r="AU7" s="766"/>
      <c r="AV7" s="18"/>
      <c r="AW7" s="766"/>
      <c r="AX7" s="18"/>
      <c r="AY7" s="766"/>
      <c r="AZ7" s="18"/>
      <c r="BA7" s="766"/>
      <c r="BB7" s="18"/>
      <c r="BC7" s="766"/>
      <c r="BD7" s="770"/>
      <c r="BE7" s="15"/>
      <c r="BF7" s="770"/>
      <c r="BG7" s="15"/>
      <c r="BH7" s="770"/>
      <c r="BI7" s="15"/>
      <c r="BJ7" s="770"/>
      <c r="BK7" s="15"/>
      <c r="BL7" s="770"/>
      <c r="BM7" s="15"/>
      <c r="BN7" s="770"/>
      <c r="BO7" s="15"/>
      <c r="BP7" s="770"/>
      <c r="BQ7" s="15"/>
      <c r="BR7" s="770"/>
      <c r="BS7" s="15"/>
      <c r="BT7" s="770"/>
      <c r="BU7" s="15"/>
      <c r="BV7" s="770"/>
      <c r="BW7" s="15"/>
      <c r="BX7" s="770"/>
      <c r="BY7" s="15"/>
      <c r="BZ7" s="770"/>
      <c r="CA7" s="15"/>
      <c r="CB7" s="770"/>
      <c r="CC7" s="168">
        <f t="shared" si="0"/>
        <v>0</v>
      </c>
      <c r="CD7" s="23"/>
      <c r="CE7" s="15">
        <f t="shared" si="1"/>
        <v>0</v>
      </c>
      <c r="CF7" s="23"/>
      <c r="CG7" s="15">
        <f t="shared" si="2"/>
        <v>0</v>
      </c>
    </row>
    <row r="8" spans="1:111" s="156" customFormat="1" ht="21" customHeight="1">
      <c r="A8" s="30"/>
      <c r="B8" s="30"/>
      <c r="C8" s="38" t="s">
        <v>23</v>
      </c>
      <c r="D8" s="556" t="s">
        <v>292</v>
      </c>
      <c r="E8" s="477">
        <v>1064</v>
      </c>
      <c r="F8" s="459">
        <v>40554</v>
      </c>
      <c r="G8" s="788">
        <v>188</v>
      </c>
      <c r="H8" s="319" t="s">
        <v>259</v>
      </c>
      <c r="I8" s="27">
        <v>40613</v>
      </c>
      <c r="J8" s="436" t="s">
        <v>733</v>
      </c>
      <c r="K8" s="287" t="s">
        <v>732</v>
      </c>
      <c r="L8" s="16">
        <v>167</v>
      </c>
      <c r="M8" s="255">
        <v>10</v>
      </c>
      <c r="N8" s="16">
        <v>177</v>
      </c>
      <c r="O8" s="255">
        <v>11</v>
      </c>
      <c r="P8" s="16">
        <v>188</v>
      </c>
      <c r="Q8" s="768">
        <v>0</v>
      </c>
      <c r="R8" s="767">
        <v>188</v>
      </c>
      <c r="S8" s="1114">
        <v>0</v>
      </c>
      <c r="T8" s="1114">
        <v>188</v>
      </c>
      <c r="U8" s="15"/>
      <c r="V8" s="769"/>
      <c r="W8" s="15"/>
      <c r="X8" s="18"/>
      <c r="Y8" s="766"/>
      <c r="Z8" s="18"/>
      <c r="AA8" s="766"/>
      <c r="AB8" s="18"/>
      <c r="AC8" s="766"/>
      <c r="AD8" s="18"/>
      <c r="AE8" s="766"/>
      <c r="AF8" s="18"/>
      <c r="AG8" s="766"/>
      <c r="AH8" s="18"/>
      <c r="AI8" s="766"/>
      <c r="AJ8" s="18"/>
      <c r="AK8" s="766"/>
      <c r="AL8" s="18"/>
      <c r="AM8" s="766"/>
      <c r="AN8" s="18"/>
      <c r="AO8" s="766"/>
      <c r="AP8" s="769"/>
      <c r="AQ8" s="766"/>
      <c r="AR8" s="18"/>
      <c r="AS8" s="766"/>
      <c r="AT8" s="18"/>
      <c r="AU8" s="766"/>
      <c r="AV8" s="18"/>
      <c r="AW8" s="766"/>
      <c r="AX8" s="18"/>
      <c r="AY8" s="766"/>
      <c r="AZ8" s="18"/>
      <c r="BA8" s="766"/>
      <c r="BB8" s="18"/>
      <c r="BC8" s="766"/>
      <c r="BD8" s="770"/>
      <c r="BE8" s="15"/>
      <c r="BF8" s="770"/>
      <c r="BG8" s="15"/>
      <c r="BH8" s="770"/>
      <c r="BI8" s="15"/>
      <c r="BJ8" s="770"/>
      <c r="BK8" s="15"/>
      <c r="BL8" s="770"/>
      <c r="BM8" s="15"/>
      <c r="BN8" s="770"/>
      <c r="BO8" s="15"/>
      <c r="BP8" s="770"/>
      <c r="BQ8" s="15"/>
      <c r="BR8" s="770"/>
      <c r="BS8" s="15"/>
      <c r="BT8" s="770"/>
      <c r="BU8" s="15"/>
      <c r="BV8" s="770"/>
      <c r="BW8" s="15"/>
      <c r="BX8" s="770"/>
      <c r="BY8" s="15"/>
      <c r="BZ8" s="770"/>
      <c r="CA8" s="15"/>
      <c r="CB8" s="770"/>
      <c r="CC8" s="168">
        <f t="shared" si="0"/>
        <v>0</v>
      </c>
      <c r="CE8" s="15">
        <f t="shared" si="1"/>
        <v>0</v>
      </c>
      <c r="CG8" s="15">
        <f t="shared" si="2"/>
        <v>0</v>
      </c>
    </row>
    <row r="9" spans="1:111" s="156" customFormat="1" ht="21" customHeight="1">
      <c r="A9" s="15"/>
      <c r="B9" s="15"/>
      <c r="C9" s="38" t="s">
        <v>25</v>
      </c>
      <c r="D9" s="556" t="s">
        <v>1088</v>
      </c>
      <c r="E9" s="477">
        <v>6258</v>
      </c>
      <c r="F9" s="457">
        <v>41551</v>
      </c>
      <c r="G9" s="788">
        <v>187</v>
      </c>
      <c r="H9" s="319" t="s">
        <v>1593</v>
      </c>
      <c r="I9" s="27">
        <v>37930</v>
      </c>
      <c r="J9" s="431" t="s">
        <v>651</v>
      </c>
      <c r="K9" s="287" t="s">
        <v>650</v>
      </c>
      <c r="L9" s="16">
        <v>179</v>
      </c>
      <c r="M9" s="255">
        <v>6</v>
      </c>
      <c r="N9" s="16">
        <v>185</v>
      </c>
      <c r="O9" s="255">
        <v>0</v>
      </c>
      <c r="P9" s="16">
        <v>185</v>
      </c>
      <c r="Q9" s="768">
        <v>2</v>
      </c>
      <c r="R9" s="767">
        <v>187</v>
      </c>
      <c r="S9" s="1114">
        <v>0</v>
      </c>
      <c r="T9" s="1114">
        <v>187</v>
      </c>
      <c r="U9" s="15"/>
      <c r="V9" s="769"/>
      <c r="W9" s="15"/>
      <c r="X9" s="18"/>
      <c r="Y9" s="766"/>
      <c r="Z9" s="18"/>
      <c r="AA9" s="766"/>
      <c r="AB9" s="18"/>
      <c r="AC9" s="766"/>
      <c r="AD9" s="18"/>
      <c r="AE9" s="766"/>
      <c r="AF9" s="18"/>
      <c r="AG9" s="766"/>
      <c r="AH9" s="18"/>
      <c r="AI9" s="766"/>
      <c r="AJ9" s="18"/>
      <c r="AK9" s="766"/>
      <c r="AL9" s="18"/>
      <c r="AM9" s="766"/>
      <c r="AN9" s="18"/>
      <c r="AO9" s="766"/>
      <c r="AP9" s="769"/>
      <c r="AQ9" s="766"/>
      <c r="AR9" s="18"/>
      <c r="AS9" s="766"/>
      <c r="AT9" s="18"/>
      <c r="AU9" s="766"/>
      <c r="AV9" s="18"/>
      <c r="AW9" s="766"/>
      <c r="AX9" s="18"/>
      <c r="AY9" s="766"/>
      <c r="AZ9" s="18"/>
      <c r="BA9" s="766"/>
      <c r="BB9" s="18"/>
      <c r="BC9" s="766"/>
      <c r="BD9" s="770"/>
      <c r="BE9" s="15"/>
      <c r="BF9" s="770"/>
      <c r="BG9" s="15"/>
      <c r="BH9" s="770"/>
      <c r="BI9" s="15"/>
      <c r="BJ9" s="770"/>
      <c r="BK9" s="15"/>
      <c r="BL9" s="770"/>
      <c r="BM9" s="15"/>
      <c r="BN9" s="770"/>
      <c r="BO9" s="15"/>
      <c r="BP9" s="770"/>
      <c r="BQ9" s="15"/>
      <c r="BR9" s="770"/>
      <c r="BS9" s="15"/>
      <c r="BT9" s="770"/>
      <c r="BU9" s="15"/>
      <c r="BV9" s="770"/>
      <c r="BW9" s="15"/>
      <c r="BX9" s="770"/>
      <c r="BY9" s="15"/>
      <c r="BZ9" s="770"/>
      <c r="CA9" s="15"/>
      <c r="CB9" s="770"/>
      <c r="CC9" s="168">
        <f t="shared" si="0"/>
        <v>0</v>
      </c>
      <c r="CD9" s="23"/>
      <c r="CE9" s="15">
        <f t="shared" si="1"/>
        <v>0</v>
      </c>
      <c r="CF9" s="23"/>
      <c r="CG9" s="15">
        <f t="shared" si="2"/>
        <v>0</v>
      </c>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row>
    <row r="10" spans="1:111" s="156" customFormat="1" ht="21" customHeight="1">
      <c r="A10" s="15"/>
      <c r="B10" s="15"/>
      <c r="C10" s="38" t="s">
        <v>27</v>
      </c>
      <c r="D10" s="556" t="s">
        <v>53</v>
      </c>
      <c r="E10" s="477">
        <v>478</v>
      </c>
      <c r="F10" s="459">
        <v>37721</v>
      </c>
      <c r="G10" s="788">
        <v>184</v>
      </c>
      <c r="H10" s="319" t="s">
        <v>259</v>
      </c>
      <c r="I10" s="27">
        <v>29918</v>
      </c>
      <c r="J10" s="436" t="s">
        <v>657</v>
      </c>
      <c r="K10" s="287" t="s">
        <v>656</v>
      </c>
      <c r="L10" s="16">
        <v>154</v>
      </c>
      <c r="M10" s="255">
        <v>17</v>
      </c>
      <c r="N10" s="16">
        <v>171</v>
      </c>
      <c r="O10" s="255">
        <v>12</v>
      </c>
      <c r="P10" s="16">
        <v>183</v>
      </c>
      <c r="Q10" s="768">
        <v>1</v>
      </c>
      <c r="R10" s="767">
        <v>184</v>
      </c>
      <c r="S10" s="1114">
        <v>0</v>
      </c>
      <c r="T10" s="1114">
        <v>184</v>
      </c>
      <c r="U10" s="15"/>
      <c r="V10" s="769"/>
      <c r="W10" s="15"/>
      <c r="X10" s="18"/>
      <c r="Y10" s="766"/>
      <c r="Z10" s="18"/>
      <c r="AA10" s="766"/>
      <c r="AB10" s="18"/>
      <c r="AC10" s="766"/>
      <c r="AD10" s="18"/>
      <c r="AE10" s="766"/>
      <c r="AF10" s="18"/>
      <c r="AG10" s="766"/>
      <c r="AH10" s="18"/>
      <c r="AI10" s="766"/>
      <c r="AJ10" s="18"/>
      <c r="AK10" s="766"/>
      <c r="AL10" s="18"/>
      <c r="AM10" s="766"/>
      <c r="AN10" s="18"/>
      <c r="AO10" s="766"/>
      <c r="AP10" s="769"/>
      <c r="AQ10" s="766"/>
      <c r="AR10" s="18"/>
      <c r="AS10" s="766"/>
      <c r="AT10" s="18"/>
      <c r="AU10" s="766"/>
      <c r="AV10" s="18"/>
      <c r="AW10" s="766"/>
      <c r="AX10" s="18"/>
      <c r="AY10" s="766"/>
      <c r="AZ10" s="18"/>
      <c r="BA10" s="766"/>
      <c r="BB10" s="18"/>
      <c r="BC10" s="766"/>
      <c r="BD10" s="770"/>
      <c r="BE10" s="15"/>
      <c r="BF10" s="770"/>
      <c r="BG10" s="15"/>
      <c r="BH10" s="770"/>
      <c r="BI10" s="15"/>
      <c r="BJ10" s="770"/>
      <c r="BK10" s="15"/>
      <c r="BL10" s="770"/>
      <c r="BM10" s="15"/>
      <c r="BN10" s="770"/>
      <c r="BO10" s="15"/>
      <c r="BP10" s="770"/>
      <c r="BQ10" s="15"/>
      <c r="BR10" s="770"/>
      <c r="BS10" s="15"/>
      <c r="BT10" s="770"/>
      <c r="BU10" s="15"/>
      <c r="BV10" s="770"/>
      <c r="BW10" s="15"/>
      <c r="BX10" s="770"/>
      <c r="BY10" s="15"/>
      <c r="BZ10" s="770"/>
      <c r="CA10" s="15"/>
      <c r="CB10" s="770"/>
      <c r="CC10" s="168">
        <f t="shared" si="0"/>
        <v>0</v>
      </c>
      <c r="CD10" s="23"/>
      <c r="CE10" s="15">
        <f t="shared" si="1"/>
        <v>0</v>
      </c>
      <c r="CF10" s="23"/>
      <c r="CG10" s="15">
        <f t="shared" si="2"/>
        <v>0</v>
      </c>
    </row>
    <row r="11" spans="1:111" s="156" customFormat="1" ht="21" customHeight="1">
      <c r="A11" s="15"/>
      <c r="B11" s="15"/>
      <c r="C11" s="38" t="s">
        <v>29</v>
      </c>
      <c r="D11" s="556" t="s">
        <v>47</v>
      </c>
      <c r="E11" s="477">
        <v>75</v>
      </c>
      <c r="F11" s="458">
        <v>40896</v>
      </c>
      <c r="G11" s="788">
        <v>143</v>
      </c>
      <c r="H11" s="319" t="s">
        <v>258</v>
      </c>
      <c r="I11" s="27">
        <v>32571</v>
      </c>
      <c r="J11" s="430" t="s">
        <v>370</v>
      </c>
      <c r="K11" s="287" t="s">
        <v>369</v>
      </c>
      <c r="L11" s="16">
        <v>123</v>
      </c>
      <c r="M11" s="255">
        <v>9</v>
      </c>
      <c r="N11" s="16">
        <v>132</v>
      </c>
      <c r="O11" s="255">
        <v>11</v>
      </c>
      <c r="P11" s="16">
        <v>143</v>
      </c>
      <c r="Q11" s="768">
        <v>0</v>
      </c>
      <c r="R11" s="767">
        <v>143</v>
      </c>
      <c r="S11" s="1114">
        <v>0</v>
      </c>
      <c r="T11" s="1114">
        <v>143</v>
      </c>
      <c r="U11" s="15"/>
      <c r="V11" s="769"/>
      <c r="W11" s="15"/>
      <c r="X11" s="18"/>
      <c r="Y11" s="766"/>
      <c r="Z11" s="18"/>
      <c r="AA11" s="766"/>
      <c r="AB11" s="18"/>
      <c r="AC11" s="766"/>
      <c r="AD11" s="18"/>
      <c r="AE11" s="766"/>
      <c r="AF11" s="18"/>
      <c r="AG11" s="766"/>
      <c r="AH11" s="18"/>
      <c r="AI11" s="766"/>
      <c r="AJ11" s="18"/>
      <c r="AK11" s="766"/>
      <c r="AL11" s="18"/>
      <c r="AM11" s="766"/>
      <c r="AN11" s="18"/>
      <c r="AO11" s="766"/>
      <c r="AP11" s="769"/>
      <c r="AQ11" s="766"/>
      <c r="AR11" s="18"/>
      <c r="AS11" s="766"/>
      <c r="AT11" s="18"/>
      <c r="AU11" s="766"/>
      <c r="AV11" s="18"/>
      <c r="AW11" s="766"/>
      <c r="AX11" s="18"/>
      <c r="AY11" s="766"/>
      <c r="AZ11" s="18"/>
      <c r="BA11" s="766"/>
      <c r="BB11" s="18"/>
      <c r="BC11" s="766"/>
      <c r="BD11" s="770"/>
      <c r="BE11" s="15"/>
      <c r="BF11" s="770"/>
      <c r="BG11" s="15"/>
      <c r="BH11" s="770"/>
      <c r="BI11" s="15"/>
      <c r="BJ11" s="770"/>
      <c r="BK11" s="15"/>
      <c r="BL11" s="770"/>
      <c r="BM11" s="15"/>
      <c r="BN11" s="770"/>
      <c r="BO11" s="15"/>
      <c r="BP11" s="770"/>
      <c r="BQ11" s="15"/>
      <c r="BR11" s="770"/>
      <c r="BS11" s="15"/>
      <c r="BT11" s="770"/>
      <c r="BU11" s="15"/>
      <c r="BV11" s="770"/>
      <c r="BW11" s="15"/>
      <c r="BX11" s="770"/>
      <c r="BY11" s="15"/>
      <c r="BZ11" s="770"/>
      <c r="CA11" s="15"/>
      <c r="CB11" s="770"/>
      <c r="CC11" s="168">
        <f t="shared" si="0"/>
        <v>0</v>
      </c>
      <c r="CD11" s="23"/>
      <c r="CE11" s="15">
        <f t="shared" si="1"/>
        <v>0</v>
      </c>
      <c r="CF11" s="23"/>
      <c r="CG11" s="15">
        <f t="shared" si="2"/>
        <v>0</v>
      </c>
    </row>
    <row r="12" spans="1:111" s="156" customFormat="1" ht="21" customHeight="1">
      <c r="A12" s="30"/>
      <c r="B12" s="30"/>
      <c r="C12" s="38" t="s">
        <v>31</v>
      </c>
      <c r="D12" s="556" t="s">
        <v>109</v>
      </c>
      <c r="E12" s="477">
        <v>479</v>
      </c>
      <c r="F12" s="457">
        <v>36537</v>
      </c>
      <c r="G12" s="788">
        <v>121</v>
      </c>
      <c r="H12" s="319" t="s">
        <v>259</v>
      </c>
      <c r="I12" s="27">
        <v>21724</v>
      </c>
      <c r="J12" s="590" t="s">
        <v>660</v>
      </c>
      <c r="K12" s="287" t="s">
        <v>659</v>
      </c>
      <c r="L12" s="16">
        <v>100</v>
      </c>
      <c r="M12" s="255">
        <v>10</v>
      </c>
      <c r="N12" s="16">
        <v>110</v>
      </c>
      <c r="O12" s="255">
        <v>11</v>
      </c>
      <c r="P12" s="16">
        <v>121</v>
      </c>
      <c r="Q12" s="768">
        <v>0</v>
      </c>
      <c r="R12" s="767">
        <v>121</v>
      </c>
      <c r="S12" s="1114">
        <v>0</v>
      </c>
      <c r="T12" s="1114">
        <v>121</v>
      </c>
      <c r="U12" s="15"/>
      <c r="V12" s="769"/>
      <c r="W12" s="15"/>
      <c r="X12" s="18"/>
      <c r="Y12" s="766"/>
      <c r="Z12" s="18"/>
      <c r="AA12" s="766"/>
      <c r="AB12" s="18"/>
      <c r="AC12" s="766"/>
      <c r="AD12" s="18"/>
      <c r="AE12" s="766"/>
      <c r="AF12" s="18"/>
      <c r="AG12" s="766"/>
      <c r="AH12" s="18"/>
      <c r="AI12" s="766"/>
      <c r="AJ12" s="18"/>
      <c r="AK12" s="766"/>
      <c r="AL12" s="18"/>
      <c r="AM12" s="766"/>
      <c r="AN12" s="18"/>
      <c r="AO12" s="766"/>
      <c r="AP12" s="769"/>
      <c r="AQ12" s="766"/>
      <c r="AR12" s="18"/>
      <c r="AS12" s="766"/>
      <c r="AT12" s="18"/>
      <c r="AU12" s="766"/>
      <c r="AV12" s="18"/>
      <c r="AW12" s="766"/>
      <c r="AX12" s="18"/>
      <c r="AY12" s="766"/>
      <c r="AZ12" s="18"/>
      <c r="BA12" s="766"/>
      <c r="BB12" s="18"/>
      <c r="BC12" s="766"/>
      <c r="BD12" s="770"/>
      <c r="BE12" s="15"/>
      <c r="BF12" s="770"/>
      <c r="BG12" s="15"/>
      <c r="BH12" s="770"/>
      <c r="BI12" s="15"/>
      <c r="BJ12" s="770"/>
      <c r="BK12" s="15"/>
      <c r="BL12" s="770"/>
      <c r="BM12" s="15"/>
      <c r="BN12" s="770"/>
      <c r="BO12" s="15"/>
      <c r="BP12" s="770"/>
      <c r="BQ12" s="15"/>
      <c r="BR12" s="770"/>
      <c r="BS12" s="15"/>
      <c r="BT12" s="770"/>
      <c r="BU12" s="15"/>
      <c r="BV12" s="770"/>
      <c r="BW12" s="15"/>
      <c r="BX12" s="770"/>
      <c r="BY12" s="15"/>
      <c r="BZ12" s="770"/>
      <c r="CA12" s="15"/>
      <c r="CB12" s="770"/>
      <c r="CC12" s="168">
        <f t="shared" si="0"/>
        <v>0</v>
      </c>
      <c r="CE12" s="15">
        <f t="shared" si="1"/>
        <v>0</v>
      </c>
      <c r="CG12" s="15">
        <f t="shared" si="2"/>
        <v>0</v>
      </c>
    </row>
    <row r="13" spans="1:111" s="156" customFormat="1" ht="21" customHeight="1">
      <c r="A13" s="15"/>
      <c r="B13" s="15"/>
      <c r="C13" s="38" t="s">
        <v>32</v>
      </c>
      <c r="D13" s="556" t="s">
        <v>224</v>
      </c>
      <c r="E13" s="477">
        <v>478</v>
      </c>
      <c r="F13" s="459">
        <v>37721</v>
      </c>
      <c r="G13" s="788">
        <v>72</v>
      </c>
      <c r="H13" s="319" t="s">
        <v>259</v>
      </c>
      <c r="I13" s="27">
        <v>26042</v>
      </c>
      <c r="J13" s="436" t="s">
        <v>657</v>
      </c>
      <c r="K13" s="287" t="s">
        <v>656</v>
      </c>
      <c r="L13" s="16">
        <v>53</v>
      </c>
      <c r="M13" s="255">
        <v>9</v>
      </c>
      <c r="N13" s="16">
        <v>62</v>
      </c>
      <c r="O13" s="255">
        <v>10</v>
      </c>
      <c r="P13" s="16">
        <v>72</v>
      </c>
      <c r="Q13" s="768">
        <v>0</v>
      </c>
      <c r="R13" s="767">
        <v>72</v>
      </c>
      <c r="S13" s="1114">
        <v>0</v>
      </c>
      <c r="T13" s="1114">
        <v>72</v>
      </c>
      <c r="U13" s="15"/>
      <c r="V13" s="769"/>
      <c r="W13" s="15"/>
      <c r="X13" s="18"/>
      <c r="Y13" s="766"/>
      <c r="Z13" s="18"/>
      <c r="AA13" s="766"/>
      <c r="AB13" s="18"/>
      <c r="AC13" s="766"/>
      <c r="AD13" s="18"/>
      <c r="AE13" s="766"/>
      <c r="AF13" s="18"/>
      <c r="AG13" s="766"/>
      <c r="AH13" s="18"/>
      <c r="AI13" s="766"/>
      <c r="AJ13" s="18"/>
      <c r="AK13" s="766"/>
      <c r="AL13" s="18"/>
      <c r="AM13" s="766"/>
      <c r="AN13" s="18"/>
      <c r="AO13" s="766"/>
      <c r="AP13" s="769"/>
      <c r="AQ13" s="766"/>
      <c r="AR13" s="18"/>
      <c r="AS13" s="766"/>
      <c r="AT13" s="18"/>
      <c r="AU13" s="766"/>
      <c r="AV13" s="18"/>
      <c r="AW13" s="766"/>
      <c r="AX13" s="18"/>
      <c r="AY13" s="766"/>
      <c r="AZ13" s="18"/>
      <c r="BA13" s="766"/>
      <c r="BB13" s="18"/>
      <c r="BC13" s="766"/>
      <c r="BD13" s="770"/>
      <c r="BE13" s="15"/>
      <c r="BF13" s="770"/>
      <c r="BG13" s="15"/>
      <c r="BH13" s="770"/>
      <c r="BI13" s="15"/>
      <c r="BJ13" s="770"/>
      <c r="BK13" s="15"/>
      <c r="BL13" s="770"/>
      <c r="BM13" s="15"/>
      <c r="BN13" s="770"/>
      <c r="BO13" s="15"/>
      <c r="BP13" s="770"/>
      <c r="BQ13" s="15"/>
      <c r="BR13" s="770"/>
      <c r="BS13" s="15"/>
      <c r="BT13" s="770"/>
      <c r="BU13" s="15"/>
      <c r="BV13" s="770"/>
      <c r="BW13" s="15"/>
      <c r="BX13" s="770"/>
      <c r="BY13" s="15"/>
      <c r="BZ13" s="770"/>
      <c r="CA13" s="15"/>
      <c r="CB13" s="770"/>
      <c r="CC13" s="168">
        <f t="shared" si="0"/>
        <v>0</v>
      </c>
      <c r="CD13" s="23"/>
      <c r="CE13" s="15">
        <f t="shared" si="1"/>
        <v>0</v>
      </c>
      <c r="CF13" s="23"/>
      <c r="CG13" s="15">
        <f t="shared" si="2"/>
        <v>0</v>
      </c>
    </row>
    <row r="14" spans="1:111" s="156" customFormat="1" ht="21" customHeight="1">
      <c r="A14" s="15"/>
      <c r="B14" s="15"/>
      <c r="C14" s="38" t="s">
        <v>33</v>
      </c>
      <c r="D14" s="556" t="s">
        <v>231</v>
      </c>
      <c r="E14" s="477">
        <v>476</v>
      </c>
      <c r="F14" s="457">
        <v>38687</v>
      </c>
      <c r="G14" s="788">
        <v>62</v>
      </c>
      <c r="H14" s="319" t="s">
        <v>255</v>
      </c>
      <c r="I14" s="27">
        <v>21823</v>
      </c>
      <c r="J14" s="590" t="s">
        <v>654</v>
      </c>
      <c r="K14" s="287" t="s">
        <v>653</v>
      </c>
      <c r="L14" s="16">
        <v>61</v>
      </c>
      <c r="M14" s="255">
        <v>0</v>
      </c>
      <c r="N14" s="16">
        <v>61</v>
      </c>
      <c r="O14" s="255">
        <v>1</v>
      </c>
      <c r="P14" s="16">
        <v>62</v>
      </c>
      <c r="Q14" s="768">
        <v>0</v>
      </c>
      <c r="R14" s="767">
        <v>62</v>
      </c>
      <c r="S14" s="1114">
        <v>0</v>
      </c>
      <c r="T14" s="1114">
        <v>62</v>
      </c>
      <c r="U14" s="15"/>
      <c r="V14" s="769"/>
      <c r="W14" s="15"/>
      <c r="X14" s="18"/>
      <c r="Y14" s="766"/>
      <c r="Z14" s="18"/>
      <c r="AA14" s="766"/>
      <c r="AB14" s="18"/>
      <c r="AC14" s="766"/>
      <c r="AD14" s="18"/>
      <c r="AE14" s="766"/>
      <c r="AF14" s="18"/>
      <c r="AG14" s="766"/>
      <c r="AH14" s="18"/>
      <c r="AI14" s="766"/>
      <c r="AJ14" s="18"/>
      <c r="AK14" s="766"/>
      <c r="AL14" s="18"/>
      <c r="AM14" s="766"/>
      <c r="AN14" s="18"/>
      <c r="AO14" s="766"/>
      <c r="AP14" s="769"/>
      <c r="AQ14" s="766"/>
      <c r="AR14" s="18"/>
      <c r="AS14" s="766"/>
      <c r="AT14" s="18"/>
      <c r="AU14" s="766"/>
      <c r="AV14" s="18"/>
      <c r="AW14" s="766"/>
      <c r="AX14" s="18"/>
      <c r="AY14" s="766"/>
      <c r="AZ14" s="18"/>
      <c r="BA14" s="766"/>
      <c r="BB14" s="18"/>
      <c r="BC14" s="766"/>
      <c r="BD14" s="770"/>
      <c r="BE14" s="15"/>
      <c r="BF14" s="770"/>
      <c r="BG14" s="15"/>
      <c r="BH14" s="770"/>
      <c r="BI14" s="15"/>
      <c r="BJ14" s="770"/>
      <c r="BK14" s="15"/>
      <c r="BL14" s="770"/>
      <c r="BM14" s="15"/>
      <c r="BN14" s="770"/>
      <c r="BO14" s="15"/>
      <c r="BP14" s="770"/>
      <c r="BQ14" s="15"/>
      <c r="BR14" s="770"/>
      <c r="BS14" s="15"/>
      <c r="BT14" s="770"/>
      <c r="BU14" s="15"/>
      <c r="BV14" s="770"/>
      <c r="BW14" s="15"/>
      <c r="BX14" s="770"/>
      <c r="BY14" s="15"/>
      <c r="BZ14" s="770"/>
      <c r="CA14" s="15"/>
      <c r="CB14" s="770"/>
      <c r="CC14" s="168">
        <f t="shared" si="0"/>
        <v>0</v>
      </c>
      <c r="CD14" s="25"/>
      <c r="CE14" s="15">
        <f t="shared" si="1"/>
        <v>0</v>
      </c>
      <c r="CF14" s="25"/>
      <c r="CG14" s="15">
        <f t="shared" si="2"/>
        <v>0</v>
      </c>
    </row>
    <row r="15" spans="1:111" s="156" customFormat="1" ht="21" customHeight="1">
      <c r="A15" s="30"/>
      <c r="B15" s="30"/>
      <c r="C15" s="38" t="s">
        <v>34</v>
      </c>
      <c r="D15" s="556" t="s">
        <v>241</v>
      </c>
      <c r="E15" s="477">
        <v>1064</v>
      </c>
      <c r="F15" s="459">
        <v>40554</v>
      </c>
      <c r="G15" s="788">
        <v>56</v>
      </c>
      <c r="H15" s="319" t="s">
        <v>257</v>
      </c>
      <c r="I15" s="27">
        <v>31609</v>
      </c>
      <c r="J15" s="436" t="s">
        <v>733</v>
      </c>
      <c r="K15" s="287" t="s">
        <v>732</v>
      </c>
      <c r="L15" s="16">
        <v>55</v>
      </c>
      <c r="M15" s="255">
        <v>0</v>
      </c>
      <c r="N15" s="16">
        <v>55</v>
      </c>
      <c r="O15" s="255">
        <v>1</v>
      </c>
      <c r="P15" s="16">
        <v>56</v>
      </c>
      <c r="Q15" s="768">
        <v>0</v>
      </c>
      <c r="R15" s="767">
        <v>56</v>
      </c>
      <c r="S15" s="1114">
        <v>0</v>
      </c>
      <c r="T15" s="1114">
        <v>56</v>
      </c>
      <c r="U15" s="15"/>
      <c r="V15" s="769"/>
      <c r="W15" s="15"/>
      <c r="X15" s="18"/>
      <c r="Y15" s="766"/>
      <c r="Z15" s="18"/>
      <c r="AA15" s="766"/>
      <c r="AB15" s="18"/>
      <c r="AC15" s="766"/>
      <c r="AD15" s="18"/>
      <c r="AE15" s="766"/>
      <c r="AF15" s="18"/>
      <c r="AG15" s="766"/>
      <c r="AH15" s="18"/>
      <c r="AI15" s="766"/>
      <c r="AJ15" s="18"/>
      <c r="AK15" s="766"/>
      <c r="AL15" s="18"/>
      <c r="AM15" s="766"/>
      <c r="AN15" s="18"/>
      <c r="AO15" s="766"/>
      <c r="AP15" s="769"/>
      <c r="AQ15" s="766"/>
      <c r="AR15" s="18"/>
      <c r="AS15" s="766"/>
      <c r="AT15" s="18"/>
      <c r="AU15" s="766"/>
      <c r="AV15" s="18"/>
      <c r="AW15" s="766"/>
      <c r="AX15" s="18"/>
      <c r="AY15" s="766"/>
      <c r="AZ15" s="18"/>
      <c r="BA15" s="766"/>
      <c r="BB15" s="18"/>
      <c r="BC15" s="766"/>
      <c r="BD15" s="770"/>
      <c r="BE15" s="15"/>
      <c r="BF15" s="770"/>
      <c r="BG15" s="15"/>
      <c r="BH15" s="770"/>
      <c r="BI15" s="15"/>
      <c r="BJ15" s="770"/>
      <c r="BK15" s="15"/>
      <c r="BL15" s="770"/>
      <c r="BM15" s="15"/>
      <c r="BN15" s="770"/>
      <c r="BO15" s="15"/>
      <c r="BP15" s="770"/>
      <c r="BQ15" s="15"/>
      <c r="BR15" s="770"/>
      <c r="BS15" s="15"/>
      <c r="BT15" s="770"/>
      <c r="BU15" s="15"/>
      <c r="BV15" s="770"/>
      <c r="BW15" s="15"/>
      <c r="BX15" s="770"/>
      <c r="BY15" s="15"/>
      <c r="BZ15" s="770"/>
      <c r="CA15" s="15"/>
      <c r="CB15" s="770"/>
      <c r="CC15" s="168">
        <f t="shared" si="0"/>
        <v>0</v>
      </c>
      <c r="CE15" s="15">
        <f t="shared" si="1"/>
        <v>0</v>
      </c>
      <c r="CG15" s="15">
        <f t="shared" si="2"/>
        <v>0</v>
      </c>
    </row>
    <row r="16" spans="1:111" customFormat="1" ht="21" customHeight="1">
      <c r="A16" s="15"/>
      <c r="B16" s="15"/>
      <c r="C16" s="38" t="s">
        <v>35</v>
      </c>
      <c r="D16" s="556" t="s">
        <v>78</v>
      </c>
      <c r="E16" s="477">
        <v>327</v>
      </c>
      <c r="F16" s="459">
        <v>40126</v>
      </c>
      <c r="G16" s="788">
        <v>50</v>
      </c>
      <c r="H16" s="319" t="s">
        <v>258</v>
      </c>
      <c r="I16" s="27">
        <v>37761</v>
      </c>
      <c r="J16" s="436" t="s">
        <v>557</v>
      </c>
      <c r="K16" s="287" t="s">
        <v>556</v>
      </c>
      <c r="L16" s="16">
        <v>39</v>
      </c>
      <c r="M16" s="255">
        <v>10</v>
      </c>
      <c r="N16" s="16">
        <v>49</v>
      </c>
      <c r="O16" s="255">
        <v>1</v>
      </c>
      <c r="P16" s="16">
        <v>50</v>
      </c>
      <c r="Q16" s="768">
        <v>0</v>
      </c>
      <c r="R16" s="767">
        <v>50</v>
      </c>
      <c r="S16" s="1114">
        <v>0</v>
      </c>
      <c r="T16" s="1114">
        <v>50</v>
      </c>
      <c r="U16" s="15"/>
      <c r="V16" s="769"/>
      <c r="W16" s="15"/>
      <c r="X16" s="18"/>
      <c r="Y16" s="766"/>
      <c r="Z16" s="18"/>
      <c r="AA16" s="766"/>
      <c r="AB16" s="18"/>
      <c r="AC16" s="766"/>
      <c r="AD16" s="18"/>
      <c r="AE16" s="766"/>
      <c r="AF16" s="18"/>
      <c r="AG16" s="766"/>
      <c r="AH16" s="18"/>
      <c r="AI16" s="766"/>
      <c r="AJ16" s="18"/>
      <c r="AK16" s="766"/>
      <c r="AL16" s="18"/>
      <c r="AM16" s="766"/>
      <c r="AN16" s="18"/>
      <c r="AO16" s="766"/>
      <c r="AP16" s="769"/>
      <c r="AQ16" s="766"/>
      <c r="AR16" s="18"/>
      <c r="AS16" s="766"/>
      <c r="AT16" s="18"/>
      <c r="AU16" s="766"/>
      <c r="AV16" s="18"/>
      <c r="AW16" s="766"/>
      <c r="AX16" s="18"/>
      <c r="AY16" s="766"/>
      <c r="AZ16" s="18"/>
      <c r="BA16" s="766"/>
      <c r="BB16" s="18"/>
      <c r="BC16" s="766"/>
      <c r="BD16" s="770"/>
      <c r="BE16" s="15"/>
      <c r="BF16" s="770"/>
      <c r="BG16" s="15"/>
      <c r="BH16" s="770"/>
      <c r="BI16" s="15"/>
      <c r="BJ16" s="770"/>
      <c r="BK16" s="15"/>
      <c r="BL16" s="770"/>
      <c r="BM16" s="15"/>
      <c r="BN16" s="770"/>
      <c r="BO16" s="15"/>
      <c r="BP16" s="770"/>
      <c r="BQ16" s="15"/>
      <c r="BR16" s="770"/>
      <c r="BS16" s="15"/>
      <c r="BT16" s="770"/>
      <c r="BU16" s="15"/>
      <c r="BV16" s="770"/>
      <c r="BW16" s="15"/>
      <c r="BX16" s="770"/>
      <c r="BY16" s="15"/>
      <c r="BZ16" s="770"/>
      <c r="CA16" s="15"/>
      <c r="CB16" s="770"/>
      <c r="CC16" s="168">
        <f t="shared" si="0"/>
        <v>0</v>
      </c>
      <c r="CD16" s="23"/>
      <c r="CE16" s="15">
        <f t="shared" si="1"/>
        <v>0</v>
      </c>
      <c r="CF16" s="23"/>
      <c r="CG16" s="15">
        <f t="shared" si="2"/>
        <v>0</v>
      </c>
      <c r="CH16" s="156"/>
      <c r="CI16" s="156"/>
      <c r="CJ16" s="156"/>
      <c r="CK16" s="156"/>
      <c r="CL16" s="156"/>
      <c r="CM16" s="156"/>
      <c r="CN16" s="156"/>
      <c r="CO16" s="156"/>
      <c r="CP16" s="156"/>
      <c r="CQ16" s="156"/>
      <c r="CR16" s="156"/>
      <c r="CS16" s="156"/>
      <c r="CT16" s="156"/>
      <c r="CU16" s="156"/>
      <c r="CV16" s="156"/>
      <c r="CW16" s="156"/>
      <c r="CX16" s="156"/>
      <c r="CY16" s="156"/>
      <c r="CZ16" s="156"/>
      <c r="DA16" s="156"/>
      <c r="DB16" s="156"/>
      <c r="DC16" s="156"/>
      <c r="DD16" s="156"/>
      <c r="DE16" s="156"/>
      <c r="DF16" s="156"/>
      <c r="DG16" s="156"/>
    </row>
    <row r="17" spans="1:111" customFormat="1" ht="21" customHeight="1">
      <c r="A17" s="30"/>
      <c r="B17" s="30"/>
      <c r="C17" s="38" t="s">
        <v>36</v>
      </c>
      <c r="D17" s="556" t="s">
        <v>102</v>
      </c>
      <c r="E17" s="477">
        <v>1700</v>
      </c>
      <c r="F17" s="459">
        <v>34494</v>
      </c>
      <c r="G17" s="788">
        <v>16</v>
      </c>
      <c r="H17" s="319" t="s">
        <v>1593</v>
      </c>
      <c r="I17" s="27">
        <v>35626</v>
      </c>
      <c r="J17" s="436" t="s">
        <v>429</v>
      </c>
      <c r="K17" s="287" t="s">
        <v>428</v>
      </c>
      <c r="L17" s="16">
        <v>0</v>
      </c>
      <c r="M17" s="255">
        <v>0</v>
      </c>
      <c r="N17" s="16">
        <v>0</v>
      </c>
      <c r="O17" s="255">
        <v>6</v>
      </c>
      <c r="P17" s="16">
        <v>6</v>
      </c>
      <c r="Q17" s="768">
        <v>7</v>
      </c>
      <c r="R17" s="767">
        <v>13</v>
      </c>
      <c r="S17" s="1114">
        <v>3</v>
      </c>
      <c r="T17" s="1114">
        <v>16</v>
      </c>
      <c r="U17" s="15"/>
      <c r="V17" s="769"/>
      <c r="W17" s="15"/>
      <c r="X17" s="18"/>
      <c r="Y17" s="766">
        <v>24</v>
      </c>
      <c r="Z17" s="18">
        <v>32</v>
      </c>
      <c r="AA17" s="766"/>
      <c r="AB17" s="18"/>
      <c r="AC17" s="766"/>
      <c r="AD17" s="18"/>
      <c r="AE17" s="766">
        <v>4</v>
      </c>
      <c r="AF17" s="18">
        <v>30</v>
      </c>
      <c r="AG17" s="766"/>
      <c r="AH17" s="18"/>
      <c r="AI17" s="766">
        <v>5</v>
      </c>
      <c r="AJ17" s="18">
        <v>30</v>
      </c>
      <c r="AK17" s="766"/>
      <c r="AL17" s="18"/>
      <c r="AM17" s="766"/>
      <c r="AN17" s="18"/>
      <c r="AO17" s="766"/>
      <c r="AP17" s="769"/>
      <c r="AQ17" s="766"/>
      <c r="AR17" s="18"/>
      <c r="AS17" s="766"/>
      <c r="AT17" s="18"/>
      <c r="AU17" s="766"/>
      <c r="AV17" s="18"/>
      <c r="AW17" s="766"/>
      <c r="AX17" s="18"/>
      <c r="AY17" s="766"/>
      <c r="AZ17" s="18"/>
      <c r="BA17" s="766"/>
      <c r="BB17" s="18"/>
      <c r="BC17" s="766"/>
      <c r="BD17" s="770"/>
      <c r="BE17" s="15"/>
      <c r="BF17" s="770"/>
      <c r="BG17" s="15"/>
      <c r="BH17" s="770"/>
      <c r="BI17" s="15"/>
      <c r="BJ17" s="770"/>
      <c r="BK17" s="15"/>
      <c r="BL17" s="770"/>
      <c r="BM17" s="15"/>
      <c r="BN17" s="770"/>
      <c r="BO17" s="15"/>
      <c r="BP17" s="770"/>
      <c r="BQ17" s="15"/>
      <c r="BR17" s="770"/>
      <c r="BS17" s="15"/>
      <c r="BT17" s="770"/>
      <c r="BU17" s="15"/>
      <c r="BV17" s="770"/>
      <c r="BW17" s="15"/>
      <c r="BX17" s="770"/>
      <c r="BY17" s="15"/>
      <c r="BZ17" s="770"/>
      <c r="CA17" s="15"/>
      <c r="CB17" s="770"/>
      <c r="CC17" s="168">
        <f t="shared" si="0"/>
        <v>3</v>
      </c>
      <c r="CD17" s="156"/>
      <c r="CE17" s="15">
        <f t="shared" si="1"/>
        <v>0</v>
      </c>
      <c r="CF17" s="156"/>
      <c r="CG17" s="15">
        <f t="shared" si="2"/>
        <v>3</v>
      </c>
      <c r="CH17" s="156"/>
      <c r="CI17" s="156"/>
      <c r="CJ17" s="156"/>
      <c r="CK17" s="156"/>
      <c r="CL17" s="156"/>
      <c r="CM17" s="156"/>
      <c r="CN17" s="156"/>
      <c r="CO17" s="156"/>
      <c r="CP17" s="156"/>
      <c r="CQ17" s="156"/>
      <c r="CR17" s="156"/>
      <c r="CS17" s="156"/>
      <c r="CT17" s="156"/>
      <c r="CU17" s="156"/>
      <c r="CV17" s="156"/>
      <c r="CW17" s="156"/>
      <c r="CX17" s="156"/>
      <c r="CY17" s="156"/>
      <c r="CZ17" s="156"/>
      <c r="DA17" s="156"/>
      <c r="DB17" s="156"/>
      <c r="DC17" s="156"/>
      <c r="DD17" s="156"/>
      <c r="DE17" s="156"/>
      <c r="DF17" s="156"/>
      <c r="DG17" s="156"/>
    </row>
    <row r="18" spans="1:111" customFormat="1" ht="21" customHeight="1">
      <c r="A18" s="15"/>
      <c r="B18" s="15"/>
      <c r="C18" s="38" t="s">
        <v>38</v>
      </c>
      <c r="D18" s="556" t="s">
        <v>1136</v>
      </c>
      <c r="E18" s="477">
        <v>175</v>
      </c>
      <c r="F18" s="459">
        <v>40107</v>
      </c>
      <c r="G18" s="788">
        <v>15</v>
      </c>
      <c r="H18" s="319" t="s">
        <v>923</v>
      </c>
      <c r="I18" s="27">
        <v>13674</v>
      </c>
      <c r="J18" s="436" t="s">
        <v>451</v>
      </c>
      <c r="K18" s="287" t="s">
        <v>450</v>
      </c>
      <c r="L18" s="16">
        <v>1</v>
      </c>
      <c r="M18" s="255">
        <v>4</v>
      </c>
      <c r="N18" s="16">
        <v>5</v>
      </c>
      <c r="O18" s="255">
        <v>7</v>
      </c>
      <c r="P18" s="16">
        <v>12</v>
      </c>
      <c r="Q18" s="768">
        <v>2</v>
      </c>
      <c r="R18" s="767">
        <v>14</v>
      </c>
      <c r="S18" s="1114">
        <v>1</v>
      </c>
      <c r="T18" s="1114">
        <v>15</v>
      </c>
      <c r="U18" s="15"/>
      <c r="V18" s="769"/>
      <c r="W18" s="15"/>
      <c r="X18" s="18"/>
      <c r="Y18" s="766"/>
      <c r="Z18" s="18"/>
      <c r="AA18" s="766"/>
      <c r="AB18" s="18"/>
      <c r="AC18" s="766"/>
      <c r="AD18" s="18"/>
      <c r="AE18" s="766"/>
      <c r="AF18" s="18"/>
      <c r="AG18" s="766"/>
      <c r="AH18" s="18"/>
      <c r="AI18" s="766"/>
      <c r="AJ18" s="18"/>
      <c r="AK18" s="766"/>
      <c r="AL18" s="18"/>
      <c r="AM18" s="766"/>
      <c r="AN18" s="18"/>
      <c r="AO18" s="766"/>
      <c r="AP18" s="769"/>
      <c r="AQ18" s="766"/>
      <c r="AR18" s="18"/>
      <c r="AS18" s="766"/>
      <c r="AT18" s="18"/>
      <c r="AU18" s="766"/>
      <c r="AV18" s="18"/>
      <c r="AW18" s="766"/>
      <c r="AX18" s="18"/>
      <c r="AY18" s="766"/>
      <c r="AZ18" s="18"/>
      <c r="BA18" s="766">
        <v>23</v>
      </c>
      <c r="BB18" s="18">
        <v>32</v>
      </c>
      <c r="BC18" s="766"/>
      <c r="BD18" s="770"/>
      <c r="BE18" s="15"/>
      <c r="BF18" s="770"/>
      <c r="BG18" s="15"/>
      <c r="BH18" s="770"/>
      <c r="BI18" s="15"/>
      <c r="BJ18" s="770"/>
      <c r="BK18" s="15"/>
      <c r="BL18" s="770"/>
      <c r="BM18" s="15"/>
      <c r="BN18" s="770"/>
      <c r="BO18" s="15"/>
      <c r="BP18" s="770"/>
      <c r="BQ18" s="15"/>
      <c r="BR18" s="770"/>
      <c r="BS18" s="15"/>
      <c r="BT18" s="770"/>
      <c r="BU18" s="15"/>
      <c r="BV18" s="770"/>
      <c r="BW18" s="15"/>
      <c r="BX18" s="770"/>
      <c r="BY18" s="15"/>
      <c r="BZ18" s="770"/>
      <c r="CA18" s="15"/>
      <c r="CB18" s="770"/>
      <c r="CC18" s="168">
        <f t="shared" si="0"/>
        <v>1</v>
      </c>
      <c r="CD18" s="25"/>
      <c r="CE18" s="15">
        <f t="shared" si="1"/>
        <v>0</v>
      </c>
      <c r="CF18" s="25"/>
      <c r="CG18" s="15">
        <f t="shared" si="2"/>
        <v>1</v>
      </c>
      <c r="CH18" s="156"/>
      <c r="CI18" s="156"/>
      <c r="CJ18" s="245"/>
      <c r="CK18" s="245"/>
      <c r="CL18" s="245"/>
      <c r="CM18" s="245"/>
      <c r="CN18" s="245"/>
      <c r="CO18" s="245"/>
      <c r="CP18" s="245"/>
      <c r="CQ18" s="245"/>
      <c r="CR18" s="245"/>
      <c r="CS18" s="245"/>
      <c r="CT18" s="245"/>
      <c r="CU18" s="245"/>
      <c r="CV18" s="245"/>
      <c r="CW18" s="245"/>
      <c r="CX18" s="245"/>
      <c r="CY18" s="245"/>
      <c r="CZ18" s="245"/>
      <c r="DA18" s="245"/>
      <c r="DB18" s="245"/>
      <c r="DC18" s="245"/>
      <c r="DD18" s="156"/>
      <c r="DE18" s="156"/>
      <c r="DF18" s="245"/>
      <c r="DG18" s="245"/>
    </row>
    <row r="19" spans="1:111" customFormat="1" ht="21" customHeight="1">
      <c r="A19" s="30"/>
      <c r="B19" s="30"/>
      <c r="C19" s="38" t="s">
        <v>50</v>
      </c>
      <c r="D19" s="556" t="s">
        <v>2495</v>
      </c>
      <c r="E19" s="477">
        <v>1648</v>
      </c>
      <c r="F19" s="459">
        <v>38825</v>
      </c>
      <c r="G19" s="788">
        <v>10</v>
      </c>
      <c r="H19" s="319" t="s">
        <v>258</v>
      </c>
      <c r="I19" s="27">
        <v>13674</v>
      </c>
      <c r="J19" s="436" t="s">
        <v>541</v>
      </c>
      <c r="K19" s="287" t="s">
        <v>540</v>
      </c>
      <c r="L19" s="16">
        <v>5</v>
      </c>
      <c r="M19" s="255">
        <v>3</v>
      </c>
      <c r="N19" s="16">
        <v>8</v>
      </c>
      <c r="O19" s="255">
        <v>2</v>
      </c>
      <c r="P19" s="16">
        <v>10</v>
      </c>
      <c r="Q19" s="768">
        <v>0</v>
      </c>
      <c r="R19" s="767">
        <v>10</v>
      </c>
      <c r="S19" s="1114">
        <v>0</v>
      </c>
      <c r="T19" s="1114">
        <v>10</v>
      </c>
      <c r="U19" s="15"/>
      <c r="V19" s="769"/>
      <c r="W19" s="15"/>
      <c r="X19" s="18"/>
      <c r="Y19" s="766"/>
      <c r="Z19" s="18"/>
      <c r="AA19" s="766"/>
      <c r="AB19" s="18"/>
      <c r="AC19" s="766"/>
      <c r="AD19" s="18"/>
      <c r="AE19" s="766"/>
      <c r="AF19" s="18"/>
      <c r="AG19" s="766"/>
      <c r="AH19" s="18"/>
      <c r="AI19" s="766"/>
      <c r="AJ19" s="18"/>
      <c r="AK19" s="766"/>
      <c r="AL19" s="18"/>
      <c r="AM19" s="766"/>
      <c r="AN19" s="18"/>
      <c r="AO19" s="766"/>
      <c r="AP19" s="769"/>
      <c r="AQ19" s="766"/>
      <c r="AR19" s="18"/>
      <c r="AS19" s="766"/>
      <c r="AT19" s="18"/>
      <c r="AU19" s="766"/>
      <c r="AV19" s="18"/>
      <c r="AW19" s="766"/>
      <c r="AX19" s="18"/>
      <c r="AY19" s="766"/>
      <c r="AZ19" s="18"/>
      <c r="BA19" s="766"/>
      <c r="BB19" s="18"/>
      <c r="BC19" s="766"/>
      <c r="BD19" s="770"/>
      <c r="BE19" s="15"/>
      <c r="BF19" s="770"/>
      <c r="BG19" s="15"/>
      <c r="BH19" s="770"/>
      <c r="BI19" s="15"/>
      <c r="BJ19" s="770"/>
      <c r="BK19" s="15"/>
      <c r="BL19" s="770"/>
      <c r="BM19" s="15"/>
      <c r="BN19" s="770"/>
      <c r="BO19" s="15"/>
      <c r="BP19" s="770"/>
      <c r="BQ19" s="15"/>
      <c r="BR19" s="770"/>
      <c r="BS19" s="15"/>
      <c r="BT19" s="770"/>
      <c r="BU19" s="15"/>
      <c r="BV19" s="770"/>
      <c r="BW19" s="15"/>
      <c r="BX19" s="770"/>
      <c r="BY19" s="15"/>
      <c r="BZ19" s="770"/>
      <c r="CA19" s="15"/>
      <c r="CB19" s="770"/>
      <c r="CC19" s="168">
        <f t="shared" si="0"/>
        <v>0</v>
      </c>
      <c r="CD19" s="156"/>
      <c r="CE19" s="15">
        <f t="shared" si="1"/>
        <v>0</v>
      </c>
      <c r="CF19" s="156"/>
      <c r="CG19" s="15">
        <f t="shared" si="2"/>
        <v>0</v>
      </c>
      <c r="CH19" s="156"/>
      <c r="CI19" s="156"/>
      <c r="CJ19" s="156"/>
      <c r="CK19" s="156"/>
      <c r="CL19" s="156"/>
      <c r="CM19" s="156"/>
      <c r="CN19" s="156"/>
      <c r="CO19" s="156"/>
      <c r="CP19" s="156"/>
      <c r="CQ19" s="156"/>
      <c r="CR19" s="156"/>
      <c r="CS19" s="156"/>
      <c r="CT19" s="156"/>
      <c r="CU19" s="156"/>
      <c r="CV19" s="156"/>
      <c r="CW19" s="156"/>
      <c r="CX19" s="156"/>
      <c r="CY19" s="156"/>
      <c r="CZ19" s="156"/>
      <c r="DA19" s="156"/>
      <c r="DB19" s="156"/>
      <c r="DC19" s="156"/>
      <c r="DD19" s="156"/>
      <c r="DE19" s="156"/>
      <c r="DF19" s="156"/>
      <c r="DG19" s="156"/>
    </row>
    <row r="20" spans="1:111" customFormat="1" ht="21" customHeight="1">
      <c r="A20" s="15"/>
      <c r="B20" s="15"/>
      <c r="C20" s="38" t="s">
        <v>52</v>
      </c>
      <c r="D20" s="556" t="s">
        <v>100</v>
      </c>
      <c r="E20" s="477">
        <v>1917</v>
      </c>
      <c r="F20" s="459">
        <v>41880</v>
      </c>
      <c r="G20" s="788">
        <v>10</v>
      </c>
      <c r="H20" s="319" t="s">
        <v>1830</v>
      </c>
      <c r="I20" s="27">
        <v>15981</v>
      </c>
      <c r="J20" s="436" t="s">
        <v>1682</v>
      </c>
      <c r="K20" s="287" t="s">
        <v>507</v>
      </c>
      <c r="L20" s="16">
        <v>0</v>
      </c>
      <c r="M20" s="255">
        <v>1</v>
      </c>
      <c r="N20" s="16">
        <v>1</v>
      </c>
      <c r="O20" s="255">
        <v>6</v>
      </c>
      <c r="P20" s="16">
        <v>7</v>
      </c>
      <c r="Q20" s="768">
        <v>3</v>
      </c>
      <c r="R20" s="767">
        <v>10</v>
      </c>
      <c r="S20" s="1114">
        <v>0</v>
      </c>
      <c r="T20" s="1114">
        <v>10</v>
      </c>
      <c r="U20" s="15"/>
      <c r="V20" s="769"/>
      <c r="W20" s="15"/>
      <c r="X20" s="18"/>
      <c r="Y20" s="766"/>
      <c r="Z20" s="18"/>
      <c r="AA20" s="766"/>
      <c r="AB20" s="18"/>
      <c r="AC20" s="766"/>
      <c r="AD20" s="18"/>
      <c r="AE20" s="766"/>
      <c r="AF20" s="18"/>
      <c r="AG20" s="766"/>
      <c r="AH20" s="18"/>
      <c r="AI20" s="766"/>
      <c r="AJ20" s="18"/>
      <c r="AK20" s="766"/>
      <c r="AL20" s="18"/>
      <c r="AM20" s="766"/>
      <c r="AN20" s="18"/>
      <c r="AO20" s="766"/>
      <c r="AP20" s="769"/>
      <c r="AQ20" s="766"/>
      <c r="AR20" s="18"/>
      <c r="AS20" s="766"/>
      <c r="AT20" s="18"/>
      <c r="AU20" s="766"/>
      <c r="AV20" s="18"/>
      <c r="AW20" s="766"/>
      <c r="AX20" s="18"/>
      <c r="AY20" s="766"/>
      <c r="AZ20" s="18"/>
      <c r="BA20" s="766"/>
      <c r="BB20" s="18"/>
      <c r="BC20" s="766"/>
      <c r="BD20" s="770"/>
      <c r="BE20" s="15"/>
      <c r="BF20" s="770"/>
      <c r="BG20" s="15"/>
      <c r="BH20" s="770"/>
      <c r="BI20" s="15"/>
      <c r="BJ20" s="770"/>
      <c r="BK20" s="15"/>
      <c r="BL20" s="770"/>
      <c r="BM20" s="15"/>
      <c r="BN20" s="770"/>
      <c r="BO20" s="15"/>
      <c r="BP20" s="770"/>
      <c r="BQ20" s="15"/>
      <c r="BR20" s="770"/>
      <c r="BS20" s="15"/>
      <c r="BT20" s="770"/>
      <c r="BU20" s="15"/>
      <c r="BV20" s="770"/>
      <c r="BW20" s="15"/>
      <c r="BX20" s="770"/>
      <c r="BY20" s="15"/>
      <c r="BZ20" s="770"/>
      <c r="CA20" s="15"/>
      <c r="CB20" s="770"/>
      <c r="CC20" s="168">
        <f t="shared" si="0"/>
        <v>0</v>
      </c>
      <c r="CD20" s="25"/>
      <c r="CE20" s="15">
        <f t="shared" si="1"/>
        <v>0</v>
      </c>
      <c r="CF20" s="25"/>
      <c r="CG20" s="15">
        <f t="shared" si="2"/>
        <v>0</v>
      </c>
      <c r="CH20" s="156"/>
      <c r="CI20" s="156"/>
      <c r="CJ20" s="156"/>
      <c r="CK20" s="156"/>
      <c r="CL20" s="156"/>
      <c r="CM20" s="156"/>
      <c r="CN20" s="156"/>
      <c r="CO20" s="156"/>
      <c r="CP20" s="156"/>
      <c r="CQ20" s="156"/>
      <c r="CR20" s="156"/>
      <c r="CS20" s="156"/>
      <c r="CT20" s="156"/>
      <c r="CU20" s="156"/>
      <c r="CV20" s="156"/>
      <c r="CW20" s="156"/>
      <c r="CX20" s="156"/>
      <c r="CY20" s="156"/>
      <c r="CZ20" s="156"/>
      <c r="DA20" s="156"/>
      <c r="DB20" s="156"/>
      <c r="DC20" s="156"/>
      <c r="DD20" s="156"/>
      <c r="DE20" s="156"/>
      <c r="DF20" s="156"/>
      <c r="DG20" s="156"/>
    </row>
    <row r="21" spans="1:111" customFormat="1" ht="21" customHeight="1">
      <c r="A21" s="30"/>
      <c r="B21" s="30"/>
      <c r="C21" s="38" t="s">
        <v>54</v>
      </c>
      <c r="D21" s="556" t="s">
        <v>57</v>
      </c>
      <c r="E21" s="477">
        <v>326</v>
      </c>
      <c r="F21" s="458">
        <v>37408</v>
      </c>
      <c r="G21" s="788">
        <v>8</v>
      </c>
      <c r="H21" s="319" t="s">
        <v>258</v>
      </c>
      <c r="I21" s="27">
        <v>36222</v>
      </c>
      <c r="J21" s="430" t="s">
        <v>1487</v>
      </c>
      <c r="K21" s="287" t="s">
        <v>554</v>
      </c>
      <c r="L21" s="16">
        <v>3</v>
      </c>
      <c r="M21" s="255">
        <v>2</v>
      </c>
      <c r="N21" s="16">
        <v>5</v>
      </c>
      <c r="O21" s="255">
        <v>0</v>
      </c>
      <c r="P21" s="16">
        <v>5</v>
      </c>
      <c r="Q21" s="768">
        <v>3</v>
      </c>
      <c r="R21" s="767">
        <v>8</v>
      </c>
      <c r="S21" s="1114">
        <v>0</v>
      </c>
      <c r="T21" s="1114">
        <v>8</v>
      </c>
      <c r="U21" s="15"/>
      <c r="V21" s="769"/>
      <c r="W21" s="15"/>
      <c r="X21" s="18"/>
      <c r="Y21" s="766"/>
      <c r="Z21" s="18"/>
      <c r="AA21" s="766"/>
      <c r="AB21" s="18"/>
      <c r="AC21" s="766"/>
      <c r="AD21" s="18"/>
      <c r="AE21" s="766"/>
      <c r="AF21" s="18"/>
      <c r="AG21" s="766"/>
      <c r="AH21" s="18"/>
      <c r="AI21" s="766"/>
      <c r="AJ21" s="18"/>
      <c r="AK21" s="766"/>
      <c r="AL21" s="18"/>
      <c r="AM21" s="766"/>
      <c r="AN21" s="18"/>
      <c r="AO21" s="766"/>
      <c r="AP21" s="769"/>
      <c r="AQ21" s="766"/>
      <c r="AR21" s="18"/>
      <c r="AS21" s="766"/>
      <c r="AT21" s="18"/>
      <c r="AU21" s="766"/>
      <c r="AV21" s="18"/>
      <c r="AW21" s="766"/>
      <c r="AX21" s="18"/>
      <c r="AY21" s="766"/>
      <c r="AZ21" s="18"/>
      <c r="BA21" s="766"/>
      <c r="BB21" s="18"/>
      <c r="BC21" s="766"/>
      <c r="BD21" s="770"/>
      <c r="BE21" s="15"/>
      <c r="BF21" s="770"/>
      <c r="BG21" s="15"/>
      <c r="BH21" s="770"/>
      <c r="BI21" s="15"/>
      <c r="BJ21" s="770"/>
      <c r="BK21" s="15"/>
      <c r="BL21" s="770"/>
      <c r="BM21" s="15"/>
      <c r="BN21" s="770"/>
      <c r="BO21" s="15"/>
      <c r="BP21" s="770"/>
      <c r="BQ21" s="15"/>
      <c r="BR21" s="770"/>
      <c r="BS21" s="15"/>
      <c r="BT21" s="770"/>
      <c r="BU21" s="15"/>
      <c r="BV21" s="770"/>
      <c r="BW21" s="15"/>
      <c r="BX21" s="770"/>
      <c r="BY21" s="15"/>
      <c r="BZ21" s="770"/>
      <c r="CA21" s="15"/>
      <c r="CB21" s="770"/>
      <c r="CC21" s="168">
        <f t="shared" si="0"/>
        <v>0</v>
      </c>
      <c r="CD21" s="23"/>
      <c r="CE21" s="15">
        <f t="shared" si="1"/>
        <v>0</v>
      </c>
      <c r="CF21" s="23"/>
      <c r="CG21" s="15">
        <f t="shared" si="2"/>
        <v>0</v>
      </c>
      <c r="CH21" s="156"/>
      <c r="CI21" s="156"/>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156"/>
      <c r="DG21" s="156"/>
    </row>
    <row r="22" spans="1:111" customFormat="1" ht="21" customHeight="1">
      <c r="A22" s="15"/>
      <c r="B22" s="15"/>
      <c r="C22" s="38" t="s">
        <v>56</v>
      </c>
      <c r="D22" s="34" t="s">
        <v>2270</v>
      </c>
      <c r="E22" s="477">
        <v>11751</v>
      </c>
      <c r="F22" s="457">
        <v>45706</v>
      </c>
      <c r="G22" s="788">
        <v>6</v>
      </c>
      <c r="H22" s="319" t="s">
        <v>1830</v>
      </c>
      <c r="I22" s="27">
        <v>45831</v>
      </c>
      <c r="J22" s="430" t="s">
        <v>2271</v>
      </c>
      <c r="K22" s="287" t="s">
        <v>2272</v>
      </c>
      <c r="L22" s="16">
        <v>0</v>
      </c>
      <c r="M22" s="255">
        <v>0</v>
      </c>
      <c r="N22" s="16">
        <v>0</v>
      </c>
      <c r="O22" s="255">
        <v>0</v>
      </c>
      <c r="P22" s="16">
        <v>0</v>
      </c>
      <c r="Q22" s="768">
        <v>6</v>
      </c>
      <c r="R22" s="767">
        <v>6</v>
      </c>
      <c r="S22" s="1114">
        <v>0</v>
      </c>
      <c r="T22" s="1114">
        <v>6</v>
      </c>
      <c r="U22" s="15"/>
      <c r="V22" s="769"/>
      <c r="W22" s="15"/>
      <c r="X22" s="18"/>
      <c r="Y22" s="766"/>
      <c r="Z22" s="18"/>
      <c r="AA22" s="766"/>
      <c r="AB22" s="18"/>
      <c r="AC22" s="766"/>
      <c r="AD22" s="18"/>
      <c r="AE22" s="766"/>
      <c r="AF22" s="18"/>
      <c r="AG22" s="766"/>
      <c r="AH22" s="18"/>
      <c r="AI22" s="766"/>
      <c r="AJ22" s="18"/>
      <c r="AK22" s="766"/>
      <c r="AL22" s="18"/>
      <c r="AM22" s="766"/>
      <c r="AN22" s="18"/>
      <c r="AO22" s="766"/>
      <c r="AP22" s="769"/>
      <c r="AQ22" s="766"/>
      <c r="AR22" s="18"/>
      <c r="AS22" s="766"/>
      <c r="AT22" s="18"/>
      <c r="AU22" s="766"/>
      <c r="AV22" s="18"/>
      <c r="AW22" s="766"/>
      <c r="AX22" s="18"/>
      <c r="AY22" s="766"/>
      <c r="AZ22" s="18"/>
      <c r="BA22" s="766"/>
      <c r="BB22" s="18"/>
      <c r="BC22" s="766"/>
      <c r="BD22" s="770"/>
      <c r="BE22" s="15"/>
      <c r="BF22" s="770"/>
      <c r="BG22" s="15"/>
      <c r="BH22" s="770"/>
      <c r="BI22" s="15"/>
      <c r="BJ22" s="770"/>
      <c r="BK22" s="15"/>
      <c r="BL22" s="770"/>
      <c r="BM22" s="15"/>
      <c r="BN22" s="770"/>
      <c r="BO22" s="15"/>
      <c r="BP22" s="770"/>
      <c r="BQ22" s="15"/>
      <c r="BR22" s="770"/>
      <c r="BS22" s="15"/>
      <c r="BT22" s="770"/>
      <c r="BU22" s="15"/>
      <c r="BV22" s="770"/>
      <c r="BW22" s="15"/>
      <c r="BX22" s="770"/>
      <c r="BY22" s="15"/>
      <c r="BZ22" s="770"/>
      <c r="CA22" s="15"/>
      <c r="CB22" s="770"/>
      <c r="CC22" s="168">
        <f t="shared" si="0"/>
        <v>0</v>
      </c>
      <c r="CD22" s="25"/>
      <c r="CE22" s="15">
        <f t="shared" si="1"/>
        <v>0</v>
      </c>
      <c r="CF22" s="25"/>
      <c r="CG22" s="15">
        <f t="shared" si="2"/>
        <v>0</v>
      </c>
      <c r="CH22" s="156"/>
      <c r="CI22" s="156"/>
      <c r="CJ22" s="156"/>
      <c r="CK22" s="156"/>
      <c r="CL22" s="156"/>
      <c r="CM22" s="156"/>
      <c r="CN22" s="156"/>
      <c r="CO22" s="156"/>
      <c r="CP22" s="156"/>
      <c r="CQ22" s="156"/>
      <c r="CR22" s="156"/>
      <c r="CS22" s="156"/>
      <c r="CT22" s="156"/>
      <c r="CU22" s="156"/>
      <c r="CV22" s="156"/>
      <c r="CW22" s="156"/>
      <c r="CX22" s="156"/>
      <c r="CY22" s="156"/>
      <c r="CZ22" s="156"/>
      <c r="DA22" s="156"/>
      <c r="DB22" s="156"/>
      <c r="DC22" s="156"/>
      <c r="DD22" s="156"/>
      <c r="DE22" s="156"/>
      <c r="DF22" s="156"/>
      <c r="DG22" s="156"/>
    </row>
    <row r="23" spans="1:111" customFormat="1" ht="21" customHeight="1">
      <c r="A23" s="15"/>
      <c r="B23" s="15"/>
      <c r="C23" s="38" t="s">
        <v>58</v>
      </c>
      <c r="D23" s="556" t="s">
        <v>449</v>
      </c>
      <c r="E23" s="477">
        <v>175</v>
      </c>
      <c r="F23" s="459">
        <v>40107</v>
      </c>
      <c r="G23" s="788">
        <v>5</v>
      </c>
      <c r="H23" s="319" t="s">
        <v>1593</v>
      </c>
      <c r="I23" s="27">
        <v>36733</v>
      </c>
      <c r="J23" s="436" t="s">
        <v>451</v>
      </c>
      <c r="K23" s="287" t="s">
        <v>450</v>
      </c>
      <c r="L23" s="16">
        <v>0</v>
      </c>
      <c r="M23" s="255">
        <v>0</v>
      </c>
      <c r="N23" s="16">
        <v>0</v>
      </c>
      <c r="O23" s="255">
        <v>2</v>
      </c>
      <c r="P23" s="16">
        <v>2</v>
      </c>
      <c r="Q23" s="768">
        <v>3</v>
      </c>
      <c r="R23" s="767">
        <v>5</v>
      </c>
      <c r="S23" s="1114">
        <v>0</v>
      </c>
      <c r="T23" s="1114">
        <v>5</v>
      </c>
      <c r="U23" s="15"/>
      <c r="V23" s="769"/>
      <c r="W23" s="15"/>
      <c r="X23" s="18"/>
      <c r="Y23" s="766"/>
      <c r="Z23" s="18"/>
      <c r="AA23" s="766"/>
      <c r="AB23" s="18"/>
      <c r="AC23" s="766"/>
      <c r="AD23" s="18"/>
      <c r="AE23" s="766"/>
      <c r="AF23" s="18"/>
      <c r="AG23" s="766"/>
      <c r="AH23" s="18"/>
      <c r="AI23" s="766"/>
      <c r="AJ23" s="18"/>
      <c r="AK23" s="766"/>
      <c r="AL23" s="18"/>
      <c r="AM23" s="766"/>
      <c r="AN23" s="18"/>
      <c r="AO23" s="766"/>
      <c r="AP23" s="769"/>
      <c r="AQ23" s="766"/>
      <c r="AR23" s="18"/>
      <c r="AS23" s="766"/>
      <c r="AT23" s="18"/>
      <c r="AU23" s="766"/>
      <c r="AV23" s="18"/>
      <c r="AW23" s="766"/>
      <c r="AX23" s="18"/>
      <c r="AY23" s="766"/>
      <c r="AZ23" s="18"/>
      <c r="BA23" s="766"/>
      <c r="BB23" s="18"/>
      <c r="BC23" s="766"/>
      <c r="BD23" s="770"/>
      <c r="BE23" s="15"/>
      <c r="BF23" s="770"/>
      <c r="BG23" s="15"/>
      <c r="BH23" s="770"/>
      <c r="BI23" s="15"/>
      <c r="BJ23" s="770"/>
      <c r="BK23" s="15"/>
      <c r="BL23" s="770"/>
      <c r="BM23" s="15"/>
      <c r="BN23" s="770"/>
      <c r="BO23" s="15"/>
      <c r="BP23" s="770"/>
      <c r="BQ23" s="15"/>
      <c r="BR23" s="770"/>
      <c r="BS23" s="15"/>
      <c r="BT23" s="770"/>
      <c r="BU23" s="15"/>
      <c r="BV23" s="770"/>
      <c r="BW23" s="15"/>
      <c r="BX23" s="770"/>
      <c r="BY23" s="15"/>
      <c r="BZ23" s="770"/>
      <c r="CA23" s="15"/>
      <c r="CB23" s="770"/>
      <c r="CC23" s="168">
        <f t="shared" si="0"/>
        <v>0</v>
      </c>
      <c r="CD23" s="25"/>
      <c r="CE23" s="15">
        <f t="shared" si="1"/>
        <v>0</v>
      </c>
      <c r="CF23" s="25"/>
      <c r="CG23" s="15">
        <f t="shared" si="2"/>
        <v>0</v>
      </c>
      <c r="CH23" s="156"/>
      <c r="CI23" s="156"/>
      <c r="CJ23" s="156"/>
      <c r="CK23" s="156"/>
      <c r="CL23" s="156"/>
      <c r="CM23" s="156"/>
      <c r="CN23" s="156"/>
      <c r="CO23" s="156"/>
      <c r="CP23" s="156"/>
      <c r="CQ23" s="156"/>
      <c r="CR23" s="156"/>
      <c r="CS23" s="156"/>
      <c r="CT23" s="156"/>
      <c r="CU23" s="156"/>
      <c r="CV23" s="156"/>
      <c r="CW23" s="156"/>
      <c r="CX23" s="156"/>
      <c r="CY23" s="156"/>
      <c r="CZ23" s="156"/>
      <c r="DA23" s="156"/>
      <c r="DB23" s="156"/>
      <c r="DC23" s="156"/>
      <c r="DD23" s="156"/>
      <c r="DE23" s="156"/>
      <c r="DF23" s="156"/>
      <c r="DG23" s="156"/>
    </row>
    <row r="24" spans="1:111" customFormat="1" ht="21" customHeight="1">
      <c r="A24" s="15"/>
      <c r="B24" s="15"/>
      <c r="C24" s="38" t="s">
        <v>59</v>
      </c>
      <c r="D24" s="34" t="s">
        <v>1867</v>
      </c>
      <c r="E24" s="477">
        <v>11328</v>
      </c>
      <c r="F24" s="461">
        <v>45062</v>
      </c>
      <c r="G24" s="788">
        <v>5</v>
      </c>
      <c r="H24" s="319" t="s">
        <v>2321</v>
      </c>
      <c r="I24" s="27">
        <v>17758</v>
      </c>
      <c r="J24" s="436" t="s">
        <v>1868</v>
      </c>
      <c r="K24" s="287" t="s">
        <v>1869</v>
      </c>
      <c r="L24" s="16">
        <v>0</v>
      </c>
      <c r="M24" s="255">
        <v>0</v>
      </c>
      <c r="N24" s="16">
        <v>0</v>
      </c>
      <c r="O24" s="255">
        <v>0</v>
      </c>
      <c r="P24" s="16">
        <v>0</v>
      </c>
      <c r="Q24" s="768">
        <v>5</v>
      </c>
      <c r="R24" s="767">
        <v>5</v>
      </c>
      <c r="S24" s="1114">
        <v>0</v>
      </c>
      <c r="T24" s="1114">
        <v>5</v>
      </c>
      <c r="U24" s="15"/>
      <c r="V24" s="769"/>
      <c r="W24" s="15"/>
      <c r="X24" s="18"/>
      <c r="Y24" s="766"/>
      <c r="Z24" s="18"/>
      <c r="AA24" s="766"/>
      <c r="AB24" s="18"/>
      <c r="AC24" s="766"/>
      <c r="AD24" s="18"/>
      <c r="AE24" s="766"/>
      <c r="AF24" s="18"/>
      <c r="AG24" s="766"/>
      <c r="AH24" s="18"/>
      <c r="AI24" s="766"/>
      <c r="AJ24" s="18"/>
      <c r="AK24" s="766"/>
      <c r="AL24" s="18"/>
      <c r="AM24" s="766"/>
      <c r="AN24" s="18"/>
      <c r="AO24" s="766"/>
      <c r="AP24" s="769"/>
      <c r="AQ24" s="766"/>
      <c r="AR24" s="18"/>
      <c r="AS24" s="766"/>
      <c r="AT24" s="18"/>
      <c r="AU24" s="766"/>
      <c r="AV24" s="18"/>
      <c r="AW24" s="766"/>
      <c r="AX24" s="18"/>
      <c r="AY24" s="766"/>
      <c r="AZ24" s="18"/>
      <c r="BA24" s="766"/>
      <c r="BB24" s="18"/>
      <c r="BC24" s="766"/>
      <c r="BD24" s="770"/>
      <c r="BE24" s="15"/>
      <c r="BF24" s="770"/>
      <c r="BG24" s="15"/>
      <c r="BH24" s="770"/>
      <c r="BI24" s="15"/>
      <c r="BJ24" s="770"/>
      <c r="BK24" s="15"/>
      <c r="BL24" s="770"/>
      <c r="BM24" s="15"/>
      <c r="BN24" s="770"/>
      <c r="BO24" s="15"/>
      <c r="BP24" s="770"/>
      <c r="BQ24" s="15"/>
      <c r="BR24" s="770"/>
      <c r="BS24" s="15"/>
      <c r="BT24" s="770"/>
      <c r="BU24" s="15"/>
      <c r="BV24" s="770"/>
      <c r="BW24" s="15"/>
      <c r="BX24" s="770"/>
      <c r="BY24" s="15"/>
      <c r="BZ24" s="770"/>
      <c r="CA24" s="15"/>
      <c r="CB24" s="770"/>
      <c r="CC24" s="168">
        <f t="shared" si="0"/>
        <v>0</v>
      </c>
      <c r="CD24" s="25"/>
      <c r="CE24" s="15">
        <f t="shared" si="1"/>
        <v>0</v>
      </c>
      <c r="CF24" s="25"/>
      <c r="CG24" s="15">
        <f t="shared" si="2"/>
        <v>0</v>
      </c>
      <c r="CH24" s="156"/>
      <c r="CI24" s="156"/>
      <c r="CJ24" s="156"/>
      <c r="CK24" s="156"/>
      <c r="CL24" s="156"/>
      <c r="CM24" s="156"/>
      <c r="CN24" s="156"/>
      <c r="CO24" s="156"/>
      <c r="CP24" s="156"/>
      <c r="CQ24" s="156"/>
      <c r="CR24" s="156"/>
      <c r="CS24" s="156"/>
      <c r="CT24" s="156"/>
      <c r="CU24" s="156"/>
      <c r="CV24" s="156"/>
      <c r="CW24" s="156"/>
      <c r="CX24" s="156"/>
      <c r="CY24" s="156"/>
      <c r="CZ24" s="156"/>
      <c r="DA24" s="156"/>
      <c r="DB24" s="156"/>
      <c r="DC24" s="156"/>
      <c r="DD24" s="156"/>
      <c r="DE24" s="156"/>
      <c r="DF24" s="156"/>
      <c r="DG24" s="156"/>
    </row>
    <row r="25" spans="1:111" customFormat="1" ht="21" customHeight="1">
      <c r="A25" s="15"/>
      <c r="B25" s="15"/>
      <c r="C25" s="38" t="s">
        <v>61</v>
      </c>
      <c r="D25" s="556" t="s">
        <v>2418</v>
      </c>
      <c r="E25" s="477">
        <v>8923</v>
      </c>
      <c r="F25" s="461">
        <v>43812</v>
      </c>
      <c r="G25" s="788">
        <v>3</v>
      </c>
      <c r="H25" s="319" t="s">
        <v>2321</v>
      </c>
      <c r="I25" s="27">
        <v>27444</v>
      </c>
      <c r="J25" s="436" t="s">
        <v>2420</v>
      </c>
      <c r="K25" s="287" t="s">
        <v>2421</v>
      </c>
      <c r="L25" s="16">
        <v>0</v>
      </c>
      <c r="M25" s="255">
        <v>0</v>
      </c>
      <c r="N25" s="16">
        <v>0</v>
      </c>
      <c r="O25" s="255">
        <v>0</v>
      </c>
      <c r="P25" s="16">
        <v>0</v>
      </c>
      <c r="Q25" s="768">
        <v>0</v>
      </c>
      <c r="R25" s="767">
        <v>0</v>
      </c>
      <c r="S25" s="1114">
        <v>3</v>
      </c>
      <c r="T25" s="1114">
        <v>3</v>
      </c>
      <c r="U25" s="15"/>
      <c r="V25" s="769"/>
      <c r="W25" s="15"/>
      <c r="X25" s="18"/>
      <c r="Y25" s="766"/>
      <c r="Z25" s="18"/>
      <c r="AA25" s="766"/>
      <c r="AB25" s="18"/>
      <c r="AC25" s="766"/>
      <c r="AD25" s="18"/>
      <c r="AE25" s="766"/>
      <c r="AF25" s="18"/>
      <c r="AG25" s="766"/>
      <c r="AH25" s="18"/>
      <c r="AI25" s="766"/>
      <c r="AJ25" s="18"/>
      <c r="AK25" s="766"/>
      <c r="AL25" s="18"/>
      <c r="AM25" s="766"/>
      <c r="AN25" s="18"/>
      <c r="AO25" s="766"/>
      <c r="AP25" s="769"/>
      <c r="AQ25" s="766"/>
      <c r="AR25" s="18"/>
      <c r="AS25" s="766">
        <v>25</v>
      </c>
      <c r="AT25" s="18">
        <v>32</v>
      </c>
      <c r="AU25" s="766">
        <v>25</v>
      </c>
      <c r="AV25" s="18">
        <v>32</v>
      </c>
      <c r="AW25" s="766">
        <v>23</v>
      </c>
      <c r="AX25" s="18">
        <v>32</v>
      </c>
      <c r="AY25" s="766"/>
      <c r="AZ25" s="18"/>
      <c r="BA25" s="766"/>
      <c r="BB25" s="18"/>
      <c r="BC25" s="766"/>
      <c r="BD25" s="770"/>
      <c r="BE25" s="15"/>
      <c r="BF25" s="770"/>
      <c r="BG25" s="15"/>
      <c r="BH25" s="770"/>
      <c r="BI25" s="15"/>
      <c r="BJ25" s="770"/>
      <c r="BK25" s="15"/>
      <c r="BL25" s="770"/>
      <c r="BM25" s="15"/>
      <c r="BN25" s="770"/>
      <c r="BO25" s="15"/>
      <c r="BP25" s="770"/>
      <c r="BQ25" s="15"/>
      <c r="BR25" s="770"/>
      <c r="BS25" s="15"/>
      <c r="BT25" s="770"/>
      <c r="BU25" s="15"/>
      <c r="BV25" s="770"/>
      <c r="BW25" s="15"/>
      <c r="BX25" s="770"/>
      <c r="BY25" s="15"/>
      <c r="BZ25" s="770"/>
      <c r="CA25" s="15"/>
      <c r="CB25" s="770"/>
      <c r="CC25" s="168">
        <f t="shared" si="0"/>
        <v>3</v>
      </c>
      <c r="CD25" s="25"/>
      <c r="CE25" s="15">
        <f t="shared" si="1"/>
        <v>0</v>
      </c>
      <c r="CF25" s="25"/>
      <c r="CG25" s="15">
        <f t="shared" si="2"/>
        <v>3</v>
      </c>
      <c r="CH25" s="156"/>
      <c r="CI25" s="156"/>
      <c r="CJ25" s="156"/>
      <c r="CK25" s="156"/>
      <c r="CL25" s="156"/>
      <c r="CM25" s="156"/>
      <c r="CN25" s="156"/>
      <c r="CO25" s="156"/>
      <c r="CP25" s="156"/>
      <c r="CQ25" s="156"/>
      <c r="CR25" s="156"/>
      <c r="CS25" s="156"/>
      <c r="CT25" s="156"/>
      <c r="CU25" s="156"/>
      <c r="CV25" s="156"/>
      <c r="CW25" s="156"/>
      <c r="CX25" s="156"/>
      <c r="CY25" s="156"/>
      <c r="CZ25" s="156"/>
      <c r="DA25" s="156"/>
      <c r="DB25" s="156"/>
      <c r="DC25" s="156"/>
      <c r="DD25" s="156"/>
      <c r="DE25" s="156"/>
      <c r="DF25" s="156"/>
      <c r="DG25" s="156"/>
    </row>
    <row r="26" spans="1:111" customFormat="1" ht="21" customHeight="1">
      <c r="A26" s="15"/>
      <c r="B26" s="15"/>
      <c r="C26" s="38" t="s">
        <v>63</v>
      </c>
      <c r="D26" s="556" t="s">
        <v>132</v>
      </c>
      <c r="E26" s="477">
        <v>1917</v>
      </c>
      <c r="F26" s="459">
        <v>41880</v>
      </c>
      <c r="G26" s="788">
        <v>2</v>
      </c>
      <c r="H26" s="319" t="s">
        <v>1830</v>
      </c>
      <c r="I26" s="27">
        <v>21930</v>
      </c>
      <c r="J26" s="451" t="s">
        <v>1682</v>
      </c>
      <c r="K26" s="287" t="s">
        <v>507</v>
      </c>
      <c r="L26" s="16">
        <v>0</v>
      </c>
      <c r="M26" s="255">
        <v>0</v>
      </c>
      <c r="N26" s="16">
        <v>0</v>
      </c>
      <c r="O26" s="255">
        <v>0</v>
      </c>
      <c r="P26" s="16">
        <v>0</v>
      </c>
      <c r="Q26" s="768">
        <v>2</v>
      </c>
      <c r="R26" s="767">
        <v>2</v>
      </c>
      <c r="S26" s="1114">
        <v>0</v>
      </c>
      <c r="T26" s="1114">
        <v>2</v>
      </c>
      <c r="U26" s="15"/>
      <c r="V26" s="769"/>
      <c r="W26" s="15"/>
      <c r="X26" s="18"/>
      <c r="Y26" s="766"/>
      <c r="Z26" s="18"/>
      <c r="AA26" s="766"/>
      <c r="AB26" s="18"/>
      <c r="AC26" s="766"/>
      <c r="AD26" s="18"/>
      <c r="AE26" s="766"/>
      <c r="AF26" s="18"/>
      <c r="AG26" s="766"/>
      <c r="AH26" s="18"/>
      <c r="AI26" s="766"/>
      <c r="AJ26" s="18"/>
      <c r="AK26" s="766"/>
      <c r="AL26" s="18"/>
      <c r="AM26" s="766"/>
      <c r="AN26" s="18"/>
      <c r="AO26" s="766"/>
      <c r="AP26" s="769"/>
      <c r="AQ26" s="766"/>
      <c r="AR26" s="18"/>
      <c r="AS26" s="766"/>
      <c r="AT26" s="18"/>
      <c r="AU26" s="766"/>
      <c r="AV26" s="18"/>
      <c r="AW26" s="766"/>
      <c r="AX26" s="18"/>
      <c r="AY26" s="766"/>
      <c r="AZ26" s="18"/>
      <c r="BA26" s="766"/>
      <c r="BB26" s="18"/>
      <c r="BC26" s="766"/>
      <c r="BD26" s="770"/>
      <c r="BE26" s="15"/>
      <c r="BF26" s="770"/>
      <c r="BG26" s="15"/>
      <c r="BH26" s="770"/>
      <c r="BI26" s="15"/>
      <c r="BJ26" s="770"/>
      <c r="BK26" s="15"/>
      <c r="BL26" s="770"/>
      <c r="BM26" s="15"/>
      <c r="BN26" s="770"/>
      <c r="BO26" s="15"/>
      <c r="BP26" s="770"/>
      <c r="BQ26" s="15"/>
      <c r="BR26" s="770"/>
      <c r="BS26" s="15"/>
      <c r="BT26" s="770"/>
      <c r="BU26" s="15"/>
      <c r="BV26" s="770"/>
      <c r="BW26" s="15"/>
      <c r="BX26" s="770"/>
      <c r="BY26" s="15"/>
      <c r="BZ26" s="770"/>
      <c r="CA26" s="15"/>
      <c r="CB26" s="770"/>
      <c r="CC26" s="168">
        <f t="shared" si="0"/>
        <v>0</v>
      </c>
      <c r="CD26" s="25"/>
      <c r="CE26" s="15">
        <f t="shared" si="1"/>
        <v>0</v>
      </c>
      <c r="CF26" s="25"/>
      <c r="CG26" s="15">
        <f t="shared" si="2"/>
        <v>0</v>
      </c>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row>
    <row r="27" spans="1:111" customFormat="1" ht="21" customHeight="1">
      <c r="A27" s="15"/>
      <c r="B27" s="15"/>
      <c r="C27" s="38" t="s">
        <v>64</v>
      </c>
      <c r="D27" s="556" t="s">
        <v>134</v>
      </c>
      <c r="E27" s="477">
        <v>6038</v>
      </c>
      <c r="F27" s="458">
        <v>42818</v>
      </c>
      <c r="G27" s="788">
        <v>2</v>
      </c>
      <c r="H27" s="319" t="s">
        <v>343</v>
      </c>
      <c r="I27" s="27">
        <v>42811</v>
      </c>
      <c r="J27" s="430" t="s">
        <v>565</v>
      </c>
      <c r="K27" s="287" t="s">
        <v>564</v>
      </c>
      <c r="L27" s="16">
        <v>0</v>
      </c>
      <c r="M27" s="255">
        <v>2</v>
      </c>
      <c r="N27" s="16">
        <v>2</v>
      </c>
      <c r="O27" s="255">
        <v>0</v>
      </c>
      <c r="P27" s="16">
        <v>2</v>
      </c>
      <c r="Q27" s="768">
        <v>0</v>
      </c>
      <c r="R27" s="767">
        <v>2</v>
      </c>
      <c r="S27" s="1114">
        <v>0</v>
      </c>
      <c r="T27" s="1114">
        <v>2</v>
      </c>
      <c r="U27" s="15"/>
      <c r="V27" s="769"/>
      <c r="W27" s="15"/>
      <c r="X27" s="18"/>
      <c r="Y27" s="766"/>
      <c r="Z27" s="18"/>
      <c r="AA27" s="766"/>
      <c r="AB27" s="18"/>
      <c r="AC27" s="766"/>
      <c r="AD27" s="18"/>
      <c r="AE27" s="766"/>
      <c r="AF27" s="18"/>
      <c r="AG27" s="766"/>
      <c r="AH27" s="18"/>
      <c r="AI27" s="766"/>
      <c r="AJ27" s="18"/>
      <c r="AK27" s="766"/>
      <c r="AL27" s="18"/>
      <c r="AM27" s="766"/>
      <c r="AN27" s="18"/>
      <c r="AO27" s="766"/>
      <c r="AP27" s="769"/>
      <c r="AQ27" s="766"/>
      <c r="AR27" s="18"/>
      <c r="AS27" s="766"/>
      <c r="AT27" s="18"/>
      <c r="AU27" s="766"/>
      <c r="AV27" s="18"/>
      <c r="AW27" s="766"/>
      <c r="AX27" s="18"/>
      <c r="AY27" s="766"/>
      <c r="AZ27" s="18"/>
      <c r="BA27" s="766"/>
      <c r="BB27" s="18"/>
      <c r="BC27" s="766"/>
      <c r="BD27" s="770"/>
      <c r="BE27" s="15"/>
      <c r="BF27" s="770"/>
      <c r="BG27" s="15"/>
      <c r="BH27" s="770"/>
      <c r="BI27" s="15"/>
      <c r="BJ27" s="770"/>
      <c r="BK27" s="15"/>
      <c r="BL27" s="770"/>
      <c r="BM27" s="15"/>
      <c r="BN27" s="770"/>
      <c r="BO27" s="15"/>
      <c r="BP27" s="770"/>
      <c r="BQ27" s="15"/>
      <c r="BR27" s="770"/>
      <c r="BS27" s="15"/>
      <c r="BT27" s="770"/>
      <c r="BU27" s="15"/>
      <c r="BV27" s="770"/>
      <c r="BW27" s="15"/>
      <c r="BX27" s="770"/>
      <c r="BY27" s="15"/>
      <c r="BZ27" s="770"/>
      <c r="CA27" s="15"/>
      <c r="CB27" s="770"/>
      <c r="CC27" s="168">
        <f t="shared" si="0"/>
        <v>0</v>
      </c>
      <c r="CD27" s="25"/>
      <c r="CE27" s="15">
        <f t="shared" si="1"/>
        <v>0</v>
      </c>
      <c r="CF27" s="25"/>
      <c r="CG27" s="15">
        <f t="shared" si="2"/>
        <v>0</v>
      </c>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row>
    <row r="28" spans="1:111" customFormat="1" ht="21" customHeight="1">
      <c r="A28" s="15"/>
      <c r="B28" s="15"/>
      <c r="C28" s="38" t="s">
        <v>66</v>
      </c>
      <c r="D28" s="34" t="s">
        <v>1743</v>
      </c>
      <c r="E28" s="477">
        <v>1719</v>
      </c>
      <c r="F28" s="458">
        <v>45406</v>
      </c>
      <c r="G28" s="788">
        <v>2</v>
      </c>
      <c r="H28" s="319" t="s">
        <v>1593</v>
      </c>
      <c r="I28" s="27">
        <v>45406</v>
      </c>
      <c r="J28" s="430" t="s">
        <v>1744</v>
      </c>
      <c r="K28" s="287" t="s">
        <v>1745</v>
      </c>
      <c r="L28" s="16">
        <v>0</v>
      </c>
      <c r="M28" s="255">
        <v>0</v>
      </c>
      <c r="N28" s="16">
        <v>0</v>
      </c>
      <c r="O28" s="255">
        <v>0</v>
      </c>
      <c r="P28" s="16">
        <v>0</v>
      </c>
      <c r="Q28" s="768">
        <v>1</v>
      </c>
      <c r="R28" s="767">
        <v>1</v>
      </c>
      <c r="S28" s="1114">
        <v>1</v>
      </c>
      <c r="T28" s="1114">
        <v>2</v>
      </c>
      <c r="U28" s="15"/>
      <c r="V28" s="769"/>
      <c r="W28" s="15"/>
      <c r="X28" s="18"/>
      <c r="Y28" s="766"/>
      <c r="Z28" s="18"/>
      <c r="AA28" s="766"/>
      <c r="AB28" s="18"/>
      <c r="AC28" s="766"/>
      <c r="AD28" s="18"/>
      <c r="AE28" s="766">
        <v>5</v>
      </c>
      <c r="AF28" s="18">
        <v>30</v>
      </c>
      <c r="AG28" s="766"/>
      <c r="AH28" s="18"/>
      <c r="AI28" s="766"/>
      <c r="AJ28" s="18"/>
      <c r="AK28" s="766"/>
      <c r="AL28" s="18"/>
      <c r="AM28" s="766"/>
      <c r="AN28" s="18"/>
      <c r="AO28" s="766"/>
      <c r="AP28" s="769"/>
      <c r="AQ28" s="766"/>
      <c r="AR28" s="18"/>
      <c r="AS28" s="766"/>
      <c r="AT28" s="18"/>
      <c r="AU28" s="766"/>
      <c r="AV28" s="18"/>
      <c r="AW28" s="766"/>
      <c r="AX28" s="18"/>
      <c r="AY28" s="766"/>
      <c r="AZ28" s="18"/>
      <c r="BA28" s="766"/>
      <c r="BB28" s="18"/>
      <c r="BC28" s="766"/>
      <c r="BD28" s="770"/>
      <c r="BE28" s="15"/>
      <c r="BF28" s="770"/>
      <c r="BG28" s="15"/>
      <c r="BH28" s="770"/>
      <c r="BI28" s="15"/>
      <c r="BJ28" s="770"/>
      <c r="BK28" s="15"/>
      <c r="BL28" s="770"/>
      <c r="BM28" s="15"/>
      <c r="BN28" s="770"/>
      <c r="BO28" s="15"/>
      <c r="BP28" s="770"/>
      <c r="BQ28" s="15"/>
      <c r="BR28" s="770"/>
      <c r="BS28" s="15"/>
      <c r="BT28" s="770"/>
      <c r="BU28" s="15"/>
      <c r="BV28" s="770"/>
      <c r="BW28" s="15"/>
      <c r="BX28" s="770"/>
      <c r="BY28" s="15"/>
      <c r="BZ28" s="770"/>
      <c r="CA28" s="15"/>
      <c r="CB28" s="770"/>
      <c r="CC28" s="168">
        <f t="shared" si="0"/>
        <v>1</v>
      </c>
      <c r="CD28" s="25"/>
      <c r="CE28" s="15">
        <f t="shared" si="1"/>
        <v>0</v>
      </c>
      <c r="CF28" s="25"/>
      <c r="CG28" s="15">
        <f t="shared" si="2"/>
        <v>1</v>
      </c>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row>
    <row r="29" spans="1:111" customFormat="1" ht="21" customHeight="1">
      <c r="A29" s="15"/>
      <c r="B29" s="15"/>
      <c r="C29" s="38" t="s">
        <v>68</v>
      </c>
      <c r="D29" s="556" t="s">
        <v>67</v>
      </c>
      <c r="E29" s="477">
        <v>293</v>
      </c>
      <c r="F29" s="457">
        <v>35937</v>
      </c>
      <c r="G29" s="788">
        <v>1</v>
      </c>
      <c r="H29" s="319" t="s">
        <v>1593</v>
      </c>
      <c r="I29" s="27">
        <v>35836</v>
      </c>
      <c r="J29" s="431" t="s">
        <v>544</v>
      </c>
      <c r="K29" s="287" t="s">
        <v>543</v>
      </c>
      <c r="L29" s="16">
        <v>0</v>
      </c>
      <c r="M29" s="255">
        <v>0</v>
      </c>
      <c r="N29" s="16">
        <v>0</v>
      </c>
      <c r="O29" s="255">
        <v>1</v>
      </c>
      <c r="P29" s="16">
        <v>1</v>
      </c>
      <c r="Q29" s="768">
        <v>0</v>
      </c>
      <c r="R29" s="767">
        <v>1</v>
      </c>
      <c r="S29" s="1114">
        <v>0</v>
      </c>
      <c r="T29" s="1114">
        <v>1</v>
      </c>
      <c r="U29" s="15"/>
      <c r="V29" s="769"/>
      <c r="W29" s="15"/>
      <c r="X29" s="18"/>
      <c r="Y29" s="766"/>
      <c r="Z29" s="18"/>
      <c r="AA29" s="766"/>
      <c r="AB29" s="18"/>
      <c r="AC29" s="766"/>
      <c r="AD29" s="18"/>
      <c r="AE29" s="766"/>
      <c r="AF29" s="18"/>
      <c r="AG29" s="766"/>
      <c r="AH29" s="18"/>
      <c r="AI29" s="766"/>
      <c r="AJ29" s="18"/>
      <c r="AK29" s="766"/>
      <c r="AL29" s="18"/>
      <c r="AM29" s="766"/>
      <c r="AN29" s="18"/>
      <c r="AO29" s="766"/>
      <c r="AP29" s="769"/>
      <c r="AQ29" s="766"/>
      <c r="AR29" s="18"/>
      <c r="AS29" s="766"/>
      <c r="AT29" s="18"/>
      <c r="AU29" s="766"/>
      <c r="AV29" s="18"/>
      <c r="AW29" s="766"/>
      <c r="AX29" s="18"/>
      <c r="AY29" s="766"/>
      <c r="AZ29" s="18"/>
      <c r="BA29" s="766"/>
      <c r="BB29" s="18"/>
      <c r="BC29" s="766"/>
      <c r="BD29" s="770"/>
      <c r="BE29" s="15"/>
      <c r="BF29" s="770"/>
      <c r="BG29" s="15"/>
      <c r="BH29" s="770"/>
      <c r="BI29" s="15"/>
      <c r="BJ29" s="770"/>
      <c r="BK29" s="15"/>
      <c r="BL29" s="770"/>
      <c r="BM29" s="15"/>
      <c r="BN29" s="770"/>
      <c r="BO29" s="15"/>
      <c r="BP29" s="770"/>
      <c r="BQ29" s="15"/>
      <c r="BR29" s="770"/>
      <c r="BS29" s="15"/>
      <c r="BT29" s="770"/>
      <c r="BU29" s="15"/>
      <c r="BV29" s="770"/>
      <c r="BW29" s="15"/>
      <c r="BX29" s="770"/>
      <c r="BY29" s="15"/>
      <c r="BZ29" s="770"/>
      <c r="CA29" s="15"/>
      <c r="CB29" s="770"/>
      <c r="CC29" s="168">
        <f t="shared" si="0"/>
        <v>0</v>
      </c>
      <c r="CD29" s="25"/>
      <c r="CE29" s="15">
        <f t="shared" si="1"/>
        <v>0</v>
      </c>
      <c r="CF29" s="25"/>
      <c r="CG29" s="15">
        <f t="shared" si="2"/>
        <v>0</v>
      </c>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row>
    <row r="30" spans="1:111" customFormat="1" ht="21" customHeight="1">
      <c r="A30" s="15"/>
      <c r="B30" s="15"/>
      <c r="C30" s="38" t="s">
        <v>70</v>
      </c>
      <c r="D30" s="34" t="s">
        <v>1873</v>
      </c>
      <c r="E30" s="477">
        <v>1246</v>
      </c>
      <c r="F30" s="458">
        <v>39904</v>
      </c>
      <c r="G30" s="788">
        <v>1</v>
      </c>
      <c r="H30" s="319" t="s">
        <v>343</v>
      </c>
      <c r="I30" s="27"/>
      <c r="J30" s="436" t="s">
        <v>630</v>
      </c>
      <c r="K30" s="287" t="s">
        <v>630</v>
      </c>
      <c r="L30" s="16">
        <v>0</v>
      </c>
      <c r="M30" s="255">
        <v>0</v>
      </c>
      <c r="N30" s="16">
        <v>0</v>
      </c>
      <c r="O30" s="255">
        <v>1</v>
      </c>
      <c r="P30" s="16">
        <v>1</v>
      </c>
      <c r="Q30" s="768">
        <v>0</v>
      </c>
      <c r="R30" s="767">
        <v>1</v>
      </c>
      <c r="S30" s="1114">
        <v>0</v>
      </c>
      <c r="T30" s="1114">
        <v>1</v>
      </c>
      <c r="U30" s="15"/>
      <c r="V30" s="769"/>
      <c r="W30" s="15"/>
      <c r="X30" s="18"/>
      <c r="Y30" s="766"/>
      <c r="Z30" s="18"/>
      <c r="AA30" s="766"/>
      <c r="AB30" s="18"/>
      <c r="AC30" s="766"/>
      <c r="AD30" s="18"/>
      <c r="AE30" s="766"/>
      <c r="AF30" s="18"/>
      <c r="AG30" s="766"/>
      <c r="AH30" s="18"/>
      <c r="AI30" s="766"/>
      <c r="AJ30" s="18"/>
      <c r="AK30" s="766"/>
      <c r="AL30" s="18"/>
      <c r="AM30" s="766"/>
      <c r="AN30" s="18"/>
      <c r="AO30" s="766"/>
      <c r="AP30" s="769"/>
      <c r="AQ30" s="766"/>
      <c r="AR30" s="18"/>
      <c r="AS30" s="766"/>
      <c r="AT30" s="18"/>
      <c r="AU30" s="766"/>
      <c r="AV30" s="18"/>
      <c r="AW30" s="766"/>
      <c r="AX30" s="18"/>
      <c r="AY30" s="766"/>
      <c r="AZ30" s="18"/>
      <c r="BA30" s="766"/>
      <c r="BB30" s="18"/>
      <c r="BC30" s="766"/>
      <c r="BD30" s="770"/>
      <c r="BE30" s="15"/>
      <c r="BF30" s="770"/>
      <c r="BG30" s="15"/>
      <c r="BH30" s="770"/>
      <c r="BI30" s="15"/>
      <c r="BJ30" s="770"/>
      <c r="BK30" s="15"/>
      <c r="BL30" s="770"/>
      <c r="BM30" s="15"/>
      <c r="BN30" s="770"/>
      <c r="BO30" s="15"/>
      <c r="BP30" s="770"/>
      <c r="BQ30" s="15"/>
      <c r="BR30" s="770"/>
      <c r="BS30" s="15"/>
      <c r="BT30" s="770"/>
      <c r="BU30" s="15"/>
      <c r="BV30" s="770"/>
      <c r="BW30" s="15"/>
      <c r="BX30" s="770"/>
      <c r="BY30" s="15"/>
      <c r="BZ30" s="770"/>
      <c r="CA30" s="15"/>
      <c r="CB30" s="770"/>
      <c r="CC30" s="168">
        <f t="shared" si="0"/>
        <v>0</v>
      </c>
      <c r="CD30" s="25"/>
      <c r="CE30" s="15">
        <f t="shared" si="1"/>
        <v>0</v>
      </c>
      <c r="CF30" s="25"/>
      <c r="CG30" s="15">
        <f t="shared" si="2"/>
        <v>0</v>
      </c>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row>
    <row r="31" spans="1:111" customFormat="1" ht="21" customHeight="1">
      <c r="A31" s="15"/>
      <c r="B31" s="15"/>
      <c r="C31" s="38" t="s">
        <v>72</v>
      </c>
      <c r="D31" s="556" t="s">
        <v>1280</v>
      </c>
      <c r="E31" s="477">
        <v>10917</v>
      </c>
      <c r="F31" s="458">
        <v>44356</v>
      </c>
      <c r="G31" s="788">
        <v>1</v>
      </c>
      <c r="H31" s="319" t="s">
        <v>343</v>
      </c>
      <c r="I31" s="27">
        <v>25664</v>
      </c>
      <c r="J31" s="436" t="s">
        <v>1269</v>
      </c>
      <c r="K31" s="287" t="s">
        <v>1270</v>
      </c>
      <c r="L31" s="16">
        <v>0</v>
      </c>
      <c r="M31" s="255">
        <v>1</v>
      </c>
      <c r="N31" s="16">
        <v>1</v>
      </c>
      <c r="O31" s="255">
        <v>0</v>
      </c>
      <c r="P31" s="16">
        <v>1</v>
      </c>
      <c r="Q31" s="768">
        <v>0</v>
      </c>
      <c r="R31" s="767">
        <v>1</v>
      </c>
      <c r="S31" s="1114">
        <v>0</v>
      </c>
      <c r="T31" s="1114">
        <v>1</v>
      </c>
      <c r="U31" s="15"/>
      <c r="V31" s="769"/>
      <c r="W31" s="15"/>
      <c r="X31" s="18"/>
      <c r="Y31" s="766"/>
      <c r="Z31" s="18"/>
      <c r="AA31" s="766"/>
      <c r="AB31" s="18"/>
      <c r="AC31" s="766"/>
      <c r="AD31" s="18"/>
      <c r="AE31" s="766"/>
      <c r="AF31" s="18"/>
      <c r="AG31" s="766"/>
      <c r="AH31" s="18"/>
      <c r="AI31" s="766"/>
      <c r="AJ31" s="18"/>
      <c r="AK31" s="766"/>
      <c r="AL31" s="18"/>
      <c r="AM31" s="766"/>
      <c r="AN31" s="18"/>
      <c r="AO31" s="766"/>
      <c r="AP31" s="769"/>
      <c r="AQ31" s="766"/>
      <c r="AR31" s="18"/>
      <c r="AS31" s="766"/>
      <c r="AT31" s="18"/>
      <c r="AU31" s="766"/>
      <c r="AV31" s="18"/>
      <c r="AW31" s="766"/>
      <c r="AX31" s="18"/>
      <c r="AY31" s="766"/>
      <c r="AZ31" s="18"/>
      <c r="BA31" s="766"/>
      <c r="BB31" s="18"/>
      <c r="BC31" s="766"/>
      <c r="BD31" s="770"/>
      <c r="BE31" s="15"/>
      <c r="BF31" s="770"/>
      <c r="BG31" s="15"/>
      <c r="BH31" s="770"/>
      <c r="BI31" s="15"/>
      <c r="BJ31" s="770"/>
      <c r="BK31" s="15"/>
      <c r="BL31" s="770"/>
      <c r="BM31" s="15"/>
      <c r="BN31" s="770"/>
      <c r="BO31" s="15"/>
      <c r="BP31" s="770"/>
      <c r="BQ31" s="15"/>
      <c r="BR31" s="770"/>
      <c r="BS31" s="15"/>
      <c r="BT31" s="770"/>
      <c r="BU31" s="15"/>
      <c r="BV31" s="770"/>
      <c r="BW31" s="15"/>
      <c r="BX31" s="770"/>
      <c r="BY31" s="15"/>
      <c r="BZ31" s="770"/>
      <c r="CA31" s="15"/>
      <c r="CB31" s="770"/>
      <c r="CC31" s="168">
        <f t="shared" si="0"/>
        <v>0</v>
      </c>
      <c r="CD31" s="25"/>
      <c r="CE31" s="15">
        <f t="shared" si="1"/>
        <v>0</v>
      </c>
      <c r="CF31" s="25"/>
      <c r="CG31" s="15">
        <f t="shared" si="2"/>
        <v>0</v>
      </c>
      <c r="CH31" s="156"/>
      <c r="CI31" s="156"/>
      <c r="CJ31" s="156"/>
      <c r="CK31" s="156"/>
      <c r="CL31" s="156"/>
      <c r="CM31" s="156"/>
      <c r="CN31" s="156"/>
      <c r="CO31" s="156"/>
      <c r="CP31" s="156"/>
      <c r="CQ31" s="156"/>
      <c r="CR31" s="156"/>
      <c r="CS31" s="156"/>
      <c r="CT31" s="156"/>
      <c r="CU31" s="156"/>
      <c r="CV31" s="156"/>
      <c r="CW31" s="156"/>
      <c r="CX31" s="156"/>
      <c r="CY31" s="156"/>
      <c r="CZ31" s="156"/>
      <c r="DA31" s="156"/>
      <c r="DB31" s="156"/>
      <c r="DC31" s="156"/>
      <c r="DD31" s="156"/>
      <c r="DE31" s="156"/>
      <c r="DF31" s="156"/>
      <c r="DG31" s="156"/>
    </row>
    <row r="32" spans="1:111" customFormat="1" ht="21" customHeight="1">
      <c r="A32" s="15"/>
      <c r="B32" s="15"/>
      <c r="C32" s="38" t="s">
        <v>74</v>
      </c>
      <c r="D32" s="556" t="s">
        <v>1518</v>
      </c>
      <c r="E32" s="477">
        <v>11184</v>
      </c>
      <c r="F32" s="458">
        <v>44623</v>
      </c>
      <c r="G32" s="788">
        <v>1</v>
      </c>
      <c r="H32" s="319" t="s">
        <v>1593</v>
      </c>
      <c r="I32" s="27"/>
      <c r="J32" s="430" t="s">
        <v>1520</v>
      </c>
      <c r="K32" s="287" t="s">
        <v>1519</v>
      </c>
      <c r="L32" s="16">
        <v>0</v>
      </c>
      <c r="M32" s="255">
        <v>0</v>
      </c>
      <c r="N32" s="16">
        <v>0</v>
      </c>
      <c r="O32" s="255">
        <v>1</v>
      </c>
      <c r="P32" s="16">
        <v>1</v>
      </c>
      <c r="Q32" s="768">
        <v>0</v>
      </c>
      <c r="R32" s="767">
        <v>1</v>
      </c>
      <c r="S32" s="1114">
        <v>0</v>
      </c>
      <c r="T32" s="1114">
        <v>1</v>
      </c>
      <c r="U32" s="15"/>
      <c r="V32" s="769"/>
      <c r="W32" s="15"/>
      <c r="X32" s="18"/>
      <c r="Y32" s="766"/>
      <c r="Z32" s="18"/>
      <c r="AA32" s="766"/>
      <c r="AB32" s="18"/>
      <c r="AC32" s="766"/>
      <c r="AD32" s="18"/>
      <c r="AE32" s="766"/>
      <c r="AF32" s="18"/>
      <c r="AG32" s="766"/>
      <c r="AH32" s="18"/>
      <c r="AI32" s="766"/>
      <c r="AJ32" s="18"/>
      <c r="AK32" s="766"/>
      <c r="AL32" s="18"/>
      <c r="AM32" s="766"/>
      <c r="AN32" s="18"/>
      <c r="AO32" s="766"/>
      <c r="AP32" s="769"/>
      <c r="AQ32" s="766"/>
      <c r="AR32" s="18"/>
      <c r="AS32" s="766"/>
      <c r="AT32" s="18"/>
      <c r="AU32" s="766"/>
      <c r="AV32" s="18"/>
      <c r="AW32" s="766"/>
      <c r="AX32" s="18"/>
      <c r="AY32" s="766"/>
      <c r="AZ32" s="18"/>
      <c r="BA32" s="766"/>
      <c r="BB32" s="18"/>
      <c r="BC32" s="766"/>
      <c r="BD32" s="770"/>
      <c r="BE32" s="15"/>
      <c r="BF32" s="770"/>
      <c r="BG32" s="15"/>
      <c r="BH32" s="770"/>
      <c r="BI32" s="15"/>
      <c r="BJ32" s="770"/>
      <c r="BK32" s="15"/>
      <c r="BL32" s="770"/>
      <c r="BM32" s="15"/>
      <c r="BN32" s="770"/>
      <c r="BO32" s="15"/>
      <c r="BP32" s="770"/>
      <c r="BQ32" s="15"/>
      <c r="BR32" s="770"/>
      <c r="BS32" s="15"/>
      <c r="BT32" s="770"/>
      <c r="BU32" s="15"/>
      <c r="BV32" s="770"/>
      <c r="BW32" s="15"/>
      <c r="BX32" s="770"/>
      <c r="BY32" s="15"/>
      <c r="BZ32" s="770"/>
      <c r="CA32" s="15"/>
      <c r="CB32" s="770"/>
      <c r="CC32" s="168">
        <f t="shared" si="0"/>
        <v>0</v>
      </c>
      <c r="CD32" s="25"/>
      <c r="CE32" s="15">
        <f t="shared" si="1"/>
        <v>0</v>
      </c>
      <c r="CF32" s="25"/>
      <c r="CG32" s="15">
        <f t="shared" si="2"/>
        <v>0</v>
      </c>
      <c r="CH32" s="156"/>
      <c r="CI32" s="156"/>
      <c r="CJ32" s="156"/>
      <c r="CK32" s="156"/>
      <c r="CL32" s="156"/>
      <c r="CM32" s="156"/>
      <c r="CN32" s="156"/>
      <c r="CO32" s="156"/>
      <c r="CP32" s="156"/>
      <c r="CQ32" s="156"/>
      <c r="CR32" s="156"/>
      <c r="CS32" s="156"/>
      <c r="CT32" s="156"/>
      <c r="CU32" s="156"/>
      <c r="CV32" s="156"/>
      <c r="CW32" s="156"/>
      <c r="CX32" s="156"/>
      <c r="CY32" s="156"/>
      <c r="CZ32" s="156"/>
      <c r="DA32" s="156"/>
      <c r="DB32" s="156"/>
      <c r="DC32" s="156"/>
      <c r="DD32" s="156"/>
      <c r="DE32" s="156"/>
      <c r="DF32" s="156"/>
      <c r="DG32" s="156"/>
    </row>
    <row r="33" spans="1:111" customFormat="1" ht="21" customHeight="1">
      <c r="A33" s="15"/>
      <c r="B33" s="15"/>
      <c r="C33" s="38" t="s">
        <v>75</v>
      </c>
      <c r="D33" s="556" t="s">
        <v>184</v>
      </c>
      <c r="E33" s="477">
        <v>245</v>
      </c>
      <c r="F33" s="457">
        <v>26406</v>
      </c>
      <c r="G33" s="788">
        <v>0</v>
      </c>
      <c r="H33" s="319" t="s">
        <v>2321</v>
      </c>
      <c r="I33" s="27">
        <v>36271</v>
      </c>
      <c r="J33" s="361" t="s">
        <v>497</v>
      </c>
      <c r="K33" s="287" t="s">
        <v>496</v>
      </c>
      <c r="L33" s="16">
        <v>0</v>
      </c>
      <c r="M33" s="255">
        <v>0</v>
      </c>
      <c r="N33" s="16">
        <v>0</v>
      </c>
      <c r="O33" s="255">
        <v>0</v>
      </c>
      <c r="P33" s="16">
        <v>0</v>
      </c>
      <c r="Q33" s="768">
        <v>0</v>
      </c>
      <c r="R33" s="767">
        <v>0</v>
      </c>
      <c r="S33" s="1114">
        <v>0</v>
      </c>
      <c r="T33" s="1114">
        <v>0</v>
      </c>
      <c r="U33" s="15"/>
      <c r="V33" s="769"/>
      <c r="W33" s="15"/>
      <c r="X33" s="18"/>
      <c r="Y33" s="766"/>
      <c r="Z33" s="18"/>
      <c r="AA33" s="766"/>
      <c r="AB33" s="18"/>
      <c r="AC33" s="766"/>
      <c r="AD33" s="18"/>
      <c r="AE33" s="766"/>
      <c r="AF33" s="18"/>
      <c r="AG33" s="766"/>
      <c r="AH33" s="18"/>
      <c r="AI33" s="766"/>
      <c r="AJ33" s="18"/>
      <c r="AK33" s="766"/>
      <c r="AL33" s="18"/>
      <c r="AM33" s="766"/>
      <c r="AN33" s="18"/>
      <c r="AO33" s="766"/>
      <c r="AP33" s="769"/>
      <c r="AQ33" s="766"/>
      <c r="AR33" s="18"/>
      <c r="AS33" s="766"/>
      <c r="AT33" s="18"/>
      <c r="AU33" s="766"/>
      <c r="AV33" s="18"/>
      <c r="AW33" s="766"/>
      <c r="AX33" s="18"/>
      <c r="AY33" s="766"/>
      <c r="AZ33" s="18"/>
      <c r="BA33" s="766"/>
      <c r="BB33" s="18"/>
      <c r="BC33" s="766"/>
      <c r="BD33" s="770"/>
      <c r="BE33" s="15"/>
      <c r="BF33" s="770"/>
      <c r="BG33" s="15"/>
      <c r="BH33" s="770"/>
      <c r="BI33" s="15"/>
      <c r="BJ33" s="770"/>
      <c r="BK33" s="15"/>
      <c r="BL33" s="770"/>
      <c r="BM33" s="15"/>
      <c r="BN33" s="770"/>
      <c r="BO33" s="15"/>
      <c r="BP33" s="770"/>
      <c r="BQ33" s="15"/>
      <c r="BR33" s="770"/>
      <c r="BS33" s="15"/>
      <c r="BT33" s="770"/>
      <c r="BU33" s="15"/>
      <c r="BV33" s="770"/>
      <c r="BW33" s="15"/>
      <c r="BX33" s="770"/>
      <c r="BY33" s="15"/>
      <c r="BZ33" s="770"/>
      <c r="CA33" s="15"/>
      <c r="CB33" s="770"/>
      <c r="CC33" s="168">
        <f t="shared" si="0"/>
        <v>0</v>
      </c>
      <c r="CD33" s="25"/>
      <c r="CE33" s="15">
        <f t="shared" si="1"/>
        <v>0</v>
      </c>
      <c r="CF33" s="25"/>
      <c r="CG33" s="15">
        <f t="shared" si="2"/>
        <v>0</v>
      </c>
      <c r="CH33" s="156"/>
      <c r="CI33" s="156"/>
      <c r="CJ33" s="156"/>
      <c r="CK33" s="156"/>
      <c r="CL33" s="156"/>
      <c r="CM33" s="156"/>
      <c r="CN33" s="156"/>
      <c r="CO33" s="156"/>
      <c r="CP33" s="156"/>
      <c r="CQ33" s="156"/>
      <c r="CR33" s="156"/>
      <c r="CS33" s="156"/>
      <c r="CT33" s="156"/>
      <c r="CU33" s="156"/>
      <c r="CV33" s="156"/>
      <c r="CW33" s="156"/>
      <c r="CX33" s="156"/>
      <c r="CY33" s="156"/>
      <c r="CZ33" s="156"/>
      <c r="DA33" s="156"/>
      <c r="DB33" s="156"/>
      <c r="DC33" s="156"/>
      <c r="DD33" s="156"/>
      <c r="DE33" s="156"/>
      <c r="DF33" s="156"/>
      <c r="DG33" s="156"/>
    </row>
    <row r="34" spans="1:111" customFormat="1" ht="21" customHeight="1">
      <c r="A34" s="15"/>
      <c r="B34" s="15"/>
      <c r="C34" s="38" t="s">
        <v>77</v>
      </c>
      <c r="D34" s="556" t="s">
        <v>1276</v>
      </c>
      <c r="E34" s="477">
        <v>11410</v>
      </c>
      <c r="F34" s="457">
        <v>32569</v>
      </c>
      <c r="G34" s="788">
        <v>0</v>
      </c>
      <c r="H34" s="319" t="s">
        <v>1830</v>
      </c>
      <c r="I34" s="27">
        <v>42151</v>
      </c>
      <c r="J34" s="431" t="s">
        <v>1278</v>
      </c>
      <c r="K34" s="287" t="s">
        <v>1277</v>
      </c>
      <c r="L34" s="16">
        <v>0</v>
      </c>
      <c r="M34" s="255">
        <v>0</v>
      </c>
      <c r="N34" s="16">
        <v>0</v>
      </c>
      <c r="O34" s="255">
        <v>0</v>
      </c>
      <c r="P34" s="16">
        <v>0</v>
      </c>
      <c r="Q34" s="768">
        <v>0</v>
      </c>
      <c r="R34" s="767">
        <v>0</v>
      </c>
      <c r="S34" s="1114">
        <v>0</v>
      </c>
      <c r="T34" s="1114">
        <v>0</v>
      </c>
      <c r="U34" s="15"/>
      <c r="V34" s="769"/>
      <c r="W34" s="15"/>
      <c r="X34" s="18"/>
      <c r="Y34" s="766"/>
      <c r="Z34" s="18"/>
      <c r="AA34" s="766"/>
      <c r="AB34" s="18"/>
      <c r="AC34" s="766"/>
      <c r="AD34" s="18"/>
      <c r="AE34" s="766"/>
      <c r="AF34" s="18"/>
      <c r="AG34" s="766"/>
      <c r="AH34" s="18"/>
      <c r="AI34" s="766"/>
      <c r="AJ34" s="18"/>
      <c r="AK34" s="766"/>
      <c r="AL34" s="18"/>
      <c r="AM34" s="766"/>
      <c r="AN34" s="18"/>
      <c r="AO34" s="766"/>
      <c r="AP34" s="769"/>
      <c r="AQ34" s="766"/>
      <c r="AR34" s="18"/>
      <c r="AS34" s="766"/>
      <c r="AT34" s="18"/>
      <c r="AU34" s="766"/>
      <c r="AV34" s="18"/>
      <c r="AW34" s="766"/>
      <c r="AX34" s="18"/>
      <c r="AY34" s="766"/>
      <c r="AZ34" s="18"/>
      <c r="BA34" s="766"/>
      <c r="BB34" s="18"/>
      <c r="BC34" s="766"/>
      <c r="BD34" s="770"/>
      <c r="BE34" s="15"/>
      <c r="BF34" s="770"/>
      <c r="BG34" s="15"/>
      <c r="BH34" s="770"/>
      <c r="BI34" s="15"/>
      <c r="BJ34" s="770"/>
      <c r="BK34" s="15"/>
      <c r="BL34" s="770"/>
      <c r="BM34" s="15"/>
      <c r="BN34" s="770"/>
      <c r="BO34" s="15"/>
      <c r="BP34" s="770"/>
      <c r="BQ34" s="15"/>
      <c r="BR34" s="770"/>
      <c r="BS34" s="15"/>
      <c r="BT34" s="770"/>
      <c r="BU34" s="15"/>
      <c r="BV34" s="770"/>
      <c r="BW34" s="15"/>
      <c r="BX34" s="770"/>
      <c r="BY34" s="15"/>
      <c r="BZ34" s="770"/>
      <c r="CA34" s="15"/>
      <c r="CB34" s="770"/>
      <c r="CC34" s="168">
        <f t="shared" si="0"/>
        <v>0</v>
      </c>
      <c r="CD34" s="25"/>
      <c r="CE34" s="15">
        <f t="shared" si="1"/>
        <v>0</v>
      </c>
      <c r="CF34" s="25"/>
      <c r="CG34" s="15">
        <f t="shared" si="2"/>
        <v>0</v>
      </c>
      <c r="CH34" s="156"/>
      <c r="CI34" s="156"/>
      <c r="CJ34" s="156"/>
      <c r="CK34" s="156"/>
      <c r="CL34" s="156"/>
      <c r="CM34" s="156"/>
      <c r="CN34" s="156"/>
      <c r="CO34" s="156"/>
      <c r="CP34" s="156"/>
      <c r="CQ34" s="156"/>
      <c r="CR34" s="156"/>
      <c r="CS34" s="156"/>
      <c r="CT34" s="156"/>
      <c r="CU34" s="156"/>
      <c r="CV34" s="156"/>
      <c r="CW34" s="156"/>
      <c r="CX34" s="156"/>
      <c r="CY34" s="156"/>
      <c r="CZ34" s="156"/>
      <c r="DA34" s="156"/>
      <c r="DB34" s="156"/>
      <c r="DC34" s="156"/>
      <c r="DD34" s="156"/>
      <c r="DE34" s="156"/>
      <c r="DF34" s="156"/>
      <c r="DG34" s="156"/>
    </row>
    <row r="35" spans="1:111" customFormat="1" ht="21" customHeight="1">
      <c r="A35" s="15"/>
      <c r="B35" s="15"/>
      <c r="C35" s="38" t="s">
        <v>79</v>
      </c>
      <c r="D35" s="556" t="s">
        <v>210</v>
      </c>
      <c r="E35" s="411">
        <v>261</v>
      </c>
      <c r="F35" s="458">
        <v>35219</v>
      </c>
      <c r="G35" s="788">
        <v>0</v>
      </c>
      <c r="H35" s="319" t="s">
        <v>1830</v>
      </c>
      <c r="I35" s="27">
        <v>17683</v>
      </c>
      <c r="J35" s="436" t="s">
        <v>515</v>
      </c>
      <c r="K35" s="287" t="s">
        <v>514</v>
      </c>
      <c r="L35" s="16">
        <v>0</v>
      </c>
      <c r="M35" s="255">
        <v>0</v>
      </c>
      <c r="N35" s="16">
        <v>0</v>
      </c>
      <c r="O35" s="255">
        <v>0</v>
      </c>
      <c r="P35" s="16">
        <v>0</v>
      </c>
      <c r="Q35" s="768">
        <v>0</v>
      </c>
      <c r="R35" s="767">
        <v>0</v>
      </c>
      <c r="S35" s="1114">
        <v>0</v>
      </c>
      <c r="T35" s="1114">
        <v>0</v>
      </c>
      <c r="U35" s="15"/>
      <c r="V35" s="769"/>
      <c r="W35" s="15"/>
      <c r="X35" s="18"/>
      <c r="Y35" s="766"/>
      <c r="Z35" s="18"/>
      <c r="AA35" s="766"/>
      <c r="AB35" s="18"/>
      <c r="AC35" s="766"/>
      <c r="AD35" s="18"/>
      <c r="AE35" s="766"/>
      <c r="AF35" s="18"/>
      <c r="AG35" s="766"/>
      <c r="AH35" s="18"/>
      <c r="AI35" s="766"/>
      <c r="AJ35" s="18"/>
      <c r="AK35" s="766"/>
      <c r="AL35" s="18"/>
      <c r="AM35" s="766"/>
      <c r="AN35" s="18"/>
      <c r="AO35" s="766"/>
      <c r="AP35" s="769"/>
      <c r="AQ35" s="766"/>
      <c r="AR35" s="18"/>
      <c r="AS35" s="766"/>
      <c r="AT35" s="18"/>
      <c r="AU35" s="766"/>
      <c r="AV35" s="18"/>
      <c r="AW35" s="766"/>
      <c r="AX35" s="18"/>
      <c r="AY35" s="766"/>
      <c r="AZ35" s="18"/>
      <c r="BA35" s="766"/>
      <c r="BB35" s="18"/>
      <c r="BC35" s="766"/>
      <c r="BD35" s="770"/>
      <c r="BE35" s="15"/>
      <c r="BF35" s="770"/>
      <c r="BG35" s="15"/>
      <c r="BH35" s="770"/>
      <c r="BI35" s="15"/>
      <c r="BJ35" s="770"/>
      <c r="BK35" s="15"/>
      <c r="BL35" s="770"/>
      <c r="BM35" s="15"/>
      <c r="BN35" s="770"/>
      <c r="BO35" s="15"/>
      <c r="BP35" s="770"/>
      <c r="BQ35" s="15"/>
      <c r="BR35" s="770"/>
      <c r="BS35" s="15"/>
      <c r="BT35" s="770"/>
      <c r="BU35" s="15"/>
      <c r="BV35" s="770"/>
      <c r="BW35" s="15"/>
      <c r="BX35" s="770"/>
      <c r="BY35" s="15"/>
      <c r="BZ35" s="770"/>
      <c r="CA35" s="15"/>
      <c r="CB35" s="770"/>
      <c r="CC35" s="168">
        <f t="shared" si="0"/>
        <v>0</v>
      </c>
      <c r="CD35" s="25"/>
      <c r="CE35" s="15">
        <f t="shared" si="1"/>
        <v>0</v>
      </c>
      <c r="CF35" s="25"/>
      <c r="CG35" s="15">
        <f t="shared" si="2"/>
        <v>0</v>
      </c>
      <c r="CH35" s="156"/>
      <c r="CI35" s="156"/>
      <c r="CJ35" s="156"/>
      <c r="CK35" s="156"/>
      <c r="CL35" s="156"/>
      <c r="CM35" s="156"/>
      <c r="CN35" s="156"/>
      <c r="CO35" s="156"/>
      <c r="CP35" s="156"/>
      <c r="CQ35" s="156"/>
      <c r="CR35" s="156"/>
      <c r="CS35" s="156"/>
      <c r="CT35" s="156"/>
      <c r="CU35" s="156"/>
      <c r="CV35" s="156"/>
      <c r="CW35" s="156"/>
      <c r="CX35" s="156"/>
      <c r="CY35" s="156"/>
      <c r="CZ35" s="156"/>
      <c r="DA35" s="156"/>
      <c r="DB35" s="156"/>
      <c r="DC35" s="156"/>
      <c r="DD35" s="156"/>
      <c r="DE35" s="156"/>
      <c r="DF35" s="156"/>
      <c r="DG35" s="156"/>
    </row>
    <row r="36" spans="1:111" customFormat="1" ht="21" customHeight="1">
      <c r="A36" s="15"/>
      <c r="B36" s="15"/>
      <c r="C36" s="38" t="s">
        <v>80</v>
      </c>
      <c r="D36" s="556" t="s">
        <v>226</v>
      </c>
      <c r="E36" s="477">
        <v>535</v>
      </c>
      <c r="F36" s="459">
        <v>37767</v>
      </c>
      <c r="G36" s="788">
        <v>0</v>
      </c>
      <c r="H36" s="319" t="s">
        <v>1593</v>
      </c>
      <c r="I36" s="27">
        <v>36438</v>
      </c>
      <c r="J36" s="436" t="s">
        <v>710</v>
      </c>
      <c r="K36" s="287" t="s">
        <v>709</v>
      </c>
      <c r="L36" s="16">
        <v>0</v>
      </c>
      <c r="M36" s="255">
        <v>0</v>
      </c>
      <c r="N36" s="16">
        <v>0</v>
      </c>
      <c r="O36" s="255">
        <v>0</v>
      </c>
      <c r="P36" s="16">
        <v>0</v>
      </c>
      <c r="Q36" s="768">
        <v>0</v>
      </c>
      <c r="R36" s="767">
        <v>0</v>
      </c>
      <c r="S36" s="1114">
        <v>0</v>
      </c>
      <c r="T36" s="1114">
        <v>0</v>
      </c>
      <c r="U36" s="15"/>
      <c r="V36" s="769"/>
      <c r="W36" s="15"/>
      <c r="X36" s="18"/>
      <c r="Y36" s="766"/>
      <c r="Z36" s="18"/>
      <c r="AA36" s="766"/>
      <c r="AB36" s="18"/>
      <c r="AC36" s="766"/>
      <c r="AD36" s="18"/>
      <c r="AE36" s="766"/>
      <c r="AF36" s="18"/>
      <c r="AG36" s="766"/>
      <c r="AH36" s="18"/>
      <c r="AI36" s="766"/>
      <c r="AJ36" s="18"/>
      <c r="AK36" s="766"/>
      <c r="AL36" s="18"/>
      <c r="AM36" s="766"/>
      <c r="AN36" s="18"/>
      <c r="AO36" s="766"/>
      <c r="AP36" s="769"/>
      <c r="AQ36" s="766"/>
      <c r="AR36" s="18"/>
      <c r="AS36" s="766"/>
      <c r="AT36" s="18"/>
      <c r="AU36" s="766"/>
      <c r="AV36" s="18"/>
      <c r="AW36" s="766"/>
      <c r="AX36" s="18"/>
      <c r="AY36" s="766"/>
      <c r="AZ36" s="18"/>
      <c r="BA36" s="766"/>
      <c r="BB36" s="18"/>
      <c r="BC36" s="766"/>
      <c r="BD36" s="770"/>
      <c r="BE36" s="15"/>
      <c r="BF36" s="770"/>
      <c r="BG36" s="15"/>
      <c r="BH36" s="770"/>
      <c r="BI36" s="15"/>
      <c r="BJ36" s="770"/>
      <c r="BK36" s="15"/>
      <c r="BL36" s="770"/>
      <c r="BM36" s="15"/>
      <c r="BN36" s="770"/>
      <c r="BO36" s="15"/>
      <c r="BP36" s="770"/>
      <c r="BQ36" s="15"/>
      <c r="BR36" s="770"/>
      <c r="BS36" s="15"/>
      <c r="BT36" s="770"/>
      <c r="BU36" s="15"/>
      <c r="BV36" s="770"/>
      <c r="BW36" s="15"/>
      <c r="BX36" s="770"/>
      <c r="BY36" s="15"/>
      <c r="BZ36" s="770"/>
      <c r="CA36" s="15"/>
      <c r="CB36" s="770"/>
      <c r="CC36" s="168">
        <f t="shared" ref="CC36:CC57" si="3">COUNT(V36,X36,Z36,AB36,AD36,AF36,AH36,AJ36,AL36,AN36,AP36,AR36,AT36,AV36,AX36,AZ36,BB36)</f>
        <v>0</v>
      </c>
      <c r="CD36" s="25"/>
      <c r="CE36" s="15">
        <f t="shared" ref="CE36:CE57" si="4">COUNT(BD36,BF36,BH36,BJ36,BL36,BN36,BP36,BR36,BT36,BV36,BX36,BZ36,CB36)</f>
        <v>0</v>
      </c>
      <c r="CF36" s="25"/>
      <c r="CG36" s="15">
        <f t="shared" ref="CG36:CG57" si="5">SUM(CC36,CE36)</f>
        <v>0</v>
      </c>
      <c r="CH36" s="245"/>
      <c r="CI36" s="245"/>
      <c r="CJ36" s="245"/>
      <c r="CK36" s="245"/>
      <c r="CL36" s="245"/>
      <c r="CM36" s="245"/>
      <c r="CN36" s="245"/>
      <c r="CO36" s="245"/>
      <c r="CP36" s="245"/>
      <c r="CQ36" s="245"/>
      <c r="CR36" s="245"/>
      <c r="CS36" s="245"/>
      <c r="CT36" s="245"/>
      <c r="CU36" s="245"/>
      <c r="CV36" s="245"/>
      <c r="CW36" s="245"/>
      <c r="CX36" s="245"/>
      <c r="CY36" s="245"/>
      <c r="CZ36" s="245"/>
      <c r="DA36" s="245"/>
      <c r="DB36" s="245"/>
      <c r="DC36" s="245"/>
      <c r="DD36" s="156"/>
      <c r="DE36" s="156"/>
      <c r="DF36" s="156"/>
      <c r="DG36" s="156"/>
    </row>
    <row r="37" spans="1:111" customFormat="1" ht="21" customHeight="1">
      <c r="A37" s="15"/>
      <c r="B37" s="15"/>
      <c r="C37" s="38" t="s">
        <v>81</v>
      </c>
      <c r="D37" s="34" t="s">
        <v>177</v>
      </c>
      <c r="E37" s="477">
        <v>11393</v>
      </c>
      <c r="F37" s="458">
        <v>38274</v>
      </c>
      <c r="G37" s="788">
        <v>0</v>
      </c>
      <c r="H37" s="319" t="s">
        <v>1593</v>
      </c>
      <c r="I37" s="27">
        <v>40736</v>
      </c>
      <c r="J37" s="430" t="s">
        <v>548</v>
      </c>
      <c r="K37" s="287" t="s">
        <v>547</v>
      </c>
      <c r="L37" s="16">
        <v>0</v>
      </c>
      <c r="M37" s="255">
        <v>0</v>
      </c>
      <c r="N37" s="16">
        <v>0</v>
      </c>
      <c r="O37" s="255">
        <v>0</v>
      </c>
      <c r="P37" s="16">
        <v>0</v>
      </c>
      <c r="Q37" s="768">
        <v>0</v>
      </c>
      <c r="R37" s="767">
        <v>0</v>
      </c>
      <c r="S37" s="1114">
        <v>0</v>
      </c>
      <c r="T37" s="1114">
        <v>0</v>
      </c>
      <c r="U37" s="15"/>
      <c r="V37" s="769"/>
      <c r="W37" s="15"/>
      <c r="X37" s="18"/>
      <c r="Y37" s="766"/>
      <c r="Z37" s="18"/>
      <c r="AA37" s="766"/>
      <c r="AB37" s="18"/>
      <c r="AC37" s="766"/>
      <c r="AD37" s="18"/>
      <c r="AE37" s="766"/>
      <c r="AF37" s="18"/>
      <c r="AG37" s="766"/>
      <c r="AH37" s="18"/>
      <c r="AI37" s="766"/>
      <c r="AJ37" s="18"/>
      <c r="AK37" s="766"/>
      <c r="AL37" s="18"/>
      <c r="AM37" s="766"/>
      <c r="AN37" s="18"/>
      <c r="AO37" s="766"/>
      <c r="AP37" s="769"/>
      <c r="AQ37" s="766"/>
      <c r="AR37" s="18"/>
      <c r="AS37" s="766"/>
      <c r="AT37" s="18"/>
      <c r="AU37" s="766"/>
      <c r="AV37" s="18"/>
      <c r="AW37" s="766"/>
      <c r="AX37" s="18"/>
      <c r="AY37" s="766"/>
      <c r="AZ37" s="18"/>
      <c r="BA37" s="766"/>
      <c r="BB37" s="18"/>
      <c r="BC37" s="766"/>
      <c r="BD37" s="770"/>
      <c r="BE37" s="15"/>
      <c r="BF37" s="770"/>
      <c r="BG37" s="15"/>
      <c r="BH37" s="770"/>
      <c r="BI37" s="15"/>
      <c r="BJ37" s="770"/>
      <c r="BK37" s="15"/>
      <c r="BL37" s="770"/>
      <c r="BM37" s="15"/>
      <c r="BN37" s="770"/>
      <c r="BO37" s="15"/>
      <c r="BP37" s="770"/>
      <c r="BQ37" s="15"/>
      <c r="BR37" s="770"/>
      <c r="BS37" s="15"/>
      <c r="BT37" s="770"/>
      <c r="BU37" s="15"/>
      <c r="BV37" s="770"/>
      <c r="BW37" s="15"/>
      <c r="BX37" s="770"/>
      <c r="BY37" s="15"/>
      <c r="BZ37" s="770"/>
      <c r="CA37" s="15"/>
      <c r="CB37" s="770"/>
      <c r="CC37" s="168">
        <f t="shared" si="3"/>
        <v>0</v>
      </c>
      <c r="CD37" s="25"/>
      <c r="CE37" s="15">
        <f t="shared" si="4"/>
        <v>0</v>
      </c>
      <c r="CF37" s="25"/>
      <c r="CG37" s="15">
        <f t="shared" si="5"/>
        <v>0</v>
      </c>
      <c r="CH37" s="156"/>
      <c r="CI37" s="156"/>
      <c r="CJ37" s="156"/>
      <c r="CK37" s="156"/>
      <c r="CL37" s="156"/>
      <c r="CM37" s="156"/>
      <c r="CN37" s="156"/>
      <c r="CO37" s="156"/>
      <c r="CP37" s="156"/>
      <c r="CQ37" s="156"/>
      <c r="CR37" s="156"/>
      <c r="CS37" s="156"/>
      <c r="CT37" s="156"/>
      <c r="CU37" s="156"/>
      <c r="CV37" s="156"/>
      <c r="CW37" s="156"/>
      <c r="CX37" s="156"/>
      <c r="CY37" s="156"/>
      <c r="CZ37" s="156"/>
      <c r="DA37" s="156"/>
      <c r="DB37" s="156"/>
      <c r="DC37" s="156"/>
      <c r="DD37" s="156"/>
      <c r="DE37" s="156"/>
      <c r="DF37" s="156"/>
      <c r="DG37" s="156"/>
    </row>
    <row r="38" spans="1:111" customFormat="1" ht="21" customHeight="1">
      <c r="A38" s="30"/>
      <c r="B38" s="30"/>
      <c r="C38" s="38" t="s">
        <v>83</v>
      </c>
      <c r="D38" s="556" t="s">
        <v>228</v>
      </c>
      <c r="E38" s="477">
        <v>6505</v>
      </c>
      <c r="F38" s="459">
        <v>38468</v>
      </c>
      <c r="G38" s="788">
        <v>0</v>
      </c>
      <c r="H38" s="319" t="s">
        <v>1593</v>
      </c>
      <c r="I38" s="27">
        <v>36614</v>
      </c>
      <c r="J38" s="436" t="s">
        <v>716</v>
      </c>
      <c r="K38" s="287" t="s">
        <v>715</v>
      </c>
      <c r="L38" s="16">
        <v>0</v>
      </c>
      <c r="M38" s="255">
        <v>0</v>
      </c>
      <c r="N38" s="16">
        <v>0</v>
      </c>
      <c r="O38" s="255">
        <v>0</v>
      </c>
      <c r="P38" s="16">
        <v>0</v>
      </c>
      <c r="Q38" s="768">
        <v>0</v>
      </c>
      <c r="R38" s="767">
        <v>0</v>
      </c>
      <c r="S38" s="1114">
        <v>0</v>
      </c>
      <c r="T38" s="1114">
        <v>0</v>
      </c>
      <c r="U38" s="15"/>
      <c r="V38" s="769"/>
      <c r="W38" s="15"/>
      <c r="X38" s="18"/>
      <c r="Y38" s="766"/>
      <c r="Z38" s="18"/>
      <c r="AA38" s="766"/>
      <c r="AB38" s="18"/>
      <c r="AC38" s="766"/>
      <c r="AD38" s="18"/>
      <c r="AE38" s="766"/>
      <c r="AF38" s="18"/>
      <c r="AG38" s="766"/>
      <c r="AH38" s="18"/>
      <c r="AI38" s="766"/>
      <c r="AJ38" s="18"/>
      <c r="AK38" s="766"/>
      <c r="AL38" s="18"/>
      <c r="AM38" s="766"/>
      <c r="AN38" s="18"/>
      <c r="AO38" s="766"/>
      <c r="AP38" s="769"/>
      <c r="AQ38" s="766"/>
      <c r="AR38" s="18"/>
      <c r="AS38" s="766"/>
      <c r="AT38" s="18"/>
      <c r="AU38" s="766"/>
      <c r="AV38" s="18"/>
      <c r="AW38" s="766"/>
      <c r="AX38" s="18"/>
      <c r="AY38" s="766"/>
      <c r="AZ38" s="18"/>
      <c r="BA38" s="766"/>
      <c r="BB38" s="18"/>
      <c r="BC38" s="766"/>
      <c r="BD38" s="770"/>
      <c r="BE38" s="15"/>
      <c r="BF38" s="770"/>
      <c r="BG38" s="15"/>
      <c r="BH38" s="770"/>
      <c r="BI38" s="15"/>
      <c r="BJ38" s="770"/>
      <c r="BK38" s="15"/>
      <c r="BL38" s="770"/>
      <c r="BM38" s="15"/>
      <c r="BN38" s="770"/>
      <c r="BO38" s="15"/>
      <c r="BP38" s="770"/>
      <c r="BQ38" s="15"/>
      <c r="BR38" s="770"/>
      <c r="BS38" s="15"/>
      <c r="BT38" s="770"/>
      <c r="BU38" s="15"/>
      <c r="BV38" s="770"/>
      <c r="BW38" s="15"/>
      <c r="BX38" s="770"/>
      <c r="BY38" s="15"/>
      <c r="BZ38" s="770"/>
      <c r="CA38" s="15"/>
      <c r="CB38" s="770"/>
      <c r="CC38" s="168">
        <f t="shared" si="3"/>
        <v>0</v>
      </c>
      <c r="CD38" s="156"/>
      <c r="CE38" s="15">
        <f t="shared" si="4"/>
        <v>0</v>
      </c>
      <c r="CF38" s="156"/>
      <c r="CG38" s="15">
        <f t="shared" si="5"/>
        <v>0</v>
      </c>
      <c r="CH38" s="156"/>
      <c r="CI38" s="156"/>
      <c r="CJ38" s="156"/>
      <c r="CK38" s="156"/>
      <c r="CL38" s="156"/>
      <c r="CM38" s="156"/>
      <c r="CN38" s="156"/>
      <c r="CO38" s="156"/>
      <c r="CP38" s="156"/>
      <c r="CQ38" s="156"/>
      <c r="CR38" s="156"/>
      <c r="CS38" s="156"/>
      <c r="CT38" s="156"/>
      <c r="CU38" s="156"/>
      <c r="CV38" s="156"/>
      <c r="CW38" s="156"/>
      <c r="CX38" s="156"/>
      <c r="CY38" s="156"/>
      <c r="CZ38" s="156"/>
      <c r="DA38" s="156"/>
      <c r="DB38" s="156"/>
      <c r="DC38" s="156"/>
      <c r="DD38" s="156"/>
      <c r="DE38" s="156"/>
      <c r="DF38" s="156"/>
      <c r="DG38" s="156"/>
    </row>
    <row r="39" spans="1:111" customFormat="1" ht="21" customHeight="1">
      <c r="A39" s="15"/>
      <c r="B39" s="15"/>
      <c r="C39" s="38" t="s">
        <v>85</v>
      </c>
      <c r="D39" s="34" t="s">
        <v>2082</v>
      </c>
      <c r="E39" s="477">
        <v>523</v>
      </c>
      <c r="F39" s="458">
        <v>38803</v>
      </c>
      <c r="G39" s="788">
        <v>0</v>
      </c>
      <c r="H39" s="319" t="s">
        <v>1830</v>
      </c>
      <c r="I39" s="27">
        <v>23320</v>
      </c>
      <c r="J39" s="430" t="s">
        <v>2083</v>
      </c>
      <c r="K39" s="287" t="s">
        <v>2084</v>
      </c>
      <c r="L39" s="16">
        <v>0</v>
      </c>
      <c r="M39" s="255">
        <v>0</v>
      </c>
      <c r="N39" s="16">
        <v>0</v>
      </c>
      <c r="O39" s="255">
        <v>0</v>
      </c>
      <c r="P39" s="16">
        <v>0</v>
      </c>
      <c r="Q39" s="768">
        <v>0</v>
      </c>
      <c r="R39" s="767">
        <v>0</v>
      </c>
      <c r="S39" s="1114">
        <v>0</v>
      </c>
      <c r="T39" s="1114">
        <v>0</v>
      </c>
      <c r="U39" s="15"/>
      <c r="V39" s="769"/>
      <c r="W39" s="15"/>
      <c r="X39" s="18"/>
      <c r="Y39" s="766"/>
      <c r="Z39" s="18"/>
      <c r="AA39" s="766"/>
      <c r="AB39" s="18"/>
      <c r="AC39" s="766"/>
      <c r="AD39" s="18"/>
      <c r="AE39" s="766"/>
      <c r="AF39" s="18"/>
      <c r="AG39" s="766"/>
      <c r="AH39" s="18"/>
      <c r="AI39" s="766"/>
      <c r="AJ39" s="18"/>
      <c r="AK39" s="766"/>
      <c r="AL39" s="18"/>
      <c r="AM39" s="766"/>
      <c r="AN39" s="18"/>
      <c r="AO39" s="766"/>
      <c r="AP39" s="769"/>
      <c r="AQ39" s="766"/>
      <c r="AR39" s="18"/>
      <c r="AS39" s="766"/>
      <c r="AT39" s="18"/>
      <c r="AU39" s="766"/>
      <c r="AV39" s="18"/>
      <c r="AW39" s="766"/>
      <c r="AX39" s="18"/>
      <c r="AY39" s="766"/>
      <c r="AZ39" s="18"/>
      <c r="BA39" s="766"/>
      <c r="BB39" s="18"/>
      <c r="BC39" s="766"/>
      <c r="BD39" s="770"/>
      <c r="BE39" s="15"/>
      <c r="BF39" s="770"/>
      <c r="BG39" s="15"/>
      <c r="BH39" s="770"/>
      <c r="BI39" s="15"/>
      <c r="BJ39" s="770"/>
      <c r="BK39" s="15"/>
      <c r="BL39" s="770"/>
      <c r="BM39" s="15"/>
      <c r="BN39" s="770"/>
      <c r="BO39" s="15"/>
      <c r="BP39" s="770"/>
      <c r="BQ39" s="15"/>
      <c r="BR39" s="770"/>
      <c r="BS39" s="15"/>
      <c r="BT39" s="770"/>
      <c r="BU39" s="15"/>
      <c r="BV39" s="770"/>
      <c r="BW39" s="15"/>
      <c r="BX39" s="770"/>
      <c r="BY39" s="15"/>
      <c r="BZ39" s="770"/>
      <c r="CA39" s="15"/>
      <c r="CB39" s="770"/>
      <c r="CC39" s="168">
        <f t="shared" si="3"/>
        <v>0</v>
      </c>
      <c r="CD39" s="25"/>
      <c r="CE39" s="15">
        <f t="shared" si="4"/>
        <v>0</v>
      </c>
      <c r="CF39" s="25"/>
      <c r="CG39" s="15">
        <f t="shared" si="5"/>
        <v>0</v>
      </c>
      <c r="CH39" s="156"/>
      <c r="CI39" s="156"/>
      <c r="CJ39" s="156"/>
      <c r="CK39" s="156"/>
      <c r="CL39" s="156"/>
      <c r="CM39" s="156"/>
      <c r="CN39" s="156"/>
      <c r="CO39" s="156"/>
      <c r="CP39" s="156"/>
      <c r="CQ39" s="156"/>
      <c r="CR39" s="156"/>
      <c r="CS39" s="156"/>
      <c r="CT39" s="156"/>
      <c r="CU39" s="156"/>
      <c r="CV39" s="156"/>
      <c r="CW39" s="156"/>
      <c r="CX39" s="156"/>
      <c r="CY39" s="156"/>
      <c r="CZ39" s="156"/>
      <c r="DA39" s="156"/>
      <c r="DB39" s="156"/>
      <c r="DC39" s="156"/>
      <c r="DD39" s="156"/>
      <c r="DE39" s="156"/>
      <c r="DF39" s="156"/>
      <c r="DG39" s="156"/>
    </row>
    <row r="40" spans="1:111" customFormat="1" ht="21" customHeight="1">
      <c r="A40" s="766"/>
      <c r="B40" s="766"/>
      <c r="C40" s="38" t="s">
        <v>87</v>
      </c>
      <c r="D40" s="556" t="s">
        <v>1669</v>
      </c>
      <c r="E40" s="477">
        <v>513</v>
      </c>
      <c r="F40" s="457">
        <v>39190</v>
      </c>
      <c r="G40" s="788">
        <v>0</v>
      </c>
      <c r="H40" s="319" t="s">
        <v>2321</v>
      </c>
      <c r="I40" s="27">
        <v>39230</v>
      </c>
      <c r="J40" s="590" t="s">
        <v>1670</v>
      </c>
      <c r="K40" s="287" t="s">
        <v>1671</v>
      </c>
      <c r="L40" s="16">
        <v>0</v>
      </c>
      <c r="M40" s="255">
        <v>0</v>
      </c>
      <c r="N40" s="16">
        <v>0</v>
      </c>
      <c r="O40" s="255">
        <v>0</v>
      </c>
      <c r="P40" s="16">
        <v>0</v>
      </c>
      <c r="Q40" s="768">
        <v>0</v>
      </c>
      <c r="R40" s="767">
        <v>0</v>
      </c>
      <c r="S40" s="1114">
        <v>0</v>
      </c>
      <c r="T40" s="1114">
        <v>0</v>
      </c>
      <c r="U40" s="15"/>
      <c r="V40" s="769"/>
      <c r="W40" s="15"/>
      <c r="X40" s="18"/>
      <c r="Y40" s="766"/>
      <c r="Z40" s="18"/>
      <c r="AA40" s="766"/>
      <c r="AB40" s="18"/>
      <c r="AC40" s="766"/>
      <c r="AD40" s="18"/>
      <c r="AE40" s="766"/>
      <c r="AF40" s="18"/>
      <c r="AG40" s="766"/>
      <c r="AH40" s="18"/>
      <c r="AI40" s="766"/>
      <c r="AJ40" s="18"/>
      <c r="AK40" s="766"/>
      <c r="AL40" s="18"/>
      <c r="AM40" s="766"/>
      <c r="AN40" s="18"/>
      <c r="AO40" s="766"/>
      <c r="AP40" s="769"/>
      <c r="AQ40" s="766"/>
      <c r="AR40" s="18"/>
      <c r="AS40" s="766"/>
      <c r="AT40" s="18"/>
      <c r="AU40" s="766"/>
      <c r="AV40" s="18"/>
      <c r="AW40" s="766"/>
      <c r="AX40" s="18"/>
      <c r="AY40" s="766"/>
      <c r="AZ40" s="18"/>
      <c r="BA40" s="766"/>
      <c r="BB40" s="18"/>
      <c r="BC40" s="766"/>
      <c r="BD40" s="770"/>
      <c r="BE40" s="15"/>
      <c r="BF40" s="770"/>
      <c r="BG40" s="15"/>
      <c r="BH40" s="770"/>
      <c r="BI40" s="15"/>
      <c r="BJ40" s="770"/>
      <c r="BK40" s="15"/>
      <c r="BL40" s="770"/>
      <c r="BM40" s="15"/>
      <c r="BN40" s="770"/>
      <c r="BO40" s="15"/>
      <c r="BP40" s="770"/>
      <c r="BQ40" s="15"/>
      <c r="BR40" s="770"/>
      <c r="BS40" s="15"/>
      <c r="BT40" s="770"/>
      <c r="BU40" s="15"/>
      <c r="BV40" s="770"/>
      <c r="BW40" s="15"/>
      <c r="BX40" s="770"/>
      <c r="BY40" s="15"/>
      <c r="BZ40" s="770"/>
      <c r="CA40" s="15"/>
      <c r="CB40" s="770"/>
      <c r="CC40" s="168">
        <f t="shared" si="3"/>
        <v>0</v>
      </c>
      <c r="CD40" s="25"/>
      <c r="CE40" s="15">
        <f t="shared" si="4"/>
        <v>0</v>
      </c>
      <c r="CF40" s="25"/>
      <c r="CG40" s="15">
        <f t="shared" si="5"/>
        <v>0</v>
      </c>
      <c r="CH40" s="156"/>
      <c r="CI40" s="156"/>
      <c r="CJ40" s="156"/>
      <c r="CK40" s="156"/>
      <c r="CL40" s="156"/>
      <c r="CM40" s="156"/>
      <c r="CN40" s="156"/>
      <c r="CO40" s="156"/>
      <c r="CP40" s="156"/>
      <c r="CQ40" s="156"/>
      <c r="CR40" s="156"/>
      <c r="CS40" s="156"/>
      <c r="CT40" s="156"/>
      <c r="CU40" s="156"/>
      <c r="CV40" s="156"/>
      <c r="CW40" s="156"/>
      <c r="CX40" s="156"/>
      <c r="CY40" s="156"/>
      <c r="CZ40" s="156"/>
      <c r="DA40" s="156"/>
      <c r="DB40" s="156"/>
      <c r="DC40" s="156"/>
      <c r="DD40" s="156"/>
      <c r="DE40" s="156"/>
      <c r="DF40" s="156"/>
      <c r="DG40" s="156"/>
    </row>
    <row r="41" spans="1:111" customFormat="1" ht="21" customHeight="1">
      <c r="A41" s="15"/>
      <c r="B41" s="15"/>
      <c r="C41" s="38" t="s">
        <v>89</v>
      </c>
      <c r="D41" s="556" t="s">
        <v>1174</v>
      </c>
      <c r="E41" s="477">
        <v>28</v>
      </c>
      <c r="F41" s="458">
        <v>40547</v>
      </c>
      <c r="G41" s="788">
        <v>0</v>
      </c>
      <c r="H41" s="319" t="s">
        <v>1593</v>
      </c>
      <c r="I41" s="27">
        <v>18050</v>
      </c>
      <c r="J41" s="430" t="s">
        <v>1176</v>
      </c>
      <c r="K41" s="287" t="s">
        <v>1175</v>
      </c>
      <c r="L41" s="16">
        <v>0</v>
      </c>
      <c r="M41" s="255">
        <v>0</v>
      </c>
      <c r="N41" s="16">
        <v>0</v>
      </c>
      <c r="O41" s="255">
        <v>0</v>
      </c>
      <c r="P41" s="16">
        <v>0</v>
      </c>
      <c r="Q41" s="768">
        <v>0</v>
      </c>
      <c r="R41" s="767">
        <v>0</v>
      </c>
      <c r="S41" s="1114">
        <v>0</v>
      </c>
      <c r="T41" s="1114">
        <v>0</v>
      </c>
      <c r="U41" s="15"/>
      <c r="V41" s="769"/>
      <c r="W41" s="15"/>
      <c r="X41" s="18"/>
      <c r="Y41" s="766"/>
      <c r="Z41" s="18"/>
      <c r="AA41" s="766"/>
      <c r="AB41" s="18"/>
      <c r="AC41" s="766"/>
      <c r="AD41" s="18"/>
      <c r="AE41" s="766"/>
      <c r="AF41" s="18"/>
      <c r="AG41" s="766"/>
      <c r="AH41" s="18"/>
      <c r="AI41" s="766"/>
      <c r="AJ41" s="18"/>
      <c r="AK41" s="766"/>
      <c r="AL41" s="18"/>
      <c r="AM41" s="766"/>
      <c r="AN41" s="18"/>
      <c r="AO41" s="766"/>
      <c r="AP41" s="769"/>
      <c r="AQ41" s="766"/>
      <c r="AR41" s="18"/>
      <c r="AS41" s="766"/>
      <c r="AT41" s="18"/>
      <c r="AU41" s="766"/>
      <c r="AV41" s="18"/>
      <c r="AW41" s="766"/>
      <c r="AX41" s="18"/>
      <c r="AY41" s="766"/>
      <c r="AZ41" s="18"/>
      <c r="BA41" s="766"/>
      <c r="BB41" s="18"/>
      <c r="BC41" s="766"/>
      <c r="BD41" s="770"/>
      <c r="BE41" s="15"/>
      <c r="BF41" s="770"/>
      <c r="BG41" s="15"/>
      <c r="BH41" s="770"/>
      <c r="BI41" s="15"/>
      <c r="BJ41" s="770"/>
      <c r="BK41" s="15"/>
      <c r="BL41" s="770"/>
      <c r="BM41" s="15"/>
      <c r="BN41" s="770"/>
      <c r="BO41" s="15"/>
      <c r="BP41" s="770"/>
      <c r="BQ41" s="15"/>
      <c r="BR41" s="770"/>
      <c r="BS41" s="15"/>
      <c r="BT41" s="770"/>
      <c r="BU41" s="15"/>
      <c r="BV41" s="770"/>
      <c r="BW41" s="15"/>
      <c r="BX41" s="770"/>
      <c r="BY41" s="15"/>
      <c r="BZ41" s="770"/>
      <c r="CA41" s="15"/>
      <c r="CB41" s="770"/>
      <c r="CC41" s="168">
        <f t="shared" si="3"/>
        <v>0</v>
      </c>
      <c r="CD41" s="25"/>
      <c r="CE41" s="15">
        <f t="shared" si="4"/>
        <v>0</v>
      </c>
      <c r="CF41" s="25"/>
      <c r="CG41" s="15">
        <f t="shared" si="5"/>
        <v>0</v>
      </c>
      <c r="CH41" s="156"/>
      <c r="CI41" s="156"/>
      <c r="CJ41" s="156"/>
      <c r="CK41" s="156"/>
      <c r="CL41" s="156"/>
      <c r="CM41" s="156"/>
      <c r="CN41" s="156"/>
      <c r="CO41" s="156"/>
      <c r="CP41" s="156"/>
      <c r="CQ41" s="156"/>
      <c r="CR41" s="156"/>
      <c r="CS41" s="156"/>
      <c r="CT41" s="156"/>
      <c r="CU41" s="156"/>
      <c r="CV41" s="156"/>
      <c r="CW41" s="156"/>
      <c r="CX41" s="156"/>
      <c r="CY41" s="156"/>
      <c r="CZ41" s="156"/>
      <c r="DA41" s="156"/>
      <c r="DB41" s="156"/>
      <c r="DC41" s="156"/>
      <c r="DD41" s="156"/>
      <c r="DE41" s="156"/>
      <c r="DF41" s="156"/>
      <c r="DG41" s="156"/>
    </row>
    <row r="42" spans="1:111" customFormat="1" ht="21" customHeight="1">
      <c r="A42" s="15"/>
      <c r="B42" s="15"/>
      <c r="C42" s="38" t="s">
        <v>91</v>
      </c>
      <c r="D42" s="34" t="s">
        <v>1809</v>
      </c>
      <c r="E42" s="477">
        <v>331</v>
      </c>
      <c r="F42" s="458">
        <v>40626</v>
      </c>
      <c r="G42" s="788">
        <v>0</v>
      </c>
      <c r="H42" s="319" t="s">
        <v>1593</v>
      </c>
      <c r="I42" s="27">
        <v>16877</v>
      </c>
      <c r="J42" s="436" t="s">
        <v>1812</v>
      </c>
      <c r="K42" s="287" t="s">
        <v>1813</v>
      </c>
      <c r="L42" s="16">
        <v>0</v>
      </c>
      <c r="M42" s="255">
        <v>0</v>
      </c>
      <c r="N42" s="16">
        <v>0</v>
      </c>
      <c r="O42" s="255">
        <v>0</v>
      </c>
      <c r="P42" s="16">
        <v>0</v>
      </c>
      <c r="Q42" s="768">
        <v>0</v>
      </c>
      <c r="R42" s="767">
        <v>0</v>
      </c>
      <c r="S42" s="1114">
        <v>0</v>
      </c>
      <c r="T42" s="1114">
        <v>0</v>
      </c>
      <c r="U42" s="15"/>
      <c r="V42" s="769"/>
      <c r="W42" s="15"/>
      <c r="X42" s="18"/>
      <c r="Y42" s="766"/>
      <c r="Z42" s="18"/>
      <c r="AA42" s="766"/>
      <c r="AB42" s="18"/>
      <c r="AC42" s="766"/>
      <c r="AD42" s="18"/>
      <c r="AE42" s="766"/>
      <c r="AF42" s="18"/>
      <c r="AG42" s="766"/>
      <c r="AH42" s="18"/>
      <c r="AI42" s="766"/>
      <c r="AJ42" s="18"/>
      <c r="AK42" s="766"/>
      <c r="AL42" s="18"/>
      <c r="AM42" s="766"/>
      <c r="AN42" s="18"/>
      <c r="AO42" s="766"/>
      <c r="AP42" s="769"/>
      <c r="AQ42" s="766"/>
      <c r="AR42" s="18"/>
      <c r="AS42" s="766"/>
      <c r="AT42" s="18"/>
      <c r="AU42" s="766"/>
      <c r="AV42" s="18"/>
      <c r="AW42" s="766"/>
      <c r="AX42" s="18"/>
      <c r="AY42" s="766"/>
      <c r="AZ42" s="18"/>
      <c r="BA42" s="766"/>
      <c r="BB42" s="18"/>
      <c r="BC42" s="766"/>
      <c r="BD42" s="770"/>
      <c r="BE42" s="15"/>
      <c r="BF42" s="770"/>
      <c r="BG42" s="15"/>
      <c r="BH42" s="770"/>
      <c r="BI42" s="15"/>
      <c r="BJ42" s="770"/>
      <c r="BK42" s="15"/>
      <c r="BL42" s="770"/>
      <c r="BM42" s="15"/>
      <c r="BN42" s="770"/>
      <c r="BO42" s="15"/>
      <c r="BP42" s="770"/>
      <c r="BQ42" s="15"/>
      <c r="BR42" s="770"/>
      <c r="BS42" s="15"/>
      <c r="BT42" s="770"/>
      <c r="BU42" s="15"/>
      <c r="BV42" s="770"/>
      <c r="BW42" s="15"/>
      <c r="BX42" s="770"/>
      <c r="BY42" s="15"/>
      <c r="BZ42" s="770"/>
      <c r="CA42" s="15"/>
      <c r="CB42" s="770"/>
      <c r="CC42" s="168">
        <f t="shared" si="3"/>
        <v>0</v>
      </c>
      <c r="CD42" s="25"/>
      <c r="CE42" s="15">
        <f t="shared" si="4"/>
        <v>0</v>
      </c>
      <c r="CF42" s="25"/>
      <c r="CG42" s="15">
        <f t="shared" si="5"/>
        <v>0</v>
      </c>
      <c r="CH42" s="156"/>
      <c r="CI42" s="156"/>
      <c r="CJ42" s="156"/>
      <c r="CK42" s="156"/>
      <c r="CL42" s="156"/>
      <c r="CM42" s="156"/>
      <c r="CN42" s="156"/>
      <c r="CO42" s="156"/>
      <c r="CP42" s="156"/>
      <c r="CQ42" s="156"/>
      <c r="CR42" s="156"/>
      <c r="CS42" s="156"/>
      <c r="CT42" s="156"/>
      <c r="CU42" s="156"/>
      <c r="CV42" s="156"/>
      <c r="CW42" s="156"/>
      <c r="CX42" s="156"/>
      <c r="CY42" s="156"/>
      <c r="CZ42" s="156"/>
      <c r="DA42" s="156"/>
      <c r="DB42" s="156"/>
      <c r="DC42" s="156"/>
      <c r="DD42" s="156"/>
      <c r="DE42" s="156"/>
      <c r="DF42" s="156"/>
      <c r="DG42" s="156"/>
    </row>
    <row r="43" spans="1:111" customFormat="1" ht="21" customHeight="1">
      <c r="A43" s="15"/>
      <c r="B43" s="15"/>
      <c r="C43" s="38" t="s">
        <v>92</v>
      </c>
      <c r="D43" s="556" t="s">
        <v>114</v>
      </c>
      <c r="E43" s="477">
        <v>1524</v>
      </c>
      <c r="F43" s="459">
        <v>40808</v>
      </c>
      <c r="G43" s="788">
        <v>0</v>
      </c>
      <c r="H43" s="319" t="s">
        <v>1830</v>
      </c>
      <c r="I43" s="27">
        <v>40808</v>
      </c>
      <c r="J43" s="436" t="s">
        <v>454</v>
      </c>
      <c r="K43" s="287" t="s">
        <v>453</v>
      </c>
      <c r="L43" s="16">
        <v>0</v>
      </c>
      <c r="M43" s="255">
        <v>0</v>
      </c>
      <c r="N43" s="16">
        <v>0</v>
      </c>
      <c r="O43" s="255">
        <v>0</v>
      </c>
      <c r="P43" s="16">
        <v>0</v>
      </c>
      <c r="Q43" s="768">
        <v>0</v>
      </c>
      <c r="R43" s="767">
        <v>0</v>
      </c>
      <c r="S43" s="1114">
        <v>0</v>
      </c>
      <c r="T43" s="1114">
        <v>0</v>
      </c>
      <c r="U43" s="15"/>
      <c r="V43" s="769"/>
      <c r="W43" s="15"/>
      <c r="X43" s="18"/>
      <c r="Y43" s="766"/>
      <c r="Z43" s="18"/>
      <c r="AA43" s="766"/>
      <c r="AB43" s="18"/>
      <c r="AC43" s="766"/>
      <c r="AD43" s="18"/>
      <c r="AE43" s="766"/>
      <c r="AF43" s="18"/>
      <c r="AG43" s="766"/>
      <c r="AH43" s="18"/>
      <c r="AI43" s="766"/>
      <c r="AJ43" s="18"/>
      <c r="AK43" s="766"/>
      <c r="AL43" s="18"/>
      <c r="AM43" s="766"/>
      <c r="AN43" s="18"/>
      <c r="AO43" s="766"/>
      <c r="AP43" s="769"/>
      <c r="AQ43" s="766"/>
      <c r="AR43" s="18"/>
      <c r="AS43" s="766"/>
      <c r="AT43" s="18"/>
      <c r="AU43" s="766"/>
      <c r="AV43" s="18"/>
      <c r="AW43" s="766"/>
      <c r="AX43" s="18"/>
      <c r="AY43" s="766"/>
      <c r="AZ43" s="18"/>
      <c r="BA43" s="766"/>
      <c r="BB43" s="18"/>
      <c r="BC43" s="766"/>
      <c r="BD43" s="770"/>
      <c r="BE43" s="15"/>
      <c r="BF43" s="770"/>
      <c r="BG43" s="15"/>
      <c r="BH43" s="770"/>
      <c r="BI43" s="15"/>
      <c r="BJ43" s="770"/>
      <c r="BK43" s="15"/>
      <c r="BL43" s="770"/>
      <c r="BM43" s="15"/>
      <c r="BN43" s="770"/>
      <c r="BO43" s="15"/>
      <c r="BP43" s="770"/>
      <c r="BQ43" s="15"/>
      <c r="BR43" s="770"/>
      <c r="BS43" s="15"/>
      <c r="BT43" s="770"/>
      <c r="BU43" s="15"/>
      <c r="BV43" s="770"/>
      <c r="BW43" s="15"/>
      <c r="BX43" s="770"/>
      <c r="BY43" s="15"/>
      <c r="BZ43" s="770"/>
      <c r="CA43" s="15"/>
      <c r="CB43" s="770"/>
      <c r="CC43" s="168">
        <f t="shared" si="3"/>
        <v>0</v>
      </c>
      <c r="CD43" s="25"/>
      <c r="CE43" s="15">
        <f t="shared" si="4"/>
        <v>0</v>
      </c>
      <c r="CF43" s="25"/>
      <c r="CG43" s="15">
        <f t="shared" si="5"/>
        <v>0</v>
      </c>
      <c r="CH43" s="156"/>
      <c r="CI43" s="156"/>
      <c r="CJ43" s="156"/>
      <c r="CK43" s="156"/>
      <c r="CL43" s="156"/>
      <c r="CM43" s="156"/>
      <c r="CN43" s="156"/>
      <c r="CO43" s="156"/>
      <c r="CP43" s="156"/>
      <c r="CQ43" s="156"/>
      <c r="CR43" s="156"/>
      <c r="CS43" s="156"/>
      <c r="CT43" s="156"/>
      <c r="CU43" s="156"/>
      <c r="CV43" s="156"/>
      <c r="CW43" s="156"/>
      <c r="CX43" s="156"/>
      <c r="CY43" s="156"/>
      <c r="CZ43" s="156"/>
      <c r="DA43" s="156"/>
      <c r="DB43" s="156"/>
      <c r="DC43" s="156"/>
      <c r="DD43" s="156"/>
      <c r="DE43" s="156"/>
      <c r="DF43" s="156"/>
      <c r="DG43" s="156"/>
    </row>
    <row r="44" spans="1:111" customFormat="1" ht="21" customHeight="1">
      <c r="A44" s="15"/>
      <c r="B44" s="15"/>
      <c r="C44" s="38" t="s">
        <v>94</v>
      </c>
      <c r="D44" s="34" t="s">
        <v>246</v>
      </c>
      <c r="E44" s="477">
        <v>266</v>
      </c>
      <c r="F44" s="458">
        <v>41047</v>
      </c>
      <c r="G44" s="788">
        <v>0</v>
      </c>
      <c r="H44" s="319" t="s">
        <v>2321</v>
      </c>
      <c r="I44" s="27">
        <v>26378</v>
      </c>
      <c r="J44" s="430" t="s">
        <v>1383</v>
      </c>
      <c r="K44" s="287" t="s">
        <v>1382</v>
      </c>
      <c r="L44" s="16">
        <v>0</v>
      </c>
      <c r="M44" s="255">
        <v>0</v>
      </c>
      <c r="N44" s="16">
        <v>0</v>
      </c>
      <c r="O44" s="255">
        <v>0</v>
      </c>
      <c r="P44" s="16">
        <v>0</v>
      </c>
      <c r="Q44" s="768">
        <v>0</v>
      </c>
      <c r="R44" s="767">
        <v>0</v>
      </c>
      <c r="S44" s="1114">
        <v>0</v>
      </c>
      <c r="T44" s="1114">
        <v>0</v>
      </c>
      <c r="U44" s="15"/>
      <c r="V44" s="769"/>
      <c r="W44" s="15"/>
      <c r="X44" s="18"/>
      <c r="Y44" s="766"/>
      <c r="Z44" s="18"/>
      <c r="AA44" s="766"/>
      <c r="AB44" s="18"/>
      <c r="AC44" s="766"/>
      <c r="AD44" s="18"/>
      <c r="AE44" s="766"/>
      <c r="AF44" s="18"/>
      <c r="AG44" s="766"/>
      <c r="AH44" s="18"/>
      <c r="AI44" s="766"/>
      <c r="AJ44" s="18"/>
      <c r="AK44" s="766"/>
      <c r="AL44" s="18"/>
      <c r="AM44" s="766"/>
      <c r="AN44" s="18"/>
      <c r="AO44" s="766"/>
      <c r="AP44" s="769"/>
      <c r="AQ44" s="766"/>
      <c r="AR44" s="18"/>
      <c r="AS44" s="766"/>
      <c r="AT44" s="18"/>
      <c r="AU44" s="766"/>
      <c r="AV44" s="18"/>
      <c r="AW44" s="766"/>
      <c r="AX44" s="18"/>
      <c r="AY44" s="766"/>
      <c r="AZ44" s="18"/>
      <c r="BA44" s="766"/>
      <c r="BB44" s="18"/>
      <c r="BC44" s="766"/>
      <c r="BD44" s="770"/>
      <c r="BE44" s="15"/>
      <c r="BF44" s="770"/>
      <c r="BG44" s="15"/>
      <c r="BH44" s="770"/>
      <c r="BI44" s="15"/>
      <c r="BJ44" s="770"/>
      <c r="BK44" s="15"/>
      <c r="BL44" s="770"/>
      <c r="BM44" s="15"/>
      <c r="BN44" s="770"/>
      <c r="BO44" s="15"/>
      <c r="BP44" s="770"/>
      <c r="BQ44" s="15"/>
      <c r="BR44" s="770"/>
      <c r="BS44" s="15"/>
      <c r="BT44" s="770"/>
      <c r="BU44" s="15"/>
      <c r="BV44" s="770"/>
      <c r="BW44" s="15"/>
      <c r="BX44" s="770"/>
      <c r="BY44" s="15"/>
      <c r="BZ44" s="770"/>
      <c r="CA44" s="15"/>
      <c r="CB44" s="770"/>
      <c r="CC44" s="168">
        <f t="shared" si="3"/>
        <v>0</v>
      </c>
      <c r="CD44" s="25"/>
      <c r="CE44" s="15">
        <f t="shared" si="4"/>
        <v>0</v>
      </c>
      <c r="CF44" s="25"/>
      <c r="CG44" s="15">
        <f t="shared" si="5"/>
        <v>0</v>
      </c>
      <c r="CH44" s="156"/>
      <c r="CI44" s="156"/>
      <c r="CJ44" s="156"/>
      <c r="CK44" s="156"/>
      <c r="CL44" s="156"/>
      <c r="CM44" s="156"/>
      <c r="CN44" s="156"/>
      <c r="CO44" s="156"/>
      <c r="CP44" s="156"/>
      <c r="CQ44" s="156"/>
      <c r="CR44" s="156"/>
      <c r="CS44" s="156"/>
      <c r="CT44" s="156"/>
      <c r="CU44" s="156"/>
      <c r="CV44" s="156"/>
      <c r="CW44" s="156"/>
      <c r="CX44" s="156"/>
      <c r="CY44" s="156"/>
      <c r="CZ44" s="156"/>
      <c r="DA44" s="156"/>
      <c r="DB44" s="156"/>
      <c r="DC44" s="156"/>
      <c r="DD44" s="156"/>
      <c r="DE44" s="156"/>
      <c r="DF44" s="156"/>
      <c r="DG44" s="156"/>
    </row>
    <row r="45" spans="1:111" customFormat="1" ht="21" customHeight="1">
      <c r="A45" s="15"/>
      <c r="B45" s="15"/>
      <c r="C45" s="38" t="s">
        <v>96</v>
      </c>
      <c r="D45" s="556" t="s">
        <v>2412</v>
      </c>
      <c r="E45" s="477">
        <v>1680</v>
      </c>
      <c r="F45" s="459">
        <v>41430</v>
      </c>
      <c r="G45" s="788">
        <v>0</v>
      </c>
      <c r="H45" s="319" t="s">
        <v>2321</v>
      </c>
      <c r="I45" s="27">
        <v>44267</v>
      </c>
      <c r="J45" s="436" t="s">
        <v>935</v>
      </c>
      <c r="K45" s="287" t="s">
        <v>934</v>
      </c>
      <c r="L45" s="16">
        <v>0</v>
      </c>
      <c r="M45" s="255">
        <v>0</v>
      </c>
      <c r="N45" s="16">
        <v>0</v>
      </c>
      <c r="O45" s="255">
        <v>0</v>
      </c>
      <c r="P45" s="16">
        <v>0</v>
      </c>
      <c r="Q45" s="768">
        <v>0</v>
      </c>
      <c r="R45" s="767">
        <v>0</v>
      </c>
      <c r="S45" s="1114">
        <v>0</v>
      </c>
      <c r="T45" s="1114">
        <v>0</v>
      </c>
      <c r="U45" s="15"/>
      <c r="V45" s="769"/>
      <c r="W45" s="15"/>
      <c r="X45" s="18"/>
      <c r="Y45" s="766"/>
      <c r="Z45" s="18"/>
      <c r="AA45" s="766"/>
      <c r="AB45" s="18"/>
      <c r="AC45" s="766"/>
      <c r="AD45" s="18"/>
      <c r="AE45" s="766"/>
      <c r="AF45" s="18"/>
      <c r="AG45" s="766"/>
      <c r="AH45" s="18"/>
      <c r="AI45" s="766"/>
      <c r="AJ45" s="18"/>
      <c r="AK45" s="766"/>
      <c r="AL45" s="18"/>
      <c r="AM45" s="766"/>
      <c r="AN45" s="18"/>
      <c r="AO45" s="766"/>
      <c r="AP45" s="769"/>
      <c r="AQ45" s="766"/>
      <c r="AR45" s="18"/>
      <c r="AS45" s="766"/>
      <c r="AT45" s="18"/>
      <c r="AU45" s="766"/>
      <c r="AV45" s="18"/>
      <c r="AW45" s="766"/>
      <c r="AX45" s="18"/>
      <c r="AY45" s="766"/>
      <c r="AZ45" s="18"/>
      <c r="BA45" s="766"/>
      <c r="BB45" s="18"/>
      <c r="BC45" s="766"/>
      <c r="BD45" s="770"/>
      <c r="BE45" s="15"/>
      <c r="BF45" s="770"/>
      <c r="BG45" s="15"/>
      <c r="BH45" s="770"/>
      <c r="BI45" s="15"/>
      <c r="BJ45" s="770"/>
      <c r="BK45" s="15"/>
      <c r="BL45" s="770"/>
      <c r="BM45" s="15"/>
      <c r="BN45" s="770"/>
      <c r="BO45" s="15"/>
      <c r="BP45" s="770"/>
      <c r="BQ45" s="15"/>
      <c r="BR45" s="770"/>
      <c r="BS45" s="15"/>
      <c r="BT45" s="770"/>
      <c r="BU45" s="15"/>
      <c r="BV45" s="770"/>
      <c r="BW45" s="15"/>
      <c r="BX45" s="770"/>
      <c r="BY45" s="15"/>
      <c r="BZ45" s="770"/>
      <c r="CA45" s="15"/>
      <c r="CB45" s="770"/>
      <c r="CC45" s="168">
        <f t="shared" si="3"/>
        <v>0</v>
      </c>
      <c r="CD45" s="25"/>
      <c r="CE45" s="15">
        <f t="shared" si="4"/>
        <v>0</v>
      </c>
      <c r="CF45" s="25"/>
      <c r="CG45" s="15">
        <f t="shared" si="5"/>
        <v>0</v>
      </c>
      <c r="CH45" s="156"/>
      <c r="CI45" s="156"/>
      <c r="CJ45" s="156"/>
      <c r="CK45" s="156"/>
      <c r="CL45" s="156"/>
      <c r="CM45" s="156"/>
      <c r="CN45" s="156"/>
      <c r="CO45" s="156"/>
      <c r="CP45" s="156"/>
      <c r="CQ45" s="156"/>
      <c r="CR45" s="156"/>
      <c r="CS45" s="156"/>
      <c r="CT45" s="156"/>
      <c r="CU45" s="156"/>
      <c r="CV45" s="156"/>
      <c r="CW45" s="156"/>
      <c r="CX45" s="156"/>
      <c r="CY45" s="156"/>
      <c r="CZ45" s="156"/>
      <c r="DA45" s="156"/>
      <c r="DB45" s="156"/>
      <c r="DC45" s="156"/>
      <c r="DD45" s="156"/>
      <c r="DE45" s="156"/>
      <c r="DF45" s="156"/>
      <c r="DG45" s="156"/>
    </row>
    <row r="46" spans="1:111" customFormat="1" ht="21" customHeight="1">
      <c r="A46" s="15"/>
      <c r="B46" s="15"/>
      <c r="C46" s="38" t="s">
        <v>97</v>
      </c>
      <c r="D46" s="556" t="s">
        <v>914</v>
      </c>
      <c r="E46" s="477">
        <v>1723</v>
      </c>
      <c r="F46" s="457">
        <v>41647</v>
      </c>
      <c r="G46" s="788">
        <v>0</v>
      </c>
      <c r="H46" s="319" t="s">
        <v>1593</v>
      </c>
      <c r="I46" s="27">
        <v>41610</v>
      </c>
      <c r="J46" s="590" t="s">
        <v>915</v>
      </c>
      <c r="K46" s="287" t="s">
        <v>969</v>
      </c>
      <c r="L46" s="767">
        <v>0</v>
      </c>
      <c r="M46" s="768">
        <v>0</v>
      </c>
      <c r="N46" s="767">
        <v>0</v>
      </c>
      <c r="O46" s="768">
        <v>0</v>
      </c>
      <c r="P46" s="767">
        <v>0</v>
      </c>
      <c r="Q46" s="768">
        <v>0</v>
      </c>
      <c r="R46" s="767">
        <v>0</v>
      </c>
      <c r="S46" s="1114">
        <v>0</v>
      </c>
      <c r="T46" s="1114">
        <v>0</v>
      </c>
      <c r="U46" s="15"/>
      <c r="V46" s="769"/>
      <c r="W46" s="15"/>
      <c r="X46" s="18"/>
      <c r="Y46" s="766"/>
      <c r="Z46" s="18"/>
      <c r="AA46" s="766"/>
      <c r="AB46" s="18"/>
      <c r="AC46" s="766"/>
      <c r="AD46" s="18"/>
      <c r="AE46" s="766"/>
      <c r="AF46" s="18"/>
      <c r="AG46" s="766"/>
      <c r="AH46" s="18"/>
      <c r="AI46" s="766"/>
      <c r="AJ46" s="18"/>
      <c r="AK46" s="766"/>
      <c r="AL46" s="18"/>
      <c r="AM46" s="766"/>
      <c r="AN46" s="18"/>
      <c r="AO46" s="766"/>
      <c r="AP46" s="769"/>
      <c r="AQ46" s="766"/>
      <c r="AR46" s="18"/>
      <c r="AS46" s="766"/>
      <c r="AT46" s="18"/>
      <c r="AU46" s="766"/>
      <c r="AV46" s="18"/>
      <c r="AW46" s="766"/>
      <c r="AX46" s="18"/>
      <c r="AY46" s="766"/>
      <c r="AZ46" s="18"/>
      <c r="BA46" s="766"/>
      <c r="BB46" s="18"/>
      <c r="BC46" s="766"/>
      <c r="BD46" s="770"/>
      <c r="BE46" s="15"/>
      <c r="BF46" s="770"/>
      <c r="BG46" s="15"/>
      <c r="BH46" s="770"/>
      <c r="BI46" s="15"/>
      <c r="BJ46" s="770"/>
      <c r="BK46" s="15"/>
      <c r="BL46" s="770"/>
      <c r="BM46" s="15"/>
      <c r="BN46" s="770"/>
      <c r="BO46" s="15"/>
      <c r="BP46" s="770"/>
      <c r="BQ46" s="15"/>
      <c r="BR46" s="770"/>
      <c r="BS46" s="15"/>
      <c r="BT46" s="770"/>
      <c r="BU46" s="15"/>
      <c r="BV46" s="770"/>
      <c r="BW46" s="15"/>
      <c r="BX46" s="770"/>
      <c r="BY46" s="15"/>
      <c r="BZ46" s="770"/>
      <c r="CA46" s="15"/>
      <c r="CB46" s="770"/>
      <c r="CC46" s="168">
        <f t="shared" si="3"/>
        <v>0</v>
      </c>
      <c r="CD46" s="25"/>
      <c r="CE46" s="15">
        <f t="shared" si="4"/>
        <v>0</v>
      </c>
      <c r="CF46" s="25"/>
      <c r="CG46" s="15">
        <f t="shared" si="5"/>
        <v>0</v>
      </c>
      <c r="CH46" s="156"/>
      <c r="CI46" s="156"/>
      <c r="CJ46" s="156"/>
      <c r="CK46" s="156"/>
      <c r="CL46" s="156"/>
      <c r="CM46" s="156"/>
      <c r="CN46" s="156"/>
      <c r="CO46" s="156"/>
      <c r="CP46" s="156"/>
      <c r="CQ46" s="156"/>
      <c r="CR46" s="156"/>
      <c r="CS46" s="156"/>
      <c r="CT46" s="156"/>
      <c r="CU46" s="156"/>
      <c r="CV46" s="156"/>
      <c r="CW46" s="156"/>
      <c r="CX46" s="156"/>
      <c r="CY46" s="156"/>
      <c r="CZ46" s="156"/>
      <c r="DA46" s="156"/>
      <c r="DB46" s="156"/>
      <c r="DC46" s="156"/>
      <c r="DD46" s="156"/>
      <c r="DE46" s="156"/>
      <c r="DF46" s="156"/>
      <c r="DG46" s="156"/>
    </row>
    <row r="47" spans="1:111" customFormat="1" ht="21" customHeight="1">
      <c r="A47" s="15"/>
      <c r="B47" s="15"/>
      <c r="C47" s="38" t="s">
        <v>98</v>
      </c>
      <c r="D47" s="34" t="s">
        <v>2242</v>
      </c>
      <c r="E47" s="477">
        <v>3224</v>
      </c>
      <c r="F47" s="457">
        <v>41831</v>
      </c>
      <c r="G47" s="788">
        <v>0</v>
      </c>
      <c r="H47" s="319" t="s">
        <v>1830</v>
      </c>
      <c r="I47" s="27">
        <v>21466</v>
      </c>
      <c r="J47" s="431" t="s">
        <v>2243</v>
      </c>
      <c r="K47" s="287" t="s">
        <v>2244</v>
      </c>
      <c r="L47" s="16">
        <v>0</v>
      </c>
      <c r="M47" s="255">
        <v>0</v>
      </c>
      <c r="N47" s="16">
        <v>0</v>
      </c>
      <c r="O47" s="255">
        <v>0</v>
      </c>
      <c r="P47" s="16">
        <v>0</v>
      </c>
      <c r="Q47" s="768">
        <v>0</v>
      </c>
      <c r="R47" s="767">
        <v>0</v>
      </c>
      <c r="S47" s="1114">
        <v>0</v>
      </c>
      <c r="T47" s="1114">
        <v>0</v>
      </c>
      <c r="U47" s="15"/>
      <c r="V47" s="769"/>
      <c r="W47" s="15"/>
      <c r="X47" s="18"/>
      <c r="Y47" s="766"/>
      <c r="Z47" s="18"/>
      <c r="AA47" s="766"/>
      <c r="AB47" s="18"/>
      <c r="AC47" s="766"/>
      <c r="AD47" s="18"/>
      <c r="AE47" s="766"/>
      <c r="AF47" s="18"/>
      <c r="AG47" s="766"/>
      <c r="AH47" s="18"/>
      <c r="AI47" s="766"/>
      <c r="AJ47" s="18"/>
      <c r="AK47" s="766"/>
      <c r="AL47" s="18"/>
      <c r="AM47" s="766"/>
      <c r="AN47" s="18"/>
      <c r="AO47" s="766"/>
      <c r="AP47" s="769"/>
      <c r="AQ47" s="766"/>
      <c r="AR47" s="18"/>
      <c r="AS47" s="766"/>
      <c r="AT47" s="18"/>
      <c r="AU47" s="766"/>
      <c r="AV47" s="18"/>
      <c r="AW47" s="766"/>
      <c r="AX47" s="18"/>
      <c r="AY47" s="766"/>
      <c r="AZ47" s="18"/>
      <c r="BA47" s="766"/>
      <c r="BB47" s="18"/>
      <c r="BC47" s="766"/>
      <c r="BD47" s="770"/>
      <c r="BE47" s="15"/>
      <c r="BF47" s="770"/>
      <c r="BG47" s="15"/>
      <c r="BH47" s="770"/>
      <c r="BI47" s="15"/>
      <c r="BJ47" s="770"/>
      <c r="BK47" s="15"/>
      <c r="BL47" s="770"/>
      <c r="BM47" s="15"/>
      <c r="BN47" s="770"/>
      <c r="BO47" s="15"/>
      <c r="BP47" s="770"/>
      <c r="BQ47" s="15"/>
      <c r="BR47" s="770"/>
      <c r="BS47" s="15"/>
      <c r="BT47" s="770"/>
      <c r="BU47" s="15"/>
      <c r="BV47" s="770"/>
      <c r="BW47" s="15"/>
      <c r="BX47" s="770"/>
      <c r="BY47" s="15"/>
      <c r="BZ47" s="770"/>
      <c r="CA47" s="15"/>
      <c r="CB47" s="770"/>
      <c r="CC47" s="168">
        <f t="shared" si="3"/>
        <v>0</v>
      </c>
      <c r="CD47" s="25"/>
      <c r="CE47" s="15">
        <f t="shared" si="4"/>
        <v>0</v>
      </c>
      <c r="CF47" s="25"/>
      <c r="CG47" s="15">
        <f t="shared" si="5"/>
        <v>0</v>
      </c>
      <c r="CH47" s="156"/>
      <c r="CI47" s="156"/>
      <c r="CJ47" s="156"/>
      <c r="CK47" s="156"/>
      <c r="CL47" s="156"/>
      <c r="CM47" s="156"/>
      <c r="CN47" s="156"/>
      <c r="CO47" s="156"/>
      <c r="CP47" s="156"/>
      <c r="CQ47" s="156"/>
      <c r="CR47" s="156"/>
      <c r="CS47" s="156"/>
      <c r="CT47" s="156"/>
      <c r="CU47" s="156"/>
      <c r="CV47" s="156"/>
      <c r="CW47" s="156"/>
      <c r="CX47" s="156"/>
      <c r="CY47" s="156"/>
      <c r="CZ47" s="156"/>
      <c r="DA47" s="156"/>
      <c r="DB47" s="156"/>
      <c r="DC47" s="156"/>
      <c r="DD47" s="156"/>
      <c r="DE47" s="156"/>
      <c r="DF47" s="156"/>
      <c r="DG47" s="156"/>
    </row>
    <row r="48" spans="1:111" customFormat="1" ht="21" customHeight="1">
      <c r="A48" s="15"/>
      <c r="B48" s="15"/>
      <c r="C48" s="38" t="s">
        <v>99</v>
      </c>
      <c r="D48" s="556" t="s">
        <v>2490</v>
      </c>
      <c r="E48" s="477">
        <v>5483</v>
      </c>
      <c r="F48" s="457">
        <v>42048</v>
      </c>
      <c r="G48" s="788">
        <v>0</v>
      </c>
      <c r="H48" s="319" t="s">
        <v>923</v>
      </c>
      <c r="I48" s="27">
        <v>25801</v>
      </c>
      <c r="J48" s="431" t="s">
        <v>1731</v>
      </c>
      <c r="K48" s="287" t="s">
        <v>473</v>
      </c>
      <c r="L48" s="16">
        <v>0</v>
      </c>
      <c r="M48" s="255">
        <v>0</v>
      </c>
      <c r="N48" s="16">
        <v>0</v>
      </c>
      <c r="O48" s="255">
        <v>0</v>
      </c>
      <c r="P48" s="16">
        <v>0</v>
      </c>
      <c r="Q48" s="768">
        <v>0</v>
      </c>
      <c r="R48" s="767">
        <v>0</v>
      </c>
      <c r="S48" s="1114">
        <v>0</v>
      </c>
      <c r="T48" s="1114">
        <v>0</v>
      </c>
      <c r="U48" s="15"/>
      <c r="V48" s="769"/>
      <c r="W48" s="15"/>
      <c r="X48" s="18"/>
      <c r="Y48" s="766"/>
      <c r="Z48" s="18"/>
      <c r="AA48" s="766"/>
      <c r="AB48" s="18"/>
      <c r="AC48" s="766"/>
      <c r="AD48" s="18"/>
      <c r="AE48" s="766"/>
      <c r="AF48" s="18"/>
      <c r="AG48" s="766"/>
      <c r="AH48" s="18"/>
      <c r="AI48" s="766"/>
      <c r="AJ48" s="18"/>
      <c r="AK48" s="766"/>
      <c r="AL48" s="18"/>
      <c r="AM48" s="766"/>
      <c r="AN48" s="18"/>
      <c r="AO48" s="766"/>
      <c r="AP48" s="769"/>
      <c r="AQ48" s="766"/>
      <c r="AR48" s="18"/>
      <c r="AS48" s="766"/>
      <c r="AT48" s="18"/>
      <c r="AU48" s="766"/>
      <c r="AV48" s="18"/>
      <c r="AW48" s="766"/>
      <c r="AX48" s="18"/>
      <c r="AY48" s="766"/>
      <c r="AZ48" s="18"/>
      <c r="BA48" s="766"/>
      <c r="BB48" s="18"/>
      <c r="BC48" s="766"/>
      <c r="BD48" s="770"/>
      <c r="BE48" s="15"/>
      <c r="BF48" s="770"/>
      <c r="BG48" s="15"/>
      <c r="BH48" s="770"/>
      <c r="BI48" s="15"/>
      <c r="BJ48" s="770"/>
      <c r="BK48" s="15"/>
      <c r="BL48" s="770"/>
      <c r="BM48" s="15"/>
      <c r="BN48" s="770"/>
      <c r="BO48" s="15"/>
      <c r="BP48" s="770"/>
      <c r="BQ48" s="15"/>
      <c r="BR48" s="770"/>
      <c r="BS48" s="15"/>
      <c r="BT48" s="770"/>
      <c r="BU48" s="15"/>
      <c r="BV48" s="770"/>
      <c r="BW48" s="15"/>
      <c r="BX48" s="770"/>
      <c r="BY48" s="15"/>
      <c r="BZ48" s="770"/>
      <c r="CA48" s="15"/>
      <c r="CB48" s="770"/>
      <c r="CC48" s="168">
        <f t="shared" si="3"/>
        <v>0</v>
      </c>
      <c r="CD48" s="25"/>
      <c r="CE48" s="15">
        <f t="shared" si="4"/>
        <v>0</v>
      </c>
      <c r="CF48" s="25"/>
      <c r="CG48" s="15">
        <f t="shared" si="5"/>
        <v>0</v>
      </c>
      <c r="CH48" s="156"/>
      <c r="CI48" s="156"/>
      <c r="CJ48" s="156"/>
      <c r="CK48" s="156"/>
      <c r="CL48" s="156"/>
      <c r="CM48" s="156"/>
      <c r="CN48" s="156"/>
      <c r="CO48" s="156"/>
      <c r="CP48" s="156"/>
      <c r="CQ48" s="156"/>
      <c r="CR48" s="156"/>
      <c r="CS48" s="156"/>
      <c r="CT48" s="156"/>
      <c r="CU48" s="156"/>
      <c r="CV48" s="156"/>
      <c r="CW48" s="156"/>
      <c r="CX48" s="156"/>
      <c r="CY48" s="156"/>
      <c r="CZ48" s="156"/>
      <c r="DA48" s="156"/>
      <c r="DB48" s="156"/>
      <c r="DC48" s="156"/>
      <c r="DD48" s="156"/>
      <c r="DE48" s="156"/>
      <c r="DF48" s="156"/>
      <c r="DG48" s="156"/>
    </row>
    <row r="49" spans="1:111" customFormat="1" ht="21" customHeight="1">
      <c r="A49" s="15"/>
      <c r="B49" s="15"/>
      <c r="C49" s="38" t="s">
        <v>101</v>
      </c>
      <c r="D49" s="556" t="s">
        <v>1179</v>
      </c>
      <c r="E49" s="477">
        <v>2409</v>
      </c>
      <c r="F49" s="457">
        <v>42051</v>
      </c>
      <c r="G49" s="788">
        <v>0</v>
      </c>
      <c r="H49" s="319" t="s">
        <v>1830</v>
      </c>
      <c r="I49" s="27">
        <v>43052</v>
      </c>
      <c r="J49" s="436" t="s">
        <v>637</v>
      </c>
      <c r="K49" s="287" t="s">
        <v>637</v>
      </c>
      <c r="L49" s="16">
        <v>0</v>
      </c>
      <c r="M49" s="255">
        <v>0</v>
      </c>
      <c r="N49" s="16">
        <v>0</v>
      </c>
      <c r="O49" s="255">
        <v>0</v>
      </c>
      <c r="P49" s="16">
        <v>0</v>
      </c>
      <c r="Q49" s="768">
        <v>0</v>
      </c>
      <c r="R49" s="767">
        <v>0</v>
      </c>
      <c r="S49" s="1114">
        <v>0</v>
      </c>
      <c r="T49" s="1114">
        <v>0</v>
      </c>
      <c r="U49" s="15"/>
      <c r="V49" s="769"/>
      <c r="W49" s="15"/>
      <c r="X49" s="18"/>
      <c r="Y49" s="766"/>
      <c r="Z49" s="18"/>
      <c r="AA49" s="766"/>
      <c r="AB49" s="18"/>
      <c r="AC49" s="766"/>
      <c r="AD49" s="18"/>
      <c r="AE49" s="766"/>
      <c r="AF49" s="18"/>
      <c r="AG49" s="766"/>
      <c r="AH49" s="18"/>
      <c r="AI49" s="766"/>
      <c r="AJ49" s="18"/>
      <c r="AK49" s="766"/>
      <c r="AL49" s="18"/>
      <c r="AM49" s="766"/>
      <c r="AN49" s="18"/>
      <c r="AO49" s="766"/>
      <c r="AP49" s="769"/>
      <c r="AQ49" s="766"/>
      <c r="AR49" s="18"/>
      <c r="AS49" s="766"/>
      <c r="AT49" s="18"/>
      <c r="AU49" s="766"/>
      <c r="AV49" s="18"/>
      <c r="AW49" s="766"/>
      <c r="AX49" s="18"/>
      <c r="AY49" s="766"/>
      <c r="AZ49" s="18"/>
      <c r="BA49" s="766"/>
      <c r="BB49" s="18"/>
      <c r="BC49" s="766"/>
      <c r="BD49" s="770"/>
      <c r="BE49" s="15"/>
      <c r="BF49" s="770"/>
      <c r="BG49" s="15"/>
      <c r="BH49" s="770"/>
      <c r="BI49" s="15"/>
      <c r="BJ49" s="770"/>
      <c r="BK49" s="15"/>
      <c r="BL49" s="770"/>
      <c r="BM49" s="15"/>
      <c r="BN49" s="770"/>
      <c r="BO49" s="15"/>
      <c r="BP49" s="770"/>
      <c r="BQ49" s="15"/>
      <c r="BR49" s="770"/>
      <c r="BS49" s="15"/>
      <c r="BT49" s="770"/>
      <c r="BU49" s="15"/>
      <c r="BV49" s="770"/>
      <c r="BW49" s="15"/>
      <c r="BX49" s="770"/>
      <c r="BY49" s="15"/>
      <c r="BZ49" s="770"/>
      <c r="CA49" s="15"/>
      <c r="CB49" s="770"/>
      <c r="CC49" s="168">
        <f t="shared" si="3"/>
        <v>0</v>
      </c>
      <c r="CD49" s="25"/>
      <c r="CE49" s="15">
        <f t="shared" si="4"/>
        <v>0</v>
      </c>
      <c r="CF49" s="25"/>
      <c r="CG49" s="15">
        <f t="shared" si="5"/>
        <v>0</v>
      </c>
      <c r="CH49" s="156"/>
      <c r="CI49" s="156"/>
      <c r="CJ49" s="156"/>
      <c r="CK49" s="156"/>
      <c r="CL49" s="156"/>
      <c r="CM49" s="156"/>
      <c r="CN49" s="156"/>
      <c r="CO49" s="156"/>
      <c r="CP49" s="156"/>
      <c r="CQ49" s="156"/>
      <c r="CR49" s="156"/>
      <c r="CS49" s="156"/>
      <c r="CT49" s="156"/>
      <c r="CU49" s="156"/>
      <c r="CV49" s="156"/>
      <c r="CW49" s="156"/>
      <c r="CX49" s="156"/>
      <c r="CY49" s="156"/>
      <c r="CZ49" s="156"/>
      <c r="DA49" s="156"/>
      <c r="DB49" s="156"/>
      <c r="DC49" s="156"/>
      <c r="DD49" s="156"/>
      <c r="DE49" s="156"/>
      <c r="DF49" s="156"/>
      <c r="DG49" s="156"/>
    </row>
    <row r="50" spans="1:111" customFormat="1" ht="21" customHeight="1">
      <c r="A50" s="15"/>
      <c r="B50" s="15"/>
      <c r="C50" s="38" t="s">
        <v>103</v>
      </c>
      <c r="D50" s="556" t="s">
        <v>1726</v>
      </c>
      <c r="E50" s="477">
        <v>11451</v>
      </c>
      <c r="F50" s="458">
        <v>42377</v>
      </c>
      <c r="G50" s="788">
        <v>0</v>
      </c>
      <c r="H50" s="319" t="s">
        <v>1593</v>
      </c>
      <c r="I50" s="27">
        <v>42394</v>
      </c>
      <c r="J50" s="436" t="s">
        <v>1727</v>
      </c>
      <c r="K50" s="287" t="s">
        <v>1728</v>
      </c>
      <c r="L50" s="16">
        <v>0</v>
      </c>
      <c r="M50" s="255">
        <v>0</v>
      </c>
      <c r="N50" s="16">
        <v>0</v>
      </c>
      <c r="O50" s="255">
        <v>0</v>
      </c>
      <c r="P50" s="16">
        <v>0</v>
      </c>
      <c r="Q50" s="768">
        <v>0</v>
      </c>
      <c r="R50" s="767">
        <v>0</v>
      </c>
      <c r="S50" s="1114">
        <v>0</v>
      </c>
      <c r="T50" s="1114">
        <v>0</v>
      </c>
      <c r="U50" s="15"/>
      <c r="V50" s="769"/>
      <c r="W50" s="15"/>
      <c r="X50" s="18"/>
      <c r="Y50" s="766"/>
      <c r="Z50" s="18"/>
      <c r="AA50" s="766"/>
      <c r="AB50" s="18"/>
      <c r="AC50" s="766"/>
      <c r="AD50" s="18"/>
      <c r="AE50" s="766"/>
      <c r="AF50" s="18"/>
      <c r="AG50" s="766"/>
      <c r="AH50" s="18"/>
      <c r="AI50" s="766"/>
      <c r="AJ50" s="18"/>
      <c r="AK50" s="766"/>
      <c r="AL50" s="18"/>
      <c r="AM50" s="766"/>
      <c r="AN50" s="18"/>
      <c r="AO50" s="766"/>
      <c r="AP50" s="769"/>
      <c r="AQ50" s="766"/>
      <c r="AR50" s="18"/>
      <c r="AS50" s="766"/>
      <c r="AT50" s="18"/>
      <c r="AU50" s="766"/>
      <c r="AV50" s="18"/>
      <c r="AW50" s="766"/>
      <c r="AX50" s="18"/>
      <c r="AY50" s="766"/>
      <c r="AZ50" s="18"/>
      <c r="BA50" s="766"/>
      <c r="BB50" s="18"/>
      <c r="BC50" s="766"/>
      <c r="BD50" s="770"/>
      <c r="BE50" s="15"/>
      <c r="BF50" s="770"/>
      <c r="BG50" s="15"/>
      <c r="BH50" s="770"/>
      <c r="BI50" s="15"/>
      <c r="BJ50" s="770"/>
      <c r="BK50" s="15"/>
      <c r="BL50" s="770"/>
      <c r="BM50" s="15"/>
      <c r="BN50" s="770"/>
      <c r="BO50" s="15"/>
      <c r="BP50" s="770"/>
      <c r="BQ50" s="15"/>
      <c r="BR50" s="770"/>
      <c r="BS50" s="15"/>
      <c r="BT50" s="770"/>
      <c r="BU50" s="15"/>
      <c r="BV50" s="770"/>
      <c r="BW50" s="15"/>
      <c r="BX50" s="770"/>
      <c r="BY50" s="15"/>
      <c r="BZ50" s="770"/>
      <c r="CA50" s="15"/>
      <c r="CB50" s="770"/>
      <c r="CC50" s="168">
        <f t="shared" si="3"/>
        <v>0</v>
      </c>
      <c r="CD50" s="25"/>
      <c r="CE50" s="15">
        <f t="shared" si="4"/>
        <v>0</v>
      </c>
      <c r="CF50" s="25"/>
      <c r="CG50" s="15">
        <f t="shared" si="5"/>
        <v>0</v>
      </c>
      <c r="CH50" s="156"/>
      <c r="CI50" s="156"/>
      <c r="CJ50" s="156"/>
      <c r="CK50" s="156"/>
      <c r="CL50" s="156"/>
      <c r="CM50" s="156"/>
      <c r="CN50" s="156"/>
      <c r="CO50" s="156"/>
      <c r="CP50" s="156"/>
      <c r="CQ50" s="156"/>
      <c r="CR50" s="156"/>
      <c r="CS50" s="156"/>
      <c r="CT50" s="156"/>
      <c r="CU50" s="156"/>
      <c r="CV50" s="156"/>
      <c r="CW50" s="156"/>
      <c r="CX50" s="156"/>
      <c r="CY50" s="156"/>
      <c r="CZ50" s="156"/>
      <c r="DA50" s="156"/>
      <c r="DB50" s="156"/>
      <c r="DC50" s="156"/>
      <c r="DD50" s="156"/>
      <c r="DE50" s="156"/>
      <c r="DF50" s="156"/>
      <c r="DG50" s="156"/>
    </row>
    <row r="51" spans="1:111" customFormat="1" ht="21" customHeight="1">
      <c r="A51" s="15"/>
      <c r="B51" s="15"/>
      <c r="C51" s="38" t="s">
        <v>105</v>
      </c>
      <c r="D51" s="556" t="s">
        <v>71</v>
      </c>
      <c r="E51" s="477">
        <v>4210</v>
      </c>
      <c r="F51" s="457">
        <v>42419</v>
      </c>
      <c r="G51" s="788">
        <v>0</v>
      </c>
      <c r="H51" s="319" t="s">
        <v>2321</v>
      </c>
      <c r="I51" s="27" t="s">
        <v>1576</v>
      </c>
      <c r="J51" s="590" t="s">
        <v>1575</v>
      </c>
      <c r="K51" s="287" t="s">
        <v>1574</v>
      </c>
      <c r="L51" s="16">
        <v>0</v>
      </c>
      <c r="M51" s="255">
        <v>0</v>
      </c>
      <c r="N51" s="16">
        <v>0</v>
      </c>
      <c r="O51" s="255">
        <v>0</v>
      </c>
      <c r="P51" s="16">
        <v>0</v>
      </c>
      <c r="Q51" s="768">
        <v>0</v>
      </c>
      <c r="R51" s="767">
        <v>0</v>
      </c>
      <c r="S51" s="1114">
        <v>0</v>
      </c>
      <c r="T51" s="1114">
        <v>0</v>
      </c>
      <c r="U51" s="15"/>
      <c r="V51" s="769"/>
      <c r="W51" s="15"/>
      <c r="X51" s="18"/>
      <c r="Y51" s="766"/>
      <c r="Z51" s="18"/>
      <c r="AA51" s="766"/>
      <c r="AB51" s="18"/>
      <c r="AC51" s="766"/>
      <c r="AD51" s="18"/>
      <c r="AE51" s="766"/>
      <c r="AF51" s="18"/>
      <c r="AG51" s="766"/>
      <c r="AH51" s="18"/>
      <c r="AI51" s="766"/>
      <c r="AJ51" s="18"/>
      <c r="AK51" s="766"/>
      <c r="AL51" s="18"/>
      <c r="AM51" s="766"/>
      <c r="AN51" s="18"/>
      <c r="AO51" s="766"/>
      <c r="AP51" s="769"/>
      <c r="AQ51" s="766"/>
      <c r="AR51" s="18"/>
      <c r="AS51" s="766"/>
      <c r="AT51" s="18"/>
      <c r="AU51" s="766"/>
      <c r="AV51" s="18"/>
      <c r="AW51" s="766"/>
      <c r="AX51" s="18"/>
      <c r="AY51" s="766"/>
      <c r="AZ51" s="18"/>
      <c r="BA51" s="766"/>
      <c r="BB51" s="18"/>
      <c r="BC51" s="766"/>
      <c r="BD51" s="770"/>
      <c r="BE51" s="15"/>
      <c r="BF51" s="770"/>
      <c r="BG51" s="15"/>
      <c r="BH51" s="770"/>
      <c r="BI51" s="15"/>
      <c r="BJ51" s="770"/>
      <c r="BK51" s="15"/>
      <c r="BL51" s="770"/>
      <c r="BM51" s="15"/>
      <c r="BN51" s="770"/>
      <c r="BO51" s="15"/>
      <c r="BP51" s="770"/>
      <c r="BQ51" s="15"/>
      <c r="BR51" s="770"/>
      <c r="BS51" s="15"/>
      <c r="BT51" s="770"/>
      <c r="BU51" s="15"/>
      <c r="BV51" s="770"/>
      <c r="BW51" s="15"/>
      <c r="BX51" s="770"/>
      <c r="BY51" s="15"/>
      <c r="BZ51" s="770"/>
      <c r="CA51" s="15"/>
      <c r="CB51" s="770"/>
      <c r="CC51" s="168">
        <f t="shared" si="3"/>
        <v>0</v>
      </c>
      <c r="CD51" s="25"/>
      <c r="CE51" s="15">
        <f t="shared" si="4"/>
        <v>0</v>
      </c>
      <c r="CF51" s="25"/>
      <c r="CG51" s="15">
        <f t="shared" si="5"/>
        <v>0</v>
      </c>
      <c r="CH51" s="156"/>
      <c r="CI51" s="156"/>
      <c r="CJ51" s="156"/>
      <c r="CK51" s="156"/>
      <c r="CL51" s="156"/>
      <c r="CM51" s="156"/>
      <c r="CN51" s="156"/>
      <c r="CO51" s="156"/>
      <c r="CP51" s="156"/>
      <c r="CQ51" s="156"/>
      <c r="CR51" s="156"/>
      <c r="CS51" s="156"/>
      <c r="CT51" s="156"/>
      <c r="CU51" s="156"/>
      <c r="CV51" s="156"/>
      <c r="CW51" s="156"/>
      <c r="CX51" s="156"/>
      <c r="CY51" s="156"/>
      <c r="CZ51" s="156"/>
      <c r="DA51" s="156"/>
      <c r="DB51" s="156"/>
      <c r="DC51" s="156"/>
      <c r="DD51" s="156"/>
      <c r="DE51" s="156"/>
      <c r="DF51" s="156"/>
      <c r="DG51" s="156"/>
    </row>
    <row r="52" spans="1:111" customFormat="1" ht="21" customHeight="1">
      <c r="A52" s="15"/>
      <c r="B52" s="15"/>
      <c r="C52" s="38" t="s">
        <v>106</v>
      </c>
      <c r="D52" s="556" t="s">
        <v>1683</v>
      </c>
      <c r="E52" s="477">
        <v>11420</v>
      </c>
      <c r="F52" s="458">
        <v>44035</v>
      </c>
      <c r="G52" s="788">
        <v>0</v>
      </c>
      <c r="H52" s="319" t="s">
        <v>1593</v>
      </c>
      <c r="I52" s="27"/>
      <c r="J52" s="430" t="s">
        <v>1686</v>
      </c>
      <c r="K52" s="287" t="s">
        <v>1687</v>
      </c>
      <c r="L52" s="16">
        <v>0</v>
      </c>
      <c r="M52" s="255">
        <v>0</v>
      </c>
      <c r="N52" s="16">
        <v>0</v>
      </c>
      <c r="O52" s="255">
        <v>0</v>
      </c>
      <c r="P52" s="16">
        <v>0</v>
      </c>
      <c r="Q52" s="768">
        <v>0</v>
      </c>
      <c r="R52" s="767">
        <v>0</v>
      </c>
      <c r="S52" s="1114">
        <v>0</v>
      </c>
      <c r="T52" s="1114">
        <v>0</v>
      </c>
      <c r="U52" s="15"/>
      <c r="V52" s="769"/>
      <c r="W52" s="15"/>
      <c r="X52" s="18"/>
      <c r="Y52" s="766"/>
      <c r="Z52" s="18"/>
      <c r="AA52" s="766"/>
      <c r="AB52" s="18"/>
      <c r="AC52" s="766"/>
      <c r="AD52" s="18"/>
      <c r="AE52" s="766"/>
      <c r="AF52" s="18"/>
      <c r="AG52" s="766"/>
      <c r="AH52" s="18"/>
      <c r="AI52" s="766"/>
      <c r="AJ52" s="18"/>
      <c r="AK52" s="766"/>
      <c r="AL52" s="18"/>
      <c r="AM52" s="766"/>
      <c r="AN52" s="18"/>
      <c r="AO52" s="766"/>
      <c r="AP52" s="769"/>
      <c r="AQ52" s="766"/>
      <c r="AR52" s="18"/>
      <c r="AS52" s="766"/>
      <c r="AT52" s="18"/>
      <c r="AU52" s="766"/>
      <c r="AV52" s="18"/>
      <c r="AW52" s="766"/>
      <c r="AX52" s="18"/>
      <c r="AY52" s="766"/>
      <c r="AZ52" s="18"/>
      <c r="BA52" s="766"/>
      <c r="BB52" s="18"/>
      <c r="BC52" s="766"/>
      <c r="BD52" s="770"/>
      <c r="BE52" s="15"/>
      <c r="BF52" s="770"/>
      <c r="BG52" s="15"/>
      <c r="BH52" s="770"/>
      <c r="BI52" s="15"/>
      <c r="BJ52" s="770"/>
      <c r="BK52" s="15"/>
      <c r="BL52" s="770"/>
      <c r="BM52" s="15"/>
      <c r="BN52" s="770"/>
      <c r="BO52" s="15"/>
      <c r="BP52" s="770"/>
      <c r="BQ52" s="15"/>
      <c r="BR52" s="770"/>
      <c r="BS52" s="15"/>
      <c r="BT52" s="770"/>
      <c r="BU52" s="15"/>
      <c r="BV52" s="770"/>
      <c r="BW52" s="15"/>
      <c r="BX52" s="770"/>
      <c r="BY52" s="15"/>
      <c r="BZ52" s="770"/>
      <c r="CA52" s="15"/>
      <c r="CB52" s="770"/>
      <c r="CC52" s="168">
        <f t="shared" si="3"/>
        <v>0</v>
      </c>
      <c r="CD52" s="25"/>
      <c r="CE52" s="15">
        <f t="shared" si="4"/>
        <v>0</v>
      </c>
      <c r="CF52" s="25"/>
      <c r="CG52" s="15">
        <f t="shared" si="5"/>
        <v>0</v>
      </c>
      <c r="CH52" s="156"/>
      <c r="CI52" s="156"/>
      <c r="CJ52" s="156"/>
      <c r="CK52" s="156"/>
      <c r="CL52" s="156"/>
      <c r="CM52" s="156"/>
      <c r="CN52" s="156"/>
      <c r="CO52" s="156"/>
      <c r="CP52" s="156"/>
      <c r="CQ52" s="156"/>
      <c r="CR52" s="156"/>
      <c r="CS52" s="156"/>
      <c r="CT52" s="156"/>
      <c r="CU52" s="156"/>
      <c r="CV52" s="156"/>
      <c r="CW52" s="156"/>
      <c r="CX52" s="156"/>
      <c r="CY52" s="156"/>
      <c r="CZ52" s="156"/>
      <c r="DA52" s="156"/>
      <c r="DB52" s="156"/>
      <c r="DC52" s="156"/>
      <c r="DD52" s="156"/>
      <c r="DE52" s="156"/>
      <c r="DF52" s="156"/>
      <c r="DG52" s="156"/>
    </row>
    <row r="53" spans="1:111" customFormat="1" ht="21" customHeight="1">
      <c r="A53" s="15"/>
      <c r="B53" s="15"/>
      <c r="C53" s="38" t="s">
        <v>108</v>
      </c>
      <c r="D53" s="34" t="s">
        <v>1331</v>
      </c>
      <c r="E53" s="477">
        <v>10923</v>
      </c>
      <c r="F53" s="458">
        <v>44350</v>
      </c>
      <c r="G53" s="788">
        <v>0</v>
      </c>
      <c r="H53" s="319" t="s">
        <v>1593</v>
      </c>
      <c r="I53" s="27">
        <v>31951</v>
      </c>
      <c r="J53" s="430" t="s">
        <v>1209</v>
      </c>
      <c r="K53" s="287" t="s">
        <v>1208</v>
      </c>
      <c r="L53" s="174">
        <v>0</v>
      </c>
      <c r="M53" s="17">
        <v>0</v>
      </c>
      <c r="N53" s="174">
        <v>0</v>
      </c>
      <c r="O53" s="255">
        <v>0</v>
      </c>
      <c r="P53" s="16">
        <v>0</v>
      </c>
      <c r="Q53" s="768">
        <v>0</v>
      </c>
      <c r="R53" s="767">
        <v>0</v>
      </c>
      <c r="S53" s="1114">
        <v>0</v>
      </c>
      <c r="T53" s="1114">
        <v>0</v>
      </c>
      <c r="U53" s="15"/>
      <c r="V53" s="769"/>
      <c r="W53" s="15"/>
      <c r="X53" s="18"/>
      <c r="Y53" s="766"/>
      <c r="Z53" s="18"/>
      <c r="AA53" s="766"/>
      <c r="AB53" s="18"/>
      <c r="AC53" s="766"/>
      <c r="AD53" s="18"/>
      <c r="AE53" s="766"/>
      <c r="AF53" s="18"/>
      <c r="AG53" s="766"/>
      <c r="AH53" s="18"/>
      <c r="AI53" s="766"/>
      <c r="AJ53" s="18"/>
      <c r="AK53" s="766"/>
      <c r="AL53" s="18"/>
      <c r="AM53" s="766"/>
      <c r="AN53" s="18"/>
      <c r="AO53" s="766"/>
      <c r="AP53" s="769"/>
      <c r="AQ53" s="766"/>
      <c r="AR53" s="18"/>
      <c r="AS53" s="766"/>
      <c r="AT53" s="18"/>
      <c r="AU53" s="766"/>
      <c r="AV53" s="18"/>
      <c r="AW53" s="766"/>
      <c r="AX53" s="18"/>
      <c r="AY53" s="766"/>
      <c r="AZ53" s="18"/>
      <c r="BA53" s="766"/>
      <c r="BB53" s="18"/>
      <c r="BC53" s="766"/>
      <c r="BD53" s="770"/>
      <c r="BE53" s="15"/>
      <c r="BF53" s="770"/>
      <c r="BG53" s="15"/>
      <c r="BH53" s="770"/>
      <c r="BI53" s="15"/>
      <c r="BJ53" s="770"/>
      <c r="BK53" s="15"/>
      <c r="BL53" s="770"/>
      <c r="BM53" s="15"/>
      <c r="BN53" s="770"/>
      <c r="BO53" s="15"/>
      <c r="BP53" s="770"/>
      <c r="BQ53" s="15"/>
      <c r="BR53" s="770"/>
      <c r="BS53" s="15"/>
      <c r="BT53" s="770"/>
      <c r="BU53" s="15"/>
      <c r="BV53" s="770"/>
      <c r="BW53" s="15"/>
      <c r="BX53" s="770"/>
      <c r="BY53" s="15"/>
      <c r="BZ53" s="770"/>
      <c r="CA53" s="15"/>
      <c r="CB53" s="770"/>
      <c r="CC53" s="168">
        <f t="shared" si="3"/>
        <v>0</v>
      </c>
      <c r="CD53" s="25"/>
      <c r="CE53" s="15">
        <f t="shared" si="4"/>
        <v>0</v>
      </c>
      <c r="CF53" s="25"/>
      <c r="CG53" s="15">
        <f t="shared" si="5"/>
        <v>0</v>
      </c>
      <c r="CH53" s="156"/>
      <c r="CI53" s="156"/>
      <c r="CJ53" s="156"/>
      <c r="CK53" s="156"/>
      <c r="CL53" s="156"/>
      <c r="CM53" s="156"/>
      <c r="CN53" s="156"/>
      <c r="CO53" s="156"/>
      <c r="CP53" s="156"/>
      <c r="CQ53" s="156"/>
      <c r="CR53" s="156"/>
      <c r="CS53" s="156"/>
      <c r="CT53" s="156"/>
      <c r="CU53" s="156"/>
      <c r="CV53" s="156"/>
      <c r="CW53" s="156"/>
      <c r="CX53" s="156"/>
      <c r="CY53" s="156"/>
      <c r="CZ53" s="156"/>
      <c r="DA53" s="156"/>
      <c r="DB53" s="156"/>
      <c r="DC53" s="156"/>
      <c r="DD53" s="156"/>
      <c r="DE53" s="156"/>
      <c r="DF53" s="156"/>
      <c r="DG53" s="156"/>
    </row>
    <row r="54" spans="1:111" customFormat="1" ht="21" customHeight="1">
      <c r="A54" s="15"/>
      <c r="B54" s="15"/>
      <c r="C54" s="38" t="s">
        <v>110</v>
      </c>
      <c r="D54" s="34" t="s">
        <v>1814</v>
      </c>
      <c r="E54" s="477">
        <v>11319</v>
      </c>
      <c r="F54" s="460">
        <v>45196</v>
      </c>
      <c r="G54" s="788">
        <v>0</v>
      </c>
      <c r="H54" s="319" t="s">
        <v>1593</v>
      </c>
      <c r="I54" s="27">
        <v>15767</v>
      </c>
      <c r="J54" s="431" t="s">
        <v>1815</v>
      </c>
      <c r="K54" s="287" t="s">
        <v>1816</v>
      </c>
      <c r="L54" s="16">
        <v>0</v>
      </c>
      <c r="M54" s="255">
        <v>0</v>
      </c>
      <c r="N54" s="16">
        <v>0</v>
      </c>
      <c r="O54" s="255">
        <v>0</v>
      </c>
      <c r="P54" s="16">
        <v>0</v>
      </c>
      <c r="Q54" s="768">
        <v>0</v>
      </c>
      <c r="R54" s="767">
        <v>0</v>
      </c>
      <c r="S54" s="1114">
        <v>0</v>
      </c>
      <c r="T54" s="1114">
        <v>0</v>
      </c>
      <c r="U54" s="15"/>
      <c r="V54" s="769"/>
      <c r="W54" s="15"/>
      <c r="X54" s="18"/>
      <c r="Y54" s="766"/>
      <c r="Z54" s="18"/>
      <c r="AA54" s="766"/>
      <c r="AB54" s="18"/>
      <c r="AC54" s="766"/>
      <c r="AD54" s="18"/>
      <c r="AE54" s="766"/>
      <c r="AF54" s="18"/>
      <c r="AG54" s="766"/>
      <c r="AH54" s="18"/>
      <c r="AI54" s="766"/>
      <c r="AJ54" s="18"/>
      <c r="AK54" s="766"/>
      <c r="AL54" s="18"/>
      <c r="AM54" s="766"/>
      <c r="AN54" s="18"/>
      <c r="AO54" s="766"/>
      <c r="AP54" s="769"/>
      <c r="AQ54" s="766"/>
      <c r="AR54" s="18"/>
      <c r="AS54" s="766"/>
      <c r="AT54" s="18"/>
      <c r="AU54" s="766"/>
      <c r="AV54" s="18"/>
      <c r="AW54" s="766"/>
      <c r="AX54" s="18"/>
      <c r="AY54" s="766"/>
      <c r="AZ54" s="18"/>
      <c r="BA54" s="766"/>
      <c r="BB54" s="18"/>
      <c r="BC54" s="766"/>
      <c r="BD54" s="770"/>
      <c r="BE54" s="15"/>
      <c r="BF54" s="770"/>
      <c r="BG54" s="15"/>
      <c r="BH54" s="770"/>
      <c r="BI54" s="15"/>
      <c r="BJ54" s="770"/>
      <c r="BK54" s="15"/>
      <c r="BL54" s="770"/>
      <c r="BM54" s="15"/>
      <c r="BN54" s="770"/>
      <c r="BO54" s="15"/>
      <c r="BP54" s="770"/>
      <c r="BQ54" s="15"/>
      <c r="BR54" s="770"/>
      <c r="BS54" s="15"/>
      <c r="BT54" s="770"/>
      <c r="BU54" s="15"/>
      <c r="BV54" s="770"/>
      <c r="BW54" s="15"/>
      <c r="BX54" s="770"/>
      <c r="BY54" s="15"/>
      <c r="BZ54" s="770"/>
      <c r="CA54" s="15"/>
      <c r="CB54" s="770"/>
      <c r="CC54" s="168">
        <f t="shared" si="3"/>
        <v>0</v>
      </c>
      <c r="CD54" s="25"/>
      <c r="CE54" s="15">
        <f t="shared" si="4"/>
        <v>0</v>
      </c>
      <c r="CF54" s="25"/>
      <c r="CG54" s="15">
        <f t="shared" si="5"/>
        <v>0</v>
      </c>
      <c r="CH54" s="156"/>
      <c r="CI54" s="156"/>
      <c r="CJ54" s="156"/>
      <c r="CK54" s="156"/>
      <c r="CL54" s="156"/>
      <c r="CM54" s="156"/>
      <c r="CN54" s="156"/>
      <c r="CO54" s="156"/>
      <c r="CP54" s="156"/>
      <c r="CQ54" s="156"/>
      <c r="CR54" s="156"/>
      <c r="CS54" s="156"/>
      <c r="CT54" s="156"/>
      <c r="CU54" s="156"/>
      <c r="CV54" s="156"/>
      <c r="CW54" s="156"/>
      <c r="CX54" s="156"/>
      <c r="CY54" s="156"/>
      <c r="CZ54" s="156"/>
      <c r="DA54" s="156"/>
      <c r="DB54" s="156"/>
      <c r="DC54" s="156"/>
      <c r="DD54" s="156"/>
      <c r="DE54" s="156"/>
      <c r="DF54" s="156"/>
      <c r="DG54" s="156"/>
    </row>
    <row r="55" spans="1:111" customFormat="1" ht="21" customHeight="1">
      <c r="A55" s="15"/>
      <c r="B55" s="15"/>
      <c r="C55" s="38" t="s">
        <v>111</v>
      </c>
      <c r="D55" s="34" t="s">
        <v>1844</v>
      </c>
      <c r="E55" s="477">
        <v>11585</v>
      </c>
      <c r="F55" s="461">
        <v>45495</v>
      </c>
      <c r="G55" s="788">
        <v>0</v>
      </c>
      <c r="H55" s="319" t="s">
        <v>1830</v>
      </c>
      <c r="I55" s="27">
        <v>45483</v>
      </c>
      <c r="J55" s="436" t="s">
        <v>1845</v>
      </c>
      <c r="K55" s="287" t="s">
        <v>1846</v>
      </c>
      <c r="L55" s="16">
        <v>0</v>
      </c>
      <c r="M55" s="255">
        <v>0</v>
      </c>
      <c r="N55" s="16">
        <v>0</v>
      </c>
      <c r="O55" s="255">
        <v>0</v>
      </c>
      <c r="P55" s="16">
        <v>0</v>
      </c>
      <c r="Q55" s="768">
        <v>0</v>
      </c>
      <c r="R55" s="767">
        <v>0</v>
      </c>
      <c r="S55" s="1114">
        <v>0</v>
      </c>
      <c r="T55" s="1114">
        <v>0</v>
      </c>
      <c r="U55" s="15"/>
      <c r="V55" s="769"/>
      <c r="W55" s="15"/>
      <c r="X55" s="18"/>
      <c r="Y55" s="766"/>
      <c r="Z55" s="18"/>
      <c r="AA55" s="766"/>
      <c r="AB55" s="18"/>
      <c r="AC55" s="766"/>
      <c r="AD55" s="18"/>
      <c r="AE55" s="766"/>
      <c r="AF55" s="18"/>
      <c r="AG55" s="766"/>
      <c r="AH55" s="18"/>
      <c r="AI55" s="766"/>
      <c r="AJ55" s="18"/>
      <c r="AK55" s="766"/>
      <c r="AL55" s="18"/>
      <c r="AM55" s="766"/>
      <c r="AN55" s="18"/>
      <c r="AO55" s="766"/>
      <c r="AP55" s="769"/>
      <c r="AQ55" s="766"/>
      <c r="AR55" s="18"/>
      <c r="AS55" s="766"/>
      <c r="AT55" s="18"/>
      <c r="AU55" s="766"/>
      <c r="AV55" s="18"/>
      <c r="AW55" s="766"/>
      <c r="AX55" s="18"/>
      <c r="AY55" s="766"/>
      <c r="AZ55" s="18"/>
      <c r="BA55" s="766"/>
      <c r="BB55" s="18"/>
      <c r="BC55" s="766"/>
      <c r="BD55" s="770"/>
      <c r="BE55" s="15"/>
      <c r="BF55" s="770"/>
      <c r="BG55" s="15"/>
      <c r="BH55" s="770"/>
      <c r="BI55" s="15"/>
      <c r="BJ55" s="770"/>
      <c r="BK55" s="15"/>
      <c r="BL55" s="770"/>
      <c r="BM55" s="15"/>
      <c r="BN55" s="770"/>
      <c r="BO55" s="15"/>
      <c r="BP55" s="770"/>
      <c r="BQ55" s="15"/>
      <c r="BR55" s="770"/>
      <c r="BS55" s="15"/>
      <c r="BT55" s="770"/>
      <c r="BU55" s="15"/>
      <c r="BV55" s="770"/>
      <c r="BW55" s="15"/>
      <c r="BX55" s="770"/>
      <c r="BY55" s="15"/>
      <c r="BZ55" s="770"/>
      <c r="CA55" s="15"/>
      <c r="CB55" s="770"/>
      <c r="CC55" s="168">
        <f t="shared" si="3"/>
        <v>0</v>
      </c>
      <c r="CD55" s="25"/>
      <c r="CE55" s="15">
        <f t="shared" si="4"/>
        <v>0</v>
      </c>
      <c r="CF55" s="25"/>
      <c r="CG55" s="15">
        <f t="shared" si="5"/>
        <v>0</v>
      </c>
      <c r="CH55" s="156"/>
      <c r="CI55" s="156"/>
      <c r="CJ55" s="156"/>
      <c r="CK55" s="156"/>
      <c r="CL55" s="156"/>
      <c r="CM55" s="156"/>
      <c r="CN55" s="156"/>
      <c r="CO55" s="156"/>
      <c r="CP55" s="156"/>
      <c r="CQ55" s="156"/>
      <c r="CR55" s="156"/>
      <c r="CS55" s="156"/>
      <c r="CT55" s="156"/>
      <c r="CU55" s="156"/>
      <c r="CV55" s="156"/>
      <c r="CW55" s="156"/>
      <c r="CX55" s="156"/>
      <c r="CY55" s="156"/>
      <c r="CZ55" s="156"/>
      <c r="DA55" s="156"/>
      <c r="DB55" s="156"/>
      <c r="DC55" s="156"/>
      <c r="DD55" s="156"/>
      <c r="DE55" s="156"/>
      <c r="DF55" s="156"/>
      <c r="DG55" s="156"/>
    </row>
    <row r="56" spans="1:111" customFormat="1" ht="21" customHeight="1">
      <c r="A56" s="1151"/>
      <c r="B56" s="1151"/>
      <c r="C56" s="38" t="s">
        <v>113</v>
      </c>
      <c r="D56" s="34" t="s">
        <v>2285</v>
      </c>
      <c r="E56" s="477">
        <v>11773</v>
      </c>
      <c r="F56" s="459">
        <v>45758</v>
      </c>
      <c r="G56" s="788">
        <v>0</v>
      </c>
      <c r="H56" s="319" t="s">
        <v>1830</v>
      </c>
      <c r="I56" s="27"/>
      <c r="J56" s="436" t="s">
        <v>2281</v>
      </c>
      <c r="K56" s="287" t="s">
        <v>2282</v>
      </c>
      <c r="L56" s="16">
        <v>0</v>
      </c>
      <c r="M56" s="255">
        <v>0</v>
      </c>
      <c r="N56" s="16">
        <v>0</v>
      </c>
      <c r="O56" s="255">
        <v>0</v>
      </c>
      <c r="P56" s="16">
        <v>0</v>
      </c>
      <c r="Q56" s="768">
        <v>0</v>
      </c>
      <c r="R56" s="767">
        <v>0</v>
      </c>
      <c r="S56" s="1114">
        <v>0</v>
      </c>
      <c r="T56" s="1114">
        <v>0</v>
      </c>
      <c r="U56" s="1151"/>
      <c r="V56" s="1150"/>
      <c r="W56" s="1151"/>
      <c r="X56" s="1150"/>
      <c r="Y56" s="1151"/>
      <c r="Z56" s="1150"/>
      <c r="AA56" s="1151"/>
      <c r="AB56" s="1150"/>
      <c r="AC56" s="1151"/>
      <c r="AD56" s="1150"/>
      <c r="AE56" s="1151"/>
      <c r="AF56" s="1150"/>
      <c r="AG56" s="1151"/>
      <c r="AH56" s="1150"/>
      <c r="AI56" s="1151"/>
      <c r="AJ56" s="1150"/>
      <c r="AK56" s="1151"/>
      <c r="AL56" s="1150"/>
      <c r="AM56" s="1151"/>
      <c r="AN56" s="1150"/>
      <c r="AO56" s="1151"/>
      <c r="AP56" s="1150"/>
      <c r="AQ56" s="1151"/>
      <c r="AR56" s="1150"/>
      <c r="AS56" s="1151"/>
      <c r="AT56" s="1150"/>
      <c r="AU56" s="1151"/>
      <c r="AV56" s="1150"/>
      <c r="AW56" s="1151"/>
      <c r="AX56" s="1150"/>
      <c r="AY56" s="1151"/>
      <c r="AZ56" s="1150"/>
      <c r="BA56" s="1151"/>
      <c r="BB56" s="1150"/>
      <c r="BC56" s="1151"/>
      <c r="BD56" s="1152"/>
      <c r="BE56" s="1151"/>
      <c r="BF56" s="1152"/>
      <c r="BG56" s="1151"/>
      <c r="BH56" s="1152"/>
      <c r="BI56" s="1151"/>
      <c r="BJ56" s="1152"/>
      <c r="BK56" s="1151"/>
      <c r="BL56" s="1152"/>
      <c r="BM56" s="1151"/>
      <c r="BN56" s="1152"/>
      <c r="BO56" s="1151"/>
      <c r="BP56" s="1152"/>
      <c r="BQ56" s="1151"/>
      <c r="BR56" s="1152"/>
      <c r="BS56" s="1151"/>
      <c r="BT56" s="1152"/>
      <c r="BU56" s="1151"/>
      <c r="BV56" s="1152"/>
      <c r="BW56" s="1151"/>
      <c r="BX56" s="1152"/>
      <c r="BY56" s="1151"/>
      <c r="BZ56" s="1152"/>
      <c r="CA56" s="1151"/>
      <c r="CB56" s="1152"/>
      <c r="CC56" s="168">
        <f t="shared" si="3"/>
        <v>0</v>
      </c>
      <c r="CD56" s="25"/>
      <c r="CE56" s="15">
        <f t="shared" si="4"/>
        <v>0</v>
      </c>
      <c r="CF56" s="25"/>
      <c r="CG56" s="15">
        <f t="shared" si="5"/>
        <v>0</v>
      </c>
      <c r="CH56" s="156"/>
      <c r="CI56" s="156"/>
      <c r="CJ56" s="156"/>
      <c r="CK56" s="156"/>
      <c r="CL56" s="156"/>
      <c r="CM56" s="156"/>
      <c r="CN56" s="156"/>
      <c r="CO56" s="156"/>
      <c r="CP56" s="156"/>
      <c r="CQ56" s="156"/>
      <c r="CR56" s="156"/>
      <c r="CS56" s="156"/>
      <c r="CT56" s="156"/>
      <c r="CU56" s="156"/>
      <c r="CV56" s="156"/>
      <c r="CW56" s="156"/>
      <c r="CX56" s="156"/>
      <c r="CY56" s="156"/>
      <c r="CZ56" s="156"/>
      <c r="DA56" s="156"/>
      <c r="DB56" s="156"/>
      <c r="DC56" s="156"/>
      <c r="DD56" s="156"/>
      <c r="DE56" s="156"/>
      <c r="DF56" s="156"/>
      <c r="DG56" s="156"/>
    </row>
    <row r="57" spans="1:111" customFormat="1" ht="21" customHeight="1">
      <c r="A57" s="15"/>
      <c r="B57" s="15"/>
      <c r="C57" s="38" t="s">
        <v>115</v>
      </c>
      <c r="D57" s="34" t="s">
        <v>2507</v>
      </c>
      <c r="E57" s="477">
        <v>11881</v>
      </c>
      <c r="F57" s="461">
        <v>46155</v>
      </c>
      <c r="G57" s="788">
        <v>0</v>
      </c>
      <c r="H57" s="319" t="s">
        <v>1830</v>
      </c>
      <c r="I57" s="27">
        <v>20221</v>
      </c>
      <c r="J57" s="436" t="s">
        <v>2498</v>
      </c>
      <c r="K57" s="287" t="s">
        <v>2499</v>
      </c>
      <c r="L57" s="16">
        <v>0</v>
      </c>
      <c r="M57" s="255">
        <v>0</v>
      </c>
      <c r="N57" s="16">
        <v>0</v>
      </c>
      <c r="O57" s="255">
        <v>0</v>
      </c>
      <c r="P57" s="16">
        <v>0</v>
      </c>
      <c r="Q57" s="768">
        <v>0</v>
      </c>
      <c r="R57" s="767">
        <v>0</v>
      </c>
      <c r="S57" s="1114">
        <v>0</v>
      </c>
      <c r="T57" s="1114">
        <v>0</v>
      </c>
      <c r="U57" s="15"/>
      <c r="V57" s="769"/>
      <c r="W57" s="15"/>
      <c r="X57" s="18"/>
      <c r="Y57" s="766"/>
      <c r="Z57" s="18"/>
      <c r="AA57" s="766"/>
      <c r="AB57" s="18"/>
      <c r="AC57" s="766"/>
      <c r="AD57" s="18"/>
      <c r="AE57" s="766"/>
      <c r="AF57" s="18"/>
      <c r="AG57" s="766"/>
      <c r="AH57" s="18"/>
      <c r="AI57" s="766"/>
      <c r="AJ57" s="18"/>
      <c r="AK57" s="766"/>
      <c r="AL57" s="18"/>
      <c r="AM57" s="766"/>
      <c r="AN57" s="18"/>
      <c r="AO57" s="766"/>
      <c r="AP57" s="769"/>
      <c r="AQ57" s="766"/>
      <c r="AR57" s="18"/>
      <c r="AS57" s="766"/>
      <c r="AT57" s="18"/>
      <c r="AU57" s="766"/>
      <c r="AV57" s="18"/>
      <c r="AW57" s="766"/>
      <c r="AX57" s="18"/>
      <c r="AY57" s="766"/>
      <c r="AZ57" s="18"/>
      <c r="BA57" s="766"/>
      <c r="BB57" s="18"/>
      <c r="BC57" s="766"/>
      <c r="BD57" s="770"/>
      <c r="BE57" s="15"/>
      <c r="BF57" s="770"/>
      <c r="BG57" s="15"/>
      <c r="BH57" s="770"/>
      <c r="BI57" s="15"/>
      <c r="BJ57" s="770"/>
      <c r="BK57" s="15"/>
      <c r="BL57" s="770"/>
      <c r="BM57" s="15"/>
      <c r="BN57" s="770"/>
      <c r="BO57" s="15"/>
      <c r="BP57" s="770"/>
      <c r="BQ57" s="15"/>
      <c r="BR57" s="770"/>
      <c r="BS57" s="15"/>
      <c r="BT57" s="770"/>
      <c r="BU57" s="15"/>
      <c r="BV57" s="770"/>
      <c r="BW57" s="15"/>
      <c r="BX57" s="770"/>
      <c r="BY57" s="15"/>
      <c r="BZ57" s="770"/>
      <c r="CA57" s="15"/>
      <c r="CB57" s="770"/>
      <c r="CC57" s="168">
        <f t="shared" si="3"/>
        <v>0</v>
      </c>
      <c r="CD57" s="25"/>
      <c r="CE57" s="15">
        <f t="shared" si="4"/>
        <v>0</v>
      </c>
      <c r="CF57" s="25"/>
      <c r="CG57" s="15">
        <f t="shared" si="5"/>
        <v>0</v>
      </c>
      <c r="CH57" s="156"/>
      <c r="CI57" s="156"/>
      <c r="CJ57" s="156"/>
      <c r="CK57" s="156"/>
      <c r="CL57" s="156"/>
      <c r="CM57" s="156"/>
      <c r="CN57" s="156"/>
      <c r="CO57" s="156"/>
      <c r="CP57" s="156"/>
      <c r="CQ57" s="156"/>
      <c r="CR57" s="156"/>
      <c r="CS57" s="156"/>
      <c r="CT57" s="156"/>
      <c r="CU57" s="156"/>
      <c r="CV57" s="156"/>
      <c r="CW57" s="156"/>
      <c r="CX57" s="156"/>
      <c r="CY57" s="156"/>
      <c r="CZ57" s="156"/>
      <c r="DA57" s="156"/>
      <c r="DB57" s="156"/>
      <c r="DC57" s="156"/>
      <c r="DD57" s="156"/>
      <c r="DE57" s="156"/>
      <c r="DF57" s="156"/>
      <c r="DG57" s="156"/>
    </row>
    <row r="58" spans="1:111" s="58" customFormat="1" ht="34.5" customHeight="1">
      <c r="D58" s="218"/>
      <c r="E58" s="184"/>
      <c r="F58" s="462"/>
      <c r="G58" s="538"/>
      <c r="H58" s="242"/>
      <c r="I58" s="242"/>
      <c r="J58" s="4"/>
      <c r="K58" s="242"/>
      <c r="L58" s="271"/>
      <c r="M58" s="271"/>
      <c r="N58" s="271"/>
      <c r="O58" s="271"/>
      <c r="P58" s="271"/>
      <c r="Q58" s="271"/>
      <c r="R58" s="271"/>
      <c r="S58" s="271"/>
      <c r="T58" s="271"/>
      <c r="U58" s="325" t="s">
        <v>281</v>
      </c>
      <c r="V58" s="838"/>
      <c r="W58" s="327"/>
      <c r="X58" s="838"/>
      <c r="Y58" s="327"/>
      <c r="Z58" s="838"/>
      <c r="AA58" s="838"/>
      <c r="AB58" s="838"/>
      <c r="AC58" s="994" t="s">
        <v>1</v>
      </c>
      <c r="AD58" s="838"/>
      <c r="AE58" s="327"/>
      <c r="AF58" s="838"/>
      <c r="AG58" s="327"/>
      <c r="AH58" s="838"/>
      <c r="AI58" s="838"/>
      <c r="AJ58" s="838"/>
      <c r="AK58" s="994" t="s">
        <v>2</v>
      </c>
      <c r="AL58" s="838"/>
      <c r="AM58" s="327"/>
      <c r="AN58" s="838"/>
      <c r="AO58" s="838"/>
      <c r="AP58" s="838"/>
      <c r="AQ58" s="327"/>
      <c r="AR58" s="838"/>
      <c r="AS58" s="838"/>
      <c r="AT58" s="838"/>
      <c r="AU58" s="994" t="s">
        <v>842</v>
      </c>
      <c r="AV58" s="838"/>
      <c r="AW58" s="327"/>
      <c r="AX58" s="838"/>
      <c r="AY58" s="327"/>
      <c r="AZ58" s="838"/>
      <c r="BA58" s="838"/>
      <c r="BB58" s="838"/>
      <c r="BC58" s="994" t="s">
        <v>9</v>
      </c>
      <c r="BD58" s="838"/>
      <c r="BE58" s="327"/>
      <c r="BF58" s="838"/>
      <c r="BG58" s="327"/>
      <c r="BH58" s="838"/>
      <c r="BI58" s="838"/>
      <c r="BJ58" s="838"/>
      <c r="BK58" s="994" t="s">
        <v>846</v>
      </c>
      <c r="BL58" s="838"/>
      <c r="BM58" s="327"/>
      <c r="BN58" s="838"/>
      <c r="BO58" s="327"/>
      <c r="BP58" s="838"/>
      <c r="BQ58" s="838"/>
      <c r="BR58" s="838"/>
      <c r="BS58" s="994" t="s">
        <v>10</v>
      </c>
      <c r="BT58" s="838"/>
      <c r="BU58" s="327"/>
      <c r="BV58" s="838"/>
      <c r="BW58" s="327"/>
      <c r="BX58" s="838"/>
      <c r="BY58" s="327"/>
      <c r="BZ58" s="838"/>
      <c r="CA58" s="838"/>
      <c r="CB58" s="1003"/>
      <c r="CC58" s="232"/>
    </row>
    <row r="59" spans="1:111" s="497" customFormat="1" ht="34.5" customHeight="1">
      <c r="A59" s="593" t="s">
        <v>301</v>
      </c>
      <c r="B59" s="593" t="s">
        <v>1601</v>
      </c>
      <c r="C59" s="504" t="s">
        <v>12</v>
      </c>
      <c r="D59" s="593" t="s">
        <v>13</v>
      </c>
      <c r="E59" s="591" t="s">
        <v>1665</v>
      </c>
      <c r="F59" s="594" t="s">
        <v>14</v>
      </c>
      <c r="G59" s="591" t="s">
        <v>2482</v>
      </c>
      <c r="H59" s="594" t="s">
        <v>1611</v>
      </c>
      <c r="I59" s="594" t="s">
        <v>1612</v>
      </c>
      <c r="J59" s="591" t="s">
        <v>299</v>
      </c>
      <c r="K59" s="594" t="s">
        <v>298</v>
      </c>
      <c r="L59" s="480" t="s">
        <v>1353</v>
      </c>
      <c r="M59" s="482" t="s">
        <v>1551</v>
      </c>
      <c r="N59" s="480" t="s">
        <v>1552</v>
      </c>
      <c r="O59" s="482" t="s">
        <v>1760</v>
      </c>
      <c r="P59" s="480" t="s">
        <v>1761</v>
      </c>
      <c r="Q59" s="840" t="s">
        <v>2276</v>
      </c>
      <c r="R59" s="811" t="s">
        <v>2277</v>
      </c>
      <c r="S59" s="1113" t="s">
        <v>2481</v>
      </c>
      <c r="T59" s="1113" t="s">
        <v>2482</v>
      </c>
      <c r="U59" s="1024">
        <v>6</v>
      </c>
      <c r="V59" s="1001" t="s">
        <v>1601</v>
      </c>
      <c r="W59" s="1023">
        <v>13</v>
      </c>
      <c r="X59" s="852" t="s">
        <v>1601</v>
      </c>
      <c r="Y59" s="1023">
        <v>20</v>
      </c>
      <c r="Z59" s="852" t="s">
        <v>1601</v>
      </c>
      <c r="AA59" s="1023">
        <v>27</v>
      </c>
      <c r="AB59" s="852" t="s">
        <v>1601</v>
      </c>
      <c r="AC59" s="1023">
        <v>3</v>
      </c>
      <c r="AD59" s="852" t="s">
        <v>1601</v>
      </c>
      <c r="AE59" s="1023">
        <v>10</v>
      </c>
      <c r="AF59" s="852" t="s">
        <v>1601</v>
      </c>
      <c r="AG59" s="1023">
        <v>17</v>
      </c>
      <c r="AH59" s="852" t="s">
        <v>1601</v>
      </c>
      <c r="AI59" s="1023">
        <v>24</v>
      </c>
      <c r="AJ59" s="852" t="s">
        <v>1601</v>
      </c>
      <c r="AK59" s="1023">
        <v>3</v>
      </c>
      <c r="AL59" s="852" t="s">
        <v>1601</v>
      </c>
      <c r="AM59" s="1023">
        <v>10</v>
      </c>
      <c r="AN59" s="852" t="s">
        <v>1601</v>
      </c>
      <c r="AO59" s="1045">
        <v>17</v>
      </c>
      <c r="AP59" s="852" t="s">
        <v>1601</v>
      </c>
      <c r="AQ59" s="1023">
        <v>24</v>
      </c>
      <c r="AR59" s="852" t="s">
        <v>1601</v>
      </c>
      <c r="AS59" s="1023">
        <v>31</v>
      </c>
      <c r="AT59" s="852" t="s">
        <v>1601</v>
      </c>
      <c r="AU59" s="1023">
        <v>7</v>
      </c>
      <c r="AV59" s="852" t="s">
        <v>1601</v>
      </c>
      <c r="AW59" s="1023">
        <v>14</v>
      </c>
      <c r="AX59" s="852" t="s">
        <v>1601</v>
      </c>
      <c r="AY59" s="1023">
        <v>21</v>
      </c>
      <c r="AZ59" s="852" t="s">
        <v>1601</v>
      </c>
      <c r="BA59" s="1023">
        <v>28</v>
      </c>
      <c r="BB59" s="852" t="s">
        <v>1601</v>
      </c>
      <c r="BC59" s="1023">
        <v>7</v>
      </c>
      <c r="BD59" s="852" t="s">
        <v>1601</v>
      </c>
      <c r="BE59" s="1023">
        <v>14</v>
      </c>
      <c r="BF59" s="852" t="s">
        <v>1601</v>
      </c>
      <c r="BG59" s="1023">
        <v>21</v>
      </c>
      <c r="BH59" s="852" t="s">
        <v>1601</v>
      </c>
      <c r="BI59" s="1023">
        <v>28</v>
      </c>
      <c r="BJ59" s="852" t="s">
        <v>1601</v>
      </c>
      <c r="BK59" s="1023">
        <v>3</v>
      </c>
      <c r="BL59" s="852" t="s">
        <v>1601</v>
      </c>
      <c r="BM59" s="1023">
        <v>10</v>
      </c>
      <c r="BN59" s="852" t="s">
        <v>1601</v>
      </c>
      <c r="BO59" s="1023">
        <v>17</v>
      </c>
      <c r="BP59" s="852" t="s">
        <v>1601</v>
      </c>
      <c r="BQ59" s="1023">
        <v>24</v>
      </c>
      <c r="BR59" s="852" t="s">
        <v>1601</v>
      </c>
      <c r="BS59" s="1023">
        <v>1</v>
      </c>
      <c r="BT59" s="852" t="s">
        <v>1601</v>
      </c>
      <c r="BU59" s="1024">
        <v>8</v>
      </c>
      <c r="BV59" s="1001" t="s">
        <v>1601</v>
      </c>
      <c r="BW59" s="1023">
        <v>15</v>
      </c>
      <c r="BX59" s="852" t="s">
        <v>1601</v>
      </c>
      <c r="BY59" s="1023">
        <v>22</v>
      </c>
      <c r="BZ59" s="852" t="s">
        <v>1601</v>
      </c>
      <c r="CA59" s="1023">
        <v>29</v>
      </c>
      <c r="CB59" s="852" t="s">
        <v>1601</v>
      </c>
      <c r="CC59" s="473" t="s">
        <v>882</v>
      </c>
      <c r="CD59" s="474"/>
      <c r="CE59" s="473" t="s">
        <v>883</v>
      </c>
      <c r="CF59" s="173"/>
      <c r="CG59" s="473" t="s">
        <v>1668</v>
      </c>
    </row>
    <row r="60" spans="1:111" s="245" customFormat="1" ht="21" customHeight="1">
      <c r="A60" s="236"/>
      <c r="B60" s="236"/>
      <c r="C60" s="38" t="s">
        <v>16</v>
      </c>
      <c r="D60" s="618" t="s">
        <v>1237</v>
      </c>
      <c r="E60" s="390">
        <v>8423</v>
      </c>
      <c r="F60" s="459">
        <v>41967</v>
      </c>
      <c r="G60" s="788">
        <v>0</v>
      </c>
      <c r="H60" s="287" t="s">
        <v>1593</v>
      </c>
      <c r="I60" s="26">
        <v>28880</v>
      </c>
      <c r="J60" s="436" t="s">
        <v>753</v>
      </c>
      <c r="K60" s="287" t="s">
        <v>753</v>
      </c>
      <c r="L60" s="16">
        <v>0</v>
      </c>
      <c r="M60" s="255">
        <v>0</v>
      </c>
      <c r="N60" s="16">
        <v>0</v>
      </c>
      <c r="O60" s="255">
        <v>0</v>
      </c>
      <c r="P60" s="16">
        <v>0</v>
      </c>
      <c r="Q60" s="768">
        <v>0</v>
      </c>
      <c r="R60" s="767">
        <v>0</v>
      </c>
      <c r="S60" s="1114">
        <v>0</v>
      </c>
      <c r="T60" s="1114">
        <v>0</v>
      </c>
      <c r="U60" s="15"/>
      <c r="V60" s="769"/>
      <c r="W60" s="15"/>
      <c r="X60" s="769"/>
      <c r="Y60" s="15"/>
      <c r="Z60" s="769"/>
      <c r="AA60" s="15"/>
      <c r="AB60" s="769"/>
      <c r="AC60" s="15"/>
      <c r="AD60" s="769"/>
      <c r="AE60" s="15"/>
      <c r="AF60" s="769"/>
      <c r="AG60" s="15"/>
      <c r="AH60" s="769"/>
      <c r="AI60" s="15"/>
      <c r="AJ60" s="769"/>
      <c r="AK60" s="15"/>
      <c r="AL60" s="769"/>
      <c r="AM60" s="15"/>
      <c r="AN60" s="769"/>
      <c r="AO60" s="766"/>
      <c r="AP60" s="769"/>
      <c r="AQ60" s="15"/>
      <c r="AR60" s="769"/>
      <c r="AS60" s="15"/>
      <c r="AT60" s="769"/>
      <c r="AU60" s="15"/>
      <c r="AV60" s="769"/>
      <c r="AW60" s="15"/>
      <c r="AX60" s="769"/>
      <c r="AY60" s="15"/>
      <c r="AZ60" s="769"/>
      <c r="BA60" s="15"/>
      <c r="BB60" s="769"/>
      <c r="BC60" s="15"/>
      <c r="BD60" s="773"/>
      <c r="BE60" s="15"/>
      <c r="BF60" s="773"/>
      <c r="BG60" s="15"/>
      <c r="BH60" s="773"/>
      <c r="BI60" s="15"/>
      <c r="BJ60" s="773"/>
      <c r="BK60" s="15"/>
      <c r="BL60" s="773"/>
      <c r="BM60" s="15"/>
      <c r="BN60" s="773"/>
      <c r="BO60" s="15"/>
      <c r="BP60" s="773"/>
      <c r="BQ60" s="15"/>
      <c r="BR60" s="773"/>
      <c r="BS60" s="15"/>
      <c r="BT60" s="773"/>
      <c r="BU60" s="15"/>
      <c r="BV60" s="773"/>
      <c r="BW60" s="15"/>
      <c r="BX60" s="773"/>
      <c r="BY60" s="15"/>
      <c r="BZ60" s="773"/>
      <c r="CA60" s="15"/>
      <c r="CB60" s="773"/>
      <c r="CC60" s="168">
        <f t="shared" ref="CC60:CC63" si="6">COUNT(V60,X60,Z60,AB60,AD60,AF60,AH60,AJ60,AL60,AN60,AP60,AR60,AT60,AV60,AX60,AZ60,BB60)</f>
        <v>0</v>
      </c>
      <c r="CD60" s="156"/>
      <c r="CE60" s="15">
        <f t="shared" ref="CE60:CE63" si="7">COUNT(BD60,BF60,BH60,BJ60,BL60,BN60,BP60,BR60,BT60,BV60,BX60,BZ60,CB60)</f>
        <v>0</v>
      </c>
      <c r="CF60" s="156"/>
      <c r="CG60" s="15">
        <f t="shared" ref="CG60:CG63" si="8">SUM(CC60,CE60)</f>
        <v>0</v>
      </c>
    </row>
    <row r="61" spans="1:111" s="245" customFormat="1" ht="21" customHeight="1">
      <c r="A61" s="236"/>
      <c r="B61" s="236"/>
      <c r="C61" s="38" t="s">
        <v>17</v>
      </c>
      <c r="D61" s="134" t="s">
        <v>2185</v>
      </c>
      <c r="E61" s="477">
        <v>11686</v>
      </c>
      <c r="F61" s="459">
        <v>43703</v>
      </c>
      <c r="G61" s="788">
        <v>0</v>
      </c>
      <c r="H61" s="287" t="s">
        <v>1830</v>
      </c>
      <c r="I61" s="26">
        <v>43705</v>
      </c>
      <c r="J61" s="431" t="s">
        <v>2186</v>
      </c>
      <c r="K61" s="133" t="s">
        <v>2187</v>
      </c>
      <c r="L61" s="16">
        <v>0</v>
      </c>
      <c r="M61" s="255">
        <v>0</v>
      </c>
      <c r="N61" s="16">
        <v>0</v>
      </c>
      <c r="O61" s="255">
        <v>0</v>
      </c>
      <c r="P61" s="16">
        <v>0</v>
      </c>
      <c r="Q61" s="768">
        <v>0</v>
      </c>
      <c r="R61" s="767">
        <v>0</v>
      </c>
      <c r="S61" s="1114">
        <v>0</v>
      </c>
      <c r="T61" s="1114">
        <v>0</v>
      </c>
      <c r="U61" s="15"/>
      <c r="V61" s="769"/>
      <c r="W61" s="15"/>
      <c r="X61" s="769"/>
      <c r="Y61" s="15"/>
      <c r="Z61" s="769"/>
      <c r="AA61" s="15"/>
      <c r="AB61" s="769"/>
      <c r="AC61" s="15"/>
      <c r="AD61" s="769"/>
      <c r="AE61" s="15"/>
      <c r="AF61" s="769"/>
      <c r="AG61" s="15"/>
      <c r="AH61" s="769"/>
      <c r="AI61" s="15"/>
      <c r="AJ61" s="769"/>
      <c r="AK61" s="15"/>
      <c r="AL61" s="769"/>
      <c r="AM61" s="15"/>
      <c r="AN61" s="769"/>
      <c r="AO61" s="766"/>
      <c r="AP61" s="769"/>
      <c r="AQ61" s="15"/>
      <c r="AR61" s="769"/>
      <c r="AS61" s="15"/>
      <c r="AT61" s="769"/>
      <c r="AU61" s="15"/>
      <c r="AV61" s="769"/>
      <c r="AW61" s="15"/>
      <c r="AX61" s="769"/>
      <c r="AY61" s="15"/>
      <c r="AZ61" s="769"/>
      <c r="BA61" s="15"/>
      <c r="BB61" s="769"/>
      <c r="BC61" s="15"/>
      <c r="BD61" s="773"/>
      <c r="BE61" s="15"/>
      <c r="BF61" s="773"/>
      <c r="BG61" s="15"/>
      <c r="BH61" s="773"/>
      <c r="BI61" s="15"/>
      <c r="BJ61" s="773"/>
      <c r="BK61" s="15"/>
      <c r="BL61" s="773"/>
      <c r="BM61" s="15"/>
      <c r="BN61" s="773"/>
      <c r="BO61" s="15"/>
      <c r="BP61" s="773"/>
      <c r="BQ61" s="15"/>
      <c r="BR61" s="773"/>
      <c r="BS61" s="15"/>
      <c r="BT61" s="773"/>
      <c r="BU61" s="15"/>
      <c r="BV61" s="773"/>
      <c r="BW61" s="15"/>
      <c r="BX61" s="773"/>
      <c r="BY61" s="15"/>
      <c r="BZ61" s="773"/>
      <c r="CA61" s="15"/>
      <c r="CB61" s="773"/>
      <c r="CC61" s="168">
        <f t="shared" si="6"/>
        <v>0</v>
      </c>
      <c r="CD61" s="156"/>
      <c r="CE61" s="15">
        <f t="shared" si="7"/>
        <v>0</v>
      </c>
      <c r="CF61" s="156"/>
      <c r="CG61" s="15">
        <f t="shared" si="8"/>
        <v>0</v>
      </c>
    </row>
    <row r="62" spans="1:111" s="245" customFormat="1" ht="21" customHeight="1">
      <c r="A62" s="236"/>
      <c r="B62" s="236"/>
      <c r="C62" s="38" t="s">
        <v>19</v>
      </c>
      <c r="D62" s="740" t="s">
        <v>2432</v>
      </c>
      <c r="E62" s="741">
        <v>11866</v>
      </c>
      <c r="F62" s="896">
        <v>45778</v>
      </c>
      <c r="G62" s="788">
        <v>0</v>
      </c>
      <c r="H62" s="744" t="s">
        <v>2321</v>
      </c>
      <c r="I62" s="745"/>
      <c r="J62" s="934" t="s">
        <v>2435</v>
      </c>
      <c r="K62" s="935" t="s">
        <v>2433</v>
      </c>
      <c r="L62" s="16">
        <v>0</v>
      </c>
      <c r="M62" s="255">
        <v>0</v>
      </c>
      <c r="N62" s="16">
        <v>0</v>
      </c>
      <c r="O62" s="255">
        <v>0</v>
      </c>
      <c r="P62" s="16">
        <v>0</v>
      </c>
      <c r="Q62" s="768">
        <v>0</v>
      </c>
      <c r="R62" s="767">
        <v>0</v>
      </c>
      <c r="S62" s="1114">
        <v>0</v>
      </c>
      <c r="T62" s="1114">
        <v>0</v>
      </c>
      <c r="U62" s="15"/>
      <c r="V62" s="769"/>
      <c r="W62" s="15"/>
      <c r="X62" s="769"/>
      <c r="Y62" s="15"/>
      <c r="Z62" s="769"/>
      <c r="AA62" s="15"/>
      <c r="AB62" s="769"/>
      <c r="AC62" s="15"/>
      <c r="AD62" s="769"/>
      <c r="AE62" s="15"/>
      <c r="AF62" s="769"/>
      <c r="AG62" s="15"/>
      <c r="AH62" s="769"/>
      <c r="AI62" s="15"/>
      <c r="AJ62" s="769"/>
      <c r="AK62" s="15"/>
      <c r="AL62" s="769"/>
      <c r="AM62" s="15"/>
      <c r="AN62" s="769"/>
      <c r="AO62" s="766"/>
      <c r="AP62" s="769"/>
      <c r="AQ62" s="15"/>
      <c r="AR62" s="769"/>
      <c r="AS62" s="15"/>
      <c r="AT62" s="769"/>
      <c r="AU62" s="15"/>
      <c r="AV62" s="769"/>
      <c r="AW62" s="15"/>
      <c r="AX62" s="769"/>
      <c r="AY62" s="15"/>
      <c r="AZ62" s="769"/>
      <c r="BA62" s="15"/>
      <c r="BB62" s="769"/>
      <c r="BC62" s="15"/>
      <c r="BD62" s="773"/>
      <c r="BE62" s="15"/>
      <c r="BF62" s="773"/>
      <c r="BG62" s="15"/>
      <c r="BH62" s="773"/>
      <c r="BI62" s="15"/>
      <c r="BJ62" s="773"/>
      <c r="BK62" s="15"/>
      <c r="BL62" s="773"/>
      <c r="BM62" s="15"/>
      <c r="BN62" s="773"/>
      <c r="BO62" s="15"/>
      <c r="BP62" s="773"/>
      <c r="BQ62" s="15"/>
      <c r="BR62" s="773"/>
      <c r="BS62" s="15"/>
      <c r="BT62" s="773"/>
      <c r="BU62" s="15"/>
      <c r="BV62" s="773"/>
      <c r="BW62" s="15"/>
      <c r="BX62" s="773"/>
      <c r="BY62" s="15"/>
      <c r="BZ62" s="773"/>
      <c r="CA62" s="15"/>
      <c r="CB62" s="773"/>
      <c r="CC62" s="168">
        <f t="shared" ref="CC62" si="9">COUNT(V62,X62,Z62,AB62,AD62,AF62,AH62,AJ62,AL62,AN62,AP62,AR62,AT62,AV62,AX62,AZ62,BB62)</f>
        <v>0</v>
      </c>
      <c r="CD62" s="156"/>
      <c r="CE62" s="15">
        <f t="shared" ref="CE62" si="10">COUNT(BD62,BF62,BH62,BJ62,BL62,BN62,BP62,BR62,BT62,BV62,BX62,BZ62,CB62)</f>
        <v>0</v>
      </c>
      <c r="CF62" s="156"/>
      <c r="CG62" s="15">
        <f t="shared" ref="CG62" si="11">SUM(CC62,CE62)</f>
        <v>0</v>
      </c>
    </row>
    <row r="63" spans="1:111" s="245" customFormat="1" ht="21" customHeight="1">
      <c r="A63" s="236"/>
      <c r="B63" s="236"/>
      <c r="C63" s="38" t="s">
        <v>21</v>
      </c>
      <c r="D63" s="1208" t="s">
        <v>2514</v>
      </c>
      <c r="E63" s="1225">
        <v>11932</v>
      </c>
      <c r="F63" s="1209">
        <v>40610</v>
      </c>
      <c r="G63" s="788">
        <v>0</v>
      </c>
      <c r="H63" s="1211" t="s">
        <v>2321</v>
      </c>
      <c r="I63" s="1223">
        <v>41696</v>
      </c>
      <c r="J63" s="1212" t="s">
        <v>2515</v>
      </c>
      <c r="K63" s="1213" t="s">
        <v>2516</v>
      </c>
      <c r="L63" s="16">
        <v>0</v>
      </c>
      <c r="M63" s="255">
        <v>0</v>
      </c>
      <c r="N63" s="16">
        <v>0</v>
      </c>
      <c r="O63" s="255">
        <v>0</v>
      </c>
      <c r="P63" s="16">
        <v>0</v>
      </c>
      <c r="Q63" s="768">
        <v>0</v>
      </c>
      <c r="R63" s="767">
        <v>0</v>
      </c>
      <c r="S63" s="1114">
        <v>0</v>
      </c>
      <c r="T63" s="1114">
        <v>0</v>
      </c>
      <c r="U63" s="15"/>
      <c r="V63" s="769"/>
      <c r="W63" s="15"/>
      <c r="X63" s="769"/>
      <c r="Y63" s="15"/>
      <c r="Z63" s="769"/>
      <c r="AA63" s="15"/>
      <c r="AB63" s="769"/>
      <c r="AC63" s="15"/>
      <c r="AD63" s="769"/>
      <c r="AE63" s="15"/>
      <c r="AF63" s="769"/>
      <c r="AG63" s="15"/>
      <c r="AH63" s="769"/>
      <c r="AI63" s="15"/>
      <c r="AJ63" s="769"/>
      <c r="AK63" s="15"/>
      <c r="AL63" s="769"/>
      <c r="AM63" s="15"/>
      <c r="AN63" s="769"/>
      <c r="AO63" s="766"/>
      <c r="AP63" s="769"/>
      <c r="AQ63" s="15"/>
      <c r="AR63" s="769"/>
      <c r="AS63" s="15"/>
      <c r="AT63" s="769"/>
      <c r="AU63" s="15"/>
      <c r="AV63" s="769"/>
      <c r="AW63" s="15"/>
      <c r="AX63" s="769"/>
      <c r="AY63" s="15"/>
      <c r="AZ63" s="769"/>
      <c r="BA63" s="15"/>
      <c r="BB63" s="769"/>
      <c r="BC63" s="15"/>
      <c r="BD63" s="773"/>
      <c r="BE63" s="15"/>
      <c r="BF63" s="773"/>
      <c r="BG63" s="15"/>
      <c r="BH63" s="773"/>
      <c r="BI63" s="15"/>
      <c r="BJ63" s="773"/>
      <c r="BK63" s="15"/>
      <c r="BL63" s="773"/>
      <c r="BM63" s="15"/>
      <c r="BN63" s="773"/>
      <c r="BO63" s="15"/>
      <c r="BP63" s="773"/>
      <c r="BQ63" s="15"/>
      <c r="BR63" s="773"/>
      <c r="BS63" s="15"/>
      <c r="BT63" s="773"/>
      <c r="BU63" s="15"/>
      <c r="BV63" s="773"/>
      <c r="BW63" s="15"/>
      <c r="BX63" s="773"/>
      <c r="BY63" s="15"/>
      <c r="BZ63" s="773"/>
      <c r="CA63" s="15"/>
      <c r="CB63" s="773"/>
      <c r="CC63" s="168">
        <f t="shared" si="6"/>
        <v>0</v>
      </c>
      <c r="CD63" s="156"/>
      <c r="CE63" s="15">
        <f t="shared" si="7"/>
        <v>0</v>
      </c>
      <c r="CF63" s="156"/>
      <c r="CG63" s="15">
        <f t="shared" si="8"/>
        <v>0</v>
      </c>
    </row>
    <row r="64" spans="1:111" s="58" customFormat="1" ht="34.5" customHeight="1">
      <c r="D64" s="218"/>
      <c r="E64" s="184"/>
      <c r="F64" s="462"/>
      <c r="G64" s="538"/>
      <c r="H64" s="611"/>
      <c r="I64" s="612"/>
      <c r="J64" s="4"/>
      <c r="K64" s="611"/>
      <c r="L64" s="271"/>
      <c r="M64" s="271"/>
      <c r="N64" s="271"/>
      <c r="O64" s="271"/>
      <c r="P64" s="271"/>
      <c r="Q64" s="271"/>
      <c r="R64" s="271"/>
      <c r="S64" s="271"/>
      <c r="T64" s="271"/>
      <c r="U64" s="325" t="s">
        <v>281</v>
      </c>
      <c r="V64" s="838"/>
      <c r="W64" s="327"/>
      <c r="X64" s="838"/>
      <c r="Y64" s="327"/>
      <c r="Z64" s="838"/>
      <c r="AA64" s="838"/>
      <c r="AB64" s="838"/>
      <c r="AC64" s="994" t="s">
        <v>1</v>
      </c>
      <c r="AD64" s="838"/>
      <c r="AE64" s="327"/>
      <c r="AF64" s="838"/>
      <c r="AG64" s="327"/>
      <c r="AH64" s="838"/>
      <c r="AI64" s="838"/>
      <c r="AJ64" s="838"/>
      <c r="AK64" s="994" t="s">
        <v>2</v>
      </c>
      <c r="AL64" s="838"/>
      <c r="AM64" s="327"/>
      <c r="AN64" s="838"/>
      <c r="AO64" s="838"/>
      <c r="AP64" s="838"/>
      <c r="AQ64" s="327"/>
      <c r="AR64" s="838"/>
      <c r="AS64" s="838"/>
      <c r="AT64" s="838"/>
      <c r="AU64" s="994" t="s">
        <v>842</v>
      </c>
      <c r="AV64" s="838"/>
      <c r="AW64" s="327"/>
      <c r="AX64" s="838"/>
      <c r="AY64" s="327"/>
      <c r="AZ64" s="838"/>
      <c r="BA64" s="838"/>
      <c r="BB64" s="838"/>
      <c r="BC64" s="994" t="s">
        <v>9</v>
      </c>
      <c r="BD64" s="838"/>
      <c r="BE64" s="327"/>
      <c r="BF64" s="838"/>
      <c r="BG64" s="327"/>
      <c r="BH64" s="838"/>
      <c r="BI64" s="838"/>
      <c r="BJ64" s="838"/>
      <c r="BK64" s="994" t="s">
        <v>846</v>
      </c>
      <c r="BL64" s="838"/>
      <c r="BM64" s="327"/>
      <c r="BN64" s="838"/>
      <c r="BO64" s="327"/>
      <c r="BP64" s="838"/>
      <c r="BQ64" s="838"/>
      <c r="BR64" s="838"/>
      <c r="BS64" s="994" t="s">
        <v>10</v>
      </c>
      <c r="BT64" s="838"/>
      <c r="BU64" s="327"/>
      <c r="BV64" s="838"/>
      <c r="BW64" s="327"/>
      <c r="BX64" s="838"/>
      <c r="BY64" s="327"/>
      <c r="BZ64" s="838"/>
      <c r="CA64" s="838"/>
      <c r="CB64" s="1003"/>
      <c r="CC64" s="232"/>
    </row>
    <row r="65" spans="1:129" s="497" customFormat="1" ht="34.5" customHeight="1">
      <c r="A65" s="593" t="s">
        <v>301</v>
      </c>
      <c r="B65" s="593" t="s">
        <v>1601</v>
      </c>
      <c r="C65" s="504" t="s">
        <v>12</v>
      </c>
      <c r="D65" s="593" t="s">
        <v>266</v>
      </c>
      <c r="E65" s="591" t="s">
        <v>1665</v>
      </c>
      <c r="F65" s="594" t="s">
        <v>14</v>
      </c>
      <c r="G65" s="591" t="s">
        <v>2482</v>
      </c>
      <c r="H65" s="594" t="s">
        <v>1611</v>
      </c>
      <c r="I65" s="594" t="s">
        <v>1612</v>
      </c>
      <c r="J65" s="591" t="s">
        <v>299</v>
      </c>
      <c r="K65" s="594" t="s">
        <v>298</v>
      </c>
      <c r="L65" s="480" t="s">
        <v>1353</v>
      </c>
      <c r="M65" s="482" t="s">
        <v>1551</v>
      </c>
      <c r="N65" s="480" t="s">
        <v>1552</v>
      </c>
      <c r="O65" s="482" t="s">
        <v>1760</v>
      </c>
      <c r="P65" s="480" t="s">
        <v>1761</v>
      </c>
      <c r="Q65" s="840" t="s">
        <v>2276</v>
      </c>
      <c r="R65" s="811" t="s">
        <v>2277</v>
      </c>
      <c r="S65" s="1113" t="s">
        <v>2481</v>
      </c>
      <c r="T65" s="1113" t="s">
        <v>2482</v>
      </c>
      <c r="U65" s="1024">
        <v>6</v>
      </c>
      <c r="V65" s="1001" t="s">
        <v>1601</v>
      </c>
      <c r="W65" s="1023">
        <v>13</v>
      </c>
      <c r="X65" s="852" t="s">
        <v>1601</v>
      </c>
      <c r="Y65" s="1023">
        <v>20</v>
      </c>
      <c r="Z65" s="852" t="s">
        <v>1601</v>
      </c>
      <c r="AA65" s="1023">
        <v>27</v>
      </c>
      <c r="AB65" s="852" t="s">
        <v>1601</v>
      </c>
      <c r="AC65" s="1023">
        <v>3</v>
      </c>
      <c r="AD65" s="852" t="s">
        <v>1601</v>
      </c>
      <c r="AE65" s="1023">
        <v>10</v>
      </c>
      <c r="AF65" s="852" t="s">
        <v>1601</v>
      </c>
      <c r="AG65" s="1023">
        <v>17</v>
      </c>
      <c r="AH65" s="852" t="s">
        <v>1601</v>
      </c>
      <c r="AI65" s="1023">
        <v>24</v>
      </c>
      <c r="AJ65" s="852" t="s">
        <v>1601</v>
      </c>
      <c r="AK65" s="1023">
        <v>3</v>
      </c>
      <c r="AL65" s="852" t="s">
        <v>1601</v>
      </c>
      <c r="AM65" s="1023">
        <v>10</v>
      </c>
      <c r="AN65" s="852" t="s">
        <v>1601</v>
      </c>
      <c r="AO65" s="1045">
        <v>17</v>
      </c>
      <c r="AP65" s="852" t="s">
        <v>1601</v>
      </c>
      <c r="AQ65" s="1023">
        <v>24</v>
      </c>
      <c r="AR65" s="852" t="s">
        <v>1601</v>
      </c>
      <c r="AS65" s="1023">
        <v>31</v>
      </c>
      <c r="AT65" s="852" t="s">
        <v>1601</v>
      </c>
      <c r="AU65" s="1023">
        <v>7</v>
      </c>
      <c r="AV65" s="852" t="s">
        <v>1601</v>
      </c>
      <c r="AW65" s="1023">
        <v>14</v>
      </c>
      <c r="AX65" s="852" t="s">
        <v>1601</v>
      </c>
      <c r="AY65" s="1023">
        <v>21</v>
      </c>
      <c r="AZ65" s="852" t="s">
        <v>1601</v>
      </c>
      <c r="BA65" s="1023">
        <v>28</v>
      </c>
      <c r="BB65" s="852" t="s">
        <v>1601</v>
      </c>
      <c r="BC65" s="1023">
        <v>7</v>
      </c>
      <c r="BD65" s="852" t="s">
        <v>1601</v>
      </c>
      <c r="BE65" s="1023">
        <v>14</v>
      </c>
      <c r="BF65" s="852" t="s">
        <v>1601</v>
      </c>
      <c r="BG65" s="1023">
        <v>21</v>
      </c>
      <c r="BH65" s="852" t="s">
        <v>1601</v>
      </c>
      <c r="BI65" s="1023">
        <v>28</v>
      </c>
      <c r="BJ65" s="852" t="s">
        <v>1601</v>
      </c>
      <c r="BK65" s="1023">
        <v>3</v>
      </c>
      <c r="BL65" s="852" t="s">
        <v>1601</v>
      </c>
      <c r="BM65" s="1023">
        <v>10</v>
      </c>
      <c r="BN65" s="852" t="s">
        <v>1601</v>
      </c>
      <c r="BO65" s="1023">
        <v>17</v>
      </c>
      <c r="BP65" s="852" t="s">
        <v>1601</v>
      </c>
      <c r="BQ65" s="1023">
        <v>24</v>
      </c>
      <c r="BR65" s="852" t="s">
        <v>1601</v>
      </c>
      <c r="BS65" s="1023">
        <v>1</v>
      </c>
      <c r="BT65" s="852" t="s">
        <v>1601</v>
      </c>
      <c r="BU65" s="1024">
        <v>8</v>
      </c>
      <c r="BV65" s="1001" t="s">
        <v>1601</v>
      </c>
      <c r="BW65" s="1023">
        <v>15</v>
      </c>
      <c r="BX65" s="852" t="s">
        <v>1601</v>
      </c>
      <c r="BY65" s="1023">
        <v>22</v>
      </c>
      <c r="BZ65" s="852" t="s">
        <v>1601</v>
      </c>
      <c r="CA65" s="1023">
        <v>29</v>
      </c>
      <c r="CB65" s="852" t="s">
        <v>1601</v>
      </c>
      <c r="CC65" s="473" t="s">
        <v>882</v>
      </c>
      <c r="CD65" s="474"/>
      <c r="CE65" s="473" t="s">
        <v>883</v>
      </c>
      <c r="CF65" s="173"/>
      <c r="CG65" s="473" t="s">
        <v>1668</v>
      </c>
    </row>
    <row r="66" spans="1:129" s="25" customFormat="1" ht="21" customHeight="1">
      <c r="A66" s="238"/>
      <c r="B66" s="238"/>
      <c r="C66" s="294" t="s">
        <v>16</v>
      </c>
      <c r="D66" s="608" t="s">
        <v>789</v>
      </c>
      <c r="E66" s="477">
        <v>9312</v>
      </c>
      <c r="F66" s="457">
        <v>34121</v>
      </c>
      <c r="G66" s="788">
        <v>517</v>
      </c>
      <c r="H66" s="153">
        <v>2019</v>
      </c>
      <c r="I66" s="26">
        <v>35823</v>
      </c>
      <c r="J66" s="431" t="s">
        <v>790</v>
      </c>
      <c r="K66" s="385" t="s">
        <v>790</v>
      </c>
      <c r="L66" s="16">
        <v>427</v>
      </c>
      <c r="M66" s="255">
        <v>25</v>
      </c>
      <c r="N66" s="16">
        <v>452</v>
      </c>
      <c r="O66" s="255">
        <v>23</v>
      </c>
      <c r="P66" s="16">
        <v>475</v>
      </c>
      <c r="Q66" s="768">
        <v>26</v>
      </c>
      <c r="R66" s="767">
        <v>501</v>
      </c>
      <c r="S66" s="1114">
        <v>16</v>
      </c>
      <c r="T66" s="1114">
        <v>517</v>
      </c>
      <c r="U66" s="15"/>
      <c r="V66" s="769"/>
      <c r="W66" s="15">
        <v>21</v>
      </c>
      <c r="X66" s="18">
        <v>20</v>
      </c>
      <c r="Y66" s="766">
        <v>21</v>
      </c>
      <c r="Z66" s="18">
        <v>20</v>
      </c>
      <c r="AA66" s="766">
        <v>21</v>
      </c>
      <c r="AB66" s="18">
        <v>20</v>
      </c>
      <c r="AC66" s="766">
        <v>21</v>
      </c>
      <c r="AD66" s="18">
        <v>20</v>
      </c>
      <c r="AE66" s="766">
        <v>21</v>
      </c>
      <c r="AF66" s="18">
        <v>20</v>
      </c>
      <c r="AG66" s="766">
        <v>21</v>
      </c>
      <c r="AH66" s="18">
        <v>20</v>
      </c>
      <c r="AI66" s="766">
        <v>21</v>
      </c>
      <c r="AJ66" s="18">
        <v>20</v>
      </c>
      <c r="AK66" s="766">
        <v>21</v>
      </c>
      <c r="AL66" s="18">
        <v>20</v>
      </c>
      <c r="AM66" s="766">
        <v>21</v>
      </c>
      <c r="AN66" s="18">
        <v>20</v>
      </c>
      <c r="AO66" s="766">
        <v>21</v>
      </c>
      <c r="AP66" s="769">
        <v>20</v>
      </c>
      <c r="AQ66" s="766">
        <v>21</v>
      </c>
      <c r="AR66" s="18">
        <v>20</v>
      </c>
      <c r="AS66" s="766">
        <v>21</v>
      </c>
      <c r="AT66" s="18">
        <v>20</v>
      </c>
      <c r="AU66" s="766">
        <v>21</v>
      </c>
      <c r="AV66" s="18">
        <v>20</v>
      </c>
      <c r="AW66" s="766">
        <v>21</v>
      </c>
      <c r="AX66" s="18">
        <v>20</v>
      </c>
      <c r="AY66" s="766">
        <v>21</v>
      </c>
      <c r="AZ66" s="18">
        <v>20</v>
      </c>
      <c r="BA66" s="766">
        <v>21</v>
      </c>
      <c r="BB66" s="18">
        <v>20</v>
      </c>
      <c r="BC66" s="15"/>
      <c r="BD66" s="773"/>
      <c r="BE66" s="15"/>
      <c r="BF66" s="773"/>
      <c r="BG66" s="15"/>
      <c r="BH66" s="773"/>
      <c r="BI66" s="15"/>
      <c r="BJ66" s="773"/>
      <c r="BK66" s="15"/>
      <c r="BL66" s="773"/>
      <c r="BM66" s="15"/>
      <c r="BN66" s="773"/>
      <c r="BO66" s="15"/>
      <c r="BP66" s="773"/>
      <c r="BQ66" s="15"/>
      <c r="BR66" s="773"/>
      <c r="BS66" s="15"/>
      <c r="BT66" s="773"/>
      <c r="BU66" s="15"/>
      <c r="BV66" s="773"/>
      <c r="BW66" s="15"/>
      <c r="BX66" s="773"/>
      <c r="BY66" s="15"/>
      <c r="BZ66" s="773"/>
      <c r="CA66" s="15"/>
      <c r="CB66" s="773"/>
      <c r="CC66" s="168">
        <f t="shared" ref="CC66:CC67" si="12">COUNT(V66,X66,Z66,AB66,AD66,AF66,AH66,AJ66,AL66,AN66,AP66,AR66,AT66,AV66,AX66,AZ66,BB66)</f>
        <v>16</v>
      </c>
      <c r="CE66" s="15">
        <f t="shared" ref="CE66:CE67" si="13">COUNT(BD66,BF66,BH66,BJ66,BL66,BN66,BP66,BR66,BT66,BV66,BX66,BZ66,CB66)</f>
        <v>0</v>
      </c>
      <c r="CG66" s="15">
        <f t="shared" ref="CG66:CG67" si="14">SUM(CC66,CE66)</f>
        <v>16</v>
      </c>
    </row>
    <row r="67" spans="1:129" s="25" customFormat="1" ht="21" customHeight="1">
      <c r="A67" s="15"/>
      <c r="B67" s="238"/>
      <c r="C67" s="294" t="s">
        <v>17</v>
      </c>
      <c r="D67" s="134" t="s">
        <v>1517</v>
      </c>
      <c r="E67" s="477">
        <v>11373</v>
      </c>
      <c r="F67" s="457">
        <v>43006</v>
      </c>
      <c r="G67" s="788">
        <v>1</v>
      </c>
      <c r="H67" s="153">
        <v>2023</v>
      </c>
      <c r="I67" s="26">
        <v>43011</v>
      </c>
      <c r="J67" s="431" t="s">
        <v>1510</v>
      </c>
      <c r="K67" s="385" t="s">
        <v>1644</v>
      </c>
      <c r="L67" s="16">
        <v>0</v>
      </c>
      <c r="M67" s="255">
        <v>1</v>
      </c>
      <c r="N67" s="16">
        <v>1</v>
      </c>
      <c r="O67" s="255">
        <v>0</v>
      </c>
      <c r="P67" s="16">
        <v>1</v>
      </c>
      <c r="Q67" s="768">
        <v>0</v>
      </c>
      <c r="R67" s="767">
        <v>1</v>
      </c>
      <c r="S67" s="1114">
        <v>0</v>
      </c>
      <c r="T67" s="1114">
        <v>1</v>
      </c>
      <c r="U67" s="15"/>
      <c r="V67" s="769"/>
      <c r="W67" s="15"/>
      <c r="X67" s="769"/>
      <c r="Y67" s="15"/>
      <c r="Z67" s="769"/>
      <c r="AA67" s="15"/>
      <c r="AB67" s="769"/>
      <c r="AC67" s="15"/>
      <c r="AD67" s="769"/>
      <c r="AE67" s="15"/>
      <c r="AF67" s="769"/>
      <c r="AG67" s="15"/>
      <c r="AH67" s="769"/>
      <c r="AI67" s="15"/>
      <c r="AJ67" s="769"/>
      <c r="AK67" s="15"/>
      <c r="AL67" s="769"/>
      <c r="AM67" s="15"/>
      <c r="AN67" s="769"/>
      <c r="AO67" s="766"/>
      <c r="AP67" s="769"/>
      <c r="AQ67" s="15"/>
      <c r="AR67" s="769"/>
      <c r="AS67" s="15"/>
      <c r="AT67" s="769"/>
      <c r="AU67" s="15"/>
      <c r="AV67" s="769"/>
      <c r="AW67" s="15"/>
      <c r="AX67" s="769"/>
      <c r="AY67" s="15"/>
      <c r="AZ67" s="769"/>
      <c r="BA67" s="15"/>
      <c r="BB67" s="769"/>
      <c r="BC67" s="15"/>
      <c r="BD67" s="773"/>
      <c r="BE67" s="15"/>
      <c r="BF67" s="773"/>
      <c r="BG67" s="15"/>
      <c r="BH67" s="773"/>
      <c r="BI67" s="15"/>
      <c r="BJ67" s="773"/>
      <c r="BK67" s="15"/>
      <c r="BL67" s="773"/>
      <c r="BM67" s="15"/>
      <c r="BN67" s="773"/>
      <c r="BO67" s="15"/>
      <c r="BP67" s="773"/>
      <c r="BQ67" s="15"/>
      <c r="BR67" s="773"/>
      <c r="BS67" s="15"/>
      <c r="BT67" s="773"/>
      <c r="BU67" s="15"/>
      <c r="BV67" s="773"/>
      <c r="BW67" s="15"/>
      <c r="BX67" s="773"/>
      <c r="BY67" s="15"/>
      <c r="BZ67" s="773"/>
      <c r="CA67" s="15"/>
      <c r="CB67" s="773"/>
      <c r="CC67" s="168">
        <f t="shared" si="12"/>
        <v>0</v>
      </c>
      <c r="CE67" s="15">
        <f t="shared" si="13"/>
        <v>0</v>
      </c>
      <c r="CG67" s="15">
        <f t="shared" si="14"/>
        <v>0</v>
      </c>
    </row>
    <row r="68" spans="1:129" s="25" customFormat="1" ht="15" customHeight="1">
      <c r="C68" s="58"/>
      <c r="D68" s="218"/>
      <c r="E68" s="184"/>
      <c r="F68" s="462"/>
      <c r="G68" s="794"/>
      <c r="H68" s="35"/>
      <c r="I68" s="35"/>
      <c r="J68" s="422"/>
      <c r="K68" s="35"/>
      <c r="L68" s="43"/>
      <c r="M68" s="43"/>
      <c r="N68" s="43"/>
      <c r="O68" s="43"/>
      <c r="P68" s="43"/>
      <c r="Q68" s="43"/>
      <c r="R68" s="43"/>
      <c r="S68" s="43"/>
      <c r="T68" s="43"/>
      <c r="U68" s="23"/>
      <c r="W68" s="23"/>
      <c r="Y68" s="23"/>
      <c r="AA68" s="23"/>
      <c r="AC68" s="23"/>
      <c r="AE68" s="23"/>
      <c r="AG68" s="23"/>
      <c r="AI68" s="23"/>
      <c r="AK68" s="23"/>
      <c r="AM68" s="23"/>
      <c r="AO68" s="23"/>
      <c r="AQ68" s="23"/>
      <c r="AS68" s="23"/>
      <c r="AU68" s="23"/>
      <c r="AW68" s="23"/>
      <c r="AY68" s="23"/>
      <c r="BA68" s="23"/>
      <c r="BC68" s="23"/>
      <c r="BE68" s="23"/>
      <c r="BG68" s="23"/>
      <c r="BI68" s="23"/>
      <c r="BK68" s="23"/>
      <c r="BM68" s="23"/>
      <c r="BO68" s="23"/>
      <c r="BQ68" s="23"/>
      <c r="BS68" s="23"/>
      <c r="BU68" s="23"/>
      <c r="BW68" s="23"/>
      <c r="BY68" s="23"/>
      <c r="CA68" s="23"/>
      <c r="CC68" s="11"/>
    </row>
    <row r="69" spans="1:129" s="25" customFormat="1" ht="15" customHeight="1">
      <c r="C69" s="58"/>
      <c r="D69" s="218"/>
      <c r="E69" s="184"/>
      <c r="F69" s="462"/>
      <c r="G69" s="794"/>
      <c r="H69" s="35"/>
      <c r="I69" s="35"/>
      <c r="J69" s="422"/>
      <c r="K69" s="35"/>
      <c r="L69" s="43"/>
      <c r="M69" s="43"/>
      <c r="N69" s="43"/>
      <c r="O69" s="43"/>
      <c r="P69" s="43"/>
      <c r="Q69" s="43"/>
      <c r="R69" s="43"/>
      <c r="S69" s="43"/>
      <c r="T69" s="43"/>
      <c r="U69" s="23"/>
      <c r="W69" s="23"/>
      <c r="Y69" s="23"/>
      <c r="AA69" s="23"/>
      <c r="AC69" s="23"/>
      <c r="AE69" s="23"/>
      <c r="AG69" s="23"/>
      <c r="AI69" s="23"/>
      <c r="AK69" s="23"/>
      <c r="AM69" s="23"/>
      <c r="AO69" s="23"/>
      <c r="AQ69" s="23"/>
      <c r="AS69" s="23"/>
      <c r="AU69" s="23"/>
      <c r="AW69" s="23"/>
      <c r="AY69" s="23"/>
      <c r="BA69" s="23"/>
      <c r="BC69" s="23"/>
      <c r="BE69" s="23"/>
      <c r="BG69" s="23"/>
      <c r="BI69" s="23"/>
      <c r="BK69" s="23"/>
      <c r="BM69" s="23"/>
      <c r="BO69" s="23"/>
      <c r="BQ69" s="23"/>
      <c r="BS69" s="23"/>
      <c r="BU69" s="23"/>
      <c r="BW69" s="23"/>
      <c r="BY69" s="23"/>
      <c r="CA69" s="23"/>
      <c r="CC69" s="11"/>
    </row>
    <row r="70" spans="1:129" s="25" customFormat="1" ht="15" customHeight="1">
      <c r="C70" s="58"/>
      <c r="D70" s="218"/>
      <c r="E70" s="184"/>
      <c r="F70" s="462"/>
      <c r="G70" s="794"/>
      <c r="H70" s="35"/>
      <c r="I70" s="35"/>
      <c r="J70" s="422"/>
      <c r="K70" s="35"/>
      <c r="L70" s="43"/>
      <c r="M70" s="43"/>
      <c r="N70" s="43"/>
      <c r="O70" s="43"/>
      <c r="P70" s="43"/>
      <c r="Q70" s="43"/>
      <c r="R70" s="43"/>
      <c r="S70" s="43"/>
      <c r="T70" s="43"/>
      <c r="U70" s="23"/>
      <c r="W70" s="23"/>
      <c r="Y70" s="23"/>
      <c r="AA70" s="23"/>
      <c r="AC70" s="23"/>
      <c r="AE70" s="23"/>
      <c r="AG70" s="23"/>
      <c r="AI70" s="23"/>
      <c r="AK70" s="23"/>
      <c r="AM70" s="23"/>
      <c r="AO70" s="23"/>
      <c r="AQ70" s="23"/>
      <c r="AS70" s="23"/>
      <c r="AU70" s="23"/>
      <c r="AW70" s="23"/>
      <c r="AY70" s="23"/>
      <c r="BA70" s="23"/>
      <c r="BC70" s="23"/>
      <c r="BE70" s="23"/>
      <c r="BG70" s="23"/>
      <c r="BI70" s="23"/>
      <c r="BK70" s="23"/>
      <c r="BM70" s="23"/>
      <c r="BO70" s="23"/>
      <c r="BQ70" s="23"/>
      <c r="BS70" s="23"/>
      <c r="BU70" s="23"/>
      <c r="BW70" s="23"/>
      <c r="BY70" s="23"/>
      <c r="CA70" s="23"/>
      <c r="CC70" s="11"/>
    </row>
    <row r="71" spans="1:129" s="25" customFormat="1" ht="15" customHeight="1">
      <c r="C71" s="58"/>
      <c r="D71" s="218"/>
      <c r="E71" s="184"/>
      <c r="F71" s="462"/>
      <c r="G71" s="794"/>
      <c r="H71" s="35"/>
      <c r="I71" s="35"/>
      <c r="J71" s="422"/>
      <c r="K71" s="35"/>
      <c r="L71" s="43"/>
      <c r="M71" s="43"/>
      <c r="N71" s="43"/>
      <c r="O71" s="43"/>
      <c r="P71" s="43"/>
      <c r="Q71" s="43"/>
      <c r="R71" s="43"/>
      <c r="S71" s="43"/>
      <c r="T71" s="43"/>
      <c r="U71" s="23"/>
      <c r="W71" s="23"/>
      <c r="Y71" s="23"/>
      <c r="AA71" s="23"/>
      <c r="AC71" s="23"/>
      <c r="AE71" s="23"/>
      <c r="AG71" s="23"/>
      <c r="AI71" s="23"/>
      <c r="AK71" s="23"/>
      <c r="AM71" s="23"/>
      <c r="AO71" s="23"/>
      <c r="AQ71" s="23"/>
      <c r="AS71" s="23"/>
      <c r="AU71" s="23"/>
      <c r="AW71" s="23"/>
      <c r="AY71" s="23"/>
      <c r="BA71" s="23"/>
      <c r="BC71" s="23"/>
      <c r="BE71" s="23"/>
      <c r="BG71" s="23"/>
      <c r="BI71" s="23"/>
      <c r="BK71" s="23"/>
      <c r="BM71" s="23"/>
      <c r="BO71" s="23"/>
      <c r="BQ71" s="23"/>
      <c r="BS71" s="23"/>
      <c r="BU71" s="23"/>
      <c r="BW71" s="23"/>
      <c r="BY71" s="23"/>
      <c r="CA71" s="23"/>
      <c r="CC71" s="11"/>
    </row>
    <row r="72" spans="1:129" s="25" customFormat="1" ht="15" hidden="1" customHeight="1">
      <c r="C72" s="58"/>
      <c r="D72" s="218"/>
      <c r="E72" s="184"/>
      <c r="F72" s="462"/>
      <c r="G72" s="794"/>
      <c r="H72" s="35"/>
      <c r="I72" s="35"/>
      <c r="J72" s="422"/>
      <c r="K72" s="35"/>
      <c r="L72" s="43"/>
      <c r="M72" s="43"/>
      <c r="N72" s="43"/>
      <c r="O72" s="43"/>
      <c r="P72" s="43"/>
      <c r="Q72" s="43"/>
      <c r="R72" s="43"/>
      <c r="S72" s="43"/>
      <c r="T72" s="43"/>
      <c r="U72" s="23"/>
      <c r="W72" s="23"/>
      <c r="Y72" s="23"/>
      <c r="AA72" s="23"/>
      <c r="AC72" s="23"/>
      <c r="AE72" s="23"/>
      <c r="AG72" s="23"/>
      <c r="AI72" s="23"/>
      <c r="AK72" s="23"/>
      <c r="AM72" s="23"/>
      <c r="AO72" s="23"/>
      <c r="AQ72" s="23"/>
      <c r="AS72" s="23"/>
      <c r="AU72" s="23"/>
      <c r="AW72" s="23"/>
      <c r="AY72" s="23"/>
      <c r="BA72" s="23"/>
      <c r="BC72" s="23"/>
      <c r="BE72" s="23"/>
      <c r="BG72" s="23"/>
      <c r="BI72" s="23"/>
      <c r="BK72" s="23"/>
      <c r="BM72" s="23"/>
      <c r="BO72" s="23"/>
      <c r="BQ72" s="23"/>
      <c r="BS72" s="23"/>
      <c r="BU72" s="23"/>
      <c r="BW72" s="23"/>
      <c r="BY72" s="23"/>
      <c r="CA72" s="23"/>
      <c r="CC72" s="11"/>
    </row>
    <row r="73" spans="1:129" s="50" customFormat="1" ht="54" hidden="1" customHeight="1">
      <c r="D73" s="49" t="s">
        <v>2504</v>
      </c>
      <c r="E73" s="184"/>
      <c r="F73" s="465"/>
      <c r="H73" s="257"/>
      <c r="I73" s="35"/>
      <c r="J73" s="585"/>
      <c r="K73" s="257"/>
      <c r="U73" s="49"/>
      <c r="W73" s="49"/>
      <c r="Y73" s="49"/>
      <c r="AA73" s="49"/>
      <c r="AC73" s="49"/>
      <c r="AE73" s="49"/>
      <c r="AG73" s="49"/>
      <c r="AI73" s="49"/>
      <c r="AK73" s="49"/>
      <c r="AM73" s="49"/>
      <c r="AO73" s="49"/>
      <c r="AQ73" s="49"/>
      <c r="AS73" s="49"/>
      <c r="AU73" s="49"/>
      <c r="AW73" s="49"/>
      <c r="AY73" s="49"/>
      <c r="BA73" s="49"/>
      <c r="BC73" s="49"/>
      <c r="BE73" s="49"/>
      <c r="BG73" s="49"/>
      <c r="BI73" s="49"/>
      <c r="BK73" s="49"/>
      <c r="BM73" s="49"/>
      <c r="BO73" s="49"/>
      <c r="BQ73" s="49"/>
      <c r="BS73" s="49"/>
      <c r="BU73" s="49"/>
      <c r="BW73" s="49"/>
      <c r="BY73" s="49"/>
      <c r="CA73" s="49"/>
      <c r="CC73" s="49"/>
      <c r="CE73" s="49"/>
      <c r="CG73" s="49"/>
      <c r="CI73" s="49"/>
      <c r="CK73" s="49"/>
      <c r="CM73" s="49"/>
      <c r="CO73" s="49"/>
      <c r="CQ73" s="49"/>
      <c r="CS73" s="49"/>
      <c r="CU73" s="49"/>
      <c r="CW73" s="49"/>
      <c r="CY73" s="49"/>
      <c r="DA73" s="49"/>
      <c r="DC73" s="49"/>
      <c r="DE73" s="49"/>
      <c r="DG73" s="49"/>
      <c r="DI73" s="49"/>
      <c r="DK73" s="49"/>
      <c r="DM73" s="49"/>
      <c r="DO73" s="49"/>
      <c r="DQ73" s="49"/>
      <c r="DS73" s="49"/>
      <c r="DU73" s="254"/>
      <c r="DV73" s="254"/>
      <c r="DW73" s="254"/>
      <c r="DY73" s="254"/>
    </row>
    <row r="74" spans="1:129" s="25" customFormat="1" ht="15" hidden="1" customHeight="1">
      <c r="C74" s="58"/>
      <c r="D74" s="392"/>
      <c r="E74" s="154"/>
      <c r="F74" s="462"/>
      <c r="G74" s="790"/>
      <c r="H74" s="257"/>
      <c r="I74" s="35"/>
      <c r="J74" s="583"/>
      <c r="K74" s="257"/>
      <c r="L74" s="43"/>
      <c r="M74" s="43"/>
      <c r="N74" s="43"/>
      <c r="O74" s="43"/>
      <c r="P74" s="43"/>
      <c r="Q74" s="43"/>
      <c r="R74" s="43"/>
      <c r="S74" s="43"/>
      <c r="T74" s="43"/>
      <c r="U74" s="43"/>
      <c r="V74" s="44"/>
      <c r="W74" s="23"/>
      <c r="X74" s="44"/>
      <c r="Y74" s="23"/>
      <c r="Z74" s="44"/>
      <c r="AA74" s="23"/>
      <c r="AB74" s="44"/>
      <c r="AC74" s="23"/>
      <c r="AD74" s="44"/>
      <c r="AE74" s="23"/>
      <c r="AF74" s="44"/>
      <c r="AG74" s="23"/>
      <c r="AH74" s="44"/>
      <c r="AI74" s="23"/>
      <c r="AJ74" s="44"/>
      <c r="AK74" s="23"/>
      <c r="AL74" s="44"/>
      <c r="AM74" s="23"/>
      <c r="AN74" s="44"/>
      <c r="AO74" s="23"/>
      <c r="AP74" s="44"/>
      <c r="AQ74" s="23"/>
      <c r="AR74" s="44"/>
      <c r="AS74" s="23"/>
      <c r="AT74" s="44"/>
      <c r="AU74" s="23"/>
      <c r="AV74" s="44"/>
      <c r="AW74" s="23"/>
      <c r="AX74" s="44"/>
      <c r="AY74" s="23"/>
      <c r="AZ74" s="44"/>
      <c r="BA74" s="23"/>
      <c r="BB74" s="44"/>
      <c r="BC74" s="23"/>
      <c r="BD74" s="44"/>
      <c r="BE74" s="23"/>
      <c r="BF74" s="44"/>
      <c r="BG74" s="23"/>
      <c r="BH74" s="44"/>
      <c r="BI74" s="23"/>
      <c r="BJ74" s="44"/>
      <c r="BK74" s="23"/>
      <c r="BL74" s="44"/>
      <c r="BM74" s="23"/>
      <c r="BN74" s="44"/>
      <c r="BO74" s="23"/>
      <c r="BP74" s="44"/>
      <c r="BQ74" s="23"/>
      <c r="BR74" s="44"/>
      <c r="BS74" s="23"/>
      <c r="BT74" s="44"/>
      <c r="BU74" s="23"/>
      <c r="BV74" s="44"/>
      <c r="BW74" s="23"/>
      <c r="BX74" s="44"/>
      <c r="BY74" s="23"/>
      <c r="BZ74" s="44"/>
      <c r="CA74" s="23"/>
      <c r="CB74" s="44"/>
      <c r="CC74" s="23"/>
      <c r="CD74" s="44"/>
      <c r="CE74" s="23"/>
      <c r="CF74" s="44"/>
      <c r="CG74" s="23"/>
      <c r="CH74" s="44"/>
      <c r="CI74" s="23"/>
      <c r="CJ74" s="44"/>
      <c r="CK74" s="23"/>
      <c r="CL74" s="44"/>
      <c r="CM74" s="23"/>
      <c r="CN74" s="44"/>
      <c r="CO74" s="23"/>
      <c r="CP74" s="44"/>
      <c r="CQ74" s="23"/>
      <c r="CR74" s="44"/>
      <c r="CS74" s="23"/>
      <c r="CT74" s="44"/>
      <c r="CU74" s="23"/>
      <c r="CV74" s="44"/>
      <c r="CW74" s="23"/>
      <c r="CX74" s="44"/>
      <c r="CY74" s="23"/>
      <c r="CZ74" s="44"/>
      <c r="DA74" s="23"/>
      <c r="DB74" s="44"/>
      <c r="DC74" s="23"/>
      <c r="DD74" s="44"/>
      <c r="DE74" s="23"/>
      <c r="DF74" s="44"/>
      <c r="DG74" s="23"/>
      <c r="DH74" s="44"/>
      <c r="DI74" s="23"/>
      <c r="DJ74" s="44"/>
      <c r="DK74" s="23"/>
      <c r="DL74" s="44"/>
      <c r="DM74" s="23"/>
      <c r="DN74" s="44"/>
      <c r="DO74" s="23"/>
      <c r="DP74" s="44"/>
      <c r="DQ74" s="23"/>
      <c r="DR74" s="44"/>
      <c r="DS74" s="23"/>
      <c r="DT74" s="44"/>
      <c r="DU74" s="11"/>
      <c r="DV74" s="11"/>
      <c r="DW74" s="11"/>
      <c r="DY74" s="11"/>
    </row>
    <row r="75" spans="1:129" s="484" customFormat="1" ht="33.75" hidden="1" customHeight="1">
      <c r="A75" s="591" t="s">
        <v>301</v>
      </c>
      <c r="B75" s="591" t="s">
        <v>1601</v>
      </c>
      <c r="C75" s="592" t="s">
        <v>1699</v>
      </c>
      <c r="D75" s="593" t="s">
        <v>39</v>
      </c>
      <c r="E75" s="591" t="s">
        <v>1665</v>
      </c>
      <c r="F75" s="594" t="s">
        <v>14</v>
      </c>
      <c r="G75" s="591"/>
      <c r="H75" s="595" t="s">
        <v>1611</v>
      </c>
      <c r="I75" s="594" t="s">
        <v>1612</v>
      </c>
      <c r="J75" s="595" t="s">
        <v>299</v>
      </c>
      <c r="K75" s="594" t="s">
        <v>298</v>
      </c>
      <c r="L75" s="591" t="s">
        <v>1353</v>
      </c>
      <c r="M75" s="591" t="s">
        <v>1551</v>
      </c>
      <c r="N75" s="591" t="s">
        <v>1552</v>
      </c>
      <c r="O75" s="591" t="s">
        <v>1760</v>
      </c>
      <c r="P75" s="591" t="s">
        <v>1761</v>
      </c>
      <c r="Q75" s="591" t="s">
        <v>2276</v>
      </c>
      <c r="R75" s="591" t="s">
        <v>2277</v>
      </c>
      <c r="S75" s="1115" t="s">
        <v>876</v>
      </c>
      <c r="T75" s="1193"/>
      <c r="U75" s="173"/>
      <c r="W75" s="173"/>
      <c r="Y75" s="173"/>
      <c r="AA75" s="173"/>
      <c r="AC75" s="173"/>
      <c r="AE75" s="173"/>
      <c r="AG75" s="173"/>
      <c r="AI75" s="173"/>
      <c r="AK75" s="173"/>
      <c r="AM75" s="173"/>
      <c r="AO75" s="173"/>
      <c r="AQ75" s="173"/>
      <c r="AS75" s="173"/>
      <c r="AU75" s="173"/>
      <c r="AW75" s="173"/>
      <c r="AY75" s="173"/>
      <c r="BA75" s="173"/>
      <c r="BC75" s="173"/>
      <c r="BE75" s="173"/>
      <c r="BG75" s="173"/>
      <c r="BI75" s="173"/>
      <c r="BK75" s="173"/>
      <c r="BM75" s="173"/>
      <c r="BO75" s="173"/>
      <c r="BQ75" s="173"/>
      <c r="BS75" s="173"/>
      <c r="BU75" s="173"/>
      <c r="BW75" s="173"/>
      <c r="BY75" s="173"/>
      <c r="CA75" s="173"/>
      <c r="CC75" s="173"/>
      <c r="CE75" s="173"/>
      <c r="CG75" s="173"/>
      <c r="CI75" s="173"/>
      <c r="CK75" s="173"/>
      <c r="CM75" s="173"/>
      <c r="CN75" s="1196"/>
      <c r="CO75" s="861"/>
      <c r="CP75" s="591"/>
      <c r="CQ75" s="861"/>
      <c r="CR75" s="591"/>
      <c r="CS75" s="861"/>
      <c r="CT75" s="591"/>
      <c r="CU75" s="861"/>
      <c r="CV75" s="591"/>
      <c r="CW75" s="861"/>
      <c r="CX75" s="591"/>
      <c r="CY75" s="861"/>
      <c r="CZ75" s="591"/>
      <c r="DA75" s="861"/>
      <c r="DB75" s="591"/>
      <c r="DC75" s="861"/>
      <c r="DD75" s="591"/>
      <c r="DE75" s="861"/>
      <c r="DF75" s="591"/>
      <c r="DG75" s="861"/>
      <c r="DH75" s="591"/>
      <c r="DI75" s="861"/>
      <c r="DJ75" s="591"/>
      <c r="DK75" s="861"/>
      <c r="DL75" s="591"/>
      <c r="DM75" s="861"/>
      <c r="DN75" s="591"/>
      <c r="DO75" s="861"/>
      <c r="DP75" s="591"/>
      <c r="DQ75" s="861"/>
      <c r="DR75" s="591"/>
      <c r="DS75" s="861"/>
      <c r="DT75" s="591"/>
      <c r="DU75" s="473" t="s">
        <v>876</v>
      </c>
      <c r="DV75" s="474"/>
      <c r="DW75" s="473" t="s">
        <v>877</v>
      </c>
      <c r="DX75" s="173"/>
      <c r="DY75" s="473" t="s">
        <v>1668</v>
      </c>
    </row>
    <row r="76" spans="1:129" customFormat="1" ht="21" hidden="1" customHeight="1">
      <c r="A76" s="15"/>
      <c r="B76" s="15"/>
      <c r="C76" s="38" t="s">
        <v>85</v>
      </c>
      <c r="D76" s="556" t="s">
        <v>280</v>
      </c>
      <c r="E76" s="477">
        <v>9944</v>
      </c>
      <c r="F76" s="457">
        <v>38651</v>
      </c>
      <c r="G76" s="788">
        <v>0</v>
      </c>
      <c r="H76" s="319" t="s">
        <v>2321</v>
      </c>
      <c r="I76" s="27">
        <v>35828</v>
      </c>
      <c r="J76" s="430" t="s">
        <v>743</v>
      </c>
      <c r="K76" s="287" t="s">
        <v>742</v>
      </c>
      <c r="L76" s="16">
        <v>0</v>
      </c>
      <c r="M76" s="16">
        <v>0</v>
      </c>
      <c r="N76" s="16">
        <v>0</v>
      </c>
      <c r="O76" s="16">
        <v>0</v>
      </c>
      <c r="P76" s="16">
        <v>0</v>
      </c>
      <c r="Q76" s="767">
        <v>0</v>
      </c>
      <c r="R76" s="767">
        <v>0</v>
      </c>
      <c r="S76" s="1114">
        <v>0</v>
      </c>
      <c r="T76" s="1194">
        <v>0</v>
      </c>
      <c r="U76" s="23"/>
      <c r="V76" s="44"/>
      <c r="W76" s="23"/>
      <c r="X76" s="44"/>
      <c r="Y76" s="23"/>
      <c r="Z76" s="44"/>
      <c r="AA76" s="23"/>
      <c r="AB76" s="44"/>
      <c r="AC76" s="23"/>
      <c r="AD76" s="44"/>
      <c r="AE76" s="23"/>
      <c r="AF76" s="44"/>
      <c r="AG76" s="23"/>
      <c r="AH76" s="44"/>
      <c r="AI76" s="23"/>
      <c r="AJ76" s="44"/>
      <c r="AK76" s="23"/>
      <c r="AL76" s="44"/>
      <c r="AM76" s="23"/>
      <c r="AN76" s="44"/>
      <c r="AO76" s="23"/>
      <c r="AP76" s="44"/>
      <c r="AQ76" s="23"/>
      <c r="AR76" s="44"/>
      <c r="AS76" s="23"/>
      <c r="AT76" s="44"/>
      <c r="AU76" s="23"/>
      <c r="AV76" s="44"/>
      <c r="AW76" s="23"/>
      <c r="AX76" s="44"/>
      <c r="AY76" s="23"/>
      <c r="AZ76" s="44"/>
      <c r="BA76" s="23"/>
      <c r="BB76" s="44"/>
      <c r="BC76" s="23"/>
      <c r="BD76" s="52"/>
      <c r="BE76" s="23"/>
      <c r="BF76" s="52"/>
      <c r="BG76" s="23"/>
      <c r="BH76" s="52"/>
      <c r="BI76" s="23"/>
      <c r="BJ76" s="52"/>
      <c r="BK76" s="23"/>
      <c r="BL76" s="52"/>
      <c r="BM76" s="23"/>
      <c r="BN76" s="52"/>
      <c r="BO76" s="23"/>
      <c r="BP76" s="52"/>
      <c r="BQ76" s="23"/>
      <c r="BR76" s="52"/>
      <c r="BS76" s="23"/>
      <c r="BT76" s="52"/>
      <c r="BU76" s="23"/>
      <c r="BV76" s="52"/>
      <c r="BW76" s="23"/>
      <c r="BX76" s="52"/>
      <c r="BY76" s="23"/>
      <c r="BZ76" s="52"/>
      <c r="CA76" s="23"/>
      <c r="CB76" s="52"/>
      <c r="CC76" s="11"/>
      <c r="CD76" s="25"/>
      <c r="CE76" s="23"/>
      <c r="CF76" s="25"/>
      <c r="CG76" s="23"/>
      <c r="CH76" s="156"/>
      <c r="CI76" s="156"/>
      <c r="CJ76" s="156"/>
      <c r="CK76" s="156"/>
      <c r="CL76" s="156"/>
      <c r="CM76" s="156"/>
      <c r="CN76" s="156"/>
      <c r="CO76" s="156"/>
      <c r="CP76" s="156"/>
      <c r="CQ76" s="156"/>
      <c r="CR76" s="156"/>
      <c r="CS76" s="156"/>
      <c r="CT76" s="156"/>
      <c r="CU76" s="156"/>
      <c r="CV76" s="156"/>
      <c r="CW76" s="156"/>
      <c r="CX76" s="156"/>
      <c r="CY76" s="156"/>
      <c r="CZ76" s="156"/>
      <c r="DA76" s="156"/>
      <c r="DB76" s="156"/>
      <c r="DC76" s="156"/>
      <c r="DD76" s="156"/>
      <c r="DE76" s="156"/>
      <c r="DF76" s="156"/>
      <c r="DG76" s="156"/>
    </row>
    <row r="77" spans="1:129" s="25" customFormat="1" ht="15" hidden="1" customHeight="1">
      <c r="C77" s="58"/>
      <c r="D77" s="218"/>
      <c r="E77" s="184"/>
      <c r="F77" s="462"/>
      <c r="G77" s="794"/>
      <c r="H77" s="35"/>
      <c r="I77" s="35"/>
      <c r="J77" s="422"/>
      <c r="K77" s="35"/>
      <c r="L77" s="43"/>
      <c r="M77" s="43"/>
      <c r="N77" s="43"/>
      <c r="O77" s="43"/>
      <c r="P77" s="43"/>
      <c r="Q77" s="43"/>
      <c r="R77" s="43"/>
      <c r="S77" s="43"/>
      <c r="T77" s="43"/>
      <c r="U77" s="23"/>
      <c r="W77" s="23"/>
      <c r="Y77" s="23"/>
      <c r="AA77" s="23"/>
      <c r="AC77" s="23"/>
      <c r="AE77" s="23"/>
      <c r="AG77" s="23"/>
      <c r="AI77" s="23"/>
      <c r="AK77" s="23"/>
      <c r="AM77" s="23"/>
      <c r="AO77" s="23"/>
      <c r="AQ77" s="23"/>
      <c r="AS77" s="23"/>
      <c r="AU77" s="23"/>
      <c r="AW77" s="23"/>
      <c r="AY77" s="23"/>
      <c r="BA77" s="23"/>
      <c r="BC77" s="23"/>
      <c r="BE77" s="23"/>
      <c r="BG77" s="23"/>
      <c r="BI77" s="23"/>
      <c r="BK77" s="23"/>
      <c r="BM77" s="23"/>
      <c r="BO77" s="23"/>
      <c r="BQ77" s="23"/>
      <c r="BS77" s="23"/>
      <c r="BU77" s="23"/>
      <c r="BW77" s="23"/>
      <c r="BY77" s="23"/>
      <c r="CA77" s="23"/>
      <c r="CC77" s="11"/>
    </row>
    <row r="78" spans="1:129" s="25" customFormat="1" ht="15" hidden="1" customHeight="1">
      <c r="C78" s="58"/>
      <c r="D78" s="218"/>
      <c r="E78" s="184"/>
      <c r="F78" s="462"/>
      <c r="G78" s="794"/>
      <c r="H78" s="35"/>
      <c r="I78" s="35"/>
      <c r="J78" s="422"/>
      <c r="K78" s="35"/>
      <c r="L78" s="43"/>
      <c r="M78" s="43"/>
      <c r="N78" s="43"/>
      <c r="O78" s="43"/>
      <c r="P78" s="43"/>
      <c r="Q78" s="43"/>
      <c r="R78" s="43"/>
      <c r="S78" s="43"/>
      <c r="T78" s="43"/>
      <c r="U78" s="23"/>
      <c r="W78" s="23"/>
      <c r="Y78" s="23"/>
      <c r="AA78" s="23"/>
      <c r="AC78" s="23"/>
      <c r="AE78" s="23"/>
      <c r="AG78" s="23"/>
      <c r="AI78" s="23"/>
      <c r="AK78" s="23"/>
      <c r="AM78" s="23"/>
      <c r="AO78" s="23"/>
      <c r="AQ78" s="23"/>
      <c r="AS78" s="23"/>
      <c r="AU78" s="23"/>
      <c r="AW78" s="23"/>
      <c r="AY78" s="23"/>
      <c r="BA78" s="23"/>
      <c r="BC78" s="23"/>
      <c r="BE78" s="23"/>
      <c r="BG78" s="23"/>
      <c r="BI78" s="23"/>
      <c r="BK78" s="23"/>
      <c r="BM78" s="23"/>
      <c r="BO78" s="23"/>
      <c r="BQ78" s="23"/>
      <c r="BS78" s="23"/>
      <c r="BU78" s="23"/>
      <c r="BW78" s="23"/>
      <c r="BY78" s="23"/>
      <c r="CA78" s="23"/>
      <c r="CC78" s="11"/>
    </row>
    <row r="79" spans="1:129" s="50" customFormat="1" ht="54" hidden="1" customHeight="1">
      <c r="C79" s="49"/>
      <c r="D79" s="49" t="s">
        <v>2324</v>
      </c>
      <c r="E79" s="191"/>
      <c r="F79" s="465"/>
      <c r="G79" s="191"/>
      <c r="H79" s="257"/>
      <c r="I79" s="35"/>
      <c r="J79" s="3"/>
      <c r="K79" s="257"/>
      <c r="U79" s="49"/>
      <c r="W79" s="49"/>
      <c r="Y79" s="49"/>
      <c r="AA79" s="49"/>
      <c r="AC79" s="49"/>
      <c r="AE79" s="49"/>
      <c r="AG79" s="49"/>
      <c r="AI79" s="49"/>
      <c r="AK79" s="49"/>
      <c r="AM79" s="49"/>
      <c r="AO79" s="49"/>
      <c r="AQ79" s="49"/>
      <c r="AS79" s="49"/>
      <c r="AU79" s="49"/>
      <c r="AW79" s="49"/>
      <c r="AY79" s="49"/>
      <c r="BA79" s="49"/>
      <c r="BC79" s="49"/>
      <c r="BE79" s="49"/>
      <c r="BG79" s="49"/>
      <c r="BI79" s="49"/>
      <c r="BK79" s="49"/>
      <c r="BM79" s="49"/>
      <c r="BO79" s="49"/>
      <c r="BQ79" s="49"/>
      <c r="BS79" s="49"/>
      <c r="BU79" s="49"/>
      <c r="BW79" s="49"/>
      <c r="BY79" s="49"/>
      <c r="CA79" s="49"/>
      <c r="CP79" s="254"/>
      <c r="CQ79" s="254"/>
      <c r="CR79" s="254"/>
    </row>
    <row r="80" spans="1:129" s="25" customFormat="1" ht="15" hidden="1" customHeight="1">
      <c r="C80" s="58"/>
      <c r="D80" s="218"/>
      <c r="E80" s="184"/>
      <c r="F80" s="462"/>
      <c r="G80" s="794"/>
      <c r="H80" s="35"/>
      <c r="I80" s="35"/>
      <c r="J80" s="422"/>
      <c r="K80" s="35"/>
      <c r="L80" s="43"/>
      <c r="M80" s="43"/>
      <c r="N80" s="43"/>
      <c r="O80" s="43"/>
      <c r="P80" s="43"/>
      <c r="Q80" s="43"/>
      <c r="R80" s="43"/>
      <c r="S80" s="43"/>
      <c r="T80" s="43"/>
      <c r="U80" s="23"/>
      <c r="W80" s="23"/>
      <c r="Y80" s="23"/>
      <c r="AA80" s="23"/>
      <c r="AC80" s="23"/>
      <c r="AE80" s="23"/>
      <c r="AG80" s="23"/>
      <c r="AI80" s="23"/>
      <c r="AK80" s="23"/>
      <c r="AM80" s="23"/>
      <c r="AO80" s="23"/>
      <c r="AQ80" s="23"/>
      <c r="AS80" s="23"/>
      <c r="AU80" s="23"/>
      <c r="AW80" s="23"/>
      <c r="AY80" s="23"/>
      <c r="BA80" s="23"/>
      <c r="BC80" s="23"/>
      <c r="BE80" s="23"/>
      <c r="BG80" s="23"/>
      <c r="BI80" s="23"/>
      <c r="BK80" s="23"/>
      <c r="BM80" s="23"/>
      <c r="BO80" s="23"/>
      <c r="BQ80" s="23"/>
      <c r="BS80" s="23"/>
      <c r="BU80" s="23"/>
      <c r="BW80" s="23"/>
      <c r="BY80" s="23"/>
      <c r="CA80" s="23"/>
      <c r="CC80" s="11"/>
    </row>
    <row r="81" spans="1:111" s="497" customFormat="1" ht="34.5" hidden="1" customHeight="1">
      <c r="A81" s="593" t="s">
        <v>301</v>
      </c>
      <c r="B81" s="593" t="s">
        <v>1601</v>
      </c>
      <c r="C81" s="504" t="s">
        <v>12</v>
      </c>
      <c r="D81" s="593" t="s">
        <v>39</v>
      </c>
      <c r="E81" s="591" t="s">
        <v>1665</v>
      </c>
      <c r="F81" s="594" t="s">
        <v>14</v>
      </c>
      <c r="G81" s="591"/>
      <c r="H81" s="594" t="s">
        <v>1611</v>
      </c>
      <c r="I81" s="594" t="s">
        <v>1612</v>
      </c>
      <c r="J81" s="591" t="s">
        <v>299</v>
      </c>
      <c r="K81" s="594" t="s">
        <v>298</v>
      </c>
      <c r="L81" s="591" t="s">
        <v>1353</v>
      </c>
      <c r="M81" s="591" t="s">
        <v>1551</v>
      </c>
      <c r="N81" s="591" t="s">
        <v>1552</v>
      </c>
      <c r="O81" s="591" t="s">
        <v>1760</v>
      </c>
      <c r="P81" s="591" t="s">
        <v>1761</v>
      </c>
      <c r="Q81" s="812" t="s">
        <v>2276</v>
      </c>
      <c r="R81" s="812" t="s">
        <v>2277</v>
      </c>
      <c r="S81" s="1115" t="s">
        <v>882</v>
      </c>
      <c r="T81" s="1193"/>
      <c r="U81" s="58"/>
      <c r="W81" s="58"/>
      <c r="Y81" s="58"/>
      <c r="AA81" s="58"/>
      <c r="AC81" s="58"/>
      <c r="AE81" s="58"/>
      <c r="AG81" s="58"/>
      <c r="AI81" s="58"/>
      <c r="AK81" s="58"/>
      <c r="AM81" s="58"/>
      <c r="AO81" s="58"/>
      <c r="AQ81" s="58"/>
      <c r="AS81" s="58"/>
      <c r="AU81" s="58"/>
      <c r="AW81" s="58"/>
      <c r="AY81" s="58"/>
      <c r="BA81" s="58"/>
      <c r="BC81" s="58"/>
      <c r="BE81" s="58"/>
      <c r="BG81" s="58"/>
      <c r="BI81" s="58"/>
      <c r="BK81" s="58"/>
      <c r="BM81" s="58"/>
      <c r="BO81" s="58"/>
      <c r="BQ81" s="58"/>
      <c r="BS81" s="58"/>
      <c r="BU81" s="58"/>
      <c r="BW81" s="58"/>
      <c r="BY81" s="58"/>
      <c r="CA81" s="58"/>
      <c r="CC81" s="474"/>
      <c r="CD81" s="474"/>
      <c r="CE81" s="474"/>
      <c r="CF81" s="173"/>
      <c r="CG81" s="474"/>
    </row>
    <row r="82" spans="1:111" customFormat="1" ht="21" hidden="1" customHeight="1">
      <c r="A82" s="15"/>
      <c r="B82" s="15"/>
      <c r="C82" s="38" t="s">
        <v>64</v>
      </c>
      <c r="D82" s="556" t="s">
        <v>186</v>
      </c>
      <c r="E82" s="477">
        <v>9224</v>
      </c>
      <c r="F82" s="457">
        <v>29953</v>
      </c>
      <c r="G82" s="788"/>
      <c r="H82" s="319" t="s">
        <v>1403</v>
      </c>
      <c r="I82" s="27">
        <v>27822</v>
      </c>
      <c r="J82" s="431" t="s">
        <v>485</v>
      </c>
      <c r="K82" s="287" t="s">
        <v>484</v>
      </c>
      <c r="L82" s="16">
        <v>0</v>
      </c>
      <c r="M82" s="16">
        <v>0</v>
      </c>
      <c r="N82" s="16">
        <v>0</v>
      </c>
      <c r="O82" s="16">
        <v>0</v>
      </c>
      <c r="P82" s="16">
        <v>0</v>
      </c>
      <c r="Q82" s="767">
        <v>0</v>
      </c>
      <c r="R82" s="767">
        <v>0</v>
      </c>
      <c r="S82" s="1114">
        <v>0</v>
      </c>
      <c r="T82" s="1194"/>
      <c r="U82" s="23"/>
      <c r="V82" s="44"/>
      <c r="W82" s="23"/>
      <c r="X82" s="44"/>
      <c r="Y82" s="23"/>
      <c r="Z82" s="44"/>
      <c r="AA82" s="23"/>
      <c r="AB82" s="44"/>
      <c r="AC82" s="23"/>
      <c r="AD82" s="44"/>
      <c r="AE82" s="23"/>
      <c r="AF82" s="44"/>
      <c r="AG82" s="23"/>
      <c r="AH82" s="44"/>
      <c r="AI82" s="23"/>
      <c r="AJ82" s="44"/>
      <c r="AK82" s="23"/>
      <c r="AL82" s="44"/>
      <c r="AM82" s="23"/>
      <c r="AN82" s="44"/>
      <c r="AO82" s="23"/>
      <c r="AP82" s="44"/>
      <c r="AQ82" s="23"/>
      <c r="AR82" s="44"/>
      <c r="AS82" s="23"/>
      <c r="AT82" s="44"/>
      <c r="AU82" s="23"/>
      <c r="AV82" s="44"/>
      <c r="AW82" s="23"/>
      <c r="AX82" s="44"/>
      <c r="AY82" s="23"/>
      <c r="AZ82" s="44"/>
      <c r="BA82" s="23"/>
      <c r="BB82" s="44"/>
      <c r="BC82" s="23"/>
      <c r="BD82" s="52"/>
      <c r="BE82" s="23"/>
      <c r="BF82" s="52"/>
      <c r="BG82" s="23"/>
      <c r="BH82" s="52"/>
      <c r="BI82" s="23"/>
      <c r="BJ82" s="52"/>
      <c r="BK82" s="23"/>
      <c r="BL82" s="52"/>
      <c r="BM82" s="23"/>
      <c r="BN82" s="52"/>
      <c r="BO82" s="23"/>
      <c r="BP82" s="52"/>
      <c r="BQ82" s="23"/>
      <c r="BR82" s="52"/>
      <c r="BS82" s="23"/>
      <c r="BT82" s="52"/>
      <c r="BU82" s="23"/>
      <c r="BV82" s="52"/>
      <c r="BW82" s="23"/>
      <c r="BX82" s="52"/>
      <c r="BY82" s="23"/>
      <c r="BZ82" s="52"/>
      <c r="CA82" s="23"/>
      <c r="CB82" s="52"/>
      <c r="CC82" s="11"/>
      <c r="CD82" s="25"/>
      <c r="CE82" s="23"/>
      <c r="CF82" s="25"/>
      <c r="CG82" s="23"/>
      <c r="CH82" s="156"/>
      <c r="CI82" s="156"/>
      <c r="CJ82" s="156"/>
      <c r="CK82" s="156"/>
      <c r="CL82" s="156"/>
      <c r="CM82" s="156"/>
      <c r="CN82" s="156"/>
      <c r="CO82" s="156"/>
      <c r="CP82" s="156"/>
      <c r="CQ82" s="156"/>
      <c r="CR82" s="156"/>
      <c r="CS82" s="156"/>
      <c r="CT82" s="156"/>
      <c r="CU82" s="156"/>
      <c r="CV82" s="156"/>
      <c r="CW82" s="156"/>
      <c r="CX82" s="156"/>
      <c r="CY82" s="156"/>
      <c r="CZ82" s="156"/>
      <c r="DA82" s="156"/>
      <c r="DB82" s="156"/>
      <c r="DC82" s="156"/>
      <c r="DD82" s="156"/>
      <c r="DE82" s="156"/>
      <c r="DF82" s="156"/>
      <c r="DG82" s="156"/>
    </row>
    <row r="83" spans="1:111" customFormat="1" ht="21" hidden="1" customHeight="1">
      <c r="A83" s="15"/>
      <c r="B83" s="15"/>
      <c r="C83" s="38" t="s">
        <v>66</v>
      </c>
      <c r="D83" s="556" t="s">
        <v>1584</v>
      </c>
      <c r="E83" s="477">
        <v>9604</v>
      </c>
      <c r="F83" s="458">
        <v>35583</v>
      </c>
      <c r="G83" s="788"/>
      <c r="H83" s="319" t="s">
        <v>1403</v>
      </c>
      <c r="I83" s="27">
        <v>21685</v>
      </c>
      <c r="J83" s="436" t="s">
        <v>1586</v>
      </c>
      <c r="K83" s="287" t="s">
        <v>1585</v>
      </c>
      <c r="L83" s="16">
        <v>0</v>
      </c>
      <c r="M83" s="16">
        <v>0</v>
      </c>
      <c r="N83" s="16">
        <v>0</v>
      </c>
      <c r="O83" s="16">
        <v>0</v>
      </c>
      <c r="P83" s="16">
        <v>0</v>
      </c>
      <c r="Q83" s="767">
        <v>0</v>
      </c>
      <c r="R83" s="767">
        <v>0</v>
      </c>
      <c r="S83" s="1114">
        <v>0</v>
      </c>
      <c r="T83" s="1194"/>
      <c r="U83" s="23"/>
      <c r="V83" s="44"/>
      <c r="W83" s="23"/>
      <c r="X83" s="44"/>
      <c r="Y83" s="23"/>
      <c r="Z83" s="44"/>
      <c r="AA83" s="23"/>
      <c r="AB83" s="44"/>
      <c r="AC83" s="23"/>
      <c r="AD83" s="44"/>
      <c r="AE83" s="23"/>
      <c r="AF83" s="44"/>
      <c r="AG83" s="23"/>
      <c r="AH83" s="44"/>
      <c r="AI83" s="23"/>
      <c r="AJ83" s="44"/>
      <c r="AK83" s="23"/>
      <c r="AL83" s="44"/>
      <c r="AM83" s="23"/>
      <c r="AN83" s="44"/>
      <c r="AO83" s="23"/>
      <c r="AP83" s="44"/>
      <c r="AQ83" s="23"/>
      <c r="AR83" s="44"/>
      <c r="AS83" s="23"/>
      <c r="AT83" s="44"/>
      <c r="AU83" s="23"/>
      <c r="AV83" s="44"/>
      <c r="AW83" s="23"/>
      <c r="AX83" s="44"/>
      <c r="AY83" s="23"/>
      <c r="AZ83" s="44"/>
      <c r="BA83" s="23"/>
      <c r="BB83" s="44"/>
      <c r="BC83" s="23"/>
      <c r="BD83" s="52"/>
      <c r="BE83" s="23"/>
      <c r="BF83" s="52"/>
      <c r="BG83" s="23"/>
      <c r="BH83" s="52"/>
      <c r="BI83" s="23"/>
      <c r="BJ83" s="52"/>
      <c r="BK83" s="23"/>
      <c r="BL83" s="52"/>
      <c r="BM83" s="23"/>
      <c r="BN83" s="52"/>
      <c r="BO83" s="23"/>
      <c r="BP83" s="52"/>
      <c r="BQ83" s="23"/>
      <c r="BR83" s="52"/>
      <c r="BS83" s="23"/>
      <c r="BT83" s="52"/>
      <c r="BU83" s="23"/>
      <c r="BV83" s="52"/>
      <c r="BW83" s="23"/>
      <c r="BX83" s="52"/>
      <c r="BY83" s="23"/>
      <c r="BZ83" s="52"/>
      <c r="CA83" s="23"/>
      <c r="CB83" s="52"/>
      <c r="CC83" s="11"/>
      <c r="CD83" s="25"/>
      <c r="CE83" s="23"/>
      <c r="CF83" s="25"/>
      <c r="CG83" s="23"/>
      <c r="CH83" s="156"/>
      <c r="CI83" s="156"/>
      <c r="CJ83" s="156"/>
      <c r="CK83" s="156"/>
      <c r="CL83" s="156"/>
      <c r="CM83" s="156"/>
      <c r="CN83" s="156"/>
      <c r="CO83" s="156"/>
      <c r="CP83" s="156"/>
      <c r="CQ83" s="156"/>
      <c r="CR83" s="156"/>
      <c r="CS83" s="156"/>
      <c r="CT83" s="156"/>
      <c r="CU83" s="156"/>
      <c r="CV83" s="156"/>
      <c r="CW83" s="156"/>
      <c r="CX83" s="156"/>
      <c r="CY83" s="156"/>
      <c r="CZ83" s="156"/>
      <c r="DA83" s="156"/>
      <c r="DB83" s="156"/>
      <c r="DC83" s="156"/>
      <c r="DD83" s="156"/>
      <c r="DE83" s="156"/>
      <c r="DF83" s="156"/>
      <c r="DG83" s="156"/>
    </row>
    <row r="84" spans="1:111" customFormat="1" ht="21" hidden="1" customHeight="1">
      <c r="A84" s="15"/>
      <c r="B84" s="15"/>
      <c r="C84" s="38" t="s">
        <v>70</v>
      </c>
      <c r="D84" s="556" t="s">
        <v>227</v>
      </c>
      <c r="E84" s="477">
        <v>1873</v>
      </c>
      <c r="F84" s="458">
        <v>37781</v>
      </c>
      <c r="G84" s="788"/>
      <c r="H84" s="319" t="s">
        <v>1403</v>
      </c>
      <c r="I84" s="27">
        <v>23881</v>
      </c>
      <c r="J84" s="430" t="s">
        <v>636</v>
      </c>
      <c r="K84" s="287" t="s">
        <v>635</v>
      </c>
      <c r="L84" s="16">
        <v>0</v>
      </c>
      <c r="M84" s="16">
        <v>0</v>
      </c>
      <c r="N84" s="16">
        <v>0</v>
      </c>
      <c r="O84" s="16">
        <v>0</v>
      </c>
      <c r="P84" s="16">
        <v>0</v>
      </c>
      <c r="Q84" s="767">
        <v>0</v>
      </c>
      <c r="R84" s="767">
        <v>0</v>
      </c>
      <c r="S84" s="1114">
        <v>0</v>
      </c>
      <c r="T84" s="1194"/>
      <c r="U84" s="23"/>
      <c r="V84" s="44"/>
      <c r="W84" s="23"/>
      <c r="X84" s="44"/>
      <c r="Y84" s="23"/>
      <c r="Z84" s="44"/>
      <c r="AA84" s="23"/>
      <c r="AB84" s="44"/>
      <c r="AC84" s="23"/>
      <c r="AD84" s="44"/>
      <c r="AE84" s="23"/>
      <c r="AF84" s="44"/>
      <c r="AG84" s="23"/>
      <c r="AH84" s="44"/>
      <c r="AI84" s="23"/>
      <c r="AJ84" s="44"/>
      <c r="AK84" s="23"/>
      <c r="AL84" s="44"/>
      <c r="AM84" s="23"/>
      <c r="AN84" s="44"/>
      <c r="AO84" s="23"/>
      <c r="AP84" s="44"/>
      <c r="AQ84" s="23"/>
      <c r="AR84" s="44"/>
      <c r="AS84" s="23"/>
      <c r="AT84" s="44"/>
      <c r="AU84" s="23"/>
      <c r="AV84" s="44"/>
      <c r="AW84" s="23"/>
      <c r="AX84" s="44"/>
      <c r="AY84" s="23"/>
      <c r="AZ84" s="44"/>
      <c r="BA84" s="23"/>
      <c r="BB84" s="44"/>
      <c r="BC84" s="23"/>
      <c r="BD84" s="52"/>
      <c r="BE84" s="23"/>
      <c r="BF84" s="52"/>
      <c r="BG84" s="23"/>
      <c r="BH84" s="52"/>
      <c r="BI84" s="23"/>
      <c r="BJ84" s="52"/>
      <c r="BK84" s="23"/>
      <c r="BL84" s="52"/>
      <c r="BM84" s="23"/>
      <c r="BN84" s="52"/>
      <c r="BO84" s="23"/>
      <c r="BP84" s="52"/>
      <c r="BQ84" s="23"/>
      <c r="BR84" s="52"/>
      <c r="BS84" s="23"/>
      <c r="BT84" s="52"/>
      <c r="BU84" s="23"/>
      <c r="BV84" s="52"/>
      <c r="BW84" s="23"/>
      <c r="BX84" s="52"/>
      <c r="BY84" s="23"/>
      <c r="BZ84" s="52"/>
      <c r="CA84" s="23"/>
      <c r="CB84" s="52"/>
      <c r="CC84" s="11"/>
      <c r="CD84" s="25"/>
      <c r="CE84" s="23"/>
      <c r="CF84" s="25"/>
      <c r="CG84" s="23"/>
      <c r="CH84" s="156"/>
      <c r="CI84" s="156"/>
      <c r="CJ84" s="156"/>
      <c r="CK84" s="156"/>
      <c r="CL84" s="156"/>
      <c r="CM84" s="156"/>
      <c r="CN84" s="156"/>
      <c r="CO84" s="156"/>
      <c r="CP84" s="156"/>
      <c r="CQ84" s="156"/>
      <c r="CR84" s="156"/>
      <c r="CS84" s="156"/>
      <c r="CT84" s="156"/>
      <c r="CU84" s="156"/>
      <c r="CV84" s="156"/>
      <c r="CW84" s="156"/>
      <c r="CX84" s="156"/>
      <c r="CY84" s="156"/>
      <c r="CZ84" s="156"/>
      <c r="DA84" s="156"/>
      <c r="DB84" s="156"/>
      <c r="DC84" s="156"/>
      <c r="DD84" s="156"/>
      <c r="DE84" s="156"/>
      <c r="DF84" s="156"/>
      <c r="DG84" s="156"/>
    </row>
    <row r="85" spans="1:111" customFormat="1" ht="21" hidden="1" customHeight="1">
      <c r="A85" s="15"/>
      <c r="B85" s="15"/>
      <c r="C85" s="38" t="s">
        <v>83</v>
      </c>
      <c r="D85" s="556" t="s">
        <v>1050</v>
      </c>
      <c r="E85" s="477">
        <v>1674</v>
      </c>
      <c r="F85" s="458">
        <v>41394</v>
      </c>
      <c r="G85" s="788"/>
      <c r="H85" s="319" t="s">
        <v>1403</v>
      </c>
      <c r="I85" s="27">
        <v>17158</v>
      </c>
      <c r="J85" s="430" t="s">
        <v>1049</v>
      </c>
      <c r="K85" s="287" t="s">
        <v>1048</v>
      </c>
      <c r="L85" s="16">
        <v>0</v>
      </c>
      <c r="M85" s="16">
        <v>0</v>
      </c>
      <c r="N85" s="16">
        <v>0</v>
      </c>
      <c r="O85" s="16">
        <v>0</v>
      </c>
      <c r="P85" s="16">
        <v>0</v>
      </c>
      <c r="Q85" s="767">
        <v>0</v>
      </c>
      <c r="R85" s="767">
        <v>0</v>
      </c>
      <c r="S85" s="1114">
        <v>0</v>
      </c>
      <c r="T85" s="1194"/>
      <c r="U85" s="23"/>
      <c r="V85" s="44"/>
      <c r="W85" s="23"/>
      <c r="X85" s="44"/>
      <c r="Y85" s="23"/>
      <c r="Z85" s="44"/>
      <c r="AA85" s="23"/>
      <c r="AB85" s="44"/>
      <c r="AC85" s="23"/>
      <c r="AD85" s="44"/>
      <c r="AE85" s="23"/>
      <c r="AF85" s="44"/>
      <c r="AG85" s="23"/>
      <c r="AH85" s="44"/>
      <c r="AI85" s="23"/>
      <c r="AJ85" s="44"/>
      <c r="AK85" s="23"/>
      <c r="AL85" s="44"/>
      <c r="AM85" s="23"/>
      <c r="AN85" s="44"/>
      <c r="AO85" s="23"/>
      <c r="AP85" s="44"/>
      <c r="AQ85" s="23"/>
      <c r="AR85" s="44"/>
      <c r="AS85" s="23"/>
      <c r="AT85" s="44"/>
      <c r="AU85" s="23"/>
      <c r="AV85" s="44"/>
      <c r="AW85" s="23"/>
      <c r="AX85" s="44"/>
      <c r="AY85" s="23"/>
      <c r="AZ85" s="44"/>
      <c r="BA85" s="23"/>
      <c r="BB85" s="44"/>
      <c r="BC85" s="23"/>
      <c r="BD85" s="52"/>
      <c r="BE85" s="23"/>
      <c r="BF85" s="52"/>
      <c r="BG85" s="23"/>
      <c r="BH85" s="52"/>
      <c r="BI85" s="23"/>
      <c r="BJ85" s="52"/>
      <c r="BK85" s="23"/>
      <c r="BL85" s="52"/>
      <c r="BM85" s="23"/>
      <c r="BN85" s="52"/>
      <c r="BO85" s="23"/>
      <c r="BP85" s="52"/>
      <c r="BQ85" s="23"/>
      <c r="BR85" s="52"/>
      <c r="BS85" s="23"/>
      <c r="BT85" s="52"/>
      <c r="BU85" s="23"/>
      <c r="BV85" s="52"/>
      <c r="BW85" s="23"/>
      <c r="BX85" s="52"/>
      <c r="BY85" s="23"/>
      <c r="BZ85" s="52"/>
      <c r="CA85" s="23"/>
      <c r="CB85" s="52"/>
      <c r="CC85" s="11"/>
      <c r="CD85" s="25"/>
      <c r="CE85" s="23"/>
      <c r="CF85" s="25"/>
      <c r="CG85" s="23"/>
      <c r="CH85" s="156"/>
      <c r="CI85" s="156"/>
      <c r="CJ85" s="156"/>
      <c r="CK85" s="156"/>
      <c r="CL85" s="156"/>
      <c r="CM85" s="156"/>
      <c r="CN85" s="156"/>
      <c r="CO85" s="156"/>
      <c r="CP85" s="156"/>
      <c r="CQ85" s="156"/>
      <c r="CR85" s="156"/>
      <c r="CS85" s="156"/>
      <c r="CT85" s="156"/>
      <c r="CU85" s="156"/>
      <c r="CV85" s="156"/>
      <c r="CW85" s="156"/>
      <c r="CX85" s="156"/>
      <c r="CY85" s="156"/>
      <c r="CZ85" s="156"/>
      <c r="DA85" s="156"/>
      <c r="DB85" s="156"/>
      <c r="DC85" s="156"/>
      <c r="DD85" s="156"/>
      <c r="DE85" s="156"/>
      <c r="DF85" s="156"/>
      <c r="DG85" s="156"/>
    </row>
    <row r="86" spans="1:111" customFormat="1" ht="21" hidden="1" customHeight="1">
      <c r="A86" s="15"/>
      <c r="B86" s="15"/>
      <c r="C86" s="38" t="s">
        <v>89</v>
      </c>
      <c r="D86" s="556" t="s">
        <v>71</v>
      </c>
      <c r="E86" s="477">
        <v>4210</v>
      </c>
      <c r="F86" s="457">
        <v>42419</v>
      </c>
      <c r="G86" s="788"/>
      <c r="H86" s="319" t="s">
        <v>1403</v>
      </c>
      <c r="I86" s="27" t="s">
        <v>1576</v>
      </c>
      <c r="J86" s="590" t="s">
        <v>1575</v>
      </c>
      <c r="K86" s="287" t="s">
        <v>1574</v>
      </c>
      <c r="L86" s="16">
        <v>0</v>
      </c>
      <c r="M86" s="16">
        <v>0</v>
      </c>
      <c r="N86" s="16">
        <v>0</v>
      </c>
      <c r="O86" s="16">
        <v>0</v>
      </c>
      <c r="P86" s="16">
        <v>0</v>
      </c>
      <c r="Q86" s="767">
        <v>0</v>
      </c>
      <c r="R86" s="767">
        <v>0</v>
      </c>
      <c r="S86" s="1114">
        <v>0</v>
      </c>
      <c r="T86" s="1194"/>
      <c r="U86" s="23"/>
      <c r="V86" s="44"/>
      <c r="W86" s="23"/>
      <c r="X86" s="44"/>
      <c r="Y86" s="23"/>
      <c r="Z86" s="44"/>
      <c r="AA86" s="23"/>
      <c r="AB86" s="44"/>
      <c r="AC86" s="23"/>
      <c r="AD86" s="44"/>
      <c r="AE86" s="23"/>
      <c r="AF86" s="44"/>
      <c r="AG86" s="23"/>
      <c r="AH86" s="44"/>
      <c r="AI86" s="23"/>
      <c r="AJ86" s="44"/>
      <c r="AK86" s="23"/>
      <c r="AL86" s="44"/>
      <c r="AM86" s="23"/>
      <c r="AN86" s="44"/>
      <c r="AO86" s="23"/>
      <c r="AP86" s="44"/>
      <c r="AQ86" s="23"/>
      <c r="AR86" s="44"/>
      <c r="AS86" s="23"/>
      <c r="AT86" s="44"/>
      <c r="AU86" s="23"/>
      <c r="AV86" s="44"/>
      <c r="AW86" s="23"/>
      <c r="AX86" s="44"/>
      <c r="AY86" s="23"/>
      <c r="AZ86" s="44"/>
      <c r="BA86" s="23"/>
      <c r="BB86" s="44"/>
      <c r="BC86" s="23"/>
      <c r="BD86" s="52"/>
      <c r="BE86" s="23"/>
      <c r="BF86" s="52"/>
      <c r="BG86" s="23"/>
      <c r="BH86" s="52"/>
      <c r="BI86" s="23"/>
      <c r="BJ86" s="52"/>
      <c r="BK86" s="23"/>
      <c r="BL86" s="52"/>
      <c r="BM86" s="23"/>
      <c r="BN86" s="52"/>
      <c r="BO86" s="23"/>
      <c r="BP86" s="52"/>
      <c r="BQ86" s="23"/>
      <c r="BR86" s="52"/>
      <c r="BS86" s="23"/>
      <c r="BT86" s="52"/>
      <c r="BU86" s="23"/>
      <c r="BV86" s="52"/>
      <c r="BW86" s="23"/>
      <c r="BX86" s="52"/>
      <c r="BY86" s="23"/>
      <c r="BZ86" s="52"/>
      <c r="CA86" s="23"/>
      <c r="CB86" s="52"/>
      <c r="CC86" s="11"/>
      <c r="CD86" s="25"/>
      <c r="CE86" s="23"/>
      <c r="CF86" s="25"/>
      <c r="CG86" s="23"/>
      <c r="CH86" s="156"/>
      <c r="CI86" s="156"/>
      <c r="CJ86" s="156"/>
      <c r="CK86" s="156"/>
      <c r="CL86" s="156"/>
      <c r="CM86" s="156"/>
      <c r="CN86" s="156"/>
      <c r="CO86" s="156"/>
      <c r="CP86" s="156"/>
      <c r="CQ86" s="156"/>
      <c r="CR86" s="156"/>
      <c r="CS86" s="156"/>
      <c r="CT86" s="156"/>
      <c r="CU86" s="156"/>
      <c r="CV86" s="156"/>
      <c r="CW86" s="156"/>
      <c r="CX86" s="156"/>
      <c r="CY86" s="156"/>
      <c r="CZ86" s="156"/>
      <c r="DA86" s="156"/>
      <c r="DB86" s="156"/>
      <c r="DC86" s="156"/>
      <c r="DD86" s="156"/>
      <c r="DE86" s="156"/>
      <c r="DF86" s="156"/>
      <c r="DG86" s="156"/>
    </row>
    <row r="87" spans="1:111" customFormat="1" ht="21" hidden="1" customHeight="1">
      <c r="A87" s="15"/>
      <c r="B87" s="15"/>
      <c r="C87" s="38" t="s">
        <v>91</v>
      </c>
      <c r="D87" s="556" t="s">
        <v>1532</v>
      </c>
      <c r="E87" s="477">
        <v>11368</v>
      </c>
      <c r="F87" s="458">
        <v>43005</v>
      </c>
      <c r="G87" s="788"/>
      <c r="H87" s="319" t="s">
        <v>1403</v>
      </c>
      <c r="I87" s="27">
        <v>34907</v>
      </c>
      <c r="J87" s="430" t="s">
        <v>1533</v>
      </c>
      <c r="K87" s="287" t="s">
        <v>1536</v>
      </c>
      <c r="L87" s="16">
        <v>0</v>
      </c>
      <c r="M87" s="16">
        <v>0</v>
      </c>
      <c r="N87" s="16">
        <v>0</v>
      </c>
      <c r="O87" s="16">
        <v>0</v>
      </c>
      <c r="P87" s="16">
        <v>0</v>
      </c>
      <c r="Q87" s="767">
        <v>0</v>
      </c>
      <c r="R87" s="767">
        <v>0</v>
      </c>
      <c r="S87" s="1114">
        <v>0</v>
      </c>
      <c r="T87" s="1194"/>
      <c r="U87" s="23"/>
      <c r="V87" s="44"/>
      <c r="W87" s="23"/>
      <c r="X87" s="44"/>
      <c r="Y87" s="23"/>
      <c r="Z87" s="44"/>
      <c r="AA87" s="23"/>
      <c r="AB87" s="44"/>
      <c r="AC87" s="23"/>
      <c r="AD87" s="44"/>
      <c r="AE87" s="23"/>
      <c r="AF87" s="44"/>
      <c r="AG87" s="23"/>
      <c r="AH87" s="44"/>
      <c r="AI87" s="23"/>
      <c r="AJ87" s="44"/>
      <c r="AK87" s="23"/>
      <c r="AL87" s="44"/>
      <c r="AM87" s="23"/>
      <c r="AN87" s="44"/>
      <c r="AO87" s="23"/>
      <c r="AP87" s="44"/>
      <c r="AQ87" s="23"/>
      <c r="AR87" s="44"/>
      <c r="AS87" s="23"/>
      <c r="AT87" s="44"/>
      <c r="AU87" s="23"/>
      <c r="AV87" s="44"/>
      <c r="AW87" s="23"/>
      <c r="AX87" s="44"/>
      <c r="AY87" s="23"/>
      <c r="AZ87" s="44"/>
      <c r="BA87" s="23"/>
      <c r="BB87" s="44"/>
      <c r="BC87" s="23"/>
      <c r="BD87" s="52"/>
      <c r="BE87" s="23"/>
      <c r="BF87" s="52"/>
      <c r="BG87" s="23"/>
      <c r="BH87" s="52"/>
      <c r="BI87" s="23"/>
      <c r="BJ87" s="52"/>
      <c r="BK87" s="23"/>
      <c r="BL87" s="52"/>
      <c r="BM87" s="23"/>
      <c r="BN87" s="52"/>
      <c r="BO87" s="23"/>
      <c r="BP87" s="52"/>
      <c r="BQ87" s="23"/>
      <c r="BR87" s="52"/>
      <c r="BS87" s="23"/>
      <c r="BT87" s="52"/>
      <c r="BU87" s="23"/>
      <c r="BV87" s="52"/>
      <c r="BW87" s="23"/>
      <c r="BX87" s="52"/>
      <c r="BY87" s="23"/>
      <c r="BZ87" s="52"/>
      <c r="CA87" s="23"/>
      <c r="CB87" s="52"/>
      <c r="CC87" s="11"/>
      <c r="CD87" s="25"/>
      <c r="CE87" s="23"/>
      <c r="CF87" s="25"/>
      <c r="CG87" s="23"/>
      <c r="CH87" s="156"/>
      <c r="CI87" s="156"/>
      <c r="CJ87" s="156"/>
      <c r="CK87" s="156"/>
      <c r="CL87" s="156"/>
      <c r="CM87" s="156"/>
      <c r="CN87" s="156"/>
      <c r="CO87" s="156"/>
      <c r="CP87" s="156"/>
      <c r="CQ87" s="156"/>
      <c r="CR87" s="156"/>
      <c r="CS87" s="156"/>
      <c r="CT87" s="156"/>
      <c r="CU87" s="156"/>
      <c r="CV87" s="156"/>
      <c r="CW87" s="156"/>
      <c r="CX87" s="156"/>
      <c r="CY87" s="156"/>
      <c r="CZ87" s="156"/>
      <c r="DA87" s="156"/>
      <c r="DB87" s="156"/>
      <c r="DC87" s="156"/>
      <c r="DD87" s="156"/>
      <c r="DE87" s="156"/>
      <c r="DF87" s="156"/>
      <c r="DG87" s="156"/>
    </row>
    <row r="88" spans="1:111" customFormat="1" ht="21" hidden="1" customHeight="1">
      <c r="A88" s="15"/>
      <c r="B88" s="15"/>
      <c r="C88" s="38" t="s">
        <v>92</v>
      </c>
      <c r="D88" s="556" t="s">
        <v>1017</v>
      </c>
      <c r="E88" s="477">
        <v>9964</v>
      </c>
      <c r="F88" s="458">
        <v>43892</v>
      </c>
      <c r="G88" s="788"/>
      <c r="H88" s="319" t="s">
        <v>1403</v>
      </c>
      <c r="I88" s="27">
        <v>39317</v>
      </c>
      <c r="J88" s="436" t="s">
        <v>1016</v>
      </c>
      <c r="K88" s="287" t="s">
        <v>1015</v>
      </c>
      <c r="L88" s="16">
        <v>6</v>
      </c>
      <c r="M88" s="16">
        <v>0</v>
      </c>
      <c r="N88" s="16">
        <v>0</v>
      </c>
      <c r="O88" s="16">
        <v>0</v>
      </c>
      <c r="P88" s="16">
        <v>0</v>
      </c>
      <c r="Q88" s="767">
        <v>0</v>
      </c>
      <c r="R88" s="767">
        <v>0</v>
      </c>
      <c r="S88" s="1114">
        <v>0</v>
      </c>
      <c r="T88" s="1194"/>
      <c r="U88" s="23"/>
      <c r="V88" s="44"/>
      <c r="W88" s="23"/>
      <c r="X88" s="44"/>
      <c r="Y88" s="23"/>
      <c r="Z88" s="44"/>
      <c r="AA88" s="23"/>
      <c r="AB88" s="44"/>
      <c r="AC88" s="23"/>
      <c r="AD88" s="44"/>
      <c r="AE88" s="23"/>
      <c r="AF88" s="44"/>
      <c r="AG88" s="23"/>
      <c r="AH88" s="44"/>
      <c r="AI88" s="23"/>
      <c r="AJ88" s="44"/>
      <c r="AK88" s="23"/>
      <c r="AL88" s="44"/>
      <c r="AM88" s="23"/>
      <c r="AN88" s="44"/>
      <c r="AO88" s="23"/>
      <c r="AP88" s="44"/>
      <c r="AQ88" s="23"/>
      <c r="AR88" s="44"/>
      <c r="AS88" s="23"/>
      <c r="AT88" s="44"/>
      <c r="AU88" s="23"/>
      <c r="AV88" s="44"/>
      <c r="AW88" s="23"/>
      <c r="AX88" s="44"/>
      <c r="AY88" s="23"/>
      <c r="AZ88" s="44"/>
      <c r="BA88" s="23"/>
      <c r="BB88" s="44"/>
      <c r="BC88" s="23"/>
      <c r="BD88" s="52"/>
      <c r="BE88" s="23"/>
      <c r="BF88" s="52"/>
      <c r="BG88" s="23"/>
      <c r="BH88" s="52"/>
      <c r="BI88" s="23"/>
      <c r="BJ88" s="52"/>
      <c r="BK88" s="23"/>
      <c r="BL88" s="52"/>
      <c r="BM88" s="23"/>
      <c r="BN88" s="52"/>
      <c r="BO88" s="23"/>
      <c r="BP88" s="52"/>
      <c r="BQ88" s="23"/>
      <c r="BR88" s="52"/>
      <c r="BS88" s="23"/>
      <c r="BT88" s="52"/>
      <c r="BU88" s="23"/>
      <c r="BV88" s="52"/>
      <c r="BW88" s="23"/>
      <c r="BX88" s="52"/>
      <c r="BY88" s="23"/>
      <c r="BZ88" s="52"/>
      <c r="CA88" s="23"/>
      <c r="CB88" s="52"/>
      <c r="CC88" s="11"/>
      <c r="CD88" s="23"/>
      <c r="CE88" s="23"/>
      <c r="CF88" s="23"/>
      <c r="CG88" s="23"/>
      <c r="CH88" s="156"/>
      <c r="CI88" s="156"/>
      <c r="CJ88" s="156"/>
      <c r="CK88" s="156"/>
      <c r="CL88" s="156"/>
      <c r="CM88" s="156"/>
      <c r="CN88" s="156"/>
      <c r="CO88" s="156"/>
      <c r="CP88" s="156"/>
      <c r="CQ88" s="156"/>
      <c r="CR88" s="156"/>
      <c r="CS88" s="156"/>
      <c r="CT88" s="156"/>
      <c r="CU88" s="156"/>
      <c r="CV88" s="156"/>
      <c r="CW88" s="156"/>
      <c r="CX88" s="156"/>
      <c r="CY88" s="156"/>
      <c r="CZ88" s="156"/>
      <c r="DA88" s="156"/>
      <c r="DB88" s="156"/>
      <c r="DC88" s="156"/>
      <c r="DD88" s="156"/>
      <c r="DE88" s="156"/>
      <c r="DF88" s="156"/>
      <c r="DG88" s="156"/>
    </row>
    <row r="89" spans="1:111" customFormat="1" ht="21" hidden="1" customHeight="1">
      <c r="A89" s="15"/>
      <c r="B89" s="15"/>
      <c r="C89" s="38" t="s">
        <v>98</v>
      </c>
      <c r="D89" s="556" t="s">
        <v>1420</v>
      </c>
      <c r="E89" s="477">
        <v>10988</v>
      </c>
      <c r="F89" s="459">
        <v>44636</v>
      </c>
      <c r="G89" s="788"/>
      <c r="H89" s="319" t="s">
        <v>1403</v>
      </c>
      <c r="I89" s="27">
        <v>21759</v>
      </c>
      <c r="J89" s="436" t="s">
        <v>1422</v>
      </c>
      <c r="K89" s="287" t="s">
        <v>1421</v>
      </c>
      <c r="L89" s="16">
        <v>0</v>
      </c>
      <c r="M89" s="16">
        <v>0</v>
      </c>
      <c r="N89" s="16">
        <v>0</v>
      </c>
      <c r="O89" s="16">
        <v>0</v>
      </c>
      <c r="P89" s="16">
        <v>0</v>
      </c>
      <c r="Q89" s="767">
        <v>0</v>
      </c>
      <c r="R89" s="767">
        <v>0</v>
      </c>
      <c r="S89" s="1114">
        <v>0</v>
      </c>
      <c r="T89" s="1194"/>
      <c r="U89" s="23"/>
      <c r="V89" s="44"/>
      <c r="W89" s="23"/>
      <c r="X89" s="44"/>
      <c r="Y89" s="23"/>
      <c r="Z89" s="44"/>
      <c r="AA89" s="23"/>
      <c r="AB89" s="44"/>
      <c r="AC89" s="23"/>
      <c r="AD89" s="44"/>
      <c r="AE89" s="23"/>
      <c r="AF89" s="44"/>
      <c r="AG89" s="23"/>
      <c r="AH89" s="44"/>
      <c r="AI89" s="23"/>
      <c r="AJ89" s="44"/>
      <c r="AK89" s="23"/>
      <c r="AL89" s="44"/>
      <c r="AM89" s="23"/>
      <c r="AN89" s="44"/>
      <c r="AO89" s="23"/>
      <c r="AP89" s="44"/>
      <c r="AQ89" s="23"/>
      <c r="AR89" s="44"/>
      <c r="AS89" s="23"/>
      <c r="AT89" s="44"/>
      <c r="AU89" s="23"/>
      <c r="AV89" s="44"/>
      <c r="AW89" s="23"/>
      <c r="AX89" s="44"/>
      <c r="AY89" s="23"/>
      <c r="AZ89" s="44"/>
      <c r="BA89" s="23"/>
      <c r="BB89" s="44"/>
      <c r="BC89" s="23"/>
      <c r="BD89" s="52"/>
      <c r="BE89" s="23"/>
      <c r="BF89" s="52"/>
      <c r="BG89" s="23"/>
      <c r="BH89" s="52"/>
      <c r="BI89" s="23"/>
      <c r="BJ89" s="52"/>
      <c r="BK89" s="23"/>
      <c r="BL89" s="52"/>
      <c r="BM89" s="23"/>
      <c r="BN89" s="52"/>
      <c r="BO89" s="23"/>
      <c r="BP89" s="52"/>
      <c r="BQ89" s="23"/>
      <c r="BR89" s="52"/>
      <c r="BS89" s="23"/>
      <c r="BT89" s="52"/>
      <c r="BU89" s="23"/>
      <c r="BV89" s="52"/>
      <c r="BW89" s="23"/>
      <c r="BX89" s="52"/>
      <c r="BY89" s="23"/>
      <c r="BZ89" s="52"/>
      <c r="CA89" s="23"/>
      <c r="CB89" s="52"/>
      <c r="CC89" s="11"/>
      <c r="CD89" s="25"/>
      <c r="CE89" s="23"/>
      <c r="CF89" s="25"/>
      <c r="CG89" s="23"/>
      <c r="CH89" s="156"/>
      <c r="CI89" s="156"/>
      <c r="CJ89" s="156"/>
      <c r="CK89" s="156"/>
      <c r="CL89" s="156"/>
      <c r="CM89" s="156"/>
      <c r="CN89" s="156"/>
      <c r="CO89" s="156"/>
      <c r="CP89" s="156"/>
      <c r="CQ89" s="156"/>
      <c r="CR89" s="156"/>
      <c r="CS89" s="156"/>
      <c r="CT89" s="156"/>
      <c r="CU89" s="156"/>
      <c r="CV89" s="156"/>
      <c r="CW89" s="156"/>
      <c r="CX89" s="156"/>
      <c r="CY89" s="156"/>
      <c r="CZ89" s="156"/>
      <c r="DA89" s="156"/>
      <c r="DB89" s="156"/>
      <c r="DC89" s="156"/>
      <c r="DD89" s="156"/>
      <c r="DE89" s="156"/>
      <c r="DF89" s="156"/>
      <c r="DG89" s="156"/>
    </row>
    <row r="90" spans="1:111" customFormat="1" ht="21" hidden="1" customHeight="1">
      <c r="A90" s="15"/>
      <c r="B90" s="15"/>
      <c r="C90" s="38" t="s">
        <v>99</v>
      </c>
      <c r="D90" s="556" t="s">
        <v>1494</v>
      </c>
      <c r="E90" s="477">
        <v>11331</v>
      </c>
      <c r="F90" s="459">
        <v>44686</v>
      </c>
      <c r="G90" s="788"/>
      <c r="H90" s="579" t="s">
        <v>1403</v>
      </c>
      <c r="I90" s="27">
        <v>44959</v>
      </c>
      <c r="J90" s="436" t="s">
        <v>1492</v>
      </c>
      <c r="K90" s="287" t="s">
        <v>1491</v>
      </c>
      <c r="L90" s="16">
        <v>0</v>
      </c>
      <c r="M90" s="16">
        <v>0</v>
      </c>
      <c r="N90" s="16">
        <v>0</v>
      </c>
      <c r="O90" s="16">
        <v>0</v>
      </c>
      <c r="P90" s="16">
        <v>0</v>
      </c>
      <c r="Q90" s="767">
        <v>0</v>
      </c>
      <c r="R90" s="767">
        <v>0</v>
      </c>
      <c r="S90" s="1114">
        <v>0</v>
      </c>
      <c r="T90" s="1194"/>
      <c r="U90" s="23"/>
      <c r="V90" s="44"/>
      <c r="W90" s="23"/>
      <c r="X90" s="44"/>
      <c r="Y90" s="23"/>
      <c r="Z90" s="44"/>
      <c r="AA90" s="23"/>
      <c r="AB90" s="44"/>
      <c r="AC90" s="23"/>
      <c r="AD90" s="44"/>
      <c r="AE90" s="23"/>
      <c r="AF90" s="44"/>
      <c r="AG90" s="23"/>
      <c r="AH90" s="44"/>
      <c r="AI90" s="23"/>
      <c r="AJ90" s="44"/>
      <c r="AK90" s="23"/>
      <c r="AL90" s="44"/>
      <c r="AM90" s="23"/>
      <c r="AN90" s="44"/>
      <c r="AO90" s="23"/>
      <c r="AP90" s="44"/>
      <c r="AQ90" s="23"/>
      <c r="AR90" s="44"/>
      <c r="AS90" s="23"/>
      <c r="AT90" s="44"/>
      <c r="AU90" s="23"/>
      <c r="AV90" s="44"/>
      <c r="AW90" s="23"/>
      <c r="AX90" s="44"/>
      <c r="AY90" s="23"/>
      <c r="AZ90" s="44"/>
      <c r="BA90" s="23"/>
      <c r="BB90" s="44"/>
      <c r="BC90" s="23"/>
      <c r="BD90" s="52"/>
      <c r="BE90" s="23"/>
      <c r="BF90" s="52"/>
      <c r="BG90" s="23"/>
      <c r="BH90" s="52"/>
      <c r="BI90" s="23"/>
      <c r="BJ90" s="52"/>
      <c r="BK90" s="23"/>
      <c r="BL90" s="52"/>
      <c r="BM90" s="23"/>
      <c r="BN90" s="52"/>
      <c r="BO90" s="23"/>
      <c r="BP90" s="52"/>
      <c r="BQ90" s="23"/>
      <c r="BR90" s="52"/>
      <c r="BS90" s="23"/>
      <c r="BT90" s="52"/>
      <c r="BU90" s="23"/>
      <c r="BV90" s="52"/>
      <c r="BW90" s="23"/>
      <c r="BX90" s="52"/>
      <c r="BY90" s="23"/>
      <c r="BZ90" s="52"/>
      <c r="CA90" s="23"/>
      <c r="CB90" s="52"/>
      <c r="CC90" s="11"/>
      <c r="CD90" s="25"/>
      <c r="CE90" s="23"/>
      <c r="CF90" s="25"/>
      <c r="CG90" s="23"/>
      <c r="CH90" s="156"/>
      <c r="CI90" s="156"/>
      <c r="CJ90" s="156"/>
      <c r="CK90" s="156"/>
      <c r="CL90" s="156"/>
      <c r="CM90" s="156"/>
      <c r="CN90" s="156"/>
      <c r="CO90" s="156"/>
      <c r="CP90" s="156"/>
      <c r="CQ90" s="156"/>
      <c r="CR90" s="156"/>
      <c r="CS90" s="156"/>
      <c r="CT90" s="156"/>
      <c r="CU90" s="156"/>
      <c r="CV90" s="156"/>
      <c r="CW90" s="156"/>
      <c r="CX90" s="156"/>
      <c r="CY90" s="156"/>
      <c r="CZ90" s="156"/>
      <c r="DA90" s="156"/>
      <c r="DB90" s="156"/>
      <c r="DC90" s="156"/>
      <c r="DD90" s="156"/>
      <c r="DE90" s="156"/>
      <c r="DF90" s="156"/>
      <c r="DG90" s="156"/>
    </row>
    <row r="91" spans="1:111" customFormat="1" ht="21" hidden="1" customHeight="1">
      <c r="A91" s="15"/>
      <c r="B91" s="15"/>
      <c r="C91" s="38" t="s">
        <v>101</v>
      </c>
      <c r="D91" s="556" t="s">
        <v>1554</v>
      </c>
      <c r="E91" s="477">
        <v>11399</v>
      </c>
      <c r="F91" s="458">
        <v>44986</v>
      </c>
      <c r="G91" s="788"/>
      <c r="H91" s="319" t="s">
        <v>1403</v>
      </c>
      <c r="I91" s="27">
        <v>44952</v>
      </c>
      <c r="J91" s="430" t="s">
        <v>1556</v>
      </c>
      <c r="K91" s="287" t="s">
        <v>1555</v>
      </c>
      <c r="L91" s="16">
        <v>0</v>
      </c>
      <c r="M91" s="16">
        <v>0</v>
      </c>
      <c r="N91" s="16">
        <v>0</v>
      </c>
      <c r="O91" s="16">
        <v>0</v>
      </c>
      <c r="P91" s="16">
        <v>0</v>
      </c>
      <c r="Q91" s="767">
        <v>0</v>
      </c>
      <c r="R91" s="767">
        <v>0</v>
      </c>
      <c r="S91" s="1114">
        <v>0</v>
      </c>
      <c r="T91" s="1194"/>
      <c r="U91" s="23"/>
      <c r="V91" s="44"/>
      <c r="W91" s="23"/>
      <c r="X91" s="44"/>
      <c r="Y91" s="23"/>
      <c r="Z91" s="44"/>
      <c r="AA91" s="23"/>
      <c r="AB91" s="44"/>
      <c r="AC91" s="23"/>
      <c r="AD91" s="44"/>
      <c r="AE91" s="23"/>
      <c r="AF91" s="44"/>
      <c r="AG91" s="23"/>
      <c r="AH91" s="44"/>
      <c r="AI91" s="23"/>
      <c r="AJ91" s="44"/>
      <c r="AK91" s="23"/>
      <c r="AL91" s="44"/>
      <c r="AM91" s="23"/>
      <c r="AN91" s="44"/>
      <c r="AO91" s="23"/>
      <c r="AP91" s="44"/>
      <c r="AQ91" s="23"/>
      <c r="AR91" s="44"/>
      <c r="AS91" s="23"/>
      <c r="AT91" s="44"/>
      <c r="AU91" s="23"/>
      <c r="AV91" s="44"/>
      <c r="AW91" s="23"/>
      <c r="AX91" s="44"/>
      <c r="AY91" s="23"/>
      <c r="AZ91" s="44"/>
      <c r="BA91" s="23"/>
      <c r="BB91" s="44"/>
      <c r="BC91" s="23"/>
      <c r="BD91" s="52"/>
      <c r="BE91" s="23"/>
      <c r="BF91" s="52"/>
      <c r="BG91" s="23"/>
      <c r="BH91" s="52"/>
      <c r="BI91" s="23"/>
      <c r="BJ91" s="52"/>
      <c r="BK91" s="23"/>
      <c r="BL91" s="52"/>
      <c r="BM91" s="23"/>
      <c r="BN91" s="52"/>
      <c r="BO91" s="23"/>
      <c r="BP91" s="52"/>
      <c r="BQ91" s="23"/>
      <c r="BR91" s="52"/>
      <c r="BS91" s="23"/>
      <c r="BT91" s="52"/>
      <c r="BU91" s="23"/>
      <c r="BV91" s="52"/>
      <c r="BW91" s="23"/>
      <c r="BX91" s="52"/>
      <c r="BY91" s="23"/>
      <c r="BZ91" s="52"/>
      <c r="CA91" s="23"/>
      <c r="CB91" s="52"/>
      <c r="CC91" s="11"/>
      <c r="CD91" s="25"/>
      <c r="CE91" s="23"/>
      <c r="CF91" s="25"/>
      <c r="CG91" s="23"/>
      <c r="CH91" s="156"/>
      <c r="CI91" s="156"/>
      <c r="CJ91" s="156"/>
      <c r="CK91" s="156"/>
      <c r="CL91" s="156"/>
      <c r="CM91" s="156"/>
      <c r="CN91" s="156"/>
      <c r="CO91" s="156"/>
      <c r="CP91" s="156"/>
      <c r="CQ91" s="156"/>
      <c r="CR91" s="156"/>
      <c r="CS91" s="156"/>
      <c r="CT91" s="156"/>
      <c r="CU91" s="156"/>
      <c r="CV91" s="156"/>
      <c r="CW91" s="156"/>
      <c r="CX91" s="156"/>
      <c r="CY91" s="156"/>
      <c r="CZ91" s="156"/>
      <c r="DA91" s="156"/>
      <c r="DB91" s="156"/>
      <c r="DC91" s="156"/>
      <c r="DD91" s="156"/>
      <c r="DE91" s="156"/>
      <c r="DF91" s="156"/>
      <c r="DG91" s="156"/>
    </row>
    <row r="92" spans="1:111" s="25" customFormat="1" ht="15" hidden="1" customHeight="1">
      <c r="C92" s="58"/>
      <c r="D92" s="218"/>
      <c r="E92" s="184"/>
      <c r="F92" s="462"/>
      <c r="G92" s="794"/>
      <c r="H92" s="35"/>
      <c r="I92" s="35"/>
      <c r="J92" s="422"/>
      <c r="K92" s="35"/>
      <c r="L92" s="43"/>
      <c r="M92" s="43"/>
      <c r="N92" s="43"/>
      <c r="O92" s="43"/>
      <c r="P92" s="43"/>
      <c r="Q92" s="43"/>
      <c r="R92" s="43"/>
      <c r="S92" s="43"/>
      <c r="T92" s="43"/>
      <c r="U92" s="23"/>
      <c r="W92" s="23"/>
      <c r="Y92" s="23"/>
      <c r="AA92" s="23"/>
      <c r="AC92" s="23"/>
      <c r="AE92" s="23"/>
      <c r="AG92" s="23"/>
      <c r="AI92" s="23"/>
      <c r="AK92" s="23"/>
      <c r="AM92" s="23"/>
      <c r="AO92" s="23"/>
      <c r="AQ92" s="23"/>
      <c r="AS92" s="23"/>
      <c r="AU92" s="23"/>
      <c r="AW92" s="23"/>
      <c r="AY92" s="23"/>
      <c r="BA92" s="23"/>
      <c r="BC92" s="23"/>
      <c r="BE92" s="23"/>
      <c r="BG92" s="23"/>
      <c r="BI92" s="23"/>
      <c r="BK92" s="23"/>
      <c r="BM92" s="23"/>
      <c r="BO92" s="23"/>
      <c r="BQ92" s="23"/>
      <c r="BS92" s="23"/>
      <c r="BU92" s="23"/>
      <c r="BW92" s="23"/>
      <c r="BY92" s="23"/>
      <c r="CA92" s="23"/>
      <c r="CC92" s="11"/>
    </row>
    <row r="93" spans="1:111" s="497" customFormat="1" ht="34.5" hidden="1" customHeight="1">
      <c r="A93" s="593" t="s">
        <v>301</v>
      </c>
      <c r="B93" s="593" t="s">
        <v>1601</v>
      </c>
      <c r="C93" s="504" t="s">
        <v>12</v>
      </c>
      <c r="D93" s="593" t="s">
        <v>13</v>
      </c>
      <c r="E93" s="591" t="s">
        <v>1665</v>
      </c>
      <c r="F93" s="594" t="s">
        <v>14</v>
      </c>
      <c r="G93" s="591"/>
      <c r="H93" s="594" t="s">
        <v>1611</v>
      </c>
      <c r="I93" s="594" t="s">
        <v>1612</v>
      </c>
      <c r="J93" s="591" t="s">
        <v>299</v>
      </c>
      <c r="K93" s="594" t="s">
        <v>298</v>
      </c>
      <c r="L93" s="591" t="s">
        <v>1353</v>
      </c>
      <c r="M93" s="591" t="s">
        <v>1551</v>
      </c>
      <c r="N93" s="591" t="s">
        <v>1552</v>
      </c>
      <c r="O93" s="591" t="s">
        <v>1760</v>
      </c>
      <c r="P93" s="591" t="s">
        <v>1761</v>
      </c>
      <c r="Q93" s="812" t="s">
        <v>2276</v>
      </c>
      <c r="R93" s="812" t="s">
        <v>2277</v>
      </c>
      <c r="S93" s="1115" t="s">
        <v>882</v>
      </c>
      <c r="T93" s="1193"/>
      <c r="U93" s="58"/>
      <c r="W93" s="58"/>
      <c r="Y93" s="58"/>
      <c r="AA93" s="58"/>
      <c r="AC93" s="58"/>
      <c r="AE93" s="58"/>
      <c r="AG93" s="58"/>
      <c r="AI93" s="58"/>
      <c r="AK93" s="58"/>
      <c r="AM93" s="58"/>
      <c r="AO93" s="58"/>
      <c r="AQ93" s="58"/>
      <c r="AS93" s="58"/>
      <c r="AU93" s="58"/>
      <c r="AW93" s="58"/>
      <c r="AY93" s="58"/>
      <c r="BA93" s="58"/>
      <c r="BC93" s="58"/>
      <c r="BE93" s="58"/>
      <c r="BG93" s="58"/>
      <c r="BI93" s="58"/>
      <c r="BK93" s="58"/>
      <c r="BM93" s="58"/>
      <c r="BO93" s="58"/>
      <c r="BQ93" s="58"/>
      <c r="BS93" s="58"/>
      <c r="BU93" s="58"/>
      <c r="BW93" s="58"/>
      <c r="BY93" s="58"/>
      <c r="CA93" s="58"/>
      <c r="CC93" s="474"/>
      <c r="CD93" s="474"/>
      <c r="CE93" s="474"/>
      <c r="CF93" s="173"/>
      <c r="CG93" s="474"/>
    </row>
    <row r="94" spans="1:111" s="245" customFormat="1" ht="21" hidden="1" customHeight="1">
      <c r="A94" s="236"/>
      <c r="B94" s="236"/>
      <c r="C94" s="38"/>
      <c r="D94" s="618"/>
      <c r="E94" s="390"/>
      <c r="F94" s="459"/>
      <c r="G94" s="788"/>
      <c r="H94" s="287"/>
      <c r="I94" s="26"/>
      <c r="J94" s="436"/>
      <c r="K94" s="287"/>
      <c r="L94" s="16"/>
      <c r="M94" s="16"/>
      <c r="N94" s="16"/>
      <c r="O94" s="16"/>
      <c r="P94" s="16"/>
      <c r="Q94" s="767"/>
      <c r="R94" s="767"/>
      <c r="S94" s="1114"/>
      <c r="T94" s="1194"/>
      <c r="U94" s="23"/>
      <c r="V94" s="44"/>
      <c r="W94" s="23"/>
      <c r="X94" s="44"/>
      <c r="Y94" s="23"/>
      <c r="Z94" s="44"/>
      <c r="AA94" s="23"/>
      <c r="AB94" s="44"/>
      <c r="AC94" s="23"/>
      <c r="AD94" s="44"/>
      <c r="AE94" s="23"/>
      <c r="AF94" s="44"/>
      <c r="AG94" s="23"/>
      <c r="AH94" s="44"/>
      <c r="AI94" s="23"/>
      <c r="AJ94" s="44"/>
      <c r="AK94" s="23"/>
      <c r="AL94" s="44"/>
      <c r="AM94" s="23"/>
      <c r="AN94" s="44"/>
      <c r="AO94" s="23"/>
      <c r="AP94" s="44"/>
      <c r="AQ94" s="23"/>
      <c r="AR94" s="44"/>
      <c r="AS94" s="23"/>
      <c r="AT94" s="44"/>
      <c r="AU94" s="23"/>
      <c r="AV94" s="44"/>
      <c r="AW94" s="23"/>
      <c r="AX94" s="44"/>
      <c r="AY94" s="23"/>
      <c r="AZ94" s="44"/>
      <c r="BA94" s="23"/>
      <c r="BB94" s="44"/>
      <c r="BC94" s="23"/>
      <c r="BD94" s="286"/>
      <c r="BE94" s="23"/>
      <c r="BF94" s="286"/>
      <c r="BG94" s="23"/>
      <c r="BH94" s="286"/>
      <c r="BI94" s="23"/>
      <c r="BJ94" s="286"/>
      <c r="BK94" s="23"/>
      <c r="BL94" s="286"/>
      <c r="BM94" s="23"/>
      <c r="BN94" s="286"/>
      <c r="BO94" s="23"/>
      <c r="BP94" s="286"/>
      <c r="BQ94" s="23"/>
      <c r="BR94" s="286"/>
      <c r="BS94" s="23"/>
      <c r="BT94" s="286"/>
      <c r="BU94" s="23"/>
      <c r="BV94" s="286"/>
      <c r="BW94" s="23"/>
      <c r="BX94" s="286"/>
      <c r="BY94" s="23"/>
      <c r="BZ94" s="286"/>
      <c r="CA94" s="23"/>
      <c r="CB94" s="286"/>
      <c r="CC94" s="11"/>
      <c r="CD94" s="156"/>
      <c r="CE94" s="23"/>
      <c r="CF94" s="156"/>
      <c r="CG94" s="23"/>
    </row>
    <row r="95" spans="1:111" s="25" customFormat="1" ht="15" hidden="1" customHeight="1">
      <c r="C95" s="58"/>
      <c r="D95" s="218"/>
      <c r="E95" s="184"/>
      <c r="F95" s="462"/>
      <c r="G95" s="794"/>
      <c r="H95" s="35"/>
      <c r="I95" s="35"/>
      <c r="J95" s="422"/>
      <c r="K95" s="35"/>
      <c r="L95" s="43"/>
      <c r="M95" s="43"/>
      <c r="N95" s="43"/>
      <c r="O95" s="43"/>
      <c r="P95" s="43"/>
      <c r="Q95" s="43"/>
      <c r="R95" s="43"/>
      <c r="S95" s="43"/>
      <c r="T95" s="43"/>
      <c r="U95" s="23"/>
      <c r="W95" s="23"/>
      <c r="Y95" s="23"/>
      <c r="AA95" s="23"/>
      <c r="AC95" s="23"/>
      <c r="AE95" s="23"/>
      <c r="AG95" s="23"/>
      <c r="AI95" s="23"/>
      <c r="AK95" s="23"/>
      <c r="AM95" s="23"/>
      <c r="AO95" s="23"/>
      <c r="AQ95" s="23"/>
      <c r="AS95" s="23"/>
      <c r="AU95" s="23"/>
      <c r="AW95" s="23"/>
      <c r="AY95" s="23"/>
      <c r="BA95" s="23"/>
      <c r="BC95" s="23"/>
      <c r="BE95" s="23"/>
      <c r="BG95" s="23"/>
      <c r="BI95" s="23"/>
      <c r="BK95" s="23"/>
      <c r="BM95" s="23"/>
      <c r="BO95" s="23"/>
      <c r="BQ95" s="23"/>
      <c r="BS95" s="23"/>
      <c r="BU95" s="23"/>
      <c r="BW95" s="23"/>
      <c r="BY95" s="23"/>
      <c r="CA95" s="23"/>
      <c r="CC95" s="11"/>
    </row>
    <row r="96" spans="1:111" s="497" customFormat="1" ht="34.5" hidden="1" customHeight="1">
      <c r="A96" s="593" t="s">
        <v>301</v>
      </c>
      <c r="B96" s="593" t="s">
        <v>1601</v>
      </c>
      <c r="C96" s="504" t="s">
        <v>12</v>
      </c>
      <c r="D96" s="593" t="s">
        <v>266</v>
      </c>
      <c r="E96" s="591" t="s">
        <v>1665</v>
      </c>
      <c r="F96" s="594" t="s">
        <v>14</v>
      </c>
      <c r="G96" s="591"/>
      <c r="H96" s="594" t="s">
        <v>1611</v>
      </c>
      <c r="I96" s="594" t="s">
        <v>1612</v>
      </c>
      <c r="J96" s="591" t="s">
        <v>299</v>
      </c>
      <c r="K96" s="594" t="s">
        <v>298</v>
      </c>
      <c r="L96" s="591" t="s">
        <v>1353</v>
      </c>
      <c r="M96" s="591" t="s">
        <v>1551</v>
      </c>
      <c r="N96" s="591" t="s">
        <v>1552</v>
      </c>
      <c r="O96" s="591" t="s">
        <v>1760</v>
      </c>
      <c r="P96" s="591" t="s">
        <v>1761</v>
      </c>
      <c r="Q96" s="812" t="s">
        <v>2276</v>
      </c>
      <c r="R96" s="812" t="s">
        <v>2277</v>
      </c>
      <c r="S96" s="1115" t="s">
        <v>882</v>
      </c>
      <c r="T96" s="1193"/>
      <c r="U96" s="58"/>
      <c r="W96" s="58"/>
      <c r="Y96" s="58"/>
      <c r="AA96" s="58"/>
      <c r="AC96" s="58"/>
      <c r="AE96" s="58"/>
      <c r="AG96" s="58"/>
      <c r="AI96" s="58"/>
      <c r="AK96" s="58"/>
      <c r="AM96" s="58"/>
      <c r="AO96" s="58"/>
      <c r="AQ96" s="58"/>
      <c r="AS96" s="58"/>
      <c r="AU96" s="58"/>
      <c r="AW96" s="58"/>
      <c r="AY96" s="58"/>
      <c r="BA96" s="58"/>
      <c r="BC96" s="58"/>
      <c r="BE96" s="58"/>
      <c r="BG96" s="58"/>
      <c r="BI96" s="58"/>
      <c r="BK96" s="58"/>
      <c r="BM96" s="58"/>
      <c r="BO96" s="58"/>
      <c r="BQ96" s="58"/>
      <c r="BS96" s="58"/>
      <c r="BU96" s="58"/>
      <c r="BW96" s="58"/>
      <c r="BY96" s="58"/>
      <c r="CA96" s="58"/>
      <c r="CC96" s="474"/>
      <c r="CD96" s="474"/>
      <c r="CE96" s="474"/>
      <c r="CF96" s="173"/>
      <c r="CG96" s="474"/>
    </row>
    <row r="97" spans="1:114" s="25" customFormat="1" ht="21" hidden="1" customHeight="1">
      <c r="A97" s="15"/>
      <c r="B97" s="238"/>
      <c r="C97" s="294" t="s">
        <v>19</v>
      </c>
      <c r="D97" s="525" t="s">
        <v>810</v>
      </c>
      <c r="E97" s="477">
        <v>11386</v>
      </c>
      <c r="F97" s="457">
        <v>42790</v>
      </c>
      <c r="G97" s="788"/>
      <c r="H97" s="153">
        <v>2023</v>
      </c>
      <c r="I97" s="26">
        <v>42542</v>
      </c>
      <c r="J97" s="431" t="s">
        <v>811</v>
      </c>
      <c r="K97" s="385" t="s">
        <v>811</v>
      </c>
      <c r="L97" s="16">
        <v>0</v>
      </c>
      <c r="M97" s="16">
        <v>0</v>
      </c>
      <c r="N97" s="16">
        <v>0</v>
      </c>
      <c r="O97" s="16">
        <v>0</v>
      </c>
      <c r="P97" s="16">
        <v>0</v>
      </c>
      <c r="Q97" s="767">
        <v>0</v>
      </c>
      <c r="R97" s="767">
        <v>0</v>
      </c>
      <c r="S97" s="1114">
        <v>0</v>
      </c>
      <c r="T97" s="1194"/>
      <c r="U97" s="23"/>
      <c r="V97" s="44"/>
      <c r="W97" s="23"/>
      <c r="X97" s="44"/>
      <c r="Y97" s="23"/>
      <c r="Z97" s="44"/>
      <c r="AA97" s="23"/>
      <c r="AB97" s="44"/>
      <c r="AC97" s="23"/>
      <c r="AD97" s="44"/>
      <c r="AE97" s="23"/>
      <c r="AF97" s="44"/>
      <c r="AG97" s="23"/>
      <c r="AH97" s="44"/>
      <c r="AI97" s="23"/>
      <c r="AJ97" s="44"/>
      <c r="AK97" s="23"/>
      <c r="AL97" s="44"/>
      <c r="AM97" s="23"/>
      <c r="AN97" s="44"/>
      <c r="AO97" s="23"/>
      <c r="AP97" s="44"/>
      <c r="AQ97" s="23"/>
      <c r="AR97" s="44"/>
      <c r="AS97" s="23"/>
      <c r="AT97" s="44"/>
      <c r="AU97" s="23"/>
      <c r="AV97" s="44"/>
      <c r="AW97" s="23"/>
      <c r="AX97" s="44"/>
      <c r="AY97" s="23"/>
      <c r="AZ97" s="44"/>
      <c r="BA97" s="23"/>
      <c r="BB97" s="44"/>
      <c r="BC97" s="23"/>
      <c r="BD97" s="286"/>
      <c r="BE97" s="23"/>
      <c r="BF97" s="286"/>
      <c r="BG97" s="23"/>
      <c r="BH97" s="286"/>
      <c r="BI97" s="23"/>
      <c r="BJ97" s="286"/>
      <c r="BK97" s="23"/>
      <c r="BL97" s="286"/>
      <c r="BM97" s="23"/>
      <c r="BN97" s="286"/>
      <c r="BO97" s="23"/>
      <c r="BP97" s="286"/>
      <c r="BQ97" s="23"/>
      <c r="BR97" s="286"/>
      <c r="BS97" s="23"/>
      <c r="BT97" s="286"/>
      <c r="BU97" s="23"/>
      <c r="BV97" s="286"/>
      <c r="BW97" s="23"/>
      <c r="BX97" s="286"/>
      <c r="BY97" s="23"/>
      <c r="BZ97" s="286"/>
      <c r="CA97" s="23"/>
      <c r="CB97" s="286"/>
      <c r="CC97" s="11"/>
      <c r="CE97" s="23"/>
      <c r="CG97" s="23"/>
    </row>
    <row r="98" spans="1:114" s="25" customFormat="1" ht="15" hidden="1" customHeight="1">
      <c r="C98" s="58"/>
      <c r="D98" s="218"/>
      <c r="E98" s="184"/>
      <c r="F98" s="462"/>
      <c r="G98" s="794"/>
      <c r="H98" s="35"/>
      <c r="I98" s="35"/>
      <c r="J98" s="422"/>
      <c r="K98" s="35"/>
      <c r="L98" s="43"/>
      <c r="M98" s="43"/>
      <c r="N98" s="43"/>
      <c r="O98" s="43"/>
      <c r="P98" s="43"/>
      <c r="Q98" s="43"/>
      <c r="R98" s="43"/>
      <c r="S98" s="43"/>
      <c r="T98" s="43"/>
      <c r="U98" s="23"/>
      <c r="W98" s="23"/>
      <c r="Y98" s="23"/>
      <c r="AA98" s="23"/>
      <c r="AC98" s="23"/>
      <c r="AE98" s="23"/>
      <c r="AG98" s="23"/>
      <c r="AI98" s="23"/>
      <c r="AK98" s="23"/>
      <c r="AM98" s="23"/>
      <c r="AO98" s="23"/>
      <c r="AQ98" s="23"/>
      <c r="AS98" s="23"/>
      <c r="AU98" s="23"/>
      <c r="AW98" s="23"/>
      <c r="AY98" s="23"/>
      <c r="BA98" s="23"/>
      <c r="BC98" s="23"/>
      <c r="BE98" s="23"/>
      <c r="BG98" s="23"/>
      <c r="BI98" s="23"/>
      <c r="BK98" s="23"/>
      <c r="BM98" s="23"/>
      <c r="BO98" s="23"/>
      <c r="BQ98" s="23"/>
      <c r="BS98" s="23"/>
      <c r="BU98" s="23"/>
      <c r="BW98" s="23"/>
      <c r="BY98" s="23"/>
      <c r="CA98" s="23"/>
      <c r="CC98" s="11"/>
    </row>
    <row r="99" spans="1:114" s="50" customFormat="1" ht="54" hidden="1" customHeight="1">
      <c r="D99" s="49" t="s">
        <v>2393</v>
      </c>
      <c r="E99" s="184"/>
      <c r="F99" s="465"/>
      <c r="H99" s="257"/>
      <c r="I99" s="35"/>
      <c r="J99" s="585"/>
      <c r="K99" s="257"/>
      <c r="U99" s="49"/>
      <c r="W99" s="49"/>
      <c r="Y99" s="49"/>
      <c r="AA99" s="49"/>
      <c r="AC99" s="49"/>
      <c r="AE99" s="49"/>
      <c r="AG99" s="49"/>
      <c r="AI99" s="49"/>
      <c r="AK99" s="49"/>
      <c r="AM99" s="49"/>
      <c r="AO99" s="49"/>
      <c r="AQ99" s="49"/>
      <c r="AS99" s="49"/>
      <c r="AU99" s="49"/>
      <c r="AW99" s="49"/>
      <c r="AY99" s="49"/>
      <c r="BA99" s="49"/>
      <c r="BC99" s="49"/>
      <c r="BE99" s="49"/>
      <c r="BG99" s="49"/>
      <c r="BI99" s="49"/>
      <c r="BK99" s="49"/>
      <c r="BM99" s="49"/>
      <c r="BO99" s="49"/>
      <c r="BQ99" s="49"/>
      <c r="BS99" s="49"/>
      <c r="BU99" s="49"/>
      <c r="BW99" s="49"/>
      <c r="BY99" s="49"/>
      <c r="CA99" s="49"/>
      <c r="CY99" s="254"/>
      <c r="CZ99" s="254"/>
      <c r="DA99" s="254"/>
      <c r="DC99" s="254"/>
    </row>
    <row r="100" spans="1:114" s="25" customFormat="1" ht="15" hidden="1" customHeight="1">
      <c r="C100" s="58"/>
      <c r="D100" s="218"/>
      <c r="E100" s="184"/>
      <c r="F100" s="462"/>
      <c r="G100" s="794"/>
      <c r="H100" s="35"/>
      <c r="I100" s="35"/>
      <c r="J100" s="422"/>
      <c r="K100" s="35"/>
      <c r="L100" s="43"/>
      <c r="M100" s="43"/>
      <c r="N100" s="43"/>
      <c r="O100" s="43"/>
      <c r="P100" s="43"/>
      <c r="Q100" s="43"/>
      <c r="R100" s="43"/>
      <c r="S100" s="43"/>
      <c r="T100" s="43"/>
      <c r="U100" s="23"/>
      <c r="W100" s="23"/>
      <c r="Y100" s="23"/>
      <c r="AA100" s="23"/>
      <c r="AC100" s="23"/>
      <c r="AE100" s="23"/>
      <c r="AG100" s="23"/>
      <c r="AI100" s="23"/>
      <c r="AK100" s="23"/>
      <c r="AM100" s="23"/>
      <c r="AO100" s="23"/>
      <c r="AQ100" s="23"/>
      <c r="AS100" s="23"/>
      <c r="AU100" s="23"/>
      <c r="AW100" s="23"/>
      <c r="AY100" s="23"/>
      <c r="BA100" s="23"/>
      <c r="BC100" s="23"/>
      <c r="BE100" s="23"/>
      <c r="BG100" s="23"/>
      <c r="BI100" s="23"/>
      <c r="BK100" s="23"/>
      <c r="BM100" s="23"/>
      <c r="BO100" s="23"/>
      <c r="BQ100" s="23"/>
      <c r="BS100" s="23"/>
      <c r="BU100" s="23"/>
      <c r="BW100" s="23"/>
      <c r="BY100" s="23"/>
      <c r="CA100" s="23"/>
      <c r="CC100" s="11"/>
    </row>
    <row r="101" spans="1:114" s="497" customFormat="1" ht="34.5" hidden="1" customHeight="1">
      <c r="A101" s="593" t="s">
        <v>301</v>
      </c>
      <c r="B101" s="593" t="s">
        <v>1601</v>
      </c>
      <c r="C101" s="504" t="s">
        <v>12</v>
      </c>
      <c r="D101" s="593" t="s">
        <v>39</v>
      </c>
      <c r="E101" s="591" t="s">
        <v>1665</v>
      </c>
      <c r="F101" s="594" t="s">
        <v>14</v>
      </c>
      <c r="G101" s="591"/>
      <c r="H101" s="594" t="s">
        <v>1611</v>
      </c>
      <c r="I101" s="594" t="s">
        <v>1612</v>
      </c>
      <c r="J101" s="591" t="s">
        <v>299</v>
      </c>
      <c r="K101" s="594" t="s">
        <v>298</v>
      </c>
      <c r="L101" s="591" t="s">
        <v>1353</v>
      </c>
      <c r="M101" s="591" t="s">
        <v>1551</v>
      </c>
      <c r="N101" s="591" t="s">
        <v>1552</v>
      </c>
      <c r="O101" s="591" t="s">
        <v>1760</v>
      </c>
      <c r="P101" s="591" t="s">
        <v>1761</v>
      </c>
      <c r="Q101" s="812" t="s">
        <v>2276</v>
      </c>
      <c r="R101" s="812" t="s">
        <v>2277</v>
      </c>
      <c r="S101" s="1115" t="s">
        <v>882</v>
      </c>
      <c r="T101" s="1193"/>
      <c r="U101" s="58"/>
      <c r="W101" s="58"/>
      <c r="Y101" s="58"/>
      <c r="AA101" s="58"/>
      <c r="AC101" s="58"/>
      <c r="AE101" s="58"/>
      <c r="AG101" s="58"/>
      <c r="AI101" s="58"/>
      <c r="AK101" s="58"/>
      <c r="AM101" s="58"/>
      <c r="AO101" s="58"/>
      <c r="AQ101" s="58"/>
      <c r="AS101" s="58"/>
      <c r="AU101" s="58"/>
      <c r="AW101" s="58"/>
      <c r="AY101" s="58"/>
      <c r="BA101" s="58"/>
      <c r="BC101" s="58"/>
      <c r="BE101" s="58"/>
      <c r="BG101" s="58"/>
      <c r="BI101" s="58"/>
      <c r="BK101" s="58"/>
      <c r="BM101" s="58"/>
      <c r="BO101" s="58"/>
      <c r="BQ101" s="58"/>
      <c r="BS101" s="58"/>
      <c r="BU101" s="58"/>
      <c r="BW101" s="58"/>
      <c r="BY101" s="58"/>
      <c r="CA101" s="58"/>
      <c r="CC101" s="474"/>
      <c r="CD101" s="474"/>
      <c r="CE101" s="474"/>
      <c r="CF101" s="173"/>
      <c r="CG101" s="474"/>
    </row>
    <row r="102" spans="1:114" s="156" customFormat="1" ht="21" hidden="1" customHeight="1">
      <c r="A102" s="15"/>
      <c r="B102" s="15"/>
      <c r="C102" s="38" t="s">
        <v>108</v>
      </c>
      <c r="D102" s="556" t="s">
        <v>1732</v>
      </c>
      <c r="E102" s="477">
        <v>11459</v>
      </c>
      <c r="F102" s="457">
        <v>45315</v>
      </c>
      <c r="G102" s="788"/>
      <c r="H102" s="319" t="s">
        <v>1593</v>
      </c>
      <c r="I102" s="27">
        <v>45317</v>
      </c>
      <c r="J102" s="431" t="s">
        <v>1737</v>
      </c>
      <c r="K102" s="287" t="s">
        <v>1734</v>
      </c>
      <c r="L102" s="16">
        <v>0</v>
      </c>
      <c r="M102" s="16">
        <v>0</v>
      </c>
      <c r="N102" s="16">
        <v>0</v>
      </c>
      <c r="O102" s="16">
        <v>0</v>
      </c>
      <c r="P102" s="16">
        <v>0</v>
      </c>
      <c r="Q102" s="767">
        <v>0</v>
      </c>
      <c r="R102" s="767">
        <v>0</v>
      </c>
      <c r="S102" s="1114">
        <v>0</v>
      </c>
      <c r="T102" s="1194"/>
      <c r="U102" s="23"/>
      <c r="V102" s="44"/>
      <c r="W102" s="23"/>
      <c r="X102" s="44"/>
      <c r="Y102" s="23"/>
      <c r="Z102" s="44"/>
      <c r="AA102" s="23"/>
      <c r="AB102" s="44"/>
      <c r="AC102" s="23"/>
      <c r="AD102" s="44"/>
      <c r="AE102" s="23"/>
      <c r="AF102" s="44"/>
      <c r="AG102" s="23"/>
      <c r="AH102" s="44"/>
      <c r="AI102" s="23"/>
      <c r="AJ102" s="44"/>
      <c r="AK102" s="23"/>
      <c r="AL102" s="44"/>
      <c r="AM102" s="23"/>
      <c r="AN102" s="44"/>
      <c r="AO102" s="23"/>
      <c r="AP102" s="44"/>
      <c r="AQ102" s="23"/>
      <c r="AR102" s="44"/>
      <c r="AS102" s="23"/>
      <c r="AT102" s="44"/>
      <c r="AU102" s="23"/>
      <c r="AV102" s="44"/>
      <c r="AW102" s="23"/>
      <c r="AX102" s="44"/>
      <c r="AY102" s="23"/>
      <c r="AZ102" s="44"/>
      <c r="BA102" s="23"/>
      <c r="BB102" s="44"/>
      <c r="BC102" s="23"/>
      <c r="BD102" s="52"/>
      <c r="BE102" s="23"/>
      <c r="BF102" s="52"/>
      <c r="BG102" s="23"/>
      <c r="BH102" s="52"/>
      <c r="BI102" s="23"/>
      <c r="BJ102" s="52"/>
      <c r="BK102" s="23"/>
      <c r="BL102" s="52"/>
      <c r="BM102" s="23"/>
      <c r="BN102" s="52"/>
      <c r="BO102" s="23"/>
      <c r="BP102" s="52"/>
      <c r="BQ102" s="23"/>
      <c r="BR102" s="52"/>
      <c r="BS102" s="23"/>
      <c r="BT102" s="52"/>
      <c r="BU102" s="23"/>
      <c r="BV102" s="52"/>
      <c r="BW102" s="23"/>
      <c r="BX102" s="52"/>
      <c r="BY102" s="23"/>
      <c r="BZ102" s="52"/>
      <c r="CA102" s="23"/>
      <c r="CB102" s="52"/>
      <c r="CC102" s="11"/>
      <c r="CD102" s="25"/>
      <c r="CE102" s="23"/>
      <c r="CF102" s="25"/>
      <c r="CG102" s="23"/>
      <c r="DH102"/>
      <c r="DI102"/>
      <c r="DJ102"/>
    </row>
    <row r="103" spans="1:114" customFormat="1" ht="21" hidden="1" customHeight="1">
      <c r="A103" s="15"/>
      <c r="B103" s="15"/>
      <c r="C103" s="38" t="s">
        <v>59</v>
      </c>
      <c r="D103" s="34" t="s">
        <v>1867</v>
      </c>
      <c r="E103" s="477">
        <v>11328</v>
      </c>
      <c r="F103" s="461">
        <v>45062</v>
      </c>
      <c r="G103" s="788"/>
      <c r="H103" s="319" t="s">
        <v>1830</v>
      </c>
      <c r="I103" s="27">
        <v>17758</v>
      </c>
      <c r="J103" s="436" t="s">
        <v>1868</v>
      </c>
      <c r="K103" s="287" t="s">
        <v>1869</v>
      </c>
      <c r="L103" s="16">
        <v>0</v>
      </c>
      <c r="M103" s="16">
        <v>0</v>
      </c>
      <c r="N103" s="16">
        <v>0</v>
      </c>
      <c r="O103" s="16">
        <v>0</v>
      </c>
      <c r="P103" s="16">
        <v>0</v>
      </c>
      <c r="Q103" s="767">
        <v>5</v>
      </c>
      <c r="R103" s="767">
        <v>5</v>
      </c>
      <c r="S103" s="1114">
        <v>0</v>
      </c>
      <c r="T103" s="1194"/>
      <c r="U103" s="23"/>
      <c r="V103" s="44"/>
      <c r="W103" s="23"/>
      <c r="X103" s="44"/>
      <c r="Y103" s="23"/>
      <c r="Z103" s="44"/>
      <c r="AA103" s="23"/>
      <c r="AB103" s="44"/>
      <c r="AC103" s="23"/>
      <c r="AD103" s="44"/>
      <c r="AE103" s="23"/>
      <c r="AF103" s="44"/>
      <c r="AG103" s="23"/>
      <c r="AH103" s="44"/>
      <c r="AI103" s="23"/>
      <c r="AJ103" s="44"/>
      <c r="AK103" s="23"/>
      <c r="AL103" s="44"/>
      <c r="AM103" s="23"/>
      <c r="AN103" s="44"/>
      <c r="AO103" s="23"/>
      <c r="AP103" s="44"/>
      <c r="AQ103" s="23"/>
      <c r="AR103" s="44"/>
      <c r="AS103" s="23"/>
      <c r="AT103" s="44"/>
      <c r="AU103" s="23"/>
      <c r="AV103" s="44"/>
      <c r="AW103" s="23"/>
      <c r="AX103" s="44"/>
      <c r="AY103" s="23"/>
      <c r="AZ103" s="44"/>
      <c r="BA103" s="23"/>
      <c r="BB103" s="44"/>
      <c r="BC103" s="23"/>
      <c r="BD103" s="52"/>
      <c r="BE103" s="23"/>
      <c r="BF103" s="52"/>
      <c r="BG103" s="23"/>
      <c r="BH103" s="52"/>
      <c r="BI103" s="23"/>
      <c r="BJ103" s="52"/>
      <c r="BK103" s="23"/>
      <c r="BL103" s="52"/>
      <c r="BM103" s="23"/>
      <c r="BN103" s="52"/>
      <c r="BO103" s="23"/>
      <c r="BP103" s="52"/>
      <c r="BQ103" s="23"/>
      <c r="BR103" s="52"/>
      <c r="BS103" s="23"/>
      <c r="BT103" s="52"/>
      <c r="BU103" s="23"/>
      <c r="BV103" s="52"/>
      <c r="BW103" s="23"/>
      <c r="BX103" s="52"/>
      <c r="BY103" s="23"/>
      <c r="BZ103" s="52"/>
      <c r="CA103" s="23"/>
      <c r="CB103" s="52"/>
      <c r="CC103" s="11"/>
      <c r="CD103" s="25"/>
      <c r="CE103" s="23"/>
      <c r="CF103" s="25"/>
      <c r="CG103" s="23"/>
      <c r="CH103" s="156"/>
      <c r="CI103" s="156"/>
      <c r="CJ103" s="156"/>
      <c r="CK103" s="156"/>
      <c r="CL103" s="156"/>
      <c r="CM103" s="156"/>
      <c r="CN103" s="156"/>
      <c r="CO103" s="156"/>
      <c r="CP103" s="156"/>
      <c r="CQ103" s="156"/>
      <c r="CR103" s="156"/>
      <c r="CS103" s="156"/>
      <c r="CT103" s="156"/>
      <c r="CU103" s="156"/>
      <c r="CV103" s="156"/>
      <c r="CW103" s="156"/>
      <c r="CX103" s="156"/>
      <c r="CY103" s="156"/>
      <c r="CZ103" s="156"/>
      <c r="DA103" s="156"/>
      <c r="DB103" s="156"/>
      <c r="DC103" s="156"/>
      <c r="DD103" s="156"/>
      <c r="DE103" s="156"/>
      <c r="DF103" s="156"/>
      <c r="DG103" s="156"/>
    </row>
    <row r="104" spans="1:114" customFormat="1" ht="21" hidden="1" customHeight="1">
      <c r="A104" s="30"/>
      <c r="B104" s="30"/>
      <c r="C104" s="38" t="s">
        <v>96</v>
      </c>
      <c r="D104" s="556" t="s">
        <v>1605</v>
      </c>
      <c r="E104" s="477">
        <v>3867</v>
      </c>
      <c r="F104" s="457">
        <v>41100</v>
      </c>
      <c r="G104" s="788"/>
      <c r="H104" s="319" t="s">
        <v>1593</v>
      </c>
      <c r="I104" s="27">
        <v>41243</v>
      </c>
      <c r="J104" s="431" t="s">
        <v>1607</v>
      </c>
      <c r="K104" s="287" t="s">
        <v>1606</v>
      </c>
      <c r="L104" s="16">
        <v>0</v>
      </c>
      <c r="M104" s="16">
        <v>0</v>
      </c>
      <c r="N104" s="16">
        <v>0</v>
      </c>
      <c r="O104" s="16">
        <v>0</v>
      </c>
      <c r="P104" s="16">
        <v>0</v>
      </c>
      <c r="Q104" s="767">
        <v>0</v>
      </c>
      <c r="R104" s="767">
        <v>0</v>
      </c>
      <c r="S104" s="1114">
        <v>0</v>
      </c>
      <c r="T104" s="1194"/>
      <c r="U104" s="23"/>
      <c r="V104" s="44"/>
      <c r="W104" s="23"/>
      <c r="X104" s="44"/>
      <c r="Y104" s="23"/>
      <c r="Z104" s="44"/>
      <c r="AA104" s="23"/>
      <c r="AB104" s="44"/>
      <c r="AC104" s="23"/>
      <c r="AD104" s="44"/>
      <c r="AE104" s="23"/>
      <c r="AF104" s="44"/>
      <c r="AG104" s="23"/>
      <c r="AH104" s="44"/>
      <c r="AI104" s="23"/>
      <c r="AJ104" s="44"/>
      <c r="AK104" s="23"/>
      <c r="AL104" s="44"/>
      <c r="AM104" s="23"/>
      <c r="AN104" s="44"/>
      <c r="AO104" s="23"/>
      <c r="AP104" s="44"/>
      <c r="AQ104" s="23"/>
      <c r="AR104" s="44"/>
      <c r="AS104" s="23"/>
      <c r="AT104" s="44"/>
      <c r="AU104" s="23"/>
      <c r="AV104" s="44"/>
      <c r="AW104" s="23"/>
      <c r="AX104" s="44"/>
      <c r="AY104" s="23"/>
      <c r="AZ104" s="44"/>
      <c r="BA104" s="23"/>
      <c r="BB104" s="44"/>
      <c r="BC104" s="23"/>
      <c r="BD104" s="52"/>
      <c r="BE104" s="23"/>
      <c r="BF104" s="52"/>
      <c r="BG104" s="23"/>
      <c r="BH104" s="52"/>
      <c r="BI104" s="23"/>
      <c r="BJ104" s="52"/>
      <c r="BK104" s="23"/>
      <c r="BL104" s="52"/>
      <c r="BM104" s="23"/>
      <c r="BN104" s="52"/>
      <c r="BO104" s="23"/>
      <c r="BP104" s="52"/>
      <c r="BQ104" s="23"/>
      <c r="BR104" s="52"/>
      <c r="BS104" s="23"/>
      <c r="BT104" s="52"/>
      <c r="BU104" s="23"/>
      <c r="BV104" s="52"/>
      <c r="BW104" s="23"/>
      <c r="BX104" s="52"/>
      <c r="BY104" s="23"/>
      <c r="BZ104" s="52"/>
      <c r="CA104" s="23"/>
      <c r="CB104" s="52"/>
      <c r="CC104" s="11"/>
      <c r="CD104" s="156"/>
      <c r="CE104" s="23"/>
      <c r="CF104" s="156"/>
      <c r="CG104" s="23"/>
      <c r="CH104" s="156"/>
      <c r="CI104" s="156"/>
      <c r="CJ104" s="156"/>
      <c r="CK104" s="156"/>
      <c r="CL104" s="156"/>
      <c r="CM104" s="156"/>
      <c r="CN104" s="156"/>
      <c r="CO104" s="156"/>
      <c r="CP104" s="156"/>
      <c r="CQ104" s="156"/>
      <c r="CR104" s="156"/>
      <c r="CS104" s="156"/>
      <c r="CT104" s="156"/>
      <c r="CU104" s="156"/>
      <c r="CV104" s="156"/>
      <c r="CW104" s="156"/>
      <c r="CX104" s="156"/>
      <c r="CY104" s="156"/>
      <c r="CZ104" s="156"/>
      <c r="DA104" s="156"/>
      <c r="DB104" s="156"/>
      <c r="DC104" s="156"/>
      <c r="DD104" s="156"/>
      <c r="DE104" s="156"/>
      <c r="DF104" s="156"/>
      <c r="DG104" s="156"/>
    </row>
    <row r="105" spans="1:114" customFormat="1" ht="21" hidden="1" customHeight="1">
      <c r="A105" s="15"/>
      <c r="B105" s="15"/>
      <c r="C105" s="38" t="s">
        <v>81</v>
      </c>
      <c r="D105" s="556" t="s">
        <v>280</v>
      </c>
      <c r="E105" s="477">
        <v>9944</v>
      </c>
      <c r="F105" s="457">
        <v>38651</v>
      </c>
      <c r="G105" s="788"/>
      <c r="H105" s="319" t="s">
        <v>1830</v>
      </c>
      <c r="I105" s="27">
        <v>35828</v>
      </c>
      <c r="J105" s="430" t="s">
        <v>743</v>
      </c>
      <c r="K105" s="287" t="s">
        <v>742</v>
      </c>
      <c r="L105" s="16">
        <v>0</v>
      </c>
      <c r="M105" s="16">
        <v>0</v>
      </c>
      <c r="N105" s="16">
        <v>0</v>
      </c>
      <c r="O105" s="16">
        <v>0</v>
      </c>
      <c r="P105" s="16">
        <v>0</v>
      </c>
      <c r="Q105" s="767">
        <v>0</v>
      </c>
      <c r="R105" s="767">
        <v>0</v>
      </c>
      <c r="S105" s="1114">
        <v>0</v>
      </c>
      <c r="T105" s="1194"/>
      <c r="U105" s="23"/>
      <c r="V105" s="44"/>
      <c r="W105" s="23"/>
      <c r="X105" s="44"/>
      <c r="Y105" s="23"/>
      <c r="Z105" s="44"/>
      <c r="AA105" s="23"/>
      <c r="AB105" s="44"/>
      <c r="AC105" s="23"/>
      <c r="AD105" s="44"/>
      <c r="AE105" s="23"/>
      <c r="AF105" s="44"/>
      <c r="AG105" s="23"/>
      <c r="AH105" s="44"/>
      <c r="AI105" s="23"/>
      <c r="AJ105" s="44"/>
      <c r="AK105" s="23"/>
      <c r="AL105" s="44"/>
      <c r="AM105" s="23"/>
      <c r="AN105" s="44"/>
      <c r="AO105" s="23"/>
      <c r="AP105" s="44"/>
      <c r="AQ105" s="23"/>
      <c r="AR105" s="44"/>
      <c r="AS105" s="23"/>
      <c r="AT105" s="44"/>
      <c r="AU105" s="23"/>
      <c r="AV105" s="44"/>
      <c r="AW105" s="23"/>
      <c r="AX105" s="44"/>
      <c r="AY105" s="23"/>
      <c r="AZ105" s="44"/>
      <c r="BA105" s="23"/>
      <c r="BB105" s="44"/>
      <c r="BC105" s="23"/>
      <c r="BD105" s="52"/>
      <c r="BE105" s="23"/>
      <c r="BF105" s="52"/>
      <c r="BG105" s="23"/>
      <c r="BH105" s="52"/>
      <c r="BI105" s="23"/>
      <c r="BJ105" s="52"/>
      <c r="BK105" s="23"/>
      <c r="BL105" s="52"/>
      <c r="BM105" s="23"/>
      <c r="BN105" s="52"/>
      <c r="BO105" s="23"/>
      <c r="BP105" s="52"/>
      <c r="BQ105" s="23"/>
      <c r="BR105" s="52"/>
      <c r="BS105" s="23"/>
      <c r="BT105" s="52"/>
      <c r="BU105" s="23"/>
      <c r="BV105" s="52"/>
      <c r="BW105" s="23"/>
      <c r="BX105" s="52"/>
      <c r="BY105" s="23"/>
      <c r="BZ105" s="52"/>
      <c r="CA105" s="23"/>
      <c r="CB105" s="52"/>
      <c r="CC105" s="11"/>
      <c r="CD105" s="25"/>
      <c r="CE105" s="23"/>
      <c r="CF105" s="25"/>
      <c r="CG105" s="23"/>
      <c r="CH105" s="156"/>
      <c r="CI105" s="156"/>
      <c r="CJ105" s="156"/>
      <c r="CK105" s="156"/>
      <c r="CL105" s="156"/>
      <c r="CM105" s="156"/>
      <c r="CN105" s="156"/>
      <c r="CO105" s="156"/>
      <c r="CP105" s="156"/>
      <c r="CQ105" s="156"/>
      <c r="CR105" s="156"/>
      <c r="CS105" s="156"/>
      <c r="CT105" s="156"/>
      <c r="CU105" s="156"/>
      <c r="CV105" s="156"/>
      <c r="CW105" s="156"/>
      <c r="CX105" s="156"/>
      <c r="CY105" s="156"/>
      <c r="CZ105" s="156"/>
      <c r="DA105" s="156"/>
      <c r="DB105" s="156"/>
      <c r="DC105" s="156"/>
      <c r="DD105" s="156"/>
      <c r="DE105" s="156"/>
      <c r="DF105" s="156"/>
      <c r="DG105" s="156"/>
    </row>
    <row r="106" spans="1:114" customFormat="1" ht="21" hidden="1" customHeight="1">
      <c r="A106" s="15"/>
      <c r="B106" s="15"/>
      <c r="C106" s="38" t="s">
        <v>96</v>
      </c>
      <c r="D106" s="556" t="s">
        <v>1408</v>
      </c>
      <c r="E106" s="477">
        <v>10915</v>
      </c>
      <c r="F106" s="458">
        <v>44272</v>
      </c>
      <c r="G106" s="788"/>
      <c r="H106" s="319" t="s">
        <v>1403</v>
      </c>
      <c r="I106" s="27">
        <v>38474</v>
      </c>
      <c r="J106" s="430" t="s">
        <v>1410</v>
      </c>
      <c r="K106" s="287" t="s">
        <v>1409</v>
      </c>
      <c r="L106" s="16">
        <v>0</v>
      </c>
      <c r="M106" s="16">
        <v>0</v>
      </c>
      <c r="N106" s="16">
        <v>0</v>
      </c>
      <c r="O106" s="16">
        <v>0</v>
      </c>
      <c r="P106" s="16">
        <v>0</v>
      </c>
      <c r="Q106" s="767">
        <v>0</v>
      </c>
      <c r="R106" s="767">
        <v>0</v>
      </c>
      <c r="S106" s="1114">
        <v>0</v>
      </c>
      <c r="T106" s="1194"/>
      <c r="U106" s="23"/>
      <c r="V106" s="44"/>
      <c r="W106" s="23"/>
      <c r="X106" s="44"/>
      <c r="Y106" s="23"/>
      <c r="Z106" s="44"/>
      <c r="AA106" s="23"/>
      <c r="AB106" s="44"/>
      <c r="AC106" s="23"/>
      <c r="AD106" s="44"/>
      <c r="AE106" s="23"/>
      <c r="AF106" s="44"/>
      <c r="AG106" s="23"/>
      <c r="AH106" s="44"/>
      <c r="AI106" s="23"/>
      <c r="AJ106" s="44"/>
      <c r="AK106" s="23"/>
      <c r="AL106" s="44"/>
      <c r="AM106" s="23"/>
      <c r="AN106" s="44"/>
      <c r="AO106" s="23"/>
      <c r="AP106" s="44"/>
      <c r="AQ106" s="23"/>
      <c r="AR106" s="44"/>
      <c r="AS106" s="23"/>
      <c r="AT106" s="44"/>
      <c r="AU106" s="23"/>
      <c r="AV106" s="44"/>
      <c r="AW106" s="23"/>
      <c r="AX106" s="44"/>
      <c r="AY106" s="23"/>
      <c r="AZ106" s="44"/>
      <c r="BA106" s="23"/>
      <c r="BB106" s="44"/>
      <c r="BC106" s="23"/>
      <c r="BD106" s="52"/>
      <c r="BE106" s="23"/>
      <c r="BF106" s="52"/>
      <c r="BG106" s="23"/>
      <c r="BH106" s="52"/>
      <c r="BI106" s="23"/>
      <c r="BJ106" s="52"/>
      <c r="BK106" s="23"/>
      <c r="BL106" s="52"/>
      <c r="BM106" s="23"/>
      <c r="BN106" s="52"/>
      <c r="BO106" s="23"/>
      <c r="BP106" s="52"/>
      <c r="BQ106" s="23"/>
      <c r="BR106" s="52"/>
      <c r="BS106" s="23"/>
      <c r="BT106" s="52"/>
      <c r="BU106" s="23"/>
      <c r="BV106" s="52"/>
      <c r="BW106" s="23"/>
      <c r="BX106" s="52"/>
      <c r="BY106" s="23"/>
      <c r="BZ106" s="52"/>
      <c r="CA106" s="23"/>
      <c r="CB106" s="52"/>
      <c r="CC106" s="11"/>
      <c r="CD106" s="25"/>
      <c r="CE106" s="23"/>
      <c r="CF106" s="25"/>
      <c r="CG106" s="23"/>
      <c r="CH106" s="156"/>
      <c r="CI106" s="156"/>
      <c r="CJ106" s="156"/>
      <c r="CK106" s="156"/>
      <c r="CL106" s="156"/>
      <c r="CM106" s="156"/>
      <c r="CN106" s="156"/>
      <c r="CO106" s="156"/>
      <c r="CP106" s="156"/>
      <c r="CQ106" s="156"/>
      <c r="CR106" s="156"/>
      <c r="CS106" s="156"/>
      <c r="CT106" s="156"/>
      <c r="CU106" s="156"/>
      <c r="CV106" s="156"/>
      <c r="CW106" s="156"/>
      <c r="CX106" s="156"/>
      <c r="CY106" s="156"/>
      <c r="CZ106" s="156"/>
      <c r="DA106" s="156"/>
      <c r="DB106" s="156"/>
      <c r="DC106" s="156"/>
      <c r="DD106" s="156"/>
      <c r="DE106" s="156"/>
      <c r="DF106" s="156"/>
      <c r="DG106" s="156"/>
    </row>
    <row r="107" spans="1:114" s="25" customFormat="1" ht="15" hidden="1" customHeight="1">
      <c r="C107" s="58"/>
      <c r="D107" s="218"/>
      <c r="E107" s="184"/>
      <c r="F107" s="462"/>
      <c r="G107" s="794"/>
      <c r="H107" s="35"/>
      <c r="I107" s="35"/>
      <c r="J107" s="422"/>
      <c r="K107" s="35"/>
      <c r="L107" s="43"/>
      <c r="M107" s="43"/>
      <c r="N107" s="43"/>
      <c r="O107" s="43"/>
      <c r="P107" s="43"/>
      <c r="Q107" s="43"/>
      <c r="R107" s="43"/>
      <c r="S107" s="43"/>
      <c r="T107" s="43"/>
      <c r="U107" s="23"/>
      <c r="W107" s="23"/>
      <c r="Y107" s="23"/>
      <c r="AA107" s="23"/>
      <c r="AC107" s="23"/>
      <c r="AE107" s="23"/>
      <c r="AG107" s="23"/>
      <c r="AI107" s="23"/>
      <c r="AK107" s="23"/>
      <c r="AM107" s="23"/>
      <c r="AO107" s="23"/>
      <c r="AQ107" s="23"/>
      <c r="AS107" s="23"/>
      <c r="AU107" s="23"/>
      <c r="AW107" s="23"/>
      <c r="AY107" s="23"/>
      <c r="BA107" s="23"/>
      <c r="BC107" s="23"/>
      <c r="BE107" s="23"/>
      <c r="BG107" s="23"/>
      <c r="BI107" s="23"/>
      <c r="BK107" s="23"/>
      <c r="BM107" s="23"/>
      <c r="BO107" s="23"/>
      <c r="BQ107" s="23"/>
      <c r="BS107" s="23"/>
      <c r="BU107" s="23"/>
      <c r="BW107" s="23"/>
      <c r="BY107" s="23"/>
      <c r="CA107" s="23"/>
      <c r="CC107" s="11"/>
    </row>
    <row r="108" spans="1:114" s="497" customFormat="1" ht="34.5" hidden="1" customHeight="1">
      <c r="A108" s="593" t="s">
        <v>301</v>
      </c>
      <c r="B108" s="593" t="s">
        <v>1601</v>
      </c>
      <c r="C108" s="504" t="s">
        <v>12</v>
      </c>
      <c r="D108" s="593" t="s">
        <v>13</v>
      </c>
      <c r="E108" s="591" t="s">
        <v>1665</v>
      </c>
      <c r="F108" s="594" t="s">
        <v>14</v>
      </c>
      <c r="G108" s="591"/>
      <c r="H108" s="594" t="s">
        <v>1611</v>
      </c>
      <c r="I108" s="594" t="s">
        <v>1612</v>
      </c>
      <c r="J108" s="591" t="s">
        <v>299</v>
      </c>
      <c r="K108" s="594" t="s">
        <v>298</v>
      </c>
      <c r="L108" s="591" t="s">
        <v>1353</v>
      </c>
      <c r="M108" s="591" t="s">
        <v>1551</v>
      </c>
      <c r="N108" s="591" t="s">
        <v>1552</v>
      </c>
      <c r="O108" s="591" t="s">
        <v>1760</v>
      </c>
      <c r="P108" s="591" t="s">
        <v>1761</v>
      </c>
      <c r="Q108" s="812" t="s">
        <v>2276</v>
      </c>
      <c r="R108" s="812" t="s">
        <v>2277</v>
      </c>
      <c r="S108" s="1115" t="s">
        <v>882</v>
      </c>
      <c r="T108" s="1193"/>
      <c r="U108" s="58"/>
      <c r="W108" s="58"/>
      <c r="Y108" s="58"/>
      <c r="AA108" s="58"/>
      <c r="AC108" s="58"/>
      <c r="AE108" s="58"/>
      <c r="AG108" s="58"/>
      <c r="AI108" s="58"/>
      <c r="AK108" s="58"/>
      <c r="AM108" s="58"/>
      <c r="AO108" s="58"/>
      <c r="AQ108" s="58"/>
      <c r="AS108" s="58"/>
      <c r="AU108" s="58"/>
      <c r="AW108" s="58"/>
      <c r="AY108" s="58"/>
      <c r="BA108" s="58"/>
      <c r="BC108" s="58"/>
      <c r="BE108" s="58"/>
      <c r="BG108" s="58"/>
      <c r="BI108" s="58"/>
      <c r="BK108" s="58"/>
      <c r="BM108" s="58"/>
      <c r="BO108" s="58"/>
      <c r="BQ108" s="58"/>
      <c r="BS108" s="58"/>
      <c r="BU108" s="58"/>
      <c r="BW108" s="58"/>
      <c r="BY108" s="58"/>
      <c r="CA108" s="58"/>
      <c r="CC108" s="474"/>
      <c r="CD108" s="474"/>
      <c r="CE108" s="474"/>
      <c r="CF108" s="173"/>
      <c r="CG108" s="474"/>
    </row>
    <row r="109" spans="1:114" s="245" customFormat="1" ht="21" hidden="1" customHeight="1">
      <c r="A109" s="236"/>
      <c r="B109" s="236"/>
      <c r="C109" s="38" t="s">
        <v>19</v>
      </c>
      <c r="D109" s="34" t="s">
        <v>2300</v>
      </c>
      <c r="E109" s="477">
        <v>11822</v>
      </c>
      <c r="F109" s="457">
        <v>44868</v>
      </c>
      <c r="G109" s="788"/>
      <c r="H109" s="319" t="s">
        <v>1830</v>
      </c>
      <c r="I109" s="26">
        <v>44694</v>
      </c>
      <c r="J109" s="590" t="s">
        <v>2301</v>
      </c>
      <c r="K109" s="287" t="s">
        <v>2302</v>
      </c>
      <c r="L109" s="16">
        <v>0</v>
      </c>
      <c r="M109" s="16">
        <v>0</v>
      </c>
      <c r="N109" s="16">
        <v>0</v>
      </c>
      <c r="O109" s="16">
        <v>0</v>
      </c>
      <c r="P109" s="16">
        <v>0</v>
      </c>
      <c r="Q109" s="767">
        <v>0</v>
      </c>
      <c r="R109" s="767">
        <v>0</v>
      </c>
      <c r="S109" s="1114">
        <v>0</v>
      </c>
      <c r="T109" s="1194"/>
      <c r="U109" s="23"/>
      <c r="V109" s="44"/>
      <c r="W109" s="23"/>
      <c r="X109" s="44"/>
      <c r="Y109" s="23"/>
      <c r="Z109" s="44"/>
      <c r="AA109" s="23"/>
      <c r="AB109" s="44"/>
      <c r="AC109" s="23"/>
      <c r="AD109" s="44"/>
      <c r="AE109" s="23"/>
      <c r="AF109" s="44"/>
      <c r="AG109" s="23"/>
      <c r="AH109" s="44"/>
      <c r="AI109" s="23"/>
      <c r="AJ109" s="44"/>
      <c r="AK109" s="23"/>
      <c r="AL109" s="44"/>
      <c r="AM109" s="23"/>
      <c r="AN109" s="44"/>
      <c r="AO109" s="23"/>
      <c r="AP109" s="44"/>
      <c r="AQ109" s="23"/>
      <c r="AR109" s="44"/>
      <c r="AS109" s="23"/>
      <c r="AT109" s="44"/>
      <c r="AU109" s="23"/>
      <c r="AV109" s="44"/>
      <c r="AW109" s="23"/>
      <c r="AX109" s="44"/>
      <c r="AY109" s="23"/>
      <c r="AZ109" s="44"/>
      <c r="BA109" s="23"/>
      <c r="BB109" s="44"/>
      <c r="BC109" s="23"/>
      <c r="BD109" s="286"/>
      <c r="BE109" s="23"/>
      <c r="BF109" s="286"/>
      <c r="BG109" s="23"/>
      <c r="BH109" s="286"/>
      <c r="BI109" s="23"/>
      <c r="BJ109" s="286"/>
      <c r="BK109" s="23"/>
      <c r="BL109" s="286"/>
      <c r="BM109" s="23"/>
      <c r="BN109" s="286"/>
      <c r="BO109" s="23"/>
      <c r="BP109" s="286"/>
      <c r="BQ109" s="23"/>
      <c r="BR109" s="286"/>
      <c r="BS109" s="23"/>
      <c r="BT109" s="286"/>
      <c r="BU109" s="23"/>
      <c r="BV109" s="286"/>
      <c r="BW109" s="23"/>
      <c r="BX109" s="286"/>
      <c r="BY109" s="23"/>
      <c r="BZ109" s="286"/>
      <c r="CA109" s="23"/>
      <c r="CB109" s="286"/>
      <c r="CC109" s="11"/>
      <c r="CD109" s="156"/>
      <c r="CE109" s="23"/>
      <c r="CF109" s="156"/>
      <c r="CG109" s="23"/>
    </row>
    <row r="110" spans="1:114" s="25" customFormat="1" ht="15" hidden="1" customHeight="1">
      <c r="C110" s="58"/>
      <c r="D110" s="218"/>
      <c r="E110" s="184"/>
      <c r="F110" s="462"/>
      <c r="G110" s="794"/>
      <c r="H110" s="35"/>
      <c r="I110" s="35"/>
      <c r="J110" s="422"/>
      <c r="K110" s="35"/>
      <c r="L110" s="43"/>
      <c r="M110" s="43"/>
      <c r="N110" s="43"/>
      <c r="O110" s="43"/>
      <c r="P110" s="43"/>
      <c r="Q110" s="43"/>
      <c r="R110" s="43"/>
      <c r="S110" s="43"/>
      <c r="T110" s="43"/>
      <c r="U110" s="23"/>
      <c r="W110" s="23"/>
      <c r="Y110" s="23"/>
      <c r="AA110" s="23"/>
      <c r="AC110" s="23"/>
      <c r="AE110" s="23"/>
      <c r="AG110" s="23"/>
      <c r="AI110" s="23"/>
      <c r="AK110" s="23"/>
      <c r="AM110" s="23"/>
      <c r="AO110" s="23"/>
      <c r="AQ110" s="23"/>
      <c r="AS110" s="23"/>
      <c r="AU110" s="23"/>
      <c r="AW110" s="23"/>
      <c r="AY110" s="23"/>
      <c r="BA110" s="23"/>
      <c r="BC110" s="23"/>
      <c r="BE110" s="23"/>
      <c r="BG110" s="23"/>
      <c r="BI110" s="23"/>
      <c r="BK110" s="23"/>
      <c r="BM110" s="23"/>
      <c r="BO110" s="23"/>
      <c r="BQ110" s="23"/>
      <c r="BS110" s="23"/>
      <c r="BU110" s="23"/>
      <c r="BW110" s="23"/>
      <c r="BY110" s="23"/>
      <c r="CA110" s="23"/>
      <c r="CC110" s="11"/>
    </row>
    <row r="111" spans="1:114" s="50" customFormat="1" ht="54" hidden="1" customHeight="1">
      <c r="D111" s="49" t="s">
        <v>2394</v>
      </c>
      <c r="E111" s="184"/>
      <c r="F111" s="465"/>
      <c r="H111" s="257"/>
      <c r="I111" s="35"/>
      <c r="J111" s="585"/>
      <c r="K111" s="257"/>
      <c r="U111" s="49"/>
      <c r="W111" s="49"/>
      <c r="Y111" s="49"/>
      <c r="AA111" s="49"/>
      <c r="AC111" s="49"/>
      <c r="AE111" s="49"/>
      <c r="AG111" s="49"/>
      <c r="AI111" s="49"/>
      <c r="AK111" s="49"/>
      <c r="AM111" s="49"/>
      <c r="AO111" s="49"/>
      <c r="AQ111" s="49"/>
      <c r="AS111" s="49"/>
      <c r="AU111" s="49"/>
      <c r="AW111" s="49"/>
      <c r="AY111" s="49"/>
      <c r="BA111" s="49"/>
      <c r="BC111" s="49"/>
      <c r="BE111" s="49"/>
      <c r="BG111" s="49"/>
      <c r="BI111" s="49"/>
      <c r="BK111" s="49"/>
      <c r="BM111" s="49"/>
      <c r="BO111" s="49"/>
      <c r="BQ111" s="49"/>
      <c r="BS111" s="49"/>
      <c r="BU111" s="49"/>
      <c r="BW111" s="49"/>
      <c r="BY111" s="49"/>
      <c r="CA111" s="49"/>
      <c r="CY111" s="254"/>
      <c r="CZ111" s="254"/>
      <c r="DA111" s="254"/>
      <c r="DC111" s="254"/>
    </row>
    <row r="112" spans="1:114" s="25" customFormat="1" ht="15" hidden="1" customHeight="1">
      <c r="C112" s="58"/>
      <c r="D112" s="218"/>
      <c r="E112" s="184"/>
      <c r="F112" s="462"/>
      <c r="G112" s="794"/>
      <c r="H112" s="35"/>
      <c r="I112" s="35"/>
      <c r="J112" s="422"/>
      <c r="K112" s="35"/>
      <c r="L112" s="43"/>
      <c r="M112" s="43"/>
      <c r="N112" s="43"/>
      <c r="O112" s="43"/>
      <c r="P112" s="43"/>
      <c r="Q112" s="43"/>
      <c r="R112" s="43"/>
      <c r="S112" s="43"/>
      <c r="T112" s="43"/>
      <c r="U112" s="23"/>
      <c r="W112" s="23"/>
      <c r="Y112" s="23"/>
      <c r="AA112" s="23"/>
      <c r="AC112" s="23"/>
      <c r="AE112" s="23"/>
      <c r="AG112" s="23"/>
      <c r="AI112" s="23"/>
      <c r="AK112" s="23"/>
      <c r="AM112" s="23"/>
      <c r="AO112" s="23"/>
      <c r="AQ112" s="23"/>
      <c r="AS112" s="23"/>
      <c r="AU112" s="23"/>
      <c r="AW112" s="23"/>
      <c r="AY112" s="23"/>
      <c r="BA112" s="23"/>
      <c r="BC112" s="23"/>
      <c r="BE112" s="23"/>
      <c r="BG112" s="23"/>
      <c r="BI112" s="23"/>
      <c r="BK112" s="23"/>
      <c r="BM112" s="23"/>
      <c r="BO112" s="23"/>
      <c r="BQ112" s="23"/>
      <c r="BS112" s="23"/>
      <c r="BU112" s="23"/>
      <c r="BW112" s="23"/>
      <c r="BY112" s="23"/>
      <c r="CA112" s="23"/>
      <c r="CC112" s="11"/>
    </row>
    <row r="113" spans="1:114" s="497" customFormat="1" ht="34.5" hidden="1" customHeight="1">
      <c r="A113" s="593" t="s">
        <v>301</v>
      </c>
      <c r="B113" s="593" t="s">
        <v>1601</v>
      </c>
      <c r="C113" s="504" t="s">
        <v>12</v>
      </c>
      <c r="D113" s="593" t="s">
        <v>39</v>
      </c>
      <c r="E113" s="591" t="s">
        <v>1665</v>
      </c>
      <c r="F113" s="594" t="s">
        <v>14</v>
      </c>
      <c r="G113" s="591"/>
      <c r="H113" s="594" t="s">
        <v>1611</v>
      </c>
      <c r="I113" s="594" t="s">
        <v>1612</v>
      </c>
      <c r="J113" s="591" t="s">
        <v>299</v>
      </c>
      <c r="K113" s="594" t="s">
        <v>298</v>
      </c>
      <c r="L113" s="591" t="s">
        <v>1353</v>
      </c>
      <c r="M113" s="591" t="s">
        <v>1551</v>
      </c>
      <c r="N113" s="591" t="s">
        <v>1552</v>
      </c>
      <c r="O113" s="591" t="s">
        <v>1760</v>
      </c>
      <c r="P113" s="591" t="s">
        <v>1761</v>
      </c>
      <c r="Q113" s="812" t="s">
        <v>2276</v>
      </c>
      <c r="R113" s="812" t="s">
        <v>2277</v>
      </c>
      <c r="S113" s="1115" t="s">
        <v>882</v>
      </c>
      <c r="T113" s="1193"/>
      <c r="U113" s="58"/>
      <c r="W113" s="58"/>
      <c r="Y113" s="58"/>
      <c r="AA113" s="58"/>
      <c r="AC113" s="58"/>
      <c r="AE113" s="58"/>
      <c r="AG113" s="58"/>
      <c r="AI113" s="58"/>
      <c r="AK113" s="58"/>
      <c r="AM113" s="58"/>
      <c r="AO113" s="58"/>
      <c r="AQ113" s="58"/>
      <c r="AS113" s="58"/>
      <c r="AU113" s="58"/>
      <c r="AW113" s="58"/>
      <c r="AY113" s="58"/>
      <c r="BA113" s="58"/>
      <c r="BC113" s="58"/>
      <c r="BE113" s="58"/>
      <c r="BG113" s="58"/>
      <c r="BI113" s="58"/>
      <c r="BK113" s="58"/>
      <c r="BM113" s="58"/>
      <c r="BO113" s="58"/>
      <c r="BQ113" s="58"/>
      <c r="BS113" s="58"/>
      <c r="BU113" s="58"/>
      <c r="BW113" s="58"/>
      <c r="BY113" s="58"/>
      <c r="CA113" s="58"/>
      <c r="CC113" s="474"/>
      <c r="CD113" s="474"/>
      <c r="CE113" s="474"/>
      <c r="CF113" s="173"/>
      <c r="CG113" s="474"/>
    </row>
    <row r="114" spans="1:114" customFormat="1" ht="21" hidden="1" customHeight="1">
      <c r="A114" s="15"/>
      <c r="B114" s="15"/>
      <c r="C114" s="38" t="s">
        <v>75</v>
      </c>
      <c r="D114" s="556" t="s">
        <v>1666</v>
      </c>
      <c r="E114" s="477">
        <v>1672</v>
      </c>
      <c r="F114" s="459">
        <v>38927</v>
      </c>
      <c r="G114" s="788"/>
      <c r="H114" s="319" t="s">
        <v>1403</v>
      </c>
      <c r="I114" s="27">
        <v>41081</v>
      </c>
      <c r="J114" s="436" t="s">
        <v>738</v>
      </c>
      <c r="K114" s="287" t="s">
        <v>738</v>
      </c>
      <c r="L114" s="16">
        <v>0</v>
      </c>
      <c r="M114" s="16">
        <v>0</v>
      </c>
      <c r="N114" s="16">
        <v>0</v>
      </c>
      <c r="O114" s="16">
        <v>0</v>
      </c>
      <c r="P114" s="16">
        <v>0</v>
      </c>
      <c r="Q114" s="767">
        <v>0</v>
      </c>
      <c r="R114" s="767">
        <v>0</v>
      </c>
      <c r="S114" s="1114">
        <v>0</v>
      </c>
      <c r="T114" s="1194"/>
      <c r="U114" s="23"/>
      <c r="V114" s="44"/>
      <c r="W114" s="23"/>
      <c r="X114" s="44"/>
      <c r="Y114" s="23"/>
      <c r="Z114" s="44"/>
      <c r="AA114" s="23"/>
      <c r="AB114" s="44"/>
      <c r="AC114" s="23"/>
      <c r="AD114" s="44"/>
      <c r="AE114" s="23"/>
      <c r="AF114" s="44"/>
      <c r="AG114" s="23"/>
      <c r="AH114" s="44"/>
      <c r="AI114" s="23"/>
      <c r="AJ114" s="44"/>
      <c r="AK114" s="23"/>
      <c r="AL114" s="44"/>
      <c r="AM114" s="23"/>
      <c r="AN114" s="44"/>
      <c r="AO114" s="23"/>
      <c r="AP114" s="44"/>
      <c r="AQ114" s="23"/>
      <c r="AR114" s="44"/>
      <c r="AS114" s="23"/>
      <c r="AT114" s="44"/>
      <c r="AU114" s="23"/>
      <c r="AV114" s="44"/>
      <c r="AW114" s="23"/>
      <c r="AX114" s="44"/>
      <c r="AY114" s="23"/>
      <c r="AZ114" s="44"/>
      <c r="BA114" s="23"/>
      <c r="BB114" s="44"/>
      <c r="BC114" s="23"/>
      <c r="BD114" s="52"/>
      <c r="BE114" s="23"/>
      <c r="BF114" s="52"/>
      <c r="BG114" s="23"/>
      <c r="BH114" s="52"/>
      <c r="BI114" s="23"/>
      <c r="BJ114" s="52"/>
      <c r="BK114" s="23"/>
      <c r="BL114" s="52"/>
      <c r="BM114" s="23"/>
      <c r="BN114" s="52"/>
      <c r="BO114" s="23"/>
      <c r="BP114" s="52"/>
      <c r="BQ114" s="23"/>
      <c r="BR114" s="52"/>
      <c r="BS114" s="23"/>
      <c r="BT114" s="52"/>
      <c r="BU114" s="23"/>
      <c r="BV114" s="52"/>
      <c r="BW114" s="23"/>
      <c r="BX114" s="52"/>
      <c r="BY114" s="23"/>
      <c r="BZ114" s="52"/>
      <c r="CA114" s="23"/>
      <c r="CB114" s="52"/>
      <c r="CC114" s="11"/>
      <c r="CD114" s="25"/>
      <c r="CE114" s="23"/>
      <c r="CF114" s="25"/>
      <c r="CG114" s="23"/>
      <c r="CH114" s="156"/>
      <c r="CI114" s="156"/>
      <c r="CJ114" s="156"/>
      <c r="CK114" s="156"/>
      <c r="CL114" s="156"/>
      <c r="CM114" s="156"/>
      <c r="CN114" s="156"/>
      <c r="CO114" s="156"/>
      <c r="CP114" s="156"/>
      <c r="CQ114" s="156"/>
      <c r="CR114" s="156"/>
      <c r="CS114" s="156"/>
      <c r="CT114" s="156"/>
      <c r="CU114" s="156"/>
      <c r="CV114" s="156"/>
      <c r="CW114" s="156"/>
      <c r="CX114" s="156"/>
      <c r="CY114" s="156"/>
      <c r="CZ114" s="156"/>
      <c r="DA114" s="156"/>
      <c r="DB114" s="156"/>
      <c r="DC114" s="156"/>
      <c r="DD114" s="156"/>
      <c r="DE114" s="156"/>
      <c r="DF114" s="156"/>
      <c r="DG114" s="156"/>
    </row>
    <row r="115" spans="1:114" s="25" customFormat="1" ht="15" hidden="1" customHeight="1">
      <c r="C115" s="58"/>
      <c r="D115" s="218"/>
      <c r="E115" s="184"/>
      <c r="F115" s="462"/>
      <c r="G115" s="794"/>
      <c r="H115" s="35"/>
      <c r="I115" s="35"/>
      <c r="J115" s="422"/>
      <c r="K115" s="35"/>
      <c r="L115" s="43"/>
      <c r="M115" s="43"/>
      <c r="N115" s="43"/>
      <c r="O115" s="43"/>
      <c r="P115" s="43"/>
      <c r="Q115" s="43"/>
      <c r="R115" s="43"/>
      <c r="S115" s="43"/>
      <c r="T115" s="43"/>
      <c r="U115" s="23"/>
      <c r="W115" s="23"/>
      <c r="Y115" s="23"/>
      <c r="AA115" s="23"/>
      <c r="AC115" s="23"/>
      <c r="AE115" s="23"/>
      <c r="AG115" s="23"/>
      <c r="AI115" s="23"/>
      <c r="AK115" s="23"/>
      <c r="AM115" s="23"/>
      <c r="AO115" s="23"/>
      <c r="AQ115" s="23"/>
      <c r="AS115" s="23"/>
      <c r="AU115" s="23"/>
      <c r="AW115" s="23"/>
      <c r="AY115" s="23"/>
      <c r="BA115" s="23"/>
      <c r="BC115" s="23"/>
      <c r="BE115" s="23"/>
      <c r="BG115" s="23"/>
      <c r="BI115" s="23"/>
      <c r="BK115" s="23"/>
      <c r="BM115" s="23"/>
      <c r="BO115" s="23"/>
      <c r="BQ115" s="23"/>
      <c r="BS115" s="23"/>
      <c r="BU115" s="23"/>
      <c r="BW115" s="23"/>
      <c r="BY115" s="23"/>
      <c r="CA115" s="23"/>
      <c r="CC115" s="11"/>
    </row>
    <row r="116" spans="1:114" s="50" customFormat="1" ht="54" hidden="1" customHeight="1">
      <c r="C116" s="49"/>
      <c r="D116" s="49" t="s">
        <v>1879</v>
      </c>
      <c r="E116" s="191"/>
      <c r="F116" s="465"/>
      <c r="G116" s="191"/>
      <c r="H116" s="257"/>
      <c r="I116" s="35"/>
      <c r="J116" s="3"/>
      <c r="K116" s="257"/>
      <c r="U116" s="49"/>
      <c r="W116" s="49"/>
      <c r="Y116" s="49"/>
      <c r="AA116" s="49"/>
      <c r="AC116" s="49"/>
      <c r="AE116" s="49"/>
      <c r="AG116" s="49"/>
      <c r="AI116" s="49"/>
      <c r="AK116" s="49"/>
      <c r="AM116" s="49"/>
      <c r="AO116" s="49"/>
      <c r="AQ116" s="49"/>
      <c r="AS116" s="49"/>
      <c r="AU116" s="49"/>
      <c r="AW116" s="49"/>
      <c r="AY116" s="49"/>
      <c r="BA116" s="49"/>
      <c r="BC116" s="49"/>
      <c r="BE116" s="49"/>
      <c r="BG116" s="49"/>
      <c r="BI116" s="49"/>
      <c r="BK116" s="49"/>
      <c r="BM116" s="49"/>
      <c r="BO116" s="49"/>
      <c r="BQ116" s="49"/>
      <c r="BS116" s="49"/>
      <c r="BU116" s="49"/>
      <c r="BW116" s="49"/>
      <c r="BY116" s="49"/>
      <c r="CA116" s="49"/>
      <c r="CP116" s="254"/>
      <c r="CQ116" s="254"/>
      <c r="CR116" s="254"/>
    </row>
    <row r="117" spans="1:114" s="25" customFormat="1" ht="15" hidden="1" customHeight="1">
      <c r="C117" s="58"/>
      <c r="D117" s="218"/>
      <c r="E117" s="184"/>
      <c r="F117" s="462"/>
      <c r="G117" s="794"/>
      <c r="H117" s="35"/>
      <c r="I117" s="35"/>
      <c r="J117" s="422"/>
      <c r="K117" s="35"/>
      <c r="L117" s="43"/>
      <c r="M117" s="43"/>
      <c r="N117" s="43"/>
      <c r="O117" s="43"/>
      <c r="P117" s="43"/>
      <c r="Q117" s="43"/>
      <c r="R117" s="43"/>
      <c r="S117" s="43"/>
      <c r="T117" s="43"/>
      <c r="U117" s="23"/>
      <c r="W117" s="23"/>
      <c r="Y117" s="23"/>
      <c r="AA117" s="23"/>
      <c r="AC117" s="23"/>
      <c r="AE117" s="23"/>
      <c r="AG117" s="23"/>
      <c r="AI117" s="23"/>
      <c r="AK117" s="23"/>
      <c r="AM117" s="23"/>
      <c r="AO117" s="23"/>
      <c r="AQ117" s="23"/>
      <c r="AS117" s="23"/>
      <c r="AU117" s="23"/>
      <c r="AW117" s="23"/>
      <c r="AY117" s="23"/>
      <c r="BA117" s="23"/>
      <c r="BC117" s="23"/>
      <c r="BE117" s="23"/>
      <c r="BG117" s="23"/>
      <c r="BI117" s="23"/>
      <c r="BK117" s="23"/>
      <c r="BM117" s="23"/>
      <c r="BO117" s="23"/>
      <c r="BQ117" s="23"/>
      <c r="BS117" s="23"/>
      <c r="BU117" s="23"/>
      <c r="BW117" s="23"/>
      <c r="BY117" s="23"/>
      <c r="CA117" s="23"/>
      <c r="CC117" s="11"/>
    </row>
    <row r="118" spans="1:114" s="497" customFormat="1" ht="34.5" hidden="1" customHeight="1">
      <c r="A118" s="593" t="s">
        <v>301</v>
      </c>
      <c r="B118" s="593" t="s">
        <v>1601</v>
      </c>
      <c r="C118" s="504" t="s">
        <v>12</v>
      </c>
      <c r="D118" s="593" t="s">
        <v>39</v>
      </c>
      <c r="E118" s="591" t="s">
        <v>1665</v>
      </c>
      <c r="F118" s="594" t="s">
        <v>14</v>
      </c>
      <c r="G118" s="478"/>
      <c r="H118" s="594" t="s">
        <v>1611</v>
      </c>
      <c r="I118" s="594" t="s">
        <v>1612</v>
      </c>
      <c r="J118" s="591" t="s">
        <v>299</v>
      </c>
      <c r="K118" s="594" t="s">
        <v>298</v>
      </c>
      <c r="L118" s="591" t="s">
        <v>1353</v>
      </c>
      <c r="M118" s="591" t="s">
        <v>1551</v>
      </c>
      <c r="N118" s="591" t="s">
        <v>1552</v>
      </c>
      <c r="O118" s="591" t="s">
        <v>1760</v>
      </c>
      <c r="P118" s="591" t="s">
        <v>1761</v>
      </c>
      <c r="Q118" s="812" t="s">
        <v>1668</v>
      </c>
      <c r="R118" s="812"/>
      <c r="S118" s="1115" t="s">
        <v>882</v>
      </c>
      <c r="T118" s="1193"/>
      <c r="U118" s="58"/>
      <c r="W118" s="58"/>
      <c r="Y118" s="58"/>
      <c r="AA118" s="58"/>
      <c r="AC118" s="58"/>
      <c r="AE118" s="58"/>
      <c r="AG118" s="58"/>
      <c r="AI118" s="58"/>
      <c r="AK118" s="58"/>
      <c r="AM118" s="58"/>
      <c r="AO118" s="58"/>
      <c r="AQ118" s="58"/>
      <c r="AS118" s="58"/>
      <c r="AU118" s="58"/>
      <c r="AW118" s="58"/>
      <c r="AY118" s="58"/>
      <c r="BA118" s="58"/>
      <c r="BC118" s="58"/>
      <c r="BE118" s="58"/>
      <c r="BG118" s="58"/>
      <c r="BI118" s="58"/>
      <c r="BK118" s="58"/>
      <c r="BM118" s="58"/>
      <c r="BO118" s="58"/>
      <c r="BQ118" s="58"/>
      <c r="BS118" s="58"/>
      <c r="BU118" s="58"/>
      <c r="BW118" s="58"/>
      <c r="BY118" s="58"/>
      <c r="CA118" s="58"/>
      <c r="CC118" s="474"/>
      <c r="CD118" s="474"/>
      <c r="CE118" s="474"/>
      <c r="CF118" s="173"/>
      <c r="CG118" s="474"/>
    </row>
    <row r="119" spans="1:114" customFormat="1" ht="21" hidden="1" customHeight="1">
      <c r="A119" s="30"/>
      <c r="B119" s="30"/>
      <c r="C119" s="38" t="s">
        <v>32</v>
      </c>
      <c r="D119" s="556" t="s">
        <v>1089</v>
      </c>
      <c r="E119" s="477">
        <v>6258</v>
      </c>
      <c r="F119" s="457">
        <v>41551</v>
      </c>
      <c r="G119" s="788"/>
      <c r="H119" s="319" t="s">
        <v>259</v>
      </c>
      <c r="I119" s="27">
        <v>39373</v>
      </c>
      <c r="J119" s="436" t="s">
        <v>651</v>
      </c>
      <c r="K119" s="287" t="s">
        <v>650</v>
      </c>
      <c r="L119" s="16">
        <v>89</v>
      </c>
      <c r="M119" s="16">
        <v>0</v>
      </c>
      <c r="N119" s="16">
        <v>89</v>
      </c>
      <c r="O119" s="16">
        <v>0</v>
      </c>
      <c r="P119" s="16">
        <v>0</v>
      </c>
      <c r="Q119" s="767">
        <v>0</v>
      </c>
      <c r="R119" s="767"/>
      <c r="S119" s="1114">
        <v>0</v>
      </c>
      <c r="T119" s="1194"/>
      <c r="U119" s="23"/>
      <c r="V119" s="44"/>
      <c r="W119" s="23"/>
      <c r="X119" s="44"/>
      <c r="Y119" s="23"/>
      <c r="Z119" s="44"/>
      <c r="AA119" s="23"/>
      <c r="AB119" s="44"/>
      <c r="AC119" s="23"/>
      <c r="AD119" s="44"/>
      <c r="AE119" s="23"/>
      <c r="AF119" s="44"/>
      <c r="AG119" s="23"/>
      <c r="AH119" s="44"/>
      <c r="AI119" s="23"/>
      <c r="AJ119" s="44"/>
      <c r="AK119" s="23"/>
      <c r="AL119" s="44"/>
      <c r="AM119" s="23"/>
      <c r="AN119" s="44"/>
      <c r="AO119" s="23"/>
      <c r="AP119" s="44"/>
      <c r="AQ119" s="23"/>
      <c r="AR119" s="44"/>
      <c r="AS119" s="23"/>
      <c r="AT119" s="44"/>
      <c r="AU119" s="23"/>
      <c r="AV119" s="44"/>
      <c r="AW119" s="23"/>
      <c r="AX119" s="44"/>
      <c r="AY119" s="23"/>
      <c r="AZ119" s="44"/>
      <c r="BA119" s="23"/>
      <c r="BB119" s="44"/>
      <c r="BC119" s="23"/>
      <c r="BD119" s="52"/>
      <c r="BE119" s="23"/>
      <c r="BF119" s="52"/>
      <c r="BG119" s="23"/>
      <c r="BH119" s="52"/>
      <c r="BI119" s="23"/>
      <c r="BJ119" s="52"/>
      <c r="BK119" s="23"/>
      <c r="BL119" s="52"/>
      <c r="BM119" s="23"/>
      <c r="BN119" s="52"/>
      <c r="BO119" s="23"/>
      <c r="BP119" s="52"/>
      <c r="BQ119" s="23"/>
      <c r="BR119" s="52"/>
      <c r="BS119" s="23"/>
      <c r="BT119" s="52"/>
      <c r="BU119" s="23"/>
      <c r="BV119" s="52"/>
      <c r="BW119" s="23"/>
      <c r="BX119" s="52"/>
      <c r="BY119" s="23"/>
      <c r="BZ119" s="52"/>
      <c r="CA119" s="23"/>
      <c r="CB119" s="52"/>
      <c r="CC119" s="11"/>
      <c r="CD119" s="156"/>
      <c r="CE119" s="23"/>
      <c r="CF119" s="156"/>
      <c r="CG119" s="23"/>
      <c r="CH119" s="156"/>
      <c r="CI119" s="156"/>
      <c r="CJ119" s="156"/>
      <c r="CK119" s="156"/>
      <c r="CL119" s="156"/>
      <c r="CM119" s="156"/>
      <c r="CN119" s="156"/>
      <c r="CO119" s="156"/>
      <c r="CP119" s="156"/>
      <c r="CQ119" s="156"/>
      <c r="CR119" s="156"/>
      <c r="CS119" s="156"/>
      <c r="CT119" s="156"/>
      <c r="CU119" s="156"/>
      <c r="CV119" s="156"/>
      <c r="CW119" s="156"/>
      <c r="CX119" s="156"/>
      <c r="CY119" s="156"/>
      <c r="CZ119" s="156"/>
      <c r="DA119" s="156"/>
      <c r="DB119" s="156"/>
      <c r="DC119" s="156"/>
      <c r="DD119" s="156"/>
      <c r="DE119" s="156"/>
      <c r="DF119" s="156"/>
      <c r="DG119" s="156"/>
      <c r="DH119" s="156"/>
      <c r="DI119" s="156"/>
      <c r="DJ119" s="156"/>
    </row>
    <row r="120" spans="1:114" customFormat="1" ht="21" hidden="1" customHeight="1">
      <c r="A120" s="15"/>
      <c r="B120" s="15"/>
      <c r="C120" s="38" t="s">
        <v>38</v>
      </c>
      <c r="D120" s="556" t="s">
        <v>225</v>
      </c>
      <c r="E120" s="477">
        <v>478</v>
      </c>
      <c r="F120" s="459">
        <v>37721</v>
      </c>
      <c r="G120" s="788"/>
      <c r="H120" s="319" t="s">
        <v>259</v>
      </c>
      <c r="I120" s="27">
        <v>27937</v>
      </c>
      <c r="J120" s="436" t="s">
        <v>657</v>
      </c>
      <c r="K120" s="287" t="s">
        <v>656</v>
      </c>
      <c r="L120" s="16">
        <v>16</v>
      </c>
      <c r="M120" s="16">
        <v>0</v>
      </c>
      <c r="N120" s="16">
        <v>16</v>
      </c>
      <c r="O120" s="16">
        <v>0</v>
      </c>
      <c r="P120" s="16">
        <v>0</v>
      </c>
      <c r="Q120" s="767">
        <v>0</v>
      </c>
      <c r="R120" s="767"/>
      <c r="S120" s="1114">
        <v>0</v>
      </c>
      <c r="T120" s="1194"/>
      <c r="U120" s="23"/>
      <c r="V120" s="44"/>
      <c r="W120" s="23"/>
      <c r="X120" s="44"/>
      <c r="Y120" s="23"/>
      <c r="Z120" s="44"/>
      <c r="AA120" s="23"/>
      <c r="AB120" s="44"/>
      <c r="AC120" s="23"/>
      <c r="AD120" s="44"/>
      <c r="AE120" s="23"/>
      <c r="AF120" s="44"/>
      <c r="AG120" s="23"/>
      <c r="AH120" s="44"/>
      <c r="AI120" s="23"/>
      <c r="AJ120" s="44"/>
      <c r="AK120" s="23"/>
      <c r="AL120" s="44"/>
      <c r="AM120" s="23"/>
      <c r="AN120" s="44"/>
      <c r="AO120" s="23"/>
      <c r="AP120" s="44"/>
      <c r="AQ120" s="23"/>
      <c r="AR120" s="44"/>
      <c r="AS120" s="23"/>
      <c r="AT120" s="44"/>
      <c r="AU120" s="23"/>
      <c r="AV120" s="44"/>
      <c r="AW120" s="23"/>
      <c r="AX120" s="44"/>
      <c r="AY120" s="23"/>
      <c r="AZ120" s="44"/>
      <c r="BA120" s="23"/>
      <c r="BB120" s="44"/>
      <c r="BC120" s="23"/>
      <c r="BD120" s="52"/>
      <c r="BE120" s="23"/>
      <c r="BF120" s="52"/>
      <c r="BG120" s="23"/>
      <c r="BH120" s="52"/>
      <c r="BI120" s="23"/>
      <c r="BJ120" s="52"/>
      <c r="BK120" s="23"/>
      <c r="BL120" s="52"/>
      <c r="BM120" s="23"/>
      <c r="BN120" s="52"/>
      <c r="BO120" s="23"/>
      <c r="BP120" s="52"/>
      <c r="BQ120" s="23"/>
      <c r="BR120" s="52"/>
      <c r="BS120" s="23"/>
      <c r="BT120" s="52"/>
      <c r="BU120" s="23"/>
      <c r="BV120" s="52"/>
      <c r="BW120" s="23"/>
      <c r="BX120" s="52"/>
      <c r="BY120" s="23"/>
      <c r="BZ120" s="52"/>
      <c r="CA120" s="23"/>
      <c r="CB120" s="52"/>
      <c r="CC120" s="11"/>
      <c r="CD120" s="23"/>
      <c r="CE120" s="23"/>
      <c r="CF120" s="23"/>
      <c r="CG120" s="23"/>
      <c r="CH120" s="156"/>
      <c r="CI120" s="156"/>
      <c r="CJ120" s="156"/>
      <c r="CK120" s="156"/>
      <c r="CL120" s="156"/>
      <c r="CM120" s="156"/>
      <c r="CN120" s="156"/>
      <c r="CO120" s="156"/>
      <c r="CP120" s="156"/>
      <c r="CQ120" s="156"/>
      <c r="CR120" s="156"/>
      <c r="CS120" s="156"/>
      <c r="CT120" s="156"/>
      <c r="CU120" s="156"/>
      <c r="CV120" s="156"/>
      <c r="CW120" s="156"/>
      <c r="CX120" s="156"/>
      <c r="CY120" s="156"/>
      <c r="CZ120" s="156"/>
      <c r="DA120" s="156"/>
      <c r="DB120" s="156"/>
      <c r="DC120" s="156"/>
      <c r="DD120" s="156"/>
      <c r="DE120" s="156"/>
      <c r="DF120" s="156"/>
      <c r="DG120" s="156"/>
    </row>
    <row r="121" spans="1:114" customFormat="1" ht="21" hidden="1" customHeight="1">
      <c r="A121" s="15"/>
      <c r="B121" s="15"/>
      <c r="C121" s="38" t="s">
        <v>64</v>
      </c>
      <c r="D121" s="556" t="s">
        <v>1301</v>
      </c>
      <c r="E121" s="477">
        <v>402</v>
      </c>
      <c r="F121" s="459">
        <v>30286</v>
      </c>
      <c r="G121" s="788"/>
      <c r="H121" s="319" t="s">
        <v>343</v>
      </c>
      <c r="I121" s="27">
        <v>30264</v>
      </c>
      <c r="J121" s="436" t="s">
        <v>600</v>
      </c>
      <c r="K121" s="287" t="s">
        <v>599</v>
      </c>
      <c r="L121" s="16">
        <v>0</v>
      </c>
      <c r="M121" s="16">
        <v>0</v>
      </c>
      <c r="N121" s="16">
        <v>0</v>
      </c>
      <c r="O121" s="16">
        <v>0</v>
      </c>
      <c r="P121" s="16">
        <v>0</v>
      </c>
      <c r="Q121" s="767">
        <v>0</v>
      </c>
      <c r="R121" s="767"/>
      <c r="S121" s="1114">
        <v>0</v>
      </c>
      <c r="T121" s="1194"/>
      <c r="U121" s="23"/>
      <c r="V121" s="44"/>
      <c r="W121" s="23"/>
      <c r="X121" s="44"/>
      <c r="Y121" s="23"/>
      <c r="Z121" s="44"/>
      <c r="AA121" s="23"/>
      <c r="AB121" s="44"/>
      <c r="AC121" s="23"/>
      <c r="AD121" s="44"/>
      <c r="AE121" s="23"/>
      <c r="AF121" s="44"/>
      <c r="AG121" s="23"/>
      <c r="AH121" s="44"/>
      <c r="AI121" s="23"/>
      <c r="AJ121" s="44"/>
      <c r="AK121" s="23"/>
      <c r="AL121" s="44"/>
      <c r="AM121" s="23"/>
      <c r="AN121" s="44"/>
      <c r="AO121" s="23"/>
      <c r="AP121" s="44"/>
      <c r="AQ121" s="23"/>
      <c r="AR121" s="44"/>
      <c r="AS121" s="23"/>
      <c r="AT121" s="44"/>
      <c r="AU121" s="23"/>
      <c r="AV121" s="44"/>
      <c r="AW121" s="23"/>
      <c r="AX121" s="44"/>
      <c r="AY121" s="23"/>
      <c r="AZ121" s="44"/>
      <c r="BA121" s="23"/>
      <c r="BB121" s="44"/>
      <c r="BC121" s="23"/>
      <c r="BD121" s="52"/>
      <c r="BE121" s="23"/>
      <c r="BF121" s="52"/>
      <c r="BG121" s="23"/>
      <c r="BH121" s="52"/>
      <c r="BI121" s="23"/>
      <c r="BJ121" s="52"/>
      <c r="BK121" s="23"/>
      <c r="BL121" s="52"/>
      <c r="BM121" s="23"/>
      <c r="BN121" s="52"/>
      <c r="BO121" s="23"/>
      <c r="BP121" s="52"/>
      <c r="BQ121" s="23"/>
      <c r="BR121" s="52"/>
      <c r="BS121" s="23"/>
      <c r="BT121" s="52"/>
      <c r="BU121" s="23"/>
      <c r="BV121" s="52"/>
      <c r="BW121" s="23"/>
      <c r="BX121" s="52"/>
      <c r="BY121" s="23"/>
      <c r="BZ121" s="52"/>
      <c r="CA121" s="23"/>
      <c r="CB121" s="52"/>
      <c r="CC121" s="11"/>
      <c r="CD121" s="25"/>
      <c r="CE121" s="23"/>
      <c r="CF121" s="25"/>
      <c r="CG121" s="23"/>
      <c r="CH121" s="156"/>
      <c r="CI121" s="156"/>
      <c r="CJ121" s="156"/>
      <c r="CK121" s="156"/>
      <c r="CL121" s="156"/>
      <c r="CM121" s="156"/>
      <c r="CN121" s="156"/>
      <c r="CO121" s="156"/>
      <c r="CP121" s="156"/>
      <c r="CQ121" s="156"/>
      <c r="CR121" s="156"/>
      <c r="CS121" s="156"/>
      <c r="CT121" s="156"/>
      <c r="CU121" s="156"/>
      <c r="CV121" s="156"/>
      <c r="CW121" s="156"/>
      <c r="CX121" s="156"/>
      <c r="CY121" s="156"/>
      <c r="CZ121" s="156"/>
      <c r="DA121" s="156"/>
      <c r="DB121" s="156"/>
      <c r="DC121" s="156"/>
      <c r="DD121" s="156"/>
      <c r="DE121" s="156"/>
      <c r="DF121" s="156"/>
      <c r="DG121" s="156"/>
    </row>
    <row r="122" spans="1:114" customFormat="1" ht="21" hidden="1" customHeight="1">
      <c r="A122" s="15"/>
      <c r="B122" s="15"/>
      <c r="C122" s="38" t="s">
        <v>74</v>
      </c>
      <c r="D122" s="556" t="s">
        <v>1564</v>
      </c>
      <c r="E122" s="477">
        <v>128</v>
      </c>
      <c r="F122" s="457">
        <v>36770</v>
      </c>
      <c r="G122" s="788"/>
      <c r="H122" s="319" t="s">
        <v>343</v>
      </c>
      <c r="I122" s="27">
        <v>36748</v>
      </c>
      <c r="J122" s="431" t="s">
        <v>408</v>
      </c>
      <c r="K122" s="287" t="s">
        <v>407</v>
      </c>
      <c r="L122" s="16">
        <v>0</v>
      </c>
      <c r="M122" s="16">
        <v>0</v>
      </c>
      <c r="N122" s="16">
        <v>0</v>
      </c>
      <c r="O122" s="16">
        <v>0</v>
      </c>
      <c r="P122" s="16">
        <v>0</v>
      </c>
      <c r="Q122" s="767">
        <v>0</v>
      </c>
      <c r="R122" s="767"/>
      <c r="S122" s="1114">
        <v>0</v>
      </c>
      <c r="T122" s="1194"/>
      <c r="U122" s="23"/>
      <c r="V122" s="44"/>
      <c r="W122" s="23"/>
      <c r="X122" s="44"/>
      <c r="Y122" s="23"/>
      <c r="Z122" s="44"/>
      <c r="AA122" s="23"/>
      <c r="AB122" s="44"/>
      <c r="AC122" s="23"/>
      <c r="AD122" s="44"/>
      <c r="AE122" s="23"/>
      <c r="AF122" s="44"/>
      <c r="AG122" s="23"/>
      <c r="AH122" s="44"/>
      <c r="AI122" s="23"/>
      <c r="AJ122" s="44"/>
      <c r="AK122" s="23"/>
      <c r="AL122" s="44"/>
      <c r="AM122" s="23"/>
      <c r="AN122" s="44"/>
      <c r="AO122" s="23"/>
      <c r="AP122" s="44"/>
      <c r="AQ122" s="23"/>
      <c r="AR122" s="44"/>
      <c r="AS122" s="23"/>
      <c r="AT122" s="44"/>
      <c r="AU122" s="23"/>
      <c r="AV122" s="44"/>
      <c r="AW122" s="23"/>
      <c r="AX122" s="44"/>
      <c r="AY122" s="23"/>
      <c r="AZ122" s="44"/>
      <c r="BA122" s="23"/>
      <c r="BB122" s="44"/>
      <c r="BC122" s="23"/>
      <c r="BD122" s="52"/>
      <c r="BE122" s="23"/>
      <c r="BF122" s="52"/>
      <c r="BG122" s="23"/>
      <c r="BH122" s="52"/>
      <c r="BI122" s="23"/>
      <c r="BJ122" s="52"/>
      <c r="BK122" s="23"/>
      <c r="BL122" s="52"/>
      <c r="BM122" s="23"/>
      <c r="BN122" s="52"/>
      <c r="BO122" s="23"/>
      <c r="BP122" s="52"/>
      <c r="BQ122" s="23"/>
      <c r="BR122" s="52"/>
      <c r="BS122" s="23"/>
      <c r="BT122" s="52"/>
      <c r="BU122" s="23"/>
      <c r="BV122" s="52"/>
      <c r="BW122" s="23"/>
      <c r="BX122" s="52"/>
      <c r="BY122" s="23"/>
      <c r="BZ122" s="52"/>
      <c r="CA122" s="23"/>
      <c r="CB122" s="52"/>
      <c r="CC122" s="11"/>
      <c r="CD122" s="25"/>
      <c r="CE122" s="23"/>
      <c r="CF122" s="25"/>
      <c r="CG122" s="23"/>
      <c r="CH122" s="156"/>
      <c r="CI122" s="156"/>
      <c r="CJ122" s="156"/>
      <c r="CK122" s="156"/>
      <c r="CL122" s="156"/>
      <c r="CM122" s="156"/>
      <c r="CN122" s="156"/>
      <c r="CO122" s="156"/>
      <c r="CP122" s="156"/>
      <c r="CQ122" s="156"/>
      <c r="CR122" s="156"/>
      <c r="CS122" s="156"/>
      <c r="CT122" s="156"/>
      <c r="CU122" s="156"/>
      <c r="CV122" s="156"/>
      <c r="CW122" s="156"/>
      <c r="CX122" s="156"/>
      <c r="CY122" s="156"/>
      <c r="CZ122" s="156"/>
      <c r="DA122" s="156"/>
      <c r="DB122" s="156"/>
      <c r="DC122" s="156"/>
      <c r="DD122" s="156"/>
      <c r="DE122" s="156"/>
      <c r="DF122" s="156"/>
      <c r="DG122" s="156"/>
    </row>
    <row r="123" spans="1:114" customFormat="1" ht="21" hidden="1" customHeight="1">
      <c r="A123" s="15"/>
      <c r="B123" s="15"/>
      <c r="C123" s="38" t="s">
        <v>81</v>
      </c>
      <c r="D123" s="556" t="s">
        <v>899</v>
      </c>
      <c r="E123" s="477">
        <v>10024</v>
      </c>
      <c r="F123" s="459">
        <v>38679</v>
      </c>
      <c r="G123" s="788"/>
      <c r="H123" s="319" t="s">
        <v>343</v>
      </c>
      <c r="I123" s="27">
        <v>38731</v>
      </c>
      <c r="J123" s="436" t="s">
        <v>901</v>
      </c>
      <c r="K123" s="287" t="s">
        <v>900</v>
      </c>
      <c r="L123" s="16">
        <v>0</v>
      </c>
      <c r="M123" s="16">
        <v>0</v>
      </c>
      <c r="N123" s="16">
        <v>0</v>
      </c>
      <c r="O123" s="16">
        <v>0</v>
      </c>
      <c r="P123" s="16">
        <v>0</v>
      </c>
      <c r="Q123" s="767">
        <v>0</v>
      </c>
      <c r="R123" s="767"/>
      <c r="S123" s="1114">
        <v>0</v>
      </c>
      <c r="T123" s="1194"/>
      <c r="U123" s="23"/>
      <c r="V123" s="44"/>
      <c r="W123" s="23"/>
      <c r="X123" s="44"/>
      <c r="Y123" s="23"/>
      <c r="Z123" s="44"/>
      <c r="AA123" s="23"/>
      <c r="AB123" s="44"/>
      <c r="AC123" s="23"/>
      <c r="AD123" s="44"/>
      <c r="AE123" s="23"/>
      <c r="AF123" s="44"/>
      <c r="AG123" s="23"/>
      <c r="AH123" s="44"/>
      <c r="AI123" s="23"/>
      <c r="AJ123" s="44"/>
      <c r="AK123" s="23"/>
      <c r="AL123" s="44"/>
      <c r="AM123" s="23"/>
      <c r="AN123" s="44"/>
      <c r="AO123" s="23"/>
      <c r="AP123" s="44"/>
      <c r="AQ123" s="23"/>
      <c r="AR123" s="44"/>
      <c r="AS123" s="23"/>
      <c r="AT123" s="44"/>
      <c r="AU123" s="23"/>
      <c r="AV123" s="44"/>
      <c r="AW123" s="23"/>
      <c r="AX123" s="44"/>
      <c r="AY123" s="23"/>
      <c r="AZ123" s="44"/>
      <c r="BA123" s="23"/>
      <c r="BB123" s="44"/>
      <c r="BC123" s="23"/>
      <c r="BD123" s="52"/>
      <c r="BE123" s="23"/>
      <c r="BF123" s="52"/>
      <c r="BG123" s="23"/>
      <c r="BH123" s="52"/>
      <c r="BI123" s="23"/>
      <c r="BJ123" s="52"/>
      <c r="BK123" s="23"/>
      <c r="BL123" s="52"/>
      <c r="BM123" s="23"/>
      <c r="BN123" s="52"/>
      <c r="BO123" s="23"/>
      <c r="BP123" s="52"/>
      <c r="BQ123" s="23"/>
      <c r="BR123" s="52"/>
      <c r="BS123" s="23"/>
      <c r="BT123" s="52"/>
      <c r="BU123" s="23"/>
      <c r="BV123" s="52"/>
      <c r="BW123" s="23"/>
      <c r="BX123" s="52"/>
      <c r="BY123" s="23"/>
      <c r="BZ123" s="52"/>
      <c r="CA123" s="23"/>
      <c r="CB123" s="52"/>
      <c r="CC123" s="11"/>
      <c r="CD123" s="25"/>
      <c r="CE123" s="23"/>
      <c r="CF123" s="25"/>
      <c r="CG123" s="23"/>
      <c r="CH123" s="156"/>
      <c r="CI123" s="156"/>
      <c r="CJ123" s="156"/>
      <c r="CK123" s="156"/>
      <c r="CL123" s="156"/>
      <c r="CM123" s="156"/>
      <c r="CN123" s="156"/>
      <c r="CO123" s="156"/>
      <c r="CP123" s="156"/>
      <c r="CQ123" s="156"/>
      <c r="CR123" s="156"/>
      <c r="CS123" s="156"/>
      <c r="CT123" s="156"/>
      <c r="CU123" s="156"/>
      <c r="CV123" s="156"/>
      <c r="CW123" s="156"/>
      <c r="CX123" s="156"/>
      <c r="CY123" s="156"/>
      <c r="CZ123" s="156"/>
      <c r="DA123" s="156"/>
      <c r="DB123" s="156"/>
      <c r="DC123" s="156"/>
      <c r="DD123" s="156"/>
      <c r="DE123" s="156"/>
      <c r="DF123" s="156"/>
      <c r="DG123" s="156"/>
    </row>
    <row r="124" spans="1:114" customFormat="1" ht="21" hidden="1" customHeight="1">
      <c r="A124" s="15"/>
      <c r="B124" s="15"/>
      <c r="C124" s="38" t="s">
        <v>83</v>
      </c>
      <c r="D124" s="556" t="s">
        <v>1396</v>
      </c>
      <c r="E124" s="477">
        <v>1648</v>
      </c>
      <c r="F124" s="459">
        <v>38825</v>
      </c>
      <c r="G124" s="788"/>
      <c r="H124" s="319" t="s">
        <v>343</v>
      </c>
      <c r="I124" s="27">
        <v>23017</v>
      </c>
      <c r="J124" s="436" t="s">
        <v>541</v>
      </c>
      <c r="K124" s="287" t="s">
        <v>540</v>
      </c>
      <c r="L124" s="16">
        <v>0</v>
      </c>
      <c r="M124" s="16">
        <v>0</v>
      </c>
      <c r="N124" s="16">
        <v>0</v>
      </c>
      <c r="O124" s="16">
        <v>0</v>
      </c>
      <c r="P124" s="16">
        <v>0</v>
      </c>
      <c r="Q124" s="767">
        <v>0</v>
      </c>
      <c r="R124" s="767"/>
      <c r="S124" s="1114">
        <v>0</v>
      </c>
      <c r="T124" s="1194"/>
      <c r="U124" s="23"/>
      <c r="V124" s="44"/>
      <c r="W124" s="23"/>
      <c r="X124" s="44"/>
      <c r="Y124" s="23"/>
      <c r="Z124" s="44"/>
      <c r="AA124" s="23"/>
      <c r="AB124" s="44"/>
      <c r="AC124" s="23"/>
      <c r="AD124" s="44"/>
      <c r="AE124" s="23"/>
      <c r="AF124" s="44"/>
      <c r="AG124" s="23"/>
      <c r="AH124" s="44"/>
      <c r="AI124" s="23"/>
      <c r="AJ124" s="44"/>
      <c r="AK124" s="23"/>
      <c r="AL124" s="44"/>
      <c r="AM124" s="23"/>
      <c r="AN124" s="44"/>
      <c r="AO124" s="23"/>
      <c r="AP124" s="44"/>
      <c r="AQ124" s="23"/>
      <c r="AR124" s="44"/>
      <c r="AS124" s="23"/>
      <c r="AT124" s="44"/>
      <c r="AU124" s="23"/>
      <c r="AV124" s="44"/>
      <c r="AW124" s="23"/>
      <c r="AX124" s="44"/>
      <c r="AY124" s="23"/>
      <c r="AZ124" s="44"/>
      <c r="BA124" s="23"/>
      <c r="BB124" s="44"/>
      <c r="BC124" s="23"/>
      <c r="BD124" s="52"/>
      <c r="BE124" s="23"/>
      <c r="BF124" s="52"/>
      <c r="BG124" s="23"/>
      <c r="BH124" s="52"/>
      <c r="BI124" s="23"/>
      <c r="BJ124" s="52"/>
      <c r="BK124" s="23"/>
      <c r="BL124" s="52"/>
      <c r="BM124" s="23"/>
      <c r="BN124" s="52"/>
      <c r="BO124" s="23"/>
      <c r="BP124" s="52"/>
      <c r="BQ124" s="23"/>
      <c r="BR124" s="52"/>
      <c r="BS124" s="23"/>
      <c r="BT124" s="52"/>
      <c r="BU124" s="23"/>
      <c r="BV124" s="52"/>
      <c r="BW124" s="23"/>
      <c r="BX124" s="52"/>
      <c r="BY124" s="23"/>
      <c r="BZ124" s="52"/>
      <c r="CA124" s="23"/>
      <c r="CB124" s="52"/>
      <c r="CC124" s="11"/>
      <c r="CD124" s="25"/>
      <c r="CE124" s="23"/>
      <c r="CF124" s="25"/>
      <c r="CG124" s="23"/>
      <c r="CH124" s="156"/>
      <c r="CI124" s="156"/>
      <c r="CJ124" s="156"/>
      <c r="CK124" s="156"/>
      <c r="CL124" s="156"/>
      <c r="CM124" s="156"/>
      <c r="CN124" s="156"/>
      <c r="CO124" s="156"/>
      <c r="CP124" s="156"/>
      <c r="CQ124" s="156"/>
      <c r="CR124" s="156"/>
      <c r="CS124" s="156"/>
      <c r="CT124" s="156"/>
      <c r="CU124" s="156"/>
      <c r="CV124" s="156"/>
      <c r="CW124" s="156"/>
      <c r="CX124" s="156"/>
      <c r="CY124" s="156"/>
      <c r="CZ124" s="156"/>
      <c r="DA124" s="156"/>
      <c r="DB124" s="156"/>
      <c r="DC124" s="156"/>
      <c r="DD124" s="156"/>
      <c r="DE124" s="156"/>
      <c r="DF124" s="156"/>
      <c r="DG124" s="156"/>
    </row>
    <row r="125" spans="1:114" customFormat="1" ht="21" hidden="1" customHeight="1">
      <c r="A125" s="15"/>
      <c r="B125" s="15"/>
      <c r="C125" s="38" t="s">
        <v>94</v>
      </c>
      <c r="D125" s="34" t="s">
        <v>441</v>
      </c>
      <c r="E125" s="477">
        <v>10604</v>
      </c>
      <c r="F125" s="459">
        <v>40909</v>
      </c>
      <c r="G125" s="788"/>
      <c r="H125" s="319" t="s">
        <v>343</v>
      </c>
      <c r="I125" s="27">
        <v>24073</v>
      </c>
      <c r="J125" s="436" t="s">
        <v>443</v>
      </c>
      <c r="K125" s="287" t="s">
        <v>442</v>
      </c>
      <c r="L125" s="16">
        <v>0</v>
      </c>
      <c r="M125" s="16">
        <v>0</v>
      </c>
      <c r="N125" s="16">
        <v>0</v>
      </c>
      <c r="O125" s="16">
        <v>0</v>
      </c>
      <c r="P125" s="16">
        <v>0</v>
      </c>
      <c r="Q125" s="767">
        <v>0</v>
      </c>
      <c r="R125" s="767"/>
      <c r="S125" s="1114">
        <v>0</v>
      </c>
      <c r="T125" s="1194"/>
      <c r="U125" s="23"/>
      <c r="V125" s="44"/>
      <c r="W125" s="23"/>
      <c r="X125" s="44"/>
      <c r="Y125" s="23"/>
      <c r="Z125" s="44"/>
      <c r="AA125" s="23"/>
      <c r="AB125" s="44"/>
      <c r="AC125" s="23"/>
      <c r="AD125" s="44"/>
      <c r="AE125" s="23"/>
      <c r="AF125" s="44"/>
      <c r="AG125" s="23"/>
      <c r="AH125" s="44"/>
      <c r="AI125" s="23"/>
      <c r="AJ125" s="44"/>
      <c r="AK125" s="23"/>
      <c r="AL125" s="44"/>
      <c r="AM125" s="23"/>
      <c r="AN125" s="44"/>
      <c r="AO125" s="23"/>
      <c r="AP125" s="44"/>
      <c r="AQ125" s="23"/>
      <c r="AR125" s="44"/>
      <c r="AS125" s="23"/>
      <c r="AT125" s="44"/>
      <c r="AU125" s="23"/>
      <c r="AV125" s="44"/>
      <c r="AW125" s="23"/>
      <c r="AX125" s="44"/>
      <c r="AY125" s="23"/>
      <c r="AZ125" s="44"/>
      <c r="BA125" s="23"/>
      <c r="BB125" s="44"/>
      <c r="BC125" s="23"/>
      <c r="BD125" s="52"/>
      <c r="BE125" s="23"/>
      <c r="BF125" s="52"/>
      <c r="BG125" s="23"/>
      <c r="BH125" s="52"/>
      <c r="BI125" s="23"/>
      <c r="BJ125" s="52"/>
      <c r="BK125" s="23"/>
      <c r="BL125" s="52"/>
      <c r="BM125" s="23"/>
      <c r="BN125" s="52"/>
      <c r="BO125" s="23"/>
      <c r="BP125" s="52"/>
      <c r="BQ125" s="23"/>
      <c r="BR125" s="52"/>
      <c r="BS125" s="23"/>
      <c r="BT125" s="52"/>
      <c r="BU125" s="23"/>
      <c r="BV125" s="52"/>
      <c r="BW125" s="23"/>
      <c r="BX125" s="52"/>
      <c r="BY125" s="23"/>
      <c r="BZ125" s="52"/>
      <c r="CA125" s="23"/>
      <c r="CB125" s="52"/>
      <c r="CC125" s="11"/>
      <c r="CD125" s="25"/>
      <c r="CE125" s="23"/>
      <c r="CF125" s="25"/>
      <c r="CG125" s="23"/>
      <c r="CH125" s="156"/>
      <c r="CI125" s="156"/>
      <c r="CJ125" s="156"/>
      <c r="CK125" s="156"/>
      <c r="CL125" s="156"/>
      <c r="CM125" s="156"/>
      <c r="CN125" s="156"/>
      <c r="CO125" s="156"/>
      <c r="CP125" s="156"/>
      <c r="CQ125" s="156"/>
      <c r="CR125" s="156"/>
      <c r="CS125" s="156"/>
      <c r="CT125" s="156"/>
      <c r="CU125" s="156"/>
      <c r="CV125" s="156"/>
      <c r="CW125" s="156"/>
      <c r="CX125" s="156"/>
      <c r="CY125" s="156"/>
      <c r="CZ125" s="156"/>
      <c r="DA125" s="156"/>
      <c r="DB125" s="156"/>
      <c r="DC125" s="156"/>
      <c r="DD125" s="156"/>
      <c r="DE125" s="156"/>
      <c r="DF125" s="156"/>
      <c r="DG125" s="156"/>
    </row>
    <row r="126" spans="1:114" customFormat="1" ht="21" hidden="1" customHeight="1">
      <c r="A126" s="15"/>
      <c r="B126" s="15"/>
      <c r="C126" s="38" t="s">
        <v>98</v>
      </c>
      <c r="D126" s="556" t="s">
        <v>1111</v>
      </c>
      <c r="E126" s="477">
        <v>344</v>
      </c>
      <c r="F126" s="457">
        <v>41395</v>
      </c>
      <c r="G126" s="788"/>
      <c r="H126" s="319" t="s">
        <v>343</v>
      </c>
      <c r="I126" s="27">
        <v>29881</v>
      </c>
      <c r="J126" s="431" t="s">
        <v>1486</v>
      </c>
      <c r="K126" s="287" t="s">
        <v>1112</v>
      </c>
      <c r="L126" s="16">
        <v>0</v>
      </c>
      <c r="M126" s="16">
        <v>0</v>
      </c>
      <c r="N126" s="16">
        <v>0</v>
      </c>
      <c r="O126" s="16">
        <v>0</v>
      </c>
      <c r="P126" s="16">
        <v>0</v>
      </c>
      <c r="Q126" s="767">
        <v>0</v>
      </c>
      <c r="R126" s="767"/>
      <c r="S126" s="1114">
        <v>0</v>
      </c>
      <c r="T126" s="1194"/>
      <c r="U126" s="23"/>
      <c r="V126" s="44"/>
      <c r="W126" s="23"/>
      <c r="X126" s="44"/>
      <c r="Y126" s="23"/>
      <c r="Z126" s="44"/>
      <c r="AA126" s="23"/>
      <c r="AB126" s="44"/>
      <c r="AC126" s="23"/>
      <c r="AD126" s="44"/>
      <c r="AE126" s="23"/>
      <c r="AF126" s="44"/>
      <c r="AG126" s="23"/>
      <c r="AH126" s="44"/>
      <c r="AI126" s="23"/>
      <c r="AJ126" s="44"/>
      <c r="AK126" s="23"/>
      <c r="AL126" s="44"/>
      <c r="AM126" s="23"/>
      <c r="AN126" s="44"/>
      <c r="AO126" s="23"/>
      <c r="AP126" s="44"/>
      <c r="AQ126" s="23"/>
      <c r="AR126" s="44"/>
      <c r="AS126" s="23"/>
      <c r="AT126" s="44"/>
      <c r="AU126" s="23"/>
      <c r="AV126" s="44"/>
      <c r="AW126" s="23"/>
      <c r="AX126" s="44"/>
      <c r="AY126" s="23"/>
      <c r="AZ126" s="44"/>
      <c r="BA126" s="23"/>
      <c r="BB126" s="44"/>
      <c r="BC126" s="23"/>
      <c r="BD126" s="52"/>
      <c r="BE126" s="23"/>
      <c r="BF126" s="52"/>
      <c r="BG126" s="23"/>
      <c r="BH126" s="52"/>
      <c r="BI126" s="23"/>
      <c r="BJ126" s="52"/>
      <c r="BK126" s="23"/>
      <c r="BL126" s="52"/>
      <c r="BM126" s="23"/>
      <c r="BN126" s="52"/>
      <c r="BO126" s="23"/>
      <c r="BP126" s="52"/>
      <c r="BQ126" s="23"/>
      <c r="BR126" s="52"/>
      <c r="BS126" s="23"/>
      <c r="BT126" s="52"/>
      <c r="BU126" s="23"/>
      <c r="BV126" s="52"/>
      <c r="BW126" s="23"/>
      <c r="BX126" s="52"/>
      <c r="BY126" s="23"/>
      <c r="BZ126" s="52"/>
      <c r="CA126" s="23"/>
      <c r="CB126" s="52"/>
      <c r="CC126" s="11"/>
      <c r="CD126" s="25"/>
      <c r="CE126" s="23"/>
      <c r="CF126" s="25"/>
      <c r="CG126" s="23"/>
      <c r="CH126" s="156"/>
      <c r="CI126" s="156"/>
      <c r="CJ126" s="156"/>
      <c r="CK126" s="156"/>
      <c r="CL126" s="156"/>
      <c r="CM126" s="156"/>
      <c r="CN126" s="156"/>
      <c r="CO126" s="156"/>
      <c r="CP126" s="156"/>
      <c r="CQ126" s="156"/>
      <c r="CR126" s="156"/>
      <c r="CS126" s="156"/>
      <c r="CT126" s="156"/>
      <c r="CU126" s="156"/>
      <c r="CV126" s="156"/>
      <c r="CW126" s="156"/>
      <c r="CX126" s="156"/>
      <c r="CY126" s="156"/>
      <c r="CZ126" s="156"/>
      <c r="DA126" s="156"/>
      <c r="DB126" s="156"/>
      <c r="DC126" s="156"/>
      <c r="DD126" s="156"/>
      <c r="DE126" s="156"/>
      <c r="DF126" s="156"/>
      <c r="DG126" s="156"/>
    </row>
    <row r="127" spans="1:114" customFormat="1" ht="21" hidden="1" customHeight="1">
      <c r="A127" s="15"/>
      <c r="B127" s="15"/>
      <c r="C127" s="38" t="s">
        <v>101</v>
      </c>
      <c r="D127" s="556" t="s">
        <v>1324</v>
      </c>
      <c r="E127" s="477">
        <v>1943</v>
      </c>
      <c r="F127" s="459">
        <v>41948</v>
      </c>
      <c r="G127" s="788"/>
      <c r="H127" s="319" t="s">
        <v>343</v>
      </c>
      <c r="I127" s="27">
        <v>15767</v>
      </c>
      <c r="J127" s="436" t="s">
        <v>536</v>
      </c>
      <c r="K127" s="287" t="s">
        <v>535</v>
      </c>
      <c r="L127" s="16">
        <v>0</v>
      </c>
      <c r="M127" s="16">
        <v>0</v>
      </c>
      <c r="N127" s="16">
        <v>0</v>
      </c>
      <c r="O127" s="16">
        <v>0</v>
      </c>
      <c r="P127" s="16">
        <v>0</v>
      </c>
      <c r="Q127" s="767">
        <v>0</v>
      </c>
      <c r="R127" s="767"/>
      <c r="S127" s="1114">
        <v>0</v>
      </c>
      <c r="T127" s="1194"/>
      <c r="U127" s="23"/>
      <c r="V127" s="44"/>
      <c r="W127" s="23"/>
      <c r="X127" s="44"/>
      <c r="Y127" s="23"/>
      <c r="Z127" s="44"/>
      <c r="AA127" s="23"/>
      <c r="AB127" s="44"/>
      <c r="AC127" s="23"/>
      <c r="AD127" s="44"/>
      <c r="AE127" s="23"/>
      <c r="AF127" s="44"/>
      <c r="AG127" s="23"/>
      <c r="AH127" s="44"/>
      <c r="AI127" s="23"/>
      <c r="AJ127" s="44"/>
      <c r="AK127" s="23"/>
      <c r="AL127" s="44"/>
      <c r="AM127" s="23"/>
      <c r="AN127" s="44"/>
      <c r="AO127" s="23"/>
      <c r="AP127" s="44"/>
      <c r="AQ127" s="23"/>
      <c r="AR127" s="44"/>
      <c r="AS127" s="23"/>
      <c r="AT127" s="44"/>
      <c r="AU127" s="23"/>
      <c r="AV127" s="44"/>
      <c r="AW127" s="23"/>
      <c r="AX127" s="44"/>
      <c r="AY127" s="23"/>
      <c r="AZ127" s="44"/>
      <c r="BA127" s="23"/>
      <c r="BB127" s="44"/>
      <c r="BC127" s="23"/>
      <c r="BD127" s="52"/>
      <c r="BE127" s="23"/>
      <c r="BF127" s="52"/>
      <c r="BG127" s="23"/>
      <c r="BH127" s="52"/>
      <c r="BI127" s="23"/>
      <c r="BJ127" s="52"/>
      <c r="BK127" s="23"/>
      <c r="BL127" s="52"/>
      <c r="BM127" s="23"/>
      <c r="BN127" s="52"/>
      <c r="BO127" s="23"/>
      <c r="BP127" s="52"/>
      <c r="BQ127" s="23"/>
      <c r="BR127" s="52"/>
      <c r="BS127" s="23"/>
      <c r="BT127" s="52"/>
      <c r="BU127" s="23"/>
      <c r="BV127" s="52"/>
      <c r="BW127" s="23"/>
      <c r="BX127" s="52"/>
      <c r="BY127" s="23"/>
      <c r="BZ127" s="52"/>
      <c r="CA127" s="23"/>
      <c r="CB127" s="52"/>
      <c r="CC127" s="11"/>
      <c r="CD127" s="25"/>
      <c r="CE127" s="23"/>
      <c r="CF127" s="25"/>
      <c r="CG127" s="23"/>
      <c r="CH127" s="156"/>
      <c r="CI127" s="156"/>
      <c r="CJ127" s="156"/>
      <c r="CK127" s="156"/>
      <c r="CL127" s="156"/>
      <c r="CM127" s="156"/>
      <c r="CN127" s="156"/>
      <c r="CO127" s="156"/>
      <c r="CP127" s="156"/>
      <c r="CQ127" s="156"/>
      <c r="CR127" s="156"/>
      <c r="CS127" s="156"/>
      <c r="CT127" s="156"/>
      <c r="CU127" s="156"/>
      <c r="CV127" s="156"/>
      <c r="CW127" s="156"/>
      <c r="CX127" s="156"/>
      <c r="CY127" s="156"/>
      <c r="CZ127" s="156"/>
      <c r="DA127" s="156"/>
      <c r="DB127" s="156"/>
      <c r="DC127" s="156"/>
      <c r="DD127" s="156"/>
      <c r="DE127" s="156"/>
      <c r="DF127" s="156"/>
      <c r="DG127" s="156"/>
    </row>
    <row r="128" spans="1:114" customFormat="1" ht="21" hidden="1" customHeight="1">
      <c r="A128" s="15"/>
      <c r="B128" s="15"/>
      <c r="C128" s="38" t="s">
        <v>103</v>
      </c>
      <c r="D128" s="556" t="s">
        <v>140</v>
      </c>
      <c r="E128" s="477">
        <v>2402</v>
      </c>
      <c r="F128" s="459">
        <v>42153</v>
      </c>
      <c r="G128" s="788"/>
      <c r="H128" s="319" t="s">
        <v>343</v>
      </c>
      <c r="I128" s="27">
        <v>42185</v>
      </c>
      <c r="J128" s="436" t="s">
        <v>645</v>
      </c>
      <c r="K128" s="287" t="s">
        <v>644</v>
      </c>
      <c r="L128" s="16">
        <v>0</v>
      </c>
      <c r="M128" s="16">
        <v>0</v>
      </c>
      <c r="N128" s="16">
        <v>0</v>
      </c>
      <c r="O128" s="16">
        <v>0</v>
      </c>
      <c r="P128" s="16">
        <v>0</v>
      </c>
      <c r="Q128" s="767">
        <v>0</v>
      </c>
      <c r="R128" s="767"/>
      <c r="S128" s="1114">
        <v>0</v>
      </c>
      <c r="T128" s="1194"/>
      <c r="U128" s="23"/>
      <c r="V128" s="44"/>
      <c r="W128" s="23"/>
      <c r="X128" s="44"/>
      <c r="Y128" s="23"/>
      <c r="Z128" s="44"/>
      <c r="AA128" s="23"/>
      <c r="AB128" s="44"/>
      <c r="AC128" s="23"/>
      <c r="AD128" s="44"/>
      <c r="AE128" s="23"/>
      <c r="AF128" s="44"/>
      <c r="AG128" s="23"/>
      <c r="AH128" s="44"/>
      <c r="AI128" s="23"/>
      <c r="AJ128" s="44"/>
      <c r="AK128" s="23"/>
      <c r="AL128" s="44"/>
      <c r="AM128" s="23"/>
      <c r="AN128" s="44"/>
      <c r="AO128" s="23"/>
      <c r="AP128" s="44"/>
      <c r="AQ128" s="23"/>
      <c r="AR128" s="44"/>
      <c r="AS128" s="23"/>
      <c r="AT128" s="44"/>
      <c r="AU128" s="23"/>
      <c r="AV128" s="44"/>
      <c r="AW128" s="23"/>
      <c r="AX128" s="44"/>
      <c r="AY128" s="23"/>
      <c r="AZ128" s="44"/>
      <c r="BA128" s="23"/>
      <c r="BB128" s="44"/>
      <c r="BC128" s="23"/>
      <c r="BD128" s="52"/>
      <c r="BE128" s="23"/>
      <c r="BF128" s="52"/>
      <c r="BG128" s="23"/>
      <c r="BH128" s="52"/>
      <c r="BI128" s="23"/>
      <c r="BJ128" s="52"/>
      <c r="BK128" s="23"/>
      <c r="BL128" s="52"/>
      <c r="BM128" s="23"/>
      <c r="BN128" s="52"/>
      <c r="BO128" s="23"/>
      <c r="BP128" s="52"/>
      <c r="BQ128" s="23"/>
      <c r="BR128" s="52"/>
      <c r="BS128" s="23"/>
      <c r="BT128" s="52"/>
      <c r="BU128" s="23"/>
      <c r="BV128" s="52"/>
      <c r="BW128" s="23"/>
      <c r="BX128" s="52"/>
      <c r="BY128" s="23"/>
      <c r="BZ128" s="52"/>
      <c r="CA128" s="23"/>
      <c r="CB128" s="52"/>
      <c r="CC128" s="11"/>
      <c r="CD128" s="25"/>
      <c r="CE128" s="23"/>
      <c r="CF128" s="25"/>
      <c r="CG128" s="23"/>
      <c r="CH128" s="156"/>
      <c r="CI128" s="156"/>
      <c r="CJ128" s="156"/>
      <c r="CK128" s="156"/>
      <c r="CL128" s="156"/>
      <c r="CM128" s="156"/>
      <c r="CN128" s="156"/>
      <c r="CO128" s="156"/>
      <c r="CP128" s="156"/>
      <c r="CQ128" s="156"/>
      <c r="CR128" s="156"/>
      <c r="CS128" s="156"/>
      <c r="CT128" s="156"/>
      <c r="CU128" s="156"/>
      <c r="CV128" s="156"/>
      <c r="CW128" s="156"/>
      <c r="CX128" s="156"/>
      <c r="CY128" s="156"/>
      <c r="CZ128" s="156"/>
      <c r="DA128" s="156"/>
      <c r="DB128" s="156"/>
      <c r="DC128" s="156"/>
      <c r="DD128" s="156"/>
      <c r="DE128" s="156"/>
      <c r="DF128" s="156"/>
      <c r="DG128" s="156"/>
    </row>
    <row r="129" spans="1:111" customFormat="1" ht="21" hidden="1" customHeight="1">
      <c r="A129" s="15"/>
      <c r="B129" s="15"/>
      <c r="C129" s="38" t="s">
        <v>115</v>
      </c>
      <c r="D129" s="556" t="s">
        <v>1475</v>
      </c>
      <c r="E129" s="477">
        <v>10284</v>
      </c>
      <c r="F129" s="459">
        <v>43972</v>
      </c>
      <c r="G129" s="788"/>
      <c r="H129" s="319" t="s">
        <v>343</v>
      </c>
      <c r="I129" s="27">
        <v>29290</v>
      </c>
      <c r="J129" s="436" t="s">
        <v>1326</v>
      </c>
      <c r="K129" s="287" t="s">
        <v>1325</v>
      </c>
      <c r="L129" s="16">
        <v>0</v>
      </c>
      <c r="M129" s="16">
        <v>0</v>
      </c>
      <c r="N129" s="16">
        <v>0</v>
      </c>
      <c r="O129" s="16">
        <v>0</v>
      </c>
      <c r="P129" s="16">
        <v>0</v>
      </c>
      <c r="Q129" s="767">
        <v>0</v>
      </c>
      <c r="R129" s="767"/>
      <c r="S129" s="1114">
        <v>0</v>
      </c>
      <c r="T129" s="1194"/>
      <c r="U129" s="23"/>
      <c r="V129" s="44"/>
      <c r="W129" s="23"/>
      <c r="X129" s="44"/>
      <c r="Y129" s="23"/>
      <c r="Z129" s="44"/>
      <c r="AA129" s="23"/>
      <c r="AB129" s="44"/>
      <c r="AC129" s="23"/>
      <c r="AD129" s="44"/>
      <c r="AE129" s="23"/>
      <c r="AF129" s="44"/>
      <c r="AG129" s="23"/>
      <c r="AH129" s="44"/>
      <c r="AI129" s="23"/>
      <c r="AJ129" s="44"/>
      <c r="AK129" s="23"/>
      <c r="AL129" s="44"/>
      <c r="AM129" s="23"/>
      <c r="AN129" s="44"/>
      <c r="AO129" s="23"/>
      <c r="AP129" s="44"/>
      <c r="AQ129" s="23"/>
      <c r="AR129" s="44"/>
      <c r="AS129" s="23"/>
      <c r="AT129" s="44"/>
      <c r="AU129" s="23"/>
      <c r="AV129" s="44"/>
      <c r="AW129" s="23"/>
      <c r="AX129" s="44"/>
      <c r="AY129" s="23"/>
      <c r="AZ129" s="44"/>
      <c r="BA129" s="23"/>
      <c r="BB129" s="44"/>
      <c r="BC129" s="23"/>
      <c r="BD129" s="52"/>
      <c r="BE129" s="23"/>
      <c r="BF129" s="52"/>
      <c r="BG129" s="23"/>
      <c r="BH129" s="52"/>
      <c r="BI129" s="23"/>
      <c r="BJ129" s="52"/>
      <c r="BK129" s="23"/>
      <c r="BL129" s="52"/>
      <c r="BM129" s="23"/>
      <c r="BN129" s="52"/>
      <c r="BO129" s="23"/>
      <c r="BP129" s="52"/>
      <c r="BQ129" s="23"/>
      <c r="BR129" s="52"/>
      <c r="BS129" s="23"/>
      <c r="BT129" s="52"/>
      <c r="BU129" s="23"/>
      <c r="BV129" s="52"/>
      <c r="BW129" s="23"/>
      <c r="BX129" s="52"/>
      <c r="BY129" s="23"/>
      <c r="BZ129" s="52"/>
      <c r="CA129" s="23"/>
      <c r="CB129" s="52"/>
      <c r="CC129" s="11"/>
      <c r="CD129" s="25"/>
      <c r="CE129" s="23"/>
      <c r="CF129" s="25"/>
      <c r="CG129" s="23"/>
      <c r="CH129" s="156"/>
      <c r="CI129" s="156"/>
      <c r="CJ129" s="156"/>
      <c r="CK129" s="156"/>
      <c r="CL129" s="156"/>
      <c r="CM129" s="156"/>
      <c r="CN129" s="156"/>
      <c r="CO129" s="156"/>
      <c r="CP129" s="156"/>
      <c r="CQ129" s="156"/>
      <c r="CR129" s="156"/>
      <c r="CS129" s="156"/>
      <c r="CT129" s="156"/>
      <c r="CU129" s="156"/>
      <c r="CV129" s="156"/>
      <c r="CW129" s="156"/>
      <c r="CX129" s="156"/>
      <c r="CY129" s="156"/>
      <c r="CZ129" s="156"/>
      <c r="DA129" s="156"/>
      <c r="DB129" s="156"/>
      <c r="DC129" s="156"/>
      <c r="DD129" s="156"/>
      <c r="DE129" s="156"/>
      <c r="DF129" s="156"/>
      <c r="DG129" s="156"/>
    </row>
    <row r="130" spans="1:111" customFormat="1" ht="21" hidden="1" customHeight="1">
      <c r="A130" s="15"/>
      <c r="B130" s="15"/>
      <c r="C130" s="38" t="s">
        <v>120</v>
      </c>
      <c r="D130" s="556" t="s">
        <v>1328</v>
      </c>
      <c r="E130" s="477">
        <v>9585</v>
      </c>
      <c r="F130" s="457">
        <v>43998</v>
      </c>
      <c r="G130" s="788"/>
      <c r="H130" s="319" t="s">
        <v>343</v>
      </c>
      <c r="I130" s="27">
        <v>35971</v>
      </c>
      <c r="J130" s="431" t="s">
        <v>1633</v>
      </c>
      <c r="K130" s="287" t="s">
        <v>1330</v>
      </c>
      <c r="L130" s="16">
        <v>0</v>
      </c>
      <c r="M130" s="16">
        <v>0</v>
      </c>
      <c r="N130" s="16">
        <v>0</v>
      </c>
      <c r="O130" s="16">
        <v>0</v>
      </c>
      <c r="P130" s="16">
        <v>0</v>
      </c>
      <c r="Q130" s="767">
        <v>0</v>
      </c>
      <c r="R130" s="767"/>
      <c r="S130" s="1114">
        <v>0</v>
      </c>
      <c r="T130" s="1194"/>
      <c r="U130" s="23"/>
      <c r="V130" s="44"/>
      <c r="W130" s="23"/>
      <c r="X130" s="44"/>
      <c r="Y130" s="23"/>
      <c r="Z130" s="44"/>
      <c r="AA130" s="23"/>
      <c r="AB130" s="44"/>
      <c r="AC130" s="23"/>
      <c r="AD130" s="44"/>
      <c r="AE130" s="23"/>
      <c r="AF130" s="44"/>
      <c r="AG130" s="23"/>
      <c r="AH130" s="44"/>
      <c r="AI130" s="23"/>
      <c r="AJ130" s="44"/>
      <c r="AK130" s="23"/>
      <c r="AL130" s="44"/>
      <c r="AM130" s="23"/>
      <c r="AN130" s="44"/>
      <c r="AO130" s="23"/>
      <c r="AP130" s="44"/>
      <c r="AQ130" s="23"/>
      <c r="AR130" s="44"/>
      <c r="AS130" s="23"/>
      <c r="AT130" s="44"/>
      <c r="AU130" s="23"/>
      <c r="AV130" s="44"/>
      <c r="AW130" s="23"/>
      <c r="AX130" s="44"/>
      <c r="AY130" s="23"/>
      <c r="AZ130" s="44"/>
      <c r="BA130" s="23"/>
      <c r="BB130" s="44"/>
      <c r="BC130" s="23"/>
      <c r="BD130" s="52"/>
      <c r="BE130" s="23"/>
      <c r="BF130" s="52"/>
      <c r="BG130" s="23"/>
      <c r="BH130" s="52"/>
      <c r="BI130" s="23"/>
      <c r="BJ130" s="52"/>
      <c r="BK130" s="23"/>
      <c r="BL130" s="52"/>
      <c r="BM130" s="23"/>
      <c r="BN130" s="52"/>
      <c r="BO130" s="23"/>
      <c r="BP130" s="52"/>
      <c r="BQ130" s="23"/>
      <c r="BR130" s="52"/>
      <c r="BS130" s="23"/>
      <c r="BT130" s="52"/>
      <c r="BU130" s="23"/>
      <c r="BV130" s="52"/>
      <c r="BW130" s="23"/>
      <c r="BX130" s="52"/>
      <c r="BY130" s="23"/>
      <c r="BZ130" s="52"/>
      <c r="CA130" s="23"/>
      <c r="CB130" s="52"/>
      <c r="CC130" s="11"/>
      <c r="CD130" s="25"/>
      <c r="CE130" s="23"/>
      <c r="CF130" s="25"/>
      <c r="CG130" s="23"/>
      <c r="CH130" s="156"/>
      <c r="CI130" s="156"/>
      <c r="CJ130" s="156"/>
      <c r="CK130" s="156"/>
      <c r="CL130" s="156"/>
      <c r="CM130" s="156"/>
      <c r="CN130" s="156"/>
      <c r="CO130" s="156"/>
      <c r="CP130" s="156"/>
      <c r="CQ130" s="156"/>
      <c r="CR130" s="156"/>
      <c r="CS130" s="156"/>
      <c r="CT130" s="156"/>
      <c r="CU130" s="156"/>
      <c r="CV130" s="156"/>
      <c r="CW130" s="156"/>
      <c r="CX130" s="156"/>
      <c r="CY130" s="156"/>
      <c r="CZ130" s="156"/>
      <c r="DA130" s="156"/>
      <c r="DB130" s="156"/>
      <c r="DC130" s="156"/>
      <c r="DD130" s="156"/>
      <c r="DE130" s="156"/>
      <c r="DF130" s="245"/>
      <c r="DG130" s="245"/>
    </row>
    <row r="131" spans="1:111" customFormat="1" ht="21" hidden="1" customHeight="1">
      <c r="A131" s="15"/>
      <c r="B131" s="15"/>
      <c r="C131" s="38" t="s">
        <v>129</v>
      </c>
      <c r="D131" s="556" t="s">
        <v>1303</v>
      </c>
      <c r="E131" s="477">
        <v>11198</v>
      </c>
      <c r="F131" s="459">
        <v>44621</v>
      </c>
      <c r="G131" s="788"/>
      <c r="H131" s="319" t="s">
        <v>343</v>
      </c>
      <c r="I131" s="27">
        <v>37368</v>
      </c>
      <c r="J131" s="436" t="s">
        <v>1305</v>
      </c>
      <c r="K131" s="287" t="s">
        <v>1304</v>
      </c>
      <c r="L131" s="16">
        <v>0</v>
      </c>
      <c r="M131" s="16">
        <v>0</v>
      </c>
      <c r="N131" s="16">
        <v>0</v>
      </c>
      <c r="O131" s="16">
        <v>0</v>
      </c>
      <c r="P131" s="16">
        <v>0</v>
      </c>
      <c r="Q131" s="767">
        <v>0</v>
      </c>
      <c r="R131" s="767"/>
      <c r="S131" s="1114">
        <v>0</v>
      </c>
      <c r="T131" s="1194"/>
      <c r="U131" s="23"/>
      <c r="V131" s="44"/>
      <c r="W131" s="23"/>
      <c r="X131" s="44"/>
      <c r="Y131" s="23"/>
      <c r="Z131" s="44"/>
      <c r="AA131" s="23"/>
      <c r="AB131" s="44"/>
      <c r="AC131" s="23"/>
      <c r="AD131" s="44"/>
      <c r="AE131" s="23"/>
      <c r="AF131" s="44"/>
      <c r="AG131" s="23"/>
      <c r="AH131" s="44"/>
      <c r="AI131" s="23"/>
      <c r="AJ131" s="44"/>
      <c r="AK131" s="23"/>
      <c r="AL131" s="44"/>
      <c r="AM131" s="23"/>
      <c r="AN131" s="44"/>
      <c r="AO131" s="23"/>
      <c r="AP131" s="44"/>
      <c r="AQ131" s="23"/>
      <c r="AR131" s="44"/>
      <c r="AS131" s="23"/>
      <c r="AT131" s="44"/>
      <c r="AU131" s="23"/>
      <c r="AV131" s="44"/>
      <c r="AW131" s="23"/>
      <c r="AX131" s="44"/>
      <c r="AY131" s="23"/>
      <c r="AZ131" s="44"/>
      <c r="BA131" s="23"/>
      <c r="BB131" s="44"/>
      <c r="BC131" s="23"/>
      <c r="BD131" s="52"/>
      <c r="BE131" s="23"/>
      <c r="BF131" s="52"/>
      <c r="BG131" s="23"/>
      <c r="BH131" s="52"/>
      <c r="BI131" s="23"/>
      <c r="BJ131" s="52"/>
      <c r="BK131" s="23"/>
      <c r="BL131" s="52"/>
      <c r="BM131" s="23"/>
      <c r="BN131" s="52"/>
      <c r="BO131" s="23"/>
      <c r="BP131" s="52"/>
      <c r="BQ131" s="23"/>
      <c r="BR131" s="52"/>
      <c r="BS131" s="23"/>
      <c r="BT131" s="52"/>
      <c r="BU131" s="23"/>
      <c r="BV131" s="52"/>
      <c r="BW131" s="23"/>
      <c r="BX131" s="52"/>
      <c r="BY131" s="23"/>
      <c r="BZ131" s="52"/>
      <c r="CA131" s="23"/>
      <c r="CB131" s="52"/>
      <c r="CC131" s="11"/>
      <c r="CD131" s="25"/>
      <c r="CE131" s="23"/>
      <c r="CF131" s="25"/>
      <c r="CG131" s="23"/>
      <c r="CH131" s="156"/>
      <c r="CI131" s="156"/>
      <c r="CJ131" s="156"/>
      <c r="CK131" s="156"/>
      <c r="CL131" s="156"/>
      <c r="CM131" s="156"/>
      <c r="CN131" s="156"/>
      <c r="CO131" s="156"/>
      <c r="CP131" s="156"/>
      <c r="CQ131" s="156"/>
      <c r="CR131" s="156"/>
      <c r="CS131" s="156"/>
      <c r="CT131" s="156"/>
      <c r="CU131" s="156"/>
      <c r="CV131" s="156"/>
      <c r="CW131" s="156"/>
      <c r="CX131" s="156"/>
      <c r="CY131" s="156"/>
      <c r="CZ131" s="156"/>
      <c r="DA131" s="156"/>
      <c r="DB131" s="156"/>
      <c r="DC131" s="156"/>
      <c r="DD131" s="156"/>
      <c r="DE131" s="156"/>
      <c r="DF131" s="156"/>
      <c r="DG131" s="156"/>
    </row>
    <row r="132" spans="1:111" customFormat="1" ht="21" hidden="1" customHeight="1">
      <c r="A132" s="15"/>
      <c r="B132" s="15"/>
      <c r="C132" s="38" t="s">
        <v>131</v>
      </c>
      <c r="D132" s="556" t="s">
        <v>1359</v>
      </c>
      <c r="E132" s="477">
        <v>6507</v>
      </c>
      <c r="F132" s="458">
        <v>44624</v>
      </c>
      <c r="G132" s="788"/>
      <c r="H132" s="319" t="s">
        <v>343</v>
      </c>
      <c r="I132" s="27">
        <v>44336</v>
      </c>
      <c r="J132" s="430" t="s">
        <v>1322</v>
      </c>
      <c r="K132" s="287" t="s">
        <v>1321</v>
      </c>
      <c r="L132" s="16">
        <v>0</v>
      </c>
      <c r="M132" s="16">
        <v>0</v>
      </c>
      <c r="N132" s="16">
        <v>0</v>
      </c>
      <c r="O132" s="16">
        <v>0</v>
      </c>
      <c r="P132" s="16">
        <v>0</v>
      </c>
      <c r="Q132" s="767">
        <v>0</v>
      </c>
      <c r="R132" s="767"/>
      <c r="S132" s="1114">
        <v>0</v>
      </c>
      <c r="T132" s="1194"/>
      <c r="U132" s="23"/>
      <c r="V132" s="44"/>
      <c r="W132" s="23"/>
      <c r="X132" s="44"/>
      <c r="Y132" s="23"/>
      <c r="Z132" s="44"/>
      <c r="AA132" s="23"/>
      <c r="AB132" s="44"/>
      <c r="AC132" s="23"/>
      <c r="AD132" s="44"/>
      <c r="AE132" s="23"/>
      <c r="AF132" s="44"/>
      <c r="AG132" s="23"/>
      <c r="AH132" s="44"/>
      <c r="AI132" s="23"/>
      <c r="AJ132" s="44"/>
      <c r="AK132" s="23"/>
      <c r="AL132" s="44"/>
      <c r="AM132" s="23"/>
      <c r="AN132" s="44"/>
      <c r="AO132" s="23"/>
      <c r="AP132" s="44"/>
      <c r="AQ132" s="23"/>
      <c r="AR132" s="44"/>
      <c r="AS132" s="23"/>
      <c r="AT132" s="44"/>
      <c r="AU132" s="23"/>
      <c r="AV132" s="44"/>
      <c r="AW132" s="23"/>
      <c r="AX132" s="44"/>
      <c r="AY132" s="23"/>
      <c r="AZ132" s="44"/>
      <c r="BA132" s="23"/>
      <c r="BB132" s="44"/>
      <c r="BC132" s="23"/>
      <c r="BD132" s="52"/>
      <c r="BE132" s="23"/>
      <c r="BF132" s="52"/>
      <c r="BG132" s="23"/>
      <c r="BH132" s="52"/>
      <c r="BI132" s="23"/>
      <c r="BJ132" s="52"/>
      <c r="BK132" s="23"/>
      <c r="BL132" s="52"/>
      <c r="BM132" s="23"/>
      <c r="BN132" s="52"/>
      <c r="BO132" s="23"/>
      <c r="BP132" s="52"/>
      <c r="BQ132" s="23"/>
      <c r="BR132" s="52"/>
      <c r="BS132" s="23"/>
      <c r="BT132" s="52"/>
      <c r="BU132" s="23"/>
      <c r="BV132" s="52"/>
      <c r="BW132" s="23"/>
      <c r="BX132" s="52"/>
      <c r="BY132" s="23"/>
      <c r="BZ132" s="52"/>
      <c r="CA132" s="23"/>
      <c r="CB132" s="52"/>
      <c r="CC132" s="11"/>
      <c r="CD132" s="25"/>
      <c r="CE132" s="23"/>
      <c r="CF132" s="25"/>
      <c r="CG132" s="23"/>
      <c r="CH132" s="156"/>
      <c r="CI132" s="156"/>
      <c r="CJ132" s="156"/>
      <c r="CK132" s="156"/>
      <c r="CL132" s="156"/>
      <c r="CM132" s="156"/>
      <c r="CN132" s="156"/>
      <c r="CO132" s="156"/>
      <c r="CP132" s="156"/>
      <c r="CQ132" s="156"/>
      <c r="CR132" s="156"/>
      <c r="CS132" s="156"/>
      <c r="CT132" s="156"/>
      <c r="CU132" s="156"/>
      <c r="CV132" s="156"/>
      <c r="CW132" s="156"/>
      <c r="CX132" s="156"/>
      <c r="CY132" s="156"/>
      <c r="CZ132" s="156"/>
      <c r="DA132" s="156"/>
      <c r="DB132" s="156"/>
      <c r="DC132" s="156"/>
      <c r="DD132" s="156"/>
      <c r="DE132" s="156"/>
      <c r="DF132" s="156"/>
      <c r="DG132" s="156"/>
    </row>
    <row r="133" spans="1:111" s="497" customFormat="1" ht="34.5" hidden="1" customHeight="1">
      <c r="A133" s="593" t="s">
        <v>301</v>
      </c>
      <c r="B133" s="593" t="s">
        <v>1601</v>
      </c>
      <c r="C133" s="504" t="s">
        <v>12</v>
      </c>
      <c r="D133" s="593" t="s">
        <v>13</v>
      </c>
      <c r="E133" s="591" t="s">
        <v>1665</v>
      </c>
      <c r="F133" s="594" t="s">
        <v>14</v>
      </c>
      <c r="G133" s="478"/>
      <c r="H133" s="594" t="s">
        <v>1611</v>
      </c>
      <c r="I133" s="594" t="s">
        <v>1612</v>
      </c>
      <c r="J133" s="591" t="s">
        <v>299</v>
      </c>
      <c r="K133" s="594" t="s">
        <v>298</v>
      </c>
      <c r="L133" s="591" t="s">
        <v>1353</v>
      </c>
      <c r="M133" s="591" t="s">
        <v>1551</v>
      </c>
      <c r="N133" s="591" t="s">
        <v>1552</v>
      </c>
      <c r="O133" s="591" t="s">
        <v>1760</v>
      </c>
      <c r="P133" s="591" t="s">
        <v>1761</v>
      </c>
      <c r="Q133" s="812" t="s">
        <v>1668</v>
      </c>
      <c r="R133" s="812"/>
      <c r="S133" s="1115" t="s">
        <v>882</v>
      </c>
      <c r="T133" s="1193"/>
      <c r="U133" s="58"/>
      <c r="W133" s="58"/>
      <c r="Y133" s="58"/>
      <c r="AA133" s="58"/>
      <c r="AC133" s="58"/>
      <c r="AE133" s="58"/>
      <c r="AG133" s="58"/>
      <c r="AI133" s="58"/>
      <c r="AK133" s="58"/>
      <c r="AM133" s="58"/>
      <c r="AO133" s="58"/>
      <c r="AQ133" s="58"/>
      <c r="AS133" s="58"/>
      <c r="AU133" s="58"/>
      <c r="AW133" s="58"/>
      <c r="AY133" s="58"/>
      <c r="BA133" s="58"/>
      <c r="BC133" s="58"/>
      <c r="BE133" s="58"/>
      <c r="BG133" s="58"/>
      <c r="BI133" s="58"/>
      <c r="BK133" s="58"/>
      <c r="BM133" s="58"/>
      <c r="BO133" s="58"/>
      <c r="BQ133" s="58"/>
      <c r="BS133" s="58"/>
      <c r="BU133" s="58"/>
      <c r="BW133" s="58"/>
      <c r="BY133" s="58"/>
      <c r="CA133" s="58"/>
      <c r="CC133" s="474"/>
      <c r="CD133" s="474"/>
      <c r="CE133" s="474"/>
      <c r="CF133" s="173"/>
      <c r="CG133" s="474"/>
    </row>
    <row r="134" spans="1:111" s="245" customFormat="1" ht="21" hidden="1" customHeight="1">
      <c r="A134" s="236"/>
      <c r="B134" s="236"/>
      <c r="C134" s="38" t="s">
        <v>17</v>
      </c>
      <c r="D134" s="556" t="s">
        <v>1759</v>
      </c>
      <c r="E134" s="477">
        <v>11388</v>
      </c>
      <c r="F134" s="457">
        <v>43124</v>
      </c>
      <c r="G134" s="788"/>
      <c r="H134" s="319" t="s">
        <v>343</v>
      </c>
      <c r="I134" s="27">
        <v>43124</v>
      </c>
      <c r="J134" s="431" t="s">
        <v>1347</v>
      </c>
      <c r="K134" s="287" t="s">
        <v>1346</v>
      </c>
      <c r="L134" s="16">
        <v>0</v>
      </c>
      <c r="M134" s="16">
        <v>0</v>
      </c>
      <c r="N134" s="16">
        <v>0</v>
      </c>
      <c r="O134" s="16">
        <v>0</v>
      </c>
      <c r="P134" s="16">
        <v>0</v>
      </c>
      <c r="Q134" s="767">
        <v>0</v>
      </c>
      <c r="R134" s="767"/>
      <c r="S134" s="1114">
        <v>0</v>
      </c>
      <c r="T134" s="1194"/>
      <c r="U134" s="23"/>
      <c r="V134" s="44"/>
      <c r="W134" s="23"/>
      <c r="X134" s="44"/>
      <c r="Y134" s="23"/>
      <c r="Z134" s="44"/>
      <c r="AA134" s="23"/>
      <c r="AB134" s="44"/>
      <c r="AC134" s="23"/>
      <c r="AD134" s="44"/>
      <c r="AE134" s="23"/>
      <c r="AF134" s="44"/>
      <c r="AG134" s="23"/>
      <c r="AH134" s="44"/>
      <c r="AI134" s="23"/>
      <c r="AJ134" s="44"/>
      <c r="AK134" s="23"/>
      <c r="AL134" s="44"/>
      <c r="AM134" s="23"/>
      <c r="AN134" s="44"/>
      <c r="AO134" s="23"/>
      <c r="AP134" s="44"/>
      <c r="AQ134" s="23"/>
      <c r="AR134" s="44"/>
      <c r="AS134" s="23"/>
      <c r="AT134" s="44"/>
      <c r="AU134" s="23"/>
      <c r="AV134" s="44"/>
      <c r="AW134" s="23"/>
      <c r="AX134" s="44"/>
      <c r="AY134" s="23"/>
      <c r="AZ134" s="44"/>
      <c r="BA134" s="23"/>
      <c r="BB134" s="44"/>
      <c r="BC134" s="23"/>
      <c r="BD134" s="286"/>
      <c r="BE134" s="23"/>
      <c r="BF134" s="286"/>
      <c r="BG134" s="23"/>
      <c r="BH134" s="286"/>
      <c r="BI134" s="23"/>
      <c r="BJ134" s="286"/>
      <c r="BK134" s="23"/>
      <c r="BL134" s="286"/>
      <c r="BM134" s="23"/>
      <c r="BN134" s="286"/>
      <c r="BO134" s="23"/>
      <c r="BP134" s="286"/>
      <c r="BQ134" s="23"/>
      <c r="BR134" s="286"/>
      <c r="BS134" s="23"/>
      <c r="BT134" s="286"/>
      <c r="BU134" s="23"/>
      <c r="BV134" s="286"/>
      <c r="BW134" s="23"/>
      <c r="BX134" s="286"/>
      <c r="BY134" s="23"/>
      <c r="BZ134" s="286"/>
      <c r="CA134" s="23"/>
      <c r="CB134" s="286"/>
      <c r="CC134" s="11"/>
      <c r="CD134" s="156"/>
      <c r="CE134" s="23"/>
      <c r="CF134" s="156"/>
      <c r="CG134" s="23"/>
    </row>
    <row r="135" spans="1:111" s="245" customFormat="1" ht="21" hidden="1" customHeight="1">
      <c r="A135" s="236"/>
      <c r="B135" s="236"/>
      <c r="C135" s="38" t="s">
        <v>19</v>
      </c>
      <c r="D135" s="556" t="s">
        <v>1283</v>
      </c>
      <c r="E135" s="477">
        <v>11395</v>
      </c>
      <c r="F135" s="459">
        <v>44593</v>
      </c>
      <c r="G135" s="788"/>
      <c r="H135" s="287" t="s">
        <v>343</v>
      </c>
      <c r="I135" s="26">
        <v>44581</v>
      </c>
      <c r="J135" s="431" t="s">
        <v>1285</v>
      </c>
      <c r="K135" s="133" t="s">
        <v>1284</v>
      </c>
      <c r="L135" s="16">
        <v>0</v>
      </c>
      <c r="M135" s="16">
        <v>0</v>
      </c>
      <c r="N135" s="16">
        <v>0</v>
      </c>
      <c r="O135" s="16">
        <v>0</v>
      </c>
      <c r="P135" s="16">
        <v>0</v>
      </c>
      <c r="Q135" s="767">
        <v>0</v>
      </c>
      <c r="R135" s="767"/>
      <c r="S135" s="1114">
        <v>0</v>
      </c>
      <c r="T135" s="1194"/>
      <c r="U135" s="23"/>
      <c r="V135" s="44"/>
      <c r="W135" s="23"/>
      <c r="X135" s="44"/>
      <c r="Y135" s="23"/>
      <c r="Z135" s="44"/>
      <c r="AA135" s="23"/>
      <c r="AB135" s="44"/>
      <c r="AC135" s="23"/>
      <c r="AD135" s="44"/>
      <c r="AE135" s="23"/>
      <c r="AF135" s="44"/>
      <c r="AG135" s="23"/>
      <c r="AH135" s="44"/>
      <c r="AI135" s="23"/>
      <c r="AJ135" s="44"/>
      <c r="AK135" s="23"/>
      <c r="AL135" s="44"/>
      <c r="AM135" s="23"/>
      <c r="AN135" s="44"/>
      <c r="AO135" s="23"/>
      <c r="AP135" s="44"/>
      <c r="AQ135" s="23"/>
      <c r="AR135" s="44"/>
      <c r="AS135" s="23"/>
      <c r="AT135" s="44"/>
      <c r="AU135" s="23"/>
      <c r="AV135" s="44"/>
      <c r="AW135" s="23"/>
      <c r="AX135" s="44"/>
      <c r="AY135" s="23"/>
      <c r="AZ135" s="44"/>
      <c r="BA135" s="23"/>
      <c r="BB135" s="44"/>
      <c r="BC135" s="23"/>
      <c r="BD135" s="286"/>
      <c r="BE135" s="23"/>
      <c r="BF135" s="286"/>
      <c r="BG135" s="23"/>
      <c r="BH135" s="286"/>
      <c r="BI135" s="23"/>
      <c r="BJ135" s="286"/>
      <c r="BK135" s="23"/>
      <c r="BL135" s="286"/>
      <c r="BM135" s="23"/>
      <c r="BN135" s="286"/>
      <c r="BO135" s="23"/>
      <c r="BP135" s="286"/>
      <c r="BQ135" s="23"/>
      <c r="BR135" s="286"/>
      <c r="BS135" s="23"/>
      <c r="BT135" s="286"/>
      <c r="BU135" s="23"/>
      <c r="BV135" s="286"/>
      <c r="BW135" s="23"/>
      <c r="BX135" s="286"/>
      <c r="BY135" s="23"/>
      <c r="BZ135" s="286"/>
      <c r="CA135" s="23"/>
      <c r="CB135" s="286"/>
      <c r="CC135" s="11"/>
      <c r="CD135" s="156"/>
      <c r="CE135" s="23"/>
      <c r="CF135" s="156"/>
      <c r="CG135" s="23"/>
    </row>
    <row r="136" spans="1:111" s="25" customFormat="1" ht="15" hidden="1" customHeight="1">
      <c r="C136" s="58"/>
      <c r="D136" s="218"/>
      <c r="E136" s="184"/>
      <c r="F136" s="462"/>
      <c r="G136" s="794"/>
      <c r="H136" s="35"/>
      <c r="I136" s="35"/>
      <c r="J136" s="422"/>
      <c r="K136" s="35"/>
      <c r="L136" s="43"/>
      <c r="M136" s="43"/>
      <c r="N136" s="43"/>
      <c r="O136" s="43"/>
      <c r="P136" s="43"/>
      <c r="Q136" s="43"/>
      <c r="R136" s="43"/>
      <c r="S136" s="43"/>
      <c r="T136" s="43"/>
      <c r="U136" s="23"/>
      <c r="W136" s="23"/>
      <c r="Y136" s="23"/>
      <c r="AA136" s="23"/>
      <c r="AC136" s="23"/>
      <c r="AE136" s="23"/>
      <c r="AG136" s="23"/>
      <c r="AI136" s="23"/>
      <c r="AK136" s="23"/>
      <c r="AM136" s="23"/>
      <c r="AO136" s="23"/>
      <c r="AQ136" s="23"/>
      <c r="AS136" s="23"/>
      <c r="AU136" s="23"/>
      <c r="AW136" s="23"/>
      <c r="AY136" s="23"/>
      <c r="BA136" s="23"/>
      <c r="BC136" s="23"/>
      <c r="BE136" s="23"/>
      <c r="BG136" s="23"/>
      <c r="BI136" s="23"/>
      <c r="BK136" s="23"/>
      <c r="BM136" s="23"/>
      <c r="BO136" s="23"/>
      <c r="BQ136" s="23"/>
      <c r="BS136" s="23"/>
      <c r="BU136" s="23"/>
      <c r="BW136" s="23"/>
      <c r="BY136" s="23"/>
      <c r="CA136" s="23"/>
      <c r="CC136" s="11"/>
    </row>
    <row r="137" spans="1:111" s="50" customFormat="1" ht="54" hidden="1" customHeight="1">
      <c r="C137" s="49"/>
      <c r="D137" s="49" t="s">
        <v>1902</v>
      </c>
      <c r="E137" s="191"/>
      <c r="F137" s="465"/>
      <c r="G137" s="191"/>
      <c r="H137" s="257"/>
      <c r="I137" s="35"/>
      <c r="J137" s="3"/>
      <c r="K137" s="257"/>
      <c r="U137" s="49"/>
      <c r="W137" s="49"/>
      <c r="Y137" s="49"/>
      <c r="AA137" s="49"/>
      <c r="AC137" s="49"/>
      <c r="AE137" s="49"/>
      <c r="AG137" s="49"/>
      <c r="AI137" s="49"/>
      <c r="AK137" s="49"/>
      <c r="AM137" s="49"/>
      <c r="AO137" s="49"/>
      <c r="AQ137" s="49"/>
      <c r="AS137" s="49"/>
      <c r="AU137" s="49"/>
      <c r="AW137" s="49"/>
      <c r="AY137" s="49"/>
      <c r="BA137" s="49"/>
      <c r="BC137" s="49"/>
      <c r="BE137" s="49"/>
      <c r="BG137" s="49"/>
      <c r="BI137" s="49"/>
      <c r="BK137" s="49"/>
      <c r="BM137" s="49"/>
      <c r="BO137" s="49"/>
      <c r="BQ137" s="49"/>
      <c r="BS137" s="49"/>
      <c r="BU137" s="49"/>
      <c r="BW137" s="49"/>
      <c r="BY137" s="49"/>
      <c r="CA137" s="49"/>
      <c r="CH137" s="254"/>
      <c r="CI137" s="254"/>
      <c r="CJ137" s="254"/>
      <c r="CL137" s="254"/>
    </row>
    <row r="138" spans="1:111" s="25" customFormat="1" ht="15" hidden="1" customHeight="1">
      <c r="C138" s="58"/>
      <c r="D138" s="218"/>
      <c r="E138" s="184"/>
      <c r="F138" s="462"/>
      <c r="G138" s="794"/>
      <c r="H138" s="35"/>
      <c r="I138" s="35"/>
      <c r="J138" s="422"/>
      <c r="K138" s="35"/>
      <c r="L138" s="43"/>
      <c r="M138" s="43"/>
      <c r="N138" s="43"/>
      <c r="O138" s="43"/>
      <c r="P138" s="43"/>
      <c r="Q138" s="43"/>
      <c r="R138" s="43"/>
      <c r="S138" s="43"/>
      <c r="T138" s="43"/>
      <c r="U138" s="23"/>
      <c r="W138" s="23"/>
      <c r="Y138" s="23"/>
      <c r="AA138" s="23"/>
      <c r="AC138" s="23"/>
      <c r="AE138" s="23"/>
      <c r="AG138" s="23"/>
      <c r="AI138" s="23"/>
      <c r="AK138" s="23"/>
      <c r="AM138" s="23"/>
      <c r="AO138" s="23"/>
      <c r="AQ138" s="23"/>
      <c r="AS138" s="23"/>
      <c r="AU138" s="23"/>
      <c r="AW138" s="23"/>
      <c r="AY138" s="23"/>
      <c r="BA138" s="23"/>
      <c r="BC138" s="23"/>
      <c r="BE138" s="23"/>
      <c r="BG138" s="23"/>
      <c r="BI138" s="23"/>
      <c r="BK138" s="23"/>
      <c r="BM138" s="23"/>
      <c r="BO138" s="23"/>
      <c r="BQ138" s="23"/>
      <c r="BS138" s="23"/>
      <c r="BU138" s="23"/>
      <c r="BW138" s="23"/>
      <c r="BY138" s="23"/>
      <c r="CA138" s="23"/>
      <c r="CC138" s="11"/>
    </row>
    <row r="139" spans="1:111" s="497" customFormat="1" ht="34.5" hidden="1" customHeight="1">
      <c r="A139" s="593" t="s">
        <v>301</v>
      </c>
      <c r="B139" s="593" t="s">
        <v>1601</v>
      </c>
      <c r="C139" s="504" t="s">
        <v>12</v>
      </c>
      <c r="D139" s="593" t="s">
        <v>39</v>
      </c>
      <c r="E139" s="591" t="s">
        <v>1665</v>
      </c>
      <c r="F139" s="594" t="s">
        <v>14</v>
      </c>
      <c r="G139" s="478"/>
      <c r="H139" s="594" t="s">
        <v>1611</v>
      </c>
      <c r="I139" s="594" t="s">
        <v>1612</v>
      </c>
      <c r="J139" s="591" t="s">
        <v>299</v>
      </c>
      <c r="K139" s="594" t="s">
        <v>298</v>
      </c>
      <c r="L139" s="591" t="s">
        <v>1353</v>
      </c>
      <c r="M139" s="591" t="s">
        <v>1551</v>
      </c>
      <c r="N139" s="591" t="s">
        <v>1552</v>
      </c>
      <c r="O139" s="591" t="s">
        <v>1760</v>
      </c>
      <c r="P139" s="591" t="s">
        <v>1761</v>
      </c>
      <c r="Q139" s="812" t="s">
        <v>1668</v>
      </c>
      <c r="R139" s="812"/>
      <c r="S139" s="1115" t="s">
        <v>882</v>
      </c>
      <c r="T139" s="1193"/>
      <c r="U139" s="58"/>
      <c r="W139" s="58"/>
      <c r="Y139" s="58"/>
      <c r="AA139" s="58"/>
      <c r="AC139" s="58"/>
      <c r="AE139" s="58"/>
      <c r="AG139" s="58"/>
      <c r="AI139" s="58"/>
      <c r="AK139" s="58"/>
      <c r="AM139" s="58"/>
      <c r="AO139" s="58"/>
      <c r="AQ139" s="58"/>
      <c r="AS139" s="58"/>
      <c r="AU139" s="58"/>
      <c r="AW139" s="58"/>
      <c r="AY139" s="58"/>
      <c r="BA139" s="58"/>
      <c r="BC139" s="58"/>
      <c r="BE139" s="58"/>
      <c r="BG139" s="58"/>
      <c r="BI139" s="58"/>
      <c r="BK139" s="58"/>
      <c r="BM139" s="58"/>
      <c r="BO139" s="58"/>
      <c r="BQ139" s="58"/>
      <c r="BS139" s="58"/>
      <c r="BU139" s="58"/>
      <c r="BW139" s="58"/>
      <c r="BY139" s="58"/>
      <c r="CA139" s="58"/>
      <c r="CC139" s="474"/>
      <c r="CD139" s="474"/>
      <c r="CE139" s="474"/>
      <c r="CF139" s="173"/>
      <c r="CG139" s="474"/>
    </row>
    <row r="140" spans="1:111" customFormat="1" ht="21" hidden="1" customHeight="1">
      <c r="A140" s="15"/>
      <c r="B140" s="15"/>
      <c r="C140" s="38" t="s">
        <v>108</v>
      </c>
      <c r="D140" s="556" t="s">
        <v>160</v>
      </c>
      <c r="E140" s="477">
        <v>3548</v>
      </c>
      <c r="F140" s="458">
        <v>42524</v>
      </c>
      <c r="G140" s="788"/>
      <c r="H140" s="319" t="s">
        <v>1593</v>
      </c>
      <c r="I140" s="27">
        <v>34663</v>
      </c>
      <c r="J140" s="436" t="s">
        <v>329</v>
      </c>
      <c r="K140" s="287" t="s">
        <v>328</v>
      </c>
      <c r="L140" s="16">
        <v>0</v>
      </c>
      <c r="M140" s="16">
        <v>0</v>
      </c>
      <c r="N140" s="16">
        <v>0</v>
      </c>
      <c r="O140" s="16">
        <v>0</v>
      </c>
      <c r="P140" s="16">
        <v>0</v>
      </c>
      <c r="Q140" s="767">
        <v>0</v>
      </c>
      <c r="R140" s="767"/>
      <c r="S140" s="1114">
        <v>0</v>
      </c>
      <c r="T140" s="1194"/>
      <c r="U140" s="23"/>
      <c r="V140" s="44"/>
      <c r="W140" s="23"/>
      <c r="X140" s="44"/>
      <c r="Y140" s="23"/>
      <c r="Z140" s="44"/>
      <c r="AA140" s="23"/>
      <c r="AB140" s="44"/>
      <c r="AC140" s="23"/>
      <c r="AD140" s="44"/>
      <c r="AE140" s="23"/>
      <c r="AF140" s="44"/>
      <c r="AG140" s="23"/>
      <c r="AH140" s="44"/>
      <c r="AI140" s="23"/>
      <c r="AJ140" s="44"/>
      <c r="AK140" s="23"/>
      <c r="AL140" s="44"/>
      <c r="AM140" s="23"/>
      <c r="AN140" s="44"/>
      <c r="AO140" s="23"/>
      <c r="AP140" s="44"/>
      <c r="AQ140" s="23"/>
      <c r="AR140" s="44"/>
      <c r="AS140" s="23"/>
      <c r="AT140" s="44"/>
      <c r="AU140" s="23"/>
      <c r="AV140" s="44"/>
      <c r="AW140" s="23"/>
      <c r="AX140" s="44"/>
      <c r="AY140" s="23"/>
      <c r="AZ140" s="44"/>
      <c r="BA140" s="23"/>
      <c r="BB140" s="44"/>
      <c r="BC140" s="23"/>
      <c r="BD140" s="52"/>
      <c r="BE140" s="23"/>
      <c r="BF140" s="52"/>
      <c r="BG140" s="23"/>
      <c r="BH140" s="52"/>
      <c r="BI140" s="23"/>
      <c r="BJ140" s="52"/>
      <c r="BK140" s="23"/>
      <c r="BL140" s="52"/>
      <c r="BM140" s="23"/>
      <c r="BN140" s="52"/>
      <c r="BO140" s="23"/>
      <c r="BP140" s="52"/>
      <c r="BQ140" s="23"/>
      <c r="BR140" s="52"/>
      <c r="BS140" s="23"/>
      <c r="BT140" s="52"/>
      <c r="BU140" s="23"/>
      <c r="BV140" s="52"/>
      <c r="BW140" s="23"/>
      <c r="BX140" s="52"/>
      <c r="BY140" s="23"/>
      <c r="BZ140" s="52"/>
      <c r="CA140" s="23"/>
      <c r="CB140" s="52"/>
      <c r="CC140" s="11"/>
      <c r="CD140" s="25"/>
      <c r="CE140" s="23"/>
      <c r="CF140" s="25"/>
      <c r="CG140" s="23"/>
      <c r="CH140" s="156"/>
      <c r="CI140" s="156"/>
      <c r="CJ140" s="156"/>
      <c r="CK140" s="156"/>
      <c r="CL140" s="156"/>
      <c r="CM140" s="156"/>
      <c r="CN140" s="156"/>
      <c r="CO140" s="156"/>
      <c r="CP140" s="156"/>
      <c r="CQ140" s="156"/>
      <c r="CR140" s="156"/>
      <c r="CS140" s="156"/>
      <c r="CT140" s="156"/>
      <c r="CU140" s="156"/>
      <c r="CV140" s="156"/>
      <c r="CW140" s="156"/>
      <c r="CX140" s="156"/>
      <c r="CY140" s="156"/>
      <c r="CZ140" s="156"/>
      <c r="DA140" s="156"/>
      <c r="DB140" s="156"/>
      <c r="DC140" s="156"/>
      <c r="DD140" s="156"/>
      <c r="DE140" s="156"/>
      <c r="DF140" s="156"/>
      <c r="DG140" s="156"/>
    </row>
    <row r="141" spans="1:111" customFormat="1" ht="21" hidden="1" customHeight="1">
      <c r="A141" s="15"/>
      <c r="B141" s="15"/>
      <c r="C141" s="38" t="s">
        <v>136</v>
      </c>
      <c r="D141" s="556" t="s">
        <v>1365</v>
      </c>
      <c r="E141" s="477">
        <v>11381</v>
      </c>
      <c r="F141" s="459">
        <v>44762</v>
      </c>
      <c r="G141" s="788"/>
      <c r="H141" s="319" t="s">
        <v>1593</v>
      </c>
      <c r="I141" s="27">
        <v>44774</v>
      </c>
      <c r="J141" s="436" t="s">
        <v>1367</v>
      </c>
      <c r="K141" s="287" t="s">
        <v>1366</v>
      </c>
      <c r="L141" s="16">
        <v>0</v>
      </c>
      <c r="M141" s="16">
        <v>0</v>
      </c>
      <c r="N141" s="16">
        <v>0</v>
      </c>
      <c r="O141" s="16">
        <v>0</v>
      </c>
      <c r="P141" s="16">
        <v>0</v>
      </c>
      <c r="Q141" s="767">
        <v>0</v>
      </c>
      <c r="R141" s="767"/>
      <c r="S141" s="1114">
        <v>0</v>
      </c>
      <c r="T141" s="1194"/>
      <c r="U141" s="23"/>
      <c r="V141" s="44"/>
      <c r="W141" s="23"/>
      <c r="X141" s="44"/>
      <c r="Y141" s="23"/>
      <c r="Z141" s="44"/>
      <c r="AA141" s="23"/>
      <c r="AB141" s="44"/>
      <c r="AC141" s="23"/>
      <c r="AD141" s="44"/>
      <c r="AE141" s="23"/>
      <c r="AF141" s="44"/>
      <c r="AG141" s="23"/>
      <c r="AH141" s="44"/>
      <c r="AI141" s="23"/>
      <c r="AJ141" s="44"/>
      <c r="AK141" s="23"/>
      <c r="AL141" s="44"/>
      <c r="AM141" s="23"/>
      <c r="AN141" s="44"/>
      <c r="AO141" s="23"/>
      <c r="AP141" s="44"/>
      <c r="AQ141" s="23"/>
      <c r="AR141" s="44"/>
      <c r="AS141" s="23"/>
      <c r="AT141" s="44"/>
      <c r="AU141" s="23"/>
      <c r="AV141" s="44"/>
      <c r="AW141" s="23"/>
      <c r="AX141" s="44"/>
      <c r="AY141" s="23"/>
      <c r="AZ141" s="44"/>
      <c r="BA141" s="23"/>
      <c r="BB141" s="44"/>
      <c r="BC141" s="23"/>
      <c r="BD141" s="52"/>
      <c r="BE141" s="23"/>
      <c r="BF141" s="52"/>
      <c r="BG141" s="23"/>
      <c r="BH141" s="52"/>
      <c r="BI141" s="23"/>
      <c r="BJ141" s="52"/>
      <c r="BK141" s="23"/>
      <c r="BL141" s="52"/>
      <c r="BM141" s="23"/>
      <c r="BN141" s="52"/>
      <c r="BO141" s="23"/>
      <c r="BP141" s="52"/>
      <c r="BQ141" s="23"/>
      <c r="BR141" s="52"/>
      <c r="BS141" s="23"/>
      <c r="BT141" s="52"/>
      <c r="BU141" s="23"/>
      <c r="BV141" s="52"/>
      <c r="BW141" s="23"/>
      <c r="BX141" s="52"/>
      <c r="BY141" s="23"/>
      <c r="BZ141" s="52"/>
      <c r="CA141" s="23"/>
      <c r="CB141" s="52"/>
      <c r="CC141" s="11"/>
      <c r="CD141" s="25"/>
      <c r="CE141" s="23"/>
      <c r="CF141" s="25"/>
      <c r="CG141" s="23"/>
      <c r="CH141" s="156"/>
      <c r="CI141" s="156"/>
      <c r="CJ141" s="156"/>
      <c r="CK141" s="156"/>
      <c r="CL141" s="156"/>
      <c r="CM141" s="156"/>
      <c r="CN141" s="156"/>
      <c r="CO141" s="156"/>
      <c r="CP141" s="156"/>
      <c r="CQ141" s="156"/>
      <c r="CR141" s="156"/>
      <c r="CS141" s="156"/>
      <c r="CT141" s="156"/>
      <c r="CU141" s="156"/>
      <c r="CV141" s="156"/>
      <c r="CW141" s="156"/>
      <c r="CX141" s="156"/>
      <c r="CY141" s="156"/>
      <c r="CZ141" s="156"/>
      <c r="DA141" s="156"/>
      <c r="DB141" s="156"/>
      <c r="DC141" s="156"/>
      <c r="DD141" s="156"/>
      <c r="DE141" s="156"/>
      <c r="DF141" s="156"/>
      <c r="DG141" s="156"/>
    </row>
    <row r="142" spans="1:111" customFormat="1" ht="21" hidden="1" customHeight="1">
      <c r="A142" s="15"/>
      <c r="B142" s="15"/>
      <c r="C142" s="38" t="s">
        <v>111</v>
      </c>
      <c r="D142" s="556" t="s">
        <v>1332</v>
      </c>
      <c r="E142" s="477">
        <v>11389</v>
      </c>
      <c r="F142" s="457">
        <v>43559</v>
      </c>
      <c r="G142" s="788"/>
      <c r="H142" s="319" t="s">
        <v>343</v>
      </c>
      <c r="I142" s="27"/>
      <c r="J142" s="431" t="s">
        <v>1334</v>
      </c>
      <c r="K142" s="287" t="s">
        <v>1333</v>
      </c>
      <c r="L142" s="16">
        <v>0</v>
      </c>
      <c r="M142" s="16">
        <v>0</v>
      </c>
      <c r="N142" s="16">
        <v>0</v>
      </c>
      <c r="O142" s="16">
        <v>0</v>
      </c>
      <c r="P142" s="16">
        <v>0</v>
      </c>
      <c r="Q142" s="767">
        <v>0</v>
      </c>
      <c r="R142" s="767"/>
      <c r="S142" s="1114">
        <v>0</v>
      </c>
      <c r="T142" s="1194"/>
      <c r="U142" s="23"/>
      <c r="V142" s="44"/>
      <c r="W142" s="23"/>
      <c r="X142" s="44"/>
      <c r="Y142" s="23"/>
      <c r="Z142" s="44"/>
      <c r="AA142" s="23"/>
      <c r="AB142" s="44"/>
      <c r="AC142" s="23"/>
      <c r="AD142" s="44"/>
      <c r="AE142" s="23"/>
      <c r="AF142" s="44"/>
      <c r="AG142" s="23"/>
      <c r="AH142" s="44"/>
      <c r="AI142" s="23"/>
      <c r="AJ142" s="44"/>
      <c r="AK142" s="23"/>
      <c r="AL142" s="44"/>
      <c r="AM142" s="23"/>
      <c r="AN142" s="44"/>
      <c r="AO142" s="23"/>
      <c r="AP142" s="44"/>
      <c r="AQ142" s="23"/>
      <c r="AR142" s="44"/>
      <c r="AS142" s="23"/>
      <c r="AT142" s="44"/>
      <c r="AU142" s="23"/>
      <c r="AV142" s="44"/>
      <c r="AW142" s="23"/>
      <c r="AX142" s="44"/>
      <c r="AY142" s="23"/>
      <c r="AZ142" s="44"/>
      <c r="BA142" s="23"/>
      <c r="BB142" s="44"/>
      <c r="BC142" s="23"/>
      <c r="BD142" s="52"/>
      <c r="BE142" s="23"/>
      <c r="BF142" s="52"/>
      <c r="BG142" s="23"/>
      <c r="BH142" s="52"/>
      <c r="BI142" s="23"/>
      <c r="BJ142" s="52"/>
      <c r="BK142" s="23"/>
      <c r="BL142" s="52"/>
      <c r="BM142" s="23"/>
      <c r="BN142" s="52"/>
      <c r="BO142" s="23"/>
      <c r="BP142" s="52"/>
      <c r="BQ142" s="23"/>
      <c r="BR142" s="52"/>
      <c r="BS142" s="23"/>
      <c r="BT142" s="52"/>
      <c r="BU142" s="23"/>
      <c r="BV142" s="52"/>
      <c r="BW142" s="23"/>
      <c r="BX142" s="52"/>
      <c r="BY142" s="23"/>
      <c r="BZ142" s="52"/>
      <c r="CA142" s="23"/>
      <c r="CB142" s="52"/>
      <c r="CC142" s="11"/>
      <c r="CD142" s="25"/>
      <c r="CE142" s="23"/>
      <c r="CF142" s="25"/>
      <c r="CG142" s="23"/>
      <c r="CH142" s="156"/>
      <c r="CI142" s="156"/>
      <c r="CJ142" s="156"/>
      <c r="CK142" s="156"/>
      <c r="CL142" s="156"/>
      <c r="CM142" s="156"/>
      <c r="CN142" s="156"/>
      <c r="CO142" s="156"/>
      <c r="CP142" s="156"/>
      <c r="CQ142" s="156"/>
      <c r="CR142" s="156"/>
      <c r="CS142" s="156"/>
      <c r="CT142" s="156"/>
      <c r="CU142" s="156"/>
      <c r="CV142" s="156"/>
      <c r="CW142" s="156"/>
      <c r="CX142" s="156"/>
      <c r="CY142" s="156"/>
      <c r="CZ142" s="156"/>
      <c r="DA142" s="156"/>
      <c r="DB142" s="156"/>
      <c r="DC142" s="156"/>
      <c r="DD142" s="156"/>
      <c r="DE142" s="156"/>
      <c r="DF142" s="156"/>
      <c r="DG142" s="156"/>
    </row>
    <row r="143" spans="1:111" customFormat="1" ht="21" hidden="1" customHeight="1">
      <c r="A143" s="30"/>
      <c r="B143" s="30"/>
      <c r="C143" s="38" t="s">
        <v>56</v>
      </c>
      <c r="D143" s="556" t="s">
        <v>1662</v>
      </c>
      <c r="E143" s="477">
        <v>10704</v>
      </c>
      <c r="F143" s="459">
        <v>44237</v>
      </c>
      <c r="G143" s="788"/>
      <c r="H143" s="319" t="s">
        <v>258</v>
      </c>
      <c r="I143" s="27">
        <v>36516</v>
      </c>
      <c r="J143" s="596" t="s">
        <v>1158</v>
      </c>
      <c r="K143" s="384" t="s">
        <v>1157</v>
      </c>
      <c r="L143" s="16">
        <v>5</v>
      </c>
      <c r="M143" s="16">
        <v>0</v>
      </c>
      <c r="N143" s="16">
        <v>5</v>
      </c>
      <c r="O143" s="16">
        <v>0</v>
      </c>
      <c r="P143" s="16">
        <v>0</v>
      </c>
      <c r="Q143" s="767">
        <v>0</v>
      </c>
      <c r="R143" s="767"/>
      <c r="S143" s="1114">
        <v>0</v>
      </c>
      <c r="T143" s="1194"/>
      <c r="U143" s="23"/>
      <c r="V143" s="44"/>
      <c r="W143" s="23"/>
      <c r="X143" s="44"/>
      <c r="Y143" s="23"/>
      <c r="Z143" s="44"/>
      <c r="AA143" s="23"/>
      <c r="AB143" s="44"/>
      <c r="AC143" s="23"/>
      <c r="AD143" s="44"/>
      <c r="AE143" s="23"/>
      <c r="AF143" s="44"/>
      <c r="AG143" s="23"/>
      <c r="AH143" s="44"/>
      <c r="AI143" s="23"/>
      <c r="AJ143" s="44"/>
      <c r="AK143" s="23"/>
      <c r="AL143" s="44"/>
      <c r="AM143" s="23"/>
      <c r="AN143" s="44"/>
      <c r="AO143" s="23"/>
      <c r="AP143" s="44"/>
      <c r="AQ143" s="23"/>
      <c r="AR143" s="44"/>
      <c r="AS143" s="23"/>
      <c r="AT143" s="44"/>
      <c r="AU143" s="23"/>
      <c r="AV143" s="44"/>
      <c r="AW143" s="23"/>
      <c r="AX143" s="44"/>
      <c r="AY143" s="23"/>
      <c r="AZ143" s="44"/>
      <c r="BA143" s="23"/>
      <c r="BB143" s="44"/>
      <c r="BC143" s="23"/>
      <c r="BD143" s="52"/>
      <c r="BE143" s="23"/>
      <c r="BF143" s="52"/>
      <c r="BG143" s="23"/>
      <c r="BH143" s="52"/>
      <c r="BI143" s="23"/>
      <c r="BJ143" s="52"/>
      <c r="BK143" s="23"/>
      <c r="BL143" s="52"/>
      <c r="BM143" s="23"/>
      <c r="BN143" s="52"/>
      <c r="BO143" s="23"/>
      <c r="BP143" s="52"/>
      <c r="BQ143" s="23"/>
      <c r="BR143" s="52"/>
      <c r="BS143" s="23"/>
      <c r="BT143" s="52"/>
      <c r="BU143" s="23"/>
      <c r="BV143" s="52"/>
      <c r="BW143" s="23"/>
      <c r="BX143" s="52"/>
      <c r="BY143" s="23"/>
      <c r="BZ143" s="52"/>
      <c r="CA143" s="23"/>
      <c r="CB143" s="52"/>
      <c r="CC143" s="11"/>
      <c r="CD143" s="156"/>
      <c r="CE143" s="23"/>
      <c r="CF143" s="156"/>
      <c r="CG143" s="23"/>
      <c r="CH143" s="156"/>
      <c r="CI143" s="156"/>
      <c r="CJ143" s="156"/>
      <c r="CK143" s="156"/>
      <c r="CL143" s="156"/>
      <c r="CM143" s="156"/>
      <c r="CN143" s="156"/>
      <c r="CO143" s="156"/>
      <c r="CP143" s="156"/>
      <c r="CQ143" s="156"/>
      <c r="CR143" s="156"/>
      <c r="CS143" s="156"/>
      <c r="CT143" s="156"/>
      <c r="CU143" s="156"/>
      <c r="CV143" s="156"/>
      <c r="CW143" s="156"/>
      <c r="CX143" s="156"/>
      <c r="CY143" s="156"/>
      <c r="CZ143" s="156"/>
      <c r="DA143" s="156"/>
      <c r="DB143" s="156"/>
      <c r="DC143" s="156"/>
      <c r="DD143" s="156"/>
      <c r="DE143" s="156"/>
      <c r="DF143" s="156"/>
      <c r="DG143" s="156"/>
    </row>
    <row r="144" spans="1:111" customFormat="1" ht="21" hidden="1" customHeight="1">
      <c r="A144" s="15"/>
      <c r="B144" s="15"/>
      <c r="C144" s="38" t="s">
        <v>59</v>
      </c>
      <c r="D144" s="556" t="s">
        <v>100</v>
      </c>
      <c r="E144" s="477">
        <v>1917</v>
      </c>
      <c r="F144" s="459">
        <v>41880</v>
      </c>
      <c r="G144" s="788"/>
      <c r="H144" s="319" t="s">
        <v>1403</v>
      </c>
      <c r="I144" s="27">
        <v>15981</v>
      </c>
      <c r="J144" s="436" t="s">
        <v>1682</v>
      </c>
      <c r="K144" s="287" t="s">
        <v>507</v>
      </c>
      <c r="L144" s="16">
        <v>0</v>
      </c>
      <c r="M144" s="16">
        <v>1</v>
      </c>
      <c r="N144" s="16">
        <v>1</v>
      </c>
      <c r="O144" s="16">
        <v>6</v>
      </c>
      <c r="P144" s="16">
        <v>7</v>
      </c>
      <c r="Q144" s="767">
        <v>1</v>
      </c>
      <c r="R144" s="767"/>
      <c r="S144" s="1114">
        <v>1</v>
      </c>
      <c r="T144" s="1194"/>
      <c r="U144" s="23"/>
      <c r="V144" s="44"/>
      <c r="W144" s="23"/>
      <c r="X144" s="44"/>
      <c r="Y144" s="23"/>
      <c r="Z144" s="44"/>
      <c r="AA144" s="23"/>
      <c r="AB144" s="44"/>
      <c r="AC144" s="23"/>
      <c r="AD144" s="44"/>
      <c r="AE144" s="23"/>
      <c r="AF144" s="44"/>
      <c r="AG144" s="23"/>
      <c r="AH144" s="44"/>
      <c r="AI144" s="23"/>
      <c r="AJ144" s="44"/>
      <c r="AK144" s="23"/>
      <c r="AL144" s="44"/>
      <c r="AM144" s="23"/>
      <c r="AN144" s="44"/>
      <c r="AO144" s="23"/>
      <c r="AP144" s="44"/>
      <c r="AQ144" s="23"/>
      <c r="AR144" s="44"/>
      <c r="AS144" s="23"/>
      <c r="AT144" s="44"/>
      <c r="AU144" s="23"/>
      <c r="AV144" s="44"/>
      <c r="AW144" s="23"/>
      <c r="AX144" s="44"/>
      <c r="AY144" s="23"/>
      <c r="AZ144" s="44"/>
      <c r="BA144" s="23"/>
      <c r="BB144" s="44"/>
      <c r="BC144" s="23"/>
      <c r="BD144" s="52"/>
      <c r="BE144" s="23"/>
      <c r="BF144" s="52"/>
      <c r="BG144" s="23"/>
      <c r="BH144" s="52"/>
      <c r="BI144" s="23"/>
      <c r="BJ144" s="52"/>
      <c r="BK144" s="23"/>
      <c r="BL144" s="52"/>
      <c r="BM144" s="23"/>
      <c r="BN144" s="52"/>
      <c r="BO144" s="23"/>
      <c r="BP144" s="52"/>
      <c r="BQ144" s="23"/>
      <c r="BR144" s="52"/>
      <c r="BS144" s="23"/>
      <c r="BT144" s="52"/>
      <c r="BU144" s="23"/>
      <c r="BV144" s="52"/>
      <c r="BW144" s="23"/>
      <c r="BX144" s="52"/>
      <c r="BY144" s="23"/>
      <c r="BZ144" s="52"/>
      <c r="CA144" s="23"/>
      <c r="CB144" s="52"/>
      <c r="CC144" s="11"/>
      <c r="CD144" s="25"/>
      <c r="CE144" s="23"/>
      <c r="CF144" s="25"/>
      <c r="CG144" s="23"/>
      <c r="CH144" s="156"/>
      <c r="CI144" s="156"/>
      <c r="CJ144" s="156"/>
      <c r="CK144" s="156"/>
      <c r="CL144" s="156"/>
      <c r="CM144" s="156"/>
      <c r="CN144" s="156"/>
      <c r="CO144" s="156"/>
      <c r="CP144" s="156"/>
      <c r="CQ144" s="156"/>
      <c r="CR144" s="156"/>
      <c r="CS144" s="156"/>
      <c r="CT144" s="156"/>
      <c r="CU144" s="156"/>
      <c r="CV144" s="156"/>
      <c r="CW144" s="156"/>
      <c r="CX144" s="156"/>
      <c r="CY144" s="156"/>
      <c r="CZ144" s="156"/>
      <c r="DA144" s="156"/>
      <c r="DB144" s="156"/>
      <c r="DC144" s="156"/>
      <c r="DD144" s="156"/>
      <c r="DE144" s="156"/>
      <c r="DF144" s="156"/>
      <c r="DG144" s="156"/>
    </row>
    <row r="145" spans="1:111" customFormat="1" ht="21" hidden="1" customHeight="1">
      <c r="A145" s="15"/>
      <c r="B145" s="15"/>
      <c r="C145" s="38" t="s">
        <v>138</v>
      </c>
      <c r="D145" s="556" t="s">
        <v>1423</v>
      </c>
      <c r="E145" s="477">
        <v>11397</v>
      </c>
      <c r="F145" s="458">
        <v>44927</v>
      </c>
      <c r="G145" s="788"/>
      <c r="H145" s="319" t="s">
        <v>1403</v>
      </c>
      <c r="I145" s="27">
        <v>44883</v>
      </c>
      <c r="J145" s="430" t="s">
        <v>1425</v>
      </c>
      <c r="K145" s="287" t="s">
        <v>1424</v>
      </c>
      <c r="L145" s="16">
        <v>0</v>
      </c>
      <c r="M145" s="16">
        <v>0</v>
      </c>
      <c r="N145" s="16">
        <v>0</v>
      </c>
      <c r="O145" s="16">
        <v>0</v>
      </c>
      <c r="P145" s="16">
        <v>0</v>
      </c>
      <c r="Q145" s="767">
        <v>0</v>
      </c>
      <c r="R145" s="767"/>
      <c r="S145" s="1114">
        <v>0</v>
      </c>
      <c r="T145" s="1194"/>
      <c r="U145" s="23"/>
      <c r="V145" s="44"/>
      <c r="W145" s="23"/>
      <c r="X145" s="44"/>
      <c r="Y145" s="23"/>
      <c r="Z145" s="44"/>
      <c r="AA145" s="23"/>
      <c r="AB145" s="44"/>
      <c r="AC145" s="23"/>
      <c r="AD145" s="44"/>
      <c r="AE145" s="23"/>
      <c r="AF145" s="44"/>
      <c r="AG145" s="23"/>
      <c r="AH145" s="44"/>
      <c r="AI145" s="23"/>
      <c r="AJ145" s="44"/>
      <c r="AK145" s="23"/>
      <c r="AL145" s="44"/>
      <c r="AM145" s="23"/>
      <c r="AN145" s="44"/>
      <c r="AO145" s="23"/>
      <c r="AP145" s="44"/>
      <c r="AQ145" s="23"/>
      <c r="AR145" s="44"/>
      <c r="AS145" s="23"/>
      <c r="AT145" s="44"/>
      <c r="AU145" s="23"/>
      <c r="AV145" s="44"/>
      <c r="AW145" s="23"/>
      <c r="AX145" s="44"/>
      <c r="AY145" s="23"/>
      <c r="AZ145" s="44"/>
      <c r="BA145" s="23"/>
      <c r="BB145" s="44"/>
      <c r="BC145" s="23"/>
      <c r="BD145" s="52"/>
      <c r="BE145" s="23"/>
      <c r="BF145" s="52"/>
      <c r="BG145" s="23"/>
      <c r="BH145" s="52"/>
      <c r="BI145" s="23"/>
      <c r="BJ145" s="52"/>
      <c r="BK145" s="23"/>
      <c r="BL145" s="52"/>
      <c r="BM145" s="23"/>
      <c r="BN145" s="52"/>
      <c r="BO145" s="23"/>
      <c r="BP145" s="52"/>
      <c r="BQ145" s="23"/>
      <c r="BR145" s="52"/>
      <c r="BS145" s="23"/>
      <c r="BT145" s="52"/>
      <c r="BU145" s="23"/>
      <c r="BV145" s="52"/>
      <c r="BW145" s="23"/>
      <c r="BX145" s="52"/>
      <c r="BY145" s="23"/>
      <c r="BZ145" s="52"/>
      <c r="CA145" s="23"/>
      <c r="CB145" s="52"/>
      <c r="CC145" s="11"/>
      <c r="CD145" s="25"/>
      <c r="CE145" s="23"/>
      <c r="CF145" s="25"/>
      <c r="CG145" s="23"/>
      <c r="CH145" s="156"/>
      <c r="CI145" s="156"/>
      <c r="CJ145" s="156"/>
      <c r="CK145" s="156"/>
      <c r="CL145" s="156"/>
      <c r="CM145" s="156"/>
      <c r="CN145" s="156"/>
      <c r="CO145" s="156"/>
      <c r="CP145" s="156"/>
      <c r="CQ145" s="156"/>
      <c r="CR145" s="156"/>
      <c r="CS145" s="156"/>
      <c r="CT145" s="156"/>
      <c r="CU145" s="156"/>
      <c r="CV145" s="156"/>
      <c r="CW145" s="156"/>
      <c r="CX145" s="156"/>
      <c r="CY145" s="156"/>
      <c r="CZ145" s="156"/>
      <c r="DA145" s="156"/>
      <c r="DB145" s="156"/>
      <c r="DC145" s="156"/>
      <c r="DD145" s="156"/>
      <c r="DE145" s="156"/>
      <c r="DF145" s="156"/>
      <c r="DG145" s="156"/>
    </row>
    <row r="146" spans="1:111" customFormat="1" ht="21" hidden="1" customHeight="1">
      <c r="A146" s="15"/>
      <c r="B146" s="15"/>
      <c r="C146" s="38" t="s">
        <v>72</v>
      </c>
      <c r="D146" s="556" t="s">
        <v>279</v>
      </c>
      <c r="E146" s="477">
        <v>3308</v>
      </c>
      <c r="F146" s="459">
        <v>36648</v>
      </c>
      <c r="G146" s="788"/>
      <c r="H146" s="319" t="s">
        <v>1403</v>
      </c>
      <c r="I146" s="27">
        <v>36501</v>
      </c>
      <c r="J146" s="436" t="s">
        <v>741</v>
      </c>
      <c r="K146" s="287" t="s">
        <v>740</v>
      </c>
      <c r="L146" s="16">
        <v>0</v>
      </c>
      <c r="M146" s="16">
        <v>0</v>
      </c>
      <c r="N146" s="16">
        <v>0</v>
      </c>
      <c r="O146" s="16">
        <v>0</v>
      </c>
      <c r="P146" s="16">
        <v>0</v>
      </c>
      <c r="Q146" s="767">
        <v>0</v>
      </c>
      <c r="R146" s="767"/>
      <c r="S146" s="1114">
        <v>0</v>
      </c>
      <c r="T146" s="1194"/>
      <c r="U146" s="23"/>
      <c r="V146" s="44"/>
      <c r="W146" s="23"/>
      <c r="X146" s="44"/>
      <c r="Y146" s="23"/>
      <c r="Z146" s="44"/>
      <c r="AA146" s="23"/>
      <c r="AB146" s="44"/>
      <c r="AC146" s="23"/>
      <c r="AD146" s="44"/>
      <c r="AE146" s="23"/>
      <c r="AF146" s="44"/>
      <c r="AG146" s="23"/>
      <c r="AH146" s="44"/>
      <c r="AI146" s="23"/>
      <c r="AJ146" s="44"/>
      <c r="AK146" s="23"/>
      <c r="AL146" s="44"/>
      <c r="AM146" s="23"/>
      <c r="AN146" s="44"/>
      <c r="AO146" s="23"/>
      <c r="AP146" s="44"/>
      <c r="AQ146" s="23"/>
      <c r="AR146" s="44"/>
      <c r="AS146" s="23"/>
      <c r="AT146" s="44"/>
      <c r="AU146" s="23"/>
      <c r="AV146" s="44"/>
      <c r="AW146" s="23"/>
      <c r="AX146" s="44"/>
      <c r="AY146" s="23"/>
      <c r="AZ146" s="44"/>
      <c r="BA146" s="23"/>
      <c r="BB146" s="44"/>
      <c r="BC146" s="23"/>
      <c r="BD146" s="52"/>
      <c r="BE146" s="23"/>
      <c r="BF146" s="52"/>
      <c r="BG146" s="23"/>
      <c r="BH146" s="52"/>
      <c r="BI146" s="23"/>
      <c r="BJ146" s="52"/>
      <c r="BK146" s="23"/>
      <c r="BL146" s="52"/>
      <c r="BM146" s="23"/>
      <c r="BN146" s="52"/>
      <c r="BO146" s="23"/>
      <c r="BP146" s="52"/>
      <c r="BQ146" s="23"/>
      <c r="BR146" s="52"/>
      <c r="BS146" s="23"/>
      <c r="BT146" s="52"/>
      <c r="BU146" s="23"/>
      <c r="BV146" s="52"/>
      <c r="BW146" s="23"/>
      <c r="BX146" s="52"/>
      <c r="BY146" s="23"/>
      <c r="BZ146" s="52"/>
      <c r="CA146" s="23"/>
      <c r="CB146" s="52"/>
      <c r="CC146" s="11"/>
      <c r="CD146" s="25"/>
      <c r="CE146" s="23"/>
      <c r="CF146" s="25"/>
      <c r="CG146" s="23"/>
      <c r="CH146" s="156"/>
      <c r="CI146" s="156"/>
      <c r="CJ146" s="156"/>
      <c r="CK146" s="156"/>
      <c r="CL146" s="156"/>
      <c r="CM146" s="156"/>
      <c r="CN146" s="156"/>
      <c r="CO146" s="156"/>
      <c r="CP146" s="156"/>
      <c r="CQ146" s="156"/>
      <c r="CR146" s="156"/>
      <c r="CS146" s="156"/>
      <c r="CT146" s="156"/>
      <c r="CU146" s="156"/>
      <c r="CV146" s="156"/>
      <c r="CW146" s="156"/>
      <c r="CX146" s="156"/>
      <c r="CY146" s="156"/>
      <c r="CZ146" s="156"/>
      <c r="DA146" s="156"/>
      <c r="DB146" s="156"/>
      <c r="DC146" s="156"/>
      <c r="DD146" s="156"/>
      <c r="DE146" s="156"/>
      <c r="DF146" s="156"/>
      <c r="DG146" s="156"/>
    </row>
    <row r="147" spans="1:111" customFormat="1" ht="21" hidden="1" customHeight="1">
      <c r="A147" s="15"/>
      <c r="B147" s="15"/>
      <c r="C147" s="38" t="s">
        <v>80</v>
      </c>
      <c r="D147" s="556" t="s">
        <v>280</v>
      </c>
      <c r="E147" s="477">
        <v>9944</v>
      </c>
      <c r="F147" s="457">
        <v>38651</v>
      </c>
      <c r="G147" s="788"/>
      <c r="H147" s="319" t="s">
        <v>1593</v>
      </c>
      <c r="I147" s="27">
        <v>35828</v>
      </c>
      <c r="J147" s="430" t="s">
        <v>743</v>
      </c>
      <c r="K147" s="287" t="s">
        <v>742</v>
      </c>
      <c r="L147" s="16">
        <v>0</v>
      </c>
      <c r="M147" s="16">
        <v>0</v>
      </c>
      <c r="N147" s="16">
        <v>0</v>
      </c>
      <c r="O147" s="16">
        <v>0</v>
      </c>
      <c r="P147" s="16">
        <v>0</v>
      </c>
      <c r="Q147" s="767">
        <v>0</v>
      </c>
      <c r="R147" s="767"/>
      <c r="S147" s="1114">
        <v>0</v>
      </c>
      <c r="T147" s="1194"/>
      <c r="U147" s="23"/>
      <c r="V147" s="44"/>
      <c r="W147" s="23"/>
      <c r="X147" s="44"/>
      <c r="Y147" s="23"/>
      <c r="Z147" s="44"/>
      <c r="AA147" s="23"/>
      <c r="AB147" s="44"/>
      <c r="AC147" s="23"/>
      <c r="AD147" s="44"/>
      <c r="AE147" s="23"/>
      <c r="AF147" s="44"/>
      <c r="AG147" s="23"/>
      <c r="AH147" s="44"/>
      <c r="AI147" s="23"/>
      <c r="AJ147" s="44"/>
      <c r="AK147" s="23"/>
      <c r="AL147" s="44"/>
      <c r="AM147" s="23"/>
      <c r="AN147" s="44"/>
      <c r="AO147" s="23"/>
      <c r="AP147" s="44"/>
      <c r="AQ147" s="23"/>
      <c r="AR147" s="44"/>
      <c r="AS147" s="23"/>
      <c r="AT147" s="44"/>
      <c r="AU147" s="23"/>
      <c r="AV147" s="44"/>
      <c r="AW147" s="23"/>
      <c r="AX147" s="44"/>
      <c r="AY147" s="23"/>
      <c r="AZ147" s="44"/>
      <c r="BA147" s="23"/>
      <c r="BB147" s="44"/>
      <c r="BC147" s="23"/>
      <c r="BD147" s="52"/>
      <c r="BE147" s="23"/>
      <c r="BF147" s="52"/>
      <c r="BG147" s="23"/>
      <c r="BH147" s="52"/>
      <c r="BI147" s="23"/>
      <c r="BJ147" s="52"/>
      <c r="BK147" s="23"/>
      <c r="BL147" s="52"/>
      <c r="BM147" s="23"/>
      <c r="BN147" s="52"/>
      <c r="BO147" s="23"/>
      <c r="BP147" s="52"/>
      <c r="BQ147" s="23"/>
      <c r="BR147" s="52"/>
      <c r="BS147" s="23"/>
      <c r="BT147" s="52"/>
      <c r="BU147" s="23"/>
      <c r="BV147" s="52"/>
      <c r="BW147" s="23"/>
      <c r="BX147" s="52"/>
      <c r="BY147" s="23"/>
      <c r="BZ147" s="52"/>
      <c r="CA147" s="23"/>
      <c r="CB147" s="52"/>
      <c r="CC147" s="11"/>
      <c r="CD147" s="25"/>
      <c r="CE147" s="23"/>
      <c r="CF147" s="25"/>
      <c r="CG147" s="23"/>
      <c r="CH147" s="156"/>
      <c r="CI147" s="156"/>
      <c r="CJ147" s="156"/>
      <c r="CK147" s="156"/>
      <c r="CL147" s="156"/>
      <c r="CM147" s="156"/>
      <c r="CN147" s="156"/>
      <c r="CO147" s="156"/>
      <c r="CP147" s="156"/>
      <c r="CQ147" s="156"/>
      <c r="CR147" s="156"/>
      <c r="CS147" s="156"/>
      <c r="CT147" s="156"/>
      <c r="CU147" s="156"/>
      <c r="CV147" s="156"/>
      <c r="CW147" s="156"/>
      <c r="CX147" s="156"/>
      <c r="CY147" s="156"/>
      <c r="CZ147" s="156"/>
      <c r="DA147" s="156"/>
      <c r="DB147" s="156"/>
      <c r="DC147" s="156"/>
      <c r="DD147" s="156"/>
      <c r="DE147" s="156"/>
      <c r="DF147" s="156"/>
      <c r="DG147" s="156"/>
    </row>
    <row r="148" spans="1:111" customFormat="1" ht="21" hidden="1" customHeight="1">
      <c r="A148" s="15"/>
      <c r="B148" s="15"/>
      <c r="C148" s="38" t="s">
        <v>119</v>
      </c>
      <c r="D148" s="34" t="s">
        <v>1119</v>
      </c>
      <c r="E148" s="319" t="s">
        <v>1741</v>
      </c>
      <c r="F148" s="457">
        <v>43991</v>
      </c>
      <c r="G148" s="788"/>
      <c r="H148" s="319" t="s">
        <v>1593</v>
      </c>
      <c r="I148" s="27">
        <v>44244</v>
      </c>
      <c r="J148" s="431" t="s">
        <v>1121</v>
      </c>
      <c r="K148" s="287" t="s">
        <v>1120</v>
      </c>
      <c r="L148" s="16">
        <v>0</v>
      </c>
      <c r="M148" s="16">
        <v>0</v>
      </c>
      <c r="N148" s="16">
        <v>0</v>
      </c>
      <c r="O148" s="16">
        <v>0</v>
      </c>
      <c r="P148" s="16">
        <v>0</v>
      </c>
      <c r="Q148" s="767">
        <v>0</v>
      </c>
      <c r="R148" s="767"/>
      <c r="S148" s="1114">
        <v>0</v>
      </c>
      <c r="T148" s="1194"/>
      <c r="U148" s="23"/>
      <c r="V148" s="44"/>
      <c r="W148" s="23"/>
      <c r="X148" s="44"/>
      <c r="Y148" s="23"/>
      <c r="Z148" s="44"/>
      <c r="AA148" s="23"/>
      <c r="AB148" s="44"/>
      <c r="AC148" s="23"/>
      <c r="AD148" s="44"/>
      <c r="AE148" s="23"/>
      <c r="AF148" s="44"/>
      <c r="AG148" s="23"/>
      <c r="AH148" s="44"/>
      <c r="AI148" s="23"/>
      <c r="AJ148" s="44"/>
      <c r="AK148" s="23"/>
      <c r="AL148" s="44"/>
      <c r="AM148" s="23"/>
      <c r="AN148" s="44"/>
      <c r="AO148" s="23"/>
      <c r="AP148" s="44"/>
      <c r="AQ148" s="23"/>
      <c r="AR148" s="44"/>
      <c r="AS148" s="23"/>
      <c r="AT148" s="44"/>
      <c r="AU148" s="23"/>
      <c r="AV148" s="44"/>
      <c r="AW148" s="23"/>
      <c r="AX148" s="44"/>
      <c r="AY148" s="23"/>
      <c r="AZ148" s="44"/>
      <c r="BA148" s="23"/>
      <c r="BB148" s="44"/>
      <c r="BC148" s="23"/>
      <c r="BD148" s="52"/>
      <c r="BE148" s="23"/>
      <c r="BF148" s="52"/>
      <c r="BG148" s="23"/>
      <c r="BH148" s="52"/>
      <c r="BI148" s="23"/>
      <c r="BJ148" s="52"/>
      <c r="BK148" s="23"/>
      <c r="BL148" s="52"/>
      <c r="BM148" s="23"/>
      <c r="BN148" s="52"/>
      <c r="BO148" s="23"/>
      <c r="BP148" s="52"/>
      <c r="BQ148" s="23"/>
      <c r="BR148" s="52"/>
      <c r="BS148" s="23"/>
      <c r="BT148" s="52"/>
      <c r="BU148" s="23"/>
      <c r="BV148" s="52"/>
      <c r="BW148" s="23"/>
      <c r="BX148" s="52"/>
      <c r="BY148" s="23"/>
      <c r="BZ148" s="52"/>
      <c r="CA148" s="23"/>
      <c r="CB148" s="52"/>
      <c r="CC148" s="11"/>
      <c r="CD148" s="25"/>
      <c r="CE148" s="23"/>
      <c r="CF148" s="25"/>
      <c r="CG148" s="23"/>
      <c r="CH148" s="156"/>
      <c r="CI148" s="156"/>
      <c r="CJ148" s="156"/>
      <c r="CK148" s="156"/>
      <c r="CL148" s="156"/>
      <c r="CM148" s="156"/>
      <c r="CN148" s="156"/>
      <c r="CO148" s="156"/>
      <c r="CP148" s="156"/>
      <c r="CQ148" s="156"/>
      <c r="CR148" s="156"/>
      <c r="CS148" s="156"/>
      <c r="CT148" s="156"/>
      <c r="CU148" s="156"/>
      <c r="CV148" s="156"/>
      <c r="CW148" s="156"/>
      <c r="CX148" s="156"/>
      <c r="CY148" s="156"/>
      <c r="CZ148" s="156"/>
      <c r="DA148" s="156"/>
      <c r="DB148" s="156"/>
      <c r="DC148" s="156"/>
      <c r="DD148" s="156"/>
      <c r="DE148" s="156"/>
      <c r="DF148" s="156"/>
      <c r="DG148" s="156"/>
    </row>
    <row r="149" spans="1:111" s="25" customFormat="1" ht="15" hidden="1" customHeight="1">
      <c r="C149" s="58"/>
      <c r="D149" s="218"/>
      <c r="E149" s="184"/>
      <c r="F149" s="462"/>
      <c r="G149" s="794"/>
      <c r="H149" s="35"/>
      <c r="I149" s="35"/>
      <c r="J149" s="422"/>
      <c r="K149" s="35"/>
      <c r="L149" s="43"/>
      <c r="M149" s="43"/>
      <c r="N149" s="43"/>
      <c r="O149" s="43"/>
      <c r="P149" s="43"/>
      <c r="Q149" s="43"/>
      <c r="R149" s="43"/>
      <c r="S149" s="43"/>
      <c r="T149" s="43"/>
      <c r="U149" s="23"/>
      <c r="W149" s="23"/>
      <c r="Y149" s="23"/>
      <c r="AA149" s="23"/>
      <c r="AC149" s="23"/>
      <c r="AE149" s="23"/>
      <c r="AG149" s="23"/>
      <c r="AI149" s="23"/>
      <c r="AK149" s="23"/>
      <c r="AM149" s="23"/>
      <c r="AO149" s="23"/>
      <c r="AQ149" s="23"/>
      <c r="AS149" s="23"/>
      <c r="AU149" s="23"/>
      <c r="AW149" s="23"/>
      <c r="AY149" s="23"/>
      <c r="BA149" s="23"/>
      <c r="BC149" s="23"/>
      <c r="BE149" s="23"/>
      <c r="BG149" s="23"/>
      <c r="BI149" s="23"/>
      <c r="BK149" s="23"/>
      <c r="BM149" s="23"/>
      <c r="BO149" s="23"/>
      <c r="BQ149" s="23"/>
      <c r="BS149" s="23"/>
      <c r="BU149" s="23"/>
      <c r="BW149" s="23"/>
      <c r="BY149" s="23"/>
      <c r="CA149" s="23"/>
      <c r="CC149" s="11"/>
    </row>
    <row r="150" spans="1:111" s="50" customFormat="1" ht="54" hidden="1" customHeight="1">
      <c r="C150" s="49"/>
      <c r="D150" s="49" t="s">
        <v>1877</v>
      </c>
      <c r="E150" s="191"/>
      <c r="F150" s="465"/>
      <c r="G150" s="191"/>
      <c r="H150" s="257"/>
      <c r="I150" s="35"/>
      <c r="J150" s="3"/>
      <c r="K150" s="257"/>
      <c r="U150" s="49"/>
      <c r="W150" s="49"/>
      <c r="Y150" s="49"/>
      <c r="AA150" s="49"/>
      <c r="AC150" s="49"/>
      <c r="AE150" s="49"/>
      <c r="AG150" s="49"/>
      <c r="AI150" s="49"/>
      <c r="AK150" s="49"/>
      <c r="AM150" s="49"/>
      <c r="AO150" s="49"/>
      <c r="AQ150" s="49"/>
      <c r="AS150" s="49"/>
      <c r="AU150" s="49"/>
      <c r="AW150" s="49"/>
      <c r="AY150" s="49"/>
      <c r="BA150" s="49"/>
      <c r="BC150" s="49"/>
      <c r="BE150" s="49"/>
      <c r="BG150" s="49"/>
      <c r="BI150" s="49"/>
      <c r="BK150" s="49"/>
      <c r="BM150" s="49"/>
      <c r="BO150" s="49"/>
      <c r="BQ150" s="49"/>
      <c r="BS150" s="49"/>
      <c r="BU150" s="49"/>
      <c r="BW150" s="49"/>
      <c r="BY150" s="49"/>
      <c r="CA150" s="49"/>
      <c r="CH150" s="254"/>
      <c r="CI150" s="254"/>
      <c r="CJ150" s="254"/>
      <c r="CL150" s="254"/>
    </row>
    <row r="151" spans="1:111" s="25" customFormat="1" ht="15" hidden="1" customHeight="1">
      <c r="C151" s="58"/>
      <c r="D151" s="218"/>
      <c r="E151" s="184"/>
      <c r="F151" s="462"/>
      <c r="G151" s="794"/>
      <c r="H151" s="35"/>
      <c r="I151" s="35"/>
      <c r="J151" s="422"/>
      <c r="K151" s="35"/>
      <c r="L151" s="43"/>
      <c r="M151" s="43"/>
      <c r="N151" s="43"/>
      <c r="O151" s="43"/>
      <c r="P151" s="43"/>
      <c r="Q151" s="43"/>
      <c r="R151" s="43"/>
      <c r="S151" s="43"/>
      <c r="T151" s="43"/>
      <c r="U151" s="23"/>
      <c r="W151" s="23"/>
      <c r="Y151" s="23"/>
      <c r="AA151" s="23"/>
      <c r="AC151" s="23"/>
      <c r="AE151" s="23"/>
      <c r="AG151" s="23"/>
      <c r="AI151" s="23"/>
      <c r="AK151" s="23"/>
      <c r="AM151" s="23"/>
      <c r="AO151" s="23"/>
      <c r="AQ151" s="23"/>
      <c r="AS151" s="23"/>
      <c r="AU151" s="23"/>
      <c r="AW151" s="23"/>
      <c r="AY151" s="23"/>
      <c r="BA151" s="23"/>
      <c r="BC151" s="23"/>
      <c r="BE151" s="23"/>
      <c r="BG151" s="23"/>
      <c r="BI151" s="23"/>
      <c r="BK151" s="23"/>
      <c r="BM151" s="23"/>
      <c r="BO151" s="23"/>
      <c r="BQ151" s="23"/>
      <c r="BS151" s="23"/>
      <c r="BU151" s="23"/>
      <c r="BW151" s="23"/>
      <c r="BY151" s="23"/>
      <c r="CA151" s="23"/>
      <c r="CC151" s="11"/>
    </row>
    <row r="152" spans="1:111" s="497" customFormat="1" ht="34.5" hidden="1" customHeight="1">
      <c r="A152" s="593" t="s">
        <v>301</v>
      </c>
      <c r="B152" s="593" t="s">
        <v>1601</v>
      </c>
      <c r="C152" s="504" t="s">
        <v>12</v>
      </c>
      <c r="D152" s="593" t="s">
        <v>39</v>
      </c>
      <c r="E152" s="591" t="s">
        <v>1665</v>
      </c>
      <c r="F152" s="594" t="s">
        <v>14</v>
      </c>
      <c r="G152" s="478"/>
      <c r="H152" s="594" t="s">
        <v>1611</v>
      </c>
      <c r="I152" s="594" t="s">
        <v>1612</v>
      </c>
      <c r="J152" s="591" t="s">
        <v>299</v>
      </c>
      <c r="K152" s="594" t="s">
        <v>298</v>
      </c>
      <c r="L152" s="591" t="s">
        <v>1353</v>
      </c>
      <c r="M152" s="591" t="s">
        <v>1551</v>
      </c>
      <c r="N152" s="591" t="s">
        <v>1552</v>
      </c>
      <c r="O152" s="591" t="s">
        <v>1760</v>
      </c>
      <c r="P152" s="591" t="s">
        <v>1761</v>
      </c>
      <c r="Q152" s="812" t="s">
        <v>1668</v>
      </c>
      <c r="R152" s="812"/>
      <c r="S152" s="1115" t="s">
        <v>882</v>
      </c>
      <c r="T152" s="1193"/>
      <c r="U152" s="58"/>
      <c r="W152" s="58"/>
      <c r="Y152" s="58"/>
      <c r="AA152" s="58"/>
      <c r="AC152" s="58"/>
      <c r="AE152" s="58"/>
      <c r="AG152" s="58"/>
      <c r="AI152" s="58"/>
      <c r="AK152" s="58"/>
      <c r="AM152" s="58"/>
      <c r="AO152" s="58"/>
      <c r="AQ152" s="58"/>
      <c r="AS152" s="58"/>
      <c r="AU152" s="58"/>
      <c r="AW152" s="58"/>
      <c r="AY152" s="58"/>
      <c r="BA152" s="58"/>
      <c r="BC152" s="58"/>
      <c r="BE152" s="58"/>
      <c r="BG152" s="58"/>
      <c r="BI152" s="58"/>
      <c r="BK152" s="58"/>
      <c r="BM152" s="58"/>
      <c r="BO152" s="58"/>
      <c r="BQ152" s="58"/>
      <c r="BS152" s="58"/>
      <c r="BU152" s="58"/>
      <c r="BW152" s="58"/>
      <c r="BY152" s="58"/>
      <c r="CA152" s="58"/>
      <c r="CC152" s="474"/>
      <c r="CD152" s="474"/>
      <c r="CE152" s="474"/>
      <c r="CF152" s="173"/>
      <c r="CG152" s="474"/>
    </row>
    <row r="153" spans="1:111" customFormat="1" ht="21" hidden="1" customHeight="1">
      <c r="A153" s="15"/>
      <c r="B153" s="15"/>
      <c r="C153" s="38" t="s">
        <v>117</v>
      </c>
      <c r="D153" s="628" t="s">
        <v>1271</v>
      </c>
      <c r="E153" s="477">
        <v>11138</v>
      </c>
      <c r="F153" s="459">
        <v>43986</v>
      </c>
      <c r="G153" s="788"/>
      <c r="H153" s="319" t="s">
        <v>343</v>
      </c>
      <c r="I153" s="27">
        <v>44580</v>
      </c>
      <c r="J153" s="597" t="s">
        <v>1273</v>
      </c>
      <c r="K153" s="383" t="s">
        <v>1272</v>
      </c>
      <c r="L153" s="16">
        <v>0</v>
      </c>
      <c r="M153" s="16">
        <v>0</v>
      </c>
      <c r="N153" s="16">
        <v>0</v>
      </c>
      <c r="O153" s="16">
        <v>0</v>
      </c>
      <c r="P153" s="16">
        <v>0</v>
      </c>
      <c r="Q153" s="767">
        <v>0</v>
      </c>
      <c r="R153" s="767"/>
      <c r="S153" s="1114">
        <v>0</v>
      </c>
      <c r="T153" s="1194"/>
      <c r="U153" s="23"/>
      <c r="V153" s="44"/>
      <c r="W153" s="23"/>
      <c r="X153" s="44"/>
      <c r="Y153" s="23"/>
      <c r="Z153" s="44"/>
      <c r="AA153" s="23"/>
      <c r="AB153" s="44"/>
      <c r="AC153" s="23"/>
      <c r="AD153" s="44"/>
      <c r="AE153" s="23"/>
      <c r="AF153" s="44"/>
      <c r="AG153" s="23"/>
      <c r="AH153" s="44"/>
      <c r="AI153" s="23"/>
      <c r="AJ153" s="44"/>
      <c r="AK153" s="23"/>
      <c r="AL153" s="44"/>
      <c r="AM153" s="23"/>
      <c r="AN153" s="44"/>
      <c r="AO153" s="23"/>
      <c r="AP153" s="44"/>
      <c r="AQ153" s="23"/>
      <c r="AR153" s="44"/>
      <c r="AS153" s="23"/>
      <c r="AT153" s="44"/>
      <c r="AU153" s="23"/>
      <c r="AV153" s="44"/>
      <c r="AW153" s="23"/>
      <c r="AX153" s="44"/>
      <c r="AY153" s="23"/>
      <c r="AZ153" s="44"/>
      <c r="BA153" s="23"/>
      <c r="BB153" s="44"/>
      <c r="BC153" s="23"/>
      <c r="BD153" s="52"/>
      <c r="BE153" s="23"/>
      <c r="BF153" s="52"/>
      <c r="BG153" s="23"/>
      <c r="BH153" s="52"/>
      <c r="BI153" s="23"/>
      <c r="BJ153" s="52"/>
      <c r="BK153" s="23"/>
      <c r="BL153" s="52"/>
      <c r="BM153" s="23"/>
      <c r="BN153" s="52"/>
      <c r="BO153" s="23"/>
      <c r="BP153" s="52"/>
      <c r="BQ153" s="23"/>
      <c r="BR153" s="52"/>
      <c r="BS153" s="23"/>
      <c r="BT153" s="52"/>
      <c r="BU153" s="23"/>
      <c r="BV153" s="52"/>
      <c r="BW153" s="23"/>
      <c r="BX153" s="52"/>
      <c r="BY153" s="23"/>
      <c r="BZ153" s="52"/>
      <c r="CA153" s="23"/>
      <c r="CB153" s="52"/>
      <c r="CC153" s="11"/>
      <c r="CD153" s="25"/>
      <c r="CE153" s="23"/>
      <c r="CF153" s="25"/>
      <c r="CG153" s="23"/>
      <c r="CH153" s="156"/>
      <c r="CI153" s="156"/>
      <c r="CJ153" s="156"/>
      <c r="CK153" s="156"/>
      <c r="CL153" s="156"/>
      <c r="CM153" s="156"/>
      <c r="CN153" s="156"/>
      <c r="CO153" s="156"/>
      <c r="CP153" s="156"/>
      <c r="CQ153" s="156"/>
      <c r="CR153" s="156"/>
      <c r="CS153" s="156"/>
      <c r="CT153" s="156"/>
      <c r="CU153" s="156"/>
      <c r="CV153" s="156"/>
      <c r="CW153" s="156"/>
      <c r="CX153" s="156"/>
      <c r="CY153" s="156"/>
      <c r="CZ153" s="156"/>
      <c r="DA153" s="156"/>
      <c r="DB153" s="156"/>
      <c r="DC153" s="156"/>
      <c r="DD153" s="156"/>
      <c r="DE153" s="156"/>
      <c r="DF153" s="156"/>
      <c r="DG153" s="156"/>
    </row>
    <row r="154" spans="1:111" customFormat="1" ht="21" hidden="1" customHeight="1">
      <c r="A154" s="15"/>
      <c r="B154" s="15"/>
      <c r="C154" s="38" t="s">
        <v>149</v>
      </c>
      <c r="D154" s="34" t="s">
        <v>1829</v>
      </c>
      <c r="E154" s="477">
        <v>528</v>
      </c>
      <c r="F154" s="457">
        <v>40756</v>
      </c>
      <c r="G154" s="788"/>
      <c r="H154" s="319" t="s">
        <v>1830</v>
      </c>
      <c r="I154" s="27">
        <v>40756</v>
      </c>
      <c r="J154" s="590" t="s">
        <v>702</v>
      </c>
      <c r="K154" s="287" t="s">
        <v>701</v>
      </c>
      <c r="L154" s="16">
        <v>0</v>
      </c>
      <c r="M154" s="16">
        <v>0</v>
      </c>
      <c r="N154" s="16">
        <v>0</v>
      </c>
      <c r="O154" s="16">
        <v>0</v>
      </c>
      <c r="P154" s="16">
        <v>0</v>
      </c>
      <c r="Q154" s="767">
        <v>0</v>
      </c>
      <c r="R154" s="767"/>
      <c r="S154" s="1114">
        <v>0</v>
      </c>
      <c r="T154" s="1194"/>
      <c r="U154" s="23"/>
      <c r="V154" s="44"/>
      <c r="W154" s="23"/>
      <c r="X154" s="44"/>
      <c r="Y154" s="23"/>
      <c r="Z154" s="44"/>
      <c r="AA154" s="23"/>
      <c r="AB154" s="44"/>
      <c r="AC154" s="23"/>
      <c r="AD154" s="44"/>
      <c r="AE154" s="23"/>
      <c r="AF154" s="44"/>
      <c r="AG154" s="23"/>
      <c r="AH154" s="44"/>
      <c r="AI154" s="23"/>
      <c r="AJ154" s="44"/>
      <c r="AK154" s="23"/>
      <c r="AL154" s="44"/>
      <c r="AM154" s="23"/>
      <c r="AN154" s="44"/>
      <c r="AO154" s="23"/>
      <c r="AP154" s="44"/>
      <c r="AQ154" s="23"/>
      <c r="AR154" s="44"/>
      <c r="AS154" s="23"/>
      <c r="AT154" s="44"/>
      <c r="AU154" s="23"/>
      <c r="AV154" s="44"/>
      <c r="AW154" s="23"/>
      <c r="AX154" s="44"/>
      <c r="AY154" s="23"/>
      <c r="AZ154" s="44"/>
      <c r="BA154" s="23"/>
      <c r="BB154" s="44"/>
      <c r="BC154" s="23"/>
      <c r="BD154" s="52"/>
      <c r="BE154" s="23"/>
      <c r="BF154" s="52"/>
      <c r="BG154" s="23"/>
      <c r="BH154" s="52"/>
      <c r="BI154" s="23"/>
      <c r="BJ154" s="52"/>
      <c r="BK154" s="23"/>
      <c r="BL154" s="52"/>
      <c r="BM154" s="23"/>
      <c r="BN154" s="52"/>
      <c r="BO154" s="23"/>
      <c r="BP154" s="52"/>
      <c r="BQ154" s="23"/>
      <c r="BR154" s="52"/>
      <c r="BS154" s="23"/>
      <c r="BT154" s="52"/>
      <c r="BU154" s="23"/>
      <c r="BV154" s="52"/>
      <c r="BW154" s="23"/>
      <c r="BX154" s="52"/>
      <c r="BY154" s="23"/>
      <c r="BZ154" s="52"/>
      <c r="CA154" s="23"/>
      <c r="CB154" s="52"/>
      <c r="CC154" s="11"/>
      <c r="CD154" s="25"/>
      <c r="CE154" s="23"/>
      <c r="CF154" s="25"/>
      <c r="CG154" s="23"/>
      <c r="CH154" s="156"/>
      <c r="CI154" s="156"/>
      <c r="CJ154" s="156"/>
      <c r="CK154" s="156"/>
      <c r="CL154" s="156"/>
      <c r="CM154" s="156"/>
      <c r="CN154" s="156"/>
      <c r="CO154" s="156"/>
      <c r="CP154" s="156"/>
      <c r="CQ154" s="156"/>
      <c r="CR154" s="156"/>
      <c r="CS154" s="156"/>
      <c r="CT154" s="156"/>
      <c r="CU154" s="156"/>
      <c r="CV154" s="156"/>
      <c r="CW154" s="156"/>
      <c r="CX154" s="156"/>
      <c r="CY154" s="156"/>
      <c r="CZ154" s="156"/>
      <c r="DA154" s="156"/>
      <c r="DB154" s="156"/>
      <c r="DC154" s="156"/>
      <c r="DD154" s="156"/>
      <c r="DE154" s="156"/>
      <c r="DF154" s="156"/>
      <c r="DG154" s="156"/>
    </row>
    <row r="155" spans="1:111" s="25" customFormat="1" ht="15" hidden="1" customHeight="1">
      <c r="C155" s="58"/>
      <c r="D155" s="218"/>
      <c r="E155" s="184"/>
      <c r="F155" s="462"/>
      <c r="G155" s="794"/>
      <c r="H155" s="35"/>
      <c r="I155" s="35"/>
      <c r="J155" s="422"/>
      <c r="K155" s="35"/>
      <c r="L155" s="43"/>
      <c r="M155" s="43"/>
      <c r="N155" s="43"/>
      <c r="O155" s="43"/>
      <c r="P155" s="43"/>
      <c r="Q155" s="43"/>
      <c r="R155" s="43"/>
      <c r="S155" s="43"/>
      <c r="T155" s="43"/>
      <c r="U155" s="23"/>
      <c r="W155" s="23"/>
      <c r="Y155" s="23"/>
      <c r="AA155" s="23"/>
      <c r="AC155" s="23"/>
      <c r="AE155" s="23"/>
      <c r="AG155" s="23"/>
      <c r="AI155" s="23"/>
      <c r="AK155" s="23"/>
      <c r="AM155" s="23"/>
      <c r="AO155" s="23"/>
      <c r="AQ155" s="23"/>
      <c r="AS155" s="23"/>
      <c r="AU155" s="23"/>
      <c r="AW155" s="23"/>
      <c r="AY155" s="23"/>
      <c r="BA155" s="23"/>
      <c r="BC155" s="23"/>
      <c r="BE155" s="23"/>
      <c r="BG155" s="23"/>
      <c r="BI155" s="23"/>
      <c r="BK155" s="23"/>
      <c r="BM155" s="23"/>
      <c r="BO155" s="23"/>
      <c r="BQ155" s="23"/>
      <c r="BS155" s="23"/>
      <c r="BU155" s="23"/>
      <c r="BW155" s="23"/>
      <c r="BY155" s="23"/>
      <c r="CA155" s="23"/>
      <c r="CC155" s="11"/>
    </row>
    <row r="156" spans="1:111" s="50" customFormat="1" ht="54" hidden="1" customHeight="1">
      <c r="D156" s="49" t="s">
        <v>1878</v>
      </c>
      <c r="E156" s="184"/>
      <c r="F156" s="465"/>
      <c r="H156" s="257"/>
      <c r="I156" s="35"/>
      <c r="J156" s="585"/>
      <c r="K156" s="257"/>
      <c r="U156" s="49"/>
      <c r="W156" s="49"/>
      <c r="Y156" s="49"/>
      <c r="AA156" s="49"/>
      <c r="AC156" s="49"/>
      <c r="AE156" s="49"/>
      <c r="AG156" s="49"/>
      <c r="AI156" s="49"/>
      <c r="AK156" s="49"/>
      <c r="AM156" s="49"/>
      <c r="AO156" s="49"/>
      <c r="AQ156" s="49"/>
      <c r="AS156" s="49"/>
      <c r="AU156" s="49"/>
      <c r="AW156" s="49"/>
      <c r="AY156" s="49"/>
      <c r="BA156" s="49"/>
      <c r="BC156" s="49"/>
      <c r="BE156" s="49"/>
      <c r="BG156" s="49"/>
      <c r="BI156" s="49"/>
      <c r="BK156" s="49"/>
      <c r="BM156" s="49"/>
      <c r="BO156" s="49"/>
      <c r="BQ156" s="49"/>
      <c r="BS156" s="49"/>
      <c r="BU156" s="49"/>
      <c r="BW156" s="49"/>
      <c r="BY156" s="49"/>
      <c r="CA156" s="49"/>
      <c r="CG156" s="254"/>
      <c r="CH156" s="254"/>
      <c r="CI156" s="254"/>
      <c r="CK156" s="254"/>
    </row>
    <row r="157" spans="1:111" s="25" customFormat="1" ht="15" hidden="1" customHeight="1">
      <c r="C157" s="58"/>
      <c r="D157" s="218"/>
      <c r="E157" s="184"/>
      <c r="F157" s="462"/>
      <c r="G157" s="794"/>
      <c r="H157" s="35"/>
      <c r="I157" s="35"/>
      <c r="J157" s="422"/>
      <c r="K157" s="35"/>
      <c r="L157" s="43"/>
      <c r="M157" s="43"/>
      <c r="N157" s="43"/>
      <c r="O157" s="43"/>
      <c r="P157" s="43"/>
      <c r="Q157" s="43"/>
      <c r="R157" s="43"/>
      <c r="S157" s="43"/>
      <c r="T157" s="43"/>
      <c r="U157" s="23"/>
      <c r="W157" s="23"/>
      <c r="Y157" s="23"/>
      <c r="AA157" s="23"/>
      <c r="AC157" s="23"/>
      <c r="AE157" s="23"/>
      <c r="AG157" s="23"/>
      <c r="AI157" s="23"/>
      <c r="AK157" s="23"/>
      <c r="AM157" s="23"/>
      <c r="AO157" s="23"/>
      <c r="AQ157" s="23"/>
      <c r="AS157" s="23"/>
      <c r="AU157" s="23"/>
      <c r="AW157" s="23"/>
      <c r="AY157" s="23"/>
      <c r="BA157" s="23"/>
      <c r="BC157" s="23"/>
      <c r="BE157" s="23"/>
      <c r="BG157" s="23"/>
      <c r="BI157" s="23"/>
      <c r="BK157" s="23"/>
      <c r="BM157" s="23"/>
      <c r="BO157" s="23"/>
      <c r="BQ157" s="23"/>
      <c r="BS157" s="23"/>
      <c r="BU157" s="23"/>
      <c r="BW157" s="23"/>
      <c r="BY157" s="23"/>
      <c r="CA157" s="23"/>
      <c r="CC157" s="11"/>
    </row>
    <row r="158" spans="1:111" s="497" customFormat="1" ht="34.5" hidden="1" customHeight="1">
      <c r="A158" s="593" t="s">
        <v>301</v>
      </c>
      <c r="B158" s="593" t="s">
        <v>1601</v>
      </c>
      <c r="C158" s="504" t="s">
        <v>12</v>
      </c>
      <c r="D158" s="593" t="s">
        <v>39</v>
      </c>
      <c r="E158" s="591" t="s">
        <v>1665</v>
      </c>
      <c r="F158" s="594" t="s">
        <v>14</v>
      </c>
      <c r="G158" s="478"/>
      <c r="H158" s="594" t="s">
        <v>1611</v>
      </c>
      <c r="I158" s="594" t="s">
        <v>1612</v>
      </c>
      <c r="J158" s="591" t="s">
        <v>299</v>
      </c>
      <c r="K158" s="594" t="s">
        <v>298</v>
      </c>
      <c r="L158" s="591" t="s">
        <v>1353</v>
      </c>
      <c r="M158" s="591" t="s">
        <v>1551</v>
      </c>
      <c r="N158" s="591" t="s">
        <v>1552</v>
      </c>
      <c r="O158" s="591" t="s">
        <v>1760</v>
      </c>
      <c r="P158" s="591" t="s">
        <v>1761</v>
      </c>
      <c r="Q158" s="812" t="s">
        <v>1668</v>
      </c>
      <c r="R158" s="812"/>
      <c r="S158" s="1115" t="s">
        <v>882</v>
      </c>
      <c r="T158" s="1193"/>
      <c r="U158" s="58"/>
      <c r="W158" s="58"/>
      <c r="Y158" s="58"/>
      <c r="AA158" s="58"/>
      <c r="AC158" s="58"/>
      <c r="AE158" s="58"/>
      <c r="AG158" s="58"/>
      <c r="AI158" s="58"/>
      <c r="AK158" s="58"/>
      <c r="AM158" s="58"/>
      <c r="AO158" s="58"/>
      <c r="AQ158" s="58"/>
      <c r="AS158" s="58"/>
      <c r="AU158" s="58"/>
      <c r="AW158" s="58"/>
      <c r="AY158" s="58"/>
      <c r="BA158" s="58"/>
      <c r="BC158" s="58"/>
      <c r="BE158" s="58"/>
      <c r="BG158" s="58"/>
      <c r="BI158" s="58"/>
      <c r="BK158" s="58"/>
      <c r="BM158" s="58"/>
      <c r="BO158" s="58"/>
      <c r="BQ158" s="58"/>
      <c r="BS158" s="58"/>
      <c r="BU158" s="58"/>
      <c r="BW158" s="58"/>
      <c r="BY158" s="58"/>
      <c r="CA158" s="58"/>
      <c r="CC158" s="474"/>
      <c r="CD158" s="474"/>
      <c r="CE158" s="474"/>
      <c r="CF158" s="173"/>
      <c r="CG158" s="474"/>
    </row>
    <row r="159" spans="1:111" customFormat="1" ht="21" hidden="1" customHeight="1">
      <c r="A159" s="15"/>
      <c r="B159" s="15"/>
      <c r="C159" s="38" t="s">
        <v>125</v>
      </c>
      <c r="D159" s="556" t="s">
        <v>1875</v>
      </c>
      <c r="E159" s="477">
        <v>11421</v>
      </c>
      <c r="F159" s="458">
        <v>44317</v>
      </c>
      <c r="G159" s="788"/>
      <c r="H159" s="319" t="s">
        <v>1593</v>
      </c>
      <c r="I159" s="27">
        <v>45316</v>
      </c>
      <c r="J159" s="430" t="s">
        <v>1684</v>
      </c>
      <c r="K159" s="287" t="s">
        <v>1684</v>
      </c>
      <c r="L159" s="16">
        <v>0</v>
      </c>
      <c r="M159" s="16">
        <v>0</v>
      </c>
      <c r="N159" s="16">
        <v>0</v>
      </c>
      <c r="O159" s="16">
        <v>0</v>
      </c>
      <c r="P159" s="16">
        <v>0</v>
      </c>
      <c r="Q159" s="767">
        <v>0</v>
      </c>
      <c r="R159" s="767"/>
      <c r="S159" s="1114">
        <v>0</v>
      </c>
      <c r="T159" s="1194"/>
      <c r="U159" s="23"/>
      <c r="V159" s="44"/>
      <c r="W159" s="23"/>
      <c r="X159" s="44"/>
      <c r="Y159" s="23"/>
      <c r="Z159" s="44"/>
      <c r="AA159" s="23"/>
      <c r="AB159" s="44"/>
      <c r="AC159" s="23"/>
      <c r="AD159" s="44"/>
      <c r="AE159" s="23"/>
      <c r="AF159" s="44"/>
      <c r="AG159" s="23"/>
      <c r="AH159" s="44"/>
      <c r="AI159" s="23"/>
      <c r="AJ159" s="44"/>
      <c r="AK159" s="23"/>
      <c r="AL159" s="44"/>
      <c r="AM159" s="23"/>
      <c r="AN159" s="44"/>
      <c r="AO159" s="23"/>
      <c r="AP159" s="44"/>
      <c r="AQ159" s="23"/>
      <c r="AR159" s="44"/>
      <c r="AS159" s="23"/>
      <c r="AT159" s="44"/>
      <c r="AU159" s="23"/>
      <c r="AV159" s="44"/>
      <c r="AW159" s="23"/>
      <c r="AX159" s="44"/>
      <c r="AY159" s="23"/>
      <c r="AZ159" s="44"/>
      <c r="BA159" s="23"/>
      <c r="BB159" s="44"/>
      <c r="BC159" s="23"/>
      <c r="BD159" s="52"/>
      <c r="BE159" s="23"/>
      <c r="BF159" s="52"/>
      <c r="BG159" s="23"/>
      <c r="BH159" s="52"/>
      <c r="BI159" s="23"/>
      <c r="BJ159" s="52"/>
      <c r="BK159" s="23"/>
      <c r="BL159" s="52"/>
      <c r="BM159" s="23"/>
      <c r="BN159" s="52"/>
      <c r="BO159" s="23"/>
      <c r="BP159" s="52"/>
      <c r="BQ159" s="23"/>
      <c r="BR159" s="52"/>
      <c r="BS159" s="23"/>
      <c r="BT159" s="52"/>
      <c r="BU159" s="23"/>
      <c r="BV159" s="52"/>
      <c r="BW159" s="23"/>
      <c r="BX159" s="52"/>
      <c r="BY159" s="23"/>
      <c r="BZ159" s="52"/>
      <c r="CA159" s="23"/>
      <c r="CB159" s="52"/>
      <c r="CC159" s="11"/>
      <c r="CD159" s="25"/>
      <c r="CE159" s="23"/>
      <c r="CF159" s="25"/>
      <c r="CG159" s="23"/>
      <c r="CH159" s="156"/>
      <c r="CI159" s="156"/>
      <c r="CJ159" s="156"/>
      <c r="CK159" s="156"/>
      <c r="CL159" s="156"/>
      <c r="CM159" s="156"/>
      <c r="CN159" s="156"/>
      <c r="CO159" s="156"/>
      <c r="CP159" s="156"/>
      <c r="CQ159" s="156"/>
      <c r="CR159" s="156"/>
      <c r="CS159" s="156"/>
      <c r="CT159" s="156"/>
      <c r="CU159" s="156"/>
      <c r="CV159" s="156"/>
      <c r="CW159" s="156"/>
      <c r="CX159" s="156"/>
      <c r="CY159" s="156"/>
      <c r="CZ159" s="156"/>
      <c r="DA159" s="156"/>
      <c r="DB159" s="156"/>
      <c r="DC159" s="156"/>
      <c r="DD159" s="156"/>
      <c r="DE159" s="156"/>
      <c r="DF159" s="156"/>
      <c r="DG159" s="156"/>
    </row>
    <row r="160" spans="1:111" hidden="1">
      <c r="C160" s="210"/>
      <c r="H160" s="211"/>
      <c r="I160" s="211"/>
      <c r="K160" s="211"/>
      <c r="U160" s="213"/>
      <c r="V160" s="103"/>
      <c r="BL160" s="210"/>
      <c r="BN160" s="210"/>
      <c r="BP160" s="210"/>
      <c r="CC160" s="209"/>
    </row>
    <row r="161" spans="1:111" ht="53.25" hidden="1" customHeight="1">
      <c r="C161" s="210"/>
      <c r="D161" s="49" t="s">
        <v>1689</v>
      </c>
      <c r="E161" s="184"/>
      <c r="H161" s="211"/>
      <c r="I161" s="211"/>
      <c r="K161" s="211"/>
      <c r="U161" s="213"/>
      <c r="V161" s="103"/>
      <c r="BK161" s="213"/>
      <c r="BL161" s="213"/>
      <c r="BT161" s="210"/>
      <c r="BV161" s="210"/>
      <c r="BX161" s="210"/>
      <c r="CC161" s="209"/>
    </row>
    <row r="162" spans="1:111" hidden="1">
      <c r="C162" s="210"/>
      <c r="H162" s="211"/>
      <c r="I162" s="211"/>
      <c r="K162" s="211"/>
      <c r="U162" s="213"/>
      <c r="V162" s="103"/>
      <c r="BL162" s="210"/>
      <c r="BN162" s="210"/>
      <c r="BP162" s="210"/>
      <c r="CC162" s="209"/>
    </row>
    <row r="163" spans="1:111" s="58" customFormat="1" ht="34.5" hidden="1" customHeight="1">
      <c r="A163" s="15" t="s">
        <v>11</v>
      </c>
      <c r="B163" s="15" t="s">
        <v>1011</v>
      </c>
      <c r="C163" s="504" t="s">
        <v>12</v>
      </c>
      <c r="D163" s="38" t="s">
        <v>39</v>
      </c>
      <c r="E163" s="411"/>
      <c r="F163" s="343" t="s">
        <v>14</v>
      </c>
      <c r="G163" s="478"/>
      <c r="H163" s="291" t="s">
        <v>1611</v>
      </c>
      <c r="I163" s="256" t="s">
        <v>1612</v>
      </c>
      <c r="J163" s="423"/>
      <c r="K163" s="291"/>
      <c r="L163" s="333" t="s">
        <v>1353</v>
      </c>
      <c r="M163" s="333" t="s">
        <v>1551</v>
      </c>
      <c r="N163" s="333" t="s">
        <v>1552</v>
      </c>
      <c r="O163" s="333" t="s">
        <v>1482</v>
      </c>
      <c r="P163" s="333"/>
      <c r="Q163" s="813" t="s">
        <v>1482</v>
      </c>
      <c r="R163" s="813"/>
      <c r="S163" s="1116" t="s">
        <v>882</v>
      </c>
      <c r="T163" s="1195"/>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1197"/>
      <c r="CD163" s="13"/>
      <c r="CE163" s="1197"/>
      <c r="CF163" s="157"/>
      <c r="CG163" s="13"/>
    </row>
    <row r="164" spans="1:111" s="156" customFormat="1" ht="21.6" hidden="1" customHeight="1">
      <c r="A164" s="15"/>
      <c r="B164" s="15"/>
      <c r="C164" s="38" t="s">
        <v>21</v>
      </c>
      <c r="D164" s="556" t="s">
        <v>48</v>
      </c>
      <c r="E164" s="411"/>
      <c r="F164" s="458">
        <v>40410</v>
      </c>
      <c r="G164" s="788"/>
      <c r="H164" s="272" t="s">
        <v>259</v>
      </c>
      <c r="I164" s="27">
        <v>28508</v>
      </c>
      <c r="J164" s="424"/>
      <c r="K164" s="272"/>
      <c r="L164" s="16">
        <v>210</v>
      </c>
      <c r="M164" s="16">
        <v>0</v>
      </c>
      <c r="N164" s="16">
        <v>210</v>
      </c>
      <c r="O164" s="16">
        <v>0</v>
      </c>
      <c r="P164" s="16"/>
      <c r="Q164" s="767">
        <v>0</v>
      </c>
      <c r="R164" s="767"/>
      <c r="S164" s="1114">
        <v>0</v>
      </c>
      <c r="T164" s="1194"/>
      <c r="U164" s="23"/>
      <c r="V164" s="44"/>
      <c r="W164" s="23"/>
      <c r="X164" s="44"/>
      <c r="Y164" s="23"/>
      <c r="Z164" s="44"/>
      <c r="AA164" s="23"/>
      <c r="AB164" s="44"/>
      <c r="AC164" s="23"/>
      <c r="AD164" s="44"/>
      <c r="AE164" s="23"/>
      <c r="AF164" s="44"/>
      <c r="AG164" s="23"/>
      <c r="AH164" s="44"/>
      <c r="AI164" s="23"/>
      <c r="AJ164" s="44"/>
      <c r="AK164" s="23"/>
      <c r="AL164" s="44"/>
      <c r="AM164" s="23"/>
      <c r="AN164" s="44"/>
      <c r="AO164" s="23"/>
      <c r="AP164" s="44"/>
      <c r="AQ164" s="23"/>
      <c r="AR164" s="44"/>
      <c r="AS164" s="23"/>
      <c r="AT164" s="44"/>
      <c r="AU164" s="23"/>
      <c r="AV164" s="44"/>
      <c r="AW164" s="23"/>
      <c r="AX164" s="44"/>
      <c r="AY164" s="23"/>
      <c r="AZ164" s="44"/>
      <c r="BA164" s="23"/>
      <c r="BB164" s="44"/>
      <c r="BC164" s="23"/>
      <c r="BD164" s="52"/>
      <c r="BE164" s="23"/>
      <c r="BF164" s="52"/>
      <c r="BG164" s="23"/>
      <c r="BH164" s="52"/>
      <c r="BI164" s="23"/>
      <c r="BJ164" s="52"/>
      <c r="BK164" s="23"/>
      <c r="BL164" s="52"/>
      <c r="BM164" s="23"/>
      <c r="BN164" s="52"/>
      <c r="BO164" s="23"/>
      <c r="BP164" s="52"/>
      <c r="BQ164" s="23"/>
      <c r="BR164" s="52"/>
      <c r="BS164" s="23"/>
      <c r="BT164" s="52"/>
      <c r="BU164" s="23"/>
      <c r="BV164" s="52"/>
      <c r="BW164" s="23"/>
      <c r="BX164" s="52"/>
      <c r="BY164" s="23"/>
      <c r="BZ164" s="52"/>
      <c r="CA164" s="23"/>
      <c r="CB164" s="52"/>
      <c r="CC164" s="11"/>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row>
    <row r="165" spans="1:111" s="156" customFormat="1" ht="21.6" hidden="1" customHeight="1">
      <c r="A165" s="15"/>
      <c r="B165" s="15"/>
      <c r="C165" s="38" t="s">
        <v>70</v>
      </c>
      <c r="D165" s="556" t="s">
        <v>69</v>
      </c>
      <c r="E165" s="411"/>
      <c r="F165" s="459">
        <v>38930</v>
      </c>
      <c r="G165" s="788"/>
      <c r="H165" s="272" t="s">
        <v>259</v>
      </c>
      <c r="I165" s="27">
        <v>38814</v>
      </c>
      <c r="J165" s="424"/>
      <c r="K165" s="272"/>
      <c r="L165" s="16">
        <v>1</v>
      </c>
      <c r="M165" s="16">
        <v>0</v>
      </c>
      <c r="N165" s="16">
        <v>1</v>
      </c>
      <c r="O165" s="16">
        <v>0</v>
      </c>
      <c r="P165" s="16"/>
      <c r="Q165" s="767">
        <v>0</v>
      </c>
      <c r="R165" s="767"/>
      <c r="S165" s="1114">
        <v>0</v>
      </c>
      <c r="T165" s="1194"/>
      <c r="U165" s="23"/>
      <c r="V165" s="44"/>
      <c r="W165" s="23"/>
      <c r="X165" s="44"/>
      <c r="Y165" s="23"/>
      <c r="Z165" s="44"/>
      <c r="AA165" s="23"/>
      <c r="AB165" s="44"/>
      <c r="AC165" s="23"/>
      <c r="AD165" s="44"/>
      <c r="AE165" s="23"/>
      <c r="AF165" s="44"/>
      <c r="AG165" s="23"/>
      <c r="AH165" s="44"/>
      <c r="AI165" s="23"/>
      <c r="AJ165" s="44"/>
      <c r="AK165" s="23"/>
      <c r="AL165" s="44"/>
      <c r="AM165" s="23"/>
      <c r="AN165" s="44"/>
      <c r="AO165" s="23"/>
      <c r="AP165" s="44"/>
      <c r="AQ165" s="23"/>
      <c r="AR165" s="44"/>
      <c r="AS165" s="23"/>
      <c r="AT165" s="44"/>
      <c r="AU165" s="23"/>
      <c r="AV165" s="44"/>
      <c r="AW165" s="23"/>
      <c r="AX165" s="44"/>
      <c r="AY165" s="23"/>
      <c r="AZ165" s="44"/>
      <c r="BA165" s="23"/>
      <c r="BB165" s="44"/>
      <c r="BC165" s="23"/>
      <c r="BD165" s="52"/>
      <c r="BE165" s="23"/>
      <c r="BF165" s="52"/>
      <c r="BG165" s="23"/>
      <c r="BH165" s="52"/>
      <c r="BI165" s="23"/>
      <c r="BJ165" s="52"/>
      <c r="BK165" s="23"/>
      <c r="BL165" s="52"/>
      <c r="BM165" s="23"/>
      <c r="BN165" s="52"/>
      <c r="BO165" s="23"/>
      <c r="BP165" s="52"/>
      <c r="BQ165" s="23"/>
      <c r="BR165" s="52"/>
      <c r="BS165" s="23"/>
      <c r="BT165" s="52"/>
      <c r="BU165" s="23"/>
      <c r="BV165" s="52"/>
      <c r="BW165" s="23"/>
      <c r="BX165" s="52"/>
      <c r="BY165" s="23"/>
      <c r="BZ165" s="52"/>
      <c r="CA165" s="23"/>
      <c r="CB165" s="52"/>
      <c r="CC165" s="11"/>
      <c r="CD165" s="23"/>
      <c r="CE165" s="23"/>
      <c r="CF165" s="23"/>
      <c r="CG165" s="23"/>
      <c r="CH165" s="245"/>
      <c r="CI165" s="245"/>
      <c r="CJ165" s="245"/>
      <c r="CK165" s="245"/>
      <c r="CL165" s="245"/>
      <c r="CM165" s="245"/>
      <c r="CN165" s="245"/>
      <c r="CO165" s="245"/>
      <c r="CP165" s="245"/>
      <c r="CQ165" s="245"/>
      <c r="CR165" s="245"/>
      <c r="CS165" s="245"/>
      <c r="CT165" s="245"/>
      <c r="CU165" s="245"/>
      <c r="CV165" s="245"/>
      <c r="CW165" s="245"/>
      <c r="CX165" s="245"/>
      <c r="CY165" s="245"/>
      <c r="CZ165" s="245"/>
      <c r="DA165" s="245"/>
      <c r="DB165" s="245"/>
      <c r="DC165" s="245"/>
      <c r="DD165" s="245"/>
      <c r="DE165" s="245"/>
      <c r="DF165" s="245"/>
      <c r="DG165" s="245"/>
    </row>
    <row r="166" spans="1:111" s="245" customFormat="1" ht="21" hidden="1" customHeight="1">
      <c r="A166" s="15"/>
      <c r="B166" s="15"/>
      <c r="C166" s="38" t="s">
        <v>77</v>
      </c>
      <c r="D166" s="556" t="s">
        <v>1170</v>
      </c>
      <c r="E166" s="411"/>
      <c r="F166" s="458">
        <v>26406</v>
      </c>
      <c r="G166" s="788"/>
      <c r="H166" s="272" t="s">
        <v>748</v>
      </c>
      <c r="I166" s="27">
        <v>36271</v>
      </c>
      <c r="J166" s="424"/>
      <c r="K166" s="272"/>
      <c r="L166" s="16">
        <v>0</v>
      </c>
      <c r="M166" s="16">
        <v>0</v>
      </c>
      <c r="N166" s="16">
        <v>0</v>
      </c>
      <c r="O166" s="16">
        <v>0</v>
      </c>
      <c r="P166" s="16"/>
      <c r="Q166" s="767">
        <v>0</v>
      </c>
      <c r="R166" s="767"/>
      <c r="S166" s="1114">
        <v>0</v>
      </c>
      <c r="T166" s="1194"/>
      <c r="U166" s="23"/>
      <c r="V166" s="44"/>
      <c r="W166" s="23"/>
      <c r="X166" s="44"/>
      <c r="Y166" s="23"/>
      <c r="Z166" s="44"/>
      <c r="AA166" s="23"/>
      <c r="AB166" s="44"/>
      <c r="AC166" s="23"/>
      <c r="AD166" s="44"/>
      <c r="AE166" s="23"/>
      <c r="AF166" s="44"/>
      <c r="AG166" s="23"/>
      <c r="AH166" s="44"/>
      <c r="AI166" s="23"/>
      <c r="AJ166" s="44"/>
      <c r="AK166" s="23"/>
      <c r="AL166" s="44"/>
      <c r="AM166" s="23"/>
      <c r="AN166" s="44"/>
      <c r="AO166" s="23"/>
      <c r="AP166" s="44"/>
      <c r="AQ166" s="23"/>
      <c r="AR166" s="44"/>
      <c r="AS166" s="23"/>
      <c r="AT166" s="44"/>
      <c r="AU166" s="23"/>
      <c r="AV166" s="44"/>
      <c r="AW166" s="23"/>
      <c r="AX166" s="44"/>
      <c r="AY166" s="23"/>
      <c r="AZ166" s="44"/>
      <c r="BA166" s="23"/>
      <c r="BB166" s="44"/>
      <c r="BC166" s="23"/>
      <c r="BD166" s="52"/>
      <c r="BE166" s="23"/>
      <c r="BF166" s="52"/>
      <c r="BG166" s="23"/>
      <c r="BH166" s="52"/>
      <c r="BI166" s="23"/>
      <c r="BJ166" s="52"/>
      <c r="BK166" s="23"/>
      <c r="BL166" s="52"/>
      <c r="BM166" s="23"/>
      <c r="BN166" s="52"/>
      <c r="BO166" s="23"/>
      <c r="BP166" s="52"/>
      <c r="BQ166" s="23"/>
      <c r="BR166" s="52"/>
      <c r="BS166" s="23"/>
      <c r="BT166" s="52"/>
      <c r="BU166" s="23"/>
      <c r="BV166" s="52"/>
      <c r="BW166" s="23"/>
      <c r="BX166" s="52"/>
      <c r="BY166" s="23"/>
      <c r="BZ166" s="52"/>
      <c r="CA166" s="23"/>
      <c r="CB166" s="52"/>
      <c r="CC166" s="11"/>
      <c r="CD166" s="25"/>
      <c r="CE166" s="23"/>
      <c r="CF166" s="25"/>
      <c r="CG166" s="23"/>
      <c r="CH166" s="156"/>
      <c r="CI166" s="156"/>
      <c r="CJ166" s="156"/>
      <c r="CK166" s="156"/>
      <c r="CL166" s="156"/>
      <c r="CM166" s="156"/>
      <c r="CN166" s="156"/>
      <c r="CO166" s="156"/>
      <c r="CP166" s="156"/>
      <c r="CQ166" s="156"/>
      <c r="CR166" s="156"/>
      <c r="CS166" s="156"/>
      <c r="CT166" s="156"/>
      <c r="CU166" s="156"/>
      <c r="CV166" s="156"/>
      <c r="CW166" s="156"/>
      <c r="CX166" s="156"/>
      <c r="CY166" s="156"/>
      <c r="CZ166" s="156"/>
      <c r="DA166" s="156"/>
      <c r="DB166" s="156"/>
      <c r="DC166" s="156"/>
    </row>
    <row r="167" spans="1:111" s="156" customFormat="1" ht="21.6" hidden="1" customHeight="1">
      <c r="A167" s="15"/>
      <c r="B167" s="15"/>
      <c r="C167" s="38" t="s">
        <v>81</v>
      </c>
      <c r="D167" s="556" t="s">
        <v>1232</v>
      </c>
      <c r="E167" s="411"/>
      <c r="F167" s="457">
        <v>31154</v>
      </c>
      <c r="G167" s="788"/>
      <c r="H167" s="272" t="s">
        <v>748</v>
      </c>
      <c r="I167" s="27">
        <v>40995</v>
      </c>
      <c r="J167" s="424"/>
      <c r="K167" s="272"/>
      <c r="L167" s="16">
        <v>0</v>
      </c>
      <c r="M167" s="16">
        <v>0</v>
      </c>
      <c r="N167" s="16">
        <v>0</v>
      </c>
      <c r="O167" s="16">
        <v>0</v>
      </c>
      <c r="P167" s="16"/>
      <c r="Q167" s="767">
        <v>0</v>
      </c>
      <c r="R167" s="767"/>
      <c r="S167" s="1114">
        <v>0</v>
      </c>
      <c r="T167" s="1194"/>
      <c r="U167" s="23"/>
      <c r="V167" s="44"/>
      <c r="W167" s="23"/>
      <c r="X167" s="44"/>
      <c r="Y167" s="23"/>
      <c r="Z167" s="44"/>
      <c r="AA167" s="23"/>
      <c r="AB167" s="44"/>
      <c r="AC167" s="23"/>
      <c r="AD167" s="44"/>
      <c r="AE167" s="23"/>
      <c r="AF167" s="44"/>
      <c r="AG167" s="23"/>
      <c r="AH167" s="44"/>
      <c r="AI167" s="23"/>
      <c r="AJ167" s="44"/>
      <c r="AK167" s="23"/>
      <c r="AL167" s="44"/>
      <c r="AM167" s="23"/>
      <c r="AN167" s="44"/>
      <c r="AO167" s="23"/>
      <c r="AP167" s="44"/>
      <c r="AQ167" s="23"/>
      <c r="AR167" s="44"/>
      <c r="AS167" s="23"/>
      <c r="AT167" s="44"/>
      <c r="AU167" s="23"/>
      <c r="AV167" s="44"/>
      <c r="AW167" s="23"/>
      <c r="AX167" s="44"/>
      <c r="AY167" s="23"/>
      <c r="AZ167" s="44"/>
      <c r="BA167" s="23"/>
      <c r="BB167" s="44"/>
      <c r="BC167" s="23"/>
      <c r="BD167" s="52"/>
      <c r="BE167" s="23"/>
      <c r="BF167" s="52"/>
      <c r="BG167" s="23"/>
      <c r="BH167" s="52"/>
      <c r="BI167" s="23"/>
      <c r="BJ167" s="52"/>
      <c r="BK167" s="23"/>
      <c r="BL167" s="52"/>
      <c r="BM167" s="23"/>
      <c r="BN167" s="52"/>
      <c r="BO167" s="23"/>
      <c r="BP167" s="52"/>
      <c r="BQ167" s="23"/>
      <c r="BR167" s="52"/>
      <c r="BS167" s="23"/>
      <c r="BT167" s="52"/>
      <c r="BU167" s="23"/>
      <c r="BV167" s="52"/>
      <c r="BW167" s="23"/>
      <c r="BX167" s="52"/>
      <c r="BY167" s="23"/>
      <c r="BZ167" s="52"/>
      <c r="CA167" s="23"/>
      <c r="CB167" s="52"/>
      <c r="CC167" s="11"/>
      <c r="CD167" s="25"/>
      <c r="CE167" s="23"/>
      <c r="CF167" s="25"/>
      <c r="CG167" s="23"/>
    </row>
    <row r="168" spans="1:111" s="156" customFormat="1" ht="21.6" hidden="1" customHeight="1">
      <c r="A168" s="15"/>
      <c r="B168" s="15"/>
      <c r="C168" s="38" t="s">
        <v>83</v>
      </c>
      <c r="D168" s="556" t="s">
        <v>1224</v>
      </c>
      <c r="E168" s="411"/>
      <c r="F168" s="459">
        <v>33752</v>
      </c>
      <c r="G168" s="788"/>
      <c r="H168" s="272" t="s">
        <v>748</v>
      </c>
      <c r="I168" s="27">
        <v>44393</v>
      </c>
      <c r="J168" s="424"/>
      <c r="K168" s="272"/>
      <c r="L168" s="16">
        <v>0</v>
      </c>
      <c r="M168" s="16">
        <v>0</v>
      </c>
      <c r="N168" s="16">
        <v>0</v>
      </c>
      <c r="O168" s="16">
        <v>0</v>
      </c>
      <c r="P168" s="16"/>
      <c r="Q168" s="767">
        <v>0</v>
      </c>
      <c r="R168" s="767"/>
      <c r="S168" s="1114">
        <v>0</v>
      </c>
      <c r="T168" s="1194"/>
      <c r="U168" s="23"/>
      <c r="V168" s="44"/>
      <c r="W168" s="23"/>
      <c r="X168" s="44"/>
      <c r="Y168" s="23"/>
      <c r="Z168" s="44"/>
      <c r="AA168" s="23"/>
      <c r="AB168" s="44"/>
      <c r="AC168" s="23"/>
      <c r="AD168" s="44"/>
      <c r="AE168" s="23"/>
      <c r="AF168" s="44"/>
      <c r="AG168" s="23"/>
      <c r="AH168" s="44"/>
      <c r="AI168" s="23"/>
      <c r="AJ168" s="44"/>
      <c r="AK168" s="23"/>
      <c r="AL168" s="44"/>
      <c r="AM168" s="23"/>
      <c r="AN168" s="44"/>
      <c r="AO168" s="23"/>
      <c r="AP168" s="44"/>
      <c r="AQ168" s="23"/>
      <c r="AR168" s="44"/>
      <c r="AS168" s="23"/>
      <c r="AT168" s="44"/>
      <c r="AU168" s="23"/>
      <c r="AV168" s="44"/>
      <c r="AW168" s="23"/>
      <c r="AX168" s="44"/>
      <c r="AY168" s="23"/>
      <c r="AZ168" s="44"/>
      <c r="BA168" s="23"/>
      <c r="BB168" s="44"/>
      <c r="BC168" s="23"/>
      <c r="BD168" s="52"/>
      <c r="BE168" s="23"/>
      <c r="BF168" s="52"/>
      <c r="BG168" s="23"/>
      <c r="BH168" s="52"/>
      <c r="BI168" s="23"/>
      <c r="BJ168" s="52"/>
      <c r="BK168" s="23"/>
      <c r="BL168" s="52"/>
      <c r="BM168" s="23"/>
      <c r="BN168" s="52"/>
      <c r="BO168" s="23"/>
      <c r="BP168" s="52"/>
      <c r="BQ168" s="23"/>
      <c r="BR168" s="52"/>
      <c r="BS168" s="23"/>
      <c r="BT168" s="52"/>
      <c r="BU168" s="23"/>
      <c r="BV168" s="52"/>
      <c r="BW168" s="23"/>
      <c r="BX168" s="52"/>
      <c r="BY168" s="23"/>
      <c r="BZ168" s="52"/>
      <c r="CA168" s="23"/>
      <c r="CB168" s="52"/>
      <c r="CC168" s="11"/>
      <c r="CD168" s="25"/>
      <c r="CE168" s="23"/>
      <c r="CF168" s="25"/>
      <c r="CG168" s="23"/>
      <c r="CH168" s="245"/>
      <c r="CI168" s="245"/>
      <c r="CJ168" s="245"/>
      <c r="CK168" s="245"/>
      <c r="CL168" s="245"/>
      <c r="CM168" s="245"/>
      <c r="CN168" s="245"/>
      <c r="CO168" s="245"/>
      <c r="CP168" s="245"/>
      <c r="CQ168" s="245"/>
      <c r="CR168" s="245"/>
      <c r="CS168" s="245"/>
      <c r="CT168" s="245"/>
      <c r="CU168" s="245"/>
      <c r="CV168" s="245"/>
      <c r="CW168" s="245"/>
      <c r="CX168" s="245"/>
      <c r="CY168" s="245"/>
      <c r="CZ168" s="245"/>
      <c r="DA168" s="245"/>
      <c r="DB168" s="245"/>
      <c r="DC168" s="245"/>
      <c r="DD168" s="245"/>
      <c r="DE168" s="245"/>
    </row>
    <row r="169" spans="1:111" s="156" customFormat="1" ht="21.6" hidden="1" customHeight="1">
      <c r="A169" s="15"/>
      <c r="B169" s="15"/>
      <c r="C169" s="38" t="s">
        <v>85</v>
      </c>
      <c r="D169" s="556" t="s">
        <v>218</v>
      </c>
      <c r="E169" s="411"/>
      <c r="F169" s="457">
        <v>36726</v>
      </c>
      <c r="G169" s="788"/>
      <c r="H169" s="272" t="s">
        <v>748</v>
      </c>
      <c r="I169" s="27">
        <v>36803</v>
      </c>
      <c r="J169" s="424"/>
      <c r="K169" s="272"/>
      <c r="L169" s="16">
        <v>0</v>
      </c>
      <c r="M169" s="16">
        <v>0</v>
      </c>
      <c r="N169" s="16">
        <v>0</v>
      </c>
      <c r="O169" s="16">
        <v>0</v>
      </c>
      <c r="P169" s="16"/>
      <c r="Q169" s="767">
        <v>0</v>
      </c>
      <c r="R169" s="767"/>
      <c r="S169" s="1114">
        <v>0</v>
      </c>
      <c r="T169" s="1194"/>
      <c r="U169" s="23"/>
      <c r="V169" s="44"/>
      <c r="W169" s="23"/>
      <c r="X169" s="44"/>
      <c r="Y169" s="23"/>
      <c r="Z169" s="44"/>
      <c r="AA169" s="23"/>
      <c r="AB169" s="44"/>
      <c r="AC169" s="23"/>
      <c r="AD169" s="44"/>
      <c r="AE169" s="23"/>
      <c r="AF169" s="44"/>
      <c r="AG169" s="23"/>
      <c r="AH169" s="44"/>
      <c r="AI169" s="23"/>
      <c r="AJ169" s="44"/>
      <c r="AK169" s="23"/>
      <c r="AL169" s="44"/>
      <c r="AM169" s="23"/>
      <c r="AN169" s="44"/>
      <c r="AO169" s="23"/>
      <c r="AP169" s="44"/>
      <c r="AQ169" s="23"/>
      <c r="AR169" s="44"/>
      <c r="AS169" s="23"/>
      <c r="AT169" s="44"/>
      <c r="AU169" s="23"/>
      <c r="AV169" s="44"/>
      <c r="AW169" s="23"/>
      <c r="AX169" s="44"/>
      <c r="AY169" s="23"/>
      <c r="AZ169" s="44"/>
      <c r="BA169" s="23"/>
      <c r="BB169" s="44"/>
      <c r="BC169" s="23"/>
      <c r="BD169" s="52"/>
      <c r="BE169" s="23"/>
      <c r="BF169" s="52"/>
      <c r="BG169" s="23"/>
      <c r="BH169" s="52"/>
      <c r="BI169" s="23"/>
      <c r="BJ169" s="52"/>
      <c r="BK169" s="23"/>
      <c r="BL169" s="52"/>
      <c r="BM169" s="23"/>
      <c r="BN169" s="52"/>
      <c r="BO169" s="23"/>
      <c r="BP169" s="52"/>
      <c r="BQ169" s="23"/>
      <c r="BR169" s="52"/>
      <c r="BS169" s="23"/>
      <c r="BT169" s="52"/>
      <c r="BU169" s="23"/>
      <c r="BV169" s="52"/>
      <c r="BW169" s="23"/>
      <c r="BX169" s="52"/>
      <c r="BY169" s="23"/>
      <c r="BZ169" s="52"/>
      <c r="CA169" s="23"/>
      <c r="CB169" s="52"/>
      <c r="CC169" s="11"/>
      <c r="CD169" s="25"/>
      <c r="CE169" s="23"/>
      <c r="CF169" s="25"/>
      <c r="CG169" s="23"/>
      <c r="DD169" s="245"/>
      <c r="DE169" s="245"/>
    </row>
    <row r="170" spans="1:111" s="156" customFormat="1" ht="21.6" hidden="1" customHeight="1">
      <c r="A170" s="15"/>
      <c r="B170" s="15"/>
      <c r="C170" s="38" t="s">
        <v>89</v>
      </c>
      <c r="D170" s="556" t="s">
        <v>226</v>
      </c>
      <c r="E170" s="411"/>
      <c r="F170" s="459">
        <v>37767</v>
      </c>
      <c r="G170" s="788"/>
      <c r="H170" s="272" t="s">
        <v>748</v>
      </c>
      <c r="I170" s="27">
        <v>36438</v>
      </c>
      <c r="J170" s="424"/>
      <c r="K170" s="272"/>
      <c r="L170" s="16">
        <v>0</v>
      </c>
      <c r="M170" s="16">
        <v>0</v>
      </c>
      <c r="N170" s="16">
        <v>0</v>
      </c>
      <c r="O170" s="16">
        <v>0</v>
      </c>
      <c r="P170" s="16"/>
      <c r="Q170" s="767">
        <v>0</v>
      </c>
      <c r="R170" s="767"/>
      <c r="S170" s="1114">
        <v>0</v>
      </c>
      <c r="T170" s="1194"/>
      <c r="U170" s="23"/>
      <c r="V170" s="44"/>
      <c r="W170" s="23"/>
      <c r="X170" s="44"/>
      <c r="Y170" s="23"/>
      <c r="Z170" s="44"/>
      <c r="AA170" s="23"/>
      <c r="AB170" s="44"/>
      <c r="AC170" s="23"/>
      <c r="AD170" s="44"/>
      <c r="AE170" s="23"/>
      <c r="AF170" s="44"/>
      <c r="AG170" s="23"/>
      <c r="AH170" s="44"/>
      <c r="AI170" s="23"/>
      <c r="AJ170" s="44"/>
      <c r="AK170" s="23"/>
      <c r="AL170" s="44"/>
      <c r="AM170" s="23"/>
      <c r="AN170" s="44"/>
      <c r="AO170" s="23"/>
      <c r="AP170" s="44"/>
      <c r="AQ170" s="23"/>
      <c r="AR170" s="44"/>
      <c r="AS170" s="23"/>
      <c r="AT170" s="44"/>
      <c r="AU170" s="23"/>
      <c r="AV170" s="44"/>
      <c r="AW170" s="23"/>
      <c r="AX170" s="44"/>
      <c r="AY170" s="23"/>
      <c r="AZ170" s="44"/>
      <c r="BA170" s="23"/>
      <c r="BB170" s="44"/>
      <c r="BC170" s="23"/>
      <c r="BD170" s="52"/>
      <c r="BE170" s="23"/>
      <c r="BF170" s="52"/>
      <c r="BG170" s="23"/>
      <c r="BH170" s="52"/>
      <c r="BI170" s="23"/>
      <c r="BJ170" s="52"/>
      <c r="BK170" s="23"/>
      <c r="BL170" s="52"/>
      <c r="BM170" s="23"/>
      <c r="BN170" s="52"/>
      <c r="BO170" s="23"/>
      <c r="BP170" s="52"/>
      <c r="BQ170" s="23"/>
      <c r="BR170" s="52"/>
      <c r="BS170" s="23"/>
      <c r="BT170" s="52"/>
      <c r="BU170" s="23"/>
      <c r="BV170" s="52"/>
      <c r="BW170" s="23"/>
      <c r="BX170" s="52"/>
      <c r="BY170" s="23"/>
      <c r="BZ170" s="52"/>
      <c r="CA170" s="23"/>
      <c r="CB170" s="52"/>
      <c r="CC170" s="11"/>
      <c r="CD170" s="25"/>
      <c r="CE170" s="23"/>
      <c r="CF170" s="25"/>
      <c r="CG170" s="23"/>
      <c r="CH170" s="245"/>
      <c r="CI170" s="245"/>
      <c r="CJ170" s="245"/>
      <c r="CK170" s="245"/>
      <c r="CL170" s="245"/>
      <c r="CM170" s="245"/>
      <c r="CN170" s="245"/>
      <c r="CO170" s="245"/>
      <c r="CP170" s="245"/>
      <c r="CQ170" s="245"/>
      <c r="CR170" s="245"/>
      <c r="CS170" s="245"/>
      <c r="CT170" s="245"/>
      <c r="CU170" s="245"/>
      <c r="CV170" s="245"/>
      <c r="CW170" s="245"/>
      <c r="CX170" s="245"/>
      <c r="CY170" s="245"/>
      <c r="CZ170" s="245"/>
      <c r="DA170" s="245"/>
      <c r="DB170" s="245"/>
      <c r="DC170" s="245"/>
    </row>
    <row r="171" spans="1:111" s="156" customFormat="1" ht="21.6" hidden="1" customHeight="1">
      <c r="A171" s="15"/>
      <c r="B171" s="15"/>
      <c r="C171" s="38" t="s">
        <v>96</v>
      </c>
      <c r="D171" s="556" t="s">
        <v>1094</v>
      </c>
      <c r="E171" s="411"/>
      <c r="F171" s="457">
        <v>38726</v>
      </c>
      <c r="G171" s="788"/>
      <c r="H171" s="272" t="s">
        <v>748</v>
      </c>
      <c r="I171" s="27">
        <v>39182</v>
      </c>
      <c r="J171" s="424"/>
      <c r="K171" s="272"/>
      <c r="L171" s="16">
        <v>0</v>
      </c>
      <c r="M171" s="16">
        <v>0</v>
      </c>
      <c r="N171" s="16">
        <v>0</v>
      </c>
      <c r="O171" s="16">
        <v>0</v>
      </c>
      <c r="P171" s="16"/>
      <c r="Q171" s="767">
        <v>0</v>
      </c>
      <c r="R171" s="767"/>
      <c r="S171" s="1114">
        <v>0</v>
      </c>
      <c r="T171" s="1194"/>
      <c r="U171" s="23"/>
      <c r="V171" s="44"/>
      <c r="W171" s="23"/>
      <c r="X171" s="44"/>
      <c r="Y171" s="23"/>
      <c r="Z171" s="44"/>
      <c r="AA171" s="23"/>
      <c r="AB171" s="44"/>
      <c r="AC171" s="23"/>
      <c r="AD171" s="44"/>
      <c r="AE171" s="23"/>
      <c r="AF171" s="44"/>
      <c r="AG171" s="23"/>
      <c r="AH171" s="44"/>
      <c r="AI171" s="23"/>
      <c r="AJ171" s="44"/>
      <c r="AK171" s="23"/>
      <c r="AL171" s="44"/>
      <c r="AM171" s="23"/>
      <c r="AN171" s="44"/>
      <c r="AO171" s="23"/>
      <c r="AP171" s="44"/>
      <c r="AQ171" s="23"/>
      <c r="AR171" s="44"/>
      <c r="AS171" s="23"/>
      <c r="AT171" s="44"/>
      <c r="AU171" s="23"/>
      <c r="AV171" s="44"/>
      <c r="AW171" s="23"/>
      <c r="AX171" s="44"/>
      <c r="AY171" s="23"/>
      <c r="AZ171" s="44"/>
      <c r="BA171" s="23"/>
      <c r="BB171" s="44"/>
      <c r="BC171" s="23"/>
      <c r="BD171" s="52"/>
      <c r="BE171" s="23"/>
      <c r="BF171" s="52"/>
      <c r="BG171" s="23"/>
      <c r="BH171" s="52"/>
      <c r="BI171" s="23"/>
      <c r="BJ171" s="52"/>
      <c r="BK171" s="23"/>
      <c r="BL171" s="52"/>
      <c r="BM171" s="23"/>
      <c r="BN171" s="52"/>
      <c r="BO171" s="23"/>
      <c r="BP171" s="52"/>
      <c r="BQ171" s="23"/>
      <c r="BR171" s="52"/>
      <c r="BS171" s="23"/>
      <c r="BT171" s="52"/>
      <c r="BU171" s="23"/>
      <c r="BV171" s="52"/>
      <c r="BW171" s="23"/>
      <c r="BX171" s="52"/>
      <c r="BY171" s="23"/>
      <c r="BZ171" s="52"/>
      <c r="CA171" s="23"/>
      <c r="CB171" s="52"/>
      <c r="CC171" s="11"/>
      <c r="CD171" s="25"/>
      <c r="CE171" s="23"/>
      <c r="CF171" s="25"/>
      <c r="CG171" s="23"/>
      <c r="DD171" s="245"/>
      <c r="DE171" s="245"/>
    </row>
    <row r="172" spans="1:111" s="156" customFormat="1" ht="21.6" hidden="1" customHeight="1">
      <c r="A172" s="15"/>
      <c r="B172" s="15"/>
      <c r="C172" s="38" t="s">
        <v>97</v>
      </c>
      <c r="D172" s="556" t="s">
        <v>233</v>
      </c>
      <c r="E172" s="411"/>
      <c r="F172" s="458">
        <v>38805</v>
      </c>
      <c r="G172" s="788"/>
      <c r="H172" s="272" t="s">
        <v>748</v>
      </c>
      <c r="I172" s="27">
        <v>21257</v>
      </c>
      <c r="J172" s="424"/>
      <c r="K172" s="272"/>
      <c r="L172" s="16">
        <v>0</v>
      </c>
      <c r="M172" s="16">
        <v>0</v>
      </c>
      <c r="N172" s="16">
        <v>0</v>
      </c>
      <c r="O172" s="16">
        <v>0</v>
      </c>
      <c r="P172" s="16"/>
      <c r="Q172" s="767">
        <v>0</v>
      </c>
      <c r="R172" s="767"/>
      <c r="S172" s="1114">
        <v>0</v>
      </c>
      <c r="T172" s="1194"/>
      <c r="U172" s="23"/>
      <c r="V172" s="44"/>
      <c r="W172" s="23"/>
      <c r="X172" s="44"/>
      <c r="Y172" s="23"/>
      <c r="Z172" s="44"/>
      <c r="AA172" s="23"/>
      <c r="AB172" s="44"/>
      <c r="AC172" s="23"/>
      <c r="AD172" s="44"/>
      <c r="AE172" s="23"/>
      <c r="AF172" s="44"/>
      <c r="AG172" s="23"/>
      <c r="AH172" s="44"/>
      <c r="AI172" s="23"/>
      <c r="AJ172" s="44"/>
      <c r="AK172" s="23"/>
      <c r="AL172" s="44"/>
      <c r="AM172" s="23"/>
      <c r="AN172" s="44"/>
      <c r="AO172" s="23"/>
      <c r="AP172" s="44"/>
      <c r="AQ172" s="23"/>
      <c r="AR172" s="44"/>
      <c r="AS172" s="23"/>
      <c r="AT172" s="44"/>
      <c r="AU172" s="23"/>
      <c r="AV172" s="44"/>
      <c r="AW172" s="23"/>
      <c r="AX172" s="44"/>
      <c r="AY172" s="23"/>
      <c r="AZ172" s="44"/>
      <c r="BA172" s="23"/>
      <c r="BB172" s="44"/>
      <c r="BC172" s="23"/>
      <c r="BD172" s="52"/>
      <c r="BE172" s="23"/>
      <c r="BF172" s="52"/>
      <c r="BG172" s="23"/>
      <c r="BH172" s="52"/>
      <c r="BI172" s="23"/>
      <c r="BJ172" s="52"/>
      <c r="BK172" s="23"/>
      <c r="BL172" s="52"/>
      <c r="BM172" s="23"/>
      <c r="BN172" s="52"/>
      <c r="BO172" s="23"/>
      <c r="BP172" s="52"/>
      <c r="BQ172" s="23"/>
      <c r="BR172" s="52"/>
      <c r="BS172" s="23"/>
      <c r="BT172" s="52"/>
      <c r="BU172" s="23"/>
      <c r="BV172" s="52"/>
      <c r="BW172" s="23"/>
      <c r="BX172" s="52"/>
      <c r="BY172" s="23"/>
      <c r="BZ172" s="52"/>
      <c r="CA172" s="23"/>
      <c r="CB172" s="52"/>
      <c r="CC172" s="11"/>
      <c r="CD172" s="25"/>
      <c r="CE172" s="23"/>
      <c r="CF172" s="25"/>
      <c r="CG172" s="23"/>
    </row>
    <row r="173" spans="1:111" s="156" customFormat="1" ht="21.6" hidden="1" customHeight="1">
      <c r="A173" s="15"/>
      <c r="B173" s="15"/>
      <c r="C173" s="38" t="s">
        <v>110</v>
      </c>
      <c r="D173" s="556" t="s">
        <v>1161</v>
      </c>
      <c r="E173" s="411"/>
      <c r="F173" s="458">
        <v>41551</v>
      </c>
      <c r="G173" s="788"/>
      <c r="H173" s="272" t="s">
        <v>748</v>
      </c>
      <c r="I173" s="27">
        <v>28780</v>
      </c>
      <c r="J173" s="424"/>
      <c r="K173" s="272"/>
      <c r="L173" s="16">
        <v>0</v>
      </c>
      <c r="M173" s="16">
        <v>0</v>
      </c>
      <c r="N173" s="16">
        <v>0</v>
      </c>
      <c r="O173" s="16">
        <v>0</v>
      </c>
      <c r="P173" s="16"/>
      <c r="Q173" s="767">
        <v>0</v>
      </c>
      <c r="R173" s="767"/>
      <c r="S173" s="1114">
        <v>0</v>
      </c>
      <c r="T173" s="1194"/>
      <c r="U173" s="23"/>
      <c r="V173" s="44"/>
      <c r="W173" s="23"/>
      <c r="X173" s="44"/>
      <c r="Y173" s="23"/>
      <c r="Z173" s="44"/>
      <c r="AA173" s="23"/>
      <c r="AB173" s="44"/>
      <c r="AC173" s="23"/>
      <c r="AD173" s="44"/>
      <c r="AE173" s="23"/>
      <c r="AF173" s="44"/>
      <c r="AG173" s="23"/>
      <c r="AH173" s="44"/>
      <c r="AI173" s="23"/>
      <c r="AJ173" s="44"/>
      <c r="AK173" s="23"/>
      <c r="AL173" s="44"/>
      <c r="AM173" s="23"/>
      <c r="AN173" s="44"/>
      <c r="AO173" s="23"/>
      <c r="AP173" s="44"/>
      <c r="AQ173" s="23"/>
      <c r="AR173" s="44"/>
      <c r="AS173" s="23"/>
      <c r="AT173" s="44"/>
      <c r="AU173" s="23"/>
      <c r="AV173" s="44"/>
      <c r="AW173" s="23"/>
      <c r="AX173" s="44"/>
      <c r="AY173" s="23"/>
      <c r="AZ173" s="44"/>
      <c r="BA173" s="23"/>
      <c r="BB173" s="44"/>
      <c r="BC173" s="23"/>
      <c r="BD173" s="52"/>
      <c r="BE173" s="23"/>
      <c r="BF173" s="52"/>
      <c r="BG173" s="23"/>
      <c r="BH173" s="52"/>
      <c r="BI173" s="23"/>
      <c r="BJ173" s="52"/>
      <c r="BK173" s="23"/>
      <c r="BL173" s="52"/>
      <c r="BM173" s="23"/>
      <c r="BN173" s="52"/>
      <c r="BO173" s="23"/>
      <c r="BP173" s="52"/>
      <c r="BQ173" s="23"/>
      <c r="BR173" s="52"/>
      <c r="BS173" s="23"/>
      <c r="BT173" s="52"/>
      <c r="BU173" s="23"/>
      <c r="BV173" s="52"/>
      <c r="BW173" s="23"/>
      <c r="BX173" s="52"/>
      <c r="BY173" s="23"/>
      <c r="BZ173" s="52"/>
      <c r="CA173" s="23"/>
      <c r="CB173" s="52"/>
      <c r="CC173" s="11"/>
      <c r="CD173" s="25"/>
      <c r="CE173" s="23"/>
      <c r="CF173" s="25"/>
      <c r="CG173" s="23"/>
      <c r="CJ173" s="245"/>
      <c r="CK173" s="245"/>
      <c r="CL173" s="245"/>
      <c r="CM173" s="245"/>
      <c r="CN173" s="245"/>
      <c r="CO173" s="245"/>
      <c r="CP173" s="245"/>
      <c r="CQ173" s="245"/>
      <c r="CR173" s="245"/>
      <c r="CS173" s="245"/>
      <c r="CT173" s="245"/>
      <c r="CU173" s="245"/>
      <c r="CV173" s="245"/>
      <c r="CW173" s="245"/>
      <c r="CX173" s="245"/>
      <c r="CY173" s="245"/>
      <c r="CZ173" s="245"/>
      <c r="DA173" s="245"/>
      <c r="DB173" s="245"/>
      <c r="DC173" s="245"/>
    </row>
    <row r="174" spans="1:111" s="156" customFormat="1" ht="21.6" hidden="1" customHeight="1">
      <c r="A174" s="15"/>
      <c r="B174" s="15"/>
      <c r="C174" s="38" t="s">
        <v>111</v>
      </c>
      <c r="D174" s="556" t="s">
        <v>1160</v>
      </c>
      <c r="E174" s="411"/>
      <c r="F174" s="457">
        <v>41551</v>
      </c>
      <c r="G174" s="788"/>
      <c r="H174" s="272" t="s">
        <v>748</v>
      </c>
      <c r="I174" s="27">
        <v>23229</v>
      </c>
      <c r="J174" s="424"/>
      <c r="K174" s="272"/>
      <c r="L174" s="16">
        <v>0</v>
      </c>
      <c r="M174" s="16">
        <v>0</v>
      </c>
      <c r="N174" s="16">
        <v>0</v>
      </c>
      <c r="O174" s="16">
        <v>0</v>
      </c>
      <c r="P174" s="16"/>
      <c r="Q174" s="767">
        <v>0</v>
      </c>
      <c r="R174" s="767"/>
      <c r="S174" s="1114">
        <v>0</v>
      </c>
      <c r="T174" s="1194"/>
      <c r="U174" s="23"/>
      <c r="V174" s="44"/>
      <c r="W174" s="23"/>
      <c r="X174" s="44"/>
      <c r="Y174" s="23"/>
      <c r="Z174" s="44"/>
      <c r="AA174" s="23"/>
      <c r="AB174" s="44"/>
      <c r="AC174" s="23"/>
      <c r="AD174" s="44"/>
      <c r="AE174" s="23"/>
      <c r="AF174" s="44"/>
      <c r="AG174" s="23"/>
      <c r="AH174" s="44"/>
      <c r="AI174" s="23"/>
      <c r="AJ174" s="44"/>
      <c r="AK174" s="23"/>
      <c r="AL174" s="44"/>
      <c r="AM174" s="23"/>
      <c r="AN174" s="44"/>
      <c r="AO174" s="23"/>
      <c r="AP174" s="44"/>
      <c r="AQ174" s="23"/>
      <c r="AR174" s="44"/>
      <c r="AS174" s="23"/>
      <c r="AT174" s="44"/>
      <c r="AU174" s="23"/>
      <c r="AV174" s="44"/>
      <c r="AW174" s="23"/>
      <c r="AX174" s="44"/>
      <c r="AY174" s="23"/>
      <c r="AZ174" s="44"/>
      <c r="BA174" s="23"/>
      <c r="BB174" s="44"/>
      <c r="BC174" s="23"/>
      <c r="BD174" s="52"/>
      <c r="BE174" s="23"/>
      <c r="BF174" s="52"/>
      <c r="BG174" s="23"/>
      <c r="BH174" s="52"/>
      <c r="BI174" s="23"/>
      <c r="BJ174" s="52"/>
      <c r="BK174" s="23"/>
      <c r="BL174" s="52"/>
      <c r="BM174" s="23"/>
      <c r="BN174" s="52"/>
      <c r="BO174" s="23"/>
      <c r="BP174" s="52"/>
      <c r="BQ174" s="23"/>
      <c r="BR174" s="52"/>
      <c r="BS174" s="23"/>
      <c r="BT174" s="52"/>
      <c r="BU174" s="23"/>
      <c r="BV174" s="52"/>
      <c r="BW174" s="23"/>
      <c r="BX174" s="52"/>
      <c r="BY174" s="23"/>
      <c r="BZ174" s="52"/>
      <c r="CA174" s="23"/>
      <c r="CB174" s="52"/>
      <c r="CC174" s="11"/>
      <c r="CD174" s="25"/>
      <c r="CE174" s="23"/>
      <c r="CF174" s="25"/>
      <c r="CG174" s="23"/>
    </row>
    <row r="175" spans="1:111" s="156" customFormat="1" ht="21.6" hidden="1" customHeight="1">
      <c r="A175" s="15"/>
      <c r="B175" s="15"/>
      <c r="C175" s="38" t="s">
        <v>117</v>
      </c>
      <c r="D175" s="556" t="s">
        <v>1179</v>
      </c>
      <c r="E175" s="411"/>
      <c r="F175" s="457">
        <v>42051</v>
      </c>
      <c r="G175" s="788"/>
      <c r="H175" s="272" t="s">
        <v>748</v>
      </c>
      <c r="I175" s="27">
        <v>27723</v>
      </c>
      <c r="J175" s="424"/>
      <c r="K175" s="272"/>
      <c r="L175" s="16">
        <v>0</v>
      </c>
      <c r="M175" s="16">
        <v>0</v>
      </c>
      <c r="N175" s="16">
        <v>0</v>
      </c>
      <c r="O175" s="16">
        <v>0</v>
      </c>
      <c r="P175" s="16"/>
      <c r="Q175" s="767">
        <v>0</v>
      </c>
      <c r="R175" s="767"/>
      <c r="S175" s="1114">
        <v>0</v>
      </c>
      <c r="T175" s="1194"/>
      <c r="U175" s="23"/>
      <c r="V175" s="44"/>
      <c r="W175" s="23"/>
      <c r="X175" s="44"/>
      <c r="Y175" s="23"/>
      <c r="Z175" s="44"/>
      <c r="AA175" s="23"/>
      <c r="AB175" s="44"/>
      <c r="AC175" s="23"/>
      <c r="AD175" s="44"/>
      <c r="AE175" s="23"/>
      <c r="AF175" s="44"/>
      <c r="AG175" s="23"/>
      <c r="AH175" s="44"/>
      <c r="AI175" s="23"/>
      <c r="AJ175" s="44"/>
      <c r="AK175" s="23"/>
      <c r="AL175" s="44"/>
      <c r="AM175" s="23"/>
      <c r="AN175" s="44"/>
      <c r="AO175" s="23"/>
      <c r="AP175" s="44"/>
      <c r="AQ175" s="23"/>
      <c r="AR175" s="44"/>
      <c r="AS175" s="23"/>
      <c r="AT175" s="44"/>
      <c r="AU175" s="23"/>
      <c r="AV175" s="44"/>
      <c r="AW175" s="23"/>
      <c r="AX175" s="44"/>
      <c r="AY175" s="23"/>
      <c r="AZ175" s="44"/>
      <c r="BA175" s="23"/>
      <c r="BB175" s="44"/>
      <c r="BC175" s="23"/>
      <c r="BD175" s="52"/>
      <c r="BE175" s="23"/>
      <c r="BF175" s="52"/>
      <c r="BG175" s="23"/>
      <c r="BH175" s="52"/>
      <c r="BI175" s="23"/>
      <c r="BJ175" s="52"/>
      <c r="BK175" s="23"/>
      <c r="BL175" s="52"/>
      <c r="BM175" s="23"/>
      <c r="BN175" s="52"/>
      <c r="BO175" s="23"/>
      <c r="BP175" s="52"/>
      <c r="BQ175" s="23"/>
      <c r="BR175" s="52"/>
      <c r="BS175" s="23"/>
      <c r="BT175" s="52"/>
      <c r="BU175" s="23"/>
      <c r="BV175" s="52"/>
      <c r="BW175" s="23"/>
      <c r="BX175" s="52"/>
      <c r="BY175" s="23"/>
      <c r="BZ175" s="52"/>
      <c r="CA175" s="23"/>
      <c r="CB175" s="52"/>
      <c r="CC175" s="11"/>
      <c r="CD175" s="25"/>
      <c r="CE175" s="23"/>
      <c r="CF175" s="25"/>
      <c r="CG175" s="23"/>
      <c r="DD175" s="245"/>
      <c r="DE175" s="245"/>
    </row>
    <row r="176" spans="1:111" s="156" customFormat="1" ht="21" hidden="1" customHeight="1">
      <c r="A176" s="15"/>
      <c r="B176" s="15"/>
      <c r="C176" s="38" t="s">
        <v>119</v>
      </c>
      <c r="D176" s="556" t="s">
        <v>1180</v>
      </c>
      <c r="E176" s="411"/>
      <c r="F176" s="457">
        <v>42051</v>
      </c>
      <c r="G176" s="788"/>
      <c r="H176" s="272" t="s">
        <v>748</v>
      </c>
      <c r="I176" s="27">
        <v>43052</v>
      </c>
      <c r="J176" s="424"/>
      <c r="K176" s="272"/>
      <c r="L176" s="16">
        <v>0</v>
      </c>
      <c r="M176" s="16">
        <v>0</v>
      </c>
      <c r="N176" s="16">
        <v>0</v>
      </c>
      <c r="O176" s="16">
        <v>0</v>
      </c>
      <c r="P176" s="16"/>
      <c r="Q176" s="767">
        <v>0</v>
      </c>
      <c r="R176" s="767"/>
      <c r="S176" s="1114">
        <v>0</v>
      </c>
      <c r="T176" s="1194"/>
      <c r="U176" s="23"/>
      <c r="V176" s="44"/>
      <c r="W176" s="23"/>
      <c r="X176" s="44"/>
      <c r="Y176" s="23"/>
      <c r="Z176" s="44"/>
      <c r="AA176" s="23"/>
      <c r="AB176" s="44"/>
      <c r="AC176" s="23"/>
      <c r="AD176" s="44"/>
      <c r="AE176" s="23"/>
      <c r="AF176" s="44"/>
      <c r="AG176" s="23"/>
      <c r="AH176" s="44"/>
      <c r="AI176" s="23"/>
      <c r="AJ176" s="44"/>
      <c r="AK176" s="23"/>
      <c r="AL176" s="44"/>
      <c r="AM176" s="23"/>
      <c r="AN176" s="44"/>
      <c r="AO176" s="23"/>
      <c r="AP176" s="44"/>
      <c r="AQ176" s="23"/>
      <c r="AR176" s="44"/>
      <c r="AS176" s="23"/>
      <c r="AT176" s="44"/>
      <c r="AU176" s="23"/>
      <c r="AV176" s="44"/>
      <c r="AW176" s="23"/>
      <c r="AX176" s="44"/>
      <c r="AY176" s="23"/>
      <c r="AZ176" s="44"/>
      <c r="BA176" s="23"/>
      <c r="BB176" s="44"/>
      <c r="BC176" s="23"/>
      <c r="BD176" s="52"/>
      <c r="BE176" s="23"/>
      <c r="BF176" s="52"/>
      <c r="BG176" s="23"/>
      <c r="BH176" s="52"/>
      <c r="BI176" s="23"/>
      <c r="BJ176" s="52"/>
      <c r="BK176" s="23"/>
      <c r="BL176" s="52"/>
      <c r="BM176" s="23"/>
      <c r="BN176" s="52"/>
      <c r="BO176" s="23"/>
      <c r="BP176" s="52"/>
      <c r="BQ176" s="23"/>
      <c r="BR176" s="52"/>
      <c r="BS176" s="23"/>
      <c r="BT176" s="52"/>
      <c r="BU176" s="23"/>
      <c r="BV176" s="52"/>
      <c r="BW176" s="23"/>
      <c r="BX176" s="52"/>
      <c r="BY176" s="23"/>
      <c r="BZ176" s="52"/>
      <c r="CA176" s="23"/>
      <c r="CB176" s="52"/>
      <c r="CC176" s="11"/>
      <c r="CD176" s="25"/>
      <c r="CE176" s="23"/>
      <c r="CF176" s="25"/>
      <c r="CG176" s="23"/>
    </row>
    <row r="177" spans="1:111" s="156" customFormat="1" ht="21" hidden="1" customHeight="1">
      <c r="A177" s="30"/>
      <c r="B177" s="30"/>
      <c r="C177" s="38" t="s">
        <v>121</v>
      </c>
      <c r="D177" s="556" t="s">
        <v>950</v>
      </c>
      <c r="E177" s="411"/>
      <c r="F177" s="459">
        <v>42172</v>
      </c>
      <c r="G177" s="788"/>
      <c r="H177" s="272" t="s">
        <v>748</v>
      </c>
      <c r="I177" s="27">
        <v>40308</v>
      </c>
      <c r="J177" s="424"/>
      <c r="K177" s="272"/>
      <c r="L177" s="16">
        <v>0</v>
      </c>
      <c r="M177" s="16">
        <v>0</v>
      </c>
      <c r="N177" s="16">
        <v>0</v>
      </c>
      <c r="O177" s="16">
        <v>0</v>
      </c>
      <c r="P177" s="16"/>
      <c r="Q177" s="767">
        <v>0</v>
      </c>
      <c r="R177" s="767"/>
      <c r="S177" s="1114">
        <v>0</v>
      </c>
      <c r="T177" s="1194"/>
      <c r="U177" s="23"/>
      <c r="V177" s="44"/>
      <c r="W177" s="23"/>
      <c r="X177" s="44"/>
      <c r="Y177" s="23"/>
      <c r="Z177" s="44"/>
      <c r="AA177" s="23"/>
      <c r="AB177" s="44"/>
      <c r="AC177" s="23"/>
      <c r="AD177" s="44"/>
      <c r="AE177" s="23"/>
      <c r="AF177" s="44"/>
      <c r="AG177" s="23"/>
      <c r="AH177" s="44"/>
      <c r="AI177" s="23"/>
      <c r="AJ177" s="44"/>
      <c r="AK177" s="23"/>
      <c r="AL177" s="44"/>
      <c r="AM177" s="23"/>
      <c r="AN177" s="44"/>
      <c r="AO177" s="23"/>
      <c r="AP177" s="44"/>
      <c r="AQ177" s="23"/>
      <c r="AR177" s="44"/>
      <c r="AS177" s="23"/>
      <c r="AT177" s="44"/>
      <c r="AU177" s="23"/>
      <c r="AV177" s="44"/>
      <c r="AW177" s="23"/>
      <c r="AX177" s="44"/>
      <c r="AY177" s="23"/>
      <c r="AZ177" s="44"/>
      <c r="BA177" s="23"/>
      <c r="BB177" s="44"/>
      <c r="BC177" s="23"/>
      <c r="BD177" s="52"/>
      <c r="BE177" s="23"/>
      <c r="BF177" s="52"/>
      <c r="BG177" s="23"/>
      <c r="BH177" s="52"/>
      <c r="BI177" s="23"/>
      <c r="BJ177" s="52"/>
      <c r="BK177" s="23"/>
      <c r="BL177" s="52"/>
      <c r="BM177" s="23"/>
      <c r="BN177" s="52"/>
      <c r="BO177" s="23"/>
      <c r="BP177" s="52"/>
      <c r="BQ177" s="23"/>
      <c r="BR177" s="52"/>
      <c r="BS177" s="23"/>
      <c r="BT177" s="52"/>
      <c r="BU177" s="23"/>
      <c r="BV177" s="52"/>
      <c r="BW177" s="23"/>
      <c r="BX177" s="52"/>
      <c r="BY177" s="23"/>
      <c r="BZ177" s="52"/>
      <c r="CA177" s="23"/>
      <c r="CB177" s="52"/>
      <c r="CC177" s="11"/>
      <c r="CE177" s="23"/>
      <c r="CG177" s="23"/>
      <c r="CH177" s="245"/>
      <c r="CI177" s="245"/>
    </row>
    <row r="178" spans="1:111" s="156" customFormat="1" ht="21.6" hidden="1" customHeight="1">
      <c r="A178" s="15"/>
      <c r="B178" s="15"/>
      <c r="C178" s="38" t="s">
        <v>123</v>
      </c>
      <c r="D178" s="556" t="s">
        <v>181</v>
      </c>
      <c r="E178" s="411"/>
      <c r="F178" s="458">
        <v>42875</v>
      </c>
      <c r="G178" s="788"/>
      <c r="H178" s="272" t="s">
        <v>748</v>
      </c>
      <c r="I178" s="27">
        <v>42867</v>
      </c>
      <c r="J178" s="424"/>
      <c r="K178" s="272"/>
      <c r="L178" s="16">
        <v>0</v>
      </c>
      <c r="M178" s="16">
        <v>0</v>
      </c>
      <c r="N178" s="16">
        <v>0</v>
      </c>
      <c r="O178" s="16">
        <v>0</v>
      </c>
      <c r="P178" s="16"/>
      <c r="Q178" s="767">
        <v>0</v>
      </c>
      <c r="R178" s="767"/>
      <c r="S178" s="1114">
        <v>0</v>
      </c>
      <c r="T178" s="1194"/>
      <c r="U178" s="23"/>
      <c r="V178" s="44"/>
      <c r="W178" s="23"/>
      <c r="X178" s="44"/>
      <c r="Y178" s="23"/>
      <c r="Z178" s="44"/>
      <c r="AA178" s="23"/>
      <c r="AB178" s="44"/>
      <c r="AC178" s="23"/>
      <c r="AD178" s="44"/>
      <c r="AE178" s="23"/>
      <c r="AF178" s="44"/>
      <c r="AG178" s="23"/>
      <c r="AH178" s="44"/>
      <c r="AI178" s="23"/>
      <c r="AJ178" s="44"/>
      <c r="AK178" s="23"/>
      <c r="AL178" s="44"/>
      <c r="AM178" s="23"/>
      <c r="AN178" s="44"/>
      <c r="AO178" s="23"/>
      <c r="AP178" s="44"/>
      <c r="AQ178" s="23"/>
      <c r="AR178" s="44"/>
      <c r="AS178" s="23"/>
      <c r="AT178" s="44"/>
      <c r="AU178" s="23"/>
      <c r="AV178" s="44"/>
      <c r="AW178" s="23"/>
      <c r="AX178" s="44"/>
      <c r="AY178" s="23"/>
      <c r="AZ178" s="44"/>
      <c r="BA178" s="23"/>
      <c r="BB178" s="44"/>
      <c r="BC178" s="23"/>
      <c r="BD178" s="52"/>
      <c r="BE178" s="23"/>
      <c r="BF178" s="52"/>
      <c r="BG178" s="23"/>
      <c r="BH178" s="52"/>
      <c r="BI178" s="23"/>
      <c r="BJ178" s="52"/>
      <c r="BK178" s="23"/>
      <c r="BL178" s="52"/>
      <c r="BM178" s="23"/>
      <c r="BN178" s="52"/>
      <c r="BO178" s="23"/>
      <c r="BP178" s="52"/>
      <c r="BQ178" s="23"/>
      <c r="BR178" s="52"/>
      <c r="BS178" s="23"/>
      <c r="BT178" s="52"/>
      <c r="BU178" s="23"/>
      <c r="BV178" s="52"/>
      <c r="BW178" s="23"/>
      <c r="BX178" s="52"/>
      <c r="BY178" s="23"/>
      <c r="BZ178" s="52"/>
      <c r="CA178" s="23"/>
      <c r="CB178" s="52"/>
      <c r="CC178" s="11"/>
      <c r="CD178" s="25"/>
      <c r="CE178" s="23"/>
      <c r="CF178" s="25"/>
      <c r="CG178" s="23"/>
    </row>
    <row r="179" spans="1:111" s="156" customFormat="1" ht="21.6" hidden="1" customHeight="1">
      <c r="A179" s="15"/>
      <c r="B179" s="15"/>
      <c r="C179" s="38" t="s">
        <v>127</v>
      </c>
      <c r="D179" s="556" t="s">
        <v>189</v>
      </c>
      <c r="E179" s="411"/>
      <c r="F179" s="459">
        <v>43259</v>
      </c>
      <c r="G179" s="788"/>
      <c r="H179" s="272" t="s">
        <v>748</v>
      </c>
      <c r="I179" s="27">
        <v>22790</v>
      </c>
      <c r="J179" s="424"/>
      <c r="K179" s="272"/>
      <c r="L179" s="16">
        <v>0</v>
      </c>
      <c r="M179" s="16">
        <v>0</v>
      </c>
      <c r="N179" s="16">
        <v>0</v>
      </c>
      <c r="O179" s="16">
        <v>0</v>
      </c>
      <c r="P179" s="16"/>
      <c r="Q179" s="767">
        <v>0</v>
      </c>
      <c r="R179" s="767"/>
      <c r="S179" s="1114">
        <v>0</v>
      </c>
      <c r="T179" s="1194"/>
      <c r="U179" s="23"/>
      <c r="V179" s="44"/>
      <c r="W179" s="23"/>
      <c r="X179" s="44"/>
      <c r="Y179" s="23"/>
      <c r="Z179" s="44"/>
      <c r="AA179" s="23"/>
      <c r="AB179" s="44"/>
      <c r="AC179" s="23"/>
      <c r="AD179" s="44"/>
      <c r="AE179" s="23"/>
      <c r="AF179" s="44"/>
      <c r="AG179" s="23"/>
      <c r="AH179" s="44"/>
      <c r="AI179" s="23"/>
      <c r="AJ179" s="44"/>
      <c r="AK179" s="23"/>
      <c r="AL179" s="44"/>
      <c r="AM179" s="23"/>
      <c r="AN179" s="44"/>
      <c r="AO179" s="23"/>
      <c r="AP179" s="44"/>
      <c r="AQ179" s="23"/>
      <c r="AR179" s="44"/>
      <c r="AS179" s="23"/>
      <c r="AT179" s="44"/>
      <c r="AU179" s="23"/>
      <c r="AV179" s="44"/>
      <c r="AW179" s="23"/>
      <c r="AX179" s="44"/>
      <c r="AY179" s="23"/>
      <c r="AZ179" s="44"/>
      <c r="BA179" s="23"/>
      <c r="BB179" s="44"/>
      <c r="BC179" s="23"/>
      <c r="BD179" s="52"/>
      <c r="BE179" s="23"/>
      <c r="BF179" s="52"/>
      <c r="BG179" s="23"/>
      <c r="BH179" s="52"/>
      <c r="BI179" s="23"/>
      <c r="BJ179" s="52"/>
      <c r="BK179" s="23"/>
      <c r="BL179" s="52"/>
      <c r="BM179" s="23"/>
      <c r="BN179" s="52"/>
      <c r="BO179" s="23"/>
      <c r="BP179" s="52"/>
      <c r="BQ179" s="23"/>
      <c r="BR179" s="52"/>
      <c r="BS179" s="23"/>
      <c r="BT179" s="52"/>
      <c r="BU179" s="23"/>
      <c r="BV179" s="52"/>
      <c r="BW179" s="23"/>
      <c r="BX179" s="52"/>
      <c r="BY179" s="23"/>
      <c r="BZ179" s="52"/>
      <c r="CA179" s="23"/>
      <c r="CB179" s="52"/>
      <c r="CC179" s="11"/>
      <c r="CD179" s="25"/>
      <c r="CE179" s="23"/>
      <c r="CF179" s="25"/>
      <c r="CG179" s="23"/>
    </row>
    <row r="180" spans="1:111" s="156" customFormat="1" ht="21.6" hidden="1" customHeight="1">
      <c r="A180" s="30"/>
      <c r="B180" s="30"/>
      <c r="C180" s="38" t="s">
        <v>129</v>
      </c>
      <c r="D180" s="556" t="s">
        <v>956</v>
      </c>
      <c r="E180" s="411"/>
      <c r="F180" s="457">
        <v>43516</v>
      </c>
      <c r="G180" s="788"/>
      <c r="H180" s="272" t="s">
        <v>748</v>
      </c>
      <c r="I180" s="27">
        <v>36238</v>
      </c>
      <c r="J180" s="424"/>
      <c r="K180" s="272"/>
      <c r="L180" s="16">
        <v>0</v>
      </c>
      <c r="M180" s="16">
        <v>0</v>
      </c>
      <c r="N180" s="16">
        <v>0</v>
      </c>
      <c r="O180" s="16">
        <v>0</v>
      </c>
      <c r="P180" s="16"/>
      <c r="Q180" s="767">
        <v>0</v>
      </c>
      <c r="R180" s="767"/>
      <c r="S180" s="1114">
        <v>0</v>
      </c>
      <c r="T180" s="1194"/>
      <c r="U180" s="23"/>
      <c r="V180" s="44"/>
      <c r="W180" s="23"/>
      <c r="X180" s="44"/>
      <c r="Y180" s="23"/>
      <c r="Z180" s="44"/>
      <c r="AA180" s="23"/>
      <c r="AB180" s="44"/>
      <c r="AC180" s="23"/>
      <c r="AD180" s="44"/>
      <c r="AE180" s="23"/>
      <c r="AF180" s="44"/>
      <c r="AG180" s="23"/>
      <c r="AH180" s="44"/>
      <c r="AI180" s="23"/>
      <c r="AJ180" s="44"/>
      <c r="AK180" s="23"/>
      <c r="AL180" s="44"/>
      <c r="AM180" s="23"/>
      <c r="AN180" s="44"/>
      <c r="AO180" s="23"/>
      <c r="AP180" s="44"/>
      <c r="AQ180" s="23"/>
      <c r="AR180" s="44"/>
      <c r="AS180" s="23"/>
      <c r="AT180" s="44"/>
      <c r="AU180" s="23"/>
      <c r="AV180" s="44"/>
      <c r="AW180" s="23"/>
      <c r="AX180" s="44"/>
      <c r="AY180" s="23"/>
      <c r="AZ180" s="44"/>
      <c r="BA180" s="23"/>
      <c r="BB180" s="44"/>
      <c r="BC180" s="23"/>
      <c r="BD180" s="52"/>
      <c r="BE180" s="23"/>
      <c r="BF180" s="52"/>
      <c r="BG180" s="23"/>
      <c r="BH180" s="52"/>
      <c r="BI180" s="23"/>
      <c r="BJ180" s="52"/>
      <c r="BK180" s="23"/>
      <c r="BL180" s="52"/>
      <c r="BM180" s="23"/>
      <c r="BN180" s="52"/>
      <c r="BO180" s="23"/>
      <c r="BP180" s="52"/>
      <c r="BQ180" s="23"/>
      <c r="BR180" s="52"/>
      <c r="BS180" s="23"/>
      <c r="BT180" s="52"/>
      <c r="BU180" s="23"/>
      <c r="BV180" s="52"/>
      <c r="BW180" s="23"/>
      <c r="BX180" s="52"/>
      <c r="BY180" s="23"/>
      <c r="BZ180" s="52"/>
      <c r="CA180" s="23"/>
      <c r="CB180" s="52"/>
      <c r="CC180" s="11"/>
      <c r="CE180" s="23"/>
      <c r="CG180" s="23"/>
      <c r="CJ180" s="245"/>
      <c r="CK180" s="245"/>
      <c r="CL180" s="245"/>
      <c r="CM180" s="245"/>
      <c r="CN180" s="245"/>
      <c r="CO180" s="245"/>
      <c r="CP180" s="245"/>
      <c r="CQ180" s="245"/>
      <c r="CR180" s="245"/>
      <c r="CS180" s="245"/>
      <c r="CT180" s="245"/>
      <c r="CU180" s="245"/>
      <c r="CV180" s="245"/>
      <c r="CW180" s="245"/>
      <c r="CX180" s="245"/>
      <c r="CY180" s="245"/>
      <c r="CZ180" s="245"/>
      <c r="DA180" s="245"/>
      <c r="DB180" s="245"/>
      <c r="DC180" s="245"/>
    </row>
    <row r="181" spans="1:111" s="156" customFormat="1" ht="21.6" hidden="1" customHeight="1">
      <c r="A181" s="15"/>
      <c r="B181" s="15"/>
      <c r="C181" s="38" t="s">
        <v>138</v>
      </c>
      <c r="D181" s="556" t="s">
        <v>1174</v>
      </c>
      <c r="E181" s="411"/>
      <c r="F181" s="457">
        <v>44322</v>
      </c>
      <c r="G181" s="788"/>
      <c r="H181" s="272" t="s">
        <v>748</v>
      </c>
      <c r="I181" s="27">
        <v>40722</v>
      </c>
      <c r="J181" s="424"/>
      <c r="K181" s="272"/>
      <c r="L181" s="16">
        <v>0</v>
      </c>
      <c r="M181" s="16">
        <v>0</v>
      </c>
      <c r="N181" s="16">
        <v>0</v>
      </c>
      <c r="O181" s="16">
        <v>0</v>
      </c>
      <c r="P181" s="16"/>
      <c r="Q181" s="767">
        <v>0</v>
      </c>
      <c r="R181" s="767"/>
      <c r="S181" s="1114">
        <v>0</v>
      </c>
      <c r="T181" s="1194"/>
      <c r="U181" s="23"/>
      <c r="V181" s="44"/>
      <c r="W181" s="23"/>
      <c r="X181" s="44"/>
      <c r="Y181" s="23"/>
      <c r="Z181" s="44"/>
      <c r="AA181" s="23"/>
      <c r="AB181" s="44"/>
      <c r="AC181" s="23"/>
      <c r="AD181" s="44"/>
      <c r="AE181" s="23"/>
      <c r="AF181" s="44"/>
      <c r="AG181" s="23"/>
      <c r="AH181" s="44"/>
      <c r="AI181" s="23"/>
      <c r="AJ181" s="44"/>
      <c r="AK181" s="23"/>
      <c r="AL181" s="44"/>
      <c r="AM181" s="23"/>
      <c r="AN181" s="44"/>
      <c r="AO181" s="23"/>
      <c r="AP181" s="44"/>
      <c r="AQ181" s="23"/>
      <c r="AR181" s="44"/>
      <c r="AS181" s="23"/>
      <c r="AT181" s="44"/>
      <c r="AU181" s="23"/>
      <c r="AV181" s="44"/>
      <c r="AW181" s="23"/>
      <c r="AX181" s="44"/>
      <c r="AY181" s="23"/>
      <c r="AZ181" s="44"/>
      <c r="BA181" s="23"/>
      <c r="BB181" s="44"/>
      <c r="BC181" s="23"/>
      <c r="BD181" s="52"/>
      <c r="BE181" s="23"/>
      <c r="BF181" s="52"/>
      <c r="BG181" s="23"/>
      <c r="BH181" s="52"/>
      <c r="BI181" s="23"/>
      <c r="BJ181" s="52"/>
      <c r="BK181" s="23"/>
      <c r="BL181" s="52"/>
      <c r="BM181" s="23"/>
      <c r="BN181" s="52"/>
      <c r="BO181" s="23"/>
      <c r="BP181" s="52"/>
      <c r="BQ181" s="23"/>
      <c r="BR181" s="52"/>
      <c r="BS181" s="23"/>
      <c r="BT181" s="52"/>
      <c r="BU181" s="23"/>
      <c r="BV181" s="52"/>
      <c r="BW181" s="23"/>
      <c r="BX181" s="52"/>
      <c r="BY181" s="23"/>
      <c r="BZ181" s="52"/>
      <c r="CA181" s="23"/>
      <c r="CB181" s="52"/>
      <c r="CC181" s="11"/>
      <c r="CD181" s="25"/>
      <c r="CE181" s="23"/>
      <c r="CF181" s="25"/>
      <c r="CG181" s="23"/>
    </row>
    <row r="182" spans="1:111" s="58" customFormat="1" ht="34.5" hidden="1" customHeight="1">
      <c r="A182" s="15" t="s">
        <v>11</v>
      </c>
      <c r="B182" s="15" t="s">
        <v>1011</v>
      </c>
      <c r="C182" s="504" t="s">
        <v>12</v>
      </c>
      <c r="D182" s="38" t="s">
        <v>13</v>
      </c>
      <c r="E182" s="411"/>
      <c r="F182" s="343" t="s">
        <v>14</v>
      </c>
      <c r="G182" s="478"/>
      <c r="H182" s="291" t="s">
        <v>1611</v>
      </c>
      <c r="I182" s="256" t="s">
        <v>1612</v>
      </c>
      <c r="J182" s="423"/>
      <c r="K182" s="291"/>
      <c r="L182" s="333" t="s">
        <v>1353</v>
      </c>
      <c r="M182" s="333" t="s">
        <v>1482</v>
      </c>
      <c r="N182" s="333"/>
      <c r="O182" s="333" t="s">
        <v>1482</v>
      </c>
      <c r="P182" s="333"/>
      <c r="Q182" s="813" t="s">
        <v>1482</v>
      </c>
      <c r="R182" s="813"/>
      <c r="S182" s="1116" t="s">
        <v>882</v>
      </c>
      <c r="T182" s="1195"/>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1197"/>
      <c r="CD182" s="13"/>
      <c r="CE182" s="1197"/>
      <c r="CF182" s="157"/>
      <c r="CG182" s="13"/>
    </row>
    <row r="183" spans="1:111" s="245" customFormat="1" ht="21" hidden="1" customHeight="1">
      <c r="A183" s="236"/>
      <c r="B183" s="236"/>
      <c r="C183" s="38" t="s">
        <v>16</v>
      </c>
      <c r="D183" s="556" t="s">
        <v>1125</v>
      </c>
      <c r="E183" s="411"/>
      <c r="F183" s="459">
        <v>33633</v>
      </c>
      <c r="G183" s="788"/>
      <c r="H183" s="248" t="s">
        <v>748</v>
      </c>
      <c r="I183" s="26">
        <v>43516</v>
      </c>
      <c r="J183" s="424"/>
      <c r="K183" s="248"/>
      <c r="L183" s="16">
        <v>0</v>
      </c>
      <c r="M183" s="16">
        <v>0</v>
      </c>
      <c r="N183" s="16">
        <v>0</v>
      </c>
      <c r="O183" s="16">
        <v>0</v>
      </c>
      <c r="P183" s="16"/>
      <c r="Q183" s="767">
        <v>0</v>
      </c>
      <c r="R183" s="767"/>
      <c r="S183" s="1114">
        <v>0</v>
      </c>
      <c r="T183" s="1194"/>
      <c r="U183" s="23"/>
      <c r="V183" s="44"/>
      <c r="W183" s="23"/>
      <c r="X183" s="44"/>
      <c r="Y183" s="23"/>
      <c r="Z183" s="44"/>
      <c r="AA183" s="23"/>
      <c r="AB183" s="44"/>
      <c r="AC183" s="23"/>
      <c r="AD183" s="44"/>
      <c r="AE183" s="23"/>
      <c r="AF183" s="44"/>
      <c r="AG183" s="23"/>
      <c r="AH183" s="44"/>
      <c r="AI183" s="23"/>
      <c r="AJ183" s="44"/>
      <c r="AK183" s="23"/>
      <c r="AL183" s="44"/>
      <c r="AM183" s="23"/>
      <c r="AN183" s="44"/>
      <c r="AO183" s="23"/>
      <c r="AP183" s="44"/>
      <c r="AQ183" s="23"/>
      <c r="AR183" s="44"/>
      <c r="AS183" s="23"/>
      <c r="AT183" s="44"/>
      <c r="AU183" s="23"/>
      <c r="AV183" s="44"/>
      <c r="AW183" s="23"/>
      <c r="AX183" s="44"/>
      <c r="AY183" s="23"/>
      <c r="AZ183" s="44"/>
      <c r="BA183" s="23"/>
      <c r="BB183" s="44"/>
      <c r="BC183" s="23"/>
      <c r="BD183" s="286"/>
      <c r="BE183" s="23"/>
      <c r="BF183" s="286"/>
      <c r="BG183" s="23"/>
      <c r="BH183" s="286"/>
      <c r="BI183" s="23"/>
      <c r="BJ183" s="286"/>
      <c r="BK183" s="23"/>
      <c r="BL183" s="286"/>
      <c r="BM183" s="23"/>
      <c r="BN183" s="286"/>
      <c r="BO183" s="23"/>
      <c r="BP183" s="286"/>
      <c r="BQ183" s="23"/>
      <c r="BR183" s="286"/>
      <c r="BS183" s="23"/>
      <c r="BT183" s="286"/>
      <c r="BU183" s="23"/>
      <c r="BV183" s="286"/>
      <c r="BW183" s="23"/>
      <c r="BX183" s="286"/>
      <c r="BY183" s="23"/>
      <c r="BZ183" s="286"/>
      <c r="CA183" s="23"/>
      <c r="CB183" s="286"/>
      <c r="CC183" s="11"/>
      <c r="CD183" s="156"/>
      <c r="CE183" s="23"/>
      <c r="CF183" s="156"/>
      <c r="CG183" s="23"/>
    </row>
    <row r="184" spans="1:111" s="245" customFormat="1" ht="21" hidden="1" customHeight="1">
      <c r="A184" s="236"/>
      <c r="B184" s="236"/>
      <c r="C184" s="38" t="s">
        <v>17</v>
      </c>
      <c r="D184" s="134" t="s">
        <v>1237</v>
      </c>
      <c r="E184" s="390"/>
      <c r="F184" s="459">
        <v>41967</v>
      </c>
      <c r="G184" s="788"/>
      <c r="H184" s="248" t="s">
        <v>748</v>
      </c>
      <c r="I184" s="26">
        <v>28880</v>
      </c>
      <c r="J184" s="424"/>
      <c r="K184" s="248"/>
      <c r="L184" s="16">
        <v>0</v>
      </c>
      <c r="M184" s="16">
        <v>0</v>
      </c>
      <c r="N184" s="16">
        <v>0</v>
      </c>
      <c r="O184" s="16">
        <v>0</v>
      </c>
      <c r="P184" s="16"/>
      <c r="Q184" s="767">
        <v>0</v>
      </c>
      <c r="R184" s="767"/>
      <c r="S184" s="1114">
        <v>0</v>
      </c>
      <c r="T184" s="1194"/>
      <c r="U184" s="23"/>
      <c r="V184" s="44"/>
      <c r="W184" s="23"/>
      <c r="X184" s="44"/>
      <c r="Y184" s="23"/>
      <c r="Z184" s="44"/>
      <c r="AA184" s="23"/>
      <c r="AB184" s="44"/>
      <c r="AC184" s="23"/>
      <c r="AD184" s="44"/>
      <c r="AE184" s="23"/>
      <c r="AF184" s="44"/>
      <c r="AG184" s="23"/>
      <c r="AH184" s="44"/>
      <c r="AI184" s="23"/>
      <c r="AJ184" s="44"/>
      <c r="AK184" s="23"/>
      <c r="AL184" s="44"/>
      <c r="AM184" s="23"/>
      <c r="AN184" s="44"/>
      <c r="AO184" s="23"/>
      <c r="AP184" s="44"/>
      <c r="AQ184" s="23"/>
      <c r="AR184" s="44"/>
      <c r="AS184" s="23"/>
      <c r="AT184" s="44"/>
      <c r="AU184" s="23"/>
      <c r="AV184" s="44"/>
      <c r="AW184" s="23"/>
      <c r="AX184" s="44"/>
      <c r="AY184" s="23"/>
      <c r="AZ184" s="44"/>
      <c r="BA184" s="23"/>
      <c r="BB184" s="44"/>
      <c r="BC184" s="23"/>
      <c r="BD184" s="286"/>
      <c r="BE184" s="23"/>
      <c r="BF184" s="286"/>
      <c r="BG184" s="23"/>
      <c r="BH184" s="286"/>
      <c r="BI184" s="23"/>
      <c r="BJ184" s="286"/>
      <c r="BK184" s="23"/>
      <c r="BL184" s="286"/>
      <c r="BM184" s="23"/>
      <c r="BN184" s="286"/>
      <c r="BO184" s="23"/>
      <c r="BP184" s="286"/>
      <c r="BQ184" s="23"/>
      <c r="BR184" s="286"/>
      <c r="BS184" s="23"/>
      <c r="BT184" s="286"/>
      <c r="BU184" s="23"/>
      <c r="BV184" s="286"/>
      <c r="BW184" s="23"/>
      <c r="BX184" s="286"/>
      <c r="BY184" s="23"/>
      <c r="BZ184" s="286"/>
      <c r="CA184" s="23"/>
      <c r="CB184" s="286"/>
      <c r="CC184" s="11"/>
      <c r="CD184" s="156"/>
      <c r="CE184" s="23"/>
      <c r="CF184" s="156"/>
      <c r="CG184" s="23"/>
    </row>
    <row r="185" spans="1:111" hidden="1">
      <c r="C185" s="210"/>
      <c r="H185" s="211"/>
      <c r="I185" s="211"/>
      <c r="K185" s="211"/>
      <c r="U185" s="213"/>
      <c r="V185" s="103"/>
      <c r="BL185" s="210"/>
      <c r="BN185" s="210"/>
      <c r="BP185" s="210"/>
      <c r="CC185" s="209"/>
    </row>
    <row r="186" spans="1:111" s="50" customFormat="1" ht="54" hidden="1" customHeight="1">
      <c r="C186" s="49"/>
      <c r="D186" s="49" t="s">
        <v>1690</v>
      </c>
      <c r="E186" s="184"/>
      <c r="F186" s="465"/>
      <c r="G186" s="191"/>
      <c r="H186" s="257"/>
      <c r="I186" s="35"/>
      <c r="J186" s="45"/>
      <c r="K186" s="257"/>
      <c r="U186" s="49"/>
      <c r="W186" s="49"/>
      <c r="Y186" s="49"/>
      <c r="AA186" s="49"/>
      <c r="AC186" s="49"/>
      <c r="AE186" s="49"/>
      <c r="AG186" s="49"/>
      <c r="AI186" s="49"/>
      <c r="AK186" s="49"/>
      <c r="AM186" s="49"/>
      <c r="AO186" s="49"/>
      <c r="AQ186" s="49"/>
      <c r="AS186" s="49"/>
      <c r="AU186" s="49"/>
      <c r="AW186" s="49"/>
      <c r="AY186" s="49"/>
      <c r="BA186" s="49"/>
      <c r="BC186" s="49"/>
      <c r="BE186" s="49"/>
      <c r="BG186" s="49"/>
      <c r="BI186" s="49"/>
      <c r="BK186" s="49"/>
      <c r="BM186" s="49"/>
      <c r="BO186" s="49"/>
      <c r="BQ186" s="49"/>
      <c r="BS186" s="49"/>
      <c r="BU186" s="49"/>
      <c r="BW186" s="49"/>
      <c r="BY186" s="49"/>
      <c r="CA186" s="49"/>
      <c r="CY186" s="254"/>
      <c r="CZ186" s="254"/>
      <c r="DA186" s="254"/>
      <c r="DC186" s="254"/>
    </row>
    <row r="187" spans="1:111" hidden="1">
      <c r="C187" s="210"/>
      <c r="H187" s="211"/>
      <c r="I187" s="211"/>
      <c r="K187" s="211"/>
      <c r="U187" s="213"/>
      <c r="V187" s="103"/>
      <c r="BL187" s="210"/>
      <c r="BN187" s="210"/>
      <c r="BP187" s="210"/>
      <c r="CC187" s="209"/>
    </row>
    <row r="188" spans="1:111" s="58" customFormat="1" ht="34.5" hidden="1" customHeight="1">
      <c r="A188" s="15" t="s">
        <v>11</v>
      </c>
      <c r="B188" s="15" t="s">
        <v>1011</v>
      </c>
      <c r="C188" s="504" t="s">
        <v>12</v>
      </c>
      <c r="D188" s="38" t="s">
        <v>39</v>
      </c>
      <c r="E188" s="411"/>
      <c r="F188" s="343" t="s">
        <v>14</v>
      </c>
      <c r="G188" s="478"/>
      <c r="H188" s="291" t="s">
        <v>1611</v>
      </c>
      <c r="I188" s="256" t="s">
        <v>1612</v>
      </c>
      <c r="J188" s="423"/>
      <c r="K188" s="291"/>
      <c r="L188" s="333" t="s">
        <v>1353</v>
      </c>
      <c r="M188" s="333" t="s">
        <v>1551</v>
      </c>
      <c r="N188" s="333" t="s">
        <v>1552</v>
      </c>
      <c r="O188" s="333" t="s">
        <v>1482</v>
      </c>
      <c r="P188" s="333"/>
      <c r="Q188" s="813" t="s">
        <v>1482</v>
      </c>
      <c r="R188" s="813"/>
      <c r="S188" s="1116" t="s">
        <v>882</v>
      </c>
      <c r="T188" s="1195"/>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1197"/>
      <c r="CD188" s="13"/>
      <c r="CE188" s="1197"/>
      <c r="CF188" s="157"/>
      <c r="CG188" s="13"/>
    </row>
    <row r="189" spans="1:111" customFormat="1" ht="21" hidden="1" customHeight="1">
      <c r="A189" s="30"/>
      <c r="B189" s="30"/>
      <c r="C189" s="38" t="s">
        <v>59</v>
      </c>
      <c r="D189" s="556" t="s">
        <v>82</v>
      </c>
      <c r="E189" s="477">
        <v>5478</v>
      </c>
      <c r="F189" s="458">
        <v>40452</v>
      </c>
      <c r="G189" s="788"/>
      <c r="H189" s="319" t="s">
        <v>254</v>
      </c>
      <c r="I189" s="27">
        <v>40015</v>
      </c>
      <c r="J189" s="430" t="s">
        <v>378</v>
      </c>
      <c r="K189" s="287" t="s">
        <v>377</v>
      </c>
      <c r="L189" s="16">
        <v>5</v>
      </c>
      <c r="M189" s="16">
        <v>0</v>
      </c>
      <c r="N189" s="16">
        <v>5</v>
      </c>
      <c r="O189" s="16">
        <v>0</v>
      </c>
      <c r="P189" s="16"/>
      <c r="Q189" s="767">
        <v>0</v>
      </c>
      <c r="R189" s="767"/>
      <c r="S189" s="1114">
        <v>0</v>
      </c>
      <c r="T189" s="1194"/>
      <c r="U189" s="23"/>
      <c r="V189" s="44"/>
      <c r="W189" s="23"/>
      <c r="X189" s="44"/>
      <c r="Y189" s="23"/>
      <c r="Z189" s="44"/>
      <c r="AA189" s="23"/>
      <c r="AB189" s="44"/>
      <c r="AC189" s="23"/>
      <c r="AD189" s="44"/>
      <c r="AE189" s="23"/>
      <c r="AF189" s="44"/>
      <c r="AG189" s="23"/>
      <c r="AH189" s="44"/>
      <c r="AI189" s="23"/>
      <c r="AJ189" s="44"/>
      <c r="AK189" s="23"/>
      <c r="AL189" s="44"/>
      <c r="AM189" s="23"/>
      <c r="AN189" s="44"/>
      <c r="AO189" s="23"/>
      <c r="AP189" s="44"/>
      <c r="AQ189" s="23"/>
      <c r="AR189" s="44"/>
      <c r="AS189" s="23"/>
      <c r="AT189" s="44"/>
      <c r="AU189" s="23"/>
      <c r="AV189" s="44"/>
      <c r="AW189" s="23"/>
      <c r="AX189" s="44"/>
      <c r="AY189" s="23"/>
      <c r="AZ189" s="44"/>
      <c r="BA189" s="23"/>
      <c r="BB189" s="44"/>
      <c r="BC189" s="23"/>
      <c r="BD189" s="52"/>
      <c r="BE189" s="23"/>
      <c r="BF189" s="52"/>
      <c r="BG189" s="23"/>
      <c r="BH189" s="52"/>
      <c r="BI189" s="23"/>
      <c r="BJ189" s="52"/>
      <c r="BK189" s="23"/>
      <c r="BL189" s="52"/>
      <c r="BM189" s="23"/>
      <c r="BN189" s="52"/>
      <c r="BO189" s="23"/>
      <c r="BP189" s="52"/>
      <c r="BQ189" s="23"/>
      <c r="BR189" s="52"/>
      <c r="BS189" s="23"/>
      <c r="BT189" s="52"/>
      <c r="BU189" s="23"/>
      <c r="BV189" s="52"/>
      <c r="BW189" s="23"/>
      <c r="BX189" s="52"/>
      <c r="BY189" s="23"/>
      <c r="BZ189" s="52"/>
      <c r="CA189" s="23"/>
      <c r="CB189" s="52"/>
      <c r="CC189" s="11"/>
      <c r="CD189" s="156"/>
      <c r="CE189" s="23"/>
      <c r="CF189" s="156"/>
      <c r="CG189" s="23"/>
      <c r="CH189" s="156"/>
      <c r="CI189" s="156"/>
      <c r="CJ189" s="156"/>
      <c r="CK189" s="156"/>
      <c r="CL189" s="156"/>
      <c r="CM189" s="156"/>
      <c r="CN189" s="156"/>
      <c r="CO189" s="156"/>
      <c r="CP189" s="156"/>
      <c r="CQ189" s="156"/>
      <c r="CR189" s="156"/>
      <c r="CS189" s="156"/>
      <c r="CT189" s="156"/>
      <c r="CU189" s="156"/>
      <c r="CV189" s="156"/>
      <c r="CW189" s="156"/>
      <c r="CX189" s="156"/>
      <c r="CY189" s="156"/>
      <c r="CZ189" s="156"/>
      <c r="DA189" s="156"/>
      <c r="DB189" s="156"/>
      <c r="DC189" s="156"/>
      <c r="DD189" s="156"/>
      <c r="DE189" s="156"/>
      <c r="DF189" s="156"/>
      <c r="DG189" s="156"/>
    </row>
    <row r="190" spans="1:111" customFormat="1" ht="21" hidden="1" customHeight="1">
      <c r="A190" s="15"/>
      <c r="B190" s="15"/>
      <c r="C190" s="38" t="s">
        <v>115</v>
      </c>
      <c r="D190" s="556" t="s">
        <v>249</v>
      </c>
      <c r="E190" s="411"/>
      <c r="F190" s="457">
        <v>42026</v>
      </c>
      <c r="G190" s="788"/>
      <c r="H190" s="272" t="s">
        <v>748</v>
      </c>
      <c r="I190" s="27">
        <v>43438</v>
      </c>
      <c r="J190" s="424"/>
      <c r="K190" s="272"/>
      <c r="L190" s="16">
        <v>0</v>
      </c>
      <c r="M190" s="16">
        <v>0</v>
      </c>
      <c r="N190" s="16">
        <v>0</v>
      </c>
      <c r="O190" s="16">
        <v>0</v>
      </c>
      <c r="P190" s="16"/>
      <c r="Q190" s="767">
        <v>0</v>
      </c>
      <c r="R190" s="767"/>
      <c r="S190" s="1114">
        <v>0</v>
      </c>
      <c r="T190" s="1194"/>
      <c r="U190" s="23"/>
      <c r="V190" s="44"/>
      <c r="W190" s="23"/>
      <c r="X190" s="44"/>
      <c r="Y190" s="23"/>
      <c r="Z190" s="44"/>
      <c r="AA190" s="23"/>
      <c r="AB190" s="44"/>
      <c r="AC190" s="23"/>
      <c r="AD190" s="44"/>
      <c r="AE190" s="23"/>
      <c r="AF190" s="44"/>
      <c r="AG190" s="23"/>
      <c r="AH190" s="44"/>
      <c r="AI190" s="23"/>
      <c r="AJ190" s="44"/>
      <c r="AK190" s="23"/>
      <c r="AL190" s="44"/>
      <c r="AM190" s="23"/>
      <c r="AN190" s="44"/>
      <c r="AO190" s="23"/>
      <c r="AP190" s="44"/>
      <c r="AQ190" s="23"/>
      <c r="AR190" s="44"/>
      <c r="AS190" s="23"/>
      <c r="AT190" s="44"/>
      <c r="AU190" s="23"/>
      <c r="AV190" s="44"/>
      <c r="AW190" s="23"/>
      <c r="AX190" s="44"/>
      <c r="AY190" s="23"/>
      <c r="AZ190" s="44"/>
      <c r="BA190" s="23"/>
      <c r="BB190" s="44"/>
      <c r="BC190" s="23"/>
      <c r="BD190" s="52"/>
      <c r="BE190" s="23"/>
      <c r="BF190" s="52"/>
      <c r="BG190" s="23"/>
      <c r="BH190" s="52"/>
      <c r="BI190" s="23"/>
      <c r="BJ190" s="52"/>
      <c r="BK190" s="23"/>
      <c r="BL190" s="52"/>
      <c r="BM190" s="23"/>
      <c r="BN190" s="52"/>
      <c r="BO190" s="23"/>
      <c r="BP190" s="52"/>
      <c r="BQ190" s="23"/>
      <c r="BR190" s="52"/>
      <c r="BS190" s="23"/>
      <c r="BT190" s="52"/>
      <c r="BU190" s="23"/>
      <c r="BV190" s="52"/>
      <c r="BW190" s="23"/>
      <c r="BX190" s="52"/>
      <c r="BY190" s="23"/>
      <c r="BZ190" s="52"/>
      <c r="CA190" s="23"/>
      <c r="CB190" s="52"/>
      <c r="CC190" s="11"/>
      <c r="CD190" s="25"/>
      <c r="CE190" s="23"/>
      <c r="CF190" s="25"/>
      <c r="CG190" s="23"/>
      <c r="CH190" s="156"/>
      <c r="CI190" s="156"/>
      <c r="CJ190" s="156"/>
      <c r="CK190" s="156"/>
      <c r="CL190" s="156"/>
      <c r="CM190" s="156"/>
      <c r="CN190" s="156"/>
      <c r="CO190" s="156"/>
      <c r="CP190" s="156"/>
      <c r="CQ190" s="156"/>
      <c r="CR190" s="156"/>
      <c r="CS190" s="156"/>
      <c r="CT190" s="156"/>
      <c r="CU190" s="156"/>
      <c r="CV190" s="156"/>
      <c r="CW190" s="156"/>
      <c r="CX190" s="156"/>
      <c r="CY190" s="156"/>
      <c r="CZ190" s="156"/>
      <c r="DA190" s="156"/>
      <c r="DB190" s="156"/>
      <c r="DC190" s="156"/>
      <c r="DD190" s="156"/>
      <c r="DE190" s="156"/>
      <c r="DF190" s="156"/>
      <c r="DG190" s="156"/>
    </row>
    <row r="191" spans="1:111" customFormat="1" ht="21" hidden="1" customHeight="1">
      <c r="A191" s="15"/>
      <c r="B191" s="15"/>
      <c r="C191" s="38" t="s">
        <v>125</v>
      </c>
      <c r="D191" s="556" t="s">
        <v>1313</v>
      </c>
      <c r="E191" s="477">
        <v>11380</v>
      </c>
      <c r="F191" s="458">
        <v>44517</v>
      </c>
      <c r="G191" s="788"/>
      <c r="H191" s="319" t="s">
        <v>343</v>
      </c>
      <c r="I191" s="27">
        <v>44517</v>
      </c>
      <c r="J191" s="430" t="s">
        <v>1315</v>
      </c>
      <c r="K191" s="287" t="s">
        <v>1314</v>
      </c>
      <c r="L191" s="16">
        <v>0</v>
      </c>
      <c r="M191" s="16">
        <v>0</v>
      </c>
      <c r="N191" s="16">
        <v>0</v>
      </c>
      <c r="O191" s="16">
        <v>0</v>
      </c>
      <c r="P191" s="16"/>
      <c r="Q191" s="767">
        <v>0</v>
      </c>
      <c r="R191" s="767"/>
      <c r="S191" s="1114">
        <v>0</v>
      </c>
      <c r="T191" s="1194"/>
      <c r="U191" s="23"/>
      <c r="V191" s="44"/>
      <c r="W191" s="23"/>
      <c r="X191" s="44"/>
      <c r="Y191" s="23"/>
      <c r="Z191" s="44"/>
      <c r="AA191" s="23"/>
      <c r="AB191" s="44"/>
      <c r="AC191" s="23"/>
      <c r="AD191" s="44"/>
      <c r="AE191" s="23"/>
      <c r="AF191" s="44"/>
      <c r="AG191" s="23"/>
      <c r="AH191" s="44"/>
      <c r="AI191" s="23"/>
      <c r="AJ191" s="44"/>
      <c r="AK191" s="23"/>
      <c r="AL191" s="44"/>
      <c r="AM191" s="23"/>
      <c r="AN191" s="44"/>
      <c r="AO191" s="23"/>
      <c r="AP191" s="44"/>
      <c r="AQ191" s="23"/>
      <c r="AR191" s="44"/>
      <c r="AS191" s="23"/>
      <c r="AT191" s="44"/>
      <c r="AU191" s="23"/>
      <c r="AV191" s="44"/>
      <c r="AW191" s="23"/>
      <c r="AX191" s="44"/>
      <c r="AY191" s="23"/>
      <c r="AZ191" s="44"/>
      <c r="BA191" s="23"/>
      <c r="BB191" s="44"/>
      <c r="BC191" s="23"/>
      <c r="BD191" s="52"/>
      <c r="BE191" s="23"/>
      <c r="BF191" s="52"/>
      <c r="BG191" s="23"/>
      <c r="BH191" s="52"/>
      <c r="BI191" s="23"/>
      <c r="BJ191" s="52"/>
      <c r="BK191" s="23"/>
      <c r="BL191" s="52"/>
      <c r="BM191" s="23"/>
      <c r="BN191" s="52"/>
      <c r="BO191" s="23"/>
      <c r="BP191" s="52"/>
      <c r="BQ191" s="23"/>
      <c r="BR191" s="52"/>
      <c r="BS191" s="23"/>
      <c r="BT191" s="52"/>
      <c r="BU191" s="23"/>
      <c r="BV191" s="52"/>
      <c r="BW191" s="23"/>
      <c r="BX191" s="52"/>
      <c r="BY191" s="23"/>
      <c r="BZ191" s="52"/>
      <c r="CA191" s="23"/>
      <c r="CB191" s="52"/>
      <c r="CC191" s="11"/>
      <c r="CD191" s="25"/>
      <c r="CE191" s="23"/>
      <c r="CF191" s="25"/>
      <c r="CG191" s="23"/>
      <c r="CH191" s="156"/>
      <c r="CI191" s="156"/>
      <c r="CJ191" s="156"/>
      <c r="CK191" s="156"/>
      <c r="CL191" s="156"/>
      <c r="CM191" s="156"/>
      <c r="CN191" s="156"/>
      <c r="CO191" s="156"/>
      <c r="CP191" s="156"/>
      <c r="CQ191" s="156"/>
      <c r="CR191" s="156"/>
      <c r="CS191" s="156"/>
      <c r="CT191" s="156"/>
      <c r="CU191" s="156"/>
      <c r="CV191" s="156"/>
      <c r="CW191" s="156"/>
      <c r="CX191" s="156"/>
      <c r="CY191" s="156"/>
      <c r="CZ191" s="156"/>
      <c r="DA191" s="156"/>
      <c r="DB191" s="156"/>
      <c r="DC191" s="156"/>
      <c r="DD191" s="156"/>
      <c r="DE191" s="156"/>
      <c r="DF191" s="156"/>
      <c r="DG191" s="156"/>
    </row>
    <row r="192" spans="1:111" customFormat="1" ht="21" hidden="1" customHeight="1">
      <c r="A192" s="15"/>
      <c r="B192" s="15"/>
      <c r="C192" s="38" t="s">
        <v>38</v>
      </c>
      <c r="D192" s="556" t="s">
        <v>951</v>
      </c>
      <c r="E192" s="477">
        <v>10624</v>
      </c>
      <c r="F192" s="458">
        <v>43677</v>
      </c>
      <c r="G192" s="788"/>
      <c r="H192" s="319" t="s">
        <v>748</v>
      </c>
      <c r="I192" s="27">
        <v>43643</v>
      </c>
      <c r="J192" s="430" t="s">
        <v>953</v>
      </c>
      <c r="K192" s="287" t="s">
        <v>952</v>
      </c>
      <c r="L192" s="16">
        <v>17</v>
      </c>
      <c r="M192" s="16">
        <v>0</v>
      </c>
      <c r="N192" s="16">
        <v>17</v>
      </c>
      <c r="O192" s="16">
        <v>0</v>
      </c>
      <c r="P192" s="16"/>
      <c r="Q192" s="767">
        <v>0</v>
      </c>
      <c r="R192" s="767"/>
      <c r="S192" s="1114">
        <v>0</v>
      </c>
      <c r="T192" s="1194"/>
      <c r="U192" s="23"/>
      <c r="V192" s="44"/>
      <c r="W192" s="23"/>
      <c r="X192" s="44"/>
      <c r="Y192" s="23"/>
      <c r="Z192" s="44"/>
      <c r="AA192" s="23"/>
      <c r="AB192" s="44"/>
      <c r="AC192" s="23"/>
      <c r="AD192" s="44"/>
      <c r="AE192" s="23"/>
      <c r="AF192" s="44"/>
      <c r="AG192" s="23"/>
      <c r="AH192" s="44"/>
      <c r="AI192" s="23"/>
      <c r="AJ192" s="44"/>
      <c r="AK192" s="23"/>
      <c r="AL192" s="44"/>
      <c r="AM192" s="23"/>
      <c r="AN192" s="44"/>
      <c r="AO192" s="23"/>
      <c r="AP192" s="44"/>
      <c r="AQ192" s="23"/>
      <c r="AR192" s="44"/>
      <c r="AS192" s="23"/>
      <c r="AT192" s="44"/>
      <c r="AU192" s="23"/>
      <c r="AV192" s="44"/>
      <c r="AW192" s="23"/>
      <c r="AX192" s="44"/>
      <c r="AY192" s="23"/>
      <c r="AZ192" s="44"/>
      <c r="BA192" s="23"/>
      <c r="BB192" s="44"/>
      <c r="BC192" s="23"/>
      <c r="BD192" s="52"/>
      <c r="BE192" s="23"/>
      <c r="BF192" s="52"/>
      <c r="BG192" s="23"/>
      <c r="BH192" s="52"/>
      <c r="BI192" s="23"/>
      <c r="BJ192" s="52"/>
      <c r="BK192" s="23"/>
      <c r="BL192" s="52"/>
      <c r="BM192" s="23"/>
      <c r="BN192" s="52"/>
      <c r="BO192" s="23"/>
      <c r="BP192" s="52"/>
      <c r="BQ192" s="23"/>
      <c r="BR192" s="52"/>
      <c r="BS192" s="23"/>
      <c r="BT192" s="52"/>
      <c r="BU192" s="23"/>
      <c r="BV192" s="52"/>
      <c r="BW192" s="23"/>
      <c r="BX192" s="52"/>
      <c r="BY192" s="23"/>
      <c r="BZ192" s="52"/>
      <c r="CA192" s="23"/>
      <c r="CB192" s="52"/>
      <c r="CC192" s="11"/>
      <c r="CD192" s="25"/>
      <c r="CE192" s="23"/>
      <c r="CF192" s="25"/>
      <c r="CG192" s="23"/>
      <c r="CH192" s="156"/>
      <c r="CI192" s="156"/>
      <c r="CJ192" s="156"/>
      <c r="CK192" s="156"/>
      <c r="CL192" s="156"/>
      <c r="CM192" s="156"/>
      <c r="CN192" s="156"/>
      <c r="CO192" s="156"/>
      <c r="CP192" s="156"/>
      <c r="CQ192" s="156"/>
      <c r="CR192" s="156"/>
      <c r="CS192" s="156"/>
      <c r="CT192" s="156"/>
      <c r="CU192" s="156"/>
      <c r="CV192" s="156"/>
      <c r="CW192" s="156"/>
      <c r="CX192" s="156"/>
      <c r="CY192" s="156"/>
      <c r="CZ192" s="156"/>
      <c r="DA192" s="156"/>
      <c r="DB192" s="156"/>
      <c r="DC192" s="156"/>
      <c r="DD192" s="156"/>
      <c r="DE192" s="156"/>
      <c r="DF192" s="156"/>
      <c r="DG192" s="156"/>
    </row>
    <row r="193" spans="1:111" customFormat="1" ht="21" hidden="1" customHeight="1">
      <c r="A193" s="15"/>
      <c r="B193" s="15"/>
      <c r="C193" s="38" t="s">
        <v>68</v>
      </c>
      <c r="D193" s="556" t="s">
        <v>1152</v>
      </c>
      <c r="E193" s="477">
        <v>10624</v>
      </c>
      <c r="F193" s="458">
        <v>43677</v>
      </c>
      <c r="G193" s="788"/>
      <c r="H193" s="319" t="s">
        <v>748</v>
      </c>
      <c r="I193" s="27">
        <v>44239</v>
      </c>
      <c r="J193" s="430" t="s">
        <v>953</v>
      </c>
      <c r="K193" s="287" t="s">
        <v>952</v>
      </c>
      <c r="L193" s="16">
        <v>1</v>
      </c>
      <c r="M193" s="16">
        <v>0</v>
      </c>
      <c r="N193" s="16">
        <v>1</v>
      </c>
      <c r="O193" s="16">
        <v>0</v>
      </c>
      <c r="P193" s="16"/>
      <c r="Q193" s="767">
        <v>0</v>
      </c>
      <c r="R193" s="767"/>
      <c r="S193" s="1114">
        <v>0</v>
      </c>
      <c r="T193" s="1194"/>
      <c r="U193" s="23"/>
      <c r="V193" s="44"/>
      <c r="W193" s="23"/>
      <c r="X193" s="44"/>
      <c r="Y193" s="23"/>
      <c r="Z193" s="44"/>
      <c r="AA193" s="23"/>
      <c r="AB193" s="44"/>
      <c r="AC193" s="23"/>
      <c r="AD193" s="44"/>
      <c r="AE193" s="23"/>
      <c r="AF193" s="44"/>
      <c r="AG193" s="23"/>
      <c r="AH193" s="44"/>
      <c r="AI193" s="23"/>
      <c r="AJ193" s="44"/>
      <c r="AK193" s="23"/>
      <c r="AL193" s="44"/>
      <c r="AM193" s="23"/>
      <c r="AN193" s="44"/>
      <c r="AO193" s="23"/>
      <c r="AP193" s="44"/>
      <c r="AQ193" s="23"/>
      <c r="AR193" s="44"/>
      <c r="AS193" s="23"/>
      <c r="AT193" s="44"/>
      <c r="AU193" s="23"/>
      <c r="AV193" s="44"/>
      <c r="AW193" s="23"/>
      <c r="AX193" s="44"/>
      <c r="AY193" s="23"/>
      <c r="AZ193" s="44"/>
      <c r="BA193" s="23"/>
      <c r="BB193" s="44"/>
      <c r="BC193" s="23"/>
      <c r="BD193" s="52"/>
      <c r="BE193" s="23"/>
      <c r="BF193" s="52"/>
      <c r="BG193" s="23"/>
      <c r="BH193" s="52"/>
      <c r="BI193" s="23"/>
      <c r="BJ193" s="52"/>
      <c r="BK193" s="23"/>
      <c r="BL193" s="52"/>
      <c r="BM193" s="23"/>
      <c r="BN193" s="52"/>
      <c r="BO193" s="23"/>
      <c r="BP193" s="52"/>
      <c r="BQ193" s="23"/>
      <c r="BR193" s="52"/>
      <c r="BS193" s="23"/>
      <c r="BT193" s="52"/>
      <c r="BU193" s="23"/>
      <c r="BV193" s="52"/>
      <c r="BW193" s="23"/>
      <c r="BX193" s="52"/>
      <c r="BY193" s="23"/>
      <c r="BZ193" s="52"/>
      <c r="CA193" s="23"/>
      <c r="CB193" s="52"/>
      <c r="CC193" s="11"/>
      <c r="CD193" s="25"/>
      <c r="CE193" s="23"/>
      <c r="CF193" s="25"/>
      <c r="CG193" s="23"/>
      <c r="CH193" s="156"/>
      <c r="CI193" s="156"/>
      <c r="CJ193" s="156"/>
      <c r="CK193" s="156"/>
      <c r="CL193" s="156"/>
      <c r="CM193" s="156"/>
      <c r="CN193" s="156"/>
      <c r="CO193" s="156"/>
      <c r="CP193" s="156"/>
      <c r="CQ193" s="156"/>
      <c r="CR193" s="156"/>
      <c r="CS193" s="156"/>
      <c r="CT193" s="156"/>
      <c r="CU193" s="156"/>
      <c r="CV193" s="156"/>
      <c r="CW193" s="156"/>
      <c r="CX193" s="156"/>
      <c r="CY193" s="156"/>
      <c r="CZ193" s="156"/>
      <c r="DA193" s="156"/>
      <c r="DB193" s="156"/>
      <c r="DC193" s="156"/>
      <c r="DD193" s="245"/>
      <c r="DE193" s="245"/>
      <c r="DF193" s="245"/>
      <c r="DG193" s="245"/>
    </row>
    <row r="194" spans="1:111" customFormat="1" ht="21" hidden="1" customHeight="1">
      <c r="A194" s="15"/>
      <c r="B194" s="15"/>
      <c r="C194" s="38" t="s">
        <v>52</v>
      </c>
      <c r="D194" s="556" t="s">
        <v>252</v>
      </c>
      <c r="E194" s="477">
        <v>421</v>
      </c>
      <c r="F194" s="459">
        <v>41044</v>
      </c>
      <c r="G194" s="788"/>
      <c r="H194" s="319" t="s">
        <v>1403</v>
      </c>
      <c r="I194" s="27">
        <v>15767</v>
      </c>
      <c r="J194" s="436" t="s">
        <v>495</v>
      </c>
      <c r="K194" s="287" t="s">
        <v>494</v>
      </c>
      <c r="L194" s="16">
        <v>11</v>
      </c>
      <c r="M194" s="16">
        <v>0</v>
      </c>
      <c r="N194" s="16">
        <v>11</v>
      </c>
      <c r="O194" s="16">
        <v>0</v>
      </c>
      <c r="P194" s="16"/>
      <c r="Q194" s="767">
        <v>0</v>
      </c>
      <c r="R194" s="767"/>
      <c r="S194" s="1114">
        <v>0</v>
      </c>
      <c r="T194" s="1194"/>
      <c r="U194" s="23"/>
      <c r="V194" s="44"/>
      <c r="W194" s="23"/>
      <c r="X194" s="44"/>
      <c r="Y194" s="23"/>
      <c r="Z194" s="44"/>
      <c r="AA194" s="23"/>
      <c r="AB194" s="44"/>
      <c r="AC194" s="23"/>
      <c r="AD194" s="44"/>
      <c r="AE194" s="23"/>
      <c r="AF194" s="44"/>
      <c r="AG194" s="23"/>
      <c r="AH194" s="44"/>
      <c r="AI194" s="23"/>
      <c r="AJ194" s="44"/>
      <c r="AK194" s="23"/>
      <c r="AL194" s="44"/>
      <c r="AM194" s="23"/>
      <c r="AN194" s="44"/>
      <c r="AO194" s="23"/>
      <c r="AP194" s="44"/>
      <c r="AQ194" s="23"/>
      <c r="AR194" s="44"/>
      <c r="AS194" s="23"/>
      <c r="AT194" s="44"/>
      <c r="AU194" s="23"/>
      <c r="AV194" s="44"/>
      <c r="AW194" s="23"/>
      <c r="AX194" s="44"/>
      <c r="AY194" s="23"/>
      <c r="AZ194" s="44"/>
      <c r="BA194" s="23"/>
      <c r="BB194" s="44"/>
      <c r="BC194" s="23"/>
      <c r="BD194" s="52"/>
      <c r="BE194" s="23"/>
      <c r="BF194" s="52"/>
      <c r="BG194" s="23"/>
      <c r="BH194" s="52"/>
      <c r="BI194" s="23"/>
      <c r="BJ194" s="52"/>
      <c r="BK194" s="23"/>
      <c r="BL194" s="52"/>
      <c r="BM194" s="23"/>
      <c r="BN194" s="52"/>
      <c r="BO194" s="23"/>
      <c r="BP194" s="52"/>
      <c r="BQ194" s="23"/>
      <c r="BR194" s="52"/>
      <c r="BS194" s="23"/>
      <c r="BT194" s="52"/>
      <c r="BU194" s="23"/>
      <c r="BV194" s="52"/>
      <c r="BW194" s="23"/>
      <c r="BX194" s="52"/>
      <c r="BY194" s="23"/>
      <c r="BZ194" s="52"/>
      <c r="CA194" s="23"/>
      <c r="CB194" s="52"/>
      <c r="CC194" s="11"/>
      <c r="CD194" s="25"/>
      <c r="CE194" s="23"/>
      <c r="CF194" s="25"/>
      <c r="CG194" s="23"/>
      <c r="CH194" s="156"/>
      <c r="CI194" s="156"/>
      <c r="CJ194" s="156"/>
      <c r="CK194" s="156"/>
      <c r="CL194" s="156"/>
      <c r="CM194" s="156"/>
      <c r="CN194" s="156"/>
      <c r="CO194" s="156"/>
      <c r="CP194" s="156"/>
      <c r="CQ194" s="156"/>
      <c r="CR194" s="156"/>
      <c r="CS194" s="156"/>
      <c r="CT194" s="156"/>
      <c r="CU194" s="156"/>
      <c r="CV194" s="156"/>
      <c r="CW194" s="156"/>
      <c r="CX194" s="156"/>
      <c r="CY194" s="156"/>
      <c r="CZ194" s="156"/>
      <c r="DA194" s="156"/>
      <c r="DB194" s="156"/>
      <c r="DC194" s="156"/>
      <c r="DD194" s="156"/>
      <c r="DE194" s="156"/>
      <c r="DF194" s="156"/>
      <c r="DG194" s="156"/>
    </row>
    <row r="195" spans="1:111" customFormat="1" ht="21" hidden="1" customHeight="1">
      <c r="A195" s="15"/>
      <c r="B195" s="15"/>
      <c r="C195" s="38" t="s">
        <v>99</v>
      </c>
      <c r="D195" s="556" t="s">
        <v>246</v>
      </c>
      <c r="E195" s="477">
        <v>266</v>
      </c>
      <c r="F195" s="459">
        <v>41047</v>
      </c>
      <c r="G195" s="788"/>
      <c r="H195" s="319" t="s">
        <v>343</v>
      </c>
      <c r="I195" s="27">
        <v>37000</v>
      </c>
      <c r="J195" s="436" t="s">
        <v>1383</v>
      </c>
      <c r="K195" s="287" t="s">
        <v>1382</v>
      </c>
      <c r="L195" s="16">
        <v>0</v>
      </c>
      <c r="M195" s="16">
        <v>0</v>
      </c>
      <c r="N195" s="16">
        <v>0</v>
      </c>
      <c r="O195" s="16">
        <v>0</v>
      </c>
      <c r="P195" s="16"/>
      <c r="Q195" s="767">
        <v>0</v>
      </c>
      <c r="R195" s="767"/>
      <c r="S195" s="1114">
        <v>0</v>
      </c>
      <c r="T195" s="1194"/>
      <c r="U195" s="23"/>
      <c r="V195" s="44"/>
      <c r="W195" s="23"/>
      <c r="X195" s="44"/>
      <c r="Y195" s="23"/>
      <c r="Z195" s="44"/>
      <c r="AA195" s="23"/>
      <c r="AB195" s="44"/>
      <c r="AC195" s="23"/>
      <c r="AD195" s="44"/>
      <c r="AE195" s="23"/>
      <c r="AF195" s="44"/>
      <c r="AG195" s="23"/>
      <c r="AH195" s="44"/>
      <c r="AI195" s="23"/>
      <c r="AJ195" s="44"/>
      <c r="AK195" s="23"/>
      <c r="AL195" s="44"/>
      <c r="AM195" s="23"/>
      <c r="AN195" s="44"/>
      <c r="AO195" s="23"/>
      <c r="AP195" s="44"/>
      <c r="AQ195" s="23"/>
      <c r="AR195" s="44"/>
      <c r="AS195" s="23"/>
      <c r="AT195" s="44"/>
      <c r="AU195" s="23"/>
      <c r="AV195" s="44"/>
      <c r="AW195" s="23"/>
      <c r="AX195" s="44"/>
      <c r="AY195" s="23"/>
      <c r="AZ195" s="44"/>
      <c r="BA195" s="23"/>
      <c r="BB195" s="44"/>
      <c r="BC195" s="23"/>
      <c r="BD195" s="52"/>
      <c r="BE195" s="23"/>
      <c r="BF195" s="52"/>
      <c r="BG195" s="23"/>
      <c r="BH195" s="52"/>
      <c r="BI195" s="23"/>
      <c r="BJ195" s="52"/>
      <c r="BK195" s="23"/>
      <c r="BL195" s="52"/>
      <c r="BM195" s="23"/>
      <c r="BN195" s="52"/>
      <c r="BO195" s="23"/>
      <c r="BP195" s="52"/>
      <c r="BQ195" s="23"/>
      <c r="BR195" s="52"/>
      <c r="BS195" s="23"/>
      <c r="BT195" s="52"/>
      <c r="BU195" s="23"/>
      <c r="BV195" s="52"/>
      <c r="BW195" s="23"/>
      <c r="BX195" s="52"/>
      <c r="BY195" s="23"/>
      <c r="BZ195" s="52"/>
      <c r="CA195" s="23"/>
      <c r="CB195" s="52"/>
      <c r="CC195" s="11"/>
      <c r="CD195" s="25"/>
      <c r="CE195" s="23"/>
      <c r="CF195" s="25"/>
      <c r="CG195" s="23"/>
      <c r="CH195" s="156"/>
      <c r="CI195" s="156"/>
      <c r="CJ195" s="156"/>
      <c r="CK195" s="156"/>
      <c r="CL195" s="156"/>
      <c r="CM195" s="156"/>
      <c r="CN195" s="156"/>
      <c r="CO195" s="156"/>
      <c r="CP195" s="156"/>
      <c r="CQ195" s="156"/>
      <c r="CR195" s="156"/>
      <c r="CS195" s="156"/>
      <c r="CT195" s="156"/>
      <c r="CU195" s="156"/>
      <c r="CV195" s="156"/>
      <c r="CW195" s="156"/>
      <c r="CX195" s="156"/>
      <c r="CY195" s="156"/>
      <c r="CZ195" s="156"/>
      <c r="DA195" s="156"/>
      <c r="DB195" s="156"/>
      <c r="DC195" s="156"/>
      <c r="DD195" s="156"/>
      <c r="DE195" s="156"/>
      <c r="DF195" s="156"/>
      <c r="DG195" s="156"/>
    </row>
    <row r="196" spans="1:111" customFormat="1" ht="21" hidden="1" customHeight="1">
      <c r="A196" s="15"/>
      <c r="B196" s="15"/>
      <c r="C196" s="38" t="s">
        <v>131</v>
      </c>
      <c r="D196" s="556" t="s">
        <v>1361</v>
      </c>
      <c r="E196" s="477">
        <v>11394</v>
      </c>
      <c r="F196" s="458">
        <v>44680</v>
      </c>
      <c r="G196" s="788"/>
      <c r="H196" s="319" t="s">
        <v>343</v>
      </c>
      <c r="I196" s="27">
        <v>44679</v>
      </c>
      <c r="J196" s="430" t="s">
        <v>1363</v>
      </c>
      <c r="K196" s="287" t="s">
        <v>1362</v>
      </c>
      <c r="L196" s="16">
        <v>0</v>
      </c>
      <c r="M196" s="16">
        <v>0</v>
      </c>
      <c r="N196" s="16">
        <v>0</v>
      </c>
      <c r="O196" s="16">
        <v>0</v>
      </c>
      <c r="P196" s="16"/>
      <c r="Q196" s="767">
        <v>0</v>
      </c>
      <c r="R196" s="767"/>
      <c r="S196" s="1114">
        <v>0</v>
      </c>
      <c r="T196" s="1194"/>
      <c r="U196" s="23"/>
      <c r="V196" s="44"/>
      <c r="W196" s="23"/>
      <c r="X196" s="44"/>
      <c r="Y196" s="23"/>
      <c r="Z196" s="44"/>
      <c r="AA196" s="23"/>
      <c r="AB196" s="44"/>
      <c r="AC196" s="23"/>
      <c r="AD196" s="44"/>
      <c r="AE196" s="23"/>
      <c r="AF196" s="44"/>
      <c r="AG196" s="23"/>
      <c r="AH196" s="44"/>
      <c r="AI196" s="23"/>
      <c r="AJ196" s="44"/>
      <c r="AK196" s="23"/>
      <c r="AL196" s="44"/>
      <c r="AM196" s="23"/>
      <c r="AN196" s="44"/>
      <c r="AO196" s="23"/>
      <c r="AP196" s="44"/>
      <c r="AQ196" s="23"/>
      <c r="AR196" s="44"/>
      <c r="AS196" s="23"/>
      <c r="AT196" s="44"/>
      <c r="AU196" s="23"/>
      <c r="AV196" s="44"/>
      <c r="AW196" s="23"/>
      <c r="AX196" s="44"/>
      <c r="AY196" s="23"/>
      <c r="AZ196" s="44"/>
      <c r="BA196" s="23"/>
      <c r="BB196" s="44"/>
      <c r="BC196" s="23"/>
      <c r="BD196" s="52"/>
      <c r="BE196" s="23"/>
      <c r="BF196" s="52"/>
      <c r="BG196" s="23"/>
      <c r="BH196" s="52"/>
      <c r="BI196" s="23"/>
      <c r="BJ196" s="52"/>
      <c r="BK196" s="23"/>
      <c r="BL196" s="52"/>
      <c r="BM196" s="23"/>
      <c r="BN196" s="52"/>
      <c r="BO196" s="23"/>
      <c r="BP196" s="52"/>
      <c r="BQ196" s="23"/>
      <c r="BR196" s="52"/>
      <c r="BS196" s="23"/>
      <c r="BT196" s="52"/>
      <c r="BU196" s="23"/>
      <c r="BV196" s="52"/>
      <c r="BW196" s="23"/>
      <c r="BX196" s="52"/>
      <c r="BY196" s="23"/>
      <c r="BZ196" s="52"/>
      <c r="CA196" s="23"/>
      <c r="CB196" s="52"/>
      <c r="CC196" s="11"/>
      <c r="CD196" s="25"/>
      <c r="CE196" s="23"/>
      <c r="CF196" s="25"/>
      <c r="CG196" s="23"/>
      <c r="CH196" s="156"/>
      <c r="CI196" s="156"/>
      <c r="CJ196" s="156"/>
      <c r="CK196" s="156"/>
      <c r="CL196" s="156"/>
      <c r="CM196" s="156"/>
      <c r="CN196" s="156"/>
      <c r="CO196" s="156"/>
      <c r="CP196" s="156"/>
      <c r="CQ196" s="156"/>
      <c r="CR196" s="156"/>
      <c r="CS196" s="156"/>
      <c r="CT196" s="156"/>
      <c r="CU196" s="156"/>
      <c r="CV196" s="156"/>
      <c r="CW196" s="156"/>
      <c r="CX196" s="156"/>
      <c r="CY196" s="156"/>
      <c r="CZ196" s="156"/>
      <c r="DA196" s="156"/>
      <c r="DB196" s="156"/>
      <c r="DC196" s="156"/>
      <c r="DD196" s="156"/>
      <c r="DE196" s="156"/>
      <c r="DF196" s="156"/>
      <c r="DG196" s="156"/>
    </row>
    <row r="197" spans="1:111" customFormat="1" ht="21" hidden="1" customHeight="1">
      <c r="A197" s="15"/>
      <c r="B197" s="15"/>
      <c r="C197" s="38" t="s">
        <v>89</v>
      </c>
      <c r="D197" s="556" t="s">
        <v>280</v>
      </c>
      <c r="E197" s="477">
        <v>9944</v>
      </c>
      <c r="F197" s="457">
        <v>38651</v>
      </c>
      <c r="G197" s="788"/>
      <c r="H197" s="319" t="s">
        <v>1403</v>
      </c>
      <c r="I197" s="27">
        <v>35828</v>
      </c>
      <c r="J197" s="430" t="s">
        <v>743</v>
      </c>
      <c r="K197" s="287" t="s">
        <v>742</v>
      </c>
      <c r="L197" s="16">
        <v>0</v>
      </c>
      <c r="M197" s="16">
        <v>0</v>
      </c>
      <c r="N197" s="16">
        <v>0</v>
      </c>
      <c r="O197" s="16">
        <v>0</v>
      </c>
      <c r="P197" s="16"/>
      <c r="Q197" s="767">
        <v>0</v>
      </c>
      <c r="R197" s="767"/>
      <c r="S197" s="1114">
        <v>0</v>
      </c>
      <c r="T197" s="1194"/>
      <c r="U197" s="23"/>
      <c r="V197" s="44"/>
      <c r="W197" s="23"/>
      <c r="X197" s="44"/>
      <c r="Y197" s="23"/>
      <c r="Z197" s="44"/>
      <c r="AA197" s="23"/>
      <c r="AB197" s="44"/>
      <c r="AC197" s="23"/>
      <c r="AD197" s="44"/>
      <c r="AE197" s="23"/>
      <c r="AF197" s="44"/>
      <c r="AG197" s="23"/>
      <c r="AH197" s="44"/>
      <c r="AI197" s="23"/>
      <c r="AJ197" s="44"/>
      <c r="AK197" s="23"/>
      <c r="AL197" s="44"/>
      <c r="AM197" s="23"/>
      <c r="AN197" s="44"/>
      <c r="AO197" s="23"/>
      <c r="AP197" s="44"/>
      <c r="AQ197" s="23"/>
      <c r="AR197" s="44"/>
      <c r="AS197" s="23"/>
      <c r="AT197" s="44"/>
      <c r="AU197" s="23"/>
      <c r="AV197" s="44"/>
      <c r="AW197" s="23"/>
      <c r="AX197" s="44"/>
      <c r="AY197" s="23"/>
      <c r="AZ197" s="44"/>
      <c r="BA197" s="23"/>
      <c r="BB197" s="44"/>
      <c r="BC197" s="23"/>
      <c r="BD197" s="52"/>
      <c r="BE197" s="23"/>
      <c r="BF197" s="52"/>
      <c r="BG197" s="23"/>
      <c r="BH197" s="52"/>
      <c r="BI197" s="23"/>
      <c r="BJ197" s="52"/>
      <c r="BK197" s="23"/>
      <c r="BL197" s="52"/>
      <c r="BM197" s="23"/>
      <c r="BN197" s="52"/>
      <c r="BO197" s="23"/>
      <c r="BP197" s="52"/>
      <c r="BQ197" s="23"/>
      <c r="BR197" s="52"/>
      <c r="BS197" s="23"/>
      <c r="BT197" s="52"/>
      <c r="BU197" s="23"/>
      <c r="BV197" s="52"/>
      <c r="BW197" s="23"/>
      <c r="BX197" s="52"/>
      <c r="BY197" s="23"/>
      <c r="BZ197" s="52"/>
      <c r="CA197" s="23"/>
      <c r="CB197" s="52"/>
      <c r="CC197" s="11"/>
      <c r="CD197" s="25"/>
      <c r="CE197" s="23"/>
      <c r="CF197" s="25"/>
      <c r="CG197" s="23"/>
      <c r="CH197" s="156"/>
      <c r="CI197" s="156"/>
      <c r="CJ197" s="156"/>
      <c r="CK197" s="156"/>
      <c r="CL197" s="156"/>
      <c r="CM197" s="156"/>
      <c r="CN197" s="156"/>
      <c r="CO197" s="156"/>
      <c r="CP197" s="156"/>
      <c r="CQ197" s="156"/>
      <c r="CR197" s="156"/>
      <c r="CS197" s="156"/>
      <c r="CT197" s="156"/>
      <c r="CU197" s="156"/>
      <c r="CV197" s="156"/>
      <c r="CW197" s="156"/>
      <c r="CX197" s="156"/>
      <c r="CY197" s="156"/>
      <c r="CZ197" s="156"/>
      <c r="DA197" s="156"/>
      <c r="DB197" s="156"/>
      <c r="DC197" s="156"/>
      <c r="DD197" s="156"/>
      <c r="DE197" s="156"/>
      <c r="DF197" s="156"/>
      <c r="DG197" s="156"/>
    </row>
    <row r="198" spans="1:111" s="156" customFormat="1" ht="21.6" hidden="1" customHeight="1">
      <c r="A198" s="15"/>
      <c r="B198" s="15"/>
      <c r="C198" s="38" t="s">
        <v>64</v>
      </c>
      <c r="D198" s="556" t="s">
        <v>1203</v>
      </c>
      <c r="E198" s="477">
        <v>11127</v>
      </c>
      <c r="F198" s="457">
        <v>44323</v>
      </c>
      <c r="G198" s="788"/>
      <c r="H198" s="319" t="s">
        <v>748</v>
      </c>
      <c r="I198" s="27">
        <v>44313</v>
      </c>
      <c r="J198" s="430" t="s">
        <v>1205</v>
      </c>
      <c r="K198" s="287" t="s">
        <v>1204</v>
      </c>
      <c r="L198" s="16">
        <v>0</v>
      </c>
      <c r="M198" s="16">
        <v>2</v>
      </c>
      <c r="N198" s="16">
        <v>2</v>
      </c>
      <c r="O198" s="16">
        <v>0</v>
      </c>
      <c r="P198" s="16"/>
      <c r="Q198" s="767">
        <v>0</v>
      </c>
      <c r="R198" s="767"/>
      <c r="S198" s="1114">
        <v>0</v>
      </c>
      <c r="T198" s="1194"/>
      <c r="U198" s="23"/>
      <c r="V198" s="44"/>
      <c r="W198" s="23"/>
      <c r="X198" s="44"/>
      <c r="Y198" s="23"/>
      <c r="Z198" s="44"/>
      <c r="AA198" s="23"/>
      <c r="AB198" s="44"/>
      <c r="AC198" s="23"/>
      <c r="AD198" s="44"/>
      <c r="AE198" s="23"/>
      <c r="AF198" s="44"/>
      <c r="AG198" s="23"/>
      <c r="AH198" s="44"/>
      <c r="AI198" s="23"/>
      <c r="AJ198" s="44"/>
      <c r="AK198" s="23"/>
      <c r="AL198" s="44"/>
      <c r="AM198" s="23"/>
      <c r="AN198" s="44"/>
      <c r="AO198" s="23"/>
      <c r="AP198" s="44"/>
      <c r="AQ198" s="23"/>
      <c r="AR198" s="44"/>
      <c r="AS198" s="23"/>
      <c r="AT198" s="44"/>
      <c r="AU198" s="23"/>
      <c r="AV198" s="44"/>
      <c r="AW198" s="23"/>
      <c r="AX198" s="44"/>
      <c r="AY198" s="23"/>
      <c r="AZ198" s="44"/>
      <c r="BA198" s="23"/>
      <c r="BB198" s="44"/>
      <c r="BC198" s="23"/>
      <c r="BD198" s="52"/>
      <c r="BE198" s="23"/>
      <c r="BF198" s="52"/>
      <c r="BG198" s="23"/>
      <c r="BH198" s="52"/>
      <c r="BI198" s="23"/>
      <c r="BJ198" s="52"/>
      <c r="BK198" s="23"/>
      <c r="BL198" s="52"/>
      <c r="BM198" s="23"/>
      <c r="BN198" s="52"/>
      <c r="BO198" s="23"/>
      <c r="BP198" s="52"/>
      <c r="BQ198" s="23"/>
      <c r="BR198" s="52"/>
      <c r="BS198" s="23"/>
      <c r="BT198" s="52"/>
      <c r="BU198" s="23"/>
      <c r="BV198" s="52"/>
      <c r="BW198" s="23"/>
      <c r="BX198" s="52"/>
      <c r="BY198" s="23"/>
      <c r="BZ198" s="52"/>
      <c r="CA198" s="23"/>
      <c r="CB198" s="52"/>
      <c r="CC198" s="11"/>
      <c r="CD198" s="25"/>
      <c r="CE198" s="23"/>
      <c r="CF198" s="25"/>
      <c r="CG198" s="23"/>
    </row>
    <row r="199" spans="1:111" hidden="1">
      <c r="C199" s="210"/>
      <c r="H199" s="211"/>
      <c r="I199" s="211"/>
      <c r="K199" s="211"/>
      <c r="U199" s="213"/>
      <c r="V199" s="103"/>
      <c r="BL199" s="210"/>
      <c r="BN199" s="210"/>
      <c r="BP199" s="210"/>
      <c r="CC199" s="209"/>
    </row>
    <row r="200" spans="1:111" s="50" customFormat="1" ht="54" hidden="1" customHeight="1">
      <c r="C200" s="49"/>
      <c r="D200" s="49" t="s">
        <v>1691</v>
      </c>
      <c r="E200" s="184"/>
      <c r="F200" s="465"/>
      <c r="G200" s="191"/>
      <c r="H200" s="257"/>
      <c r="I200" s="35"/>
      <c r="J200" s="45"/>
      <c r="K200" s="257"/>
      <c r="U200" s="49"/>
      <c r="W200" s="49"/>
      <c r="Y200" s="49"/>
      <c r="AA200" s="49"/>
      <c r="AC200" s="49"/>
      <c r="AE200" s="49"/>
      <c r="AG200" s="49"/>
      <c r="AI200" s="49"/>
      <c r="AK200" s="49"/>
      <c r="AM200" s="49"/>
      <c r="AO200" s="49"/>
      <c r="AQ200" s="49"/>
      <c r="AS200" s="49"/>
      <c r="AU200" s="49"/>
      <c r="AW200" s="49"/>
      <c r="AY200" s="49"/>
      <c r="BA200" s="49"/>
      <c r="BC200" s="49"/>
      <c r="BE200" s="49"/>
      <c r="BG200" s="49"/>
      <c r="BI200" s="49"/>
      <c r="BK200" s="49"/>
      <c r="BM200" s="49"/>
      <c r="BO200" s="49"/>
      <c r="BQ200" s="49"/>
      <c r="BS200" s="49"/>
      <c r="BU200" s="49"/>
      <c r="BW200" s="49"/>
      <c r="BY200" s="49"/>
      <c r="CA200" s="49"/>
      <c r="DA200" s="254"/>
      <c r="DB200" s="254"/>
      <c r="DC200" s="254"/>
      <c r="DE200" s="254"/>
    </row>
    <row r="201" spans="1:111" hidden="1">
      <c r="C201" s="210"/>
      <c r="H201" s="211"/>
      <c r="I201" s="211"/>
      <c r="K201" s="211"/>
      <c r="U201" s="213"/>
      <c r="V201" s="103"/>
      <c r="BL201" s="210"/>
      <c r="BN201" s="210"/>
      <c r="BP201" s="210"/>
      <c r="CC201" s="209"/>
    </row>
    <row r="202" spans="1:111" s="58" customFormat="1" ht="34.5" hidden="1" customHeight="1">
      <c r="A202" s="15" t="s">
        <v>11</v>
      </c>
      <c r="B202" s="15" t="s">
        <v>1011</v>
      </c>
      <c r="C202" s="504" t="s">
        <v>12</v>
      </c>
      <c r="D202" s="38" t="s">
        <v>39</v>
      </c>
      <c r="E202" s="411"/>
      <c r="F202" s="343" t="s">
        <v>14</v>
      </c>
      <c r="G202" s="478"/>
      <c r="H202" s="291" t="s">
        <v>1611</v>
      </c>
      <c r="I202" s="256" t="s">
        <v>1612</v>
      </c>
      <c r="J202" s="423"/>
      <c r="K202" s="291"/>
      <c r="L202" s="333" t="s">
        <v>1353</v>
      </c>
      <c r="M202" s="333" t="s">
        <v>1551</v>
      </c>
      <c r="N202" s="333" t="s">
        <v>1552</v>
      </c>
      <c r="O202" s="333" t="s">
        <v>1482</v>
      </c>
      <c r="P202" s="333"/>
      <c r="Q202" s="813" t="s">
        <v>1482</v>
      </c>
      <c r="R202" s="813"/>
      <c r="S202" s="1116" t="s">
        <v>882</v>
      </c>
      <c r="T202" s="1195"/>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1197"/>
      <c r="CD202" s="13"/>
      <c r="CE202" s="1197"/>
      <c r="CF202" s="157"/>
      <c r="CG202" s="13"/>
    </row>
    <row r="203" spans="1:111" s="156" customFormat="1" ht="21.6" hidden="1" customHeight="1">
      <c r="A203" s="15"/>
      <c r="B203" s="15"/>
      <c r="C203" s="38" t="s">
        <v>136</v>
      </c>
      <c r="D203" s="556" t="s">
        <v>1192</v>
      </c>
      <c r="E203" s="411"/>
      <c r="F203" s="457">
        <v>44321</v>
      </c>
      <c r="G203" s="788"/>
      <c r="H203" s="272" t="s">
        <v>748</v>
      </c>
      <c r="I203" s="27">
        <v>44327</v>
      </c>
      <c r="J203" s="424"/>
      <c r="K203" s="272"/>
      <c r="L203" s="16">
        <v>0</v>
      </c>
      <c r="M203" s="16">
        <v>0</v>
      </c>
      <c r="N203" s="16">
        <v>0</v>
      </c>
      <c r="O203" s="16">
        <v>0</v>
      </c>
      <c r="P203" s="16"/>
      <c r="Q203" s="767">
        <v>0</v>
      </c>
      <c r="R203" s="767"/>
      <c r="S203" s="1114">
        <v>0</v>
      </c>
      <c r="T203" s="1194"/>
      <c r="U203" s="23"/>
      <c r="V203" s="44"/>
      <c r="W203" s="23"/>
      <c r="X203" s="44"/>
      <c r="Y203" s="23"/>
      <c r="Z203" s="44"/>
      <c r="AA203" s="23"/>
      <c r="AB203" s="44"/>
      <c r="AC203" s="23"/>
      <c r="AD203" s="44"/>
      <c r="AE203" s="23"/>
      <c r="AF203" s="44"/>
      <c r="AG203" s="23"/>
      <c r="AH203" s="44"/>
      <c r="AI203" s="23"/>
      <c r="AJ203" s="44"/>
      <c r="AK203" s="23"/>
      <c r="AL203" s="44"/>
      <c r="AM203" s="23"/>
      <c r="AN203" s="44"/>
      <c r="AO203" s="23"/>
      <c r="AP203" s="44"/>
      <c r="AQ203" s="23"/>
      <c r="AR203" s="44"/>
      <c r="AS203" s="23"/>
      <c r="AT203" s="44"/>
      <c r="AU203" s="23"/>
      <c r="AV203" s="44"/>
      <c r="AW203" s="23"/>
      <c r="AX203" s="44"/>
      <c r="AY203" s="23"/>
      <c r="AZ203" s="44"/>
      <c r="BA203" s="23"/>
      <c r="BB203" s="44"/>
      <c r="BC203" s="23"/>
      <c r="BD203" s="52"/>
      <c r="BE203" s="23"/>
      <c r="BF203" s="52"/>
      <c r="BG203" s="23"/>
      <c r="BH203" s="52"/>
      <c r="BI203" s="23"/>
      <c r="BJ203" s="52"/>
      <c r="BK203" s="23"/>
      <c r="BL203" s="52"/>
      <c r="BM203" s="23"/>
      <c r="BN203" s="52"/>
      <c r="BO203" s="23"/>
      <c r="BP203" s="52"/>
      <c r="BQ203" s="23"/>
      <c r="BR203" s="52"/>
      <c r="BS203" s="23"/>
      <c r="BT203" s="52"/>
      <c r="BU203" s="23"/>
      <c r="BV203" s="52"/>
      <c r="BW203" s="23"/>
      <c r="BX203" s="52"/>
      <c r="BY203" s="23"/>
      <c r="BZ203" s="52"/>
      <c r="CA203" s="23"/>
      <c r="CB203" s="52"/>
      <c r="CC203" s="11"/>
      <c r="CD203" s="25"/>
      <c r="CE203" s="23"/>
      <c r="CF203" s="25"/>
      <c r="CG203" s="23"/>
    </row>
    <row r="204" spans="1:111" s="156" customFormat="1" ht="21.6" hidden="1" customHeight="1">
      <c r="A204" s="15"/>
      <c r="B204" s="15"/>
      <c r="C204" s="38" t="s">
        <v>139</v>
      </c>
      <c r="D204" s="556" t="s">
        <v>1249</v>
      </c>
      <c r="E204" s="411"/>
      <c r="F204" s="457">
        <v>44347</v>
      </c>
      <c r="G204" s="788"/>
      <c r="H204" s="272" t="s">
        <v>748</v>
      </c>
      <c r="I204" s="27">
        <v>44326</v>
      </c>
      <c r="J204" s="424"/>
      <c r="K204" s="272"/>
      <c r="L204" s="16">
        <v>0</v>
      </c>
      <c r="M204" s="16">
        <v>0</v>
      </c>
      <c r="N204" s="16">
        <v>0</v>
      </c>
      <c r="O204" s="16">
        <v>0</v>
      </c>
      <c r="P204" s="16"/>
      <c r="Q204" s="767">
        <v>0</v>
      </c>
      <c r="R204" s="767"/>
      <c r="S204" s="1114">
        <v>0</v>
      </c>
      <c r="T204" s="1194"/>
      <c r="U204" s="23"/>
      <c r="V204" s="44"/>
      <c r="W204" s="23"/>
      <c r="X204" s="44"/>
      <c r="Y204" s="23"/>
      <c r="Z204" s="44"/>
      <c r="AA204" s="23"/>
      <c r="AB204" s="44"/>
      <c r="AC204" s="23"/>
      <c r="AD204" s="44"/>
      <c r="AE204" s="23"/>
      <c r="AF204" s="44"/>
      <c r="AG204" s="23"/>
      <c r="AH204" s="44"/>
      <c r="AI204" s="23"/>
      <c r="AJ204" s="44"/>
      <c r="AK204" s="23"/>
      <c r="AL204" s="44"/>
      <c r="AM204" s="23"/>
      <c r="AN204" s="44"/>
      <c r="AO204" s="23"/>
      <c r="AP204" s="44"/>
      <c r="AQ204" s="23"/>
      <c r="AR204" s="44"/>
      <c r="AS204" s="23"/>
      <c r="AT204" s="44"/>
      <c r="AU204" s="23"/>
      <c r="AV204" s="44"/>
      <c r="AW204" s="23"/>
      <c r="AX204" s="44"/>
      <c r="AY204" s="23"/>
      <c r="AZ204" s="44"/>
      <c r="BA204" s="23"/>
      <c r="BB204" s="44"/>
      <c r="BC204" s="23"/>
      <c r="BD204" s="52"/>
      <c r="BE204" s="23"/>
      <c r="BF204" s="52"/>
      <c r="BG204" s="23"/>
      <c r="BH204" s="52"/>
      <c r="BI204" s="23"/>
      <c r="BJ204" s="52"/>
      <c r="BK204" s="23"/>
      <c r="BL204" s="52"/>
      <c r="BM204" s="23"/>
      <c r="BN204" s="52"/>
      <c r="BO204" s="23"/>
      <c r="BP204" s="52"/>
      <c r="BQ204" s="23"/>
      <c r="BR204" s="52"/>
      <c r="BS204" s="23"/>
      <c r="BT204" s="52"/>
      <c r="BU204" s="23"/>
      <c r="BV204" s="52"/>
      <c r="BW204" s="23"/>
      <c r="BX204" s="52"/>
      <c r="BY204" s="23"/>
      <c r="BZ204" s="52"/>
      <c r="CA204" s="23"/>
      <c r="CB204" s="52"/>
      <c r="CC204" s="11"/>
      <c r="CD204" s="25"/>
      <c r="CE204" s="23"/>
      <c r="CF204" s="25"/>
      <c r="CG204" s="23"/>
    </row>
    <row r="205" spans="1:111" s="58" customFormat="1" ht="34.5" hidden="1" customHeight="1">
      <c r="A205" s="15" t="s">
        <v>11</v>
      </c>
      <c r="B205" s="15" t="s">
        <v>1011</v>
      </c>
      <c r="C205" s="504" t="s">
        <v>12</v>
      </c>
      <c r="D205" s="38" t="s">
        <v>13</v>
      </c>
      <c r="E205" s="411"/>
      <c r="F205" s="343" t="s">
        <v>14</v>
      </c>
      <c r="G205" s="478"/>
      <c r="H205" s="291" t="s">
        <v>1611</v>
      </c>
      <c r="I205" s="256" t="s">
        <v>1612</v>
      </c>
      <c r="J205" s="423"/>
      <c r="K205" s="291"/>
      <c r="L205" s="333" t="s">
        <v>1353</v>
      </c>
      <c r="M205" s="333" t="s">
        <v>1482</v>
      </c>
      <c r="N205" s="333"/>
      <c r="O205" s="333" t="s">
        <v>1482</v>
      </c>
      <c r="P205" s="333"/>
      <c r="Q205" s="813" t="s">
        <v>1482</v>
      </c>
      <c r="R205" s="813"/>
      <c r="S205" s="1116" t="s">
        <v>882</v>
      </c>
      <c r="T205" s="1195"/>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1197"/>
      <c r="CD205" s="13"/>
      <c r="CE205" s="1197"/>
      <c r="CF205" s="157"/>
      <c r="CG205" s="13"/>
    </row>
    <row r="206" spans="1:111" s="245" customFormat="1" ht="21" hidden="1" customHeight="1">
      <c r="A206" s="236"/>
      <c r="B206" s="236"/>
      <c r="C206" s="38" t="s">
        <v>19</v>
      </c>
      <c r="D206" s="556" t="s">
        <v>1479</v>
      </c>
      <c r="E206" s="411"/>
      <c r="F206" s="459">
        <v>44823</v>
      </c>
      <c r="G206" s="788"/>
      <c r="H206" s="248" t="s">
        <v>343</v>
      </c>
      <c r="I206" s="26">
        <v>44658</v>
      </c>
      <c r="J206" s="424"/>
      <c r="K206" s="248"/>
      <c r="L206" s="16">
        <v>0</v>
      </c>
      <c r="M206" s="16">
        <v>0</v>
      </c>
      <c r="N206" s="16">
        <v>0</v>
      </c>
      <c r="O206" s="16">
        <v>0</v>
      </c>
      <c r="P206" s="16"/>
      <c r="Q206" s="767">
        <v>0</v>
      </c>
      <c r="R206" s="767"/>
      <c r="S206" s="1114">
        <v>0</v>
      </c>
      <c r="T206" s="1194"/>
      <c r="U206" s="23"/>
      <c r="V206" s="44"/>
      <c r="W206" s="23"/>
      <c r="X206" s="44"/>
      <c r="Y206" s="23"/>
      <c r="Z206" s="44"/>
      <c r="AA206" s="23"/>
      <c r="AB206" s="44"/>
      <c r="AC206" s="23"/>
      <c r="AD206" s="44"/>
      <c r="AE206" s="23"/>
      <c r="AF206" s="44"/>
      <c r="AG206" s="23"/>
      <c r="AH206" s="44"/>
      <c r="AI206" s="23"/>
      <c r="AJ206" s="44"/>
      <c r="AK206" s="23"/>
      <c r="AL206" s="44"/>
      <c r="AM206" s="23"/>
      <c r="AN206" s="44"/>
      <c r="AO206" s="23"/>
      <c r="AP206" s="44"/>
      <c r="AQ206" s="23"/>
      <c r="AR206" s="44"/>
      <c r="AS206" s="23"/>
      <c r="AT206" s="44"/>
      <c r="AU206" s="23"/>
      <c r="AV206" s="44"/>
      <c r="AW206" s="23"/>
      <c r="AX206" s="44"/>
      <c r="AY206" s="23"/>
      <c r="AZ206" s="44"/>
      <c r="BA206" s="23"/>
      <c r="BB206" s="44"/>
      <c r="BC206" s="23"/>
      <c r="BD206" s="286"/>
      <c r="BE206" s="23"/>
      <c r="BF206" s="286"/>
      <c r="BG206" s="23"/>
      <c r="BH206" s="286"/>
      <c r="BI206" s="23"/>
      <c r="BJ206" s="286"/>
      <c r="BK206" s="23"/>
      <c r="BL206" s="286"/>
      <c r="BM206" s="23"/>
      <c r="BN206" s="286"/>
      <c r="BO206" s="23"/>
      <c r="BP206" s="286"/>
      <c r="BQ206" s="23"/>
      <c r="BR206" s="286"/>
      <c r="BS206" s="23"/>
      <c r="BT206" s="286"/>
      <c r="BU206" s="23"/>
      <c r="BV206" s="286"/>
      <c r="BW206" s="23"/>
      <c r="BX206" s="286"/>
      <c r="BY206" s="23"/>
      <c r="BZ206" s="286"/>
      <c r="CA206" s="23"/>
      <c r="CB206" s="286"/>
      <c r="CC206" s="11"/>
      <c r="CD206" s="156"/>
      <c r="CE206" s="23"/>
      <c r="CF206" s="156"/>
      <c r="CG206" s="23"/>
    </row>
    <row r="207" spans="1:111" s="58" customFormat="1" ht="34.5" hidden="1" customHeight="1">
      <c r="A207" s="15" t="s">
        <v>11</v>
      </c>
      <c r="B207" s="15" t="s">
        <v>1011</v>
      </c>
      <c r="C207" s="504" t="s">
        <v>12</v>
      </c>
      <c r="D207" s="38" t="s">
        <v>266</v>
      </c>
      <c r="E207" s="411"/>
      <c r="F207" s="343" t="s">
        <v>14</v>
      </c>
      <c r="G207" s="478"/>
      <c r="H207" s="291" t="s">
        <v>1611</v>
      </c>
      <c r="I207" s="256" t="s">
        <v>1613</v>
      </c>
      <c r="J207" s="423"/>
      <c r="K207" s="291"/>
      <c r="L207" s="333" t="s">
        <v>1353</v>
      </c>
      <c r="M207" s="333" t="s">
        <v>1482</v>
      </c>
      <c r="N207" s="333"/>
      <c r="O207" s="333" t="s">
        <v>1482</v>
      </c>
      <c r="P207" s="333"/>
      <c r="Q207" s="813" t="s">
        <v>1482</v>
      </c>
      <c r="R207" s="813"/>
      <c r="S207" s="1116" t="s">
        <v>882</v>
      </c>
      <c r="T207" s="1195"/>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1197"/>
      <c r="CD207" s="13"/>
      <c r="CE207" s="1197"/>
      <c r="CF207" s="157"/>
      <c r="CG207" s="13"/>
    </row>
    <row r="208" spans="1:111" s="25" customFormat="1" ht="21" hidden="1" customHeight="1">
      <c r="A208" s="15"/>
      <c r="B208" s="238"/>
      <c r="C208" s="294" t="s">
        <v>17</v>
      </c>
      <c r="D208" s="556" t="s">
        <v>273</v>
      </c>
      <c r="E208" s="411"/>
      <c r="F208" s="457">
        <v>40799</v>
      </c>
      <c r="G208" s="788"/>
      <c r="H208" s="272" t="s">
        <v>258</v>
      </c>
      <c r="I208" s="26">
        <v>40806</v>
      </c>
      <c r="J208" s="424"/>
      <c r="K208" s="272"/>
      <c r="L208" s="16">
        <v>151</v>
      </c>
      <c r="M208" s="16">
        <v>13</v>
      </c>
      <c r="N208" s="16">
        <v>164</v>
      </c>
      <c r="O208" s="16">
        <v>0</v>
      </c>
      <c r="P208" s="16"/>
      <c r="Q208" s="767">
        <v>0</v>
      </c>
      <c r="R208" s="767"/>
      <c r="S208" s="1114">
        <v>0</v>
      </c>
      <c r="T208" s="1194"/>
      <c r="U208" s="23"/>
      <c r="V208" s="44"/>
      <c r="W208" s="23"/>
      <c r="X208" s="44"/>
      <c r="Y208" s="23"/>
      <c r="Z208" s="44"/>
      <c r="AA208" s="23"/>
      <c r="AB208" s="44"/>
      <c r="AC208" s="23"/>
      <c r="AD208" s="44"/>
      <c r="AE208" s="23"/>
      <c r="AF208" s="44"/>
      <c r="AG208" s="23"/>
      <c r="AH208" s="44"/>
      <c r="AI208" s="23"/>
      <c r="AJ208" s="44"/>
      <c r="AK208" s="23"/>
      <c r="AL208" s="44"/>
      <c r="AM208" s="23"/>
      <c r="AN208" s="44"/>
      <c r="AO208" s="23"/>
      <c r="AP208" s="44"/>
      <c r="AQ208" s="23"/>
      <c r="AR208" s="44"/>
      <c r="AS208" s="23"/>
      <c r="AT208" s="44"/>
      <c r="AU208" s="23"/>
      <c r="AV208" s="44"/>
      <c r="AW208" s="23"/>
      <c r="AX208" s="44"/>
      <c r="AY208" s="23"/>
      <c r="AZ208" s="44"/>
      <c r="BA208" s="23"/>
      <c r="BB208" s="44"/>
      <c r="BC208" s="23"/>
      <c r="BD208" s="286"/>
      <c r="BE208" s="23"/>
      <c r="BF208" s="286"/>
      <c r="BG208" s="23"/>
      <c r="BH208" s="286"/>
      <c r="BI208" s="23"/>
      <c r="BJ208" s="286"/>
      <c r="BK208" s="23"/>
      <c r="BL208" s="286"/>
      <c r="BM208" s="23"/>
      <c r="BN208" s="286"/>
      <c r="BO208" s="23"/>
      <c r="BP208" s="286"/>
      <c r="BQ208" s="23"/>
      <c r="BR208" s="286"/>
      <c r="BS208" s="23"/>
      <c r="BT208" s="286"/>
      <c r="BU208" s="23"/>
      <c r="BV208" s="286"/>
      <c r="BW208" s="23"/>
      <c r="BX208" s="286"/>
      <c r="BY208" s="23"/>
      <c r="BZ208" s="286"/>
      <c r="CA208" s="23"/>
      <c r="CB208" s="286"/>
      <c r="CC208" s="11"/>
      <c r="CE208" s="23"/>
      <c r="CG208" s="23"/>
    </row>
    <row r="209" spans="1:111" hidden="1">
      <c r="C209" s="210"/>
      <c r="H209" s="211"/>
      <c r="I209" s="211"/>
      <c r="K209" s="211"/>
      <c r="U209" s="213"/>
      <c r="V209" s="103"/>
      <c r="BL209" s="210"/>
      <c r="BN209" s="210"/>
      <c r="BP209" s="210"/>
      <c r="CC209" s="209"/>
    </row>
    <row r="210" spans="1:111" ht="53.25" hidden="1" customHeight="1">
      <c r="C210" s="210"/>
      <c r="D210" s="49" t="s">
        <v>1692</v>
      </c>
      <c r="E210" s="184"/>
      <c r="H210" s="211"/>
      <c r="I210" s="211"/>
      <c r="K210" s="211"/>
      <c r="U210" s="213"/>
      <c r="V210" s="103"/>
      <c r="BK210" s="213"/>
      <c r="BL210" s="213"/>
      <c r="BT210" s="210"/>
      <c r="BV210" s="210"/>
      <c r="BX210" s="210"/>
      <c r="CC210" s="209"/>
    </row>
    <row r="211" spans="1:111" hidden="1">
      <c r="C211" s="210"/>
      <c r="H211" s="211"/>
      <c r="I211" s="211"/>
      <c r="K211" s="211"/>
      <c r="U211" s="213"/>
      <c r="V211" s="103"/>
      <c r="BL211" s="210"/>
      <c r="BN211" s="210"/>
      <c r="BP211" s="210"/>
      <c r="CC211" s="209"/>
    </row>
    <row r="212" spans="1:111" s="58" customFormat="1" ht="34.5" hidden="1" customHeight="1">
      <c r="A212" s="15" t="s">
        <v>11</v>
      </c>
      <c r="B212" s="15" t="s">
        <v>1011</v>
      </c>
      <c r="C212" s="504" t="s">
        <v>12</v>
      </c>
      <c r="D212" s="38" t="s">
        <v>13</v>
      </c>
      <c r="E212" s="411"/>
      <c r="F212" s="343" t="s">
        <v>14</v>
      </c>
      <c r="G212" s="478"/>
      <c r="H212" s="256" t="s">
        <v>297</v>
      </c>
      <c r="I212" s="256" t="s">
        <v>15</v>
      </c>
      <c r="J212" s="423"/>
      <c r="K212" s="256"/>
      <c r="L212" s="333"/>
      <c r="M212" s="333" t="s">
        <v>1262</v>
      </c>
      <c r="N212" s="333"/>
      <c r="O212" s="333" t="s">
        <v>1262</v>
      </c>
      <c r="P212" s="333"/>
      <c r="Q212" s="813" t="s">
        <v>1262</v>
      </c>
      <c r="R212" s="813"/>
      <c r="S212" s="1116" t="s">
        <v>882</v>
      </c>
      <c r="T212" s="1195"/>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1197"/>
      <c r="CD212" s="13"/>
      <c r="CE212" s="1197"/>
      <c r="CF212" s="157"/>
      <c r="CG212" s="13"/>
    </row>
    <row r="213" spans="1:111" s="245" customFormat="1" ht="21" hidden="1" customHeight="1">
      <c r="A213" s="235"/>
      <c r="B213" s="235"/>
      <c r="C213" s="38" t="s">
        <v>17</v>
      </c>
      <c r="D213" s="556" t="s">
        <v>976</v>
      </c>
      <c r="E213" s="411"/>
      <c r="F213" s="467">
        <v>40187</v>
      </c>
      <c r="G213" s="788"/>
      <c r="H213" s="248" t="s">
        <v>923</v>
      </c>
      <c r="I213" s="27" t="s">
        <v>981</v>
      </c>
      <c r="J213" s="424"/>
      <c r="K213" s="248"/>
      <c r="L213" s="16">
        <v>0</v>
      </c>
      <c r="M213" s="16">
        <v>0</v>
      </c>
      <c r="N213" s="16"/>
      <c r="O213" s="16">
        <v>0</v>
      </c>
      <c r="P213" s="16"/>
      <c r="Q213" s="767">
        <v>0</v>
      </c>
      <c r="R213" s="767"/>
      <c r="S213" s="1114">
        <v>0</v>
      </c>
      <c r="T213" s="1194"/>
      <c r="U213" s="23"/>
      <c r="V213" s="44"/>
      <c r="W213" s="23"/>
      <c r="X213" s="44"/>
      <c r="Y213" s="23"/>
      <c r="Z213" s="44"/>
      <c r="AA213" s="23"/>
      <c r="AB213" s="44"/>
      <c r="AC213" s="23"/>
      <c r="AD213" s="44"/>
      <c r="AE213" s="23"/>
      <c r="AF213" s="44"/>
      <c r="AG213" s="23"/>
      <c r="AH213" s="44"/>
      <c r="AI213" s="23"/>
      <c r="AJ213" s="44"/>
      <c r="AK213" s="23"/>
      <c r="AL213" s="44"/>
      <c r="AM213" s="23"/>
      <c r="AN213" s="44"/>
      <c r="AO213" s="23"/>
      <c r="AP213" s="44"/>
      <c r="AQ213" s="23"/>
      <c r="AR213" s="44"/>
      <c r="AS213" s="23"/>
      <c r="AT213" s="44"/>
      <c r="AU213" s="23"/>
      <c r="AV213" s="44"/>
      <c r="AW213" s="23"/>
      <c r="AX213" s="44"/>
      <c r="AY213" s="23"/>
      <c r="AZ213" s="44"/>
      <c r="BA213" s="23"/>
      <c r="BB213" s="44"/>
      <c r="BC213" s="23"/>
      <c r="BD213" s="286"/>
      <c r="BE213" s="23"/>
      <c r="BF213" s="286"/>
      <c r="BG213" s="23"/>
      <c r="BH213" s="286"/>
      <c r="BI213" s="23"/>
      <c r="BJ213" s="286"/>
      <c r="BK213" s="23"/>
      <c r="BL213" s="286"/>
      <c r="BM213" s="23"/>
      <c r="BN213" s="286"/>
      <c r="BO213" s="23"/>
      <c r="BP213" s="286"/>
      <c r="BQ213" s="23"/>
      <c r="BR213" s="286"/>
      <c r="BS213" s="23"/>
      <c r="BT213" s="286"/>
      <c r="BU213" s="23"/>
      <c r="BV213" s="286"/>
      <c r="BW213" s="23"/>
      <c r="BX213" s="286"/>
      <c r="BY213" s="23"/>
      <c r="BZ213" s="286"/>
      <c r="CA213" s="23"/>
      <c r="CB213" s="286"/>
      <c r="CC213" s="11"/>
      <c r="CD213" s="156"/>
      <c r="CE213" s="23"/>
      <c r="CF213" s="156"/>
      <c r="CG213" s="23"/>
    </row>
    <row r="214" spans="1:111" s="245" customFormat="1" ht="21" hidden="1" customHeight="1">
      <c r="A214" s="236"/>
      <c r="B214" s="236"/>
      <c r="C214" s="38" t="s">
        <v>23</v>
      </c>
      <c r="D214" s="556" t="s">
        <v>1027</v>
      </c>
      <c r="E214" s="411"/>
      <c r="F214" s="459">
        <v>43838</v>
      </c>
      <c r="G214" s="788"/>
      <c r="H214" s="248" t="s">
        <v>923</v>
      </c>
      <c r="I214" s="26">
        <v>41950</v>
      </c>
      <c r="J214" s="424"/>
      <c r="K214" s="248"/>
      <c r="L214" s="16">
        <v>0</v>
      </c>
      <c r="M214" s="16">
        <v>0</v>
      </c>
      <c r="N214" s="16"/>
      <c r="O214" s="16">
        <v>0</v>
      </c>
      <c r="P214" s="16"/>
      <c r="Q214" s="767">
        <v>0</v>
      </c>
      <c r="R214" s="767"/>
      <c r="S214" s="1114">
        <v>0</v>
      </c>
      <c r="T214" s="1194"/>
      <c r="U214" s="23"/>
      <c r="V214" s="44"/>
      <c r="W214" s="23"/>
      <c r="X214" s="44"/>
      <c r="Y214" s="23"/>
      <c r="Z214" s="44"/>
      <c r="AA214" s="23"/>
      <c r="AB214" s="44"/>
      <c r="AC214" s="23"/>
      <c r="AD214" s="44"/>
      <c r="AE214" s="23"/>
      <c r="AF214" s="44"/>
      <c r="AG214" s="23"/>
      <c r="AH214" s="44"/>
      <c r="AI214" s="23"/>
      <c r="AJ214" s="44"/>
      <c r="AK214" s="23"/>
      <c r="AL214" s="44"/>
      <c r="AM214" s="23"/>
      <c r="AN214" s="44"/>
      <c r="AO214" s="23"/>
      <c r="AP214" s="44"/>
      <c r="AQ214" s="23"/>
      <c r="AR214" s="44"/>
      <c r="AS214" s="23"/>
      <c r="AT214" s="44"/>
      <c r="AU214" s="23"/>
      <c r="AV214" s="44"/>
      <c r="AW214" s="23"/>
      <c r="AX214" s="44"/>
      <c r="AY214" s="23"/>
      <c r="AZ214" s="44"/>
      <c r="BA214" s="23"/>
      <c r="BB214" s="44"/>
      <c r="BC214" s="23"/>
      <c r="BD214" s="286"/>
      <c r="BE214" s="23"/>
      <c r="BF214" s="286"/>
      <c r="BG214" s="23"/>
      <c r="BH214" s="286"/>
      <c r="BI214" s="23"/>
      <c r="BJ214" s="286"/>
      <c r="BK214" s="23"/>
      <c r="BL214" s="286"/>
      <c r="BM214" s="23"/>
      <c r="BN214" s="286"/>
      <c r="BO214" s="23"/>
      <c r="BP214" s="286"/>
      <c r="BQ214" s="23"/>
      <c r="BR214" s="286"/>
      <c r="BS214" s="23"/>
      <c r="BT214" s="286"/>
      <c r="BU214" s="23"/>
      <c r="BV214" s="286"/>
      <c r="BW214" s="23"/>
      <c r="BX214" s="286"/>
      <c r="BY214" s="23"/>
      <c r="BZ214" s="286"/>
      <c r="CA214" s="23"/>
      <c r="CB214" s="286"/>
      <c r="CC214" s="11"/>
      <c r="CD214" s="156"/>
      <c r="CE214" s="23"/>
      <c r="CF214" s="156"/>
      <c r="CG214" s="23"/>
    </row>
    <row r="215" spans="1:111" s="58" customFormat="1" ht="34.5" hidden="1" customHeight="1">
      <c r="A215" s="15" t="s">
        <v>11</v>
      </c>
      <c r="B215" s="15" t="s">
        <v>1011</v>
      </c>
      <c r="C215" s="504" t="s">
        <v>12</v>
      </c>
      <c r="D215" s="38" t="s">
        <v>39</v>
      </c>
      <c r="E215" s="411"/>
      <c r="F215" s="343" t="s">
        <v>14</v>
      </c>
      <c r="G215" s="478"/>
      <c r="H215" s="256" t="s">
        <v>297</v>
      </c>
      <c r="I215" s="256" t="s">
        <v>15</v>
      </c>
      <c r="J215" s="423"/>
      <c r="K215" s="256"/>
      <c r="L215" s="333"/>
      <c r="M215" s="333" t="s">
        <v>1262</v>
      </c>
      <c r="N215" s="333"/>
      <c r="O215" s="333" t="s">
        <v>1262</v>
      </c>
      <c r="P215" s="333"/>
      <c r="Q215" s="813" t="s">
        <v>1262</v>
      </c>
      <c r="R215" s="813"/>
      <c r="S215" s="1116" t="s">
        <v>882</v>
      </c>
      <c r="T215" s="1195"/>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1197"/>
      <c r="CD215" s="13"/>
      <c r="CE215" s="1197"/>
      <c r="CF215" s="157"/>
      <c r="CG215" s="13"/>
    </row>
    <row r="216" spans="1:111" s="245" customFormat="1" ht="21" hidden="1" customHeight="1">
      <c r="A216" s="15"/>
      <c r="B216" s="15"/>
      <c r="C216" s="38" t="s">
        <v>97</v>
      </c>
      <c r="D216" s="556" t="s">
        <v>278</v>
      </c>
      <c r="E216" s="411"/>
      <c r="F216" s="459">
        <v>38927</v>
      </c>
      <c r="G216" s="788"/>
      <c r="H216" s="272" t="s">
        <v>923</v>
      </c>
      <c r="I216" s="27">
        <v>25062</v>
      </c>
      <c r="J216" s="424"/>
      <c r="K216" s="272"/>
      <c r="L216" s="16">
        <v>0</v>
      </c>
      <c r="M216" s="16">
        <v>0</v>
      </c>
      <c r="N216" s="16"/>
      <c r="O216" s="16">
        <v>0</v>
      </c>
      <c r="P216" s="16"/>
      <c r="Q216" s="767">
        <v>0</v>
      </c>
      <c r="R216" s="767"/>
      <c r="S216" s="1114">
        <v>0</v>
      </c>
      <c r="T216" s="1194"/>
      <c r="U216" s="23"/>
      <c r="V216" s="44"/>
      <c r="W216" s="23"/>
      <c r="X216" s="44"/>
      <c r="Y216" s="23"/>
      <c r="Z216" s="44"/>
      <c r="AA216" s="23"/>
      <c r="AB216" s="44"/>
      <c r="AC216" s="23"/>
      <c r="AD216" s="44"/>
      <c r="AE216" s="23"/>
      <c r="AF216" s="44"/>
      <c r="AG216" s="23"/>
      <c r="AH216" s="44"/>
      <c r="AI216" s="23"/>
      <c r="AJ216" s="44"/>
      <c r="AK216" s="23"/>
      <c r="AL216" s="44"/>
      <c r="AM216" s="23"/>
      <c r="AN216" s="44"/>
      <c r="AO216" s="23"/>
      <c r="AP216" s="44"/>
      <c r="AQ216" s="23"/>
      <c r="AR216" s="44"/>
      <c r="AS216" s="23"/>
      <c r="AT216" s="44"/>
      <c r="AU216" s="23"/>
      <c r="AV216" s="44"/>
      <c r="AW216" s="23"/>
      <c r="AX216" s="44"/>
      <c r="AY216" s="23"/>
      <c r="AZ216" s="44"/>
      <c r="BA216" s="23"/>
      <c r="BB216" s="44"/>
      <c r="BC216" s="23"/>
      <c r="BD216" s="52"/>
      <c r="BE216" s="23"/>
      <c r="BF216" s="52"/>
      <c r="BG216" s="23"/>
      <c r="BH216" s="52"/>
      <c r="BI216" s="23"/>
      <c r="BJ216" s="52"/>
      <c r="BK216" s="23"/>
      <c r="BL216" s="52"/>
      <c r="BM216" s="23"/>
      <c r="BN216" s="52"/>
      <c r="BO216" s="23"/>
      <c r="BP216" s="52"/>
      <c r="BQ216" s="23"/>
      <c r="BR216" s="52"/>
      <c r="BS216" s="23"/>
      <c r="BT216" s="52"/>
      <c r="BU216" s="23"/>
      <c r="BV216" s="52"/>
      <c r="BW216" s="23"/>
      <c r="BX216" s="52"/>
      <c r="BY216" s="23"/>
      <c r="BZ216" s="52"/>
      <c r="CA216" s="23"/>
      <c r="CB216" s="52"/>
      <c r="CC216" s="11"/>
      <c r="CD216" s="25"/>
      <c r="CE216" s="23"/>
      <c r="CF216" s="25"/>
      <c r="CG216" s="23"/>
      <c r="CH216" s="156"/>
      <c r="CI216" s="156"/>
      <c r="DD216" s="156"/>
      <c r="DE216" s="156"/>
      <c r="DF216" s="156"/>
      <c r="DG216" s="156"/>
    </row>
    <row r="217" spans="1:111" s="245" customFormat="1" ht="21" hidden="1" customHeight="1">
      <c r="A217" s="15"/>
      <c r="B217" s="15"/>
      <c r="C217" s="38" t="s">
        <v>103</v>
      </c>
      <c r="D217" s="556" t="s">
        <v>989</v>
      </c>
      <c r="E217" s="411"/>
      <c r="F217" s="457">
        <v>41444</v>
      </c>
      <c r="G217" s="788"/>
      <c r="H217" s="272" t="s">
        <v>923</v>
      </c>
      <c r="I217" s="27">
        <v>22474</v>
      </c>
      <c r="J217" s="424"/>
      <c r="K217" s="272"/>
      <c r="L217" s="16">
        <v>0</v>
      </c>
      <c r="M217" s="16">
        <v>0</v>
      </c>
      <c r="N217" s="16"/>
      <c r="O217" s="16">
        <v>0</v>
      </c>
      <c r="P217" s="16"/>
      <c r="Q217" s="767">
        <v>0</v>
      </c>
      <c r="R217" s="767"/>
      <c r="S217" s="1114">
        <v>0</v>
      </c>
      <c r="T217" s="1194"/>
      <c r="U217" s="23"/>
      <c r="V217" s="44"/>
      <c r="W217" s="23"/>
      <c r="X217" s="44"/>
      <c r="Y217" s="23"/>
      <c r="Z217" s="44"/>
      <c r="AA217" s="23"/>
      <c r="AB217" s="44"/>
      <c r="AC217" s="23"/>
      <c r="AD217" s="44"/>
      <c r="AE217" s="23"/>
      <c r="AF217" s="44"/>
      <c r="AG217" s="23"/>
      <c r="AH217" s="44"/>
      <c r="AI217" s="23"/>
      <c r="AJ217" s="44"/>
      <c r="AK217" s="23"/>
      <c r="AL217" s="44"/>
      <c r="AM217" s="23"/>
      <c r="AN217" s="44"/>
      <c r="AO217" s="23"/>
      <c r="AP217" s="44"/>
      <c r="AQ217" s="23"/>
      <c r="AR217" s="44"/>
      <c r="AS217" s="23"/>
      <c r="AT217" s="44"/>
      <c r="AU217" s="23"/>
      <c r="AV217" s="44"/>
      <c r="AW217" s="23"/>
      <c r="AX217" s="44"/>
      <c r="AY217" s="23"/>
      <c r="AZ217" s="44"/>
      <c r="BA217" s="23"/>
      <c r="BB217" s="44"/>
      <c r="BC217" s="23"/>
      <c r="BD217" s="52"/>
      <c r="BE217" s="23"/>
      <c r="BF217" s="52"/>
      <c r="BG217" s="23"/>
      <c r="BH217" s="52"/>
      <c r="BI217" s="23"/>
      <c r="BJ217" s="52"/>
      <c r="BK217" s="23"/>
      <c r="BL217" s="52"/>
      <c r="BM217" s="23"/>
      <c r="BN217" s="52"/>
      <c r="BO217" s="23"/>
      <c r="BP217" s="52"/>
      <c r="BQ217" s="23"/>
      <c r="BR217" s="52"/>
      <c r="BS217" s="23"/>
      <c r="BT217" s="52"/>
      <c r="BU217" s="23"/>
      <c r="BV217" s="52"/>
      <c r="BW217" s="23"/>
      <c r="BX217" s="52"/>
      <c r="BY217" s="23"/>
      <c r="BZ217" s="52"/>
      <c r="CA217" s="23"/>
      <c r="CB217" s="52"/>
      <c r="CC217" s="11"/>
      <c r="CD217" s="25"/>
      <c r="CE217" s="23"/>
      <c r="CF217" s="25"/>
      <c r="CG217" s="23"/>
      <c r="CJ217" s="156"/>
      <c r="CK217" s="156"/>
      <c r="CL217" s="156"/>
      <c r="CM217" s="156"/>
      <c r="CN217" s="156"/>
      <c r="CO217" s="156"/>
      <c r="CP217" s="156"/>
      <c r="CQ217" s="156"/>
      <c r="CR217" s="156"/>
      <c r="CS217" s="156"/>
      <c r="CT217" s="156"/>
      <c r="CU217" s="156"/>
      <c r="CV217" s="156"/>
      <c r="CW217" s="156"/>
      <c r="CX217" s="156"/>
      <c r="CY217" s="156"/>
      <c r="CZ217" s="156"/>
      <c r="DA217" s="156"/>
      <c r="DB217" s="156"/>
      <c r="DC217" s="156"/>
      <c r="DD217" s="156"/>
      <c r="DE217" s="156"/>
      <c r="DF217" s="156"/>
      <c r="DG217" s="156"/>
    </row>
    <row r="218" spans="1:111" s="245" customFormat="1" ht="21" hidden="1" customHeight="1">
      <c r="A218" s="15"/>
      <c r="B218" s="15"/>
      <c r="C218" s="38" t="s">
        <v>64</v>
      </c>
      <c r="D218" s="556" t="s">
        <v>871</v>
      </c>
      <c r="E218" s="411"/>
      <c r="F218" s="458">
        <v>35495</v>
      </c>
      <c r="G218" s="788"/>
      <c r="H218" s="272" t="s">
        <v>258</v>
      </c>
      <c r="I218" s="27">
        <v>35836</v>
      </c>
      <c r="J218" s="424"/>
      <c r="K218" s="272"/>
      <c r="L218" s="16">
        <v>0</v>
      </c>
      <c r="M218" s="16">
        <v>0</v>
      </c>
      <c r="N218" s="16"/>
      <c r="O218" s="16">
        <v>0</v>
      </c>
      <c r="P218" s="16"/>
      <c r="Q218" s="767">
        <v>0</v>
      </c>
      <c r="R218" s="767"/>
      <c r="S218" s="1114">
        <v>0</v>
      </c>
      <c r="T218" s="1194"/>
      <c r="U218" s="23"/>
      <c r="V218" s="44"/>
      <c r="W218" s="23"/>
      <c r="X218" s="44"/>
      <c r="Y218" s="23"/>
      <c r="Z218" s="44"/>
      <c r="AA218" s="23"/>
      <c r="AB218" s="44"/>
      <c r="AC218" s="23"/>
      <c r="AD218" s="44"/>
      <c r="AE218" s="23"/>
      <c r="AF218" s="44"/>
      <c r="AG218" s="23"/>
      <c r="AH218" s="44"/>
      <c r="AI218" s="23"/>
      <c r="AJ218" s="44"/>
      <c r="AK218" s="23"/>
      <c r="AL218" s="44"/>
      <c r="AM218" s="23"/>
      <c r="AN218" s="44"/>
      <c r="AO218" s="23"/>
      <c r="AP218" s="44"/>
      <c r="AQ218" s="23"/>
      <c r="AR218" s="44"/>
      <c r="AS218" s="23"/>
      <c r="AT218" s="44"/>
      <c r="AU218" s="23"/>
      <c r="AV218" s="44"/>
      <c r="AW218" s="23"/>
      <c r="AX218" s="44"/>
      <c r="AY218" s="23"/>
      <c r="AZ218" s="44"/>
      <c r="BA218" s="23"/>
      <c r="BB218" s="44"/>
      <c r="BC218" s="23"/>
      <c r="BD218" s="52"/>
      <c r="BE218" s="23"/>
      <c r="BF218" s="52"/>
      <c r="BG218" s="23"/>
      <c r="BH218" s="52"/>
      <c r="BI218" s="23"/>
      <c r="BJ218" s="52"/>
      <c r="BK218" s="23"/>
      <c r="BL218" s="52"/>
      <c r="BM218" s="23"/>
      <c r="BN218" s="52"/>
      <c r="BO218" s="23"/>
      <c r="BP218" s="52"/>
      <c r="BQ218" s="23"/>
      <c r="BR218" s="52"/>
      <c r="BS218" s="23"/>
      <c r="BT218" s="52"/>
      <c r="BU218" s="23"/>
      <c r="BV218" s="52"/>
      <c r="BW218" s="23"/>
      <c r="BX218" s="52"/>
      <c r="BY218" s="23"/>
      <c r="BZ218" s="52"/>
      <c r="CA218" s="23"/>
      <c r="CB218" s="52"/>
      <c r="CC218" s="11"/>
      <c r="CD218" s="25"/>
      <c r="CE218" s="23"/>
      <c r="CF218" s="25"/>
      <c r="CG218" s="23"/>
      <c r="CH218" s="156"/>
      <c r="CI218" s="156"/>
      <c r="CJ218" s="156"/>
      <c r="CK218" s="156"/>
      <c r="CL218" s="156"/>
      <c r="CM218" s="156"/>
      <c r="CN218" s="156"/>
      <c r="CO218" s="156"/>
      <c r="CP218" s="156"/>
      <c r="CQ218" s="156"/>
      <c r="CR218" s="156"/>
      <c r="CS218" s="156"/>
      <c r="CT218" s="156"/>
      <c r="CU218" s="156"/>
      <c r="CV218" s="156"/>
      <c r="CW218" s="156"/>
      <c r="CX218" s="156"/>
      <c r="CY218" s="156"/>
      <c r="CZ218" s="156"/>
      <c r="DA218" s="156"/>
      <c r="DB218" s="156"/>
      <c r="DC218" s="156"/>
      <c r="DD218" s="156"/>
      <c r="DE218" s="156"/>
      <c r="DF218" s="156"/>
      <c r="DG218" s="156"/>
    </row>
    <row r="219" spans="1:111" s="245" customFormat="1" ht="21.6" hidden="1" customHeight="1">
      <c r="A219" s="15"/>
      <c r="B219" s="15"/>
      <c r="C219" s="38" t="s">
        <v>135</v>
      </c>
      <c r="D219" s="556" t="s">
        <v>1051</v>
      </c>
      <c r="E219" s="411"/>
      <c r="F219" s="459">
        <v>43847</v>
      </c>
      <c r="G219" s="788"/>
      <c r="H219" s="272" t="s">
        <v>923</v>
      </c>
      <c r="I219" s="27">
        <v>43861</v>
      </c>
      <c r="J219" s="424"/>
      <c r="K219" s="272"/>
      <c r="L219" s="16">
        <v>0</v>
      </c>
      <c r="M219" s="16">
        <v>0</v>
      </c>
      <c r="N219" s="16"/>
      <c r="O219" s="16">
        <v>0</v>
      </c>
      <c r="P219" s="16"/>
      <c r="Q219" s="767">
        <v>0</v>
      </c>
      <c r="R219" s="767"/>
      <c r="S219" s="1114">
        <v>0</v>
      </c>
      <c r="T219" s="1194"/>
      <c r="U219" s="23"/>
      <c r="V219" s="44"/>
      <c r="W219" s="23"/>
      <c r="X219" s="44"/>
      <c r="Y219" s="23"/>
      <c r="Z219" s="44"/>
      <c r="AA219" s="23"/>
      <c r="AB219" s="44"/>
      <c r="AC219" s="23"/>
      <c r="AD219" s="44"/>
      <c r="AE219" s="23"/>
      <c r="AF219" s="44"/>
      <c r="AG219" s="23"/>
      <c r="AH219" s="44"/>
      <c r="AI219" s="23"/>
      <c r="AJ219" s="44"/>
      <c r="AK219" s="23"/>
      <c r="AL219" s="44"/>
      <c r="AM219" s="23"/>
      <c r="AN219" s="44"/>
      <c r="AO219" s="23"/>
      <c r="AP219" s="44"/>
      <c r="AQ219" s="23"/>
      <c r="AR219" s="44"/>
      <c r="AS219" s="23"/>
      <c r="AT219" s="44"/>
      <c r="AU219" s="23"/>
      <c r="AV219" s="44"/>
      <c r="AW219" s="23"/>
      <c r="AX219" s="44"/>
      <c r="AY219" s="23"/>
      <c r="AZ219" s="44"/>
      <c r="BA219" s="23"/>
      <c r="BB219" s="44"/>
      <c r="BC219" s="23"/>
      <c r="BD219" s="52"/>
      <c r="BE219" s="23"/>
      <c r="BF219" s="52"/>
      <c r="BG219" s="23"/>
      <c r="BH219" s="52"/>
      <c r="BI219" s="23"/>
      <c r="BJ219" s="52"/>
      <c r="BK219" s="23"/>
      <c r="BL219" s="52"/>
      <c r="BM219" s="23"/>
      <c r="BN219" s="52"/>
      <c r="BO219" s="23"/>
      <c r="BP219" s="52"/>
      <c r="BQ219" s="23"/>
      <c r="BR219" s="52"/>
      <c r="BS219" s="23"/>
      <c r="BT219" s="52"/>
      <c r="BU219" s="23"/>
      <c r="BV219" s="52"/>
      <c r="BW219" s="23"/>
      <c r="BX219" s="52"/>
      <c r="BY219" s="23"/>
      <c r="BZ219" s="52"/>
      <c r="CA219" s="23"/>
      <c r="CB219" s="52"/>
      <c r="CC219" s="11"/>
      <c r="CD219" s="25"/>
      <c r="CE219" s="23"/>
      <c r="CF219" s="25"/>
      <c r="CG219" s="23"/>
      <c r="CH219" s="156"/>
      <c r="CI219" s="156"/>
      <c r="CJ219" s="156"/>
      <c r="CK219" s="156"/>
      <c r="CL219" s="156"/>
      <c r="CM219" s="156"/>
      <c r="CN219" s="156"/>
      <c r="CO219" s="156"/>
      <c r="CP219" s="156"/>
      <c r="CQ219" s="156"/>
      <c r="CR219" s="156"/>
      <c r="CS219" s="156"/>
      <c r="CT219" s="156"/>
      <c r="CU219" s="156"/>
      <c r="CV219" s="156"/>
      <c r="CW219" s="156"/>
      <c r="CX219" s="156"/>
      <c r="CY219" s="156"/>
      <c r="CZ219" s="156"/>
      <c r="DA219" s="156"/>
      <c r="DB219" s="156"/>
      <c r="DC219" s="156"/>
      <c r="DD219" s="156"/>
      <c r="DE219" s="156"/>
      <c r="DF219" s="156"/>
      <c r="DG219" s="156"/>
    </row>
    <row r="220" spans="1:111" s="245" customFormat="1" ht="21.6" hidden="1" customHeight="1">
      <c r="A220" s="30"/>
      <c r="B220" s="30"/>
      <c r="C220" s="38" t="s">
        <v>91</v>
      </c>
      <c r="D220" s="556" t="s">
        <v>942</v>
      </c>
      <c r="E220" s="411"/>
      <c r="F220" s="459">
        <v>38309</v>
      </c>
      <c r="G220" s="788"/>
      <c r="H220" s="272" t="s">
        <v>923</v>
      </c>
      <c r="I220" s="27">
        <v>29881</v>
      </c>
      <c r="J220" s="424"/>
      <c r="K220" s="272"/>
      <c r="L220" s="16">
        <v>0</v>
      </c>
      <c r="M220" s="16">
        <v>0</v>
      </c>
      <c r="N220" s="16"/>
      <c r="O220" s="16">
        <v>0</v>
      </c>
      <c r="P220" s="16"/>
      <c r="Q220" s="767">
        <v>0</v>
      </c>
      <c r="R220" s="767"/>
      <c r="S220" s="1114">
        <v>0</v>
      </c>
      <c r="T220" s="1194"/>
      <c r="U220" s="23"/>
      <c r="V220" s="44"/>
      <c r="W220" s="23"/>
      <c r="X220" s="44"/>
      <c r="Y220" s="23"/>
      <c r="Z220" s="44"/>
      <c r="AA220" s="23"/>
      <c r="AB220" s="44"/>
      <c r="AC220" s="23"/>
      <c r="AD220" s="44"/>
      <c r="AE220" s="23"/>
      <c r="AF220" s="44"/>
      <c r="AG220" s="23"/>
      <c r="AH220" s="44"/>
      <c r="AI220" s="23"/>
      <c r="AJ220" s="44"/>
      <c r="AK220" s="23"/>
      <c r="AL220" s="44"/>
      <c r="AM220" s="23"/>
      <c r="AN220" s="44"/>
      <c r="AO220" s="23"/>
      <c r="AP220" s="44"/>
      <c r="AQ220" s="23"/>
      <c r="AR220" s="44"/>
      <c r="AS220" s="23"/>
      <c r="AT220" s="44"/>
      <c r="AU220" s="23"/>
      <c r="AV220" s="44"/>
      <c r="AW220" s="23"/>
      <c r="AX220" s="44"/>
      <c r="AY220" s="23"/>
      <c r="AZ220" s="44"/>
      <c r="BA220" s="23"/>
      <c r="BB220" s="44"/>
      <c r="BC220" s="23"/>
      <c r="BD220" s="52"/>
      <c r="BE220" s="23"/>
      <c r="BF220" s="52"/>
      <c r="BG220" s="23"/>
      <c r="BH220" s="52"/>
      <c r="BI220" s="23"/>
      <c r="BJ220" s="52"/>
      <c r="BK220" s="23"/>
      <c r="BL220" s="52"/>
      <c r="BM220" s="23"/>
      <c r="BN220" s="52"/>
      <c r="BO220" s="23"/>
      <c r="BP220" s="52"/>
      <c r="BQ220" s="23"/>
      <c r="BR220" s="52"/>
      <c r="BS220" s="23"/>
      <c r="BT220" s="52"/>
      <c r="BU220" s="23"/>
      <c r="BV220" s="52"/>
      <c r="BW220" s="23"/>
      <c r="BX220" s="52"/>
      <c r="BY220" s="23"/>
      <c r="BZ220" s="52"/>
      <c r="CA220" s="23"/>
      <c r="CB220" s="52"/>
      <c r="CC220" s="11"/>
      <c r="CD220" s="156"/>
      <c r="CE220" s="23"/>
      <c r="CF220" s="156"/>
      <c r="CG220" s="23"/>
      <c r="DF220" s="156"/>
      <c r="DG220" s="156"/>
    </row>
    <row r="221" spans="1:111" s="156" customFormat="1" ht="21.6" hidden="1" customHeight="1">
      <c r="A221" s="15"/>
      <c r="B221" s="15"/>
      <c r="C221" s="38" t="s">
        <v>125</v>
      </c>
      <c r="D221" s="34" t="s">
        <v>1040</v>
      </c>
      <c r="E221" s="411"/>
      <c r="F221" s="458">
        <v>43141</v>
      </c>
      <c r="G221" s="788"/>
      <c r="H221" s="272" t="s">
        <v>923</v>
      </c>
      <c r="I221" s="27">
        <v>43844</v>
      </c>
      <c r="J221" s="424"/>
      <c r="K221" s="272"/>
      <c r="L221" s="16">
        <v>0</v>
      </c>
      <c r="M221" s="16">
        <v>0</v>
      </c>
      <c r="N221" s="16"/>
      <c r="O221" s="16">
        <v>0</v>
      </c>
      <c r="P221" s="16"/>
      <c r="Q221" s="767">
        <v>0</v>
      </c>
      <c r="R221" s="767"/>
      <c r="S221" s="1114">
        <v>0</v>
      </c>
      <c r="T221" s="1194"/>
      <c r="U221" s="23"/>
      <c r="V221" s="44"/>
      <c r="W221" s="23"/>
      <c r="X221" s="44"/>
      <c r="Y221" s="23"/>
      <c r="Z221" s="44"/>
      <c r="AA221" s="23"/>
      <c r="AB221" s="44"/>
      <c r="AC221" s="23"/>
      <c r="AD221" s="44"/>
      <c r="AE221" s="23"/>
      <c r="AF221" s="44"/>
      <c r="AG221" s="23"/>
      <c r="AH221" s="44"/>
      <c r="AI221" s="23"/>
      <c r="AJ221" s="44"/>
      <c r="AK221" s="23"/>
      <c r="AL221" s="44"/>
      <c r="AM221" s="23"/>
      <c r="AN221" s="44"/>
      <c r="AO221" s="23"/>
      <c r="AP221" s="44"/>
      <c r="AQ221" s="23"/>
      <c r="AR221" s="44"/>
      <c r="AS221" s="23"/>
      <c r="AT221" s="44"/>
      <c r="AU221" s="23"/>
      <c r="AV221" s="44"/>
      <c r="AW221" s="23"/>
      <c r="AX221" s="44"/>
      <c r="AY221" s="23"/>
      <c r="AZ221" s="44"/>
      <c r="BA221" s="23"/>
      <c r="BB221" s="44"/>
      <c r="BC221" s="23"/>
      <c r="BD221" s="52"/>
      <c r="BE221" s="23"/>
      <c r="BF221" s="52"/>
      <c r="BG221" s="23"/>
      <c r="BH221" s="52"/>
      <c r="BI221" s="23"/>
      <c r="BJ221" s="52"/>
      <c r="BK221" s="23"/>
      <c r="BL221" s="52"/>
      <c r="BM221" s="23"/>
      <c r="BN221" s="52"/>
      <c r="BO221" s="23"/>
      <c r="BP221" s="52"/>
      <c r="BQ221" s="23"/>
      <c r="BR221" s="52"/>
      <c r="BS221" s="23"/>
      <c r="BT221" s="52"/>
      <c r="BU221" s="23"/>
      <c r="BV221" s="52"/>
      <c r="BW221" s="23"/>
      <c r="BX221" s="52"/>
      <c r="BY221" s="23"/>
      <c r="BZ221" s="52"/>
      <c r="CA221" s="23"/>
      <c r="CB221" s="52"/>
      <c r="CC221" s="11"/>
      <c r="CD221" s="25"/>
      <c r="CE221" s="23"/>
      <c r="CF221" s="25"/>
      <c r="CG221" s="23"/>
    </row>
    <row r="222" spans="1:111" s="156" customFormat="1" ht="21.6" hidden="1" customHeight="1">
      <c r="A222" s="15"/>
      <c r="B222" s="15"/>
      <c r="C222" s="38" t="s">
        <v>108</v>
      </c>
      <c r="D222" s="556" t="s">
        <v>132</v>
      </c>
      <c r="E222" s="411"/>
      <c r="F222" s="457">
        <v>41880</v>
      </c>
      <c r="G222" s="788"/>
      <c r="H222" s="272" t="s">
        <v>923</v>
      </c>
      <c r="I222" s="27">
        <v>21930</v>
      </c>
      <c r="J222" s="424"/>
      <c r="K222" s="272"/>
      <c r="L222" s="16">
        <v>0</v>
      </c>
      <c r="M222" s="16">
        <v>0</v>
      </c>
      <c r="N222" s="16"/>
      <c r="O222" s="16">
        <v>0</v>
      </c>
      <c r="P222" s="16"/>
      <c r="Q222" s="767">
        <v>0</v>
      </c>
      <c r="R222" s="767"/>
      <c r="S222" s="1114">
        <v>0</v>
      </c>
      <c r="T222" s="1194"/>
      <c r="U222" s="23"/>
      <c r="V222" s="44"/>
      <c r="W222" s="23"/>
      <c r="X222" s="44"/>
      <c r="Y222" s="23"/>
      <c r="Z222" s="44"/>
      <c r="AA222" s="23"/>
      <c r="AB222" s="44"/>
      <c r="AC222" s="23"/>
      <c r="AD222" s="44"/>
      <c r="AE222" s="23"/>
      <c r="AF222" s="44"/>
      <c r="AG222" s="23"/>
      <c r="AH222" s="44"/>
      <c r="AI222" s="23"/>
      <c r="AJ222" s="44"/>
      <c r="AK222" s="23"/>
      <c r="AL222" s="44"/>
      <c r="AM222" s="23"/>
      <c r="AN222" s="44"/>
      <c r="AO222" s="23"/>
      <c r="AP222" s="44"/>
      <c r="AQ222" s="23"/>
      <c r="AR222" s="44"/>
      <c r="AS222" s="23"/>
      <c r="AT222" s="44"/>
      <c r="AU222" s="23"/>
      <c r="AV222" s="44"/>
      <c r="AW222" s="23"/>
      <c r="AX222" s="44"/>
      <c r="AY222" s="23"/>
      <c r="AZ222" s="44"/>
      <c r="BA222" s="23"/>
      <c r="BB222" s="44"/>
      <c r="BC222" s="23"/>
      <c r="BD222" s="52"/>
      <c r="BE222" s="23"/>
      <c r="BF222" s="52"/>
      <c r="BG222" s="23"/>
      <c r="BH222" s="52"/>
      <c r="BI222" s="23"/>
      <c r="BJ222" s="52"/>
      <c r="BK222" s="23"/>
      <c r="BL222" s="52"/>
      <c r="BM222" s="23"/>
      <c r="BN222" s="52"/>
      <c r="BO222" s="23"/>
      <c r="BP222" s="52"/>
      <c r="BQ222" s="23"/>
      <c r="BR222" s="52"/>
      <c r="BS222" s="23"/>
      <c r="BT222" s="52"/>
      <c r="BU222" s="23"/>
      <c r="BV222" s="52"/>
      <c r="BW222" s="23"/>
      <c r="BX222" s="52"/>
      <c r="BY222" s="23"/>
      <c r="BZ222" s="52"/>
      <c r="CA222" s="23"/>
      <c r="CB222" s="52"/>
      <c r="CC222" s="11"/>
      <c r="CD222" s="25"/>
      <c r="CE222" s="23"/>
      <c r="CF222" s="25"/>
      <c r="CG222" s="23"/>
    </row>
    <row r="223" spans="1:111" s="156" customFormat="1" ht="21.6" hidden="1" customHeight="1">
      <c r="A223" s="15"/>
      <c r="B223" s="15"/>
      <c r="C223" s="38" t="s">
        <v>72</v>
      </c>
      <c r="D223" s="556" t="s">
        <v>1401</v>
      </c>
      <c r="E223" s="411"/>
      <c r="F223" s="457">
        <v>30834</v>
      </c>
      <c r="G223" s="788"/>
      <c r="H223" s="272" t="s">
        <v>259</v>
      </c>
      <c r="I223" s="27">
        <v>34716</v>
      </c>
      <c r="J223" s="424"/>
      <c r="K223" s="272"/>
      <c r="L223" s="16">
        <v>0</v>
      </c>
      <c r="M223" s="16">
        <v>0</v>
      </c>
      <c r="N223" s="16"/>
      <c r="O223" s="16">
        <v>0</v>
      </c>
      <c r="P223" s="16"/>
      <c r="Q223" s="767">
        <v>0</v>
      </c>
      <c r="R223" s="767"/>
      <c r="S223" s="1114">
        <v>0</v>
      </c>
      <c r="T223" s="1194"/>
      <c r="U223" s="23"/>
      <c r="V223" s="44"/>
      <c r="W223" s="23"/>
      <c r="X223" s="44"/>
      <c r="Y223" s="23"/>
      <c r="Z223" s="44"/>
      <c r="AA223" s="23"/>
      <c r="AB223" s="44"/>
      <c r="AC223" s="23"/>
      <c r="AD223" s="44"/>
      <c r="AE223" s="23"/>
      <c r="AF223" s="44"/>
      <c r="AG223" s="23"/>
      <c r="AH223" s="44"/>
      <c r="AI223" s="23"/>
      <c r="AJ223" s="44"/>
      <c r="AK223" s="23"/>
      <c r="AL223" s="44"/>
      <c r="AM223" s="23"/>
      <c r="AN223" s="44"/>
      <c r="AO223" s="23"/>
      <c r="AP223" s="44"/>
      <c r="AQ223" s="23"/>
      <c r="AR223" s="44"/>
      <c r="AS223" s="23"/>
      <c r="AT223" s="44"/>
      <c r="AU223" s="23"/>
      <c r="AV223" s="44"/>
      <c r="AW223" s="23"/>
      <c r="AX223" s="44"/>
      <c r="AY223" s="23"/>
      <c r="AZ223" s="44"/>
      <c r="BA223" s="23"/>
      <c r="BB223" s="44"/>
      <c r="BC223" s="23"/>
      <c r="BD223" s="52"/>
      <c r="BE223" s="23"/>
      <c r="BF223" s="52"/>
      <c r="BG223" s="23"/>
      <c r="BH223" s="52"/>
      <c r="BI223" s="23"/>
      <c r="BJ223" s="52"/>
      <c r="BK223" s="23"/>
      <c r="BL223" s="52"/>
      <c r="BM223" s="23"/>
      <c r="BN223" s="52"/>
      <c r="BO223" s="23"/>
      <c r="BP223" s="52"/>
      <c r="BQ223" s="23"/>
      <c r="BR223" s="52"/>
      <c r="BS223" s="23"/>
      <c r="BT223" s="52"/>
      <c r="BU223" s="23"/>
      <c r="BV223" s="52"/>
      <c r="BW223" s="23"/>
      <c r="BX223" s="52"/>
      <c r="BY223" s="23"/>
      <c r="BZ223" s="52"/>
      <c r="CA223" s="23"/>
      <c r="CB223" s="52"/>
      <c r="CC223" s="11"/>
      <c r="CD223" s="23"/>
      <c r="CE223" s="23"/>
      <c r="CF223" s="23"/>
      <c r="CG223" s="23"/>
      <c r="CH223" s="245"/>
      <c r="CI223" s="245"/>
      <c r="CJ223" s="245"/>
      <c r="CK223" s="245"/>
      <c r="CL223" s="245"/>
      <c r="CM223" s="245"/>
      <c r="CN223" s="245"/>
      <c r="CO223" s="245"/>
      <c r="CP223" s="245"/>
      <c r="CQ223" s="245"/>
      <c r="CR223" s="245"/>
      <c r="CS223" s="245"/>
      <c r="CT223" s="245"/>
      <c r="CU223" s="245"/>
      <c r="CV223" s="245"/>
      <c r="CW223" s="245"/>
      <c r="CX223" s="245"/>
      <c r="CY223" s="245"/>
      <c r="CZ223" s="245"/>
      <c r="DA223" s="245"/>
      <c r="DB223" s="245"/>
      <c r="DC223" s="245"/>
      <c r="DD223" s="245"/>
      <c r="DE223" s="245"/>
      <c r="DF223" s="245"/>
      <c r="DG223" s="245"/>
    </row>
    <row r="224" spans="1:111" s="156" customFormat="1" ht="21.6" hidden="1" customHeight="1">
      <c r="A224" s="15"/>
      <c r="B224" s="15"/>
      <c r="C224" s="38" t="s">
        <v>83</v>
      </c>
      <c r="D224" s="556" t="s">
        <v>1065</v>
      </c>
      <c r="E224" s="411"/>
      <c r="F224" s="459">
        <v>36207</v>
      </c>
      <c r="G224" s="788"/>
      <c r="H224" s="272" t="s">
        <v>923</v>
      </c>
      <c r="I224" s="27">
        <v>21808</v>
      </c>
      <c r="J224" s="424"/>
      <c r="K224" s="272"/>
      <c r="L224" s="16">
        <v>0</v>
      </c>
      <c r="M224" s="16">
        <v>0</v>
      </c>
      <c r="N224" s="16"/>
      <c r="O224" s="16">
        <v>0</v>
      </c>
      <c r="P224" s="16"/>
      <c r="Q224" s="767">
        <v>0</v>
      </c>
      <c r="R224" s="767"/>
      <c r="S224" s="1114">
        <v>0</v>
      </c>
      <c r="T224" s="1194"/>
      <c r="U224" s="23"/>
      <c r="V224" s="44"/>
      <c r="W224" s="23"/>
      <c r="X224" s="44"/>
      <c r="Y224" s="23"/>
      <c r="Z224" s="44"/>
      <c r="AA224" s="23"/>
      <c r="AB224" s="44"/>
      <c r="AC224" s="23"/>
      <c r="AD224" s="44"/>
      <c r="AE224" s="23"/>
      <c r="AF224" s="44"/>
      <c r="AG224" s="23"/>
      <c r="AH224" s="44"/>
      <c r="AI224" s="23"/>
      <c r="AJ224" s="44"/>
      <c r="AK224" s="23"/>
      <c r="AL224" s="44"/>
      <c r="AM224" s="23"/>
      <c r="AN224" s="44"/>
      <c r="AO224" s="23"/>
      <c r="AP224" s="44"/>
      <c r="AQ224" s="23"/>
      <c r="AR224" s="44"/>
      <c r="AS224" s="23"/>
      <c r="AT224" s="44"/>
      <c r="AU224" s="23"/>
      <c r="AV224" s="44"/>
      <c r="AW224" s="23"/>
      <c r="AX224" s="44"/>
      <c r="AY224" s="23"/>
      <c r="AZ224" s="44"/>
      <c r="BA224" s="23"/>
      <c r="BB224" s="44"/>
      <c r="BC224" s="23"/>
      <c r="BD224" s="52"/>
      <c r="BE224" s="23"/>
      <c r="BF224" s="52"/>
      <c r="BG224" s="23"/>
      <c r="BH224" s="52"/>
      <c r="BI224" s="23"/>
      <c r="BJ224" s="52"/>
      <c r="BK224" s="23"/>
      <c r="BL224" s="52"/>
      <c r="BM224" s="23"/>
      <c r="BN224" s="52"/>
      <c r="BO224" s="23"/>
      <c r="BP224" s="52"/>
      <c r="BQ224" s="23"/>
      <c r="BR224" s="52"/>
      <c r="BS224" s="23"/>
      <c r="BT224" s="52"/>
      <c r="BU224" s="23"/>
      <c r="BV224" s="52"/>
      <c r="BW224" s="23"/>
      <c r="BX224" s="52"/>
      <c r="BY224" s="23"/>
      <c r="BZ224" s="52"/>
      <c r="CA224" s="23"/>
      <c r="CB224" s="52"/>
      <c r="CC224" s="11"/>
      <c r="CD224" s="25"/>
      <c r="CE224" s="23"/>
      <c r="CF224" s="25"/>
      <c r="CG224" s="23"/>
      <c r="CJ224" s="245"/>
      <c r="CK224" s="245"/>
      <c r="CL224" s="245"/>
      <c r="CM224" s="245"/>
      <c r="CN224" s="245"/>
      <c r="CO224" s="245"/>
      <c r="CP224" s="245"/>
      <c r="CQ224" s="245"/>
      <c r="CR224" s="245"/>
      <c r="CS224" s="245"/>
      <c r="CT224" s="245"/>
      <c r="CU224" s="245"/>
      <c r="CV224" s="245"/>
      <c r="CW224" s="245"/>
      <c r="CX224" s="245"/>
      <c r="CY224" s="245"/>
      <c r="CZ224" s="245"/>
      <c r="DA224" s="245"/>
      <c r="DB224" s="245"/>
      <c r="DC224" s="245"/>
      <c r="DD224" s="245"/>
      <c r="DE224" s="245"/>
    </row>
    <row r="225" spans="1:111" s="156" customFormat="1" ht="21.6" hidden="1" customHeight="1">
      <c r="A225" s="15"/>
      <c r="B225" s="15"/>
      <c r="C225" s="38" t="s">
        <v>66</v>
      </c>
      <c r="D225" s="556" t="s">
        <v>922</v>
      </c>
      <c r="E225" s="411"/>
      <c r="F225" s="459">
        <v>39264</v>
      </c>
      <c r="G225" s="788"/>
      <c r="H225" s="272" t="s">
        <v>255</v>
      </c>
      <c r="I225" s="27">
        <v>36207</v>
      </c>
      <c r="J225" s="424"/>
      <c r="K225" s="272"/>
      <c r="L225" s="16">
        <v>0</v>
      </c>
      <c r="M225" s="16">
        <v>0</v>
      </c>
      <c r="N225" s="16"/>
      <c r="O225" s="16">
        <v>0</v>
      </c>
      <c r="P225" s="16"/>
      <c r="Q225" s="767">
        <v>0</v>
      </c>
      <c r="R225" s="767"/>
      <c r="S225" s="1114">
        <v>0</v>
      </c>
      <c r="T225" s="1194"/>
      <c r="U225" s="23"/>
      <c r="V225" s="44"/>
      <c r="W225" s="23"/>
      <c r="X225" s="44"/>
      <c r="Y225" s="23"/>
      <c r="Z225" s="44"/>
      <c r="AA225" s="23"/>
      <c r="AB225" s="44"/>
      <c r="AC225" s="23"/>
      <c r="AD225" s="44"/>
      <c r="AE225" s="23"/>
      <c r="AF225" s="44"/>
      <c r="AG225" s="23"/>
      <c r="AH225" s="44"/>
      <c r="AI225" s="23"/>
      <c r="AJ225" s="44"/>
      <c r="AK225" s="23"/>
      <c r="AL225" s="44"/>
      <c r="AM225" s="23"/>
      <c r="AN225" s="44"/>
      <c r="AO225" s="23"/>
      <c r="AP225" s="44"/>
      <c r="AQ225" s="23"/>
      <c r="AR225" s="44"/>
      <c r="AS225" s="23"/>
      <c r="AT225" s="44"/>
      <c r="AU225" s="23"/>
      <c r="AV225" s="44"/>
      <c r="AW225" s="23"/>
      <c r="AX225" s="44"/>
      <c r="AY225" s="23"/>
      <c r="AZ225" s="44"/>
      <c r="BA225" s="23"/>
      <c r="BB225" s="44"/>
      <c r="BC225" s="23"/>
      <c r="BD225" s="52"/>
      <c r="BE225" s="23"/>
      <c r="BF225" s="52"/>
      <c r="BG225" s="23"/>
      <c r="BH225" s="52"/>
      <c r="BI225" s="23"/>
      <c r="BJ225" s="52"/>
      <c r="BK225" s="23"/>
      <c r="BL225" s="52"/>
      <c r="BM225" s="23"/>
      <c r="BN225" s="52"/>
      <c r="BO225" s="23"/>
      <c r="BP225" s="52"/>
      <c r="BQ225" s="23"/>
      <c r="BR225" s="52"/>
      <c r="BS225" s="23"/>
      <c r="BT225" s="52"/>
      <c r="BU225" s="23"/>
      <c r="BV225" s="52"/>
      <c r="BW225" s="23"/>
      <c r="BX225" s="52"/>
      <c r="BY225" s="23"/>
      <c r="BZ225" s="52"/>
      <c r="CA225" s="23"/>
      <c r="CB225" s="52"/>
      <c r="CC225" s="11"/>
      <c r="CD225" s="23"/>
      <c r="CE225" s="23"/>
      <c r="CF225" s="23"/>
      <c r="CG225" s="23"/>
    </row>
    <row r="226" spans="1:111" s="156" customFormat="1" ht="21.6" hidden="1" customHeight="1">
      <c r="A226" s="15"/>
      <c r="B226" s="15"/>
      <c r="C226" s="38" t="s">
        <v>129</v>
      </c>
      <c r="D226" s="556" t="s">
        <v>965</v>
      </c>
      <c r="E226" s="411"/>
      <c r="F226" s="458">
        <v>43292</v>
      </c>
      <c r="G226" s="788"/>
      <c r="H226" s="272" t="s">
        <v>923</v>
      </c>
      <c r="I226" s="27">
        <v>22153</v>
      </c>
      <c r="J226" s="424"/>
      <c r="K226" s="272"/>
      <c r="L226" s="16">
        <v>0</v>
      </c>
      <c r="M226" s="16">
        <v>0</v>
      </c>
      <c r="N226" s="16"/>
      <c r="O226" s="16">
        <v>0</v>
      </c>
      <c r="P226" s="16"/>
      <c r="Q226" s="767">
        <v>0</v>
      </c>
      <c r="R226" s="767"/>
      <c r="S226" s="1114">
        <v>0</v>
      </c>
      <c r="T226" s="1194"/>
      <c r="U226" s="23"/>
      <c r="V226" s="44"/>
      <c r="W226" s="23"/>
      <c r="X226" s="44"/>
      <c r="Y226" s="23"/>
      <c r="Z226" s="44"/>
      <c r="AA226" s="23"/>
      <c r="AB226" s="44"/>
      <c r="AC226" s="23"/>
      <c r="AD226" s="44"/>
      <c r="AE226" s="23"/>
      <c r="AF226" s="44"/>
      <c r="AG226" s="23"/>
      <c r="AH226" s="44"/>
      <c r="AI226" s="23"/>
      <c r="AJ226" s="44"/>
      <c r="AK226" s="23"/>
      <c r="AL226" s="44"/>
      <c r="AM226" s="23"/>
      <c r="AN226" s="44"/>
      <c r="AO226" s="23"/>
      <c r="AP226" s="44"/>
      <c r="AQ226" s="23"/>
      <c r="AR226" s="44"/>
      <c r="AS226" s="23"/>
      <c r="AT226" s="44"/>
      <c r="AU226" s="23"/>
      <c r="AV226" s="44"/>
      <c r="AW226" s="23"/>
      <c r="AX226" s="44"/>
      <c r="AY226" s="23"/>
      <c r="AZ226" s="44"/>
      <c r="BA226" s="23"/>
      <c r="BB226" s="44"/>
      <c r="BC226" s="23"/>
      <c r="BD226" s="52"/>
      <c r="BE226" s="23"/>
      <c r="BF226" s="52"/>
      <c r="BG226" s="23"/>
      <c r="BH226" s="52"/>
      <c r="BI226" s="23"/>
      <c r="BJ226" s="52"/>
      <c r="BK226" s="23"/>
      <c r="BL226" s="52"/>
      <c r="BM226" s="23"/>
      <c r="BN226" s="52"/>
      <c r="BO226" s="23"/>
      <c r="BP226" s="52"/>
      <c r="BQ226" s="23"/>
      <c r="BR226" s="52"/>
      <c r="BS226" s="23"/>
      <c r="BT226" s="52"/>
      <c r="BU226" s="23"/>
      <c r="BV226" s="52"/>
      <c r="BW226" s="23"/>
      <c r="BX226" s="52"/>
      <c r="BY226" s="23"/>
      <c r="BZ226" s="52"/>
      <c r="CA226" s="23"/>
      <c r="CB226" s="52"/>
      <c r="CC226" s="11"/>
      <c r="CD226" s="25"/>
      <c r="CE226" s="23"/>
      <c r="CF226" s="25"/>
      <c r="CG226" s="23"/>
    </row>
    <row r="227" spans="1:111" s="156" customFormat="1" ht="21.6" hidden="1" customHeight="1">
      <c r="A227" s="15"/>
      <c r="B227" s="15"/>
      <c r="C227" s="38" t="s">
        <v>70</v>
      </c>
      <c r="D227" s="556" t="s">
        <v>1402</v>
      </c>
      <c r="E227" s="411"/>
      <c r="F227" s="457">
        <v>43292</v>
      </c>
      <c r="G227" s="788"/>
      <c r="H227" s="272" t="s">
        <v>259</v>
      </c>
      <c r="I227" s="27">
        <v>29271</v>
      </c>
      <c r="J227" s="424"/>
      <c r="K227" s="272"/>
      <c r="L227" s="16">
        <v>0</v>
      </c>
      <c r="M227" s="16">
        <v>0</v>
      </c>
      <c r="N227" s="16"/>
      <c r="O227" s="16">
        <v>0</v>
      </c>
      <c r="P227" s="16"/>
      <c r="Q227" s="767">
        <v>0</v>
      </c>
      <c r="R227" s="767"/>
      <c r="S227" s="1114">
        <v>0</v>
      </c>
      <c r="T227" s="1194"/>
      <c r="U227" s="23"/>
      <c r="V227" s="44"/>
      <c r="W227" s="23"/>
      <c r="X227" s="44"/>
      <c r="Y227" s="23"/>
      <c r="Z227" s="44"/>
      <c r="AA227" s="23"/>
      <c r="AB227" s="44"/>
      <c r="AC227" s="23"/>
      <c r="AD227" s="44"/>
      <c r="AE227" s="23"/>
      <c r="AF227" s="44"/>
      <c r="AG227" s="23"/>
      <c r="AH227" s="44"/>
      <c r="AI227" s="23"/>
      <c r="AJ227" s="44"/>
      <c r="AK227" s="23"/>
      <c r="AL227" s="44"/>
      <c r="AM227" s="23"/>
      <c r="AN227" s="44"/>
      <c r="AO227" s="23"/>
      <c r="AP227" s="44"/>
      <c r="AQ227" s="23"/>
      <c r="AR227" s="44"/>
      <c r="AS227" s="23"/>
      <c r="AT227" s="44"/>
      <c r="AU227" s="23"/>
      <c r="AV227" s="44"/>
      <c r="AW227" s="23"/>
      <c r="AX227" s="44"/>
      <c r="AY227" s="23"/>
      <c r="AZ227" s="44"/>
      <c r="BA227" s="23"/>
      <c r="BB227" s="44"/>
      <c r="BC227" s="23"/>
      <c r="BD227" s="52"/>
      <c r="BE227" s="23"/>
      <c r="BF227" s="52"/>
      <c r="BG227" s="23"/>
      <c r="BH227" s="52"/>
      <c r="BI227" s="23"/>
      <c r="BJ227" s="52"/>
      <c r="BK227" s="23"/>
      <c r="BL227" s="52"/>
      <c r="BM227" s="23"/>
      <c r="BN227" s="52"/>
      <c r="BO227" s="23"/>
      <c r="BP227" s="52"/>
      <c r="BQ227" s="23"/>
      <c r="BR227" s="52"/>
      <c r="BS227" s="23"/>
      <c r="BT227" s="52"/>
      <c r="BU227" s="23"/>
      <c r="BV227" s="52"/>
      <c r="BW227" s="23"/>
      <c r="BX227" s="52"/>
      <c r="BY227" s="23"/>
      <c r="BZ227" s="52"/>
      <c r="CA227" s="23"/>
      <c r="CB227" s="52"/>
      <c r="CC227" s="11"/>
      <c r="CD227" s="23"/>
      <c r="CE227" s="23"/>
      <c r="CF227" s="23"/>
      <c r="CG227" s="23"/>
      <c r="DF227" s="245"/>
      <c r="DG227" s="245"/>
    </row>
    <row r="228" spans="1:111" s="156" customFormat="1" ht="21.6" hidden="1" customHeight="1">
      <c r="A228" s="15"/>
      <c r="B228" s="15"/>
      <c r="C228" s="38" t="s">
        <v>131</v>
      </c>
      <c r="D228" s="34" t="s">
        <v>1007</v>
      </c>
      <c r="E228" s="411"/>
      <c r="F228" s="458">
        <v>43537</v>
      </c>
      <c r="G228" s="788"/>
      <c r="H228" s="272" t="s">
        <v>923</v>
      </c>
      <c r="I228" s="27">
        <v>42373</v>
      </c>
      <c r="J228" s="424"/>
      <c r="K228" s="272"/>
      <c r="L228" s="16">
        <v>0</v>
      </c>
      <c r="M228" s="16">
        <v>0</v>
      </c>
      <c r="N228" s="16"/>
      <c r="O228" s="16">
        <v>0</v>
      </c>
      <c r="P228" s="16"/>
      <c r="Q228" s="767">
        <v>0</v>
      </c>
      <c r="R228" s="767"/>
      <c r="S228" s="1114">
        <v>0</v>
      </c>
      <c r="T228" s="1194"/>
      <c r="U228" s="23"/>
      <c r="V228" s="44"/>
      <c r="W228" s="23"/>
      <c r="X228" s="44"/>
      <c r="Y228" s="23"/>
      <c r="Z228" s="44"/>
      <c r="AA228" s="23"/>
      <c r="AB228" s="44"/>
      <c r="AC228" s="23"/>
      <c r="AD228" s="44"/>
      <c r="AE228" s="23"/>
      <c r="AF228" s="44"/>
      <c r="AG228" s="23"/>
      <c r="AH228" s="44"/>
      <c r="AI228" s="23"/>
      <c r="AJ228" s="44"/>
      <c r="AK228" s="23"/>
      <c r="AL228" s="44"/>
      <c r="AM228" s="23"/>
      <c r="AN228" s="44"/>
      <c r="AO228" s="23"/>
      <c r="AP228" s="44"/>
      <c r="AQ228" s="23"/>
      <c r="AR228" s="44"/>
      <c r="AS228" s="23"/>
      <c r="AT228" s="44"/>
      <c r="AU228" s="23"/>
      <c r="AV228" s="44"/>
      <c r="AW228" s="23"/>
      <c r="AX228" s="44"/>
      <c r="AY228" s="23"/>
      <c r="AZ228" s="44"/>
      <c r="BA228" s="23"/>
      <c r="BB228" s="44"/>
      <c r="BC228" s="23"/>
      <c r="BD228" s="52"/>
      <c r="BE228" s="23"/>
      <c r="BF228" s="52"/>
      <c r="BG228" s="23"/>
      <c r="BH228" s="52"/>
      <c r="BI228" s="23"/>
      <c r="BJ228" s="52"/>
      <c r="BK228" s="23"/>
      <c r="BL228" s="52"/>
      <c r="BM228" s="23"/>
      <c r="BN228" s="52"/>
      <c r="BO228" s="23"/>
      <c r="BP228" s="52"/>
      <c r="BQ228" s="23"/>
      <c r="BR228" s="52"/>
      <c r="BS228" s="23"/>
      <c r="BT228" s="52"/>
      <c r="BU228" s="23"/>
      <c r="BV228" s="52"/>
      <c r="BW228" s="23"/>
      <c r="BX228" s="52"/>
      <c r="BY228" s="23"/>
      <c r="BZ228" s="52"/>
      <c r="CA228" s="23"/>
      <c r="CB228" s="52"/>
      <c r="CC228" s="11"/>
      <c r="CD228" s="25"/>
      <c r="CE228" s="23"/>
      <c r="CF228" s="25"/>
      <c r="CG228" s="23"/>
      <c r="CH228" s="245"/>
      <c r="CI228" s="245"/>
      <c r="CJ228" s="245"/>
      <c r="CK228" s="245"/>
      <c r="CL228" s="245"/>
      <c r="CM228" s="245"/>
      <c r="CN228" s="245"/>
      <c r="CO228" s="245"/>
      <c r="CP228" s="245"/>
      <c r="CQ228" s="245"/>
      <c r="CR228" s="245"/>
      <c r="CS228" s="245"/>
      <c r="CT228" s="245"/>
      <c r="CU228" s="245"/>
      <c r="CV228" s="245"/>
      <c r="CW228" s="245"/>
      <c r="CX228" s="245"/>
      <c r="CY228" s="245"/>
      <c r="CZ228" s="245"/>
      <c r="DA228" s="245"/>
      <c r="DB228" s="245"/>
      <c r="DC228" s="245"/>
      <c r="DD228" s="245"/>
      <c r="DE228" s="245"/>
    </row>
    <row r="229" spans="1:111" hidden="1">
      <c r="C229" s="210"/>
      <c r="H229" s="211"/>
      <c r="I229" s="211"/>
      <c r="K229" s="211"/>
      <c r="U229" s="213"/>
      <c r="V229" s="103"/>
      <c r="BL229" s="210"/>
      <c r="BN229" s="210"/>
      <c r="BP229" s="210"/>
      <c r="CC229" s="209"/>
    </row>
    <row r="230" spans="1:111" s="50" customFormat="1" ht="54" hidden="1" customHeight="1">
      <c r="C230" s="49"/>
      <c r="D230" s="49" t="s">
        <v>1693</v>
      </c>
      <c r="E230" s="184"/>
      <c r="F230" s="465"/>
      <c r="G230" s="191"/>
      <c r="H230" s="257"/>
      <c r="I230" s="35"/>
      <c r="J230" s="45"/>
      <c r="K230" s="257"/>
      <c r="U230" s="49"/>
      <c r="W230" s="49"/>
      <c r="Y230" s="49"/>
      <c r="AA230" s="49"/>
      <c r="AC230" s="49"/>
      <c r="AE230" s="49"/>
      <c r="AG230" s="49"/>
      <c r="AI230" s="49"/>
      <c r="AK230" s="49"/>
      <c r="AM230" s="49"/>
      <c r="AO230" s="49"/>
      <c r="AQ230" s="49"/>
      <c r="AS230" s="49"/>
      <c r="AU230" s="49"/>
      <c r="AW230" s="49"/>
      <c r="AY230" s="49"/>
      <c r="BA230" s="49"/>
      <c r="BC230" s="49"/>
      <c r="BE230" s="49"/>
      <c r="BG230" s="49"/>
      <c r="BI230" s="49"/>
      <c r="BK230" s="49"/>
      <c r="BM230" s="49"/>
      <c r="BO230" s="49"/>
      <c r="BQ230" s="49"/>
      <c r="BS230" s="49"/>
      <c r="BU230" s="49"/>
      <c r="BW230" s="49"/>
      <c r="BY230" s="49"/>
      <c r="CA230" s="49"/>
      <c r="CY230" s="254"/>
      <c r="CZ230" s="254"/>
      <c r="DA230" s="254"/>
      <c r="DC230" s="254"/>
    </row>
    <row r="231" spans="1:111" hidden="1">
      <c r="C231" s="210"/>
      <c r="H231" s="211"/>
      <c r="I231" s="211"/>
      <c r="K231" s="211"/>
      <c r="U231" s="213"/>
      <c r="V231" s="103"/>
      <c r="BL231" s="210"/>
      <c r="BN231" s="210"/>
      <c r="BP231" s="210"/>
      <c r="CC231" s="209"/>
    </row>
    <row r="232" spans="1:111" s="58" customFormat="1" ht="34.5" hidden="1" customHeight="1">
      <c r="A232" s="15" t="s">
        <v>11</v>
      </c>
      <c r="B232" s="15" t="s">
        <v>1011</v>
      </c>
      <c r="C232" s="504" t="s">
        <v>12</v>
      </c>
      <c r="D232" s="38" t="s">
        <v>39</v>
      </c>
      <c r="E232" s="411"/>
      <c r="F232" s="343" t="s">
        <v>14</v>
      </c>
      <c r="G232" s="478"/>
      <c r="H232" s="256" t="s">
        <v>297</v>
      </c>
      <c r="I232" s="256" t="s">
        <v>15</v>
      </c>
      <c r="J232" s="423"/>
      <c r="K232" s="256"/>
      <c r="L232" s="333"/>
      <c r="M232" s="333" t="s">
        <v>1262</v>
      </c>
      <c r="N232" s="333"/>
      <c r="O232" s="333" t="s">
        <v>1262</v>
      </c>
      <c r="P232" s="333"/>
      <c r="Q232" s="813" t="s">
        <v>1262</v>
      </c>
      <c r="R232" s="813"/>
      <c r="S232" s="1116" t="s">
        <v>882</v>
      </c>
      <c r="T232" s="1195"/>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1197"/>
      <c r="CD232" s="13"/>
      <c r="CE232" s="1197"/>
      <c r="CF232" s="157"/>
      <c r="CG232" s="13"/>
    </row>
    <row r="233" spans="1:111" s="156" customFormat="1" ht="21.6" hidden="1" customHeight="1">
      <c r="A233" s="15"/>
      <c r="B233" s="15"/>
      <c r="C233" s="38" t="s">
        <v>115</v>
      </c>
      <c r="D233" s="556" t="s">
        <v>160</v>
      </c>
      <c r="E233" s="411"/>
      <c r="F233" s="457">
        <v>42442</v>
      </c>
      <c r="G233" s="788"/>
      <c r="H233" s="272" t="s">
        <v>343</v>
      </c>
      <c r="I233" s="27">
        <v>34663</v>
      </c>
      <c r="J233" s="424"/>
      <c r="K233" s="272"/>
      <c r="L233" s="16">
        <v>0</v>
      </c>
      <c r="M233" s="16">
        <v>0</v>
      </c>
      <c r="N233" s="16"/>
      <c r="O233" s="16">
        <v>0</v>
      </c>
      <c r="P233" s="16"/>
      <c r="Q233" s="767">
        <v>0</v>
      </c>
      <c r="R233" s="767"/>
      <c r="S233" s="1114">
        <v>0</v>
      </c>
      <c r="T233" s="1194"/>
      <c r="U233" s="23"/>
      <c r="V233" s="44"/>
      <c r="W233" s="23"/>
      <c r="X233" s="44"/>
      <c r="Y233" s="23"/>
      <c r="Z233" s="44"/>
      <c r="AA233" s="23"/>
      <c r="AB233" s="44"/>
      <c r="AC233" s="23"/>
      <c r="AD233" s="44"/>
      <c r="AE233" s="23"/>
      <c r="AF233" s="44"/>
      <c r="AG233" s="23"/>
      <c r="AH233" s="44"/>
      <c r="AI233" s="23"/>
      <c r="AJ233" s="44"/>
      <c r="AK233" s="23"/>
      <c r="AL233" s="44"/>
      <c r="AM233" s="23"/>
      <c r="AN233" s="44"/>
      <c r="AO233" s="23"/>
      <c r="AP233" s="44"/>
      <c r="AQ233" s="23"/>
      <c r="AR233" s="44"/>
      <c r="AS233" s="23"/>
      <c r="AT233" s="44"/>
      <c r="AU233" s="23"/>
      <c r="AV233" s="44"/>
      <c r="AW233" s="23"/>
      <c r="AX233" s="44"/>
      <c r="AY233" s="23"/>
      <c r="AZ233" s="44"/>
      <c r="BA233" s="23"/>
      <c r="BB233" s="44"/>
      <c r="BC233" s="23"/>
      <c r="BD233" s="52"/>
      <c r="BE233" s="23"/>
      <c r="BF233" s="52"/>
      <c r="BG233" s="23"/>
      <c r="BH233" s="52"/>
      <c r="BI233" s="23"/>
      <c r="BJ233" s="52"/>
      <c r="BK233" s="23"/>
      <c r="BL233" s="52"/>
      <c r="BM233" s="23"/>
      <c r="BN233" s="52"/>
      <c r="BO233" s="23"/>
      <c r="BP233" s="52"/>
      <c r="BQ233" s="23"/>
      <c r="BR233" s="52"/>
      <c r="BS233" s="23"/>
      <c r="BT233" s="52"/>
      <c r="BU233" s="23"/>
      <c r="BV233" s="52"/>
      <c r="BW233" s="23"/>
      <c r="BX233" s="52"/>
      <c r="BY233" s="23"/>
      <c r="BZ233" s="52"/>
      <c r="CA233" s="23"/>
      <c r="CB233" s="52"/>
      <c r="CC233" s="11"/>
      <c r="CD233" s="25"/>
      <c r="CE233" s="23"/>
      <c r="CF233" s="25"/>
      <c r="CG233" s="23"/>
    </row>
    <row r="234" spans="1:111" s="156" customFormat="1" ht="21" hidden="1" customHeight="1">
      <c r="A234" s="15"/>
      <c r="B234" s="15"/>
      <c r="C234" s="38" t="s">
        <v>63</v>
      </c>
      <c r="D234" s="556" t="s">
        <v>1119</v>
      </c>
      <c r="E234" s="411"/>
      <c r="F234" s="458">
        <v>43991</v>
      </c>
      <c r="G234" s="788"/>
      <c r="H234" s="272" t="s">
        <v>748</v>
      </c>
      <c r="I234" s="27">
        <v>23767</v>
      </c>
      <c r="J234" s="424"/>
      <c r="K234" s="272"/>
      <c r="L234" s="16">
        <v>2</v>
      </c>
      <c r="M234" s="16">
        <v>0</v>
      </c>
      <c r="N234" s="16"/>
      <c r="O234" s="16">
        <v>0</v>
      </c>
      <c r="P234" s="16"/>
      <c r="Q234" s="767">
        <v>0</v>
      </c>
      <c r="R234" s="767"/>
      <c r="S234" s="1114">
        <v>0</v>
      </c>
      <c r="T234" s="1194"/>
      <c r="U234" s="23"/>
      <c r="V234" s="44"/>
      <c r="W234" s="23"/>
      <c r="X234" s="44"/>
      <c r="Y234" s="23"/>
      <c r="Z234" s="44"/>
      <c r="AA234" s="23"/>
      <c r="AB234" s="44"/>
      <c r="AC234" s="23"/>
      <c r="AD234" s="44"/>
      <c r="AE234" s="23"/>
      <c r="AF234" s="44"/>
      <c r="AG234" s="23"/>
      <c r="AH234" s="44"/>
      <c r="AI234" s="23"/>
      <c r="AJ234" s="44"/>
      <c r="AK234" s="23"/>
      <c r="AL234" s="44"/>
      <c r="AM234" s="23"/>
      <c r="AN234" s="44"/>
      <c r="AO234" s="23"/>
      <c r="AP234" s="44"/>
      <c r="AQ234" s="23"/>
      <c r="AR234" s="44"/>
      <c r="AS234" s="23"/>
      <c r="AT234" s="44"/>
      <c r="AU234" s="23"/>
      <c r="AV234" s="44"/>
      <c r="AW234" s="23"/>
      <c r="AX234" s="44"/>
      <c r="AY234" s="23"/>
      <c r="AZ234" s="44"/>
      <c r="BA234" s="23"/>
      <c r="BB234" s="44"/>
      <c r="BC234" s="23"/>
      <c r="BD234" s="52"/>
      <c r="BE234" s="23"/>
      <c r="BF234" s="52"/>
      <c r="BG234" s="23"/>
      <c r="BH234" s="52"/>
      <c r="BI234" s="23"/>
      <c r="BJ234" s="52"/>
      <c r="BK234" s="23"/>
      <c r="BL234" s="52"/>
      <c r="BM234" s="23"/>
      <c r="BN234" s="52"/>
      <c r="BO234" s="23"/>
      <c r="BP234" s="52"/>
      <c r="BQ234" s="23"/>
      <c r="BR234" s="52"/>
      <c r="BS234" s="23"/>
      <c r="BT234" s="52"/>
      <c r="BU234" s="23"/>
      <c r="BV234" s="52"/>
      <c r="BW234" s="23"/>
      <c r="BX234" s="52"/>
      <c r="BY234" s="23"/>
      <c r="BZ234" s="52"/>
      <c r="CA234" s="23"/>
      <c r="CB234" s="52"/>
      <c r="CC234" s="11"/>
      <c r="CD234" s="25"/>
      <c r="CE234" s="23"/>
      <c r="CF234" s="25"/>
      <c r="CG234" s="23"/>
      <c r="DD234" s="245"/>
      <c r="DE234" s="245"/>
    </row>
    <row r="235" spans="1:111" hidden="1">
      <c r="C235" s="210"/>
      <c r="H235" s="211"/>
      <c r="I235" s="211"/>
      <c r="K235" s="211"/>
      <c r="U235" s="213"/>
      <c r="V235" s="103"/>
      <c r="BL235" s="210"/>
      <c r="BN235" s="210"/>
      <c r="BP235" s="210"/>
      <c r="CC235" s="209"/>
    </row>
  </sheetData>
  <sortState xmlns:xlrd2="http://schemas.microsoft.com/office/spreadsheetml/2017/richdata2" ref="A4:DY57">
    <sortCondition descending="1" ref="G4:G57"/>
    <sortCondition ref="F4:F57"/>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"16"</oddHeader>
    <oddFooter>&amp;L&amp;D&amp;C&amp;P di &amp;N&amp;R&amp;A</oddFooter>
  </headerFooter>
  <rowBreaks count="2" manualBreakCount="2">
    <brk id="38" max="6" man="1"/>
    <brk id="69" max="6"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Q65"/>
  <sheetViews>
    <sheetView topLeftCell="D1" zoomScale="60" zoomScaleNormal="60" workbookViewId="0">
      <selection activeCell="E5" sqref="E5"/>
    </sheetView>
  </sheetViews>
  <sheetFormatPr defaultColWidth="7.44140625" defaultRowHeight="27" outlineLevelCol="2"/>
  <cols>
    <col min="1" max="1" width="40.77734375" style="136" customWidth="1"/>
    <col min="2" max="2" width="54.6640625" style="705" customWidth="1"/>
    <col min="3" max="3" width="54.6640625" style="712" customWidth="1"/>
    <col min="4" max="4" width="61.6640625" style="136" customWidth="1"/>
    <col min="5" max="5" width="26" style="407" customWidth="1" outlineLevel="2"/>
    <col min="6" max="6" width="22.5546875" style="139" customWidth="1" outlineLevel="2"/>
    <col min="7" max="7" width="7.21875" style="139" customWidth="1" outlineLevel="2"/>
    <col min="8" max="8" width="25.77734375" style="412" customWidth="1" outlineLevel="2"/>
    <col min="9" max="9" width="22.5546875" style="140" customWidth="1" outlineLevel="2"/>
    <col min="10" max="10" width="33.33203125" style="412" customWidth="1" outlineLevel="2"/>
    <col min="11" max="11" width="33.21875" style="244" customWidth="1" outlineLevel="1"/>
    <col min="12" max="12" width="7" style="314" customWidth="1" outlineLevel="1"/>
    <col min="13" max="13" width="16.21875" style="136" customWidth="1" outlineLevel="1"/>
    <col min="14" max="14" width="16.21875" style="345" customWidth="1" outlineLevel="1"/>
    <col min="15" max="15" width="30.77734375" style="345" customWidth="1" outlineLevel="1"/>
    <col min="16" max="16" width="29.109375" style="142" customWidth="1" outlineLevel="1"/>
    <col min="17" max="17" width="16.21875" style="136" customWidth="1" outlineLevel="1"/>
    <col min="18" max="41" width="13" style="136" customWidth="1"/>
    <col min="42" max="16384" width="7.44140625" style="136"/>
  </cols>
  <sheetData>
    <row r="1" spans="1:41" s="130" customFormat="1" ht="64.900000000000006" customHeight="1">
      <c r="A1" s="62" t="s">
        <v>296</v>
      </c>
      <c r="B1" s="663" t="s">
        <v>1713</v>
      </c>
      <c r="C1" s="724" t="s">
        <v>1769</v>
      </c>
      <c r="D1" s="127" t="s">
        <v>777</v>
      </c>
      <c r="E1" s="406" t="s">
        <v>1621</v>
      </c>
      <c r="F1" s="124" t="s">
        <v>14</v>
      </c>
      <c r="G1" s="401"/>
      <c r="H1" s="726" t="s">
        <v>297</v>
      </c>
      <c r="I1" s="125" t="s">
        <v>15</v>
      </c>
      <c r="J1" s="394" t="s">
        <v>299</v>
      </c>
      <c r="K1" s="126" t="s">
        <v>298</v>
      </c>
      <c r="L1" s="66"/>
      <c r="M1" s="126" t="s">
        <v>300</v>
      </c>
      <c r="N1" s="344" t="s">
        <v>751</v>
      </c>
      <c r="O1" s="344" t="s">
        <v>1428</v>
      </c>
      <c r="P1" s="127" t="s">
        <v>302</v>
      </c>
      <c r="Q1" s="126" t="s">
        <v>303</v>
      </c>
      <c r="R1" s="63" t="s">
        <v>304</v>
      </c>
      <c r="S1" s="63" t="s">
        <v>305</v>
      </c>
      <c r="T1" s="63" t="s">
        <v>306</v>
      </c>
      <c r="U1" s="63" t="s">
        <v>307</v>
      </c>
      <c r="V1" s="63" t="s">
        <v>308</v>
      </c>
      <c r="W1" s="63" t="s">
        <v>309</v>
      </c>
      <c r="X1" s="63" t="s">
        <v>310</v>
      </c>
      <c r="Y1" s="128" t="s">
        <v>311</v>
      </c>
      <c r="Z1" s="129" t="s">
        <v>312</v>
      </c>
      <c r="AA1" s="64" t="s">
        <v>313</v>
      </c>
      <c r="AB1" s="129" t="s">
        <v>314</v>
      </c>
      <c r="AC1" s="64" t="s">
        <v>315</v>
      </c>
      <c r="AD1" s="64" t="s">
        <v>316</v>
      </c>
      <c r="AE1" s="128" t="s">
        <v>1022</v>
      </c>
      <c r="AF1" s="129" t="s">
        <v>315</v>
      </c>
      <c r="AG1" s="65" t="s">
        <v>313</v>
      </c>
      <c r="AH1" s="67" t="s">
        <v>317</v>
      </c>
      <c r="AI1" s="67" t="s">
        <v>318</v>
      </c>
      <c r="AJ1" s="67" t="s">
        <v>319</v>
      </c>
      <c r="AK1" s="66" t="s">
        <v>320</v>
      </c>
      <c r="AL1" s="66" t="s">
        <v>321</v>
      </c>
      <c r="AM1" s="66" t="s">
        <v>752</v>
      </c>
      <c r="AN1" s="66" t="s">
        <v>322</v>
      </c>
      <c r="AO1" s="67" t="s">
        <v>323</v>
      </c>
    </row>
    <row r="2" spans="1:41" s="83" customFormat="1" ht="39.6" customHeight="1">
      <c r="A2" s="445"/>
      <c r="B2" s="704" t="s">
        <v>1988</v>
      </c>
      <c r="C2" s="758" t="s">
        <v>1987</v>
      </c>
      <c r="D2" s="134" t="s">
        <v>1237</v>
      </c>
      <c r="E2" s="477">
        <v>8423</v>
      </c>
      <c r="F2" s="458">
        <v>41967</v>
      </c>
      <c r="G2" s="89"/>
      <c r="H2" s="287" t="s">
        <v>1593</v>
      </c>
      <c r="I2" s="26">
        <v>28880</v>
      </c>
      <c r="J2" s="431" t="s">
        <v>753</v>
      </c>
      <c r="K2" s="133" t="s">
        <v>753</v>
      </c>
      <c r="L2" s="316"/>
      <c r="M2" s="132" t="s">
        <v>327</v>
      </c>
      <c r="N2" s="81" t="s">
        <v>1236</v>
      </c>
      <c r="O2" s="81"/>
      <c r="P2" s="134" t="s">
        <v>372</v>
      </c>
      <c r="Q2" s="135">
        <v>40974</v>
      </c>
      <c r="R2" s="84"/>
      <c r="S2" s="84"/>
      <c r="T2" s="84"/>
      <c r="U2" s="84"/>
      <c r="V2" s="84"/>
      <c r="W2" s="84"/>
      <c r="X2" s="84"/>
      <c r="Y2" s="84"/>
      <c r="Z2" s="85"/>
      <c r="AA2" s="84"/>
      <c r="AB2" s="85"/>
      <c r="AC2" s="84"/>
      <c r="AD2" s="84"/>
      <c r="AE2" s="84"/>
      <c r="AF2" s="85"/>
      <c r="AG2" s="84">
        <v>1</v>
      </c>
      <c r="AH2" s="79"/>
      <c r="AI2" s="79"/>
      <c r="AJ2" s="79"/>
      <c r="AK2" s="78"/>
      <c r="AL2" s="78"/>
      <c r="AM2" s="78"/>
      <c r="AN2" s="78"/>
      <c r="AO2" s="79"/>
    </row>
    <row r="3" spans="1:41" s="83" customFormat="1" ht="39.6" customHeight="1">
      <c r="A3" s="283"/>
      <c r="B3" s="93">
        <v>3398907566</v>
      </c>
      <c r="C3" s="761" t="s">
        <v>1989</v>
      </c>
      <c r="D3" s="34" t="s">
        <v>755</v>
      </c>
      <c r="E3" s="477">
        <v>11498</v>
      </c>
      <c r="F3" s="457">
        <v>34767</v>
      </c>
      <c r="G3" s="82"/>
      <c r="H3" s="319" t="s">
        <v>1593</v>
      </c>
      <c r="I3" s="27">
        <v>28661</v>
      </c>
      <c r="J3" s="590" t="s">
        <v>757</v>
      </c>
      <c r="K3" s="133" t="s">
        <v>756</v>
      </c>
      <c r="L3" s="316"/>
      <c r="M3" s="73" t="s">
        <v>327</v>
      </c>
      <c r="N3" s="71" t="s">
        <v>639</v>
      </c>
      <c r="O3" s="71"/>
      <c r="P3" s="74" t="s">
        <v>758</v>
      </c>
      <c r="Q3" s="72">
        <v>38262</v>
      </c>
      <c r="R3" s="84"/>
      <c r="S3" s="84"/>
      <c r="T3" s="84"/>
      <c r="U3" s="84"/>
      <c r="V3" s="84"/>
      <c r="W3" s="84"/>
      <c r="X3" s="84"/>
      <c r="Y3" s="84"/>
      <c r="Z3" s="643"/>
      <c r="AA3" s="84"/>
      <c r="AB3" s="643"/>
      <c r="AC3" s="84"/>
      <c r="AD3" s="84">
        <v>1</v>
      </c>
      <c r="AE3" s="84"/>
      <c r="AF3" s="85"/>
      <c r="AG3" s="84"/>
      <c r="AH3" s="79"/>
      <c r="AI3" s="79"/>
      <c r="AJ3" s="79"/>
      <c r="AK3" s="78"/>
      <c r="AL3" s="78"/>
      <c r="AM3" s="78"/>
      <c r="AN3" s="78"/>
      <c r="AO3" s="79"/>
    </row>
    <row r="4" spans="1:41" s="83" customFormat="1" ht="39.6" customHeight="1">
      <c r="A4" s="932"/>
      <c r="B4" s="1098" t="s">
        <v>2430</v>
      </c>
      <c r="C4" s="938" t="s">
        <v>2431</v>
      </c>
      <c r="D4" s="740" t="s">
        <v>2432</v>
      </c>
      <c r="E4" s="741">
        <v>11866</v>
      </c>
      <c r="F4" s="896">
        <v>45778</v>
      </c>
      <c r="G4" s="933"/>
      <c r="H4" s="744" t="s">
        <v>2321</v>
      </c>
      <c r="I4" s="940"/>
      <c r="J4" s="934" t="s">
        <v>2435</v>
      </c>
      <c r="K4" s="935" t="s">
        <v>2433</v>
      </c>
      <c r="L4" s="936"/>
      <c r="M4" s="749" t="s">
        <v>327</v>
      </c>
      <c r="N4" s="735" t="s">
        <v>2434</v>
      </c>
      <c r="O4" s="735"/>
      <c r="P4" s="751" t="s">
        <v>1242</v>
      </c>
      <c r="Q4" s="939"/>
      <c r="R4" s="752">
        <v>1</v>
      </c>
      <c r="S4" s="752">
        <v>1</v>
      </c>
      <c r="T4" s="752">
        <v>1</v>
      </c>
      <c r="U4" s="752">
        <v>1</v>
      </c>
      <c r="V4" s="752">
        <v>1</v>
      </c>
      <c r="W4" s="752">
        <v>1</v>
      </c>
      <c r="X4" s="752">
        <v>1</v>
      </c>
      <c r="Y4" s="752">
        <v>1</v>
      </c>
      <c r="Z4" s="937"/>
      <c r="AA4" s="752">
        <v>1</v>
      </c>
      <c r="AB4" s="937"/>
      <c r="AC4" s="752">
        <v>1</v>
      </c>
      <c r="AD4" s="752">
        <v>1</v>
      </c>
      <c r="AE4" s="752">
        <v>1</v>
      </c>
      <c r="AF4" s="754"/>
      <c r="AG4" s="752">
        <v>1</v>
      </c>
      <c r="AH4" s="756"/>
      <c r="AI4" s="756"/>
      <c r="AJ4" s="756"/>
      <c r="AK4" s="755">
        <v>1</v>
      </c>
      <c r="AL4" s="755">
        <v>1</v>
      </c>
      <c r="AM4" s="755">
        <v>1</v>
      </c>
      <c r="AN4" s="755">
        <v>1</v>
      </c>
      <c r="AO4" s="756"/>
    </row>
    <row r="5" spans="1:41" s="83" customFormat="1" ht="39.6" customHeight="1">
      <c r="A5" s="1206"/>
      <c r="B5" s="1207" t="s">
        <v>2512</v>
      </c>
      <c r="C5" s="929" t="s">
        <v>2513</v>
      </c>
      <c r="D5" s="1208" t="s">
        <v>2514</v>
      </c>
      <c r="E5" s="1225">
        <v>11932</v>
      </c>
      <c r="F5" s="1209">
        <v>40610</v>
      </c>
      <c r="G5" s="1210"/>
      <c r="H5" s="1211" t="s">
        <v>2321</v>
      </c>
      <c r="I5" s="1223">
        <v>41696</v>
      </c>
      <c r="J5" s="1212" t="s">
        <v>2515</v>
      </c>
      <c r="K5" s="1213" t="s">
        <v>2516</v>
      </c>
      <c r="L5" s="1214"/>
      <c r="M5" s="1215" t="s">
        <v>327</v>
      </c>
      <c r="N5" s="1216" t="s">
        <v>2517</v>
      </c>
      <c r="O5" s="1216"/>
      <c r="P5" s="1217" t="s">
        <v>2518</v>
      </c>
      <c r="Q5" s="1224">
        <v>41696</v>
      </c>
      <c r="R5" s="1218">
        <v>1</v>
      </c>
      <c r="S5" s="1218">
        <v>1</v>
      </c>
      <c r="T5" s="1218">
        <v>1</v>
      </c>
      <c r="U5" s="1218">
        <v>1</v>
      </c>
      <c r="V5" s="1218">
        <v>1</v>
      </c>
      <c r="W5" s="1218">
        <v>1</v>
      </c>
      <c r="X5" s="1218">
        <v>1</v>
      </c>
      <c r="Y5" s="1218">
        <v>1</v>
      </c>
      <c r="Z5" s="1219"/>
      <c r="AA5" s="1218">
        <v>1</v>
      </c>
      <c r="AB5" s="1219"/>
      <c r="AC5" s="1218">
        <v>1</v>
      </c>
      <c r="AD5" s="1218">
        <v>1</v>
      </c>
      <c r="AE5" s="1218">
        <v>1</v>
      </c>
      <c r="AF5" s="1220"/>
      <c r="AG5" s="1218">
        <v>1</v>
      </c>
      <c r="AH5" s="1221"/>
      <c r="AI5" s="1221"/>
      <c r="AJ5" s="1221"/>
      <c r="AK5" s="1222">
        <v>1</v>
      </c>
      <c r="AL5" s="1222">
        <v>1</v>
      </c>
      <c r="AM5" s="1222">
        <v>1</v>
      </c>
      <c r="AN5" s="1222">
        <v>1</v>
      </c>
      <c r="AO5" s="1221"/>
    </row>
    <row r="6" spans="1:41" s="83" customFormat="1" ht="39.6" customHeight="1">
      <c r="A6" s="283"/>
      <c r="B6" s="1135">
        <v>3356798682</v>
      </c>
      <c r="C6" s="804" t="s">
        <v>2233</v>
      </c>
      <c r="D6" s="34" t="s">
        <v>2234</v>
      </c>
      <c r="E6" s="477">
        <v>11712</v>
      </c>
      <c r="F6" s="457">
        <v>45618</v>
      </c>
      <c r="G6" s="82"/>
      <c r="H6" s="319" t="s">
        <v>1830</v>
      </c>
      <c r="I6" s="417"/>
      <c r="J6" s="431" t="s">
        <v>2235</v>
      </c>
      <c r="K6" s="133" t="s">
        <v>2235</v>
      </c>
      <c r="L6" s="316"/>
      <c r="M6" s="73" t="s">
        <v>327</v>
      </c>
      <c r="N6" s="71" t="s">
        <v>2236</v>
      </c>
      <c r="O6" s="71"/>
      <c r="P6" s="74" t="s">
        <v>2237</v>
      </c>
      <c r="Q6" s="72">
        <v>44979</v>
      </c>
      <c r="R6" s="84"/>
      <c r="S6" s="84"/>
      <c r="T6" s="84"/>
      <c r="U6" s="84"/>
      <c r="V6" s="84"/>
      <c r="W6" s="84"/>
      <c r="X6" s="84"/>
      <c r="Y6" s="84"/>
      <c r="Z6" s="643"/>
      <c r="AA6" s="84"/>
      <c r="AB6" s="643"/>
      <c r="AC6" s="84"/>
      <c r="AD6" s="84">
        <v>1</v>
      </c>
      <c r="AE6" s="84"/>
      <c r="AF6" s="85"/>
      <c r="AG6" s="84"/>
      <c r="AH6" s="79"/>
      <c r="AI6" s="79"/>
      <c r="AJ6" s="79"/>
      <c r="AK6" s="78"/>
      <c r="AL6" s="78"/>
      <c r="AM6" s="78"/>
      <c r="AN6" s="78"/>
      <c r="AO6" s="79"/>
    </row>
    <row r="7" spans="1:41" s="83" customFormat="1" ht="39.6" customHeight="1">
      <c r="A7" s="283"/>
      <c r="B7" s="93">
        <v>3389691743</v>
      </c>
      <c r="C7" s="758" t="s">
        <v>1990</v>
      </c>
      <c r="D7" s="34" t="s">
        <v>28</v>
      </c>
      <c r="E7" s="477">
        <v>218</v>
      </c>
      <c r="F7" s="457">
        <v>37074</v>
      </c>
      <c r="G7" s="82"/>
      <c r="H7" s="319" t="s">
        <v>1593</v>
      </c>
      <c r="I7" s="27">
        <v>36810</v>
      </c>
      <c r="J7" s="590" t="s">
        <v>763</v>
      </c>
      <c r="K7" s="133" t="s">
        <v>762</v>
      </c>
      <c r="L7" s="316"/>
      <c r="M7" s="73" t="s">
        <v>327</v>
      </c>
      <c r="N7" s="71" t="s">
        <v>1594</v>
      </c>
      <c r="O7" s="71"/>
      <c r="P7" s="74" t="s">
        <v>1595</v>
      </c>
      <c r="Q7" s="72">
        <v>37564</v>
      </c>
      <c r="R7" s="84"/>
      <c r="S7" s="84"/>
      <c r="T7" s="84"/>
      <c r="U7" s="84">
        <v>1</v>
      </c>
      <c r="V7" s="84">
        <v>1</v>
      </c>
      <c r="W7" s="84"/>
      <c r="X7" s="84"/>
      <c r="Y7" s="84">
        <v>1</v>
      </c>
      <c r="Z7" s="643"/>
      <c r="AA7" s="84"/>
      <c r="AB7" s="643"/>
      <c r="AC7" s="84"/>
      <c r="AD7" s="84"/>
      <c r="AE7" s="84"/>
      <c r="AF7" s="85"/>
      <c r="AG7" s="84"/>
      <c r="AH7" s="79"/>
      <c r="AI7" s="79"/>
      <c r="AJ7" s="79"/>
      <c r="AK7" s="78"/>
      <c r="AL7" s="78"/>
      <c r="AM7" s="78"/>
      <c r="AN7" s="78"/>
      <c r="AO7" s="79"/>
    </row>
    <row r="8" spans="1:41" s="83" customFormat="1" ht="39.6" customHeight="1">
      <c r="A8" s="283"/>
      <c r="B8" s="93">
        <v>33113252336</v>
      </c>
      <c r="C8" s="761" t="s">
        <v>1991</v>
      </c>
      <c r="D8" s="34" t="s">
        <v>1771</v>
      </c>
      <c r="E8" s="477">
        <v>11526</v>
      </c>
      <c r="F8" s="457">
        <v>44723</v>
      </c>
      <c r="G8" s="82"/>
      <c r="H8" s="319" t="s">
        <v>1593</v>
      </c>
      <c r="I8" s="27">
        <v>44995</v>
      </c>
      <c r="J8" s="590" t="s">
        <v>1772</v>
      </c>
      <c r="K8" s="133" t="s">
        <v>1773</v>
      </c>
      <c r="L8" s="316"/>
      <c r="M8" s="73" t="s">
        <v>327</v>
      </c>
      <c r="N8" s="71" t="s">
        <v>1774</v>
      </c>
      <c r="O8" s="71"/>
      <c r="P8" s="74" t="s">
        <v>326</v>
      </c>
      <c r="Q8" s="72">
        <v>44995</v>
      </c>
      <c r="R8" s="84">
        <v>1</v>
      </c>
      <c r="S8" s="84">
        <v>1</v>
      </c>
      <c r="T8" s="84"/>
      <c r="U8" s="84"/>
      <c r="V8" s="84"/>
      <c r="W8" s="84"/>
      <c r="X8" s="84"/>
      <c r="Y8" s="84">
        <v>1</v>
      </c>
      <c r="Z8" s="643"/>
      <c r="AA8" s="84"/>
      <c r="AB8" s="643"/>
      <c r="AC8" s="84"/>
      <c r="AD8" s="84"/>
      <c r="AE8" s="84"/>
      <c r="AF8" s="85"/>
      <c r="AG8" s="84"/>
      <c r="AH8" s="79"/>
      <c r="AI8" s="79"/>
      <c r="AJ8" s="79"/>
      <c r="AK8" s="78"/>
      <c r="AL8" s="78"/>
      <c r="AM8" s="78"/>
      <c r="AN8" s="78"/>
      <c r="AO8" s="79"/>
    </row>
    <row r="9" spans="1:41" s="83" customFormat="1" ht="38.25" customHeight="1">
      <c r="A9" s="343"/>
      <c r="B9" s="704" t="s">
        <v>1994</v>
      </c>
      <c r="C9" s="758" t="s">
        <v>1993</v>
      </c>
      <c r="D9" s="34" t="s">
        <v>1838</v>
      </c>
      <c r="E9" s="477">
        <v>242</v>
      </c>
      <c r="F9" s="457">
        <v>31796</v>
      </c>
      <c r="G9" s="82"/>
      <c r="H9" s="319" t="s">
        <v>1830</v>
      </c>
      <c r="I9" s="27">
        <v>26632</v>
      </c>
      <c r="J9" s="431" t="s">
        <v>1839</v>
      </c>
      <c r="K9" s="287" t="s">
        <v>1840</v>
      </c>
      <c r="L9" s="315"/>
      <c r="M9" s="73" t="s">
        <v>324</v>
      </c>
      <c r="N9" s="71" t="s">
        <v>1841</v>
      </c>
      <c r="O9" s="71" t="s">
        <v>1883</v>
      </c>
      <c r="P9" s="74" t="s">
        <v>326</v>
      </c>
      <c r="Q9" s="72">
        <v>42921</v>
      </c>
      <c r="R9" s="87"/>
      <c r="S9" s="84"/>
      <c r="T9" s="84"/>
      <c r="U9" s="84"/>
      <c r="V9" s="84"/>
      <c r="W9" s="84">
        <v>1</v>
      </c>
      <c r="X9" s="76"/>
      <c r="Y9" s="84"/>
      <c r="Z9" s="85"/>
      <c r="AA9" s="84"/>
      <c r="AB9" s="85"/>
      <c r="AC9" s="84"/>
      <c r="AD9" s="84"/>
      <c r="AE9" s="84"/>
      <c r="AF9" s="85"/>
      <c r="AG9" s="84"/>
      <c r="AH9" s="85"/>
      <c r="AI9" s="85"/>
      <c r="AJ9" s="85"/>
      <c r="AK9" s="78"/>
      <c r="AL9" s="78"/>
      <c r="AM9" s="78"/>
      <c r="AN9" s="78"/>
      <c r="AO9" s="79"/>
    </row>
    <row r="10" spans="1:41" s="83" customFormat="1" ht="39.6" customHeight="1">
      <c r="A10" s="445"/>
      <c r="B10" s="704" t="s">
        <v>1996</v>
      </c>
      <c r="C10" s="758" t="s">
        <v>1995</v>
      </c>
      <c r="D10" s="134" t="s">
        <v>920</v>
      </c>
      <c r="E10" s="477">
        <v>283</v>
      </c>
      <c r="F10" s="459">
        <v>38950</v>
      </c>
      <c r="G10" s="72"/>
      <c r="H10" s="287" t="s">
        <v>258</v>
      </c>
      <c r="I10" s="26">
        <v>32127</v>
      </c>
      <c r="J10" s="431" t="s">
        <v>766</v>
      </c>
      <c r="K10" s="133" t="s">
        <v>765</v>
      </c>
      <c r="L10" s="316"/>
      <c r="M10" s="132" t="s">
        <v>324</v>
      </c>
      <c r="N10" s="81" t="s">
        <v>921</v>
      </c>
      <c r="O10" s="81"/>
      <c r="P10" s="134" t="s">
        <v>401</v>
      </c>
      <c r="Q10" s="135">
        <v>42081</v>
      </c>
      <c r="R10" s="84"/>
      <c r="S10" s="84">
        <v>1</v>
      </c>
      <c r="T10" s="84"/>
      <c r="U10" s="84"/>
      <c r="V10" s="84"/>
      <c r="W10" s="84"/>
      <c r="X10" s="84"/>
      <c r="Y10" s="84"/>
      <c r="Z10" s="643"/>
      <c r="AA10" s="84"/>
      <c r="AB10" s="643"/>
      <c r="AC10" s="84"/>
      <c r="AD10" s="84"/>
      <c r="AE10" s="84"/>
      <c r="AF10" s="85"/>
      <c r="AG10" s="84"/>
      <c r="AH10" s="79"/>
      <c r="AI10" s="79"/>
      <c r="AJ10" s="79"/>
      <c r="AK10" s="78">
        <v>1</v>
      </c>
      <c r="AL10" s="78"/>
      <c r="AM10" s="78"/>
      <c r="AN10" s="78"/>
      <c r="AO10" s="79"/>
    </row>
    <row r="11" spans="1:41" s="83" customFormat="1" ht="39.6" customHeight="1">
      <c r="A11" s="445"/>
      <c r="B11" s="71" t="s">
        <v>2211</v>
      </c>
      <c r="C11" s="763" t="s">
        <v>1997</v>
      </c>
      <c r="D11" s="134" t="s">
        <v>1283</v>
      </c>
      <c r="E11" s="477">
        <v>11395</v>
      </c>
      <c r="F11" s="459">
        <v>44593</v>
      </c>
      <c r="G11" s="72"/>
      <c r="H11" s="287" t="s">
        <v>343</v>
      </c>
      <c r="I11" s="26">
        <v>44581</v>
      </c>
      <c r="J11" s="431" t="s">
        <v>1285</v>
      </c>
      <c r="K11" s="133" t="s">
        <v>1284</v>
      </c>
      <c r="L11" s="316"/>
      <c r="M11" s="132" t="s">
        <v>327</v>
      </c>
      <c r="N11" s="81" t="s">
        <v>1286</v>
      </c>
      <c r="O11" s="81"/>
      <c r="P11" s="134" t="s">
        <v>326</v>
      </c>
      <c r="Q11" s="135">
        <v>44581</v>
      </c>
      <c r="R11" s="84"/>
      <c r="S11" s="84"/>
      <c r="T11" s="84"/>
      <c r="U11" s="84"/>
      <c r="V11" s="84"/>
      <c r="W11" s="84"/>
      <c r="X11" s="84"/>
      <c r="Y11" s="84"/>
      <c r="Z11" s="643"/>
      <c r="AA11" s="84"/>
      <c r="AB11" s="643"/>
      <c r="AC11" s="84"/>
      <c r="AD11" s="84"/>
      <c r="AE11" s="84"/>
      <c r="AF11" s="85"/>
      <c r="AG11" s="84"/>
      <c r="AH11" s="79"/>
      <c r="AI11" s="79"/>
      <c r="AJ11" s="79"/>
      <c r="AK11" s="78">
        <v>1</v>
      </c>
      <c r="AL11" s="78"/>
      <c r="AM11" s="78"/>
      <c r="AN11" s="78"/>
      <c r="AO11" s="79"/>
    </row>
    <row r="12" spans="1:41" s="83" customFormat="1" ht="39.6" customHeight="1">
      <c r="A12" s="283"/>
      <c r="B12" s="704" t="s">
        <v>2183</v>
      </c>
      <c r="C12" s="757" t="s">
        <v>2184</v>
      </c>
      <c r="D12" s="134" t="s">
        <v>2185</v>
      </c>
      <c r="E12" s="477">
        <v>11686</v>
      </c>
      <c r="F12" s="459">
        <v>43703</v>
      </c>
      <c r="G12" s="72"/>
      <c r="H12" s="287" t="s">
        <v>1830</v>
      </c>
      <c r="I12" s="26">
        <v>43705</v>
      </c>
      <c r="J12" s="431" t="s">
        <v>2186</v>
      </c>
      <c r="K12" s="133" t="s">
        <v>2187</v>
      </c>
      <c r="L12" s="316"/>
      <c r="M12" s="132" t="s">
        <v>327</v>
      </c>
      <c r="N12" s="81" t="s">
        <v>2188</v>
      </c>
      <c r="O12" s="81"/>
      <c r="P12" s="134" t="s">
        <v>326</v>
      </c>
      <c r="Q12" s="135">
        <v>43705</v>
      </c>
      <c r="R12" s="84">
        <v>1</v>
      </c>
      <c r="S12" s="84">
        <v>1</v>
      </c>
      <c r="T12" s="84">
        <v>1</v>
      </c>
      <c r="U12" s="84">
        <v>1</v>
      </c>
      <c r="V12" s="84">
        <v>1</v>
      </c>
      <c r="W12" s="84">
        <v>1</v>
      </c>
      <c r="X12" s="84">
        <v>1</v>
      </c>
      <c r="Y12" s="84">
        <v>1</v>
      </c>
      <c r="Z12" s="643"/>
      <c r="AA12" s="84">
        <v>1</v>
      </c>
      <c r="AB12" s="643"/>
      <c r="AC12" s="84">
        <v>1</v>
      </c>
      <c r="AD12" s="84">
        <v>1</v>
      </c>
      <c r="AE12" s="84">
        <v>1</v>
      </c>
      <c r="AF12" s="85"/>
      <c r="AG12" s="84">
        <v>1</v>
      </c>
      <c r="AH12" s="79"/>
      <c r="AI12" s="79"/>
      <c r="AJ12" s="79"/>
      <c r="AK12" s="78">
        <v>1</v>
      </c>
      <c r="AL12" s="78">
        <v>1</v>
      </c>
      <c r="AM12" s="78">
        <v>1</v>
      </c>
      <c r="AN12" s="78"/>
      <c r="AO12" s="79"/>
    </row>
    <row r="13" spans="1:41" s="83" customFormat="1" ht="39.6" customHeight="1">
      <c r="A13" s="283"/>
      <c r="B13" s="93">
        <v>3391667935</v>
      </c>
      <c r="C13" s="761" t="s">
        <v>2207</v>
      </c>
      <c r="D13" s="34" t="s">
        <v>1125</v>
      </c>
      <c r="E13" s="477">
        <v>11405</v>
      </c>
      <c r="F13" s="457">
        <v>33633</v>
      </c>
      <c r="G13" s="82"/>
      <c r="H13" s="319" t="s">
        <v>748</v>
      </c>
      <c r="I13" s="26">
        <v>43516</v>
      </c>
      <c r="J13" s="590" t="s">
        <v>1610</v>
      </c>
      <c r="K13" s="287" t="s">
        <v>1126</v>
      </c>
      <c r="L13" s="315"/>
      <c r="M13" s="132" t="s">
        <v>327</v>
      </c>
      <c r="N13" s="81" t="s">
        <v>1127</v>
      </c>
      <c r="O13" s="81"/>
      <c r="P13" s="134" t="s">
        <v>363</v>
      </c>
      <c r="Q13" s="135">
        <v>43516</v>
      </c>
      <c r="R13" s="84"/>
      <c r="S13" s="84"/>
      <c r="T13" s="84"/>
      <c r="U13" s="84"/>
      <c r="V13" s="84"/>
      <c r="W13" s="84"/>
      <c r="X13" s="84"/>
      <c r="Y13" s="84"/>
      <c r="Z13" s="643"/>
      <c r="AA13" s="84"/>
      <c r="AB13" s="643"/>
      <c r="AC13" s="84"/>
      <c r="AD13" s="84"/>
      <c r="AE13" s="84"/>
      <c r="AF13" s="85"/>
      <c r="AG13" s="84"/>
      <c r="AH13" s="79"/>
      <c r="AI13" s="79"/>
      <c r="AJ13" s="79"/>
      <c r="AK13" s="78">
        <v>1</v>
      </c>
      <c r="AL13" s="78"/>
      <c r="AM13" s="78"/>
      <c r="AN13" s="78"/>
      <c r="AO13" s="79"/>
    </row>
    <row r="14" spans="1:41" s="83" customFormat="1" ht="39.6" customHeight="1">
      <c r="A14" s="889"/>
      <c r="B14" s="703" t="s">
        <v>2000</v>
      </c>
      <c r="C14" s="758" t="s">
        <v>1872</v>
      </c>
      <c r="D14" s="34" t="s">
        <v>26</v>
      </c>
      <c r="E14" s="477">
        <v>455</v>
      </c>
      <c r="F14" s="457">
        <v>35831</v>
      </c>
      <c r="G14" s="82"/>
      <c r="H14" s="319" t="s">
        <v>1830</v>
      </c>
      <c r="I14" s="727"/>
      <c r="J14" s="590" t="s">
        <v>770</v>
      </c>
      <c r="K14" s="287" t="s">
        <v>769</v>
      </c>
      <c r="L14" s="315"/>
      <c r="M14" s="132" t="s">
        <v>324</v>
      </c>
      <c r="N14" s="81" t="s">
        <v>1375</v>
      </c>
      <c r="O14" s="81"/>
      <c r="P14" s="134" t="s">
        <v>331</v>
      </c>
      <c r="Q14" s="135">
        <v>43510</v>
      </c>
      <c r="R14" s="84"/>
      <c r="S14" s="84"/>
      <c r="T14" s="84"/>
      <c r="U14" s="84"/>
      <c r="V14" s="84"/>
      <c r="W14" s="84">
        <v>1</v>
      </c>
      <c r="X14" s="84"/>
      <c r="Y14" s="84"/>
      <c r="Z14" s="643"/>
      <c r="AA14" s="84"/>
      <c r="AB14" s="643"/>
      <c r="AC14" s="84"/>
      <c r="AD14" s="84"/>
      <c r="AE14" s="84"/>
      <c r="AF14" s="85"/>
      <c r="AG14" s="84"/>
      <c r="AH14" s="79"/>
      <c r="AI14" s="79"/>
      <c r="AJ14" s="79"/>
      <c r="AK14" s="78"/>
      <c r="AL14" s="78"/>
      <c r="AM14" s="78"/>
      <c r="AN14" s="78"/>
      <c r="AO14" s="79"/>
    </row>
    <row r="15" spans="1:41" s="83" customFormat="1" ht="39.6" customHeight="1">
      <c r="A15" s="445"/>
      <c r="B15" s="71" t="s">
        <v>2176</v>
      </c>
      <c r="C15" s="764" t="s">
        <v>2175</v>
      </c>
      <c r="D15" s="134" t="s">
        <v>1707</v>
      </c>
      <c r="E15" s="477">
        <v>6638</v>
      </c>
      <c r="F15" s="458">
        <v>41260</v>
      </c>
      <c r="G15" s="89"/>
      <c r="H15" s="287" t="s">
        <v>1593</v>
      </c>
      <c r="I15" s="26">
        <v>39379</v>
      </c>
      <c r="J15" s="431" t="s">
        <v>772</v>
      </c>
      <c r="K15" s="133" t="s">
        <v>772</v>
      </c>
      <c r="L15" s="316"/>
      <c r="M15" s="132" t="s">
        <v>327</v>
      </c>
      <c r="N15" s="81" t="s">
        <v>773</v>
      </c>
      <c r="O15" s="81"/>
      <c r="P15" s="134" t="s">
        <v>749</v>
      </c>
      <c r="Q15" s="135">
        <v>41324</v>
      </c>
      <c r="R15" s="84"/>
      <c r="S15" s="84"/>
      <c r="T15" s="84"/>
      <c r="U15" s="84"/>
      <c r="V15" s="84"/>
      <c r="W15" s="84"/>
      <c r="X15" s="84"/>
      <c r="Y15" s="84">
        <v>1</v>
      </c>
      <c r="Z15" s="643"/>
      <c r="AA15" s="84">
        <v>1</v>
      </c>
      <c r="AB15" s="643"/>
      <c r="AC15" s="84"/>
      <c r="AD15" s="84"/>
      <c r="AE15" s="84"/>
      <c r="AF15" s="85"/>
      <c r="AG15" s="84"/>
      <c r="AH15" s="79"/>
      <c r="AI15" s="79"/>
      <c r="AJ15" s="79"/>
      <c r="AK15" s="78"/>
      <c r="AL15" s="78"/>
      <c r="AM15" s="78"/>
      <c r="AN15" s="78"/>
      <c r="AO15" s="79"/>
    </row>
    <row r="16" spans="1:41" s="83" customFormat="1" ht="39.6" customHeight="1">
      <c r="A16" s="736"/>
      <c r="B16" s="735" t="s">
        <v>2213</v>
      </c>
      <c r="C16" s="765" t="s">
        <v>2215</v>
      </c>
      <c r="D16" s="134" t="s">
        <v>1027</v>
      </c>
      <c r="E16" s="477">
        <v>9664</v>
      </c>
      <c r="F16" s="458">
        <v>43838</v>
      </c>
      <c r="G16" s="89"/>
      <c r="H16" s="287" t="s">
        <v>1830</v>
      </c>
      <c r="I16" s="26">
        <v>22889</v>
      </c>
      <c r="J16" s="431" t="s">
        <v>1028</v>
      </c>
      <c r="K16" s="133" t="s">
        <v>1028</v>
      </c>
      <c r="L16" s="316"/>
      <c r="M16" s="132" t="s">
        <v>327</v>
      </c>
      <c r="N16" s="81" t="s">
        <v>2216</v>
      </c>
      <c r="O16" s="81"/>
      <c r="P16" s="134" t="s">
        <v>2217</v>
      </c>
      <c r="Q16" s="135">
        <v>43838</v>
      </c>
      <c r="R16" s="84">
        <v>1</v>
      </c>
      <c r="S16" s="84">
        <v>1</v>
      </c>
      <c r="T16" s="84"/>
      <c r="U16" s="84"/>
      <c r="V16" s="84"/>
      <c r="W16" s="84"/>
      <c r="X16" s="84"/>
      <c r="Y16" s="84"/>
      <c r="Z16" s="643"/>
      <c r="AA16" s="84"/>
      <c r="AB16" s="643"/>
      <c r="AC16" s="84"/>
      <c r="AD16" s="84"/>
      <c r="AE16" s="84"/>
      <c r="AF16" s="85"/>
      <c r="AG16" s="84"/>
      <c r="AH16" s="79"/>
      <c r="AI16" s="79"/>
      <c r="AJ16" s="79"/>
      <c r="AK16" s="78">
        <v>1</v>
      </c>
      <c r="AL16" s="78">
        <v>1</v>
      </c>
      <c r="AM16" s="78">
        <v>1</v>
      </c>
      <c r="AN16" s="78">
        <v>1</v>
      </c>
      <c r="AO16" s="79"/>
    </row>
    <row r="17" spans="1:42" s="83" customFormat="1" ht="39.6" customHeight="1">
      <c r="A17" s="445"/>
      <c r="B17" s="71" t="s">
        <v>2002</v>
      </c>
      <c r="C17" s="764" t="s">
        <v>2001</v>
      </c>
      <c r="D17" s="134" t="s">
        <v>1131</v>
      </c>
      <c r="E17" s="477">
        <v>5494</v>
      </c>
      <c r="F17" s="458">
        <v>35066</v>
      </c>
      <c r="G17" s="89"/>
      <c r="H17" s="319" t="s">
        <v>343</v>
      </c>
      <c r="I17" s="26">
        <v>38258</v>
      </c>
      <c r="J17" s="430" t="s">
        <v>1133</v>
      </c>
      <c r="K17" s="133" t="s">
        <v>1132</v>
      </c>
      <c r="L17" s="316"/>
      <c r="M17" s="132" t="s">
        <v>327</v>
      </c>
      <c r="N17" s="81" t="s">
        <v>1134</v>
      </c>
      <c r="O17" s="81"/>
      <c r="P17" s="134" t="s">
        <v>1084</v>
      </c>
      <c r="Q17" s="135">
        <v>38258</v>
      </c>
      <c r="R17" s="84"/>
      <c r="S17" s="84"/>
      <c r="T17" s="84"/>
      <c r="U17" s="84"/>
      <c r="V17" s="84"/>
      <c r="W17" s="84"/>
      <c r="X17" s="84"/>
      <c r="Y17" s="84"/>
      <c r="Z17" s="643"/>
      <c r="AA17" s="84"/>
      <c r="AB17" s="643"/>
      <c r="AC17" s="84"/>
      <c r="AD17" s="84"/>
      <c r="AE17" s="84"/>
      <c r="AF17" s="85"/>
      <c r="AG17" s="84"/>
      <c r="AH17" s="79"/>
      <c r="AI17" s="79"/>
      <c r="AJ17" s="79"/>
      <c r="AK17" s="78">
        <v>1</v>
      </c>
      <c r="AL17" s="78"/>
      <c r="AM17" s="78"/>
      <c r="AN17" s="78"/>
      <c r="AO17" s="79"/>
    </row>
    <row r="18" spans="1:42" ht="48" customHeight="1">
      <c r="C18" s="711"/>
      <c r="P18" s="141" t="s">
        <v>736</v>
      </c>
      <c r="R18" s="868">
        <f t="shared" ref="R18:Z18" si="0">SUM(R2:R17)</f>
        <v>5</v>
      </c>
      <c r="S18" s="868">
        <f t="shared" si="0"/>
        <v>6</v>
      </c>
      <c r="T18" s="868">
        <f t="shared" si="0"/>
        <v>3</v>
      </c>
      <c r="U18" s="868">
        <f t="shared" si="0"/>
        <v>4</v>
      </c>
      <c r="V18" s="868">
        <f t="shared" si="0"/>
        <v>4</v>
      </c>
      <c r="W18" s="868">
        <f t="shared" si="0"/>
        <v>5</v>
      </c>
      <c r="X18" s="868">
        <f t="shared" si="0"/>
        <v>3</v>
      </c>
      <c r="Y18" s="868">
        <f t="shared" si="0"/>
        <v>6</v>
      </c>
      <c r="Z18" s="868">
        <f t="shared" si="0"/>
        <v>0</v>
      </c>
      <c r="AA18" s="868">
        <f>SUM(AA1:AA17)</f>
        <v>4</v>
      </c>
      <c r="AB18" s="868">
        <f t="shared" ref="AB18:AO18" si="1">SUM(AB2:AB17)</f>
        <v>0</v>
      </c>
      <c r="AC18" s="868">
        <f t="shared" si="1"/>
        <v>3</v>
      </c>
      <c r="AD18" s="868">
        <f t="shared" si="1"/>
        <v>5</v>
      </c>
      <c r="AE18" s="868">
        <f t="shared" si="1"/>
        <v>3</v>
      </c>
      <c r="AF18" s="868">
        <f t="shared" si="1"/>
        <v>0</v>
      </c>
      <c r="AG18" s="868">
        <f t="shared" si="1"/>
        <v>4</v>
      </c>
      <c r="AH18" s="868">
        <f t="shared" si="1"/>
        <v>0</v>
      </c>
      <c r="AI18" s="868">
        <f t="shared" si="1"/>
        <v>0</v>
      </c>
      <c r="AJ18" s="868">
        <f t="shared" si="1"/>
        <v>0</v>
      </c>
      <c r="AK18" s="868">
        <f t="shared" si="1"/>
        <v>8</v>
      </c>
      <c r="AL18" s="868">
        <f t="shared" si="1"/>
        <v>4</v>
      </c>
      <c r="AM18" s="868">
        <f t="shared" si="1"/>
        <v>4</v>
      </c>
      <c r="AN18" s="868">
        <f t="shared" si="1"/>
        <v>3</v>
      </c>
      <c r="AO18" s="868">
        <f t="shared" si="1"/>
        <v>0</v>
      </c>
    </row>
    <row r="19" spans="1:42" ht="25.15" customHeight="1">
      <c r="P19" s="141"/>
      <c r="R19" s="644"/>
      <c r="S19" s="644"/>
      <c r="T19" s="644"/>
      <c r="U19" s="644"/>
      <c r="V19" s="644"/>
      <c r="W19" s="644"/>
      <c r="X19" s="644"/>
      <c r="Y19" s="644"/>
      <c r="Z19" s="644"/>
      <c r="AA19" s="644"/>
      <c r="AB19" s="644"/>
      <c r="AC19" s="644"/>
      <c r="AD19" s="644"/>
      <c r="AE19" s="644"/>
      <c r="AF19" s="644"/>
      <c r="AG19" s="644"/>
      <c r="AH19" s="644"/>
      <c r="AI19" s="644"/>
      <c r="AJ19" s="644"/>
      <c r="AK19" s="644"/>
      <c r="AL19" s="644"/>
      <c r="AM19" s="644"/>
      <c r="AN19" s="644"/>
      <c r="AO19" s="644"/>
    </row>
    <row r="20" spans="1:42" ht="25.5" customHeight="1">
      <c r="P20" s="141"/>
      <c r="R20" s="644"/>
      <c r="S20" s="644"/>
      <c r="T20" s="644"/>
      <c r="U20" s="644"/>
      <c r="V20" s="644"/>
      <c r="W20" s="644"/>
      <c r="X20" s="644"/>
      <c r="Y20" s="644"/>
      <c r="Z20" s="644"/>
      <c r="AA20" s="644"/>
      <c r="AB20" s="644"/>
      <c r="AC20" s="644"/>
      <c r="AD20" s="644"/>
      <c r="AE20" s="644"/>
      <c r="AF20" s="644"/>
      <c r="AG20" s="644"/>
      <c r="AH20" s="644"/>
      <c r="AI20" s="644"/>
      <c r="AJ20" s="644"/>
      <c r="AK20" s="644"/>
      <c r="AL20" s="644"/>
      <c r="AM20" s="644"/>
      <c r="AN20" s="644"/>
      <c r="AO20" s="644"/>
    </row>
    <row r="21" spans="1:42" ht="25.15" customHeight="1">
      <c r="P21" s="141"/>
      <c r="R21" s="644"/>
      <c r="S21" s="644"/>
      <c r="T21" s="644"/>
      <c r="U21" s="644"/>
      <c r="V21" s="644"/>
      <c r="W21" s="644"/>
      <c r="X21" s="644"/>
      <c r="Y21" s="644"/>
      <c r="Z21" s="644"/>
      <c r="AA21" s="644"/>
      <c r="AB21" s="644"/>
      <c r="AC21" s="644"/>
      <c r="AD21" s="644"/>
      <c r="AE21" s="644"/>
      <c r="AF21" s="644"/>
      <c r="AG21" s="644"/>
      <c r="AH21" s="644"/>
      <c r="AI21" s="644"/>
      <c r="AJ21" s="644"/>
      <c r="AK21" s="644"/>
      <c r="AL21" s="644"/>
      <c r="AM21" s="644"/>
      <c r="AN21" s="644"/>
      <c r="AO21" s="644"/>
    </row>
    <row r="22" spans="1:42" ht="25.15" customHeight="1">
      <c r="P22" s="141"/>
      <c r="R22" s="644"/>
      <c r="S22" s="644"/>
      <c r="T22" s="644"/>
      <c r="U22" s="644"/>
      <c r="V22" s="644"/>
      <c r="W22" s="644"/>
      <c r="X22" s="644"/>
      <c r="Y22" s="644"/>
      <c r="Z22" s="644"/>
      <c r="AA22" s="644"/>
      <c r="AB22" s="644"/>
      <c r="AC22" s="644"/>
      <c r="AD22" s="644"/>
      <c r="AE22" s="644"/>
      <c r="AF22" s="644"/>
      <c r="AG22" s="644"/>
      <c r="AH22" s="644"/>
      <c r="AI22" s="644"/>
      <c r="AJ22" s="644"/>
      <c r="AK22" s="644"/>
      <c r="AL22" s="644"/>
      <c r="AM22" s="644"/>
      <c r="AN22" s="644"/>
      <c r="AO22" s="644"/>
    </row>
    <row r="23" spans="1:42" ht="24.75" customHeight="1">
      <c r="P23" s="141"/>
      <c r="R23" s="644"/>
      <c r="S23" s="644"/>
      <c r="T23" s="644"/>
      <c r="U23" s="644"/>
      <c r="V23" s="644"/>
      <c r="W23" s="644"/>
      <c r="X23" s="644"/>
      <c r="Y23" s="644"/>
      <c r="Z23" s="644"/>
      <c r="AA23" s="644"/>
      <c r="AB23" s="644"/>
      <c r="AC23" s="644"/>
      <c r="AD23" s="644"/>
      <c r="AE23" s="644"/>
      <c r="AF23" s="644"/>
      <c r="AG23" s="644"/>
      <c r="AH23" s="644"/>
      <c r="AI23" s="644"/>
      <c r="AJ23" s="644"/>
      <c r="AK23" s="644"/>
      <c r="AL23" s="644"/>
      <c r="AM23" s="644"/>
      <c r="AN23" s="644"/>
      <c r="AO23" s="644"/>
    </row>
    <row r="24" spans="1:42" ht="25.15" hidden="1" customHeight="1">
      <c r="P24" s="141"/>
      <c r="R24" s="644"/>
      <c r="S24" s="644"/>
      <c r="T24" s="644"/>
      <c r="U24" s="644"/>
      <c r="V24" s="644"/>
      <c r="W24" s="644"/>
      <c r="X24" s="644"/>
      <c r="Y24" s="644"/>
      <c r="Z24" s="644"/>
      <c r="AA24" s="644"/>
      <c r="AB24" s="644"/>
      <c r="AC24" s="644"/>
      <c r="AD24" s="644"/>
      <c r="AE24" s="644"/>
      <c r="AF24" s="644"/>
      <c r="AG24" s="644"/>
      <c r="AH24" s="644"/>
      <c r="AI24" s="644"/>
      <c r="AJ24" s="644"/>
      <c r="AK24" s="644"/>
      <c r="AL24" s="644"/>
      <c r="AM24" s="644"/>
      <c r="AN24" s="644"/>
      <c r="AO24" s="644"/>
    </row>
    <row r="25" spans="1:42" ht="25.15" hidden="1" customHeight="1">
      <c r="P25" s="141"/>
      <c r="R25" s="644"/>
      <c r="S25" s="644"/>
      <c r="T25" s="644"/>
      <c r="U25" s="644"/>
      <c r="V25" s="644"/>
      <c r="W25" s="644"/>
      <c r="X25" s="644"/>
      <c r="Y25" s="644"/>
      <c r="Z25" s="644"/>
      <c r="AA25" s="644"/>
      <c r="AB25" s="644"/>
      <c r="AC25" s="644"/>
      <c r="AD25" s="644"/>
      <c r="AE25" s="644"/>
      <c r="AF25" s="644"/>
      <c r="AG25" s="644"/>
      <c r="AH25" s="644"/>
      <c r="AI25" s="644"/>
      <c r="AJ25" s="644"/>
      <c r="AK25" s="644"/>
      <c r="AL25" s="644"/>
      <c r="AM25" s="644"/>
      <c r="AN25" s="644"/>
      <c r="AO25" s="644"/>
    </row>
    <row r="26" spans="1:42" s="83" customFormat="1" ht="49.5" hidden="1" customHeight="1">
      <c r="A26" s="274" t="s">
        <v>2400</v>
      </c>
      <c r="B26" s="707"/>
      <c r="C26" s="715"/>
      <c r="D26" s="635"/>
      <c r="E26" s="636"/>
      <c r="F26" s="637"/>
      <c r="G26" s="637"/>
      <c r="H26" s="569"/>
      <c r="I26" s="638"/>
      <c r="J26" s="639"/>
      <c r="K26" s="640"/>
      <c r="L26" s="641"/>
      <c r="M26" s="263"/>
      <c r="N26" s="262"/>
      <c r="O26" s="262"/>
      <c r="P26" s="264"/>
      <c r="Q26" s="262"/>
      <c r="R26" s="262"/>
      <c r="S26" s="262"/>
      <c r="T26" s="262"/>
      <c r="U26" s="262"/>
      <c r="V26" s="262"/>
      <c r="W26" s="265"/>
      <c r="X26" s="265"/>
      <c r="Y26" s="265"/>
      <c r="Z26" s="265"/>
      <c r="AA26" s="265"/>
      <c r="AB26" s="265"/>
      <c r="AC26" s="265"/>
      <c r="AD26" s="266"/>
      <c r="AE26" s="265"/>
      <c r="AF26" s="265"/>
      <c r="AG26" s="265"/>
      <c r="AH26" s="265"/>
      <c r="AI26" s="265"/>
      <c r="AJ26" s="267"/>
      <c r="AK26" s="265"/>
      <c r="AL26" s="265"/>
      <c r="AM26" s="261"/>
      <c r="AN26" s="261"/>
      <c r="AO26" s="261"/>
    </row>
    <row r="27" spans="1:42" s="83" customFormat="1" ht="39.6" hidden="1" customHeight="1">
      <c r="A27" s="283"/>
      <c r="B27" s="704" t="s">
        <v>1999</v>
      </c>
      <c r="C27" s="758" t="s">
        <v>1998</v>
      </c>
      <c r="D27" s="134" t="s">
        <v>1018</v>
      </c>
      <c r="E27" s="477">
        <v>9544</v>
      </c>
      <c r="F27" s="459">
        <v>43885</v>
      </c>
      <c r="G27" s="72"/>
      <c r="H27" s="287" t="s">
        <v>923</v>
      </c>
      <c r="I27" s="26">
        <v>43888</v>
      </c>
      <c r="J27" s="431" t="s">
        <v>1020</v>
      </c>
      <c r="K27" s="133" t="s">
        <v>1019</v>
      </c>
      <c r="L27" s="316"/>
      <c r="M27" s="132" t="s">
        <v>327</v>
      </c>
      <c r="N27" s="81" t="s">
        <v>1021</v>
      </c>
      <c r="O27" s="81"/>
      <c r="P27" s="134" t="s">
        <v>326</v>
      </c>
      <c r="Q27" s="135">
        <v>43888</v>
      </c>
      <c r="R27" s="84"/>
      <c r="S27" s="84"/>
      <c r="T27" s="84"/>
      <c r="U27" s="84"/>
      <c r="V27" s="84"/>
      <c r="W27" s="84"/>
      <c r="X27" s="84"/>
      <c r="Y27" s="84"/>
      <c r="Z27" s="643"/>
      <c r="AA27" s="84"/>
      <c r="AB27" s="643"/>
      <c r="AC27" s="84"/>
      <c r="AD27" s="84"/>
      <c r="AE27" s="84"/>
      <c r="AF27" s="85"/>
      <c r="AG27" s="84"/>
      <c r="AH27" s="79"/>
      <c r="AI27" s="79"/>
      <c r="AJ27" s="79"/>
      <c r="AK27" s="78"/>
      <c r="AL27" s="78"/>
      <c r="AM27" s="78"/>
      <c r="AN27" s="78"/>
      <c r="AO27" s="79"/>
    </row>
    <row r="28" spans="1:42" ht="25.15" hidden="1" customHeight="1">
      <c r="P28" s="141"/>
      <c r="R28" s="644"/>
      <c r="S28" s="644"/>
      <c r="T28" s="644"/>
      <c r="U28" s="644"/>
      <c r="V28" s="644"/>
      <c r="W28" s="644"/>
      <c r="X28" s="644"/>
      <c r="Y28" s="644"/>
      <c r="Z28" s="644"/>
      <c r="AA28" s="644"/>
      <c r="AB28" s="644"/>
      <c r="AC28" s="644"/>
      <c r="AD28" s="644"/>
      <c r="AE28" s="644"/>
      <c r="AF28" s="644"/>
      <c r="AG28" s="644"/>
      <c r="AH28" s="644"/>
      <c r="AI28" s="644"/>
      <c r="AJ28" s="644"/>
      <c r="AK28" s="644"/>
      <c r="AL28" s="644"/>
      <c r="AM28" s="644"/>
      <c r="AN28" s="644"/>
      <c r="AO28" s="644"/>
    </row>
    <row r="29" spans="1:42" s="83" customFormat="1" ht="49.5" hidden="1" customHeight="1">
      <c r="A29" s="652" t="s">
        <v>2397</v>
      </c>
      <c r="B29" s="708"/>
      <c r="C29" s="717"/>
      <c r="D29" s="554"/>
      <c r="E29" s="653"/>
      <c r="F29" s="654"/>
      <c r="G29" s="654"/>
      <c r="H29" s="570"/>
      <c r="I29" s="655"/>
      <c r="J29" s="656"/>
      <c r="K29" s="657"/>
      <c r="L29" s="658"/>
      <c r="M29" s="117"/>
      <c r="N29" s="118"/>
      <c r="O29" s="118"/>
      <c r="P29" s="118"/>
      <c r="Q29" s="119"/>
      <c r="R29" s="118"/>
      <c r="S29" s="118"/>
      <c r="T29" s="118"/>
      <c r="U29" s="118"/>
      <c r="V29" s="118"/>
      <c r="W29" s="118"/>
      <c r="X29" s="120"/>
      <c r="Y29" s="120"/>
      <c r="Z29" s="120"/>
      <c r="AA29" s="120"/>
      <c r="AB29" s="120"/>
      <c r="AC29" s="120"/>
      <c r="AD29" s="120"/>
      <c r="AE29" s="121"/>
      <c r="AF29" s="120"/>
      <c r="AG29" s="120"/>
      <c r="AH29" s="120"/>
      <c r="AI29" s="120"/>
      <c r="AJ29" s="120"/>
      <c r="AK29" s="122"/>
      <c r="AL29" s="120"/>
      <c r="AM29" s="120"/>
      <c r="AN29" s="113"/>
      <c r="AO29" s="113"/>
      <c r="AP29" s="113"/>
    </row>
    <row r="30" spans="1:42" s="83" customFormat="1" ht="38.25" hidden="1" customHeight="1">
      <c r="A30" s="343"/>
      <c r="B30" s="93">
        <v>3297425127</v>
      </c>
      <c r="C30" s="762" t="s">
        <v>1992</v>
      </c>
      <c r="D30" s="34" t="s">
        <v>1759</v>
      </c>
      <c r="E30" s="477">
        <v>11388</v>
      </c>
      <c r="F30" s="457">
        <v>43124</v>
      </c>
      <c r="G30" s="82"/>
      <c r="H30" s="319" t="s">
        <v>343</v>
      </c>
      <c r="I30" s="27">
        <v>43124</v>
      </c>
      <c r="J30" s="431" t="s">
        <v>1347</v>
      </c>
      <c r="K30" s="287" t="s">
        <v>1346</v>
      </c>
      <c r="L30" s="315"/>
      <c r="M30" s="73" t="s">
        <v>327</v>
      </c>
      <c r="N30" s="71" t="s">
        <v>1348</v>
      </c>
      <c r="O30" s="71"/>
      <c r="P30" s="74" t="s">
        <v>1349</v>
      </c>
      <c r="Q30" s="72">
        <v>43124</v>
      </c>
      <c r="R30" s="87"/>
      <c r="S30" s="84"/>
      <c r="T30" s="84"/>
      <c r="U30" s="84"/>
      <c r="V30" s="84"/>
      <c r="W30" s="84"/>
      <c r="X30" s="76"/>
      <c r="Y30" s="84"/>
      <c r="Z30" s="85"/>
      <c r="AA30" s="84"/>
      <c r="AB30" s="85"/>
      <c r="AC30" s="84"/>
      <c r="AD30" s="84"/>
      <c r="AE30" s="84">
        <v>1</v>
      </c>
      <c r="AF30" s="85"/>
      <c r="AG30" s="84"/>
      <c r="AH30" s="85"/>
      <c r="AI30" s="85"/>
      <c r="AJ30" s="85"/>
      <c r="AK30" s="78"/>
      <c r="AL30" s="78"/>
      <c r="AM30" s="78"/>
      <c r="AN30" s="78"/>
      <c r="AO30" s="79"/>
    </row>
    <row r="31" spans="1:42" s="83" customFormat="1" ht="39.6" hidden="1" customHeight="1">
      <c r="A31" s="828"/>
      <c r="B31" s="93" t="s">
        <v>2298</v>
      </c>
      <c r="C31" s="804" t="s">
        <v>2299</v>
      </c>
      <c r="D31" s="34" t="s">
        <v>2300</v>
      </c>
      <c r="E31" s="829">
        <v>11822</v>
      </c>
      <c r="F31" s="457">
        <v>44868</v>
      </c>
      <c r="G31" s="82"/>
      <c r="H31" s="319" t="s">
        <v>1830</v>
      </c>
      <c r="I31" s="26">
        <v>44694</v>
      </c>
      <c r="J31" s="590" t="s">
        <v>2301</v>
      </c>
      <c r="K31" s="287" t="s">
        <v>2302</v>
      </c>
      <c r="L31" s="315"/>
      <c r="M31" s="132" t="s">
        <v>327</v>
      </c>
      <c r="N31" s="81" t="s">
        <v>2303</v>
      </c>
      <c r="O31" s="81"/>
      <c r="P31" s="134" t="s">
        <v>326</v>
      </c>
      <c r="Q31" s="135">
        <v>44694</v>
      </c>
      <c r="R31" s="84">
        <v>1</v>
      </c>
      <c r="S31" s="84">
        <v>1</v>
      </c>
      <c r="T31" s="84">
        <v>1</v>
      </c>
      <c r="U31" s="84"/>
      <c r="V31" s="84"/>
      <c r="W31" s="84"/>
      <c r="X31" s="84"/>
      <c r="Y31" s="84">
        <v>1</v>
      </c>
      <c r="Z31" s="643"/>
      <c r="AA31" s="84">
        <v>1</v>
      </c>
      <c r="AB31" s="643"/>
      <c r="AC31" s="84"/>
      <c r="AD31" s="84"/>
      <c r="AE31" s="84"/>
      <c r="AF31" s="85"/>
      <c r="AG31" s="84">
        <v>1</v>
      </c>
      <c r="AH31" s="79"/>
      <c r="AI31" s="79"/>
      <c r="AJ31" s="79"/>
      <c r="AK31" s="78"/>
      <c r="AL31" s="78"/>
      <c r="AM31" s="78">
        <v>1</v>
      </c>
      <c r="AN31" s="78"/>
      <c r="AO31" s="79"/>
    </row>
    <row r="32" spans="1:42" ht="25.15" hidden="1" customHeight="1">
      <c r="P32" s="141"/>
      <c r="R32" s="644"/>
      <c r="S32" s="644"/>
      <c r="T32" s="644"/>
      <c r="U32" s="644"/>
      <c r="V32" s="644"/>
      <c r="W32" s="644"/>
      <c r="X32" s="644"/>
      <c r="Y32" s="644"/>
      <c r="Z32" s="644"/>
      <c r="AA32" s="644"/>
      <c r="AB32" s="644"/>
      <c r="AC32" s="644"/>
      <c r="AD32" s="644"/>
      <c r="AE32" s="644"/>
      <c r="AF32" s="644"/>
      <c r="AG32" s="644"/>
      <c r="AH32" s="644"/>
      <c r="AI32" s="644"/>
      <c r="AJ32" s="644"/>
      <c r="AK32" s="644"/>
      <c r="AL32" s="644"/>
      <c r="AM32" s="644"/>
      <c r="AN32" s="644"/>
      <c r="AO32" s="644"/>
    </row>
    <row r="33" spans="1:43" ht="25.15" hidden="1" customHeight="1">
      <c r="P33" s="141"/>
      <c r="R33" s="644"/>
      <c r="S33" s="644"/>
      <c r="T33" s="644"/>
      <c r="U33" s="644"/>
      <c r="V33" s="644"/>
      <c r="W33" s="644"/>
      <c r="X33" s="644"/>
      <c r="Y33" s="644"/>
      <c r="Z33" s="644"/>
      <c r="AA33" s="644"/>
      <c r="AB33" s="644"/>
      <c r="AC33" s="644"/>
      <c r="AD33" s="644"/>
      <c r="AE33" s="644"/>
      <c r="AF33" s="644"/>
      <c r="AG33" s="644"/>
      <c r="AH33" s="644"/>
      <c r="AI33" s="644"/>
      <c r="AJ33" s="644"/>
      <c r="AK33" s="644"/>
      <c r="AL33" s="644"/>
      <c r="AM33" s="644"/>
      <c r="AN33" s="644"/>
      <c r="AO33" s="644"/>
    </row>
    <row r="34" spans="1:43" s="83" customFormat="1" ht="49.5" hidden="1" customHeight="1">
      <c r="A34" s="645" t="s">
        <v>1898</v>
      </c>
      <c r="B34" s="706"/>
      <c r="C34" s="713"/>
      <c r="D34" s="646"/>
      <c r="E34" s="647"/>
      <c r="F34" s="567"/>
      <c r="G34" s="573"/>
      <c r="H34" s="725"/>
      <c r="I34" s="648"/>
      <c r="J34" s="573"/>
      <c r="K34" s="649"/>
      <c r="L34" s="650"/>
      <c r="M34" s="651"/>
      <c r="N34" s="651"/>
      <c r="O34" s="106"/>
      <c r="P34" s="107"/>
      <c r="Q34" s="107"/>
      <c r="R34" s="108"/>
      <c r="S34" s="107"/>
      <c r="T34" s="107"/>
      <c r="U34" s="107"/>
      <c r="V34" s="107"/>
      <c r="W34" s="107"/>
      <c r="X34" s="107"/>
      <c r="Y34" s="109"/>
      <c r="Z34" s="109"/>
      <c r="AA34" s="109"/>
      <c r="AB34" s="109"/>
      <c r="AC34" s="109"/>
      <c r="AD34" s="109"/>
      <c r="AE34" s="109"/>
      <c r="AF34" s="110"/>
      <c r="AG34" s="109"/>
      <c r="AH34" s="109"/>
      <c r="AI34" s="109"/>
      <c r="AJ34" s="109"/>
      <c r="AK34" s="109"/>
      <c r="AL34" s="111"/>
      <c r="AM34" s="109"/>
      <c r="AN34" s="109"/>
      <c r="AO34" s="105"/>
      <c r="AP34" s="105"/>
      <c r="AQ34" s="105"/>
    </row>
    <row r="35" spans="1:43" s="83" customFormat="1" ht="39.6" hidden="1" customHeight="1">
      <c r="A35" s="283"/>
      <c r="B35" s="292"/>
      <c r="C35" s="714"/>
      <c r="D35" s="296" t="s">
        <v>1027</v>
      </c>
      <c r="E35" s="380">
        <v>9664</v>
      </c>
      <c r="F35" s="89">
        <v>43838</v>
      </c>
      <c r="G35" s="89"/>
      <c r="H35" s="287" t="s">
        <v>923</v>
      </c>
      <c r="I35" s="82">
        <v>22889</v>
      </c>
      <c r="J35" s="133" t="s">
        <v>1028</v>
      </c>
      <c r="K35" s="133" t="s">
        <v>1028</v>
      </c>
      <c r="L35" s="316"/>
      <c r="M35" s="132" t="s">
        <v>324</v>
      </c>
      <c r="N35" s="81" t="s">
        <v>1029</v>
      </c>
      <c r="O35" s="81"/>
      <c r="P35" s="134" t="s">
        <v>326</v>
      </c>
      <c r="Q35" s="135">
        <v>41950</v>
      </c>
      <c r="R35" s="84"/>
      <c r="S35" s="84"/>
      <c r="T35" s="84"/>
      <c r="U35" s="84"/>
      <c r="V35" s="84"/>
      <c r="W35" s="84"/>
      <c r="X35" s="84"/>
      <c r="Y35" s="84"/>
      <c r="Z35" s="643"/>
      <c r="AA35" s="84"/>
      <c r="AB35" s="643"/>
      <c r="AC35" s="84">
        <v>1</v>
      </c>
      <c r="AD35" s="84"/>
      <c r="AE35" s="84"/>
      <c r="AF35" s="85"/>
      <c r="AG35" s="84"/>
      <c r="AH35" s="79"/>
      <c r="AI35" s="79"/>
      <c r="AJ35" s="79"/>
      <c r="AK35" s="78">
        <v>1</v>
      </c>
      <c r="AL35" s="78">
        <v>1</v>
      </c>
      <c r="AM35" s="78"/>
      <c r="AN35" s="78">
        <v>1</v>
      </c>
      <c r="AO35" s="79"/>
    </row>
    <row r="36" spans="1:43" ht="25.15" hidden="1" customHeight="1">
      <c r="P36" s="141"/>
      <c r="R36" s="644"/>
      <c r="S36" s="644"/>
      <c r="T36" s="644"/>
      <c r="U36" s="644"/>
      <c r="V36" s="644"/>
      <c r="W36" s="644"/>
      <c r="X36" s="644"/>
      <c r="Y36" s="644"/>
      <c r="Z36" s="644"/>
      <c r="AA36" s="644"/>
      <c r="AB36" s="644"/>
      <c r="AC36" s="644"/>
      <c r="AD36" s="644"/>
      <c r="AE36" s="644"/>
      <c r="AF36" s="644"/>
      <c r="AG36" s="644"/>
      <c r="AH36" s="644"/>
      <c r="AI36" s="644"/>
      <c r="AJ36" s="644"/>
      <c r="AK36" s="644"/>
      <c r="AL36" s="644"/>
      <c r="AM36" s="644"/>
      <c r="AN36" s="644"/>
      <c r="AO36" s="644"/>
    </row>
    <row r="37" spans="1:43" s="83" customFormat="1" ht="49.5" hidden="1" customHeight="1">
      <c r="A37" s="274" t="s">
        <v>1619</v>
      </c>
      <c r="B37" s="707"/>
      <c r="C37" s="715"/>
      <c r="D37" s="635"/>
      <c r="E37" s="636"/>
      <c r="F37" s="637"/>
      <c r="G37" s="637"/>
      <c r="H37" s="569"/>
      <c r="I37" s="638"/>
      <c r="J37" s="639"/>
      <c r="K37" s="640"/>
      <c r="L37" s="641"/>
      <c r="M37" s="263"/>
      <c r="N37" s="262"/>
      <c r="O37" s="262"/>
      <c r="P37" s="264"/>
      <c r="Q37" s="262"/>
      <c r="R37" s="262"/>
      <c r="S37" s="262"/>
      <c r="T37" s="262"/>
      <c r="U37" s="262"/>
      <c r="V37" s="262"/>
      <c r="W37" s="265"/>
      <c r="X37" s="265"/>
      <c r="Y37" s="265"/>
      <c r="Z37" s="265"/>
      <c r="AA37" s="265"/>
      <c r="AB37" s="265"/>
      <c r="AC37" s="265"/>
      <c r="AD37" s="266"/>
      <c r="AE37" s="265"/>
      <c r="AF37" s="265"/>
      <c r="AG37" s="265"/>
      <c r="AH37" s="265"/>
      <c r="AI37" s="265"/>
      <c r="AJ37" s="267"/>
      <c r="AK37" s="265"/>
      <c r="AL37" s="265"/>
      <c r="AM37" s="261"/>
      <c r="AN37" s="261"/>
      <c r="AO37" s="261"/>
    </row>
    <row r="38" spans="1:43" s="83" customFormat="1" ht="39.6" hidden="1" customHeight="1">
      <c r="A38" s="445"/>
      <c r="B38" s="642"/>
      <c r="C38" s="716"/>
      <c r="D38" s="296" t="s">
        <v>1237</v>
      </c>
      <c r="E38" s="380">
        <v>8423</v>
      </c>
      <c r="F38" s="89">
        <v>41967</v>
      </c>
      <c r="G38" s="89"/>
      <c r="H38" s="287" t="s">
        <v>748</v>
      </c>
      <c r="I38" s="82">
        <v>28880</v>
      </c>
      <c r="J38" s="133" t="s">
        <v>753</v>
      </c>
      <c r="K38" s="133" t="s">
        <v>753</v>
      </c>
      <c r="L38" s="316"/>
      <c r="M38" s="132" t="s">
        <v>327</v>
      </c>
      <c r="N38" s="81" t="s">
        <v>1236</v>
      </c>
      <c r="O38" s="81"/>
      <c r="P38" s="134" t="s">
        <v>524</v>
      </c>
      <c r="Q38" s="135">
        <v>40974</v>
      </c>
      <c r="R38" s="84"/>
      <c r="S38" s="84"/>
      <c r="T38" s="84"/>
      <c r="U38" s="84"/>
      <c r="V38" s="84"/>
      <c r="W38" s="84"/>
      <c r="X38" s="84"/>
      <c r="Y38" s="84"/>
      <c r="Z38" s="85"/>
      <c r="AA38" s="84"/>
      <c r="AB38" s="85"/>
      <c r="AC38" s="84"/>
      <c r="AD38" s="84"/>
      <c r="AE38" s="84"/>
      <c r="AF38" s="85"/>
      <c r="AG38" s="84"/>
      <c r="AH38" s="79"/>
      <c r="AI38" s="79"/>
      <c r="AJ38" s="79"/>
      <c r="AK38" s="78"/>
      <c r="AL38" s="78"/>
      <c r="AM38" s="78"/>
      <c r="AN38" s="78"/>
      <c r="AO38" s="79"/>
    </row>
    <row r="39" spans="1:43" s="83" customFormat="1" ht="39" hidden="1" customHeight="1">
      <c r="A39" s="273"/>
      <c r="B39" s="93"/>
      <c r="C39" s="710"/>
      <c r="D39" s="296" t="s">
        <v>37</v>
      </c>
      <c r="E39" s="380">
        <v>11401</v>
      </c>
      <c r="F39" s="82">
        <v>42145</v>
      </c>
      <c r="G39" s="82"/>
      <c r="H39" s="287" t="s">
        <v>748</v>
      </c>
      <c r="I39" s="82">
        <v>28804</v>
      </c>
      <c r="J39" s="390" t="s">
        <v>608</v>
      </c>
      <c r="K39" s="133">
        <v>2366640395</v>
      </c>
      <c r="L39" s="316"/>
      <c r="M39" s="132" t="s">
        <v>327</v>
      </c>
      <c r="N39" s="81" t="s">
        <v>737</v>
      </c>
      <c r="O39" s="81"/>
      <c r="P39" s="134" t="s">
        <v>358</v>
      </c>
      <c r="Q39" s="135">
        <v>40542</v>
      </c>
      <c r="R39" s="84"/>
      <c r="S39" s="84"/>
      <c r="T39" s="84"/>
      <c r="U39" s="84"/>
      <c r="V39" s="84"/>
      <c r="W39" s="84"/>
      <c r="X39" s="84"/>
      <c r="Y39" s="84"/>
      <c r="Z39" s="643"/>
      <c r="AA39" s="84"/>
      <c r="AB39" s="643"/>
      <c r="AC39" s="84"/>
      <c r="AD39" s="84"/>
      <c r="AE39" s="84"/>
      <c r="AF39" s="85"/>
      <c r="AG39" s="84"/>
      <c r="AH39" s="79"/>
      <c r="AI39" s="79"/>
      <c r="AJ39" s="79"/>
      <c r="AK39" s="78"/>
      <c r="AL39" s="78"/>
      <c r="AM39" s="78"/>
      <c r="AN39" s="78"/>
      <c r="AO39" s="79"/>
    </row>
    <row r="40" spans="1:43" s="83" customFormat="1" ht="39.6" hidden="1" customHeight="1">
      <c r="A40" s="445"/>
      <c r="B40" s="642"/>
      <c r="C40" s="716"/>
      <c r="D40" s="296" t="s">
        <v>771</v>
      </c>
      <c r="E40" s="380">
        <v>6638</v>
      </c>
      <c r="F40" s="89">
        <v>41260</v>
      </c>
      <c r="G40" s="89"/>
      <c r="H40" s="287" t="s">
        <v>254</v>
      </c>
      <c r="I40" s="82">
        <v>39379</v>
      </c>
      <c r="J40" s="133" t="s">
        <v>772</v>
      </c>
      <c r="K40" s="133" t="s">
        <v>772</v>
      </c>
      <c r="L40" s="316"/>
      <c r="M40" s="132" t="s">
        <v>327</v>
      </c>
      <c r="N40" s="81" t="s">
        <v>773</v>
      </c>
      <c r="O40" s="81"/>
      <c r="P40" s="134" t="s">
        <v>749</v>
      </c>
      <c r="Q40" s="135">
        <v>41324</v>
      </c>
      <c r="R40" s="84"/>
      <c r="S40" s="84"/>
      <c r="T40" s="84"/>
      <c r="U40" s="84"/>
      <c r="V40" s="84"/>
      <c r="W40" s="84"/>
      <c r="X40" s="84"/>
      <c r="Y40" s="84"/>
      <c r="Z40" s="643"/>
      <c r="AA40" s="84"/>
      <c r="AB40" s="643"/>
      <c r="AC40" s="84"/>
      <c r="AD40" s="84"/>
      <c r="AE40" s="84"/>
      <c r="AF40" s="85"/>
      <c r="AG40" s="84"/>
      <c r="AH40" s="79"/>
      <c r="AI40" s="79"/>
      <c r="AJ40" s="79"/>
      <c r="AK40" s="78"/>
      <c r="AL40" s="78"/>
      <c r="AM40" s="78"/>
      <c r="AN40" s="78"/>
      <c r="AO40" s="79"/>
    </row>
    <row r="41" spans="1:43" ht="25.15" hidden="1" customHeight="1">
      <c r="P41" s="141"/>
      <c r="R41" s="644"/>
      <c r="S41" s="644"/>
      <c r="T41" s="644"/>
      <c r="U41" s="644"/>
      <c r="V41" s="644"/>
      <c r="W41" s="644"/>
      <c r="X41" s="644"/>
      <c r="Y41" s="644"/>
      <c r="Z41" s="644"/>
      <c r="AA41" s="644"/>
      <c r="AB41" s="644"/>
      <c r="AC41" s="644"/>
      <c r="AD41" s="644"/>
      <c r="AE41" s="644"/>
      <c r="AF41" s="644"/>
      <c r="AG41" s="644"/>
      <c r="AH41" s="644"/>
      <c r="AI41" s="644"/>
      <c r="AJ41" s="644"/>
      <c r="AK41" s="644"/>
      <c r="AL41" s="644"/>
      <c r="AM41" s="644"/>
      <c r="AN41" s="644"/>
      <c r="AO41" s="644"/>
    </row>
    <row r="42" spans="1:43" s="83" customFormat="1" ht="49.5" hidden="1" customHeight="1">
      <c r="A42" s="652" t="s">
        <v>1905</v>
      </c>
      <c r="B42" s="708"/>
      <c r="C42" s="717"/>
      <c r="D42" s="554"/>
      <c r="E42" s="653"/>
      <c r="F42" s="654"/>
      <c r="G42" s="654"/>
      <c r="H42" s="570"/>
      <c r="I42" s="655"/>
      <c r="J42" s="656"/>
      <c r="K42" s="657"/>
      <c r="L42" s="658"/>
      <c r="M42" s="117"/>
      <c r="N42" s="118"/>
      <c r="O42" s="118"/>
      <c r="P42" s="118"/>
      <c r="Q42" s="119"/>
      <c r="R42" s="118"/>
      <c r="S42" s="118"/>
      <c r="T42" s="118"/>
      <c r="U42" s="118"/>
      <c r="V42" s="118"/>
      <c r="W42" s="118"/>
      <c r="X42" s="120"/>
      <c r="Y42" s="120"/>
      <c r="Z42" s="120"/>
      <c r="AA42" s="120"/>
      <c r="AB42" s="120"/>
      <c r="AC42" s="120"/>
      <c r="AD42" s="120"/>
      <c r="AE42" s="121"/>
      <c r="AF42" s="120"/>
      <c r="AG42" s="120"/>
      <c r="AH42" s="120"/>
      <c r="AI42" s="120"/>
      <c r="AJ42" s="120"/>
      <c r="AK42" s="122"/>
      <c r="AL42" s="120"/>
      <c r="AM42" s="120"/>
      <c r="AN42" s="113"/>
      <c r="AO42" s="113"/>
      <c r="AP42" s="113"/>
    </row>
    <row r="43" spans="1:43" s="83" customFormat="1" ht="39.6" hidden="1" customHeight="1">
      <c r="A43" s="123"/>
      <c r="B43" s="673"/>
      <c r="C43" s="718"/>
      <c r="D43" s="131" t="s">
        <v>1060</v>
      </c>
      <c r="E43" s="380">
        <v>9164</v>
      </c>
      <c r="F43" s="89">
        <v>41852</v>
      </c>
      <c r="G43" s="89"/>
      <c r="H43" s="287" t="s">
        <v>923</v>
      </c>
      <c r="I43" s="82">
        <v>41988</v>
      </c>
      <c r="J43" s="133" t="s">
        <v>1062</v>
      </c>
      <c r="K43" s="133" t="s">
        <v>1061</v>
      </c>
      <c r="L43" s="316"/>
      <c r="M43" s="132" t="s">
        <v>327</v>
      </c>
      <c r="N43" s="81" t="s">
        <v>1063</v>
      </c>
      <c r="O43" s="81"/>
      <c r="P43" s="134" t="s">
        <v>1064</v>
      </c>
      <c r="Q43" s="135">
        <v>41988</v>
      </c>
      <c r="R43" s="84"/>
      <c r="S43" s="84">
        <v>1</v>
      </c>
      <c r="T43" s="84"/>
      <c r="U43" s="84"/>
      <c r="V43" s="84"/>
      <c r="W43" s="84"/>
      <c r="X43" s="84"/>
      <c r="Y43" s="84"/>
      <c r="Z43" s="85"/>
      <c r="AA43" s="84"/>
      <c r="AB43" s="85"/>
      <c r="AC43" s="84"/>
      <c r="AD43" s="84"/>
      <c r="AE43" s="84"/>
      <c r="AF43" s="85"/>
      <c r="AG43" s="84"/>
      <c r="AH43" s="79"/>
      <c r="AI43" s="79"/>
      <c r="AJ43" s="79"/>
      <c r="AK43" s="78"/>
      <c r="AL43" s="78"/>
      <c r="AM43" s="78"/>
      <c r="AN43" s="78"/>
      <c r="AO43" s="79"/>
    </row>
    <row r="44" spans="1:43" ht="25.15" hidden="1" customHeight="1">
      <c r="P44" s="141"/>
      <c r="R44" s="644"/>
      <c r="S44" s="644"/>
      <c r="T44" s="644"/>
      <c r="U44" s="644"/>
      <c r="V44" s="644"/>
      <c r="W44" s="644"/>
      <c r="X44" s="644"/>
      <c r="Y44" s="644"/>
      <c r="Z44" s="644"/>
      <c r="AA44" s="644"/>
      <c r="AB44" s="644"/>
      <c r="AC44" s="644"/>
      <c r="AD44" s="644"/>
      <c r="AE44" s="644"/>
      <c r="AF44" s="644"/>
      <c r="AG44" s="644"/>
      <c r="AH44" s="644"/>
      <c r="AI44" s="644"/>
      <c r="AJ44" s="644"/>
      <c r="AK44" s="644"/>
      <c r="AL44" s="644"/>
      <c r="AM44" s="644"/>
      <c r="AN44" s="644"/>
      <c r="AO44" s="644"/>
    </row>
    <row r="45" spans="1:43" s="83" customFormat="1" ht="49.5" hidden="1" customHeight="1">
      <c r="A45" s="112" t="s">
        <v>1618</v>
      </c>
      <c r="B45" s="709"/>
      <c r="C45" s="719"/>
      <c r="D45" s="113"/>
      <c r="E45" s="659"/>
      <c r="F45" s="115"/>
      <c r="G45" s="115"/>
      <c r="H45" s="571"/>
      <c r="I45" s="116"/>
      <c r="J45" s="403"/>
      <c r="K45" s="404"/>
      <c r="L45" s="317"/>
      <c r="M45" s="117"/>
      <c r="N45" s="118"/>
      <c r="O45" s="118"/>
      <c r="P45" s="119"/>
      <c r="Q45" s="118"/>
      <c r="R45" s="120"/>
      <c r="S45" s="120"/>
      <c r="T45" s="120"/>
      <c r="U45" s="120"/>
      <c r="V45" s="120"/>
      <c r="W45" s="120"/>
      <c r="X45" s="120"/>
      <c r="Y45" s="121"/>
      <c r="Z45" s="120"/>
      <c r="AA45" s="120"/>
      <c r="AB45" s="120"/>
      <c r="AC45" s="120"/>
      <c r="AD45" s="120"/>
      <c r="AE45" s="122"/>
      <c r="AF45" s="120"/>
      <c r="AG45" s="120"/>
      <c r="AH45" s="113"/>
      <c r="AI45" s="113"/>
      <c r="AJ45" s="113"/>
      <c r="AK45" s="113"/>
      <c r="AL45" s="113"/>
      <c r="AM45" s="113"/>
      <c r="AN45" s="113"/>
      <c r="AO45" s="113"/>
    </row>
    <row r="46" spans="1:43" s="83" customFormat="1" ht="38.25" hidden="1" customHeight="1">
      <c r="A46" s="69" t="s">
        <v>265</v>
      </c>
      <c r="B46" s="543"/>
      <c r="C46" s="720"/>
      <c r="D46" s="70" t="s">
        <v>1479</v>
      </c>
      <c r="E46" s="380">
        <v>11382</v>
      </c>
      <c r="F46" s="82">
        <v>44823</v>
      </c>
      <c r="G46" s="82"/>
      <c r="H46" s="319" t="s">
        <v>343</v>
      </c>
      <c r="I46" s="72">
        <v>44658</v>
      </c>
      <c r="J46" s="133" t="s">
        <v>1391</v>
      </c>
      <c r="K46" s="287" t="s">
        <v>1390</v>
      </c>
      <c r="L46" s="315"/>
      <c r="M46" s="73" t="s">
        <v>327</v>
      </c>
      <c r="N46" s="71" t="s">
        <v>1392</v>
      </c>
      <c r="O46" s="71"/>
      <c r="P46" s="74" t="s">
        <v>326</v>
      </c>
      <c r="Q46" s="72">
        <v>44658</v>
      </c>
      <c r="R46" s="84">
        <v>1</v>
      </c>
      <c r="S46" s="84">
        <v>1</v>
      </c>
      <c r="T46" s="84">
        <v>1</v>
      </c>
      <c r="U46" s="84">
        <v>1</v>
      </c>
      <c r="V46" s="84">
        <v>1</v>
      </c>
      <c r="W46" s="84">
        <v>1</v>
      </c>
      <c r="X46" s="76">
        <v>1</v>
      </c>
      <c r="Y46" s="84">
        <v>1</v>
      </c>
      <c r="Z46" s="660"/>
      <c r="AA46" s="84">
        <v>1</v>
      </c>
      <c r="AB46" s="660"/>
      <c r="AC46" s="84">
        <v>1</v>
      </c>
      <c r="AD46" s="84"/>
      <c r="AE46" s="84">
        <v>1</v>
      </c>
      <c r="AF46" s="660"/>
      <c r="AG46" s="84">
        <v>1</v>
      </c>
      <c r="AH46" s="661"/>
      <c r="AI46" s="661"/>
      <c r="AJ46" s="661"/>
      <c r="AK46" s="78"/>
      <c r="AL46" s="78"/>
      <c r="AM46" s="78"/>
      <c r="AN46" s="78"/>
      <c r="AO46" s="79"/>
    </row>
    <row r="47" spans="1:43" s="83" customFormat="1" ht="39.6" hidden="1" customHeight="1">
      <c r="A47" s="69" t="s">
        <v>265</v>
      </c>
      <c r="B47" s="543"/>
      <c r="C47" s="720"/>
      <c r="D47" s="296" t="s">
        <v>1162</v>
      </c>
      <c r="E47" s="380">
        <v>11387</v>
      </c>
      <c r="F47" s="82">
        <v>42892</v>
      </c>
      <c r="G47" s="82"/>
      <c r="H47" s="287" t="s">
        <v>748</v>
      </c>
      <c r="I47" s="82">
        <v>43851</v>
      </c>
      <c r="J47" s="390" t="s">
        <v>1164</v>
      </c>
      <c r="K47" s="133" t="s">
        <v>1163</v>
      </c>
      <c r="L47" s="316"/>
      <c r="M47" s="132" t="s">
        <v>327</v>
      </c>
      <c r="N47" s="81" t="s">
        <v>1165</v>
      </c>
      <c r="O47" s="81"/>
      <c r="P47" s="134" t="s">
        <v>372</v>
      </c>
      <c r="Q47" s="135">
        <v>43851</v>
      </c>
      <c r="R47" s="84">
        <v>1</v>
      </c>
      <c r="S47" s="84">
        <v>1</v>
      </c>
      <c r="T47" s="84"/>
      <c r="U47" s="84"/>
      <c r="V47" s="84"/>
      <c r="W47" s="84"/>
      <c r="X47" s="84"/>
      <c r="Y47" s="84"/>
      <c r="Z47" s="643"/>
      <c r="AA47" s="84"/>
      <c r="AB47" s="643"/>
      <c r="AC47" s="84"/>
      <c r="AD47" s="84"/>
      <c r="AE47" s="84"/>
      <c r="AF47" s="85"/>
      <c r="AG47" s="84"/>
      <c r="AH47" s="79"/>
      <c r="AI47" s="79"/>
      <c r="AJ47" s="79"/>
      <c r="AK47" s="78"/>
      <c r="AL47" s="78"/>
      <c r="AM47" s="78"/>
      <c r="AN47" s="78"/>
      <c r="AO47" s="79"/>
    </row>
    <row r="48" spans="1:43" ht="25.15" hidden="1" customHeight="1">
      <c r="P48" s="141"/>
      <c r="R48" s="644"/>
      <c r="S48" s="644"/>
      <c r="T48" s="644"/>
      <c r="U48" s="644"/>
      <c r="V48" s="644"/>
      <c r="W48" s="644"/>
      <c r="X48" s="644"/>
      <c r="Y48" s="644"/>
      <c r="Z48" s="644"/>
      <c r="AA48" s="644"/>
      <c r="AB48" s="644"/>
      <c r="AC48" s="644"/>
      <c r="AD48" s="644"/>
      <c r="AE48" s="644"/>
      <c r="AF48" s="644"/>
      <c r="AG48" s="644"/>
      <c r="AH48" s="644"/>
      <c r="AI48" s="644"/>
      <c r="AJ48" s="644"/>
      <c r="AK48" s="644"/>
      <c r="AL48" s="644"/>
      <c r="AM48" s="644"/>
      <c r="AN48" s="644"/>
      <c r="AO48" s="644"/>
    </row>
    <row r="49" spans="1:42" ht="25.15" hidden="1" customHeight="1">
      <c r="P49" s="141"/>
      <c r="R49" s="644"/>
      <c r="S49" s="644"/>
      <c r="T49" s="644"/>
      <c r="U49" s="644"/>
      <c r="V49" s="644"/>
      <c r="W49" s="644"/>
      <c r="X49" s="644"/>
      <c r="Y49" s="644"/>
      <c r="Z49" s="644"/>
      <c r="AA49" s="644"/>
      <c r="AB49" s="644"/>
      <c r="AC49" s="644"/>
      <c r="AD49" s="644"/>
      <c r="AE49" s="644"/>
      <c r="AF49" s="644"/>
      <c r="AG49" s="644"/>
      <c r="AH49" s="644"/>
      <c r="AI49" s="644"/>
      <c r="AJ49" s="644"/>
      <c r="AK49" s="644"/>
      <c r="AL49" s="644"/>
      <c r="AM49" s="644"/>
      <c r="AN49" s="644"/>
      <c r="AO49" s="644"/>
    </row>
    <row r="50" spans="1:42" s="83" customFormat="1" ht="49.5" hidden="1" customHeight="1">
      <c r="A50" s="274" t="s">
        <v>1499</v>
      </c>
      <c r="B50" s="707"/>
      <c r="C50" s="715"/>
      <c r="D50" s="635"/>
      <c r="E50" s="636"/>
      <c r="F50" s="637"/>
      <c r="G50" s="637"/>
      <c r="H50" s="569"/>
      <c r="I50" s="638"/>
      <c r="J50" s="639"/>
      <c r="K50" s="640"/>
      <c r="L50" s="641"/>
      <c r="M50" s="263"/>
      <c r="N50" s="262"/>
      <c r="O50" s="262"/>
      <c r="P50" s="264"/>
      <c r="Q50" s="262"/>
      <c r="R50" s="262"/>
      <c r="S50" s="262"/>
      <c r="T50" s="262"/>
      <c r="U50" s="262"/>
      <c r="V50" s="262"/>
      <c r="W50" s="265"/>
      <c r="X50" s="265"/>
      <c r="Y50" s="265"/>
      <c r="Z50" s="265"/>
      <c r="AA50" s="265"/>
      <c r="AB50" s="265"/>
      <c r="AC50" s="265"/>
      <c r="AD50" s="266"/>
      <c r="AE50" s="265"/>
      <c r="AF50" s="265"/>
      <c r="AG50" s="265"/>
      <c r="AH50" s="265"/>
      <c r="AI50" s="265"/>
      <c r="AJ50" s="267"/>
      <c r="AK50" s="265"/>
      <c r="AL50" s="265"/>
      <c r="AM50" s="261"/>
      <c r="AN50" s="261"/>
      <c r="AO50" s="261"/>
    </row>
    <row r="51" spans="1:42" s="83" customFormat="1" ht="39.6" hidden="1" customHeight="1">
      <c r="A51" s="445"/>
      <c r="B51" s="642"/>
      <c r="C51" s="716"/>
      <c r="D51" s="296" t="s">
        <v>20</v>
      </c>
      <c r="E51" s="662"/>
      <c r="F51" s="82">
        <v>30855</v>
      </c>
      <c r="G51" s="82"/>
      <c r="H51" s="287" t="s">
        <v>257</v>
      </c>
      <c r="I51" s="82">
        <v>30005</v>
      </c>
      <c r="J51" s="390" t="s">
        <v>760</v>
      </c>
      <c r="K51" s="133" t="s">
        <v>759</v>
      </c>
      <c r="L51" s="316"/>
      <c r="M51" s="132" t="s">
        <v>324</v>
      </c>
      <c r="N51" s="81" t="s">
        <v>761</v>
      </c>
      <c r="O51" s="81"/>
      <c r="P51" s="134" t="s">
        <v>401</v>
      </c>
      <c r="Q51" s="135">
        <v>35039</v>
      </c>
      <c r="R51" s="84"/>
      <c r="S51" s="84"/>
      <c r="T51" s="84"/>
      <c r="U51" s="84"/>
      <c r="V51" s="84"/>
      <c r="W51" s="84"/>
      <c r="X51" s="84"/>
      <c r="Y51" s="84"/>
      <c r="Z51" s="643"/>
      <c r="AA51" s="84"/>
      <c r="AB51" s="643"/>
      <c r="AC51" s="84"/>
      <c r="AD51" s="84"/>
      <c r="AE51" s="84"/>
      <c r="AF51" s="85"/>
      <c r="AG51" s="84"/>
      <c r="AH51" s="79"/>
      <c r="AI51" s="79"/>
      <c r="AJ51" s="79"/>
      <c r="AK51" s="78"/>
      <c r="AL51" s="78"/>
      <c r="AM51" s="78"/>
      <c r="AN51" s="78"/>
      <c r="AO51" s="79"/>
    </row>
    <row r="52" spans="1:42" s="83" customFormat="1" ht="39.6" hidden="1" customHeight="1">
      <c r="A52" s="256"/>
      <c r="B52" s="318"/>
      <c r="C52" s="721"/>
      <c r="D52" s="152" t="s">
        <v>927</v>
      </c>
      <c r="E52" s="544"/>
      <c r="F52" s="89">
        <v>42527</v>
      </c>
      <c r="G52" s="89"/>
      <c r="H52" s="319" t="s">
        <v>258</v>
      </c>
      <c r="I52" s="82">
        <v>43659</v>
      </c>
      <c r="J52" s="391" t="s">
        <v>929</v>
      </c>
      <c r="K52" s="133" t="s">
        <v>928</v>
      </c>
      <c r="L52" s="316"/>
      <c r="M52" s="132" t="s">
        <v>327</v>
      </c>
      <c r="N52" s="81" t="s">
        <v>930</v>
      </c>
      <c r="O52" s="81"/>
      <c r="P52" s="134" t="s">
        <v>931</v>
      </c>
      <c r="Q52" s="135">
        <v>43659</v>
      </c>
      <c r="R52" s="84"/>
      <c r="S52" s="84"/>
      <c r="T52" s="84"/>
      <c r="U52" s="84"/>
      <c r="V52" s="84"/>
      <c r="W52" s="84"/>
      <c r="X52" s="84"/>
      <c r="Y52" s="84"/>
      <c r="Z52" s="643"/>
      <c r="AA52" s="84"/>
      <c r="AB52" s="643"/>
      <c r="AC52" s="84"/>
      <c r="AD52" s="84"/>
      <c r="AE52" s="84"/>
      <c r="AF52" s="85"/>
      <c r="AG52" s="84"/>
      <c r="AH52" s="79"/>
      <c r="AI52" s="79"/>
      <c r="AJ52" s="79"/>
      <c r="AK52" s="78"/>
      <c r="AL52" s="78"/>
      <c r="AM52" s="78"/>
      <c r="AN52" s="78"/>
      <c r="AO52" s="79"/>
    </row>
    <row r="53" spans="1:42" s="83" customFormat="1" ht="39.6" hidden="1" customHeight="1">
      <c r="A53" s="273"/>
      <c r="B53" s="674"/>
      <c r="C53" s="722"/>
      <c r="D53" s="131" t="s">
        <v>976</v>
      </c>
      <c r="E53" s="662"/>
      <c r="F53" s="89">
        <v>40187</v>
      </c>
      <c r="G53" s="89"/>
      <c r="H53" s="287" t="s">
        <v>923</v>
      </c>
      <c r="I53" s="82">
        <v>40187</v>
      </c>
      <c r="J53" s="391" t="s">
        <v>978</v>
      </c>
      <c r="K53" s="133" t="s">
        <v>977</v>
      </c>
      <c r="L53" s="316"/>
      <c r="M53" s="132" t="s">
        <v>327</v>
      </c>
      <c r="N53" s="81" t="s">
        <v>979</v>
      </c>
      <c r="O53" s="81"/>
      <c r="P53" s="134" t="s">
        <v>980</v>
      </c>
      <c r="Q53" s="135">
        <v>40187</v>
      </c>
      <c r="R53" s="84"/>
      <c r="S53" s="84"/>
      <c r="T53" s="84"/>
      <c r="U53" s="84"/>
      <c r="V53" s="84"/>
      <c r="W53" s="84"/>
      <c r="X53" s="84"/>
      <c r="Y53" s="84"/>
      <c r="Z53" s="643"/>
      <c r="AA53" s="84"/>
      <c r="AB53" s="643"/>
      <c r="AC53" s="84"/>
      <c r="AD53" s="84"/>
      <c r="AE53" s="84"/>
      <c r="AF53" s="85"/>
      <c r="AG53" s="84"/>
      <c r="AH53" s="79"/>
      <c r="AI53" s="79"/>
      <c r="AJ53" s="79"/>
      <c r="AK53" s="78"/>
      <c r="AL53" s="78"/>
      <c r="AM53" s="78"/>
      <c r="AN53" s="78"/>
      <c r="AO53" s="79"/>
    </row>
    <row r="54" spans="1:42" ht="25.15" hidden="1" customHeight="1">
      <c r="P54" s="141"/>
      <c r="R54" s="644"/>
      <c r="S54" s="644"/>
      <c r="T54" s="644"/>
      <c r="U54" s="644"/>
      <c r="V54" s="644"/>
      <c r="W54" s="644"/>
      <c r="X54" s="644"/>
      <c r="Y54" s="644"/>
      <c r="Z54" s="644"/>
      <c r="AA54" s="644"/>
      <c r="AB54" s="644"/>
      <c r="AC54" s="644"/>
      <c r="AD54" s="644"/>
      <c r="AE54" s="644"/>
      <c r="AF54" s="644"/>
      <c r="AG54" s="644"/>
      <c r="AH54" s="644"/>
      <c r="AI54" s="644"/>
      <c r="AJ54" s="644"/>
      <c r="AK54" s="644"/>
      <c r="AL54" s="644"/>
      <c r="AM54" s="644"/>
      <c r="AN54" s="644"/>
      <c r="AO54" s="644"/>
    </row>
    <row r="55" spans="1:42" s="83" customFormat="1" ht="49.5" hidden="1" customHeight="1">
      <c r="A55" s="652" t="s">
        <v>1906</v>
      </c>
      <c r="B55" s="708"/>
      <c r="C55" s="717"/>
      <c r="D55" s="554"/>
      <c r="E55" s="653"/>
      <c r="F55" s="654"/>
      <c r="G55" s="654"/>
      <c r="H55" s="570"/>
      <c r="I55" s="655"/>
      <c r="J55" s="656"/>
      <c r="K55" s="657"/>
      <c r="L55" s="658"/>
      <c r="M55" s="117"/>
      <c r="N55" s="118"/>
      <c r="O55" s="118"/>
      <c r="P55" s="118"/>
      <c r="Q55" s="119"/>
      <c r="R55" s="118"/>
      <c r="S55" s="118"/>
      <c r="T55" s="118"/>
      <c r="U55" s="118"/>
      <c r="V55" s="118"/>
      <c r="W55" s="118"/>
      <c r="X55" s="120"/>
      <c r="Y55" s="120"/>
      <c r="Z55" s="120"/>
      <c r="AA55" s="120"/>
      <c r="AB55" s="120"/>
      <c r="AC55" s="120"/>
      <c r="AD55" s="120"/>
      <c r="AE55" s="121"/>
      <c r="AF55" s="120"/>
      <c r="AG55" s="120"/>
      <c r="AH55" s="120"/>
      <c r="AI55" s="120"/>
      <c r="AJ55" s="120"/>
      <c r="AK55" s="122"/>
      <c r="AL55" s="120"/>
      <c r="AM55" s="120"/>
      <c r="AN55" s="113"/>
      <c r="AO55" s="113"/>
      <c r="AP55" s="113"/>
    </row>
    <row r="56" spans="1:42" s="83" customFormat="1" ht="39.6" hidden="1" customHeight="1">
      <c r="A56" s="445"/>
      <c r="B56" s="642"/>
      <c r="C56" s="716"/>
      <c r="D56" s="296" t="s">
        <v>1246</v>
      </c>
      <c r="E56" s="662"/>
      <c r="F56" s="82">
        <v>43283</v>
      </c>
      <c r="G56" s="82"/>
      <c r="H56" s="287" t="s">
        <v>748</v>
      </c>
      <c r="I56" s="82">
        <v>44076</v>
      </c>
      <c r="J56" s="390" t="s">
        <v>1244</v>
      </c>
      <c r="K56" s="133" t="s">
        <v>1243</v>
      </c>
      <c r="L56" s="316"/>
      <c r="M56" s="132" t="s">
        <v>327</v>
      </c>
      <c r="N56" s="81" t="s">
        <v>1245</v>
      </c>
      <c r="O56" s="81"/>
      <c r="P56" s="134" t="s">
        <v>331</v>
      </c>
      <c r="Q56" s="135">
        <v>44076</v>
      </c>
      <c r="R56" s="84">
        <v>1</v>
      </c>
      <c r="S56" s="84">
        <v>1</v>
      </c>
      <c r="T56" s="84"/>
      <c r="U56" s="84"/>
      <c r="V56" s="84">
        <v>1</v>
      </c>
      <c r="W56" s="84"/>
      <c r="X56" s="84"/>
      <c r="Y56" s="84"/>
      <c r="Z56" s="643"/>
      <c r="AA56" s="84">
        <v>1</v>
      </c>
      <c r="AB56" s="643"/>
      <c r="AC56" s="84"/>
      <c r="AD56" s="84"/>
      <c r="AE56" s="84"/>
      <c r="AF56" s="85"/>
      <c r="AG56" s="84"/>
      <c r="AH56" s="79"/>
      <c r="AI56" s="79"/>
      <c r="AJ56" s="79"/>
      <c r="AK56" s="78">
        <v>1</v>
      </c>
      <c r="AL56" s="78">
        <v>1</v>
      </c>
      <c r="AM56" s="78"/>
      <c r="AN56" s="78"/>
      <c r="AO56" s="79"/>
    </row>
    <row r="57" spans="1:42" ht="25.15" hidden="1" customHeight="1">
      <c r="P57" s="141"/>
      <c r="R57" s="644"/>
      <c r="S57" s="644"/>
      <c r="T57" s="644"/>
      <c r="U57" s="644"/>
      <c r="V57" s="644"/>
      <c r="W57" s="644"/>
      <c r="X57" s="644"/>
      <c r="Y57" s="644"/>
      <c r="Z57" s="644"/>
      <c r="AA57" s="644"/>
      <c r="AB57" s="644"/>
      <c r="AC57" s="644"/>
      <c r="AD57" s="644"/>
      <c r="AE57" s="644"/>
      <c r="AF57" s="644"/>
      <c r="AG57" s="644"/>
      <c r="AH57" s="644"/>
      <c r="AI57" s="644"/>
      <c r="AJ57" s="644"/>
      <c r="AK57" s="644"/>
      <c r="AL57" s="644"/>
      <c r="AM57" s="644"/>
      <c r="AN57" s="644"/>
      <c r="AO57" s="644"/>
    </row>
    <row r="58" spans="1:42" s="83" customFormat="1" ht="49.5" hidden="1" customHeight="1">
      <c r="A58" s="112" t="s">
        <v>1483</v>
      </c>
      <c r="B58" s="709"/>
      <c r="C58" s="719"/>
      <c r="D58" s="113"/>
      <c r="E58" s="659"/>
      <c r="F58" s="115"/>
      <c r="G58" s="115"/>
      <c r="H58" s="571"/>
      <c r="I58" s="116"/>
      <c r="J58" s="403"/>
      <c r="K58" s="404"/>
      <c r="L58" s="317"/>
      <c r="M58" s="117"/>
      <c r="N58" s="118"/>
      <c r="O58" s="118"/>
      <c r="P58" s="119"/>
      <c r="Q58" s="118"/>
      <c r="R58" s="120"/>
      <c r="S58" s="120"/>
      <c r="T58" s="120"/>
      <c r="U58" s="120"/>
      <c r="V58" s="120"/>
      <c r="W58" s="120"/>
      <c r="X58" s="120"/>
      <c r="Y58" s="121"/>
      <c r="Z58" s="120"/>
      <c r="AA58" s="120"/>
      <c r="AB58" s="120"/>
      <c r="AC58" s="120"/>
      <c r="AD58" s="120"/>
      <c r="AE58" s="122"/>
      <c r="AF58" s="120"/>
      <c r="AG58" s="120"/>
      <c r="AH58" s="113"/>
      <c r="AI58" s="113"/>
      <c r="AJ58" s="113"/>
      <c r="AK58" s="113"/>
      <c r="AL58" s="113"/>
      <c r="AM58" s="113"/>
      <c r="AN58" s="113"/>
      <c r="AO58" s="113"/>
    </row>
    <row r="59" spans="1:42" s="83" customFormat="1" ht="39.6" hidden="1" customHeight="1">
      <c r="A59" s="69" t="s">
        <v>265</v>
      </c>
      <c r="B59" s="675"/>
      <c r="C59" s="723"/>
      <c r="D59" s="131" t="s">
        <v>1044</v>
      </c>
      <c r="E59" s="662"/>
      <c r="F59" s="82">
        <v>43663</v>
      </c>
      <c r="G59" s="82"/>
      <c r="H59" s="287" t="s">
        <v>923</v>
      </c>
      <c r="I59" s="82">
        <v>43662</v>
      </c>
      <c r="J59" s="390" t="s">
        <v>1046</v>
      </c>
      <c r="K59" s="133" t="s">
        <v>1045</v>
      </c>
      <c r="L59" s="316"/>
      <c r="M59" s="132" t="s">
        <v>327</v>
      </c>
      <c r="N59" s="81" t="s">
        <v>1047</v>
      </c>
      <c r="O59" s="81"/>
      <c r="P59" s="134" t="s">
        <v>506</v>
      </c>
      <c r="Q59" s="135">
        <v>43662</v>
      </c>
      <c r="R59" s="84">
        <v>1</v>
      </c>
      <c r="S59" s="84"/>
      <c r="T59" s="84"/>
      <c r="U59" s="84"/>
      <c r="V59" s="84"/>
      <c r="W59" s="84"/>
      <c r="X59" s="84"/>
      <c r="Y59" s="84"/>
      <c r="Z59" s="643"/>
      <c r="AA59" s="84"/>
      <c r="AB59" s="643"/>
      <c r="AC59" s="84"/>
      <c r="AD59" s="84">
        <v>1</v>
      </c>
      <c r="AE59" s="84"/>
      <c r="AF59" s="85"/>
      <c r="AG59" s="84"/>
      <c r="AH59" s="79"/>
      <c r="AI59" s="79"/>
      <c r="AJ59" s="79"/>
      <c r="AK59" s="78">
        <v>1</v>
      </c>
      <c r="AL59" s="78">
        <v>1</v>
      </c>
      <c r="AM59" s="78">
        <v>1</v>
      </c>
      <c r="AN59" s="78">
        <v>1</v>
      </c>
      <c r="AO59" s="79"/>
    </row>
    <row r="60" spans="1:42" s="83" customFormat="1" ht="39.6" hidden="1" customHeight="1">
      <c r="A60" s="69" t="s">
        <v>265</v>
      </c>
      <c r="B60" s="675"/>
      <c r="C60" s="723"/>
      <c r="D60" s="131" t="s">
        <v>774</v>
      </c>
      <c r="E60" s="408" t="s">
        <v>1738</v>
      </c>
      <c r="F60" s="89">
        <v>42723</v>
      </c>
      <c r="G60" s="89"/>
      <c r="H60" s="319" t="s">
        <v>258</v>
      </c>
      <c r="I60" s="82">
        <v>36944</v>
      </c>
      <c r="J60" s="391" t="s">
        <v>776</v>
      </c>
      <c r="K60" s="133" t="s">
        <v>775</v>
      </c>
      <c r="L60" s="316"/>
      <c r="M60" s="132" t="s">
        <v>327</v>
      </c>
      <c r="N60" s="81" t="s">
        <v>586</v>
      </c>
      <c r="O60" s="81"/>
      <c r="P60" s="134" t="s">
        <v>401</v>
      </c>
      <c r="Q60" s="135">
        <v>42776</v>
      </c>
      <c r="R60" s="84"/>
      <c r="S60" s="84"/>
      <c r="T60" s="84"/>
      <c r="U60" s="84">
        <v>1</v>
      </c>
      <c r="V60" s="84"/>
      <c r="W60" s="84"/>
      <c r="X60" s="84"/>
      <c r="Y60" s="84">
        <v>1</v>
      </c>
      <c r="Z60" s="643"/>
      <c r="AA60" s="84"/>
      <c r="AB60" s="643"/>
      <c r="AC60" s="84"/>
      <c r="AD60" s="84"/>
      <c r="AE60" s="84"/>
      <c r="AF60" s="85"/>
      <c r="AG60" s="84"/>
      <c r="AH60" s="79"/>
      <c r="AI60" s="79"/>
      <c r="AJ60" s="79"/>
      <c r="AK60" s="78"/>
      <c r="AL60" s="78"/>
      <c r="AM60" s="78"/>
      <c r="AN60" s="78"/>
      <c r="AO60" s="79"/>
    </row>
    <row r="61" spans="1:42" ht="25.15" hidden="1" customHeight="1">
      <c r="P61" s="141"/>
      <c r="R61" s="644"/>
      <c r="S61" s="644"/>
      <c r="T61" s="644"/>
      <c r="U61" s="644"/>
      <c r="V61" s="644"/>
      <c r="W61" s="644"/>
      <c r="X61" s="644"/>
      <c r="Y61" s="644"/>
      <c r="Z61" s="644"/>
      <c r="AA61" s="644"/>
      <c r="AB61" s="644"/>
      <c r="AC61" s="644"/>
      <c r="AD61" s="644"/>
      <c r="AE61" s="644"/>
      <c r="AF61" s="644"/>
      <c r="AG61" s="644"/>
      <c r="AH61" s="644"/>
      <c r="AI61" s="644"/>
      <c r="AJ61" s="644"/>
      <c r="AK61" s="644"/>
      <c r="AL61" s="644"/>
      <c r="AM61" s="644"/>
      <c r="AN61" s="644"/>
      <c r="AO61" s="644"/>
    </row>
    <row r="62" spans="1:42" s="83" customFormat="1" ht="49.5" hidden="1" customHeight="1">
      <c r="A62" s="274" t="s">
        <v>1282</v>
      </c>
      <c r="B62" s="707"/>
      <c r="C62" s="715"/>
      <c r="D62" s="635"/>
      <c r="E62" s="636"/>
      <c r="F62" s="637"/>
      <c r="G62" s="637"/>
      <c r="H62" s="569"/>
      <c r="I62" s="638"/>
      <c r="J62" s="639"/>
      <c r="K62" s="640"/>
      <c r="L62" s="641"/>
      <c r="M62" s="263"/>
      <c r="N62" s="262"/>
      <c r="O62" s="262"/>
      <c r="P62" s="264"/>
      <c r="Q62" s="262"/>
      <c r="R62" s="262"/>
      <c r="S62" s="262"/>
      <c r="T62" s="262"/>
      <c r="U62" s="262"/>
      <c r="V62" s="262"/>
      <c r="W62" s="265"/>
      <c r="X62" s="265"/>
      <c r="Y62" s="265"/>
      <c r="Z62" s="265"/>
      <c r="AA62" s="265"/>
      <c r="AB62" s="265"/>
      <c r="AC62" s="265"/>
      <c r="AD62" s="266"/>
      <c r="AE62" s="265"/>
      <c r="AF62" s="265"/>
      <c r="AG62" s="265"/>
      <c r="AH62" s="265"/>
      <c r="AI62" s="265"/>
      <c r="AJ62" s="267"/>
      <c r="AK62" s="265"/>
      <c r="AL62" s="265"/>
      <c r="AM62" s="261"/>
      <c r="AN62" s="261"/>
      <c r="AO62" s="261"/>
    </row>
    <row r="63" spans="1:42" s="83" customFormat="1" ht="39.6" hidden="1" customHeight="1">
      <c r="A63" s="445"/>
      <c r="B63" s="642"/>
      <c r="C63" s="716"/>
      <c r="D63" s="296" t="s">
        <v>28</v>
      </c>
      <c r="E63" s="662"/>
      <c r="F63" s="82">
        <v>37074</v>
      </c>
      <c r="G63" s="82"/>
      <c r="H63" s="287" t="s">
        <v>255</v>
      </c>
      <c r="I63" s="82">
        <v>16837</v>
      </c>
      <c r="J63" s="390" t="s">
        <v>763</v>
      </c>
      <c r="K63" s="133" t="s">
        <v>762</v>
      </c>
      <c r="L63" s="316"/>
      <c r="M63" s="132" t="s">
        <v>324</v>
      </c>
      <c r="N63" s="81" t="s">
        <v>764</v>
      </c>
      <c r="O63" s="81"/>
      <c r="P63" s="134" t="s">
        <v>326</v>
      </c>
      <c r="Q63" s="135">
        <v>38473</v>
      </c>
      <c r="R63" s="84"/>
      <c r="S63" s="84"/>
      <c r="T63" s="84"/>
      <c r="U63" s="84"/>
      <c r="V63" s="84"/>
      <c r="W63" s="84"/>
      <c r="X63" s="84"/>
      <c r="Y63" s="84"/>
      <c r="Z63" s="643"/>
      <c r="AA63" s="84"/>
      <c r="AB63" s="643"/>
      <c r="AC63" s="84"/>
      <c r="AD63" s="84"/>
      <c r="AE63" s="84"/>
      <c r="AF63" s="85"/>
      <c r="AG63" s="84"/>
      <c r="AH63" s="79"/>
      <c r="AI63" s="79"/>
      <c r="AJ63" s="79"/>
      <c r="AK63" s="78"/>
      <c r="AL63" s="78"/>
      <c r="AM63" s="78"/>
      <c r="AN63" s="78"/>
      <c r="AO63" s="79"/>
    </row>
    <row r="64" spans="1:42" s="83" customFormat="1" ht="39.6" hidden="1" customHeight="1">
      <c r="A64" s="445"/>
      <c r="B64" s="642"/>
      <c r="C64" s="716"/>
      <c r="D64" s="296" t="s">
        <v>30</v>
      </c>
      <c r="E64" s="662"/>
      <c r="F64" s="72">
        <v>38950</v>
      </c>
      <c r="G64" s="72"/>
      <c r="H64" s="287" t="s">
        <v>259</v>
      </c>
      <c r="I64" s="82">
        <v>25020</v>
      </c>
      <c r="J64" s="133" t="s">
        <v>766</v>
      </c>
      <c r="K64" s="133" t="s">
        <v>765</v>
      </c>
      <c r="L64" s="316"/>
      <c r="M64" s="132" t="s">
        <v>324</v>
      </c>
      <c r="N64" s="81" t="s">
        <v>767</v>
      </c>
      <c r="O64" s="81"/>
      <c r="P64" s="134" t="s">
        <v>326</v>
      </c>
      <c r="Q64" s="135">
        <v>39609</v>
      </c>
      <c r="R64" s="84"/>
      <c r="S64" s="84"/>
      <c r="T64" s="84"/>
      <c r="U64" s="84"/>
      <c r="V64" s="84"/>
      <c r="W64" s="84"/>
      <c r="X64" s="84"/>
      <c r="Y64" s="84"/>
      <c r="Z64" s="643"/>
      <c r="AA64" s="84"/>
      <c r="AB64" s="643"/>
      <c r="AC64" s="84"/>
      <c r="AD64" s="84"/>
      <c r="AE64" s="84"/>
      <c r="AF64" s="85"/>
      <c r="AG64" s="84"/>
      <c r="AH64" s="79"/>
      <c r="AI64" s="79"/>
      <c r="AJ64" s="79"/>
      <c r="AK64" s="78"/>
      <c r="AL64" s="78"/>
      <c r="AM64" s="78"/>
      <c r="AN64" s="78"/>
      <c r="AO64" s="79"/>
    </row>
    <row r="65" spans="16:41" ht="25.15" hidden="1" customHeight="1">
      <c r="P65" s="141"/>
      <c r="R65" s="644"/>
      <c r="S65" s="644"/>
      <c r="T65" s="644"/>
      <c r="U65" s="644"/>
      <c r="V65" s="644"/>
      <c r="W65" s="644"/>
      <c r="X65" s="644"/>
      <c r="Y65" s="644"/>
      <c r="Z65" s="644"/>
      <c r="AA65" s="644"/>
      <c r="AB65" s="644"/>
      <c r="AC65" s="644"/>
      <c r="AD65" s="644"/>
      <c r="AE65" s="644"/>
      <c r="AF65" s="644"/>
      <c r="AG65" s="644"/>
      <c r="AH65" s="644"/>
      <c r="AI65" s="644"/>
      <c r="AJ65" s="644"/>
      <c r="AK65" s="644"/>
      <c r="AL65" s="644"/>
      <c r="AM65" s="644"/>
      <c r="AN65" s="644"/>
      <c r="AO65" s="644"/>
    </row>
  </sheetData>
  <sortState xmlns:xlrd2="http://schemas.microsoft.com/office/spreadsheetml/2017/richdata2" ref="A2:AP17">
    <sortCondition ref="D2:D17"/>
  </sortState>
  <hyperlinks>
    <hyperlink ref="C3" r:id="rId1" xr:uid="{00000000-0004-0000-0100-000000000000}"/>
    <hyperlink ref="C8" r:id="rId2" xr:uid="{00000000-0004-0000-0100-000001000000}"/>
    <hyperlink ref="C11" r:id="rId3" xr:uid="{00000000-0004-0000-0100-000003000000}"/>
    <hyperlink ref="C17" r:id="rId4" xr:uid="{00000000-0004-0000-0100-000004000000}"/>
    <hyperlink ref="C15" r:id="rId5" xr:uid="{00000000-0004-0000-0100-000005000000}"/>
    <hyperlink ref="C12" r:id="rId6" xr:uid="{00000000-0004-0000-0100-000006000000}"/>
    <hyperlink ref="C13" r:id="rId7" xr:uid="{00000000-0004-0000-0100-000007000000}"/>
    <hyperlink ref="C6" r:id="rId8" xr:uid="{00000000-0004-0000-0100-000008000000}"/>
    <hyperlink ref="C30" r:id="rId9" xr:uid="{3CC80139-D544-40DF-B3A6-E564E802BD44}"/>
    <hyperlink ref="C31" r:id="rId10" xr:uid="{0BB078EA-98DD-45F1-8A0F-8564E7CED755}"/>
    <hyperlink ref="C4" r:id="rId11" xr:uid="{BFED9775-345E-4DAD-9796-907F6F0B82E5}"/>
  </hyperlinks>
  <pageMargins left="0.7" right="0.7" top="0.75" bottom="0.75" header="0.3" footer="0.3"/>
  <pageSetup paperSize="9" orientation="portrait" r:id="rId12"/>
  <legacyDrawing r:id="rId1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CR245"/>
  <sheetViews>
    <sheetView zoomScale="60" zoomScaleNormal="60" zoomScaleSheetLayoutView="70" workbookViewId="0">
      <selection activeCell="A4" sqref="A4"/>
    </sheetView>
  </sheetViews>
  <sheetFormatPr defaultColWidth="7.44140625" defaultRowHeight="20.25" outlineLevelCol="1"/>
  <cols>
    <col min="1" max="1" width="6.77734375" style="88" customWidth="1"/>
    <col min="2" max="2" width="33.6640625" style="83" customWidth="1"/>
    <col min="3" max="3" width="9.6640625" style="245" customWidth="1"/>
    <col min="4" max="4" width="11.77734375" style="515" customWidth="1"/>
    <col min="5" max="5" width="8.6640625" style="246" customWidth="1"/>
    <col min="6" max="7" width="12.77734375" style="241" hidden="1" customWidth="1" outlineLevel="1"/>
    <col min="8" max="8" width="17.77734375" style="83" hidden="1" customWidth="1" outlineLevel="1"/>
    <col min="9" max="9" width="14.6640625" style="241" hidden="1" customWidth="1" outlineLevel="1"/>
    <col min="10" max="10" width="10.88671875" style="83" hidden="1" customWidth="1" outlineLevel="1"/>
    <col min="11" max="16" width="10.88671875" style="246" hidden="1" customWidth="1" outlineLevel="1"/>
    <col min="17" max="17" width="8.6640625" style="83" customWidth="1" collapsed="1"/>
    <col min="18" max="23" width="6.21875" style="83" customWidth="1"/>
    <col min="24" max="24" width="8.6640625" style="83" customWidth="1"/>
    <col min="25" max="26" width="6.21875" style="83" customWidth="1"/>
    <col min="27" max="38" width="7.44140625" style="83" customWidth="1"/>
    <col min="39" max="16384" width="7.44140625" style="83"/>
  </cols>
  <sheetData>
    <row r="1" spans="1:96" ht="46.15" customHeight="1">
      <c r="K1" s="83"/>
    </row>
    <row r="2" spans="1:96" ht="33.75" customHeight="1">
      <c r="A2" s="237"/>
      <c r="B2" s="370"/>
      <c r="C2" s="487"/>
      <c r="D2" s="471"/>
      <c r="E2" s="367"/>
      <c r="F2" s="234"/>
      <c r="G2" s="234"/>
      <c r="H2" s="514"/>
      <c r="I2" s="234"/>
      <c r="J2" s="369"/>
      <c r="K2" s="322"/>
      <c r="L2" s="367"/>
      <c r="M2" s="367"/>
      <c r="N2" s="367"/>
      <c r="O2" s="367"/>
      <c r="P2" s="367"/>
      <c r="Q2" s="186"/>
      <c r="R2" s="186"/>
      <c r="S2" s="186"/>
      <c r="T2" s="186"/>
      <c r="U2" s="186"/>
      <c r="V2" s="186"/>
      <c r="W2" s="186"/>
      <c r="X2" s="186"/>
      <c r="Y2" s="186"/>
      <c r="Z2" s="186"/>
    </row>
    <row r="3" spans="1:96" ht="33.75" customHeight="1">
      <c r="A3" s="498"/>
      <c r="B3" s="298"/>
      <c r="C3" s="499"/>
      <c r="D3" s="500"/>
      <c r="E3" s="367"/>
      <c r="F3" s="242"/>
      <c r="G3" s="242"/>
      <c r="H3" s="514"/>
      <c r="I3" s="234"/>
      <c r="J3" s="369"/>
      <c r="K3" s="322"/>
      <c r="L3" s="367"/>
      <c r="M3" s="367"/>
      <c r="N3" s="367"/>
      <c r="O3" s="367"/>
      <c r="P3" s="367"/>
      <c r="Q3" s="374" t="s">
        <v>2326</v>
      </c>
      <c r="R3" s="373" t="s">
        <v>2327</v>
      </c>
      <c r="S3" s="859"/>
      <c r="T3" s="858" t="s">
        <v>1880</v>
      </c>
      <c r="U3" s="368"/>
      <c r="V3" s="373" t="s">
        <v>1602</v>
      </c>
      <c r="W3" s="368"/>
      <c r="X3" s="374" t="s">
        <v>2328</v>
      </c>
      <c r="Y3" s="373" t="s">
        <v>2329</v>
      </c>
      <c r="Z3" s="860"/>
    </row>
    <row r="4" spans="1:96" s="517" customFormat="1" ht="38.25" customHeight="1">
      <c r="A4" s="599" t="s">
        <v>12</v>
      </c>
      <c r="B4" s="593" t="s">
        <v>39</v>
      </c>
      <c r="C4" s="591" t="s">
        <v>1665</v>
      </c>
      <c r="D4" s="594" t="s">
        <v>14</v>
      </c>
      <c r="E4" s="591" t="s">
        <v>2277</v>
      </c>
      <c r="F4" s="594" t="s">
        <v>1611</v>
      </c>
      <c r="G4" s="594" t="s">
        <v>1612</v>
      </c>
      <c r="H4" s="591" t="s">
        <v>299</v>
      </c>
      <c r="I4" s="594" t="s">
        <v>298</v>
      </c>
      <c r="J4" s="480" t="s">
        <v>1353</v>
      </c>
      <c r="K4" s="516" t="s">
        <v>1553</v>
      </c>
      <c r="L4" s="480" t="s">
        <v>1552</v>
      </c>
      <c r="M4" s="516" t="s">
        <v>1762</v>
      </c>
      <c r="N4" s="480" t="s">
        <v>1761</v>
      </c>
      <c r="O4" s="516" t="s">
        <v>2278</v>
      </c>
      <c r="P4" s="811" t="s">
        <v>2277</v>
      </c>
      <c r="Q4" s="830" t="s">
        <v>1615</v>
      </c>
      <c r="R4" s="943" t="s">
        <v>301</v>
      </c>
      <c r="S4" s="945" t="s">
        <v>1601</v>
      </c>
      <c r="T4" s="945" t="s">
        <v>301</v>
      </c>
      <c r="U4" s="943" t="s">
        <v>1601</v>
      </c>
      <c r="V4" s="943" t="s">
        <v>301</v>
      </c>
      <c r="W4" s="943" t="s">
        <v>1601</v>
      </c>
      <c r="X4" s="830" t="s">
        <v>1615</v>
      </c>
      <c r="Y4" s="943" t="s">
        <v>301</v>
      </c>
      <c r="Z4" s="943" t="s">
        <v>1601</v>
      </c>
    </row>
    <row r="5" spans="1:96" ht="21" customHeight="1">
      <c r="A5" s="361" t="s">
        <v>16</v>
      </c>
      <c r="B5" s="556" t="s">
        <v>132</v>
      </c>
      <c r="C5" s="477">
        <v>1917</v>
      </c>
      <c r="D5" s="459">
        <v>41880</v>
      </c>
      <c r="E5" s="390">
        <v>11</v>
      </c>
      <c r="F5" s="319" t="s">
        <v>1830</v>
      </c>
      <c r="G5" s="27">
        <v>21930</v>
      </c>
      <c r="H5" s="436" t="s">
        <v>1682</v>
      </c>
      <c r="I5" s="287" t="s">
        <v>507</v>
      </c>
      <c r="J5" s="86">
        <v>7</v>
      </c>
      <c r="K5" s="299">
        <v>1</v>
      </c>
      <c r="L5" s="86">
        <v>8</v>
      </c>
      <c r="M5" s="299">
        <v>2</v>
      </c>
      <c r="N5" s="86">
        <v>10</v>
      </c>
      <c r="O5" s="780">
        <v>1</v>
      </c>
      <c r="P5" s="779">
        <v>11</v>
      </c>
      <c r="Q5" s="631" t="s">
        <v>1603</v>
      </c>
      <c r="R5" s="336"/>
      <c r="S5" s="781"/>
      <c r="T5" s="781"/>
      <c r="U5" s="336"/>
      <c r="V5" s="336"/>
      <c r="W5" s="336"/>
      <c r="X5" s="631" t="s">
        <v>1881</v>
      </c>
      <c r="Y5" s="336"/>
      <c r="Z5" s="336"/>
      <c r="AA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CN5" s="245"/>
      <c r="CO5" s="245"/>
    </row>
    <row r="6" spans="1:96" s="245" customFormat="1" ht="21" customHeight="1">
      <c r="A6" s="361" t="s">
        <v>17</v>
      </c>
      <c r="B6" s="34" t="s">
        <v>158</v>
      </c>
      <c r="C6" s="477">
        <v>1064</v>
      </c>
      <c r="D6" s="459">
        <v>40554</v>
      </c>
      <c r="E6" s="390">
        <v>6</v>
      </c>
      <c r="F6" s="319" t="s">
        <v>259</v>
      </c>
      <c r="G6" s="27">
        <v>40613</v>
      </c>
      <c r="H6" s="436" t="s">
        <v>733</v>
      </c>
      <c r="I6" s="287" t="s">
        <v>732</v>
      </c>
      <c r="J6" s="86">
        <v>4</v>
      </c>
      <c r="K6" s="299">
        <v>0</v>
      </c>
      <c r="L6" s="86">
        <v>4</v>
      </c>
      <c r="M6" s="299">
        <v>1</v>
      </c>
      <c r="N6" s="86">
        <v>5</v>
      </c>
      <c r="O6" s="780">
        <v>1</v>
      </c>
      <c r="P6" s="779">
        <v>6</v>
      </c>
      <c r="Q6" s="631" t="s">
        <v>1603</v>
      </c>
      <c r="R6" s="336"/>
      <c r="S6" s="781"/>
      <c r="T6" s="781"/>
      <c r="U6" s="336"/>
      <c r="V6" s="336"/>
      <c r="W6" s="336"/>
      <c r="X6" s="631" t="s">
        <v>1881</v>
      </c>
      <c r="Y6" s="336"/>
      <c r="Z6" s="336"/>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row>
    <row r="7" spans="1:96" ht="21" customHeight="1">
      <c r="A7" s="361" t="s">
        <v>19</v>
      </c>
      <c r="B7" s="556" t="s">
        <v>1050</v>
      </c>
      <c r="C7" s="477">
        <v>1674</v>
      </c>
      <c r="D7" s="458">
        <v>41394</v>
      </c>
      <c r="E7" s="390">
        <v>4</v>
      </c>
      <c r="F7" s="319" t="s">
        <v>1403</v>
      </c>
      <c r="G7" s="27">
        <v>17158</v>
      </c>
      <c r="H7" s="430" t="s">
        <v>1049</v>
      </c>
      <c r="I7" s="287" t="s">
        <v>1048</v>
      </c>
      <c r="J7" s="86">
        <v>0</v>
      </c>
      <c r="K7" s="299">
        <v>0</v>
      </c>
      <c r="L7" s="86">
        <v>0</v>
      </c>
      <c r="M7" s="299">
        <v>3</v>
      </c>
      <c r="N7" s="86">
        <v>3</v>
      </c>
      <c r="O7" s="780">
        <v>1</v>
      </c>
      <c r="P7" s="779">
        <v>4</v>
      </c>
      <c r="Q7" s="631" t="s">
        <v>1603</v>
      </c>
      <c r="R7" s="336"/>
      <c r="S7" s="781"/>
      <c r="T7" s="781"/>
      <c r="U7" s="336"/>
      <c r="V7" s="336"/>
      <c r="W7" s="336"/>
      <c r="X7" s="631" t="s">
        <v>1881</v>
      </c>
      <c r="Y7" s="336"/>
      <c r="Z7" s="336"/>
      <c r="AA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row>
    <row r="8" spans="1:96" ht="21" customHeight="1">
      <c r="A8" s="361" t="s">
        <v>21</v>
      </c>
      <c r="B8" s="556" t="s">
        <v>1662</v>
      </c>
      <c r="C8" s="477">
        <v>10704</v>
      </c>
      <c r="D8" s="459">
        <v>44237</v>
      </c>
      <c r="E8" s="390">
        <v>2</v>
      </c>
      <c r="F8" s="319" t="s">
        <v>1830</v>
      </c>
      <c r="G8" s="27">
        <v>36516</v>
      </c>
      <c r="H8" s="596" t="s">
        <v>1158</v>
      </c>
      <c r="I8" s="384" t="s">
        <v>1157</v>
      </c>
      <c r="J8" s="86">
        <v>0</v>
      </c>
      <c r="K8" s="299">
        <v>1</v>
      </c>
      <c r="L8" s="86">
        <v>1</v>
      </c>
      <c r="M8" s="299">
        <v>1</v>
      </c>
      <c r="N8" s="86">
        <v>2</v>
      </c>
      <c r="O8" s="780">
        <v>0</v>
      </c>
      <c r="P8" s="779">
        <v>2</v>
      </c>
      <c r="Q8" s="631" t="s">
        <v>1603</v>
      </c>
      <c r="R8" s="336"/>
      <c r="S8" s="781"/>
      <c r="T8" s="781"/>
      <c r="U8" s="336"/>
      <c r="V8" s="336"/>
      <c r="W8" s="336"/>
      <c r="X8" s="631" t="s">
        <v>1881</v>
      </c>
      <c r="Y8" s="336"/>
      <c r="Z8" s="336"/>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CN8" s="245"/>
      <c r="CO8" s="245"/>
    </row>
    <row r="9" spans="1:96" ht="21" customHeight="1">
      <c r="A9" s="361" t="s">
        <v>23</v>
      </c>
      <c r="B9" s="34" t="s">
        <v>2285</v>
      </c>
      <c r="C9" s="477">
        <v>11773</v>
      </c>
      <c r="D9" s="459">
        <v>45758</v>
      </c>
      <c r="E9" s="788">
        <v>1</v>
      </c>
      <c r="F9" s="319" t="s">
        <v>1830</v>
      </c>
      <c r="G9" s="27"/>
      <c r="H9" s="436" t="s">
        <v>2281</v>
      </c>
      <c r="I9" s="287" t="s">
        <v>2282</v>
      </c>
      <c r="J9" s="86">
        <v>0</v>
      </c>
      <c r="K9" s="299">
        <v>0</v>
      </c>
      <c r="L9" s="86">
        <v>0</v>
      </c>
      <c r="M9" s="299">
        <v>0</v>
      </c>
      <c r="N9" s="86">
        <v>0</v>
      </c>
      <c r="O9" s="780">
        <v>1</v>
      </c>
      <c r="P9" s="779">
        <v>1</v>
      </c>
      <c r="Q9" s="631" t="s">
        <v>1603</v>
      </c>
      <c r="R9" s="336"/>
      <c r="S9" s="781"/>
      <c r="T9" s="781"/>
      <c r="U9" s="336"/>
      <c r="V9" s="336"/>
      <c r="W9" s="336"/>
      <c r="X9" s="631" t="s">
        <v>1881</v>
      </c>
      <c r="Y9" s="336"/>
      <c r="Z9" s="336"/>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CN9" s="245"/>
      <c r="CO9" s="245"/>
      <c r="CP9" s="245"/>
      <c r="CQ9" s="245"/>
      <c r="CR9" s="245"/>
    </row>
    <row r="10" spans="1:96" ht="21" customHeight="1">
      <c r="A10" s="361" t="s">
        <v>25</v>
      </c>
      <c r="B10" s="556" t="s">
        <v>184</v>
      </c>
      <c r="C10" s="477">
        <v>245</v>
      </c>
      <c r="D10" s="457">
        <v>26406</v>
      </c>
      <c r="E10" s="788">
        <v>0</v>
      </c>
      <c r="F10" s="319" t="s">
        <v>2321</v>
      </c>
      <c r="G10" s="27">
        <v>36271</v>
      </c>
      <c r="H10" s="361" t="s">
        <v>497</v>
      </c>
      <c r="I10" s="287" t="s">
        <v>496</v>
      </c>
      <c r="J10" s="86">
        <v>0</v>
      </c>
      <c r="K10" s="299">
        <v>0</v>
      </c>
      <c r="L10" s="86">
        <v>0</v>
      </c>
      <c r="M10" s="299">
        <v>0</v>
      </c>
      <c r="N10" s="86">
        <v>0</v>
      </c>
      <c r="O10" s="780">
        <v>0</v>
      </c>
      <c r="P10" s="779">
        <v>0</v>
      </c>
      <c r="Q10" s="631" t="s">
        <v>1603</v>
      </c>
      <c r="R10" s="336"/>
      <c r="S10" s="781"/>
      <c r="T10" s="781"/>
      <c r="U10" s="336"/>
      <c r="V10" s="336"/>
      <c r="W10" s="336"/>
      <c r="X10" s="631" t="s">
        <v>1881</v>
      </c>
      <c r="Y10" s="336"/>
      <c r="Z10" s="336"/>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CN10" s="245"/>
      <c r="CO10" s="245"/>
      <c r="CP10" s="245"/>
      <c r="CQ10" s="245"/>
      <c r="CR10" s="245"/>
    </row>
    <row r="11" spans="1:96" ht="21" customHeight="1">
      <c r="A11" s="361" t="s">
        <v>27</v>
      </c>
      <c r="B11" s="556" t="s">
        <v>1276</v>
      </c>
      <c r="C11" s="477">
        <v>11410</v>
      </c>
      <c r="D11" s="457">
        <v>32569</v>
      </c>
      <c r="E11" s="390">
        <v>0</v>
      </c>
      <c r="F11" s="319" t="s">
        <v>1830</v>
      </c>
      <c r="G11" s="27">
        <v>42151</v>
      </c>
      <c r="H11" s="431" t="s">
        <v>1278</v>
      </c>
      <c r="I11" s="287" t="s">
        <v>1277</v>
      </c>
      <c r="J11" s="86">
        <v>0</v>
      </c>
      <c r="K11" s="299">
        <v>0</v>
      </c>
      <c r="L11" s="86">
        <v>0</v>
      </c>
      <c r="M11" s="299">
        <v>0</v>
      </c>
      <c r="N11" s="86">
        <v>0</v>
      </c>
      <c r="O11" s="780">
        <v>0</v>
      </c>
      <c r="P11" s="779">
        <v>0</v>
      </c>
      <c r="Q11" s="631" t="s">
        <v>1603</v>
      </c>
      <c r="R11" s="336"/>
      <c r="S11" s="781"/>
      <c r="T11" s="781"/>
      <c r="U11" s="336"/>
      <c r="V11" s="336"/>
      <c r="W11" s="336"/>
      <c r="X11" s="631" t="s">
        <v>1881</v>
      </c>
      <c r="Y11" s="336"/>
      <c r="Z11" s="336"/>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row>
    <row r="12" spans="1:96" ht="21" customHeight="1">
      <c r="A12" s="361" t="s">
        <v>29</v>
      </c>
      <c r="B12" s="556" t="s">
        <v>102</v>
      </c>
      <c r="C12" s="477">
        <v>1700</v>
      </c>
      <c r="D12" s="459">
        <v>34494</v>
      </c>
      <c r="E12" s="390">
        <v>0</v>
      </c>
      <c r="F12" s="319" t="s">
        <v>1593</v>
      </c>
      <c r="G12" s="27">
        <v>35626</v>
      </c>
      <c r="H12" s="436" t="s">
        <v>429</v>
      </c>
      <c r="I12" s="287" t="s">
        <v>428</v>
      </c>
      <c r="J12" s="86">
        <v>0</v>
      </c>
      <c r="K12" s="299">
        <v>0</v>
      </c>
      <c r="L12" s="86">
        <v>0</v>
      </c>
      <c r="M12" s="299">
        <v>0</v>
      </c>
      <c r="N12" s="86">
        <v>0</v>
      </c>
      <c r="O12" s="780">
        <v>0</v>
      </c>
      <c r="P12" s="779">
        <v>0</v>
      </c>
      <c r="Q12" s="631" t="s">
        <v>1603</v>
      </c>
      <c r="R12" s="336"/>
      <c r="S12" s="781"/>
      <c r="T12" s="781"/>
      <c r="U12" s="336"/>
      <c r="V12" s="336"/>
      <c r="W12" s="336"/>
      <c r="X12" s="631" t="s">
        <v>1881</v>
      </c>
      <c r="Y12" s="336"/>
      <c r="Z12" s="336"/>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row>
    <row r="13" spans="1:96" ht="21" customHeight="1">
      <c r="A13" s="361" t="s">
        <v>31</v>
      </c>
      <c r="B13" s="556" t="s">
        <v>210</v>
      </c>
      <c r="C13" s="411">
        <v>261</v>
      </c>
      <c r="D13" s="458">
        <v>35219</v>
      </c>
      <c r="E13" s="788">
        <v>0</v>
      </c>
      <c r="F13" s="319" t="s">
        <v>1830</v>
      </c>
      <c r="G13" s="27">
        <v>17683</v>
      </c>
      <c r="H13" s="436" t="s">
        <v>515</v>
      </c>
      <c r="I13" s="287" t="s">
        <v>514</v>
      </c>
      <c r="J13" s="86">
        <v>0</v>
      </c>
      <c r="K13" s="299">
        <v>0</v>
      </c>
      <c r="L13" s="86">
        <v>0</v>
      </c>
      <c r="M13" s="299">
        <v>0</v>
      </c>
      <c r="N13" s="86">
        <v>0</v>
      </c>
      <c r="O13" s="780">
        <v>0</v>
      </c>
      <c r="P13" s="779">
        <v>0</v>
      </c>
      <c r="Q13" s="631" t="s">
        <v>1603</v>
      </c>
      <c r="R13" s="336"/>
      <c r="S13" s="781"/>
      <c r="T13" s="781"/>
      <c r="U13" s="336"/>
      <c r="V13" s="336"/>
      <c r="W13" s="336"/>
      <c r="X13" s="631" t="s">
        <v>1881</v>
      </c>
      <c r="Y13" s="336"/>
      <c r="Z13" s="336"/>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CN13" s="245"/>
      <c r="CO13" s="245"/>
      <c r="CP13" s="245"/>
      <c r="CQ13" s="245"/>
      <c r="CR13" s="245"/>
    </row>
    <row r="14" spans="1:96" ht="21" customHeight="1">
      <c r="A14" s="361" t="s">
        <v>32</v>
      </c>
      <c r="B14" s="556" t="s">
        <v>67</v>
      </c>
      <c r="C14" s="477">
        <v>293</v>
      </c>
      <c r="D14" s="457">
        <v>35937</v>
      </c>
      <c r="E14" s="390">
        <v>0</v>
      </c>
      <c r="F14" s="319" t="s">
        <v>1593</v>
      </c>
      <c r="G14" s="27">
        <v>35836</v>
      </c>
      <c r="H14" s="431" t="s">
        <v>544</v>
      </c>
      <c r="I14" s="287" t="s">
        <v>543</v>
      </c>
      <c r="J14" s="86">
        <v>0</v>
      </c>
      <c r="K14" s="299">
        <v>0</v>
      </c>
      <c r="L14" s="86">
        <v>0</v>
      </c>
      <c r="M14" s="299">
        <v>0</v>
      </c>
      <c r="N14" s="86">
        <v>0</v>
      </c>
      <c r="O14" s="780">
        <v>0</v>
      </c>
      <c r="P14" s="779">
        <v>0</v>
      </c>
      <c r="Q14" s="631" t="s">
        <v>1603</v>
      </c>
      <c r="R14" s="336"/>
      <c r="S14" s="781"/>
      <c r="T14" s="781"/>
      <c r="U14" s="336"/>
      <c r="V14" s="336"/>
      <c r="W14" s="336"/>
      <c r="X14" s="631" t="s">
        <v>1881</v>
      </c>
      <c r="Y14" s="336"/>
      <c r="Z14" s="336"/>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row>
    <row r="15" spans="1:96" ht="21" customHeight="1">
      <c r="A15" s="361" t="s">
        <v>33</v>
      </c>
      <c r="B15" s="556" t="s">
        <v>226</v>
      </c>
      <c r="C15" s="477">
        <v>535</v>
      </c>
      <c r="D15" s="459">
        <v>37767</v>
      </c>
      <c r="E15" s="390">
        <v>0</v>
      </c>
      <c r="F15" s="319" t="s">
        <v>1593</v>
      </c>
      <c r="G15" s="27">
        <v>36438</v>
      </c>
      <c r="H15" s="436" t="s">
        <v>710</v>
      </c>
      <c r="I15" s="287" t="s">
        <v>709</v>
      </c>
      <c r="J15" s="86">
        <v>0</v>
      </c>
      <c r="K15" s="299">
        <v>0</v>
      </c>
      <c r="L15" s="86">
        <v>0</v>
      </c>
      <c r="M15" s="299">
        <v>0</v>
      </c>
      <c r="N15" s="86">
        <v>0</v>
      </c>
      <c r="O15" s="780">
        <v>0</v>
      </c>
      <c r="P15" s="779">
        <v>0</v>
      </c>
      <c r="Q15" s="631" t="s">
        <v>1603</v>
      </c>
      <c r="R15" s="336"/>
      <c r="S15" s="781"/>
      <c r="T15" s="781"/>
      <c r="U15" s="336"/>
      <c r="V15" s="336"/>
      <c r="W15" s="336"/>
      <c r="X15" s="631" t="s">
        <v>1881</v>
      </c>
      <c r="Y15" s="336"/>
      <c r="Z15" s="336"/>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row>
    <row r="16" spans="1:96" ht="21" customHeight="1">
      <c r="A16" s="361" t="s">
        <v>34</v>
      </c>
      <c r="B16" s="34" t="s">
        <v>177</v>
      </c>
      <c r="C16" s="477">
        <v>11393</v>
      </c>
      <c r="D16" s="458">
        <v>38274</v>
      </c>
      <c r="E16" s="390">
        <v>0</v>
      </c>
      <c r="F16" s="319" t="s">
        <v>1593</v>
      </c>
      <c r="G16" s="27">
        <v>40736</v>
      </c>
      <c r="H16" s="430" t="s">
        <v>548</v>
      </c>
      <c r="I16" s="287" t="s">
        <v>547</v>
      </c>
      <c r="J16" s="86">
        <v>0</v>
      </c>
      <c r="K16" s="299">
        <v>0</v>
      </c>
      <c r="L16" s="86">
        <v>0</v>
      </c>
      <c r="M16" s="299">
        <v>0</v>
      </c>
      <c r="N16" s="86">
        <v>0</v>
      </c>
      <c r="O16" s="780">
        <v>0</v>
      </c>
      <c r="P16" s="779">
        <v>0</v>
      </c>
      <c r="Q16" s="631" t="s">
        <v>1603</v>
      </c>
      <c r="R16" s="336"/>
      <c r="S16" s="781"/>
      <c r="T16" s="781"/>
      <c r="U16" s="336"/>
      <c r="V16" s="336"/>
      <c r="W16" s="336"/>
      <c r="X16" s="631" t="s">
        <v>1881</v>
      </c>
      <c r="Y16" s="336"/>
      <c r="Z16" s="336"/>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row>
    <row r="17" spans="1:96" ht="21" customHeight="1">
      <c r="A17" s="361" t="s">
        <v>35</v>
      </c>
      <c r="B17" s="34" t="s">
        <v>2082</v>
      </c>
      <c r="C17" s="477">
        <v>523</v>
      </c>
      <c r="D17" s="458">
        <v>38803</v>
      </c>
      <c r="E17" s="390">
        <v>0</v>
      </c>
      <c r="F17" s="319" t="s">
        <v>1830</v>
      </c>
      <c r="G17" s="27">
        <v>23320</v>
      </c>
      <c r="H17" s="430" t="s">
        <v>2083</v>
      </c>
      <c r="I17" s="287" t="s">
        <v>2084</v>
      </c>
      <c r="J17" s="86">
        <v>0</v>
      </c>
      <c r="K17" s="299">
        <v>0</v>
      </c>
      <c r="L17" s="86">
        <v>0</v>
      </c>
      <c r="M17" s="299">
        <v>0</v>
      </c>
      <c r="N17" s="86">
        <v>0</v>
      </c>
      <c r="O17" s="780">
        <v>0</v>
      </c>
      <c r="P17" s="779">
        <v>0</v>
      </c>
      <c r="Q17" s="631" t="s">
        <v>1603</v>
      </c>
      <c r="R17" s="336"/>
      <c r="S17" s="781"/>
      <c r="T17" s="781"/>
      <c r="U17" s="336"/>
      <c r="V17" s="336"/>
      <c r="W17" s="336"/>
      <c r="X17" s="631" t="s">
        <v>1881</v>
      </c>
      <c r="Y17" s="336"/>
      <c r="Z17" s="336"/>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row>
    <row r="18" spans="1:96" ht="21" customHeight="1">
      <c r="A18" s="361" t="s">
        <v>36</v>
      </c>
      <c r="B18" s="556" t="s">
        <v>1669</v>
      </c>
      <c r="C18" s="477">
        <v>513</v>
      </c>
      <c r="D18" s="457">
        <v>39190</v>
      </c>
      <c r="E18" s="390">
        <v>0</v>
      </c>
      <c r="F18" s="319" t="s">
        <v>2321</v>
      </c>
      <c r="G18" s="27">
        <v>39230</v>
      </c>
      <c r="H18" s="590" t="s">
        <v>1670</v>
      </c>
      <c r="I18" s="287" t="s">
        <v>1671</v>
      </c>
      <c r="J18" s="86">
        <v>0</v>
      </c>
      <c r="K18" s="299">
        <v>0</v>
      </c>
      <c r="L18" s="86">
        <v>0</v>
      </c>
      <c r="M18" s="299">
        <v>0</v>
      </c>
      <c r="N18" s="86">
        <v>0</v>
      </c>
      <c r="O18" s="780">
        <v>0</v>
      </c>
      <c r="P18" s="779">
        <v>0</v>
      </c>
      <c r="Q18" s="631" t="s">
        <v>1603</v>
      </c>
      <c r="R18" s="336"/>
      <c r="S18" s="781"/>
      <c r="T18" s="781"/>
      <c r="U18" s="336"/>
      <c r="V18" s="336"/>
      <c r="W18" s="336"/>
      <c r="X18" s="631" t="s">
        <v>1881</v>
      </c>
      <c r="Y18" s="336"/>
      <c r="Z18" s="336"/>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row>
    <row r="19" spans="1:96" ht="21" customHeight="1">
      <c r="A19" s="361" t="s">
        <v>38</v>
      </c>
      <c r="B19" s="556" t="s">
        <v>449</v>
      </c>
      <c r="C19" s="477">
        <v>175</v>
      </c>
      <c r="D19" s="459">
        <v>40107</v>
      </c>
      <c r="E19" s="390">
        <v>0</v>
      </c>
      <c r="F19" s="319" t="s">
        <v>1593</v>
      </c>
      <c r="G19" s="27">
        <v>36733</v>
      </c>
      <c r="H19" s="436" t="s">
        <v>451</v>
      </c>
      <c r="I19" s="287" t="s">
        <v>450</v>
      </c>
      <c r="J19" s="86">
        <v>0</v>
      </c>
      <c r="K19" s="299">
        <v>0</v>
      </c>
      <c r="L19" s="86">
        <v>0</v>
      </c>
      <c r="M19" s="299">
        <v>0</v>
      </c>
      <c r="N19" s="86">
        <v>0</v>
      </c>
      <c r="O19" s="780">
        <v>0</v>
      </c>
      <c r="P19" s="779">
        <v>0</v>
      </c>
      <c r="Q19" s="631" t="s">
        <v>1603</v>
      </c>
      <c r="R19" s="336"/>
      <c r="S19" s="781"/>
      <c r="T19" s="781"/>
      <c r="U19" s="336"/>
      <c r="V19" s="336"/>
      <c r="W19" s="336"/>
      <c r="X19" s="631" t="s">
        <v>1881</v>
      </c>
      <c r="Y19" s="336"/>
      <c r="Z19" s="336"/>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row>
    <row r="20" spans="1:96" ht="21" customHeight="1">
      <c r="A20" s="361" t="s">
        <v>50</v>
      </c>
      <c r="B20" s="34" t="s">
        <v>1858</v>
      </c>
      <c r="C20" s="477">
        <v>4513</v>
      </c>
      <c r="D20" s="461">
        <v>40210</v>
      </c>
      <c r="E20" s="390">
        <v>0</v>
      </c>
      <c r="F20" s="319" t="s">
        <v>1830</v>
      </c>
      <c r="G20" s="27">
        <v>39899</v>
      </c>
      <c r="H20" s="436" t="s">
        <v>1859</v>
      </c>
      <c r="I20" s="287" t="s">
        <v>1860</v>
      </c>
      <c r="J20" s="86">
        <v>0</v>
      </c>
      <c r="K20" s="299">
        <v>0</v>
      </c>
      <c r="L20" s="86">
        <v>0</v>
      </c>
      <c r="M20" s="299">
        <v>0</v>
      </c>
      <c r="N20" s="86">
        <v>0</v>
      </c>
      <c r="O20" s="780">
        <v>0</v>
      </c>
      <c r="P20" s="779">
        <v>0</v>
      </c>
      <c r="Q20" s="631" t="s">
        <v>1603</v>
      </c>
      <c r="R20" s="336"/>
      <c r="S20" s="781"/>
      <c r="T20" s="781"/>
      <c r="U20" s="336"/>
      <c r="V20" s="336"/>
      <c r="W20" s="336"/>
      <c r="X20" s="631" t="s">
        <v>1881</v>
      </c>
      <c r="Y20" s="336"/>
      <c r="Z20" s="336"/>
      <c r="AA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row>
    <row r="21" spans="1:96" ht="21" customHeight="1">
      <c r="A21" s="361" t="s">
        <v>52</v>
      </c>
      <c r="B21" s="34" t="s">
        <v>1809</v>
      </c>
      <c r="C21" s="477">
        <v>331</v>
      </c>
      <c r="D21" s="458">
        <v>40626</v>
      </c>
      <c r="E21" s="390">
        <v>0</v>
      </c>
      <c r="F21" s="319" t="s">
        <v>1593</v>
      </c>
      <c r="G21" s="27">
        <v>16877</v>
      </c>
      <c r="H21" s="436" t="s">
        <v>1812</v>
      </c>
      <c r="I21" s="287" t="s">
        <v>1813</v>
      </c>
      <c r="J21" s="86">
        <v>0</v>
      </c>
      <c r="K21" s="299">
        <v>0</v>
      </c>
      <c r="L21" s="86">
        <v>0</v>
      </c>
      <c r="M21" s="299">
        <v>0</v>
      </c>
      <c r="N21" s="86">
        <v>0</v>
      </c>
      <c r="O21" s="780">
        <v>0</v>
      </c>
      <c r="P21" s="779">
        <v>0</v>
      </c>
      <c r="Q21" s="631" t="s">
        <v>1603</v>
      </c>
      <c r="R21" s="336"/>
      <c r="S21" s="781"/>
      <c r="T21" s="781"/>
      <c r="U21" s="336"/>
      <c r="V21" s="336"/>
      <c r="W21" s="336"/>
      <c r="X21" s="631" t="s">
        <v>1881</v>
      </c>
      <c r="Y21" s="336"/>
      <c r="Z21" s="336"/>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row>
    <row r="22" spans="1:96" ht="21" customHeight="1">
      <c r="A22" s="361" t="s">
        <v>54</v>
      </c>
      <c r="B22" s="556" t="s">
        <v>114</v>
      </c>
      <c r="C22" s="477">
        <v>1524</v>
      </c>
      <c r="D22" s="459">
        <v>40808</v>
      </c>
      <c r="E22" s="788">
        <v>0</v>
      </c>
      <c r="F22" s="319" t="s">
        <v>1830</v>
      </c>
      <c r="G22" s="27">
        <v>40808</v>
      </c>
      <c r="H22" s="436" t="s">
        <v>454</v>
      </c>
      <c r="I22" s="287" t="s">
        <v>453</v>
      </c>
      <c r="J22" s="86">
        <v>0</v>
      </c>
      <c r="K22" s="299">
        <v>0</v>
      </c>
      <c r="L22" s="86">
        <v>0</v>
      </c>
      <c r="M22" s="299">
        <v>0</v>
      </c>
      <c r="N22" s="86">
        <v>0</v>
      </c>
      <c r="O22" s="780">
        <v>0</v>
      </c>
      <c r="P22" s="779">
        <v>0</v>
      </c>
      <c r="Q22" s="631" t="s">
        <v>1603</v>
      </c>
      <c r="R22" s="336"/>
      <c r="S22" s="781"/>
      <c r="T22" s="781"/>
      <c r="U22" s="336"/>
      <c r="V22" s="336"/>
      <c r="W22" s="336"/>
      <c r="X22" s="631" t="s">
        <v>1881</v>
      </c>
      <c r="Y22" s="336"/>
      <c r="Z22" s="336"/>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CN22" s="245"/>
      <c r="CO22" s="245"/>
    </row>
    <row r="23" spans="1:96" ht="21" customHeight="1">
      <c r="A23" s="361" t="s">
        <v>56</v>
      </c>
      <c r="B23" s="34" t="s">
        <v>246</v>
      </c>
      <c r="C23" s="477">
        <v>266</v>
      </c>
      <c r="D23" s="458">
        <v>41047</v>
      </c>
      <c r="E23" s="390">
        <v>0</v>
      </c>
      <c r="F23" s="319" t="s">
        <v>2321</v>
      </c>
      <c r="G23" s="27">
        <v>26378</v>
      </c>
      <c r="H23" s="430" t="s">
        <v>1383</v>
      </c>
      <c r="I23" s="287" t="s">
        <v>1382</v>
      </c>
      <c r="J23" s="86">
        <v>0</v>
      </c>
      <c r="K23" s="299">
        <v>0</v>
      </c>
      <c r="L23" s="86">
        <v>0</v>
      </c>
      <c r="M23" s="299">
        <v>0</v>
      </c>
      <c r="N23" s="86">
        <v>0</v>
      </c>
      <c r="O23" s="780">
        <v>0</v>
      </c>
      <c r="P23" s="779">
        <v>0</v>
      </c>
      <c r="Q23" s="631" t="s">
        <v>1603</v>
      </c>
      <c r="R23" s="336"/>
      <c r="S23" s="781"/>
      <c r="T23" s="781"/>
      <c r="U23" s="336"/>
      <c r="V23" s="336"/>
      <c r="W23" s="336"/>
      <c r="X23" s="631" t="s">
        <v>1881</v>
      </c>
      <c r="Y23" s="336"/>
      <c r="Z23" s="336"/>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CN23" s="245"/>
      <c r="CO23" s="245"/>
    </row>
    <row r="24" spans="1:96" ht="21" customHeight="1">
      <c r="A24" s="361" t="s">
        <v>58</v>
      </c>
      <c r="B24" s="34" t="s">
        <v>2447</v>
      </c>
      <c r="C24" s="477">
        <v>11885</v>
      </c>
      <c r="D24" s="457">
        <v>41186</v>
      </c>
      <c r="E24" s="788">
        <v>0</v>
      </c>
      <c r="F24" s="319" t="s">
        <v>2321</v>
      </c>
      <c r="G24" s="27">
        <v>41383</v>
      </c>
      <c r="H24" s="431" t="s">
        <v>2448</v>
      </c>
      <c r="I24" s="287" t="s">
        <v>2449</v>
      </c>
      <c r="J24" s="86">
        <v>0</v>
      </c>
      <c r="K24" s="299">
        <v>0</v>
      </c>
      <c r="L24" s="86">
        <v>0</v>
      </c>
      <c r="M24" s="299">
        <v>0</v>
      </c>
      <c r="N24" s="86">
        <v>0</v>
      </c>
      <c r="O24" s="780">
        <v>0</v>
      </c>
      <c r="P24" s="779">
        <v>0</v>
      </c>
      <c r="Q24" s="631" t="s">
        <v>1603</v>
      </c>
      <c r="R24" s="336"/>
      <c r="S24" s="781"/>
      <c r="T24" s="781"/>
      <c r="U24" s="336"/>
      <c r="V24" s="336"/>
      <c r="W24" s="336"/>
      <c r="X24" s="631" t="s">
        <v>1881</v>
      </c>
      <c r="Y24" s="336"/>
      <c r="Z24" s="336"/>
      <c r="AA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CN24" s="245"/>
      <c r="CO24" s="245"/>
    </row>
    <row r="25" spans="1:96" s="245" customFormat="1" ht="21" customHeight="1">
      <c r="A25" s="361" t="s">
        <v>59</v>
      </c>
      <c r="B25" s="34" t="s">
        <v>247</v>
      </c>
      <c r="C25" s="477">
        <v>11375</v>
      </c>
      <c r="D25" s="457">
        <v>41226</v>
      </c>
      <c r="E25" s="390">
        <v>0</v>
      </c>
      <c r="F25" s="319" t="s">
        <v>1830</v>
      </c>
      <c r="G25" s="27">
        <v>40436</v>
      </c>
      <c r="H25" s="431" t="s">
        <v>394</v>
      </c>
      <c r="I25" s="287" t="s">
        <v>393</v>
      </c>
      <c r="J25" s="86">
        <v>0</v>
      </c>
      <c r="K25" s="299">
        <v>0</v>
      </c>
      <c r="L25" s="86">
        <v>0</v>
      </c>
      <c r="M25" s="299">
        <v>0</v>
      </c>
      <c r="N25" s="86">
        <v>0</v>
      </c>
      <c r="O25" s="780">
        <v>0</v>
      </c>
      <c r="P25" s="779">
        <v>0</v>
      </c>
      <c r="Q25" s="631" t="s">
        <v>1603</v>
      </c>
      <c r="R25" s="336"/>
      <c r="S25" s="781"/>
      <c r="T25" s="781"/>
      <c r="U25" s="336"/>
      <c r="V25" s="336"/>
      <c r="W25" s="336"/>
      <c r="X25" s="631" t="s">
        <v>1881</v>
      </c>
      <c r="Y25" s="336"/>
      <c r="Z25" s="336"/>
      <c r="BW25" s="83"/>
      <c r="BX25" s="83"/>
      <c r="BY25" s="83"/>
      <c r="BZ25" s="83"/>
      <c r="CA25" s="83"/>
      <c r="CB25" s="83"/>
      <c r="CC25" s="83"/>
      <c r="CD25" s="83"/>
      <c r="CE25" s="83"/>
      <c r="CF25" s="83"/>
      <c r="CG25" s="83"/>
      <c r="CH25" s="83"/>
      <c r="CI25" s="83"/>
      <c r="CJ25" s="83"/>
      <c r="CK25" s="83"/>
      <c r="CL25" s="83"/>
      <c r="CM25" s="83"/>
      <c r="CN25" s="83"/>
      <c r="CO25" s="83"/>
      <c r="CP25" s="83"/>
      <c r="CQ25" s="83"/>
      <c r="CR25" s="83"/>
    </row>
    <row r="26" spans="1:96" s="245" customFormat="1" ht="21" customHeight="1">
      <c r="A26" s="361" t="s">
        <v>61</v>
      </c>
      <c r="B26" s="556" t="s">
        <v>1088</v>
      </c>
      <c r="C26" s="477">
        <v>6258</v>
      </c>
      <c r="D26" s="457">
        <v>41551</v>
      </c>
      <c r="E26" s="390">
        <v>0</v>
      </c>
      <c r="F26" s="319" t="s">
        <v>1593</v>
      </c>
      <c r="G26" s="27">
        <v>37930</v>
      </c>
      <c r="H26" s="431" t="s">
        <v>651</v>
      </c>
      <c r="I26" s="287" t="s">
        <v>650</v>
      </c>
      <c r="J26" s="86">
        <v>0</v>
      </c>
      <c r="K26" s="299">
        <v>0</v>
      </c>
      <c r="L26" s="86">
        <v>0</v>
      </c>
      <c r="M26" s="299">
        <v>0</v>
      </c>
      <c r="N26" s="86">
        <v>0</v>
      </c>
      <c r="O26" s="780">
        <v>0</v>
      </c>
      <c r="P26" s="779">
        <v>0</v>
      </c>
      <c r="Q26" s="631" t="s">
        <v>1603</v>
      </c>
      <c r="R26" s="336"/>
      <c r="S26" s="781"/>
      <c r="T26" s="781"/>
      <c r="U26" s="336"/>
      <c r="V26" s="336"/>
      <c r="W26" s="336"/>
      <c r="X26" s="631" t="s">
        <v>1881</v>
      </c>
      <c r="Y26" s="336"/>
      <c r="Z26" s="336"/>
      <c r="BW26" s="83"/>
      <c r="BX26" s="83"/>
      <c r="BY26" s="83"/>
      <c r="BZ26" s="83"/>
      <c r="CA26" s="83"/>
      <c r="CB26" s="83"/>
      <c r="CC26" s="83"/>
      <c r="CD26" s="83"/>
      <c r="CE26" s="83"/>
      <c r="CF26" s="83"/>
      <c r="CG26" s="83"/>
      <c r="CH26" s="83"/>
      <c r="CI26" s="83"/>
      <c r="CJ26" s="83"/>
      <c r="CK26" s="83"/>
      <c r="CL26" s="83"/>
      <c r="CM26" s="83"/>
      <c r="CN26" s="83"/>
      <c r="CO26" s="83"/>
      <c r="CP26" s="83"/>
      <c r="CQ26" s="83"/>
      <c r="CR26" s="83"/>
    </row>
    <row r="27" spans="1:96" s="245" customFormat="1" ht="21" customHeight="1">
      <c r="A27" s="361" t="s">
        <v>63</v>
      </c>
      <c r="B27" s="34" t="s">
        <v>2242</v>
      </c>
      <c r="C27" s="477">
        <v>3224</v>
      </c>
      <c r="D27" s="457">
        <v>41831</v>
      </c>
      <c r="E27" s="390">
        <v>0</v>
      </c>
      <c r="F27" s="319" t="s">
        <v>1830</v>
      </c>
      <c r="G27" s="27">
        <v>21466</v>
      </c>
      <c r="H27" s="431" t="s">
        <v>2243</v>
      </c>
      <c r="I27" s="287" t="s">
        <v>2244</v>
      </c>
      <c r="J27" s="86">
        <v>0</v>
      </c>
      <c r="K27" s="299">
        <v>0</v>
      </c>
      <c r="L27" s="86">
        <v>0</v>
      </c>
      <c r="M27" s="299">
        <v>0</v>
      </c>
      <c r="N27" s="86">
        <v>0</v>
      </c>
      <c r="O27" s="780">
        <v>0</v>
      </c>
      <c r="P27" s="779">
        <v>0</v>
      </c>
      <c r="Q27" s="631" t="s">
        <v>1603</v>
      </c>
      <c r="R27" s="336"/>
      <c r="S27" s="781"/>
      <c r="T27" s="781"/>
      <c r="U27" s="336"/>
      <c r="V27" s="336"/>
      <c r="W27" s="336"/>
      <c r="X27" s="631" t="s">
        <v>1881</v>
      </c>
      <c r="Y27" s="336"/>
      <c r="Z27" s="336"/>
      <c r="BW27" s="83"/>
      <c r="BX27" s="83"/>
      <c r="BY27" s="83"/>
      <c r="BZ27" s="83"/>
      <c r="CA27" s="83"/>
      <c r="CB27" s="83"/>
      <c r="CC27" s="83"/>
      <c r="CD27" s="83"/>
      <c r="CE27" s="83"/>
      <c r="CF27" s="83"/>
      <c r="CG27" s="83"/>
      <c r="CH27" s="83"/>
      <c r="CI27" s="83"/>
      <c r="CJ27" s="83"/>
      <c r="CK27" s="83"/>
      <c r="CL27" s="83"/>
      <c r="CM27" s="83"/>
      <c r="CP27" s="83"/>
      <c r="CQ27" s="83"/>
      <c r="CR27" s="83"/>
    </row>
    <row r="28" spans="1:96" s="245" customFormat="1" ht="21" customHeight="1">
      <c r="A28" s="361" t="s">
        <v>64</v>
      </c>
      <c r="B28" s="556" t="s">
        <v>100</v>
      </c>
      <c r="C28" s="477">
        <v>1917</v>
      </c>
      <c r="D28" s="459">
        <v>41880</v>
      </c>
      <c r="E28" s="390">
        <v>0</v>
      </c>
      <c r="F28" s="319" t="s">
        <v>1830</v>
      </c>
      <c r="G28" s="27">
        <v>15981</v>
      </c>
      <c r="H28" s="436" t="s">
        <v>1682</v>
      </c>
      <c r="I28" s="287" t="s">
        <v>507</v>
      </c>
      <c r="J28" s="86">
        <v>0</v>
      </c>
      <c r="K28" s="299">
        <v>0</v>
      </c>
      <c r="L28" s="86">
        <v>0</v>
      </c>
      <c r="M28" s="299">
        <v>0</v>
      </c>
      <c r="N28" s="86">
        <v>0</v>
      </c>
      <c r="O28" s="780">
        <v>0</v>
      </c>
      <c r="P28" s="779">
        <v>0</v>
      </c>
      <c r="Q28" s="631" t="s">
        <v>1603</v>
      </c>
      <c r="R28" s="336"/>
      <c r="S28" s="781"/>
      <c r="T28" s="781"/>
      <c r="U28" s="336"/>
      <c r="V28" s="336"/>
      <c r="W28" s="336"/>
      <c r="X28" s="631" t="s">
        <v>1881</v>
      </c>
      <c r="Y28" s="336"/>
      <c r="Z28" s="336"/>
      <c r="BW28" s="83"/>
      <c r="BX28" s="83"/>
      <c r="BY28" s="83"/>
      <c r="BZ28" s="83"/>
      <c r="CA28" s="83"/>
      <c r="CB28" s="83"/>
      <c r="CC28" s="83"/>
      <c r="CD28" s="83"/>
      <c r="CE28" s="83"/>
      <c r="CF28" s="83"/>
      <c r="CG28" s="83"/>
      <c r="CH28" s="83"/>
      <c r="CI28" s="83"/>
      <c r="CJ28" s="83"/>
      <c r="CK28" s="83"/>
      <c r="CL28" s="83"/>
      <c r="CM28" s="83"/>
      <c r="CP28" s="83"/>
      <c r="CQ28" s="83"/>
      <c r="CR28" s="83"/>
    </row>
    <row r="29" spans="1:96" s="245" customFormat="1" ht="21" customHeight="1">
      <c r="A29" s="361" t="s">
        <v>66</v>
      </c>
      <c r="B29" s="556" t="s">
        <v>1179</v>
      </c>
      <c r="C29" s="477">
        <v>2409</v>
      </c>
      <c r="D29" s="457">
        <v>42051</v>
      </c>
      <c r="E29" s="390">
        <v>0</v>
      </c>
      <c r="F29" s="319" t="s">
        <v>1830</v>
      </c>
      <c r="G29" s="27">
        <v>43052</v>
      </c>
      <c r="H29" s="436" t="s">
        <v>637</v>
      </c>
      <c r="I29" s="287" t="s">
        <v>637</v>
      </c>
      <c r="J29" s="86">
        <v>0</v>
      </c>
      <c r="K29" s="299">
        <v>0</v>
      </c>
      <c r="L29" s="86">
        <v>0</v>
      </c>
      <c r="M29" s="299">
        <v>0</v>
      </c>
      <c r="N29" s="86">
        <v>0</v>
      </c>
      <c r="O29" s="780">
        <v>0</v>
      </c>
      <c r="P29" s="779">
        <v>0</v>
      </c>
      <c r="Q29" s="631" t="s">
        <v>1603</v>
      </c>
      <c r="R29" s="336"/>
      <c r="S29" s="781"/>
      <c r="T29" s="781"/>
      <c r="U29" s="336"/>
      <c r="V29" s="336"/>
      <c r="W29" s="336"/>
      <c r="X29" s="631" t="s">
        <v>1881</v>
      </c>
      <c r="Y29" s="336"/>
      <c r="Z29" s="336"/>
      <c r="BW29" s="83"/>
      <c r="BX29" s="83"/>
      <c r="BY29" s="83"/>
      <c r="BZ29" s="83"/>
      <c r="CA29" s="83"/>
      <c r="CB29" s="83"/>
      <c r="CC29" s="83"/>
      <c r="CD29" s="83"/>
      <c r="CE29" s="83"/>
      <c r="CF29" s="83"/>
      <c r="CG29" s="83"/>
      <c r="CH29" s="83"/>
      <c r="CI29" s="83"/>
      <c r="CJ29" s="83"/>
      <c r="CK29" s="83"/>
      <c r="CL29" s="83"/>
      <c r="CM29" s="83"/>
      <c r="CN29" s="83"/>
      <c r="CO29" s="83"/>
      <c r="CP29" s="83"/>
      <c r="CQ29" s="83"/>
      <c r="CR29" s="83"/>
    </row>
    <row r="30" spans="1:96" s="245" customFormat="1" ht="21" customHeight="1">
      <c r="A30" s="361" t="s">
        <v>68</v>
      </c>
      <c r="B30" s="556" t="s">
        <v>71</v>
      </c>
      <c r="C30" s="477">
        <v>4210</v>
      </c>
      <c r="D30" s="457">
        <v>42419</v>
      </c>
      <c r="E30" s="788">
        <v>0</v>
      </c>
      <c r="F30" s="319" t="s">
        <v>2321</v>
      </c>
      <c r="G30" s="27" t="s">
        <v>1576</v>
      </c>
      <c r="H30" s="590" t="s">
        <v>1575</v>
      </c>
      <c r="I30" s="287" t="s">
        <v>1574</v>
      </c>
      <c r="J30" s="86">
        <v>0</v>
      </c>
      <c r="K30" s="299">
        <v>0</v>
      </c>
      <c r="L30" s="86">
        <v>0</v>
      </c>
      <c r="M30" s="299">
        <v>0</v>
      </c>
      <c r="N30" s="86">
        <v>0</v>
      </c>
      <c r="O30" s="780">
        <v>0</v>
      </c>
      <c r="P30" s="779">
        <v>0</v>
      </c>
      <c r="Q30" s="631" t="s">
        <v>1603</v>
      </c>
      <c r="R30" s="336"/>
      <c r="S30" s="781"/>
      <c r="T30" s="781"/>
      <c r="U30" s="336"/>
      <c r="V30" s="336"/>
      <c r="W30" s="336"/>
      <c r="X30" s="631" t="s">
        <v>1881</v>
      </c>
      <c r="Y30" s="336"/>
      <c r="Z30" s="336"/>
      <c r="BW30" s="83"/>
      <c r="BX30" s="83"/>
      <c r="BY30" s="83"/>
      <c r="BZ30" s="83"/>
      <c r="CA30" s="83"/>
      <c r="CB30" s="83"/>
      <c r="CC30" s="83"/>
      <c r="CD30" s="83"/>
      <c r="CE30" s="83"/>
      <c r="CF30" s="83"/>
      <c r="CG30" s="83"/>
      <c r="CH30" s="83"/>
      <c r="CI30" s="83"/>
      <c r="CJ30" s="83"/>
      <c r="CK30" s="83"/>
      <c r="CL30" s="83"/>
      <c r="CM30" s="83"/>
      <c r="CP30" s="83"/>
      <c r="CQ30" s="83"/>
      <c r="CR30" s="83"/>
    </row>
    <row r="31" spans="1:96" s="245" customFormat="1" ht="21" customHeight="1">
      <c r="A31" s="361" t="s">
        <v>70</v>
      </c>
      <c r="B31" s="34" t="s">
        <v>1820</v>
      </c>
      <c r="C31" s="477">
        <v>8683</v>
      </c>
      <c r="D31" s="458">
        <v>43237</v>
      </c>
      <c r="E31" s="390">
        <v>0</v>
      </c>
      <c r="F31" s="319" t="s">
        <v>1593</v>
      </c>
      <c r="G31" s="27">
        <v>45215</v>
      </c>
      <c r="H31" s="430" t="s">
        <v>998</v>
      </c>
      <c r="I31" s="287" t="s">
        <v>997</v>
      </c>
      <c r="J31" s="86">
        <v>0</v>
      </c>
      <c r="K31" s="299">
        <v>0</v>
      </c>
      <c r="L31" s="86">
        <v>0</v>
      </c>
      <c r="M31" s="299">
        <v>0</v>
      </c>
      <c r="N31" s="86">
        <v>0</v>
      </c>
      <c r="O31" s="780">
        <v>0</v>
      </c>
      <c r="P31" s="779">
        <v>0</v>
      </c>
      <c r="Q31" s="631" t="s">
        <v>1603</v>
      </c>
      <c r="R31" s="336"/>
      <c r="S31" s="781"/>
      <c r="T31" s="781"/>
      <c r="U31" s="336"/>
      <c r="V31" s="336"/>
      <c r="W31" s="336"/>
      <c r="X31" s="631" t="s">
        <v>1881</v>
      </c>
      <c r="Y31" s="336"/>
      <c r="Z31" s="336"/>
      <c r="BW31" s="83"/>
      <c r="BX31" s="83"/>
      <c r="BY31" s="83"/>
      <c r="BZ31" s="83"/>
      <c r="CA31" s="83"/>
      <c r="CB31" s="83"/>
      <c r="CC31" s="83"/>
      <c r="CD31" s="83"/>
      <c r="CE31" s="83"/>
      <c r="CF31" s="83"/>
      <c r="CG31" s="83"/>
      <c r="CH31" s="83"/>
      <c r="CI31" s="83"/>
      <c r="CJ31" s="83"/>
      <c r="CK31" s="83"/>
      <c r="CL31" s="83"/>
      <c r="CM31" s="83"/>
      <c r="CN31" s="83"/>
      <c r="CO31" s="83"/>
      <c r="CP31" s="83"/>
      <c r="CQ31" s="83"/>
      <c r="CR31" s="83"/>
    </row>
    <row r="32" spans="1:96" s="245" customFormat="1" ht="21" customHeight="1">
      <c r="A32" s="361" t="s">
        <v>72</v>
      </c>
      <c r="B32" s="556" t="s">
        <v>1683</v>
      </c>
      <c r="C32" s="477">
        <v>11420</v>
      </c>
      <c r="D32" s="458">
        <v>44035</v>
      </c>
      <c r="E32" s="390">
        <v>0</v>
      </c>
      <c r="F32" s="319" t="s">
        <v>1593</v>
      </c>
      <c r="G32" s="27"/>
      <c r="H32" s="430" t="s">
        <v>1686</v>
      </c>
      <c r="I32" s="287" t="s">
        <v>1687</v>
      </c>
      <c r="J32" s="86">
        <v>0</v>
      </c>
      <c r="K32" s="299">
        <v>0</v>
      </c>
      <c r="L32" s="86">
        <v>0</v>
      </c>
      <c r="M32" s="299">
        <v>0</v>
      </c>
      <c r="N32" s="86">
        <v>0</v>
      </c>
      <c r="O32" s="780">
        <v>0</v>
      </c>
      <c r="P32" s="779">
        <v>0</v>
      </c>
      <c r="Q32" s="631" t="s">
        <v>1603</v>
      </c>
      <c r="R32" s="336"/>
      <c r="S32" s="781"/>
      <c r="T32" s="781"/>
      <c r="U32" s="336"/>
      <c r="V32" s="336"/>
      <c r="W32" s="336"/>
      <c r="X32" s="631" t="s">
        <v>1881</v>
      </c>
      <c r="Y32" s="336"/>
      <c r="Z32" s="336"/>
      <c r="BW32" s="83"/>
      <c r="BX32" s="83"/>
      <c r="BY32" s="83"/>
      <c r="BZ32" s="83"/>
      <c r="CA32" s="83"/>
      <c r="CB32" s="83"/>
      <c r="CC32" s="83"/>
      <c r="CD32" s="83"/>
      <c r="CE32" s="83"/>
      <c r="CF32" s="83"/>
      <c r="CG32" s="83"/>
      <c r="CH32" s="83"/>
      <c r="CI32" s="83"/>
      <c r="CJ32" s="83"/>
      <c r="CK32" s="83"/>
      <c r="CL32" s="83"/>
      <c r="CM32" s="83"/>
      <c r="CN32" s="83"/>
      <c r="CO32" s="83"/>
      <c r="CP32" s="83"/>
      <c r="CQ32" s="83"/>
      <c r="CR32" s="83"/>
    </row>
    <row r="33" spans="1:96" s="245" customFormat="1" ht="21" customHeight="1">
      <c r="A33" s="361" t="s">
        <v>74</v>
      </c>
      <c r="B33" s="556" t="s">
        <v>2489</v>
      </c>
      <c r="C33" s="477">
        <v>10923</v>
      </c>
      <c r="D33" s="458">
        <v>44350</v>
      </c>
      <c r="E33" s="390">
        <v>0</v>
      </c>
      <c r="F33" s="319" t="s">
        <v>1593</v>
      </c>
      <c r="G33" s="27">
        <v>44342</v>
      </c>
      <c r="H33" s="430" t="s">
        <v>1209</v>
      </c>
      <c r="I33" s="287" t="s">
        <v>1208</v>
      </c>
      <c r="J33" s="86">
        <v>0</v>
      </c>
      <c r="K33" s="299">
        <v>0</v>
      </c>
      <c r="L33" s="86">
        <v>0</v>
      </c>
      <c r="M33" s="299">
        <v>0</v>
      </c>
      <c r="N33" s="86">
        <v>0</v>
      </c>
      <c r="O33" s="780">
        <v>0</v>
      </c>
      <c r="P33" s="779">
        <v>0</v>
      </c>
      <c r="Q33" s="631" t="s">
        <v>1603</v>
      </c>
      <c r="R33" s="336"/>
      <c r="S33" s="781"/>
      <c r="T33" s="781"/>
      <c r="U33" s="336"/>
      <c r="V33" s="336"/>
      <c r="W33" s="336"/>
      <c r="X33" s="631" t="s">
        <v>1881</v>
      </c>
      <c r="Y33" s="336"/>
      <c r="Z33" s="336"/>
      <c r="CN33" s="83"/>
      <c r="CO33" s="83"/>
    </row>
    <row r="34" spans="1:96" s="245" customFormat="1" ht="21" customHeight="1">
      <c r="A34" s="361" t="s">
        <v>75</v>
      </c>
      <c r="B34" s="34" t="s">
        <v>1331</v>
      </c>
      <c r="C34" s="477">
        <v>10923</v>
      </c>
      <c r="D34" s="458">
        <v>44350</v>
      </c>
      <c r="E34" s="390">
        <v>0</v>
      </c>
      <c r="F34" s="319" t="s">
        <v>1593</v>
      </c>
      <c r="G34" s="27">
        <v>31951</v>
      </c>
      <c r="H34" s="430" t="s">
        <v>1209</v>
      </c>
      <c r="I34" s="287" t="s">
        <v>1208</v>
      </c>
      <c r="J34" s="86">
        <v>0</v>
      </c>
      <c r="K34" s="299">
        <v>0</v>
      </c>
      <c r="L34" s="86">
        <v>0</v>
      </c>
      <c r="M34" s="299">
        <v>0</v>
      </c>
      <c r="N34" s="86">
        <v>0</v>
      </c>
      <c r="O34" s="780">
        <v>0</v>
      </c>
      <c r="P34" s="779">
        <v>0</v>
      </c>
      <c r="Q34" s="631" t="s">
        <v>1603</v>
      </c>
      <c r="R34" s="336"/>
      <c r="S34" s="781"/>
      <c r="T34" s="781"/>
      <c r="U34" s="336"/>
      <c r="V34" s="336"/>
      <c r="W34" s="336"/>
      <c r="X34" s="631" t="s">
        <v>1881</v>
      </c>
      <c r="Y34" s="336"/>
      <c r="Z34" s="336"/>
      <c r="BW34" s="83"/>
      <c r="BX34" s="83"/>
      <c r="BY34" s="83"/>
      <c r="BZ34" s="83"/>
      <c r="CA34" s="83"/>
      <c r="CB34" s="83"/>
      <c r="CC34" s="83"/>
      <c r="CD34" s="83"/>
      <c r="CE34" s="83"/>
      <c r="CF34" s="83"/>
      <c r="CG34" s="83"/>
      <c r="CH34" s="83"/>
      <c r="CI34" s="83"/>
      <c r="CJ34" s="83"/>
      <c r="CK34" s="83"/>
      <c r="CL34" s="83"/>
      <c r="CM34" s="83"/>
      <c r="CN34" s="83"/>
      <c r="CO34" s="83"/>
      <c r="CP34" s="83"/>
      <c r="CQ34" s="83"/>
      <c r="CR34" s="83"/>
    </row>
    <row r="35" spans="1:96" ht="21" customHeight="1">
      <c r="A35" s="361" t="s">
        <v>77</v>
      </c>
      <c r="B35" s="34" t="s">
        <v>2287</v>
      </c>
      <c r="C35" s="477">
        <v>11201</v>
      </c>
      <c r="D35" s="459">
        <v>44608</v>
      </c>
      <c r="E35" s="788">
        <v>0</v>
      </c>
      <c r="F35" s="319" t="s">
        <v>1830</v>
      </c>
      <c r="G35" s="27">
        <v>44635</v>
      </c>
      <c r="H35" s="436" t="s">
        <v>2289</v>
      </c>
      <c r="I35" s="287" t="s">
        <v>2289</v>
      </c>
      <c r="J35" s="86">
        <v>0</v>
      </c>
      <c r="K35" s="299">
        <v>0</v>
      </c>
      <c r="L35" s="86">
        <v>0</v>
      </c>
      <c r="M35" s="299">
        <v>0</v>
      </c>
      <c r="N35" s="86">
        <v>0</v>
      </c>
      <c r="O35" s="780">
        <v>0</v>
      </c>
      <c r="P35" s="779">
        <v>0</v>
      </c>
      <c r="Q35" s="631" t="s">
        <v>1603</v>
      </c>
      <c r="R35" s="336"/>
      <c r="S35" s="781"/>
      <c r="T35" s="781"/>
      <c r="U35" s="336"/>
      <c r="V35" s="336"/>
      <c r="W35" s="336"/>
      <c r="X35" s="631" t="s">
        <v>1881</v>
      </c>
      <c r="Y35" s="336"/>
      <c r="Z35" s="336"/>
      <c r="AA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CN35" s="245"/>
      <c r="CO35" s="245"/>
      <c r="CP35" s="245"/>
      <c r="CQ35" s="245"/>
      <c r="CR35" s="245"/>
    </row>
    <row r="36" spans="1:96" ht="21" customHeight="1">
      <c r="A36" s="361" t="s">
        <v>79</v>
      </c>
      <c r="B36" s="556" t="s">
        <v>1518</v>
      </c>
      <c r="C36" s="477">
        <v>11184</v>
      </c>
      <c r="D36" s="458">
        <v>44623</v>
      </c>
      <c r="E36" s="390">
        <v>0</v>
      </c>
      <c r="F36" s="319" t="s">
        <v>1593</v>
      </c>
      <c r="G36" s="27"/>
      <c r="H36" s="430" t="s">
        <v>1520</v>
      </c>
      <c r="I36" s="287" t="s">
        <v>1519</v>
      </c>
      <c r="J36" s="86">
        <v>0</v>
      </c>
      <c r="K36" s="299">
        <v>0</v>
      </c>
      <c r="L36" s="86">
        <v>0</v>
      </c>
      <c r="M36" s="299">
        <v>0</v>
      </c>
      <c r="N36" s="86">
        <v>0</v>
      </c>
      <c r="O36" s="780">
        <v>0</v>
      </c>
      <c r="P36" s="779">
        <v>0</v>
      </c>
      <c r="Q36" s="631" t="s">
        <v>1603</v>
      </c>
      <c r="R36" s="336"/>
      <c r="S36" s="781"/>
      <c r="T36" s="781"/>
      <c r="U36" s="336"/>
      <c r="V36" s="336"/>
      <c r="W36" s="336"/>
      <c r="X36" s="631" t="s">
        <v>1881</v>
      </c>
      <c r="Y36" s="336"/>
      <c r="Z36" s="336"/>
      <c r="AA36" s="245"/>
      <c r="AB36" s="245"/>
      <c r="AC36" s="245"/>
      <c r="AD36" s="245"/>
      <c r="AE36" s="245"/>
      <c r="AF36" s="245"/>
      <c r="AG36" s="245"/>
      <c r="AH36" s="245"/>
      <c r="AI36" s="245"/>
      <c r="AJ36" s="245"/>
      <c r="AK36" s="245"/>
      <c r="AL36" s="245"/>
      <c r="AM36" s="245"/>
      <c r="AN36" s="245"/>
      <c r="AO36" s="245"/>
      <c r="AP36" s="245"/>
      <c r="AQ36" s="245"/>
      <c r="AR36" s="245"/>
      <c r="AS36" s="245"/>
      <c r="AT36" s="245"/>
      <c r="AU36" s="245"/>
      <c r="AV36" s="245"/>
      <c r="AW36" s="245"/>
      <c r="AX36" s="245"/>
      <c r="AY36" s="245"/>
      <c r="AZ36" s="245"/>
      <c r="BA36" s="245"/>
      <c r="BB36" s="245"/>
      <c r="BC36" s="245"/>
      <c r="BD36" s="245"/>
      <c r="BE36" s="245"/>
      <c r="BF36" s="245"/>
      <c r="BG36" s="245"/>
      <c r="BH36" s="245"/>
      <c r="BI36" s="245"/>
      <c r="BJ36" s="245"/>
      <c r="BK36" s="245"/>
      <c r="BL36" s="245"/>
      <c r="BM36" s="245"/>
      <c r="BN36" s="245"/>
      <c r="BO36" s="245"/>
      <c r="BP36" s="245"/>
      <c r="BQ36" s="245"/>
      <c r="BR36" s="245"/>
      <c r="BS36" s="245"/>
      <c r="BT36" s="245"/>
      <c r="BU36" s="245"/>
      <c r="BV36" s="245"/>
      <c r="CP36" s="245"/>
      <c r="CQ36" s="245"/>
      <c r="CR36" s="245"/>
    </row>
    <row r="37" spans="1:96" ht="21" customHeight="1">
      <c r="A37" s="361" t="s">
        <v>80</v>
      </c>
      <c r="B37" s="34" t="s">
        <v>1764</v>
      </c>
      <c r="C37" s="477">
        <v>11515</v>
      </c>
      <c r="D37" s="457">
        <v>44967</v>
      </c>
      <c r="E37" s="390">
        <v>0</v>
      </c>
      <c r="F37" s="319" t="s">
        <v>1593</v>
      </c>
      <c r="G37" s="27">
        <v>45461</v>
      </c>
      <c r="H37" s="431" t="s">
        <v>1765</v>
      </c>
      <c r="I37" s="287" t="s">
        <v>1766</v>
      </c>
      <c r="J37" s="86">
        <v>0</v>
      </c>
      <c r="K37" s="299">
        <v>0</v>
      </c>
      <c r="L37" s="86">
        <v>0</v>
      </c>
      <c r="M37" s="299">
        <v>0</v>
      </c>
      <c r="N37" s="86">
        <v>0</v>
      </c>
      <c r="O37" s="780">
        <v>0</v>
      </c>
      <c r="P37" s="779">
        <v>0</v>
      </c>
      <c r="Q37" s="631" t="s">
        <v>1603</v>
      </c>
      <c r="R37" s="336"/>
      <c r="S37" s="781"/>
      <c r="T37" s="781"/>
      <c r="U37" s="336"/>
      <c r="V37" s="336"/>
      <c r="W37" s="336"/>
      <c r="X37" s="631" t="s">
        <v>1881</v>
      </c>
      <c r="Y37" s="336"/>
      <c r="Z37" s="336"/>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5"/>
      <c r="BF37" s="245"/>
      <c r="BG37" s="245"/>
      <c r="BH37" s="245"/>
      <c r="BI37" s="245"/>
      <c r="BJ37" s="245"/>
      <c r="BK37" s="245"/>
      <c r="BL37" s="245"/>
      <c r="BM37" s="245"/>
      <c r="BN37" s="245"/>
      <c r="BO37" s="245"/>
      <c r="BP37" s="245"/>
      <c r="BQ37" s="245"/>
      <c r="BR37" s="245"/>
      <c r="BS37" s="245"/>
      <c r="BT37" s="245"/>
      <c r="BU37" s="245"/>
      <c r="BV37" s="245"/>
      <c r="CP37" s="245"/>
      <c r="CQ37" s="245"/>
      <c r="CR37" s="245"/>
    </row>
    <row r="38" spans="1:96" ht="21" customHeight="1">
      <c r="A38" s="361" t="s">
        <v>81</v>
      </c>
      <c r="B38" s="740" t="s">
        <v>1867</v>
      </c>
      <c r="C38" s="741">
        <v>11328</v>
      </c>
      <c r="D38" s="817">
        <v>45062</v>
      </c>
      <c r="E38" s="390">
        <v>0</v>
      </c>
      <c r="F38" s="744" t="s">
        <v>2321</v>
      </c>
      <c r="G38" s="745">
        <v>17758</v>
      </c>
      <c r="H38" s="746" t="s">
        <v>1868</v>
      </c>
      <c r="I38" s="747" t="s">
        <v>1869</v>
      </c>
      <c r="J38" s="86">
        <v>0</v>
      </c>
      <c r="K38" s="299">
        <v>0</v>
      </c>
      <c r="L38" s="86">
        <v>0</v>
      </c>
      <c r="M38" s="299">
        <v>0</v>
      </c>
      <c r="N38" s="86">
        <v>0</v>
      </c>
      <c r="O38" s="780">
        <v>0</v>
      </c>
      <c r="P38" s="779">
        <v>0</v>
      </c>
      <c r="Q38" s="631" t="s">
        <v>1603</v>
      </c>
      <c r="R38" s="336"/>
      <c r="S38" s="781"/>
      <c r="T38" s="781"/>
      <c r="U38" s="336"/>
      <c r="V38" s="336"/>
      <c r="W38" s="336"/>
      <c r="X38" s="631" t="s">
        <v>1881</v>
      </c>
      <c r="Y38" s="336"/>
      <c r="Z38" s="336"/>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CN38" s="245"/>
      <c r="CO38" s="245"/>
    </row>
    <row r="39" spans="1:96" ht="21" customHeight="1">
      <c r="A39" s="361" t="s">
        <v>83</v>
      </c>
      <c r="B39" s="740" t="s">
        <v>2270</v>
      </c>
      <c r="C39" s="741">
        <v>11751</v>
      </c>
      <c r="D39" s="896">
        <v>45706</v>
      </c>
      <c r="E39" s="788">
        <v>0</v>
      </c>
      <c r="F39" s="744" t="s">
        <v>1830</v>
      </c>
      <c r="G39" s="745">
        <v>45831</v>
      </c>
      <c r="H39" s="809" t="s">
        <v>2271</v>
      </c>
      <c r="I39" s="747" t="s">
        <v>2272</v>
      </c>
      <c r="J39" s="86">
        <v>0</v>
      </c>
      <c r="K39" s="299">
        <v>0</v>
      </c>
      <c r="L39" s="86">
        <v>0</v>
      </c>
      <c r="M39" s="299">
        <v>0</v>
      </c>
      <c r="N39" s="86">
        <v>0</v>
      </c>
      <c r="O39" s="780">
        <v>0</v>
      </c>
      <c r="P39" s="779">
        <v>0</v>
      </c>
      <c r="Q39" s="631" t="s">
        <v>1603</v>
      </c>
      <c r="R39" s="336"/>
      <c r="S39" s="781"/>
      <c r="T39" s="781"/>
      <c r="U39" s="336"/>
      <c r="V39" s="336"/>
      <c r="W39" s="336"/>
      <c r="X39" s="631" t="s">
        <v>1881</v>
      </c>
      <c r="Y39" s="336"/>
      <c r="Z39" s="336"/>
      <c r="AA39" s="245"/>
      <c r="AB39" s="245"/>
      <c r="AC39" s="245"/>
      <c r="AD39" s="245"/>
      <c r="AE39" s="245"/>
      <c r="AF39" s="245"/>
      <c r="AG39" s="245"/>
      <c r="AH39" s="245"/>
      <c r="AI39" s="245"/>
      <c r="AJ39" s="245"/>
      <c r="AK39" s="245"/>
      <c r="AL39" s="245"/>
      <c r="AM39" s="245"/>
      <c r="AN39" s="245"/>
      <c r="AO39" s="245"/>
      <c r="AP39" s="245"/>
      <c r="AQ39" s="245"/>
      <c r="AR39" s="245"/>
      <c r="AS39" s="245"/>
      <c r="AT39" s="245"/>
      <c r="AU39" s="245"/>
      <c r="AV39" s="245"/>
      <c r="AW39" s="245"/>
      <c r="AX39" s="245"/>
      <c r="AY39" s="245"/>
      <c r="AZ39" s="245"/>
      <c r="BA39" s="245"/>
      <c r="BB39" s="245"/>
      <c r="BC39" s="245"/>
      <c r="BD39" s="245"/>
      <c r="BE39" s="245"/>
      <c r="BF39" s="245"/>
      <c r="BG39" s="245"/>
      <c r="BH39" s="245"/>
      <c r="BI39" s="245"/>
      <c r="BJ39" s="245"/>
      <c r="BK39" s="245"/>
      <c r="BL39" s="245"/>
      <c r="BM39" s="245"/>
      <c r="BN39" s="245"/>
      <c r="BO39" s="245"/>
      <c r="BP39" s="245"/>
      <c r="BQ39" s="245"/>
      <c r="BR39" s="245"/>
      <c r="BS39" s="245"/>
      <c r="BT39" s="245"/>
      <c r="BU39" s="245"/>
      <c r="BV39" s="245"/>
      <c r="CN39" s="245"/>
      <c r="CO39" s="245"/>
      <c r="CP39" s="245"/>
      <c r="CQ39" s="245"/>
      <c r="CR39" s="245"/>
    </row>
    <row r="40" spans="1:96" ht="21" customHeight="1">
      <c r="A40" s="361" t="s">
        <v>85</v>
      </c>
      <c r="B40" s="1068" t="s">
        <v>2226</v>
      </c>
      <c r="C40" s="1085">
        <v>11709</v>
      </c>
      <c r="D40" s="1069">
        <v>45778</v>
      </c>
      <c r="E40" s="788">
        <v>0</v>
      </c>
      <c r="F40" s="1071" t="s">
        <v>2321</v>
      </c>
      <c r="G40" s="1072">
        <v>45765</v>
      </c>
      <c r="H40" s="1073" t="s">
        <v>2228</v>
      </c>
      <c r="I40" s="1074" t="s">
        <v>2229</v>
      </c>
      <c r="J40" s="86">
        <v>0</v>
      </c>
      <c r="K40" s="299">
        <v>0</v>
      </c>
      <c r="L40" s="86">
        <v>0</v>
      </c>
      <c r="M40" s="299">
        <v>0</v>
      </c>
      <c r="N40" s="86">
        <v>0</v>
      </c>
      <c r="O40" s="780">
        <v>0</v>
      </c>
      <c r="P40" s="779">
        <v>0</v>
      </c>
      <c r="Q40" s="631" t="s">
        <v>1603</v>
      </c>
      <c r="R40" s="336"/>
      <c r="S40" s="781"/>
      <c r="T40" s="781"/>
      <c r="U40" s="336"/>
      <c r="V40" s="336"/>
      <c r="W40" s="336"/>
      <c r="X40" s="631" t="s">
        <v>1881</v>
      </c>
      <c r="Y40" s="336"/>
      <c r="Z40" s="336"/>
      <c r="AA40" s="245"/>
      <c r="AB40" s="245"/>
      <c r="AC40" s="245"/>
      <c r="AD40" s="245"/>
      <c r="AE40" s="245"/>
      <c r="AF40" s="245"/>
      <c r="AG40" s="245"/>
      <c r="AH40" s="245"/>
      <c r="AI40" s="245"/>
      <c r="AJ40" s="245"/>
      <c r="AK40" s="245"/>
      <c r="AL40" s="245"/>
      <c r="AM40" s="245"/>
      <c r="AN40" s="245"/>
      <c r="AO40" s="245"/>
      <c r="AP40" s="245"/>
      <c r="AQ40" s="245"/>
      <c r="AR40" s="245"/>
      <c r="AS40" s="245"/>
      <c r="AT40" s="245"/>
      <c r="AU40" s="245"/>
      <c r="AV40" s="245"/>
      <c r="AW40" s="245"/>
      <c r="AX40" s="245"/>
      <c r="AY40" s="245"/>
      <c r="AZ40" s="245"/>
      <c r="BA40" s="245"/>
      <c r="BB40" s="245"/>
      <c r="BC40" s="245"/>
      <c r="BD40" s="245"/>
      <c r="BE40" s="245"/>
      <c r="BF40" s="245"/>
      <c r="BG40" s="245"/>
      <c r="BH40" s="245"/>
      <c r="BI40" s="245"/>
      <c r="BJ40" s="245"/>
      <c r="BK40" s="245"/>
      <c r="BL40" s="245"/>
      <c r="BM40" s="245"/>
      <c r="BN40" s="245"/>
      <c r="BO40" s="245"/>
      <c r="BP40" s="245"/>
      <c r="BQ40" s="245"/>
      <c r="BR40" s="245"/>
      <c r="BS40" s="245"/>
      <c r="BT40" s="245"/>
      <c r="BU40" s="245"/>
      <c r="BV40" s="245"/>
      <c r="CN40" s="245"/>
      <c r="CO40" s="245"/>
    </row>
    <row r="41" spans="1:96" ht="21" customHeight="1">
      <c r="A41" s="361" t="s">
        <v>87</v>
      </c>
      <c r="B41" s="34" t="s">
        <v>2309</v>
      </c>
      <c r="C41" s="477">
        <v>11829</v>
      </c>
      <c r="D41" s="457">
        <v>45915</v>
      </c>
      <c r="E41" s="788">
        <v>0</v>
      </c>
      <c r="F41" s="319" t="s">
        <v>1830</v>
      </c>
      <c r="G41" s="27">
        <v>45922</v>
      </c>
      <c r="H41" s="431" t="s">
        <v>2310</v>
      </c>
      <c r="I41" s="287" t="s">
        <v>2311</v>
      </c>
      <c r="J41" s="1137">
        <v>0</v>
      </c>
      <c r="K41" s="1141">
        <v>0</v>
      </c>
      <c r="L41" s="1137">
        <v>0</v>
      </c>
      <c r="M41" s="1141">
        <v>0</v>
      </c>
      <c r="N41" s="1137">
        <v>0</v>
      </c>
      <c r="O41" s="1141">
        <v>0</v>
      </c>
      <c r="P41" s="1137">
        <v>0</v>
      </c>
      <c r="Q41" s="631" t="s">
        <v>1603</v>
      </c>
      <c r="R41" s="1162"/>
      <c r="S41" s="1162"/>
      <c r="T41" s="1162"/>
      <c r="U41" s="1162"/>
      <c r="V41" s="1162"/>
      <c r="W41" s="1162"/>
      <c r="X41" s="631" t="s">
        <v>1881</v>
      </c>
      <c r="Y41" s="1162"/>
      <c r="Z41" s="1162"/>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CN41" s="245"/>
      <c r="CO41" s="245"/>
      <c r="CP41" s="245"/>
      <c r="CQ41" s="245"/>
      <c r="CR41" s="245"/>
    </row>
    <row r="42" spans="1:96" ht="21" customHeight="1">
      <c r="A42" s="361" t="s">
        <v>89</v>
      </c>
      <c r="B42" s="34" t="s">
        <v>2460</v>
      </c>
      <c r="C42" s="477">
        <v>11898</v>
      </c>
      <c r="D42" s="459">
        <v>46065</v>
      </c>
      <c r="E42" s="788">
        <v>0</v>
      </c>
      <c r="F42" s="319" t="s">
        <v>2321</v>
      </c>
      <c r="G42" s="27">
        <v>46065</v>
      </c>
      <c r="H42" s="436" t="s">
        <v>2461</v>
      </c>
      <c r="I42" s="287" t="s">
        <v>2462</v>
      </c>
      <c r="J42" s="86">
        <v>0</v>
      </c>
      <c r="K42" s="299">
        <v>0</v>
      </c>
      <c r="L42" s="86">
        <v>0</v>
      </c>
      <c r="M42" s="299">
        <v>0</v>
      </c>
      <c r="N42" s="86">
        <v>0</v>
      </c>
      <c r="O42" s="780">
        <v>0</v>
      </c>
      <c r="P42" s="779">
        <v>0</v>
      </c>
      <c r="Q42" s="631" t="s">
        <v>1603</v>
      </c>
      <c r="R42" s="336"/>
      <c r="S42" s="781"/>
      <c r="T42" s="781"/>
      <c r="U42" s="336"/>
      <c r="V42" s="336"/>
      <c r="W42" s="336"/>
      <c r="X42" s="631" t="s">
        <v>1881</v>
      </c>
      <c r="Y42" s="336"/>
      <c r="Z42" s="336"/>
      <c r="AA42" s="245"/>
      <c r="AB42" s="245"/>
      <c r="AC42" s="245"/>
      <c r="AD42" s="245"/>
      <c r="AE42" s="245"/>
      <c r="AF42" s="245"/>
      <c r="AG42" s="245"/>
      <c r="AH42" s="245"/>
      <c r="AI42" s="245"/>
      <c r="AJ42" s="245"/>
      <c r="AK42" s="245"/>
      <c r="AL42" s="245"/>
      <c r="AM42" s="245"/>
      <c r="AN42" s="245"/>
      <c r="AO42" s="245"/>
      <c r="AP42" s="245"/>
      <c r="AQ42" s="245"/>
      <c r="AR42" s="245"/>
      <c r="AS42" s="245"/>
      <c r="AT42" s="245"/>
      <c r="AU42" s="245"/>
      <c r="AV42" s="245"/>
      <c r="AW42" s="245"/>
      <c r="AX42" s="245"/>
      <c r="AY42" s="245"/>
      <c r="AZ42" s="245"/>
      <c r="BA42" s="245"/>
      <c r="BB42" s="245"/>
      <c r="BC42" s="245"/>
      <c r="BD42" s="245"/>
      <c r="BE42" s="245"/>
      <c r="BF42" s="245"/>
      <c r="BG42" s="245"/>
      <c r="BH42" s="245"/>
      <c r="BI42" s="245"/>
      <c r="BJ42" s="245"/>
      <c r="BK42" s="245"/>
      <c r="BL42" s="245"/>
      <c r="BM42" s="245"/>
      <c r="BN42" s="245"/>
      <c r="BO42" s="245"/>
      <c r="BP42" s="245"/>
      <c r="BQ42" s="245"/>
      <c r="BR42" s="245"/>
      <c r="BS42" s="245"/>
      <c r="BT42" s="245"/>
      <c r="BU42" s="245"/>
      <c r="BV42" s="245"/>
      <c r="CN42" s="245"/>
      <c r="CO42" s="245"/>
    </row>
    <row r="57" ht="19.5" hidden="1" customHeight="1"/>
    <row r="58" hidden="1"/>
    <row r="59" hidden="1"/>
    <row r="60" hidden="1"/>
    <row r="61" hidden="1"/>
    <row r="62" hidden="1"/>
    <row r="63" hidden="1"/>
    <row r="64" hidden="1"/>
    <row r="65" spans="2:75" hidden="1"/>
    <row r="66" spans="2:75" hidden="1"/>
    <row r="67" spans="2:75" hidden="1"/>
    <row r="68" spans="2:75" hidden="1"/>
    <row r="69" spans="2:75" hidden="1"/>
    <row r="70" spans="2:75" hidden="1"/>
    <row r="71" spans="2:75" hidden="1"/>
    <row r="72" spans="2:75" hidden="1"/>
    <row r="73" spans="2:75" hidden="1"/>
    <row r="74" spans="2:75" hidden="1"/>
    <row r="75" spans="2:75" hidden="1"/>
    <row r="76" spans="2:75" hidden="1"/>
    <row r="77" spans="2:75" hidden="1"/>
    <row r="78" spans="2:75" hidden="1"/>
    <row r="79" spans="2:75" s="50" customFormat="1" ht="54" hidden="1" customHeight="1">
      <c r="B79" s="49" t="s">
        <v>2505</v>
      </c>
      <c r="D79" s="49"/>
      <c r="E79" s="184"/>
      <c r="F79" s="463"/>
      <c r="H79" s="257"/>
      <c r="I79" s="35"/>
      <c r="J79" s="585"/>
      <c r="K79" s="257"/>
      <c r="BS79" s="254"/>
      <c r="BT79" s="254"/>
      <c r="BU79" s="254"/>
      <c r="BW79" s="254"/>
    </row>
    <row r="80" spans="2:75" hidden="1"/>
    <row r="81" spans="1:93" s="517" customFormat="1" ht="38.25" hidden="1" customHeight="1">
      <c r="A81" s="599" t="s">
        <v>12</v>
      </c>
      <c r="B81" s="593" t="s">
        <v>39</v>
      </c>
      <c r="C81" s="591" t="s">
        <v>1665</v>
      </c>
      <c r="D81" s="594" t="s">
        <v>14</v>
      </c>
      <c r="E81" s="591" t="s">
        <v>2277</v>
      </c>
      <c r="F81" s="594" t="s">
        <v>1611</v>
      </c>
      <c r="G81" s="594" t="s">
        <v>1612</v>
      </c>
      <c r="H81" s="591" t="s">
        <v>299</v>
      </c>
      <c r="I81" s="594" t="s">
        <v>298</v>
      </c>
      <c r="J81" s="591" t="s">
        <v>1353</v>
      </c>
      <c r="K81" s="591" t="s">
        <v>1553</v>
      </c>
      <c r="L81" s="591" t="s">
        <v>1552</v>
      </c>
      <c r="M81" s="591" t="s">
        <v>1762</v>
      </c>
      <c r="N81" s="591" t="s">
        <v>1761</v>
      </c>
      <c r="O81" s="591" t="s">
        <v>2278</v>
      </c>
      <c r="P81" s="812" t="s">
        <v>2277</v>
      </c>
      <c r="Q81" s="1144" t="s">
        <v>1615</v>
      </c>
      <c r="R81" s="629" t="s">
        <v>301</v>
      </c>
      <c r="S81" s="857" t="s">
        <v>1601</v>
      </c>
      <c r="T81" s="857" t="s">
        <v>301</v>
      </c>
      <c r="U81" s="629" t="s">
        <v>1601</v>
      </c>
      <c r="V81" s="629" t="s">
        <v>301</v>
      </c>
      <c r="W81" s="629" t="s">
        <v>1601</v>
      </c>
      <c r="X81" s="1144" t="s">
        <v>1615</v>
      </c>
      <c r="Y81" s="629" t="s">
        <v>301</v>
      </c>
      <c r="Z81" s="629" t="s">
        <v>1601</v>
      </c>
    </row>
    <row r="82" spans="1:93" ht="21" hidden="1" customHeight="1">
      <c r="A82" s="361" t="s">
        <v>35</v>
      </c>
      <c r="B82" s="556" t="s">
        <v>280</v>
      </c>
      <c r="C82" s="477">
        <v>9944</v>
      </c>
      <c r="D82" s="457">
        <v>38651</v>
      </c>
      <c r="E82" s="788">
        <v>0</v>
      </c>
      <c r="F82" s="319" t="s">
        <v>2321</v>
      </c>
      <c r="G82" s="27">
        <v>35828</v>
      </c>
      <c r="H82" s="430" t="s">
        <v>743</v>
      </c>
      <c r="I82" s="287" t="s">
        <v>742</v>
      </c>
      <c r="J82" s="86">
        <v>0</v>
      </c>
      <c r="K82" s="86">
        <v>0</v>
      </c>
      <c r="L82" s="86">
        <v>0</v>
      </c>
      <c r="M82" s="86">
        <v>0</v>
      </c>
      <c r="N82" s="86">
        <v>0</v>
      </c>
      <c r="O82" s="779">
        <v>0</v>
      </c>
      <c r="P82" s="779">
        <v>0</v>
      </c>
      <c r="Q82" s="631" t="s">
        <v>1603</v>
      </c>
      <c r="R82" s="336"/>
      <c r="S82" s="781"/>
      <c r="T82" s="781"/>
      <c r="U82" s="336"/>
      <c r="V82" s="336"/>
      <c r="W82" s="336"/>
      <c r="X82" s="631" t="s">
        <v>1881</v>
      </c>
      <c r="Y82" s="336"/>
      <c r="Z82" s="336"/>
      <c r="AA82" s="245"/>
      <c r="AB82" s="245"/>
      <c r="AC82" s="245"/>
      <c r="AD82" s="245"/>
      <c r="AE82" s="245"/>
      <c r="AF82" s="245"/>
      <c r="AG82" s="245"/>
      <c r="AH82" s="245"/>
      <c r="AI82" s="245"/>
      <c r="AJ82" s="245"/>
      <c r="AK82" s="245"/>
      <c r="AL82" s="245"/>
      <c r="AM82" s="245"/>
      <c r="AN82" s="245"/>
      <c r="AO82" s="245"/>
      <c r="AP82" s="245"/>
      <c r="AQ82" s="245"/>
      <c r="AR82" s="245"/>
      <c r="AS82" s="245"/>
      <c r="AT82" s="245"/>
      <c r="AU82" s="245"/>
      <c r="AV82" s="245"/>
      <c r="AW82" s="245"/>
      <c r="AX82" s="245"/>
      <c r="AY82" s="245"/>
      <c r="AZ82" s="245"/>
      <c r="BA82" s="245"/>
      <c r="BB82" s="245"/>
      <c r="BC82" s="245"/>
      <c r="BD82" s="245"/>
      <c r="BE82" s="245"/>
      <c r="BF82" s="245"/>
      <c r="BG82" s="245"/>
      <c r="BH82" s="245"/>
      <c r="BI82" s="245"/>
      <c r="BJ82" s="245"/>
      <c r="BK82" s="245"/>
      <c r="BL82" s="245"/>
      <c r="BM82" s="245"/>
      <c r="BN82" s="245"/>
      <c r="BO82" s="245"/>
      <c r="BP82" s="245"/>
      <c r="BQ82" s="245"/>
      <c r="BR82" s="245"/>
      <c r="BS82" s="245"/>
      <c r="BT82" s="245"/>
      <c r="BU82" s="245"/>
      <c r="BV82" s="245"/>
      <c r="CN82" s="245"/>
      <c r="CO82" s="245"/>
    </row>
    <row r="83" spans="1:93" hidden="1"/>
    <row r="84" spans="1:93" s="50" customFormat="1" ht="54" hidden="1" customHeight="1">
      <c r="B84" s="49" t="s">
        <v>2483</v>
      </c>
      <c r="C84" s="49"/>
      <c r="F84" s="463"/>
      <c r="G84" s="191"/>
      <c r="H84" s="257"/>
      <c r="I84" s="35"/>
      <c r="BB84" s="254"/>
      <c r="BC84" s="254"/>
      <c r="BD84" s="254"/>
      <c r="BF84" s="254"/>
    </row>
    <row r="85" spans="1:93" hidden="1"/>
    <row r="86" spans="1:93" s="517" customFormat="1" ht="38.25" hidden="1" customHeight="1">
      <c r="A86" s="599" t="s">
        <v>12</v>
      </c>
      <c r="B86" s="593" t="s">
        <v>39</v>
      </c>
      <c r="C86" s="591" t="s">
        <v>1665</v>
      </c>
      <c r="D86" s="594" t="s">
        <v>14</v>
      </c>
      <c r="E86" s="591"/>
      <c r="F86" s="594" t="s">
        <v>1611</v>
      </c>
      <c r="G86" s="594" t="s">
        <v>1612</v>
      </c>
      <c r="H86" s="591" t="s">
        <v>299</v>
      </c>
      <c r="I86" s="594" t="s">
        <v>298</v>
      </c>
      <c r="J86" s="591" t="s">
        <v>1353</v>
      </c>
      <c r="K86" s="591" t="s">
        <v>1553</v>
      </c>
      <c r="L86" s="591" t="s">
        <v>1552</v>
      </c>
      <c r="M86" s="591"/>
      <c r="N86" s="591"/>
      <c r="O86" s="812"/>
      <c r="P86" s="812"/>
      <c r="Q86" s="630" t="s">
        <v>1615</v>
      </c>
      <c r="R86" s="629" t="s">
        <v>301</v>
      </c>
      <c r="S86" s="857"/>
      <c r="T86" s="857"/>
      <c r="U86" s="629" t="s">
        <v>1601</v>
      </c>
      <c r="V86" s="629" t="s">
        <v>301</v>
      </c>
      <c r="W86" s="629" t="s">
        <v>1601</v>
      </c>
      <c r="X86" s="630" t="s">
        <v>1615</v>
      </c>
      <c r="Y86" s="629" t="s">
        <v>301</v>
      </c>
      <c r="Z86" s="629" t="s">
        <v>1601</v>
      </c>
    </row>
    <row r="87" spans="1:93" s="245" customFormat="1" ht="21" hidden="1" customHeight="1">
      <c r="A87" s="361" t="s">
        <v>63</v>
      </c>
      <c r="B87" s="556" t="s">
        <v>1098</v>
      </c>
      <c r="C87" s="477">
        <v>6658</v>
      </c>
      <c r="D87" s="459">
        <v>43109</v>
      </c>
      <c r="E87" s="788">
        <v>0</v>
      </c>
      <c r="F87" s="319" t="s">
        <v>1830</v>
      </c>
      <c r="G87" s="27">
        <v>43124</v>
      </c>
      <c r="H87" s="436" t="s">
        <v>1632</v>
      </c>
      <c r="I87" s="287" t="s">
        <v>1099</v>
      </c>
      <c r="J87" s="86">
        <v>0</v>
      </c>
      <c r="K87" s="86">
        <v>0</v>
      </c>
      <c r="L87" s="86">
        <v>0</v>
      </c>
      <c r="M87" s="86">
        <v>0</v>
      </c>
      <c r="N87" s="86">
        <v>0</v>
      </c>
      <c r="O87" s="779">
        <v>0</v>
      </c>
      <c r="P87" s="779">
        <v>0</v>
      </c>
      <c r="Q87" s="631" t="s">
        <v>1603</v>
      </c>
      <c r="R87" s="336"/>
      <c r="S87" s="781"/>
      <c r="T87" s="781"/>
      <c r="U87" s="336"/>
      <c r="V87" s="336"/>
      <c r="W87" s="336"/>
      <c r="X87" s="631" t="s">
        <v>1881</v>
      </c>
      <c r="Y87" s="336"/>
      <c r="Z87" s="336"/>
      <c r="BW87" s="83"/>
      <c r="BX87" s="83"/>
      <c r="BY87" s="83"/>
      <c r="BZ87" s="83"/>
      <c r="CA87" s="83"/>
      <c r="CB87" s="83"/>
      <c r="CC87" s="83"/>
      <c r="CD87" s="83"/>
      <c r="CE87" s="83"/>
      <c r="CF87" s="83"/>
      <c r="CG87" s="83"/>
      <c r="CH87" s="83"/>
      <c r="CI87" s="83"/>
      <c r="CJ87" s="83"/>
      <c r="CK87" s="83"/>
      <c r="CL87" s="83"/>
      <c r="CM87" s="83"/>
    </row>
    <row r="88" spans="1:93" hidden="1"/>
    <row r="89" spans="1:93" hidden="1"/>
    <row r="90" spans="1:93" hidden="1"/>
    <row r="91" spans="1:93" s="50" customFormat="1" ht="54" hidden="1" customHeight="1">
      <c r="B91" s="49" t="s">
        <v>2324</v>
      </c>
      <c r="C91" s="49"/>
      <c r="F91" s="463"/>
      <c r="G91" s="191"/>
      <c r="H91" s="257"/>
      <c r="I91" s="35"/>
      <c r="BJ91" s="254"/>
      <c r="BK91" s="254"/>
      <c r="BL91" s="254"/>
    </row>
    <row r="92" spans="1:93" hidden="1"/>
    <row r="93" spans="1:93" s="517" customFormat="1" ht="38.25" hidden="1" customHeight="1">
      <c r="A93" s="599" t="s">
        <v>12</v>
      </c>
      <c r="B93" s="593" t="s">
        <v>39</v>
      </c>
      <c r="C93" s="591" t="s">
        <v>1665</v>
      </c>
      <c r="D93" s="594" t="s">
        <v>14</v>
      </c>
      <c r="E93" s="591" t="s">
        <v>2277</v>
      </c>
      <c r="F93" s="594" t="s">
        <v>1611</v>
      </c>
      <c r="G93" s="594" t="s">
        <v>1612</v>
      </c>
      <c r="H93" s="591" t="s">
        <v>299</v>
      </c>
      <c r="I93" s="594" t="s">
        <v>298</v>
      </c>
      <c r="J93" s="591" t="s">
        <v>1353</v>
      </c>
      <c r="K93" s="591" t="s">
        <v>1553</v>
      </c>
      <c r="L93" s="591" t="s">
        <v>1552</v>
      </c>
      <c r="M93" s="591" t="s">
        <v>1762</v>
      </c>
      <c r="N93" s="591" t="s">
        <v>1761</v>
      </c>
      <c r="O93" s="591" t="s">
        <v>2278</v>
      </c>
      <c r="P93" s="812" t="s">
        <v>2277</v>
      </c>
      <c r="Q93" s="1144" t="s">
        <v>1615</v>
      </c>
      <c r="R93" s="629" t="s">
        <v>301</v>
      </c>
      <c r="S93" s="857" t="s">
        <v>1601</v>
      </c>
      <c r="T93" s="857" t="s">
        <v>301</v>
      </c>
      <c r="U93" s="629" t="s">
        <v>1601</v>
      </c>
      <c r="V93" s="629" t="s">
        <v>301</v>
      </c>
      <c r="W93" s="629" t="s">
        <v>1601</v>
      </c>
      <c r="X93" s="1144" t="s">
        <v>1615</v>
      </c>
      <c r="Y93" s="629" t="s">
        <v>301</v>
      </c>
      <c r="Z93" s="629" t="s">
        <v>1601</v>
      </c>
    </row>
    <row r="94" spans="1:93" ht="21" hidden="1" customHeight="1">
      <c r="A94" s="361" t="s">
        <v>23</v>
      </c>
      <c r="B94" s="556" t="s">
        <v>186</v>
      </c>
      <c r="C94" s="477">
        <v>9224</v>
      </c>
      <c r="D94" s="457">
        <v>29953</v>
      </c>
      <c r="E94" s="390">
        <v>0</v>
      </c>
      <c r="F94" s="319" t="s">
        <v>1403</v>
      </c>
      <c r="G94" s="27">
        <v>27822</v>
      </c>
      <c r="H94" s="431" t="s">
        <v>485</v>
      </c>
      <c r="I94" s="287" t="s">
        <v>484</v>
      </c>
      <c r="J94" s="86">
        <v>0</v>
      </c>
      <c r="K94" s="86">
        <v>0</v>
      </c>
      <c r="L94" s="86">
        <v>0</v>
      </c>
      <c r="M94" s="86">
        <v>0</v>
      </c>
      <c r="N94" s="86">
        <v>0</v>
      </c>
      <c r="O94" s="779">
        <v>0</v>
      </c>
      <c r="P94" s="779">
        <v>0</v>
      </c>
      <c r="Q94" s="631" t="s">
        <v>1603</v>
      </c>
      <c r="R94" s="336"/>
      <c r="S94" s="781"/>
      <c r="T94" s="781"/>
      <c r="U94" s="336"/>
      <c r="V94" s="336"/>
      <c r="W94" s="336"/>
      <c r="X94" s="631" t="s">
        <v>1881</v>
      </c>
      <c r="Y94" s="336"/>
      <c r="Z94" s="336"/>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5"/>
      <c r="BA94" s="245"/>
      <c r="BB94" s="245"/>
      <c r="BC94" s="245"/>
      <c r="BD94" s="245"/>
      <c r="BE94" s="245"/>
      <c r="BF94" s="245"/>
      <c r="BG94" s="245"/>
      <c r="BH94" s="245"/>
      <c r="BI94" s="245"/>
      <c r="BJ94" s="245"/>
      <c r="BK94" s="245"/>
      <c r="BL94" s="245"/>
      <c r="BM94" s="245"/>
      <c r="BN94" s="245"/>
      <c r="BO94" s="245"/>
      <c r="BP94" s="245"/>
      <c r="BQ94" s="245"/>
      <c r="BR94" s="245"/>
      <c r="BS94" s="245"/>
      <c r="BT94" s="245"/>
      <c r="BU94" s="245"/>
      <c r="BV94" s="245"/>
      <c r="CN94" s="245"/>
      <c r="CO94" s="245"/>
    </row>
    <row r="95" spans="1:93" ht="21" hidden="1" customHeight="1">
      <c r="A95" s="361" t="s">
        <v>29</v>
      </c>
      <c r="B95" s="556" t="s">
        <v>1584</v>
      </c>
      <c r="C95" s="477">
        <v>9604</v>
      </c>
      <c r="D95" s="458">
        <v>35583</v>
      </c>
      <c r="E95" s="390">
        <v>0</v>
      </c>
      <c r="F95" s="319" t="s">
        <v>1403</v>
      </c>
      <c r="G95" s="27">
        <v>21685</v>
      </c>
      <c r="H95" s="436" t="s">
        <v>1586</v>
      </c>
      <c r="I95" s="287" t="s">
        <v>1585</v>
      </c>
      <c r="J95" s="86">
        <v>0</v>
      </c>
      <c r="K95" s="86">
        <v>0</v>
      </c>
      <c r="L95" s="86">
        <v>0</v>
      </c>
      <c r="M95" s="86">
        <v>0</v>
      </c>
      <c r="N95" s="86">
        <v>0</v>
      </c>
      <c r="O95" s="779">
        <v>0</v>
      </c>
      <c r="P95" s="779">
        <v>0</v>
      </c>
      <c r="Q95" s="631" t="s">
        <v>1603</v>
      </c>
      <c r="R95" s="336"/>
      <c r="S95" s="781"/>
      <c r="T95" s="781"/>
      <c r="U95" s="336"/>
      <c r="V95" s="336"/>
      <c r="W95" s="336"/>
      <c r="X95" s="631" t="s">
        <v>1881</v>
      </c>
      <c r="Y95" s="336"/>
      <c r="Z95" s="336"/>
      <c r="AA95" s="245"/>
      <c r="AB95" s="245"/>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5"/>
      <c r="BA95" s="245"/>
      <c r="BB95" s="245"/>
      <c r="BC95" s="245"/>
      <c r="BD95" s="245"/>
      <c r="BE95" s="245"/>
      <c r="BF95" s="245"/>
      <c r="BG95" s="245"/>
      <c r="BH95" s="245"/>
      <c r="BI95" s="245"/>
      <c r="BJ95" s="245"/>
      <c r="BK95" s="245"/>
      <c r="BL95" s="245"/>
      <c r="BM95" s="245"/>
      <c r="BN95" s="245"/>
      <c r="BO95" s="245"/>
      <c r="BP95" s="245"/>
      <c r="BQ95" s="245"/>
      <c r="BR95" s="245"/>
      <c r="BS95" s="245"/>
      <c r="BT95" s="245"/>
      <c r="BU95" s="245"/>
      <c r="BV95" s="245"/>
    </row>
    <row r="96" spans="1:93" ht="21" hidden="1" customHeight="1">
      <c r="A96" s="361" t="s">
        <v>32</v>
      </c>
      <c r="B96" s="556" t="s">
        <v>1570</v>
      </c>
      <c r="C96" s="477">
        <v>71</v>
      </c>
      <c r="D96" s="459">
        <v>36510</v>
      </c>
      <c r="E96" s="390">
        <v>0</v>
      </c>
      <c r="F96" s="319" t="s">
        <v>1403</v>
      </c>
      <c r="G96" s="27">
        <v>39720</v>
      </c>
      <c r="H96" s="436" t="s">
        <v>1571</v>
      </c>
      <c r="I96" s="287" t="s">
        <v>1614</v>
      </c>
      <c r="J96" s="86">
        <v>0</v>
      </c>
      <c r="K96" s="86">
        <v>0</v>
      </c>
      <c r="L96" s="86">
        <v>0</v>
      </c>
      <c r="M96" s="86">
        <v>0</v>
      </c>
      <c r="N96" s="86">
        <v>0</v>
      </c>
      <c r="O96" s="779">
        <v>0</v>
      </c>
      <c r="P96" s="779">
        <v>0</v>
      </c>
      <c r="Q96" s="631" t="s">
        <v>1603</v>
      </c>
      <c r="R96" s="336"/>
      <c r="S96" s="781"/>
      <c r="T96" s="781"/>
      <c r="U96" s="336"/>
      <c r="V96" s="336"/>
      <c r="W96" s="336"/>
      <c r="X96" s="631" t="s">
        <v>1881</v>
      </c>
      <c r="Y96" s="336"/>
      <c r="Z96" s="336"/>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5"/>
      <c r="BA96" s="245"/>
      <c r="BB96" s="245"/>
      <c r="BC96" s="245"/>
      <c r="BD96" s="245"/>
      <c r="BE96" s="245"/>
      <c r="BF96" s="245"/>
      <c r="BG96" s="245"/>
      <c r="BH96" s="245"/>
      <c r="BI96" s="245"/>
      <c r="BJ96" s="245"/>
      <c r="BK96" s="245"/>
      <c r="BL96" s="245"/>
      <c r="BM96" s="245"/>
      <c r="BN96" s="245"/>
      <c r="BO96" s="245"/>
      <c r="BP96" s="245"/>
      <c r="BQ96" s="245"/>
      <c r="BR96" s="245"/>
      <c r="BS96" s="245"/>
      <c r="BT96" s="245"/>
      <c r="BU96" s="245"/>
      <c r="BV96" s="245"/>
      <c r="BW96" s="245"/>
      <c r="BX96" s="245"/>
      <c r="BY96" s="245"/>
      <c r="BZ96" s="245"/>
      <c r="CA96" s="245"/>
      <c r="CB96" s="245"/>
      <c r="CC96" s="245"/>
      <c r="CD96" s="245"/>
      <c r="CE96" s="245"/>
      <c r="CF96" s="245"/>
      <c r="CG96" s="245"/>
      <c r="CH96" s="245"/>
      <c r="CI96" s="245"/>
      <c r="CJ96" s="245"/>
      <c r="CK96" s="245"/>
      <c r="CL96" s="245"/>
      <c r="CM96" s="245"/>
    </row>
    <row r="97" spans="1:96" ht="21" hidden="1" customHeight="1">
      <c r="A97" s="361" t="s">
        <v>72</v>
      </c>
      <c r="B97" s="556" t="s">
        <v>71</v>
      </c>
      <c r="C97" s="477">
        <v>4210</v>
      </c>
      <c r="D97" s="457">
        <v>42419</v>
      </c>
      <c r="E97" s="390">
        <v>0</v>
      </c>
      <c r="F97" s="319" t="s">
        <v>1403</v>
      </c>
      <c r="G97" s="27" t="s">
        <v>1576</v>
      </c>
      <c r="H97" s="590" t="s">
        <v>1575</v>
      </c>
      <c r="I97" s="287" t="s">
        <v>1574</v>
      </c>
      <c r="J97" s="86">
        <v>0</v>
      </c>
      <c r="K97" s="86">
        <v>0</v>
      </c>
      <c r="L97" s="86">
        <v>0</v>
      </c>
      <c r="M97" s="86">
        <v>0</v>
      </c>
      <c r="N97" s="86">
        <v>0</v>
      </c>
      <c r="O97" s="779">
        <v>0</v>
      </c>
      <c r="P97" s="779">
        <v>0</v>
      </c>
      <c r="Q97" s="631" t="s">
        <v>1603</v>
      </c>
      <c r="R97" s="336"/>
      <c r="S97" s="781"/>
      <c r="T97" s="781"/>
      <c r="U97" s="336"/>
      <c r="V97" s="336"/>
      <c r="W97" s="336"/>
      <c r="X97" s="631" t="s">
        <v>1881</v>
      </c>
      <c r="Y97" s="336"/>
      <c r="Z97" s="336"/>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5"/>
      <c r="BA97" s="245"/>
      <c r="BB97" s="245"/>
      <c r="BC97" s="245"/>
      <c r="BD97" s="245"/>
      <c r="BE97" s="245"/>
      <c r="BF97" s="245"/>
      <c r="BG97" s="245"/>
      <c r="BH97" s="245"/>
      <c r="BI97" s="245"/>
      <c r="BJ97" s="245"/>
      <c r="BK97" s="245"/>
      <c r="BL97" s="245"/>
      <c r="BM97" s="245"/>
      <c r="BN97" s="245"/>
      <c r="BO97" s="245"/>
      <c r="BP97" s="245"/>
      <c r="BQ97" s="245"/>
      <c r="BR97" s="245"/>
      <c r="BS97" s="245"/>
      <c r="BT97" s="245"/>
      <c r="BU97" s="245"/>
      <c r="BV97" s="245"/>
    </row>
    <row r="98" spans="1:96" ht="21" hidden="1" customHeight="1">
      <c r="A98" s="361" t="s">
        <v>74</v>
      </c>
      <c r="B98" s="556" t="s">
        <v>1532</v>
      </c>
      <c r="C98" s="477">
        <v>11368</v>
      </c>
      <c r="D98" s="458">
        <v>43005</v>
      </c>
      <c r="E98" s="390">
        <v>0</v>
      </c>
      <c r="F98" s="319" t="s">
        <v>1403</v>
      </c>
      <c r="G98" s="27">
        <v>34907</v>
      </c>
      <c r="H98" s="430" t="s">
        <v>1533</v>
      </c>
      <c r="I98" s="287" t="s">
        <v>1536</v>
      </c>
      <c r="J98" s="86">
        <v>0</v>
      </c>
      <c r="K98" s="86">
        <v>0</v>
      </c>
      <c r="L98" s="86">
        <v>0</v>
      </c>
      <c r="M98" s="86">
        <v>0</v>
      </c>
      <c r="N98" s="86">
        <v>0</v>
      </c>
      <c r="O98" s="779">
        <v>0</v>
      </c>
      <c r="P98" s="779">
        <v>0</v>
      </c>
      <c r="Q98" s="631" t="s">
        <v>1603</v>
      </c>
      <c r="R98" s="336"/>
      <c r="S98" s="781"/>
      <c r="T98" s="781"/>
      <c r="U98" s="336"/>
      <c r="V98" s="336"/>
      <c r="W98" s="336"/>
      <c r="X98" s="631" t="s">
        <v>1881</v>
      </c>
      <c r="Y98" s="336"/>
      <c r="Z98" s="336"/>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5"/>
      <c r="BA98" s="245"/>
      <c r="BB98" s="245"/>
      <c r="BC98" s="245"/>
      <c r="BD98" s="245"/>
      <c r="BE98" s="245"/>
      <c r="BF98" s="245"/>
      <c r="BG98" s="245"/>
      <c r="BH98" s="245"/>
      <c r="BI98" s="245"/>
      <c r="BJ98" s="245"/>
      <c r="BK98" s="245"/>
      <c r="BL98" s="245"/>
      <c r="BM98" s="245"/>
      <c r="BN98" s="245"/>
      <c r="BO98" s="245"/>
      <c r="BP98" s="245"/>
      <c r="BQ98" s="245"/>
      <c r="BR98" s="245"/>
      <c r="BS98" s="245"/>
      <c r="BT98" s="245"/>
      <c r="BU98" s="245"/>
      <c r="BV98" s="245"/>
      <c r="BW98" s="245"/>
      <c r="BX98" s="245"/>
      <c r="BY98" s="245"/>
      <c r="BZ98" s="245"/>
      <c r="CA98" s="245"/>
      <c r="CB98" s="245"/>
      <c r="CC98" s="245"/>
      <c r="CD98" s="245"/>
      <c r="CE98" s="245"/>
      <c r="CF98" s="245"/>
      <c r="CG98" s="245"/>
      <c r="CH98" s="245"/>
      <c r="CI98" s="245"/>
      <c r="CJ98" s="245"/>
      <c r="CK98" s="245"/>
      <c r="CL98" s="245"/>
      <c r="CM98" s="245"/>
    </row>
    <row r="99" spans="1:96" ht="21" hidden="1" customHeight="1">
      <c r="A99" s="361" t="s">
        <v>77</v>
      </c>
      <c r="B99" s="556" t="s">
        <v>1017</v>
      </c>
      <c r="C99" s="477">
        <v>9964</v>
      </c>
      <c r="D99" s="458">
        <v>43892</v>
      </c>
      <c r="E99" s="390">
        <v>0</v>
      </c>
      <c r="F99" s="319" t="s">
        <v>1403</v>
      </c>
      <c r="G99" s="27">
        <v>39317</v>
      </c>
      <c r="H99" s="436" t="s">
        <v>1016</v>
      </c>
      <c r="I99" s="287" t="s">
        <v>1015</v>
      </c>
      <c r="J99" s="86">
        <v>0</v>
      </c>
      <c r="K99" s="86">
        <v>0</v>
      </c>
      <c r="L99" s="86">
        <v>0</v>
      </c>
      <c r="M99" s="86">
        <v>0</v>
      </c>
      <c r="N99" s="86">
        <v>0</v>
      </c>
      <c r="O99" s="779">
        <v>0</v>
      </c>
      <c r="P99" s="779">
        <v>0</v>
      </c>
      <c r="Q99" s="631" t="s">
        <v>1603</v>
      </c>
      <c r="R99" s="336"/>
      <c r="S99" s="781"/>
      <c r="T99" s="781"/>
      <c r="U99" s="336"/>
      <c r="V99" s="336"/>
      <c r="W99" s="336"/>
      <c r="X99" s="631" t="s">
        <v>1881</v>
      </c>
      <c r="Y99" s="336"/>
      <c r="Z99" s="336"/>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5"/>
      <c r="BA99" s="245"/>
      <c r="BB99" s="245"/>
      <c r="BC99" s="245"/>
      <c r="BD99" s="245"/>
      <c r="BE99" s="245"/>
      <c r="BF99" s="245"/>
      <c r="BG99" s="245"/>
      <c r="BH99" s="245"/>
      <c r="BI99" s="245"/>
      <c r="BJ99" s="245"/>
      <c r="BK99" s="245"/>
      <c r="BL99" s="245"/>
      <c r="BM99" s="245"/>
      <c r="BN99" s="245"/>
      <c r="BO99" s="245"/>
      <c r="BP99" s="245"/>
      <c r="BQ99" s="245"/>
      <c r="BR99" s="245"/>
      <c r="BS99" s="245"/>
      <c r="BT99" s="245"/>
      <c r="BU99" s="245"/>
      <c r="BV99" s="245"/>
    </row>
    <row r="100" spans="1:96" ht="21" hidden="1" customHeight="1">
      <c r="A100" s="361" t="s">
        <v>87</v>
      </c>
      <c r="B100" s="556" t="s">
        <v>1420</v>
      </c>
      <c r="C100" s="477">
        <v>10988</v>
      </c>
      <c r="D100" s="459">
        <v>44636</v>
      </c>
      <c r="E100" s="390">
        <v>0</v>
      </c>
      <c r="F100" s="319" t="s">
        <v>1403</v>
      </c>
      <c r="G100" s="27">
        <v>21759</v>
      </c>
      <c r="H100" s="436" t="s">
        <v>1422</v>
      </c>
      <c r="I100" s="287" t="s">
        <v>1421</v>
      </c>
      <c r="J100" s="86">
        <v>0</v>
      </c>
      <c r="K100" s="86">
        <v>0</v>
      </c>
      <c r="L100" s="86">
        <v>0</v>
      </c>
      <c r="M100" s="86">
        <v>0</v>
      </c>
      <c r="N100" s="86">
        <v>0</v>
      </c>
      <c r="O100" s="779">
        <v>0</v>
      </c>
      <c r="P100" s="779">
        <v>0</v>
      </c>
      <c r="Q100" s="631" t="s">
        <v>1603</v>
      </c>
      <c r="R100" s="336"/>
      <c r="S100" s="781"/>
      <c r="T100" s="781"/>
      <c r="U100" s="336"/>
      <c r="V100" s="336"/>
      <c r="W100" s="336"/>
      <c r="X100" s="631" t="s">
        <v>1881</v>
      </c>
      <c r="Y100" s="336"/>
      <c r="Z100" s="336"/>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5"/>
      <c r="BA100" s="245"/>
      <c r="BB100" s="245"/>
      <c r="BC100" s="245"/>
      <c r="BD100" s="245"/>
      <c r="BE100" s="245"/>
      <c r="BF100" s="245"/>
      <c r="BG100" s="245"/>
      <c r="BH100" s="245"/>
      <c r="BI100" s="245"/>
      <c r="BJ100" s="245"/>
      <c r="BK100" s="245"/>
      <c r="BL100" s="245"/>
      <c r="BM100" s="245"/>
      <c r="BN100" s="245"/>
      <c r="BO100" s="245"/>
      <c r="BP100" s="245"/>
      <c r="BQ100" s="245"/>
      <c r="BR100" s="245"/>
      <c r="BS100" s="245"/>
      <c r="BT100" s="245"/>
      <c r="BU100" s="245"/>
      <c r="BV100" s="245"/>
      <c r="CP100" s="245"/>
      <c r="CQ100" s="245"/>
      <c r="CR100" s="245"/>
    </row>
    <row r="101" spans="1:96" ht="21" hidden="1" customHeight="1">
      <c r="A101" s="361" t="s">
        <v>89</v>
      </c>
      <c r="B101" s="556" t="s">
        <v>1494</v>
      </c>
      <c r="C101" s="477">
        <v>11331</v>
      </c>
      <c r="D101" s="459">
        <v>44686</v>
      </c>
      <c r="E101" s="390">
        <v>0</v>
      </c>
      <c r="F101" s="579" t="s">
        <v>1403</v>
      </c>
      <c r="G101" s="27">
        <v>44959</v>
      </c>
      <c r="H101" s="436" t="s">
        <v>1492</v>
      </c>
      <c r="I101" s="287" t="s">
        <v>1491</v>
      </c>
      <c r="J101" s="86">
        <v>0</v>
      </c>
      <c r="K101" s="86">
        <v>0</v>
      </c>
      <c r="L101" s="86">
        <v>0</v>
      </c>
      <c r="M101" s="86">
        <v>0</v>
      </c>
      <c r="N101" s="86">
        <v>0</v>
      </c>
      <c r="O101" s="779">
        <v>0</v>
      </c>
      <c r="P101" s="779">
        <v>0</v>
      </c>
      <c r="Q101" s="631" t="s">
        <v>1603</v>
      </c>
      <c r="R101" s="336"/>
      <c r="S101" s="781"/>
      <c r="T101" s="781"/>
      <c r="U101" s="336"/>
      <c r="V101" s="336"/>
      <c r="W101" s="336"/>
      <c r="X101" s="631" t="s">
        <v>1881</v>
      </c>
      <c r="Y101" s="336"/>
      <c r="Z101" s="336"/>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5"/>
      <c r="BA101" s="245"/>
      <c r="BB101" s="245"/>
      <c r="BC101" s="245"/>
      <c r="BD101" s="245"/>
      <c r="BE101" s="245"/>
      <c r="BF101" s="245"/>
      <c r="BG101" s="245"/>
      <c r="BH101" s="245"/>
      <c r="BI101" s="245"/>
      <c r="BJ101" s="245"/>
      <c r="BK101" s="245"/>
      <c r="BL101" s="245"/>
      <c r="BM101" s="245"/>
      <c r="BN101" s="245"/>
      <c r="BO101" s="245"/>
      <c r="BP101" s="245"/>
      <c r="BQ101" s="245"/>
      <c r="BR101" s="245"/>
      <c r="BS101" s="245"/>
      <c r="BT101" s="245"/>
      <c r="BU101" s="245"/>
      <c r="BV101" s="245"/>
      <c r="CP101" s="245"/>
      <c r="CQ101" s="245"/>
      <c r="CR101" s="245"/>
    </row>
    <row r="102" spans="1:96" ht="21" hidden="1" customHeight="1">
      <c r="A102" s="361" t="s">
        <v>91</v>
      </c>
      <c r="B102" s="556" t="s">
        <v>1373</v>
      </c>
      <c r="C102" s="477">
        <v>11168</v>
      </c>
      <c r="D102" s="457">
        <v>44768</v>
      </c>
      <c r="E102" s="390">
        <v>0</v>
      </c>
      <c r="F102" s="319" t="s">
        <v>1403</v>
      </c>
      <c r="G102" s="27">
        <v>44776</v>
      </c>
      <c r="H102" s="431" t="s">
        <v>1374</v>
      </c>
      <c r="I102" s="287" t="s">
        <v>1372</v>
      </c>
      <c r="J102" s="86">
        <v>0</v>
      </c>
      <c r="K102" s="86">
        <v>0</v>
      </c>
      <c r="L102" s="86">
        <v>0</v>
      </c>
      <c r="M102" s="86">
        <v>0</v>
      </c>
      <c r="N102" s="86">
        <v>0</v>
      </c>
      <c r="O102" s="779">
        <v>0</v>
      </c>
      <c r="P102" s="779">
        <v>0</v>
      </c>
      <c r="Q102" s="631" t="s">
        <v>1603</v>
      </c>
      <c r="R102" s="336"/>
      <c r="S102" s="781"/>
      <c r="T102" s="781"/>
      <c r="U102" s="336"/>
      <c r="V102" s="336"/>
      <c r="W102" s="336"/>
      <c r="X102" s="631" t="s">
        <v>1881</v>
      </c>
      <c r="Y102" s="336"/>
      <c r="Z102" s="336"/>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5"/>
      <c r="BA102" s="245"/>
      <c r="BB102" s="245"/>
      <c r="BC102" s="245"/>
      <c r="BD102" s="245"/>
      <c r="BE102" s="245"/>
      <c r="BF102" s="245"/>
      <c r="BG102" s="245"/>
      <c r="BH102" s="245"/>
      <c r="BI102" s="245"/>
      <c r="BJ102" s="245"/>
      <c r="BK102" s="245"/>
      <c r="BL102" s="245"/>
      <c r="BM102" s="245"/>
      <c r="BN102" s="245"/>
      <c r="BO102" s="245"/>
      <c r="BP102" s="245"/>
      <c r="BQ102" s="245"/>
      <c r="BR102" s="245"/>
      <c r="BS102" s="245"/>
      <c r="BT102" s="245"/>
      <c r="BU102" s="245"/>
      <c r="BV102" s="245"/>
      <c r="CP102" s="245"/>
      <c r="CQ102" s="245"/>
      <c r="CR102" s="245"/>
    </row>
    <row r="103" spans="1:96" hidden="1"/>
    <row r="104" spans="1:96" s="50" customFormat="1" ht="54" hidden="1" customHeight="1">
      <c r="B104" s="49" t="s">
        <v>2393</v>
      </c>
      <c r="D104" s="49"/>
      <c r="E104" s="184"/>
      <c r="F104" s="463"/>
      <c r="H104" s="257"/>
      <c r="I104" s="35"/>
      <c r="J104" s="585"/>
      <c r="K104" s="257"/>
      <c r="BS104" s="254"/>
      <c r="BT104" s="254"/>
      <c r="BU104" s="254"/>
      <c r="BW104" s="254"/>
    </row>
    <row r="105" spans="1:96" hidden="1"/>
    <row r="106" spans="1:96" s="517" customFormat="1" ht="38.25" hidden="1" customHeight="1">
      <c r="A106" s="599" t="s">
        <v>12</v>
      </c>
      <c r="B106" s="593" t="s">
        <v>39</v>
      </c>
      <c r="C106" s="591" t="s">
        <v>1665</v>
      </c>
      <c r="D106" s="594" t="s">
        <v>14</v>
      </c>
      <c r="E106" s="591" t="s">
        <v>2277</v>
      </c>
      <c r="F106" s="594" t="s">
        <v>1611</v>
      </c>
      <c r="G106" s="594" t="s">
        <v>1612</v>
      </c>
      <c r="H106" s="591" t="s">
        <v>299</v>
      </c>
      <c r="I106" s="594" t="s">
        <v>298</v>
      </c>
      <c r="J106" s="591" t="s">
        <v>1353</v>
      </c>
      <c r="K106" s="591" t="s">
        <v>1553</v>
      </c>
      <c r="L106" s="591" t="s">
        <v>1552</v>
      </c>
      <c r="M106" s="591" t="s">
        <v>1762</v>
      </c>
      <c r="N106" s="591" t="s">
        <v>1761</v>
      </c>
      <c r="O106" s="591" t="s">
        <v>2278</v>
      </c>
      <c r="P106" s="812" t="s">
        <v>2277</v>
      </c>
      <c r="Q106" s="1144" t="s">
        <v>1615</v>
      </c>
      <c r="R106" s="629" t="s">
        <v>301</v>
      </c>
      <c r="S106" s="857" t="s">
        <v>1601</v>
      </c>
      <c r="T106" s="857" t="s">
        <v>301</v>
      </c>
      <c r="U106" s="629" t="s">
        <v>1601</v>
      </c>
      <c r="V106" s="629" t="s">
        <v>301</v>
      </c>
      <c r="W106" s="629" t="s">
        <v>1601</v>
      </c>
      <c r="X106" s="1144" t="s">
        <v>1615</v>
      </c>
      <c r="Y106" s="629" t="s">
        <v>301</v>
      </c>
      <c r="Z106" s="629" t="s">
        <v>1601</v>
      </c>
    </row>
    <row r="107" spans="1:96" ht="21" hidden="1" customHeight="1">
      <c r="A107" s="361" t="s">
        <v>81</v>
      </c>
      <c r="B107" s="34" t="s">
        <v>1867</v>
      </c>
      <c r="C107" s="477">
        <v>11328</v>
      </c>
      <c r="D107" s="461">
        <v>45062</v>
      </c>
      <c r="E107" s="390">
        <v>0</v>
      </c>
      <c r="F107" s="319" t="s">
        <v>1830</v>
      </c>
      <c r="G107" s="27">
        <v>17758</v>
      </c>
      <c r="H107" s="436" t="s">
        <v>1868</v>
      </c>
      <c r="I107" s="287" t="s">
        <v>1869</v>
      </c>
      <c r="J107" s="86">
        <v>0</v>
      </c>
      <c r="K107" s="86">
        <v>0</v>
      </c>
      <c r="L107" s="86">
        <v>0</v>
      </c>
      <c r="M107" s="86">
        <v>0</v>
      </c>
      <c r="N107" s="86">
        <v>0</v>
      </c>
      <c r="O107" s="779">
        <v>0</v>
      </c>
      <c r="P107" s="779">
        <v>0</v>
      </c>
      <c r="Q107" s="631" t="s">
        <v>1603</v>
      </c>
      <c r="R107" s="336"/>
      <c r="S107" s="781"/>
      <c r="T107" s="781"/>
      <c r="U107" s="336"/>
      <c r="V107" s="336"/>
      <c r="W107" s="336"/>
      <c r="X107" s="631" t="s">
        <v>1881</v>
      </c>
      <c r="Y107" s="336"/>
      <c r="Z107" s="336"/>
      <c r="AA107" s="245"/>
      <c r="AB107" s="245"/>
      <c r="AC107" s="245"/>
      <c r="AD107" s="245"/>
      <c r="AE107" s="245"/>
      <c r="AF107" s="245"/>
      <c r="AG107" s="245"/>
      <c r="AH107" s="245"/>
      <c r="AI107" s="245"/>
      <c r="AJ107" s="245"/>
      <c r="AK107" s="245"/>
      <c r="AL107" s="245"/>
      <c r="AM107" s="245"/>
      <c r="AN107" s="245"/>
      <c r="AO107" s="245"/>
      <c r="AP107" s="245"/>
      <c r="AQ107" s="245"/>
      <c r="AR107" s="245"/>
      <c r="AS107" s="245"/>
      <c r="AT107" s="245"/>
      <c r="AU107" s="245"/>
      <c r="AV107" s="245"/>
      <c r="AW107" s="245"/>
      <c r="AX107" s="245"/>
      <c r="AY107" s="245"/>
      <c r="AZ107" s="245"/>
      <c r="BA107" s="245"/>
      <c r="BB107" s="245"/>
      <c r="BC107" s="245"/>
      <c r="BD107" s="245"/>
      <c r="BE107" s="245"/>
      <c r="BF107" s="245"/>
      <c r="BG107" s="245"/>
      <c r="BH107" s="245"/>
      <c r="BI107" s="245"/>
      <c r="BJ107" s="245"/>
      <c r="BK107" s="245"/>
      <c r="BL107" s="245"/>
      <c r="BM107" s="245"/>
      <c r="BN107" s="245"/>
      <c r="BO107" s="245"/>
      <c r="BP107" s="245"/>
      <c r="BQ107" s="245"/>
      <c r="BR107" s="245"/>
      <c r="BS107" s="245"/>
      <c r="BT107" s="245"/>
      <c r="BU107" s="245"/>
      <c r="BV107" s="245"/>
      <c r="CP107" s="245"/>
      <c r="CQ107" s="245"/>
      <c r="CR107" s="245"/>
    </row>
    <row r="108" spans="1:96" s="245" customFormat="1" ht="21" hidden="1" customHeight="1">
      <c r="A108" s="361" t="s">
        <v>58</v>
      </c>
      <c r="B108" s="556" t="s">
        <v>1605</v>
      </c>
      <c r="C108" s="477">
        <v>3867</v>
      </c>
      <c r="D108" s="457">
        <v>41100</v>
      </c>
      <c r="E108" s="390">
        <v>0</v>
      </c>
      <c r="F108" s="319" t="s">
        <v>1593</v>
      </c>
      <c r="G108" s="27">
        <v>41243</v>
      </c>
      <c r="H108" s="431" t="s">
        <v>1607</v>
      </c>
      <c r="I108" s="287" t="s">
        <v>1606</v>
      </c>
      <c r="J108" s="86">
        <v>0</v>
      </c>
      <c r="K108" s="86">
        <v>0</v>
      </c>
      <c r="L108" s="86">
        <v>0</v>
      </c>
      <c r="M108" s="86">
        <v>0</v>
      </c>
      <c r="N108" s="86">
        <v>0</v>
      </c>
      <c r="O108" s="779">
        <v>0</v>
      </c>
      <c r="P108" s="779">
        <v>0</v>
      </c>
      <c r="Q108" s="631" t="s">
        <v>1603</v>
      </c>
      <c r="R108" s="336"/>
      <c r="S108" s="781"/>
      <c r="T108" s="781"/>
      <c r="U108" s="336"/>
      <c r="V108" s="336"/>
      <c r="W108" s="336"/>
      <c r="X108" s="631" t="s">
        <v>1881</v>
      </c>
      <c r="Y108" s="336"/>
      <c r="Z108" s="336"/>
      <c r="BW108" s="83"/>
      <c r="BX108" s="83"/>
      <c r="BY108" s="83"/>
      <c r="BZ108" s="83"/>
      <c r="CA108" s="83"/>
      <c r="CB108" s="83"/>
      <c r="CC108" s="83"/>
      <c r="CD108" s="83"/>
      <c r="CE108" s="83"/>
      <c r="CF108" s="83"/>
      <c r="CG108" s="83"/>
      <c r="CH108" s="83"/>
      <c r="CI108" s="83"/>
      <c r="CJ108" s="83"/>
      <c r="CK108" s="83"/>
      <c r="CL108" s="83"/>
      <c r="CM108" s="83"/>
      <c r="CN108" s="83"/>
      <c r="CO108" s="83"/>
      <c r="CP108" s="83"/>
      <c r="CQ108" s="83"/>
      <c r="CR108" s="83"/>
    </row>
    <row r="109" spans="1:96" s="245" customFormat="1" ht="21" hidden="1" customHeight="1">
      <c r="A109" s="361" t="s">
        <v>34</v>
      </c>
      <c r="B109" s="556" t="s">
        <v>280</v>
      </c>
      <c r="C109" s="477">
        <v>9944</v>
      </c>
      <c r="D109" s="457">
        <v>38651</v>
      </c>
      <c r="E109" s="788">
        <v>0</v>
      </c>
      <c r="F109" s="319" t="s">
        <v>1830</v>
      </c>
      <c r="G109" s="27">
        <v>35828</v>
      </c>
      <c r="H109" s="430" t="s">
        <v>743</v>
      </c>
      <c r="I109" s="287" t="s">
        <v>742</v>
      </c>
      <c r="J109" s="86">
        <v>0</v>
      </c>
      <c r="K109" s="86">
        <v>0</v>
      </c>
      <c r="L109" s="86">
        <v>0</v>
      </c>
      <c r="M109" s="86">
        <v>0</v>
      </c>
      <c r="N109" s="86">
        <v>0</v>
      </c>
      <c r="O109" s="779">
        <v>0</v>
      </c>
      <c r="P109" s="779">
        <v>0</v>
      </c>
      <c r="Q109" s="631" t="s">
        <v>1603</v>
      </c>
      <c r="R109" s="336"/>
      <c r="S109" s="781"/>
      <c r="T109" s="781"/>
      <c r="U109" s="336"/>
      <c r="V109" s="336"/>
      <c r="W109" s="336"/>
      <c r="X109" s="631" t="s">
        <v>1881</v>
      </c>
      <c r="Y109" s="336"/>
      <c r="Z109" s="336"/>
      <c r="BW109" s="83"/>
      <c r="BX109" s="83"/>
      <c r="BY109" s="83"/>
      <c r="BZ109" s="83"/>
      <c r="CA109" s="83"/>
      <c r="CB109" s="83"/>
      <c r="CC109" s="83"/>
      <c r="CD109" s="83"/>
      <c r="CE109" s="83"/>
      <c r="CF109" s="83"/>
      <c r="CG109" s="83"/>
      <c r="CH109" s="83"/>
      <c r="CI109" s="83"/>
      <c r="CJ109" s="83"/>
      <c r="CK109" s="83"/>
      <c r="CL109" s="83"/>
      <c r="CM109" s="83"/>
      <c r="CP109" s="83"/>
      <c r="CQ109" s="83"/>
      <c r="CR109" s="83"/>
    </row>
    <row r="110" spans="1:96" ht="21" hidden="1" customHeight="1">
      <c r="A110" s="361" t="s">
        <v>80</v>
      </c>
      <c r="B110" s="556" t="s">
        <v>1408</v>
      </c>
      <c r="C110" s="477">
        <v>10915</v>
      </c>
      <c r="D110" s="458">
        <v>44272</v>
      </c>
      <c r="E110" s="390">
        <v>0</v>
      </c>
      <c r="F110" s="319" t="s">
        <v>1403</v>
      </c>
      <c r="G110" s="27">
        <v>38474</v>
      </c>
      <c r="H110" s="430" t="s">
        <v>1410</v>
      </c>
      <c r="I110" s="287" t="s">
        <v>1409</v>
      </c>
      <c r="J110" s="86">
        <v>0</v>
      </c>
      <c r="K110" s="86">
        <v>0</v>
      </c>
      <c r="L110" s="86">
        <v>0</v>
      </c>
      <c r="M110" s="86">
        <v>0</v>
      </c>
      <c r="N110" s="86">
        <v>0</v>
      </c>
      <c r="O110" s="779">
        <v>0</v>
      </c>
      <c r="P110" s="779">
        <v>0</v>
      </c>
      <c r="Q110" s="631" t="s">
        <v>1603</v>
      </c>
      <c r="R110" s="336"/>
      <c r="S110" s="781"/>
      <c r="T110" s="781"/>
      <c r="U110" s="336"/>
      <c r="V110" s="336"/>
      <c r="W110" s="336"/>
      <c r="X110" s="631" t="s">
        <v>1881</v>
      </c>
      <c r="Y110" s="336"/>
      <c r="Z110" s="336"/>
      <c r="AA110" s="245"/>
      <c r="AB110" s="245"/>
      <c r="AC110" s="245"/>
      <c r="AD110" s="245"/>
      <c r="AE110" s="245"/>
      <c r="AF110" s="245"/>
      <c r="AG110" s="245"/>
      <c r="AH110" s="245"/>
      <c r="AI110" s="245"/>
      <c r="AJ110" s="245"/>
      <c r="AK110" s="245"/>
      <c r="AL110" s="245"/>
      <c r="AM110" s="245"/>
      <c r="AN110" s="245"/>
      <c r="AO110" s="245"/>
      <c r="AP110" s="245"/>
      <c r="AQ110" s="245"/>
      <c r="AR110" s="245"/>
      <c r="AS110" s="245"/>
      <c r="AT110" s="245"/>
      <c r="AU110" s="245"/>
      <c r="AV110" s="245"/>
      <c r="AW110" s="245"/>
      <c r="AX110" s="245"/>
      <c r="AY110" s="245"/>
      <c r="AZ110" s="245"/>
      <c r="BA110" s="245"/>
      <c r="BB110" s="245"/>
      <c r="BC110" s="245"/>
      <c r="BD110" s="245"/>
      <c r="BE110" s="245"/>
      <c r="BF110" s="245"/>
      <c r="BG110" s="245"/>
      <c r="BH110" s="245"/>
      <c r="BI110" s="245"/>
      <c r="BJ110" s="245"/>
      <c r="BK110" s="245"/>
      <c r="BL110" s="245"/>
      <c r="BM110" s="245"/>
      <c r="BN110" s="245"/>
      <c r="BO110" s="245"/>
      <c r="BP110" s="245"/>
      <c r="BQ110" s="245"/>
      <c r="BR110" s="245"/>
      <c r="BS110" s="245"/>
      <c r="BT110" s="245"/>
      <c r="BU110" s="245"/>
      <c r="BV110" s="245"/>
    </row>
    <row r="111" spans="1:96" hidden="1"/>
    <row r="112" spans="1:96" s="50" customFormat="1" ht="54" hidden="1" customHeight="1">
      <c r="B112" s="49" t="s">
        <v>2394</v>
      </c>
      <c r="E112" s="184"/>
      <c r="F112" s="463"/>
      <c r="H112" s="257"/>
      <c r="I112" s="35"/>
      <c r="J112" s="585"/>
      <c r="K112" s="257"/>
      <c r="BS112" s="254"/>
      <c r="BT112" s="254"/>
      <c r="BU112" s="254"/>
      <c r="BW112" s="254"/>
    </row>
    <row r="113" spans="1:93" hidden="1"/>
    <row r="114" spans="1:93" s="517" customFormat="1" ht="38.25" hidden="1" customHeight="1">
      <c r="A114" s="599" t="s">
        <v>12</v>
      </c>
      <c r="B114" s="593" t="s">
        <v>39</v>
      </c>
      <c r="C114" s="591" t="s">
        <v>1665</v>
      </c>
      <c r="D114" s="594" t="s">
        <v>14</v>
      </c>
      <c r="E114" s="591" t="s">
        <v>2277</v>
      </c>
      <c r="F114" s="594" t="s">
        <v>1611</v>
      </c>
      <c r="G114" s="594" t="s">
        <v>1612</v>
      </c>
      <c r="H114" s="591" t="s">
        <v>299</v>
      </c>
      <c r="I114" s="594" t="s">
        <v>298</v>
      </c>
      <c r="J114" s="591" t="s">
        <v>1353</v>
      </c>
      <c r="K114" s="591" t="s">
        <v>1553</v>
      </c>
      <c r="L114" s="591" t="s">
        <v>1552</v>
      </c>
      <c r="M114" s="591" t="s">
        <v>1762</v>
      </c>
      <c r="N114" s="591" t="s">
        <v>1761</v>
      </c>
      <c r="O114" s="591" t="s">
        <v>2278</v>
      </c>
      <c r="P114" s="812" t="s">
        <v>2277</v>
      </c>
      <c r="Q114" s="1144" t="s">
        <v>1615</v>
      </c>
      <c r="R114" s="629" t="s">
        <v>301</v>
      </c>
      <c r="S114" s="857" t="s">
        <v>1601</v>
      </c>
      <c r="T114" s="857" t="s">
        <v>301</v>
      </c>
      <c r="U114" s="629" t="s">
        <v>1601</v>
      </c>
      <c r="V114" s="629" t="s">
        <v>301</v>
      </c>
      <c r="W114" s="629" t="s">
        <v>1601</v>
      </c>
      <c r="X114" s="1144" t="s">
        <v>1615</v>
      </c>
      <c r="Y114" s="629" t="s">
        <v>301</v>
      </c>
      <c r="Z114" s="629" t="s">
        <v>1601</v>
      </c>
    </row>
    <row r="115" spans="1:93" ht="21" hidden="1" customHeight="1">
      <c r="A115" s="361" t="s">
        <v>38</v>
      </c>
      <c r="B115" s="556" t="s">
        <v>1666</v>
      </c>
      <c r="C115" s="477">
        <v>1672</v>
      </c>
      <c r="D115" s="459">
        <v>38927</v>
      </c>
      <c r="E115" s="390">
        <v>0</v>
      </c>
      <c r="F115" s="319" t="s">
        <v>1403</v>
      </c>
      <c r="G115" s="27">
        <v>41081</v>
      </c>
      <c r="H115" s="436" t="s">
        <v>738</v>
      </c>
      <c r="I115" s="287" t="s">
        <v>738</v>
      </c>
      <c r="J115" s="86">
        <v>0</v>
      </c>
      <c r="K115" s="86">
        <v>0</v>
      </c>
      <c r="L115" s="86">
        <v>0</v>
      </c>
      <c r="M115" s="86">
        <v>0</v>
      </c>
      <c r="N115" s="86">
        <v>0</v>
      </c>
      <c r="O115" s="779">
        <v>0</v>
      </c>
      <c r="P115" s="779">
        <v>0</v>
      </c>
      <c r="Q115" s="631" t="s">
        <v>1603</v>
      </c>
      <c r="R115" s="336"/>
      <c r="S115" s="781"/>
      <c r="T115" s="781"/>
      <c r="U115" s="336"/>
      <c r="V115" s="336"/>
      <c r="W115" s="336"/>
      <c r="X115" s="631" t="s">
        <v>1881</v>
      </c>
      <c r="Y115" s="336"/>
      <c r="Z115" s="336"/>
      <c r="AA115" s="245"/>
      <c r="AB115" s="245"/>
      <c r="AC115" s="245"/>
      <c r="AD115" s="245"/>
      <c r="AE115" s="245"/>
      <c r="AF115" s="245"/>
      <c r="AG115" s="245"/>
      <c r="AH115" s="245"/>
      <c r="AI115" s="245"/>
      <c r="AJ115" s="245"/>
      <c r="AK115" s="245"/>
      <c r="AL115" s="245"/>
      <c r="AM115" s="245"/>
      <c r="AN115" s="245"/>
      <c r="AO115" s="245"/>
      <c r="AP115" s="245"/>
      <c r="AQ115" s="245"/>
      <c r="AR115" s="245"/>
      <c r="AS115" s="245"/>
      <c r="AT115" s="245"/>
      <c r="AU115" s="245"/>
      <c r="AV115" s="245"/>
      <c r="AW115" s="245"/>
      <c r="AX115" s="245"/>
      <c r="AY115" s="245"/>
      <c r="AZ115" s="245"/>
      <c r="BA115" s="245"/>
      <c r="BB115" s="245"/>
      <c r="BC115" s="245"/>
      <c r="BD115" s="245"/>
      <c r="BE115" s="245"/>
      <c r="BF115" s="245"/>
      <c r="BG115" s="245"/>
      <c r="BH115" s="245"/>
      <c r="BI115" s="245"/>
      <c r="BJ115" s="245"/>
      <c r="BK115" s="245"/>
      <c r="BL115" s="245"/>
      <c r="BM115" s="245"/>
      <c r="BN115" s="245"/>
      <c r="BO115" s="245"/>
      <c r="BP115" s="245"/>
      <c r="BQ115" s="245"/>
      <c r="BR115" s="245"/>
      <c r="BS115" s="245"/>
      <c r="BT115" s="245"/>
      <c r="BU115" s="245"/>
      <c r="BV115" s="245"/>
      <c r="BW115" s="245"/>
      <c r="BX115" s="245"/>
      <c r="BY115" s="245"/>
      <c r="BZ115" s="245"/>
      <c r="CA115" s="245"/>
      <c r="CB115" s="245"/>
      <c r="CC115" s="245"/>
      <c r="CD115" s="245"/>
      <c r="CE115" s="245"/>
      <c r="CF115" s="245"/>
      <c r="CG115" s="245"/>
      <c r="CH115" s="245"/>
      <c r="CI115" s="245"/>
      <c r="CJ115" s="245"/>
      <c r="CK115" s="245"/>
      <c r="CL115" s="245"/>
      <c r="CM115" s="245"/>
    </row>
    <row r="116" spans="1:93" hidden="1"/>
    <row r="117" spans="1:93" s="50" customFormat="1" ht="54" hidden="1" customHeight="1">
      <c r="B117" s="49" t="s">
        <v>2275</v>
      </c>
      <c r="C117" s="49"/>
      <c r="F117" s="463"/>
      <c r="G117" s="191"/>
      <c r="H117" s="257"/>
      <c r="I117" s="35"/>
      <c r="BB117" s="254"/>
      <c r="BC117" s="254"/>
      <c r="BD117" s="254"/>
      <c r="BF117" s="254"/>
    </row>
    <row r="118" spans="1:93" hidden="1"/>
    <row r="119" spans="1:93" s="517" customFormat="1" ht="38.25" hidden="1" customHeight="1">
      <c r="A119" s="599" t="s">
        <v>12</v>
      </c>
      <c r="B119" s="593" t="s">
        <v>39</v>
      </c>
      <c r="C119" s="591" t="s">
        <v>1665</v>
      </c>
      <c r="D119" s="594" t="s">
        <v>14</v>
      </c>
      <c r="E119" s="591"/>
      <c r="F119" s="594" t="s">
        <v>1611</v>
      </c>
      <c r="G119" s="594" t="s">
        <v>1612</v>
      </c>
      <c r="H119" s="591" t="s">
        <v>299</v>
      </c>
      <c r="I119" s="594" t="s">
        <v>298</v>
      </c>
      <c r="J119" s="591" t="s">
        <v>1353</v>
      </c>
      <c r="K119" s="591" t="s">
        <v>1553</v>
      </c>
      <c r="L119" s="591" t="s">
        <v>1552</v>
      </c>
      <c r="M119" s="591"/>
      <c r="N119" s="591"/>
      <c r="O119" s="812"/>
      <c r="P119" s="812"/>
      <c r="Q119" s="630" t="s">
        <v>1615</v>
      </c>
      <c r="R119" s="629" t="s">
        <v>301</v>
      </c>
      <c r="S119" s="857"/>
      <c r="T119" s="857"/>
      <c r="U119" s="629" t="s">
        <v>1601</v>
      </c>
      <c r="V119" s="629" t="s">
        <v>301</v>
      </c>
      <c r="W119" s="629" t="s">
        <v>1601</v>
      </c>
      <c r="X119" s="630" t="s">
        <v>1615</v>
      </c>
      <c r="Y119" s="629" t="s">
        <v>301</v>
      </c>
      <c r="Z119" s="629" t="s">
        <v>1601</v>
      </c>
    </row>
    <row r="120" spans="1:93" ht="21" hidden="1" customHeight="1">
      <c r="A120" s="361" t="s">
        <v>64</v>
      </c>
      <c r="B120" s="556" t="s">
        <v>1404</v>
      </c>
      <c r="C120" s="477">
        <v>11121</v>
      </c>
      <c r="D120" s="458">
        <v>44321</v>
      </c>
      <c r="E120" s="390"/>
      <c r="F120" s="319" t="s">
        <v>1403</v>
      </c>
      <c r="G120" s="27">
        <v>37021</v>
      </c>
      <c r="H120" s="430" t="s">
        <v>1406</v>
      </c>
      <c r="I120" s="287" t="s">
        <v>1405</v>
      </c>
      <c r="J120" s="86">
        <v>0</v>
      </c>
      <c r="K120" s="86">
        <v>0</v>
      </c>
      <c r="L120" s="86">
        <v>0</v>
      </c>
      <c r="M120" s="86">
        <v>0</v>
      </c>
      <c r="N120" s="86">
        <v>0</v>
      </c>
      <c r="O120" s="779"/>
      <c r="P120" s="779"/>
      <c r="Q120" s="631" t="s">
        <v>1603</v>
      </c>
      <c r="R120" s="336"/>
      <c r="S120" s="781"/>
      <c r="T120" s="781"/>
      <c r="U120" s="336"/>
      <c r="V120" s="336"/>
      <c r="W120" s="336"/>
      <c r="X120" s="631" t="s">
        <v>1881</v>
      </c>
      <c r="Y120" s="336"/>
      <c r="Z120" s="336"/>
      <c r="AA120" s="245"/>
      <c r="AB120" s="245"/>
      <c r="AC120" s="245"/>
      <c r="AD120" s="245"/>
      <c r="AE120" s="245"/>
      <c r="AF120" s="245"/>
      <c r="AG120" s="245"/>
      <c r="AH120" s="245"/>
      <c r="AI120" s="245"/>
      <c r="AJ120" s="245"/>
      <c r="AK120" s="245"/>
      <c r="AL120" s="245"/>
      <c r="AM120" s="245"/>
      <c r="AN120" s="245"/>
      <c r="AO120" s="245"/>
      <c r="AP120" s="245"/>
      <c r="AQ120" s="245"/>
      <c r="AR120" s="245"/>
      <c r="AS120" s="245"/>
      <c r="AT120" s="245"/>
      <c r="AU120" s="245"/>
      <c r="AV120" s="245"/>
      <c r="AW120" s="245"/>
      <c r="AX120" s="245"/>
      <c r="AY120" s="245"/>
      <c r="AZ120" s="245"/>
      <c r="BA120" s="245"/>
      <c r="BB120" s="245"/>
      <c r="BC120" s="245"/>
      <c r="BD120" s="245"/>
      <c r="BE120" s="245"/>
      <c r="BF120" s="245"/>
      <c r="BG120" s="245"/>
      <c r="BH120" s="245"/>
      <c r="BI120" s="245"/>
      <c r="BJ120" s="245"/>
      <c r="BK120" s="245"/>
      <c r="BL120" s="245"/>
      <c r="BM120" s="245"/>
      <c r="BN120" s="245"/>
      <c r="BO120" s="245"/>
      <c r="BP120" s="245"/>
      <c r="BQ120" s="245"/>
      <c r="BR120" s="245"/>
      <c r="BS120" s="245"/>
      <c r="BT120" s="245"/>
      <c r="BU120" s="245"/>
      <c r="BV120" s="245"/>
    </row>
    <row r="121" spans="1:93" hidden="1"/>
    <row r="122" spans="1:93" s="50" customFormat="1" ht="54" hidden="1" customHeight="1">
      <c r="B122" s="49" t="s">
        <v>1879</v>
      </c>
      <c r="C122" s="49"/>
      <c r="F122" s="463"/>
      <c r="G122" s="191"/>
      <c r="H122" s="257"/>
      <c r="I122" s="35"/>
      <c r="BJ122" s="254"/>
      <c r="BK122" s="254"/>
      <c r="BL122" s="254"/>
    </row>
    <row r="123" spans="1:93" hidden="1"/>
    <row r="124" spans="1:93" s="517" customFormat="1" ht="38.25" hidden="1" customHeight="1">
      <c r="A124" s="599" t="s">
        <v>12</v>
      </c>
      <c r="B124" s="593" t="s">
        <v>39</v>
      </c>
      <c r="C124" s="591" t="s">
        <v>1665</v>
      </c>
      <c r="D124" s="594" t="s">
        <v>14</v>
      </c>
      <c r="E124" s="591"/>
      <c r="F124" s="594" t="s">
        <v>1611</v>
      </c>
      <c r="G124" s="594" t="s">
        <v>1612</v>
      </c>
      <c r="H124" s="591" t="s">
        <v>299</v>
      </c>
      <c r="I124" s="594" t="s">
        <v>298</v>
      </c>
      <c r="J124" s="591" t="s">
        <v>1353</v>
      </c>
      <c r="K124" s="591" t="s">
        <v>1553</v>
      </c>
      <c r="L124" s="591" t="s">
        <v>1552</v>
      </c>
      <c r="M124" s="591"/>
      <c r="N124" s="591"/>
      <c r="O124" s="812"/>
      <c r="P124" s="812"/>
      <c r="Q124" s="630" t="s">
        <v>1615</v>
      </c>
      <c r="R124" s="629" t="s">
        <v>301</v>
      </c>
      <c r="S124" s="857"/>
      <c r="T124" s="857"/>
      <c r="U124" s="629" t="s">
        <v>1601</v>
      </c>
      <c r="V124" s="629" t="s">
        <v>301</v>
      </c>
      <c r="W124" s="629" t="s">
        <v>1601</v>
      </c>
      <c r="X124" s="630" t="s">
        <v>1615</v>
      </c>
      <c r="Y124" s="629" t="s">
        <v>301</v>
      </c>
      <c r="Z124" s="629" t="s">
        <v>1601</v>
      </c>
    </row>
    <row r="125" spans="1:93" ht="21" hidden="1" customHeight="1">
      <c r="A125" s="361" t="s">
        <v>19</v>
      </c>
      <c r="B125" s="556" t="s">
        <v>1160</v>
      </c>
      <c r="C125" s="477">
        <v>6258</v>
      </c>
      <c r="D125" s="457">
        <v>41551</v>
      </c>
      <c r="E125" s="86"/>
      <c r="F125" s="319" t="s">
        <v>748</v>
      </c>
      <c r="G125" s="27">
        <v>23229</v>
      </c>
      <c r="H125" s="436" t="s">
        <v>651</v>
      </c>
      <c r="I125" s="287" t="s">
        <v>650</v>
      </c>
      <c r="J125" s="86">
        <v>4</v>
      </c>
      <c r="K125" s="86">
        <v>0</v>
      </c>
      <c r="L125" s="86">
        <v>4</v>
      </c>
      <c r="M125" s="86">
        <v>0</v>
      </c>
      <c r="N125" s="86">
        <v>4</v>
      </c>
      <c r="O125" s="779"/>
      <c r="P125" s="779"/>
      <c r="Q125" s="631" t="s">
        <v>1603</v>
      </c>
      <c r="R125" s="336"/>
      <c r="S125" s="781"/>
      <c r="T125" s="781"/>
      <c r="U125" s="336"/>
      <c r="V125" s="336"/>
      <c r="W125" s="336"/>
      <c r="X125" s="631" t="s">
        <v>1881</v>
      </c>
      <c r="Y125" s="336"/>
      <c r="Z125" s="336"/>
      <c r="CN125" s="245"/>
      <c r="CO125" s="245"/>
    </row>
    <row r="126" spans="1:93" ht="21" hidden="1" customHeight="1">
      <c r="A126" s="361" t="s">
        <v>34</v>
      </c>
      <c r="B126" s="556" t="s">
        <v>1564</v>
      </c>
      <c r="C126" s="477">
        <v>128</v>
      </c>
      <c r="D126" s="457">
        <v>36770</v>
      </c>
      <c r="E126" s="86"/>
      <c r="F126" s="319" t="s">
        <v>343</v>
      </c>
      <c r="G126" s="27">
        <v>36748</v>
      </c>
      <c r="H126" s="431" t="s">
        <v>408</v>
      </c>
      <c r="I126" s="287" t="s">
        <v>407</v>
      </c>
      <c r="J126" s="86">
        <v>0</v>
      </c>
      <c r="K126" s="86">
        <v>0</v>
      </c>
      <c r="L126" s="86">
        <v>0</v>
      </c>
      <c r="M126" s="86">
        <v>0</v>
      </c>
      <c r="N126" s="86">
        <v>0</v>
      </c>
      <c r="O126" s="779"/>
      <c r="P126" s="779"/>
      <c r="Q126" s="631" t="s">
        <v>1603</v>
      </c>
      <c r="R126" s="336"/>
      <c r="S126" s="781"/>
      <c r="T126" s="781"/>
      <c r="U126" s="336"/>
      <c r="V126" s="336"/>
      <c r="W126" s="336"/>
      <c r="X126" s="631" t="s">
        <v>1881</v>
      </c>
      <c r="Y126" s="336"/>
      <c r="Z126" s="336"/>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c r="BT126" s="245"/>
      <c r="BU126" s="245"/>
      <c r="BV126" s="245"/>
    </row>
    <row r="127" spans="1:93" ht="21" hidden="1" customHeight="1">
      <c r="A127" s="361" t="s">
        <v>36</v>
      </c>
      <c r="B127" s="556" t="s">
        <v>899</v>
      </c>
      <c r="C127" s="477">
        <v>10024</v>
      </c>
      <c r="D127" s="459">
        <v>38679</v>
      </c>
      <c r="E127" s="86"/>
      <c r="F127" s="319" t="s">
        <v>343</v>
      </c>
      <c r="G127" s="27">
        <v>38731</v>
      </c>
      <c r="H127" s="436" t="s">
        <v>901</v>
      </c>
      <c r="I127" s="287" t="s">
        <v>900</v>
      </c>
      <c r="J127" s="86">
        <v>0</v>
      </c>
      <c r="K127" s="86">
        <v>0</v>
      </c>
      <c r="L127" s="86">
        <v>0</v>
      </c>
      <c r="M127" s="86">
        <v>0</v>
      </c>
      <c r="N127" s="86">
        <v>0</v>
      </c>
      <c r="O127" s="779"/>
      <c r="P127" s="779"/>
      <c r="Q127" s="631" t="s">
        <v>1603</v>
      </c>
      <c r="R127" s="336"/>
      <c r="S127" s="781"/>
      <c r="T127" s="781"/>
      <c r="U127" s="336"/>
      <c r="V127" s="336"/>
      <c r="W127" s="336"/>
      <c r="X127" s="631" t="s">
        <v>1881</v>
      </c>
      <c r="Y127" s="336"/>
      <c r="Z127" s="336"/>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c r="BT127" s="245"/>
      <c r="BU127" s="245"/>
      <c r="BV127" s="245"/>
    </row>
    <row r="128" spans="1:93" ht="21" hidden="1" customHeight="1">
      <c r="A128" s="361" t="s">
        <v>38</v>
      </c>
      <c r="B128" s="556" t="s">
        <v>1396</v>
      </c>
      <c r="C128" s="477">
        <v>1648</v>
      </c>
      <c r="D128" s="459">
        <v>38825</v>
      </c>
      <c r="E128" s="86"/>
      <c r="F128" s="319" t="s">
        <v>343</v>
      </c>
      <c r="G128" s="27">
        <v>23017</v>
      </c>
      <c r="H128" s="436" t="s">
        <v>541</v>
      </c>
      <c r="I128" s="287" t="s">
        <v>540</v>
      </c>
      <c r="J128" s="86">
        <v>0</v>
      </c>
      <c r="K128" s="86">
        <v>0</v>
      </c>
      <c r="L128" s="86">
        <v>0</v>
      </c>
      <c r="M128" s="86">
        <v>0</v>
      </c>
      <c r="N128" s="86">
        <v>0</v>
      </c>
      <c r="O128" s="779"/>
      <c r="P128" s="779"/>
      <c r="Q128" s="631" t="s">
        <v>1603</v>
      </c>
      <c r="R128" s="336"/>
      <c r="S128" s="781"/>
      <c r="T128" s="781"/>
      <c r="U128" s="336"/>
      <c r="V128" s="336"/>
      <c r="W128" s="336"/>
      <c r="X128" s="631" t="s">
        <v>1881</v>
      </c>
      <c r="Y128" s="336"/>
      <c r="Z128" s="336"/>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c r="BT128" s="245"/>
      <c r="BU128" s="245"/>
      <c r="BV128" s="245"/>
    </row>
    <row r="129" spans="1:91" ht="21" hidden="1" customHeight="1">
      <c r="A129" s="361" t="s">
        <v>54</v>
      </c>
      <c r="B129" s="34" t="s">
        <v>1873</v>
      </c>
      <c r="C129" s="477">
        <v>1246</v>
      </c>
      <c r="D129" s="458">
        <v>39904</v>
      </c>
      <c r="E129" s="86"/>
      <c r="F129" s="319" t="s">
        <v>343</v>
      </c>
      <c r="G129" s="27"/>
      <c r="H129" s="436" t="s">
        <v>630</v>
      </c>
      <c r="I129" s="287" t="s">
        <v>630</v>
      </c>
      <c r="J129" s="86">
        <v>0</v>
      </c>
      <c r="K129" s="86">
        <v>0</v>
      </c>
      <c r="L129" s="86">
        <v>0</v>
      </c>
      <c r="M129" s="86">
        <v>0</v>
      </c>
      <c r="N129" s="86">
        <v>0</v>
      </c>
      <c r="O129" s="779"/>
      <c r="P129" s="779"/>
      <c r="Q129" s="631" t="s">
        <v>1603</v>
      </c>
      <c r="R129" s="336"/>
      <c r="S129" s="781"/>
      <c r="T129" s="781"/>
      <c r="U129" s="336"/>
      <c r="V129" s="336"/>
      <c r="W129" s="336"/>
      <c r="X129" s="631" t="s">
        <v>1881</v>
      </c>
      <c r="Y129" s="336"/>
      <c r="Z129" s="336"/>
      <c r="AA129" s="245"/>
      <c r="AB129" s="245"/>
      <c r="AC129" s="245"/>
      <c r="AD129" s="245"/>
      <c r="AE129" s="245"/>
      <c r="AF129" s="245"/>
      <c r="AG129" s="245"/>
      <c r="AH129" s="245"/>
      <c r="AI129" s="245"/>
      <c r="AJ129" s="245"/>
      <c r="AK129" s="245"/>
      <c r="AL129" s="245"/>
      <c r="AM129" s="245"/>
      <c r="AN129" s="245"/>
      <c r="AO129" s="245"/>
      <c r="AP129" s="245"/>
      <c r="AQ129" s="245"/>
      <c r="AR129" s="245"/>
      <c r="AS129" s="245"/>
      <c r="AT129" s="245"/>
      <c r="AU129" s="245"/>
      <c r="AV129" s="245"/>
      <c r="AW129" s="245"/>
      <c r="AX129" s="245"/>
      <c r="AY129" s="245"/>
      <c r="AZ129" s="245"/>
      <c r="BA129" s="245"/>
      <c r="BB129" s="245"/>
      <c r="BC129" s="245"/>
      <c r="BD129" s="245"/>
      <c r="BE129" s="245"/>
      <c r="BF129" s="245"/>
      <c r="BG129" s="245"/>
      <c r="BH129" s="245"/>
      <c r="BI129" s="245"/>
      <c r="BJ129" s="245"/>
      <c r="BK129" s="245"/>
      <c r="BL129" s="245"/>
      <c r="BM129" s="245"/>
      <c r="BN129" s="245"/>
      <c r="BO129" s="245"/>
      <c r="BP129" s="245"/>
      <c r="BQ129" s="245"/>
      <c r="BR129" s="245"/>
      <c r="BS129" s="245"/>
      <c r="BT129" s="245"/>
      <c r="BU129" s="245"/>
      <c r="BV129" s="245"/>
    </row>
    <row r="130" spans="1:91" ht="21" hidden="1" customHeight="1">
      <c r="A130" s="361" t="s">
        <v>58</v>
      </c>
      <c r="B130" s="34" t="s">
        <v>441</v>
      </c>
      <c r="C130" s="477">
        <v>10604</v>
      </c>
      <c r="D130" s="459">
        <v>40909</v>
      </c>
      <c r="E130" s="86"/>
      <c r="F130" s="319" t="s">
        <v>343</v>
      </c>
      <c r="G130" s="27">
        <v>24073</v>
      </c>
      <c r="H130" s="436" t="s">
        <v>443</v>
      </c>
      <c r="I130" s="287" t="s">
        <v>442</v>
      </c>
      <c r="J130" s="86">
        <v>0</v>
      </c>
      <c r="K130" s="86">
        <v>0</v>
      </c>
      <c r="L130" s="86">
        <v>0</v>
      </c>
      <c r="M130" s="86">
        <v>0</v>
      </c>
      <c r="N130" s="86">
        <v>0</v>
      </c>
      <c r="O130" s="779"/>
      <c r="P130" s="779"/>
      <c r="Q130" s="631" t="s">
        <v>1603</v>
      </c>
      <c r="R130" s="336"/>
      <c r="S130" s="781"/>
      <c r="T130" s="781"/>
      <c r="U130" s="336"/>
      <c r="V130" s="336"/>
      <c r="W130" s="336"/>
      <c r="X130" s="631" t="s">
        <v>1881</v>
      </c>
      <c r="Y130" s="336"/>
      <c r="Z130" s="336"/>
      <c r="AA130" s="245"/>
      <c r="AB130" s="245"/>
      <c r="AC130" s="245"/>
      <c r="AD130" s="245"/>
      <c r="AE130" s="245"/>
      <c r="AF130" s="245"/>
      <c r="AG130" s="245"/>
      <c r="AH130" s="245"/>
      <c r="AI130" s="245"/>
      <c r="AJ130" s="245"/>
      <c r="AK130" s="245"/>
      <c r="AL130" s="245"/>
      <c r="AM130" s="245"/>
      <c r="AN130" s="245"/>
      <c r="AO130" s="245"/>
      <c r="AP130" s="245"/>
      <c r="AQ130" s="245"/>
      <c r="AR130" s="245"/>
      <c r="AS130" s="245"/>
      <c r="AT130" s="245"/>
      <c r="AU130" s="245"/>
      <c r="AV130" s="245"/>
      <c r="AW130" s="245"/>
      <c r="AX130" s="245"/>
      <c r="AY130" s="245"/>
      <c r="AZ130" s="245"/>
      <c r="BA130" s="245"/>
      <c r="BB130" s="245"/>
      <c r="BC130" s="245"/>
      <c r="BD130" s="245"/>
      <c r="BE130" s="245"/>
      <c r="BF130" s="245"/>
      <c r="BG130" s="245"/>
      <c r="BH130" s="245"/>
      <c r="BI130" s="245"/>
      <c r="BJ130" s="245"/>
      <c r="BK130" s="245"/>
      <c r="BL130" s="245"/>
      <c r="BM130" s="245"/>
      <c r="BN130" s="245"/>
      <c r="BO130" s="245"/>
      <c r="BP130" s="245"/>
      <c r="BQ130" s="245"/>
      <c r="BR130" s="245"/>
      <c r="BS130" s="245"/>
      <c r="BT130" s="245"/>
      <c r="BU130" s="245"/>
      <c r="BV130" s="245"/>
    </row>
    <row r="131" spans="1:91" ht="21" hidden="1" customHeight="1">
      <c r="A131" s="361" t="s">
        <v>64</v>
      </c>
      <c r="B131" s="556" t="s">
        <v>1111</v>
      </c>
      <c r="C131" s="477">
        <v>344</v>
      </c>
      <c r="D131" s="457">
        <v>41395</v>
      </c>
      <c r="E131" s="86"/>
      <c r="F131" s="319" t="s">
        <v>343</v>
      </c>
      <c r="G131" s="27">
        <v>29881</v>
      </c>
      <c r="H131" s="431" t="s">
        <v>1486</v>
      </c>
      <c r="I131" s="287" t="s">
        <v>1112</v>
      </c>
      <c r="J131" s="86">
        <v>0</v>
      </c>
      <c r="K131" s="86">
        <v>0</v>
      </c>
      <c r="L131" s="86">
        <v>0</v>
      </c>
      <c r="M131" s="86">
        <v>0</v>
      </c>
      <c r="N131" s="86">
        <v>0</v>
      </c>
      <c r="O131" s="779"/>
      <c r="P131" s="779"/>
      <c r="Q131" s="631" t="s">
        <v>1603</v>
      </c>
      <c r="R131" s="336"/>
      <c r="S131" s="781"/>
      <c r="T131" s="781"/>
      <c r="U131" s="336"/>
      <c r="V131" s="336"/>
      <c r="W131" s="336"/>
      <c r="X131" s="631" t="s">
        <v>1881</v>
      </c>
      <c r="Y131" s="336"/>
      <c r="Z131" s="336"/>
      <c r="AA131" s="245"/>
      <c r="AB131" s="245"/>
      <c r="AC131" s="245"/>
      <c r="AD131" s="245"/>
      <c r="AE131" s="245"/>
      <c r="AF131" s="245"/>
      <c r="AG131" s="245"/>
      <c r="AH131" s="245"/>
      <c r="AI131" s="245"/>
      <c r="AJ131" s="245"/>
      <c r="AK131" s="245"/>
      <c r="AL131" s="245"/>
      <c r="AM131" s="245"/>
      <c r="AN131" s="245"/>
      <c r="AO131" s="245"/>
      <c r="AP131" s="245"/>
      <c r="AQ131" s="245"/>
      <c r="AR131" s="245"/>
      <c r="AS131" s="245"/>
      <c r="AT131" s="245"/>
      <c r="AU131" s="245"/>
      <c r="AV131" s="245"/>
      <c r="AW131" s="245"/>
      <c r="AX131" s="245"/>
      <c r="AY131" s="245"/>
      <c r="AZ131" s="245"/>
      <c r="BA131" s="245"/>
      <c r="BB131" s="245"/>
      <c r="BC131" s="245"/>
      <c r="BD131" s="245"/>
      <c r="BE131" s="245"/>
      <c r="BF131" s="245"/>
      <c r="BG131" s="245"/>
      <c r="BH131" s="245"/>
      <c r="BI131" s="245"/>
      <c r="BJ131" s="245"/>
      <c r="BK131" s="245"/>
      <c r="BL131" s="245"/>
      <c r="BM131" s="245"/>
      <c r="BN131" s="245"/>
      <c r="BO131" s="245"/>
      <c r="BP131" s="245"/>
      <c r="BQ131" s="245"/>
      <c r="BR131" s="245"/>
      <c r="BS131" s="245"/>
      <c r="BT131" s="245"/>
      <c r="BU131" s="245"/>
      <c r="BV131" s="245"/>
    </row>
    <row r="132" spans="1:91" ht="21" hidden="1" customHeight="1">
      <c r="A132" s="361" t="s">
        <v>72</v>
      </c>
      <c r="B132" s="556" t="s">
        <v>140</v>
      </c>
      <c r="C132" s="477">
        <v>2402</v>
      </c>
      <c r="D132" s="459">
        <v>42153</v>
      </c>
      <c r="E132" s="86"/>
      <c r="F132" s="319" t="s">
        <v>343</v>
      </c>
      <c r="G132" s="27">
        <v>42185</v>
      </c>
      <c r="H132" s="436" t="s">
        <v>645</v>
      </c>
      <c r="I132" s="287" t="s">
        <v>644</v>
      </c>
      <c r="J132" s="86">
        <v>0</v>
      </c>
      <c r="K132" s="86">
        <v>0</v>
      </c>
      <c r="L132" s="86">
        <v>0</v>
      </c>
      <c r="M132" s="86">
        <v>0</v>
      </c>
      <c r="N132" s="86">
        <v>0</v>
      </c>
      <c r="O132" s="779"/>
      <c r="P132" s="779"/>
      <c r="Q132" s="631" t="s">
        <v>1603</v>
      </c>
      <c r="R132" s="336"/>
      <c r="S132" s="781"/>
      <c r="T132" s="781"/>
      <c r="U132" s="336"/>
      <c r="V132" s="336"/>
      <c r="W132" s="336"/>
      <c r="X132" s="631" t="s">
        <v>1881</v>
      </c>
      <c r="Y132" s="336"/>
      <c r="Z132" s="336"/>
      <c r="AA132" s="245"/>
      <c r="AB132" s="245"/>
      <c r="AC132" s="245"/>
      <c r="AD132" s="245"/>
      <c r="AE132" s="245"/>
      <c r="AF132" s="245"/>
      <c r="AG132" s="245"/>
      <c r="AH132" s="245"/>
      <c r="AI132" s="245"/>
      <c r="AJ132" s="245"/>
      <c r="AK132" s="245"/>
      <c r="AL132" s="245"/>
      <c r="AM132" s="245"/>
      <c r="AN132" s="245"/>
      <c r="AO132" s="245"/>
      <c r="AP132" s="245"/>
      <c r="AQ132" s="245"/>
      <c r="AR132" s="245"/>
      <c r="AS132" s="245"/>
      <c r="AT132" s="245"/>
      <c r="AU132" s="245"/>
      <c r="AV132" s="245"/>
      <c r="AW132" s="245"/>
      <c r="AX132" s="245"/>
      <c r="AY132" s="245"/>
      <c r="AZ132" s="245"/>
      <c r="BA132" s="245"/>
      <c r="BB132" s="245"/>
      <c r="BC132" s="245"/>
      <c r="BD132" s="245"/>
      <c r="BE132" s="245"/>
      <c r="BF132" s="245"/>
      <c r="BG132" s="245"/>
      <c r="BH132" s="245"/>
      <c r="BI132" s="245"/>
      <c r="BJ132" s="245"/>
      <c r="BK132" s="245"/>
      <c r="BL132" s="245"/>
      <c r="BM132" s="245"/>
      <c r="BN132" s="245"/>
      <c r="BO132" s="245"/>
      <c r="BP132" s="245"/>
      <c r="BQ132" s="245"/>
      <c r="BR132" s="245"/>
      <c r="BS132" s="245"/>
      <c r="BT132" s="245"/>
      <c r="BU132" s="245"/>
      <c r="BV132" s="245"/>
    </row>
    <row r="133" spans="1:91" ht="21" hidden="1" customHeight="1">
      <c r="A133" s="361" t="s">
        <v>80</v>
      </c>
      <c r="B133" s="556" t="s">
        <v>1434</v>
      </c>
      <c r="C133" s="477">
        <v>10284</v>
      </c>
      <c r="D133" s="459">
        <v>43972</v>
      </c>
      <c r="E133" s="86"/>
      <c r="F133" s="319" t="s">
        <v>343</v>
      </c>
      <c r="G133" s="27">
        <v>29290</v>
      </c>
      <c r="H133" s="436" t="s">
        <v>1326</v>
      </c>
      <c r="I133" s="287" t="s">
        <v>1325</v>
      </c>
      <c r="J133" s="86">
        <v>0</v>
      </c>
      <c r="K133" s="86">
        <v>0</v>
      </c>
      <c r="L133" s="86">
        <v>0</v>
      </c>
      <c r="M133" s="86">
        <v>0</v>
      </c>
      <c r="N133" s="86">
        <v>0</v>
      </c>
      <c r="O133" s="779"/>
      <c r="P133" s="779"/>
      <c r="Q133" s="631" t="s">
        <v>1603</v>
      </c>
      <c r="R133" s="336"/>
      <c r="S133" s="781"/>
      <c r="T133" s="781"/>
      <c r="U133" s="336"/>
      <c r="V133" s="336"/>
      <c r="W133" s="336"/>
      <c r="X133" s="631" t="s">
        <v>1881</v>
      </c>
      <c r="Y133" s="336"/>
      <c r="Z133" s="336"/>
      <c r="AA133" s="245"/>
      <c r="AB133" s="245"/>
      <c r="AC133" s="245"/>
      <c r="AD133" s="245"/>
      <c r="AE133" s="245"/>
      <c r="AF133" s="245"/>
      <c r="AG133" s="245"/>
      <c r="AH133" s="245"/>
      <c r="AI133" s="245"/>
      <c r="AJ133" s="245"/>
      <c r="AK133" s="245"/>
      <c r="AL133" s="245"/>
      <c r="AM133" s="245"/>
      <c r="AN133" s="245"/>
      <c r="AO133" s="245"/>
      <c r="AP133" s="245"/>
      <c r="AQ133" s="245"/>
      <c r="AR133" s="245"/>
      <c r="AS133" s="245"/>
      <c r="AT133" s="245"/>
      <c r="AU133" s="245"/>
      <c r="AV133" s="245"/>
      <c r="AW133" s="245"/>
      <c r="AX133" s="245"/>
      <c r="AY133" s="245"/>
      <c r="AZ133" s="245"/>
      <c r="BA133" s="245"/>
      <c r="BB133" s="245"/>
      <c r="BC133" s="245"/>
      <c r="BD133" s="245"/>
      <c r="BE133" s="245"/>
      <c r="BF133" s="245"/>
      <c r="BG133" s="245"/>
      <c r="BH133" s="245"/>
      <c r="BI133" s="245"/>
      <c r="BJ133" s="245"/>
      <c r="BK133" s="245"/>
      <c r="BL133" s="245"/>
      <c r="BM133" s="245"/>
      <c r="BN133" s="245"/>
      <c r="BO133" s="245"/>
      <c r="BP133" s="245"/>
      <c r="BQ133" s="245"/>
      <c r="BR133" s="245"/>
      <c r="BS133" s="245"/>
      <c r="BT133" s="245"/>
      <c r="BU133" s="245"/>
      <c r="BV133" s="245"/>
      <c r="BW133" s="245"/>
      <c r="BX133" s="245"/>
      <c r="BY133" s="245"/>
      <c r="BZ133" s="245"/>
      <c r="CA133" s="245"/>
      <c r="CB133" s="245"/>
      <c r="CC133" s="245"/>
      <c r="CD133" s="245"/>
      <c r="CE133" s="245"/>
      <c r="CF133" s="245"/>
      <c r="CG133" s="245"/>
      <c r="CH133" s="245"/>
      <c r="CI133" s="245"/>
      <c r="CJ133" s="245"/>
      <c r="CK133" s="245"/>
      <c r="CL133" s="245"/>
      <c r="CM133" s="245"/>
    </row>
    <row r="134" spans="1:91" ht="21" hidden="1" customHeight="1">
      <c r="A134" s="361" t="s">
        <v>85</v>
      </c>
      <c r="B134" s="556" t="s">
        <v>1328</v>
      </c>
      <c r="C134" s="477">
        <v>9585</v>
      </c>
      <c r="D134" s="457">
        <v>43998</v>
      </c>
      <c r="E134" s="86"/>
      <c r="F134" s="319" t="s">
        <v>343</v>
      </c>
      <c r="G134" s="27">
        <v>35971</v>
      </c>
      <c r="H134" s="431" t="s">
        <v>1633</v>
      </c>
      <c r="I134" s="287" t="s">
        <v>1330</v>
      </c>
      <c r="J134" s="86">
        <v>0</v>
      </c>
      <c r="K134" s="86">
        <v>0</v>
      </c>
      <c r="L134" s="86">
        <v>0</v>
      </c>
      <c r="M134" s="86">
        <v>0</v>
      </c>
      <c r="N134" s="86">
        <v>0</v>
      </c>
      <c r="O134" s="779"/>
      <c r="P134" s="779"/>
      <c r="Q134" s="631" t="s">
        <v>1603</v>
      </c>
      <c r="R134" s="336"/>
      <c r="S134" s="781"/>
      <c r="T134" s="781"/>
      <c r="U134" s="336"/>
      <c r="V134" s="336"/>
      <c r="W134" s="336"/>
      <c r="X134" s="631" t="s">
        <v>1881</v>
      </c>
      <c r="Y134" s="336"/>
      <c r="Z134" s="336"/>
      <c r="AA134" s="245"/>
      <c r="AB134" s="245"/>
      <c r="AC134" s="245"/>
      <c r="AD134" s="245"/>
      <c r="AE134" s="245"/>
      <c r="AF134" s="245"/>
      <c r="AG134" s="245"/>
      <c r="AH134" s="245"/>
      <c r="AI134" s="245"/>
      <c r="AJ134" s="245"/>
      <c r="AK134" s="245"/>
      <c r="AL134" s="245"/>
      <c r="AM134" s="245"/>
      <c r="AN134" s="245"/>
      <c r="AO134" s="245"/>
      <c r="AP134" s="245"/>
      <c r="AQ134" s="245"/>
      <c r="AR134" s="245"/>
      <c r="AS134" s="245"/>
      <c r="AT134" s="245"/>
      <c r="AU134" s="245"/>
      <c r="AV134" s="245"/>
      <c r="AW134" s="245"/>
      <c r="AX134" s="245"/>
      <c r="AY134" s="245"/>
      <c r="AZ134" s="245"/>
      <c r="BA134" s="245"/>
      <c r="BB134" s="245"/>
      <c r="BC134" s="245"/>
      <c r="BD134" s="245"/>
      <c r="BE134" s="245"/>
      <c r="BF134" s="245"/>
      <c r="BG134" s="245"/>
      <c r="BH134" s="245"/>
      <c r="BI134" s="245"/>
      <c r="BJ134" s="245"/>
      <c r="BK134" s="245"/>
      <c r="BL134" s="245"/>
      <c r="BM134" s="245"/>
      <c r="BN134" s="245"/>
      <c r="BO134" s="245"/>
      <c r="BP134" s="245"/>
      <c r="BQ134" s="245"/>
      <c r="BR134" s="245"/>
      <c r="BS134" s="245"/>
      <c r="BT134" s="245"/>
      <c r="BU134" s="245"/>
      <c r="BV134" s="245"/>
    </row>
    <row r="135" spans="1:91" ht="21" hidden="1" customHeight="1">
      <c r="A135" s="361" t="s">
        <v>97</v>
      </c>
      <c r="B135" s="556" t="s">
        <v>1303</v>
      </c>
      <c r="C135" s="477">
        <v>11198</v>
      </c>
      <c r="D135" s="459">
        <v>44621</v>
      </c>
      <c r="E135" s="86"/>
      <c r="F135" s="319" t="s">
        <v>343</v>
      </c>
      <c r="G135" s="27">
        <v>37368</v>
      </c>
      <c r="H135" s="436" t="s">
        <v>1305</v>
      </c>
      <c r="I135" s="287" t="s">
        <v>1304</v>
      </c>
      <c r="J135" s="86">
        <v>0</v>
      </c>
      <c r="K135" s="86">
        <v>0</v>
      </c>
      <c r="L135" s="86">
        <v>0</v>
      </c>
      <c r="M135" s="86">
        <v>0</v>
      </c>
      <c r="N135" s="86">
        <v>0</v>
      </c>
      <c r="O135" s="779"/>
      <c r="P135" s="779"/>
      <c r="Q135" s="631" t="s">
        <v>1603</v>
      </c>
      <c r="R135" s="336"/>
      <c r="S135" s="781"/>
      <c r="T135" s="781"/>
      <c r="U135" s="336"/>
      <c r="V135" s="336"/>
      <c r="W135" s="336"/>
      <c r="X135" s="631" t="s">
        <v>1881</v>
      </c>
      <c r="Y135" s="336"/>
      <c r="Z135" s="336"/>
      <c r="AA135" s="245"/>
      <c r="AB135" s="245"/>
      <c r="AC135" s="245"/>
      <c r="AD135" s="245"/>
      <c r="AE135" s="245"/>
      <c r="AF135" s="245"/>
      <c r="AG135" s="245"/>
      <c r="AH135" s="245"/>
      <c r="AI135" s="245"/>
      <c r="AJ135" s="245"/>
      <c r="AK135" s="245"/>
      <c r="AL135" s="245"/>
      <c r="AM135" s="245"/>
      <c r="AN135" s="245"/>
      <c r="AO135" s="245"/>
      <c r="AP135" s="245"/>
      <c r="AQ135" s="245"/>
      <c r="AR135" s="245"/>
      <c r="AS135" s="245"/>
      <c r="AT135" s="245"/>
      <c r="AU135" s="245"/>
      <c r="AV135" s="245"/>
      <c r="AW135" s="245"/>
      <c r="AX135" s="245"/>
      <c r="AY135" s="245"/>
      <c r="AZ135" s="245"/>
      <c r="BA135" s="245"/>
      <c r="BB135" s="245"/>
      <c r="BC135" s="245"/>
      <c r="BD135" s="245"/>
      <c r="BE135" s="245"/>
      <c r="BF135" s="245"/>
      <c r="BG135" s="245"/>
      <c r="BH135" s="245"/>
      <c r="BI135" s="245"/>
      <c r="BJ135" s="245"/>
      <c r="BK135" s="245"/>
      <c r="BL135" s="245"/>
      <c r="BM135" s="245"/>
      <c r="BN135" s="245"/>
      <c r="BO135" s="245"/>
      <c r="BP135" s="245"/>
      <c r="BQ135" s="245"/>
      <c r="BR135" s="245"/>
      <c r="BS135" s="245"/>
      <c r="BT135" s="245"/>
      <c r="BU135" s="245"/>
      <c r="BV135" s="245"/>
    </row>
    <row r="136" spans="1:91" hidden="1"/>
    <row r="137" spans="1:91" s="50" customFormat="1" ht="54" hidden="1" customHeight="1">
      <c r="B137" s="49" t="s">
        <v>1902</v>
      </c>
      <c r="C137" s="49"/>
      <c r="F137" s="463"/>
      <c r="G137" s="191"/>
      <c r="H137" s="257"/>
      <c r="I137" s="35"/>
      <c r="BB137" s="254"/>
      <c r="BC137" s="254"/>
      <c r="BD137" s="254"/>
      <c r="BF137" s="254"/>
    </row>
    <row r="138" spans="1:91" hidden="1"/>
    <row r="139" spans="1:91" s="517" customFormat="1" ht="38.25" hidden="1" customHeight="1">
      <c r="A139" s="599" t="s">
        <v>12</v>
      </c>
      <c r="B139" s="593" t="s">
        <v>39</v>
      </c>
      <c r="C139" s="591" t="s">
        <v>1665</v>
      </c>
      <c r="D139" s="594" t="s">
        <v>14</v>
      </c>
      <c r="E139" s="591"/>
      <c r="F139" s="594" t="s">
        <v>1611</v>
      </c>
      <c r="G139" s="594" t="s">
        <v>1612</v>
      </c>
      <c r="H139" s="591" t="s">
        <v>299</v>
      </c>
      <c r="I139" s="594" t="s">
        <v>298</v>
      </c>
      <c r="J139" s="591" t="s">
        <v>1353</v>
      </c>
      <c r="K139" s="591" t="s">
        <v>1553</v>
      </c>
      <c r="L139" s="591" t="s">
        <v>1552</v>
      </c>
      <c r="M139" s="591"/>
      <c r="N139" s="591"/>
      <c r="O139" s="812"/>
      <c r="P139" s="812"/>
      <c r="Q139" s="630" t="s">
        <v>1615</v>
      </c>
      <c r="R139" s="629" t="s">
        <v>301</v>
      </c>
      <c r="S139" s="857"/>
      <c r="T139" s="857"/>
      <c r="U139" s="629" t="s">
        <v>1601</v>
      </c>
      <c r="V139" s="629" t="s">
        <v>301</v>
      </c>
      <c r="W139" s="629" t="s">
        <v>1601</v>
      </c>
      <c r="X139" s="630" t="s">
        <v>1615</v>
      </c>
      <c r="Y139" s="629" t="s">
        <v>301</v>
      </c>
      <c r="Z139" s="629" t="s">
        <v>1601</v>
      </c>
    </row>
    <row r="140" spans="1:91" ht="21" hidden="1" customHeight="1">
      <c r="A140" s="361" t="s">
        <v>75</v>
      </c>
      <c r="B140" s="556" t="s">
        <v>160</v>
      </c>
      <c r="C140" s="477">
        <v>3548</v>
      </c>
      <c r="D140" s="458">
        <v>42524</v>
      </c>
      <c r="E140" s="86"/>
      <c r="F140" s="319" t="s">
        <v>1593</v>
      </c>
      <c r="G140" s="27">
        <v>34663</v>
      </c>
      <c r="H140" s="436" t="s">
        <v>329</v>
      </c>
      <c r="I140" s="287" t="s">
        <v>328</v>
      </c>
      <c r="J140" s="86">
        <v>0</v>
      </c>
      <c r="K140" s="86">
        <v>0</v>
      </c>
      <c r="L140" s="86">
        <v>0</v>
      </c>
      <c r="M140" s="86">
        <v>0</v>
      </c>
      <c r="N140" s="86">
        <v>0</v>
      </c>
      <c r="O140" s="779"/>
      <c r="P140" s="779"/>
      <c r="Q140" s="631" t="s">
        <v>1603</v>
      </c>
      <c r="R140" s="336"/>
      <c r="S140" s="781"/>
      <c r="T140" s="781"/>
      <c r="U140" s="336"/>
      <c r="V140" s="336"/>
      <c r="W140" s="336"/>
      <c r="X140" s="631" t="s">
        <v>1881</v>
      </c>
      <c r="Y140" s="336"/>
      <c r="Z140" s="336"/>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c r="BT140" s="245"/>
      <c r="BU140" s="245"/>
      <c r="BV140" s="245"/>
    </row>
    <row r="141" spans="1:91" ht="21" hidden="1" customHeight="1">
      <c r="A141" s="361" t="s">
        <v>59</v>
      </c>
      <c r="B141" s="556" t="s">
        <v>1377</v>
      </c>
      <c r="C141" s="477">
        <v>226</v>
      </c>
      <c r="D141" s="461">
        <v>41012</v>
      </c>
      <c r="E141" s="86"/>
      <c r="F141" s="319" t="s">
        <v>343</v>
      </c>
      <c r="G141" s="27">
        <v>39833</v>
      </c>
      <c r="H141" s="436" t="s">
        <v>1379</v>
      </c>
      <c r="I141" s="287" t="s">
        <v>1378</v>
      </c>
      <c r="J141" s="86">
        <v>0</v>
      </c>
      <c r="K141" s="86">
        <v>0</v>
      </c>
      <c r="L141" s="86">
        <v>0</v>
      </c>
      <c r="M141" s="86">
        <v>0</v>
      </c>
      <c r="N141" s="86">
        <v>0</v>
      </c>
      <c r="O141" s="779"/>
      <c r="P141" s="779"/>
      <c r="Q141" s="631" t="s">
        <v>1603</v>
      </c>
      <c r="R141" s="336"/>
      <c r="S141" s="781"/>
      <c r="T141" s="781"/>
      <c r="U141" s="336"/>
      <c r="V141" s="336"/>
      <c r="W141" s="336"/>
      <c r="X141" s="631" t="s">
        <v>1881</v>
      </c>
      <c r="Y141" s="336"/>
      <c r="Z141" s="336"/>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c r="BT141" s="245"/>
      <c r="BU141" s="245"/>
      <c r="BV141" s="245"/>
    </row>
    <row r="142" spans="1:91" ht="21" hidden="1" customHeight="1">
      <c r="A142" s="361" t="s">
        <v>103</v>
      </c>
      <c r="B142" s="556" t="s">
        <v>1365</v>
      </c>
      <c r="C142" s="477">
        <v>11381</v>
      </c>
      <c r="D142" s="459">
        <v>44762</v>
      </c>
      <c r="E142" s="86"/>
      <c r="F142" s="319" t="s">
        <v>1593</v>
      </c>
      <c r="G142" s="27">
        <v>44774</v>
      </c>
      <c r="H142" s="436" t="s">
        <v>1367</v>
      </c>
      <c r="I142" s="287" t="s">
        <v>1366</v>
      </c>
      <c r="J142" s="86">
        <v>0</v>
      </c>
      <c r="K142" s="86">
        <v>0</v>
      </c>
      <c r="L142" s="86">
        <v>0</v>
      </c>
      <c r="M142" s="86">
        <v>0</v>
      </c>
      <c r="N142" s="86">
        <v>0</v>
      </c>
      <c r="O142" s="779"/>
      <c r="P142" s="779"/>
      <c r="Q142" s="631" t="s">
        <v>1603</v>
      </c>
      <c r="R142" s="336"/>
      <c r="S142" s="781"/>
      <c r="T142" s="781"/>
      <c r="U142" s="336"/>
      <c r="V142" s="336"/>
      <c r="W142" s="336"/>
      <c r="X142" s="631" t="s">
        <v>1881</v>
      </c>
      <c r="Y142" s="336"/>
      <c r="Z142" s="336"/>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c r="BT142" s="245"/>
      <c r="BU142" s="245"/>
      <c r="BV142" s="245"/>
    </row>
    <row r="143" spans="1:91" s="245" customFormat="1" ht="21" hidden="1" customHeight="1">
      <c r="A143" s="361" t="s">
        <v>23</v>
      </c>
      <c r="B143" s="556" t="s">
        <v>1662</v>
      </c>
      <c r="C143" s="477">
        <v>10704</v>
      </c>
      <c r="D143" s="459">
        <v>44237</v>
      </c>
      <c r="E143" s="86"/>
      <c r="F143" s="319" t="s">
        <v>1593</v>
      </c>
      <c r="G143" s="27">
        <v>36516</v>
      </c>
      <c r="H143" s="596" t="s">
        <v>1158</v>
      </c>
      <c r="I143" s="384" t="s">
        <v>1157</v>
      </c>
      <c r="J143" s="86">
        <v>0</v>
      </c>
      <c r="K143" s="86">
        <v>1</v>
      </c>
      <c r="L143" s="86">
        <v>1</v>
      </c>
      <c r="M143" s="86">
        <v>1</v>
      </c>
      <c r="N143" s="86">
        <v>2</v>
      </c>
      <c r="O143" s="779"/>
      <c r="P143" s="779"/>
      <c r="Q143" s="631" t="s">
        <v>1603</v>
      </c>
      <c r="R143" s="336"/>
      <c r="S143" s="781"/>
      <c r="T143" s="781"/>
      <c r="U143" s="336"/>
      <c r="V143" s="336"/>
      <c r="W143" s="336"/>
      <c r="X143" s="631" t="s">
        <v>1881</v>
      </c>
      <c r="Y143" s="336"/>
      <c r="Z143" s="336"/>
      <c r="BW143" s="83"/>
      <c r="BX143" s="83"/>
      <c r="BY143" s="83"/>
      <c r="BZ143" s="83"/>
      <c r="CA143" s="83"/>
      <c r="CB143" s="83"/>
      <c r="CC143" s="83"/>
      <c r="CD143" s="83"/>
      <c r="CE143" s="83"/>
      <c r="CF143" s="83"/>
      <c r="CG143" s="83"/>
      <c r="CH143" s="83"/>
      <c r="CI143" s="83"/>
      <c r="CJ143" s="83"/>
      <c r="CK143" s="83"/>
      <c r="CL143" s="83"/>
      <c r="CM143" s="83"/>
    </row>
    <row r="144" spans="1:91" ht="21" hidden="1" customHeight="1">
      <c r="A144" s="361" t="s">
        <v>66</v>
      </c>
      <c r="B144" s="556" t="s">
        <v>143</v>
      </c>
      <c r="C144" s="477">
        <v>3145</v>
      </c>
      <c r="D144" s="457">
        <v>41408</v>
      </c>
      <c r="E144" s="86"/>
      <c r="F144" s="319" t="s">
        <v>343</v>
      </c>
      <c r="G144" s="27">
        <v>41662</v>
      </c>
      <c r="H144" s="431" t="s">
        <v>505</v>
      </c>
      <c r="I144" s="287" t="s">
        <v>504</v>
      </c>
      <c r="J144" s="86">
        <v>0</v>
      </c>
      <c r="K144" s="86">
        <v>0</v>
      </c>
      <c r="L144" s="86">
        <v>0</v>
      </c>
      <c r="M144" s="86">
        <v>0</v>
      </c>
      <c r="N144" s="86">
        <v>0</v>
      </c>
      <c r="O144" s="779"/>
      <c r="P144" s="779"/>
      <c r="Q144" s="631" t="s">
        <v>1603</v>
      </c>
      <c r="R144" s="336"/>
      <c r="S144" s="781"/>
      <c r="T144" s="781"/>
      <c r="U144" s="336"/>
      <c r="V144" s="336"/>
      <c r="W144" s="336"/>
      <c r="X144" s="631" t="s">
        <v>1881</v>
      </c>
      <c r="Y144" s="336"/>
      <c r="Z144" s="336"/>
      <c r="AA144" s="245"/>
      <c r="AB144" s="245"/>
      <c r="AC144" s="245"/>
      <c r="AD144" s="245"/>
      <c r="AE144" s="245"/>
      <c r="AF144" s="245"/>
      <c r="AG144" s="245"/>
      <c r="AH144" s="245"/>
      <c r="AI144" s="245"/>
      <c r="AJ144" s="245"/>
      <c r="AK144" s="245"/>
      <c r="AL144" s="245"/>
      <c r="AM144" s="245"/>
      <c r="AN144" s="245"/>
      <c r="AO144" s="245"/>
      <c r="AP144" s="245"/>
      <c r="AQ144" s="245"/>
      <c r="AR144" s="245"/>
      <c r="AS144" s="245"/>
      <c r="AT144" s="245"/>
      <c r="AU144" s="245"/>
      <c r="AV144" s="245"/>
      <c r="AW144" s="245"/>
      <c r="AX144" s="245"/>
      <c r="AY144" s="245"/>
      <c r="AZ144" s="245"/>
      <c r="BA144" s="245"/>
      <c r="BB144" s="245"/>
      <c r="BC144" s="245"/>
      <c r="BD144" s="245"/>
      <c r="BE144" s="245"/>
      <c r="BF144" s="245"/>
      <c r="BG144" s="245"/>
      <c r="BH144" s="245"/>
      <c r="BI144" s="245"/>
      <c r="BJ144" s="245"/>
      <c r="BK144" s="245"/>
      <c r="BL144" s="245"/>
      <c r="BM144" s="245"/>
      <c r="BN144" s="245"/>
      <c r="BO144" s="245"/>
      <c r="BP144" s="245"/>
      <c r="BQ144" s="245"/>
      <c r="BR144" s="245"/>
      <c r="BS144" s="245"/>
      <c r="BT144" s="245"/>
      <c r="BU144" s="245"/>
      <c r="BV144" s="245"/>
    </row>
    <row r="145" spans="1:93" s="245" customFormat="1" ht="21" hidden="1" customHeight="1">
      <c r="A145" s="361" t="s">
        <v>21</v>
      </c>
      <c r="B145" s="34" t="s">
        <v>1040</v>
      </c>
      <c r="C145" s="477">
        <v>9486</v>
      </c>
      <c r="D145" s="457">
        <v>43141</v>
      </c>
      <c r="E145" s="86"/>
      <c r="F145" s="319" t="s">
        <v>923</v>
      </c>
      <c r="G145" s="27">
        <v>43844</v>
      </c>
      <c r="H145" s="431" t="s">
        <v>1042</v>
      </c>
      <c r="I145" s="287" t="s">
        <v>1041</v>
      </c>
      <c r="J145" s="86">
        <v>0</v>
      </c>
      <c r="K145" s="86">
        <v>1</v>
      </c>
      <c r="L145" s="86">
        <v>1</v>
      </c>
      <c r="M145" s="86">
        <v>0</v>
      </c>
      <c r="N145" s="86">
        <v>1</v>
      </c>
      <c r="O145" s="779"/>
      <c r="P145" s="779"/>
      <c r="Q145" s="631" t="s">
        <v>1603</v>
      </c>
      <c r="R145" s="336"/>
      <c r="S145" s="781"/>
      <c r="T145" s="781"/>
      <c r="U145" s="336"/>
      <c r="V145" s="336"/>
      <c r="W145" s="336"/>
      <c r="X145" s="631" t="s">
        <v>1881</v>
      </c>
      <c r="Y145" s="336"/>
      <c r="Z145" s="336"/>
      <c r="BW145" s="83"/>
      <c r="BX145" s="83"/>
      <c r="BY145" s="83"/>
      <c r="BZ145" s="83"/>
      <c r="CA145" s="83"/>
      <c r="CB145" s="83"/>
      <c r="CC145" s="83"/>
      <c r="CD145" s="83"/>
      <c r="CE145" s="83"/>
      <c r="CF145" s="83"/>
      <c r="CG145" s="83"/>
      <c r="CH145" s="83"/>
      <c r="CI145" s="83"/>
      <c r="CJ145" s="83"/>
      <c r="CK145" s="83"/>
      <c r="CL145" s="83"/>
      <c r="CM145" s="83"/>
    </row>
    <row r="146" spans="1:93" s="245" customFormat="1" ht="21" hidden="1" customHeight="1">
      <c r="A146" s="361" t="s">
        <v>16</v>
      </c>
      <c r="B146" s="556" t="s">
        <v>132</v>
      </c>
      <c r="C146" s="477">
        <v>1917</v>
      </c>
      <c r="D146" s="459">
        <v>41880</v>
      </c>
      <c r="E146" s="86"/>
      <c r="F146" s="319" t="s">
        <v>923</v>
      </c>
      <c r="G146" s="27">
        <v>21930</v>
      </c>
      <c r="H146" s="436" t="s">
        <v>1682</v>
      </c>
      <c r="I146" s="287" t="s">
        <v>507</v>
      </c>
      <c r="J146" s="86">
        <v>7</v>
      </c>
      <c r="K146" s="86">
        <v>1</v>
      </c>
      <c r="L146" s="86">
        <v>8</v>
      </c>
      <c r="M146" s="86">
        <v>2</v>
      </c>
      <c r="N146" s="86">
        <v>10</v>
      </c>
      <c r="O146" s="779"/>
      <c r="P146" s="779"/>
      <c r="Q146" s="631" t="s">
        <v>1603</v>
      </c>
      <c r="R146" s="336"/>
      <c r="S146" s="781"/>
      <c r="T146" s="781"/>
      <c r="U146" s="336"/>
      <c r="V146" s="336"/>
      <c r="W146" s="336"/>
      <c r="X146" s="631" t="s">
        <v>1881</v>
      </c>
      <c r="Y146" s="336"/>
      <c r="Z146" s="336"/>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c r="BI146" s="83"/>
      <c r="BJ146" s="83"/>
      <c r="BK146" s="83"/>
      <c r="BL146" s="83"/>
      <c r="BM146" s="83"/>
      <c r="BN146" s="83"/>
      <c r="BO146" s="83"/>
      <c r="BP146" s="83"/>
      <c r="BQ146" s="83"/>
      <c r="BR146" s="83"/>
      <c r="BS146" s="83"/>
      <c r="BT146" s="83"/>
      <c r="BU146" s="83"/>
      <c r="BV146" s="83"/>
      <c r="BW146" s="83"/>
      <c r="BX146" s="83"/>
      <c r="BY146" s="83"/>
      <c r="BZ146" s="83"/>
      <c r="CA146" s="83"/>
      <c r="CB146" s="83"/>
      <c r="CC146" s="83"/>
      <c r="CD146" s="83"/>
      <c r="CE146" s="83"/>
      <c r="CF146" s="83"/>
      <c r="CG146" s="83"/>
      <c r="CH146" s="83"/>
      <c r="CI146" s="83"/>
      <c r="CJ146" s="83"/>
      <c r="CK146" s="83"/>
      <c r="CL146" s="83"/>
      <c r="CM146" s="83"/>
      <c r="CN146" s="83"/>
      <c r="CO146" s="83"/>
    </row>
    <row r="147" spans="1:93" ht="21" hidden="1" customHeight="1">
      <c r="A147" s="361" t="s">
        <v>70</v>
      </c>
      <c r="B147" s="556" t="s">
        <v>100</v>
      </c>
      <c r="C147" s="477">
        <v>1917</v>
      </c>
      <c r="D147" s="459">
        <v>41880</v>
      </c>
      <c r="E147" s="86"/>
      <c r="F147" s="319" t="s">
        <v>1403</v>
      </c>
      <c r="G147" s="27">
        <v>15981</v>
      </c>
      <c r="H147" s="436" t="s">
        <v>1682</v>
      </c>
      <c r="I147" s="287" t="s">
        <v>507</v>
      </c>
      <c r="J147" s="86">
        <v>0</v>
      </c>
      <c r="K147" s="86">
        <v>0</v>
      </c>
      <c r="L147" s="86">
        <v>0</v>
      </c>
      <c r="M147" s="86">
        <v>0</v>
      </c>
      <c r="N147" s="86">
        <v>0</v>
      </c>
      <c r="O147" s="779"/>
      <c r="P147" s="779"/>
      <c r="Q147" s="631" t="s">
        <v>1603</v>
      </c>
      <c r="R147" s="336"/>
      <c r="S147" s="781"/>
      <c r="T147" s="781"/>
      <c r="U147" s="336"/>
      <c r="V147" s="336"/>
      <c r="W147" s="336"/>
      <c r="X147" s="631" t="s">
        <v>1881</v>
      </c>
      <c r="Y147" s="336"/>
      <c r="Z147" s="336"/>
      <c r="AA147" s="245"/>
      <c r="AB147" s="245"/>
      <c r="AC147" s="245"/>
      <c r="AD147" s="245"/>
      <c r="AE147" s="245"/>
      <c r="AF147" s="245"/>
      <c r="AG147" s="245"/>
      <c r="AH147" s="245"/>
      <c r="AI147" s="245"/>
      <c r="AJ147" s="245"/>
      <c r="AK147" s="245"/>
      <c r="AL147" s="245"/>
      <c r="AM147" s="245"/>
      <c r="AN147" s="245"/>
      <c r="AO147" s="245"/>
      <c r="AP147" s="245"/>
      <c r="AQ147" s="245"/>
      <c r="AR147" s="245"/>
      <c r="AS147" s="245"/>
      <c r="AT147" s="245"/>
      <c r="AU147" s="245"/>
      <c r="AV147" s="245"/>
      <c r="AW147" s="245"/>
      <c r="AX147" s="245"/>
      <c r="AY147" s="245"/>
      <c r="AZ147" s="245"/>
      <c r="BA147" s="245"/>
      <c r="BB147" s="245"/>
      <c r="BC147" s="245"/>
      <c r="BD147" s="245"/>
      <c r="BE147" s="245"/>
      <c r="BF147" s="245"/>
      <c r="BG147" s="245"/>
      <c r="BH147" s="245"/>
      <c r="BI147" s="245"/>
      <c r="BJ147" s="245"/>
      <c r="BK147" s="245"/>
      <c r="BL147" s="245"/>
      <c r="BM147" s="245"/>
      <c r="BN147" s="245"/>
      <c r="BO147" s="245"/>
      <c r="BP147" s="245"/>
      <c r="BQ147" s="245"/>
      <c r="BR147" s="245"/>
      <c r="BS147" s="245"/>
      <c r="BT147" s="245"/>
      <c r="BU147" s="245"/>
      <c r="BV147" s="245"/>
    </row>
    <row r="148" spans="1:93" ht="21" hidden="1" customHeight="1">
      <c r="A148" s="361" t="s">
        <v>106</v>
      </c>
      <c r="B148" s="556" t="s">
        <v>1423</v>
      </c>
      <c r="C148" s="477">
        <v>11397</v>
      </c>
      <c r="D148" s="458">
        <v>44927</v>
      </c>
      <c r="E148" s="86"/>
      <c r="F148" s="319" t="s">
        <v>1403</v>
      </c>
      <c r="G148" s="27">
        <v>44883</v>
      </c>
      <c r="H148" s="430" t="s">
        <v>1425</v>
      </c>
      <c r="I148" s="287" t="s">
        <v>1424</v>
      </c>
      <c r="J148" s="86">
        <v>0</v>
      </c>
      <c r="K148" s="86">
        <v>0</v>
      </c>
      <c r="L148" s="86">
        <v>0</v>
      </c>
      <c r="M148" s="86">
        <v>0</v>
      </c>
      <c r="N148" s="86">
        <v>0</v>
      </c>
      <c r="O148" s="779"/>
      <c r="P148" s="779"/>
      <c r="Q148" s="631" t="s">
        <v>1603</v>
      </c>
      <c r="R148" s="336"/>
      <c r="S148" s="781"/>
      <c r="T148" s="781"/>
      <c r="U148" s="336"/>
      <c r="V148" s="336"/>
      <c r="W148" s="336"/>
      <c r="X148" s="631" t="s">
        <v>1881</v>
      </c>
      <c r="Y148" s="336"/>
      <c r="Z148" s="336"/>
      <c r="AA148" s="245"/>
      <c r="AB148" s="245"/>
      <c r="AC148" s="245"/>
      <c r="AD148" s="245"/>
      <c r="AE148" s="245"/>
      <c r="AF148" s="245"/>
      <c r="AG148" s="245"/>
      <c r="AH148" s="245"/>
      <c r="AI148" s="245"/>
      <c r="AJ148" s="245"/>
      <c r="AK148" s="245"/>
      <c r="AL148" s="245"/>
      <c r="AM148" s="245"/>
      <c r="AN148" s="245"/>
      <c r="AO148" s="245"/>
      <c r="AP148" s="245"/>
      <c r="AQ148" s="245"/>
      <c r="AR148" s="245"/>
      <c r="AS148" s="245"/>
      <c r="AT148" s="245"/>
      <c r="AU148" s="245"/>
      <c r="AV148" s="245"/>
      <c r="AW148" s="245"/>
      <c r="AX148" s="245"/>
      <c r="AY148" s="245"/>
      <c r="AZ148" s="245"/>
      <c r="BA148" s="245"/>
      <c r="BB148" s="245"/>
      <c r="BC148" s="245"/>
      <c r="BD148" s="245"/>
      <c r="BE148" s="245"/>
      <c r="BF148" s="245"/>
      <c r="BG148" s="245"/>
      <c r="BH148" s="245"/>
      <c r="BI148" s="245"/>
      <c r="BJ148" s="245"/>
      <c r="BK148" s="245"/>
      <c r="BL148" s="245"/>
      <c r="BM148" s="245"/>
      <c r="BN148" s="245"/>
      <c r="BO148" s="245"/>
      <c r="BP148" s="245"/>
      <c r="BQ148" s="245"/>
      <c r="BR148" s="245"/>
      <c r="BS148" s="245"/>
      <c r="BT148" s="245"/>
      <c r="BU148" s="245"/>
      <c r="BV148" s="245"/>
    </row>
    <row r="149" spans="1:93" s="245" customFormat="1" ht="21" hidden="1" customHeight="1">
      <c r="A149" s="361" t="s">
        <v>83</v>
      </c>
      <c r="B149" s="34" t="s">
        <v>1119</v>
      </c>
      <c r="C149" s="319" t="s">
        <v>1741</v>
      </c>
      <c r="D149" s="457">
        <v>43991</v>
      </c>
      <c r="E149" s="86"/>
      <c r="F149" s="319" t="s">
        <v>1593</v>
      </c>
      <c r="G149" s="27">
        <v>44244</v>
      </c>
      <c r="H149" s="431" t="s">
        <v>1121</v>
      </c>
      <c r="I149" s="287" t="s">
        <v>1120</v>
      </c>
      <c r="J149" s="86">
        <v>0</v>
      </c>
      <c r="K149" s="86">
        <v>0</v>
      </c>
      <c r="L149" s="86">
        <v>0</v>
      </c>
      <c r="M149" s="86">
        <v>3</v>
      </c>
      <c r="N149" s="86">
        <v>3</v>
      </c>
      <c r="O149" s="779"/>
      <c r="P149" s="779"/>
      <c r="Q149" s="631" t="s">
        <v>1603</v>
      </c>
      <c r="R149" s="336"/>
      <c r="S149" s="781"/>
      <c r="T149" s="781"/>
      <c r="U149" s="336"/>
      <c r="V149" s="336"/>
      <c r="W149" s="336"/>
      <c r="X149" s="631" t="s">
        <v>1881</v>
      </c>
      <c r="Y149" s="336"/>
      <c r="Z149" s="336"/>
      <c r="BW149" s="83"/>
      <c r="BX149" s="83"/>
      <c r="BY149" s="83"/>
      <c r="BZ149" s="83"/>
      <c r="CA149" s="83"/>
      <c r="CB149" s="83"/>
      <c r="CC149" s="83"/>
      <c r="CD149" s="83"/>
      <c r="CE149" s="83"/>
      <c r="CF149" s="83"/>
      <c r="CG149" s="83"/>
      <c r="CH149" s="83"/>
      <c r="CI149" s="83"/>
      <c r="CJ149" s="83"/>
      <c r="CK149" s="83"/>
      <c r="CL149" s="83"/>
      <c r="CM149" s="83"/>
      <c r="CN149" s="83"/>
      <c r="CO149" s="83"/>
    </row>
    <row r="150" spans="1:93" hidden="1"/>
    <row r="151" spans="1:93" s="50" customFormat="1" ht="54" hidden="1" customHeight="1">
      <c r="B151" s="49" t="s">
        <v>1877</v>
      </c>
      <c r="C151" s="49"/>
      <c r="F151" s="463"/>
      <c r="G151" s="191"/>
      <c r="H151" s="257"/>
      <c r="I151" s="35"/>
      <c r="BB151" s="254"/>
      <c r="BC151" s="254"/>
      <c r="BD151" s="254"/>
      <c r="BF151" s="254"/>
    </row>
    <row r="152" spans="1:93" hidden="1"/>
    <row r="153" spans="1:93" s="517" customFormat="1" ht="38.25" hidden="1" customHeight="1">
      <c r="A153" s="599" t="s">
        <v>12</v>
      </c>
      <c r="B153" s="593" t="s">
        <v>39</v>
      </c>
      <c r="C153" s="591" t="s">
        <v>1665</v>
      </c>
      <c r="D153" s="594" t="s">
        <v>14</v>
      </c>
      <c r="E153" s="591"/>
      <c r="F153" s="594" t="s">
        <v>1611</v>
      </c>
      <c r="G153" s="594" t="s">
        <v>1612</v>
      </c>
      <c r="H153" s="591" t="s">
        <v>299</v>
      </c>
      <c r="I153" s="594" t="s">
        <v>298</v>
      </c>
      <c r="J153" s="591" t="s">
        <v>1353</v>
      </c>
      <c r="K153" s="591" t="s">
        <v>1553</v>
      </c>
      <c r="L153" s="591" t="s">
        <v>1552</v>
      </c>
      <c r="M153" s="591"/>
      <c r="N153" s="591"/>
      <c r="O153" s="812"/>
      <c r="P153" s="812"/>
      <c r="Q153" s="630" t="s">
        <v>1615</v>
      </c>
      <c r="R153" s="629" t="s">
        <v>301</v>
      </c>
      <c r="S153" s="857"/>
      <c r="T153" s="857"/>
      <c r="U153" s="629" t="s">
        <v>1601</v>
      </c>
      <c r="V153" s="629" t="s">
        <v>301</v>
      </c>
      <c r="W153" s="629" t="s">
        <v>1601</v>
      </c>
      <c r="X153" s="630" t="s">
        <v>1615</v>
      </c>
      <c r="Y153" s="629" t="s">
        <v>301</v>
      </c>
      <c r="Z153" s="629" t="s">
        <v>1601</v>
      </c>
    </row>
    <row r="154" spans="1:93" ht="21" hidden="1" customHeight="1">
      <c r="A154" s="361" t="s">
        <v>81</v>
      </c>
      <c r="B154" s="556" t="s">
        <v>1271</v>
      </c>
      <c r="C154" s="477">
        <v>11138</v>
      </c>
      <c r="D154" s="459">
        <v>43986</v>
      </c>
      <c r="E154" s="86"/>
      <c r="F154" s="319" t="s">
        <v>343</v>
      </c>
      <c r="G154" s="27">
        <v>44580</v>
      </c>
      <c r="H154" s="597" t="s">
        <v>1273</v>
      </c>
      <c r="I154" s="383" t="s">
        <v>1272</v>
      </c>
      <c r="J154" s="86">
        <v>0</v>
      </c>
      <c r="K154" s="86">
        <v>0</v>
      </c>
      <c r="L154" s="86">
        <v>0</v>
      </c>
      <c r="M154" s="86"/>
      <c r="N154" s="86"/>
      <c r="O154" s="779"/>
      <c r="P154" s="779"/>
      <c r="Q154" s="631" t="s">
        <v>1603</v>
      </c>
      <c r="R154" s="336"/>
      <c r="S154" s="781"/>
      <c r="T154" s="781"/>
      <c r="U154" s="336"/>
      <c r="V154" s="336"/>
      <c r="W154" s="336"/>
      <c r="X154" s="631" t="s">
        <v>1603</v>
      </c>
      <c r="Y154" s="336"/>
      <c r="Z154" s="336"/>
      <c r="AA154" s="245"/>
      <c r="AB154" s="245"/>
      <c r="AC154" s="245"/>
      <c r="AD154" s="245"/>
      <c r="AE154" s="245"/>
      <c r="AF154" s="245"/>
      <c r="AG154" s="245"/>
      <c r="AH154" s="245"/>
      <c r="AI154" s="245"/>
      <c r="AJ154" s="245"/>
      <c r="AK154" s="245"/>
      <c r="AL154" s="245"/>
      <c r="AM154" s="245"/>
      <c r="AN154" s="245"/>
      <c r="AO154" s="245"/>
      <c r="AP154" s="245"/>
      <c r="AQ154" s="245"/>
      <c r="AR154" s="245"/>
      <c r="AS154" s="245"/>
      <c r="AT154" s="245"/>
      <c r="AU154" s="245"/>
      <c r="AV154" s="245"/>
      <c r="AW154" s="245"/>
      <c r="AX154" s="245"/>
      <c r="AY154" s="245"/>
      <c r="AZ154" s="245"/>
      <c r="BA154" s="245"/>
      <c r="BB154" s="245"/>
      <c r="BC154" s="245"/>
      <c r="BD154" s="245"/>
      <c r="BE154" s="245"/>
      <c r="BF154" s="245"/>
      <c r="BG154" s="245"/>
      <c r="BH154" s="245"/>
      <c r="BI154" s="245"/>
      <c r="BJ154" s="245"/>
      <c r="BK154" s="245"/>
      <c r="BL154" s="245"/>
      <c r="BM154" s="245"/>
      <c r="BN154" s="245"/>
      <c r="BO154" s="245"/>
      <c r="BP154" s="245"/>
      <c r="BQ154" s="245"/>
      <c r="BR154" s="245"/>
      <c r="BS154" s="245"/>
      <c r="BT154" s="245"/>
      <c r="BU154" s="245"/>
      <c r="BV154" s="245"/>
    </row>
    <row r="155" spans="1:93" ht="21" hidden="1" customHeight="1">
      <c r="A155" s="361" t="s">
        <v>32</v>
      </c>
      <c r="B155" s="556" t="s">
        <v>624</v>
      </c>
      <c r="C155" s="477">
        <v>7043</v>
      </c>
      <c r="D155" s="460">
        <v>36178</v>
      </c>
      <c r="E155" s="86"/>
      <c r="F155" s="319" t="s">
        <v>1403</v>
      </c>
      <c r="G155" s="27">
        <v>19269</v>
      </c>
      <c r="H155" s="431" t="s">
        <v>626</v>
      </c>
      <c r="I155" s="287" t="s">
        <v>625</v>
      </c>
      <c r="J155" s="86">
        <v>0</v>
      </c>
      <c r="K155" s="86">
        <v>0</v>
      </c>
      <c r="L155" s="86">
        <v>0</v>
      </c>
      <c r="M155" s="86">
        <v>0</v>
      </c>
      <c r="N155" s="86">
        <v>0</v>
      </c>
      <c r="O155" s="779"/>
      <c r="P155" s="779"/>
      <c r="Q155" s="631" t="s">
        <v>1603</v>
      </c>
      <c r="R155" s="336"/>
      <c r="S155" s="781"/>
      <c r="T155" s="781"/>
      <c r="U155" s="336"/>
      <c r="V155" s="336"/>
      <c r="W155" s="336"/>
      <c r="X155" s="631" t="s">
        <v>1881</v>
      </c>
      <c r="Y155" s="336"/>
      <c r="Z155" s="336"/>
      <c r="AA155" s="245"/>
      <c r="AB155" s="245"/>
      <c r="AC155" s="245"/>
      <c r="AD155" s="245"/>
      <c r="AE155" s="245"/>
      <c r="AF155" s="245"/>
      <c r="AG155" s="245"/>
      <c r="AH155" s="245"/>
      <c r="AI155" s="245"/>
      <c r="AJ155" s="245"/>
      <c r="AK155" s="245"/>
      <c r="AL155" s="245"/>
      <c r="AM155" s="245"/>
      <c r="AN155" s="245"/>
      <c r="AO155" s="245"/>
      <c r="AP155" s="245"/>
      <c r="AQ155" s="245"/>
      <c r="AR155" s="245"/>
      <c r="AS155" s="245"/>
      <c r="AT155" s="245"/>
      <c r="AU155" s="245"/>
      <c r="AV155" s="245"/>
      <c r="AW155" s="245"/>
      <c r="AX155" s="245"/>
      <c r="AY155" s="245"/>
      <c r="AZ155" s="245"/>
      <c r="BA155" s="245"/>
      <c r="BB155" s="245"/>
      <c r="BC155" s="245"/>
      <c r="BD155" s="245"/>
      <c r="BE155" s="245"/>
      <c r="BF155" s="245"/>
      <c r="BG155" s="245"/>
      <c r="BH155" s="245"/>
      <c r="BI155" s="245"/>
      <c r="BJ155" s="245"/>
      <c r="BK155" s="245"/>
      <c r="BL155" s="245"/>
      <c r="BM155" s="245"/>
      <c r="BN155" s="245"/>
      <c r="BO155" s="245"/>
      <c r="BP155" s="245"/>
      <c r="BQ155" s="245"/>
      <c r="BR155" s="245"/>
      <c r="BS155" s="245"/>
      <c r="BT155" s="245"/>
      <c r="BU155" s="245"/>
      <c r="BV155" s="245"/>
    </row>
    <row r="156" spans="1:93" hidden="1"/>
    <row r="157" spans="1:93" s="50" customFormat="1" ht="54" hidden="1" customHeight="1">
      <c r="B157" s="49" t="s">
        <v>1878</v>
      </c>
      <c r="F157" s="463"/>
      <c r="H157" s="257"/>
      <c r="I157" s="35"/>
      <c r="BA157" s="254"/>
      <c r="BB157" s="254"/>
      <c r="BC157" s="254"/>
      <c r="BE157" s="254"/>
    </row>
    <row r="158" spans="1:93" hidden="1"/>
    <row r="159" spans="1:93" s="517" customFormat="1" ht="38.25" hidden="1" customHeight="1">
      <c r="A159" s="599" t="s">
        <v>12</v>
      </c>
      <c r="B159" s="593" t="s">
        <v>39</v>
      </c>
      <c r="C159" s="591" t="s">
        <v>1665</v>
      </c>
      <c r="D159" s="594" t="s">
        <v>14</v>
      </c>
      <c r="E159" s="591"/>
      <c r="F159" s="594" t="s">
        <v>1611</v>
      </c>
      <c r="G159" s="594" t="s">
        <v>1612</v>
      </c>
      <c r="H159" s="591" t="s">
        <v>299</v>
      </c>
      <c r="I159" s="594" t="s">
        <v>298</v>
      </c>
      <c r="J159" s="591" t="s">
        <v>1353</v>
      </c>
      <c r="K159" s="591" t="s">
        <v>1553</v>
      </c>
      <c r="L159" s="591" t="s">
        <v>1552</v>
      </c>
      <c r="M159" s="591"/>
      <c r="N159" s="591"/>
      <c r="O159" s="812"/>
      <c r="P159" s="812"/>
      <c r="Q159" s="630" t="s">
        <v>1615</v>
      </c>
      <c r="R159" s="629" t="s">
        <v>301</v>
      </c>
      <c r="S159" s="857"/>
      <c r="T159" s="857"/>
      <c r="U159" s="629" t="s">
        <v>1601</v>
      </c>
      <c r="V159" s="629" t="s">
        <v>301</v>
      </c>
      <c r="W159" s="629" t="s">
        <v>1601</v>
      </c>
      <c r="X159" s="630" t="s">
        <v>1615</v>
      </c>
      <c r="Y159" s="629" t="s">
        <v>301</v>
      </c>
      <c r="Z159" s="629" t="s">
        <v>1601</v>
      </c>
    </row>
    <row r="160" spans="1:93" ht="21" hidden="1" customHeight="1">
      <c r="A160" s="361" t="s">
        <v>91</v>
      </c>
      <c r="B160" s="34" t="s">
        <v>1875</v>
      </c>
      <c r="C160" s="477">
        <v>11421</v>
      </c>
      <c r="D160" s="458">
        <v>44317</v>
      </c>
      <c r="E160" s="86"/>
      <c r="F160" s="319" t="s">
        <v>1593</v>
      </c>
      <c r="G160" s="27">
        <v>45316</v>
      </c>
      <c r="H160" s="430" t="s">
        <v>1684</v>
      </c>
      <c r="I160" s="287" t="s">
        <v>1684</v>
      </c>
      <c r="J160" s="86">
        <v>0</v>
      </c>
      <c r="K160" s="86">
        <v>0</v>
      </c>
      <c r="L160" s="86">
        <v>0</v>
      </c>
      <c r="M160" s="86"/>
      <c r="N160" s="86"/>
      <c r="O160" s="779"/>
      <c r="P160" s="779"/>
      <c r="Q160" s="631" t="s">
        <v>1603</v>
      </c>
      <c r="R160" s="336"/>
      <c r="S160" s="781"/>
      <c r="T160" s="781"/>
      <c r="U160" s="336"/>
      <c r="V160" s="336"/>
      <c r="W160" s="336"/>
      <c r="X160" s="631" t="s">
        <v>1603</v>
      </c>
      <c r="Y160" s="336"/>
      <c r="Z160" s="336"/>
      <c r="AA160" s="245"/>
      <c r="AB160" s="245"/>
      <c r="AC160" s="245"/>
      <c r="AD160" s="245"/>
      <c r="AE160" s="245"/>
      <c r="AF160" s="245"/>
      <c r="AG160" s="245"/>
      <c r="AH160" s="245"/>
      <c r="AI160" s="245"/>
      <c r="AJ160" s="245"/>
      <c r="AK160" s="245"/>
      <c r="AL160" s="245"/>
      <c r="AM160" s="245"/>
      <c r="AN160" s="245"/>
      <c r="AO160" s="245"/>
      <c r="AP160" s="245"/>
      <c r="AQ160" s="245"/>
      <c r="AR160" s="245"/>
      <c r="AS160" s="245"/>
      <c r="AT160" s="245"/>
      <c r="AU160" s="245"/>
      <c r="AV160" s="245"/>
      <c r="AW160" s="245"/>
      <c r="AX160" s="245"/>
      <c r="AY160" s="245"/>
      <c r="AZ160" s="245"/>
      <c r="BA160" s="245"/>
      <c r="BB160" s="245"/>
      <c r="BC160" s="245"/>
      <c r="BD160" s="245"/>
      <c r="BE160" s="245"/>
      <c r="BF160" s="245"/>
      <c r="BG160" s="245"/>
      <c r="BH160" s="245"/>
      <c r="BI160" s="245"/>
      <c r="BJ160" s="245"/>
      <c r="BK160" s="245"/>
      <c r="BL160" s="245"/>
      <c r="BM160" s="245"/>
      <c r="BN160" s="245"/>
      <c r="BO160" s="245"/>
      <c r="BP160" s="245"/>
      <c r="BQ160" s="245"/>
      <c r="BR160" s="245"/>
      <c r="BS160" s="245"/>
      <c r="BT160" s="245"/>
      <c r="BU160" s="245"/>
      <c r="BV160" s="245"/>
    </row>
    <row r="161" spans="1:74" hidden="1"/>
    <row r="162" spans="1:74" s="210" customFormat="1" ht="53.25" hidden="1" customHeight="1">
      <c r="B162" s="49" t="s">
        <v>1689</v>
      </c>
      <c r="C162" s="49"/>
      <c r="D162" s="621"/>
      <c r="E162" s="213"/>
      <c r="F162" s="211"/>
      <c r="G162" s="211"/>
      <c r="H162" s="213"/>
      <c r="I162" s="211"/>
      <c r="J162" s="213"/>
      <c r="K162" s="213"/>
      <c r="L162" s="213"/>
      <c r="M162" s="213"/>
      <c r="N162" s="213"/>
      <c r="O162" s="213"/>
      <c r="P162" s="213"/>
      <c r="AG162" s="213"/>
    </row>
    <row r="163" spans="1:74" hidden="1"/>
    <row r="164" spans="1:74" s="68" customFormat="1" ht="39" hidden="1" customHeight="1">
      <c r="A164" s="485" t="s">
        <v>12</v>
      </c>
      <c r="B164" s="593" t="s">
        <v>39</v>
      </c>
      <c r="C164" s="411"/>
      <c r="D164" s="343" t="s">
        <v>14</v>
      </c>
      <c r="E164" s="365"/>
      <c r="F164" s="291" t="s">
        <v>1611</v>
      </c>
      <c r="G164" s="256" t="s">
        <v>1612</v>
      </c>
      <c r="H164" s="613"/>
      <c r="I164" s="291"/>
      <c r="J164" s="365" t="s">
        <v>1353</v>
      </c>
      <c r="K164" s="330" t="s">
        <v>1354</v>
      </c>
      <c r="L164" s="365" t="s">
        <v>1552</v>
      </c>
      <c r="M164" s="365"/>
      <c r="N164" s="365"/>
      <c r="O164" s="854"/>
      <c r="P164" s="854"/>
      <c r="Q164" s="38"/>
      <c r="R164" s="38"/>
      <c r="S164" s="915"/>
      <c r="T164" s="915"/>
      <c r="U164" s="38"/>
      <c r="V164" s="38"/>
      <c r="W164" s="38"/>
      <c r="X164" s="38"/>
      <c r="Y164" s="38"/>
      <c r="Z164" s="38"/>
    </row>
    <row r="165" spans="1:74" s="245" customFormat="1" ht="22.15" hidden="1" customHeight="1">
      <c r="A165" s="361" t="s">
        <v>21</v>
      </c>
      <c r="B165" s="556" t="s">
        <v>1302</v>
      </c>
      <c r="C165" s="488"/>
      <c r="D165" s="459">
        <v>41551</v>
      </c>
      <c r="E165" s="86"/>
      <c r="F165" s="319" t="s">
        <v>258</v>
      </c>
      <c r="G165" s="27">
        <v>25118</v>
      </c>
      <c r="H165" s="590"/>
      <c r="I165" s="319"/>
      <c r="J165" s="86">
        <v>1</v>
      </c>
      <c r="K165" s="86">
        <v>0</v>
      </c>
      <c r="L165" s="86">
        <v>0</v>
      </c>
      <c r="M165" s="86"/>
      <c r="N165" s="86"/>
      <c r="O165" s="779"/>
      <c r="P165" s="779"/>
      <c r="Q165" s="97"/>
      <c r="R165" s="97"/>
      <c r="S165" s="785"/>
      <c r="T165" s="785"/>
      <c r="U165" s="97"/>
      <c r="V165" s="97"/>
      <c r="W165" s="97"/>
      <c r="X165" s="97"/>
      <c r="Y165" s="97"/>
      <c r="Z165" s="97"/>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c r="BI165" s="83"/>
      <c r="BJ165" s="83"/>
      <c r="BK165" s="83"/>
      <c r="BL165" s="83"/>
      <c r="BM165" s="83"/>
      <c r="BN165" s="83"/>
      <c r="BO165" s="83"/>
      <c r="BP165" s="83"/>
      <c r="BQ165" s="83"/>
      <c r="BR165" s="83"/>
      <c r="BS165" s="88"/>
      <c r="BT165" s="88"/>
      <c r="BU165" s="88"/>
      <c r="BV165" s="88"/>
    </row>
    <row r="166" spans="1:74" s="245" customFormat="1" ht="22.15" hidden="1" customHeight="1">
      <c r="A166" s="361" t="s">
        <v>35</v>
      </c>
      <c r="B166" s="556" t="s">
        <v>1065</v>
      </c>
      <c r="C166" s="488"/>
      <c r="D166" s="459">
        <v>36207</v>
      </c>
      <c r="E166" s="86"/>
      <c r="F166" s="319" t="s">
        <v>923</v>
      </c>
      <c r="G166" s="27">
        <v>21808</v>
      </c>
      <c r="H166" s="590"/>
      <c r="I166" s="319"/>
      <c r="J166" s="86">
        <v>0</v>
      </c>
      <c r="K166" s="86">
        <v>0</v>
      </c>
      <c r="L166" s="86">
        <v>0</v>
      </c>
      <c r="M166" s="86"/>
      <c r="N166" s="86"/>
      <c r="O166" s="779"/>
      <c r="P166" s="779"/>
      <c r="Q166" s="97"/>
      <c r="R166" s="97"/>
      <c r="S166" s="785"/>
      <c r="T166" s="785"/>
      <c r="U166" s="97"/>
      <c r="V166" s="97"/>
      <c r="W166" s="97"/>
      <c r="X166" s="97"/>
      <c r="Y166" s="97"/>
      <c r="Z166" s="97"/>
    </row>
    <row r="167" spans="1:74" s="245" customFormat="1" ht="22.15" hidden="1" customHeight="1">
      <c r="A167" s="361" t="s">
        <v>50</v>
      </c>
      <c r="B167" s="556" t="s">
        <v>220</v>
      </c>
      <c r="C167" s="488"/>
      <c r="D167" s="457">
        <v>36746</v>
      </c>
      <c r="E167" s="86"/>
      <c r="F167" s="319" t="s">
        <v>923</v>
      </c>
      <c r="G167" s="27">
        <v>36830</v>
      </c>
      <c r="H167" s="590"/>
      <c r="I167" s="319"/>
      <c r="J167" s="86">
        <v>0</v>
      </c>
      <c r="K167" s="86">
        <v>0</v>
      </c>
      <c r="L167" s="86">
        <v>0</v>
      </c>
      <c r="M167" s="86"/>
      <c r="N167" s="86"/>
      <c r="O167" s="779"/>
      <c r="P167" s="779"/>
      <c r="Q167" s="97"/>
      <c r="R167" s="97"/>
      <c r="S167" s="785"/>
      <c r="T167" s="785"/>
      <c r="U167" s="97"/>
      <c r="V167" s="97"/>
      <c r="W167" s="97"/>
      <c r="X167" s="97"/>
      <c r="Y167" s="97"/>
      <c r="Z167" s="97"/>
    </row>
    <row r="168" spans="1:74" s="245" customFormat="1" ht="22.15" hidden="1" customHeight="1">
      <c r="A168" s="361" t="s">
        <v>54</v>
      </c>
      <c r="B168" s="556" t="s">
        <v>57</v>
      </c>
      <c r="C168" s="488"/>
      <c r="D168" s="458">
        <v>37408</v>
      </c>
      <c r="E168" s="86"/>
      <c r="F168" s="319" t="s">
        <v>258</v>
      </c>
      <c r="G168" s="27">
        <v>36222</v>
      </c>
      <c r="H168" s="590"/>
      <c r="I168" s="319"/>
      <c r="J168" s="86">
        <v>0</v>
      </c>
      <c r="K168" s="86">
        <v>0</v>
      </c>
      <c r="L168" s="86">
        <v>0</v>
      </c>
      <c r="M168" s="86"/>
      <c r="N168" s="86"/>
      <c r="O168" s="779"/>
      <c r="P168" s="779"/>
      <c r="Q168" s="97"/>
      <c r="R168" s="97"/>
      <c r="S168" s="785"/>
      <c r="T168" s="785"/>
      <c r="U168" s="97"/>
      <c r="V168" s="97"/>
      <c r="W168" s="97"/>
      <c r="X168" s="97"/>
      <c r="Y168" s="97"/>
      <c r="Z168" s="97"/>
    </row>
    <row r="169" spans="1:74" s="245" customFormat="1" ht="22.15" hidden="1" customHeight="1">
      <c r="A169" s="361" t="s">
        <v>58</v>
      </c>
      <c r="B169" s="556" t="s">
        <v>1295</v>
      </c>
      <c r="C169" s="488"/>
      <c r="D169" s="459">
        <v>38309</v>
      </c>
      <c r="E169" s="86"/>
      <c r="F169" s="319" t="s">
        <v>923</v>
      </c>
      <c r="G169" s="27">
        <v>29881</v>
      </c>
      <c r="H169" s="590"/>
      <c r="I169" s="319"/>
      <c r="J169" s="86">
        <v>0</v>
      </c>
      <c r="K169" s="86">
        <v>0</v>
      </c>
      <c r="L169" s="86">
        <v>0</v>
      </c>
      <c r="M169" s="86"/>
      <c r="N169" s="86"/>
      <c r="O169" s="779"/>
      <c r="P169" s="779"/>
      <c r="Q169" s="97"/>
      <c r="R169" s="97"/>
      <c r="S169" s="785"/>
      <c r="T169" s="785"/>
      <c r="U169" s="97"/>
      <c r="V169" s="97"/>
      <c r="W169" s="97"/>
      <c r="X169" s="97"/>
      <c r="Y169" s="97"/>
      <c r="Z169" s="97"/>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c r="BI169" s="83"/>
      <c r="BJ169" s="83"/>
      <c r="BK169" s="83"/>
      <c r="BL169" s="83"/>
      <c r="BM169" s="83"/>
      <c r="BN169" s="83"/>
      <c r="BO169" s="83"/>
      <c r="BP169" s="83"/>
      <c r="BQ169" s="83"/>
      <c r="BR169" s="83"/>
    </row>
    <row r="170" spans="1:74" s="245" customFormat="1" ht="22.15" hidden="1" customHeight="1">
      <c r="A170" s="361" t="s">
        <v>68</v>
      </c>
      <c r="B170" s="556" t="s">
        <v>278</v>
      </c>
      <c r="C170" s="488"/>
      <c r="D170" s="459">
        <v>38927</v>
      </c>
      <c r="E170" s="86"/>
      <c r="F170" s="319" t="s">
        <v>923</v>
      </c>
      <c r="G170" s="27">
        <v>25062</v>
      </c>
      <c r="H170" s="590"/>
      <c r="I170" s="319"/>
      <c r="J170" s="86">
        <v>0</v>
      </c>
      <c r="K170" s="86">
        <v>0</v>
      </c>
      <c r="L170" s="86">
        <v>0</v>
      </c>
      <c r="M170" s="86"/>
      <c r="N170" s="86"/>
      <c r="O170" s="779"/>
      <c r="P170" s="779"/>
      <c r="Q170" s="97"/>
      <c r="R170" s="97"/>
      <c r="S170" s="785"/>
      <c r="T170" s="785"/>
      <c r="U170" s="97"/>
      <c r="V170" s="97"/>
      <c r="W170" s="97"/>
      <c r="X170" s="97"/>
      <c r="Y170" s="97"/>
      <c r="Z170" s="97"/>
    </row>
    <row r="171" spans="1:74" s="245" customFormat="1" ht="22.15" hidden="1" customHeight="1">
      <c r="A171" s="361" t="s">
        <v>81</v>
      </c>
      <c r="B171" s="556" t="s">
        <v>243</v>
      </c>
      <c r="C171" s="488"/>
      <c r="D171" s="459">
        <v>40866</v>
      </c>
      <c r="E171" s="86"/>
      <c r="F171" s="319" t="s">
        <v>923</v>
      </c>
      <c r="G171" s="27">
        <v>41159</v>
      </c>
      <c r="H171" s="590"/>
      <c r="I171" s="319"/>
      <c r="J171" s="86">
        <v>0</v>
      </c>
      <c r="K171" s="86">
        <v>0</v>
      </c>
      <c r="L171" s="86">
        <v>0</v>
      </c>
      <c r="M171" s="86"/>
      <c r="N171" s="86"/>
      <c r="O171" s="779"/>
      <c r="P171" s="779"/>
      <c r="Q171" s="97"/>
      <c r="R171" s="97"/>
      <c r="S171" s="785"/>
      <c r="T171" s="785"/>
      <c r="U171" s="97"/>
      <c r="V171" s="97"/>
      <c r="W171" s="97"/>
      <c r="X171" s="97"/>
      <c r="Y171" s="97"/>
      <c r="Z171" s="97"/>
    </row>
    <row r="172" spans="1:74" s="245" customFormat="1" ht="22.15" hidden="1" customHeight="1">
      <c r="A172" s="361" t="s">
        <v>87</v>
      </c>
      <c r="B172" s="34" t="s">
        <v>1658</v>
      </c>
      <c r="C172" s="489"/>
      <c r="D172" s="459">
        <v>41017</v>
      </c>
      <c r="E172" s="86"/>
      <c r="F172" s="319" t="s">
        <v>923</v>
      </c>
      <c r="G172" s="27">
        <v>41085</v>
      </c>
      <c r="H172" s="590"/>
      <c r="I172" s="319"/>
      <c r="J172" s="86">
        <v>0</v>
      </c>
      <c r="K172" s="86">
        <v>0</v>
      </c>
      <c r="L172" s="86">
        <v>0</v>
      </c>
      <c r="M172" s="86"/>
      <c r="N172" s="86"/>
      <c r="O172" s="779"/>
      <c r="P172" s="779"/>
      <c r="Q172" s="97"/>
      <c r="R172" s="97"/>
      <c r="S172" s="785"/>
      <c r="T172" s="785"/>
      <c r="U172" s="97"/>
      <c r="V172" s="97"/>
      <c r="W172" s="97"/>
      <c r="X172" s="97"/>
      <c r="Y172" s="97"/>
      <c r="Z172" s="97"/>
    </row>
    <row r="173" spans="1:74" s="245" customFormat="1" ht="22.15" hidden="1" customHeight="1">
      <c r="A173" s="361" t="s">
        <v>96</v>
      </c>
      <c r="B173" s="556" t="s">
        <v>933</v>
      </c>
      <c r="C173" s="488"/>
      <c r="D173" s="459">
        <v>41430</v>
      </c>
      <c r="E173" s="86"/>
      <c r="F173" s="319" t="s">
        <v>923</v>
      </c>
      <c r="G173" s="27">
        <v>38791</v>
      </c>
      <c r="H173" s="590"/>
      <c r="I173" s="319"/>
      <c r="J173" s="86">
        <v>0</v>
      </c>
      <c r="K173" s="86">
        <v>0</v>
      </c>
      <c r="L173" s="86">
        <v>0</v>
      </c>
      <c r="M173" s="86"/>
      <c r="N173" s="86"/>
      <c r="O173" s="779"/>
      <c r="P173" s="779"/>
      <c r="Q173" s="97"/>
      <c r="R173" s="97"/>
      <c r="S173" s="785"/>
      <c r="T173" s="785"/>
      <c r="U173" s="97"/>
      <c r="V173" s="97"/>
      <c r="W173" s="97"/>
      <c r="X173" s="97"/>
      <c r="Y173" s="97"/>
      <c r="Z173" s="97"/>
    </row>
    <row r="174" spans="1:74" s="245" customFormat="1" ht="22.15" hidden="1" customHeight="1">
      <c r="A174" s="361" t="s">
        <v>99</v>
      </c>
      <c r="B174" s="556" t="s">
        <v>104</v>
      </c>
      <c r="C174" s="488"/>
      <c r="D174" s="458">
        <v>41914</v>
      </c>
      <c r="E174" s="86"/>
      <c r="F174" s="319" t="s">
        <v>923</v>
      </c>
      <c r="G174" s="27">
        <v>39856</v>
      </c>
      <c r="H174" s="590"/>
      <c r="I174" s="319"/>
      <c r="J174" s="86">
        <v>0</v>
      </c>
      <c r="K174" s="86">
        <v>0</v>
      </c>
      <c r="L174" s="86">
        <v>0</v>
      </c>
      <c r="M174" s="86"/>
      <c r="N174" s="86"/>
      <c r="O174" s="779"/>
      <c r="P174" s="779"/>
      <c r="Q174" s="97"/>
      <c r="R174" s="97"/>
      <c r="S174" s="785"/>
      <c r="T174" s="785"/>
      <c r="U174" s="97"/>
      <c r="V174" s="97"/>
      <c r="W174" s="97"/>
      <c r="X174" s="97"/>
      <c r="Y174" s="97"/>
      <c r="Z174" s="97"/>
    </row>
    <row r="175" spans="1:74" s="245" customFormat="1" ht="22.15" hidden="1" customHeight="1">
      <c r="A175" s="361" t="s">
        <v>103</v>
      </c>
      <c r="B175" s="34" t="s">
        <v>107</v>
      </c>
      <c r="C175" s="489"/>
      <c r="D175" s="458">
        <v>42048</v>
      </c>
      <c r="E175" s="86"/>
      <c r="F175" s="319" t="s">
        <v>923</v>
      </c>
      <c r="G175" s="27">
        <v>27285</v>
      </c>
      <c r="H175" s="590"/>
      <c r="I175" s="319"/>
      <c r="J175" s="86">
        <v>0</v>
      </c>
      <c r="K175" s="86">
        <v>0</v>
      </c>
      <c r="L175" s="86">
        <v>0</v>
      </c>
      <c r="M175" s="86"/>
      <c r="N175" s="86"/>
      <c r="O175" s="779"/>
      <c r="P175" s="779"/>
      <c r="Q175" s="97"/>
      <c r="R175" s="97"/>
      <c r="S175" s="785"/>
      <c r="T175" s="785"/>
      <c r="U175" s="97"/>
      <c r="V175" s="97"/>
      <c r="W175" s="97"/>
      <c r="X175" s="97"/>
      <c r="Y175" s="97"/>
      <c r="Z175" s="97"/>
    </row>
    <row r="176" spans="1:74" s="245" customFormat="1" ht="22.15" hidden="1" customHeight="1">
      <c r="A176" s="361" t="s">
        <v>111</v>
      </c>
      <c r="B176" s="556" t="s">
        <v>134</v>
      </c>
      <c r="C176" s="488"/>
      <c r="D176" s="458">
        <v>42818</v>
      </c>
      <c r="E176" s="86"/>
      <c r="F176" s="319" t="s">
        <v>923</v>
      </c>
      <c r="G176" s="27">
        <v>42811</v>
      </c>
      <c r="H176" s="590"/>
      <c r="I176" s="319"/>
      <c r="J176" s="86">
        <v>0</v>
      </c>
      <c r="K176" s="86">
        <v>0</v>
      </c>
      <c r="L176" s="86">
        <v>0</v>
      </c>
      <c r="M176" s="86"/>
      <c r="N176" s="86"/>
      <c r="O176" s="779"/>
      <c r="P176" s="779"/>
      <c r="Q176" s="97"/>
      <c r="R176" s="97"/>
      <c r="S176" s="785"/>
      <c r="T176" s="785"/>
      <c r="U176" s="97"/>
      <c r="V176" s="97"/>
      <c r="W176" s="97"/>
      <c r="X176" s="97"/>
      <c r="Y176" s="97"/>
      <c r="Z176" s="97"/>
    </row>
    <row r="177" spans="1:74" s="245" customFormat="1" ht="22.15" hidden="1" customHeight="1">
      <c r="A177" s="361" t="s">
        <v>120</v>
      </c>
      <c r="B177" s="556" t="s">
        <v>996</v>
      </c>
      <c r="C177" s="488"/>
      <c r="D177" s="458">
        <v>43237</v>
      </c>
      <c r="E177" s="86"/>
      <c r="F177" s="319" t="s">
        <v>923</v>
      </c>
      <c r="G177" s="27">
        <v>21348</v>
      </c>
      <c r="H177" s="590"/>
      <c r="I177" s="319"/>
      <c r="J177" s="86">
        <v>0</v>
      </c>
      <c r="K177" s="86">
        <v>0</v>
      </c>
      <c r="L177" s="86">
        <v>0</v>
      </c>
      <c r="M177" s="86"/>
      <c r="N177" s="86"/>
      <c r="O177" s="779"/>
      <c r="P177" s="779"/>
      <c r="Q177" s="97"/>
      <c r="R177" s="97"/>
      <c r="S177" s="785"/>
      <c r="T177" s="785"/>
      <c r="U177" s="97"/>
      <c r="V177" s="97"/>
      <c r="W177" s="97"/>
      <c r="X177" s="97"/>
      <c r="Y177" s="97"/>
      <c r="Z177" s="97"/>
    </row>
    <row r="178" spans="1:74" s="245" customFormat="1" ht="22.15" hidden="1" customHeight="1">
      <c r="A178" s="361" t="s">
        <v>123</v>
      </c>
      <c r="B178" s="556" t="s">
        <v>965</v>
      </c>
      <c r="C178" s="488"/>
      <c r="D178" s="458">
        <v>43292</v>
      </c>
      <c r="E178" s="86"/>
      <c r="F178" s="319" t="s">
        <v>923</v>
      </c>
      <c r="G178" s="27">
        <v>22153</v>
      </c>
      <c r="H178" s="590"/>
      <c r="I178" s="319"/>
      <c r="J178" s="86">
        <v>0</v>
      </c>
      <c r="K178" s="86">
        <v>0</v>
      </c>
      <c r="L178" s="86">
        <v>0</v>
      </c>
      <c r="M178" s="86"/>
      <c r="N178" s="86"/>
      <c r="O178" s="779"/>
      <c r="P178" s="779"/>
      <c r="Q178" s="97"/>
      <c r="R178" s="97"/>
      <c r="S178" s="785"/>
      <c r="T178" s="785"/>
      <c r="U178" s="97"/>
      <c r="V178" s="97"/>
      <c r="W178" s="97"/>
      <c r="X178" s="97"/>
      <c r="Y178" s="97"/>
      <c r="Z178" s="97"/>
    </row>
    <row r="179" spans="1:74" s="245" customFormat="1" ht="22.15" hidden="1" customHeight="1">
      <c r="A179" s="361" t="s">
        <v>25</v>
      </c>
      <c r="B179" s="556" t="s">
        <v>1170</v>
      </c>
      <c r="C179" s="488"/>
      <c r="D179" s="458">
        <v>26406</v>
      </c>
      <c r="E179" s="86"/>
      <c r="F179" s="319" t="s">
        <v>748</v>
      </c>
      <c r="G179" s="27">
        <v>36271</v>
      </c>
      <c r="H179" s="590"/>
      <c r="I179" s="319"/>
      <c r="J179" s="86">
        <v>0</v>
      </c>
      <c r="K179" s="86">
        <v>0</v>
      </c>
      <c r="L179" s="86">
        <v>0</v>
      </c>
      <c r="M179" s="86"/>
      <c r="N179" s="86"/>
      <c r="O179" s="779"/>
      <c r="P179" s="779"/>
      <c r="Q179" s="97"/>
      <c r="R179" s="97"/>
      <c r="S179" s="785"/>
      <c r="T179" s="785"/>
      <c r="U179" s="97"/>
      <c r="V179" s="97"/>
      <c r="W179" s="97"/>
      <c r="X179" s="97"/>
      <c r="Y179" s="97"/>
      <c r="Z179" s="97"/>
      <c r="BS179" s="83"/>
      <c r="BT179" s="83"/>
      <c r="BU179" s="83"/>
      <c r="BV179" s="83"/>
    </row>
    <row r="180" spans="1:74" s="245" customFormat="1" ht="22.15" hidden="1" customHeight="1">
      <c r="A180" s="361" t="s">
        <v>29</v>
      </c>
      <c r="B180" s="556" t="s">
        <v>1232</v>
      </c>
      <c r="C180" s="488"/>
      <c r="D180" s="457">
        <v>31154</v>
      </c>
      <c r="E180" s="86"/>
      <c r="F180" s="319" t="s">
        <v>748</v>
      </c>
      <c r="G180" s="27">
        <v>40995</v>
      </c>
      <c r="H180" s="590"/>
      <c r="I180" s="319"/>
      <c r="J180" s="86">
        <v>0</v>
      </c>
      <c r="K180" s="86">
        <v>0</v>
      </c>
      <c r="L180" s="86">
        <v>0</v>
      </c>
      <c r="M180" s="86"/>
      <c r="N180" s="86"/>
      <c r="O180" s="779"/>
      <c r="P180" s="779"/>
      <c r="Q180" s="97"/>
      <c r="R180" s="97"/>
      <c r="S180" s="785"/>
      <c r="T180" s="785"/>
      <c r="U180" s="97"/>
      <c r="V180" s="97"/>
      <c r="W180" s="97"/>
      <c r="X180" s="97"/>
      <c r="Y180" s="97"/>
      <c r="Z180" s="97"/>
    </row>
    <row r="181" spans="1:74" s="245" customFormat="1" ht="22.15" hidden="1" customHeight="1">
      <c r="A181" s="361" t="s">
        <v>31</v>
      </c>
      <c r="B181" s="34" t="s">
        <v>1154</v>
      </c>
      <c r="C181" s="489"/>
      <c r="D181" s="458">
        <v>31432</v>
      </c>
      <c r="E181" s="86"/>
      <c r="F181" s="319" t="s">
        <v>748</v>
      </c>
      <c r="G181" s="27">
        <v>21448</v>
      </c>
      <c r="H181" s="590"/>
      <c r="I181" s="319"/>
      <c r="J181" s="86">
        <v>0</v>
      </c>
      <c r="K181" s="86">
        <v>0</v>
      </c>
      <c r="L181" s="86">
        <v>0</v>
      </c>
      <c r="M181" s="86"/>
      <c r="N181" s="86"/>
      <c r="O181" s="779"/>
      <c r="P181" s="779"/>
      <c r="Q181" s="97"/>
      <c r="R181" s="97"/>
      <c r="S181" s="785"/>
      <c r="T181" s="785"/>
      <c r="U181" s="97"/>
      <c r="V181" s="97"/>
      <c r="W181" s="97"/>
      <c r="X181" s="97"/>
      <c r="Y181" s="97"/>
      <c r="Z181" s="97"/>
    </row>
    <row r="182" spans="1:74" s="245" customFormat="1" ht="22.15" hidden="1" customHeight="1">
      <c r="A182" s="361" t="s">
        <v>32</v>
      </c>
      <c r="B182" s="34" t="s">
        <v>1224</v>
      </c>
      <c r="C182" s="489"/>
      <c r="D182" s="459">
        <v>33752</v>
      </c>
      <c r="E182" s="86"/>
      <c r="F182" s="319" t="s">
        <v>748</v>
      </c>
      <c r="G182" s="27">
        <v>44393</v>
      </c>
      <c r="H182" s="590"/>
      <c r="I182" s="319"/>
      <c r="J182" s="86">
        <v>0</v>
      </c>
      <c r="K182" s="86">
        <v>0</v>
      </c>
      <c r="L182" s="86">
        <v>0</v>
      </c>
      <c r="M182" s="86"/>
      <c r="N182" s="86"/>
      <c r="O182" s="779"/>
      <c r="P182" s="779"/>
      <c r="Q182" s="97"/>
      <c r="R182" s="97"/>
      <c r="S182" s="785"/>
      <c r="T182" s="785"/>
      <c r="U182" s="97"/>
      <c r="V182" s="97"/>
      <c r="W182" s="97"/>
      <c r="X182" s="97"/>
      <c r="Y182" s="97"/>
      <c r="Z182" s="97"/>
    </row>
    <row r="183" spans="1:74" s="245" customFormat="1" ht="22.15" hidden="1" customHeight="1">
      <c r="A183" s="361" t="s">
        <v>36</v>
      </c>
      <c r="B183" s="556" t="s">
        <v>1228</v>
      </c>
      <c r="C183" s="488"/>
      <c r="D183" s="457">
        <v>36489</v>
      </c>
      <c r="E183" s="86"/>
      <c r="F183" s="319" t="s">
        <v>748</v>
      </c>
      <c r="G183" s="27">
        <v>22108</v>
      </c>
      <c r="H183" s="590"/>
      <c r="I183" s="319"/>
      <c r="J183" s="86">
        <v>0</v>
      </c>
      <c r="K183" s="86">
        <v>0</v>
      </c>
      <c r="L183" s="86">
        <v>0</v>
      </c>
      <c r="M183" s="86"/>
      <c r="N183" s="86"/>
      <c r="O183" s="779"/>
      <c r="P183" s="779"/>
      <c r="Q183" s="97"/>
      <c r="R183" s="97"/>
      <c r="S183" s="785"/>
      <c r="T183" s="785"/>
      <c r="U183" s="97"/>
      <c r="V183" s="97"/>
      <c r="W183" s="97"/>
      <c r="X183" s="97"/>
      <c r="Y183" s="97"/>
      <c r="Z183" s="97"/>
    </row>
    <row r="184" spans="1:74" s="245" customFormat="1" ht="22.15" hidden="1" customHeight="1">
      <c r="A184" s="361" t="s">
        <v>38</v>
      </c>
      <c r="B184" s="556" t="s">
        <v>218</v>
      </c>
      <c r="C184" s="488"/>
      <c r="D184" s="457">
        <v>36726</v>
      </c>
      <c r="E184" s="86"/>
      <c r="F184" s="319" t="s">
        <v>748</v>
      </c>
      <c r="G184" s="27">
        <v>36803</v>
      </c>
      <c r="H184" s="590"/>
      <c r="I184" s="319"/>
      <c r="J184" s="86">
        <v>0</v>
      </c>
      <c r="K184" s="86">
        <v>0</v>
      </c>
      <c r="L184" s="86">
        <v>0</v>
      </c>
      <c r="M184" s="86"/>
      <c r="N184" s="86"/>
      <c r="O184" s="779"/>
      <c r="P184" s="779"/>
      <c r="Q184" s="97"/>
      <c r="R184" s="97"/>
      <c r="S184" s="785"/>
      <c r="T184" s="785"/>
      <c r="U184" s="97"/>
      <c r="V184" s="97"/>
      <c r="W184" s="97"/>
      <c r="X184" s="97"/>
      <c r="Y184" s="97"/>
      <c r="Z184" s="97"/>
    </row>
    <row r="185" spans="1:74" s="245" customFormat="1" ht="22.15" hidden="1" customHeight="1">
      <c r="A185" s="361" t="s">
        <v>56</v>
      </c>
      <c r="B185" s="556" t="s">
        <v>226</v>
      </c>
      <c r="C185" s="488"/>
      <c r="D185" s="459">
        <v>37767</v>
      </c>
      <c r="E185" s="86"/>
      <c r="F185" s="319" t="s">
        <v>748</v>
      </c>
      <c r="G185" s="27">
        <v>36438</v>
      </c>
      <c r="H185" s="590"/>
      <c r="I185" s="319"/>
      <c r="J185" s="86">
        <v>0</v>
      </c>
      <c r="K185" s="86">
        <v>0</v>
      </c>
      <c r="L185" s="86">
        <v>0</v>
      </c>
      <c r="M185" s="86"/>
      <c r="N185" s="86"/>
      <c r="O185" s="779"/>
      <c r="P185" s="779"/>
      <c r="Q185" s="97"/>
      <c r="R185" s="97"/>
      <c r="S185" s="785"/>
      <c r="T185" s="785"/>
      <c r="U185" s="97"/>
      <c r="V185" s="97"/>
      <c r="W185" s="97"/>
      <c r="X185" s="97"/>
      <c r="Y185" s="97"/>
      <c r="Z185" s="97"/>
    </row>
    <row r="186" spans="1:74" s="245" customFormat="1" ht="22.15" hidden="1" customHeight="1">
      <c r="A186" s="361" t="s">
        <v>63</v>
      </c>
      <c r="B186" s="556" t="s">
        <v>1094</v>
      </c>
      <c r="C186" s="488"/>
      <c r="D186" s="457">
        <v>38726</v>
      </c>
      <c r="E186" s="86"/>
      <c r="F186" s="319" t="s">
        <v>748</v>
      </c>
      <c r="G186" s="27">
        <v>39182</v>
      </c>
      <c r="H186" s="590"/>
      <c r="I186" s="319"/>
      <c r="J186" s="86">
        <v>0</v>
      </c>
      <c r="K186" s="86">
        <v>0</v>
      </c>
      <c r="L186" s="86">
        <v>0</v>
      </c>
      <c r="M186" s="86"/>
      <c r="N186" s="86"/>
      <c r="O186" s="779"/>
      <c r="P186" s="779"/>
      <c r="Q186" s="97"/>
      <c r="R186" s="97"/>
      <c r="S186" s="785"/>
      <c r="T186" s="785"/>
      <c r="U186" s="97"/>
      <c r="V186" s="97"/>
      <c r="W186" s="97"/>
      <c r="X186" s="97"/>
      <c r="Y186" s="97"/>
      <c r="Z186" s="97"/>
    </row>
    <row r="187" spans="1:74" s="245" customFormat="1" ht="22.15" hidden="1" customHeight="1">
      <c r="A187" s="361" t="s">
        <v>64</v>
      </c>
      <c r="B187" s="556" t="s">
        <v>233</v>
      </c>
      <c r="C187" s="488"/>
      <c r="D187" s="458">
        <v>38805</v>
      </c>
      <c r="E187" s="86"/>
      <c r="F187" s="319" t="s">
        <v>748</v>
      </c>
      <c r="G187" s="27">
        <v>21257</v>
      </c>
      <c r="H187" s="590"/>
      <c r="I187" s="319"/>
      <c r="J187" s="86">
        <v>0</v>
      </c>
      <c r="K187" s="86">
        <v>0</v>
      </c>
      <c r="L187" s="86">
        <v>0</v>
      </c>
      <c r="M187" s="86"/>
      <c r="N187" s="86"/>
      <c r="O187" s="779"/>
      <c r="P187" s="779"/>
      <c r="Q187" s="97"/>
      <c r="R187" s="97"/>
      <c r="S187" s="785"/>
      <c r="T187" s="785"/>
      <c r="U187" s="97"/>
      <c r="V187" s="97"/>
      <c r="W187" s="97"/>
      <c r="X187" s="97"/>
      <c r="Y187" s="97"/>
      <c r="Z187" s="97"/>
    </row>
    <row r="188" spans="1:74" s="245" customFormat="1" ht="22.15" hidden="1" customHeight="1">
      <c r="A188" s="361" t="s">
        <v>72</v>
      </c>
      <c r="B188" s="556" t="s">
        <v>235</v>
      </c>
      <c r="C188" s="488"/>
      <c r="D188" s="457">
        <v>39086</v>
      </c>
      <c r="E188" s="86"/>
      <c r="F188" s="319" t="s">
        <v>748</v>
      </c>
      <c r="G188" s="27">
        <v>10227</v>
      </c>
      <c r="H188" s="590"/>
      <c r="I188" s="319"/>
      <c r="J188" s="86">
        <v>0</v>
      </c>
      <c r="K188" s="86">
        <v>0</v>
      </c>
      <c r="L188" s="86">
        <v>0</v>
      </c>
      <c r="M188" s="86"/>
      <c r="N188" s="86"/>
      <c r="O188" s="779"/>
      <c r="P188" s="779"/>
      <c r="Q188" s="97"/>
      <c r="R188" s="97"/>
      <c r="S188" s="785"/>
      <c r="T188" s="785"/>
      <c r="U188" s="97"/>
      <c r="V188" s="97"/>
      <c r="W188" s="97"/>
      <c r="X188" s="97"/>
      <c r="Y188" s="97"/>
      <c r="Z188" s="97"/>
    </row>
    <row r="189" spans="1:74" s="245" customFormat="1" ht="22.15" hidden="1" customHeight="1">
      <c r="A189" s="361" t="s">
        <v>74</v>
      </c>
      <c r="B189" s="556" t="s">
        <v>1234</v>
      </c>
      <c r="C189" s="488"/>
      <c r="D189" s="457">
        <v>39264</v>
      </c>
      <c r="E189" s="86"/>
      <c r="F189" s="319" t="s">
        <v>748</v>
      </c>
      <c r="G189" s="27">
        <v>39493</v>
      </c>
      <c r="H189" s="590"/>
      <c r="I189" s="319"/>
      <c r="J189" s="86">
        <v>0</v>
      </c>
      <c r="K189" s="86">
        <v>0</v>
      </c>
      <c r="L189" s="86">
        <v>0</v>
      </c>
      <c r="M189" s="86"/>
      <c r="N189" s="86"/>
      <c r="O189" s="779"/>
      <c r="P189" s="779"/>
      <c r="Q189" s="97"/>
      <c r="R189" s="97"/>
      <c r="S189" s="785"/>
      <c r="T189" s="785"/>
      <c r="U189" s="97"/>
      <c r="V189" s="97"/>
      <c r="W189" s="97"/>
      <c r="X189" s="97"/>
      <c r="Y189" s="97"/>
      <c r="Z189" s="97"/>
    </row>
    <row r="190" spans="1:74" s="245" customFormat="1" ht="22.15" hidden="1" customHeight="1">
      <c r="A190" s="361" t="s">
        <v>79</v>
      </c>
      <c r="B190" s="556" t="s">
        <v>78</v>
      </c>
      <c r="C190" s="488"/>
      <c r="D190" s="459">
        <v>40126</v>
      </c>
      <c r="E190" s="86"/>
      <c r="F190" s="319" t="s">
        <v>748</v>
      </c>
      <c r="G190" s="27">
        <v>37761</v>
      </c>
      <c r="H190" s="590"/>
      <c r="I190" s="319"/>
      <c r="J190" s="86">
        <v>0</v>
      </c>
      <c r="K190" s="86">
        <v>0</v>
      </c>
      <c r="L190" s="86">
        <v>0</v>
      </c>
      <c r="M190" s="86"/>
      <c r="N190" s="86"/>
      <c r="O190" s="779"/>
      <c r="P190" s="779"/>
      <c r="Q190" s="97"/>
      <c r="R190" s="97"/>
      <c r="S190" s="785"/>
      <c r="T190" s="785"/>
      <c r="U190" s="97"/>
      <c r="V190" s="97"/>
      <c r="W190" s="97"/>
      <c r="X190" s="97"/>
      <c r="Y190" s="97"/>
      <c r="Z190" s="97"/>
    </row>
    <row r="191" spans="1:74" s="245" customFormat="1" ht="22.15" hidden="1" customHeight="1">
      <c r="A191" s="361" t="s">
        <v>80</v>
      </c>
      <c r="B191" s="556" t="s">
        <v>1174</v>
      </c>
      <c r="C191" s="488"/>
      <c r="D191" s="458">
        <v>40547</v>
      </c>
      <c r="E191" s="86"/>
      <c r="F191" s="319" t="s">
        <v>748</v>
      </c>
      <c r="G191" s="27">
        <v>40722</v>
      </c>
      <c r="H191" s="590"/>
      <c r="I191" s="319"/>
      <c r="J191" s="86">
        <v>0</v>
      </c>
      <c r="K191" s="86">
        <v>0</v>
      </c>
      <c r="L191" s="86">
        <v>0</v>
      </c>
      <c r="M191" s="86"/>
      <c r="N191" s="86"/>
      <c r="O191" s="779"/>
      <c r="P191" s="779"/>
      <c r="Q191" s="97"/>
      <c r="R191" s="97"/>
      <c r="S191" s="785"/>
      <c r="T191" s="785"/>
      <c r="U191" s="97"/>
      <c r="V191" s="97"/>
      <c r="W191" s="97"/>
      <c r="X191" s="97"/>
      <c r="Y191" s="97"/>
      <c r="Z191" s="97"/>
    </row>
    <row r="192" spans="1:74" s="245" customFormat="1" ht="21.75" hidden="1" customHeight="1">
      <c r="A192" s="361" t="s">
        <v>97</v>
      </c>
      <c r="B192" s="556" t="s">
        <v>1161</v>
      </c>
      <c r="C192" s="488"/>
      <c r="D192" s="458">
        <v>41551</v>
      </c>
      <c r="E192" s="86"/>
      <c r="F192" s="319" t="s">
        <v>748</v>
      </c>
      <c r="G192" s="27">
        <v>28780</v>
      </c>
      <c r="H192" s="590"/>
      <c r="I192" s="319"/>
      <c r="J192" s="86">
        <v>0</v>
      </c>
      <c r="K192" s="86">
        <v>0</v>
      </c>
      <c r="L192" s="86">
        <v>0</v>
      </c>
      <c r="M192" s="86"/>
      <c r="N192" s="86"/>
      <c r="O192" s="779"/>
      <c r="P192" s="779"/>
      <c r="Q192" s="97"/>
      <c r="R192" s="97"/>
      <c r="S192" s="785"/>
      <c r="T192" s="785"/>
      <c r="U192" s="97"/>
      <c r="V192" s="97"/>
      <c r="W192" s="97"/>
      <c r="X192" s="97"/>
      <c r="Y192" s="97"/>
      <c r="Z192" s="97"/>
    </row>
    <row r="193" spans="1:91" s="245" customFormat="1" ht="22.15" hidden="1" customHeight="1">
      <c r="A193" s="361" t="s">
        <v>106</v>
      </c>
      <c r="B193" s="556" t="s">
        <v>1180</v>
      </c>
      <c r="C193" s="488"/>
      <c r="D193" s="457">
        <v>42051</v>
      </c>
      <c r="E193" s="86"/>
      <c r="F193" s="319" t="s">
        <v>748</v>
      </c>
      <c r="G193" s="27">
        <v>43052</v>
      </c>
      <c r="H193" s="590"/>
      <c r="I193" s="319"/>
      <c r="J193" s="86">
        <v>0</v>
      </c>
      <c r="K193" s="86">
        <v>0</v>
      </c>
      <c r="L193" s="86">
        <v>0</v>
      </c>
      <c r="M193" s="86"/>
      <c r="N193" s="86"/>
      <c r="O193" s="779"/>
      <c r="P193" s="779"/>
      <c r="Q193" s="97"/>
      <c r="R193" s="97"/>
      <c r="S193" s="785"/>
      <c r="T193" s="785"/>
      <c r="U193" s="97"/>
      <c r="V193" s="97"/>
      <c r="W193" s="97"/>
      <c r="X193" s="97"/>
      <c r="Y193" s="97"/>
      <c r="Z193" s="97"/>
    </row>
    <row r="194" spans="1:91" s="245" customFormat="1" ht="22.15" hidden="1" customHeight="1">
      <c r="A194" s="361" t="s">
        <v>110</v>
      </c>
      <c r="B194" s="556" t="s">
        <v>950</v>
      </c>
      <c r="C194" s="488"/>
      <c r="D194" s="459">
        <v>42172</v>
      </c>
      <c r="E194" s="86"/>
      <c r="F194" s="319" t="s">
        <v>748</v>
      </c>
      <c r="G194" s="27">
        <v>40308</v>
      </c>
      <c r="H194" s="590"/>
      <c r="I194" s="319"/>
      <c r="J194" s="86">
        <v>0</v>
      </c>
      <c r="K194" s="86">
        <v>0</v>
      </c>
      <c r="L194" s="86">
        <v>0</v>
      </c>
      <c r="M194" s="86"/>
      <c r="N194" s="86"/>
      <c r="O194" s="779"/>
      <c r="P194" s="779"/>
      <c r="Q194" s="97"/>
      <c r="R194" s="97"/>
      <c r="S194" s="785"/>
      <c r="T194" s="785"/>
      <c r="U194" s="97"/>
      <c r="V194" s="97"/>
      <c r="W194" s="97"/>
      <c r="X194" s="97"/>
      <c r="Y194" s="97"/>
      <c r="Z194" s="97"/>
    </row>
    <row r="195" spans="1:91" s="245" customFormat="1" ht="22.15" hidden="1" customHeight="1">
      <c r="A195" s="361" t="s">
        <v>113</v>
      </c>
      <c r="B195" s="556" t="s">
        <v>181</v>
      </c>
      <c r="C195" s="488"/>
      <c r="D195" s="458">
        <v>42875</v>
      </c>
      <c r="E195" s="86"/>
      <c r="F195" s="319" t="s">
        <v>748</v>
      </c>
      <c r="G195" s="27">
        <v>42867</v>
      </c>
      <c r="H195" s="590"/>
      <c r="I195" s="319"/>
      <c r="J195" s="86">
        <v>0</v>
      </c>
      <c r="K195" s="86">
        <v>0</v>
      </c>
      <c r="L195" s="86">
        <v>0</v>
      </c>
      <c r="M195" s="86"/>
      <c r="N195" s="86"/>
      <c r="O195" s="779"/>
      <c r="P195" s="779"/>
      <c r="Q195" s="97"/>
      <c r="R195" s="97"/>
      <c r="S195" s="785"/>
      <c r="T195" s="785"/>
      <c r="U195" s="97"/>
      <c r="V195" s="97"/>
      <c r="W195" s="97"/>
      <c r="X195" s="97"/>
      <c r="Y195" s="97"/>
      <c r="Z195" s="97"/>
    </row>
    <row r="196" spans="1:91" s="245" customFormat="1" ht="22.15" hidden="1" customHeight="1">
      <c r="A196" s="361" t="s">
        <v>117</v>
      </c>
      <c r="B196" s="556" t="s">
        <v>1098</v>
      </c>
      <c r="C196" s="488"/>
      <c r="D196" s="457">
        <v>43109</v>
      </c>
      <c r="E196" s="86"/>
      <c r="F196" s="319" t="s">
        <v>748</v>
      </c>
      <c r="G196" s="27">
        <v>43124</v>
      </c>
      <c r="H196" s="590"/>
      <c r="I196" s="319"/>
      <c r="J196" s="86">
        <v>0</v>
      </c>
      <c r="K196" s="86">
        <v>0</v>
      </c>
      <c r="L196" s="86">
        <v>0</v>
      </c>
      <c r="M196" s="86"/>
      <c r="N196" s="86"/>
      <c r="O196" s="779"/>
      <c r="P196" s="779"/>
      <c r="Q196" s="97"/>
      <c r="R196" s="97"/>
      <c r="S196" s="785"/>
      <c r="T196" s="785"/>
      <c r="U196" s="97"/>
      <c r="V196" s="97"/>
      <c r="W196" s="97"/>
      <c r="X196" s="97"/>
      <c r="Y196" s="97"/>
      <c r="Z196" s="97"/>
    </row>
    <row r="197" spans="1:91" s="245" customFormat="1" ht="22.15" hidden="1" customHeight="1">
      <c r="A197" s="361" t="s">
        <v>121</v>
      </c>
      <c r="B197" s="556" t="s">
        <v>189</v>
      </c>
      <c r="C197" s="488"/>
      <c r="D197" s="459">
        <v>43259</v>
      </c>
      <c r="E197" s="86"/>
      <c r="F197" s="319" t="s">
        <v>748</v>
      </c>
      <c r="G197" s="27">
        <v>22790</v>
      </c>
      <c r="H197" s="590"/>
      <c r="I197" s="319"/>
      <c r="J197" s="86">
        <v>0</v>
      </c>
      <c r="K197" s="86">
        <v>0</v>
      </c>
      <c r="L197" s="86">
        <v>0</v>
      </c>
      <c r="M197" s="86"/>
      <c r="N197" s="86"/>
      <c r="O197" s="779"/>
      <c r="P197" s="779"/>
      <c r="Q197" s="97"/>
      <c r="R197" s="97"/>
      <c r="S197" s="785"/>
      <c r="T197" s="785"/>
      <c r="U197" s="97"/>
      <c r="V197" s="97"/>
      <c r="W197" s="97"/>
      <c r="X197" s="97"/>
      <c r="Y197" s="97"/>
      <c r="Z197" s="97"/>
    </row>
    <row r="198" spans="1:91" s="245" customFormat="1" ht="22.15" hidden="1" customHeight="1">
      <c r="A198" s="361" t="s">
        <v>125</v>
      </c>
      <c r="B198" s="34" t="s">
        <v>956</v>
      </c>
      <c r="C198" s="489"/>
      <c r="D198" s="457">
        <v>43516</v>
      </c>
      <c r="E198" s="86"/>
      <c r="F198" s="319" t="s">
        <v>748</v>
      </c>
      <c r="G198" s="27">
        <v>36238</v>
      </c>
      <c r="H198" s="590"/>
      <c r="I198" s="319"/>
      <c r="J198" s="86">
        <v>0</v>
      </c>
      <c r="K198" s="86">
        <v>0</v>
      </c>
      <c r="L198" s="86">
        <v>0</v>
      </c>
      <c r="M198" s="86"/>
      <c r="N198" s="86"/>
      <c r="O198" s="779"/>
      <c r="P198" s="779"/>
      <c r="Q198" s="97"/>
      <c r="R198" s="97"/>
      <c r="S198" s="785"/>
      <c r="T198" s="785"/>
      <c r="U198" s="97"/>
      <c r="V198" s="97"/>
      <c r="W198" s="97"/>
      <c r="X198" s="97"/>
      <c r="Y198" s="97"/>
      <c r="Z198" s="97"/>
    </row>
    <row r="199" spans="1:91" s="245" customFormat="1" ht="22.15" hidden="1" customHeight="1">
      <c r="A199" s="361" t="s">
        <v>139</v>
      </c>
      <c r="B199" s="556" t="s">
        <v>1207</v>
      </c>
      <c r="C199" s="488"/>
      <c r="D199" s="457">
        <v>44350</v>
      </c>
      <c r="E199" s="86"/>
      <c r="F199" s="319" t="s">
        <v>748</v>
      </c>
      <c r="G199" s="27">
        <v>44342</v>
      </c>
      <c r="H199" s="590"/>
      <c r="I199" s="319"/>
      <c r="J199" s="86">
        <v>0</v>
      </c>
      <c r="K199" s="86">
        <v>0</v>
      </c>
      <c r="L199" s="86">
        <v>0</v>
      </c>
      <c r="M199" s="86"/>
      <c r="N199" s="86"/>
      <c r="O199" s="779"/>
      <c r="P199" s="779"/>
      <c r="Q199" s="97"/>
      <c r="R199" s="97"/>
      <c r="S199" s="785"/>
      <c r="T199" s="785"/>
      <c r="U199" s="97"/>
      <c r="V199" s="97"/>
      <c r="W199" s="97"/>
      <c r="X199" s="97"/>
      <c r="Y199" s="97"/>
      <c r="Z199" s="97"/>
    </row>
    <row r="200" spans="1:91" hidden="1"/>
    <row r="201" spans="1:91" s="68" customFormat="1" ht="39" hidden="1" customHeight="1">
      <c r="A201" s="485" t="s">
        <v>12</v>
      </c>
      <c r="B201" s="593" t="s">
        <v>39</v>
      </c>
      <c r="C201" s="411"/>
      <c r="D201" s="343" t="s">
        <v>14</v>
      </c>
      <c r="E201" s="365"/>
      <c r="F201" s="291" t="s">
        <v>1611</v>
      </c>
      <c r="G201" s="256" t="s">
        <v>1612</v>
      </c>
      <c r="H201" s="613"/>
      <c r="I201" s="291"/>
      <c r="J201" s="365" t="s">
        <v>1353</v>
      </c>
      <c r="K201" s="330" t="s">
        <v>1354</v>
      </c>
      <c r="L201" s="365" t="s">
        <v>1552</v>
      </c>
      <c r="M201" s="365"/>
      <c r="N201" s="365"/>
      <c r="O201" s="854"/>
      <c r="P201" s="854"/>
      <c r="Q201" s="38"/>
      <c r="R201" s="38"/>
      <c r="S201" s="915"/>
      <c r="T201" s="915"/>
      <c r="U201" s="38"/>
      <c r="V201" s="38"/>
      <c r="W201" s="38"/>
      <c r="X201" s="38"/>
      <c r="Y201" s="38"/>
      <c r="Z201" s="38"/>
    </row>
    <row r="202" spans="1:91" s="245" customFormat="1" ht="21" hidden="1" customHeight="1">
      <c r="A202" s="361" t="s">
        <v>101</v>
      </c>
      <c r="B202" s="556" t="s">
        <v>249</v>
      </c>
      <c r="C202" s="488"/>
      <c r="D202" s="458">
        <v>42026</v>
      </c>
      <c r="E202" s="86"/>
      <c r="F202" s="319" t="s">
        <v>748</v>
      </c>
      <c r="G202" s="27">
        <v>43438</v>
      </c>
      <c r="H202" s="590"/>
      <c r="I202" s="319"/>
      <c r="J202" s="86">
        <v>0</v>
      </c>
      <c r="K202" s="86">
        <v>0</v>
      </c>
      <c r="L202" s="86">
        <v>0</v>
      </c>
      <c r="M202" s="86"/>
      <c r="N202" s="86"/>
      <c r="O202" s="779"/>
      <c r="P202" s="779"/>
      <c r="Q202" s="97"/>
      <c r="R202" s="97"/>
      <c r="S202" s="785"/>
      <c r="T202" s="785"/>
      <c r="U202" s="97"/>
      <c r="V202" s="97"/>
      <c r="W202" s="97"/>
      <c r="X202" s="97"/>
      <c r="Y202" s="97"/>
      <c r="Z202" s="97"/>
    </row>
    <row r="203" spans="1:91" ht="21" hidden="1" customHeight="1">
      <c r="A203" s="361" t="s">
        <v>92</v>
      </c>
      <c r="B203" s="556" t="s">
        <v>1313</v>
      </c>
      <c r="C203" s="477">
        <v>11380</v>
      </c>
      <c r="D203" s="458">
        <v>44517</v>
      </c>
      <c r="E203" s="86"/>
      <c r="F203" s="319" t="s">
        <v>343</v>
      </c>
      <c r="G203" s="27">
        <v>44517</v>
      </c>
      <c r="H203" s="430" t="s">
        <v>1315</v>
      </c>
      <c r="I203" s="287" t="s">
        <v>1314</v>
      </c>
      <c r="J203" s="86">
        <v>0</v>
      </c>
      <c r="K203" s="86">
        <v>0</v>
      </c>
      <c r="L203" s="86">
        <v>0</v>
      </c>
      <c r="M203" s="86"/>
      <c r="N203" s="86"/>
      <c r="O203" s="779"/>
      <c r="P203" s="779"/>
      <c r="Q203" s="632" t="s">
        <v>1603</v>
      </c>
      <c r="R203" s="97"/>
      <c r="S203" s="785"/>
      <c r="T203" s="785"/>
      <c r="U203" s="97"/>
      <c r="V203" s="97"/>
      <c r="W203" s="97"/>
      <c r="X203" s="632" t="s">
        <v>1603</v>
      </c>
      <c r="Y203" s="97"/>
      <c r="Z203" s="97"/>
      <c r="AA203" s="245"/>
      <c r="AB203" s="245"/>
      <c r="AC203" s="245"/>
      <c r="AD203" s="245"/>
      <c r="AE203" s="245"/>
      <c r="AF203" s="245"/>
      <c r="AG203" s="245"/>
      <c r="AH203" s="245"/>
      <c r="AI203" s="245"/>
      <c r="AJ203" s="245"/>
      <c r="AK203" s="245"/>
      <c r="AL203" s="245"/>
      <c r="AM203" s="245"/>
      <c r="AN203" s="245"/>
      <c r="AO203" s="245"/>
      <c r="AP203" s="245"/>
      <c r="AQ203" s="245"/>
      <c r="AR203" s="245"/>
      <c r="AS203" s="245"/>
      <c r="AT203" s="245"/>
      <c r="AU203" s="245"/>
      <c r="AV203" s="245"/>
      <c r="AW203" s="245"/>
      <c r="AX203" s="245"/>
      <c r="AY203" s="245"/>
      <c r="AZ203" s="245"/>
      <c r="BA203" s="245"/>
      <c r="BB203" s="245"/>
      <c r="BC203" s="245"/>
      <c r="BD203" s="245"/>
      <c r="BE203" s="245"/>
      <c r="BF203" s="245"/>
      <c r="BG203" s="245"/>
      <c r="BH203" s="245"/>
      <c r="BI203" s="245"/>
      <c r="BJ203" s="245"/>
      <c r="BK203" s="245"/>
      <c r="BL203" s="245"/>
      <c r="BM203" s="245"/>
      <c r="BN203" s="245"/>
      <c r="BO203" s="245"/>
      <c r="BP203" s="245"/>
      <c r="BQ203" s="245"/>
      <c r="BR203" s="245"/>
      <c r="BS203" s="245"/>
      <c r="BT203" s="245"/>
      <c r="BU203" s="245"/>
      <c r="BV203" s="245"/>
    </row>
    <row r="204" spans="1:91" ht="21" hidden="1" customHeight="1">
      <c r="A204" s="361" t="s">
        <v>127</v>
      </c>
      <c r="B204" s="556" t="s">
        <v>951</v>
      </c>
      <c r="C204" s="488"/>
      <c r="D204" s="457">
        <v>43677</v>
      </c>
      <c r="E204" s="86"/>
      <c r="F204" s="319" t="s">
        <v>748</v>
      </c>
      <c r="G204" s="27">
        <v>43643</v>
      </c>
      <c r="H204" s="590"/>
      <c r="I204" s="319"/>
      <c r="J204" s="86">
        <v>0</v>
      </c>
      <c r="K204" s="86">
        <v>0</v>
      </c>
      <c r="L204" s="86">
        <v>0</v>
      </c>
      <c r="M204" s="86"/>
      <c r="N204" s="86"/>
      <c r="O204" s="779"/>
      <c r="P204" s="779"/>
      <c r="Q204" s="97"/>
      <c r="R204" s="97"/>
      <c r="S204" s="785"/>
      <c r="T204" s="785"/>
      <c r="U204" s="97"/>
      <c r="V204" s="97"/>
      <c r="W204" s="97"/>
      <c r="X204" s="97"/>
      <c r="Y204" s="97"/>
      <c r="Z204" s="97"/>
      <c r="AA204" s="245"/>
      <c r="AB204" s="245"/>
      <c r="AC204" s="245"/>
      <c r="AD204" s="245"/>
      <c r="AE204" s="245"/>
      <c r="AF204" s="245"/>
      <c r="AG204" s="245"/>
      <c r="AH204" s="245"/>
      <c r="AI204" s="245"/>
      <c r="AJ204" s="245"/>
      <c r="AK204" s="245"/>
      <c r="AL204" s="245"/>
      <c r="AM204" s="245"/>
      <c r="AN204" s="245"/>
      <c r="AO204" s="245"/>
      <c r="AP204" s="245"/>
      <c r="AQ204" s="245"/>
      <c r="AR204" s="245"/>
      <c r="AS204" s="245"/>
      <c r="AT204" s="245"/>
      <c r="AU204" s="245"/>
      <c r="AV204" s="245"/>
      <c r="AW204" s="245"/>
      <c r="AX204" s="245"/>
      <c r="AY204" s="245"/>
      <c r="AZ204" s="245"/>
      <c r="BA204" s="245"/>
      <c r="BB204" s="245"/>
      <c r="BC204" s="245"/>
      <c r="BD204" s="245"/>
      <c r="BE204" s="245"/>
      <c r="BF204" s="245"/>
      <c r="BG204" s="245"/>
      <c r="BH204" s="245"/>
      <c r="BI204" s="245"/>
      <c r="BJ204" s="245"/>
      <c r="BK204" s="245"/>
      <c r="BL204" s="245"/>
      <c r="BM204" s="245"/>
      <c r="BN204" s="245"/>
      <c r="BO204" s="245"/>
      <c r="BP204" s="245"/>
      <c r="BQ204" s="245"/>
      <c r="BR204" s="245"/>
      <c r="BS204" s="245"/>
      <c r="BT204" s="245"/>
      <c r="BU204" s="245"/>
      <c r="BV204" s="245"/>
      <c r="BW204" s="245"/>
      <c r="BX204" s="245"/>
      <c r="BY204" s="245"/>
      <c r="BZ204" s="245"/>
      <c r="CA204" s="245"/>
      <c r="CB204" s="245"/>
      <c r="CC204" s="245"/>
      <c r="CD204" s="245"/>
      <c r="CE204" s="245"/>
      <c r="CF204" s="245"/>
      <c r="CG204" s="245"/>
      <c r="CH204" s="245"/>
      <c r="CI204" s="245"/>
      <c r="CJ204" s="245"/>
      <c r="CK204" s="245"/>
      <c r="CL204" s="245"/>
      <c r="CM204" s="245"/>
    </row>
    <row r="205" spans="1:91" ht="21" hidden="1" customHeight="1">
      <c r="A205" s="361" t="s">
        <v>129</v>
      </c>
      <c r="B205" s="34" t="s">
        <v>1152</v>
      </c>
      <c r="C205" s="489"/>
      <c r="D205" s="458">
        <v>43677</v>
      </c>
      <c r="E205" s="86"/>
      <c r="F205" s="319" t="s">
        <v>748</v>
      </c>
      <c r="G205" s="27">
        <v>44239</v>
      </c>
      <c r="H205" s="590"/>
      <c r="I205" s="319"/>
      <c r="J205" s="86">
        <v>0</v>
      </c>
      <c r="K205" s="86">
        <v>0</v>
      </c>
      <c r="L205" s="86">
        <v>0</v>
      </c>
      <c r="M205" s="86"/>
      <c r="N205" s="86"/>
      <c r="O205" s="779"/>
      <c r="P205" s="779"/>
      <c r="Q205" s="97"/>
      <c r="R205" s="97"/>
      <c r="S205" s="785"/>
      <c r="T205" s="785"/>
      <c r="U205" s="97"/>
      <c r="V205" s="97"/>
      <c r="W205" s="97"/>
      <c r="X205" s="97"/>
      <c r="Y205" s="97"/>
      <c r="Z205" s="97"/>
      <c r="AA205" s="245"/>
      <c r="AB205" s="245"/>
      <c r="AC205" s="245"/>
      <c r="AD205" s="245"/>
      <c r="AE205" s="245"/>
      <c r="AF205" s="245"/>
      <c r="AG205" s="245"/>
      <c r="AH205" s="245"/>
      <c r="AI205" s="245"/>
      <c r="AJ205" s="245"/>
      <c r="AK205" s="245"/>
      <c r="AL205" s="245"/>
      <c r="AM205" s="245"/>
      <c r="AN205" s="245"/>
      <c r="AO205" s="245"/>
      <c r="AP205" s="245"/>
      <c r="AQ205" s="245"/>
      <c r="AR205" s="245"/>
      <c r="AS205" s="245"/>
      <c r="AT205" s="245"/>
      <c r="AU205" s="245"/>
      <c r="AV205" s="245"/>
      <c r="AW205" s="245"/>
      <c r="AX205" s="245"/>
      <c r="AY205" s="245"/>
      <c r="AZ205" s="245"/>
      <c r="BA205" s="245"/>
      <c r="BB205" s="245"/>
      <c r="BC205" s="245"/>
      <c r="BD205" s="245"/>
      <c r="BE205" s="245"/>
      <c r="BF205" s="245"/>
      <c r="BG205" s="245"/>
      <c r="BH205" s="245"/>
      <c r="BI205" s="245"/>
      <c r="BJ205" s="245"/>
      <c r="BK205" s="245"/>
      <c r="BL205" s="245"/>
      <c r="BM205" s="245"/>
      <c r="BN205" s="245"/>
      <c r="BO205" s="245"/>
      <c r="BP205" s="245"/>
      <c r="BQ205" s="245"/>
      <c r="BR205" s="245"/>
      <c r="BS205" s="245"/>
      <c r="BT205" s="245"/>
      <c r="BU205" s="245"/>
      <c r="BV205" s="245"/>
      <c r="BW205" s="245"/>
      <c r="BX205" s="245"/>
      <c r="BY205" s="245"/>
      <c r="BZ205" s="245"/>
      <c r="CA205" s="245"/>
      <c r="CB205" s="245"/>
      <c r="CC205" s="245"/>
      <c r="CD205" s="245"/>
      <c r="CE205" s="245"/>
      <c r="CF205" s="245"/>
      <c r="CG205" s="245"/>
      <c r="CH205" s="245"/>
      <c r="CI205" s="245"/>
      <c r="CJ205" s="245"/>
      <c r="CK205" s="245"/>
      <c r="CL205" s="245"/>
      <c r="CM205" s="245"/>
    </row>
    <row r="206" spans="1:91" ht="21" hidden="1" customHeight="1">
      <c r="A206" s="361" t="s">
        <v>63</v>
      </c>
      <c r="B206" s="556" t="s">
        <v>252</v>
      </c>
      <c r="C206" s="477">
        <v>421</v>
      </c>
      <c r="D206" s="459">
        <v>41044</v>
      </c>
      <c r="E206" s="86"/>
      <c r="F206" s="319" t="s">
        <v>1403</v>
      </c>
      <c r="G206" s="27">
        <v>15767</v>
      </c>
      <c r="H206" s="436" t="s">
        <v>495</v>
      </c>
      <c r="I206" s="287" t="s">
        <v>494</v>
      </c>
      <c r="J206" s="86">
        <v>0</v>
      </c>
      <c r="K206" s="86">
        <v>0</v>
      </c>
      <c r="L206" s="86">
        <v>0</v>
      </c>
      <c r="M206" s="86"/>
      <c r="N206" s="86"/>
      <c r="O206" s="779"/>
      <c r="P206" s="779"/>
      <c r="Q206" s="632" t="s">
        <v>1603</v>
      </c>
      <c r="R206" s="97"/>
      <c r="S206" s="785"/>
      <c r="T206" s="785"/>
      <c r="U206" s="97"/>
      <c r="V206" s="97"/>
      <c r="W206" s="97"/>
      <c r="X206" s="632" t="s">
        <v>1603</v>
      </c>
      <c r="Y206" s="97"/>
      <c r="Z206" s="97"/>
      <c r="AA206" s="245"/>
      <c r="AB206" s="245"/>
      <c r="AC206" s="245"/>
      <c r="AD206" s="245"/>
      <c r="AE206" s="245"/>
      <c r="AF206" s="245"/>
      <c r="AG206" s="245"/>
      <c r="AH206" s="245"/>
      <c r="AI206" s="245"/>
      <c r="AJ206" s="245"/>
      <c r="AK206" s="245"/>
      <c r="AL206" s="245"/>
      <c r="AM206" s="245"/>
      <c r="AN206" s="245"/>
      <c r="AO206" s="245"/>
      <c r="AP206" s="245"/>
      <c r="AQ206" s="245"/>
      <c r="AR206" s="245"/>
      <c r="AS206" s="245"/>
      <c r="AT206" s="245"/>
      <c r="AU206" s="245"/>
      <c r="AV206" s="245"/>
      <c r="AW206" s="245"/>
      <c r="AX206" s="245"/>
      <c r="AY206" s="245"/>
      <c r="AZ206" s="245"/>
      <c r="BA206" s="245"/>
      <c r="BB206" s="245"/>
      <c r="BC206" s="245"/>
      <c r="BD206" s="245"/>
      <c r="BE206" s="245"/>
      <c r="BF206" s="245"/>
      <c r="BG206" s="245"/>
      <c r="BH206" s="245"/>
      <c r="BI206" s="245"/>
      <c r="BJ206" s="245"/>
      <c r="BK206" s="245"/>
      <c r="BL206" s="245"/>
      <c r="BM206" s="245"/>
      <c r="BN206" s="245"/>
      <c r="BO206" s="245"/>
      <c r="BP206" s="245"/>
      <c r="BQ206" s="245"/>
      <c r="BR206" s="245"/>
      <c r="BS206" s="245"/>
      <c r="BT206" s="245"/>
      <c r="BU206" s="245"/>
      <c r="BV206" s="245"/>
    </row>
    <row r="207" spans="1:91" ht="21" hidden="1" customHeight="1">
      <c r="A207" s="361" t="s">
        <v>64</v>
      </c>
      <c r="B207" s="556" t="s">
        <v>246</v>
      </c>
      <c r="C207" s="477">
        <v>266</v>
      </c>
      <c r="D207" s="459">
        <v>41047</v>
      </c>
      <c r="E207" s="86"/>
      <c r="F207" s="319" t="s">
        <v>343</v>
      </c>
      <c r="G207" s="27">
        <v>37000</v>
      </c>
      <c r="H207" s="436" t="s">
        <v>1383</v>
      </c>
      <c r="I207" s="287" t="s">
        <v>1382</v>
      </c>
      <c r="J207" s="86">
        <v>0</v>
      </c>
      <c r="K207" s="86">
        <v>0</v>
      </c>
      <c r="L207" s="86">
        <v>0</v>
      </c>
      <c r="M207" s="86"/>
      <c r="N207" s="86"/>
      <c r="O207" s="779"/>
      <c r="P207" s="779"/>
      <c r="Q207" s="632" t="s">
        <v>1603</v>
      </c>
      <c r="R207" s="97"/>
      <c r="S207" s="785"/>
      <c r="T207" s="785"/>
      <c r="U207" s="97"/>
      <c r="V207" s="97"/>
      <c r="W207" s="97"/>
      <c r="X207" s="632" t="s">
        <v>1603</v>
      </c>
      <c r="Y207" s="97"/>
      <c r="Z207" s="97"/>
      <c r="AA207" s="245"/>
      <c r="AB207" s="245"/>
      <c r="AC207" s="245"/>
      <c r="AD207" s="245"/>
      <c r="AE207" s="245"/>
      <c r="AF207" s="245"/>
      <c r="AG207" s="245"/>
      <c r="AH207" s="245"/>
      <c r="AI207" s="245"/>
      <c r="AJ207" s="245"/>
      <c r="AK207" s="245"/>
      <c r="AL207" s="245"/>
      <c r="AM207" s="245"/>
      <c r="AN207" s="245"/>
      <c r="AO207" s="245"/>
      <c r="AP207" s="245"/>
      <c r="AQ207" s="245"/>
      <c r="AR207" s="245"/>
      <c r="AS207" s="245"/>
      <c r="AT207" s="245"/>
      <c r="AU207" s="245"/>
      <c r="AV207" s="245"/>
      <c r="AW207" s="245"/>
      <c r="AX207" s="245"/>
      <c r="AY207" s="245"/>
      <c r="AZ207" s="245"/>
      <c r="BA207" s="245"/>
      <c r="BB207" s="245"/>
      <c r="BC207" s="245"/>
      <c r="BD207" s="245"/>
      <c r="BE207" s="245"/>
      <c r="BF207" s="245"/>
      <c r="BG207" s="245"/>
      <c r="BH207" s="245"/>
      <c r="BI207" s="245"/>
      <c r="BJ207" s="245"/>
      <c r="BK207" s="245"/>
      <c r="BL207" s="245"/>
      <c r="BM207" s="245"/>
      <c r="BN207" s="245"/>
      <c r="BO207" s="245"/>
      <c r="BP207" s="245"/>
      <c r="BQ207" s="245"/>
      <c r="BR207" s="245"/>
      <c r="BS207" s="245"/>
      <c r="BT207" s="245"/>
      <c r="BU207" s="245"/>
      <c r="BV207" s="245"/>
    </row>
    <row r="208" spans="1:91" s="245" customFormat="1" ht="22.15" hidden="1" customHeight="1">
      <c r="A208" s="361" t="s">
        <v>97</v>
      </c>
      <c r="B208" s="556" t="s">
        <v>1361</v>
      </c>
      <c r="C208" s="477">
        <v>11394</v>
      </c>
      <c r="D208" s="458">
        <v>44680</v>
      </c>
      <c r="E208" s="86"/>
      <c r="F208" s="319" t="s">
        <v>343</v>
      </c>
      <c r="G208" s="27">
        <v>44679</v>
      </c>
      <c r="H208" s="430" t="s">
        <v>1363</v>
      </c>
      <c r="I208" s="287" t="s">
        <v>1362</v>
      </c>
      <c r="J208" s="86">
        <v>0</v>
      </c>
      <c r="K208" s="86">
        <v>0</v>
      </c>
      <c r="L208" s="86">
        <v>0</v>
      </c>
      <c r="M208" s="86"/>
      <c r="N208" s="86"/>
      <c r="O208" s="779"/>
      <c r="P208" s="779"/>
      <c r="Q208" s="632" t="s">
        <v>1603</v>
      </c>
      <c r="R208" s="97"/>
      <c r="S208" s="785"/>
      <c r="T208" s="785"/>
      <c r="U208" s="97"/>
      <c r="V208" s="97"/>
      <c r="W208" s="97"/>
      <c r="X208" s="632" t="s">
        <v>1603</v>
      </c>
      <c r="Y208" s="97"/>
      <c r="Z208" s="97"/>
      <c r="BW208" s="83"/>
      <c r="BX208" s="83"/>
      <c r="BY208" s="83"/>
      <c r="BZ208" s="83"/>
      <c r="CA208" s="83"/>
      <c r="CB208" s="83"/>
      <c r="CC208" s="83"/>
      <c r="CD208" s="83"/>
      <c r="CE208" s="83"/>
      <c r="CF208" s="83"/>
      <c r="CG208" s="83"/>
      <c r="CH208" s="83"/>
      <c r="CI208" s="83"/>
      <c r="CJ208" s="83"/>
      <c r="CK208" s="83"/>
      <c r="CL208" s="83"/>
      <c r="CM208" s="83"/>
    </row>
    <row r="209" spans="1:91" s="245" customFormat="1" ht="22.15" hidden="1" customHeight="1">
      <c r="A209" s="361" t="s">
        <v>38</v>
      </c>
      <c r="B209" s="556" t="s">
        <v>280</v>
      </c>
      <c r="C209" s="477">
        <v>9944</v>
      </c>
      <c r="D209" s="457">
        <v>38651</v>
      </c>
      <c r="E209" s="86"/>
      <c r="F209" s="319" t="s">
        <v>1403</v>
      </c>
      <c r="G209" s="27">
        <v>35828</v>
      </c>
      <c r="H209" s="430" t="s">
        <v>743</v>
      </c>
      <c r="I209" s="287" t="s">
        <v>742</v>
      </c>
      <c r="J209" s="86">
        <v>0</v>
      </c>
      <c r="K209" s="86">
        <v>0</v>
      </c>
      <c r="L209" s="86">
        <v>0</v>
      </c>
      <c r="M209" s="86"/>
      <c r="N209" s="86"/>
      <c r="O209" s="779"/>
      <c r="P209" s="779"/>
      <c r="Q209" s="632" t="s">
        <v>1603</v>
      </c>
      <c r="R209" s="97"/>
      <c r="S209" s="785"/>
      <c r="T209" s="785"/>
      <c r="U209" s="97"/>
      <c r="V209" s="97"/>
      <c r="W209" s="97"/>
      <c r="X209" s="632" t="s">
        <v>1603</v>
      </c>
      <c r="Y209" s="97"/>
      <c r="Z209" s="97"/>
      <c r="BW209" s="83"/>
      <c r="BX209" s="83"/>
      <c r="BY209" s="83"/>
      <c r="BZ209" s="83"/>
      <c r="CA209" s="83"/>
      <c r="CB209" s="83"/>
      <c r="CC209" s="83"/>
      <c r="CD209" s="83"/>
      <c r="CE209" s="83"/>
      <c r="CF209" s="83"/>
      <c r="CG209" s="83"/>
      <c r="CH209" s="83"/>
      <c r="CI209" s="83"/>
      <c r="CJ209" s="83"/>
      <c r="CK209" s="83"/>
      <c r="CL209" s="83"/>
      <c r="CM209" s="83"/>
    </row>
    <row r="210" spans="1:91" s="245" customFormat="1" ht="22.15" hidden="1" customHeight="1">
      <c r="A210" s="361" t="s">
        <v>25</v>
      </c>
      <c r="B210" s="556" t="s">
        <v>1203</v>
      </c>
      <c r="C210" s="477">
        <v>11127</v>
      </c>
      <c r="D210" s="457">
        <v>44323</v>
      </c>
      <c r="E210" s="86"/>
      <c r="F210" s="319" t="s">
        <v>748</v>
      </c>
      <c r="G210" s="27">
        <v>44313</v>
      </c>
      <c r="H210" s="430" t="s">
        <v>1205</v>
      </c>
      <c r="I210" s="287" t="s">
        <v>1204</v>
      </c>
      <c r="J210" s="86">
        <v>1</v>
      </c>
      <c r="K210" s="86">
        <v>0</v>
      </c>
      <c r="L210" s="86">
        <v>1</v>
      </c>
      <c r="M210" s="86"/>
      <c r="N210" s="86"/>
      <c r="O210" s="779"/>
      <c r="P210" s="779"/>
      <c r="Q210" s="632" t="s">
        <v>1603</v>
      </c>
      <c r="R210" s="97"/>
      <c r="S210" s="785"/>
      <c r="T210" s="785"/>
      <c r="U210" s="97"/>
      <c r="V210" s="97"/>
      <c r="W210" s="97"/>
      <c r="X210" s="632" t="s">
        <v>1603</v>
      </c>
      <c r="Y210" s="97"/>
      <c r="Z210" s="97"/>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c r="BI210" s="83"/>
      <c r="BJ210" s="83"/>
      <c r="BK210" s="83"/>
      <c r="BL210" s="83"/>
      <c r="BM210" s="83"/>
      <c r="BN210" s="83"/>
      <c r="BO210" s="83"/>
      <c r="BP210" s="83"/>
      <c r="BQ210" s="83"/>
      <c r="BR210" s="83"/>
      <c r="BS210" s="83"/>
      <c r="BT210" s="83"/>
      <c r="BU210" s="83"/>
      <c r="BV210" s="83"/>
      <c r="BW210" s="83"/>
      <c r="BX210" s="83"/>
      <c r="BY210" s="83"/>
      <c r="BZ210" s="83"/>
      <c r="CA210" s="83"/>
      <c r="CB210" s="83"/>
      <c r="CC210" s="83"/>
      <c r="CD210" s="83"/>
      <c r="CE210" s="83"/>
      <c r="CF210" s="83"/>
      <c r="CG210" s="83"/>
      <c r="CH210" s="83"/>
      <c r="CI210" s="83"/>
      <c r="CJ210" s="83"/>
      <c r="CK210" s="83"/>
      <c r="CL210" s="83"/>
      <c r="CM210" s="83"/>
    </row>
    <row r="211" spans="1:91" hidden="1"/>
    <row r="212" spans="1:91" s="49" customFormat="1" ht="54" hidden="1" customHeight="1">
      <c r="B212" s="49" t="s">
        <v>1691</v>
      </c>
      <c r="Q212" s="405"/>
      <c r="R212" s="35"/>
      <c r="S212" s="35"/>
      <c r="T212" s="35"/>
      <c r="U212" s="620"/>
      <c r="V212" s="620"/>
      <c r="X212" s="405"/>
      <c r="BE212" s="37"/>
      <c r="BF212" s="37"/>
      <c r="BG212" s="37"/>
      <c r="BI212" s="37"/>
    </row>
    <row r="213" spans="1:91" hidden="1"/>
    <row r="214" spans="1:91" s="68" customFormat="1" ht="39" hidden="1" customHeight="1">
      <c r="A214" s="485" t="s">
        <v>12</v>
      </c>
      <c r="B214" s="558" t="s">
        <v>39</v>
      </c>
      <c r="C214" s="411"/>
      <c r="D214" s="343" t="s">
        <v>14</v>
      </c>
      <c r="E214" s="365"/>
      <c r="F214" s="291" t="s">
        <v>1611</v>
      </c>
      <c r="G214" s="256" t="s">
        <v>1612</v>
      </c>
      <c r="H214" s="613"/>
      <c r="I214" s="291"/>
      <c r="J214" s="365" t="s">
        <v>1353</v>
      </c>
      <c r="K214" s="330" t="s">
        <v>1354</v>
      </c>
      <c r="L214" s="365" t="s">
        <v>1552</v>
      </c>
      <c r="M214" s="365"/>
      <c r="N214" s="365"/>
      <c r="O214" s="854"/>
      <c r="P214" s="854"/>
      <c r="Q214" s="38"/>
      <c r="R214" s="38"/>
      <c r="S214" s="915"/>
      <c r="T214" s="915"/>
      <c r="U214" s="38"/>
      <c r="V214" s="38"/>
      <c r="W214" s="38"/>
      <c r="X214" s="38"/>
      <c r="Y214" s="38"/>
      <c r="Z214" s="38"/>
    </row>
    <row r="215" spans="1:91" s="245" customFormat="1" ht="22.15" hidden="1" customHeight="1">
      <c r="A215" s="361" t="s">
        <v>135</v>
      </c>
      <c r="B215" s="556" t="s">
        <v>1192</v>
      </c>
      <c r="C215" s="488"/>
      <c r="D215" s="457">
        <v>44321</v>
      </c>
      <c r="E215" s="86"/>
      <c r="F215" s="319" t="s">
        <v>748</v>
      </c>
      <c r="G215" s="27">
        <v>44327</v>
      </c>
      <c r="H215" s="590"/>
      <c r="I215" s="319"/>
      <c r="J215" s="86">
        <v>0</v>
      </c>
      <c r="K215" s="86">
        <v>0</v>
      </c>
      <c r="L215" s="86">
        <v>0</v>
      </c>
      <c r="M215" s="86"/>
      <c r="N215" s="86"/>
      <c r="O215" s="779"/>
      <c r="P215" s="779"/>
      <c r="Q215" s="97"/>
      <c r="R215" s="97"/>
      <c r="S215" s="785"/>
      <c r="T215" s="785"/>
      <c r="U215" s="97"/>
      <c r="V215" s="97"/>
      <c r="W215" s="97"/>
      <c r="X215" s="97"/>
      <c r="Y215" s="97"/>
      <c r="Z215" s="97"/>
    </row>
    <row r="216" spans="1:91" s="245" customFormat="1" ht="22.15" hidden="1" customHeight="1">
      <c r="A216" s="361" t="s">
        <v>138</v>
      </c>
      <c r="B216" s="556" t="s">
        <v>1249</v>
      </c>
      <c r="C216" s="488"/>
      <c r="D216" s="457">
        <v>44347</v>
      </c>
      <c r="E216" s="86"/>
      <c r="F216" s="319" t="s">
        <v>748</v>
      </c>
      <c r="G216" s="27">
        <v>44326</v>
      </c>
      <c r="H216" s="590"/>
      <c r="I216" s="319"/>
      <c r="J216" s="86">
        <v>0</v>
      </c>
      <c r="K216" s="86">
        <v>0</v>
      </c>
      <c r="L216" s="86">
        <v>0</v>
      </c>
      <c r="M216" s="86"/>
      <c r="N216" s="86"/>
      <c r="O216" s="779"/>
      <c r="P216" s="779"/>
      <c r="Q216" s="97"/>
      <c r="R216" s="97"/>
      <c r="S216" s="785"/>
      <c r="T216" s="785"/>
      <c r="U216" s="97"/>
      <c r="V216" s="97"/>
      <c r="W216" s="97"/>
      <c r="X216" s="97"/>
      <c r="Y216" s="97"/>
      <c r="Z216" s="97"/>
    </row>
    <row r="217" spans="1:91" hidden="1"/>
    <row r="218" spans="1:91" s="210" customFormat="1" ht="53.25" hidden="1" customHeight="1">
      <c r="B218" s="49" t="s">
        <v>1692</v>
      </c>
      <c r="C218" s="49"/>
      <c r="D218" s="621"/>
      <c r="E218" s="213"/>
      <c r="F218" s="211"/>
      <c r="G218" s="211"/>
      <c r="H218" s="213"/>
      <c r="I218" s="211"/>
      <c r="J218" s="213"/>
      <c r="K218" s="213"/>
      <c r="L218" s="213"/>
      <c r="M218" s="213"/>
      <c r="N218" s="213"/>
      <c r="O218" s="213"/>
      <c r="P218" s="213"/>
      <c r="AG218" s="213"/>
    </row>
    <row r="219" spans="1:91" hidden="1"/>
    <row r="220" spans="1:91" s="68" customFormat="1" ht="39.6" hidden="1" customHeight="1">
      <c r="A220" s="485" t="s">
        <v>12</v>
      </c>
      <c r="B220" s="558" t="s">
        <v>39</v>
      </c>
      <c r="C220" s="411"/>
      <c r="D220" s="343" t="s">
        <v>14</v>
      </c>
      <c r="E220" s="365"/>
      <c r="F220" s="256" t="s">
        <v>297</v>
      </c>
      <c r="G220" s="256" t="s">
        <v>15</v>
      </c>
      <c r="H220" s="613"/>
      <c r="I220" s="256"/>
      <c r="J220" s="288" t="s">
        <v>1353</v>
      </c>
      <c r="K220" s="365"/>
      <c r="L220" s="365"/>
      <c r="M220" s="365"/>
      <c r="N220" s="365"/>
      <c r="O220" s="854"/>
      <c r="P220" s="854"/>
      <c r="Q220" s="38"/>
      <c r="R220" s="38"/>
      <c r="S220" s="915"/>
      <c r="T220" s="915"/>
      <c r="U220" s="38"/>
      <c r="V220" s="38"/>
      <c r="W220" s="38"/>
      <c r="X220" s="38"/>
      <c r="Y220" s="38"/>
      <c r="Z220" s="38"/>
    </row>
    <row r="221" spans="1:91" ht="22.15" hidden="1" customHeight="1">
      <c r="A221" s="361" t="s">
        <v>52</v>
      </c>
      <c r="B221" s="556" t="s">
        <v>338</v>
      </c>
      <c r="C221" s="488"/>
      <c r="D221" s="458">
        <v>36171</v>
      </c>
      <c r="E221" s="86"/>
      <c r="F221" s="319" t="s">
        <v>258</v>
      </c>
      <c r="G221" s="27">
        <v>36147</v>
      </c>
      <c r="H221" s="590"/>
      <c r="I221" s="319"/>
      <c r="J221" s="51">
        <v>0</v>
      </c>
      <c r="K221" s="86"/>
      <c r="L221" s="86"/>
      <c r="M221" s="86"/>
      <c r="N221" s="86"/>
      <c r="O221" s="779"/>
      <c r="P221" s="779"/>
      <c r="Q221" s="97"/>
      <c r="R221" s="97"/>
      <c r="S221" s="785"/>
      <c r="T221" s="785"/>
      <c r="U221" s="97"/>
      <c r="V221" s="97"/>
      <c r="W221" s="97"/>
      <c r="X221" s="97"/>
      <c r="Y221" s="97"/>
      <c r="Z221" s="97"/>
      <c r="AA221" s="245"/>
      <c r="AB221" s="245"/>
      <c r="AC221" s="245"/>
      <c r="AD221" s="245"/>
      <c r="AE221" s="245"/>
      <c r="AF221" s="245"/>
      <c r="AG221" s="245"/>
      <c r="AH221" s="245"/>
      <c r="AI221" s="245"/>
      <c r="AJ221" s="245"/>
      <c r="AK221" s="245"/>
      <c r="AL221" s="245"/>
      <c r="AM221" s="245"/>
      <c r="AN221" s="245"/>
      <c r="AO221" s="245"/>
      <c r="AP221" s="245"/>
      <c r="AQ221" s="245"/>
      <c r="AR221" s="245"/>
      <c r="AS221" s="245"/>
      <c r="AT221" s="245"/>
      <c r="AU221" s="245"/>
      <c r="AV221" s="245"/>
      <c r="AW221" s="245"/>
      <c r="AX221" s="245"/>
      <c r="AY221" s="245"/>
      <c r="AZ221" s="245"/>
      <c r="BA221" s="245"/>
      <c r="BB221" s="245"/>
      <c r="BC221" s="245"/>
      <c r="BD221" s="245"/>
      <c r="BE221" s="245"/>
      <c r="BF221" s="245"/>
      <c r="BG221" s="245"/>
      <c r="BH221" s="245"/>
      <c r="BI221" s="245"/>
      <c r="BJ221" s="245"/>
      <c r="BK221" s="245"/>
      <c r="BL221" s="245"/>
      <c r="BM221" s="245"/>
      <c r="BN221" s="245"/>
      <c r="BO221" s="245"/>
      <c r="BP221" s="245"/>
      <c r="BQ221" s="245"/>
      <c r="BR221" s="245"/>
    </row>
    <row r="222" spans="1:91" ht="22.15" hidden="1" customHeight="1">
      <c r="A222" s="361" t="s">
        <v>81</v>
      </c>
      <c r="B222" s="556" t="s">
        <v>891</v>
      </c>
      <c r="C222" s="488"/>
      <c r="D222" s="459">
        <v>39253</v>
      </c>
      <c r="E222" s="86"/>
      <c r="F222" s="319" t="s">
        <v>258</v>
      </c>
      <c r="G222" s="27">
        <v>39272</v>
      </c>
      <c r="H222" s="590"/>
      <c r="I222" s="319"/>
      <c r="J222" s="51">
        <v>0</v>
      </c>
      <c r="K222" s="86"/>
      <c r="L222" s="86"/>
      <c r="M222" s="86"/>
      <c r="N222" s="86"/>
      <c r="O222" s="779"/>
      <c r="P222" s="779"/>
      <c r="Q222" s="97"/>
      <c r="R222" s="97"/>
      <c r="S222" s="785"/>
      <c r="T222" s="785"/>
      <c r="U222" s="97"/>
      <c r="V222" s="97"/>
      <c r="W222" s="97"/>
      <c r="X222" s="97"/>
      <c r="Y222" s="97"/>
      <c r="Z222" s="97"/>
      <c r="AA222" s="245"/>
      <c r="AB222" s="245"/>
      <c r="AC222" s="245"/>
      <c r="AD222" s="245"/>
      <c r="AE222" s="245"/>
      <c r="AF222" s="245"/>
      <c r="AG222" s="245"/>
      <c r="AH222" s="245"/>
      <c r="AI222" s="245"/>
      <c r="AJ222" s="245"/>
      <c r="AK222" s="245"/>
      <c r="AL222" s="245"/>
      <c r="AM222" s="245"/>
      <c r="AN222" s="245"/>
      <c r="AO222" s="245"/>
      <c r="AP222" s="245"/>
      <c r="AQ222" s="245"/>
      <c r="AR222" s="245"/>
      <c r="AS222" s="245"/>
      <c r="AT222" s="245"/>
      <c r="AU222" s="245"/>
      <c r="AV222" s="245"/>
      <c r="AW222" s="245"/>
      <c r="AX222" s="245"/>
      <c r="AY222" s="245"/>
      <c r="AZ222" s="245"/>
      <c r="BA222" s="245"/>
      <c r="BB222" s="245"/>
      <c r="BC222" s="245"/>
      <c r="BD222" s="245"/>
      <c r="BE222" s="245"/>
      <c r="BF222" s="245"/>
      <c r="BG222" s="245"/>
      <c r="BH222" s="245"/>
      <c r="BI222" s="245"/>
      <c r="BJ222" s="245"/>
      <c r="BK222" s="245"/>
      <c r="BL222" s="245"/>
      <c r="BM222" s="245"/>
      <c r="BN222" s="245"/>
      <c r="BO222" s="245"/>
      <c r="BP222" s="245"/>
      <c r="BQ222" s="245"/>
      <c r="BR222" s="245"/>
    </row>
    <row r="223" spans="1:91" s="245" customFormat="1" ht="22.15" hidden="1" customHeight="1">
      <c r="A223" s="361" t="s">
        <v>96</v>
      </c>
      <c r="B223" s="34" t="s">
        <v>60</v>
      </c>
      <c r="C223" s="489"/>
      <c r="D223" s="458">
        <v>40896</v>
      </c>
      <c r="E223" s="86"/>
      <c r="F223" s="319" t="s">
        <v>258</v>
      </c>
      <c r="G223" s="27">
        <v>36482</v>
      </c>
      <c r="H223" s="590"/>
      <c r="I223" s="319"/>
      <c r="J223" s="51">
        <v>0</v>
      </c>
      <c r="K223" s="86"/>
      <c r="L223" s="86"/>
      <c r="M223" s="86"/>
      <c r="N223" s="86"/>
      <c r="O223" s="779"/>
      <c r="P223" s="779"/>
      <c r="Q223" s="90"/>
      <c r="R223" s="90"/>
      <c r="S223" s="855"/>
      <c r="T223" s="855"/>
      <c r="U223" s="90"/>
      <c r="V223" s="90"/>
      <c r="W223" s="90"/>
      <c r="X223" s="90"/>
      <c r="Y223" s="90"/>
      <c r="Z223" s="90"/>
    </row>
    <row r="224" spans="1:91" s="245" customFormat="1" ht="22.15" hidden="1" customHeight="1">
      <c r="A224" s="361" t="s">
        <v>97</v>
      </c>
      <c r="B224" s="34" t="s">
        <v>47</v>
      </c>
      <c r="C224" s="489"/>
      <c r="D224" s="458">
        <v>40896</v>
      </c>
      <c r="E224" s="86"/>
      <c r="F224" s="319" t="s">
        <v>258</v>
      </c>
      <c r="G224" s="27">
        <v>32571</v>
      </c>
      <c r="H224" s="590"/>
      <c r="I224" s="319"/>
      <c r="J224" s="51">
        <v>0</v>
      </c>
      <c r="K224" s="86"/>
      <c r="L224" s="86"/>
      <c r="M224" s="86"/>
      <c r="N224" s="86"/>
      <c r="O224" s="779"/>
      <c r="P224" s="779"/>
      <c r="Q224" s="90"/>
      <c r="R224" s="90"/>
      <c r="S224" s="855"/>
      <c r="T224" s="855"/>
      <c r="U224" s="90"/>
      <c r="V224" s="90"/>
      <c r="W224" s="90"/>
      <c r="X224" s="90"/>
      <c r="Y224" s="90"/>
      <c r="Z224" s="90"/>
    </row>
    <row r="225" spans="1:70" s="245" customFormat="1" ht="22.15" hidden="1" customHeight="1">
      <c r="A225" s="361" t="s">
        <v>149</v>
      </c>
      <c r="B225" s="556" t="s">
        <v>1331</v>
      </c>
      <c r="C225" s="488"/>
      <c r="D225" s="457">
        <v>44350</v>
      </c>
      <c r="E225" s="86"/>
      <c r="F225" s="319" t="s">
        <v>258</v>
      </c>
      <c r="G225" s="27">
        <v>37930</v>
      </c>
      <c r="H225" s="590"/>
      <c r="I225" s="319"/>
      <c r="J225" s="51">
        <v>0</v>
      </c>
      <c r="K225" s="86"/>
      <c r="L225" s="86"/>
      <c r="M225" s="86"/>
      <c r="N225" s="86"/>
      <c r="O225" s="779"/>
      <c r="P225" s="779"/>
      <c r="Q225" s="97"/>
      <c r="R225" s="97"/>
      <c r="S225" s="785"/>
      <c r="T225" s="785"/>
      <c r="U225" s="97"/>
      <c r="V225" s="97"/>
      <c r="W225" s="97"/>
      <c r="X225" s="97"/>
      <c r="Y225" s="97"/>
      <c r="Z225" s="97"/>
    </row>
    <row r="226" spans="1:70" s="245" customFormat="1" ht="22.15" hidden="1" customHeight="1">
      <c r="A226" s="361" t="s">
        <v>35</v>
      </c>
      <c r="B226" s="556" t="s">
        <v>201</v>
      </c>
      <c r="C226" s="488"/>
      <c r="D226" s="459">
        <v>33563</v>
      </c>
      <c r="E226" s="86"/>
      <c r="F226" s="319" t="s">
        <v>258</v>
      </c>
      <c r="G226" s="27">
        <v>21530</v>
      </c>
      <c r="H226" s="590"/>
      <c r="I226" s="319"/>
      <c r="J226" s="51">
        <v>0</v>
      </c>
      <c r="K226" s="86"/>
      <c r="L226" s="86"/>
      <c r="M226" s="86"/>
      <c r="N226" s="86"/>
      <c r="O226" s="779"/>
      <c r="P226" s="779"/>
      <c r="Q226" s="97"/>
      <c r="R226" s="97"/>
      <c r="S226" s="785"/>
      <c r="T226" s="785"/>
      <c r="U226" s="97"/>
      <c r="V226" s="97"/>
      <c r="W226" s="97"/>
      <c r="X226" s="97"/>
      <c r="Y226" s="97"/>
      <c r="Z226" s="97"/>
    </row>
    <row r="227" spans="1:70" s="245" customFormat="1" ht="22.15" hidden="1" customHeight="1">
      <c r="A227" s="361" t="s">
        <v>123</v>
      </c>
      <c r="B227" s="556" t="s">
        <v>867</v>
      </c>
      <c r="C227" s="488"/>
      <c r="D227" s="459">
        <v>42415</v>
      </c>
      <c r="E227" s="86"/>
      <c r="F227" s="319" t="s">
        <v>258</v>
      </c>
      <c r="G227" s="27">
        <v>42429</v>
      </c>
      <c r="H227" s="590"/>
      <c r="I227" s="319"/>
      <c r="J227" s="51">
        <v>0</v>
      </c>
      <c r="K227" s="86"/>
      <c r="L227" s="86"/>
      <c r="M227" s="86"/>
      <c r="N227" s="86"/>
      <c r="O227" s="779"/>
      <c r="P227" s="779"/>
      <c r="Q227" s="97"/>
      <c r="R227" s="97"/>
      <c r="S227" s="785"/>
      <c r="T227" s="785"/>
      <c r="U227" s="97"/>
      <c r="V227" s="97"/>
      <c r="W227" s="97"/>
      <c r="X227" s="97"/>
      <c r="Y227" s="97"/>
      <c r="Z227" s="97"/>
    </row>
    <row r="228" spans="1:70" s="245" customFormat="1" ht="22.15" hidden="1" customHeight="1">
      <c r="A228" s="361" t="s">
        <v>66</v>
      </c>
      <c r="B228" s="556" t="s">
        <v>943</v>
      </c>
      <c r="C228" s="488"/>
      <c r="D228" s="459">
        <v>38309</v>
      </c>
      <c r="E228" s="86"/>
      <c r="F228" s="319" t="s">
        <v>258</v>
      </c>
      <c r="G228" s="27">
        <v>29881</v>
      </c>
      <c r="H228" s="590"/>
      <c r="I228" s="319"/>
      <c r="J228" s="51">
        <v>0</v>
      </c>
      <c r="K228" s="86"/>
      <c r="L228" s="86"/>
      <c r="M228" s="86"/>
      <c r="N228" s="86"/>
      <c r="O228" s="779"/>
      <c r="P228" s="779"/>
      <c r="Q228" s="97"/>
      <c r="R228" s="97"/>
      <c r="S228" s="785"/>
      <c r="T228" s="785"/>
      <c r="U228" s="97"/>
      <c r="V228" s="97"/>
      <c r="W228" s="97"/>
      <c r="X228" s="97"/>
      <c r="Y228" s="97"/>
      <c r="Z228" s="97"/>
    </row>
    <row r="229" spans="1:70" s="245" customFormat="1" ht="22.15" hidden="1" customHeight="1">
      <c r="A229" s="361" t="s">
        <v>79</v>
      </c>
      <c r="B229" s="34" t="s">
        <v>234</v>
      </c>
      <c r="C229" s="489"/>
      <c r="D229" s="459">
        <v>39021</v>
      </c>
      <c r="E229" s="86"/>
      <c r="F229" s="319" t="s">
        <v>258</v>
      </c>
      <c r="G229" s="27">
        <v>38390</v>
      </c>
      <c r="H229" s="590"/>
      <c r="I229" s="319"/>
      <c r="J229" s="51">
        <v>0</v>
      </c>
      <c r="K229" s="86"/>
      <c r="L229" s="86"/>
      <c r="M229" s="86"/>
      <c r="N229" s="86"/>
      <c r="O229" s="779"/>
      <c r="P229" s="779"/>
      <c r="Q229" s="90"/>
      <c r="R229" s="90"/>
      <c r="S229" s="855"/>
      <c r="T229" s="855"/>
      <c r="U229" s="90"/>
      <c r="V229" s="90"/>
      <c r="W229" s="90"/>
      <c r="X229" s="90"/>
      <c r="Y229" s="90"/>
      <c r="Z229" s="90"/>
    </row>
    <row r="230" spans="1:70" s="245" customFormat="1" ht="22.15" hidden="1" customHeight="1">
      <c r="A230" s="361" t="s">
        <v>50</v>
      </c>
      <c r="B230" s="556" t="s">
        <v>210</v>
      </c>
      <c r="C230" s="488"/>
      <c r="D230" s="458">
        <v>35219</v>
      </c>
      <c r="E230" s="86"/>
      <c r="F230" s="319" t="s">
        <v>258</v>
      </c>
      <c r="G230" s="27">
        <v>17683</v>
      </c>
      <c r="H230" s="590"/>
      <c r="I230" s="319"/>
      <c r="J230" s="51">
        <v>0</v>
      </c>
      <c r="K230" s="86"/>
      <c r="L230" s="86"/>
      <c r="M230" s="86"/>
      <c r="N230" s="86"/>
      <c r="O230" s="779"/>
      <c r="P230" s="779"/>
      <c r="Q230" s="97"/>
      <c r="R230" s="97"/>
      <c r="S230" s="785"/>
      <c r="T230" s="785"/>
      <c r="U230" s="97"/>
      <c r="V230" s="97"/>
      <c r="W230" s="97"/>
      <c r="X230" s="97"/>
      <c r="Y230" s="97"/>
      <c r="Z230" s="97"/>
    </row>
    <row r="231" spans="1:70" s="245" customFormat="1" ht="22.15" hidden="1" customHeight="1">
      <c r="A231" s="361" t="s">
        <v>23</v>
      </c>
      <c r="B231" s="556" t="s">
        <v>1662</v>
      </c>
      <c r="C231" s="488"/>
      <c r="D231" s="459">
        <v>44237</v>
      </c>
      <c r="E231" s="86"/>
      <c r="F231" s="319" t="s">
        <v>258</v>
      </c>
      <c r="G231" s="27">
        <v>36516</v>
      </c>
      <c r="H231" s="590"/>
      <c r="I231" s="319"/>
      <c r="J231" s="51">
        <v>0</v>
      </c>
      <c r="K231" s="86"/>
      <c r="L231" s="86"/>
      <c r="M231" s="86"/>
      <c r="N231" s="86"/>
      <c r="O231" s="779"/>
      <c r="P231" s="779"/>
      <c r="Q231" s="97"/>
      <c r="R231" s="97"/>
      <c r="S231" s="785"/>
      <c r="T231" s="785"/>
      <c r="U231" s="97"/>
      <c r="V231" s="97"/>
      <c r="W231" s="97"/>
      <c r="X231" s="97"/>
      <c r="Y231" s="97"/>
      <c r="Z231" s="97"/>
      <c r="AA231" s="88"/>
      <c r="AB231" s="88"/>
      <c r="AC231" s="88"/>
      <c r="AD231" s="88"/>
      <c r="AE231" s="88"/>
      <c r="AF231" s="88"/>
      <c r="AG231" s="88"/>
      <c r="AH231" s="88"/>
      <c r="AI231" s="88"/>
      <c r="AJ231" s="88"/>
      <c r="AK231" s="88"/>
      <c r="AL231" s="88"/>
      <c r="AM231" s="88"/>
      <c r="AN231" s="88"/>
      <c r="AO231" s="88"/>
      <c r="AP231" s="88"/>
      <c r="AQ231" s="88"/>
      <c r="AR231" s="88"/>
      <c r="AS231" s="88"/>
      <c r="AT231" s="88"/>
      <c r="AU231" s="88"/>
      <c r="AV231" s="88"/>
      <c r="AW231" s="88"/>
      <c r="AX231" s="88"/>
      <c r="AY231" s="88"/>
      <c r="AZ231" s="88"/>
      <c r="BA231" s="88"/>
      <c r="BB231" s="88"/>
      <c r="BC231" s="88"/>
      <c r="BD231" s="88"/>
      <c r="BE231" s="88"/>
      <c r="BF231" s="88"/>
      <c r="BG231" s="88"/>
      <c r="BH231" s="88"/>
      <c r="BI231" s="88"/>
      <c r="BJ231" s="88"/>
      <c r="BK231" s="88"/>
      <c r="BL231" s="88"/>
      <c r="BM231" s="88"/>
      <c r="BN231" s="88"/>
      <c r="BO231" s="88"/>
      <c r="BP231" s="88"/>
      <c r="BQ231" s="88"/>
      <c r="BR231" s="88"/>
    </row>
    <row r="232" spans="1:70" s="245" customFormat="1" ht="22.15" hidden="1" customHeight="1">
      <c r="A232" s="361" t="s">
        <v>75</v>
      </c>
      <c r="B232" s="34" t="s">
        <v>95</v>
      </c>
      <c r="C232" s="489"/>
      <c r="D232" s="459">
        <v>38825</v>
      </c>
      <c r="E232" s="86"/>
      <c r="F232" s="319" t="s">
        <v>258</v>
      </c>
      <c r="G232" s="27">
        <v>13674</v>
      </c>
      <c r="H232" s="590"/>
      <c r="I232" s="319"/>
      <c r="J232" s="51">
        <v>0</v>
      </c>
      <c r="K232" s="86"/>
      <c r="L232" s="86"/>
      <c r="M232" s="86"/>
      <c r="N232" s="86"/>
      <c r="O232" s="779"/>
      <c r="P232" s="779"/>
      <c r="Q232" s="97"/>
      <c r="R232" s="97"/>
      <c r="S232" s="785"/>
      <c r="T232" s="785"/>
      <c r="U232" s="97"/>
      <c r="V232" s="97"/>
      <c r="W232" s="97"/>
      <c r="X232" s="97"/>
      <c r="Y232" s="97"/>
      <c r="Z232" s="97"/>
    </row>
    <row r="233" spans="1:70" s="245" customFormat="1" ht="22.15" hidden="1" customHeight="1">
      <c r="A233" s="361" t="s">
        <v>113</v>
      </c>
      <c r="B233" s="556" t="s">
        <v>893</v>
      </c>
      <c r="C233" s="488"/>
      <c r="D233" s="457">
        <v>42051</v>
      </c>
      <c r="E233" s="86"/>
      <c r="F233" s="319" t="s">
        <v>258</v>
      </c>
      <c r="G233" s="27">
        <v>36725</v>
      </c>
      <c r="H233" s="590"/>
      <c r="I233" s="319"/>
      <c r="J233" s="51">
        <v>0</v>
      </c>
      <c r="K233" s="86"/>
      <c r="L233" s="86"/>
      <c r="M233" s="86"/>
      <c r="N233" s="86"/>
      <c r="O233" s="779"/>
      <c r="P233" s="779"/>
      <c r="Q233" s="97"/>
      <c r="R233" s="97"/>
      <c r="S233" s="785"/>
      <c r="T233" s="785"/>
      <c r="U233" s="97"/>
      <c r="V233" s="97"/>
      <c r="W233" s="97"/>
      <c r="X233" s="97"/>
      <c r="Y233" s="97"/>
      <c r="Z233" s="97"/>
    </row>
    <row r="234" spans="1:70" s="245" customFormat="1" ht="22.15" hidden="1" customHeight="1">
      <c r="A234" s="361" t="s">
        <v>115</v>
      </c>
      <c r="B234" s="556" t="s">
        <v>894</v>
      </c>
      <c r="C234" s="488"/>
      <c r="D234" s="457">
        <v>42051</v>
      </c>
      <c r="E234" s="86"/>
      <c r="F234" s="319" t="s">
        <v>258</v>
      </c>
      <c r="G234" s="27">
        <v>37910</v>
      </c>
      <c r="H234" s="590"/>
      <c r="I234" s="319"/>
      <c r="J234" s="51">
        <v>0</v>
      </c>
      <c r="K234" s="86"/>
      <c r="L234" s="86"/>
      <c r="M234" s="86"/>
      <c r="N234" s="86"/>
      <c r="O234" s="779"/>
      <c r="P234" s="779"/>
      <c r="Q234" s="97"/>
      <c r="R234" s="97"/>
      <c r="S234" s="785"/>
      <c r="T234" s="785"/>
      <c r="U234" s="97"/>
      <c r="V234" s="97"/>
      <c r="W234" s="97"/>
      <c r="X234" s="97"/>
      <c r="Y234" s="97"/>
      <c r="Z234" s="97"/>
    </row>
    <row r="235" spans="1:70" s="245" customFormat="1" ht="22.15" hidden="1" customHeight="1">
      <c r="A235" s="361" t="s">
        <v>105</v>
      </c>
      <c r="B235" s="556" t="s">
        <v>1087</v>
      </c>
      <c r="C235" s="488"/>
      <c r="D235" s="457">
        <v>41551</v>
      </c>
      <c r="E235" s="86"/>
      <c r="F235" s="319" t="s">
        <v>258</v>
      </c>
      <c r="G235" s="27">
        <v>41524</v>
      </c>
      <c r="H235" s="590"/>
      <c r="I235" s="319"/>
      <c r="J235" s="51">
        <v>0</v>
      </c>
      <c r="K235" s="86"/>
      <c r="L235" s="86"/>
      <c r="M235" s="86"/>
      <c r="N235" s="86"/>
      <c r="O235" s="779"/>
      <c r="P235" s="779"/>
      <c r="Q235" s="97"/>
      <c r="R235" s="97"/>
      <c r="S235" s="785"/>
      <c r="T235" s="785"/>
      <c r="U235" s="97"/>
      <c r="V235" s="97"/>
      <c r="W235" s="97"/>
      <c r="X235" s="97"/>
      <c r="Y235" s="97"/>
      <c r="Z235" s="97"/>
    </row>
    <row r="236" spans="1:70" s="245" customFormat="1" ht="22.15" hidden="1" customHeight="1">
      <c r="A236" s="361" t="s">
        <v>25</v>
      </c>
      <c r="B236" s="34" t="s">
        <v>109</v>
      </c>
      <c r="C236" s="489"/>
      <c r="D236" s="457">
        <v>36537</v>
      </c>
      <c r="E236" s="86"/>
      <c r="F236" s="319" t="s">
        <v>259</v>
      </c>
      <c r="G236" s="27">
        <v>21724</v>
      </c>
      <c r="H236" s="590"/>
      <c r="I236" s="319"/>
      <c r="J236" s="51">
        <v>0</v>
      </c>
      <c r="K236" s="86"/>
      <c r="L236" s="86"/>
      <c r="M236" s="86"/>
      <c r="N236" s="86"/>
      <c r="O236" s="779"/>
      <c r="P236" s="779"/>
      <c r="Q236" s="300"/>
      <c r="R236" s="300"/>
      <c r="S236" s="856"/>
      <c r="T236" s="856"/>
      <c r="U236" s="300"/>
      <c r="V236" s="300"/>
      <c r="W236" s="300"/>
      <c r="X236" s="300"/>
      <c r="Y236" s="300"/>
      <c r="Z236" s="300"/>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c r="BI236" s="83"/>
      <c r="BJ236" s="83"/>
      <c r="BK236" s="83"/>
      <c r="BL236" s="83"/>
      <c r="BM236" s="83"/>
      <c r="BN236" s="83"/>
      <c r="BO236" s="83"/>
      <c r="BP236" s="83"/>
      <c r="BQ236" s="83"/>
      <c r="BR236" s="83"/>
    </row>
    <row r="237" spans="1:70" s="245" customFormat="1" ht="22.15" hidden="1" customHeight="1">
      <c r="A237" s="361" t="s">
        <v>34</v>
      </c>
      <c r="B237" s="556" t="s">
        <v>884</v>
      </c>
      <c r="C237" s="488"/>
      <c r="D237" s="459">
        <v>32249</v>
      </c>
      <c r="E237" s="86"/>
      <c r="F237" s="319" t="s">
        <v>258</v>
      </c>
      <c r="G237" s="27">
        <v>19758</v>
      </c>
      <c r="H237" s="590"/>
      <c r="I237" s="319"/>
      <c r="J237" s="51">
        <v>0</v>
      </c>
      <c r="K237" s="86"/>
      <c r="L237" s="86"/>
      <c r="M237" s="86"/>
      <c r="N237" s="86"/>
      <c r="O237" s="779"/>
      <c r="P237" s="779"/>
      <c r="Q237" s="97"/>
      <c r="R237" s="97"/>
      <c r="S237" s="785"/>
      <c r="T237" s="785"/>
      <c r="U237" s="97"/>
      <c r="V237" s="97"/>
      <c r="W237" s="97"/>
      <c r="X237" s="97"/>
      <c r="Y237" s="97"/>
      <c r="Z237" s="97"/>
    </row>
    <row r="238" spans="1:70" s="245" customFormat="1" ht="22.15" hidden="1" customHeight="1">
      <c r="A238" s="361" t="s">
        <v>91</v>
      </c>
      <c r="B238" s="556" t="s">
        <v>239</v>
      </c>
      <c r="C238" s="488"/>
      <c r="D238" s="458">
        <v>40513</v>
      </c>
      <c r="E238" s="86"/>
      <c r="F238" s="319" t="s">
        <v>258</v>
      </c>
      <c r="G238" s="27">
        <v>40534</v>
      </c>
      <c r="H238" s="590"/>
      <c r="I238" s="319"/>
      <c r="J238" s="51">
        <v>0</v>
      </c>
      <c r="K238" s="86"/>
      <c r="L238" s="86"/>
      <c r="M238" s="86"/>
      <c r="N238" s="86"/>
      <c r="O238" s="779"/>
      <c r="P238" s="779"/>
      <c r="Q238" s="97"/>
      <c r="R238" s="97"/>
      <c r="S238" s="785"/>
      <c r="T238" s="785"/>
      <c r="U238" s="97"/>
      <c r="V238" s="97"/>
      <c r="W238" s="97"/>
      <c r="X238" s="97"/>
      <c r="Y238" s="97"/>
      <c r="Z238" s="97"/>
    </row>
    <row r="239" spans="1:70" hidden="1"/>
    <row r="240" spans="1:70" s="49" customFormat="1" ht="54" hidden="1" customHeight="1">
      <c r="B240" s="49" t="s">
        <v>1693</v>
      </c>
      <c r="D240" s="405"/>
      <c r="F240" s="620"/>
      <c r="G240" s="35"/>
      <c r="I240" s="620"/>
      <c r="BL240" s="37"/>
      <c r="BM240" s="37"/>
      <c r="BN240" s="37"/>
      <c r="BP240" s="37"/>
    </row>
    <row r="241" spans="1:26" hidden="1"/>
    <row r="242" spans="1:26" s="68" customFormat="1" ht="39.6" hidden="1" customHeight="1">
      <c r="A242" s="485" t="s">
        <v>12</v>
      </c>
      <c r="B242" s="558" t="s">
        <v>39</v>
      </c>
      <c r="C242" s="411"/>
      <c r="D242" s="343" t="s">
        <v>14</v>
      </c>
      <c r="E242" s="365"/>
      <c r="F242" s="256" t="s">
        <v>297</v>
      </c>
      <c r="G242" s="256" t="s">
        <v>15</v>
      </c>
      <c r="H242" s="613"/>
      <c r="I242" s="256"/>
      <c r="J242" s="288" t="s">
        <v>1353</v>
      </c>
      <c r="K242" s="365"/>
      <c r="L242" s="365"/>
      <c r="M242" s="365"/>
      <c r="N242" s="365"/>
      <c r="O242" s="854"/>
      <c r="P242" s="854"/>
      <c r="Q242" s="38"/>
      <c r="R242" s="38"/>
      <c r="S242" s="915"/>
      <c r="T242" s="915"/>
      <c r="U242" s="38"/>
      <c r="V242" s="38"/>
      <c r="W242" s="38"/>
      <c r="X242" s="38"/>
      <c r="Y242" s="38"/>
      <c r="Z242" s="38"/>
    </row>
    <row r="243" spans="1:26" s="245" customFormat="1" ht="22.15" hidden="1" customHeight="1">
      <c r="A243" s="361" t="s">
        <v>108</v>
      </c>
      <c r="B243" s="556" t="s">
        <v>160</v>
      </c>
      <c r="C243" s="488"/>
      <c r="D243" s="457">
        <v>42442</v>
      </c>
      <c r="E243" s="86"/>
      <c r="F243" s="319" t="s">
        <v>343</v>
      </c>
      <c r="G243" s="27">
        <v>34663</v>
      </c>
      <c r="H243" s="590"/>
      <c r="I243" s="319"/>
      <c r="J243" s="51">
        <v>0</v>
      </c>
      <c r="K243" s="86"/>
      <c r="L243" s="86"/>
      <c r="M243" s="86"/>
      <c r="N243" s="86"/>
      <c r="O243" s="779"/>
      <c r="P243" s="779"/>
      <c r="Q243" s="97"/>
      <c r="R243" s="97"/>
      <c r="S243" s="785"/>
      <c r="T243" s="785"/>
      <c r="U243" s="97"/>
      <c r="V243" s="97"/>
      <c r="W243" s="97"/>
      <c r="X243" s="97"/>
      <c r="Y243" s="97"/>
      <c r="Z243" s="97"/>
    </row>
    <row r="244" spans="1:26" ht="22.15" hidden="1" customHeight="1">
      <c r="A244" s="361" t="s">
        <v>17</v>
      </c>
      <c r="B244" s="556" t="s">
        <v>1119</v>
      </c>
      <c r="C244" s="488"/>
      <c r="D244" s="458">
        <v>43991</v>
      </c>
      <c r="E244" s="86"/>
      <c r="F244" s="319" t="s">
        <v>748</v>
      </c>
      <c r="G244" s="27">
        <v>23767</v>
      </c>
      <c r="H244" s="590"/>
      <c r="I244" s="319"/>
      <c r="J244" s="51">
        <v>7</v>
      </c>
      <c r="K244" s="86"/>
      <c r="L244" s="86"/>
      <c r="M244" s="86"/>
      <c r="N244" s="86"/>
      <c r="O244" s="779"/>
      <c r="P244" s="779"/>
      <c r="Q244" s="97"/>
      <c r="R244" s="97"/>
      <c r="S244" s="785"/>
      <c r="T244" s="785"/>
      <c r="U244" s="97"/>
      <c r="V244" s="97"/>
      <c r="W244" s="97"/>
      <c r="X244" s="97"/>
      <c r="Y244" s="97"/>
      <c r="Z244" s="97"/>
    </row>
    <row r="245" spans="1:26" hidden="1"/>
  </sheetData>
  <sortState xmlns:xlrd2="http://schemas.microsoft.com/office/spreadsheetml/2017/richdata2" ref="A5:CR42">
    <sortCondition descending="1" ref="E5:E42"/>
    <sortCondition ref="D5:D42"/>
  </sortState>
  <phoneticPr fontId="62" type="noConversion"/>
  <pageMargins left="0.39370078740157483" right="0.19685039370078741" top="0.59055118110236227" bottom="0.19685039370078741" header="0.31496062992125984" footer="0.31496062992125984"/>
  <pageSetup paperSize="9" scale="85" orientation="landscape" r:id="rId1"/>
  <headerFooter>
    <oddHeader>&amp;LALLEGATO "17"</oddHeader>
    <oddFooter>&amp;L&amp;D&amp;C&amp;P di &amp;N&amp;R&amp;A</oddFooter>
  </headerFooter>
  <rowBreaks count="1" manualBreakCount="1">
    <brk id="24" max="25" man="1"/>
  </row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CQ250"/>
  <sheetViews>
    <sheetView zoomScale="60" zoomScaleNormal="60" zoomScaleSheetLayoutView="70" workbookViewId="0">
      <selection activeCell="A4" sqref="A4"/>
    </sheetView>
  </sheetViews>
  <sheetFormatPr defaultColWidth="7.44140625" defaultRowHeight="23.25" outlineLevelCol="1"/>
  <cols>
    <col min="1" max="1" width="6.77734375" style="88" customWidth="1"/>
    <col min="2" max="2" width="45.77734375" style="83" customWidth="1"/>
    <col min="3" max="3" width="11.77734375" style="302" customWidth="1"/>
    <col min="4" max="4" width="11.77734375" style="515" customWidth="1"/>
    <col min="5" max="5" width="11.77734375" style="245" customWidth="1"/>
    <col min="6" max="7" width="13" style="241" hidden="1" customWidth="1" outlineLevel="1"/>
    <col min="8" max="8" width="17.77734375" style="83" hidden="1" customWidth="1" outlineLevel="1"/>
    <col min="9" max="9" width="14.77734375" style="241" hidden="1" customWidth="1" outlineLevel="1"/>
    <col min="10" max="10" width="11.109375" style="83" hidden="1" customWidth="1" outlineLevel="1"/>
    <col min="11" max="16" width="11.109375" style="246" hidden="1" customWidth="1" outlineLevel="1"/>
    <col min="17" max="17" width="7.6640625" style="334" customWidth="1" collapsed="1"/>
    <col min="18" max="20" width="7.6640625" style="334" customWidth="1"/>
    <col min="21" max="16384" width="7.44140625" style="83"/>
  </cols>
  <sheetData>
    <row r="1" spans="1:95" ht="46.15" customHeight="1"/>
    <row r="2" spans="1:95" ht="34.5" customHeight="1">
      <c r="A2" s="237"/>
      <c r="B2" s="370"/>
      <c r="C2" s="371"/>
      <c r="D2" s="471"/>
      <c r="E2" s="160"/>
      <c r="F2" s="234"/>
      <c r="G2" s="234"/>
      <c r="H2" s="4"/>
      <c r="I2" s="234"/>
      <c r="J2" s="178"/>
      <c r="K2" s="375"/>
      <c r="L2" s="375"/>
      <c r="M2" s="375"/>
      <c r="N2" s="375"/>
      <c r="O2" s="375"/>
      <c r="P2" s="375"/>
      <c r="Q2" s="335"/>
      <c r="R2" s="335"/>
      <c r="S2" s="335"/>
      <c r="T2" s="335"/>
    </row>
    <row r="3" spans="1:95" ht="33.75" customHeight="1">
      <c r="A3" s="498"/>
      <c r="B3" s="298"/>
      <c r="C3" s="371"/>
      <c r="D3" s="500"/>
      <c r="E3" s="160"/>
      <c r="F3" s="242"/>
      <c r="G3" s="242"/>
      <c r="H3" s="4"/>
      <c r="I3" s="234"/>
      <c r="J3" s="178"/>
      <c r="K3" s="375"/>
      <c r="L3" s="375"/>
      <c r="M3" s="375"/>
      <c r="N3" s="375"/>
      <c r="O3" s="375"/>
      <c r="P3" s="375"/>
      <c r="Q3" s="363" t="s">
        <v>2330</v>
      </c>
      <c r="R3" s="362"/>
      <c r="S3" s="917" t="s">
        <v>2398</v>
      </c>
      <c r="T3" s="918"/>
    </row>
    <row r="4" spans="1:95" s="517" customFormat="1" ht="39" customHeight="1">
      <c r="A4" s="599" t="s">
        <v>12</v>
      </c>
      <c r="B4" s="593" t="s">
        <v>39</v>
      </c>
      <c r="C4" s="591" t="s">
        <v>1665</v>
      </c>
      <c r="D4" s="594" t="s">
        <v>14</v>
      </c>
      <c r="E4" s="478" t="s">
        <v>2277</v>
      </c>
      <c r="F4" s="594" t="s">
        <v>1611</v>
      </c>
      <c r="G4" s="594" t="s">
        <v>1612</v>
      </c>
      <c r="H4" s="591" t="s">
        <v>299</v>
      </c>
      <c r="I4" s="594" t="s">
        <v>298</v>
      </c>
      <c r="J4" s="480" t="s">
        <v>1353</v>
      </c>
      <c r="K4" s="520" t="s">
        <v>1553</v>
      </c>
      <c r="L4" s="480" t="s">
        <v>1552</v>
      </c>
      <c r="M4" s="520" t="s">
        <v>1762</v>
      </c>
      <c r="N4" s="480" t="s">
        <v>1761</v>
      </c>
      <c r="O4" s="862" t="s">
        <v>2278</v>
      </c>
      <c r="P4" s="811" t="s">
        <v>2277</v>
      </c>
      <c r="Q4" s="943" t="s">
        <v>301</v>
      </c>
      <c r="R4" s="943" t="s">
        <v>1601</v>
      </c>
      <c r="S4" s="944" t="s">
        <v>301</v>
      </c>
      <c r="T4" s="945" t="s">
        <v>1601</v>
      </c>
    </row>
    <row r="5" spans="1:95" s="88" customFormat="1" ht="21" customHeight="1">
      <c r="A5" s="361" t="s">
        <v>16</v>
      </c>
      <c r="B5" s="556" t="s">
        <v>943</v>
      </c>
      <c r="C5" s="477">
        <v>8603</v>
      </c>
      <c r="D5" s="459">
        <v>38309</v>
      </c>
      <c r="E5" s="390">
        <v>14</v>
      </c>
      <c r="F5" s="319" t="s">
        <v>258</v>
      </c>
      <c r="G5" s="27">
        <v>29881</v>
      </c>
      <c r="H5" s="436" t="s">
        <v>941</v>
      </c>
      <c r="I5" s="287" t="s">
        <v>940</v>
      </c>
      <c r="J5" s="86">
        <v>7</v>
      </c>
      <c r="K5" s="299">
        <v>3</v>
      </c>
      <c r="L5" s="86">
        <v>10</v>
      </c>
      <c r="M5" s="299">
        <v>2</v>
      </c>
      <c r="N5" s="86">
        <v>12</v>
      </c>
      <c r="O5" s="780">
        <v>2</v>
      </c>
      <c r="P5" s="779">
        <v>14</v>
      </c>
      <c r="Q5" s="336"/>
      <c r="R5" s="336"/>
      <c r="S5" s="336"/>
      <c r="T5" s="336"/>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row>
    <row r="6" spans="1:95" s="245" customFormat="1" ht="21" customHeight="1">
      <c r="A6" s="361" t="s">
        <v>17</v>
      </c>
      <c r="B6" s="556" t="s">
        <v>132</v>
      </c>
      <c r="C6" s="477">
        <v>1917</v>
      </c>
      <c r="D6" s="27">
        <v>15981</v>
      </c>
      <c r="E6" s="390">
        <v>10</v>
      </c>
      <c r="F6" s="319" t="s">
        <v>1830</v>
      </c>
      <c r="G6" s="27">
        <v>21930</v>
      </c>
      <c r="H6" s="436" t="s">
        <v>1682</v>
      </c>
      <c r="I6" s="287" t="s">
        <v>507</v>
      </c>
      <c r="J6" s="86">
        <v>4</v>
      </c>
      <c r="K6" s="299">
        <v>3</v>
      </c>
      <c r="L6" s="86">
        <v>7</v>
      </c>
      <c r="M6" s="299">
        <v>1</v>
      </c>
      <c r="N6" s="86">
        <v>8</v>
      </c>
      <c r="O6" s="780">
        <v>2</v>
      </c>
      <c r="P6" s="779">
        <v>10</v>
      </c>
      <c r="Q6" s="336"/>
      <c r="R6" s="336"/>
      <c r="S6" s="336"/>
      <c r="T6" s="336"/>
      <c r="CF6" s="83"/>
      <c r="CG6" s="83"/>
      <c r="CH6" s="83"/>
      <c r="CI6" s="83"/>
      <c r="CJ6" s="83"/>
      <c r="CK6" s="83"/>
      <c r="CL6" s="83"/>
      <c r="CM6" s="83"/>
      <c r="CN6" s="83"/>
      <c r="CO6" s="83"/>
    </row>
    <row r="7" spans="1:95" s="245" customFormat="1" ht="21" customHeight="1">
      <c r="A7" s="361" t="s">
        <v>19</v>
      </c>
      <c r="B7" s="556" t="s">
        <v>1050</v>
      </c>
      <c r="C7" s="477">
        <v>1674</v>
      </c>
      <c r="D7" s="458">
        <v>41394</v>
      </c>
      <c r="E7" s="390">
        <v>7</v>
      </c>
      <c r="F7" s="319" t="s">
        <v>1403</v>
      </c>
      <c r="G7" s="27">
        <v>17158</v>
      </c>
      <c r="H7" s="430" t="s">
        <v>1049</v>
      </c>
      <c r="I7" s="287" t="s">
        <v>1048</v>
      </c>
      <c r="J7" s="86">
        <v>0</v>
      </c>
      <c r="K7" s="299">
        <v>2</v>
      </c>
      <c r="L7" s="86">
        <v>2</v>
      </c>
      <c r="M7" s="299">
        <v>3</v>
      </c>
      <c r="N7" s="86">
        <v>5</v>
      </c>
      <c r="O7" s="780">
        <v>2</v>
      </c>
      <c r="P7" s="779">
        <v>7</v>
      </c>
      <c r="Q7" s="336"/>
      <c r="R7" s="336"/>
      <c r="S7" s="336"/>
      <c r="T7" s="336"/>
    </row>
    <row r="8" spans="1:95" s="245" customFormat="1" ht="21" customHeight="1">
      <c r="A8" s="361" t="s">
        <v>21</v>
      </c>
      <c r="B8" s="34" t="s">
        <v>53</v>
      </c>
      <c r="C8" s="477">
        <v>478</v>
      </c>
      <c r="D8" s="459">
        <v>37721</v>
      </c>
      <c r="E8" s="390">
        <v>6</v>
      </c>
      <c r="F8" s="319" t="s">
        <v>259</v>
      </c>
      <c r="G8" s="27">
        <v>29918</v>
      </c>
      <c r="H8" s="436" t="s">
        <v>657</v>
      </c>
      <c r="I8" s="287" t="s">
        <v>656</v>
      </c>
      <c r="J8" s="86">
        <v>4</v>
      </c>
      <c r="K8" s="299">
        <v>1</v>
      </c>
      <c r="L8" s="86">
        <v>5</v>
      </c>
      <c r="M8" s="299">
        <v>0</v>
      </c>
      <c r="N8" s="86">
        <v>5</v>
      </c>
      <c r="O8" s="780">
        <v>1</v>
      </c>
      <c r="P8" s="779">
        <v>6</v>
      </c>
      <c r="Q8" s="336"/>
      <c r="R8" s="336"/>
      <c r="S8" s="336"/>
      <c r="T8" s="336"/>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row>
    <row r="9" spans="1:95" s="245" customFormat="1" ht="21" customHeight="1">
      <c r="A9" s="361" t="s">
        <v>23</v>
      </c>
      <c r="B9" s="34" t="s">
        <v>234</v>
      </c>
      <c r="C9" s="477">
        <v>256</v>
      </c>
      <c r="D9" s="459">
        <v>39021</v>
      </c>
      <c r="E9" s="390">
        <v>3</v>
      </c>
      <c r="F9" s="319" t="s">
        <v>258</v>
      </c>
      <c r="G9" s="27">
        <v>38390</v>
      </c>
      <c r="H9" s="436" t="s">
        <v>509</v>
      </c>
      <c r="I9" s="287" t="s">
        <v>508</v>
      </c>
      <c r="J9" s="86">
        <v>2</v>
      </c>
      <c r="K9" s="299">
        <v>1</v>
      </c>
      <c r="L9" s="86">
        <v>3</v>
      </c>
      <c r="M9" s="299">
        <v>0</v>
      </c>
      <c r="N9" s="86">
        <v>3</v>
      </c>
      <c r="O9" s="780">
        <v>0</v>
      </c>
      <c r="P9" s="779">
        <v>3</v>
      </c>
      <c r="Q9" s="283"/>
      <c r="R9" s="283"/>
      <c r="S9" s="283"/>
      <c r="T9" s="2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P9" s="83"/>
      <c r="CQ9" s="83"/>
    </row>
    <row r="10" spans="1:95" ht="21" customHeight="1">
      <c r="A10" s="361" t="s">
        <v>25</v>
      </c>
      <c r="B10" s="556" t="s">
        <v>1111</v>
      </c>
      <c r="C10" s="477">
        <v>344</v>
      </c>
      <c r="D10" s="457">
        <v>41395</v>
      </c>
      <c r="E10" s="390">
        <v>2</v>
      </c>
      <c r="F10" s="319" t="s">
        <v>343</v>
      </c>
      <c r="G10" s="27">
        <v>29881</v>
      </c>
      <c r="H10" s="431" t="s">
        <v>1486</v>
      </c>
      <c r="I10" s="287" t="s">
        <v>1112</v>
      </c>
      <c r="J10" s="86">
        <v>0</v>
      </c>
      <c r="K10" s="299">
        <v>1</v>
      </c>
      <c r="L10" s="86">
        <v>1</v>
      </c>
      <c r="M10" s="299">
        <v>1</v>
      </c>
      <c r="N10" s="86">
        <v>2</v>
      </c>
      <c r="O10" s="780">
        <v>0</v>
      </c>
      <c r="P10" s="779">
        <v>2</v>
      </c>
      <c r="Q10" s="336"/>
      <c r="R10" s="336"/>
      <c r="S10" s="336"/>
      <c r="T10" s="336"/>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row>
    <row r="11" spans="1:95" ht="21.75" customHeight="1">
      <c r="A11" s="361" t="s">
        <v>27</v>
      </c>
      <c r="B11" s="556" t="s">
        <v>57</v>
      </c>
      <c r="C11" s="477">
        <v>326</v>
      </c>
      <c r="D11" s="458">
        <v>37408</v>
      </c>
      <c r="E11" s="390">
        <v>1</v>
      </c>
      <c r="F11" s="319" t="s">
        <v>258</v>
      </c>
      <c r="G11" s="27">
        <v>36222</v>
      </c>
      <c r="H11" s="430" t="s">
        <v>1487</v>
      </c>
      <c r="I11" s="287" t="s">
        <v>554</v>
      </c>
      <c r="J11" s="86">
        <v>0</v>
      </c>
      <c r="K11" s="299">
        <v>1</v>
      </c>
      <c r="L11" s="86">
        <v>1</v>
      </c>
      <c r="M11" s="299">
        <v>0</v>
      </c>
      <c r="N11" s="86">
        <v>1</v>
      </c>
      <c r="O11" s="780">
        <v>0</v>
      </c>
      <c r="P11" s="779">
        <v>1</v>
      </c>
      <c r="Q11" s="336"/>
      <c r="R11" s="336"/>
      <c r="S11" s="336"/>
      <c r="T11" s="336"/>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row>
    <row r="12" spans="1:95" ht="21.75" customHeight="1">
      <c r="A12" s="361" t="s">
        <v>29</v>
      </c>
      <c r="B12" s="556" t="s">
        <v>100</v>
      </c>
      <c r="C12" s="477">
        <v>1917</v>
      </c>
      <c r="D12" s="27">
        <v>21930</v>
      </c>
      <c r="E12" s="390">
        <v>0</v>
      </c>
      <c r="F12" s="319" t="s">
        <v>1830</v>
      </c>
      <c r="G12" s="27">
        <v>15981</v>
      </c>
      <c r="H12" s="436" t="s">
        <v>1682</v>
      </c>
      <c r="I12" s="287" t="s">
        <v>507</v>
      </c>
      <c r="J12" s="86">
        <v>0</v>
      </c>
      <c r="K12" s="299">
        <v>0</v>
      </c>
      <c r="L12" s="86">
        <v>0</v>
      </c>
      <c r="M12" s="299">
        <v>0</v>
      </c>
      <c r="N12" s="86">
        <v>0</v>
      </c>
      <c r="O12" s="780">
        <v>0</v>
      </c>
      <c r="P12" s="779">
        <v>0</v>
      </c>
      <c r="Q12" s="336"/>
      <c r="R12" s="336"/>
      <c r="S12" s="336"/>
      <c r="T12" s="336"/>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row>
    <row r="13" spans="1:95" ht="21.75" customHeight="1">
      <c r="A13" s="361" t="s">
        <v>31</v>
      </c>
      <c r="B13" s="556" t="s">
        <v>1276</v>
      </c>
      <c r="C13" s="477">
        <v>11410</v>
      </c>
      <c r="D13" s="457">
        <v>32569</v>
      </c>
      <c r="E13" s="788">
        <v>0</v>
      </c>
      <c r="F13" s="319" t="s">
        <v>1830</v>
      </c>
      <c r="G13" s="27">
        <v>42151</v>
      </c>
      <c r="H13" s="431" t="s">
        <v>1278</v>
      </c>
      <c r="I13" s="287" t="s">
        <v>1277</v>
      </c>
      <c r="J13" s="86">
        <v>0</v>
      </c>
      <c r="K13" s="299">
        <v>0</v>
      </c>
      <c r="L13" s="86">
        <v>0</v>
      </c>
      <c r="M13" s="299">
        <v>0</v>
      </c>
      <c r="N13" s="86">
        <v>0</v>
      </c>
      <c r="O13" s="780">
        <v>0</v>
      </c>
      <c r="P13" s="779">
        <v>0</v>
      </c>
      <c r="Q13" s="336"/>
      <c r="R13" s="336"/>
      <c r="S13" s="336"/>
      <c r="T13" s="336"/>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row>
    <row r="14" spans="1:95" ht="21.75" customHeight="1">
      <c r="A14" s="361" t="s">
        <v>32</v>
      </c>
      <c r="B14" s="556" t="s">
        <v>102</v>
      </c>
      <c r="C14" s="477">
        <v>1700</v>
      </c>
      <c r="D14" s="459">
        <v>34494</v>
      </c>
      <c r="E14" s="390">
        <v>0</v>
      </c>
      <c r="F14" s="319" t="s">
        <v>1593</v>
      </c>
      <c r="G14" s="27">
        <v>35626</v>
      </c>
      <c r="H14" s="436" t="s">
        <v>429</v>
      </c>
      <c r="I14" s="287" t="s">
        <v>428</v>
      </c>
      <c r="J14" s="86">
        <v>0</v>
      </c>
      <c r="K14" s="299">
        <v>0</v>
      </c>
      <c r="L14" s="86">
        <v>0</v>
      </c>
      <c r="M14" s="299">
        <v>0</v>
      </c>
      <c r="N14" s="86">
        <v>0</v>
      </c>
      <c r="O14" s="780">
        <v>0</v>
      </c>
      <c r="P14" s="779">
        <v>0</v>
      </c>
      <c r="Q14" s="336"/>
      <c r="R14" s="336"/>
      <c r="S14" s="336"/>
      <c r="T14" s="336"/>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row>
    <row r="15" spans="1:95" ht="21.75" customHeight="1">
      <c r="A15" s="361" t="s">
        <v>33</v>
      </c>
      <c r="B15" s="556" t="s">
        <v>210</v>
      </c>
      <c r="C15" s="411">
        <v>261</v>
      </c>
      <c r="D15" s="458">
        <v>35219</v>
      </c>
      <c r="E15" s="788">
        <v>0</v>
      </c>
      <c r="F15" s="319" t="s">
        <v>1830</v>
      </c>
      <c r="G15" s="27">
        <v>17683</v>
      </c>
      <c r="H15" s="436" t="s">
        <v>515</v>
      </c>
      <c r="I15" s="287" t="s">
        <v>514</v>
      </c>
      <c r="J15" s="86">
        <v>0</v>
      </c>
      <c r="K15" s="299">
        <v>0</v>
      </c>
      <c r="L15" s="86">
        <v>0</v>
      </c>
      <c r="M15" s="299">
        <v>0</v>
      </c>
      <c r="N15" s="86">
        <v>0</v>
      </c>
      <c r="O15" s="780">
        <v>0</v>
      </c>
      <c r="P15" s="779">
        <v>0</v>
      </c>
      <c r="Q15" s="336"/>
      <c r="R15" s="336"/>
      <c r="S15" s="336"/>
      <c r="T15" s="336"/>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row>
    <row r="16" spans="1:95" ht="21.75" customHeight="1">
      <c r="A16" s="361" t="s">
        <v>34</v>
      </c>
      <c r="B16" s="556" t="s">
        <v>67</v>
      </c>
      <c r="C16" s="477">
        <v>293</v>
      </c>
      <c r="D16" s="457">
        <v>35937</v>
      </c>
      <c r="E16" s="788">
        <v>0</v>
      </c>
      <c r="F16" s="319" t="s">
        <v>1593</v>
      </c>
      <c r="G16" s="27">
        <v>35836</v>
      </c>
      <c r="H16" s="431" t="s">
        <v>544</v>
      </c>
      <c r="I16" s="287" t="s">
        <v>543</v>
      </c>
      <c r="J16" s="86">
        <v>0</v>
      </c>
      <c r="K16" s="299">
        <v>0</v>
      </c>
      <c r="L16" s="86">
        <v>0</v>
      </c>
      <c r="M16" s="299">
        <v>0</v>
      </c>
      <c r="N16" s="86">
        <v>0</v>
      </c>
      <c r="O16" s="780">
        <v>0</v>
      </c>
      <c r="P16" s="779">
        <v>0</v>
      </c>
      <c r="Q16" s="336"/>
      <c r="R16" s="336"/>
      <c r="S16" s="336"/>
      <c r="T16" s="336"/>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row>
    <row r="17" spans="1:95" ht="21.75" customHeight="1">
      <c r="A17" s="361" t="s">
        <v>35</v>
      </c>
      <c r="B17" s="556" t="s">
        <v>226</v>
      </c>
      <c r="C17" s="477">
        <v>535</v>
      </c>
      <c r="D17" s="459">
        <v>37767</v>
      </c>
      <c r="E17" s="390">
        <v>0</v>
      </c>
      <c r="F17" s="319" t="s">
        <v>1593</v>
      </c>
      <c r="G17" s="27">
        <v>36438</v>
      </c>
      <c r="H17" s="436" t="s">
        <v>710</v>
      </c>
      <c r="I17" s="287" t="s">
        <v>709</v>
      </c>
      <c r="J17" s="86">
        <v>0</v>
      </c>
      <c r="K17" s="299">
        <v>0</v>
      </c>
      <c r="L17" s="86">
        <v>0</v>
      </c>
      <c r="M17" s="299">
        <v>0</v>
      </c>
      <c r="N17" s="86">
        <v>0</v>
      </c>
      <c r="O17" s="780">
        <v>0</v>
      </c>
      <c r="P17" s="779">
        <v>0</v>
      </c>
      <c r="Q17" s="336"/>
      <c r="R17" s="336"/>
      <c r="S17" s="336"/>
      <c r="T17" s="336"/>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row>
    <row r="18" spans="1:95" s="517" customFormat="1" ht="21.75" customHeight="1">
      <c r="A18" s="361" t="s">
        <v>36</v>
      </c>
      <c r="B18" s="34" t="s">
        <v>177</v>
      </c>
      <c r="C18" s="477">
        <v>11393</v>
      </c>
      <c r="D18" s="458">
        <v>38274</v>
      </c>
      <c r="E18" s="788">
        <v>0</v>
      </c>
      <c r="F18" s="319" t="s">
        <v>1593</v>
      </c>
      <c r="G18" s="27">
        <v>40736</v>
      </c>
      <c r="H18" s="430" t="s">
        <v>548</v>
      </c>
      <c r="I18" s="287" t="s">
        <v>547</v>
      </c>
      <c r="J18" s="86">
        <v>0</v>
      </c>
      <c r="K18" s="299">
        <v>0</v>
      </c>
      <c r="L18" s="86">
        <v>0</v>
      </c>
      <c r="M18" s="299">
        <v>0</v>
      </c>
      <c r="N18" s="86">
        <v>0</v>
      </c>
      <c r="O18" s="780">
        <v>0</v>
      </c>
      <c r="P18" s="779">
        <v>0</v>
      </c>
      <c r="Q18" s="336"/>
      <c r="R18" s="336"/>
      <c r="S18" s="336"/>
      <c r="T18" s="336"/>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83"/>
      <c r="CG18" s="83"/>
      <c r="CH18" s="83"/>
      <c r="CI18" s="83"/>
      <c r="CJ18" s="83"/>
      <c r="CK18" s="83"/>
      <c r="CL18" s="83"/>
      <c r="CM18" s="83"/>
      <c r="CN18" s="83"/>
      <c r="CO18" s="83"/>
      <c r="CP18" s="83"/>
      <c r="CQ18" s="83"/>
    </row>
    <row r="19" spans="1:95" ht="21" customHeight="1">
      <c r="A19" s="361" t="s">
        <v>38</v>
      </c>
      <c r="B19" s="34" t="s">
        <v>2082</v>
      </c>
      <c r="C19" s="477">
        <v>523</v>
      </c>
      <c r="D19" s="458">
        <v>38803</v>
      </c>
      <c r="E19" s="788">
        <v>0</v>
      </c>
      <c r="F19" s="319" t="s">
        <v>1830</v>
      </c>
      <c r="G19" s="27">
        <v>23320</v>
      </c>
      <c r="H19" s="430" t="s">
        <v>2083</v>
      </c>
      <c r="I19" s="287" t="s">
        <v>2084</v>
      </c>
      <c r="J19" s="86">
        <v>0</v>
      </c>
      <c r="K19" s="299">
        <v>0</v>
      </c>
      <c r="L19" s="86">
        <v>0</v>
      </c>
      <c r="M19" s="299">
        <v>0</v>
      </c>
      <c r="N19" s="86">
        <v>0</v>
      </c>
      <c r="O19" s="780">
        <v>0</v>
      </c>
      <c r="P19" s="779">
        <v>0</v>
      </c>
      <c r="Q19" s="336"/>
      <c r="R19" s="336"/>
      <c r="S19" s="336"/>
      <c r="T19" s="336"/>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row>
    <row r="20" spans="1:95" ht="21" customHeight="1">
      <c r="A20" s="361" t="s">
        <v>50</v>
      </c>
      <c r="B20" s="556" t="s">
        <v>1669</v>
      </c>
      <c r="C20" s="477">
        <v>513</v>
      </c>
      <c r="D20" s="457">
        <v>39190</v>
      </c>
      <c r="E20" s="390">
        <v>0</v>
      </c>
      <c r="F20" s="319" t="s">
        <v>2321</v>
      </c>
      <c r="G20" s="27">
        <v>39230</v>
      </c>
      <c r="H20" s="590" t="s">
        <v>1670</v>
      </c>
      <c r="I20" s="287" t="s">
        <v>1671</v>
      </c>
      <c r="J20" s="86">
        <v>0</v>
      </c>
      <c r="K20" s="299">
        <v>0</v>
      </c>
      <c r="L20" s="86">
        <v>0</v>
      </c>
      <c r="M20" s="299">
        <v>0</v>
      </c>
      <c r="N20" s="86">
        <v>0</v>
      </c>
      <c r="O20" s="780">
        <v>0</v>
      </c>
      <c r="P20" s="779">
        <v>0</v>
      </c>
      <c r="Q20" s="336"/>
      <c r="R20" s="336"/>
      <c r="S20" s="336"/>
      <c r="T20" s="336"/>
      <c r="U20" s="245"/>
      <c r="V20" s="245"/>
      <c r="W20" s="245"/>
      <c r="X20" s="245"/>
      <c r="Y20" s="245"/>
      <c r="Z20" s="245"/>
      <c r="AA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row>
    <row r="21" spans="1:95" ht="21" customHeight="1">
      <c r="A21" s="361" t="s">
        <v>52</v>
      </c>
      <c r="B21" s="556" t="s">
        <v>449</v>
      </c>
      <c r="C21" s="477">
        <v>175</v>
      </c>
      <c r="D21" s="459">
        <v>40107</v>
      </c>
      <c r="E21" s="788">
        <v>0</v>
      </c>
      <c r="F21" s="319" t="s">
        <v>1593</v>
      </c>
      <c r="G21" s="27">
        <v>36733</v>
      </c>
      <c r="H21" s="436" t="s">
        <v>451</v>
      </c>
      <c r="I21" s="287" t="s">
        <v>450</v>
      </c>
      <c r="J21" s="86">
        <v>0</v>
      </c>
      <c r="K21" s="299">
        <v>0</v>
      </c>
      <c r="L21" s="86">
        <v>0</v>
      </c>
      <c r="M21" s="299">
        <v>0</v>
      </c>
      <c r="N21" s="86">
        <v>0</v>
      </c>
      <c r="O21" s="780">
        <v>0</v>
      </c>
      <c r="P21" s="779">
        <v>0</v>
      </c>
      <c r="Q21" s="336"/>
      <c r="R21" s="336"/>
      <c r="S21" s="336"/>
      <c r="T21" s="336"/>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row>
    <row r="22" spans="1:95" ht="21" customHeight="1">
      <c r="A22" s="361" t="s">
        <v>54</v>
      </c>
      <c r="B22" s="34" t="s">
        <v>1858</v>
      </c>
      <c r="C22" s="477">
        <v>4513</v>
      </c>
      <c r="D22" s="461">
        <v>40210</v>
      </c>
      <c r="E22" s="788">
        <v>0</v>
      </c>
      <c r="F22" s="319" t="s">
        <v>1830</v>
      </c>
      <c r="G22" s="27">
        <v>39899</v>
      </c>
      <c r="H22" s="436" t="s">
        <v>1859</v>
      </c>
      <c r="I22" s="287" t="s">
        <v>1860</v>
      </c>
      <c r="J22" s="86">
        <v>0</v>
      </c>
      <c r="K22" s="299">
        <v>0</v>
      </c>
      <c r="L22" s="86">
        <v>0</v>
      </c>
      <c r="M22" s="299">
        <v>0</v>
      </c>
      <c r="N22" s="86">
        <v>0</v>
      </c>
      <c r="O22" s="780">
        <v>0</v>
      </c>
      <c r="P22" s="779">
        <v>0</v>
      </c>
      <c r="Q22" s="336"/>
      <c r="R22" s="336"/>
      <c r="S22" s="336"/>
      <c r="T22" s="336"/>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row>
    <row r="23" spans="1:95" ht="21" customHeight="1">
      <c r="A23" s="361" t="s">
        <v>56</v>
      </c>
      <c r="B23" s="556" t="s">
        <v>114</v>
      </c>
      <c r="C23" s="477">
        <v>1524</v>
      </c>
      <c r="D23" s="459">
        <v>40808</v>
      </c>
      <c r="E23" s="788">
        <v>0</v>
      </c>
      <c r="F23" s="319" t="s">
        <v>1830</v>
      </c>
      <c r="G23" s="27">
        <v>40808</v>
      </c>
      <c r="H23" s="436" t="s">
        <v>454</v>
      </c>
      <c r="I23" s="287" t="s">
        <v>453</v>
      </c>
      <c r="J23" s="86">
        <v>0</v>
      </c>
      <c r="K23" s="299">
        <v>0</v>
      </c>
      <c r="L23" s="86">
        <v>0</v>
      </c>
      <c r="M23" s="299">
        <v>0</v>
      </c>
      <c r="N23" s="86">
        <v>0</v>
      </c>
      <c r="O23" s="780">
        <v>0</v>
      </c>
      <c r="P23" s="779">
        <v>0</v>
      </c>
      <c r="Q23" s="336"/>
      <c r="R23" s="336"/>
      <c r="S23" s="336"/>
      <c r="T23" s="336"/>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row>
    <row r="24" spans="1:95" ht="21" customHeight="1">
      <c r="A24" s="361" t="s">
        <v>58</v>
      </c>
      <c r="B24" s="34" t="s">
        <v>246</v>
      </c>
      <c r="C24" s="477">
        <v>266</v>
      </c>
      <c r="D24" s="458">
        <v>41047</v>
      </c>
      <c r="E24" s="390">
        <v>0</v>
      </c>
      <c r="F24" s="319" t="s">
        <v>2321</v>
      </c>
      <c r="G24" s="27">
        <v>26378</v>
      </c>
      <c r="H24" s="430" t="s">
        <v>1383</v>
      </c>
      <c r="I24" s="287" t="s">
        <v>1382</v>
      </c>
      <c r="J24" s="86">
        <v>0</v>
      </c>
      <c r="K24" s="299">
        <v>0</v>
      </c>
      <c r="L24" s="86">
        <v>0</v>
      </c>
      <c r="M24" s="299">
        <v>0</v>
      </c>
      <c r="N24" s="86">
        <v>0</v>
      </c>
      <c r="O24" s="780">
        <v>0</v>
      </c>
      <c r="P24" s="779">
        <v>0</v>
      </c>
      <c r="Q24" s="336"/>
      <c r="R24" s="336"/>
      <c r="S24" s="336"/>
      <c r="T24" s="336"/>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P24" s="517"/>
      <c r="CQ24" s="517"/>
    </row>
    <row r="25" spans="1:95" ht="21" customHeight="1">
      <c r="A25" s="361" t="s">
        <v>59</v>
      </c>
      <c r="B25" s="34" t="s">
        <v>2447</v>
      </c>
      <c r="C25" s="477">
        <v>11885</v>
      </c>
      <c r="D25" s="457">
        <v>41186</v>
      </c>
      <c r="E25" s="788">
        <v>0</v>
      </c>
      <c r="F25" s="319" t="s">
        <v>2321</v>
      </c>
      <c r="G25" s="27">
        <v>41383</v>
      </c>
      <c r="H25" s="431" t="s">
        <v>2448</v>
      </c>
      <c r="I25" s="287" t="s">
        <v>2449</v>
      </c>
      <c r="J25" s="86">
        <v>0</v>
      </c>
      <c r="K25" s="299">
        <v>0</v>
      </c>
      <c r="L25" s="86">
        <v>0</v>
      </c>
      <c r="M25" s="299">
        <v>0</v>
      </c>
      <c r="N25" s="86">
        <v>0</v>
      </c>
      <c r="O25" s="780">
        <v>0</v>
      </c>
      <c r="P25" s="779">
        <v>0</v>
      </c>
      <c r="Q25" s="336"/>
      <c r="R25" s="336"/>
      <c r="S25" s="336"/>
      <c r="T25" s="336"/>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P25" s="517"/>
      <c r="CQ25" s="517"/>
    </row>
    <row r="26" spans="1:95" ht="21" customHeight="1">
      <c r="A26" s="361" t="s">
        <v>61</v>
      </c>
      <c r="B26" s="556" t="s">
        <v>1088</v>
      </c>
      <c r="C26" s="477">
        <v>6258</v>
      </c>
      <c r="D26" s="457">
        <v>41551</v>
      </c>
      <c r="E26" s="788">
        <v>0</v>
      </c>
      <c r="F26" s="319" t="s">
        <v>1593</v>
      </c>
      <c r="G26" s="27">
        <v>37930</v>
      </c>
      <c r="H26" s="431" t="s">
        <v>651</v>
      </c>
      <c r="I26" s="287" t="s">
        <v>650</v>
      </c>
      <c r="J26" s="86">
        <v>0</v>
      </c>
      <c r="K26" s="299">
        <v>0</v>
      </c>
      <c r="L26" s="86">
        <v>0</v>
      </c>
      <c r="M26" s="299">
        <v>0</v>
      </c>
      <c r="N26" s="86">
        <v>0</v>
      </c>
      <c r="O26" s="780">
        <v>0</v>
      </c>
      <c r="P26" s="779">
        <v>0</v>
      </c>
      <c r="Q26" s="336"/>
      <c r="R26" s="336"/>
      <c r="S26" s="336"/>
      <c r="T26" s="336"/>
      <c r="U26" s="245"/>
      <c r="V26" s="245"/>
      <c r="W26" s="245"/>
      <c r="X26" s="245"/>
      <c r="Y26" s="245"/>
      <c r="Z26" s="245"/>
      <c r="AA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row>
    <row r="27" spans="1:95" ht="21" customHeight="1">
      <c r="A27" s="361" t="s">
        <v>63</v>
      </c>
      <c r="B27" s="34" t="s">
        <v>2242</v>
      </c>
      <c r="C27" s="477">
        <v>3224</v>
      </c>
      <c r="D27" s="457">
        <v>41831</v>
      </c>
      <c r="E27" s="390">
        <v>0</v>
      </c>
      <c r="F27" s="319" t="s">
        <v>1830</v>
      </c>
      <c r="G27" s="27">
        <v>21466</v>
      </c>
      <c r="H27" s="431" t="s">
        <v>2243</v>
      </c>
      <c r="I27" s="287" t="s">
        <v>2244</v>
      </c>
      <c r="J27" s="86">
        <v>0</v>
      </c>
      <c r="K27" s="299">
        <v>0</v>
      </c>
      <c r="L27" s="86">
        <v>0</v>
      </c>
      <c r="M27" s="299">
        <v>0</v>
      </c>
      <c r="N27" s="86">
        <v>0</v>
      </c>
      <c r="O27" s="780">
        <v>0</v>
      </c>
      <c r="P27" s="779">
        <v>0</v>
      </c>
      <c r="Q27" s="336"/>
      <c r="R27" s="336"/>
      <c r="S27" s="336"/>
      <c r="T27" s="336"/>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row>
    <row r="28" spans="1:95" ht="21" customHeight="1">
      <c r="A28" s="361" t="s">
        <v>64</v>
      </c>
      <c r="B28" s="556" t="s">
        <v>2490</v>
      </c>
      <c r="C28" s="741">
        <v>5483</v>
      </c>
      <c r="D28" s="457">
        <v>42048</v>
      </c>
      <c r="E28" s="793">
        <v>0</v>
      </c>
      <c r="F28" s="744" t="s">
        <v>923</v>
      </c>
      <c r="G28" s="27">
        <v>25801</v>
      </c>
      <c r="H28" s="431" t="s">
        <v>1731</v>
      </c>
      <c r="I28" s="287" t="s">
        <v>473</v>
      </c>
      <c r="J28" s="779">
        <v>0</v>
      </c>
      <c r="K28" s="780">
        <v>0</v>
      </c>
      <c r="L28" s="779">
        <v>0</v>
      </c>
      <c r="M28" s="780">
        <v>0</v>
      </c>
      <c r="N28" s="779">
        <v>0</v>
      </c>
      <c r="O28" s="780">
        <v>0</v>
      </c>
      <c r="P28" s="779">
        <v>0</v>
      </c>
      <c r="Q28" s="781"/>
      <c r="R28" s="781"/>
      <c r="S28" s="781"/>
      <c r="T28" s="781"/>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row>
    <row r="29" spans="1:95" ht="21" customHeight="1">
      <c r="A29" s="361" t="s">
        <v>66</v>
      </c>
      <c r="B29" s="556" t="s">
        <v>1179</v>
      </c>
      <c r="C29" s="477">
        <v>2409</v>
      </c>
      <c r="D29" s="457">
        <v>42051</v>
      </c>
      <c r="E29" s="788">
        <v>0</v>
      </c>
      <c r="F29" s="319" t="s">
        <v>1830</v>
      </c>
      <c r="G29" s="27">
        <v>43052</v>
      </c>
      <c r="H29" s="436" t="s">
        <v>637</v>
      </c>
      <c r="I29" s="287" t="s">
        <v>637</v>
      </c>
      <c r="J29" s="86">
        <v>0</v>
      </c>
      <c r="K29" s="299">
        <v>0</v>
      </c>
      <c r="L29" s="86">
        <v>0</v>
      </c>
      <c r="M29" s="299">
        <v>0</v>
      </c>
      <c r="N29" s="86">
        <v>0</v>
      </c>
      <c r="O29" s="780">
        <v>0</v>
      </c>
      <c r="P29" s="779">
        <v>0</v>
      </c>
      <c r="Q29" s="336"/>
      <c r="R29" s="336"/>
      <c r="S29" s="336"/>
      <c r="T29" s="336"/>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row>
    <row r="30" spans="1:95" ht="21" customHeight="1">
      <c r="A30" s="361" t="s">
        <v>68</v>
      </c>
      <c r="B30" s="556" t="s">
        <v>71</v>
      </c>
      <c r="C30" s="477">
        <v>4210</v>
      </c>
      <c r="D30" s="457">
        <v>42419</v>
      </c>
      <c r="E30" s="788">
        <v>0</v>
      </c>
      <c r="F30" s="319" t="s">
        <v>2321</v>
      </c>
      <c r="G30" s="27" t="s">
        <v>1576</v>
      </c>
      <c r="H30" s="590" t="s">
        <v>1575</v>
      </c>
      <c r="I30" s="287" t="s">
        <v>1574</v>
      </c>
      <c r="J30" s="86">
        <v>0</v>
      </c>
      <c r="K30" s="299">
        <v>0</v>
      </c>
      <c r="L30" s="86">
        <v>0</v>
      </c>
      <c r="M30" s="299">
        <v>0</v>
      </c>
      <c r="N30" s="86">
        <v>0</v>
      </c>
      <c r="O30" s="780">
        <v>0</v>
      </c>
      <c r="P30" s="779">
        <v>0</v>
      </c>
      <c r="Q30" s="336"/>
      <c r="R30" s="336"/>
      <c r="S30" s="336"/>
      <c r="T30" s="336"/>
      <c r="U30" s="245"/>
      <c r="V30" s="245"/>
      <c r="W30" s="245"/>
      <c r="X30" s="245"/>
      <c r="Y30" s="245"/>
      <c r="Z30" s="245"/>
      <c r="AA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P30" s="517"/>
      <c r="CQ30" s="517"/>
    </row>
    <row r="31" spans="1:95" ht="21" customHeight="1">
      <c r="A31" s="361" t="s">
        <v>70</v>
      </c>
      <c r="B31" s="34" t="s">
        <v>1820</v>
      </c>
      <c r="C31" s="477">
        <v>8683</v>
      </c>
      <c r="D31" s="458">
        <v>43237</v>
      </c>
      <c r="E31" s="788">
        <v>0</v>
      </c>
      <c r="F31" s="319" t="s">
        <v>1593</v>
      </c>
      <c r="G31" s="27">
        <v>45215</v>
      </c>
      <c r="H31" s="430" t="s">
        <v>998</v>
      </c>
      <c r="I31" s="287" t="s">
        <v>997</v>
      </c>
      <c r="J31" s="86">
        <v>0</v>
      </c>
      <c r="K31" s="299">
        <v>0</v>
      </c>
      <c r="L31" s="86">
        <v>0</v>
      </c>
      <c r="M31" s="299">
        <v>0</v>
      </c>
      <c r="N31" s="86">
        <v>0</v>
      </c>
      <c r="O31" s="780">
        <v>0</v>
      </c>
      <c r="P31" s="779">
        <v>0</v>
      </c>
      <c r="Q31" s="336"/>
      <c r="R31" s="336"/>
      <c r="S31" s="336"/>
      <c r="T31" s="336"/>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row>
    <row r="32" spans="1:95" ht="21" customHeight="1">
      <c r="A32" s="361" t="s">
        <v>72</v>
      </c>
      <c r="B32" s="556" t="s">
        <v>1683</v>
      </c>
      <c r="C32" s="477">
        <v>11420</v>
      </c>
      <c r="D32" s="458">
        <v>44035</v>
      </c>
      <c r="E32" s="788">
        <v>0</v>
      </c>
      <c r="F32" s="319" t="s">
        <v>1593</v>
      </c>
      <c r="G32" s="27"/>
      <c r="H32" s="430" t="s">
        <v>1686</v>
      </c>
      <c r="I32" s="287" t="s">
        <v>1687</v>
      </c>
      <c r="J32" s="86">
        <v>0</v>
      </c>
      <c r="K32" s="299">
        <v>0</v>
      </c>
      <c r="L32" s="86">
        <v>0</v>
      </c>
      <c r="M32" s="299">
        <v>0</v>
      </c>
      <c r="N32" s="86">
        <v>0</v>
      </c>
      <c r="O32" s="780">
        <v>0</v>
      </c>
      <c r="P32" s="779">
        <v>0</v>
      </c>
      <c r="Q32" s="336"/>
      <c r="R32" s="336"/>
      <c r="S32" s="336"/>
      <c r="T32" s="336"/>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row>
    <row r="33" spans="1:95" ht="21" customHeight="1">
      <c r="A33" s="361" t="s">
        <v>74</v>
      </c>
      <c r="B33" s="556" t="s">
        <v>1662</v>
      </c>
      <c r="C33" s="477">
        <v>10704</v>
      </c>
      <c r="D33" s="459">
        <v>44237</v>
      </c>
      <c r="E33" s="390">
        <v>0</v>
      </c>
      <c r="F33" s="319" t="s">
        <v>1830</v>
      </c>
      <c r="G33" s="27">
        <v>36516</v>
      </c>
      <c r="H33" s="596" t="s">
        <v>1158</v>
      </c>
      <c r="I33" s="384" t="s">
        <v>1157</v>
      </c>
      <c r="J33" s="86">
        <v>0</v>
      </c>
      <c r="K33" s="299">
        <v>0</v>
      </c>
      <c r="L33" s="86">
        <v>0</v>
      </c>
      <c r="M33" s="299">
        <v>0</v>
      </c>
      <c r="N33" s="86">
        <v>0</v>
      </c>
      <c r="O33" s="780">
        <v>0</v>
      </c>
      <c r="P33" s="779">
        <v>0</v>
      </c>
      <c r="Q33" s="336"/>
      <c r="R33" s="336"/>
      <c r="S33" s="336"/>
      <c r="T33" s="336"/>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P33" s="245"/>
      <c r="CQ33" s="245"/>
    </row>
    <row r="34" spans="1:95" ht="21" customHeight="1">
      <c r="A34" s="361" t="s">
        <v>75</v>
      </c>
      <c r="B34" s="556" t="s">
        <v>1207</v>
      </c>
      <c r="C34" s="477">
        <v>10923</v>
      </c>
      <c r="D34" s="458">
        <v>44350</v>
      </c>
      <c r="E34" s="390">
        <v>0</v>
      </c>
      <c r="F34" s="319" t="s">
        <v>1593</v>
      </c>
      <c r="G34" s="27">
        <v>44342</v>
      </c>
      <c r="H34" s="430" t="s">
        <v>1209</v>
      </c>
      <c r="I34" s="287" t="s">
        <v>1208</v>
      </c>
      <c r="J34" s="86">
        <v>0</v>
      </c>
      <c r="K34" s="299">
        <v>0</v>
      </c>
      <c r="L34" s="86">
        <v>0</v>
      </c>
      <c r="M34" s="299">
        <v>0</v>
      </c>
      <c r="N34" s="86">
        <v>0</v>
      </c>
      <c r="O34" s="780">
        <v>0</v>
      </c>
      <c r="P34" s="779">
        <v>0</v>
      </c>
      <c r="Q34" s="336"/>
      <c r="R34" s="336"/>
      <c r="S34" s="336"/>
      <c r="T34" s="336"/>
      <c r="U34" s="245"/>
      <c r="V34" s="245"/>
      <c r="W34" s="245"/>
      <c r="X34" s="245"/>
      <c r="Y34" s="245"/>
      <c r="Z34" s="245"/>
      <c r="AA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row>
    <row r="35" spans="1:95" ht="21" customHeight="1">
      <c r="A35" s="361" t="s">
        <v>77</v>
      </c>
      <c r="B35" s="34" t="s">
        <v>1331</v>
      </c>
      <c r="C35" s="477">
        <v>10923</v>
      </c>
      <c r="D35" s="458">
        <v>44350</v>
      </c>
      <c r="E35" s="788">
        <v>0</v>
      </c>
      <c r="F35" s="319" t="s">
        <v>1593</v>
      </c>
      <c r="G35" s="27">
        <v>31951</v>
      </c>
      <c r="H35" s="430" t="s">
        <v>1209</v>
      </c>
      <c r="I35" s="287" t="s">
        <v>1208</v>
      </c>
      <c r="J35" s="86">
        <v>0</v>
      </c>
      <c r="K35" s="299">
        <v>0</v>
      </c>
      <c r="L35" s="86">
        <v>0</v>
      </c>
      <c r="M35" s="299">
        <v>0</v>
      </c>
      <c r="N35" s="86">
        <v>0</v>
      </c>
      <c r="O35" s="780">
        <v>0</v>
      </c>
      <c r="P35" s="779">
        <v>0</v>
      </c>
      <c r="Q35" s="336"/>
      <c r="R35" s="336"/>
      <c r="S35" s="336"/>
      <c r="T35" s="336"/>
      <c r="U35" s="245"/>
      <c r="V35" s="245"/>
      <c r="W35" s="245"/>
      <c r="X35" s="245"/>
      <c r="Y35" s="245"/>
      <c r="Z35" s="245"/>
      <c r="AA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row>
    <row r="36" spans="1:95" ht="21" customHeight="1">
      <c r="A36" s="361" t="s">
        <v>79</v>
      </c>
      <c r="B36" s="34" t="s">
        <v>2287</v>
      </c>
      <c r="C36" s="477">
        <v>11201</v>
      </c>
      <c r="D36" s="459">
        <v>44608</v>
      </c>
      <c r="E36" s="788">
        <v>0</v>
      </c>
      <c r="F36" s="319" t="s">
        <v>1830</v>
      </c>
      <c r="G36" s="27">
        <v>44635</v>
      </c>
      <c r="H36" s="436" t="s">
        <v>2289</v>
      </c>
      <c r="I36" s="287" t="s">
        <v>2289</v>
      </c>
      <c r="J36" s="86">
        <v>0</v>
      </c>
      <c r="K36" s="299">
        <v>0</v>
      </c>
      <c r="L36" s="86">
        <v>0</v>
      </c>
      <c r="M36" s="299">
        <v>0</v>
      </c>
      <c r="N36" s="86">
        <v>0</v>
      </c>
      <c r="O36" s="780">
        <v>0</v>
      </c>
      <c r="P36" s="779">
        <v>0</v>
      </c>
      <c r="Q36" s="336"/>
      <c r="R36" s="336"/>
      <c r="S36" s="336"/>
      <c r="T36" s="336"/>
      <c r="U36" s="245"/>
      <c r="V36" s="245"/>
      <c r="W36" s="245"/>
      <c r="X36" s="245"/>
      <c r="Y36" s="245"/>
      <c r="Z36" s="245"/>
      <c r="AA36" s="245"/>
      <c r="AB36" s="245"/>
      <c r="AC36" s="245"/>
      <c r="AD36" s="245"/>
      <c r="AE36" s="245"/>
      <c r="AF36" s="245"/>
      <c r="AG36" s="245"/>
      <c r="AH36" s="245"/>
      <c r="AI36" s="245"/>
      <c r="AJ36" s="245"/>
      <c r="AK36" s="245"/>
      <c r="AL36" s="245"/>
      <c r="AM36" s="245"/>
      <c r="AN36" s="245"/>
      <c r="AO36" s="245"/>
      <c r="AP36" s="245"/>
      <c r="AQ36" s="245"/>
      <c r="AR36" s="245"/>
      <c r="AS36" s="245"/>
      <c r="AT36" s="245"/>
      <c r="AU36" s="245"/>
      <c r="AV36" s="245"/>
      <c r="AW36" s="245"/>
      <c r="AX36" s="245"/>
      <c r="AY36" s="245"/>
      <c r="AZ36" s="245"/>
      <c r="BA36" s="245"/>
      <c r="BB36" s="245"/>
      <c r="BC36" s="245"/>
      <c r="BD36" s="245"/>
      <c r="BE36" s="245"/>
      <c r="BF36" s="245"/>
      <c r="BG36" s="245"/>
      <c r="BH36" s="245"/>
      <c r="BI36" s="245"/>
      <c r="BJ36" s="245"/>
      <c r="BK36" s="245"/>
      <c r="BL36" s="245"/>
      <c r="BM36" s="245"/>
      <c r="BN36" s="245"/>
      <c r="BO36" s="245"/>
      <c r="BP36" s="245"/>
      <c r="BQ36" s="245"/>
      <c r="BR36" s="245"/>
      <c r="BS36" s="245"/>
      <c r="BT36" s="245"/>
      <c r="BU36" s="245"/>
      <c r="BV36" s="245"/>
      <c r="BW36" s="245"/>
      <c r="BX36" s="245"/>
      <c r="BY36" s="245"/>
      <c r="BZ36" s="245"/>
      <c r="CA36" s="245"/>
      <c r="CB36" s="245"/>
      <c r="CC36" s="245"/>
      <c r="CD36" s="245"/>
      <c r="CE36" s="245"/>
    </row>
    <row r="37" spans="1:95" ht="21" customHeight="1">
      <c r="A37" s="361" t="s">
        <v>80</v>
      </c>
      <c r="B37" s="556" t="s">
        <v>1597</v>
      </c>
      <c r="C37" s="477">
        <v>11371</v>
      </c>
      <c r="D37" s="458">
        <v>44614</v>
      </c>
      <c r="E37" s="390">
        <v>0</v>
      </c>
      <c r="F37" s="319" t="s">
        <v>1593</v>
      </c>
      <c r="G37" s="27">
        <v>36775</v>
      </c>
      <c r="H37" s="431" t="s">
        <v>1599</v>
      </c>
      <c r="I37" s="287" t="s">
        <v>1598</v>
      </c>
      <c r="J37" s="86">
        <v>0</v>
      </c>
      <c r="K37" s="299">
        <v>0</v>
      </c>
      <c r="L37" s="86">
        <v>0</v>
      </c>
      <c r="M37" s="299">
        <v>0</v>
      </c>
      <c r="N37" s="86">
        <v>0</v>
      </c>
      <c r="O37" s="780">
        <v>0</v>
      </c>
      <c r="P37" s="779">
        <v>0</v>
      </c>
      <c r="Q37" s="336"/>
      <c r="R37" s="336"/>
      <c r="S37" s="336"/>
      <c r="T37" s="336"/>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5"/>
      <c r="BF37" s="245"/>
      <c r="BG37" s="245"/>
      <c r="BH37" s="245"/>
      <c r="BI37" s="245"/>
      <c r="BJ37" s="245"/>
      <c r="BK37" s="245"/>
      <c r="BL37" s="245"/>
      <c r="BM37" s="245"/>
      <c r="BN37" s="245"/>
      <c r="BO37" s="245"/>
      <c r="BP37" s="245"/>
      <c r="BQ37" s="245"/>
      <c r="BR37" s="245"/>
      <c r="BS37" s="245"/>
      <c r="BT37" s="245"/>
      <c r="BU37" s="245"/>
      <c r="BV37" s="245"/>
      <c r="BW37" s="245"/>
      <c r="BX37" s="245"/>
      <c r="BY37" s="245"/>
      <c r="BZ37" s="245"/>
      <c r="CA37" s="245"/>
      <c r="CB37" s="245"/>
      <c r="CC37" s="245"/>
      <c r="CD37" s="245"/>
      <c r="CE37" s="245"/>
    </row>
    <row r="38" spans="1:95" ht="21" customHeight="1">
      <c r="A38" s="361" t="s">
        <v>81</v>
      </c>
      <c r="B38" s="556" t="s">
        <v>1518</v>
      </c>
      <c r="C38" s="477">
        <v>11184</v>
      </c>
      <c r="D38" s="458">
        <v>44623</v>
      </c>
      <c r="E38" s="788">
        <v>0</v>
      </c>
      <c r="F38" s="319" t="s">
        <v>1593</v>
      </c>
      <c r="G38" s="27"/>
      <c r="H38" s="430" t="s">
        <v>1520</v>
      </c>
      <c r="I38" s="287" t="s">
        <v>1519</v>
      </c>
      <c r="J38" s="86">
        <v>0</v>
      </c>
      <c r="K38" s="299">
        <v>0</v>
      </c>
      <c r="L38" s="86">
        <v>0</v>
      </c>
      <c r="M38" s="299">
        <v>0</v>
      </c>
      <c r="N38" s="86">
        <v>0</v>
      </c>
      <c r="O38" s="780">
        <v>0</v>
      </c>
      <c r="P38" s="779">
        <v>0</v>
      </c>
      <c r="Q38" s="336"/>
      <c r="R38" s="336"/>
      <c r="S38" s="336"/>
      <c r="T38" s="336"/>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row>
    <row r="39" spans="1:95" ht="21" customHeight="1">
      <c r="A39" s="361" t="s">
        <v>83</v>
      </c>
      <c r="B39" s="34" t="s">
        <v>1764</v>
      </c>
      <c r="C39" s="477">
        <v>11515</v>
      </c>
      <c r="D39" s="457">
        <v>44967</v>
      </c>
      <c r="E39" s="788">
        <v>0</v>
      </c>
      <c r="F39" s="319" t="s">
        <v>1593</v>
      </c>
      <c r="G39" s="27">
        <v>45461</v>
      </c>
      <c r="H39" s="431" t="s">
        <v>1765</v>
      </c>
      <c r="I39" s="287" t="s">
        <v>1766</v>
      </c>
      <c r="J39" s="86">
        <v>0</v>
      </c>
      <c r="K39" s="299">
        <v>0</v>
      </c>
      <c r="L39" s="86">
        <v>0</v>
      </c>
      <c r="M39" s="299">
        <v>0</v>
      </c>
      <c r="N39" s="86">
        <v>0</v>
      </c>
      <c r="O39" s="780">
        <v>0</v>
      </c>
      <c r="P39" s="779">
        <v>0</v>
      </c>
      <c r="Q39" s="336"/>
      <c r="R39" s="336"/>
      <c r="S39" s="336"/>
      <c r="T39" s="336"/>
      <c r="U39" s="245"/>
      <c r="V39" s="245"/>
      <c r="W39" s="245"/>
      <c r="X39" s="245"/>
      <c r="Y39" s="245"/>
      <c r="Z39" s="245"/>
      <c r="AA39" s="245"/>
      <c r="AB39" s="245"/>
      <c r="AC39" s="245"/>
      <c r="AD39" s="245"/>
      <c r="AE39" s="245"/>
      <c r="AF39" s="245"/>
      <c r="AG39" s="245"/>
      <c r="AH39" s="245"/>
      <c r="AI39" s="245"/>
      <c r="AJ39" s="245"/>
      <c r="AK39" s="245"/>
      <c r="AL39" s="245"/>
      <c r="AM39" s="245"/>
      <c r="AN39" s="245"/>
      <c r="AO39" s="245"/>
      <c r="AP39" s="245"/>
      <c r="AQ39" s="245"/>
      <c r="AR39" s="245"/>
      <c r="AS39" s="245"/>
      <c r="AT39" s="245"/>
      <c r="AU39" s="245"/>
      <c r="AV39" s="245"/>
      <c r="AW39" s="245"/>
      <c r="AX39" s="245"/>
      <c r="AY39" s="245"/>
      <c r="AZ39" s="245"/>
      <c r="BA39" s="245"/>
      <c r="BB39" s="245"/>
      <c r="BC39" s="245"/>
      <c r="BD39" s="245"/>
      <c r="BE39" s="245"/>
      <c r="BF39" s="245"/>
      <c r="BG39" s="245"/>
      <c r="BH39" s="245"/>
      <c r="BI39" s="245"/>
      <c r="BJ39" s="245"/>
      <c r="BK39" s="245"/>
      <c r="BL39" s="245"/>
      <c r="BM39" s="245"/>
      <c r="BN39" s="245"/>
      <c r="BO39" s="245"/>
      <c r="BP39" s="245"/>
      <c r="BQ39" s="245"/>
      <c r="BR39" s="245"/>
      <c r="BS39" s="245"/>
      <c r="BT39" s="245"/>
      <c r="BU39" s="245"/>
      <c r="BV39" s="245"/>
      <c r="BW39" s="245"/>
      <c r="BX39" s="245"/>
      <c r="BY39" s="245"/>
      <c r="BZ39" s="245"/>
      <c r="CA39" s="245"/>
      <c r="CB39" s="245"/>
      <c r="CC39" s="245"/>
      <c r="CD39" s="245"/>
      <c r="CE39" s="245"/>
    </row>
    <row r="40" spans="1:95" ht="21" customHeight="1">
      <c r="A40" s="361" t="s">
        <v>85</v>
      </c>
      <c r="B40" s="34" t="s">
        <v>1867</v>
      </c>
      <c r="C40" s="477">
        <v>11328</v>
      </c>
      <c r="D40" s="461">
        <v>45062</v>
      </c>
      <c r="E40" s="788">
        <v>0</v>
      </c>
      <c r="F40" s="319" t="s">
        <v>2321</v>
      </c>
      <c r="G40" s="27">
        <v>17758</v>
      </c>
      <c r="H40" s="436" t="s">
        <v>1868</v>
      </c>
      <c r="I40" s="287" t="s">
        <v>1869</v>
      </c>
      <c r="J40" s="86">
        <v>0</v>
      </c>
      <c r="K40" s="299">
        <v>0</v>
      </c>
      <c r="L40" s="86">
        <v>0</v>
      </c>
      <c r="M40" s="299">
        <v>0</v>
      </c>
      <c r="N40" s="86">
        <v>0</v>
      </c>
      <c r="O40" s="780">
        <v>0</v>
      </c>
      <c r="P40" s="779">
        <v>0</v>
      </c>
      <c r="Q40" s="336"/>
      <c r="R40" s="336"/>
      <c r="S40" s="336"/>
      <c r="T40" s="336"/>
      <c r="U40" s="245"/>
      <c r="V40" s="245"/>
      <c r="W40" s="245"/>
      <c r="X40" s="245"/>
      <c r="Y40" s="245"/>
      <c r="Z40" s="245"/>
      <c r="AA40" s="245"/>
      <c r="AB40" s="245"/>
      <c r="AC40" s="245"/>
      <c r="AD40" s="245"/>
      <c r="AE40" s="245"/>
      <c r="AF40" s="245"/>
      <c r="AG40" s="245"/>
      <c r="AH40" s="245"/>
      <c r="AI40" s="245"/>
      <c r="AJ40" s="245"/>
      <c r="AK40" s="245"/>
      <c r="AL40" s="245"/>
      <c r="AM40" s="245"/>
      <c r="AN40" s="245"/>
      <c r="AO40" s="245"/>
      <c r="AP40" s="245"/>
      <c r="AQ40" s="245"/>
      <c r="AR40" s="245"/>
      <c r="AS40" s="245"/>
      <c r="AT40" s="245"/>
      <c r="AU40" s="245"/>
      <c r="AV40" s="245"/>
      <c r="AW40" s="245"/>
      <c r="AX40" s="245"/>
      <c r="AY40" s="245"/>
      <c r="AZ40" s="245"/>
      <c r="BA40" s="245"/>
      <c r="BB40" s="245"/>
      <c r="BC40" s="245"/>
      <c r="BD40" s="245"/>
      <c r="BE40" s="245"/>
      <c r="BF40" s="245"/>
      <c r="BG40" s="245"/>
      <c r="BH40" s="245"/>
      <c r="BI40" s="245"/>
      <c r="BJ40" s="245"/>
      <c r="BK40" s="245"/>
      <c r="BL40" s="245"/>
      <c r="BM40" s="245"/>
      <c r="BN40" s="245"/>
      <c r="BO40" s="245"/>
      <c r="BP40" s="245"/>
      <c r="BQ40" s="245"/>
      <c r="BR40" s="245"/>
      <c r="BS40" s="245"/>
      <c r="BT40" s="245"/>
      <c r="BU40" s="245"/>
      <c r="BV40" s="245"/>
      <c r="BW40" s="245"/>
      <c r="BX40" s="245"/>
      <c r="BY40" s="245"/>
      <c r="BZ40" s="245"/>
      <c r="CA40" s="245"/>
      <c r="CB40" s="245"/>
      <c r="CC40" s="245"/>
      <c r="CD40" s="245"/>
      <c r="CE40" s="245"/>
      <c r="CP40" s="517"/>
      <c r="CQ40" s="517"/>
    </row>
    <row r="41" spans="1:95" ht="21" customHeight="1">
      <c r="A41" s="361" t="s">
        <v>87</v>
      </c>
      <c r="B41" s="34" t="s">
        <v>1814</v>
      </c>
      <c r="C41" s="477">
        <v>11319</v>
      </c>
      <c r="D41" s="460">
        <v>45196</v>
      </c>
      <c r="E41" s="788">
        <v>0</v>
      </c>
      <c r="F41" s="319" t="s">
        <v>1593</v>
      </c>
      <c r="G41" s="27">
        <v>15767</v>
      </c>
      <c r="H41" s="431" t="s">
        <v>1815</v>
      </c>
      <c r="I41" s="287" t="s">
        <v>1816</v>
      </c>
      <c r="J41" s="86">
        <v>0</v>
      </c>
      <c r="K41" s="299">
        <v>0</v>
      </c>
      <c r="L41" s="86">
        <v>0</v>
      </c>
      <c r="M41" s="299">
        <v>0</v>
      </c>
      <c r="N41" s="86">
        <v>0</v>
      </c>
      <c r="O41" s="780">
        <v>0</v>
      </c>
      <c r="P41" s="779">
        <v>0</v>
      </c>
      <c r="Q41" s="336"/>
      <c r="R41" s="336"/>
      <c r="S41" s="336"/>
      <c r="T41" s="336"/>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row>
    <row r="42" spans="1:95" ht="21" customHeight="1">
      <c r="A42" s="361" t="s">
        <v>89</v>
      </c>
      <c r="B42" s="34" t="s">
        <v>2270</v>
      </c>
      <c r="C42" s="477">
        <v>11751</v>
      </c>
      <c r="D42" s="457">
        <v>45706</v>
      </c>
      <c r="E42" s="788">
        <v>0</v>
      </c>
      <c r="F42" s="319" t="s">
        <v>1830</v>
      </c>
      <c r="G42" s="27">
        <v>45831</v>
      </c>
      <c r="H42" s="430" t="s">
        <v>2271</v>
      </c>
      <c r="I42" s="287" t="s">
        <v>2272</v>
      </c>
      <c r="J42" s="86">
        <v>0</v>
      </c>
      <c r="K42" s="299">
        <v>0</v>
      </c>
      <c r="L42" s="86">
        <v>0</v>
      </c>
      <c r="M42" s="299">
        <v>0</v>
      </c>
      <c r="N42" s="86">
        <v>0</v>
      </c>
      <c r="O42" s="780">
        <v>0</v>
      </c>
      <c r="P42" s="779">
        <v>0</v>
      </c>
      <c r="Q42" s="336"/>
      <c r="R42" s="336"/>
      <c r="S42" s="336"/>
      <c r="T42" s="336"/>
      <c r="U42" s="245"/>
      <c r="V42" s="245"/>
      <c r="W42" s="245"/>
      <c r="X42" s="245"/>
      <c r="Y42" s="245"/>
      <c r="Z42" s="245"/>
      <c r="AA42" s="245"/>
      <c r="AB42" s="245"/>
      <c r="AC42" s="245"/>
      <c r="AD42" s="245"/>
      <c r="AE42" s="245"/>
      <c r="AF42" s="245"/>
      <c r="AG42" s="245"/>
      <c r="AH42" s="245"/>
      <c r="AI42" s="245"/>
      <c r="AJ42" s="245"/>
      <c r="AK42" s="245"/>
      <c r="AL42" s="245"/>
      <c r="AM42" s="245"/>
      <c r="AN42" s="245"/>
      <c r="AO42" s="245"/>
      <c r="AP42" s="245"/>
      <c r="AQ42" s="245"/>
      <c r="AR42" s="245"/>
      <c r="AS42" s="245"/>
      <c r="AT42" s="245"/>
      <c r="AU42" s="245"/>
      <c r="AV42" s="245"/>
      <c r="AW42" s="245"/>
      <c r="AX42" s="245"/>
      <c r="AY42" s="245"/>
      <c r="AZ42" s="245"/>
      <c r="BA42" s="245"/>
      <c r="BB42" s="245"/>
      <c r="BC42" s="245"/>
      <c r="BD42" s="245"/>
      <c r="BE42" s="245"/>
      <c r="BF42" s="245"/>
      <c r="BG42" s="245"/>
      <c r="BH42" s="245"/>
      <c r="BI42" s="245"/>
      <c r="BJ42" s="245"/>
      <c r="BK42" s="245"/>
      <c r="BL42" s="245"/>
      <c r="BM42" s="245"/>
      <c r="BN42" s="245"/>
      <c r="BO42" s="245"/>
      <c r="BP42" s="245"/>
      <c r="BQ42" s="245"/>
      <c r="BR42" s="245"/>
      <c r="BS42" s="245"/>
      <c r="BT42" s="245"/>
      <c r="BU42" s="245"/>
      <c r="BV42" s="245"/>
      <c r="BW42" s="245"/>
      <c r="BX42" s="245"/>
      <c r="BY42" s="245"/>
      <c r="BZ42" s="245"/>
      <c r="CA42" s="245"/>
      <c r="CB42" s="245"/>
      <c r="CC42" s="245"/>
      <c r="CD42" s="245"/>
      <c r="CE42" s="245"/>
    </row>
    <row r="43" spans="1:95" ht="21" customHeight="1">
      <c r="A43" s="361" t="s">
        <v>91</v>
      </c>
      <c r="B43" s="740" t="s">
        <v>2285</v>
      </c>
      <c r="C43" s="741">
        <v>11773</v>
      </c>
      <c r="D43" s="742">
        <v>45758</v>
      </c>
      <c r="E43" s="788">
        <v>0</v>
      </c>
      <c r="F43" s="744" t="s">
        <v>1830</v>
      </c>
      <c r="G43" s="745"/>
      <c r="H43" s="746" t="s">
        <v>2281</v>
      </c>
      <c r="I43" s="747" t="s">
        <v>2282</v>
      </c>
      <c r="J43" s="86">
        <v>0</v>
      </c>
      <c r="K43" s="299">
        <v>0</v>
      </c>
      <c r="L43" s="86">
        <v>0</v>
      </c>
      <c r="M43" s="299">
        <v>0</v>
      </c>
      <c r="N43" s="86">
        <v>0</v>
      </c>
      <c r="O43" s="780">
        <v>0</v>
      </c>
      <c r="P43" s="779">
        <v>0</v>
      </c>
      <c r="Q43" s="336"/>
      <c r="R43" s="336"/>
      <c r="S43" s="336"/>
      <c r="T43" s="336"/>
      <c r="U43" s="245"/>
      <c r="V43" s="245"/>
      <c r="W43" s="245"/>
      <c r="X43" s="245"/>
      <c r="Y43" s="245"/>
      <c r="Z43" s="245"/>
      <c r="AA43" s="245"/>
      <c r="AB43" s="245"/>
      <c r="AC43" s="245"/>
      <c r="AD43" s="245"/>
      <c r="AE43" s="245"/>
      <c r="AF43" s="245"/>
      <c r="AG43" s="245"/>
      <c r="AH43" s="245"/>
      <c r="AI43" s="245"/>
      <c r="AJ43" s="245"/>
      <c r="AK43" s="245"/>
      <c r="AL43" s="245"/>
      <c r="AM43" s="245"/>
      <c r="AN43" s="245"/>
      <c r="AO43" s="245"/>
      <c r="AP43" s="245"/>
      <c r="AQ43" s="245"/>
      <c r="AR43" s="245"/>
      <c r="AS43" s="245"/>
      <c r="AT43" s="245"/>
      <c r="AU43" s="245"/>
      <c r="AV43" s="245"/>
      <c r="AW43" s="245"/>
      <c r="AX43" s="245"/>
      <c r="AY43" s="245"/>
      <c r="AZ43" s="245"/>
      <c r="BA43" s="245"/>
      <c r="BB43" s="245"/>
      <c r="BC43" s="245"/>
      <c r="BD43" s="245"/>
      <c r="BE43" s="245"/>
      <c r="BF43" s="245"/>
      <c r="BG43" s="245"/>
      <c r="BH43" s="245"/>
      <c r="BI43" s="245"/>
      <c r="BJ43" s="245"/>
      <c r="BK43" s="245"/>
      <c r="BL43" s="245"/>
      <c r="BM43" s="245"/>
      <c r="BN43" s="245"/>
      <c r="BO43" s="245"/>
      <c r="BP43" s="245"/>
      <c r="BQ43" s="245"/>
      <c r="BR43" s="245"/>
      <c r="BS43" s="245"/>
      <c r="BT43" s="245"/>
      <c r="BU43" s="245"/>
      <c r="BV43" s="245"/>
      <c r="BW43" s="245"/>
      <c r="BX43" s="245"/>
      <c r="BY43" s="245"/>
      <c r="BZ43" s="245"/>
      <c r="CA43" s="245"/>
      <c r="CB43" s="245"/>
      <c r="CC43" s="245"/>
      <c r="CD43" s="245"/>
      <c r="CE43" s="245"/>
    </row>
    <row r="44" spans="1:95" ht="21" customHeight="1">
      <c r="A44" s="361" t="s">
        <v>92</v>
      </c>
      <c r="B44" s="740" t="s">
        <v>2226</v>
      </c>
      <c r="C44" s="741">
        <v>11709</v>
      </c>
      <c r="D44" s="742">
        <v>45778</v>
      </c>
      <c r="E44" s="788">
        <v>0</v>
      </c>
      <c r="F44" s="744" t="s">
        <v>2321</v>
      </c>
      <c r="G44" s="745">
        <v>45765</v>
      </c>
      <c r="H44" s="746" t="s">
        <v>2228</v>
      </c>
      <c r="I44" s="747" t="s">
        <v>2229</v>
      </c>
      <c r="J44" s="86">
        <v>0</v>
      </c>
      <c r="K44" s="299">
        <v>0</v>
      </c>
      <c r="L44" s="86">
        <v>0</v>
      </c>
      <c r="M44" s="299">
        <v>0</v>
      </c>
      <c r="N44" s="86">
        <v>0</v>
      </c>
      <c r="O44" s="780">
        <v>0</v>
      </c>
      <c r="P44" s="779">
        <v>0</v>
      </c>
      <c r="Q44" s="336"/>
      <c r="R44" s="336"/>
      <c r="S44" s="336"/>
      <c r="T44" s="336"/>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45"/>
      <c r="AR44" s="245"/>
      <c r="AS44" s="245"/>
      <c r="AT44" s="245"/>
      <c r="AU44" s="245"/>
      <c r="AV44" s="245"/>
      <c r="AW44" s="245"/>
      <c r="AX44" s="245"/>
      <c r="AY44" s="245"/>
      <c r="AZ44" s="245"/>
      <c r="BA44" s="245"/>
      <c r="BB44" s="245"/>
      <c r="BC44" s="245"/>
      <c r="BD44" s="245"/>
      <c r="BE44" s="245"/>
      <c r="BF44" s="245"/>
      <c r="BG44" s="245"/>
      <c r="BH44" s="245"/>
      <c r="BI44" s="245"/>
      <c r="BJ44" s="245"/>
      <c r="BK44" s="245"/>
      <c r="BL44" s="245"/>
      <c r="BM44" s="245"/>
      <c r="BN44" s="245"/>
      <c r="BO44" s="245"/>
      <c r="BP44" s="245"/>
      <c r="BQ44" s="245"/>
      <c r="BR44" s="245"/>
      <c r="BS44" s="245"/>
      <c r="BT44" s="245"/>
      <c r="BU44" s="245"/>
      <c r="BV44" s="245"/>
      <c r="BW44" s="245"/>
      <c r="BX44" s="245"/>
      <c r="BY44" s="245"/>
      <c r="BZ44" s="245"/>
      <c r="CA44" s="245"/>
      <c r="CB44" s="245"/>
      <c r="CC44" s="245"/>
      <c r="CD44" s="245"/>
      <c r="CE44" s="245"/>
      <c r="CP44" s="517"/>
      <c r="CQ44" s="517"/>
    </row>
    <row r="45" spans="1:95" ht="21" customHeight="1">
      <c r="A45" s="361" t="s">
        <v>94</v>
      </c>
      <c r="B45" s="1068" t="s">
        <v>2309</v>
      </c>
      <c r="C45" s="1085">
        <v>11829</v>
      </c>
      <c r="D45" s="1119">
        <v>45915</v>
      </c>
      <c r="E45" s="788">
        <v>0</v>
      </c>
      <c r="F45" s="1071" t="s">
        <v>1830</v>
      </c>
      <c r="G45" s="1072">
        <v>45922</v>
      </c>
      <c r="H45" s="1121" t="s">
        <v>2310</v>
      </c>
      <c r="I45" s="1074" t="s">
        <v>2311</v>
      </c>
      <c r="J45" s="86">
        <v>0</v>
      </c>
      <c r="K45" s="299">
        <v>0</v>
      </c>
      <c r="L45" s="86">
        <v>0</v>
      </c>
      <c r="M45" s="299">
        <v>0</v>
      </c>
      <c r="N45" s="86">
        <v>0</v>
      </c>
      <c r="O45" s="780">
        <v>0</v>
      </c>
      <c r="P45" s="779">
        <v>0</v>
      </c>
      <c r="Q45" s="336"/>
      <c r="R45" s="336"/>
      <c r="S45" s="336"/>
      <c r="T45" s="336"/>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45"/>
      <c r="AR45" s="245"/>
      <c r="AS45" s="245"/>
      <c r="AT45" s="245"/>
      <c r="AU45" s="245"/>
      <c r="AV45" s="245"/>
      <c r="AW45" s="245"/>
      <c r="AX45" s="245"/>
      <c r="AY45" s="245"/>
      <c r="AZ45" s="245"/>
      <c r="BA45" s="245"/>
      <c r="BB45" s="245"/>
      <c r="BC45" s="245"/>
      <c r="BD45" s="245"/>
      <c r="BE45" s="245"/>
      <c r="BF45" s="245"/>
      <c r="BG45" s="245"/>
      <c r="BH45" s="245"/>
      <c r="BI45" s="245"/>
      <c r="BJ45" s="245"/>
      <c r="BK45" s="245"/>
      <c r="BL45" s="245"/>
      <c r="BM45" s="245"/>
      <c r="BN45" s="245"/>
      <c r="BO45" s="245"/>
      <c r="BP45" s="245"/>
      <c r="BQ45" s="245"/>
      <c r="BR45" s="245"/>
      <c r="BS45" s="245"/>
      <c r="BT45" s="245"/>
      <c r="BU45" s="245"/>
      <c r="BV45" s="245"/>
      <c r="BW45" s="245"/>
      <c r="BX45" s="245"/>
      <c r="BY45" s="245"/>
      <c r="BZ45" s="245"/>
      <c r="CA45" s="245"/>
      <c r="CB45" s="245"/>
      <c r="CC45" s="245"/>
      <c r="CD45" s="245"/>
      <c r="CE45" s="245"/>
    </row>
    <row r="46" spans="1:95" ht="21" customHeight="1">
      <c r="A46" s="361" t="s">
        <v>96</v>
      </c>
      <c r="B46" s="34" t="s">
        <v>2460</v>
      </c>
      <c r="C46" s="477">
        <v>11898</v>
      </c>
      <c r="D46" s="459">
        <v>46065</v>
      </c>
      <c r="E46" s="788">
        <v>0</v>
      </c>
      <c r="F46" s="319" t="s">
        <v>2321</v>
      </c>
      <c r="G46" s="27">
        <v>46065</v>
      </c>
      <c r="H46" s="436" t="s">
        <v>2461</v>
      </c>
      <c r="I46" s="287" t="s">
        <v>2462</v>
      </c>
      <c r="J46" s="86">
        <v>0</v>
      </c>
      <c r="K46" s="299">
        <v>0</v>
      </c>
      <c r="L46" s="86">
        <v>0</v>
      </c>
      <c r="M46" s="299">
        <v>0</v>
      </c>
      <c r="N46" s="86">
        <v>0</v>
      </c>
      <c r="O46" s="780">
        <v>0</v>
      </c>
      <c r="P46" s="779">
        <v>0</v>
      </c>
      <c r="Q46" s="336"/>
      <c r="R46" s="336"/>
      <c r="S46" s="336"/>
      <c r="T46" s="336"/>
      <c r="U46" s="245"/>
      <c r="V46" s="245"/>
      <c r="W46" s="245"/>
      <c r="X46" s="245"/>
      <c r="Y46" s="245"/>
      <c r="Z46" s="245"/>
      <c r="AA46" s="245"/>
      <c r="AB46" s="245"/>
      <c r="AC46" s="245"/>
      <c r="AD46" s="245"/>
      <c r="AE46" s="245"/>
      <c r="AF46" s="245"/>
      <c r="AG46" s="245"/>
      <c r="AH46" s="245"/>
      <c r="AI46" s="245"/>
      <c r="AJ46" s="245"/>
      <c r="AK46" s="245"/>
      <c r="AL46" s="245"/>
      <c r="AM46" s="245"/>
      <c r="AN46" s="245"/>
      <c r="AO46" s="245"/>
      <c r="AP46" s="245"/>
      <c r="AQ46" s="245"/>
      <c r="AR46" s="245"/>
      <c r="AS46" s="245"/>
      <c r="AT46" s="245"/>
      <c r="AU46" s="245"/>
      <c r="AV46" s="245"/>
      <c r="AW46" s="245"/>
      <c r="AX46" s="245"/>
      <c r="AY46" s="245"/>
      <c r="AZ46" s="245"/>
      <c r="BA46" s="245"/>
      <c r="BB46" s="245"/>
      <c r="BC46" s="245"/>
      <c r="BD46" s="245"/>
      <c r="BE46" s="245"/>
      <c r="BF46" s="245"/>
      <c r="BG46" s="245"/>
      <c r="BH46" s="245"/>
      <c r="BI46" s="245"/>
      <c r="BJ46" s="245"/>
      <c r="BK46" s="245"/>
      <c r="BL46" s="245"/>
      <c r="BM46" s="245"/>
      <c r="BN46" s="245"/>
      <c r="BO46" s="245"/>
      <c r="BP46" s="245"/>
      <c r="BQ46" s="245"/>
      <c r="BR46" s="245"/>
      <c r="BS46" s="245"/>
      <c r="BT46" s="245"/>
      <c r="BU46" s="245"/>
      <c r="BV46" s="245"/>
      <c r="BW46" s="245"/>
      <c r="BX46" s="245"/>
      <c r="BY46" s="245"/>
      <c r="BZ46" s="245"/>
      <c r="CA46" s="245"/>
      <c r="CB46" s="245"/>
      <c r="CC46" s="245"/>
      <c r="CD46" s="245"/>
      <c r="CE46" s="245"/>
      <c r="CP46" s="517"/>
      <c r="CQ46" s="517"/>
    </row>
    <row r="48" spans="1:95">
      <c r="J48" s="100"/>
      <c r="K48" s="100"/>
      <c r="L48" s="100"/>
      <c r="M48" s="100"/>
      <c r="N48" s="100"/>
      <c r="O48" s="100"/>
      <c r="P48" s="100"/>
      <c r="Q48" s="100"/>
      <c r="R48" s="100"/>
    </row>
    <row r="49" spans="2:22">
      <c r="B49" s="218"/>
      <c r="C49" s="734"/>
      <c r="D49" s="320"/>
      <c r="E49" s="35"/>
      <c r="F49" s="787"/>
      <c r="G49" s="257"/>
    </row>
    <row r="50" spans="2:22">
      <c r="B50" s="218"/>
      <c r="C50" s="734"/>
      <c r="D50" s="320"/>
      <c r="E50" s="35"/>
      <c r="F50" s="787"/>
      <c r="G50" s="257"/>
    </row>
    <row r="52" spans="2:22" ht="24" customHeight="1">
      <c r="J52" s="246"/>
      <c r="L52" s="83"/>
      <c r="U52" s="334"/>
      <c r="V52" s="334"/>
    </row>
    <row r="53" spans="2:22" ht="24" hidden="1" customHeight="1">
      <c r="J53" s="246"/>
      <c r="L53" s="83"/>
      <c r="U53" s="334"/>
      <c r="V53" s="334"/>
    </row>
    <row r="54" spans="2:22" ht="15" hidden="1" customHeight="1">
      <c r="J54" s="246"/>
      <c r="L54" s="83"/>
      <c r="U54" s="334"/>
      <c r="V54" s="334"/>
    </row>
    <row r="55" spans="2:22" ht="15" hidden="1" customHeight="1">
      <c r="J55" s="246"/>
      <c r="L55" s="83"/>
      <c r="U55" s="334"/>
      <c r="V55" s="334"/>
    </row>
    <row r="56" spans="2:22" ht="15" hidden="1" customHeight="1">
      <c r="J56" s="246"/>
      <c r="L56" s="83"/>
      <c r="U56" s="334"/>
      <c r="V56" s="334"/>
    </row>
    <row r="57" spans="2:22" ht="15" hidden="1" customHeight="1">
      <c r="J57" s="246"/>
      <c r="L57" s="83"/>
      <c r="U57" s="334"/>
      <c r="V57" s="334"/>
    </row>
    <row r="58" spans="2:22" ht="15" hidden="1" customHeight="1">
      <c r="J58" s="246"/>
      <c r="L58" s="83"/>
      <c r="U58" s="334"/>
      <c r="V58" s="334"/>
    </row>
    <row r="59" spans="2:22" ht="15" hidden="1" customHeight="1">
      <c r="J59" s="246"/>
      <c r="L59" s="83"/>
      <c r="U59" s="334"/>
      <c r="V59" s="334"/>
    </row>
    <row r="60" spans="2:22" ht="15" hidden="1" customHeight="1">
      <c r="J60" s="246"/>
      <c r="L60" s="83"/>
      <c r="U60" s="334"/>
      <c r="V60" s="334"/>
    </row>
    <row r="61" spans="2:22" ht="15" hidden="1" customHeight="1">
      <c r="J61" s="246"/>
      <c r="L61" s="83"/>
      <c r="U61" s="334"/>
      <c r="V61" s="334"/>
    </row>
    <row r="62" spans="2:22" ht="15" hidden="1" customHeight="1">
      <c r="J62" s="246"/>
      <c r="L62" s="83"/>
      <c r="U62" s="334"/>
      <c r="V62" s="334"/>
    </row>
    <row r="63" spans="2:22" ht="15" hidden="1" customHeight="1">
      <c r="J63" s="246"/>
      <c r="L63" s="83"/>
      <c r="U63" s="334"/>
      <c r="V63" s="334"/>
    </row>
    <row r="64" spans="2:22" ht="15" hidden="1" customHeight="1">
      <c r="J64" s="246"/>
      <c r="L64" s="83"/>
      <c r="U64" s="334"/>
      <c r="V64" s="334"/>
    </row>
    <row r="65" spans="2:75" ht="15" hidden="1" customHeight="1">
      <c r="J65" s="246"/>
      <c r="L65" s="83"/>
      <c r="U65" s="334"/>
      <c r="V65" s="334"/>
    </row>
    <row r="66" spans="2:75" ht="15" hidden="1" customHeight="1">
      <c r="J66" s="246"/>
      <c r="L66" s="83"/>
      <c r="U66" s="334"/>
      <c r="V66" s="334"/>
    </row>
    <row r="67" spans="2:75" ht="15" hidden="1" customHeight="1">
      <c r="J67" s="246"/>
      <c r="L67" s="83"/>
      <c r="U67" s="334"/>
      <c r="V67" s="334"/>
    </row>
    <row r="68" spans="2:75" ht="15" hidden="1" customHeight="1">
      <c r="J68" s="246"/>
      <c r="L68" s="83"/>
      <c r="U68" s="334"/>
      <c r="V68" s="334"/>
    </row>
    <row r="69" spans="2:75" ht="15" hidden="1" customHeight="1">
      <c r="J69" s="246"/>
      <c r="L69" s="83"/>
      <c r="U69" s="334"/>
      <c r="V69" s="334"/>
    </row>
    <row r="70" spans="2:75" ht="15" hidden="1" customHeight="1">
      <c r="J70" s="246"/>
      <c r="L70" s="83"/>
      <c r="U70" s="334"/>
      <c r="V70" s="334"/>
    </row>
    <row r="71" spans="2:75" ht="15" hidden="1" customHeight="1">
      <c r="J71" s="246"/>
      <c r="L71" s="83"/>
      <c r="U71" s="334"/>
      <c r="V71" s="334"/>
    </row>
    <row r="72" spans="2:75" ht="15" hidden="1" customHeight="1">
      <c r="J72" s="246"/>
      <c r="L72" s="83"/>
      <c r="U72" s="334"/>
      <c r="V72" s="334"/>
    </row>
    <row r="73" spans="2:75" ht="15" hidden="1" customHeight="1">
      <c r="J73" s="246"/>
      <c r="L73" s="83"/>
      <c r="U73" s="334"/>
      <c r="V73" s="334"/>
    </row>
    <row r="74" spans="2:75" ht="15" hidden="1" customHeight="1">
      <c r="C74" s="245"/>
      <c r="D74" s="241"/>
      <c r="E74" s="241"/>
      <c r="F74" s="83"/>
      <c r="H74" s="246"/>
      <c r="I74" s="83"/>
      <c r="Q74" s="83"/>
      <c r="R74" s="83"/>
      <c r="S74" s="83"/>
      <c r="T74" s="83"/>
    </row>
    <row r="75" spans="2:75" ht="15" hidden="1" customHeight="1">
      <c r="C75" s="245"/>
      <c r="D75" s="241"/>
      <c r="E75" s="241"/>
      <c r="F75" s="83"/>
      <c r="H75" s="246"/>
      <c r="I75" s="83"/>
      <c r="Q75" s="83"/>
      <c r="R75" s="83"/>
      <c r="S75" s="83"/>
      <c r="T75" s="83"/>
    </row>
    <row r="76" spans="2:75" ht="15" hidden="1" customHeight="1">
      <c r="C76" s="245"/>
      <c r="D76" s="241"/>
      <c r="E76" s="241"/>
      <c r="F76" s="83"/>
      <c r="H76" s="246"/>
      <c r="I76" s="83"/>
      <c r="Q76" s="83"/>
      <c r="R76" s="83"/>
      <c r="S76" s="83"/>
      <c r="T76" s="83"/>
    </row>
    <row r="77" spans="2:75" ht="15" hidden="1" customHeight="1">
      <c r="C77" s="245"/>
      <c r="D77" s="241"/>
      <c r="E77" s="241"/>
      <c r="F77" s="83"/>
      <c r="H77" s="246"/>
      <c r="I77" s="83"/>
      <c r="Q77" s="83"/>
      <c r="R77" s="83"/>
      <c r="S77" s="83"/>
      <c r="T77" s="83"/>
    </row>
    <row r="78" spans="2:75" ht="15" hidden="1" customHeight="1">
      <c r="C78" s="245"/>
      <c r="D78" s="241"/>
      <c r="E78" s="241"/>
      <c r="F78" s="83"/>
      <c r="H78" s="246"/>
      <c r="I78" s="83"/>
      <c r="Q78" s="83"/>
      <c r="R78" s="83"/>
      <c r="S78" s="83"/>
      <c r="T78" s="83"/>
    </row>
    <row r="79" spans="2:75" s="50" customFormat="1" ht="54" hidden="1" customHeight="1">
      <c r="B79" s="49" t="s">
        <v>2505</v>
      </c>
      <c r="D79" s="49"/>
      <c r="E79" s="184"/>
      <c r="F79" s="463"/>
      <c r="H79" s="257"/>
      <c r="I79" s="35"/>
      <c r="J79" s="585"/>
      <c r="K79" s="257"/>
      <c r="BS79" s="254"/>
      <c r="BT79" s="254"/>
      <c r="BU79" s="254"/>
      <c r="BW79" s="254"/>
    </row>
    <row r="80" spans="2:75" ht="15" hidden="1" customHeight="1">
      <c r="C80" s="245"/>
      <c r="D80" s="241"/>
      <c r="E80" s="241"/>
      <c r="F80" s="83"/>
      <c r="H80" s="246"/>
      <c r="I80" s="83"/>
      <c r="Q80" s="83"/>
      <c r="R80" s="83"/>
      <c r="S80" s="83"/>
      <c r="T80" s="83"/>
    </row>
    <row r="81" spans="1:95" s="517" customFormat="1" ht="39" hidden="1" customHeight="1">
      <c r="A81" s="599" t="s">
        <v>12</v>
      </c>
      <c r="B81" s="593" t="s">
        <v>39</v>
      </c>
      <c r="C81" s="591" t="s">
        <v>1665</v>
      </c>
      <c r="D81" s="594" t="s">
        <v>14</v>
      </c>
      <c r="E81" s="478" t="s">
        <v>2277</v>
      </c>
      <c r="F81" s="594" t="s">
        <v>1611</v>
      </c>
      <c r="G81" s="594" t="s">
        <v>1612</v>
      </c>
      <c r="H81" s="591" t="s">
        <v>299</v>
      </c>
      <c r="I81" s="594" t="s">
        <v>298</v>
      </c>
      <c r="J81" s="591" t="s">
        <v>1353</v>
      </c>
      <c r="K81" s="595" t="s">
        <v>1553</v>
      </c>
      <c r="L81" s="591" t="s">
        <v>1552</v>
      </c>
      <c r="M81" s="595" t="s">
        <v>1762</v>
      </c>
      <c r="N81" s="591" t="s">
        <v>1761</v>
      </c>
      <c r="O81" s="812" t="s">
        <v>2278</v>
      </c>
      <c r="P81" s="812" t="s">
        <v>2277</v>
      </c>
      <c r="Q81" s="629" t="s">
        <v>301</v>
      </c>
      <c r="R81" s="629" t="s">
        <v>1601</v>
      </c>
      <c r="S81" s="1191" t="s">
        <v>301</v>
      </c>
      <c r="T81" s="857" t="s">
        <v>1601</v>
      </c>
    </row>
    <row r="82" spans="1:95" ht="21.75" hidden="1" customHeight="1">
      <c r="A82" s="361" t="s">
        <v>38</v>
      </c>
      <c r="B82" s="556" t="s">
        <v>280</v>
      </c>
      <c r="C82" s="477">
        <v>9944</v>
      </c>
      <c r="D82" s="457">
        <v>38651</v>
      </c>
      <c r="E82" s="788">
        <v>0</v>
      </c>
      <c r="F82" s="319" t="s">
        <v>2321</v>
      </c>
      <c r="G82" s="27">
        <v>35828</v>
      </c>
      <c r="H82" s="430" t="s">
        <v>743</v>
      </c>
      <c r="I82" s="287" t="s">
        <v>742</v>
      </c>
      <c r="J82" s="86">
        <v>0</v>
      </c>
      <c r="K82" s="86">
        <v>0</v>
      </c>
      <c r="L82" s="86">
        <v>0</v>
      </c>
      <c r="M82" s="86">
        <v>0</v>
      </c>
      <c r="N82" s="86">
        <v>0</v>
      </c>
      <c r="O82" s="779">
        <v>0</v>
      </c>
      <c r="P82" s="779">
        <v>0</v>
      </c>
      <c r="Q82" s="336"/>
      <c r="R82" s="336"/>
      <c r="S82" s="336"/>
      <c r="T82" s="336"/>
      <c r="U82" s="245"/>
      <c r="V82" s="245"/>
      <c r="W82" s="245"/>
      <c r="X82" s="245"/>
      <c r="Y82" s="245"/>
      <c r="Z82" s="245"/>
      <c r="AA82" s="245"/>
      <c r="AB82" s="245"/>
      <c r="AC82" s="245"/>
      <c r="AD82" s="245"/>
      <c r="AE82" s="245"/>
      <c r="AF82" s="245"/>
      <c r="AG82" s="245"/>
      <c r="AH82" s="245"/>
      <c r="AI82" s="245"/>
      <c r="AJ82" s="245"/>
      <c r="AK82" s="245"/>
      <c r="AL82" s="245"/>
      <c r="AM82" s="245"/>
      <c r="AN82" s="245"/>
      <c r="AO82" s="245"/>
      <c r="AP82" s="245"/>
      <c r="AQ82" s="245"/>
      <c r="AR82" s="245"/>
      <c r="AS82" s="245"/>
      <c r="AT82" s="245"/>
      <c r="AU82" s="245"/>
      <c r="AV82" s="245"/>
      <c r="AW82" s="245"/>
      <c r="AX82" s="245"/>
      <c r="AY82" s="245"/>
      <c r="AZ82" s="245"/>
      <c r="BA82" s="245"/>
      <c r="BB82" s="245"/>
      <c r="BC82" s="245"/>
      <c r="BD82" s="245"/>
      <c r="BE82" s="245"/>
      <c r="BF82" s="245"/>
      <c r="BG82" s="245"/>
      <c r="BH82" s="245"/>
      <c r="BI82" s="245"/>
      <c r="BJ82" s="245"/>
      <c r="BK82" s="245"/>
      <c r="BL82" s="245"/>
      <c r="BM82" s="245"/>
      <c r="BN82" s="245"/>
      <c r="BO82" s="245"/>
      <c r="BP82" s="245"/>
      <c r="BQ82" s="245"/>
      <c r="BR82" s="245"/>
      <c r="BS82" s="245"/>
      <c r="BT82" s="245"/>
      <c r="BU82" s="245"/>
      <c r="BV82" s="245"/>
      <c r="BW82" s="245"/>
      <c r="BX82" s="245"/>
      <c r="BY82" s="245"/>
      <c r="BZ82" s="245"/>
      <c r="CA82" s="245"/>
      <c r="CB82" s="245"/>
      <c r="CC82" s="245"/>
      <c r="CD82" s="245"/>
      <c r="CE82" s="245"/>
      <c r="CP82" s="517"/>
      <c r="CQ82" s="517"/>
    </row>
    <row r="83" spans="1:95" ht="15" hidden="1" customHeight="1">
      <c r="C83" s="245"/>
      <c r="D83" s="241"/>
      <c r="E83" s="241"/>
      <c r="F83" s="83"/>
      <c r="H83" s="246"/>
      <c r="I83" s="83"/>
      <c r="Q83" s="83"/>
      <c r="R83" s="83"/>
      <c r="S83" s="83"/>
      <c r="T83" s="83"/>
    </row>
    <row r="84" spans="1:95" ht="15" hidden="1" customHeight="1">
      <c r="C84" s="245"/>
      <c r="D84" s="241"/>
      <c r="E84" s="241"/>
      <c r="F84" s="83"/>
      <c r="H84" s="246"/>
      <c r="I84" s="83"/>
      <c r="Q84" s="83"/>
      <c r="R84" s="83"/>
      <c r="S84" s="83"/>
      <c r="T84" s="83"/>
    </row>
    <row r="85" spans="1:95" ht="15" hidden="1" customHeight="1">
      <c r="C85" s="245"/>
      <c r="D85" s="241"/>
      <c r="E85" s="241"/>
      <c r="F85" s="83"/>
      <c r="H85" s="246"/>
      <c r="I85" s="83"/>
      <c r="Q85" s="83"/>
      <c r="R85" s="83"/>
      <c r="S85" s="83"/>
      <c r="T85" s="83"/>
    </row>
    <row r="86" spans="1:95" s="50" customFormat="1" ht="54" hidden="1" customHeight="1">
      <c r="A86" s="677"/>
      <c r="B86" s="49" t="s">
        <v>2483</v>
      </c>
      <c r="C86" s="191"/>
      <c r="E86" s="49"/>
      <c r="F86" s="45"/>
      <c r="BL86" s="254"/>
      <c r="BM86" s="254"/>
      <c r="BN86" s="254"/>
      <c r="BP86" s="254"/>
    </row>
    <row r="87" spans="1:95" ht="15" hidden="1" customHeight="1">
      <c r="C87" s="245"/>
      <c r="D87" s="241"/>
      <c r="E87" s="241"/>
      <c r="F87" s="83"/>
      <c r="H87" s="246"/>
      <c r="I87" s="83"/>
      <c r="Q87" s="83"/>
      <c r="R87" s="83"/>
      <c r="S87" s="83"/>
      <c r="T87" s="83"/>
    </row>
    <row r="88" spans="1:95" s="517" customFormat="1" ht="39" hidden="1" customHeight="1">
      <c r="A88" s="599" t="s">
        <v>12</v>
      </c>
      <c r="B88" s="593" t="s">
        <v>39</v>
      </c>
      <c r="C88" s="591"/>
      <c r="D88" s="594"/>
      <c r="E88" s="478"/>
      <c r="F88" s="594"/>
      <c r="G88" s="594"/>
      <c r="H88" s="591"/>
      <c r="I88" s="594"/>
      <c r="J88" s="591"/>
      <c r="K88" s="595"/>
      <c r="L88" s="591"/>
      <c r="M88" s="595"/>
      <c r="N88" s="805"/>
      <c r="O88" s="484"/>
      <c r="P88" s="484"/>
      <c r="Q88" s="681"/>
      <c r="R88" s="681"/>
      <c r="S88" s="681"/>
      <c r="T88" s="681"/>
    </row>
    <row r="89" spans="1:95" ht="21" hidden="1" customHeight="1">
      <c r="A89" s="361" t="s">
        <v>63</v>
      </c>
      <c r="B89" s="556" t="s">
        <v>1098</v>
      </c>
      <c r="C89" s="477">
        <v>6658</v>
      </c>
      <c r="D89" s="459">
        <v>43109</v>
      </c>
      <c r="E89" s="788">
        <v>0</v>
      </c>
      <c r="F89" s="319" t="s">
        <v>1830</v>
      </c>
      <c r="G89" s="27">
        <v>43124</v>
      </c>
      <c r="H89" s="436" t="s">
        <v>1632</v>
      </c>
      <c r="I89" s="287" t="s">
        <v>1099</v>
      </c>
      <c r="J89" s="86">
        <v>0</v>
      </c>
      <c r="K89" s="86">
        <v>0</v>
      </c>
      <c r="L89" s="86">
        <v>0</v>
      </c>
      <c r="M89" s="86">
        <v>0</v>
      </c>
      <c r="N89" s="86">
        <v>0</v>
      </c>
      <c r="O89" s="779">
        <v>0</v>
      </c>
      <c r="P89" s="779">
        <v>0</v>
      </c>
      <c r="Q89" s="336"/>
      <c r="R89" s="336"/>
      <c r="S89" s="336"/>
      <c r="T89" s="336"/>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5"/>
      <c r="BA89" s="245"/>
      <c r="BB89" s="245"/>
      <c r="BC89" s="245"/>
      <c r="BD89" s="245"/>
      <c r="BE89" s="245"/>
      <c r="BF89" s="245"/>
      <c r="BG89" s="245"/>
      <c r="BH89" s="245"/>
      <c r="BI89" s="245"/>
      <c r="BJ89" s="245"/>
      <c r="BK89" s="245"/>
      <c r="BL89" s="245"/>
      <c r="BM89" s="245"/>
      <c r="BN89" s="245"/>
      <c r="BO89" s="245"/>
      <c r="BP89" s="245"/>
      <c r="BQ89" s="245"/>
      <c r="BR89" s="245"/>
      <c r="BS89" s="245"/>
      <c r="BT89" s="245"/>
      <c r="BU89" s="245"/>
      <c r="BV89" s="245"/>
      <c r="BW89" s="245"/>
      <c r="BX89" s="245"/>
      <c r="BY89" s="245"/>
      <c r="BZ89" s="245"/>
      <c r="CA89" s="245"/>
      <c r="CB89" s="245"/>
      <c r="CC89" s="245"/>
      <c r="CD89" s="245"/>
      <c r="CE89" s="245"/>
    </row>
    <row r="90" spans="1:95" ht="15" hidden="1" customHeight="1">
      <c r="C90" s="245"/>
      <c r="D90" s="241"/>
      <c r="E90" s="241"/>
      <c r="F90" s="83"/>
      <c r="H90" s="246"/>
      <c r="I90" s="83"/>
      <c r="Q90" s="83"/>
      <c r="R90" s="83"/>
      <c r="S90" s="83"/>
      <c r="T90" s="83"/>
    </row>
    <row r="91" spans="1:95" ht="15" hidden="1" customHeight="1">
      <c r="C91" s="245"/>
      <c r="D91" s="241"/>
      <c r="E91" s="241"/>
      <c r="F91" s="83"/>
      <c r="H91" s="246"/>
      <c r="I91" s="83"/>
      <c r="Q91" s="83"/>
      <c r="R91" s="83"/>
      <c r="S91" s="83"/>
      <c r="T91" s="83"/>
    </row>
    <row r="92" spans="1:95" ht="15" hidden="1" customHeight="1">
      <c r="C92" s="245"/>
      <c r="D92" s="241"/>
      <c r="E92" s="241"/>
      <c r="F92" s="83"/>
      <c r="H92" s="246"/>
      <c r="I92" s="83"/>
      <c r="Q92" s="83"/>
      <c r="R92" s="83"/>
      <c r="S92" s="83"/>
      <c r="T92" s="83"/>
    </row>
    <row r="93" spans="1:95" ht="15" hidden="1" customHeight="1">
      <c r="C93" s="245"/>
      <c r="D93" s="241"/>
      <c r="E93" s="241"/>
      <c r="F93" s="83"/>
      <c r="H93" s="246"/>
      <c r="I93" s="83"/>
      <c r="Q93" s="83"/>
      <c r="R93" s="83"/>
      <c r="S93" s="83"/>
      <c r="T93" s="83"/>
    </row>
    <row r="94" spans="1:95" s="209" customFormat="1" ht="53.25" hidden="1" customHeight="1">
      <c r="A94" s="1142"/>
      <c r="B94" s="49" t="s">
        <v>2324</v>
      </c>
      <c r="C94" s="537"/>
      <c r="D94" s="211"/>
      <c r="E94" s="211"/>
      <c r="F94" s="212"/>
      <c r="G94" s="211"/>
      <c r="H94" s="1143"/>
      <c r="I94" s="212"/>
      <c r="J94" s="103"/>
      <c r="K94" s="1143"/>
      <c r="L94" s="1143"/>
      <c r="M94" s="1143"/>
      <c r="N94" s="1143"/>
      <c r="O94" s="1143"/>
      <c r="P94" s="1143"/>
      <c r="Q94" s="212"/>
      <c r="R94" s="212"/>
      <c r="S94" s="103"/>
      <c r="AN94" s="213"/>
      <c r="AS94" s="210"/>
      <c r="AT94" s="210"/>
    </row>
    <row r="95" spans="1:95" ht="15" hidden="1" customHeight="1">
      <c r="C95" s="245"/>
      <c r="D95" s="241"/>
      <c r="E95" s="241"/>
      <c r="F95" s="83"/>
      <c r="H95" s="246"/>
      <c r="I95" s="83"/>
      <c r="Q95" s="83"/>
      <c r="R95" s="83"/>
      <c r="S95" s="83"/>
      <c r="T95" s="83"/>
    </row>
    <row r="96" spans="1:95" s="517" customFormat="1" ht="39" hidden="1" customHeight="1">
      <c r="A96" s="599" t="s">
        <v>12</v>
      </c>
      <c r="B96" s="593" t="s">
        <v>39</v>
      </c>
      <c r="C96" s="591" t="s">
        <v>1665</v>
      </c>
      <c r="D96" s="594" t="s">
        <v>14</v>
      </c>
      <c r="E96" s="478" t="s">
        <v>2277</v>
      </c>
      <c r="F96" s="594" t="s">
        <v>1611</v>
      </c>
      <c r="G96" s="594" t="s">
        <v>1612</v>
      </c>
      <c r="H96" s="591" t="s">
        <v>299</v>
      </c>
      <c r="I96" s="594" t="s">
        <v>298</v>
      </c>
      <c r="J96" s="591" t="s">
        <v>1353</v>
      </c>
      <c r="K96" s="595" t="s">
        <v>1553</v>
      </c>
      <c r="L96" s="591" t="s">
        <v>1552</v>
      </c>
      <c r="M96" s="595" t="s">
        <v>1762</v>
      </c>
      <c r="N96" s="591" t="s">
        <v>1761</v>
      </c>
      <c r="O96" s="812" t="s">
        <v>2278</v>
      </c>
      <c r="P96" s="812" t="s">
        <v>2277</v>
      </c>
      <c r="Q96" s="629" t="s">
        <v>301</v>
      </c>
      <c r="R96" s="629" t="s">
        <v>1601</v>
      </c>
      <c r="S96" s="629" t="s">
        <v>301</v>
      </c>
      <c r="T96" s="629" t="s">
        <v>1601</v>
      </c>
    </row>
    <row r="97" spans="1:83" ht="21.75" hidden="1" customHeight="1">
      <c r="A97" s="361" t="s">
        <v>32</v>
      </c>
      <c r="B97" s="556" t="s">
        <v>186</v>
      </c>
      <c r="C97" s="477">
        <v>9224</v>
      </c>
      <c r="D97" s="457">
        <v>29953</v>
      </c>
      <c r="E97" s="390">
        <v>0</v>
      </c>
      <c r="F97" s="319" t="s">
        <v>1403</v>
      </c>
      <c r="G97" s="27">
        <v>27822</v>
      </c>
      <c r="H97" s="431" t="s">
        <v>485</v>
      </c>
      <c r="I97" s="287" t="s">
        <v>484</v>
      </c>
      <c r="J97" s="86">
        <v>0</v>
      </c>
      <c r="K97" s="86">
        <v>0</v>
      </c>
      <c r="L97" s="86">
        <v>0</v>
      </c>
      <c r="M97" s="86">
        <v>0</v>
      </c>
      <c r="N97" s="86">
        <v>0</v>
      </c>
      <c r="O97" s="779">
        <v>0</v>
      </c>
      <c r="P97" s="779">
        <v>0</v>
      </c>
      <c r="Q97" s="336"/>
      <c r="R97" s="336"/>
      <c r="S97" s="336"/>
      <c r="T97" s="336"/>
      <c r="U97" s="245"/>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5"/>
      <c r="BA97" s="245"/>
      <c r="BB97" s="245"/>
      <c r="BC97" s="245"/>
      <c r="BD97" s="245"/>
      <c r="BE97" s="245"/>
      <c r="BF97" s="245"/>
      <c r="BG97" s="245"/>
      <c r="BH97" s="245"/>
      <c r="BI97" s="245"/>
      <c r="BJ97" s="245"/>
      <c r="BK97" s="245"/>
      <c r="BL97" s="245"/>
      <c r="BM97" s="245"/>
      <c r="BN97" s="245"/>
      <c r="BO97" s="245"/>
      <c r="BP97" s="245"/>
      <c r="BQ97" s="245"/>
      <c r="BR97" s="245"/>
      <c r="BS97" s="245"/>
      <c r="BT97" s="245"/>
      <c r="BU97" s="245"/>
      <c r="BV97" s="245"/>
      <c r="BW97" s="245"/>
      <c r="BX97" s="245"/>
      <c r="BY97" s="245"/>
      <c r="BZ97" s="245"/>
      <c r="CA97" s="245"/>
      <c r="CB97" s="245"/>
      <c r="CC97" s="245"/>
      <c r="CD97" s="245"/>
      <c r="CE97" s="245"/>
    </row>
    <row r="98" spans="1:83" ht="21.75" hidden="1" customHeight="1">
      <c r="A98" s="361" t="s">
        <v>35</v>
      </c>
      <c r="B98" s="556" t="s">
        <v>1584</v>
      </c>
      <c r="C98" s="477">
        <v>9604</v>
      </c>
      <c r="D98" s="458">
        <v>35583</v>
      </c>
      <c r="E98" s="390">
        <v>0</v>
      </c>
      <c r="F98" s="319" t="s">
        <v>1403</v>
      </c>
      <c r="G98" s="27">
        <v>21685</v>
      </c>
      <c r="H98" s="436" t="s">
        <v>1586</v>
      </c>
      <c r="I98" s="287" t="s">
        <v>1585</v>
      </c>
      <c r="J98" s="86">
        <v>0</v>
      </c>
      <c r="K98" s="86">
        <v>0</v>
      </c>
      <c r="L98" s="86">
        <v>0</v>
      </c>
      <c r="M98" s="86">
        <v>0</v>
      </c>
      <c r="N98" s="86">
        <v>0</v>
      </c>
      <c r="O98" s="779">
        <v>0</v>
      </c>
      <c r="P98" s="779">
        <v>0</v>
      </c>
      <c r="Q98" s="336"/>
      <c r="R98" s="336"/>
      <c r="S98" s="336"/>
      <c r="T98" s="336"/>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5"/>
      <c r="BA98" s="245"/>
      <c r="BB98" s="245"/>
      <c r="BC98" s="245"/>
      <c r="BD98" s="245"/>
      <c r="BE98" s="245"/>
      <c r="BF98" s="245"/>
      <c r="BG98" s="245"/>
      <c r="BH98" s="245"/>
      <c r="BI98" s="245"/>
      <c r="BJ98" s="245"/>
      <c r="BK98" s="245"/>
      <c r="BL98" s="245"/>
      <c r="BM98" s="245"/>
      <c r="BN98" s="245"/>
      <c r="BO98" s="245"/>
      <c r="BP98" s="245"/>
      <c r="BQ98" s="245"/>
      <c r="BR98" s="245"/>
      <c r="BS98" s="245"/>
      <c r="BT98" s="245"/>
      <c r="BU98" s="245"/>
      <c r="BV98" s="245"/>
      <c r="BW98" s="245"/>
      <c r="BX98" s="245"/>
      <c r="BY98" s="245"/>
      <c r="BZ98" s="245"/>
      <c r="CA98" s="245"/>
      <c r="CB98" s="245"/>
      <c r="CC98" s="245"/>
      <c r="CD98" s="245"/>
      <c r="CE98" s="245"/>
    </row>
    <row r="99" spans="1:83" ht="21.75" hidden="1" customHeight="1">
      <c r="A99" s="361" t="s">
        <v>38</v>
      </c>
      <c r="B99" s="556" t="s">
        <v>1570</v>
      </c>
      <c r="C99" s="477">
        <v>71</v>
      </c>
      <c r="D99" s="459">
        <v>36510</v>
      </c>
      <c r="E99" s="390">
        <v>0</v>
      </c>
      <c r="F99" s="319" t="s">
        <v>1403</v>
      </c>
      <c r="G99" s="27">
        <v>39720</v>
      </c>
      <c r="H99" s="436" t="s">
        <v>1571</v>
      </c>
      <c r="I99" s="287" t="s">
        <v>1614</v>
      </c>
      <c r="J99" s="86">
        <v>0</v>
      </c>
      <c r="K99" s="86">
        <v>0</v>
      </c>
      <c r="L99" s="86">
        <v>0</v>
      </c>
      <c r="M99" s="86">
        <v>0</v>
      </c>
      <c r="N99" s="86">
        <v>0</v>
      </c>
      <c r="O99" s="779">
        <v>0</v>
      </c>
      <c r="P99" s="779">
        <v>0</v>
      </c>
      <c r="Q99" s="336"/>
      <c r="R99" s="336"/>
      <c r="S99" s="336"/>
      <c r="T99" s="336"/>
      <c r="U99" s="245"/>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5"/>
      <c r="BA99" s="245"/>
      <c r="BB99" s="245"/>
      <c r="BC99" s="245"/>
      <c r="BD99" s="245"/>
      <c r="BE99" s="245"/>
      <c r="BF99" s="245"/>
      <c r="BG99" s="245"/>
      <c r="BH99" s="245"/>
      <c r="BI99" s="245"/>
      <c r="BJ99" s="245"/>
      <c r="BK99" s="245"/>
      <c r="BL99" s="245"/>
      <c r="BM99" s="245"/>
      <c r="BN99" s="245"/>
      <c r="BO99" s="245"/>
      <c r="BP99" s="245"/>
      <c r="BQ99" s="245"/>
      <c r="BR99" s="245"/>
      <c r="BS99" s="245"/>
      <c r="BT99" s="245"/>
      <c r="BU99" s="245"/>
      <c r="BV99" s="245"/>
      <c r="BW99" s="245"/>
      <c r="BX99" s="245"/>
      <c r="BY99" s="245"/>
      <c r="BZ99" s="245"/>
      <c r="CA99" s="245"/>
      <c r="CB99" s="245"/>
      <c r="CC99" s="245"/>
      <c r="CD99" s="245"/>
      <c r="CE99" s="245"/>
    </row>
    <row r="100" spans="1:83" ht="21.75" hidden="1" customHeight="1">
      <c r="A100" s="361" t="s">
        <v>75</v>
      </c>
      <c r="B100" s="556" t="s">
        <v>71</v>
      </c>
      <c r="C100" s="477">
        <v>4210</v>
      </c>
      <c r="D100" s="457">
        <v>42419</v>
      </c>
      <c r="E100" s="390">
        <v>0</v>
      </c>
      <c r="F100" s="319" t="s">
        <v>1403</v>
      </c>
      <c r="G100" s="27" t="s">
        <v>1576</v>
      </c>
      <c r="H100" s="590" t="s">
        <v>1575</v>
      </c>
      <c r="I100" s="287" t="s">
        <v>1574</v>
      </c>
      <c r="J100" s="86">
        <v>0</v>
      </c>
      <c r="K100" s="86">
        <v>0</v>
      </c>
      <c r="L100" s="86">
        <v>0</v>
      </c>
      <c r="M100" s="86">
        <v>0</v>
      </c>
      <c r="N100" s="86">
        <v>0</v>
      </c>
      <c r="O100" s="779">
        <v>0</v>
      </c>
      <c r="P100" s="779">
        <v>0</v>
      </c>
      <c r="Q100" s="336"/>
      <c r="R100" s="336"/>
      <c r="S100" s="336"/>
      <c r="T100" s="336"/>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5"/>
      <c r="BA100" s="245"/>
      <c r="BB100" s="245"/>
      <c r="BC100" s="245"/>
      <c r="BD100" s="245"/>
      <c r="BE100" s="245"/>
      <c r="BF100" s="245"/>
      <c r="BG100" s="245"/>
      <c r="BH100" s="245"/>
      <c r="BI100" s="245"/>
      <c r="BJ100" s="245"/>
      <c r="BK100" s="245"/>
      <c r="BL100" s="245"/>
      <c r="BM100" s="245"/>
      <c r="BN100" s="245"/>
      <c r="BO100" s="245"/>
      <c r="BP100" s="245"/>
      <c r="BQ100" s="245"/>
      <c r="BR100" s="245"/>
      <c r="BS100" s="245"/>
      <c r="BT100" s="245"/>
      <c r="BU100" s="245"/>
      <c r="BV100" s="245"/>
      <c r="BW100" s="245"/>
      <c r="BX100" s="245"/>
      <c r="BY100" s="245"/>
      <c r="BZ100" s="245"/>
      <c r="CA100" s="245"/>
      <c r="CB100" s="245"/>
      <c r="CC100" s="245"/>
      <c r="CD100" s="245"/>
      <c r="CE100" s="245"/>
    </row>
    <row r="101" spans="1:83" ht="21.75" hidden="1" customHeight="1">
      <c r="A101" s="361" t="s">
        <v>77</v>
      </c>
      <c r="B101" s="556" t="s">
        <v>1532</v>
      </c>
      <c r="C101" s="477">
        <v>11368</v>
      </c>
      <c r="D101" s="458">
        <v>43005</v>
      </c>
      <c r="E101" s="390">
        <v>0</v>
      </c>
      <c r="F101" s="319" t="s">
        <v>1403</v>
      </c>
      <c r="G101" s="27">
        <v>34907</v>
      </c>
      <c r="H101" s="430" t="s">
        <v>1533</v>
      </c>
      <c r="I101" s="287" t="s">
        <v>1536</v>
      </c>
      <c r="J101" s="86">
        <v>0</v>
      </c>
      <c r="K101" s="86">
        <v>0</v>
      </c>
      <c r="L101" s="86">
        <v>0</v>
      </c>
      <c r="M101" s="86">
        <v>0</v>
      </c>
      <c r="N101" s="86">
        <v>0</v>
      </c>
      <c r="O101" s="779">
        <v>0</v>
      </c>
      <c r="P101" s="779">
        <v>0</v>
      </c>
      <c r="Q101" s="336"/>
      <c r="R101" s="336"/>
      <c r="S101" s="336"/>
      <c r="T101" s="336"/>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5"/>
      <c r="BA101" s="245"/>
      <c r="BB101" s="245"/>
      <c r="BC101" s="245"/>
      <c r="BD101" s="245"/>
      <c r="BE101" s="245"/>
      <c r="BF101" s="245"/>
      <c r="BG101" s="245"/>
      <c r="BH101" s="245"/>
      <c r="BI101" s="245"/>
      <c r="BJ101" s="245"/>
      <c r="BK101" s="245"/>
      <c r="BL101" s="245"/>
      <c r="BM101" s="245"/>
      <c r="BN101" s="245"/>
      <c r="BO101" s="245"/>
      <c r="BP101" s="245"/>
      <c r="BQ101" s="245"/>
      <c r="BR101" s="245"/>
      <c r="BS101" s="245"/>
      <c r="BT101" s="245"/>
      <c r="BU101" s="245"/>
      <c r="BV101" s="245"/>
      <c r="BW101" s="245"/>
      <c r="BX101" s="245"/>
      <c r="BY101" s="245"/>
      <c r="BZ101" s="245"/>
      <c r="CA101" s="245"/>
      <c r="CB101" s="245"/>
      <c r="CC101" s="245"/>
      <c r="CD101" s="245"/>
      <c r="CE101" s="245"/>
    </row>
    <row r="102" spans="1:83" ht="21.75" hidden="1" customHeight="1">
      <c r="A102" s="361" t="s">
        <v>80</v>
      </c>
      <c r="B102" s="556" t="s">
        <v>1017</v>
      </c>
      <c r="C102" s="477">
        <v>9964</v>
      </c>
      <c r="D102" s="458">
        <v>43892</v>
      </c>
      <c r="E102" s="390">
        <v>0</v>
      </c>
      <c r="F102" s="319" t="s">
        <v>1403</v>
      </c>
      <c r="G102" s="27">
        <v>39317</v>
      </c>
      <c r="H102" s="436" t="s">
        <v>1016</v>
      </c>
      <c r="I102" s="287" t="s">
        <v>1015</v>
      </c>
      <c r="J102" s="86">
        <v>0</v>
      </c>
      <c r="K102" s="86">
        <v>0</v>
      </c>
      <c r="L102" s="86">
        <v>0</v>
      </c>
      <c r="M102" s="86">
        <v>0</v>
      </c>
      <c r="N102" s="86">
        <v>0</v>
      </c>
      <c r="O102" s="779">
        <v>0</v>
      </c>
      <c r="P102" s="779">
        <v>0</v>
      </c>
      <c r="Q102" s="336"/>
      <c r="R102" s="336"/>
      <c r="S102" s="336"/>
      <c r="T102" s="336"/>
      <c r="U102" s="245"/>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5"/>
      <c r="BA102" s="245"/>
      <c r="BB102" s="245"/>
      <c r="BC102" s="245"/>
      <c r="BD102" s="245"/>
      <c r="BE102" s="245"/>
      <c r="BF102" s="245"/>
      <c r="BG102" s="245"/>
      <c r="BH102" s="245"/>
      <c r="BI102" s="245"/>
      <c r="BJ102" s="245"/>
      <c r="BK102" s="245"/>
      <c r="BL102" s="245"/>
      <c r="BM102" s="245"/>
      <c r="BN102" s="245"/>
      <c r="BO102" s="245"/>
      <c r="BP102" s="245"/>
      <c r="BQ102" s="245"/>
      <c r="BR102" s="245"/>
      <c r="BS102" s="245"/>
      <c r="BT102" s="245"/>
      <c r="BU102" s="245"/>
      <c r="BV102" s="245"/>
      <c r="BW102" s="245"/>
      <c r="BX102" s="245"/>
      <c r="BY102" s="245"/>
      <c r="BZ102" s="245"/>
      <c r="CA102" s="245"/>
      <c r="CB102" s="245"/>
      <c r="CC102" s="245"/>
      <c r="CD102" s="245"/>
      <c r="CE102" s="245"/>
    </row>
    <row r="103" spans="1:83" ht="21.75" hidden="1" customHeight="1">
      <c r="A103" s="361" t="s">
        <v>92</v>
      </c>
      <c r="B103" s="556" t="s">
        <v>1420</v>
      </c>
      <c r="C103" s="477">
        <v>10988</v>
      </c>
      <c r="D103" s="459">
        <v>44636</v>
      </c>
      <c r="E103" s="390">
        <v>0</v>
      </c>
      <c r="F103" s="319" t="s">
        <v>1403</v>
      </c>
      <c r="G103" s="27">
        <v>21759</v>
      </c>
      <c r="H103" s="436" t="s">
        <v>1422</v>
      </c>
      <c r="I103" s="287" t="s">
        <v>1421</v>
      </c>
      <c r="J103" s="86">
        <v>0</v>
      </c>
      <c r="K103" s="86">
        <v>0</v>
      </c>
      <c r="L103" s="86">
        <v>0</v>
      </c>
      <c r="M103" s="86">
        <v>0</v>
      </c>
      <c r="N103" s="86">
        <v>0</v>
      </c>
      <c r="O103" s="779">
        <v>0</v>
      </c>
      <c r="P103" s="779">
        <v>0</v>
      </c>
      <c r="Q103" s="336"/>
      <c r="R103" s="336"/>
      <c r="S103" s="336"/>
      <c r="T103" s="336"/>
      <c r="U103" s="245"/>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5"/>
      <c r="BA103" s="245"/>
      <c r="BB103" s="245"/>
      <c r="BC103" s="245"/>
      <c r="BD103" s="245"/>
      <c r="BE103" s="245"/>
      <c r="BF103" s="245"/>
      <c r="BG103" s="245"/>
      <c r="BH103" s="245"/>
      <c r="BI103" s="245"/>
      <c r="BJ103" s="245"/>
      <c r="BK103" s="245"/>
      <c r="BL103" s="245"/>
      <c r="BM103" s="245"/>
      <c r="BN103" s="245"/>
      <c r="BO103" s="245"/>
      <c r="BP103" s="245"/>
      <c r="BQ103" s="245"/>
      <c r="BR103" s="245"/>
      <c r="BS103" s="245"/>
      <c r="BT103" s="245"/>
      <c r="BU103" s="245"/>
      <c r="BV103" s="245"/>
      <c r="BW103" s="245"/>
      <c r="BX103" s="245"/>
      <c r="BY103" s="245"/>
      <c r="BZ103" s="245"/>
      <c r="CA103" s="245"/>
      <c r="CB103" s="245"/>
      <c r="CC103" s="245"/>
      <c r="CD103" s="245"/>
      <c r="CE103" s="245"/>
    </row>
    <row r="104" spans="1:83" ht="21.75" hidden="1" customHeight="1">
      <c r="A104" s="361" t="s">
        <v>94</v>
      </c>
      <c r="B104" s="556" t="s">
        <v>1494</v>
      </c>
      <c r="C104" s="477">
        <v>11331</v>
      </c>
      <c r="D104" s="459">
        <v>44686</v>
      </c>
      <c r="E104" s="390">
        <v>0</v>
      </c>
      <c r="F104" s="579" t="s">
        <v>1403</v>
      </c>
      <c r="G104" s="27">
        <v>44959</v>
      </c>
      <c r="H104" s="436" t="s">
        <v>1492</v>
      </c>
      <c r="I104" s="287" t="s">
        <v>1491</v>
      </c>
      <c r="J104" s="86">
        <v>0</v>
      </c>
      <c r="K104" s="86">
        <v>0</v>
      </c>
      <c r="L104" s="86">
        <v>0</v>
      </c>
      <c r="M104" s="86">
        <v>0</v>
      </c>
      <c r="N104" s="86">
        <v>0</v>
      </c>
      <c r="O104" s="779">
        <v>0</v>
      </c>
      <c r="P104" s="779">
        <v>0</v>
      </c>
      <c r="Q104" s="336"/>
      <c r="R104" s="336"/>
      <c r="S104" s="336"/>
      <c r="T104" s="336"/>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5"/>
      <c r="BA104" s="245"/>
      <c r="BB104" s="245"/>
      <c r="BC104" s="245"/>
      <c r="BD104" s="245"/>
      <c r="BE104" s="245"/>
      <c r="BF104" s="245"/>
      <c r="BG104" s="245"/>
      <c r="BH104" s="245"/>
      <c r="BI104" s="245"/>
      <c r="BJ104" s="245"/>
      <c r="BK104" s="245"/>
      <c r="BL104" s="245"/>
      <c r="BM104" s="245"/>
      <c r="BN104" s="245"/>
      <c r="BO104" s="245"/>
      <c r="BP104" s="245"/>
      <c r="BQ104" s="245"/>
      <c r="BR104" s="245"/>
      <c r="BS104" s="245"/>
      <c r="BT104" s="245"/>
      <c r="BU104" s="245"/>
      <c r="BV104" s="245"/>
      <c r="BW104" s="245"/>
      <c r="BX104" s="245"/>
      <c r="BY104" s="245"/>
      <c r="BZ104" s="245"/>
      <c r="CA104" s="245"/>
      <c r="CB104" s="245"/>
      <c r="CC104" s="245"/>
      <c r="CD104" s="245"/>
      <c r="CE104" s="245"/>
    </row>
    <row r="105" spans="1:83" ht="21.75" hidden="1" customHeight="1">
      <c r="A105" s="361" t="s">
        <v>96</v>
      </c>
      <c r="B105" s="556" t="s">
        <v>1373</v>
      </c>
      <c r="C105" s="477">
        <v>11168</v>
      </c>
      <c r="D105" s="457">
        <v>44768</v>
      </c>
      <c r="E105" s="390">
        <v>0</v>
      </c>
      <c r="F105" s="319" t="s">
        <v>1403</v>
      </c>
      <c r="G105" s="27">
        <v>44776</v>
      </c>
      <c r="H105" s="431" t="s">
        <v>1374</v>
      </c>
      <c r="I105" s="287" t="s">
        <v>1372</v>
      </c>
      <c r="J105" s="86">
        <v>0</v>
      </c>
      <c r="K105" s="86">
        <v>0</v>
      </c>
      <c r="L105" s="86">
        <v>0</v>
      </c>
      <c r="M105" s="86">
        <v>0</v>
      </c>
      <c r="N105" s="86">
        <v>0</v>
      </c>
      <c r="O105" s="779">
        <v>0</v>
      </c>
      <c r="P105" s="779">
        <v>0</v>
      </c>
      <c r="Q105" s="336"/>
      <c r="R105" s="336"/>
      <c r="S105" s="336"/>
      <c r="T105" s="336"/>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5"/>
      <c r="BR105" s="245"/>
      <c r="BS105" s="245"/>
      <c r="BT105" s="245"/>
      <c r="BU105" s="245"/>
      <c r="BV105" s="245"/>
      <c r="BW105" s="245"/>
      <c r="BX105" s="245"/>
      <c r="BY105" s="245"/>
      <c r="BZ105" s="245"/>
      <c r="CA105" s="245"/>
      <c r="CB105" s="245"/>
      <c r="CC105" s="245"/>
      <c r="CD105" s="245"/>
      <c r="CE105" s="245"/>
    </row>
    <row r="106" spans="1:83" ht="15" hidden="1" customHeight="1">
      <c r="C106" s="245"/>
      <c r="D106" s="241"/>
      <c r="E106" s="241"/>
      <c r="F106" s="83"/>
      <c r="H106" s="246"/>
      <c r="I106" s="83"/>
      <c r="Q106" s="83"/>
      <c r="R106" s="83"/>
      <c r="S106" s="83"/>
      <c r="T106" s="83"/>
    </row>
    <row r="107" spans="1:83" s="50" customFormat="1" ht="54" hidden="1" customHeight="1">
      <c r="B107" s="49" t="s">
        <v>2393</v>
      </c>
      <c r="D107" s="49"/>
      <c r="E107" s="184"/>
      <c r="F107" s="465"/>
      <c r="H107" s="257"/>
      <c r="I107" s="35"/>
      <c r="J107" s="585"/>
      <c r="K107" s="257"/>
      <c r="BS107" s="254"/>
      <c r="BT107" s="254"/>
      <c r="BU107" s="254"/>
      <c r="BW107" s="254"/>
    </row>
    <row r="108" spans="1:83" ht="15" hidden="1" customHeight="1">
      <c r="C108" s="245"/>
      <c r="D108" s="241"/>
      <c r="E108" s="241"/>
      <c r="F108" s="83"/>
      <c r="H108" s="246"/>
      <c r="I108" s="83"/>
      <c r="Q108" s="83"/>
      <c r="R108" s="83"/>
      <c r="S108" s="83"/>
      <c r="T108" s="83"/>
    </row>
    <row r="109" spans="1:83" s="517" customFormat="1" ht="39" hidden="1" customHeight="1">
      <c r="A109" s="599" t="s">
        <v>12</v>
      </c>
      <c r="B109" s="593" t="s">
        <v>39</v>
      </c>
      <c r="C109" s="591" t="s">
        <v>1665</v>
      </c>
      <c r="D109" s="594" t="s">
        <v>14</v>
      </c>
      <c r="E109" s="478" t="s">
        <v>2277</v>
      </c>
      <c r="F109" s="594" t="s">
        <v>1611</v>
      </c>
      <c r="G109" s="594" t="s">
        <v>1612</v>
      </c>
      <c r="H109" s="591" t="s">
        <v>299</v>
      </c>
      <c r="I109" s="594" t="s">
        <v>298</v>
      </c>
      <c r="J109" s="591" t="s">
        <v>1353</v>
      </c>
      <c r="K109" s="595" t="s">
        <v>1553</v>
      </c>
      <c r="L109" s="591" t="s">
        <v>1552</v>
      </c>
      <c r="M109" s="595" t="s">
        <v>1762</v>
      </c>
      <c r="N109" s="591" t="s">
        <v>1761</v>
      </c>
      <c r="O109" s="812" t="s">
        <v>2278</v>
      </c>
      <c r="P109" s="812" t="s">
        <v>2277</v>
      </c>
      <c r="Q109" s="629" t="s">
        <v>301</v>
      </c>
      <c r="R109" s="629" t="s">
        <v>1601</v>
      </c>
      <c r="S109" s="629" t="s">
        <v>301</v>
      </c>
      <c r="T109" s="629" t="s">
        <v>1601</v>
      </c>
    </row>
    <row r="110" spans="1:83" ht="21.75" hidden="1" customHeight="1">
      <c r="A110" s="361" t="s">
        <v>38</v>
      </c>
      <c r="B110" s="556" t="s">
        <v>280</v>
      </c>
      <c r="C110" s="477">
        <v>9944</v>
      </c>
      <c r="D110" s="457">
        <v>38651</v>
      </c>
      <c r="E110" s="788">
        <v>0</v>
      </c>
      <c r="F110" s="319" t="s">
        <v>1830</v>
      </c>
      <c r="G110" s="27">
        <v>35828</v>
      </c>
      <c r="H110" s="430" t="s">
        <v>743</v>
      </c>
      <c r="I110" s="287" t="s">
        <v>742</v>
      </c>
      <c r="J110" s="86">
        <v>0</v>
      </c>
      <c r="K110" s="86">
        <v>0</v>
      </c>
      <c r="L110" s="86">
        <v>0</v>
      </c>
      <c r="M110" s="86">
        <v>0</v>
      </c>
      <c r="N110" s="86">
        <v>0</v>
      </c>
      <c r="O110" s="779">
        <v>0</v>
      </c>
      <c r="P110" s="779">
        <v>0</v>
      </c>
      <c r="Q110" s="336"/>
      <c r="R110" s="336"/>
      <c r="S110" s="336"/>
      <c r="T110" s="336"/>
      <c r="U110" s="245"/>
      <c r="V110" s="245"/>
      <c r="W110" s="245"/>
      <c r="X110" s="245"/>
      <c r="Y110" s="245"/>
      <c r="Z110" s="245"/>
      <c r="AA110" s="245"/>
      <c r="AB110" s="245"/>
      <c r="AC110" s="245"/>
      <c r="AD110" s="245"/>
      <c r="AE110" s="245"/>
      <c r="AF110" s="245"/>
      <c r="AG110" s="245"/>
      <c r="AH110" s="245"/>
      <c r="AI110" s="245"/>
      <c r="AJ110" s="245"/>
      <c r="AK110" s="245"/>
      <c r="AL110" s="245"/>
      <c r="AM110" s="245"/>
      <c r="AN110" s="245"/>
      <c r="AO110" s="245"/>
      <c r="AP110" s="245"/>
      <c r="AQ110" s="245"/>
      <c r="AR110" s="245"/>
      <c r="AS110" s="245"/>
      <c r="AT110" s="245"/>
      <c r="AU110" s="245"/>
      <c r="AV110" s="245"/>
      <c r="AW110" s="245"/>
      <c r="AX110" s="245"/>
      <c r="AY110" s="245"/>
      <c r="AZ110" s="245"/>
      <c r="BA110" s="245"/>
      <c r="BB110" s="245"/>
      <c r="BC110" s="245"/>
      <c r="BD110" s="245"/>
      <c r="BE110" s="245"/>
      <c r="BF110" s="245"/>
      <c r="BG110" s="245"/>
      <c r="BH110" s="245"/>
      <c r="BI110" s="245"/>
      <c r="BJ110" s="245"/>
      <c r="BK110" s="245"/>
      <c r="BL110" s="245"/>
      <c r="BM110" s="245"/>
      <c r="BN110" s="245"/>
      <c r="BO110" s="245"/>
      <c r="BP110" s="245"/>
      <c r="BQ110" s="245"/>
      <c r="BR110" s="245"/>
      <c r="BS110" s="245"/>
      <c r="BT110" s="245"/>
      <c r="BU110" s="245"/>
      <c r="BV110" s="245"/>
      <c r="BW110" s="245"/>
      <c r="BX110" s="245"/>
      <c r="BY110" s="245"/>
      <c r="BZ110" s="245"/>
      <c r="CA110" s="245"/>
      <c r="CB110" s="245"/>
      <c r="CC110" s="245"/>
      <c r="CD110" s="245"/>
      <c r="CE110" s="245"/>
    </row>
    <row r="111" spans="1:83" ht="21" hidden="1" customHeight="1">
      <c r="A111" s="361" t="s">
        <v>61</v>
      </c>
      <c r="B111" s="556" t="s">
        <v>1605</v>
      </c>
      <c r="C111" s="477">
        <v>3867</v>
      </c>
      <c r="D111" s="457">
        <v>41100</v>
      </c>
      <c r="E111" s="390">
        <v>0</v>
      </c>
      <c r="F111" s="319" t="s">
        <v>1593</v>
      </c>
      <c r="G111" s="27">
        <v>41243</v>
      </c>
      <c r="H111" s="431" t="s">
        <v>1607</v>
      </c>
      <c r="I111" s="287" t="s">
        <v>1606</v>
      </c>
      <c r="J111" s="86">
        <v>0</v>
      </c>
      <c r="K111" s="86">
        <v>0</v>
      </c>
      <c r="L111" s="86">
        <v>0</v>
      </c>
      <c r="M111" s="86">
        <v>0</v>
      </c>
      <c r="N111" s="86">
        <v>0</v>
      </c>
      <c r="O111" s="779">
        <v>0</v>
      </c>
      <c r="P111" s="779">
        <v>0</v>
      </c>
      <c r="Q111" s="336"/>
      <c r="R111" s="336"/>
      <c r="S111" s="336"/>
      <c r="T111" s="336"/>
      <c r="U111" s="245"/>
      <c r="V111" s="245"/>
      <c r="W111" s="245"/>
      <c r="X111" s="245"/>
      <c r="Y111" s="245"/>
      <c r="Z111" s="245"/>
      <c r="AA111" s="245"/>
      <c r="AB111" s="245"/>
      <c r="AC111" s="245"/>
      <c r="AD111" s="245"/>
      <c r="AE111" s="245"/>
      <c r="AF111" s="245"/>
      <c r="AG111" s="245"/>
      <c r="AH111" s="245"/>
      <c r="AI111" s="245"/>
      <c r="AJ111" s="245"/>
      <c r="AK111" s="245"/>
      <c r="AL111" s="245"/>
      <c r="AM111" s="245"/>
      <c r="AN111" s="245"/>
      <c r="AO111" s="245"/>
      <c r="AP111" s="245"/>
      <c r="AQ111" s="245"/>
      <c r="AR111" s="245"/>
      <c r="AS111" s="245"/>
      <c r="AT111" s="245"/>
      <c r="AU111" s="245"/>
      <c r="AV111" s="245"/>
      <c r="AW111" s="245"/>
      <c r="AX111" s="245"/>
      <c r="AY111" s="245"/>
      <c r="AZ111" s="245"/>
      <c r="BA111" s="245"/>
      <c r="BB111" s="245"/>
      <c r="BC111" s="245"/>
      <c r="BD111" s="245"/>
      <c r="BE111" s="245"/>
      <c r="BF111" s="245"/>
      <c r="BG111" s="245"/>
      <c r="BH111" s="245"/>
      <c r="BI111" s="245"/>
      <c r="BJ111" s="245"/>
      <c r="BK111" s="245"/>
      <c r="BL111" s="245"/>
      <c r="BM111" s="245"/>
      <c r="BN111" s="245"/>
      <c r="BO111" s="245"/>
      <c r="BP111" s="245"/>
      <c r="BQ111" s="245"/>
      <c r="BR111" s="245"/>
      <c r="BS111" s="245"/>
      <c r="BT111" s="245"/>
      <c r="BU111" s="245"/>
      <c r="BV111" s="245"/>
      <c r="BW111" s="245"/>
      <c r="BX111" s="245"/>
      <c r="BY111" s="245"/>
      <c r="BZ111" s="245"/>
      <c r="CA111" s="245"/>
      <c r="CB111" s="245"/>
      <c r="CC111" s="245"/>
      <c r="CD111" s="245"/>
      <c r="CE111" s="245"/>
    </row>
    <row r="112" spans="1:83" ht="21" hidden="1" customHeight="1">
      <c r="A112" s="361" t="s">
        <v>85</v>
      </c>
      <c r="B112" s="34" t="s">
        <v>1867</v>
      </c>
      <c r="C112" s="477">
        <v>11328</v>
      </c>
      <c r="D112" s="461">
        <v>45062</v>
      </c>
      <c r="E112" s="788">
        <v>0</v>
      </c>
      <c r="F112" s="319" t="s">
        <v>1830</v>
      </c>
      <c r="G112" s="27">
        <v>17758</v>
      </c>
      <c r="H112" s="436" t="s">
        <v>1868</v>
      </c>
      <c r="I112" s="287" t="s">
        <v>1869</v>
      </c>
      <c r="J112" s="86">
        <v>0</v>
      </c>
      <c r="K112" s="86">
        <v>0</v>
      </c>
      <c r="L112" s="86">
        <v>0</v>
      </c>
      <c r="M112" s="86">
        <v>0</v>
      </c>
      <c r="N112" s="86">
        <v>0</v>
      </c>
      <c r="O112" s="779">
        <v>0</v>
      </c>
      <c r="P112" s="779">
        <v>0</v>
      </c>
      <c r="Q112" s="336"/>
      <c r="R112" s="336"/>
      <c r="S112" s="336"/>
      <c r="T112" s="336"/>
      <c r="U112" s="245"/>
      <c r="V112" s="245"/>
      <c r="W112" s="245"/>
      <c r="X112" s="245"/>
      <c r="Y112" s="245"/>
      <c r="Z112" s="245"/>
      <c r="AA112" s="245"/>
      <c r="AB112" s="245"/>
      <c r="AC112" s="245"/>
      <c r="AD112" s="245"/>
      <c r="AE112" s="245"/>
      <c r="AF112" s="245"/>
      <c r="AG112" s="245"/>
      <c r="AH112" s="245"/>
      <c r="AI112" s="245"/>
      <c r="AJ112" s="245"/>
      <c r="AK112" s="245"/>
      <c r="AL112" s="245"/>
      <c r="AM112" s="245"/>
      <c r="AN112" s="245"/>
      <c r="AO112" s="245"/>
      <c r="AP112" s="245"/>
      <c r="AQ112" s="245"/>
      <c r="AR112" s="245"/>
      <c r="AS112" s="245"/>
      <c r="AT112" s="245"/>
      <c r="AU112" s="245"/>
      <c r="AV112" s="245"/>
      <c r="AW112" s="245"/>
      <c r="AX112" s="245"/>
      <c r="AY112" s="245"/>
      <c r="AZ112" s="245"/>
      <c r="BA112" s="245"/>
      <c r="BB112" s="245"/>
      <c r="BC112" s="245"/>
      <c r="BD112" s="245"/>
      <c r="BE112" s="245"/>
      <c r="BF112" s="245"/>
      <c r="BG112" s="245"/>
      <c r="BH112" s="245"/>
      <c r="BI112" s="245"/>
      <c r="BJ112" s="245"/>
      <c r="BK112" s="245"/>
      <c r="BL112" s="245"/>
      <c r="BM112" s="245"/>
      <c r="BN112" s="245"/>
      <c r="BO112" s="245"/>
      <c r="BP112" s="245"/>
      <c r="BQ112" s="245"/>
      <c r="BR112" s="245"/>
      <c r="BS112" s="245"/>
      <c r="BT112" s="245"/>
      <c r="BU112" s="245"/>
      <c r="BV112" s="245"/>
      <c r="BW112" s="245"/>
      <c r="BX112" s="245"/>
      <c r="BY112" s="245"/>
      <c r="BZ112" s="245"/>
      <c r="CA112" s="245"/>
      <c r="CB112" s="245"/>
      <c r="CC112" s="245"/>
      <c r="CD112" s="245"/>
      <c r="CE112" s="245"/>
    </row>
    <row r="113" spans="1:83" ht="21.75" hidden="1" customHeight="1">
      <c r="A113" s="361" t="s">
        <v>83</v>
      </c>
      <c r="B113" s="556" t="s">
        <v>1408</v>
      </c>
      <c r="C113" s="477">
        <v>10915</v>
      </c>
      <c r="D113" s="458">
        <v>44272</v>
      </c>
      <c r="E113" s="390">
        <v>0</v>
      </c>
      <c r="F113" s="319" t="s">
        <v>1403</v>
      </c>
      <c r="G113" s="27">
        <v>38474</v>
      </c>
      <c r="H113" s="430" t="s">
        <v>1410</v>
      </c>
      <c r="I113" s="287" t="s">
        <v>1409</v>
      </c>
      <c r="J113" s="86">
        <v>0</v>
      </c>
      <c r="K113" s="86">
        <v>0</v>
      </c>
      <c r="L113" s="86">
        <v>0</v>
      </c>
      <c r="M113" s="86">
        <v>0</v>
      </c>
      <c r="N113" s="86">
        <v>0</v>
      </c>
      <c r="O113" s="779">
        <v>0</v>
      </c>
      <c r="P113" s="779">
        <v>0</v>
      </c>
      <c r="Q113" s="336"/>
      <c r="R113" s="336"/>
      <c r="S113" s="336"/>
      <c r="T113" s="336"/>
      <c r="U113" s="245"/>
      <c r="V113" s="245"/>
      <c r="W113" s="245"/>
      <c r="X113" s="245"/>
      <c r="Y113" s="245"/>
      <c r="Z113" s="245"/>
      <c r="AA113" s="245"/>
      <c r="AB113" s="245"/>
      <c r="AC113" s="245"/>
      <c r="AD113" s="245"/>
      <c r="AE113" s="245"/>
      <c r="AF113" s="245"/>
      <c r="AG113" s="245"/>
      <c r="AH113" s="245"/>
      <c r="AI113" s="245"/>
      <c r="AJ113" s="245"/>
      <c r="AK113" s="245"/>
      <c r="AL113" s="245"/>
      <c r="AM113" s="245"/>
      <c r="AN113" s="245"/>
      <c r="AO113" s="245"/>
      <c r="AP113" s="245"/>
      <c r="AQ113" s="245"/>
      <c r="AR113" s="245"/>
      <c r="AS113" s="245"/>
      <c r="AT113" s="245"/>
      <c r="AU113" s="245"/>
      <c r="AV113" s="245"/>
      <c r="AW113" s="245"/>
      <c r="AX113" s="245"/>
      <c r="AY113" s="245"/>
      <c r="AZ113" s="245"/>
      <c r="BA113" s="245"/>
      <c r="BB113" s="245"/>
      <c r="BC113" s="245"/>
      <c r="BD113" s="245"/>
      <c r="BE113" s="245"/>
      <c r="BF113" s="245"/>
      <c r="BG113" s="245"/>
      <c r="BH113" s="245"/>
      <c r="BI113" s="245"/>
      <c r="BJ113" s="245"/>
      <c r="BK113" s="245"/>
      <c r="BL113" s="245"/>
      <c r="BM113" s="245"/>
      <c r="BN113" s="245"/>
      <c r="BO113" s="245"/>
      <c r="BP113" s="245"/>
      <c r="BQ113" s="245"/>
      <c r="BR113" s="245"/>
      <c r="BS113" s="245"/>
      <c r="BT113" s="245"/>
      <c r="BU113" s="245"/>
      <c r="BV113" s="245"/>
      <c r="BW113" s="245"/>
      <c r="BX113" s="245"/>
      <c r="BY113" s="245"/>
      <c r="BZ113" s="245"/>
      <c r="CA113" s="245"/>
      <c r="CB113" s="245"/>
      <c r="CC113" s="245"/>
      <c r="CD113" s="245"/>
      <c r="CE113" s="245"/>
    </row>
    <row r="114" spans="1:83" ht="15" hidden="1" customHeight="1">
      <c r="C114" s="245"/>
      <c r="D114" s="241"/>
      <c r="E114" s="241"/>
      <c r="F114" s="83"/>
      <c r="H114" s="246"/>
      <c r="I114" s="83"/>
      <c r="Q114" s="83"/>
      <c r="R114" s="83"/>
      <c r="S114" s="83"/>
      <c r="T114" s="83"/>
    </row>
    <row r="115" spans="1:83" s="50" customFormat="1" ht="54" hidden="1" customHeight="1">
      <c r="B115" s="49" t="s">
        <v>2394</v>
      </c>
      <c r="D115" s="49"/>
      <c r="E115" s="184"/>
      <c r="F115" s="465"/>
      <c r="H115" s="257"/>
      <c r="I115" s="35"/>
      <c r="J115" s="585"/>
      <c r="K115" s="257"/>
      <c r="BS115" s="254"/>
      <c r="BT115" s="254"/>
      <c r="BU115" s="254"/>
      <c r="BW115" s="254"/>
    </row>
    <row r="116" spans="1:83" ht="15" hidden="1" customHeight="1">
      <c r="C116" s="245"/>
      <c r="D116" s="241"/>
      <c r="E116" s="241"/>
      <c r="F116" s="83"/>
      <c r="H116" s="246"/>
      <c r="I116" s="83"/>
      <c r="Q116" s="83"/>
      <c r="R116" s="83"/>
      <c r="S116" s="83"/>
      <c r="T116" s="83"/>
    </row>
    <row r="117" spans="1:83" s="517" customFormat="1" ht="39" hidden="1" customHeight="1">
      <c r="A117" s="599" t="s">
        <v>12</v>
      </c>
      <c r="B117" s="593" t="s">
        <v>39</v>
      </c>
      <c r="C117" s="591" t="s">
        <v>1665</v>
      </c>
      <c r="D117" s="594" t="s">
        <v>14</v>
      </c>
      <c r="E117" s="478" t="s">
        <v>2277</v>
      </c>
      <c r="F117" s="594" t="s">
        <v>1611</v>
      </c>
      <c r="G117" s="594" t="s">
        <v>1612</v>
      </c>
      <c r="H117" s="591" t="s">
        <v>299</v>
      </c>
      <c r="I117" s="594" t="s">
        <v>298</v>
      </c>
      <c r="J117" s="591" t="s">
        <v>1353</v>
      </c>
      <c r="K117" s="595" t="s">
        <v>1553</v>
      </c>
      <c r="L117" s="591" t="s">
        <v>1552</v>
      </c>
      <c r="M117" s="595" t="s">
        <v>1762</v>
      </c>
      <c r="N117" s="591" t="s">
        <v>1761</v>
      </c>
      <c r="O117" s="812" t="s">
        <v>2278</v>
      </c>
      <c r="P117" s="812" t="s">
        <v>2277</v>
      </c>
      <c r="Q117" s="629" t="s">
        <v>301</v>
      </c>
      <c r="R117" s="629" t="s">
        <v>1601</v>
      </c>
      <c r="S117" s="629" t="s">
        <v>301</v>
      </c>
      <c r="T117" s="629" t="s">
        <v>1601</v>
      </c>
    </row>
    <row r="118" spans="1:83" ht="21.75" hidden="1" customHeight="1">
      <c r="A118" s="361" t="s">
        <v>58</v>
      </c>
      <c r="B118" s="556" t="s">
        <v>1666</v>
      </c>
      <c r="C118" s="477">
        <v>1672</v>
      </c>
      <c r="D118" s="459">
        <v>38927</v>
      </c>
      <c r="E118" s="390">
        <v>0</v>
      </c>
      <c r="F118" s="319" t="s">
        <v>1403</v>
      </c>
      <c r="G118" s="27">
        <v>41081</v>
      </c>
      <c r="H118" s="436" t="s">
        <v>738</v>
      </c>
      <c r="I118" s="287" t="s">
        <v>738</v>
      </c>
      <c r="J118" s="86">
        <v>0</v>
      </c>
      <c r="K118" s="86">
        <v>0</v>
      </c>
      <c r="L118" s="86">
        <v>0</v>
      </c>
      <c r="M118" s="86">
        <v>0</v>
      </c>
      <c r="N118" s="86">
        <v>0</v>
      </c>
      <c r="O118" s="779">
        <v>0</v>
      </c>
      <c r="P118" s="779">
        <v>0</v>
      </c>
      <c r="Q118" s="336"/>
      <c r="R118" s="336"/>
      <c r="S118" s="336"/>
      <c r="T118" s="336"/>
      <c r="U118" s="245"/>
      <c r="V118" s="245"/>
      <c r="W118" s="245"/>
      <c r="X118" s="245"/>
      <c r="Y118" s="245"/>
      <c r="Z118" s="245"/>
      <c r="AA118" s="245"/>
      <c r="AB118" s="245"/>
      <c r="AC118" s="245"/>
      <c r="AD118" s="245"/>
      <c r="AE118" s="245"/>
      <c r="AF118" s="245"/>
      <c r="AG118" s="245"/>
      <c r="AH118" s="245"/>
      <c r="AI118" s="245"/>
      <c r="AJ118" s="245"/>
      <c r="AK118" s="245"/>
      <c r="AL118" s="245"/>
      <c r="AM118" s="245"/>
      <c r="AN118" s="245"/>
      <c r="AO118" s="245"/>
      <c r="AP118" s="245"/>
      <c r="AQ118" s="245"/>
      <c r="AR118" s="245"/>
      <c r="AS118" s="245"/>
      <c r="AT118" s="245"/>
      <c r="AU118" s="245"/>
      <c r="AV118" s="245"/>
      <c r="AW118" s="245"/>
      <c r="AX118" s="245"/>
      <c r="AY118" s="245"/>
      <c r="AZ118" s="245"/>
      <c r="BA118" s="245"/>
      <c r="BB118" s="245"/>
      <c r="BC118" s="245"/>
      <c r="BD118" s="245"/>
      <c r="BE118" s="245"/>
      <c r="BF118" s="245"/>
      <c r="BG118" s="245"/>
      <c r="BH118" s="245"/>
      <c r="BI118" s="245"/>
      <c r="BJ118" s="245"/>
      <c r="BK118" s="245"/>
      <c r="BL118" s="245"/>
      <c r="BM118" s="245"/>
      <c r="BN118" s="245"/>
      <c r="BO118" s="245"/>
      <c r="BP118" s="245"/>
      <c r="BQ118" s="245"/>
      <c r="BR118" s="245"/>
      <c r="BS118" s="245"/>
      <c r="BT118" s="245"/>
      <c r="BU118" s="245"/>
      <c r="BV118" s="245"/>
      <c r="BW118" s="245"/>
      <c r="BX118" s="245"/>
      <c r="BY118" s="245"/>
      <c r="BZ118" s="245"/>
      <c r="CA118" s="245"/>
      <c r="CB118" s="245"/>
      <c r="CC118" s="245"/>
      <c r="CD118" s="245"/>
      <c r="CE118" s="245"/>
    </row>
    <row r="119" spans="1:83" ht="15" hidden="1" customHeight="1">
      <c r="C119" s="245"/>
      <c r="D119" s="241"/>
      <c r="E119" s="241"/>
      <c r="F119" s="83"/>
      <c r="H119" s="246"/>
      <c r="I119" s="83"/>
      <c r="Q119" s="83"/>
      <c r="R119" s="83"/>
      <c r="S119" s="83"/>
      <c r="T119" s="83"/>
    </row>
    <row r="120" spans="1:83" s="50" customFormat="1" ht="54" hidden="1" customHeight="1">
      <c r="A120" s="677"/>
      <c r="B120" s="49" t="s">
        <v>1877</v>
      </c>
      <c r="C120" s="191"/>
      <c r="E120" s="49"/>
      <c r="F120" s="45"/>
      <c r="BL120" s="254"/>
      <c r="BM120" s="254"/>
      <c r="BN120" s="254"/>
      <c r="BP120" s="254"/>
    </row>
    <row r="121" spans="1:83" ht="15" hidden="1" customHeight="1">
      <c r="C121" s="245"/>
      <c r="D121" s="241"/>
      <c r="E121" s="241"/>
      <c r="F121" s="83"/>
      <c r="H121" s="246"/>
      <c r="I121" s="83"/>
      <c r="Q121" s="83"/>
      <c r="R121" s="83"/>
      <c r="S121" s="83"/>
      <c r="T121" s="83"/>
    </row>
    <row r="122" spans="1:83" s="517" customFormat="1" ht="39" hidden="1" customHeight="1">
      <c r="A122" s="599" t="s">
        <v>12</v>
      </c>
      <c r="B122" s="593" t="s">
        <v>39</v>
      </c>
      <c r="C122" s="591"/>
      <c r="D122" s="594"/>
      <c r="E122" s="478"/>
      <c r="F122" s="594"/>
      <c r="G122" s="594"/>
      <c r="H122" s="591"/>
      <c r="I122" s="594"/>
      <c r="J122" s="591"/>
      <c r="K122" s="595"/>
      <c r="L122" s="591"/>
      <c r="M122" s="595"/>
      <c r="N122" s="805"/>
      <c r="O122" s="484"/>
      <c r="P122" s="484"/>
      <c r="Q122" s="681"/>
      <c r="R122" s="681"/>
      <c r="S122" s="681"/>
      <c r="T122" s="681"/>
    </row>
    <row r="123" spans="1:83" ht="21.75" hidden="1" customHeight="1">
      <c r="A123" s="361" t="s">
        <v>68</v>
      </c>
      <c r="B123" s="556" t="s">
        <v>1404</v>
      </c>
      <c r="C123" s="477">
        <v>11121</v>
      </c>
      <c r="D123" s="458">
        <v>44321</v>
      </c>
      <c r="E123" s="390"/>
      <c r="F123" s="319" t="s">
        <v>1403</v>
      </c>
      <c r="G123" s="27">
        <v>37021</v>
      </c>
      <c r="H123" s="430" t="s">
        <v>1406</v>
      </c>
      <c r="I123" s="287" t="s">
        <v>1405</v>
      </c>
      <c r="J123" s="86">
        <v>0</v>
      </c>
      <c r="K123" s="86">
        <v>0</v>
      </c>
      <c r="L123" s="86">
        <v>0</v>
      </c>
      <c r="M123" s="86">
        <v>0</v>
      </c>
      <c r="N123" s="86">
        <v>0</v>
      </c>
      <c r="O123" s="779"/>
      <c r="P123" s="779"/>
      <c r="Q123" s="336"/>
      <c r="R123" s="336"/>
      <c r="S123" s="336"/>
      <c r="T123" s="336"/>
      <c r="U123" s="245"/>
      <c r="V123" s="245"/>
      <c r="W123" s="245"/>
      <c r="X123" s="245"/>
      <c r="Y123" s="245"/>
      <c r="Z123" s="245"/>
      <c r="AA123" s="245"/>
      <c r="AB123" s="245"/>
      <c r="AC123" s="245"/>
      <c r="AD123" s="245"/>
      <c r="AE123" s="245"/>
      <c r="AF123" s="245"/>
      <c r="AG123" s="245"/>
      <c r="AH123" s="245"/>
      <c r="AI123" s="245"/>
      <c r="AJ123" s="245"/>
      <c r="AK123" s="245"/>
      <c r="AL123" s="245"/>
      <c r="AM123" s="245"/>
      <c r="AN123" s="245"/>
      <c r="AO123" s="245"/>
      <c r="AP123" s="245"/>
      <c r="AQ123" s="245"/>
      <c r="AR123" s="245"/>
      <c r="AS123" s="245"/>
      <c r="AT123" s="245"/>
      <c r="AU123" s="245"/>
      <c r="AV123" s="245"/>
      <c r="AW123" s="245"/>
      <c r="AX123" s="245"/>
      <c r="AY123" s="245"/>
      <c r="AZ123" s="245"/>
      <c r="BA123" s="245"/>
      <c r="BB123" s="245"/>
      <c r="BC123" s="245"/>
      <c r="BD123" s="245"/>
      <c r="BE123" s="245"/>
      <c r="BF123" s="245"/>
      <c r="BG123" s="245"/>
      <c r="BH123" s="245"/>
      <c r="BI123" s="245"/>
      <c r="BJ123" s="245"/>
      <c r="BK123" s="245"/>
      <c r="BL123" s="245"/>
      <c r="BM123" s="245"/>
      <c r="BN123" s="245"/>
      <c r="BO123" s="245"/>
      <c r="BP123" s="245"/>
      <c r="BQ123" s="245"/>
      <c r="BR123" s="245"/>
      <c r="BS123" s="245"/>
      <c r="BT123" s="245"/>
      <c r="BU123" s="245"/>
      <c r="BV123" s="245"/>
      <c r="BW123" s="245"/>
      <c r="BX123" s="245"/>
      <c r="BY123" s="245"/>
      <c r="BZ123" s="245"/>
      <c r="CA123" s="245"/>
      <c r="CB123" s="245"/>
      <c r="CC123" s="245"/>
      <c r="CD123" s="245"/>
      <c r="CE123" s="245"/>
    </row>
    <row r="124" spans="1:83" ht="15" hidden="1" customHeight="1">
      <c r="C124" s="245"/>
      <c r="D124" s="241"/>
      <c r="E124" s="241"/>
      <c r="F124" s="83"/>
      <c r="H124" s="246"/>
      <c r="I124" s="83"/>
      <c r="Q124" s="83"/>
      <c r="R124" s="83"/>
      <c r="S124" s="83"/>
      <c r="T124" s="83"/>
    </row>
    <row r="125" spans="1:83" s="209" customFormat="1" ht="53.25" hidden="1" customHeight="1">
      <c r="A125" s="1142"/>
      <c r="B125" s="49" t="s">
        <v>1879</v>
      </c>
      <c r="C125" s="537"/>
      <c r="D125" s="211"/>
      <c r="E125" s="211"/>
      <c r="F125" s="212"/>
      <c r="G125" s="211"/>
      <c r="H125" s="1143"/>
      <c r="I125" s="212"/>
      <c r="J125" s="103"/>
      <c r="K125" s="1143"/>
      <c r="L125" s="1143"/>
      <c r="M125" s="1143"/>
      <c r="N125" s="1143"/>
      <c r="O125" s="1143"/>
      <c r="P125" s="1143"/>
      <c r="Q125" s="212"/>
      <c r="R125" s="212"/>
      <c r="S125" s="103"/>
      <c r="AN125" s="213"/>
      <c r="AS125" s="210"/>
      <c r="AT125" s="210"/>
    </row>
    <row r="126" spans="1:83" s="209" customFormat="1" ht="15" hidden="1" customHeight="1">
      <c r="A126" s="1142"/>
      <c r="B126" s="50"/>
      <c r="C126" s="537"/>
      <c r="D126" s="211"/>
      <c r="E126" s="211"/>
      <c r="F126" s="212"/>
      <c r="G126" s="211"/>
      <c r="H126" s="1143"/>
      <c r="I126" s="212"/>
      <c r="J126" s="103"/>
      <c r="K126" s="1143"/>
      <c r="L126" s="1143"/>
      <c r="M126" s="1143"/>
      <c r="N126" s="1143"/>
      <c r="O126" s="1143"/>
      <c r="P126" s="1143"/>
      <c r="Q126" s="212"/>
      <c r="R126" s="212"/>
      <c r="S126" s="103"/>
      <c r="AN126" s="213"/>
      <c r="AS126" s="210"/>
      <c r="AT126" s="210"/>
    </row>
    <row r="127" spans="1:83" s="517" customFormat="1" ht="39" hidden="1" customHeight="1">
      <c r="A127" s="599" t="s">
        <v>12</v>
      </c>
      <c r="B127" s="593" t="s">
        <v>39</v>
      </c>
      <c r="C127" s="591"/>
      <c r="D127" s="594"/>
      <c r="E127" s="478"/>
      <c r="F127" s="594"/>
      <c r="G127" s="594"/>
      <c r="H127" s="591"/>
      <c r="I127" s="594"/>
      <c r="J127" s="591"/>
      <c r="K127" s="595"/>
      <c r="L127" s="591"/>
      <c r="M127" s="595"/>
      <c r="N127" s="805"/>
      <c r="O127" s="484"/>
      <c r="P127" s="484"/>
      <c r="Q127" s="681"/>
      <c r="R127" s="681"/>
      <c r="S127" s="681"/>
      <c r="T127" s="681"/>
    </row>
    <row r="128" spans="1:83" ht="21" hidden="1" customHeight="1">
      <c r="A128" s="361" t="s">
        <v>87</v>
      </c>
      <c r="B128" s="556" t="s">
        <v>1434</v>
      </c>
      <c r="C128" s="540">
        <v>0</v>
      </c>
      <c r="D128" s="319" t="s">
        <v>343</v>
      </c>
      <c r="E128" s="27"/>
      <c r="F128" s="436" t="s">
        <v>1326</v>
      </c>
      <c r="G128" s="287" t="s">
        <v>1325</v>
      </c>
      <c r="H128" s="86">
        <v>0</v>
      </c>
      <c r="I128" s="86">
        <v>0</v>
      </c>
      <c r="J128" s="86">
        <v>0</v>
      </c>
      <c r="K128" s="86">
        <v>0</v>
      </c>
      <c r="L128" s="86">
        <v>0</v>
      </c>
      <c r="M128" s="86">
        <v>0</v>
      </c>
      <c r="N128" s="806">
        <v>0</v>
      </c>
      <c r="O128" s="100"/>
      <c r="P128" s="100"/>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c r="BT128" s="245"/>
      <c r="BU128" s="245"/>
      <c r="BV128" s="245"/>
      <c r="BW128" s="245"/>
      <c r="BX128" s="245"/>
      <c r="BY128" s="245"/>
      <c r="BZ128" s="245"/>
      <c r="CA128" s="245"/>
    </row>
    <row r="129" spans="1:79" ht="21" hidden="1" customHeight="1">
      <c r="A129" s="361" t="s">
        <v>52</v>
      </c>
      <c r="B129" s="556" t="s">
        <v>1564</v>
      </c>
      <c r="C129" s="540">
        <v>0</v>
      </c>
      <c r="D129" s="319" t="s">
        <v>343</v>
      </c>
      <c r="E129" s="27"/>
      <c r="F129" s="431" t="s">
        <v>408</v>
      </c>
      <c r="G129" s="287" t="s">
        <v>407</v>
      </c>
      <c r="H129" s="86">
        <v>0</v>
      </c>
      <c r="I129" s="86">
        <v>0</v>
      </c>
      <c r="J129" s="86">
        <v>0</v>
      </c>
      <c r="K129" s="86">
        <v>0</v>
      </c>
      <c r="L129" s="86">
        <v>0</v>
      </c>
      <c r="M129" s="86">
        <v>0</v>
      </c>
      <c r="N129" s="806">
        <v>0</v>
      </c>
      <c r="O129" s="100"/>
      <c r="P129" s="100"/>
      <c r="Q129" s="245"/>
      <c r="R129" s="245"/>
      <c r="S129" s="245"/>
      <c r="T129" s="245"/>
      <c r="U129" s="245"/>
      <c r="V129" s="245"/>
      <c r="W129" s="245"/>
      <c r="X129" s="245"/>
      <c r="Y129" s="245"/>
      <c r="Z129" s="245"/>
      <c r="AA129" s="245"/>
      <c r="AB129" s="245"/>
      <c r="AC129" s="245"/>
      <c r="AD129" s="245"/>
      <c r="AE129" s="245"/>
      <c r="AF129" s="245"/>
      <c r="AG129" s="245"/>
      <c r="AH129" s="245"/>
      <c r="AI129" s="245"/>
      <c r="AJ129" s="245"/>
      <c r="AK129" s="245"/>
      <c r="AL129" s="245"/>
      <c r="AM129" s="245"/>
      <c r="AN129" s="245"/>
      <c r="AO129" s="245"/>
      <c r="AP129" s="245"/>
      <c r="AQ129" s="245"/>
      <c r="AR129" s="245"/>
      <c r="AS129" s="245"/>
      <c r="AT129" s="245"/>
      <c r="AU129" s="245"/>
      <c r="AV129" s="245"/>
      <c r="AW129" s="245"/>
      <c r="AX129" s="245"/>
      <c r="AY129" s="245"/>
      <c r="AZ129" s="245"/>
      <c r="BA129" s="245"/>
      <c r="BB129" s="245"/>
      <c r="BC129" s="245"/>
      <c r="BD129" s="245"/>
      <c r="BE129" s="245"/>
      <c r="BF129" s="245"/>
      <c r="BG129" s="245"/>
      <c r="BH129" s="245"/>
      <c r="BI129" s="245"/>
      <c r="BJ129" s="245"/>
      <c r="BK129" s="245"/>
      <c r="BL129" s="245"/>
      <c r="BM129" s="245"/>
      <c r="BN129" s="245"/>
      <c r="BO129" s="245"/>
      <c r="BP129" s="245"/>
      <c r="BQ129" s="245"/>
      <c r="BR129" s="245"/>
      <c r="BS129" s="245"/>
      <c r="BT129" s="245"/>
      <c r="BU129" s="245"/>
      <c r="BV129" s="245"/>
      <c r="BW129" s="245"/>
      <c r="BX129" s="245"/>
      <c r="BY129" s="245"/>
      <c r="BZ129" s="245"/>
      <c r="CA129" s="245"/>
    </row>
    <row r="130" spans="1:79" ht="21" hidden="1" customHeight="1">
      <c r="A130" s="361" t="s">
        <v>66</v>
      </c>
      <c r="B130" s="34" t="s">
        <v>441</v>
      </c>
      <c r="C130" s="540">
        <v>0</v>
      </c>
      <c r="D130" s="319" t="s">
        <v>343</v>
      </c>
      <c r="E130" s="27"/>
      <c r="F130" s="436" t="s">
        <v>443</v>
      </c>
      <c r="G130" s="287" t="s">
        <v>442</v>
      </c>
      <c r="H130" s="86">
        <v>0</v>
      </c>
      <c r="I130" s="86">
        <v>0</v>
      </c>
      <c r="J130" s="86">
        <v>0</v>
      </c>
      <c r="K130" s="86">
        <v>0</v>
      </c>
      <c r="L130" s="86">
        <v>0</v>
      </c>
      <c r="M130" s="86">
        <v>0</v>
      </c>
      <c r="N130" s="806">
        <v>0</v>
      </c>
      <c r="O130" s="100"/>
      <c r="P130" s="100"/>
      <c r="Q130" s="245"/>
      <c r="R130" s="245"/>
      <c r="S130" s="245"/>
      <c r="T130" s="245"/>
      <c r="U130" s="245"/>
      <c r="V130" s="245"/>
      <c r="W130" s="245"/>
      <c r="X130" s="245"/>
      <c r="Y130" s="245"/>
      <c r="Z130" s="245"/>
      <c r="AA130" s="245"/>
      <c r="AB130" s="245"/>
      <c r="AC130" s="245"/>
      <c r="AD130" s="245"/>
      <c r="AE130" s="245"/>
      <c r="AF130" s="245"/>
      <c r="AG130" s="245"/>
      <c r="AH130" s="245"/>
      <c r="AI130" s="245"/>
      <c r="AJ130" s="245"/>
      <c r="AK130" s="245"/>
      <c r="AL130" s="245"/>
      <c r="AM130" s="245"/>
      <c r="AN130" s="245"/>
      <c r="AO130" s="245"/>
      <c r="AP130" s="245"/>
      <c r="AQ130" s="245"/>
      <c r="AR130" s="245"/>
      <c r="AS130" s="245"/>
      <c r="AT130" s="245"/>
      <c r="AU130" s="245"/>
      <c r="AV130" s="245"/>
      <c r="AW130" s="245"/>
      <c r="AX130" s="245"/>
      <c r="AY130" s="245"/>
      <c r="AZ130" s="245"/>
      <c r="BA130" s="245"/>
      <c r="BB130" s="245"/>
      <c r="BC130" s="245"/>
      <c r="BD130" s="245"/>
      <c r="BE130" s="245"/>
      <c r="BF130" s="245"/>
      <c r="BG130" s="245"/>
      <c r="BH130" s="245"/>
      <c r="BI130" s="245"/>
      <c r="BJ130" s="245"/>
      <c r="BK130" s="245"/>
      <c r="BL130" s="245"/>
      <c r="BM130" s="245"/>
      <c r="BN130" s="245"/>
      <c r="BO130" s="245"/>
      <c r="BP130" s="245"/>
      <c r="BQ130" s="245"/>
      <c r="BR130" s="245"/>
      <c r="BS130" s="245"/>
      <c r="BT130" s="245"/>
      <c r="BU130" s="245"/>
      <c r="BV130" s="245"/>
      <c r="BW130" s="245"/>
      <c r="BX130" s="245"/>
      <c r="BY130" s="245"/>
      <c r="BZ130" s="245"/>
      <c r="CA130" s="245"/>
    </row>
    <row r="131" spans="1:79" ht="21" hidden="1" customHeight="1">
      <c r="A131" s="361" t="s">
        <v>105</v>
      </c>
      <c r="B131" s="556" t="s">
        <v>1303</v>
      </c>
      <c r="C131" s="540">
        <v>0</v>
      </c>
      <c r="D131" s="319" t="s">
        <v>343</v>
      </c>
      <c r="E131" s="27"/>
      <c r="F131" s="436" t="s">
        <v>1305</v>
      </c>
      <c r="G131" s="287" t="s">
        <v>1304</v>
      </c>
      <c r="H131" s="86">
        <v>0</v>
      </c>
      <c r="I131" s="86">
        <v>0</v>
      </c>
      <c r="J131" s="86">
        <v>0</v>
      </c>
      <c r="K131" s="86">
        <v>0</v>
      </c>
      <c r="L131" s="86">
        <v>0</v>
      </c>
      <c r="M131" s="86">
        <v>0</v>
      </c>
      <c r="N131" s="806">
        <v>0</v>
      </c>
      <c r="O131" s="100"/>
      <c r="P131" s="100"/>
      <c r="Q131" s="245"/>
      <c r="R131" s="245"/>
      <c r="S131" s="245"/>
      <c r="T131" s="245"/>
      <c r="U131" s="245"/>
      <c r="V131" s="245"/>
      <c r="W131" s="245"/>
      <c r="X131" s="245"/>
      <c r="Y131" s="245"/>
      <c r="Z131" s="245"/>
      <c r="AA131" s="245"/>
      <c r="AB131" s="245"/>
      <c r="AC131" s="245"/>
      <c r="AD131" s="245"/>
      <c r="AE131" s="245"/>
      <c r="AF131" s="245"/>
      <c r="AG131" s="245"/>
      <c r="AH131" s="245"/>
      <c r="AI131" s="245"/>
      <c r="AJ131" s="245"/>
      <c r="AK131" s="245"/>
      <c r="AL131" s="245"/>
      <c r="AM131" s="245"/>
      <c r="AN131" s="245"/>
      <c r="AO131" s="245"/>
      <c r="AP131" s="245"/>
      <c r="AQ131" s="245"/>
      <c r="AR131" s="245"/>
      <c r="AS131" s="245"/>
      <c r="AT131" s="245"/>
      <c r="AU131" s="245"/>
      <c r="AV131" s="245"/>
      <c r="AW131" s="245"/>
      <c r="AX131" s="245"/>
      <c r="AY131" s="245"/>
      <c r="AZ131" s="245"/>
      <c r="BA131" s="245"/>
      <c r="BB131" s="245"/>
      <c r="BC131" s="245"/>
      <c r="BD131" s="245"/>
      <c r="BE131" s="245"/>
      <c r="BF131" s="245"/>
      <c r="BG131" s="245"/>
      <c r="BH131" s="245"/>
      <c r="BI131" s="245"/>
      <c r="BJ131" s="245"/>
      <c r="BK131" s="245"/>
      <c r="BL131" s="245"/>
      <c r="BM131" s="245"/>
      <c r="BN131" s="245"/>
      <c r="BO131" s="245"/>
      <c r="BP131" s="245"/>
      <c r="BQ131" s="245"/>
      <c r="BR131" s="245"/>
      <c r="BS131" s="245"/>
      <c r="BT131" s="245"/>
      <c r="BU131" s="245"/>
      <c r="BV131" s="245"/>
      <c r="BW131" s="245"/>
      <c r="BX131" s="245"/>
      <c r="BY131" s="245"/>
      <c r="BZ131" s="245"/>
      <c r="CA131" s="245"/>
    </row>
    <row r="132" spans="1:79" ht="21" hidden="1" customHeight="1">
      <c r="A132" s="361" t="s">
        <v>56</v>
      </c>
      <c r="B132" s="556" t="s">
        <v>899</v>
      </c>
      <c r="C132" s="540">
        <v>0</v>
      </c>
      <c r="D132" s="319" t="s">
        <v>343</v>
      </c>
      <c r="E132" s="27"/>
      <c r="F132" s="436" t="s">
        <v>901</v>
      </c>
      <c r="G132" s="287" t="s">
        <v>900</v>
      </c>
      <c r="H132" s="86">
        <v>0</v>
      </c>
      <c r="I132" s="86">
        <v>0</v>
      </c>
      <c r="J132" s="86">
        <v>0</v>
      </c>
      <c r="K132" s="86">
        <v>0</v>
      </c>
      <c r="L132" s="86">
        <v>0</v>
      </c>
      <c r="M132" s="86">
        <v>0</v>
      </c>
      <c r="N132" s="806">
        <v>0</v>
      </c>
      <c r="O132" s="100"/>
      <c r="P132" s="100"/>
      <c r="Q132" s="245"/>
      <c r="R132" s="245"/>
      <c r="S132" s="245"/>
      <c r="T132" s="245"/>
      <c r="U132" s="245"/>
      <c r="V132" s="245"/>
      <c r="W132" s="245"/>
      <c r="X132" s="245"/>
      <c r="Y132" s="245"/>
      <c r="Z132" s="245"/>
      <c r="AA132" s="245"/>
      <c r="AB132" s="245"/>
      <c r="AC132" s="245"/>
      <c r="AD132" s="245"/>
      <c r="AE132" s="245"/>
      <c r="AF132" s="245"/>
      <c r="AG132" s="245"/>
      <c r="AH132" s="245"/>
      <c r="AI132" s="245"/>
      <c r="AJ132" s="245"/>
      <c r="AK132" s="245"/>
      <c r="AL132" s="245"/>
      <c r="AM132" s="245"/>
      <c r="AN132" s="245"/>
      <c r="AO132" s="245"/>
      <c r="AP132" s="245"/>
      <c r="AQ132" s="245"/>
      <c r="AR132" s="245"/>
      <c r="AS132" s="245"/>
      <c r="AT132" s="245"/>
      <c r="AU132" s="245"/>
      <c r="AV132" s="245"/>
      <c r="AW132" s="245"/>
      <c r="AX132" s="245"/>
      <c r="AY132" s="245"/>
      <c r="AZ132" s="245"/>
      <c r="BA132" s="245"/>
      <c r="BB132" s="245"/>
      <c r="BC132" s="245"/>
      <c r="BD132" s="245"/>
      <c r="BE132" s="245"/>
      <c r="BF132" s="245"/>
      <c r="BG132" s="245"/>
      <c r="BH132" s="245"/>
      <c r="BI132" s="245"/>
      <c r="BJ132" s="245"/>
      <c r="BK132" s="245"/>
      <c r="BL132" s="245"/>
      <c r="BM132" s="245"/>
      <c r="BN132" s="245"/>
      <c r="BO132" s="245"/>
      <c r="BP132" s="245"/>
      <c r="BQ132" s="245"/>
      <c r="BR132" s="245"/>
      <c r="BS132" s="245"/>
      <c r="BT132" s="245"/>
      <c r="BU132" s="245"/>
      <c r="BV132" s="245"/>
      <c r="BW132" s="245"/>
      <c r="BX132" s="245"/>
      <c r="BY132" s="245"/>
      <c r="BZ132" s="245"/>
      <c r="CA132" s="245"/>
    </row>
    <row r="133" spans="1:79" ht="21" hidden="1" customHeight="1">
      <c r="A133" s="361" t="s">
        <v>32</v>
      </c>
      <c r="B133" s="556" t="s">
        <v>1081</v>
      </c>
      <c r="C133" s="540">
        <v>0</v>
      </c>
      <c r="D133" s="319" t="s">
        <v>343</v>
      </c>
      <c r="E133" s="27"/>
      <c r="F133" s="431" t="s">
        <v>526</v>
      </c>
      <c r="G133" s="287" t="s">
        <v>525</v>
      </c>
      <c r="H133" s="86">
        <v>0</v>
      </c>
      <c r="I133" s="86">
        <v>0</v>
      </c>
      <c r="J133" s="86">
        <v>0</v>
      </c>
      <c r="K133" s="86">
        <v>0</v>
      </c>
      <c r="L133" s="86">
        <v>0</v>
      </c>
      <c r="M133" s="86">
        <v>0</v>
      </c>
      <c r="N133" s="806">
        <v>0</v>
      </c>
      <c r="O133" s="100"/>
      <c r="P133" s="100"/>
      <c r="Q133" s="245"/>
      <c r="R133" s="245"/>
      <c r="S133" s="245"/>
      <c r="T133" s="245"/>
      <c r="U133" s="245"/>
      <c r="V133" s="245"/>
      <c r="W133" s="245"/>
      <c r="X133" s="245"/>
      <c r="Y133" s="245"/>
      <c r="Z133" s="245"/>
      <c r="AA133" s="245"/>
      <c r="AB133" s="245"/>
      <c r="AC133" s="245"/>
      <c r="AD133" s="245"/>
      <c r="AE133" s="245"/>
      <c r="AF133" s="245"/>
      <c r="AG133" s="245"/>
      <c r="AH133" s="245"/>
      <c r="AI133" s="245"/>
      <c r="AJ133" s="245"/>
      <c r="AK133" s="245"/>
      <c r="AL133" s="245"/>
      <c r="AM133" s="245"/>
      <c r="AN133" s="245"/>
      <c r="AO133" s="245"/>
      <c r="AP133" s="245"/>
      <c r="AQ133" s="245"/>
      <c r="AR133" s="245"/>
      <c r="AS133" s="245"/>
      <c r="AT133" s="245"/>
      <c r="AU133" s="245"/>
      <c r="AV133" s="245"/>
      <c r="AW133" s="245"/>
      <c r="AX133" s="245"/>
      <c r="AY133" s="245"/>
      <c r="AZ133" s="245"/>
      <c r="BA133" s="245"/>
      <c r="BB133" s="245"/>
      <c r="BC133" s="245"/>
      <c r="BD133" s="245"/>
      <c r="BE133" s="245"/>
      <c r="BF133" s="245"/>
      <c r="BG133" s="245"/>
      <c r="BH133" s="245"/>
      <c r="BI133" s="245"/>
      <c r="BJ133" s="245"/>
      <c r="BK133" s="245"/>
      <c r="BL133" s="245"/>
      <c r="BM133" s="245"/>
      <c r="BN133" s="245"/>
      <c r="BO133" s="245"/>
      <c r="BP133" s="245"/>
      <c r="BQ133" s="245"/>
      <c r="BR133" s="245"/>
      <c r="BS133" s="245"/>
      <c r="BT133" s="245"/>
      <c r="BU133" s="245"/>
      <c r="BV133" s="245"/>
      <c r="BW133" s="245"/>
      <c r="BX133" s="245"/>
      <c r="BY133" s="245"/>
      <c r="BZ133" s="245"/>
      <c r="CA133" s="245"/>
    </row>
    <row r="134" spans="1:79" ht="21" hidden="1" customHeight="1">
      <c r="A134" s="361" t="s">
        <v>111</v>
      </c>
      <c r="B134" s="556" t="s">
        <v>1385</v>
      </c>
      <c r="C134" s="540">
        <v>0</v>
      </c>
      <c r="D134" s="319" t="s">
        <v>343</v>
      </c>
      <c r="E134" s="27"/>
      <c r="F134" s="431" t="s">
        <v>1387</v>
      </c>
      <c r="G134" s="287" t="s">
        <v>1386</v>
      </c>
      <c r="H134" s="86">
        <v>0</v>
      </c>
      <c r="I134" s="86">
        <v>0</v>
      </c>
      <c r="J134" s="86">
        <v>0</v>
      </c>
      <c r="K134" s="86">
        <v>0</v>
      </c>
      <c r="L134" s="86">
        <v>0</v>
      </c>
      <c r="M134" s="86">
        <v>0</v>
      </c>
      <c r="N134" s="806">
        <v>0</v>
      </c>
      <c r="O134" s="100"/>
      <c r="P134" s="100"/>
      <c r="Q134" s="245"/>
      <c r="R134" s="245"/>
      <c r="S134" s="245"/>
      <c r="T134" s="245"/>
      <c r="U134" s="245"/>
      <c r="V134" s="245"/>
      <c r="W134" s="245"/>
      <c r="X134" s="245"/>
      <c r="Y134" s="245"/>
      <c r="Z134" s="245"/>
      <c r="AA134" s="245"/>
      <c r="AB134" s="245"/>
      <c r="AC134" s="245"/>
      <c r="AD134" s="245"/>
      <c r="AE134" s="245"/>
      <c r="AF134" s="245"/>
      <c r="AG134" s="245"/>
      <c r="AH134" s="245"/>
      <c r="AI134" s="245"/>
      <c r="AJ134" s="245"/>
      <c r="AK134" s="245"/>
      <c r="AL134" s="245"/>
      <c r="AM134" s="245"/>
      <c r="AN134" s="245"/>
      <c r="AO134" s="245"/>
      <c r="AP134" s="245"/>
      <c r="AQ134" s="245"/>
      <c r="AR134" s="245"/>
      <c r="AS134" s="245"/>
      <c r="AT134" s="245"/>
      <c r="AU134" s="245"/>
      <c r="AV134" s="245"/>
      <c r="AW134" s="245"/>
      <c r="AX134" s="245"/>
      <c r="AY134" s="245"/>
      <c r="AZ134" s="245"/>
      <c r="BA134" s="245"/>
      <c r="BB134" s="245"/>
      <c r="BC134" s="245"/>
      <c r="BD134" s="245"/>
      <c r="BE134" s="245"/>
      <c r="BF134" s="245"/>
      <c r="BG134" s="245"/>
      <c r="BH134" s="245"/>
      <c r="BI134" s="245"/>
      <c r="BJ134" s="245"/>
      <c r="BK134" s="245"/>
      <c r="BL134" s="245"/>
      <c r="BM134" s="245"/>
      <c r="BN134" s="245"/>
      <c r="BO134" s="245"/>
      <c r="BP134" s="245"/>
      <c r="BQ134" s="245"/>
      <c r="BR134" s="245"/>
      <c r="BS134" s="245"/>
      <c r="BT134" s="245"/>
      <c r="BU134" s="245"/>
      <c r="BV134" s="245"/>
      <c r="BW134" s="245"/>
      <c r="BX134" s="245"/>
      <c r="BY134" s="245"/>
      <c r="BZ134" s="245"/>
      <c r="CA134" s="245"/>
    </row>
    <row r="135" spans="1:79" ht="21" hidden="1" customHeight="1">
      <c r="A135" s="361" t="s">
        <v>77</v>
      </c>
      <c r="B135" s="556" t="s">
        <v>1324</v>
      </c>
      <c r="C135" s="540">
        <v>0</v>
      </c>
      <c r="D135" s="319" t="s">
        <v>343</v>
      </c>
      <c r="E135" s="27"/>
      <c r="F135" s="436" t="s">
        <v>536</v>
      </c>
      <c r="G135" s="287" t="s">
        <v>535</v>
      </c>
      <c r="H135" s="86">
        <v>0</v>
      </c>
      <c r="I135" s="86">
        <v>0</v>
      </c>
      <c r="J135" s="86">
        <v>0</v>
      </c>
      <c r="K135" s="86">
        <v>0</v>
      </c>
      <c r="L135" s="86">
        <v>0</v>
      </c>
      <c r="M135" s="86">
        <v>0</v>
      </c>
      <c r="N135" s="806">
        <v>0</v>
      </c>
      <c r="O135" s="100"/>
      <c r="P135" s="100"/>
      <c r="Q135" s="245"/>
      <c r="R135" s="245"/>
      <c r="S135" s="245"/>
      <c r="T135" s="245"/>
      <c r="U135" s="245"/>
      <c r="V135" s="245"/>
      <c r="W135" s="245"/>
      <c r="X135" s="245"/>
      <c r="Y135" s="245"/>
      <c r="Z135" s="245"/>
      <c r="AA135" s="245"/>
      <c r="AB135" s="245"/>
      <c r="AC135" s="245"/>
      <c r="AD135" s="245"/>
      <c r="AE135" s="245"/>
      <c r="AF135" s="245"/>
      <c r="AG135" s="245"/>
      <c r="AH135" s="245"/>
      <c r="AI135" s="245"/>
      <c r="AJ135" s="245"/>
      <c r="AK135" s="245"/>
      <c r="AL135" s="245"/>
      <c r="AM135" s="245"/>
      <c r="AN135" s="245"/>
      <c r="AO135" s="245"/>
      <c r="AP135" s="245"/>
      <c r="AQ135" s="245"/>
      <c r="AR135" s="245"/>
      <c r="AS135" s="245"/>
      <c r="AT135" s="245"/>
      <c r="AU135" s="245"/>
      <c r="AV135" s="245"/>
      <c r="AW135" s="245"/>
      <c r="AX135" s="245"/>
      <c r="AY135" s="245"/>
      <c r="AZ135" s="245"/>
      <c r="BA135" s="245"/>
      <c r="BB135" s="245"/>
      <c r="BC135" s="245"/>
      <c r="BD135" s="245"/>
      <c r="BE135" s="245"/>
      <c r="BF135" s="245"/>
      <c r="BG135" s="245"/>
      <c r="BH135" s="245"/>
      <c r="BI135" s="245"/>
      <c r="BJ135" s="245"/>
      <c r="BK135" s="245"/>
      <c r="BL135" s="245"/>
      <c r="BM135" s="245"/>
      <c r="BN135" s="245"/>
      <c r="BO135" s="245"/>
      <c r="BP135" s="245"/>
      <c r="BQ135" s="245"/>
      <c r="BR135" s="245"/>
      <c r="BS135" s="245"/>
      <c r="BT135" s="245"/>
      <c r="BU135" s="245"/>
      <c r="BV135" s="245"/>
      <c r="BW135" s="245"/>
      <c r="BX135" s="245"/>
      <c r="BY135" s="245"/>
      <c r="BZ135" s="245"/>
      <c r="CA135" s="245"/>
    </row>
    <row r="136" spans="1:79" ht="21" hidden="1" customHeight="1">
      <c r="A136" s="361" t="s">
        <v>58</v>
      </c>
      <c r="B136" s="556" t="s">
        <v>1396</v>
      </c>
      <c r="C136" s="540">
        <v>0</v>
      </c>
      <c r="D136" s="319" t="s">
        <v>343</v>
      </c>
      <c r="E136" s="27"/>
      <c r="F136" s="436" t="s">
        <v>541</v>
      </c>
      <c r="G136" s="287" t="s">
        <v>540</v>
      </c>
      <c r="H136" s="86">
        <v>0</v>
      </c>
      <c r="I136" s="86">
        <v>0</v>
      </c>
      <c r="J136" s="86">
        <v>0</v>
      </c>
      <c r="K136" s="86">
        <v>0</v>
      </c>
      <c r="L136" s="86">
        <v>0</v>
      </c>
      <c r="M136" s="86">
        <v>0</v>
      </c>
      <c r="N136" s="806">
        <v>0</v>
      </c>
      <c r="O136" s="100"/>
      <c r="P136" s="100"/>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c r="BT136" s="245"/>
      <c r="BU136" s="245"/>
      <c r="BV136" s="245"/>
      <c r="BW136" s="245"/>
      <c r="BX136" s="245"/>
      <c r="BY136" s="245"/>
      <c r="BZ136" s="245"/>
      <c r="CA136" s="245"/>
    </row>
    <row r="137" spans="1:79" ht="21" hidden="1" customHeight="1">
      <c r="A137" s="361" t="s">
        <v>34</v>
      </c>
      <c r="B137" s="34" t="s">
        <v>203</v>
      </c>
      <c r="C137" s="540">
        <v>0</v>
      </c>
      <c r="D137" s="319" t="s">
        <v>343</v>
      </c>
      <c r="E137" s="27"/>
      <c r="F137" s="436" t="s">
        <v>595</v>
      </c>
      <c r="G137" s="287" t="s">
        <v>594</v>
      </c>
      <c r="H137" s="86">
        <v>0</v>
      </c>
      <c r="I137" s="86">
        <v>0</v>
      </c>
      <c r="J137" s="86">
        <v>0</v>
      </c>
      <c r="K137" s="86">
        <v>0</v>
      </c>
      <c r="L137" s="86">
        <v>0</v>
      </c>
      <c r="M137" s="86">
        <v>0</v>
      </c>
      <c r="N137" s="806">
        <v>0</v>
      </c>
      <c r="O137" s="100"/>
      <c r="P137" s="100"/>
      <c r="Q137" s="83"/>
      <c r="R137" s="83"/>
      <c r="S137" s="83"/>
      <c r="T137" s="83"/>
    </row>
    <row r="138" spans="1:79" ht="21" hidden="1" customHeight="1">
      <c r="A138" s="361" t="s">
        <v>92</v>
      </c>
      <c r="B138" s="556" t="s">
        <v>1328</v>
      </c>
      <c r="C138" s="540">
        <v>0</v>
      </c>
      <c r="D138" s="319" t="s">
        <v>343</v>
      </c>
      <c r="E138" s="27"/>
      <c r="F138" s="431" t="s">
        <v>1633</v>
      </c>
      <c r="G138" s="287" t="s">
        <v>1330</v>
      </c>
      <c r="H138" s="86">
        <v>0</v>
      </c>
      <c r="I138" s="86">
        <v>0</v>
      </c>
      <c r="J138" s="86">
        <v>0</v>
      </c>
      <c r="K138" s="86">
        <v>0</v>
      </c>
      <c r="L138" s="86">
        <v>0</v>
      </c>
      <c r="M138" s="86">
        <v>0</v>
      </c>
      <c r="N138" s="806">
        <v>0</v>
      </c>
      <c r="O138" s="100"/>
      <c r="P138" s="100"/>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c r="BT138" s="245"/>
      <c r="BU138" s="245"/>
      <c r="BV138" s="245"/>
      <c r="BW138" s="245"/>
      <c r="BX138" s="245"/>
      <c r="BY138" s="245"/>
      <c r="BZ138" s="245"/>
      <c r="CA138" s="245"/>
    </row>
    <row r="139" spans="1:79" ht="21" hidden="1" customHeight="1">
      <c r="A139" s="361" t="s">
        <v>63</v>
      </c>
      <c r="B139" s="34" t="s">
        <v>1873</v>
      </c>
      <c r="C139" s="540">
        <v>0</v>
      </c>
      <c r="D139" s="319" t="s">
        <v>343</v>
      </c>
      <c r="E139" s="27"/>
      <c r="F139" s="436" t="s">
        <v>630</v>
      </c>
      <c r="G139" s="287" t="s">
        <v>630</v>
      </c>
      <c r="H139" s="86">
        <v>0</v>
      </c>
      <c r="I139" s="86">
        <v>0</v>
      </c>
      <c r="J139" s="86">
        <v>0</v>
      </c>
      <c r="K139" s="86">
        <v>0</v>
      </c>
      <c r="L139" s="86">
        <v>0</v>
      </c>
      <c r="M139" s="86">
        <v>0</v>
      </c>
      <c r="N139" s="806">
        <v>0</v>
      </c>
      <c r="O139" s="100"/>
      <c r="P139" s="100"/>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c r="BT139" s="245"/>
      <c r="BU139" s="245"/>
      <c r="BV139" s="245"/>
      <c r="BW139" s="245"/>
      <c r="BX139" s="245"/>
      <c r="BY139" s="245"/>
      <c r="BZ139" s="245"/>
      <c r="CA139" s="245"/>
    </row>
    <row r="140" spans="1:79" ht="21" hidden="1" customHeight="1">
      <c r="A140" s="361" t="s">
        <v>79</v>
      </c>
      <c r="B140" s="556" t="s">
        <v>140</v>
      </c>
      <c r="C140" s="540">
        <v>0</v>
      </c>
      <c r="D140" s="319" t="s">
        <v>343</v>
      </c>
      <c r="E140" s="27"/>
      <c r="F140" s="436" t="s">
        <v>645</v>
      </c>
      <c r="G140" s="287" t="s">
        <v>644</v>
      </c>
      <c r="H140" s="86">
        <v>0</v>
      </c>
      <c r="I140" s="86">
        <v>0</v>
      </c>
      <c r="J140" s="86">
        <v>0</v>
      </c>
      <c r="K140" s="86">
        <v>0</v>
      </c>
      <c r="L140" s="86">
        <v>0</v>
      </c>
      <c r="M140" s="86">
        <v>0</v>
      </c>
      <c r="N140" s="806">
        <v>0</v>
      </c>
      <c r="O140" s="100"/>
      <c r="P140" s="100"/>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c r="BT140" s="245"/>
      <c r="BU140" s="245"/>
      <c r="BV140" s="245"/>
      <c r="BW140" s="245"/>
      <c r="BX140" s="245"/>
      <c r="BY140" s="245"/>
      <c r="BZ140" s="245"/>
      <c r="CA140" s="245"/>
    </row>
    <row r="141" spans="1:79" ht="15" hidden="1" customHeight="1">
      <c r="C141" s="245"/>
      <c r="D141" s="241"/>
      <c r="E141" s="241"/>
      <c r="F141" s="83"/>
      <c r="H141" s="246"/>
      <c r="I141" s="83"/>
      <c r="Q141" s="83"/>
      <c r="R141" s="83"/>
      <c r="S141" s="83"/>
      <c r="T141" s="83"/>
    </row>
    <row r="142" spans="1:79" s="50" customFormat="1" ht="54" hidden="1" customHeight="1">
      <c r="A142" s="57"/>
      <c r="B142" s="49" t="s">
        <v>1902</v>
      </c>
      <c r="C142" s="191"/>
      <c r="D142" s="257"/>
      <c r="E142" s="35"/>
      <c r="F142" s="45"/>
      <c r="G142" s="257"/>
      <c r="H142" s="366"/>
      <c r="K142" s="366"/>
      <c r="L142" s="366"/>
      <c r="M142" s="366"/>
      <c r="N142" s="366"/>
      <c r="O142" s="366"/>
      <c r="P142" s="366"/>
      <c r="BQ142" s="254"/>
      <c r="BR142" s="254"/>
      <c r="BS142" s="254"/>
      <c r="BU142" s="254"/>
    </row>
    <row r="143" spans="1:79" s="50" customFormat="1" ht="15" hidden="1" customHeight="1">
      <c r="A143" s="57"/>
      <c r="C143" s="191"/>
      <c r="D143" s="257"/>
      <c r="E143" s="35"/>
      <c r="F143" s="45"/>
      <c r="G143" s="257"/>
      <c r="H143" s="366"/>
      <c r="K143" s="366"/>
      <c r="L143" s="366"/>
      <c r="M143" s="366"/>
      <c r="N143" s="366"/>
      <c r="O143" s="366"/>
      <c r="P143" s="366"/>
      <c r="BQ143" s="254"/>
      <c r="BR143" s="254"/>
      <c r="BS143" s="254"/>
      <c r="BU143" s="254"/>
    </row>
    <row r="144" spans="1:79" s="517" customFormat="1" ht="39" hidden="1" customHeight="1">
      <c r="A144" s="599" t="s">
        <v>12</v>
      </c>
      <c r="B144" s="593" t="s">
        <v>39</v>
      </c>
      <c r="C144" s="591"/>
      <c r="D144" s="594"/>
      <c r="E144" s="478"/>
      <c r="F144" s="594"/>
      <c r="G144" s="594"/>
      <c r="H144" s="591"/>
      <c r="I144" s="594"/>
      <c r="J144" s="591"/>
      <c r="K144" s="595"/>
      <c r="L144" s="591"/>
      <c r="M144" s="595"/>
      <c r="N144" s="805"/>
      <c r="O144" s="484"/>
      <c r="P144" s="484"/>
      <c r="Q144" s="681"/>
      <c r="R144" s="681"/>
      <c r="S144" s="681"/>
      <c r="T144" s="681"/>
    </row>
    <row r="145" spans="1:79" s="88" customFormat="1" ht="21" hidden="1" customHeight="1">
      <c r="A145" s="361" t="s">
        <v>81</v>
      </c>
      <c r="B145" s="556" t="s">
        <v>160</v>
      </c>
      <c r="C145" s="535">
        <v>0</v>
      </c>
      <c r="D145" s="319" t="s">
        <v>1593</v>
      </c>
      <c r="E145" s="27"/>
      <c r="F145" s="436" t="s">
        <v>329</v>
      </c>
      <c r="G145" s="287" t="s">
        <v>328</v>
      </c>
      <c r="H145" s="86">
        <v>0</v>
      </c>
      <c r="I145" s="86">
        <v>0</v>
      </c>
      <c r="J145" s="86">
        <v>0</v>
      </c>
      <c r="K145" s="86">
        <v>0</v>
      </c>
      <c r="L145" s="86">
        <v>0</v>
      </c>
      <c r="M145" s="86">
        <v>0</v>
      </c>
      <c r="N145" s="806">
        <v>0</v>
      </c>
      <c r="O145" s="100"/>
      <c r="P145" s="100"/>
      <c r="Q145" s="245"/>
      <c r="R145" s="245"/>
      <c r="S145" s="245"/>
      <c r="T145" s="245"/>
      <c r="U145" s="245"/>
      <c r="V145" s="245"/>
      <c r="W145" s="245"/>
      <c r="X145" s="245"/>
      <c r="Y145" s="245"/>
      <c r="Z145" s="245"/>
      <c r="AA145" s="245"/>
      <c r="AB145" s="245"/>
      <c r="AC145" s="245"/>
      <c r="AD145" s="245"/>
      <c r="AE145" s="245"/>
      <c r="AF145" s="245"/>
      <c r="AG145" s="245"/>
      <c r="AH145" s="245"/>
      <c r="AI145" s="245"/>
      <c r="AJ145" s="245"/>
      <c r="AK145" s="245"/>
      <c r="AL145" s="245"/>
      <c r="AM145" s="245"/>
      <c r="AN145" s="245"/>
      <c r="AO145" s="245"/>
      <c r="AP145" s="245"/>
      <c r="AQ145" s="245"/>
      <c r="AR145" s="245"/>
      <c r="AS145" s="245"/>
      <c r="AT145" s="245"/>
      <c r="AU145" s="245"/>
      <c r="AV145" s="245"/>
      <c r="AW145" s="245"/>
      <c r="AX145" s="245"/>
      <c r="AY145" s="245"/>
      <c r="AZ145" s="245"/>
      <c r="BA145" s="245"/>
      <c r="BB145" s="245"/>
      <c r="BC145" s="245"/>
      <c r="BD145" s="245"/>
      <c r="BE145" s="245"/>
      <c r="BF145" s="245"/>
      <c r="BG145" s="245"/>
      <c r="BH145" s="245"/>
      <c r="BI145" s="245"/>
      <c r="BJ145" s="245"/>
      <c r="BK145" s="245"/>
      <c r="BL145" s="245"/>
      <c r="BM145" s="245"/>
      <c r="BN145" s="245"/>
      <c r="BO145" s="245"/>
      <c r="BP145" s="245"/>
      <c r="BQ145" s="245"/>
      <c r="BR145" s="245"/>
      <c r="BS145" s="245"/>
      <c r="BT145" s="245"/>
      <c r="BU145" s="245"/>
      <c r="BV145" s="245"/>
      <c r="BW145" s="245"/>
      <c r="BX145" s="245"/>
      <c r="BY145" s="245"/>
      <c r="BZ145" s="245"/>
      <c r="CA145" s="245"/>
    </row>
    <row r="146" spans="1:79" s="245" customFormat="1" ht="21" hidden="1" customHeight="1">
      <c r="A146" s="361" t="s">
        <v>68</v>
      </c>
      <c r="B146" s="556" t="s">
        <v>1377</v>
      </c>
      <c r="C146" s="540">
        <v>0</v>
      </c>
      <c r="D146" s="319" t="s">
        <v>343</v>
      </c>
      <c r="E146" s="27"/>
      <c r="F146" s="436" t="s">
        <v>1379</v>
      </c>
      <c r="G146" s="287" t="s">
        <v>1378</v>
      </c>
      <c r="H146" s="86">
        <v>0</v>
      </c>
      <c r="I146" s="86">
        <v>0</v>
      </c>
      <c r="J146" s="86">
        <v>0</v>
      </c>
      <c r="K146" s="86">
        <v>0</v>
      </c>
      <c r="L146" s="86">
        <v>0</v>
      </c>
      <c r="M146" s="86">
        <v>0</v>
      </c>
      <c r="N146" s="806">
        <v>0</v>
      </c>
      <c r="O146" s="100"/>
      <c r="P146" s="100"/>
    </row>
    <row r="147" spans="1:79" ht="21" hidden="1" customHeight="1">
      <c r="A147" s="361" t="s">
        <v>113</v>
      </c>
      <c r="B147" s="556" t="s">
        <v>1365</v>
      </c>
      <c r="C147" s="540">
        <v>0</v>
      </c>
      <c r="D147" s="319" t="s">
        <v>1593</v>
      </c>
      <c r="E147" s="27"/>
      <c r="F147" s="436" t="s">
        <v>1367</v>
      </c>
      <c r="G147" s="287" t="s">
        <v>1366</v>
      </c>
      <c r="H147" s="86">
        <v>0</v>
      </c>
      <c r="I147" s="86">
        <v>0</v>
      </c>
      <c r="J147" s="86">
        <v>0</v>
      </c>
      <c r="K147" s="86">
        <v>0</v>
      </c>
      <c r="L147" s="86">
        <v>0</v>
      </c>
      <c r="M147" s="86">
        <v>0</v>
      </c>
      <c r="N147" s="806">
        <v>0</v>
      </c>
      <c r="O147" s="100"/>
      <c r="P147" s="100"/>
      <c r="Q147" s="245"/>
      <c r="R147" s="245"/>
      <c r="S147" s="245"/>
      <c r="T147" s="245"/>
      <c r="U147" s="245"/>
      <c r="V147" s="245"/>
      <c r="W147" s="245"/>
      <c r="X147" s="245"/>
      <c r="Y147" s="245"/>
      <c r="Z147" s="245"/>
      <c r="AA147" s="245"/>
      <c r="AB147" s="245"/>
      <c r="AC147" s="245"/>
      <c r="AD147" s="245"/>
      <c r="AE147" s="245"/>
      <c r="AF147" s="245"/>
      <c r="AG147" s="245"/>
      <c r="AH147" s="245"/>
      <c r="AI147" s="245"/>
      <c r="AJ147" s="245"/>
      <c r="AK147" s="245"/>
      <c r="AL147" s="245"/>
      <c r="AM147" s="245"/>
      <c r="AN147" s="245"/>
      <c r="AO147" s="245"/>
      <c r="AP147" s="245"/>
      <c r="AQ147" s="245"/>
      <c r="AR147" s="245"/>
      <c r="AS147" s="245"/>
      <c r="AT147" s="245"/>
      <c r="AU147" s="245"/>
      <c r="AV147" s="245"/>
      <c r="AW147" s="245"/>
      <c r="AX147" s="245"/>
      <c r="AY147" s="245"/>
      <c r="AZ147" s="245"/>
      <c r="BA147" s="245"/>
      <c r="BB147" s="245"/>
      <c r="BC147" s="245"/>
      <c r="BD147" s="245"/>
      <c r="BE147" s="245"/>
      <c r="BF147" s="245"/>
      <c r="BG147" s="245"/>
      <c r="BH147" s="245"/>
      <c r="BI147" s="245"/>
      <c r="BJ147" s="245"/>
      <c r="BK147" s="245"/>
      <c r="BL147" s="245"/>
      <c r="BM147" s="245"/>
      <c r="BN147" s="245"/>
      <c r="BO147" s="245"/>
      <c r="BP147" s="245"/>
      <c r="BQ147" s="245"/>
      <c r="BR147" s="245"/>
      <c r="BS147" s="245"/>
      <c r="BT147" s="245"/>
      <c r="BU147" s="245"/>
      <c r="BV147" s="245"/>
      <c r="BW147" s="245"/>
      <c r="BX147" s="245"/>
      <c r="BY147" s="245"/>
      <c r="BZ147" s="245"/>
      <c r="CA147" s="245"/>
    </row>
    <row r="148" spans="1:79" ht="21" hidden="1" customHeight="1">
      <c r="A148" s="361" t="s">
        <v>21</v>
      </c>
      <c r="B148" s="556" t="s">
        <v>1662</v>
      </c>
      <c r="C148" s="540">
        <v>4</v>
      </c>
      <c r="D148" s="319" t="s">
        <v>258</v>
      </c>
      <c r="E148" s="27"/>
      <c r="F148" s="596" t="s">
        <v>1158</v>
      </c>
      <c r="G148" s="384" t="s">
        <v>1157</v>
      </c>
      <c r="H148" s="86">
        <v>3</v>
      </c>
      <c r="I148" s="86">
        <v>0</v>
      </c>
      <c r="J148" s="86">
        <v>3</v>
      </c>
      <c r="K148" s="86">
        <v>1</v>
      </c>
      <c r="L148" s="86">
        <v>4</v>
      </c>
      <c r="M148" s="86">
        <v>0</v>
      </c>
      <c r="N148" s="806">
        <v>4</v>
      </c>
      <c r="O148" s="100"/>
      <c r="P148" s="100"/>
      <c r="Q148" s="83"/>
      <c r="R148" s="83"/>
      <c r="S148" s="83"/>
      <c r="T148" s="83"/>
    </row>
    <row r="149" spans="1:79" ht="21" hidden="1" customHeight="1">
      <c r="A149" s="361" t="s">
        <v>72</v>
      </c>
      <c r="B149" s="556" t="s">
        <v>143</v>
      </c>
      <c r="C149" s="540">
        <v>0</v>
      </c>
      <c r="D149" s="319" t="s">
        <v>343</v>
      </c>
      <c r="E149" s="27"/>
      <c r="F149" s="431" t="s">
        <v>505</v>
      </c>
      <c r="G149" s="287" t="s">
        <v>504</v>
      </c>
      <c r="H149" s="86">
        <v>0</v>
      </c>
      <c r="I149" s="86">
        <v>0</v>
      </c>
      <c r="J149" s="86">
        <v>0</v>
      </c>
      <c r="K149" s="86">
        <v>0</v>
      </c>
      <c r="L149" s="86">
        <v>0</v>
      </c>
      <c r="M149" s="86">
        <v>0</v>
      </c>
      <c r="N149" s="806">
        <v>0</v>
      </c>
      <c r="O149" s="100"/>
      <c r="P149" s="100"/>
      <c r="Q149" s="245"/>
      <c r="R149" s="245"/>
      <c r="S149" s="245"/>
      <c r="T149" s="245"/>
      <c r="U149" s="245"/>
      <c r="V149" s="245"/>
      <c r="W149" s="245"/>
      <c r="X149" s="245"/>
      <c r="Y149" s="245"/>
      <c r="Z149" s="245"/>
      <c r="AA149" s="245"/>
      <c r="AB149" s="245"/>
      <c r="AC149" s="245"/>
      <c r="AD149" s="245"/>
      <c r="AE149" s="245"/>
      <c r="AF149" s="245"/>
      <c r="AG149" s="245"/>
      <c r="AH149" s="245"/>
      <c r="AI149" s="245"/>
      <c r="AJ149" s="245"/>
      <c r="AK149" s="245"/>
      <c r="AL149" s="245"/>
      <c r="AM149" s="245"/>
      <c r="AN149" s="245"/>
      <c r="AO149" s="245"/>
      <c r="AP149" s="245"/>
      <c r="AQ149" s="245"/>
      <c r="AR149" s="245"/>
      <c r="AS149" s="245"/>
      <c r="AT149" s="245"/>
      <c r="AU149" s="245"/>
      <c r="AV149" s="245"/>
      <c r="AW149" s="245"/>
      <c r="AX149" s="245"/>
      <c r="AY149" s="245"/>
      <c r="AZ149" s="245"/>
      <c r="BA149" s="245"/>
      <c r="BB149" s="245"/>
      <c r="BC149" s="245"/>
      <c r="BD149" s="245"/>
      <c r="BE149" s="245"/>
      <c r="BF149" s="245"/>
      <c r="BG149" s="245"/>
      <c r="BH149" s="245"/>
      <c r="BI149" s="245"/>
      <c r="BJ149" s="245"/>
      <c r="BK149" s="245"/>
      <c r="BL149" s="245"/>
      <c r="BM149" s="245"/>
      <c r="BN149" s="245"/>
      <c r="BO149" s="245"/>
      <c r="BP149" s="245"/>
      <c r="BQ149" s="245"/>
      <c r="BR149" s="245"/>
      <c r="BS149" s="245"/>
      <c r="BT149" s="245"/>
      <c r="BU149" s="245"/>
      <c r="BV149" s="245"/>
      <c r="BW149" s="245"/>
      <c r="BX149" s="245"/>
      <c r="BY149" s="245"/>
      <c r="BZ149" s="245"/>
      <c r="CA149" s="245"/>
    </row>
    <row r="150" spans="1:79" ht="21" hidden="1" customHeight="1">
      <c r="A150" s="361" t="s">
        <v>75</v>
      </c>
      <c r="B150" s="556" t="s">
        <v>100</v>
      </c>
      <c r="C150" s="540">
        <v>0</v>
      </c>
      <c r="D150" s="319" t="s">
        <v>1403</v>
      </c>
      <c r="E150" s="27"/>
      <c r="F150" s="436" t="s">
        <v>1682</v>
      </c>
      <c r="G150" s="287" t="s">
        <v>507</v>
      </c>
      <c r="H150" s="86">
        <v>0</v>
      </c>
      <c r="I150" s="86">
        <v>0</v>
      </c>
      <c r="J150" s="86">
        <v>0</v>
      </c>
      <c r="K150" s="86">
        <v>0</v>
      </c>
      <c r="L150" s="86">
        <v>0</v>
      </c>
      <c r="M150" s="86">
        <v>0</v>
      </c>
      <c r="N150" s="806">
        <v>0</v>
      </c>
      <c r="O150" s="100"/>
      <c r="P150" s="100"/>
      <c r="Q150" s="245"/>
      <c r="R150" s="245"/>
      <c r="S150" s="245"/>
      <c r="T150" s="245"/>
      <c r="U150" s="245"/>
      <c r="V150" s="245"/>
      <c r="W150" s="245"/>
      <c r="X150" s="245"/>
      <c r="Y150" s="245"/>
      <c r="Z150" s="245"/>
      <c r="AA150" s="245"/>
      <c r="AB150" s="245"/>
      <c r="AC150" s="245"/>
      <c r="AD150" s="245"/>
      <c r="AE150" s="245"/>
      <c r="AF150" s="245"/>
      <c r="AG150" s="245"/>
      <c r="AH150" s="245"/>
      <c r="AI150" s="245"/>
      <c r="AJ150" s="245"/>
      <c r="AK150" s="245"/>
      <c r="AL150" s="245"/>
      <c r="AM150" s="245"/>
      <c r="AN150" s="245"/>
      <c r="AO150" s="245"/>
      <c r="AP150" s="245"/>
      <c r="AQ150" s="245"/>
      <c r="AR150" s="245"/>
      <c r="AS150" s="245"/>
      <c r="AT150" s="245"/>
      <c r="AU150" s="245"/>
      <c r="AV150" s="245"/>
      <c r="AW150" s="245"/>
      <c r="AX150" s="245"/>
      <c r="AY150" s="245"/>
      <c r="AZ150" s="245"/>
      <c r="BA150" s="245"/>
      <c r="BB150" s="245"/>
      <c r="BC150" s="245"/>
      <c r="BD150" s="245"/>
      <c r="BE150" s="245"/>
      <c r="BF150" s="245"/>
      <c r="BG150" s="245"/>
      <c r="BH150" s="245"/>
      <c r="BI150" s="245"/>
      <c r="BJ150" s="245"/>
      <c r="BK150" s="245"/>
      <c r="BL150" s="245"/>
      <c r="BM150" s="245"/>
      <c r="BN150" s="245"/>
      <c r="BO150" s="245"/>
      <c r="BP150" s="245"/>
      <c r="BQ150" s="245"/>
      <c r="BR150" s="245"/>
      <c r="BS150" s="245"/>
      <c r="BT150" s="245"/>
      <c r="BU150" s="245"/>
      <c r="BV150" s="245"/>
      <c r="BW150" s="245"/>
      <c r="BX150" s="245"/>
      <c r="BY150" s="245"/>
      <c r="BZ150" s="245"/>
      <c r="CA150" s="245"/>
    </row>
    <row r="151" spans="1:79" ht="21" hidden="1" customHeight="1">
      <c r="A151" s="361" t="s">
        <v>17</v>
      </c>
      <c r="B151" s="556" t="s">
        <v>132</v>
      </c>
      <c r="C151" s="540">
        <v>8</v>
      </c>
      <c r="D151" s="319" t="s">
        <v>923</v>
      </c>
      <c r="E151" s="27"/>
      <c r="F151" s="436" t="s">
        <v>1682</v>
      </c>
      <c r="G151" s="287" t="s">
        <v>507</v>
      </c>
      <c r="H151" s="86">
        <v>0</v>
      </c>
      <c r="I151" s="86">
        <v>2</v>
      </c>
      <c r="J151" s="86">
        <v>4</v>
      </c>
      <c r="K151" s="86">
        <v>3</v>
      </c>
      <c r="L151" s="86">
        <v>7</v>
      </c>
      <c r="M151" s="86">
        <v>1</v>
      </c>
      <c r="N151" s="806">
        <v>8</v>
      </c>
      <c r="O151" s="100"/>
      <c r="P151" s="100"/>
      <c r="Q151" s="83"/>
      <c r="R151" s="83"/>
      <c r="S151" s="83"/>
      <c r="T151" s="83"/>
    </row>
    <row r="152" spans="1:79" ht="21" hidden="1" customHeight="1">
      <c r="A152" s="361" t="s">
        <v>117</v>
      </c>
      <c r="B152" s="556" t="s">
        <v>1423</v>
      </c>
      <c r="C152" s="540">
        <v>0</v>
      </c>
      <c r="D152" s="319" t="s">
        <v>1403</v>
      </c>
      <c r="E152" s="27"/>
      <c r="F152" s="430" t="s">
        <v>1425</v>
      </c>
      <c r="G152" s="287" t="s">
        <v>1424</v>
      </c>
      <c r="H152" s="86">
        <v>0</v>
      </c>
      <c r="I152" s="86">
        <v>0</v>
      </c>
      <c r="J152" s="86">
        <v>0</v>
      </c>
      <c r="K152" s="86">
        <v>0</v>
      </c>
      <c r="L152" s="86">
        <v>0</v>
      </c>
      <c r="M152" s="86">
        <v>0</v>
      </c>
      <c r="N152" s="806">
        <v>0</v>
      </c>
      <c r="O152" s="100"/>
      <c r="P152" s="100"/>
      <c r="Q152" s="245"/>
      <c r="R152" s="245"/>
      <c r="S152" s="245"/>
      <c r="T152" s="245"/>
      <c r="U152" s="245"/>
      <c r="V152" s="245"/>
      <c r="W152" s="245"/>
      <c r="X152" s="245"/>
      <c r="Y152" s="245"/>
      <c r="Z152" s="245"/>
      <c r="AA152" s="245"/>
      <c r="AB152" s="245"/>
      <c r="AC152" s="245"/>
      <c r="AD152" s="245"/>
      <c r="AE152" s="245"/>
      <c r="AF152" s="245"/>
      <c r="AG152" s="245"/>
      <c r="AH152" s="245"/>
      <c r="AI152" s="245"/>
      <c r="AJ152" s="245"/>
      <c r="AK152" s="245"/>
      <c r="AL152" s="245"/>
      <c r="AM152" s="245"/>
      <c r="AN152" s="245"/>
      <c r="AO152" s="245"/>
      <c r="AP152" s="245"/>
      <c r="AQ152" s="245"/>
      <c r="AR152" s="245"/>
      <c r="AS152" s="245"/>
      <c r="AT152" s="245"/>
      <c r="AU152" s="245"/>
      <c r="AV152" s="245"/>
      <c r="AW152" s="245"/>
      <c r="AX152" s="245"/>
      <c r="AY152" s="245"/>
      <c r="AZ152" s="245"/>
      <c r="BA152" s="245"/>
      <c r="BB152" s="245"/>
      <c r="BC152" s="245"/>
      <c r="BD152" s="245"/>
      <c r="BE152" s="245"/>
      <c r="BF152" s="245"/>
      <c r="BG152" s="245"/>
      <c r="BH152" s="245"/>
      <c r="BI152" s="245"/>
      <c r="BJ152" s="245"/>
      <c r="BK152" s="245"/>
      <c r="BL152" s="245"/>
      <c r="BM152" s="245"/>
      <c r="BN152" s="245"/>
      <c r="BO152" s="245"/>
      <c r="BP152" s="245"/>
      <c r="BQ152" s="245"/>
      <c r="BR152" s="245"/>
      <c r="BS152" s="245"/>
      <c r="BT152" s="245"/>
      <c r="BU152" s="245"/>
      <c r="BV152" s="245"/>
      <c r="BW152" s="245"/>
      <c r="BX152" s="245"/>
      <c r="BY152" s="245"/>
      <c r="BZ152" s="245"/>
      <c r="CA152" s="245"/>
    </row>
    <row r="153" spans="1:79" ht="21" hidden="1" customHeight="1">
      <c r="A153" s="361" t="s">
        <v>91</v>
      </c>
      <c r="B153" s="34" t="s">
        <v>1119</v>
      </c>
      <c r="C153" s="535">
        <v>3</v>
      </c>
      <c r="D153" s="319" t="s">
        <v>1593</v>
      </c>
      <c r="E153" s="27"/>
      <c r="F153" s="431" t="s">
        <v>1121</v>
      </c>
      <c r="G153" s="287" t="s">
        <v>1120</v>
      </c>
      <c r="H153" s="86">
        <v>0</v>
      </c>
      <c r="I153" s="86">
        <v>0</v>
      </c>
      <c r="J153" s="86">
        <v>0</v>
      </c>
      <c r="K153" s="86">
        <v>0</v>
      </c>
      <c r="L153" s="86">
        <v>0</v>
      </c>
      <c r="M153" s="86">
        <v>3</v>
      </c>
      <c r="N153" s="806">
        <v>3</v>
      </c>
      <c r="O153" s="100"/>
      <c r="P153" s="100"/>
      <c r="Q153" s="245"/>
      <c r="R153" s="245"/>
      <c r="S153" s="245"/>
      <c r="T153" s="245"/>
      <c r="U153" s="245"/>
      <c r="V153" s="245"/>
      <c r="W153" s="245"/>
      <c r="X153" s="245"/>
      <c r="Y153" s="245"/>
      <c r="Z153" s="245"/>
      <c r="AA153" s="245"/>
      <c r="AB153" s="245"/>
      <c r="AC153" s="245"/>
      <c r="AD153" s="245"/>
      <c r="AE153" s="245"/>
      <c r="AF153" s="245"/>
      <c r="AG153" s="245"/>
      <c r="AH153" s="245"/>
      <c r="AI153" s="245"/>
      <c r="AJ153" s="245"/>
      <c r="AK153" s="245"/>
      <c r="AL153" s="245"/>
      <c r="AM153" s="245"/>
      <c r="AN153" s="245"/>
      <c r="AO153" s="245"/>
      <c r="AP153" s="245"/>
      <c r="AQ153" s="245"/>
      <c r="AR153" s="245"/>
      <c r="AS153" s="245"/>
      <c r="AT153" s="245"/>
      <c r="AU153" s="245"/>
      <c r="AV153" s="245"/>
      <c r="AW153" s="245"/>
      <c r="AX153" s="245"/>
      <c r="AY153" s="245"/>
      <c r="AZ153" s="245"/>
      <c r="BA153" s="245"/>
      <c r="BB153" s="245"/>
      <c r="BC153" s="245"/>
      <c r="BD153" s="245"/>
      <c r="BE153" s="245"/>
      <c r="BF153" s="245"/>
      <c r="BG153" s="245"/>
      <c r="BH153" s="245"/>
      <c r="BI153" s="245"/>
      <c r="BJ153" s="245"/>
      <c r="BK153" s="245"/>
      <c r="BL153" s="245"/>
      <c r="BM153" s="245"/>
      <c r="BN153" s="245"/>
      <c r="BO153" s="245"/>
      <c r="BP153" s="245"/>
      <c r="BQ153" s="245"/>
      <c r="BR153" s="245"/>
      <c r="BS153" s="245"/>
      <c r="BT153" s="245"/>
      <c r="BU153" s="245"/>
      <c r="BV153" s="245"/>
      <c r="BW153" s="245"/>
      <c r="BX153" s="245"/>
      <c r="BY153" s="245"/>
      <c r="BZ153" s="245"/>
      <c r="CA153" s="245"/>
    </row>
    <row r="154" spans="1:79" ht="15" hidden="1" customHeight="1">
      <c r="C154" s="245"/>
      <c r="D154" s="241"/>
      <c r="E154" s="241"/>
      <c r="F154" s="83"/>
      <c r="H154" s="246"/>
      <c r="I154" s="83"/>
      <c r="Q154" s="83"/>
      <c r="R154" s="83"/>
      <c r="S154" s="83"/>
      <c r="T154" s="83"/>
    </row>
    <row r="155" spans="1:79" s="50" customFormat="1" ht="54" hidden="1" customHeight="1">
      <c r="A155" s="677"/>
      <c r="B155" s="49" t="s">
        <v>1877</v>
      </c>
      <c r="C155" s="191"/>
      <c r="E155" s="49"/>
      <c r="F155" s="45"/>
      <c r="BL155" s="254"/>
      <c r="BM155" s="254"/>
      <c r="BN155" s="254"/>
      <c r="BP155" s="254"/>
    </row>
    <row r="156" spans="1:79" s="50" customFormat="1" ht="15" hidden="1" customHeight="1">
      <c r="A156" s="677"/>
      <c r="C156" s="191"/>
      <c r="E156" s="49"/>
      <c r="F156" s="45"/>
      <c r="BL156" s="254"/>
      <c r="BM156" s="254"/>
      <c r="BN156" s="254"/>
      <c r="BP156" s="254"/>
    </row>
    <row r="157" spans="1:79" s="517" customFormat="1" ht="39" hidden="1" customHeight="1">
      <c r="A157" s="599" t="s">
        <v>12</v>
      </c>
      <c r="B157" s="593" t="s">
        <v>39</v>
      </c>
      <c r="C157" s="591"/>
      <c r="D157" s="594"/>
      <c r="E157" s="478"/>
      <c r="F157" s="594"/>
      <c r="G157" s="594"/>
      <c r="H157" s="591"/>
      <c r="I157" s="594"/>
      <c r="J157" s="591"/>
      <c r="K157" s="595"/>
      <c r="L157" s="591"/>
      <c r="M157" s="595"/>
      <c r="N157" s="805"/>
      <c r="O157" s="484"/>
      <c r="P157" s="484"/>
      <c r="Q157" s="681"/>
      <c r="R157" s="681"/>
      <c r="S157" s="681"/>
      <c r="T157" s="681"/>
    </row>
    <row r="158" spans="1:79" ht="21" hidden="1" customHeight="1">
      <c r="A158" s="361" t="s">
        <v>89</v>
      </c>
      <c r="B158" s="556" t="s">
        <v>1271</v>
      </c>
      <c r="C158" s="540">
        <v>0</v>
      </c>
      <c r="D158" s="319" t="s">
        <v>343</v>
      </c>
      <c r="E158" s="27"/>
      <c r="F158" s="597" t="s">
        <v>1273</v>
      </c>
      <c r="G158" s="383" t="s">
        <v>1272</v>
      </c>
      <c r="H158" s="86">
        <v>0</v>
      </c>
      <c r="I158" s="86">
        <v>0</v>
      </c>
      <c r="J158" s="86">
        <v>0</v>
      </c>
      <c r="K158" s="86">
        <v>0</v>
      </c>
      <c r="L158" s="86">
        <v>0</v>
      </c>
      <c r="M158" s="86">
        <v>0</v>
      </c>
      <c r="N158" s="806">
        <v>0</v>
      </c>
      <c r="O158" s="100"/>
      <c r="P158" s="100"/>
      <c r="Q158" s="245"/>
      <c r="R158" s="245"/>
      <c r="S158" s="245"/>
      <c r="T158" s="245"/>
      <c r="U158" s="245"/>
      <c r="V158" s="245"/>
      <c r="W158" s="245"/>
      <c r="X158" s="245"/>
      <c r="Y158" s="245"/>
      <c r="Z158" s="245"/>
      <c r="AA158" s="245"/>
      <c r="AB158" s="245"/>
      <c r="AC158" s="245"/>
      <c r="AD158" s="245"/>
      <c r="AE158" s="245"/>
      <c r="AF158" s="245"/>
      <c r="AG158" s="245"/>
      <c r="AH158" s="245"/>
      <c r="AI158" s="245"/>
      <c r="AJ158" s="245"/>
      <c r="AK158" s="245"/>
      <c r="AL158" s="245"/>
      <c r="AM158" s="245"/>
      <c r="AN158" s="245"/>
      <c r="AO158" s="245"/>
      <c r="AP158" s="245"/>
      <c r="AQ158" s="245"/>
      <c r="AR158" s="245"/>
      <c r="AS158" s="245"/>
      <c r="AT158" s="245"/>
      <c r="AU158" s="245"/>
      <c r="AV158" s="245"/>
      <c r="AW158" s="245"/>
      <c r="AX158" s="245"/>
      <c r="AY158" s="245"/>
      <c r="AZ158" s="245"/>
      <c r="BA158" s="245"/>
      <c r="BB158" s="245"/>
      <c r="BC158" s="245"/>
      <c r="BD158" s="245"/>
      <c r="BE158" s="245"/>
      <c r="BF158" s="245"/>
      <c r="BG158" s="245"/>
      <c r="BH158" s="245"/>
      <c r="BI158" s="245"/>
      <c r="BJ158" s="245"/>
      <c r="BK158" s="245"/>
      <c r="BL158" s="245"/>
      <c r="BM158" s="245"/>
      <c r="BN158" s="245"/>
      <c r="BO158" s="245"/>
      <c r="BP158" s="245"/>
      <c r="BQ158" s="245"/>
      <c r="BR158" s="245"/>
      <c r="BS158" s="245"/>
      <c r="BT158" s="245"/>
      <c r="BU158" s="245"/>
      <c r="BV158" s="245"/>
      <c r="BW158" s="245"/>
      <c r="BX158" s="245"/>
      <c r="BY158" s="245"/>
      <c r="BZ158" s="245"/>
      <c r="CA158" s="245"/>
    </row>
    <row r="159" spans="1:79" ht="21" hidden="1" customHeight="1">
      <c r="A159" s="361" t="s">
        <v>33</v>
      </c>
      <c r="B159" s="556" t="s">
        <v>41</v>
      </c>
      <c r="C159" s="540">
        <v>0</v>
      </c>
      <c r="D159" s="319" t="s">
        <v>343</v>
      </c>
      <c r="E159" s="27"/>
      <c r="F159" s="436" t="s">
        <v>576</v>
      </c>
      <c r="G159" s="287" t="s">
        <v>575</v>
      </c>
      <c r="H159" s="86">
        <v>0</v>
      </c>
      <c r="I159" s="86">
        <v>0</v>
      </c>
      <c r="J159" s="86">
        <v>0</v>
      </c>
      <c r="K159" s="86">
        <v>0</v>
      </c>
      <c r="L159" s="86">
        <v>0</v>
      </c>
      <c r="M159" s="86">
        <v>0</v>
      </c>
      <c r="N159" s="806">
        <v>0</v>
      </c>
      <c r="O159" s="100"/>
      <c r="P159" s="100"/>
      <c r="Q159" s="245"/>
      <c r="R159" s="245"/>
      <c r="S159" s="245"/>
      <c r="T159" s="245"/>
      <c r="U159" s="245"/>
      <c r="V159" s="245"/>
      <c r="W159" s="245"/>
      <c r="X159" s="245"/>
      <c r="Y159" s="245"/>
      <c r="Z159" s="245"/>
      <c r="AA159" s="245"/>
      <c r="AB159" s="245"/>
      <c r="AC159" s="245"/>
      <c r="AD159" s="245"/>
      <c r="AE159" s="245"/>
      <c r="AF159" s="245"/>
      <c r="AG159" s="245"/>
      <c r="AH159" s="245"/>
      <c r="AI159" s="245"/>
      <c r="AJ159" s="245"/>
      <c r="AK159" s="245"/>
      <c r="AL159" s="245"/>
      <c r="AM159" s="245"/>
      <c r="AN159" s="245"/>
      <c r="AO159" s="245"/>
      <c r="AP159" s="245"/>
      <c r="AQ159" s="245"/>
      <c r="AR159" s="245"/>
      <c r="AS159" s="245"/>
      <c r="AT159" s="245"/>
      <c r="AU159" s="245"/>
      <c r="AV159" s="245"/>
      <c r="AW159" s="245"/>
      <c r="AX159" s="245"/>
      <c r="AY159" s="245"/>
      <c r="AZ159" s="245"/>
      <c r="BA159" s="245"/>
      <c r="BB159" s="245"/>
      <c r="BC159" s="245"/>
      <c r="BD159" s="245"/>
      <c r="BE159" s="245"/>
      <c r="BF159" s="245"/>
      <c r="BG159" s="245"/>
      <c r="BH159" s="245"/>
      <c r="BI159" s="245"/>
      <c r="BJ159" s="245"/>
      <c r="BK159" s="245"/>
      <c r="BL159" s="245"/>
      <c r="BM159" s="245"/>
      <c r="BN159" s="245"/>
      <c r="BO159" s="245"/>
      <c r="BP159" s="245"/>
      <c r="BQ159" s="245"/>
      <c r="BR159" s="245"/>
      <c r="BS159" s="245"/>
      <c r="BT159" s="245"/>
      <c r="BU159" s="245"/>
      <c r="BV159" s="245"/>
      <c r="BW159" s="245"/>
      <c r="BX159" s="245"/>
      <c r="BY159" s="245"/>
      <c r="BZ159" s="245"/>
      <c r="CA159" s="245"/>
    </row>
    <row r="160" spans="1:79" ht="15" hidden="1" customHeight="1">
      <c r="C160" s="245"/>
      <c r="D160" s="241"/>
      <c r="E160" s="241"/>
      <c r="F160" s="83"/>
      <c r="H160" s="246"/>
      <c r="I160" s="83"/>
      <c r="Q160" s="83"/>
      <c r="R160" s="83"/>
      <c r="S160" s="83"/>
      <c r="T160" s="83"/>
    </row>
    <row r="161" spans="1:79" s="50" customFormat="1" ht="54" hidden="1" customHeight="1">
      <c r="B161" s="49" t="s">
        <v>1878</v>
      </c>
      <c r="F161" s="465"/>
      <c r="H161" s="257"/>
      <c r="I161" s="35"/>
      <c r="BA161" s="254"/>
      <c r="BB161" s="254"/>
      <c r="BC161" s="254"/>
      <c r="BE161" s="254"/>
    </row>
    <row r="162" spans="1:79" ht="15" hidden="1" customHeight="1">
      <c r="C162" s="245"/>
      <c r="D162" s="241"/>
      <c r="E162" s="241"/>
      <c r="F162" s="83"/>
      <c r="H162" s="246"/>
      <c r="I162" s="83"/>
      <c r="Q162" s="83"/>
      <c r="R162" s="83"/>
      <c r="S162" s="83"/>
      <c r="T162" s="83"/>
    </row>
    <row r="163" spans="1:79" s="517" customFormat="1" ht="39" hidden="1" customHeight="1">
      <c r="A163" s="599" t="s">
        <v>12</v>
      </c>
      <c r="B163" s="593" t="s">
        <v>39</v>
      </c>
      <c r="C163" s="591"/>
      <c r="D163" s="594"/>
      <c r="E163" s="478"/>
      <c r="F163" s="594"/>
      <c r="G163" s="594"/>
      <c r="H163" s="591"/>
      <c r="I163" s="594"/>
      <c r="J163" s="591"/>
      <c r="K163" s="595"/>
      <c r="L163" s="591"/>
      <c r="M163" s="595"/>
      <c r="N163" s="805"/>
      <c r="O163" s="484"/>
      <c r="P163" s="484"/>
      <c r="Q163" s="681"/>
      <c r="R163" s="681"/>
      <c r="S163" s="681"/>
      <c r="T163" s="681"/>
    </row>
    <row r="164" spans="1:79" ht="21" hidden="1" customHeight="1">
      <c r="A164" s="361" t="s">
        <v>97</v>
      </c>
      <c r="B164" s="34" t="s">
        <v>1875</v>
      </c>
      <c r="C164" s="535">
        <v>0</v>
      </c>
      <c r="D164" s="319" t="s">
        <v>1593</v>
      </c>
      <c r="E164" s="27"/>
      <c r="F164" s="430" t="s">
        <v>1684</v>
      </c>
      <c r="G164" s="287" t="s">
        <v>1684</v>
      </c>
      <c r="H164" s="86">
        <v>0</v>
      </c>
      <c r="I164" s="86">
        <v>0</v>
      </c>
      <c r="J164" s="86">
        <v>0</v>
      </c>
      <c r="K164" s="86">
        <v>0</v>
      </c>
      <c r="L164" s="86">
        <v>0</v>
      </c>
      <c r="M164" s="86">
        <v>0</v>
      </c>
      <c r="N164" s="806">
        <v>0</v>
      </c>
      <c r="O164" s="100"/>
      <c r="P164" s="100"/>
      <c r="Q164" s="245"/>
      <c r="R164" s="245"/>
      <c r="S164" s="245"/>
      <c r="T164" s="245"/>
      <c r="U164" s="245"/>
      <c r="V164" s="245"/>
      <c r="W164" s="245"/>
      <c r="X164" s="245"/>
      <c r="Y164" s="245"/>
      <c r="Z164" s="245"/>
      <c r="AA164" s="245"/>
      <c r="AB164" s="245"/>
      <c r="AC164" s="245"/>
      <c r="AD164" s="245"/>
      <c r="AE164" s="245"/>
      <c r="AF164" s="245"/>
      <c r="AG164" s="245"/>
      <c r="AH164" s="245"/>
      <c r="AI164" s="245"/>
      <c r="AJ164" s="245"/>
      <c r="AK164" s="245"/>
      <c r="AL164" s="245"/>
      <c r="AM164" s="245"/>
      <c r="AN164" s="245"/>
      <c r="AO164" s="245"/>
      <c r="AP164" s="245"/>
      <c r="AQ164" s="245"/>
      <c r="AR164" s="245"/>
      <c r="AS164" s="245"/>
      <c r="AT164" s="245"/>
      <c r="AU164" s="245"/>
      <c r="AV164" s="245"/>
      <c r="AW164" s="245"/>
      <c r="AX164" s="245"/>
      <c r="AY164" s="245"/>
      <c r="AZ164" s="245"/>
      <c r="BA164" s="245"/>
      <c r="BB164" s="245"/>
      <c r="BC164" s="245"/>
      <c r="BD164" s="245"/>
      <c r="BE164" s="245"/>
      <c r="BF164" s="245"/>
      <c r="BG164" s="245"/>
      <c r="BH164" s="245"/>
      <c r="BI164" s="245"/>
      <c r="BJ164" s="245"/>
      <c r="BK164" s="245"/>
      <c r="BL164" s="245"/>
      <c r="BM164" s="245"/>
      <c r="BN164" s="245"/>
      <c r="BO164" s="245"/>
      <c r="BP164" s="245"/>
      <c r="BQ164" s="245"/>
      <c r="BR164" s="245"/>
      <c r="BS164" s="245"/>
      <c r="BT164" s="245"/>
      <c r="BU164" s="245"/>
      <c r="BV164" s="245"/>
      <c r="BW164" s="245"/>
      <c r="BX164" s="245"/>
      <c r="BY164" s="245"/>
      <c r="BZ164" s="245"/>
      <c r="CA164" s="245"/>
    </row>
    <row r="165" spans="1:79" ht="15" hidden="1" customHeight="1">
      <c r="C165" s="245"/>
      <c r="D165" s="241"/>
      <c r="E165" s="241"/>
      <c r="F165" s="83"/>
      <c r="H165" s="246"/>
      <c r="I165" s="83"/>
      <c r="Q165" s="83"/>
      <c r="R165" s="83"/>
      <c r="S165" s="83"/>
      <c r="T165" s="83"/>
    </row>
    <row r="166" spans="1:79" s="210" customFormat="1" ht="53.25" hidden="1" customHeight="1">
      <c r="B166" s="49" t="s">
        <v>1689</v>
      </c>
      <c r="C166" s="621"/>
      <c r="D166" s="621"/>
      <c r="E166" s="622"/>
      <c r="F166" s="211"/>
      <c r="G166" s="211"/>
      <c r="H166" s="622"/>
      <c r="I166" s="211"/>
      <c r="J166" s="213"/>
      <c r="K166" s="213"/>
      <c r="L166" s="213"/>
      <c r="M166" s="213"/>
      <c r="N166" s="213"/>
      <c r="O166" s="213"/>
      <c r="P166" s="213"/>
      <c r="W166" s="622"/>
      <c r="X166" s="622"/>
      <c r="Y166" s="213"/>
      <c r="AT166" s="213"/>
    </row>
    <row r="167" spans="1:79" ht="15" hidden="1" customHeight="1">
      <c r="J167" s="246"/>
      <c r="L167" s="83"/>
      <c r="U167" s="334"/>
      <c r="V167" s="334"/>
    </row>
    <row r="168" spans="1:79" s="68" customFormat="1" ht="39" hidden="1" customHeight="1">
      <c r="A168" s="485" t="s">
        <v>12</v>
      </c>
      <c r="B168" s="558" t="s">
        <v>39</v>
      </c>
      <c r="C168" s="90"/>
      <c r="D168" s="343" t="s">
        <v>14</v>
      </c>
      <c r="E168" s="495"/>
      <c r="F168" s="291" t="s">
        <v>1611</v>
      </c>
      <c r="G168" s="256" t="s">
        <v>1612</v>
      </c>
      <c r="H168" s="423"/>
      <c r="I168" s="291"/>
      <c r="J168" s="288" t="s">
        <v>1261</v>
      </c>
      <c r="K168" s="93" t="s">
        <v>1354</v>
      </c>
      <c r="L168" s="288" t="s">
        <v>1353</v>
      </c>
      <c r="M168" s="93" t="s">
        <v>1553</v>
      </c>
      <c r="N168" s="288" t="s">
        <v>1552</v>
      </c>
      <c r="O168" s="861"/>
      <c r="P168" s="861"/>
      <c r="Q168" s="372" t="s">
        <v>301</v>
      </c>
      <c r="R168" s="676" t="s">
        <v>1601</v>
      </c>
      <c r="S168" s="372" t="s">
        <v>301</v>
      </c>
      <c r="T168" s="676" t="s">
        <v>1601</v>
      </c>
      <c r="U168" s="372" t="s">
        <v>301</v>
      </c>
      <c r="V168" s="676" t="s">
        <v>1601</v>
      </c>
    </row>
    <row r="169" spans="1:79" s="245" customFormat="1" ht="22.15" hidden="1" customHeight="1">
      <c r="A169" s="361" t="s">
        <v>58</v>
      </c>
      <c r="B169" s="556" t="s">
        <v>220</v>
      </c>
      <c r="C169" s="135"/>
      <c r="D169" s="457">
        <v>36746</v>
      </c>
      <c r="E169" s="540"/>
      <c r="F169" s="272" t="s">
        <v>923</v>
      </c>
      <c r="G169" s="27">
        <v>36830</v>
      </c>
      <c r="H169" s="438"/>
      <c r="I169" s="272"/>
      <c r="J169" s="86">
        <v>0</v>
      </c>
      <c r="K169" s="86">
        <v>0</v>
      </c>
      <c r="L169" s="86">
        <v>0</v>
      </c>
      <c r="M169" s="86">
        <v>0</v>
      </c>
      <c r="N169" s="86">
        <v>0</v>
      </c>
      <c r="O169" s="779"/>
      <c r="P169" s="779"/>
      <c r="Q169" s="336"/>
      <c r="R169" s="336"/>
      <c r="S169" s="336"/>
      <c r="T169" s="336"/>
      <c r="U169" s="336"/>
      <c r="V169" s="336"/>
    </row>
    <row r="170" spans="1:79" s="245" customFormat="1" ht="22.15" hidden="1" customHeight="1">
      <c r="A170" s="361" t="s">
        <v>64</v>
      </c>
      <c r="B170" s="556" t="s">
        <v>942</v>
      </c>
      <c r="C170" s="247"/>
      <c r="D170" s="459">
        <v>38309</v>
      </c>
      <c r="E170" s="540"/>
      <c r="F170" s="272" t="s">
        <v>923</v>
      </c>
      <c r="G170" s="27">
        <v>29881</v>
      </c>
      <c r="H170" s="438"/>
      <c r="I170" s="272"/>
      <c r="J170" s="86">
        <v>0</v>
      </c>
      <c r="K170" s="86">
        <v>0</v>
      </c>
      <c r="L170" s="86">
        <v>0</v>
      </c>
      <c r="M170" s="86">
        <v>0</v>
      </c>
      <c r="N170" s="86">
        <v>0</v>
      </c>
      <c r="O170" s="779"/>
      <c r="P170" s="779"/>
      <c r="Q170" s="336"/>
      <c r="R170" s="336"/>
      <c r="S170" s="336"/>
      <c r="T170" s="336"/>
      <c r="U170" s="336"/>
      <c r="V170" s="336"/>
    </row>
    <row r="171" spans="1:79" s="245" customFormat="1" ht="22.15" hidden="1" customHeight="1">
      <c r="A171" s="361" t="s">
        <v>75</v>
      </c>
      <c r="B171" s="556" t="s">
        <v>278</v>
      </c>
      <c r="C171" s="247"/>
      <c r="D171" s="459">
        <v>38927</v>
      </c>
      <c r="E171" s="540"/>
      <c r="F171" s="272" t="s">
        <v>923</v>
      </c>
      <c r="G171" s="27">
        <v>25062</v>
      </c>
      <c r="H171" s="438"/>
      <c r="I171" s="272"/>
      <c r="J171" s="86">
        <v>0</v>
      </c>
      <c r="K171" s="86">
        <v>0</v>
      </c>
      <c r="L171" s="86">
        <v>0</v>
      </c>
      <c r="M171" s="86">
        <v>0</v>
      </c>
      <c r="N171" s="86">
        <v>0</v>
      </c>
      <c r="O171" s="779"/>
      <c r="P171" s="779"/>
      <c r="Q171" s="336"/>
      <c r="R171" s="336"/>
      <c r="S171" s="336"/>
      <c r="T171" s="336"/>
      <c r="U171" s="336"/>
      <c r="V171" s="336"/>
    </row>
    <row r="172" spans="1:79" s="245" customFormat="1" ht="22.15" hidden="1" customHeight="1">
      <c r="A172" s="361" t="s">
        <v>85</v>
      </c>
      <c r="B172" s="556" t="s">
        <v>243</v>
      </c>
      <c r="C172" s="247"/>
      <c r="D172" s="459">
        <v>40866</v>
      </c>
      <c r="E172" s="540"/>
      <c r="F172" s="272" t="s">
        <v>923</v>
      </c>
      <c r="G172" s="27">
        <v>41159</v>
      </c>
      <c r="H172" s="438"/>
      <c r="I172" s="272"/>
      <c r="J172" s="86">
        <v>0</v>
      </c>
      <c r="K172" s="86">
        <v>0</v>
      </c>
      <c r="L172" s="86">
        <v>0</v>
      </c>
      <c r="M172" s="86">
        <v>0</v>
      </c>
      <c r="N172" s="86">
        <v>0</v>
      </c>
      <c r="O172" s="779"/>
      <c r="P172" s="779"/>
      <c r="Q172" s="336"/>
      <c r="R172" s="336"/>
      <c r="S172" s="336"/>
      <c r="T172" s="336"/>
      <c r="U172" s="336"/>
      <c r="V172" s="336"/>
    </row>
    <row r="173" spans="1:79" s="245" customFormat="1" ht="22.15" hidden="1" customHeight="1">
      <c r="A173" s="361" t="s">
        <v>91</v>
      </c>
      <c r="B173" s="34" t="s">
        <v>1658</v>
      </c>
      <c r="C173" s="247"/>
      <c r="D173" s="459">
        <v>41017</v>
      </c>
      <c r="E173" s="540"/>
      <c r="F173" s="272" t="s">
        <v>923</v>
      </c>
      <c r="G173" s="27">
        <v>41085</v>
      </c>
      <c r="H173" s="438"/>
      <c r="I173" s="272"/>
      <c r="J173" s="86">
        <v>0</v>
      </c>
      <c r="K173" s="86">
        <v>0</v>
      </c>
      <c r="L173" s="86">
        <v>0</v>
      </c>
      <c r="M173" s="86">
        <v>0</v>
      </c>
      <c r="N173" s="86">
        <v>0</v>
      </c>
      <c r="O173" s="779"/>
      <c r="P173" s="779"/>
      <c r="Q173" s="336"/>
      <c r="R173" s="336"/>
      <c r="S173" s="336"/>
      <c r="T173" s="336"/>
      <c r="U173" s="336"/>
      <c r="V173" s="336"/>
    </row>
    <row r="174" spans="1:79" s="245" customFormat="1" ht="22.15" hidden="1" customHeight="1">
      <c r="A174" s="361" t="s">
        <v>97</v>
      </c>
      <c r="B174" s="556" t="s">
        <v>933</v>
      </c>
      <c r="C174" s="247"/>
      <c r="D174" s="459">
        <v>41430</v>
      </c>
      <c r="E174" s="540"/>
      <c r="F174" s="272" t="s">
        <v>923</v>
      </c>
      <c r="G174" s="27">
        <v>38791</v>
      </c>
      <c r="H174" s="438"/>
      <c r="I174" s="272"/>
      <c r="J174" s="86">
        <v>0</v>
      </c>
      <c r="K174" s="86">
        <v>0</v>
      </c>
      <c r="L174" s="86">
        <v>0</v>
      </c>
      <c r="M174" s="86">
        <v>0</v>
      </c>
      <c r="N174" s="86">
        <v>0</v>
      </c>
      <c r="O174" s="779"/>
      <c r="P174" s="779"/>
      <c r="Q174" s="336"/>
      <c r="R174" s="336"/>
      <c r="S174" s="336"/>
      <c r="T174" s="336"/>
      <c r="U174" s="336"/>
      <c r="V174" s="336"/>
    </row>
    <row r="175" spans="1:79" s="245" customFormat="1" ht="22.15" hidden="1" customHeight="1">
      <c r="A175" s="361" t="s">
        <v>103</v>
      </c>
      <c r="B175" s="556" t="s">
        <v>104</v>
      </c>
      <c r="C175" s="518"/>
      <c r="D175" s="458">
        <v>41914</v>
      </c>
      <c r="E175" s="540"/>
      <c r="F175" s="272" t="s">
        <v>923</v>
      </c>
      <c r="G175" s="27">
        <v>39856</v>
      </c>
      <c r="H175" s="438"/>
      <c r="I175" s="272"/>
      <c r="J175" s="86">
        <v>0</v>
      </c>
      <c r="K175" s="86">
        <v>0</v>
      </c>
      <c r="L175" s="86">
        <v>0</v>
      </c>
      <c r="M175" s="86">
        <v>0</v>
      </c>
      <c r="N175" s="86">
        <v>0</v>
      </c>
      <c r="O175" s="779"/>
      <c r="P175" s="779"/>
      <c r="Q175" s="336"/>
      <c r="R175" s="336"/>
      <c r="S175" s="336"/>
      <c r="T175" s="336"/>
      <c r="U175" s="336"/>
      <c r="V175" s="336"/>
    </row>
    <row r="176" spans="1:79" s="245" customFormat="1" ht="22.15" hidden="1" customHeight="1">
      <c r="A176" s="361" t="s">
        <v>108</v>
      </c>
      <c r="B176" s="34" t="s">
        <v>107</v>
      </c>
      <c r="C176" s="518"/>
      <c r="D176" s="458">
        <v>42048</v>
      </c>
      <c r="E176" s="540"/>
      <c r="F176" s="272" t="s">
        <v>923</v>
      </c>
      <c r="G176" s="27">
        <v>27285</v>
      </c>
      <c r="H176" s="438"/>
      <c r="I176" s="272"/>
      <c r="J176" s="86">
        <v>0</v>
      </c>
      <c r="K176" s="86">
        <v>0</v>
      </c>
      <c r="L176" s="86">
        <v>0</v>
      </c>
      <c r="M176" s="86">
        <v>0</v>
      </c>
      <c r="N176" s="86">
        <v>0</v>
      </c>
      <c r="O176" s="779"/>
      <c r="P176" s="779"/>
      <c r="Q176" s="336"/>
      <c r="R176" s="336"/>
      <c r="S176" s="336"/>
      <c r="T176" s="336"/>
      <c r="U176" s="336"/>
      <c r="V176" s="336"/>
    </row>
    <row r="177" spans="1:85" s="245" customFormat="1" ht="22.15" hidden="1" customHeight="1">
      <c r="A177" s="361" t="s">
        <v>117</v>
      </c>
      <c r="B177" s="556" t="s">
        <v>134</v>
      </c>
      <c r="C177" s="518"/>
      <c r="D177" s="458">
        <v>42818</v>
      </c>
      <c r="E177" s="540"/>
      <c r="F177" s="272" t="s">
        <v>923</v>
      </c>
      <c r="G177" s="27">
        <v>42811</v>
      </c>
      <c r="H177" s="438"/>
      <c r="I177" s="272"/>
      <c r="J177" s="86">
        <v>0</v>
      </c>
      <c r="K177" s="86">
        <v>0</v>
      </c>
      <c r="L177" s="86">
        <v>0</v>
      </c>
      <c r="M177" s="86">
        <v>0</v>
      </c>
      <c r="N177" s="86">
        <v>0</v>
      </c>
      <c r="O177" s="779"/>
      <c r="P177" s="779"/>
      <c r="Q177" s="336"/>
      <c r="R177" s="336"/>
      <c r="S177" s="336"/>
      <c r="T177" s="336"/>
      <c r="U177" s="336"/>
      <c r="V177" s="336"/>
    </row>
    <row r="178" spans="1:85" s="245" customFormat="1" ht="22.15" hidden="1" customHeight="1">
      <c r="A178" s="361" t="s">
        <v>123</v>
      </c>
      <c r="B178" s="34" t="s">
        <v>1040</v>
      </c>
      <c r="C178" s="518"/>
      <c r="D178" s="458">
        <v>43141</v>
      </c>
      <c r="E178" s="540"/>
      <c r="F178" s="272" t="s">
        <v>923</v>
      </c>
      <c r="G178" s="27">
        <v>43844</v>
      </c>
      <c r="H178" s="438"/>
      <c r="I178" s="272"/>
      <c r="J178" s="86">
        <v>0</v>
      </c>
      <c r="K178" s="86">
        <v>0</v>
      </c>
      <c r="L178" s="86">
        <v>0</v>
      </c>
      <c r="M178" s="86">
        <v>0</v>
      </c>
      <c r="N178" s="86">
        <v>0</v>
      </c>
      <c r="O178" s="779"/>
      <c r="P178" s="779"/>
      <c r="Q178" s="336"/>
      <c r="R178" s="336"/>
      <c r="S178" s="336"/>
      <c r="T178" s="336"/>
      <c r="U178" s="336"/>
      <c r="V178" s="336"/>
    </row>
    <row r="179" spans="1:85" s="245" customFormat="1" ht="22.15" hidden="1" customHeight="1">
      <c r="A179" s="361" t="s">
        <v>125</v>
      </c>
      <c r="B179" s="556" t="s">
        <v>996</v>
      </c>
      <c r="C179" s="518"/>
      <c r="D179" s="458">
        <v>43237</v>
      </c>
      <c r="E179" s="540"/>
      <c r="F179" s="272" t="s">
        <v>923</v>
      </c>
      <c r="G179" s="27">
        <v>21348</v>
      </c>
      <c r="H179" s="438"/>
      <c r="I179" s="272"/>
      <c r="J179" s="86">
        <v>0</v>
      </c>
      <c r="K179" s="86">
        <v>0</v>
      </c>
      <c r="L179" s="86">
        <v>0</v>
      </c>
      <c r="M179" s="86">
        <v>0</v>
      </c>
      <c r="N179" s="86">
        <v>0</v>
      </c>
      <c r="O179" s="779"/>
      <c r="P179" s="779"/>
      <c r="Q179" s="336"/>
      <c r="R179" s="336"/>
      <c r="S179" s="336"/>
      <c r="T179" s="336"/>
      <c r="U179" s="336"/>
      <c r="V179" s="336"/>
    </row>
    <row r="180" spans="1:85" s="245" customFormat="1" ht="22.15" hidden="1" customHeight="1">
      <c r="A180" s="361" t="s">
        <v>129</v>
      </c>
      <c r="B180" s="556" t="s">
        <v>965</v>
      </c>
      <c r="C180" s="518"/>
      <c r="D180" s="458">
        <v>43292</v>
      </c>
      <c r="E180" s="540"/>
      <c r="F180" s="272" t="s">
        <v>923</v>
      </c>
      <c r="G180" s="27">
        <v>22153</v>
      </c>
      <c r="H180" s="438"/>
      <c r="I180" s="272"/>
      <c r="J180" s="86">
        <v>0</v>
      </c>
      <c r="K180" s="86">
        <v>0</v>
      </c>
      <c r="L180" s="86">
        <v>0</v>
      </c>
      <c r="M180" s="86">
        <v>0</v>
      </c>
      <c r="N180" s="86">
        <v>0</v>
      </c>
      <c r="O180" s="779"/>
      <c r="P180" s="779"/>
      <c r="Q180" s="336"/>
      <c r="R180" s="336"/>
      <c r="S180" s="336"/>
      <c r="T180" s="336"/>
      <c r="U180" s="336"/>
      <c r="V180" s="336"/>
    </row>
    <row r="181" spans="1:85" s="245" customFormat="1" ht="22.15" hidden="1" customHeight="1">
      <c r="A181" s="361" t="s">
        <v>29</v>
      </c>
      <c r="B181" s="556" t="s">
        <v>1170</v>
      </c>
      <c r="C181" s="518"/>
      <c r="D181" s="458">
        <v>26406</v>
      </c>
      <c r="E181" s="540"/>
      <c r="F181" s="272" t="s">
        <v>748</v>
      </c>
      <c r="G181" s="27">
        <v>36271</v>
      </c>
      <c r="H181" s="438"/>
      <c r="I181" s="272"/>
      <c r="J181" s="86">
        <v>0</v>
      </c>
      <c r="K181" s="86">
        <v>0</v>
      </c>
      <c r="L181" s="86">
        <v>0</v>
      </c>
      <c r="M181" s="86">
        <v>0</v>
      </c>
      <c r="N181" s="86">
        <v>0</v>
      </c>
      <c r="O181" s="779"/>
      <c r="P181" s="779"/>
      <c r="Q181" s="336"/>
      <c r="R181" s="336"/>
      <c r="S181" s="336"/>
      <c r="T181" s="336"/>
      <c r="U181" s="336"/>
      <c r="V181" s="336"/>
    </row>
    <row r="182" spans="1:85" s="245" customFormat="1" ht="22.15" hidden="1" customHeight="1">
      <c r="A182" s="361" t="s">
        <v>33</v>
      </c>
      <c r="B182" s="556" t="s">
        <v>1232</v>
      </c>
      <c r="C182" s="135"/>
      <c r="D182" s="457">
        <v>31154</v>
      </c>
      <c r="E182" s="540"/>
      <c r="F182" s="272" t="s">
        <v>748</v>
      </c>
      <c r="G182" s="27">
        <v>40995</v>
      </c>
      <c r="H182" s="438"/>
      <c r="I182" s="272"/>
      <c r="J182" s="86">
        <v>0</v>
      </c>
      <c r="K182" s="86">
        <v>0</v>
      </c>
      <c r="L182" s="86">
        <v>0</v>
      </c>
      <c r="M182" s="86">
        <v>0</v>
      </c>
      <c r="N182" s="86">
        <v>0</v>
      </c>
      <c r="O182" s="779"/>
      <c r="P182" s="779"/>
      <c r="Q182" s="336"/>
      <c r="R182" s="336"/>
      <c r="S182" s="336"/>
      <c r="T182" s="336"/>
      <c r="U182" s="336"/>
      <c r="V182" s="336"/>
    </row>
    <row r="183" spans="1:85" s="245" customFormat="1" ht="22.15" hidden="1" customHeight="1">
      <c r="A183" s="361" t="s">
        <v>34</v>
      </c>
      <c r="B183" s="34" t="s">
        <v>1154</v>
      </c>
      <c r="C183" s="518"/>
      <c r="D183" s="458">
        <v>31432</v>
      </c>
      <c r="E183" s="540"/>
      <c r="F183" s="272" t="s">
        <v>748</v>
      </c>
      <c r="G183" s="27">
        <v>21448</v>
      </c>
      <c r="H183" s="438"/>
      <c r="I183" s="272"/>
      <c r="J183" s="86">
        <v>0</v>
      </c>
      <c r="K183" s="86">
        <v>0</v>
      </c>
      <c r="L183" s="86">
        <v>0</v>
      </c>
      <c r="M183" s="86">
        <v>0</v>
      </c>
      <c r="N183" s="86">
        <v>0</v>
      </c>
      <c r="O183" s="779"/>
      <c r="P183" s="779"/>
      <c r="Q183" s="336"/>
      <c r="R183" s="336"/>
      <c r="S183" s="336"/>
      <c r="T183" s="336"/>
      <c r="U183" s="336"/>
      <c r="V183" s="336"/>
    </row>
    <row r="184" spans="1:85" s="245" customFormat="1" ht="22.15" hidden="1" customHeight="1">
      <c r="A184" s="361" t="s">
        <v>38</v>
      </c>
      <c r="B184" s="556" t="s">
        <v>1224</v>
      </c>
      <c r="C184" s="518"/>
      <c r="D184" s="458">
        <v>33752</v>
      </c>
      <c r="E184" s="540"/>
      <c r="F184" s="272" t="s">
        <v>748</v>
      </c>
      <c r="G184" s="27">
        <v>44393</v>
      </c>
      <c r="H184" s="438"/>
      <c r="I184" s="272"/>
      <c r="J184" s="86">
        <v>0</v>
      </c>
      <c r="K184" s="86">
        <v>0</v>
      </c>
      <c r="L184" s="86">
        <v>0</v>
      </c>
      <c r="M184" s="86">
        <v>0</v>
      </c>
      <c r="N184" s="86">
        <v>0</v>
      </c>
      <c r="O184" s="779"/>
      <c r="P184" s="779"/>
      <c r="Q184" s="336"/>
      <c r="R184" s="336"/>
      <c r="S184" s="336"/>
      <c r="T184" s="336"/>
      <c r="U184" s="336"/>
      <c r="V184" s="336"/>
    </row>
    <row r="185" spans="1:85" s="245" customFormat="1" ht="22.15" hidden="1" customHeight="1">
      <c r="A185" s="361" t="s">
        <v>52</v>
      </c>
      <c r="B185" s="556" t="s">
        <v>1065</v>
      </c>
      <c r="C185" s="247"/>
      <c r="D185" s="459">
        <v>36207</v>
      </c>
      <c r="E185" s="540"/>
      <c r="F185" s="272" t="s">
        <v>748</v>
      </c>
      <c r="G185" s="27">
        <v>21808</v>
      </c>
      <c r="H185" s="438"/>
      <c r="I185" s="272"/>
      <c r="J185" s="86">
        <v>0</v>
      </c>
      <c r="K185" s="86">
        <v>0</v>
      </c>
      <c r="L185" s="86">
        <v>0</v>
      </c>
      <c r="M185" s="86">
        <v>0</v>
      </c>
      <c r="N185" s="86">
        <v>0</v>
      </c>
      <c r="O185" s="779"/>
      <c r="P185" s="779"/>
      <c r="Q185" s="336"/>
      <c r="R185" s="336"/>
      <c r="S185" s="336"/>
      <c r="T185" s="336"/>
      <c r="U185" s="336"/>
      <c r="V185" s="336"/>
    </row>
    <row r="186" spans="1:85" s="245" customFormat="1" ht="22.15" hidden="1" customHeight="1">
      <c r="A186" s="361" t="s">
        <v>54</v>
      </c>
      <c r="B186" s="557" t="s">
        <v>2005</v>
      </c>
      <c r="C186" s="135"/>
      <c r="D186" s="457">
        <v>36489</v>
      </c>
      <c r="E186" s="540"/>
      <c r="F186" s="272" t="s">
        <v>748</v>
      </c>
      <c r="G186" s="27">
        <v>22108</v>
      </c>
      <c r="H186" s="438"/>
      <c r="I186" s="272"/>
      <c r="J186" s="86">
        <v>0</v>
      </c>
      <c r="K186" s="86">
        <v>0</v>
      </c>
      <c r="L186" s="86">
        <v>0</v>
      </c>
      <c r="M186" s="86">
        <v>0</v>
      </c>
      <c r="N186" s="86">
        <v>0</v>
      </c>
      <c r="O186" s="779"/>
      <c r="P186" s="779"/>
      <c r="Q186" s="336"/>
      <c r="R186" s="336"/>
      <c r="S186" s="336"/>
      <c r="T186" s="336"/>
      <c r="U186" s="336"/>
      <c r="V186" s="336"/>
    </row>
    <row r="187" spans="1:85" s="245" customFormat="1" ht="22.15" hidden="1" customHeight="1">
      <c r="A187" s="361" t="s">
        <v>56</v>
      </c>
      <c r="B187" s="556" t="s">
        <v>218</v>
      </c>
      <c r="C187" s="135"/>
      <c r="D187" s="457">
        <v>36726</v>
      </c>
      <c r="E187" s="540"/>
      <c r="F187" s="272" t="s">
        <v>748</v>
      </c>
      <c r="G187" s="27">
        <v>36803</v>
      </c>
      <c r="H187" s="438"/>
      <c r="I187" s="272"/>
      <c r="J187" s="86">
        <v>0</v>
      </c>
      <c r="K187" s="86">
        <v>0</v>
      </c>
      <c r="L187" s="86">
        <v>0</v>
      </c>
      <c r="M187" s="86">
        <v>0</v>
      </c>
      <c r="N187" s="86">
        <v>0</v>
      </c>
      <c r="O187" s="779"/>
      <c r="P187" s="779"/>
      <c r="Q187" s="336"/>
      <c r="R187" s="336"/>
      <c r="S187" s="336"/>
      <c r="T187" s="336"/>
      <c r="U187" s="336"/>
      <c r="V187" s="336"/>
    </row>
    <row r="188" spans="1:85" s="245" customFormat="1" ht="22.15" hidden="1" customHeight="1">
      <c r="A188" s="361" t="s">
        <v>63</v>
      </c>
      <c r="B188" s="556" t="s">
        <v>226</v>
      </c>
      <c r="C188" s="247"/>
      <c r="D188" s="459">
        <v>37767</v>
      </c>
      <c r="E188" s="540"/>
      <c r="F188" s="272" t="s">
        <v>748</v>
      </c>
      <c r="G188" s="27">
        <v>36438</v>
      </c>
      <c r="H188" s="438"/>
      <c r="I188" s="272"/>
      <c r="J188" s="86">
        <v>0</v>
      </c>
      <c r="K188" s="86">
        <v>0</v>
      </c>
      <c r="L188" s="86">
        <v>0</v>
      </c>
      <c r="M188" s="86">
        <v>0</v>
      </c>
      <c r="N188" s="86">
        <v>0</v>
      </c>
      <c r="O188" s="779"/>
      <c r="P188" s="779"/>
      <c r="Q188" s="336"/>
      <c r="R188" s="336"/>
      <c r="S188" s="336"/>
      <c r="T188" s="336"/>
      <c r="U188" s="336"/>
      <c r="V188" s="336"/>
    </row>
    <row r="189" spans="1:85" s="245" customFormat="1" ht="22.15" hidden="1" customHeight="1">
      <c r="A189" s="361" t="s">
        <v>70</v>
      </c>
      <c r="B189" s="556" t="s">
        <v>1094</v>
      </c>
      <c r="C189" s="135"/>
      <c r="D189" s="457">
        <v>38726</v>
      </c>
      <c r="E189" s="540"/>
      <c r="F189" s="272" t="s">
        <v>748</v>
      </c>
      <c r="G189" s="27">
        <v>39182</v>
      </c>
      <c r="H189" s="438"/>
      <c r="I189" s="272"/>
      <c r="J189" s="86">
        <v>0</v>
      </c>
      <c r="K189" s="86">
        <v>0</v>
      </c>
      <c r="L189" s="86">
        <v>0</v>
      </c>
      <c r="M189" s="86">
        <v>0</v>
      </c>
      <c r="N189" s="86">
        <v>0</v>
      </c>
      <c r="O189" s="779"/>
      <c r="P189" s="779"/>
      <c r="Q189" s="336"/>
      <c r="R189" s="336"/>
      <c r="S189" s="336"/>
      <c r="T189" s="336"/>
      <c r="U189" s="336"/>
      <c r="V189" s="336"/>
    </row>
    <row r="190" spans="1:85" s="245" customFormat="1" ht="22.15" hidden="1" customHeight="1">
      <c r="A190" s="361" t="s">
        <v>72</v>
      </c>
      <c r="B190" s="556" t="s">
        <v>233</v>
      </c>
      <c r="C190" s="518"/>
      <c r="D190" s="458">
        <v>38805</v>
      </c>
      <c r="E190" s="540"/>
      <c r="F190" s="272" t="s">
        <v>748</v>
      </c>
      <c r="G190" s="27">
        <v>21257</v>
      </c>
      <c r="H190" s="438"/>
      <c r="I190" s="272"/>
      <c r="J190" s="86">
        <v>0</v>
      </c>
      <c r="K190" s="86">
        <v>0</v>
      </c>
      <c r="L190" s="86">
        <v>0</v>
      </c>
      <c r="M190" s="86">
        <v>0</v>
      </c>
      <c r="N190" s="86">
        <v>0</v>
      </c>
      <c r="O190" s="779"/>
      <c r="P190" s="779"/>
      <c r="Q190" s="336"/>
      <c r="R190" s="336"/>
      <c r="S190" s="336"/>
      <c r="T190" s="336"/>
      <c r="U190" s="336"/>
      <c r="V190" s="336"/>
    </row>
    <row r="191" spans="1:85" s="245" customFormat="1" ht="22.15" hidden="1" customHeight="1">
      <c r="A191" s="361" t="s">
        <v>79</v>
      </c>
      <c r="B191" s="556" t="s">
        <v>1234</v>
      </c>
      <c r="C191" s="135"/>
      <c r="D191" s="457">
        <v>39264</v>
      </c>
      <c r="E191" s="540"/>
      <c r="F191" s="272" t="s">
        <v>748</v>
      </c>
      <c r="G191" s="27">
        <v>39493</v>
      </c>
      <c r="H191" s="438"/>
      <c r="I191" s="272"/>
      <c r="J191" s="86">
        <v>0</v>
      </c>
      <c r="K191" s="86">
        <v>0</v>
      </c>
      <c r="L191" s="86">
        <v>0</v>
      </c>
      <c r="M191" s="86">
        <v>0</v>
      </c>
      <c r="N191" s="86">
        <v>0</v>
      </c>
      <c r="O191" s="779"/>
      <c r="P191" s="779"/>
      <c r="Q191" s="336"/>
      <c r="R191" s="336"/>
      <c r="S191" s="336"/>
      <c r="T191" s="336"/>
      <c r="U191" s="336"/>
      <c r="V191" s="336"/>
    </row>
    <row r="192" spans="1:85" s="245" customFormat="1" ht="22.15" hidden="1" customHeight="1">
      <c r="A192" s="361" t="s">
        <v>25</v>
      </c>
      <c r="B192" s="556" t="s">
        <v>78</v>
      </c>
      <c r="C192" s="247"/>
      <c r="D192" s="459">
        <v>40126</v>
      </c>
      <c r="E192" s="540"/>
      <c r="F192" s="272" t="s">
        <v>748</v>
      </c>
      <c r="G192" s="27">
        <v>37761</v>
      </c>
      <c r="H192" s="438"/>
      <c r="I192" s="272"/>
      <c r="J192" s="86">
        <v>1</v>
      </c>
      <c r="K192" s="86">
        <v>0</v>
      </c>
      <c r="L192" s="86">
        <v>1</v>
      </c>
      <c r="M192" s="86">
        <v>0</v>
      </c>
      <c r="N192" s="86">
        <v>0</v>
      </c>
      <c r="O192" s="779"/>
      <c r="P192" s="779"/>
      <c r="Q192" s="336"/>
      <c r="R192" s="336"/>
      <c r="S192" s="336"/>
      <c r="T192" s="336"/>
      <c r="U192" s="336"/>
      <c r="V192" s="336"/>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c r="BI192" s="83"/>
      <c r="BJ192" s="83"/>
      <c r="BK192" s="83"/>
      <c r="BL192" s="83"/>
      <c r="BM192" s="83"/>
      <c r="BN192" s="83"/>
      <c r="BO192" s="83"/>
      <c r="BP192" s="83"/>
      <c r="BQ192" s="83"/>
      <c r="BR192" s="83"/>
      <c r="BS192" s="83"/>
      <c r="BT192" s="83"/>
      <c r="BU192" s="83"/>
      <c r="BV192" s="83"/>
      <c r="BW192" s="83"/>
      <c r="BX192" s="83"/>
      <c r="BY192" s="83"/>
      <c r="BZ192" s="83"/>
      <c r="CA192" s="83"/>
      <c r="CB192" s="83"/>
      <c r="CC192" s="83"/>
      <c r="CD192" s="83"/>
      <c r="CE192" s="83"/>
      <c r="CF192" s="83"/>
      <c r="CG192" s="83"/>
    </row>
    <row r="193" spans="1:79" s="245" customFormat="1" ht="22.15" hidden="1" customHeight="1">
      <c r="A193" s="361" t="s">
        <v>83</v>
      </c>
      <c r="B193" s="556" t="s">
        <v>1174</v>
      </c>
      <c r="C193" s="518"/>
      <c r="D193" s="458">
        <v>40547</v>
      </c>
      <c r="E193" s="540"/>
      <c r="F193" s="272" t="s">
        <v>748</v>
      </c>
      <c r="G193" s="27">
        <v>40722</v>
      </c>
      <c r="H193" s="438"/>
      <c r="I193" s="272"/>
      <c r="J193" s="86">
        <v>0</v>
      </c>
      <c r="K193" s="86">
        <v>0</v>
      </c>
      <c r="L193" s="86">
        <v>0</v>
      </c>
      <c r="M193" s="86">
        <v>0</v>
      </c>
      <c r="N193" s="86">
        <v>0</v>
      </c>
      <c r="O193" s="779"/>
      <c r="P193" s="779"/>
      <c r="Q193" s="336"/>
      <c r="R193" s="336"/>
      <c r="S193" s="336"/>
      <c r="T193" s="336"/>
      <c r="U193" s="336"/>
      <c r="V193" s="336"/>
    </row>
    <row r="194" spans="1:79" s="245" customFormat="1" ht="22.15" hidden="1" customHeight="1">
      <c r="A194" s="361" t="s">
        <v>98</v>
      </c>
      <c r="B194" s="556" t="s">
        <v>1160</v>
      </c>
      <c r="C194" s="135"/>
      <c r="D194" s="457">
        <v>41551</v>
      </c>
      <c r="E194" s="540"/>
      <c r="F194" s="272" t="s">
        <v>748</v>
      </c>
      <c r="G194" s="27">
        <v>23229</v>
      </c>
      <c r="H194" s="438"/>
      <c r="I194" s="272"/>
      <c r="J194" s="86">
        <v>0</v>
      </c>
      <c r="K194" s="86">
        <v>0</v>
      </c>
      <c r="L194" s="86">
        <v>0</v>
      </c>
      <c r="M194" s="86">
        <v>0</v>
      </c>
      <c r="N194" s="86">
        <v>0</v>
      </c>
      <c r="O194" s="779"/>
      <c r="P194" s="779"/>
      <c r="Q194" s="336"/>
      <c r="R194" s="336"/>
      <c r="S194" s="336"/>
      <c r="T194" s="336"/>
      <c r="U194" s="336"/>
      <c r="V194" s="336"/>
    </row>
    <row r="195" spans="1:79" s="245" customFormat="1" ht="22.15" hidden="1" customHeight="1">
      <c r="A195" s="361" t="s">
        <v>99</v>
      </c>
      <c r="B195" s="556" t="s">
        <v>1161</v>
      </c>
      <c r="C195" s="518"/>
      <c r="D195" s="458">
        <v>41551</v>
      </c>
      <c r="E195" s="540"/>
      <c r="F195" s="272" t="s">
        <v>748</v>
      </c>
      <c r="G195" s="27">
        <v>28780</v>
      </c>
      <c r="H195" s="438"/>
      <c r="I195" s="272"/>
      <c r="J195" s="86">
        <v>0</v>
      </c>
      <c r="K195" s="86">
        <v>0</v>
      </c>
      <c r="L195" s="86">
        <v>0</v>
      </c>
      <c r="M195" s="86">
        <v>0</v>
      </c>
      <c r="N195" s="86">
        <v>0</v>
      </c>
      <c r="O195" s="779"/>
      <c r="P195" s="779"/>
      <c r="Q195" s="336"/>
      <c r="R195" s="336"/>
      <c r="S195" s="336"/>
      <c r="T195" s="336"/>
      <c r="U195" s="336"/>
      <c r="V195" s="336"/>
    </row>
    <row r="196" spans="1:79" s="245" customFormat="1" ht="22.15" hidden="1" customHeight="1">
      <c r="A196" s="361" t="s">
        <v>110</v>
      </c>
      <c r="B196" s="556" t="s">
        <v>1179</v>
      </c>
      <c r="C196" s="135"/>
      <c r="D196" s="457">
        <v>42051</v>
      </c>
      <c r="E196" s="540"/>
      <c r="F196" s="272" t="s">
        <v>748</v>
      </c>
      <c r="G196" s="27">
        <v>27723</v>
      </c>
      <c r="H196" s="438"/>
      <c r="I196" s="272"/>
      <c r="J196" s="86">
        <v>0</v>
      </c>
      <c r="K196" s="86">
        <v>0</v>
      </c>
      <c r="L196" s="86">
        <v>0</v>
      </c>
      <c r="M196" s="86">
        <v>0</v>
      </c>
      <c r="N196" s="86">
        <v>0</v>
      </c>
      <c r="O196" s="779"/>
      <c r="P196" s="779"/>
      <c r="Q196" s="336"/>
      <c r="R196" s="336"/>
      <c r="S196" s="336"/>
      <c r="T196" s="336"/>
      <c r="U196" s="336"/>
      <c r="V196" s="336"/>
    </row>
    <row r="197" spans="1:79" s="245" customFormat="1" ht="22.15" hidden="1" customHeight="1">
      <c r="A197" s="361" t="s">
        <v>111</v>
      </c>
      <c r="B197" s="556" t="s">
        <v>1180</v>
      </c>
      <c r="C197" s="135"/>
      <c r="D197" s="457">
        <v>42051</v>
      </c>
      <c r="E197" s="540"/>
      <c r="F197" s="272" t="s">
        <v>748</v>
      </c>
      <c r="G197" s="27">
        <v>43052</v>
      </c>
      <c r="H197" s="438"/>
      <c r="I197" s="272"/>
      <c r="J197" s="86">
        <v>0</v>
      </c>
      <c r="K197" s="86">
        <v>0</v>
      </c>
      <c r="L197" s="86">
        <v>0</v>
      </c>
      <c r="M197" s="86">
        <v>0</v>
      </c>
      <c r="N197" s="86">
        <v>0</v>
      </c>
      <c r="O197" s="779"/>
      <c r="P197" s="779"/>
      <c r="Q197" s="336"/>
      <c r="R197" s="336"/>
      <c r="S197" s="336"/>
      <c r="T197" s="336"/>
      <c r="U197" s="336"/>
      <c r="V197" s="336"/>
    </row>
    <row r="198" spans="1:79" s="245" customFormat="1" ht="22.15" hidden="1" customHeight="1">
      <c r="A198" s="361" t="s">
        <v>115</v>
      </c>
      <c r="B198" s="556" t="s">
        <v>950</v>
      </c>
      <c r="C198" s="247"/>
      <c r="D198" s="459">
        <v>42172</v>
      </c>
      <c r="E198" s="540"/>
      <c r="F198" s="272" t="s">
        <v>748</v>
      </c>
      <c r="G198" s="27">
        <v>40308</v>
      </c>
      <c r="H198" s="438"/>
      <c r="I198" s="272"/>
      <c r="J198" s="86">
        <v>0</v>
      </c>
      <c r="K198" s="86">
        <v>0</v>
      </c>
      <c r="L198" s="86">
        <v>0</v>
      </c>
      <c r="M198" s="86">
        <v>0</v>
      </c>
      <c r="N198" s="86">
        <v>0</v>
      </c>
      <c r="O198" s="779"/>
      <c r="P198" s="779"/>
      <c r="Q198" s="336"/>
      <c r="R198" s="336"/>
      <c r="S198" s="336"/>
      <c r="T198" s="336"/>
      <c r="U198" s="336"/>
      <c r="V198" s="336"/>
    </row>
    <row r="199" spans="1:79" s="245" customFormat="1" ht="22.15" hidden="1" customHeight="1">
      <c r="A199" s="361" t="s">
        <v>119</v>
      </c>
      <c r="B199" s="556" t="s">
        <v>181</v>
      </c>
      <c r="C199" s="518"/>
      <c r="D199" s="458">
        <v>42875</v>
      </c>
      <c r="E199" s="540"/>
      <c r="F199" s="272" t="s">
        <v>748</v>
      </c>
      <c r="G199" s="27">
        <v>42867</v>
      </c>
      <c r="H199" s="438"/>
      <c r="I199" s="272"/>
      <c r="J199" s="86">
        <v>0</v>
      </c>
      <c r="K199" s="86">
        <v>0</v>
      </c>
      <c r="L199" s="86">
        <v>0</v>
      </c>
      <c r="M199" s="86">
        <v>0</v>
      </c>
      <c r="N199" s="86">
        <v>0</v>
      </c>
      <c r="O199" s="779"/>
      <c r="P199" s="779"/>
      <c r="Q199" s="336"/>
      <c r="R199" s="336"/>
      <c r="S199" s="336"/>
      <c r="T199" s="336"/>
      <c r="U199" s="336"/>
      <c r="V199" s="336"/>
    </row>
    <row r="200" spans="1:79" s="245" customFormat="1" ht="22.15" hidden="1" customHeight="1">
      <c r="A200" s="361" t="s">
        <v>121</v>
      </c>
      <c r="B200" s="556" t="s">
        <v>1098</v>
      </c>
      <c r="C200" s="135"/>
      <c r="D200" s="457">
        <v>43109</v>
      </c>
      <c r="E200" s="540"/>
      <c r="F200" s="272" t="s">
        <v>748</v>
      </c>
      <c r="G200" s="27">
        <v>43124</v>
      </c>
      <c r="H200" s="438"/>
      <c r="I200" s="272"/>
      <c r="J200" s="86">
        <v>0</v>
      </c>
      <c r="K200" s="86">
        <v>0</v>
      </c>
      <c r="L200" s="86">
        <v>0</v>
      </c>
      <c r="M200" s="86">
        <v>0</v>
      </c>
      <c r="N200" s="86">
        <v>0</v>
      </c>
      <c r="O200" s="779"/>
      <c r="P200" s="779"/>
      <c r="Q200" s="336"/>
      <c r="R200" s="336"/>
      <c r="S200" s="336"/>
      <c r="T200" s="336"/>
      <c r="U200" s="336"/>
      <c r="V200" s="336"/>
    </row>
    <row r="201" spans="1:79" s="245" customFormat="1" ht="22.15" hidden="1" customHeight="1">
      <c r="A201" s="361" t="s">
        <v>127</v>
      </c>
      <c r="B201" s="556" t="s">
        <v>189</v>
      </c>
      <c r="C201" s="247"/>
      <c r="D201" s="459">
        <v>43259</v>
      </c>
      <c r="E201" s="540"/>
      <c r="F201" s="272" t="s">
        <v>748</v>
      </c>
      <c r="G201" s="27">
        <v>22790</v>
      </c>
      <c r="H201" s="438"/>
      <c r="I201" s="272"/>
      <c r="J201" s="86">
        <v>0</v>
      </c>
      <c r="K201" s="86">
        <v>0</v>
      </c>
      <c r="L201" s="86">
        <v>0</v>
      </c>
      <c r="M201" s="86">
        <v>0</v>
      </c>
      <c r="N201" s="86">
        <v>0</v>
      </c>
      <c r="O201" s="779"/>
      <c r="P201" s="779"/>
      <c r="Q201" s="336"/>
      <c r="R201" s="336"/>
      <c r="S201" s="336"/>
      <c r="T201" s="336"/>
      <c r="U201" s="336"/>
      <c r="V201" s="336"/>
    </row>
    <row r="202" spans="1:79" s="245" customFormat="1" ht="22.15" hidden="1" customHeight="1">
      <c r="A202" s="361" t="s">
        <v>130</v>
      </c>
      <c r="B202" s="34" t="s">
        <v>956</v>
      </c>
      <c r="C202" s="135"/>
      <c r="D202" s="457">
        <v>43516</v>
      </c>
      <c r="E202" s="540"/>
      <c r="F202" s="272" t="s">
        <v>748</v>
      </c>
      <c r="G202" s="27">
        <v>36238</v>
      </c>
      <c r="H202" s="438"/>
      <c r="I202" s="272"/>
      <c r="J202" s="86">
        <v>0</v>
      </c>
      <c r="K202" s="86">
        <v>0</v>
      </c>
      <c r="L202" s="86">
        <v>0</v>
      </c>
      <c r="M202" s="86">
        <v>0</v>
      </c>
      <c r="N202" s="86">
        <v>0</v>
      </c>
      <c r="O202" s="779"/>
      <c r="P202" s="779"/>
      <c r="Q202" s="336"/>
      <c r="R202" s="336"/>
      <c r="S202" s="336"/>
      <c r="T202" s="336"/>
      <c r="U202" s="336"/>
      <c r="V202" s="336"/>
    </row>
    <row r="203" spans="1:79" s="245" customFormat="1" ht="22.15" hidden="1" customHeight="1">
      <c r="A203" s="361" t="s">
        <v>146</v>
      </c>
      <c r="B203" s="556" t="s">
        <v>2489</v>
      </c>
      <c r="C203" s="135"/>
      <c r="D203" s="457">
        <v>44350</v>
      </c>
      <c r="E203" s="540"/>
      <c r="F203" s="272" t="s">
        <v>748</v>
      </c>
      <c r="G203" s="27">
        <v>44342</v>
      </c>
      <c r="H203" s="438"/>
      <c r="I203" s="272"/>
      <c r="J203" s="86">
        <v>0</v>
      </c>
      <c r="K203" s="86">
        <v>0</v>
      </c>
      <c r="L203" s="86">
        <v>0</v>
      </c>
      <c r="M203" s="86">
        <v>0</v>
      </c>
      <c r="N203" s="86">
        <v>0</v>
      </c>
      <c r="O203" s="779"/>
      <c r="P203" s="779"/>
      <c r="Q203" s="336"/>
      <c r="R203" s="336"/>
      <c r="S203" s="336"/>
      <c r="T203" s="336"/>
      <c r="U203" s="336"/>
      <c r="V203" s="336"/>
    </row>
    <row r="204" spans="1:79" ht="15" hidden="1" customHeight="1">
      <c r="J204" s="246"/>
      <c r="L204" s="83"/>
      <c r="U204" s="334"/>
      <c r="V204" s="334"/>
    </row>
    <row r="205" spans="1:79" s="49" customFormat="1" ht="54" hidden="1" customHeight="1">
      <c r="B205" s="49" t="s">
        <v>1690</v>
      </c>
      <c r="C205" s="405"/>
      <c r="D205" s="387"/>
      <c r="F205" s="620"/>
      <c r="G205" s="35"/>
      <c r="I205" s="620"/>
      <c r="BW205" s="37"/>
      <c r="BX205" s="37"/>
      <c r="BY205" s="37"/>
      <c r="CA205" s="37"/>
    </row>
    <row r="206" spans="1:79" ht="15" hidden="1" customHeight="1">
      <c r="J206" s="246"/>
      <c r="L206" s="83"/>
      <c r="U206" s="334"/>
      <c r="V206" s="334"/>
    </row>
    <row r="207" spans="1:79" s="68" customFormat="1" ht="39" hidden="1" customHeight="1">
      <c r="A207" s="485" t="s">
        <v>12</v>
      </c>
      <c r="B207" s="558" t="s">
        <v>39</v>
      </c>
      <c r="C207" s="90"/>
      <c r="D207" s="343" t="s">
        <v>14</v>
      </c>
      <c r="E207" s="495"/>
      <c r="F207" s="291" t="s">
        <v>1611</v>
      </c>
      <c r="G207" s="256" t="s">
        <v>1612</v>
      </c>
      <c r="H207" s="423"/>
      <c r="I207" s="291"/>
      <c r="J207" s="288" t="s">
        <v>1261</v>
      </c>
      <c r="K207" s="93" t="s">
        <v>1354</v>
      </c>
      <c r="L207" s="288" t="s">
        <v>1353</v>
      </c>
      <c r="M207" s="93" t="s">
        <v>1553</v>
      </c>
      <c r="N207" s="288" t="s">
        <v>1552</v>
      </c>
      <c r="O207" s="861"/>
      <c r="P207" s="861"/>
      <c r="Q207" s="372" t="s">
        <v>301</v>
      </c>
      <c r="R207" s="676" t="s">
        <v>1601</v>
      </c>
      <c r="S207" s="372" t="s">
        <v>301</v>
      </c>
      <c r="T207" s="676" t="s">
        <v>1601</v>
      </c>
      <c r="U207" s="372" t="s">
        <v>301</v>
      </c>
      <c r="V207" s="676" t="s">
        <v>1601</v>
      </c>
    </row>
    <row r="208" spans="1:79" s="245" customFormat="1" ht="21" hidden="1" customHeight="1">
      <c r="A208" s="361" t="s">
        <v>106</v>
      </c>
      <c r="B208" s="34" t="s">
        <v>249</v>
      </c>
      <c r="C208" s="135"/>
      <c r="D208" s="457">
        <v>42026</v>
      </c>
      <c r="E208" s="540"/>
      <c r="F208" s="272" t="s">
        <v>748</v>
      </c>
      <c r="G208" s="27">
        <v>43438</v>
      </c>
      <c r="H208" s="438"/>
      <c r="I208" s="272"/>
      <c r="J208" s="86">
        <v>0</v>
      </c>
      <c r="K208" s="86">
        <v>0</v>
      </c>
      <c r="L208" s="86">
        <v>0</v>
      </c>
      <c r="M208" s="86">
        <v>0</v>
      </c>
      <c r="N208" s="86">
        <v>0</v>
      </c>
      <c r="O208" s="779"/>
      <c r="P208" s="779"/>
      <c r="Q208" s="336"/>
      <c r="R208" s="336"/>
      <c r="S208" s="336"/>
      <c r="T208" s="336"/>
      <c r="U208" s="336"/>
      <c r="V208" s="336"/>
    </row>
    <row r="209" spans="1:85" ht="21" hidden="1" customHeight="1">
      <c r="A209" s="361" t="s">
        <v>97</v>
      </c>
      <c r="B209" s="556" t="s">
        <v>1313</v>
      </c>
      <c r="C209" s="477">
        <v>11380</v>
      </c>
      <c r="D209" s="458">
        <v>44517</v>
      </c>
      <c r="E209" s="540"/>
      <c r="F209" s="319" t="s">
        <v>343</v>
      </c>
      <c r="G209" s="27">
        <v>44517</v>
      </c>
      <c r="H209" s="430" t="s">
        <v>1315</v>
      </c>
      <c r="I209" s="287" t="s">
        <v>1314</v>
      </c>
      <c r="J209" s="86">
        <v>0</v>
      </c>
      <c r="K209" s="86">
        <v>0</v>
      </c>
      <c r="L209" s="86">
        <v>0</v>
      </c>
      <c r="M209" s="86">
        <v>0</v>
      </c>
      <c r="N209" s="86">
        <v>0</v>
      </c>
      <c r="O209" s="779"/>
      <c r="P209" s="779"/>
      <c r="Q209" s="336"/>
      <c r="R209" s="336"/>
      <c r="S209" s="336"/>
      <c r="T209" s="336"/>
      <c r="U209" s="336"/>
      <c r="V209" s="336"/>
      <c r="W209" s="245"/>
      <c r="X209" s="245"/>
      <c r="Y209" s="245"/>
      <c r="Z209" s="245"/>
      <c r="AA209" s="245"/>
      <c r="AB209" s="245"/>
      <c r="AC209" s="245"/>
      <c r="AD209" s="245"/>
      <c r="AE209" s="245"/>
      <c r="AF209" s="245"/>
      <c r="AG209" s="245"/>
      <c r="AH209" s="245"/>
      <c r="AI209" s="245"/>
      <c r="AJ209" s="245"/>
      <c r="AK209" s="245"/>
      <c r="AL209" s="245"/>
      <c r="AM209" s="245"/>
      <c r="AN209" s="245"/>
      <c r="AO209" s="245"/>
      <c r="AP209" s="245"/>
      <c r="AQ209" s="245"/>
      <c r="AR209" s="245"/>
      <c r="AS209" s="245"/>
      <c r="AT209" s="245"/>
      <c r="AU209" s="245"/>
      <c r="AV209" s="245"/>
      <c r="AW209" s="245"/>
      <c r="AX209" s="245"/>
      <c r="AY209" s="245"/>
      <c r="AZ209" s="245"/>
      <c r="BA209" s="245"/>
      <c r="BB209" s="245"/>
      <c r="BC209" s="245"/>
      <c r="BD209" s="245"/>
      <c r="BE209" s="245"/>
      <c r="BF209" s="245"/>
      <c r="BG209" s="245"/>
      <c r="BH209" s="245"/>
      <c r="BI209" s="245"/>
      <c r="BJ209" s="245"/>
      <c r="BK209" s="245"/>
      <c r="BL209" s="245"/>
      <c r="BM209" s="245"/>
      <c r="BN209" s="245"/>
      <c r="BO209" s="245"/>
      <c r="BP209" s="245"/>
      <c r="BQ209" s="245"/>
      <c r="BR209" s="245"/>
      <c r="BS209" s="245"/>
      <c r="BT209" s="245"/>
      <c r="BU209" s="245"/>
      <c r="BV209" s="245"/>
      <c r="BW209" s="245"/>
      <c r="BX209" s="245"/>
      <c r="BY209" s="245"/>
      <c r="BZ209" s="245"/>
      <c r="CA209" s="245"/>
      <c r="CB209" s="245"/>
      <c r="CC209" s="245"/>
      <c r="CD209" s="245"/>
      <c r="CE209" s="245"/>
      <c r="CF209" s="245"/>
      <c r="CG209" s="245"/>
    </row>
    <row r="210" spans="1:85" ht="21" hidden="1" customHeight="1">
      <c r="A210" s="361" t="s">
        <v>131</v>
      </c>
      <c r="B210" s="556" t="s">
        <v>951</v>
      </c>
      <c r="C210" s="135"/>
      <c r="D210" s="457">
        <v>43677</v>
      </c>
      <c r="E210" s="540"/>
      <c r="F210" s="272" t="s">
        <v>748</v>
      </c>
      <c r="G210" s="27">
        <v>43643</v>
      </c>
      <c r="H210" s="438"/>
      <c r="I210" s="272"/>
      <c r="J210" s="86">
        <v>0</v>
      </c>
      <c r="K210" s="86">
        <v>0</v>
      </c>
      <c r="L210" s="86">
        <v>0</v>
      </c>
      <c r="M210" s="86">
        <v>0</v>
      </c>
      <c r="N210" s="86">
        <v>0</v>
      </c>
      <c r="O210" s="779"/>
      <c r="P210" s="779"/>
      <c r="Q210" s="336"/>
      <c r="R210" s="336"/>
      <c r="S210" s="336"/>
      <c r="T210" s="336"/>
      <c r="U210" s="336"/>
      <c r="V210" s="336"/>
      <c r="W210" s="245"/>
      <c r="X210" s="245"/>
      <c r="Y210" s="245"/>
      <c r="Z210" s="245"/>
      <c r="AA210" s="245"/>
      <c r="AB210" s="245"/>
      <c r="AC210" s="245"/>
      <c r="AD210" s="245"/>
      <c r="AE210" s="245"/>
      <c r="AF210" s="245"/>
      <c r="AG210" s="245"/>
      <c r="AH210" s="245"/>
      <c r="AI210" s="245"/>
      <c r="AJ210" s="245"/>
      <c r="AK210" s="245"/>
      <c r="AL210" s="245"/>
      <c r="AM210" s="245"/>
      <c r="AN210" s="245"/>
      <c r="AO210" s="245"/>
      <c r="AP210" s="245"/>
      <c r="AQ210" s="245"/>
      <c r="AR210" s="245"/>
      <c r="AS210" s="245"/>
      <c r="AT210" s="245"/>
      <c r="AU210" s="245"/>
      <c r="AV210" s="245"/>
      <c r="AW210" s="245"/>
      <c r="AX210" s="245"/>
      <c r="AY210" s="245"/>
      <c r="AZ210" s="245"/>
      <c r="BA210" s="245"/>
      <c r="BB210" s="245"/>
      <c r="BC210" s="245"/>
      <c r="BD210" s="245"/>
      <c r="BE210" s="245"/>
      <c r="BF210" s="245"/>
      <c r="BG210" s="245"/>
      <c r="BH210" s="245"/>
      <c r="BI210" s="245"/>
      <c r="BJ210" s="245"/>
      <c r="BK210" s="245"/>
      <c r="BL210" s="245"/>
      <c r="BM210" s="245"/>
      <c r="BN210" s="245"/>
      <c r="BO210" s="245"/>
      <c r="BP210" s="245"/>
      <c r="BQ210" s="245"/>
      <c r="BR210" s="245"/>
      <c r="BS210" s="245"/>
      <c r="BT210" s="245"/>
      <c r="BU210" s="245"/>
      <c r="BV210" s="245"/>
      <c r="BW210" s="245"/>
      <c r="BX210" s="245"/>
      <c r="BY210" s="245"/>
      <c r="BZ210" s="245"/>
      <c r="CA210" s="245"/>
      <c r="CB210" s="245"/>
      <c r="CC210" s="245"/>
      <c r="CD210" s="245"/>
      <c r="CE210" s="245"/>
      <c r="CF210" s="245"/>
      <c r="CG210" s="245"/>
    </row>
    <row r="211" spans="1:85" ht="21" hidden="1" customHeight="1">
      <c r="A211" s="361" t="s">
        <v>133</v>
      </c>
      <c r="B211" s="34" t="s">
        <v>1152</v>
      </c>
      <c r="C211" s="518"/>
      <c r="D211" s="458">
        <v>43677</v>
      </c>
      <c r="E211" s="540"/>
      <c r="F211" s="272" t="s">
        <v>748</v>
      </c>
      <c r="G211" s="27">
        <v>44239</v>
      </c>
      <c r="H211" s="438"/>
      <c r="I211" s="272"/>
      <c r="J211" s="86">
        <v>0</v>
      </c>
      <c r="K211" s="86">
        <v>0</v>
      </c>
      <c r="L211" s="86">
        <v>0</v>
      </c>
      <c r="M211" s="86">
        <v>0</v>
      </c>
      <c r="N211" s="86">
        <v>0</v>
      </c>
      <c r="O211" s="779"/>
      <c r="P211" s="779"/>
      <c r="Q211" s="336"/>
      <c r="R211" s="336"/>
      <c r="S211" s="336"/>
      <c r="T211" s="336"/>
      <c r="U211" s="336"/>
      <c r="V211" s="336"/>
      <c r="W211" s="245"/>
      <c r="X211" s="245"/>
      <c r="Y211" s="245"/>
      <c r="Z211" s="245"/>
      <c r="AA211" s="245"/>
      <c r="AB211" s="245"/>
      <c r="AC211" s="245"/>
      <c r="AD211" s="245"/>
      <c r="AE211" s="245"/>
      <c r="AF211" s="245"/>
      <c r="AG211" s="245"/>
      <c r="AH211" s="245"/>
      <c r="AI211" s="245"/>
      <c r="AJ211" s="245"/>
      <c r="AK211" s="245"/>
      <c r="AL211" s="245"/>
      <c r="AM211" s="245"/>
      <c r="AN211" s="245"/>
      <c r="AO211" s="245"/>
      <c r="AP211" s="245"/>
      <c r="AQ211" s="245"/>
      <c r="AR211" s="245"/>
      <c r="AS211" s="245"/>
      <c r="AT211" s="245"/>
      <c r="AU211" s="245"/>
      <c r="AV211" s="245"/>
      <c r="AW211" s="245"/>
      <c r="AX211" s="245"/>
      <c r="AY211" s="245"/>
      <c r="AZ211" s="245"/>
      <c r="BA211" s="245"/>
      <c r="BB211" s="245"/>
      <c r="BC211" s="245"/>
      <c r="BD211" s="245"/>
      <c r="BE211" s="245"/>
      <c r="BF211" s="245"/>
      <c r="BG211" s="245"/>
      <c r="BH211" s="245"/>
      <c r="BI211" s="245"/>
      <c r="BJ211" s="245"/>
      <c r="BK211" s="245"/>
      <c r="BL211" s="245"/>
      <c r="BM211" s="245"/>
      <c r="BN211" s="245"/>
      <c r="BO211" s="245"/>
      <c r="BP211" s="245"/>
      <c r="BQ211" s="245"/>
      <c r="BR211" s="245"/>
      <c r="BS211" s="245"/>
      <c r="BT211" s="245"/>
      <c r="BU211" s="245"/>
      <c r="BV211" s="245"/>
      <c r="BW211" s="245"/>
      <c r="BX211" s="245"/>
      <c r="BY211" s="245"/>
      <c r="BZ211" s="245"/>
      <c r="CA211" s="245"/>
      <c r="CB211" s="245"/>
      <c r="CC211" s="245"/>
      <c r="CD211" s="245"/>
      <c r="CE211" s="245"/>
      <c r="CF211" s="245"/>
      <c r="CG211" s="245"/>
    </row>
    <row r="212" spans="1:85" ht="21" hidden="1" customHeight="1">
      <c r="A212" s="361" t="s">
        <v>72</v>
      </c>
      <c r="B212" s="556" t="s">
        <v>252</v>
      </c>
      <c r="C212" s="477">
        <v>421</v>
      </c>
      <c r="D212" s="459">
        <v>41044</v>
      </c>
      <c r="E212" s="540"/>
      <c r="F212" s="319" t="s">
        <v>1403</v>
      </c>
      <c r="G212" s="27">
        <v>15767</v>
      </c>
      <c r="H212" s="436" t="s">
        <v>495</v>
      </c>
      <c r="I212" s="287" t="s">
        <v>494</v>
      </c>
      <c r="J212" s="86">
        <v>0</v>
      </c>
      <c r="K212" s="86">
        <v>0</v>
      </c>
      <c r="L212" s="86">
        <v>0</v>
      </c>
      <c r="M212" s="86">
        <v>0</v>
      </c>
      <c r="N212" s="86">
        <v>0</v>
      </c>
      <c r="O212" s="779"/>
      <c r="P212" s="779"/>
      <c r="Q212" s="336"/>
      <c r="R212" s="336"/>
      <c r="S212" s="336"/>
      <c r="T212" s="336"/>
      <c r="U212" s="336"/>
      <c r="V212" s="336"/>
      <c r="W212" s="245"/>
      <c r="X212" s="245"/>
      <c r="Y212" s="245"/>
      <c r="Z212" s="245"/>
      <c r="AA212" s="245"/>
      <c r="AB212" s="245"/>
      <c r="AC212" s="245"/>
      <c r="AD212" s="245"/>
      <c r="AE212" s="245"/>
      <c r="AF212" s="245"/>
      <c r="AG212" s="245"/>
      <c r="AH212" s="245"/>
      <c r="AI212" s="245"/>
      <c r="AJ212" s="245"/>
      <c r="AK212" s="245"/>
      <c r="AL212" s="245"/>
      <c r="AM212" s="245"/>
      <c r="AN212" s="245"/>
      <c r="AO212" s="245"/>
      <c r="AP212" s="245"/>
      <c r="AQ212" s="245"/>
      <c r="AR212" s="245"/>
      <c r="AS212" s="245"/>
      <c r="AT212" s="245"/>
      <c r="AU212" s="245"/>
      <c r="AV212" s="245"/>
      <c r="AW212" s="245"/>
      <c r="AX212" s="245"/>
      <c r="AY212" s="245"/>
      <c r="AZ212" s="245"/>
      <c r="BA212" s="245"/>
      <c r="BB212" s="245"/>
      <c r="BC212" s="245"/>
      <c r="BD212" s="245"/>
      <c r="BE212" s="245"/>
      <c r="BF212" s="245"/>
      <c r="BG212" s="245"/>
      <c r="BH212" s="245"/>
      <c r="BI212" s="245"/>
      <c r="BJ212" s="245"/>
      <c r="BK212" s="245"/>
      <c r="BL212" s="245"/>
      <c r="BM212" s="245"/>
      <c r="BN212" s="245"/>
      <c r="BO212" s="245"/>
      <c r="BP212" s="245"/>
      <c r="BQ212" s="245"/>
      <c r="BR212" s="245"/>
      <c r="BS212" s="245"/>
      <c r="BT212" s="245"/>
      <c r="BU212" s="245"/>
      <c r="BV212" s="245"/>
      <c r="BW212" s="245"/>
      <c r="BX212" s="245"/>
      <c r="BY212" s="245"/>
      <c r="BZ212" s="245"/>
      <c r="CA212" s="245"/>
      <c r="CB212" s="245"/>
      <c r="CC212" s="245"/>
      <c r="CD212" s="245"/>
      <c r="CE212" s="245"/>
      <c r="CF212" s="245"/>
      <c r="CG212" s="245"/>
    </row>
    <row r="213" spans="1:85" s="245" customFormat="1" ht="22.15" hidden="1" customHeight="1">
      <c r="A213" s="361" t="s">
        <v>29</v>
      </c>
      <c r="B213" s="556" t="s">
        <v>246</v>
      </c>
      <c r="C213" s="477">
        <v>266</v>
      </c>
      <c r="D213" s="459">
        <v>41047</v>
      </c>
      <c r="E213" s="540"/>
      <c r="F213" s="319" t="s">
        <v>343</v>
      </c>
      <c r="G213" s="27">
        <v>37000</v>
      </c>
      <c r="H213" s="436" t="s">
        <v>1383</v>
      </c>
      <c r="I213" s="287" t="s">
        <v>1382</v>
      </c>
      <c r="J213" s="86">
        <v>0</v>
      </c>
      <c r="K213" s="86">
        <v>1</v>
      </c>
      <c r="L213" s="86">
        <v>1</v>
      </c>
      <c r="M213" s="86">
        <v>0</v>
      </c>
      <c r="N213" s="86">
        <v>1</v>
      </c>
      <c r="O213" s="779"/>
      <c r="P213" s="779"/>
      <c r="Q213" s="336"/>
      <c r="R213" s="336"/>
      <c r="S213" s="336"/>
      <c r="T213" s="336"/>
      <c r="U213" s="336"/>
      <c r="V213" s="336"/>
    </row>
    <row r="214" spans="1:85" s="245" customFormat="1" ht="22.15" hidden="1" customHeight="1">
      <c r="A214" s="361" t="s">
        <v>103</v>
      </c>
      <c r="B214" s="556" t="s">
        <v>1361</v>
      </c>
      <c r="C214" s="477">
        <v>11394</v>
      </c>
      <c r="D214" s="458">
        <v>44680</v>
      </c>
      <c r="E214" s="540"/>
      <c r="F214" s="319" t="s">
        <v>343</v>
      </c>
      <c r="G214" s="27">
        <v>44679</v>
      </c>
      <c r="H214" s="430" t="s">
        <v>1363</v>
      </c>
      <c r="I214" s="287" t="s">
        <v>1362</v>
      </c>
      <c r="J214" s="86">
        <v>0</v>
      </c>
      <c r="K214" s="86">
        <v>0</v>
      </c>
      <c r="L214" s="86">
        <v>0</v>
      </c>
      <c r="M214" s="86">
        <v>0</v>
      </c>
      <c r="N214" s="86">
        <v>0</v>
      </c>
      <c r="O214" s="779"/>
      <c r="P214" s="779"/>
      <c r="Q214" s="336"/>
      <c r="R214" s="336"/>
      <c r="S214" s="336"/>
      <c r="T214" s="336"/>
      <c r="U214" s="336"/>
      <c r="V214" s="336"/>
    </row>
    <row r="215" spans="1:85" s="245" customFormat="1" ht="22.15" hidden="1" customHeight="1">
      <c r="A215" s="361" t="s">
        <v>58</v>
      </c>
      <c r="B215" s="556" t="s">
        <v>280</v>
      </c>
      <c r="C215" s="477">
        <v>9944</v>
      </c>
      <c r="D215" s="457">
        <v>38651</v>
      </c>
      <c r="E215" s="540"/>
      <c r="F215" s="319" t="s">
        <v>1403</v>
      </c>
      <c r="G215" s="27">
        <v>35828</v>
      </c>
      <c r="H215" s="430" t="s">
        <v>743</v>
      </c>
      <c r="I215" s="287" t="s">
        <v>742</v>
      </c>
      <c r="J215" s="86">
        <v>0</v>
      </c>
      <c r="K215" s="86">
        <v>0</v>
      </c>
      <c r="L215" s="86">
        <v>0</v>
      </c>
      <c r="M215" s="86">
        <v>0</v>
      </c>
      <c r="N215" s="86">
        <v>0</v>
      </c>
      <c r="O215" s="779"/>
      <c r="P215" s="779"/>
      <c r="Q215" s="336"/>
      <c r="R215" s="336"/>
      <c r="S215" s="336"/>
      <c r="T215" s="336"/>
      <c r="U215" s="336"/>
      <c r="V215" s="336"/>
    </row>
    <row r="216" spans="1:85" s="245" customFormat="1" ht="22.15" hidden="1" customHeight="1">
      <c r="A216" s="361" t="s">
        <v>142</v>
      </c>
      <c r="B216" s="556" t="s">
        <v>1203</v>
      </c>
      <c r="C216" s="135"/>
      <c r="D216" s="457">
        <v>44323</v>
      </c>
      <c r="E216" s="540"/>
      <c r="F216" s="272" t="s">
        <v>748</v>
      </c>
      <c r="G216" s="27">
        <v>44313</v>
      </c>
      <c r="H216" s="438"/>
      <c r="I216" s="272"/>
      <c r="J216" s="86">
        <v>0</v>
      </c>
      <c r="K216" s="86">
        <v>0</v>
      </c>
      <c r="L216" s="86">
        <v>0</v>
      </c>
      <c r="M216" s="86">
        <v>0</v>
      </c>
      <c r="N216" s="86">
        <v>0</v>
      </c>
      <c r="O216" s="779"/>
      <c r="P216" s="779"/>
      <c r="Q216" s="336"/>
      <c r="R216" s="336"/>
      <c r="S216" s="336"/>
      <c r="T216" s="336"/>
      <c r="U216" s="336"/>
      <c r="V216" s="336"/>
    </row>
    <row r="217" spans="1:85" ht="15" hidden="1" customHeight="1">
      <c r="J217" s="246"/>
      <c r="L217" s="83"/>
      <c r="U217" s="334"/>
      <c r="V217" s="334"/>
    </row>
    <row r="218" spans="1:85" s="49" customFormat="1" ht="54" hidden="1" customHeight="1">
      <c r="A218" s="620"/>
      <c r="B218" s="49" t="s">
        <v>1691</v>
      </c>
      <c r="S218" s="28"/>
      <c r="U218" s="387"/>
      <c r="V218" s="35"/>
      <c r="BR218" s="37"/>
      <c r="BS218" s="37"/>
      <c r="BT218" s="37"/>
      <c r="BV218" s="37"/>
    </row>
    <row r="219" spans="1:85" ht="15" hidden="1" customHeight="1">
      <c r="J219" s="246"/>
      <c r="L219" s="83"/>
      <c r="U219" s="334"/>
      <c r="V219" s="334"/>
    </row>
    <row r="220" spans="1:85" s="68" customFormat="1" ht="39" hidden="1" customHeight="1">
      <c r="A220" s="485" t="s">
        <v>12</v>
      </c>
      <c r="B220" s="558" t="s">
        <v>39</v>
      </c>
      <c r="C220" s="90"/>
      <c r="D220" s="343" t="s">
        <v>14</v>
      </c>
      <c r="E220" s="495"/>
      <c r="F220" s="291" t="s">
        <v>1611</v>
      </c>
      <c r="G220" s="256" t="s">
        <v>1612</v>
      </c>
      <c r="H220" s="423"/>
      <c r="I220" s="291"/>
      <c r="J220" s="288" t="s">
        <v>1261</v>
      </c>
      <c r="K220" s="93" t="s">
        <v>1354</v>
      </c>
      <c r="L220" s="288" t="s">
        <v>1353</v>
      </c>
      <c r="M220" s="93" t="s">
        <v>1553</v>
      </c>
      <c r="N220" s="288" t="s">
        <v>1552</v>
      </c>
      <c r="O220" s="861"/>
      <c r="P220" s="861"/>
      <c r="Q220" s="372" t="s">
        <v>301</v>
      </c>
      <c r="R220" s="676" t="s">
        <v>1601</v>
      </c>
      <c r="S220" s="372" t="s">
        <v>301</v>
      </c>
      <c r="T220" s="676" t="s">
        <v>1601</v>
      </c>
      <c r="U220" s="372" t="s">
        <v>301</v>
      </c>
      <c r="V220" s="676" t="s">
        <v>1601</v>
      </c>
    </row>
    <row r="221" spans="1:85" s="245" customFormat="1" ht="22.15" hidden="1" customHeight="1">
      <c r="A221" s="361" t="s">
        <v>139</v>
      </c>
      <c r="B221" s="556" t="s">
        <v>1192</v>
      </c>
      <c r="C221" s="135"/>
      <c r="D221" s="457">
        <v>44321</v>
      </c>
      <c r="E221" s="540"/>
      <c r="F221" s="272" t="s">
        <v>748</v>
      </c>
      <c r="G221" s="27">
        <v>44327</v>
      </c>
      <c r="H221" s="438"/>
      <c r="I221" s="272"/>
      <c r="J221" s="86">
        <v>0</v>
      </c>
      <c r="K221" s="86">
        <v>0</v>
      </c>
      <c r="L221" s="86">
        <v>0</v>
      </c>
      <c r="M221" s="86">
        <v>0</v>
      </c>
      <c r="N221" s="86">
        <v>0</v>
      </c>
      <c r="O221" s="779"/>
      <c r="P221" s="779"/>
      <c r="Q221" s="336"/>
      <c r="R221" s="336"/>
      <c r="S221" s="336"/>
      <c r="T221" s="336"/>
      <c r="U221" s="336"/>
      <c r="V221" s="336"/>
    </row>
    <row r="222" spans="1:85" s="245" customFormat="1" ht="22.15" hidden="1" customHeight="1">
      <c r="A222" s="361" t="s">
        <v>144</v>
      </c>
      <c r="B222" s="556" t="s">
        <v>1249</v>
      </c>
      <c r="C222" s="135"/>
      <c r="D222" s="457">
        <v>44347</v>
      </c>
      <c r="E222" s="540"/>
      <c r="F222" s="272" t="s">
        <v>748</v>
      </c>
      <c r="G222" s="27">
        <v>44326</v>
      </c>
      <c r="H222" s="438"/>
      <c r="I222" s="272"/>
      <c r="J222" s="86">
        <v>0</v>
      </c>
      <c r="K222" s="86">
        <v>0</v>
      </c>
      <c r="L222" s="86">
        <v>0</v>
      </c>
      <c r="M222" s="86">
        <v>0</v>
      </c>
      <c r="N222" s="86">
        <v>0</v>
      </c>
      <c r="O222" s="779"/>
      <c r="P222" s="779"/>
      <c r="Q222" s="336"/>
      <c r="R222" s="336"/>
      <c r="S222" s="336"/>
      <c r="T222" s="336"/>
      <c r="U222" s="336"/>
      <c r="V222" s="336"/>
    </row>
    <row r="223" spans="1:85" ht="15" hidden="1" customHeight="1">
      <c r="J223" s="246"/>
      <c r="L223" s="83"/>
      <c r="U223" s="334"/>
      <c r="V223" s="334"/>
    </row>
    <row r="224" spans="1:85" s="210" customFormat="1" ht="53.25" hidden="1" customHeight="1">
      <c r="B224" s="49" t="s">
        <v>1692</v>
      </c>
      <c r="C224" s="621"/>
      <c r="D224" s="621"/>
      <c r="E224" s="622"/>
      <c r="F224" s="211"/>
      <c r="G224" s="211"/>
      <c r="H224" s="622"/>
      <c r="I224" s="211"/>
      <c r="J224" s="213"/>
      <c r="K224" s="213"/>
      <c r="L224" s="213"/>
      <c r="M224" s="213"/>
      <c r="N224" s="213"/>
      <c r="O224" s="213"/>
      <c r="P224" s="213"/>
      <c r="W224" s="622"/>
      <c r="X224" s="622"/>
      <c r="Y224" s="213"/>
      <c r="AT224" s="213"/>
    </row>
    <row r="225" spans="1:85" ht="15" hidden="1" customHeight="1">
      <c r="J225" s="246"/>
      <c r="L225" s="83"/>
      <c r="U225" s="334"/>
      <c r="V225" s="334"/>
    </row>
    <row r="226" spans="1:85" s="68" customFormat="1" ht="40.15" hidden="1" customHeight="1">
      <c r="A226" s="485" t="s">
        <v>12</v>
      </c>
      <c r="B226" s="558" t="s">
        <v>39</v>
      </c>
      <c r="C226" s="90"/>
      <c r="D226" s="343" t="s">
        <v>14</v>
      </c>
      <c r="E226" s="495"/>
      <c r="F226" s="256" t="s">
        <v>297</v>
      </c>
      <c r="G226" s="256" t="s">
        <v>15</v>
      </c>
      <c r="H226" s="423"/>
      <c r="I226" s="256"/>
      <c r="J226" s="365" t="s">
        <v>1261</v>
      </c>
      <c r="K226" s="93" t="s">
        <v>1354</v>
      </c>
      <c r="L226" s="288" t="s">
        <v>1353</v>
      </c>
      <c r="M226" s="365"/>
      <c r="N226" s="365"/>
      <c r="O226" s="854"/>
      <c r="P226" s="854"/>
      <c r="Q226" s="15" t="s">
        <v>11</v>
      </c>
      <c r="R226" s="15" t="s">
        <v>1011</v>
      </c>
      <c r="S226" s="15"/>
      <c r="T226" s="15"/>
      <c r="U226" s="15"/>
      <c r="V226" s="15"/>
    </row>
    <row r="227" spans="1:85" ht="22.15" hidden="1" customHeight="1">
      <c r="A227" s="361" t="s">
        <v>89</v>
      </c>
      <c r="B227" s="556" t="s">
        <v>911</v>
      </c>
      <c r="C227" s="518"/>
      <c r="D227" s="458">
        <v>40833</v>
      </c>
      <c r="E227" s="540"/>
      <c r="F227" s="272" t="s">
        <v>258</v>
      </c>
      <c r="G227" s="27">
        <v>17590</v>
      </c>
      <c r="H227" s="438"/>
      <c r="I227" s="272"/>
      <c r="J227" s="86">
        <v>0</v>
      </c>
      <c r="K227" s="86">
        <v>0</v>
      </c>
      <c r="L227" s="51">
        <v>0</v>
      </c>
      <c r="M227" s="86"/>
      <c r="N227" s="86"/>
      <c r="O227" s="779"/>
      <c r="P227" s="779"/>
      <c r="Q227" s="336"/>
      <c r="R227" s="336"/>
      <c r="S227" s="336"/>
      <c r="T227" s="336"/>
      <c r="U227" s="336"/>
      <c r="V227" s="336"/>
      <c r="W227" s="245"/>
      <c r="X227" s="245"/>
      <c r="Y227" s="245"/>
      <c r="Z227" s="245"/>
      <c r="AA227" s="245"/>
      <c r="AB227" s="245"/>
      <c r="AC227" s="245"/>
      <c r="AD227" s="245"/>
      <c r="AE227" s="245"/>
      <c r="AF227" s="245"/>
      <c r="AG227" s="245"/>
      <c r="AH227" s="245"/>
      <c r="AI227" s="245"/>
      <c r="AJ227" s="245"/>
      <c r="AK227" s="245"/>
      <c r="AL227" s="245"/>
      <c r="AM227" s="245"/>
      <c r="AN227" s="245"/>
      <c r="AO227" s="245"/>
      <c r="AP227" s="245"/>
      <c r="AQ227" s="245"/>
      <c r="AR227" s="245"/>
      <c r="AS227" s="245"/>
      <c r="AT227" s="245"/>
      <c r="AU227" s="245"/>
      <c r="AV227" s="245"/>
      <c r="AW227" s="245"/>
      <c r="AX227" s="245"/>
      <c r="AY227" s="245"/>
      <c r="AZ227" s="245"/>
      <c r="BA227" s="245"/>
      <c r="BB227" s="245"/>
      <c r="BC227" s="245"/>
      <c r="BD227" s="245"/>
      <c r="BE227" s="245"/>
      <c r="BF227" s="245"/>
      <c r="BG227" s="245"/>
      <c r="BH227" s="245"/>
      <c r="BI227" s="245"/>
      <c r="BJ227" s="245"/>
      <c r="BK227" s="245"/>
      <c r="BL227" s="245"/>
      <c r="BM227" s="245"/>
      <c r="BN227" s="245"/>
      <c r="BO227" s="245"/>
      <c r="BP227" s="245"/>
      <c r="BQ227" s="245"/>
      <c r="BR227" s="245"/>
      <c r="BS227" s="245"/>
      <c r="BT227" s="245"/>
      <c r="BU227" s="245"/>
      <c r="BV227" s="245"/>
      <c r="BW227" s="245"/>
      <c r="BX227" s="245"/>
      <c r="BY227" s="245"/>
      <c r="BZ227" s="245"/>
      <c r="CA227" s="245"/>
      <c r="CB227" s="245"/>
      <c r="CC227" s="245"/>
      <c r="CD227" s="245"/>
      <c r="CE227" s="245"/>
      <c r="CF227" s="245"/>
      <c r="CG227" s="245"/>
    </row>
    <row r="228" spans="1:85" s="245" customFormat="1" ht="22.15" hidden="1" customHeight="1">
      <c r="A228" s="361" t="s">
        <v>56</v>
      </c>
      <c r="B228" s="556" t="s">
        <v>338</v>
      </c>
      <c r="C228" s="518"/>
      <c r="D228" s="458">
        <v>36171</v>
      </c>
      <c r="E228" s="540"/>
      <c r="F228" s="272" t="s">
        <v>258</v>
      </c>
      <c r="G228" s="27">
        <v>36147</v>
      </c>
      <c r="H228" s="438"/>
      <c r="I228" s="272"/>
      <c r="J228" s="86">
        <v>0</v>
      </c>
      <c r="K228" s="86">
        <v>0</v>
      </c>
      <c r="L228" s="51">
        <v>0</v>
      </c>
      <c r="M228" s="86"/>
      <c r="N228" s="86"/>
      <c r="O228" s="779"/>
      <c r="P228" s="779"/>
      <c r="Q228" s="336"/>
      <c r="R228" s="336"/>
      <c r="S228" s="336"/>
      <c r="T228" s="336"/>
      <c r="U228" s="336"/>
      <c r="V228" s="336"/>
    </row>
    <row r="229" spans="1:85" s="245" customFormat="1" ht="22.15" hidden="1" customHeight="1">
      <c r="A229" s="361" t="s">
        <v>142</v>
      </c>
      <c r="B229" s="556" t="s">
        <v>903</v>
      </c>
      <c r="C229" s="518"/>
      <c r="D229" s="458">
        <v>43536</v>
      </c>
      <c r="E229" s="540"/>
      <c r="F229" s="272" t="s">
        <v>258</v>
      </c>
      <c r="G229" s="27"/>
      <c r="H229" s="438"/>
      <c r="I229" s="272"/>
      <c r="J229" s="86">
        <v>0</v>
      </c>
      <c r="K229" s="86">
        <v>0</v>
      </c>
      <c r="L229" s="51">
        <v>0</v>
      </c>
      <c r="M229" s="86"/>
      <c r="N229" s="86"/>
      <c r="O229" s="779"/>
      <c r="P229" s="779"/>
      <c r="Q229" s="336"/>
      <c r="R229" s="336"/>
      <c r="S229" s="336"/>
      <c r="T229" s="336"/>
      <c r="U229" s="336"/>
      <c r="V229" s="336"/>
    </row>
    <row r="230" spans="1:85" s="245" customFormat="1" ht="22.15" hidden="1" customHeight="1">
      <c r="A230" s="361" t="s">
        <v>79</v>
      </c>
      <c r="B230" s="556" t="s">
        <v>891</v>
      </c>
      <c r="C230" s="247"/>
      <c r="D230" s="459">
        <v>39253</v>
      </c>
      <c r="E230" s="540"/>
      <c r="F230" s="272" t="s">
        <v>258</v>
      </c>
      <c r="G230" s="27">
        <v>39272</v>
      </c>
      <c r="H230" s="438"/>
      <c r="I230" s="272"/>
      <c r="J230" s="86">
        <v>0</v>
      </c>
      <c r="K230" s="86">
        <v>0</v>
      </c>
      <c r="L230" s="51">
        <v>0</v>
      </c>
      <c r="M230" s="86"/>
      <c r="N230" s="86"/>
      <c r="O230" s="779"/>
      <c r="P230" s="779"/>
      <c r="Q230" s="336"/>
      <c r="R230" s="336"/>
      <c r="S230" s="336"/>
      <c r="T230" s="336"/>
      <c r="U230" s="336"/>
      <c r="V230" s="336"/>
    </row>
    <row r="231" spans="1:85" s="245" customFormat="1" ht="22.15" hidden="1" customHeight="1">
      <c r="A231" s="361" t="s">
        <v>92</v>
      </c>
      <c r="B231" s="34" t="s">
        <v>60</v>
      </c>
      <c r="C231" s="518"/>
      <c r="D231" s="458">
        <v>40896</v>
      </c>
      <c r="E231" s="540"/>
      <c r="F231" s="272" t="s">
        <v>258</v>
      </c>
      <c r="G231" s="27">
        <v>36482</v>
      </c>
      <c r="H231" s="438"/>
      <c r="I231" s="272"/>
      <c r="J231" s="86">
        <v>0</v>
      </c>
      <c r="K231" s="86">
        <v>0</v>
      </c>
      <c r="L231" s="51">
        <v>0</v>
      </c>
      <c r="M231" s="86"/>
      <c r="N231" s="86"/>
      <c r="O231" s="779"/>
      <c r="P231" s="779"/>
      <c r="Q231" s="283"/>
      <c r="R231" s="283"/>
      <c r="S231" s="283"/>
      <c r="T231" s="283"/>
      <c r="U231" s="283"/>
      <c r="V231" s="283"/>
    </row>
    <row r="232" spans="1:85" s="245" customFormat="1" ht="22.15" hidden="1" customHeight="1">
      <c r="A232" s="361" t="s">
        <v>94</v>
      </c>
      <c r="B232" s="34" t="s">
        <v>47</v>
      </c>
      <c r="C232" s="518"/>
      <c r="D232" s="458">
        <v>40896</v>
      </c>
      <c r="E232" s="540"/>
      <c r="F232" s="272" t="s">
        <v>258</v>
      </c>
      <c r="G232" s="27">
        <v>32571</v>
      </c>
      <c r="H232" s="438"/>
      <c r="I232" s="272"/>
      <c r="J232" s="86">
        <v>0</v>
      </c>
      <c r="K232" s="86">
        <v>0</v>
      </c>
      <c r="L232" s="51">
        <v>0</v>
      </c>
      <c r="M232" s="86"/>
      <c r="N232" s="86"/>
      <c r="O232" s="779"/>
      <c r="P232" s="779"/>
      <c r="Q232" s="283"/>
      <c r="R232" s="283"/>
      <c r="S232" s="283"/>
      <c r="T232" s="283"/>
      <c r="U232" s="283"/>
      <c r="V232" s="283"/>
    </row>
    <row r="233" spans="1:85" ht="22.15" hidden="1" customHeight="1">
      <c r="A233" s="361" t="s">
        <v>127</v>
      </c>
      <c r="B233" s="556" t="s">
        <v>867</v>
      </c>
      <c r="C233" s="247"/>
      <c r="D233" s="459">
        <v>42415</v>
      </c>
      <c r="E233" s="540"/>
      <c r="F233" s="272" t="s">
        <v>258</v>
      </c>
      <c r="G233" s="27">
        <v>42429</v>
      </c>
      <c r="H233" s="438"/>
      <c r="I233" s="272"/>
      <c r="J233" s="86">
        <v>0</v>
      </c>
      <c r="K233" s="86">
        <v>0</v>
      </c>
      <c r="L233" s="51">
        <v>0</v>
      </c>
      <c r="M233" s="86"/>
      <c r="N233" s="86"/>
      <c r="O233" s="779"/>
      <c r="P233" s="779"/>
      <c r="Q233" s="336"/>
      <c r="R233" s="336"/>
      <c r="S233" s="336"/>
      <c r="T233" s="336"/>
      <c r="U233" s="336"/>
      <c r="V233" s="336"/>
      <c r="W233" s="245"/>
      <c r="X233" s="245"/>
      <c r="Y233" s="245"/>
      <c r="Z233" s="245"/>
      <c r="AA233" s="245"/>
      <c r="AB233" s="245"/>
      <c r="AC233" s="245"/>
      <c r="AD233" s="245"/>
      <c r="AE233" s="245"/>
      <c r="AF233" s="245"/>
      <c r="AG233" s="245"/>
      <c r="AH233" s="245"/>
      <c r="AI233" s="245"/>
      <c r="AJ233" s="245"/>
      <c r="AK233" s="245"/>
      <c r="AL233" s="245"/>
      <c r="AM233" s="245"/>
      <c r="AN233" s="245"/>
      <c r="AO233" s="245"/>
      <c r="AP233" s="245"/>
      <c r="AQ233" s="245"/>
      <c r="AR233" s="245"/>
      <c r="AS233" s="245"/>
      <c r="AT233" s="245"/>
      <c r="AU233" s="245"/>
      <c r="AV233" s="245"/>
      <c r="AW233" s="245"/>
      <c r="AX233" s="245"/>
      <c r="AY233" s="245"/>
      <c r="AZ233" s="245"/>
      <c r="BA233" s="245"/>
      <c r="BB233" s="245"/>
      <c r="BC233" s="245"/>
      <c r="BD233" s="245"/>
      <c r="BE233" s="245"/>
      <c r="BF233" s="245"/>
      <c r="BG233" s="245"/>
      <c r="BH233" s="245"/>
      <c r="BI233" s="245"/>
      <c r="BJ233" s="245"/>
      <c r="BK233" s="245"/>
      <c r="BL233" s="245"/>
      <c r="BM233" s="245"/>
      <c r="BN233" s="245"/>
      <c r="BO233" s="245"/>
      <c r="BP233" s="245"/>
      <c r="BQ233" s="245"/>
      <c r="BR233" s="245"/>
      <c r="BS233" s="245"/>
      <c r="BT233" s="245"/>
      <c r="BU233" s="245"/>
      <c r="BV233" s="245"/>
      <c r="BW233" s="245"/>
      <c r="BX233" s="245"/>
      <c r="BY233" s="245"/>
      <c r="BZ233" s="245"/>
      <c r="CA233" s="245"/>
      <c r="CB233" s="245"/>
      <c r="CC233" s="245"/>
      <c r="CD233" s="245"/>
      <c r="CE233" s="245"/>
      <c r="CF233" s="245"/>
      <c r="CG233" s="245"/>
    </row>
    <row r="234" spans="1:85" s="245" customFormat="1" ht="22.15" hidden="1" customHeight="1">
      <c r="A234" s="361" t="s">
        <v>23</v>
      </c>
      <c r="B234" s="34" t="s">
        <v>184</v>
      </c>
      <c r="C234" s="135"/>
      <c r="D234" s="457">
        <v>26406</v>
      </c>
      <c r="E234" s="540"/>
      <c r="F234" s="272" t="s">
        <v>259</v>
      </c>
      <c r="G234" s="27">
        <v>19801</v>
      </c>
      <c r="H234" s="438"/>
      <c r="I234" s="272"/>
      <c r="J234" s="86">
        <v>1</v>
      </c>
      <c r="K234" s="86">
        <v>0</v>
      </c>
      <c r="L234" s="51">
        <v>1</v>
      </c>
      <c r="M234" s="86"/>
      <c r="N234" s="86"/>
      <c r="O234" s="779"/>
      <c r="P234" s="779"/>
      <c r="Q234" s="336"/>
      <c r="R234" s="336"/>
      <c r="S234" s="336"/>
      <c r="T234" s="336"/>
      <c r="U234" s="336"/>
      <c r="V234" s="336"/>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c r="BI234" s="83"/>
      <c r="BJ234" s="83"/>
      <c r="BK234" s="83"/>
      <c r="BL234" s="83"/>
      <c r="BM234" s="83"/>
      <c r="BN234" s="83"/>
      <c r="BO234" s="83"/>
      <c r="BP234" s="83"/>
      <c r="BQ234" s="83"/>
      <c r="BR234" s="83"/>
      <c r="BS234" s="83"/>
      <c r="BT234" s="83"/>
      <c r="BU234" s="83"/>
      <c r="BV234" s="83"/>
      <c r="BW234" s="83"/>
      <c r="BX234" s="83"/>
      <c r="BY234" s="83"/>
      <c r="BZ234" s="83"/>
      <c r="CA234" s="83"/>
      <c r="CB234" s="83"/>
      <c r="CC234" s="83"/>
      <c r="CD234" s="83"/>
      <c r="CE234" s="83"/>
      <c r="CF234" s="83"/>
      <c r="CG234" s="83"/>
    </row>
    <row r="235" spans="1:85" s="245" customFormat="1" ht="22.15" hidden="1" customHeight="1">
      <c r="A235" s="361" t="s">
        <v>54</v>
      </c>
      <c r="B235" s="556" t="s">
        <v>210</v>
      </c>
      <c r="C235" s="518"/>
      <c r="D235" s="458">
        <v>35219</v>
      </c>
      <c r="E235" s="540"/>
      <c r="F235" s="272" t="s">
        <v>258</v>
      </c>
      <c r="G235" s="27">
        <v>17683</v>
      </c>
      <c r="H235" s="438"/>
      <c r="I235" s="272"/>
      <c r="J235" s="86">
        <v>0</v>
      </c>
      <c r="K235" s="86">
        <v>0</v>
      </c>
      <c r="L235" s="51">
        <v>0</v>
      </c>
      <c r="M235" s="86"/>
      <c r="N235" s="86"/>
      <c r="O235" s="779"/>
      <c r="P235" s="779"/>
      <c r="Q235" s="336"/>
      <c r="R235" s="336"/>
      <c r="S235" s="336"/>
      <c r="T235" s="336"/>
      <c r="U235" s="336"/>
      <c r="V235" s="336"/>
    </row>
    <row r="236" spans="1:85" s="245" customFormat="1" ht="22.15" hidden="1" customHeight="1">
      <c r="A236" s="361" t="s">
        <v>25</v>
      </c>
      <c r="B236" s="34" t="s">
        <v>95</v>
      </c>
      <c r="C236" s="247"/>
      <c r="D236" s="459">
        <v>38825</v>
      </c>
      <c r="E236" s="540"/>
      <c r="F236" s="272" t="s">
        <v>258</v>
      </c>
      <c r="G236" s="27">
        <v>13674</v>
      </c>
      <c r="H236" s="438"/>
      <c r="I236" s="272"/>
      <c r="J236" s="86">
        <v>1</v>
      </c>
      <c r="K236" s="86">
        <v>0</v>
      </c>
      <c r="L236" s="51">
        <v>1</v>
      </c>
      <c r="M236" s="86"/>
      <c r="N236" s="86"/>
      <c r="O236" s="779"/>
      <c r="P236" s="779"/>
      <c r="Q236" s="336"/>
      <c r="R236" s="336"/>
      <c r="S236" s="336"/>
      <c r="T236" s="336"/>
      <c r="U236" s="336"/>
      <c r="V236" s="336"/>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c r="BI236" s="83"/>
      <c r="BJ236" s="83"/>
      <c r="BK236" s="83"/>
      <c r="BL236" s="83"/>
      <c r="BM236" s="83"/>
      <c r="BN236" s="83"/>
      <c r="BO236" s="83"/>
      <c r="BP236" s="83"/>
      <c r="BQ236" s="83"/>
      <c r="BR236" s="83"/>
      <c r="BS236" s="83"/>
      <c r="BT236" s="83"/>
      <c r="BU236" s="83"/>
      <c r="BV236" s="83"/>
      <c r="BW236" s="83"/>
      <c r="BX236" s="83"/>
      <c r="BY236" s="83"/>
      <c r="BZ236" s="83"/>
      <c r="CA236" s="83"/>
      <c r="CB236" s="83"/>
      <c r="CC236" s="83"/>
      <c r="CD236" s="83"/>
      <c r="CE236" s="83"/>
      <c r="CF236" s="83"/>
      <c r="CG236" s="83"/>
    </row>
    <row r="237" spans="1:85" s="245" customFormat="1" ht="22.15" hidden="1" customHeight="1">
      <c r="A237" s="361" t="s">
        <v>38</v>
      </c>
      <c r="B237" s="556" t="s">
        <v>982</v>
      </c>
      <c r="C237" s="518"/>
      <c r="D237" s="458">
        <v>33752</v>
      </c>
      <c r="E237" s="540"/>
      <c r="F237" s="272" t="s">
        <v>258</v>
      </c>
      <c r="G237" s="27">
        <v>22153</v>
      </c>
      <c r="H237" s="438"/>
      <c r="I237" s="272"/>
      <c r="J237" s="86">
        <v>0</v>
      </c>
      <c r="K237" s="86">
        <v>0</v>
      </c>
      <c r="L237" s="51">
        <v>0</v>
      </c>
      <c r="M237" s="86"/>
      <c r="N237" s="86"/>
      <c r="O237" s="779"/>
      <c r="P237" s="779"/>
      <c r="Q237" s="336"/>
      <c r="R237" s="336"/>
      <c r="S237" s="336"/>
      <c r="T237" s="336"/>
      <c r="U237" s="336"/>
      <c r="V237" s="336"/>
    </row>
    <row r="238" spans="1:85" s="245" customFormat="1" ht="22.15" hidden="1" customHeight="1">
      <c r="A238" s="361" t="s">
        <v>117</v>
      </c>
      <c r="B238" s="556" t="s">
        <v>893</v>
      </c>
      <c r="C238" s="135"/>
      <c r="D238" s="457">
        <v>42051</v>
      </c>
      <c r="E238" s="540"/>
      <c r="F238" s="272" t="s">
        <v>258</v>
      </c>
      <c r="G238" s="27">
        <v>36725</v>
      </c>
      <c r="H238" s="438"/>
      <c r="I238" s="272"/>
      <c r="J238" s="86">
        <v>0</v>
      </c>
      <c r="K238" s="86">
        <v>0</v>
      </c>
      <c r="L238" s="51">
        <v>0</v>
      </c>
      <c r="M238" s="86"/>
      <c r="N238" s="86"/>
      <c r="O238" s="779"/>
      <c r="P238" s="779"/>
      <c r="Q238" s="336"/>
      <c r="R238" s="336"/>
      <c r="S238" s="336"/>
      <c r="T238" s="336"/>
      <c r="U238" s="336"/>
      <c r="V238" s="336"/>
    </row>
    <row r="239" spans="1:85" s="245" customFormat="1" ht="22.15" hidden="1" customHeight="1">
      <c r="A239" s="361" t="s">
        <v>119</v>
      </c>
      <c r="B239" s="556" t="s">
        <v>894</v>
      </c>
      <c r="C239" s="135"/>
      <c r="D239" s="457">
        <v>42051</v>
      </c>
      <c r="E239" s="540"/>
      <c r="F239" s="272" t="s">
        <v>258</v>
      </c>
      <c r="G239" s="27">
        <v>37910</v>
      </c>
      <c r="H239" s="438"/>
      <c r="I239" s="272"/>
      <c r="J239" s="86">
        <v>0</v>
      </c>
      <c r="K239" s="86">
        <v>0</v>
      </c>
      <c r="L239" s="51">
        <v>0</v>
      </c>
      <c r="M239" s="86"/>
      <c r="N239" s="86"/>
      <c r="O239" s="779"/>
      <c r="P239" s="779"/>
      <c r="Q239" s="336"/>
      <c r="R239" s="336"/>
      <c r="S239" s="336"/>
      <c r="T239" s="336"/>
      <c r="U239" s="336"/>
      <c r="V239" s="336"/>
    </row>
    <row r="240" spans="1:85" s="245" customFormat="1" ht="22.15" hidden="1" customHeight="1">
      <c r="A240" s="361" t="s">
        <v>105</v>
      </c>
      <c r="B240" s="556" t="s">
        <v>1087</v>
      </c>
      <c r="C240" s="135"/>
      <c r="D240" s="457">
        <v>41551</v>
      </c>
      <c r="E240" s="540"/>
      <c r="F240" s="272" t="s">
        <v>258</v>
      </c>
      <c r="G240" s="27">
        <v>41524</v>
      </c>
      <c r="H240" s="438"/>
      <c r="I240" s="272"/>
      <c r="J240" s="86">
        <v>0</v>
      </c>
      <c r="K240" s="86">
        <v>0</v>
      </c>
      <c r="L240" s="51">
        <v>0</v>
      </c>
      <c r="M240" s="86"/>
      <c r="N240" s="86"/>
      <c r="O240" s="779"/>
      <c r="P240" s="779"/>
      <c r="Q240" s="336"/>
      <c r="R240" s="336"/>
      <c r="S240" s="336"/>
      <c r="T240" s="336"/>
      <c r="U240" s="336"/>
      <c r="V240" s="336"/>
    </row>
    <row r="241" spans="1:79" s="245" customFormat="1" ht="22.15" hidden="1" customHeight="1">
      <c r="A241" s="361" t="s">
        <v>103</v>
      </c>
      <c r="B241" s="556" t="s">
        <v>1302</v>
      </c>
      <c r="C241" s="247"/>
      <c r="D241" s="459">
        <v>41551</v>
      </c>
      <c r="E241" s="540"/>
      <c r="F241" s="272" t="s">
        <v>258</v>
      </c>
      <c r="G241" s="27">
        <v>25118</v>
      </c>
      <c r="H241" s="438"/>
      <c r="I241" s="272"/>
      <c r="J241" s="86">
        <v>0</v>
      </c>
      <c r="K241" s="86">
        <v>0</v>
      </c>
      <c r="L241" s="51">
        <v>0</v>
      </c>
      <c r="M241" s="86"/>
      <c r="N241" s="86"/>
      <c r="O241" s="779"/>
      <c r="P241" s="779"/>
      <c r="Q241" s="336"/>
      <c r="R241" s="336"/>
      <c r="S241" s="336"/>
      <c r="T241" s="336"/>
      <c r="U241" s="336"/>
      <c r="V241" s="336"/>
    </row>
    <row r="242" spans="1:79" s="245" customFormat="1" ht="22.15" hidden="1" customHeight="1">
      <c r="A242" s="361" t="s">
        <v>35</v>
      </c>
      <c r="B242" s="556" t="s">
        <v>884</v>
      </c>
      <c r="C242" s="247"/>
      <c r="D242" s="459">
        <v>32249</v>
      </c>
      <c r="E242" s="540"/>
      <c r="F242" s="272" t="s">
        <v>258</v>
      </c>
      <c r="G242" s="27">
        <v>19758</v>
      </c>
      <c r="H242" s="438"/>
      <c r="I242" s="272"/>
      <c r="J242" s="86">
        <v>0</v>
      </c>
      <c r="K242" s="86">
        <v>0</v>
      </c>
      <c r="L242" s="51">
        <v>0</v>
      </c>
      <c r="M242" s="86"/>
      <c r="N242" s="86"/>
      <c r="O242" s="779"/>
      <c r="P242" s="779"/>
      <c r="Q242" s="336"/>
      <c r="R242" s="336"/>
      <c r="S242" s="336"/>
      <c r="T242" s="336"/>
      <c r="U242" s="336"/>
      <c r="V242" s="336"/>
    </row>
    <row r="243" spans="1:79" s="245" customFormat="1" ht="22.15" hidden="1" customHeight="1">
      <c r="A243" s="361" t="s">
        <v>85</v>
      </c>
      <c r="B243" s="556" t="s">
        <v>239</v>
      </c>
      <c r="C243" s="518"/>
      <c r="D243" s="458">
        <v>40513</v>
      </c>
      <c r="E243" s="540"/>
      <c r="F243" s="272" t="s">
        <v>258</v>
      </c>
      <c r="G243" s="27">
        <v>40534</v>
      </c>
      <c r="H243" s="438"/>
      <c r="I243" s="272"/>
      <c r="J243" s="86">
        <v>0</v>
      </c>
      <c r="K243" s="86">
        <v>0</v>
      </c>
      <c r="L243" s="51">
        <v>0</v>
      </c>
      <c r="M243" s="86"/>
      <c r="N243" s="86"/>
      <c r="O243" s="779"/>
      <c r="P243" s="779"/>
      <c r="Q243" s="336"/>
      <c r="R243" s="336"/>
      <c r="S243" s="336"/>
      <c r="T243" s="336"/>
      <c r="U243" s="336"/>
      <c r="V243" s="336"/>
    </row>
    <row r="244" spans="1:79" ht="15" hidden="1" customHeight="1">
      <c r="J244" s="246"/>
      <c r="L244" s="83"/>
      <c r="U244" s="334"/>
      <c r="V244" s="334"/>
    </row>
    <row r="245" spans="1:79" s="49" customFormat="1" ht="54" hidden="1" customHeight="1">
      <c r="B245" s="49" t="s">
        <v>1693</v>
      </c>
      <c r="C245" s="405"/>
      <c r="D245" s="387"/>
      <c r="F245" s="620"/>
      <c r="G245" s="35"/>
      <c r="I245" s="620"/>
      <c r="BW245" s="37"/>
      <c r="BX245" s="37"/>
      <c r="BY245" s="37"/>
      <c r="CA245" s="37"/>
    </row>
    <row r="246" spans="1:79" ht="15" hidden="1" customHeight="1">
      <c r="J246" s="246"/>
      <c r="L246" s="83"/>
      <c r="U246" s="334"/>
      <c r="V246" s="334"/>
    </row>
    <row r="247" spans="1:79" s="68" customFormat="1" ht="40.15" hidden="1" customHeight="1">
      <c r="A247" s="485" t="s">
        <v>12</v>
      </c>
      <c r="B247" s="558" t="s">
        <v>39</v>
      </c>
      <c r="C247" s="90"/>
      <c r="D247" s="343" t="s">
        <v>14</v>
      </c>
      <c r="E247" s="495"/>
      <c r="F247" s="256" t="s">
        <v>297</v>
      </c>
      <c r="G247" s="256" t="s">
        <v>15</v>
      </c>
      <c r="H247" s="423"/>
      <c r="I247" s="256"/>
      <c r="J247" s="365" t="s">
        <v>1261</v>
      </c>
      <c r="K247" s="93" t="s">
        <v>1354</v>
      </c>
      <c r="L247" s="288" t="s">
        <v>1353</v>
      </c>
      <c r="M247" s="365"/>
      <c r="N247" s="365"/>
      <c r="O247" s="854"/>
      <c r="P247" s="854"/>
      <c r="Q247" s="15" t="s">
        <v>11</v>
      </c>
      <c r="R247" s="15" t="s">
        <v>1011</v>
      </c>
      <c r="S247" s="15"/>
      <c r="T247" s="15"/>
      <c r="U247" s="15"/>
      <c r="V247" s="15"/>
    </row>
    <row r="248" spans="1:79" s="245" customFormat="1" ht="22.15" hidden="1" customHeight="1">
      <c r="A248" s="361" t="s">
        <v>115</v>
      </c>
      <c r="B248" s="556" t="s">
        <v>160</v>
      </c>
      <c r="C248" s="135"/>
      <c r="D248" s="457">
        <v>42442</v>
      </c>
      <c r="E248" s="540"/>
      <c r="F248" s="272" t="s">
        <v>343</v>
      </c>
      <c r="G248" s="27">
        <v>34663</v>
      </c>
      <c r="H248" s="438"/>
      <c r="I248" s="272"/>
      <c r="J248" s="86">
        <v>0</v>
      </c>
      <c r="K248" s="86">
        <v>0</v>
      </c>
      <c r="L248" s="51">
        <v>0</v>
      </c>
      <c r="M248" s="86"/>
      <c r="N248" s="86"/>
      <c r="O248" s="779"/>
      <c r="P248" s="779"/>
      <c r="Q248" s="336"/>
      <c r="R248" s="336"/>
      <c r="S248" s="336"/>
      <c r="T248" s="336"/>
      <c r="U248" s="336"/>
      <c r="V248" s="336"/>
    </row>
    <row r="249" spans="1:79" s="245" customFormat="1" ht="22.15" hidden="1" customHeight="1">
      <c r="A249" s="361" t="s">
        <v>131</v>
      </c>
      <c r="B249" s="556" t="s">
        <v>1119</v>
      </c>
      <c r="C249" s="518"/>
      <c r="D249" s="458">
        <v>43991</v>
      </c>
      <c r="E249" s="540"/>
      <c r="F249" s="272" t="s">
        <v>748</v>
      </c>
      <c r="G249" s="27">
        <v>23767</v>
      </c>
      <c r="H249" s="438"/>
      <c r="I249" s="272"/>
      <c r="J249" s="86">
        <v>0</v>
      </c>
      <c r="K249" s="86">
        <v>0</v>
      </c>
      <c r="L249" s="51">
        <v>0</v>
      </c>
      <c r="M249" s="86"/>
      <c r="N249" s="86"/>
      <c r="O249" s="779"/>
      <c r="P249" s="779"/>
      <c r="Q249" s="336"/>
      <c r="R249" s="336"/>
      <c r="S249" s="336"/>
      <c r="T249" s="336"/>
      <c r="U249" s="336"/>
      <c r="V249" s="336"/>
    </row>
    <row r="250" spans="1:79" ht="15" hidden="1" customHeight="1">
      <c r="J250" s="246"/>
      <c r="L250" s="83"/>
      <c r="U250" s="334"/>
      <c r="V250" s="334"/>
    </row>
  </sheetData>
  <sortState xmlns:xlrd2="http://schemas.microsoft.com/office/spreadsheetml/2017/richdata2" ref="A5:CR46">
    <sortCondition descending="1" ref="E5:E46"/>
    <sortCondition ref="D5:D46"/>
  </sortState>
  <phoneticPr fontId="62" type="noConversion"/>
  <pageMargins left="0.39370078740157483" right="0.39370078740157483" top="0.59055118110236227" bottom="0.39370078740157483" header="0.31496062992125984" footer="0.31496062992125984"/>
  <pageSetup paperSize="9" scale="85" orientation="landscape" r:id="rId1"/>
  <headerFooter>
    <oddHeader>&amp;LALLEGATO "18"</oddHeader>
    <oddFooter>&amp;L&amp;D&amp;C&amp;P di &amp;N&amp;R&amp;A</oddFooter>
  </headerFooter>
  <rowBreaks count="2" manualBreakCount="2">
    <brk id="24" max="19" man="1"/>
    <brk id="48" max="21"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A1:CU284"/>
  <sheetViews>
    <sheetView zoomScale="60" zoomScaleNormal="60" zoomScaleSheetLayoutView="70" workbookViewId="0">
      <selection activeCell="A4" sqref="A4"/>
    </sheetView>
  </sheetViews>
  <sheetFormatPr defaultColWidth="7.44140625" defaultRowHeight="18" outlineLevelCol="1"/>
  <cols>
    <col min="1" max="1" width="6.77734375" style="88" customWidth="1"/>
    <col min="2" max="2" width="38" style="83" customWidth="1"/>
    <col min="3" max="3" width="11.77734375" style="245" customWidth="1"/>
    <col min="4" max="4" width="11.77734375" style="515" customWidth="1"/>
    <col min="5" max="5" width="11.77734375" style="245" customWidth="1"/>
    <col min="6" max="7" width="12.88671875" style="241" hidden="1" customWidth="1" outlineLevel="1"/>
    <col min="8" max="8" width="17.77734375" style="83" hidden="1" customWidth="1" outlineLevel="1"/>
    <col min="9" max="9" width="14.77734375" style="241" hidden="1" customWidth="1" outlineLevel="1"/>
    <col min="10" max="18" width="8.6640625" style="83" hidden="1" customWidth="1" outlineLevel="1"/>
    <col min="19" max="19" width="6.88671875" style="83" customWidth="1" collapsed="1"/>
    <col min="20" max="20" width="6.88671875" style="83" customWidth="1"/>
    <col min="21" max="16384" width="7.44140625" style="83"/>
  </cols>
  <sheetData>
    <row r="1" spans="1:99" ht="46.15" customHeight="1"/>
    <row r="2" spans="1:99" ht="33.75" customHeight="1">
      <c r="A2" s="237"/>
      <c r="B2" s="370"/>
      <c r="C2" s="487"/>
      <c r="D2" s="471"/>
      <c r="E2" s="160"/>
      <c r="F2" s="234"/>
      <c r="G2" s="234"/>
      <c r="H2" s="4"/>
      <c r="I2" s="234"/>
      <c r="J2" s="178"/>
      <c r="K2" s="178"/>
      <c r="L2" s="178"/>
      <c r="M2" s="178"/>
      <c r="N2" s="178"/>
      <c r="O2" s="178"/>
      <c r="P2" s="178"/>
      <c r="Q2" s="178"/>
      <c r="R2" s="178"/>
      <c r="S2" s="58"/>
      <c r="T2" s="58"/>
    </row>
    <row r="3" spans="1:99" ht="33.75" customHeight="1">
      <c r="A3" s="498"/>
      <c r="B3" s="298"/>
      <c r="C3" s="499"/>
      <c r="D3" s="500"/>
      <c r="E3" s="160"/>
      <c r="F3" s="242"/>
      <c r="G3" s="242"/>
      <c r="H3" s="4"/>
      <c r="I3" s="242"/>
      <c r="J3" s="178"/>
      <c r="K3" s="178"/>
      <c r="L3" s="178"/>
      <c r="M3" s="178"/>
      <c r="N3" s="178"/>
      <c r="O3" s="178"/>
      <c r="P3" s="178"/>
      <c r="Q3" s="178"/>
      <c r="R3" s="178"/>
      <c r="S3" s="186"/>
      <c r="T3" s="186"/>
    </row>
    <row r="4" spans="1:99" s="517" customFormat="1" ht="39" customHeight="1">
      <c r="A4" s="599" t="s">
        <v>12</v>
      </c>
      <c r="B4" s="593" t="s">
        <v>39</v>
      </c>
      <c r="C4" s="591" t="s">
        <v>1665</v>
      </c>
      <c r="D4" s="594" t="s">
        <v>14</v>
      </c>
      <c r="E4" s="478" t="s">
        <v>2486</v>
      </c>
      <c r="F4" s="594" t="s">
        <v>1611</v>
      </c>
      <c r="G4" s="594" t="s">
        <v>1612</v>
      </c>
      <c r="H4" s="591" t="s">
        <v>299</v>
      </c>
      <c r="I4" s="594" t="s">
        <v>298</v>
      </c>
      <c r="J4" s="481" t="s">
        <v>1353</v>
      </c>
      <c r="K4" s="521" t="s">
        <v>1551</v>
      </c>
      <c r="L4" s="481" t="s">
        <v>1552</v>
      </c>
      <c r="M4" s="521" t="s">
        <v>1760</v>
      </c>
      <c r="N4" s="481" t="s">
        <v>1761</v>
      </c>
      <c r="O4" s="521" t="s">
        <v>2276</v>
      </c>
      <c r="P4" s="481" t="s">
        <v>2277</v>
      </c>
      <c r="Q4" s="1140" t="s">
        <v>2485</v>
      </c>
      <c r="R4" s="1136" t="s">
        <v>2486</v>
      </c>
      <c r="S4" s="593" t="s">
        <v>301</v>
      </c>
      <c r="T4" s="593" t="s">
        <v>1601</v>
      </c>
    </row>
    <row r="5" spans="1:99" ht="21" customHeight="1">
      <c r="A5" s="361" t="s">
        <v>16</v>
      </c>
      <c r="B5" s="34" t="s">
        <v>158</v>
      </c>
      <c r="C5" s="477">
        <v>1064</v>
      </c>
      <c r="D5" s="459">
        <v>40554</v>
      </c>
      <c r="E5" s="390">
        <v>6</v>
      </c>
      <c r="F5" s="319" t="s">
        <v>259</v>
      </c>
      <c r="G5" s="27">
        <v>40613</v>
      </c>
      <c r="H5" s="436" t="s">
        <v>733</v>
      </c>
      <c r="I5" s="287" t="s">
        <v>732</v>
      </c>
      <c r="J5" s="86">
        <v>3</v>
      </c>
      <c r="K5" s="299">
        <v>1</v>
      </c>
      <c r="L5" s="86">
        <v>4</v>
      </c>
      <c r="M5" s="299">
        <v>1</v>
      </c>
      <c r="N5" s="86">
        <v>5</v>
      </c>
      <c r="O5" s="299">
        <v>0</v>
      </c>
      <c r="P5" s="86">
        <v>5</v>
      </c>
      <c r="Q5" s="1141">
        <v>1</v>
      </c>
      <c r="R5" s="1137">
        <v>6</v>
      </c>
      <c r="S5" s="86"/>
      <c r="T5" s="309"/>
    </row>
    <row r="6" spans="1:99" s="245" customFormat="1" ht="21" customHeight="1">
      <c r="A6" s="361" t="s">
        <v>17</v>
      </c>
      <c r="B6" s="34" t="s">
        <v>109</v>
      </c>
      <c r="C6" s="477">
        <v>479</v>
      </c>
      <c r="D6" s="457">
        <v>36537</v>
      </c>
      <c r="E6" s="390">
        <v>4</v>
      </c>
      <c r="F6" s="319" t="s">
        <v>259</v>
      </c>
      <c r="G6" s="27">
        <v>21724</v>
      </c>
      <c r="H6" s="590" t="s">
        <v>660</v>
      </c>
      <c r="I6" s="287" t="s">
        <v>659</v>
      </c>
      <c r="J6" s="86">
        <v>2</v>
      </c>
      <c r="K6" s="299">
        <v>0</v>
      </c>
      <c r="L6" s="86">
        <v>2</v>
      </c>
      <c r="M6" s="299">
        <v>1</v>
      </c>
      <c r="N6" s="86">
        <v>3</v>
      </c>
      <c r="O6" s="299">
        <v>1</v>
      </c>
      <c r="P6" s="86">
        <v>4</v>
      </c>
      <c r="Q6" s="1141">
        <v>0</v>
      </c>
      <c r="R6" s="1137">
        <v>4</v>
      </c>
      <c r="S6" s="86"/>
      <c r="T6" s="309"/>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c r="CP6" s="83"/>
      <c r="CQ6" s="83"/>
      <c r="CR6" s="83"/>
      <c r="CS6" s="83"/>
    </row>
    <row r="7" spans="1:99" s="245" customFormat="1" ht="21" customHeight="1">
      <c r="A7" s="361" t="s">
        <v>19</v>
      </c>
      <c r="B7" s="556" t="s">
        <v>1087</v>
      </c>
      <c r="C7" s="477">
        <v>6258</v>
      </c>
      <c r="D7" s="457">
        <v>41551</v>
      </c>
      <c r="E7" s="390">
        <v>3</v>
      </c>
      <c r="F7" s="319" t="s">
        <v>258</v>
      </c>
      <c r="G7" s="27">
        <v>41524</v>
      </c>
      <c r="H7" s="431" t="s">
        <v>651</v>
      </c>
      <c r="I7" s="287" t="s">
        <v>650</v>
      </c>
      <c r="J7" s="86">
        <v>1</v>
      </c>
      <c r="K7" s="299">
        <v>0</v>
      </c>
      <c r="L7" s="86">
        <v>1</v>
      </c>
      <c r="M7" s="299">
        <v>1</v>
      </c>
      <c r="N7" s="86">
        <v>2</v>
      </c>
      <c r="O7" s="299">
        <v>1</v>
      </c>
      <c r="P7" s="86">
        <v>3</v>
      </c>
      <c r="Q7" s="1141">
        <v>0</v>
      </c>
      <c r="R7" s="1137">
        <v>3</v>
      </c>
      <c r="S7" s="86"/>
      <c r="T7" s="309"/>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row>
    <row r="8" spans="1:99" s="245" customFormat="1" ht="21" customHeight="1">
      <c r="A8" s="361" t="s">
        <v>21</v>
      </c>
      <c r="B8" s="556" t="s">
        <v>132</v>
      </c>
      <c r="C8" s="477">
        <v>1917</v>
      </c>
      <c r="D8" s="459">
        <v>41880</v>
      </c>
      <c r="E8" s="390">
        <v>3</v>
      </c>
      <c r="F8" s="319" t="s">
        <v>1830</v>
      </c>
      <c r="G8" s="27">
        <v>21930</v>
      </c>
      <c r="H8" s="436" t="s">
        <v>1682</v>
      </c>
      <c r="I8" s="287" t="s">
        <v>507</v>
      </c>
      <c r="J8" s="86">
        <v>1</v>
      </c>
      <c r="K8" s="299">
        <v>1</v>
      </c>
      <c r="L8" s="86">
        <v>2</v>
      </c>
      <c r="M8" s="299">
        <v>1</v>
      </c>
      <c r="N8" s="86">
        <v>3</v>
      </c>
      <c r="O8" s="299">
        <v>0</v>
      </c>
      <c r="P8" s="86">
        <v>3</v>
      </c>
      <c r="Q8" s="1141">
        <v>0</v>
      </c>
      <c r="R8" s="1137">
        <v>3</v>
      </c>
      <c r="S8" s="86"/>
      <c r="T8" s="309"/>
    </row>
    <row r="9" spans="1:99" s="245" customFormat="1" ht="21" customHeight="1">
      <c r="A9" s="361" t="s">
        <v>23</v>
      </c>
      <c r="B9" s="34" t="s">
        <v>640</v>
      </c>
      <c r="C9" s="477">
        <v>21</v>
      </c>
      <c r="D9" s="459">
        <v>34904</v>
      </c>
      <c r="E9" s="390">
        <v>2</v>
      </c>
      <c r="F9" s="319" t="s">
        <v>1403</v>
      </c>
      <c r="G9" s="27">
        <v>39045</v>
      </c>
      <c r="H9" s="436" t="s">
        <v>642</v>
      </c>
      <c r="I9" s="287" t="s">
        <v>641</v>
      </c>
      <c r="J9" s="86">
        <v>0</v>
      </c>
      <c r="K9" s="299">
        <v>0</v>
      </c>
      <c r="L9" s="86">
        <v>0</v>
      </c>
      <c r="M9" s="299">
        <v>1</v>
      </c>
      <c r="N9" s="86">
        <v>1</v>
      </c>
      <c r="O9" s="299">
        <v>0</v>
      </c>
      <c r="P9" s="86">
        <v>1</v>
      </c>
      <c r="Q9" s="1141">
        <v>1</v>
      </c>
      <c r="R9" s="1137">
        <v>2</v>
      </c>
      <c r="S9" s="86"/>
      <c r="T9" s="309"/>
    </row>
    <row r="10" spans="1:99" s="245" customFormat="1" ht="21" customHeight="1">
      <c r="A10" s="361" t="s">
        <v>25</v>
      </c>
      <c r="B10" s="556" t="s">
        <v>1050</v>
      </c>
      <c r="C10" s="477">
        <v>1674</v>
      </c>
      <c r="D10" s="458">
        <v>41394</v>
      </c>
      <c r="E10" s="390">
        <v>2</v>
      </c>
      <c r="F10" s="319" t="s">
        <v>1403</v>
      </c>
      <c r="G10" s="27">
        <v>17158</v>
      </c>
      <c r="H10" s="430" t="s">
        <v>1049</v>
      </c>
      <c r="I10" s="287" t="s">
        <v>1048</v>
      </c>
      <c r="J10" s="86">
        <v>0</v>
      </c>
      <c r="K10" s="299">
        <v>0</v>
      </c>
      <c r="L10" s="86">
        <v>0</v>
      </c>
      <c r="M10" s="299">
        <v>1</v>
      </c>
      <c r="N10" s="86">
        <v>1</v>
      </c>
      <c r="O10" s="299">
        <v>0</v>
      </c>
      <c r="P10" s="86">
        <v>1</v>
      </c>
      <c r="Q10" s="1141">
        <v>1</v>
      </c>
      <c r="R10" s="1137">
        <v>2</v>
      </c>
      <c r="S10" s="86"/>
      <c r="T10" s="309"/>
    </row>
    <row r="11" spans="1:99" s="245" customFormat="1" ht="21" customHeight="1">
      <c r="A11" s="361" t="s">
        <v>27</v>
      </c>
      <c r="B11" s="556" t="s">
        <v>100</v>
      </c>
      <c r="C11" s="477">
        <v>1917</v>
      </c>
      <c r="D11" s="459">
        <v>41880</v>
      </c>
      <c r="E11" s="390">
        <v>2</v>
      </c>
      <c r="F11" s="319" t="s">
        <v>1830</v>
      </c>
      <c r="G11" s="27">
        <v>15981</v>
      </c>
      <c r="H11" s="436" t="s">
        <v>1682</v>
      </c>
      <c r="I11" s="287" t="s">
        <v>507</v>
      </c>
      <c r="J11" s="86">
        <v>0</v>
      </c>
      <c r="K11" s="299">
        <v>1</v>
      </c>
      <c r="L11" s="86">
        <v>1</v>
      </c>
      <c r="M11" s="299">
        <v>1</v>
      </c>
      <c r="N11" s="86">
        <v>2</v>
      </c>
      <c r="O11" s="299">
        <v>0</v>
      </c>
      <c r="P11" s="86">
        <v>2</v>
      </c>
      <c r="Q11" s="1141">
        <v>0</v>
      </c>
      <c r="R11" s="1137">
        <v>2</v>
      </c>
      <c r="S11" s="86"/>
      <c r="T11" s="309"/>
    </row>
    <row r="12" spans="1:99" s="245" customFormat="1" ht="21" customHeight="1">
      <c r="A12" s="361" t="s">
        <v>29</v>
      </c>
      <c r="B12" s="556" t="s">
        <v>102</v>
      </c>
      <c r="C12" s="477">
        <v>1700</v>
      </c>
      <c r="D12" s="459">
        <v>34494</v>
      </c>
      <c r="E12" s="390">
        <v>1</v>
      </c>
      <c r="F12" s="319" t="s">
        <v>1593</v>
      </c>
      <c r="G12" s="27">
        <v>35626</v>
      </c>
      <c r="H12" s="436" t="s">
        <v>429</v>
      </c>
      <c r="I12" s="287" t="s">
        <v>428</v>
      </c>
      <c r="J12" s="86">
        <v>0</v>
      </c>
      <c r="K12" s="299">
        <v>0</v>
      </c>
      <c r="L12" s="86">
        <v>0</v>
      </c>
      <c r="M12" s="299">
        <v>1</v>
      </c>
      <c r="N12" s="86">
        <v>1</v>
      </c>
      <c r="O12" s="299">
        <v>0</v>
      </c>
      <c r="P12" s="86">
        <v>1</v>
      </c>
      <c r="Q12" s="1141">
        <v>0</v>
      </c>
      <c r="R12" s="1137">
        <v>1</v>
      </c>
      <c r="S12" s="86"/>
      <c r="T12" s="309"/>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row>
    <row r="13" spans="1:99" s="245" customFormat="1" ht="21" customHeight="1">
      <c r="A13" s="361" t="s">
        <v>31</v>
      </c>
      <c r="B13" s="556" t="s">
        <v>1518</v>
      </c>
      <c r="C13" s="477">
        <v>11184</v>
      </c>
      <c r="D13" s="458">
        <v>44623</v>
      </c>
      <c r="E13" s="788">
        <v>1</v>
      </c>
      <c r="F13" s="319" t="s">
        <v>1593</v>
      </c>
      <c r="G13" s="27"/>
      <c r="H13" s="430" t="s">
        <v>1520</v>
      </c>
      <c r="I13" s="287" t="s">
        <v>1519</v>
      </c>
      <c r="J13" s="86">
        <v>0</v>
      </c>
      <c r="K13" s="299">
        <v>0</v>
      </c>
      <c r="L13" s="86">
        <v>0</v>
      </c>
      <c r="M13" s="299">
        <v>1</v>
      </c>
      <c r="N13" s="86">
        <v>1</v>
      </c>
      <c r="O13" s="299">
        <v>0</v>
      </c>
      <c r="P13" s="86">
        <v>1</v>
      </c>
      <c r="Q13" s="1141">
        <v>0</v>
      </c>
      <c r="R13" s="1137">
        <v>1</v>
      </c>
      <c r="S13" s="86"/>
      <c r="T13" s="309"/>
      <c r="CT13" s="83"/>
      <c r="CU13" s="83"/>
    </row>
    <row r="14" spans="1:99" s="245" customFormat="1" ht="21" customHeight="1">
      <c r="A14" s="361" t="s">
        <v>32</v>
      </c>
      <c r="B14" s="34" t="s">
        <v>1867</v>
      </c>
      <c r="C14" s="477">
        <v>11328</v>
      </c>
      <c r="D14" s="461">
        <v>45062</v>
      </c>
      <c r="E14" s="788">
        <v>1</v>
      </c>
      <c r="F14" s="319" t="s">
        <v>2321</v>
      </c>
      <c r="G14" s="27">
        <v>17758</v>
      </c>
      <c r="H14" s="436" t="s">
        <v>1868</v>
      </c>
      <c r="I14" s="287" t="s">
        <v>1869</v>
      </c>
      <c r="J14" s="86">
        <v>0</v>
      </c>
      <c r="K14" s="299">
        <v>0</v>
      </c>
      <c r="L14" s="86">
        <v>0</v>
      </c>
      <c r="M14" s="299">
        <v>0</v>
      </c>
      <c r="N14" s="86">
        <v>0</v>
      </c>
      <c r="O14" s="299">
        <v>1</v>
      </c>
      <c r="P14" s="86">
        <v>1</v>
      </c>
      <c r="Q14" s="1141">
        <v>0</v>
      </c>
      <c r="R14" s="1137">
        <v>1</v>
      </c>
      <c r="S14" s="86"/>
      <c r="T14" s="309"/>
      <c r="CT14" s="83"/>
      <c r="CU14" s="83"/>
    </row>
    <row r="15" spans="1:99" ht="21" customHeight="1">
      <c r="A15" s="361" t="s">
        <v>33</v>
      </c>
      <c r="B15" s="34" t="s">
        <v>2285</v>
      </c>
      <c r="C15" s="477">
        <v>11773</v>
      </c>
      <c r="D15" s="459">
        <v>45758</v>
      </c>
      <c r="E15" s="788">
        <v>1</v>
      </c>
      <c r="F15" s="319" t="s">
        <v>1830</v>
      </c>
      <c r="G15" s="27"/>
      <c r="H15" s="436" t="s">
        <v>2281</v>
      </c>
      <c r="I15" s="287" t="s">
        <v>2282</v>
      </c>
      <c r="J15" s="86">
        <v>0</v>
      </c>
      <c r="K15" s="299">
        <v>0</v>
      </c>
      <c r="L15" s="86">
        <v>0</v>
      </c>
      <c r="M15" s="299">
        <v>0</v>
      </c>
      <c r="N15" s="86">
        <v>0</v>
      </c>
      <c r="O15" s="299">
        <v>0</v>
      </c>
      <c r="P15" s="86">
        <v>0</v>
      </c>
      <c r="Q15" s="1141">
        <v>1</v>
      </c>
      <c r="R15" s="1137">
        <v>1</v>
      </c>
      <c r="S15" s="86"/>
      <c r="T15" s="309"/>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row>
    <row r="16" spans="1:99" ht="21" customHeight="1">
      <c r="A16" s="361" t="s">
        <v>34</v>
      </c>
      <c r="B16" s="34" t="s">
        <v>1154</v>
      </c>
      <c r="C16" s="477">
        <v>141</v>
      </c>
      <c r="D16" s="458">
        <v>31432</v>
      </c>
      <c r="E16" s="788">
        <v>0</v>
      </c>
      <c r="F16" s="319" t="s">
        <v>1830</v>
      </c>
      <c r="G16" s="27">
        <v>21448</v>
      </c>
      <c r="H16" s="430" t="s">
        <v>1156</v>
      </c>
      <c r="I16" s="287" t="s">
        <v>1155</v>
      </c>
      <c r="J16" s="86">
        <v>0</v>
      </c>
      <c r="K16" s="299">
        <v>0</v>
      </c>
      <c r="L16" s="86">
        <v>0</v>
      </c>
      <c r="M16" s="299">
        <v>0</v>
      </c>
      <c r="N16" s="86">
        <v>0</v>
      </c>
      <c r="O16" s="299">
        <v>0</v>
      </c>
      <c r="P16" s="86">
        <v>0</v>
      </c>
      <c r="Q16" s="1141">
        <v>0</v>
      </c>
      <c r="R16" s="1137">
        <v>0</v>
      </c>
      <c r="S16" s="86"/>
      <c r="T16" s="309"/>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row>
    <row r="17" spans="1:99" ht="21" customHeight="1">
      <c r="A17" s="361" t="s">
        <v>35</v>
      </c>
      <c r="B17" s="556" t="s">
        <v>1276</v>
      </c>
      <c r="C17" s="477">
        <v>11410</v>
      </c>
      <c r="D17" s="457">
        <v>32569</v>
      </c>
      <c r="E17" s="788">
        <v>0</v>
      </c>
      <c r="F17" s="319" t="s">
        <v>1830</v>
      </c>
      <c r="G17" s="27">
        <v>42151</v>
      </c>
      <c r="H17" s="431" t="s">
        <v>1278</v>
      </c>
      <c r="I17" s="287" t="s">
        <v>1277</v>
      </c>
      <c r="J17" s="86">
        <v>0</v>
      </c>
      <c r="K17" s="299">
        <v>0</v>
      </c>
      <c r="L17" s="86">
        <v>0</v>
      </c>
      <c r="M17" s="299">
        <v>0</v>
      </c>
      <c r="N17" s="86">
        <v>0</v>
      </c>
      <c r="O17" s="299">
        <v>0</v>
      </c>
      <c r="P17" s="86">
        <v>0</v>
      </c>
      <c r="Q17" s="1141">
        <v>0</v>
      </c>
      <c r="R17" s="1137">
        <v>0</v>
      </c>
      <c r="S17" s="86"/>
      <c r="T17" s="309"/>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row>
    <row r="18" spans="1:99" ht="21" customHeight="1">
      <c r="A18" s="361" t="s">
        <v>36</v>
      </c>
      <c r="B18" s="556" t="s">
        <v>210</v>
      </c>
      <c r="C18" s="411">
        <v>261</v>
      </c>
      <c r="D18" s="458">
        <v>35219</v>
      </c>
      <c r="E18" s="788">
        <v>0</v>
      </c>
      <c r="F18" s="319" t="s">
        <v>1830</v>
      </c>
      <c r="G18" s="27">
        <v>17683</v>
      </c>
      <c r="H18" s="436" t="s">
        <v>515</v>
      </c>
      <c r="I18" s="287" t="s">
        <v>514</v>
      </c>
      <c r="J18" s="86">
        <v>0</v>
      </c>
      <c r="K18" s="299">
        <v>0</v>
      </c>
      <c r="L18" s="86">
        <v>0</v>
      </c>
      <c r="M18" s="299">
        <v>0</v>
      </c>
      <c r="N18" s="86">
        <v>0</v>
      </c>
      <c r="O18" s="299">
        <v>0</v>
      </c>
      <c r="P18" s="86">
        <v>0</v>
      </c>
      <c r="Q18" s="1141">
        <v>0</v>
      </c>
      <c r="R18" s="1137">
        <v>0</v>
      </c>
      <c r="S18" s="86"/>
      <c r="T18" s="309"/>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row>
    <row r="19" spans="1:99" ht="21" customHeight="1">
      <c r="A19" s="361" t="s">
        <v>38</v>
      </c>
      <c r="B19" s="556" t="s">
        <v>67</v>
      </c>
      <c r="C19" s="477">
        <v>293</v>
      </c>
      <c r="D19" s="457">
        <v>35937</v>
      </c>
      <c r="E19" s="788">
        <v>0</v>
      </c>
      <c r="F19" s="319" t="s">
        <v>1593</v>
      </c>
      <c r="G19" s="27">
        <v>35836</v>
      </c>
      <c r="H19" s="431" t="s">
        <v>544</v>
      </c>
      <c r="I19" s="287" t="s">
        <v>543</v>
      </c>
      <c r="J19" s="86">
        <v>0</v>
      </c>
      <c r="K19" s="299">
        <v>0</v>
      </c>
      <c r="L19" s="86">
        <v>0</v>
      </c>
      <c r="M19" s="299">
        <v>0</v>
      </c>
      <c r="N19" s="86">
        <v>0</v>
      </c>
      <c r="O19" s="299">
        <v>0</v>
      </c>
      <c r="P19" s="86">
        <v>0</v>
      </c>
      <c r="Q19" s="1141">
        <v>0</v>
      </c>
      <c r="R19" s="1137">
        <v>0</v>
      </c>
      <c r="S19" s="86"/>
      <c r="T19" s="309"/>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row>
    <row r="20" spans="1:99" ht="21" customHeight="1">
      <c r="A20" s="361" t="s">
        <v>50</v>
      </c>
      <c r="B20" s="556" t="s">
        <v>226</v>
      </c>
      <c r="C20" s="477">
        <v>535</v>
      </c>
      <c r="D20" s="459">
        <v>37767</v>
      </c>
      <c r="E20" s="390">
        <v>0</v>
      </c>
      <c r="F20" s="319" t="s">
        <v>1593</v>
      </c>
      <c r="G20" s="27">
        <v>36438</v>
      </c>
      <c r="H20" s="436" t="s">
        <v>710</v>
      </c>
      <c r="I20" s="287" t="s">
        <v>709</v>
      </c>
      <c r="J20" s="86">
        <v>0</v>
      </c>
      <c r="K20" s="299">
        <v>0</v>
      </c>
      <c r="L20" s="86">
        <v>0</v>
      </c>
      <c r="M20" s="299">
        <v>0</v>
      </c>
      <c r="N20" s="86">
        <v>0</v>
      </c>
      <c r="O20" s="299">
        <v>0</v>
      </c>
      <c r="P20" s="86">
        <v>0</v>
      </c>
      <c r="Q20" s="1141">
        <v>0</v>
      </c>
      <c r="R20" s="1137">
        <v>0</v>
      </c>
      <c r="S20" s="86"/>
      <c r="T20" s="309"/>
      <c r="U20" s="245"/>
      <c r="V20" s="245"/>
      <c r="W20" s="245"/>
      <c r="X20" s="245"/>
      <c r="Y20" s="245"/>
      <c r="Z20" s="245"/>
      <c r="AA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row>
    <row r="21" spans="1:99" ht="21" customHeight="1">
      <c r="A21" s="361" t="s">
        <v>52</v>
      </c>
      <c r="B21" s="34" t="s">
        <v>177</v>
      </c>
      <c r="C21" s="477">
        <v>11393</v>
      </c>
      <c r="D21" s="458">
        <v>38274</v>
      </c>
      <c r="E21" s="788">
        <v>0</v>
      </c>
      <c r="F21" s="319" t="s">
        <v>1593</v>
      </c>
      <c r="G21" s="27">
        <v>40736</v>
      </c>
      <c r="H21" s="430" t="s">
        <v>548</v>
      </c>
      <c r="I21" s="287" t="s">
        <v>547</v>
      </c>
      <c r="J21" s="86">
        <v>0</v>
      </c>
      <c r="K21" s="299">
        <v>0</v>
      </c>
      <c r="L21" s="86">
        <v>0</v>
      </c>
      <c r="M21" s="299">
        <v>0</v>
      </c>
      <c r="N21" s="86">
        <v>0</v>
      </c>
      <c r="O21" s="299">
        <v>0</v>
      </c>
      <c r="P21" s="86">
        <v>0</v>
      </c>
      <c r="Q21" s="1141">
        <v>0</v>
      </c>
      <c r="R21" s="1137">
        <v>0</v>
      </c>
      <c r="S21" s="86"/>
      <c r="T21" s="309"/>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row>
    <row r="22" spans="1:99" ht="21" customHeight="1">
      <c r="A22" s="361" t="s">
        <v>54</v>
      </c>
      <c r="B22" s="34" t="s">
        <v>2082</v>
      </c>
      <c r="C22" s="477">
        <v>523</v>
      </c>
      <c r="D22" s="458">
        <v>38803</v>
      </c>
      <c r="E22" s="788">
        <v>0</v>
      </c>
      <c r="F22" s="319" t="s">
        <v>1830</v>
      </c>
      <c r="G22" s="27">
        <v>23320</v>
      </c>
      <c r="H22" s="430" t="s">
        <v>2083</v>
      </c>
      <c r="I22" s="287" t="s">
        <v>2084</v>
      </c>
      <c r="J22" s="86">
        <v>0</v>
      </c>
      <c r="K22" s="299">
        <v>0</v>
      </c>
      <c r="L22" s="86">
        <v>0</v>
      </c>
      <c r="M22" s="299">
        <v>0</v>
      </c>
      <c r="N22" s="86">
        <v>0</v>
      </c>
      <c r="O22" s="299">
        <v>0</v>
      </c>
      <c r="P22" s="86">
        <v>0</v>
      </c>
      <c r="Q22" s="1141">
        <v>0</v>
      </c>
      <c r="R22" s="1137">
        <v>0</v>
      </c>
      <c r="S22" s="86"/>
      <c r="T22" s="309"/>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row>
    <row r="23" spans="1:99" ht="21" customHeight="1">
      <c r="A23" s="361" t="s">
        <v>56</v>
      </c>
      <c r="B23" s="34" t="s">
        <v>2495</v>
      </c>
      <c r="C23" s="477">
        <v>1648</v>
      </c>
      <c r="D23" s="459">
        <v>38825</v>
      </c>
      <c r="E23" s="390">
        <v>0</v>
      </c>
      <c r="F23" s="319" t="s">
        <v>258</v>
      </c>
      <c r="G23" s="27">
        <v>13674</v>
      </c>
      <c r="H23" s="436" t="s">
        <v>541</v>
      </c>
      <c r="I23" s="287" t="s">
        <v>540</v>
      </c>
      <c r="J23" s="86">
        <v>1</v>
      </c>
      <c r="K23" s="299">
        <v>1</v>
      </c>
      <c r="L23" s="86">
        <v>2</v>
      </c>
      <c r="M23" s="299">
        <v>0</v>
      </c>
      <c r="N23" s="86">
        <v>2</v>
      </c>
      <c r="O23" s="299">
        <v>0</v>
      </c>
      <c r="P23" s="86">
        <v>2</v>
      </c>
      <c r="Q23" s="1141">
        <v>0</v>
      </c>
      <c r="R23" s="1137">
        <v>0</v>
      </c>
      <c r="S23" s="86"/>
      <c r="T23" s="309"/>
      <c r="CJ23" s="245"/>
      <c r="CK23" s="245"/>
      <c r="CL23" s="245"/>
      <c r="CM23" s="245"/>
      <c r="CN23" s="245"/>
      <c r="CO23" s="245"/>
      <c r="CP23" s="245"/>
      <c r="CQ23" s="245"/>
      <c r="CR23" s="245"/>
      <c r="CS23" s="245"/>
      <c r="CT23" s="245"/>
      <c r="CU23" s="245"/>
    </row>
    <row r="24" spans="1:99" ht="21" customHeight="1">
      <c r="A24" s="361" t="s">
        <v>58</v>
      </c>
      <c r="B24" s="556" t="s">
        <v>1669</v>
      </c>
      <c r="C24" s="477">
        <v>513</v>
      </c>
      <c r="D24" s="457">
        <v>39190</v>
      </c>
      <c r="E24" s="390">
        <v>0</v>
      </c>
      <c r="F24" s="319" t="s">
        <v>2321</v>
      </c>
      <c r="G24" s="27">
        <v>39230</v>
      </c>
      <c r="H24" s="590" t="s">
        <v>1670</v>
      </c>
      <c r="I24" s="287" t="s">
        <v>1671</v>
      </c>
      <c r="J24" s="86">
        <v>0</v>
      </c>
      <c r="K24" s="299">
        <v>0</v>
      </c>
      <c r="L24" s="86">
        <v>0</v>
      </c>
      <c r="M24" s="299">
        <v>0</v>
      </c>
      <c r="N24" s="86">
        <v>0</v>
      </c>
      <c r="O24" s="299">
        <v>0</v>
      </c>
      <c r="P24" s="86">
        <v>0</v>
      </c>
      <c r="Q24" s="1141">
        <v>0</v>
      </c>
      <c r="R24" s="1137">
        <v>0</v>
      </c>
      <c r="S24" s="86"/>
      <c r="T24" s="309"/>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row>
    <row r="25" spans="1:99" ht="21" customHeight="1">
      <c r="A25" s="361" t="s">
        <v>59</v>
      </c>
      <c r="B25" s="556" t="s">
        <v>449</v>
      </c>
      <c r="C25" s="477">
        <v>175</v>
      </c>
      <c r="D25" s="459">
        <v>40107</v>
      </c>
      <c r="E25" s="788">
        <v>0</v>
      </c>
      <c r="F25" s="319" t="s">
        <v>1593</v>
      </c>
      <c r="G25" s="27">
        <v>36733</v>
      </c>
      <c r="H25" s="436" t="s">
        <v>451</v>
      </c>
      <c r="I25" s="287" t="s">
        <v>450</v>
      </c>
      <c r="J25" s="86">
        <v>0</v>
      </c>
      <c r="K25" s="299">
        <v>0</v>
      </c>
      <c r="L25" s="86">
        <v>0</v>
      </c>
      <c r="M25" s="299">
        <v>0</v>
      </c>
      <c r="N25" s="86">
        <v>0</v>
      </c>
      <c r="O25" s="299">
        <v>0</v>
      </c>
      <c r="P25" s="86">
        <v>0</v>
      </c>
      <c r="Q25" s="1141">
        <v>0</v>
      </c>
      <c r="R25" s="1137">
        <v>0</v>
      </c>
      <c r="S25" s="86"/>
      <c r="T25" s="309"/>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row>
    <row r="26" spans="1:99" ht="21" customHeight="1">
      <c r="A26" s="361" t="s">
        <v>61</v>
      </c>
      <c r="B26" s="34" t="s">
        <v>1858</v>
      </c>
      <c r="C26" s="477">
        <v>4513</v>
      </c>
      <c r="D26" s="461">
        <v>40210</v>
      </c>
      <c r="E26" s="788">
        <v>0</v>
      </c>
      <c r="F26" s="319" t="s">
        <v>1830</v>
      </c>
      <c r="G26" s="27">
        <v>39899</v>
      </c>
      <c r="H26" s="436" t="s">
        <v>1859</v>
      </c>
      <c r="I26" s="287" t="s">
        <v>1860</v>
      </c>
      <c r="J26" s="86">
        <v>0</v>
      </c>
      <c r="K26" s="299">
        <v>0</v>
      </c>
      <c r="L26" s="86">
        <v>0</v>
      </c>
      <c r="M26" s="299">
        <v>0</v>
      </c>
      <c r="N26" s="86">
        <v>0</v>
      </c>
      <c r="O26" s="299">
        <v>0</v>
      </c>
      <c r="P26" s="86">
        <v>0</v>
      </c>
      <c r="Q26" s="1141">
        <v>0</v>
      </c>
      <c r="R26" s="1137">
        <v>0</v>
      </c>
      <c r="S26" s="86"/>
      <c r="T26" s="309"/>
      <c r="U26" s="245"/>
      <c r="V26" s="245"/>
      <c r="W26" s="245"/>
      <c r="X26" s="245"/>
      <c r="Y26" s="245"/>
      <c r="Z26" s="245"/>
      <c r="AA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row>
    <row r="27" spans="1:99" ht="20.25" customHeight="1">
      <c r="A27" s="361" t="s">
        <v>63</v>
      </c>
      <c r="B27" s="34" t="s">
        <v>1809</v>
      </c>
      <c r="C27" s="477">
        <v>331</v>
      </c>
      <c r="D27" s="458">
        <v>40626</v>
      </c>
      <c r="E27" s="788">
        <v>0</v>
      </c>
      <c r="F27" s="319" t="s">
        <v>1593</v>
      </c>
      <c r="G27" s="27">
        <v>16877</v>
      </c>
      <c r="H27" s="436" t="s">
        <v>1812</v>
      </c>
      <c r="I27" s="287" t="s">
        <v>1813</v>
      </c>
      <c r="J27" s="86">
        <v>0</v>
      </c>
      <c r="K27" s="299">
        <v>0</v>
      </c>
      <c r="L27" s="86">
        <v>0</v>
      </c>
      <c r="M27" s="299">
        <v>0</v>
      </c>
      <c r="N27" s="86">
        <v>0</v>
      </c>
      <c r="O27" s="299">
        <v>0</v>
      </c>
      <c r="P27" s="86">
        <v>0</v>
      </c>
      <c r="Q27" s="1141">
        <v>0</v>
      </c>
      <c r="R27" s="1137">
        <v>0</v>
      </c>
      <c r="S27" s="86"/>
      <c r="T27" s="309"/>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row>
    <row r="28" spans="1:99" ht="21" customHeight="1">
      <c r="A28" s="361" t="s">
        <v>64</v>
      </c>
      <c r="B28" s="556" t="s">
        <v>114</v>
      </c>
      <c r="C28" s="477">
        <v>1524</v>
      </c>
      <c r="D28" s="459">
        <v>40808</v>
      </c>
      <c r="E28" s="788">
        <v>0</v>
      </c>
      <c r="F28" s="319" t="s">
        <v>1830</v>
      </c>
      <c r="G28" s="27">
        <v>40808</v>
      </c>
      <c r="H28" s="436" t="s">
        <v>454</v>
      </c>
      <c r="I28" s="287" t="s">
        <v>453</v>
      </c>
      <c r="J28" s="86">
        <v>0</v>
      </c>
      <c r="K28" s="299">
        <v>0</v>
      </c>
      <c r="L28" s="86">
        <v>0</v>
      </c>
      <c r="M28" s="299">
        <v>0</v>
      </c>
      <c r="N28" s="86">
        <v>0</v>
      </c>
      <c r="O28" s="299">
        <v>0</v>
      </c>
      <c r="P28" s="86">
        <v>0</v>
      </c>
      <c r="Q28" s="1141">
        <v>0</v>
      </c>
      <c r="R28" s="1137">
        <v>0</v>
      </c>
      <c r="S28" s="86"/>
      <c r="T28" s="309"/>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row>
    <row r="29" spans="1:99" ht="21" customHeight="1">
      <c r="A29" s="361" t="s">
        <v>66</v>
      </c>
      <c r="B29" s="34" t="s">
        <v>246</v>
      </c>
      <c r="C29" s="477">
        <v>266</v>
      </c>
      <c r="D29" s="458">
        <v>41047</v>
      </c>
      <c r="E29" s="788">
        <v>0</v>
      </c>
      <c r="F29" s="319" t="s">
        <v>2321</v>
      </c>
      <c r="G29" s="27">
        <v>26378</v>
      </c>
      <c r="H29" s="430" t="s">
        <v>1383</v>
      </c>
      <c r="I29" s="287" t="s">
        <v>1382</v>
      </c>
      <c r="J29" s="86">
        <v>0</v>
      </c>
      <c r="K29" s="299">
        <v>0</v>
      </c>
      <c r="L29" s="86">
        <v>0</v>
      </c>
      <c r="M29" s="299">
        <v>0</v>
      </c>
      <c r="N29" s="86">
        <v>0</v>
      </c>
      <c r="O29" s="299">
        <v>0</v>
      </c>
      <c r="P29" s="86">
        <v>0</v>
      </c>
      <c r="Q29" s="1141">
        <v>0</v>
      </c>
      <c r="R29" s="1137">
        <v>0</v>
      </c>
      <c r="S29" s="86"/>
      <c r="T29" s="309"/>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row>
    <row r="30" spans="1:99" ht="21" customHeight="1">
      <c r="A30" s="361" t="s">
        <v>68</v>
      </c>
      <c r="B30" s="34" t="s">
        <v>2447</v>
      </c>
      <c r="C30" s="477">
        <v>11885</v>
      </c>
      <c r="D30" s="457">
        <v>41186</v>
      </c>
      <c r="E30" s="788">
        <v>0</v>
      </c>
      <c r="F30" s="319" t="s">
        <v>2321</v>
      </c>
      <c r="G30" s="27">
        <v>41383</v>
      </c>
      <c r="H30" s="431" t="s">
        <v>2448</v>
      </c>
      <c r="I30" s="287" t="s">
        <v>2449</v>
      </c>
      <c r="J30" s="86">
        <v>0</v>
      </c>
      <c r="K30" s="299">
        <v>0</v>
      </c>
      <c r="L30" s="86">
        <v>0</v>
      </c>
      <c r="M30" s="299">
        <v>0</v>
      </c>
      <c r="N30" s="86">
        <v>0</v>
      </c>
      <c r="O30" s="299">
        <v>0</v>
      </c>
      <c r="P30" s="86">
        <v>0</v>
      </c>
      <c r="Q30" s="1141">
        <v>0</v>
      </c>
      <c r="R30" s="1137">
        <v>0</v>
      </c>
      <c r="S30" s="86"/>
      <c r="T30" s="309"/>
      <c r="U30" s="245"/>
      <c r="V30" s="245"/>
      <c r="W30" s="245"/>
      <c r="X30" s="245"/>
      <c r="Y30" s="245"/>
      <c r="Z30" s="245"/>
      <c r="AA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row>
    <row r="31" spans="1:99" ht="21" customHeight="1">
      <c r="A31" s="361" t="s">
        <v>70</v>
      </c>
      <c r="B31" s="34" t="s">
        <v>247</v>
      </c>
      <c r="C31" s="477">
        <v>11375</v>
      </c>
      <c r="D31" s="457">
        <v>41226</v>
      </c>
      <c r="E31" s="788">
        <v>0</v>
      </c>
      <c r="F31" s="319" t="s">
        <v>1830</v>
      </c>
      <c r="G31" s="27">
        <v>40436</v>
      </c>
      <c r="H31" s="431" t="s">
        <v>394</v>
      </c>
      <c r="I31" s="287" t="s">
        <v>393</v>
      </c>
      <c r="J31" s="86">
        <v>0</v>
      </c>
      <c r="K31" s="299">
        <v>0</v>
      </c>
      <c r="L31" s="86">
        <v>0</v>
      </c>
      <c r="M31" s="299">
        <v>0</v>
      </c>
      <c r="N31" s="86">
        <v>0</v>
      </c>
      <c r="O31" s="299">
        <v>0</v>
      </c>
      <c r="P31" s="86">
        <v>0</v>
      </c>
      <c r="Q31" s="1141">
        <v>0</v>
      </c>
      <c r="R31" s="1137">
        <v>0</v>
      </c>
      <c r="S31" s="86"/>
      <c r="T31" s="309"/>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row>
    <row r="32" spans="1:99" s="245" customFormat="1" ht="21" customHeight="1">
      <c r="A32" s="361" t="s">
        <v>72</v>
      </c>
      <c r="B32" s="556" t="s">
        <v>1088</v>
      </c>
      <c r="C32" s="477">
        <v>6258</v>
      </c>
      <c r="D32" s="457">
        <v>41551</v>
      </c>
      <c r="E32" s="390">
        <v>0</v>
      </c>
      <c r="F32" s="319" t="s">
        <v>1593</v>
      </c>
      <c r="G32" s="27">
        <v>37930</v>
      </c>
      <c r="H32" s="431" t="s">
        <v>651</v>
      </c>
      <c r="I32" s="287" t="s">
        <v>650</v>
      </c>
      <c r="J32" s="86">
        <v>1</v>
      </c>
      <c r="K32" s="299">
        <v>0</v>
      </c>
      <c r="L32" s="86">
        <v>1</v>
      </c>
      <c r="M32" s="299">
        <v>0</v>
      </c>
      <c r="N32" s="86">
        <v>0</v>
      </c>
      <c r="O32" s="299">
        <v>0</v>
      </c>
      <c r="P32" s="86">
        <v>0</v>
      </c>
      <c r="Q32" s="1141">
        <v>0</v>
      </c>
      <c r="R32" s="1137">
        <v>0</v>
      </c>
      <c r="S32" s="86"/>
      <c r="T32" s="309"/>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T32" s="83"/>
      <c r="CU32" s="83"/>
    </row>
    <row r="33" spans="1:99" s="245" customFormat="1" ht="21" customHeight="1">
      <c r="A33" s="361" t="s">
        <v>74</v>
      </c>
      <c r="B33" s="556" t="s">
        <v>914</v>
      </c>
      <c r="C33" s="477">
        <v>1723</v>
      </c>
      <c r="D33" s="457">
        <v>41647</v>
      </c>
      <c r="E33" s="390">
        <v>0</v>
      </c>
      <c r="F33" s="319" t="s">
        <v>1593</v>
      </c>
      <c r="G33" s="27">
        <v>41610</v>
      </c>
      <c r="H33" s="590" t="s">
        <v>915</v>
      </c>
      <c r="I33" s="287" t="s">
        <v>969</v>
      </c>
      <c r="J33" s="86">
        <v>0</v>
      </c>
      <c r="K33" s="299">
        <v>0</v>
      </c>
      <c r="L33" s="86">
        <v>0</v>
      </c>
      <c r="M33" s="299">
        <v>0</v>
      </c>
      <c r="N33" s="86">
        <v>0</v>
      </c>
      <c r="O33" s="299">
        <v>0</v>
      </c>
      <c r="P33" s="86">
        <v>0</v>
      </c>
      <c r="Q33" s="1141">
        <v>0</v>
      </c>
      <c r="R33" s="1137">
        <v>0</v>
      </c>
      <c r="S33" s="86"/>
      <c r="T33" s="309"/>
      <c r="CJ33" s="83"/>
      <c r="CK33" s="83"/>
      <c r="CL33" s="83"/>
      <c r="CM33" s="83"/>
      <c r="CN33" s="83"/>
      <c r="CO33" s="83"/>
      <c r="CP33" s="83"/>
      <c r="CQ33" s="83"/>
      <c r="CR33" s="83"/>
      <c r="CS33" s="83"/>
      <c r="CT33" s="83"/>
      <c r="CU33" s="83"/>
    </row>
    <row r="34" spans="1:99" s="245" customFormat="1" ht="21" customHeight="1">
      <c r="A34" s="361" t="s">
        <v>75</v>
      </c>
      <c r="B34" s="34" t="s">
        <v>2242</v>
      </c>
      <c r="C34" s="477">
        <v>3224</v>
      </c>
      <c r="D34" s="457">
        <v>41831</v>
      </c>
      <c r="E34" s="788">
        <v>0</v>
      </c>
      <c r="F34" s="319" t="s">
        <v>1830</v>
      </c>
      <c r="G34" s="27">
        <v>21466</v>
      </c>
      <c r="H34" s="431" t="s">
        <v>2243</v>
      </c>
      <c r="I34" s="287" t="s">
        <v>2244</v>
      </c>
      <c r="J34" s="86">
        <v>0</v>
      </c>
      <c r="K34" s="299">
        <v>0</v>
      </c>
      <c r="L34" s="86">
        <v>0</v>
      </c>
      <c r="M34" s="299">
        <v>0</v>
      </c>
      <c r="N34" s="86">
        <v>0</v>
      </c>
      <c r="O34" s="299">
        <v>0</v>
      </c>
      <c r="P34" s="86">
        <v>0</v>
      </c>
      <c r="Q34" s="1141">
        <v>0</v>
      </c>
      <c r="R34" s="1137">
        <v>0</v>
      </c>
      <c r="S34" s="86"/>
      <c r="T34" s="309"/>
      <c r="CT34" s="83"/>
      <c r="CU34" s="83"/>
    </row>
    <row r="35" spans="1:99" s="245" customFormat="1" ht="21" customHeight="1">
      <c r="A35" s="361" t="s">
        <v>77</v>
      </c>
      <c r="B35" s="556" t="s">
        <v>2490</v>
      </c>
      <c r="C35" s="477">
        <v>5483</v>
      </c>
      <c r="D35" s="457">
        <v>42048</v>
      </c>
      <c r="E35" s="788">
        <v>0</v>
      </c>
      <c r="F35" s="319" t="s">
        <v>923</v>
      </c>
      <c r="G35" s="27">
        <v>25801</v>
      </c>
      <c r="H35" s="431" t="s">
        <v>1731</v>
      </c>
      <c r="I35" s="287" t="s">
        <v>473</v>
      </c>
      <c r="J35" s="86">
        <v>0</v>
      </c>
      <c r="K35" s="299">
        <v>0</v>
      </c>
      <c r="L35" s="86">
        <v>0</v>
      </c>
      <c r="M35" s="299">
        <v>0</v>
      </c>
      <c r="N35" s="86">
        <v>0</v>
      </c>
      <c r="O35" s="299">
        <v>0</v>
      </c>
      <c r="P35" s="86">
        <v>0</v>
      </c>
      <c r="Q35" s="1141">
        <v>0</v>
      </c>
      <c r="R35" s="1137">
        <v>0</v>
      </c>
      <c r="S35" s="86"/>
      <c r="T35" s="309"/>
    </row>
    <row r="36" spans="1:99" s="245" customFormat="1" ht="21" customHeight="1">
      <c r="A36" s="361" t="s">
        <v>79</v>
      </c>
      <c r="B36" s="556" t="s">
        <v>1179</v>
      </c>
      <c r="C36" s="477">
        <v>2409</v>
      </c>
      <c r="D36" s="457">
        <v>42051</v>
      </c>
      <c r="E36" s="788">
        <v>0</v>
      </c>
      <c r="F36" s="319" t="s">
        <v>1830</v>
      </c>
      <c r="G36" s="27">
        <v>43052</v>
      </c>
      <c r="H36" s="436" t="s">
        <v>637</v>
      </c>
      <c r="I36" s="287" t="s">
        <v>637</v>
      </c>
      <c r="J36" s="86">
        <v>0</v>
      </c>
      <c r="K36" s="299">
        <v>0</v>
      </c>
      <c r="L36" s="86">
        <v>0</v>
      </c>
      <c r="M36" s="299">
        <v>0</v>
      </c>
      <c r="N36" s="86">
        <v>0</v>
      </c>
      <c r="O36" s="299">
        <v>0</v>
      </c>
      <c r="P36" s="86">
        <v>0</v>
      </c>
      <c r="Q36" s="1141">
        <v>0</v>
      </c>
      <c r="R36" s="1137">
        <v>0</v>
      </c>
      <c r="S36" s="86"/>
      <c r="T36" s="309"/>
      <c r="CJ36" s="83"/>
      <c r="CK36" s="83"/>
      <c r="CL36" s="83"/>
      <c r="CM36" s="83"/>
      <c r="CN36" s="83"/>
      <c r="CO36" s="83"/>
      <c r="CP36" s="83"/>
      <c r="CQ36" s="83"/>
      <c r="CR36" s="83"/>
      <c r="CS36" s="83"/>
      <c r="CT36" s="83"/>
      <c r="CU36" s="83"/>
    </row>
    <row r="37" spans="1:99" s="245" customFormat="1" ht="21" customHeight="1">
      <c r="A37" s="361" t="s">
        <v>80</v>
      </c>
      <c r="B37" s="556" t="s">
        <v>71</v>
      </c>
      <c r="C37" s="477">
        <v>4210</v>
      </c>
      <c r="D37" s="457">
        <v>42419</v>
      </c>
      <c r="E37" s="788">
        <v>0</v>
      </c>
      <c r="F37" s="319" t="s">
        <v>2321</v>
      </c>
      <c r="G37" s="27" t="s">
        <v>1576</v>
      </c>
      <c r="H37" s="590" t="s">
        <v>1575</v>
      </c>
      <c r="I37" s="287" t="s">
        <v>1574</v>
      </c>
      <c r="J37" s="86">
        <v>0</v>
      </c>
      <c r="K37" s="299">
        <v>0</v>
      </c>
      <c r="L37" s="86">
        <v>0</v>
      </c>
      <c r="M37" s="299">
        <v>0</v>
      </c>
      <c r="N37" s="86">
        <v>0</v>
      </c>
      <c r="O37" s="299">
        <v>0</v>
      </c>
      <c r="P37" s="86">
        <v>0</v>
      </c>
      <c r="Q37" s="1141">
        <v>0</v>
      </c>
      <c r="R37" s="1137">
        <v>0</v>
      </c>
      <c r="S37" s="86"/>
      <c r="T37" s="309"/>
      <c r="CT37" s="83"/>
      <c r="CU37" s="83"/>
    </row>
    <row r="38" spans="1:99" s="245" customFormat="1" ht="21" customHeight="1">
      <c r="A38" s="361" t="s">
        <v>81</v>
      </c>
      <c r="B38" s="34" t="s">
        <v>1820</v>
      </c>
      <c r="C38" s="477">
        <v>8683</v>
      </c>
      <c r="D38" s="458">
        <v>43237</v>
      </c>
      <c r="E38" s="788">
        <v>0</v>
      </c>
      <c r="F38" s="319" t="s">
        <v>1593</v>
      </c>
      <c r="G38" s="27">
        <v>45215</v>
      </c>
      <c r="H38" s="430" t="s">
        <v>998</v>
      </c>
      <c r="I38" s="287" t="s">
        <v>997</v>
      </c>
      <c r="J38" s="86">
        <v>0</v>
      </c>
      <c r="K38" s="299">
        <v>0</v>
      </c>
      <c r="L38" s="86">
        <v>0</v>
      </c>
      <c r="M38" s="299">
        <v>0</v>
      </c>
      <c r="N38" s="86">
        <v>0</v>
      </c>
      <c r="O38" s="299">
        <v>0</v>
      </c>
      <c r="P38" s="86">
        <v>0</v>
      </c>
      <c r="Q38" s="1141">
        <v>0</v>
      </c>
      <c r="R38" s="1137">
        <v>0</v>
      </c>
      <c r="S38" s="86"/>
      <c r="T38" s="309"/>
      <c r="CJ38" s="83"/>
      <c r="CK38" s="83"/>
      <c r="CL38" s="83"/>
      <c r="CM38" s="83"/>
      <c r="CN38" s="83"/>
      <c r="CO38" s="83"/>
      <c r="CP38" s="83"/>
      <c r="CQ38" s="83"/>
      <c r="CR38" s="83"/>
      <c r="CS38" s="83"/>
      <c r="CT38" s="83"/>
      <c r="CU38" s="83"/>
    </row>
    <row r="39" spans="1:99" s="245" customFormat="1" ht="21" customHeight="1">
      <c r="A39" s="361" t="s">
        <v>83</v>
      </c>
      <c r="B39" s="556" t="s">
        <v>1683</v>
      </c>
      <c r="C39" s="477">
        <v>11420</v>
      </c>
      <c r="D39" s="458">
        <v>44035</v>
      </c>
      <c r="E39" s="788">
        <v>0</v>
      </c>
      <c r="F39" s="319" t="s">
        <v>1593</v>
      </c>
      <c r="G39" s="27"/>
      <c r="H39" s="430" t="s">
        <v>1686</v>
      </c>
      <c r="I39" s="287" t="s">
        <v>1687</v>
      </c>
      <c r="J39" s="86">
        <v>0</v>
      </c>
      <c r="K39" s="299">
        <v>0</v>
      </c>
      <c r="L39" s="86">
        <v>0</v>
      </c>
      <c r="M39" s="299">
        <v>0</v>
      </c>
      <c r="N39" s="86">
        <v>0</v>
      </c>
      <c r="O39" s="299">
        <v>0</v>
      </c>
      <c r="P39" s="86">
        <v>0</v>
      </c>
      <c r="Q39" s="1141">
        <v>0</v>
      </c>
      <c r="R39" s="1137">
        <v>0</v>
      </c>
      <c r="S39" s="86"/>
      <c r="T39" s="309"/>
      <c r="U39" s="83"/>
      <c r="V39" s="83"/>
      <c r="W39" s="83"/>
      <c r="X39" s="83"/>
      <c r="Y39" s="83"/>
      <c r="Z39" s="83"/>
      <c r="AA39" s="83"/>
      <c r="AB39" s="83"/>
      <c r="CJ39" s="83"/>
      <c r="CK39" s="83"/>
      <c r="CL39" s="83"/>
      <c r="CM39" s="83"/>
      <c r="CN39" s="83"/>
      <c r="CO39" s="83"/>
      <c r="CP39" s="83"/>
      <c r="CQ39" s="83"/>
      <c r="CR39" s="83"/>
      <c r="CS39" s="83"/>
      <c r="CT39" s="83"/>
      <c r="CU39" s="83"/>
    </row>
    <row r="40" spans="1:99" s="245" customFormat="1" ht="21" customHeight="1">
      <c r="A40" s="361" t="s">
        <v>85</v>
      </c>
      <c r="B40" s="556" t="s">
        <v>1662</v>
      </c>
      <c r="C40" s="477">
        <v>10704</v>
      </c>
      <c r="D40" s="459">
        <v>44237</v>
      </c>
      <c r="E40" s="390">
        <v>0</v>
      </c>
      <c r="F40" s="319" t="s">
        <v>1830</v>
      </c>
      <c r="G40" s="27">
        <v>36516</v>
      </c>
      <c r="H40" s="596" t="s">
        <v>1158</v>
      </c>
      <c r="I40" s="384" t="s">
        <v>1157</v>
      </c>
      <c r="J40" s="86">
        <v>0</v>
      </c>
      <c r="K40" s="299">
        <v>1</v>
      </c>
      <c r="L40" s="86">
        <v>1</v>
      </c>
      <c r="M40" s="299">
        <v>0</v>
      </c>
      <c r="N40" s="86">
        <v>1</v>
      </c>
      <c r="O40" s="299">
        <v>0</v>
      </c>
      <c r="P40" s="86">
        <v>1</v>
      </c>
      <c r="Q40" s="1141">
        <v>0</v>
      </c>
      <c r="R40" s="1137">
        <v>0</v>
      </c>
      <c r="S40" s="86"/>
      <c r="T40" s="309"/>
      <c r="CT40" s="83"/>
      <c r="CU40" s="83"/>
    </row>
    <row r="41" spans="1:99" s="245" customFormat="1" ht="21" customHeight="1">
      <c r="A41" s="361" t="s">
        <v>87</v>
      </c>
      <c r="B41" s="556" t="s">
        <v>2489</v>
      </c>
      <c r="C41" s="477">
        <v>10923</v>
      </c>
      <c r="D41" s="458">
        <v>44350</v>
      </c>
      <c r="E41" s="390">
        <v>0</v>
      </c>
      <c r="F41" s="319" t="s">
        <v>1593</v>
      </c>
      <c r="G41" s="27">
        <v>44342</v>
      </c>
      <c r="H41" s="430" t="s">
        <v>1209</v>
      </c>
      <c r="I41" s="287" t="s">
        <v>1208</v>
      </c>
      <c r="J41" s="86">
        <v>0</v>
      </c>
      <c r="K41" s="299">
        <v>0</v>
      </c>
      <c r="L41" s="86">
        <v>0</v>
      </c>
      <c r="M41" s="299">
        <v>0</v>
      </c>
      <c r="N41" s="86">
        <v>0</v>
      </c>
      <c r="O41" s="299">
        <v>0</v>
      </c>
      <c r="P41" s="86">
        <v>0</v>
      </c>
      <c r="Q41" s="1141">
        <v>0</v>
      </c>
      <c r="R41" s="1137">
        <v>0</v>
      </c>
      <c r="S41" s="86"/>
      <c r="T41" s="309"/>
      <c r="CJ41" s="83"/>
      <c r="CK41" s="83"/>
      <c r="CL41" s="83"/>
      <c r="CM41" s="83"/>
      <c r="CN41" s="83"/>
      <c r="CO41" s="83"/>
      <c r="CP41" s="83"/>
      <c r="CQ41" s="83"/>
      <c r="CR41" s="83"/>
      <c r="CS41" s="83"/>
    </row>
    <row r="42" spans="1:99" s="245" customFormat="1" ht="21" customHeight="1">
      <c r="A42" s="361" t="s">
        <v>89</v>
      </c>
      <c r="B42" s="34" t="s">
        <v>1331</v>
      </c>
      <c r="C42" s="477">
        <v>10923</v>
      </c>
      <c r="D42" s="458">
        <v>44350</v>
      </c>
      <c r="E42" s="788">
        <v>0</v>
      </c>
      <c r="F42" s="319" t="s">
        <v>1593</v>
      </c>
      <c r="G42" s="27">
        <v>31951</v>
      </c>
      <c r="H42" s="430" t="s">
        <v>1209</v>
      </c>
      <c r="I42" s="287" t="s">
        <v>1208</v>
      </c>
      <c r="J42" s="86">
        <v>0</v>
      </c>
      <c r="K42" s="299">
        <v>0</v>
      </c>
      <c r="L42" s="86">
        <v>0</v>
      </c>
      <c r="M42" s="299">
        <v>0</v>
      </c>
      <c r="N42" s="86">
        <v>0</v>
      </c>
      <c r="O42" s="299">
        <v>0</v>
      </c>
      <c r="P42" s="86">
        <v>0</v>
      </c>
      <c r="Q42" s="1141">
        <v>0</v>
      </c>
      <c r="R42" s="1137">
        <v>0</v>
      </c>
      <c r="S42" s="86"/>
      <c r="T42" s="309"/>
      <c r="CJ42" s="83"/>
      <c r="CK42" s="83"/>
      <c r="CL42" s="83"/>
      <c r="CM42" s="83"/>
      <c r="CN42" s="83"/>
      <c r="CO42" s="83"/>
      <c r="CP42" s="83"/>
      <c r="CQ42" s="83"/>
      <c r="CR42" s="83"/>
      <c r="CS42" s="83"/>
      <c r="CT42" s="83"/>
      <c r="CU42" s="83"/>
    </row>
    <row r="43" spans="1:99" ht="21" customHeight="1">
      <c r="A43" s="361" t="s">
        <v>91</v>
      </c>
      <c r="B43" s="34" t="s">
        <v>2287</v>
      </c>
      <c r="C43" s="477">
        <v>11201</v>
      </c>
      <c r="D43" s="459">
        <v>44608</v>
      </c>
      <c r="E43" s="788">
        <v>0</v>
      </c>
      <c r="F43" s="319" t="s">
        <v>1830</v>
      </c>
      <c r="G43" s="27">
        <v>44635</v>
      </c>
      <c r="H43" s="436" t="s">
        <v>2289</v>
      </c>
      <c r="I43" s="287" t="s">
        <v>2289</v>
      </c>
      <c r="J43" s="86">
        <v>0</v>
      </c>
      <c r="K43" s="299">
        <v>0</v>
      </c>
      <c r="L43" s="86">
        <v>0</v>
      </c>
      <c r="M43" s="299">
        <v>0</v>
      </c>
      <c r="N43" s="86">
        <v>0</v>
      </c>
      <c r="O43" s="299">
        <v>0</v>
      </c>
      <c r="P43" s="86">
        <v>0</v>
      </c>
      <c r="Q43" s="1141">
        <v>0</v>
      </c>
      <c r="R43" s="1137">
        <v>0</v>
      </c>
      <c r="S43" s="86"/>
      <c r="T43" s="309"/>
      <c r="U43" s="245"/>
      <c r="V43" s="245"/>
      <c r="W43" s="245"/>
      <c r="X43" s="245"/>
      <c r="Y43" s="245"/>
      <c r="Z43" s="245"/>
      <c r="AA43" s="245"/>
      <c r="AB43" s="245"/>
      <c r="AC43" s="245"/>
      <c r="AD43" s="245"/>
      <c r="AE43" s="245"/>
      <c r="AF43" s="245"/>
      <c r="AG43" s="245"/>
      <c r="AH43" s="245"/>
      <c r="AI43" s="245"/>
      <c r="AJ43" s="245"/>
      <c r="AK43" s="245"/>
      <c r="AL43" s="245"/>
      <c r="AM43" s="245"/>
      <c r="AN43" s="245"/>
      <c r="AO43" s="245"/>
      <c r="AP43" s="245"/>
      <c r="AQ43" s="245"/>
      <c r="AR43" s="245"/>
      <c r="AS43" s="245"/>
      <c r="AT43" s="245"/>
      <c r="AU43" s="245"/>
      <c r="AV43" s="245"/>
      <c r="AW43" s="245"/>
      <c r="AX43" s="245"/>
      <c r="AY43" s="245"/>
      <c r="AZ43" s="245"/>
      <c r="BA43" s="245"/>
      <c r="BB43" s="245"/>
      <c r="BC43" s="245"/>
      <c r="BD43" s="245"/>
      <c r="BE43" s="245"/>
      <c r="BF43" s="245"/>
      <c r="BG43" s="245"/>
      <c r="BH43" s="245"/>
      <c r="BI43" s="245"/>
      <c r="BJ43" s="245"/>
      <c r="BK43" s="245"/>
      <c r="BL43" s="245"/>
      <c r="BM43" s="245"/>
      <c r="BN43" s="245"/>
      <c r="BO43" s="245"/>
      <c r="BP43" s="245"/>
      <c r="BQ43" s="245"/>
      <c r="BR43" s="245"/>
      <c r="BS43" s="245"/>
      <c r="BT43" s="245"/>
      <c r="BU43" s="245"/>
      <c r="BV43" s="245"/>
      <c r="BW43" s="245"/>
      <c r="BX43" s="245"/>
      <c r="BY43" s="245"/>
      <c r="BZ43" s="245"/>
      <c r="CA43" s="245"/>
      <c r="CB43" s="245"/>
      <c r="CC43" s="245"/>
      <c r="CD43" s="245"/>
      <c r="CE43" s="245"/>
      <c r="CF43" s="245"/>
      <c r="CG43" s="245"/>
      <c r="CH43" s="245"/>
      <c r="CI43" s="245"/>
      <c r="CJ43" s="245"/>
      <c r="CK43" s="245"/>
      <c r="CL43" s="245"/>
      <c r="CM43" s="245"/>
      <c r="CN43" s="245"/>
      <c r="CO43" s="245"/>
      <c r="CP43" s="245"/>
      <c r="CQ43" s="245"/>
      <c r="CR43" s="245"/>
      <c r="CS43" s="245"/>
      <c r="CT43" s="245"/>
      <c r="CU43" s="245"/>
    </row>
    <row r="44" spans="1:99" ht="21" customHeight="1">
      <c r="A44" s="361" t="s">
        <v>92</v>
      </c>
      <c r="B44" s="556" t="s">
        <v>1597</v>
      </c>
      <c r="C44" s="477">
        <v>11371</v>
      </c>
      <c r="D44" s="458">
        <v>44614</v>
      </c>
      <c r="E44" s="390">
        <v>0</v>
      </c>
      <c r="F44" s="319" t="s">
        <v>1593</v>
      </c>
      <c r="G44" s="27">
        <v>36775</v>
      </c>
      <c r="H44" s="431" t="s">
        <v>1599</v>
      </c>
      <c r="I44" s="287" t="s">
        <v>1598</v>
      </c>
      <c r="J44" s="86">
        <v>0</v>
      </c>
      <c r="K44" s="299">
        <v>0</v>
      </c>
      <c r="L44" s="86">
        <v>0</v>
      </c>
      <c r="M44" s="299">
        <v>0</v>
      </c>
      <c r="N44" s="86">
        <v>0</v>
      </c>
      <c r="O44" s="299">
        <v>0</v>
      </c>
      <c r="P44" s="86">
        <v>0</v>
      </c>
      <c r="Q44" s="1141">
        <v>0</v>
      </c>
      <c r="R44" s="1137">
        <v>0</v>
      </c>
      <c r="S44" s="86"/>
      <c r="T44" s="309"/>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45"/>
      <c r="AR44" s="245"/>
      <c r="AS44" s="245"/>
      <c r="AT44" s="245"/>
      <c r="AU44" s="245"/>
      <c r="AV44" s="245"/>
      <c r="AW44" s="245"/>
      <c r="AX44" s="245"/>
      <c r="AY44" s="245"/>
      <c r="AZ44" s="245"/>
      <c r="BA44" s="245"/>
      <c r="BB44" s="245"/>
      <c r="BC44" s="245"/>
      <c r="BD44" s="245"/>
      <c r="BE44" s="245"/>
      <c r="BF44" s="245"/>
      <c r="BG44" s="245"/>
      <c r="BH44" s="245"/>
      <c r="BI44" s="245"/>
      <c r="BJ44" s="245"/>
      <c r="BK44" s="245"/>
      <c r="BL44" s="245"/>
      <c r="BM44" s="245"/>
      <c r="BN44" s="245"/>
      <c r="BO44" s="245"/>
      <c r="BP44" s="245"/>
      <c r="BQ44" s="245"/>
      <c r="BR44" s="245"/>
      <c r="BS44" s="245"/>
      <c r="BT44" s="245"/>
      <c r="BU44" s="245"/>
      <c r="BV44" s="245"/>
      <c r="BW44" s="245"/>
      <c r="BX44" s="245"/>
      <c r="BY44" s="245"/>
      <c r="BZ44" s="245"/>
      <c r="CA44" s="245"/>
      <c r="CB44" s="245"/>
      <c r="CC44" s="245"/>
      <c r="CD44" s="245"/>
      <c r="CE44" s="245"/>
      <c r="CF44" s="245"/>
      <c r="CG44" s="245"/>
      <c r="CH44" s="245"/>
      <c r="CI44" s="245"/>
      <c r="CT44" s="245"/>
      <c r="CU44" s="245"/>
    </row>
    <row r="45" spans="1:99" ht="21" customHeight="1">
      <c r="A45" s="361" t="s">
        <v>94</v>
      </c>
      <c r="B45" s="34" t="s">
        <v>1764</v>
      </c>
      <c r="C45" s="477">
        <v>11515</v>
      </c>
      <c r="D45" s="457">
        <v>44967</v>
      </c>
      <c r="E45" s="788">
        <v>0</v>
      </c>
      <c r="F45" s="319" t="s">
        <v>1593</v>
      </c>
      <c r="G45" s="27">
        <v>45461</v>
      </c>
      <c r="H45" s="431" t="s">
        <v>1765</v>
      </c>
      <c r="I45" s="287" t="s">
        <v>1766</v>
      </c>
      <c r="J45" s="86">
        <v>0</v>
      </c>
      <c r="K45" s="299">
        <v>0</v>
      </c>
      <c r="L45" s="86">
        <v>0</v>
      </c>
      <c r="M45" s="299">
        <v>0</v>
      </c>
      <c r="N45" s="86">
        <v>0</v>
      </c>
      <c r="O45" s="299">
        <v>0</v>
      </c>
      <c r="P45" s="86">
        <v>0</v>
      </c>
      <c r="Q45" s="1141">
        <v>0</v>
      </c>
      <c r="R45" s="1137">
        <v>0</v>
      </c>
      <c r="S45" s="86"/>
      <c r="T45" s="309"/>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45"/>
      <c r="AR45" s="245"/>
      <c r="AS45" s="245"/>
      <c r="AT45" s="245"/>
      <c r="AU45" s="245"/>
      <c r="AV45" s="245"/>
      <c r="AW45" s="245"/>
      <c r="AX45" s="245"/>
      <c r="AY45" s="245"/>
      <c r="AZ45" s="245"/>
      <c r="BA45" s="245"/>
      <c r="BB45" s="245"/>
      <c r="BC45" s="245"/>
      <c r="BD45" s="245"/>
      <c r="BE45" s="245"/>
      <c r="BF45" s="245"/>
      <c r="BG45" s="245"/>
      <c r="BH45" s="245"/>
      <c r="BI45" s="245"/>
      <c r="BJ45" s="245"/>
      <c r="BK45" s="245"/>
      <c r="BL45" s="245"/>
      <c r="BM45" s="245"/>
      <c r="BN45" s="245"/>
      <c r="BO45" s="245"/>
      <c r="BP45" s="245"/>
      <c r="BQ45" s="245"/>
      <c r="BR45" s="245"/>
      <c r="BS45" s="245"/>
      <c r="BT45" s="245"/>
      <c r="BU45" s="245"/>
      <c r="BV45" s="245"/>
      <c r="BW45" s="245"/>
      <c r="BX45" s="245"/>
      <c r="BY45" s="245"/>
      <c r="BZ45" s="245"/>
      <c r="CA45" s="245"/>
      <c r="CB45" s="245"/>
      <c r="CC45" s="245"/>
      <c r="CD45" s="245"/>
      <c r="CE45" s="245"/>
      <c r="CF45" s="245"/>
      <c r="CG45" s="245"/>
      <c r="CH45" s="245"/>
      <c r="CI45" s="245"/>
      <c r="CT45" s="245"/>
      <c r="CU45" s="245"/>
    </row>
    <row r="46" spans="1:99" ht="21" customHeight="1">
      <c r="A46" s="361" t="s">
        <v>96</v>
      </c>
      <c r="B46" s="740" t="s">
        <v>1814</v>
      </c>
      <c r="C46" s="741">
        <v>11319</v>
      </c>
      <c r="D46" s="845">
        <v>45196</v>
      </c>
      <c r="E46" s="788">
        <v>0</v>
      </c>
      <c r="F46" s="744" t="s">
        <v>1593</v>
      </c>
      <c r="G46" s="745">
        <v>15767</v>
      </c>
      <c r="H46" s="814" t="s">
        <v>1815</v>
      </c>
      <c r="I46" s="747" t="s">
        <v>1816</v>
      </c>
      <c r="J46" s="86">
        <v>0</v>
      </c>
      <c r="K46" s="299">
        <v>0</v>
      </c>
      <c r="L46" s="86">
        <v>0</v>
      </c>
      <c r="M46" s="299">
        <v>0</v>
      </c>
      <c r="N46" s="86">
        <v>0</v>
      </c>
      <c r="O46" s="299">
        <v>0</v>
      </c>
      <c r="P46" s="86">
        <v>0</v>
      </c>
      <c r="Q46" s="1141">
        <v>0</v>
      </c>
      <c r="R46" s="1137">
        <v>0</v>
      </c>
      <c r="S46" s="86"/>
      <c r="T46" s="309"/>
      <c r="U46" s="245"/>
      <c r="V46" s="245"/>
      <c r="W46" s="245"/>
      <c r="X46" s="245"/>
      <c r="Y46" s="245"/>
      <c r="Z46" s="245"/>
      <c r="AA46" s="245"/>
      <c r="AB46" s="245"/>
      <c r="AC46" s="245"/>
      <c r="AD46" s="245"/>
      <c r="AE46" s="245"/>
      <c r="AF46" s="245"/>
      <c r="AG46" s="245"/>
      <c r="AH46" s="245"/>
      <c r="AI46" s="245"/>
      <c r="AJ46" s="245"/>
      <c r="AK46" s="245"/>
      <c r="AL46" s="245"/>
      <c r="AM46" s="245"/>
      <c r="AN46" s="245"/>
      <c r="AO46" s="245"/>
      <c r="AP46" s="245"/>
      <c r="AQ46" s="245"/>
      <c r="AR46" s="245"/>
      <c r="AS46" s="245"/>
      <c r="AT46" s="245"/>
      <c r="AU46" s="245"/>
      <c r="AV46" s="245"/>
      <c r="AW46" s="245"/>
      <c r="AX46" s="245"/>
      <c r="AY46" s="245"/>
      <c r="AZ46" s="245"/>
      <c r="BA46" s="245"/>
      <c r="BB46" s="245"/>
      <c r="BC46" s="245"/>
      <c r="BD46" s="245"/>
      <c r="BE46" s="245"/>
      <c r="BF46" s="245"/>
      <c r="BG46" s="245"/>
      <c r="BH46" s="245"/>
      <c r="BI46" s="245"/>
      <c r="BJ46" s="245"/>
      <c r="BK46" s="245"/>
      <c r="BL46" s="245"/>
      <c r="BM46" s="245"/>
      <c r="BN46" s="245"/>
      <c r="BO46" s="245"/>
      <c r="BP46" s="245"/>
      <c r="BQ46" s="245"/>
      <c r="BR46" s="245"/>
      <c r="BS46" s="245"/>
      <c r="BT46" s="245"/>
      <c r="BU46" s="245"/>
      <c r="BV46" s="245"/>
      <c r="BW46" s="245"/>
      <c r="BX46" s="245"/>
      <c r="BY46" s="245"/>
      <c r="BZ46" s="245"/>
      <c r="CA46" s="245"/>
      <c r="CB46" s="245"/>
      <c r="CC46" s="245"/>
      <c r="CD46" s="245"/>
      <c r="CE46" s="245"/>
      <c r="CF46" s="245"/>
      <c r="CG46" s="245"/>
      <c r="CH46" s="245"/>
      <c r="CI46" s="245"/>
      <c r="CT46" s="245"/>
      <c r="CU46" s="245"/>
    </row>
    <row r="47" spans="1:99" ht="21" customHeight="1">
      <c r="A47" s="361" t="s">
        <v>97</v>
      </c>
      <c r="B47" s="740" t="s">
        <v>2270</v>
      </c>
      <c r="C47" s="741">
        <v>11751</v>
      </c>
      <c r="D47" s="896">
        <v>45706</v>
      </c>
      <c r="E47" s="788">
        <v>0</v>
      </c>
      <c r="F47" s="744" t="s">
        <v>1830</v>
      </c>
      <c r="G47" s="745">
        <v>45831</v>
      </c>
      <c r="H47" s="809" t="s">
        <v>2271</v>
      </c>
      <c r="I47" s="747" t="s">
        <v>2272</v>
      </c>
      <c r="J47" s="86">
        <v>0</v>
      </c>
      <c r="K47" s="299">
        <v>0</v>
      </c>
      <c r="L47" s="86">
        <v>0</v>
      </c>
      <c r="M47" s="299">
        <v>0</v>
      </c>
      <c r="N47" s="86">
        <v>0</v>
      </c>
      <c r="O47" s="299">
        <v>0</v>
      </c>
      <c r="P47" s="86">
        <v>0</v>
      </c>
      <c r="Q47" s="1141">
        <v>0</v>
      </c>
      <c r="R47" s="1137">
        <v>0</v>
      </c>
      <c r="S47" s="86"/>
      <c r="T47" s="309"/>
      <c r="U47" s="245"/>
      <c r="V47" s="245"/>
      <c r="W47" s="245"/>
      <c r="X47" s="245"/>
      <c r="Y47" s="245"/>
      <c r="Z47" s="245"/>
      <c r="AA47" s="245"/>
      <c r="AB47" s="245"/>
      <c r="AC47" s="245"/>
      <c r="AD47" s="245"/>
      <c r="AE47" s="245"/>
      <c r="AF47" s="245"/>
      <c r="AG47" s="245"/>
      <c r="AH47" s="245"/>
      <c r="AI47" s="245"/>
      <c r="AJ47" s="245"/>
      <c r="AK47" s="245"/>
      <c r="AL47" s="245"/>
      <c r="AM47" s="245"/>
      <c r="AN47" s="245"/>
      <c r="AO47" s="245"/>
      <c r="AP47" s="245"/>
      <c r="AQ47" s="245"/>
      <c r="AR47" s="245"/>
      <c r="AS47" s="245"/>
      <c r="AT47" s="245"/>
      <c r="AU47" s="245"/>
      <c r="AV47" s="245"/>
      <c r="AW47" s="245"/>
      <c r="AX47" s="245"/>
      <c r="AY47" s="245"/>
      <c r="AZ47" s="245"/>
      <c r="BA47" s="245"/>
      <c r="BB47" s="245"/>
      <c r="BC47" s="245"/>
      <c r="BD47" s="245"/>
      <c r="BE47" s="245"/>
      <c r="BF47" s="245"/>
      <c r="BG47" s="245"/>
      <c r="BH47" s="245"/>
      <c r="BI47" s="245"/>
      <c r="BJ47" s="245"/>
      <c r="BK47" s="245"/>
      <c r="BL47" s="245"/>
      <c r="BM47" s="245"/>
      <c r="BN47" s="245"/>
      <c r="BO47" s="245"/>
      <c r="BP47" s="245"/>
      <c r="BQ47" s="245"/>
      <c r="BR47" s="245"/>
      <c r="BS47" s="245"/>
      <c r="BT47" s="245"/>
      <c r="BU47" s="245"/>
      <c r="BV47" s="245"/>
      <c r="BW47" s="245"/>
      <c r="BX47" s="245"/>
      <c r="BY47" s="245"/>
      <c r="BZ47" s="245"/>
      <c r="CA47" s="245"/>
      <c r="CB47" s="245"/>
      <c r="CC47" s="245"/>
      <c r="CD47" s="245"/>
      <c r="CE47" s="245"/>
      <c r="CF47" s="245"/>
      <c r="CG47" s="245"/>
      <c r="CH47" s="245"/>
      <c r="CI47" s="245"/>
      <c r="CJ47" s="245"/>
      <c r="CK47" s="245"/>
      <c r="CL47" s="245"/>
      <c r="CM47" s="245"/>
      <c r="CN47" s="245"/>
      <c r="CO47" s="245"/>
      <c r="CP47" s="245"/>
      <c r="CQ47" s="245"/>
      <c r="CR47" s="245"/>
      <c r="CS47" s="245"/>
      <c r="CT47" s="245"/>
      <c r="CU47" s="245"/>
    </row>
    <row r="48" spans="1:99" ht="21" customHeight="1">
      <c r="A48" s="361" t="s">
        <v>98</v>
      </c>
      <c r="B48" s="1068" t="s">
        <v>2226</v>
      </c>
      <c r="C48" s="1085">
        <v>11709</v>
      </c>
      <c r="D48" s="1069">
        <v>45778</v>
      </c>
      <c r="E48" s="788">
        <v>0</v>
      </c>
      <c r="F48" s="1071" t="s">
        <v>2321</v>
      </c>
      <c r="G48" s="1072">
        <v>45765</v>
      </c>
      <c r="H48" s="1073" t="s">
        <v>2228</v>
      </c>
      <c r="I48" s="1074" t="s">
        <v>2229</v>
      </c>
      <c r="J48" s="86">
        <v>0</v>
      </c>
      <c r="K48" s="299">
        <v>0</v>
      </c>
      <c r="L48" s="86">
        <v>0</v>
      </c>
      <c r="M48" s="299">
        <v>0</v>
      </c>
      <c r="N48" s="86">
        <v>0</v>
      </c>
      <c r="O48" s="299">
        <v>0</v>
      </c>
      <c r="P48" s="86">
        <v>0</v>
      </c>
      <c r="Q48" s="1141">
        <v>0</v>
      </c>
      <c r="R48" s="1137">
        <v>0</v>
      </c>
      <c r="S48" s="86"/>
      <c r="T48" s="309"/>
      <c r="U48" s="245"/>
      <c r="V48" s="245"/>
      <c r="W48" s="245"/>
      <c r="X48" s="245"/>
      <c r="Y48" s="245"/>
      <c r="Z48" s="245"/>
      <c r="AA48" s="245"/>
      <c r="AB48" s="245"/>
      <c r="AC48" s="245"/>
      <c r="AD48" s="245"/>
      <c r="AE48" s="245"/>
      <c r="AF48" s="245"/>
      <c r="AG48" s="245"/>
      <c r="AH48" s="245"/>
      <c r="AI48" s="245"/>
      <c r="AJ48" s="245"/>
      <c r="AK48" s="245"/>
      <c r="AL48" s="245"/>
      <c r="AM48" s="245"/>
      <c r="AN48" s="245"/>
      <c r="AO48" s="245"/>
      <c r="AP48" s="245"/>
      <c r="AQ48" s="245"/>
      <c r="AR48" s="245"/>
      <c r="AS48" s="245"/>
      <c r="AT48" s="245"/>
      <c r="AU48" s="245"/>
      <c r="AV48" s="245"/>
      <c r="AW48" s="245"/>
      <c r="AX48" s="245"/>
      <c r="AY48" s="245"/>
      <c r="AZ48" s="245"/>
      <c r="BA48" s="245"/>
      <c r="BB48" s="245"/>
      <c r="BC48" s="245"/>
      <c r="BD48" s="245"/>
      <c r="BE48" s="245"/>
      <c r="BF48" s="245"/>
      <c r="BG48" s="245"/>
      <c r="BH48" s="245"/>
      <c r="BI48" s="245"/>
      <c r="BJ48" s="245"/>
      <c r="BK48" s="245"/>
      <c r="BL48" s="245"/>
      <c r="BM48" s="245"/>
      <c r="BN48" s="245"/>
      <c r="BO48" s="245"/>
      <c r="BP48" s="245"/>
      <c r="BQ48" s="245"/>
      <c r="BR48" s="245"/>
      <c r="BS48" s="245"/>
      <c r="BT48" s="245"/>
      <c r="BU48" s="245"/>
      <c r="BV48" s="245"/>
      <c r="BW48" s="245"/>
      <c r="BX48" s="245"/>
      <c r="BY48" s="245"/>
      <c r="BZ48" s="245"/>
      <c r="CA48" s="245"/>
      <c r="CB48" s="245"/>
      <c r="CC48" s="245"/>
      <c r="CD48" s="245"/>
      <c r="CE48" s="245"/>
      <c r="CF48" s="245"/>
      <c r="CG48" s="245"/>
      <c r="CH48" s="245"/>
      <c r="CI48" s="245"/>
      <c r="CJ48" s="245"/>
      <c r="CK48" s="245"/>
      <c r="CL48" s="245"/>
      <c r="CM48" s="245"/>
      <c r="CN48" s="245"/>
      <c r="CO48" s="245"/>
      <c r="CP48" s="245"/>
      <c r="CQ48" s="245"/>
      <c r="CR48" s="245"/>
      <c r="CS48" s="245"/>
    </row>
    <row r="49" spans="1:97" ht="21" customHeight="1">
      <c r="A49" s="361" t="s">
        <v>99</v>
      </c>
      <c r="B49" s="34" t="s">
        <v>2460</v>
      </c>
      <c r="C49" s="477">
        <v>11898</v>
      </c>
      <c r="D49" s="459">
        <v>46065</v>
      </c>
      <c r="E49" s="788">
        <v>0</v>
      </c>
      <c r="F49" s="319" t="s">
        <v>2321</v>
      </c>
      <c r="G49" s="27">
        <v>46065</v>
      </c>
      <c r="H49" s="436" t="s">
        <v>2461</v>
      </c>
      <c r="I49" s="287" t="s">
        <v>2462</v>
      </c>
      <c r="J49" s="86">
        <v>0</v>
      </c>
      <c r="K49" s="299">
        <v>0</v>
      </c>
      <c r="L49" s="86">
        <v>0</v>
      </c>
      <c r="M49" s="299">
        <v>0</v>
      </c>
      <c r="N49" s="86">
        <v>0</v>
      </c>
      <c r="O49" s="299">
        <v>0</v>
      </c>
      <c r="P49" s="86">
        <v>0</v>
      </c>
      <c r="Q49" s="1141">
        <v>0</v>
      </c>
      <c r="R49" s="1137">
        <v>0</v>
      </c>
      <c r="S49" s="86"/>
      <c r="T49" s="309"/>
      <c r="U49" s="245"/>
      <c r="V49" s="245"/>
      <c r="W49" s="245"/>
      <c r="X49" s="245"/>
      <c r="Y49" s="245"/>
      <c r="Z49" s="245"/>
      <c r="AA49" s="245"/>
      <c r="AB49" s="245"/>
      <c r="AC49" s="245"/>
      <c r="AD49" s="245"/>
      <c r="AE49" s="245"/>
      <c r="AF49" s="245"/>
      <c r="AG49" s="245"/>
      <c r="AH49" s="245"/>
      <c r="AI49" s="245"/>
      <c r="AJ49" s="245"/>
      <c r="AK49" s="245"/>
      <c r="AL49" s="245"/>
      <c r="AM49" s="245"/>
      <c r="AN49" s="245"/>
      <c r="AO49" s="245"/>
      <c r="AP49" s="245"/>
      <c r="AQ49" s="245"/>
      <c r="AR49" s="245"/>
      <c r="AS49" s="245"/>
      <c r="AT49" s="245"/>
      <c r="AU49" s="245"/>
      <c r="AV49" s="245"/>
      <c r="AW49" s="245"/>
      <c r="AX49" s="245"/>
      <c r="AY49" s="245"/>
      <c r="AZ49" s="245"/>
      <c r="BA49" s="245"/>
      <c r="BB49" s="245"/>
      <c r="BC49" s="245"/>
      <c r="BD49" s="245"/>
      <c r="BE49" s="245"/>
      <c r="BF49" s="245"/>
      <c r="BG49" s="245"/>
      <c r="BH49" s="245"/>
      <c r="BI49" s="245"/>
      <c r="BJ49" s="245"/>
      <c r="BK49" s="245"/>
      <c r="BL49" s="245"/>
      <c r="BM49" s="245"/>
      <c r="BN49" s="245"/>
      <c r="BO49" s="245"/>
      <c r="BP49" s="245"/>
      <c r="BQ49" s="245"/>
      <c r="BR49" s="245"/>
      <c r="BS49" s="245"/>
      <c r="BT49" s="245"/>
      <c r="BU49" s="245"/>
      <c r="BV49" s="245"/>
      <c r="BW49" s="245"/>
      <c r="BX49" s="245"/>
      <c r="BY49" s="245"/>
      <c r="BZ49" s="245"/>
      <c r="CA49" s="245"/>
      <c r="CB49" s="245"/>
      <c r="CC49" s="245"/>
      <c r="CD49" s="245"/>
      <c r="CE49" s="245"/>
      <c r="CF49" s="245"/>
      <c r="CG49" s="245"/>
      <c r="CH49" s="245"/>
      <c r="CI49" s="245"/>
      <c r="CJ49" s="245"/>
      <c r="CK49" s="245"/>
      <c r="CL49" s="245"/>
      <c r="CM49" s="245"/>
      <c r="CN49" s="245"/>
      <c r="CO49" s="245"/>
      <c r="CP49" s="245"/>
      <c r="CQ49" s="245"/>
      <c r="CR49" s="245"/>
      <c r="CS49" s="245"/>
    </row>
    <row r="50" spans="1:97" s="245" customFormat="1" ht="21" customHeight="1">
      <c r="A50" s="732"/>
      <c r="B50" s="218"/>
      <c r="C50" s="733"/>
      <c r="D50" s="177"/>
      <c r="E50" s="794"/>
      <c r="F50" s="320"/>
      <c r="G50" s="35"/>
      <c r="H50" s="787"/>
      <c r="I50" s="257"/>
      <c r="J50" s="100"/>
      <c r="K50" s="100"/>
      <c r="L50" s="100"/>
      <c r="M50" s="100"/>
      <c r="N50" s="100"/>
      <c r="O50" s="100"/>
      <c r="P50" s="100"/>
      <c r="Q50" s="100"/>
      <c r="R50" s="100"/>
      <c r="S50" s="100"/>
      <c r="T50" s="202"/>
    </row>
    <row r="51" spans="1:97" s="517" customFormat="1" ht="39.6" customHeight="1">
      <c r="A51" s="898" t="s">
        <v>12</v>
      </c>
      <c r="B51" s="812" t="s">
        <v>1700</v>
      </c>
      <c r="C51" s="812" t="s">
        <v>1665</v>
      </c>
      <c r="D51" s="899" t="s">
        <v>14</v>
      </c>
      <c r="E51" s="900"/>
      <c r="F51" s="899" t="s">
        <v>1611</v>
      </c>
      <c r="G51" s="899" t="s">
        <v>1612</v>
      </c>
      <c r="H51" s="812" t="s">
        <v>299</v>
      </c>
      <c r="I51" s="899" t="s">
        <v>298</v>
      </c>
      <c r="J51" s="865" t="s">
        <v>1353</v>
      </c>
      <c r="K51" s="866" t="s">
        <v>1551</v>
      </c>
      <c r="L51" s="865" t="s">
        <v>1552</v>
      </c>
      <c r="M51" s="866" t="s">
        <v>1760</v>
      </c>
      <c r="N51" s="865" t="s">
        <v>1761</v>
      </c>
      <c r="O51" s="866" t="s">
        <v>2276</v>
      </c>
      <c r="P51" s="812" t="s">
        <v>2277</v>
      </c>
      <c r="Q51" s="1140" t="s">
        <v>2485</v>
      </c>
      <c r="R51" s="1136" t="s">
        <v>2486</v>
      </c>
      <c r="S51" s="853" t="s">
        <v>11</v>
      </c>
      <c r="T51" s="853" t="s">
        <v>1011</v>
      </c>
    </row>
    <row r="52" spans="1:97" ht="22.15" customHeight="1">
      <c r="A52" s="361" t="s">
        <v>16</v>
      </c>
      <c r="B52" s="34" t="s">
        <v>1660</v>
      </c>
      <c r="C52" s="477">
        <v>11409</v>
      </c>
      <c r="D52" s="457">
        <v>29166</v>
      </c>
      <c r="E52" s="390">
        <v>0</v>
      </c>
      <c r="F52" s="153">
        <v>2023</v>
      </c>
      <c r="G52" s="26">
        <v>29159</v>
      </c>
      <c r="H52" s="431" t="s">
        <v>1507</v>
      </c>
      <c r="I52" s="385" t="s">
        <v>1507</v>
      </c>
      <c r="J52" s="86">
        <v>0</v>
      </c>
      <c r="K52" s="299">
        <v>1</v>
      </c>
      <c r="L52" s="86">
        <v>1</v>
      </c>
      <c r="M52" s="299">
        <v>0</v>
      </c>
      <c r="N52" s="86">
        <v>1</v>
      </c>
      <c r="O52" s="299">
        <v>0</v>
      </c>
      <c r="P52" s="86">
        <v>1</v>
      </c>
      <c r="Q52" s="1141">
        <v>0</v>
      </c>
      <c r="R52" s="1137">
        <v>0</v>
      </c>
      <c r="S52" s="86"/>
      <c r="T52" s="309"/>
    </row>
    <row r="57" spans="1:97" hidden="1"/>
    <row r="58" spans="1:97" hidden="1"/>
    <row r="59" spans="1:97" hidden="1"/>
    <row r="60" spans="1:97" hidden="1"/>
    <row r="61" spans="1:97" hidden="1"/>
    <row r="62" spans="1:97" hidden="1"/>
    <row r="63" spans="1:97" hidden="1"/>
    <row r="64" spans="1:97" hidden="1"/>
    <row r="65" hidden="1"/>
    <row r="66" hidden="1"/>
    <row r="67" hidden="1"/>
    <row r="68" hidden="1"/>
    <row r="69" hidden="1"/>
    <row r="70" hidden="1"/>
    <row r="71" hidden="1"/>
    <row r="72" hidden="1"/>
    <row r="73" hidden="1"/>
    <row r="74" hidden="1"/>
    <row r="75" hidden="1"/>
    <row r="76" hidden="1"/>
    <row r="77" hidden="1"/>
    <row r="78" hidden="1"/>
    <row r="79" hidden="1"/>
    <row r="80" hidden="1"/>
    <row r="81" spans="1:99" s="50" customFormat="1" ht="54" hidden="1" customHeight="1">
      <c r="B81" s="49" t="s">
        <v>2505</v>
      </c>
      <c r="D81" s="49"/>
      <c r="E81" s="184"/>
      <c r="F81" s="463"/>
      <c r="H81" s="257"/>
      <c r="I81" s="35"/>
      <c r="J81" s="585"/>
      <c r="K81" s="257"/>
      <c r="BS81" s="254"/>
      <c r="BT81" s="254"/>
      <c r="BU81" s="254"/>
      <c r="BW81" s="254"/>
    </row>
    <row r="82" spans="1:99" hidden="1"/>
    <row r="83" spans="1:99" s="517" customFormat="1" ht="39" hidden="1" customHeight="1">
      <c r="A83" s="599" t="s">
        <v>12</v>
      </c>
      <c r="B83" s="593" t="s">
        <v>39</v>
      </c>
      <c r="C83" s="591" t="s">
        <v>1665</v>
      </c>
      <c r="D83" s="594" t="s">
        <v>14</v>
      </c>
      <c r="E83" s="478"/>
      <c r="F83" s="594" t="s">
        <v>1611</v>
      </c>
      <c r="G83" s="594" t="s">
        <v>1612</v>
      </c>
      <c r="H83" s="591" t="s">
        <v>299</v>
      </c>
      <c r="I83" s="594" t="s">
        <v>298</v>
      </c>
      <c r="J83" s="591" t="s">
        <v>1353</v>
      </c>
      <c r="K83" s="591" t="s">
        <v>1551</v>
      </c>
      <c r="L83" s="591" t="s">
        <v>1552</v>
      </c>
      <c r="M83" s="591" t="s">
        <v>1760</v>
      </c>
      <c r="N83" s="591" t="s">
        <v>1761</v>
      </c>
      <c r="O83" s="591"/>
      <c r="P83" s="591"/>
      <c r="Q83" s="1115"/>
      <c r="R83" s="1115"/>
      <c r="S83" s="593" t="s">
        <v>11</v>
      </c>
      <c r="T83" s="593" t="s">
        <v>1011</v>
      </c>
    </row>
    <row r="84" spans="1:99" ht="21" hidden="1" customHeight="1">
      <c r="A84" s="361" t="s">
        <v>54</v>
      </c>
      <c r="B84" s="556" t="s">
        <v>280</v>
      </c>
      <c r="C84" s="477">
        <v>9944</v>
      </c>
      <c r="D84" s="457">
        <v>38651</v>
      </c>
      <c r="E84" s="788">
        <v>0</v>
      </c>
      <c r="F84" s="319" t="s">
        <v>2321</v>
      </c>
      <c r="G84" s="27">
        <v>35828</v>
      </c>
      <c r="H84" s="430" t="s">
        <v>743</v>
      </c>
      <c r="I84" s="287" t="s">
        <v>742</v>
      </c>
      <c r="J84" s="86">
        <v>0</v>
      </c>
      <c r="K84" s="86">
        <v>0</v>
      </c>
      <c r="L84" s="86">
        <v>0</v>
      </c>
      <c r="M84" s="86">
        <v>0</v>
      </c>
      <c r="N84" s="86">
        <v>0</v>
      </c>
      <c r="O84" s="86">
        <v>0</v>
      </c>
      <c r="P84" s="86">
        <v>0</v>
      </c>
      <c r="Q84" s="1137">
        <v>0</v>
      </c>
      <c r="R84" s="1137">
        <v>0</v>
      </c>
      <c r="S84" s="86"/>
      <c r="T84" s="309"/>
      <c r="U84" s="245"/>
      <c r="V84" s="245"/>
      <c r="W84" s="245"/>
      <c r="X84" s="245"/>
      <c r="Y84" s="245"/>
      <c r="Z84" s="245"/>
      <c r="AA84" s="245"/>
      <c r="AB84" s="245"/>
      <c r="AC84" s="245"/>
      <c r="AD84" s="245"/>
      <c r="AE84" s="245"/>
      <c r="AF84" s="245"/>
      <c r="AG84" s="245"/>
      <c r="AH84" s="245"/>
      <c r="AI84" s="245"/>
      <c r="AJ84" s="245"/>
      <c r="AK84" s="245"/>
      <c r="AL84" s="245"/>
      <c r="AM84" s="245"/>
      <c r="AN84" s="245"/>
      <c r="AO84" s="245"/>
      <c r="AP84" s="245"/>
      <c r="AQ84" s="245"/>
      <c r="AR84" s="245"/>
      <c r="AS84" s="245"/>
      <c r="AT84" s="245"/>
      <c r="AU84" s="245"/>
      <c r="AV84" s="245"/>
      <c r="AW84" s="245"/>
      <c r="AX84" s="245"/>
      <c r="AY84" s="245"/>
      <c r="AZ84" s="245"/>
      <c r="BA84" s="245"/>
      <c r="BB84" s="245"/>
      <c r="BC84" s="245"/>
      <c r="BD84" s="245"/>
      <c r="BE84" s="245"/>
      <c r="BF84" s="245"/>
      <c r="BG84" s="245"/>
      <c r="BH84" s="245"/>
      <c r="BI84" s="245"/>
      <c r="BJ84" s="245"/>
      <c r="BK84" s="245"/>
      <c r="BL84" s="245"/>
      <c r="BM84" s="245"/>
      <c r="BN84" s="245"/>
      <c r="BO84" s="245"/>
      <c r="BP84" s="245"/>
      <c r="BQ84" s="245"/>
      <c r="BR84" s="245"/>
      <c r="BS84" s="245"/>
      <c r="BT84" s="245"/>
      <c r="BU84" s="245"/>
      <c r="BV84" s="245"/>
      <c r="BW84" s="245"/>
      <c r="BX84" s="245"/>
      <c r="BY84" s="245"/>
      <c r="BZ84" s="245"/>
      <c r="CA84" s="245"/>
      <c r="CB84" s="245"/>
      <c r="CC84" s="245"/>
      <c r="CD84" s="245"/>
      <c r="CE84" s="245"/>
      <c r="CF84" s="245"/>
      <c r="CG84" s="245"/>
      <c r="CH84" s="245"/>
      <c r="CI84" s="245"/>
      <c r="CJ84" s="245"/>
      <c r="CK84" s="245"/>
      <c r="CL84" s="245"/>
      <c r="CM84" s="245"/>
      <c r="CN84" s="245"/>
      <c r="CO84" s="245"/>
      <c r="CP84" s="245"/>
      <c r="CQ84" s="245"/>
      <c r="CR84" s="245"/>
      <c r="CS84" s="245"/>
    </row>
    <row r="85" spans="1:99" hidden="1"/>
    <row r="86" spans="1:99" s="50" customFormat="1" ht="54" hidden="1" customHeight="1">
      <c r="B86" s="49" t="s">
        <v>2275</v>
      </c>
      <c r="C86" s="49"/>
      <c r="F86" s="465"/>
      <c r="G86" s="191"/>
      <c r="H86" s="257"/>
      <c r="I86" s="35"/>
      <c r="AZ86" s="254"/>
      <c r="BA86" s="254"/>
      <c r="BB86" s="254"/>
      <c r="BD86" s="254"/>
    </row>
    <row r="87" spans="1:99" s="517" customFormat="1" ht="39" hidden="1" customHeight="1">
      <c r="A87" s="599" t="s">
        <v>12</v>
      </c>
      <c r="B87" s="593" t="s">
        <v>39</v>
      </c>
      <c r="C87" s="591" t="s">
        <v>1665</v>
      </c>
      <c r="D87" s="594" t="s">
        <v>14</v>
      </c>
      <c r="E87" s="478"/>
      <c r="F87" s="594" t="s">
        <v>1611</v>
      </c>
      <c r="G87" s="594" t="s">
        <v>1612</v>
      </c>
      <c r="H87" s="591" t="s">
        <v>299</v>
      </c>
      <c r="I87" s="594" t="s">
        <v>298</v>
      </c>
      <c r="J87" s="591" t="s">
        <v>1353</v>
      </c>
      <c r="K87" s="591" t="s">
        <v>1551</v>
      </c>
      <c r="L87" s="591" t="s">
        <v>1552</v>
      </c>
      <c r="M87" s="591" t="s">
        <v>1760</v>
      </c>
      <c r="N87" s="591" t="s">
        <v>1761</v>
      </c>
      <c r="O87" s="591"/>
      <c r="P87" s="591"/>
      <c r="Q87" s="1115"/>
      <c r="R87" s="1115"/>
      <c r="S87" s="593" t="s">
        <v>11</v>
      </c>
      <c r="T87" s="593" t="s">
        <v>1011</v>
      </c>
    </row>
    <row r="88" spans="1:99" s="245" customFormat="1" ht="21" hidden="1" customHeight="1">
      <c r="A88" s="361" t="s">
        <v>83</v>
      </c>
      <c r="B88" s="556" t="s">
        <v>1098</v>
      </c>
      <c r="C88" s="477">
        <v>6658</v>
      </c>
      <c r="D88" s="459">
        <v>43109</v>
      </c>
      <c r="E88" s="788">
        <v>0</v>
      </c>
      <c r="F88" s="319" t="s">
        <v>1830</v>
      </c>
      <c r="G88" s="27">
        <v>43124</v>
      </c>
      <c r="H88" s="436" t="s">
        <v>1632</v>
      </c>
      <c r="I88" s="287" t="s">
        <v>1099</v>
      </c>
      <c r="J88" s="86">
        <v>0</v>
      </c>
      <c r="K88" s="86">
        <v>0</v>
      </c>
      <c r="L88" s="86">
        <v>0</v>
      </c>
      <c r="M88" s="86">
        <v>0</v>
      </c>
      <c r="N88" s="86">
        <v>0</v>
      </c>
      <c r="O88" s="86">
        <v>0</v>
      </c>
      <c r="P88" s="86">
        <v>0</v>
      </c>
      <c r="Q88" s="1137">
        <v>0</v>
      </c>
      <c r="R88" s="1137">
        <v>0</v>
      </c>
      <c r="S88" s="86"/>
      <c r="T88" s="309"/>
    </row>
    <row r="89" spans="1:99" hidden="1"/>
    <row r="90" spans="1:99" hidden="1"/>
    <row r="91" spans="1:99" hidden="1"/>
    <row r="92" spans="1:99" hidden="1"/>
    <row r="93" spans="1:99" s="50" customFormat="1" ht="54" hidden="1" customHeight="1">
      <c r="B93" s="49" t="s">
        <v>2325</v>
      </c>
      <c r="C93" s="49"/>
      <c r="F93" s="465"/>
      <c r="G93" s="191"/>
      <c r="H93" s="257"/>
      <c r="I93" s="35"/>
      <c r="BH93" s="254"/>
      <c r="BI93" s="254"/>
      <c r="BJ93" s="254"/>
    </row>
    <row r="94" spans="1:99" hidden="1"/>
    <row r="95" spans="1:99" s="517" customFormat="1" ht="39" hidden="1" customHeight="1">
      <c r="A95" s="599" t="s">
        <v>12</v>
      </c>
      <c r="B95" s="593" t="s">
        <v>39</v>
      </c>
      <c r="C95" s="591" t="s">
        <v>1665</v>
      </c>
      <c r="D95" s="594" t="s">
        <v>14</v>
      </c>
      <c r="E95" s="478"/>
      <c r="F95" s="594" t="s">
        <v>1611</v>
      </c>
      <c r="G95" s="594" t="s">
        <v>1612</v>
      </c>
      <c r="H95" s="591" t="s">
        <v>299</v>
      </c>
      <c r="I95" s="594" t="s">
        <v>298</v>
      </c>
      <c r="J95" s="591" t="s">
        <v>1353</v>
      </c>
      <c r="K95" s="591" t="s">
        <v>1551</v>
      </c>
      <c r="L95" s="591" t="s">
        <v>1552</v>
      </c>
      <c r="M95" s="591" t="s">
        <v>1760</v>
      </c>
      <c r="N95" s="591" t="s">
        <v>1761</v>
      </c>
      <c r="O95" s="591" t="s">
        <v>2276</v>
      </c>
      <c r="P95" s="591" t="s">
        <v>2277</v>
      </c>
      <c r="Q95" s="1115"/>
      <c r="R95" s="1115"/>
      <c r="S95" s="593" t="s">
        <v>11</v>
      </c>
      <c r="T95" s="593" t="s">
        <v>1011</v>
      </c>
    </row>
    <row r="96" spans="1:99" ht="21" hidden="1" customHeight="1">
      <c r="A96" s="361" t="s">
        <v>31</v>
      </c>
      <c r="B96" s="34" t="s">
        <v>232</v>
      </c>
      <c r="C96" s="477">
        <v>476</v>
      </c>
      <c r="D96" s="457">
        <v>38687</v>
      </c>
      <c r="E96" s="390"/>
      <c r="F96" s="319" t="s">
        <v>259</v>
      </c>
      <c r="G96" s="27">
        <v>22007</v>
      </c>
      <c r="H96" s="590" t="s">
        <v>654</v>
      </c>
      <c r="I96" s="287" t="s">
        <v>653</v>
      </c>
      <c r="J96" s="86">
        <v>1</v>
      </c>
      <c r="K96" s="86">
        <v>0</v>
      </c>
      <c r="L96" s="86">
        <v>1</v>
      </c>
      <c r="M96" s="86">
        <v>0</v>
      </c>
      <c r="N96" s="86">
        <v>1</v>
      </c>
      <c r="O96" s="86">
        <v>0</v>
      </c>
      <c r="P96" s="86">
        <v>1</v>
      </c>
      <c r="Q96" s="1137"/>
      <c r="R96" s="1137"/>
      <c r="S96" s="86"/>
      <c r="T96" s="309"/>
      <c r="U96" s="245"/>
      <c r="V96" s="245"/>
      <c r="W96" s="245"/>
      <c r="X96" s="245"/>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5"/>
      <c r="BA96" s="245"/>
      <c r="BB96" s="245"/>
      <c r="BC96" s="245"/>
      <c r="BD96" s="245"/>
      <c r="BE96" s="245"/>
      <c r="BF96" s="245"/>
      <c r="BG96" s="245"/>
      <c r="BH96" s="245"/>
      <c r="BI96" s="245"/>
      <c r="BJ96" s="245"/>
      <c r="BK96" s="245"/>
      <c r="BL96" s="245"/>
      <c r="BM96" s="245"/>
      <c r="BN96" s="245"/>
      <c r="BO96" s="245"/>
      <c r="BP96" s="245"/>
      <c r="BQ96" s="245"/>
      <c r="BR96" s="245"/>
      <c r="BS96" s="245"/>
      <c r="BT96" s="245"/>
      <c r="BU96" s="245"/>
      <c r="BV96" s="245"/>
      <c r="BW96" s="245"/>
      <c r="BX96" s="245"/>
      <c r="BY96" s="245"/>
      <c r="BZ96" s="245"/>
      <c r="CA96" s="245"/>
      <c r="CB96" s="245"/>
      <c r="CC96" s="245"/>
      <c r="CD96" s="245"/>
      <c r="CE96" s="245"/>
      <c r="CF96" s="245"/>
      <c r="CG96" s="245"/>
      <c r="CH96" s="245"/>
      <c r="CI96" s="245"/>
      <c r="CJ96" s="245"/>
      <c r="CK96" s="245"/>
      <c r="CL96" s="245"/>
      <c r="CM96" s="245"/>
      <c r="CN96" s="245"/>
      <c r="CO96" s="245"/>
      <c r="CP96" s="245"/>
      <c r="CQ96" s="245"/>
      <c r="CR96" s="245"/>
      <c r="CS96" s="245"/>
      <c r="CT96" s="245"/>
      <c r="CU96" s="245"/>
    </row>
    <row r="97" spans="1:99" ht="21" hidden="1" customHeight="1">
      <c r="A97" s="361" t="s">
        <v>33</v>
      </c>
      <c r="B97" s="556" t="s">
        <v>134</v>
      </c>
      <c r="C97" s="477">
        <v>6038</v>
      </c>
      <c r="D97" s="458">
        <v>42818</v>
      </c>
      <c r="E97" s="390"/>
      <c r="F97" s="319" t="s">
        <v>923</v>
      </c>
      <c r="G97" s="27">
        <v>42811</v>
      </c>
      <c r="H97" s="430" t="s">
        <v>565</v>
      </c>
      <c r="I97" s="287" t="s">
        <v>564</v>
      </c>
      <c r="J97" s="86">
        <v>1</v>
      </c>
      <c r="K97" s="86">
        <v>0</v>
      </c>
      <c r="L97" s="86">
        <v>1</v>
      </c>
      <c r="M97" s="86">
        <v>0</v>
      </c>
      <c r="N97" s="86">
        <v>1</v>
      </c>
      <c r="O97" s="86">
        <v>0</v>
      </c>
      <c r="P97" s="86">
        <v>1</v>
      </c>
      <c r="Q97" s="1137"/>
      <c r="R97" s="1137"/>
      <c r="S97" s="86"/>
      <c r="T97" s="309"/>
      <c r="U97" s="245"/>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5"/>
      <c r="BA97" s="245"/>
      <c r="BB97" s="245"/>
      <c r="BC97" s="245"/>
      <c r="BD97" s="245"/>
      <c r="BE97" s="245"/>
      <c r="BF97" s="245"/>
      <c r="BG97" s="245"/>
      <c r="BH97" s="245"/>
      <c r="BI97" s="245"/>
      <c r="BJ97" s="245"/>
      <c r="BK97" s="245"/>
      <c r="BL97" s="245"/>
      <c r="BM97" s="245"/>
      <c r="BN97" s="245"/>
      <c r="BO97" s="245"/>
      <c r="BP97" s="245"/>
      <c r="BQ97" s="245"/>
      <c r="BR97" s="245"/>
      <c r="BS97" s="245"/>
      <c r="BT97" s="245"/>
      <c r="BU97" s="245"/>
      <c r="BV97" s="245"/>
      <c r="BW97" s="245"/>
      <c r="BX97" s="245"/>
      <c r="BY97" s="245"/>
      <c r="BZ97" s="245"/>
      <c r="CA97" s="245"/>
      <c r="CB97" s="245"/>
      <c r="CC97" s="245"/>
      <c r="CD97" s="245"/>
      <c r="CE97" s="245"/>
      <c r="CF97" s="245"/>
      <c r="CG97" s="245"/>
      <c r="CH97" s="245"/>
      <c r="CI97" s="245"/>
      <c r="CJ97" s="245"/>
      <c r="CK97" s="245"/>
      <c r="CL97" s="245"/>
      <c r="CM97" s="245"/>
      <c r="CN97" s="245"/>
      <c r="CO97" s="245"/>
      <c r="CP97" s="245"/>
      <c r="CQ97" s="245"/>
      <c r="CR97" s="245"/>
      <c r="CS97" s="245"/>
    </row>
    <row r="98" spans="1:99" ht="21" hidden="1" customHeight="1">
      <c r="A98" s="361" t="s">
        <v>38</v>
      </c>
      <c r="B98" s="556" t="s">
        <v>186</v>
      </c>
      <c r="C98" s="477">
        <v>9224</v>
      </c>
      <c r="D98" s="457">
        <v>29953</v>
      </c>
      <c r="E98" s="390"/>
      <c r="F98" s="319" t="s">
        <v>1403</v>
      </c>
      <c r="G98" s="27">
        <v>27822</v>
      </c>
      <c r="H98" s="431" t="s">
        <v>485</v>
      </c>
      <c r="I98" s="287" t="s">
        <v>484</v>
      </c>
      <c r="J98" s="86">
        <v>0</v>
      </c>
      <c r="K98" s="86">
        <v>0</v>
      </c>
      <c r="L98" s="86">
        <v>0</v>
      </c>
      <c r="M98" s="86">
        <v>0</v>
      </c>
      <c r="N98" s="86">
        <v>0</v>
      </c>
      <c r="O98" s="86">
        <v>0</v>
      </c>
      <c r="P98" s="86">
        <v>0</v>
      </c>
      <c r="Q98" s="1137"/>
      <c r="R98" s="1137"/>
      <c r="S98" s="86"/>
      <c r="T98" s="309"/>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5"/>
      <c r="BA98" s="245"/>
      <c r="BB98" s="245"/>
      <c r="BC98" s="245"/>
      <c r="BD98" s="245"/>
      <c r="BE98" s="245"/>
      <c r="BF98" s="245"/>
      <c r="BG98" s="245"/>
      <c r="BH98" s="245"/>
      <c r="BI98" s="245"/>
      <c r="BJ98" s="245"/>
      <c r="BK98" s="245"/>
      <c r="BL98" s="245"/>
      <c r="BM98" s="245"/>
      <c r="BN98" s="245"/>
      <c r="BO98" s="245"/>
      <c r="BP98" s="245"/>
      <c r="BQ98" s="245"/>
      <c r="BR98" s="245"/>
      <c r="BS98" s="245"/>
      <c r="BT98" s="245"/>
      <c r="BU98" s="245"/>
      <c r="BV98" s="245"/>
      <c r="BW98" s="245"/>
      <c r="BX98" s="245"/>
      <c r="BY98" s="245"/>
      <c r="BZ98" s="245"/>
      <c r="CA98" s="245"/>
      <c r="CB98" s="245"/>
      <c r="CC98" s="245"/>
      <c r="CD98" s="245"/>
      <c r="CE98" s="245"/>
      <c r="CF98" s="245"/>
      <c r="CG98" s="245"/>
      <c r="CH98" s="245"/>
      <c r="CI98" s="245"/>
      <c r="CJ98" s="245"/>
      <c r="CK98" s="245"/>
      <c r="CL98" s="245"/>
      <c r="CM98" s="245"/>
      <c r="CN98" s="245"/>
      <c r="CO98" s="245"/>
      <c r="CP98" s="245"/>
      <c r="CQ98" s="245"/>
      <c r="CR98" s="245"/>
      <c r="CS98" s="245"/>
    </row>
    <row r="99" spans="1:99" ht="21" hidden="1" customHeight="1">
      <c r="A99" s="361" t="s">
        <v>54</v>
      </c>
      <c r="B99" s="556" t="s">
        <v>1584</v>
      </c>
      <c r="C99" s="477">
        <v>9604</v>
      </c>
      <c r="D99" s="458">
        <v>35583</v>
      </c>
      <c r="E99" s="390"/>
      <c r="F99" s="319" t="s">
        <v>1403</v>
      </c>
      <c r="G99" s="27">
        <v>21685</v>
      </c>
      <c r="H99" s="436" t="s">
        <v>1586</v>
      </c>
      <c r="I99" s="287" t="s">
        <v>1585</v>
      </c>
      <c r="J99" s="86">
        <v>0</v>
      </c>
      <c r="K99" s="86">
        <v>0</v>
      </c>
      <c r="L99" s="86">
        <v>0</v>
      </c>
      <c r="M99" s="86">
        <v>0</v>
      </c>
      <c r="N99" s="86">
        <v>0</v>
      </c>
      <c r="O99" s="86">
        <v>0</v>
      </c>
      <c r="P99" s="86">
        <v>0</v>
      </c>
      <c r="Q99" s="1137"/>
      <c r="R99" s="1137"/>
      <c r="S99" s="86"/>
      <c r="T99" s="309"/>
      <c r="U99" s="245"/>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5"/>
      <c r="BA99" s="245"/>
      <c r="BB99" s="245"/>
      <c r="BC99" s="245"/>
      <c r="BD99" s="245"/>
      <c r="BE99" s="245"/>
      <c r="BF99" s="245"/>
      <c r="BG99" s="245"/>
      <c r="BH99" s="245"/>
      <c r="BI99" s="245"/>
      <c r="BJ99" s="245"/>
      <c r="BK99" s="245"/>
      <c r="BL99" s="245"/>
      <c r="BM99" s="245"/>
      <c r="BN99" s="245"/>
      <c r="BO99" s="245"/>
      <c r="BP99" s="245"/>
      <c r="BQ99" s="245"/>
      <c r="BR99" s="245"/>
      <c r="BS99" s="245"/>
      <c r="BT99" s="245"/>
      <c r="BU99" s="245"/>
      <c r="BV99" s="245"/>
      <c r="BW99" s="245"/>
      <c r="BX99" s="245"/>
      <c r="BY99" s="245"/>
      <c r="BZ99" s="245"/>
      <c r="CA99" s="245"/>
      <c r="CB99" s="245"/>
      <c r="CC99" s="245"/>
      <c r="CD99" s="245"/>
      <c r="CE99" s="245"/>
      <c r="CF99" s="245"/>
      <c r="CG99" s="245"/>
      <c r="CH99" s="245"/>
      <c r="CI99" s="245"/>
    </row>
    <row r="100" spans="1:99" ht="21" hidden="1" customHeight="1">
      <c r="A100" s="361" t="s">
        <v>58</v>
      </c>
      <c r="B100" s="556" t="s">
        <v>1570</v>
      </c>
      <c r="C100" s="477">
        <v>71</v>
      </c>
      <c r="D100" s="459">
        <v>36510</v>
      </c>
      <c r="E100" s="390"/>
      <c r="F100" s="319" t="s">
        <v>1403</v>
      </c>
      <c r="G100" s="27">
        <v>39720</v>
      </c>
      <c r="H100" s="436" t="s">
        <v>1571</v>
      </c>
      <c r="I100" s="287" t="s">
        <v>1614</v>
      </c>
      <c r="J100" s="86">
        <v>0</v>
      </c>
      <c r="K100" s="86">
        <v>0</v>
      </c>
      <c r="L100" s="86">
        <v>0</v>
      </c>
      <c r="M100" s="86">
        <v>0</v>
      </c>
      <c r="N100" s="86">
        <v>0</v>
      </c>
      <c r="O100" s="86">
        <v>0</v>
      </c>
      <c r="P100" s="86">
        <v>0</v>
      </c>
      <c r="Q100" s="1137"/>
      <c r="R100" s="1137"/>
      <c r="S100" s="86"/>
      <c r="T100" s="309"/>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5"/>
      <c r="BA100" s="245"/>
      <c r="BB100" s="245"/>
      <c r="BC100" s="245"/>
      <c r="BD100" s="245"/>
      <c r="BE100" s="245"/>
      <c r="BF100" s="245"/>
      <c r="BG100" s="245"/>
      <c r="BH100" s="245"/>
      <c r="BI100" s="245"/>
      <c r="BJ100" s="245"/>
      <c r="BK100" s="245"/>
      <c r="BL100" s="245"/>
      <c r="BM100" s="245"/>
      <c r="BN100" s="245"/>
      <c r="BO100" s="245"/>
      <c r="BP100" s="245"/>
      <c r="BQ100" s="245"/>
      <c r="BR100" s="245"/>
      <c r="BS100" s="245"/>
      <c r="BT100" s="245"/>
      <c r="BU100" s="245"/>
      <c r="BV100" s="245"/>
      <c r="BW100" s="245"/>
      <c r="BX100" s="245"/>
      <c r="BY100" s="245"/>
      <c r="BZ100" s="245"/>
      <c r="CA100" s="245"/>
      <c r="CB100" s="245"/>
      <c r="CC100" s="245"/>
      <c r="CD100" s="245"/>
      <c r="CE100" s="245"/>
      <c r="CF100" s="245"/>
      <c r="CG100" s="245"/>
      <c r="CH100" s="245"/>
      <c r="CI100" s="245"/>
    </row>
    <row r="101" spans="1:99" ht="21" hidden="1" customHeight="1">
      <c r="A101" s="361" t="s">
        <v>89</v>
      </c>
      <c r="B101" s="556" t="s">
        <v>71</v>
      </c>
      <c r="C101" s="477">
        <v>4210</v>
      </c>
      <c r="D101" s="457">
        <v>42419</v>
      </c>
      <c r="E101" s="390"/>
      <c r="F101" s="319" t="s">
        <v>1403</v>
      </c>
      <c r="G101" s="27" t="s">
        <v>1576</v>
      </c>
      <c r="H101" s="590" t="s">
        <v>1575</v>
      </c>
      <c r="I101" s="287" t="s">
        <v>1574</v>
      </c>
      <c r="J101" s="86">
        <v>0</v>
      </c>
      <c r="K101" s="86">
        <v>0</v>
      </c>
      <c r="L101" s="86">
        <v>0</v>
      </c>
      <c r="M101" s="86">
        <v>0</v>
      </c>
      <c r="N101" s="86">
        <v>0</v>
      </c>
      <c r="O101" s="86">
        <v>0</v>
      </c>
      <c r="P101" s="86">
        <v>0</v>
      </c>
      <c r="Q101" s="1137"/>
      <c r="R101" s="1137"/>
      <c r="S101" s="86"/>
      <c r="T101" s="309"/>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5"/>
      <c r="BA101" s="245"/>
      <c r="BB101" s="245"/>
      <c r="BC101" s="245"/>
      <c r="BD101" s="245"/>
      <c r="BE101" s="245"/>
      <c r="BF101" s="245"/>
      <c r="BG101" s="245"/>
      <c r="BH101" s="245"/>
      <c r="BI101" s="245"/>
      <c r="BJ101" s="245"/>
      <c r="BK101" s="245"/>
      <c r="BL101" s="245"/>
      <c r="BM101" s="245"/>
      <c r="BN101" s="245"/>
      <c r="BO101" s="245"/>
      <c r="BP101" s="245"/>
      <c r="BQ101" s="245"/>
      <c r="BR101" s="245"/>
      <c r="BS101" s="245"/>
      <c r="BT101" s="245"/>
      <c r="BU101" s="245"/>
      <c r="BV101" s="245"/>
      <c r="BW101" s="245"/>
      <c r="BX101" s="245"/>
      <c r="BY101" s="245"/>
      <c r="BZ101" s="245"/>
      <c r="CA101" s="245"/>
      <c r="CB101" s="245"/>
      <c r="CC101" s="245"/>
      <c r="CD101" s="245"/>
      <c r="CE101" s="245"/>
      <c r="CF101" s="245"/>
      <c r="CG101" s="245"/>
      <c r="CH101" s="245"/>
      <c r="CI101" s="245"/>
    </row>
    <row r="102" spans="1:99" ht="21" hidden="1" customHeight="1">
      <c r="A102" s="361" t="s">
        <v>91</v>
      </c>
      <c r="B102" s="556" t="s">
        <v>1532</v>
      </c>
      <c r="C102" s="477">
        <v>11368</v>
      </c>
      <c r="D102" s="458">
        <v>43005</v>
      </c>
      <c r="E102" s="390"/>
      <c r="F102" s="319" t="s">
        <v>1403</v>
      </c>
      <c r="G102" s="27">
        <v>34907</v>
      </c>
      <c r="H102" s="430" t="s">
        <v>1533</v>
      </c>
      <c r="I102" s="287" t="s">
        <v>1536</v>
      </c>
      <c r="J102" s="86">
        <v>0</v>
      </c>
      <c r="K102" s="86">
        <v>0</v>
      </c>
      <c r="L102" s="86">
        <v>0</v>
      </c>
      <c r="M102" s="86">
        <v>0</v>
      </c>
      <c r="N102" s="86">
        <v>0</v>
      </c>
      <c r="O102" s="86">
        <v>0</v>
      </c>
      <c r="P102" s="86">
        <v>0</v>
      </c>
      <c r="Q102" s="1137"/>
      <c r="R102" s="1137"/>
      <c r="S102" s="86"/>
      <c r="T102" s="309"/>
      <c r="U102" s="245"/>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5"/>
      <c r="BA102" s="245"/>
      <c r="BB102" s="245"/>
      <c r="BC102" s="245"/>
      <c r="BD102" s="245"/>
      <c r="BE102" s="245"/>
      <c r="BF102" s="245"/>
      <c r="BG102" s="245"/>
      <c r="BH102" s="245"/>
      <c r="BI102" s="245"/>
      <c r="BJ102" s="245"/>
      <c r="BK102" s="245"/>
      <c r="BL102" s="245"/>
      <c r="BM102" s="245"/>
      <c r="BN102" s="245"/>
      <c r="BO102" s="245"/>
      <c r="BP102" s="245"/>
      <c r="BQ102" s="245"/>
      <c r="BR102" s="245"/>
      <c r="BS102" s="245"/>
      <c r="BT102" s="245"/>
      <c r="BU102" s="245"/>
      <c r="BV102" s="245"/>
      <c r="BW102" s="245"/>
      <c r="BX102" s="245"/>
      <c r="BY102" s="245"/>
      <c r="BZ102" s="245"/>
      <c r="CA102" s="245"/>
      <c r="CB102" s="245"/>
      <c r="CC102" s="245"/>
      <c r="CD102" s="245"/>
      <c r="CE102" s="245"/>
      <c r="CF102" s="245"/>
      <c r="CG102" s="245"/>
      <c r="CH102" s="245"/>
      <c r="CI102" s="245"/>
    </row>
    <row r="103" spans="1:99" ht="21" hidden="1" customHeight="1">
      <c r="A103" s="361" t="s">
        <v>92</v>
      </c>
      <c r="B103" s="34" t="s">
        <v>1542</v>
      </c>
      <c r="C103" s="477">
        <v>6804</v>
      </c>
      <c r="D103" s="459">
        <v>43070</v>
      </c>
      <c r="E103" s="390"/>
      <c r="F103" s="319" t="s">
        <v>1403</v>
      </c>
      <c r="G103" s="27">
        <v>42151</v>
      </c>
      <c r="H103" s="436" t="s">
        <v>1544</v>
      </c>
      <c r="I103" s="287" t="s">
        <v>1543</v>
      </c>
      <c r="J103" s="86">
        <v>0</v>
      </c>
      <c r="K103" s="86">
        <v>0</v>
      </c>
      <c r="L103" s="86">
        <v>0</v>
      </c>
      <c r="M103" s="86">
        <v>0</v>
      </c>
      <c r="N103" s="86">
        <v>0</v>
      </c>
      <c r="O103" s="86">
        <v>0</v>
      </c>
      <c r="P103" s="86">
        <v>0</v>
      </c>
      <c r="Q103" s="1137"/>
      <c r="R103" s="1137"/>
      <c r="S103" s="86"/>
      <c r="T103" s="309"/>
      <c r="U103" s="245"/>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5"/>
      <c r="BA103" s="245"/>
      <c r="BB103" s="245"/>
      <c r="BC103" s="245"/>
      <c r="BD103" s="245"/>
      <c r="BE103" s="245"/>
      <c r="BF103" s="245"/>
      <c r="BG103" s="245"/>
      <c r="BH103" s="245"/>
      <c r="BI103" s="245"/>
      <c r="BJ103" s="245"/>
      <c r="BK103" s="245"/>
      <c r="BL103" s="245"/>
      <c r="BM103" s="245"/>
      <c r="BN103" s="245"/>
      <c r="BO103" s="245"/>
      <c r="BP103" s="245"/>
      <c r="BQ103" s="245"/>
      <c r="BR103" s="245"/>
      <c r="BS103" s="245"/>
      <c r="BT103" s="245"/>
      <c r="BU103" s="245"/>
      <c r="BV103" s="245"/>
      <c r="BW103" s="245"/>
      <c r="BX103" s="245"/>
      <c r="BY103" s="245"/>
      <c r="BZ103" s="245"/>
      <c r="CA103" s="245"/>
      <c r="CB103" s="245"/>
      <c r="CC103" s="245"/>
      <c r="CD103" s="245"/>
      <c r="CE103" s="245"/>
      <c r="CF103" s="245"/>
      <c r="CG103" s="245"/>
      <c r="CH103" s="245"/>
      <c r="CI103" s="245"/>
    </row>
    <row r="104" spans="1:99" ht="21" hidden="1" customHeight="1">
      <c r="A104" s="361" t="s">
        <v>96</v>
      </c>
      <c r="B104" s="556" t="s">
        <v>1017</v>
      </c>
      <c r="C104" s="477">
        <v>9964</v>
      </c>
      <c r="D104" s="458">
        <v>43892</v>
      </c>
      <c r="E104" s="390"/>
      <c r="F104" s="319" t="s">
        <v>1403</v>
      </c>
      <c r="G104" s="27">
        <v>39317</v>
      </c>
      <c r="H104" s="436" t="s">
        <v>1016</v>
      </c>
      <c r="I104" s="287" t="s">
        <v>1015</v>
      </c>
      <c r="J104" s="86">
        <v>0</v>
      </c>
      <c r="K104" s="86">
        <v>0</v>
      </c>
      <c r="L104" s="86">
        <v>0</v>
      </c>
      <c r="M104" s="86">
        <v>0</v>
      </c>
      <c r="N104" s="86">
        <v>0</v>
      </c>
      <c r="O104" s="86">
        <v>0</v>
      </c>
      <c r="P104" s="86">
        <v>0</v>
      </c>
      <c r="Q104" s="1137"/>
      <c r="R104" s="1137"/>
      <c r="S104" s="86"/>
      <c r="T104" s="309"/>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5"/>
      <c r="BA104" s="245"/>
      <c r="BB104" s="245"/>
      <c r="BC104" s="245"/>
      <c r="BD104" s="245"/>
      <c r="BE104" s="245"/>
      <c r="BF104" s="245"/>
      <c r="BG104" s="245"/>
      <c r="BH104" s="245"/>
      <c r="BI104" s="245"/>
      <c r="BJ104" s="245"/>
      <c r="BK104" s="245"/>
      <c r="BL104" s="245"/>
      <c r="BM104" s="245"/>
      <c r="BN104" s="245"/>
      <c r="BO104" s="245"/>
      <c r="BP104" s="245"/>
      <c r="BQ104" s="245"/>
      <c r="BR104" s="245"/>
      <c r="BS104" s="245"/>
      <c r="BT104" s="245"/>
      <c r="BU104" s="245"/>
      <c r="BV104" s="245"/>
      <c r="BW104" s="245"/>
      <c r="BX104" s="245"/>
      <c r="BY104" s="245"/>
      <c r="BZ104" s="245"/>
      <c r="CA104" s="245"/>
      <c r="CB104" s="245"/>
      <c r="CC104" s="245"/>
      <c r="CD104" s="245"/>
      <c r="CE104" s="245"/>
      <c r="CF104" s="245"/>
      <c r="CG104" s="245"/>
      <c r="CH104" s="245"/>
      <c r="CI104" s="245"/>
    </row>
    <row r="105" spans="1:99" ht="21" hidden="1" customHeight="1">
      <c r="A105" s="361" t="s">
        <v>106</v>
      </c>
      <c r="B105" s="556" t="s">
        <v>1494</v>
      </c>
      <c r="C105" s="477">
        <v>11331</v>
      </c>
      <c r="D105" s="459">
        <v>44686</v>
      </c>
      <c r="E105" s="390"/>
      <c r="F105" s="579" t="s">
        <v>1403</v>
      </c>
      <c r="G105" s="27">
        <v>44959</v>
      </c>
      <c r="H105" s="436" t="s">
        <v>1492</v>
      </c>
      <c r="I105" s="287" t="s">
        <v>1491</v>
      </c>
      <c r="J105" s="86">
        <v>0</v>
      </c>
      <c r="K105" s="86">
        <v>0</v>
      </c>
      <c r="L105" s="86">
        <v>0</v>
      </c>
      <c r="M105" s="86">
        <v>0</v>
      </c>
      <c r="N105" s="86">
        <v>0</v>
      </c>
      <c r="O105" s="86">
        <v>0</v>
      </c>
      <c r="P105" s="86">
        <v>0</v>
      </c>
      <c r="Q105" s="1137"/>
      <c r="R105" s="1137"/>
      <c r="S105" s="86"/>
      <c r="T105" s="309"/>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5"/>
      <c r="BR105" s="245"/>
      <c r="BS105" s="245"/>
      <c r="BT105" s="245"/>
      <c r="BU105" s="245"/>
      <c r="BV105" s="245"/>
      <c r="BW105" s="245"/>
      <c r="BX105" s="245"/>
      <c r="BY105" s="245"/>
      <c r="BZ105" s="245"/>
      <c r="CA105" s="245"/>
      <c r="CB105" s="245"/>
      <c r="CC105" s="245"/>
      <c r="CD105" s="245"/>
      <c r="CE105" s="245"/>
      <c r="CF105" s="245"/>
      <c r="CG105" s="245"/>
      <c r="CH105" s="245"/>
      <c r="CI105" s="245"/>
      <c r="CT105" s="245"/>
      <c r="CU105" s="245"/>
    </row>
    <row r="106" spans="1:99" ht="21" hidden="1" customHeight="1">
      <c r="A106" s="361" t="s">
        <v>108</v>
      </c>
      <c r="B106" s="556" t="s">
        <v>1373</v>
      </c>
      <c r="C106" s="477">
        <v>11168</v>
      </c>
      <c r="D106" s="457">
        <v>44768</v>
      </c>
      <c r="E106" s="390"/>
      <c r="F106" s="319" t="s">
        <v>1403</v>
      </c>
      <c r="G106" s="27">
        <v>44776</v>
      </c>
      <c r="H106" s="431" t="s">
        <v>1374</v>
      </c>
      <c r="I106" s="287" t="s">
        <v>1372</v>
      </c>
      <c r="J106" s="86">
        <v>0</v>
      </c>
      <c r="K106" s="86">
        <v>0</v>
      </c>
      <c r="L106" s="86">
        <v>0</v>
      </c>
      <c r="M106" s="86">
        <v>0</v>
      </c>
      <c r="N106" s="86">
        <v>0</v>
      </c>
      <c r="O106" s="86">
        <v>0</v>
      </c>
      <c r="P106" s="86">
        <v>0</v>
      </c>
      <c r="Q106" s="1137"/>
      <c r="R106" s="1137"/>
      <c r="S106" s="86"/>
      <c r="T106" s="309"/>
      <c r="U106" s="245"/>
      <c r="V106" s="245"/>
      <c r="W106" s="245"/>
      <c r="X106" s="245"/>
      <c r="Y106" s="245"/>
      <c r="Z106" s="245"/>
      <c r="AA106" s="245"/>
      <c r="AB106" s="245"/>
      <c r="AC106" s="245"/>
      <c r="AD106" s="245"/>
      <c r="AE106" s="245"/>
      <c r="AF106" s="245"/>
      <c r="AG106" s="245"/>
      <c r="AH106" s="245"/>
      <c r="AI106" s="245"/>
      <c r="AJ106" s="245"/>
      <c r="AK106" s="245"/>
      <c r="AL106" s="245"/>
      <c r="AM106" s="245"/>
      <c r="AN106" s="245"/>
      <c r="AO106" s="245"/>
      <c r="AP106" s="245"/>
      <c r="AQ106" s="245"/>
      <c r="AR106" s="245"/>
      <c r="AS106" s="245"/>
      <c r="AT106" s="245"/>
      <c r="AU106" s="245"/>
      <c r="AV106" s="245"/>
      <c r="AW106" s="245"/>
      <c r="AX106" s="245"/>
      <c r="AY106" s="245"/>
      <c r="AZ106" s="245"/>
      <c r="BA106" s="245"/>
      <c r="BB106" s="245"/>
      <c r="BC106" s="245"/>
      <c r="BD106" s="245"/>
      <c r="BE106" s="245"/>
      <c r="BF106" s="245"/>
      <c r="BG106" s="245"/>
      <c r="BH106" s="245"/>
      <c r="BI106" s="245"/>
      <c r="BJ106" s="245"/>
      <c r="BK106" s="245"/>
      <c r="BL106" s="245"/>
      <c r="BM106" s="245"/>
      <c r="BN106" s="245"/>
      <c r="BO106" s="245"/>
      <c r="BP106" s="245"/>
      <c r="BQ106" s="245"/>
      <c r="BR106" s="245"/>
      <c r="BS106" s="245"/>
      <c r="BT106" s="245"/>
      <c r="BU106" s="245"/>
      <c r="BV106" s="245"/>
      <c r="BW106" s="245"/>
      <c r="BX106" s="245"/>
      <c r="BY106" s="245"/>
      <c r="BZ106" s="245"/>
      <c r="CA106" s="245"/>
      <c r="CB106" s="245"/>
      <c r="CC106" s="245"/>
      <c r="CD106" s="245"/>
      <c r="CE106" s="245"/>
      <c r="CF106" s="245"/>
      <c r="CG106" s="245"/>
      <c r="CH106" s="245"/>
      <c r="CI106" s="245"/>
      <c r="CT106" s="245"/>
      <c r="CU106" s="245"/>
    </row>
    <row r="107" spans="1:99" hidden="1"/>
    <row r="108" spans="1:99" s="50" customFormat="1" ht="54" hidden="1" customHeight="1">
      <c r="B108" s="49" t="s">
        <v>2393</v>
      </c>
      <c r="D108" s="49"/>
      <c r="E108" s="184"/>
      <c r="F108" s="465"/>
      <c r="H108" s="257"/>
      <c r="I108" s="35"/>
      <c r="J108" s="585"/>
      <c r="K108" s="257"/>
      <c r="BU108" s="254"/>
      <c r="BV108" s="254"/>
      <c r="BW108" s="254"/>
      <c r="BY108" s="254"/>
    </row>
    <row r="109" spans="1:99" hidden="1"/>
    <row r="110" spans="1:99" s="517" customFormat="1" ht="39" hidden="1" customHeight="1">
      <c r="A110" s="599" t="s">
        <v>12</v>
      </c>
      <c r="B110" s="593" t="s">
        <v>39</v>
      </c>
      <c r="C110" s="591" t="s">
        <v>1665</v>
      </c>
      <c r="D110" s="594" t="s">
        <v>14</v>
      </c>
      <c r="E110" s="478"/>
      <c r="F110" s="594" t="s">
        <v>1611</v>
      </c>
      <c r="G110" s="594" t="s">
        <v>1612</v>
      </c>
      <c r="H110" s="591" t="s">
        <v>299</v>
      </c>
      <c r="I110" s="594" t="s">
        <v>298</v>
      </c>
      <c r="J110" s="591" t="s">
        <v>1353</v>
      </c>
      <c r="K110" s="591" t="s">
        <v>1551</v>
      </c>
      <c r="L110" s="591" t="s">
        <v>1552</v>
      </c>
      <c r="M110" s="591" t="s">
        <v>1760</v>
      </c>
      <c r="N110" s="591" t="s">
        <v>1761</v>
      </c>
      <c r="O110" s="591" t="s">
        <v>2276</v>
      </c>
      <c r="P110" s="591" t="s">
        <v>2277</v>
      </c>
      <c r="Q110" s="1115"/>
      <c r="R110" s="1115"/>
      <c r="S110" s="593" t="s">
        <v>11</v>
      </c>
      <c r="T110" s="593" t="s">
        <v>1011</v>
      </c>
    </row>
    <row r="111" spans="1:99" ht="20.25" hidden="1" customHeight="1">
      <c r="A111" s="361" t="s">
        <v>34</v>
      </c>
      <c r="B111" s="34" t="s">
        <v>1867</v>
      </c>
      <c r="C111" s="477">
        <v>11328</v>
      </c>
      <c r="D111" s="461">
        <v>45062</v>
      </c>
      <c r="E111" s="788"/>
      <c r="F111" s="319" t="s">
        <v>1830</v>
      </c>
      <c r="G111" s="27">
        <v>17758</v>
      </c>
      <c r="H111" s="436" t="s">
        <v>1868</v>
      </c>
      <c r="I111" s="287" t="s">
        <v>1869</v>
      </c>
      <c r="J111" s="86">
        <v>0</v>
      </c>
      <c r="K111" s="86">
        <v>0</v>
      </c>
      <c r="L111" s="86">
        <v>0</v>
      </c>
      <c r="M111" s="86">
        <v>0</v>
      </c>
      <c r="N111" s="86">
        <v>0</v>
      </c>
      <c r="O111" s="86">
        <v>1</v>
      </c>
      <c r="P111" s="86">
        <v>1</v>
      </c>
      <c r="Q111" s="1137"/>
      <c r="R111" s="1137"/>
      <c r="S111" s="86"/>
      <c r="T111" s="309"/>
      <c r="U111" s="245"/>
      <c r="V111" s="245"/>
      <c r="W111" s="245"/>
      <c r="X111" s="245"/>
      <c r="Y111" s="245"/>
      <c r="Z111" s="245"/>
      <c r="AA111" s="245"/>
      <c r="AB111" s="245"/>
      <c r="AC111" s="245"/>
      <c r="AD111" s="245"/>
      <c r="AE111" s="245"/>
      <c r="AF111" s="245"/>
      <c r="AG111" s="245"/>
      <c r="AH111" s="245"/>
      <c r="AI111" s="245"/>
      <c r="AJ111" s="245"/>
      <c r="AK111" s="245"/>
      <c r="AL111" s="245"/>
      <c r="AM111" s="245"/>
      <c r="AN111" s="245"/>
      <c r="AO111" s="245"/>
      <c r="AP111" s="245"/>
      <c r="AQ111" s="245"/>
      <c r="AR111" s="245"/>
      <c r="AS111" s="245"/>
      <c r="AT111" s="245"/>
      <c r="AU111" s="245"/>
      <c r="AV111" s="245"/>
      <c r="AW111" s="245"/>
      <c r="AX111" s="245"/>
      <c r="AY111" s="245"/>
      <c r="AZ111" s="245"/>
      <c r="BA111" s="245"/>
      <c r="BB111" s="245"/>
      <c r="BC111" s="245"/>
      <c r="BD111" s="245"/>
      <c r="BE111" s="245"/>
      <c r="BF111" s="245"/>
      <c r="BG111" s="245"/>
      <c r="BH111" s="245"/>
      <c r="BI111" s="245"/>
      <c r="BJ111" s="245"/>
      <c r="BK111" s="245"/>
      <c r="BL111" s="245"/>
      <c r="BM111" s="245"/>
      <c r="BN111" s="245"/>
      <c r="BO111" s="245"/>
      <c r="BP111" s="245"/>
      <c r="BQ111" s="245"/>
      <c r="BR111" s="245"/>
      <c r="BS111" s="245"/>
      <c r="BT111" s="245"/>
      <c r="BU111" s="245"/>
      <c r="BV111" s="245"/>
      <c r="BW111" s="245"/>
      <c r="BX111" s="245"/>
      <c r="BY111" s="245"/>
      <c r="BZ111" s="245"/>
      <c r="CA111" s="245"/>
      <c r="CB111" s="245"/>
      <c r="CC111" s="245"/>
      <c r="CD111" s="245"/>
      <c r="CE111" s="245"/>
      <c r="CF111" s="245"/>
      <c r="CG111" s="245"/>
      <c r="CH111" s="245"/>
      <c r="CI111" s="245"/>
    </row>
    <row r="112" spans="1:99" ht="21" hidden="1" customHeight="1">
      <c r="A112" s="361" t="s">
        <v>70</v>
      </c>
      <c r="B112" s="556" t="s">
        <v>1605</v>
      </c>
      <c r="C112" s="477">
        <v>3867</v>
      </c>
      <c r="D112" s="457">
        <v>41100</v>
      </c>
      <c r="E112" s="390"/>
      <c r="F112" s="319" t="s">
        <v>1593</v>
      </c>
      <c r="G112" s="27">
        <v>41243</v>
      </c>
      <c r="H112" s="431" t="s">
        <v>1607</v>
      </c>
      <c r="I112" s="287" t="s">
        <v>1606</v>
      </c>
      <c r="J112" s="86">
        <v>0</v>
      </c>
      <c r="K112" s="86">
        <v>0</v>
      </c>
      <c r="L112" s="86">
        <v>0</v>
      </c>
      <c r="M112" s="86">
        <v>0</v>
      </c>
      <c r="N112" s="86">
        <v>0</v>
      </c>
      <c r="O112" s="86">
        <v>0</v>
      </c>
      <c r="P112" s="86">
        <v>0</v>
      </c>
      <c r="Q112" s="1137"/>
      <c r="R112" s="1137"/>
      <c r="S112" s="86"/>
      <c r="T112" s="309"/>
      <c r="U112" s="245"/>
      <c r="V112" s="245"/>
      <c r="W112" s="245"/>
      <c r="X112" s="245"/>
      <c r="Y112" s="245"/>
      <c r="Z112" s="245"/>
      <c r="AA112" s="245"/>
      <c r="AB112" s="245"/>
      <c r="AC112" s="245"/>
      <c r="AD112" s="245"/>
      <c r="AE112" s="245"/>
      <c r="AF112" s="245"/>
      <c r="AG112" s="245"/>
      <c r="AH112" s="245"/>
      <c r="AI112" s="245"/>
      <c r="AJ112" s="245"/>
      <c r="AK112" s="245"/>
      <c r="AL112" s="245"/>
      <c r="AM112" s="245"/>
      <c r="AN112" s="245"/>
      <c r="AO112" s="245"/>
      <c r="AP112" s="245"/>
      <c r="AQ112" s="245"/>
      <c r="AR112" s="245"/>
      <c r="AS112" s="245"/>
      <c r="AT112" s="245"/>
      <c r="AU112" s="245"/>
      <c r="AV112" s="245"/>
      <c r="AW112" s="245"/>
      <c r="AX112" s="245"/>
      <c r="AY112" s="245"/>
      <c r="AZ112" s="245"/>
      <c r="BA112" s="245"/>
      <c r="BB112" s="245"/>
      <c r="BC112" s="245"/>
      <c r="BD112" s="245"/>
      <c r="BE112" s="245"/>
      <c r="BF112" s="245"/>
      <c r="BG112" s="245"/>
      <c r="BH112" s="245"/>
      <c r="BI112" s="245"/>
      <c r="BJ112" s="245"/>
      <c r="BK112" s="245"/>
      <c r="BL112" s="245"/>
      <c r="BM112" s="245"/>
      <c r="BN112" s="245"/>
      <c r="BO112" s="245"/>
      <c r="BP112" s="245"/>
      <c r="BQ112" s="245"/>
      <c r="BR112" s="245"/>
      <c r="BS112" s="245"/>
      <c r="BT112" s="245"/>
      <c r="BU112" s="245"/>
      <c r="BV112" s="245"/>
      <c r="BW112" s="245"/>
      <c r="BX112" s="245"/>
      <c r="BY112" s="245"/>
      <c r="BZ112" s="245"/>
      <c r="CA112" s="245"/>
      <c r="CB112" s="245"/>
      <c r="CC112" s="245"/>
      <c r="CD112" s="245"/>
      <c r="CE112" s="245"/>
      <c r="CF112" s="245"/>
      <c r="CG112" s="245"/>
      <c r="CH112" s="245"/>
      <c r="CI112" s="245"/>
    </row>
    <row r="113" spans="1:99" s="245" customFormat="1" ht="21" hidden="1" customHeight="1">
      <c r="A113" s="361" t="s">
        <v>56</v>
      </c>
      <c r="B113" s="556" t="s">
        <v>280</v>
      </c>
      <c r="C113" s="477">
        <v>9944</v>
      </c>
      <c r="D113" s="457">
        <v>38651</v>
      </c>
      <c r="E113" s="788"/>
      <c r="F113" s="319" t="s">
        <v>1830</v>
      </c>
      <c r="G113" s="27">
        <v>35828</v>
      </c>
      <c r="H113" s="430" t="s">
        <v>743</v>
      </c>
      <c r="I113" s="287" t="s">
        <v>742</v>
      </c>
      <c r="J113" s="86">
        <v>0</v>
      </c>
      <c r="K113" s="86">
        <v>0</v>
      </c>
      <c r="L113" s="86">
        <v>0</v>
      </c>
      <c r="M113" s="86">
        <v>0</v>
      </c>
      <c r="N113" s="86">
        <v>0</v>
      </c>
      <c r="O113" s="86">
        <v>0</v>
      </c>
      <c r="P113" s="86">
        <v>0</v>
      </c>
      <c r="Q113" s="1137"/>
      <c r="R113" s="1137"/>
      <c r="S113" s="779"/>
      <c r="T113" s="782"/>
      <c r="CT113" s="83"/>
      <c r="CU113" s="83"/>
    </row>
    <row r="114" spans="1:99" ht="21" hidden="1" customHeight="1">
      <c r="A114" s="361" t="s">
        <v>98</v>
      </c>
      <c r="B114" s="556" t="s">
        <v>1408</v>
      </c>
      <c r="C114" s="477">
        <v>10915</v>
      </c>
      <c r="D114" s="458">
        <v>44272</v>
      </c>
      <c r="E114" s="390"/>
      <c r="F114" s="319" t="s">
        <v>1403</v>
      </c>
      <c r="G114" s="27">
        <v>38474</v>
      </c>
      <c r="H114" s="430" t="s">
        <v>1410</v>
      </c>
      <c r="I114" s="287" t="s">
        <v>1409</v>
      </c>
      <c r="J114" s="86">
        <v>0</v>
      </c>
      <c r="K114" s="86">
        <v>0</v>
      </c>
      <c r="L114" s="86">
        <v>0</v>
      </c>
      <c r="M114" s="86">
        <v>0</v>
      </c>
      <c r="N114" s="86">
        <v>0</v>
      </c>
      <c r="O114" s="86">
        <v>0</v>
      </c>
      <c r="P114" s="86">
        <v>0</v>
      </c>
      <c r="Q114" s="1137"/>
      <c r="R114" s="1137"/>
      <c r="S114" s="86"/>
      <c r="T114" s="309"/>
      <c r="U114" s="245"/>
      <c r="V114" s="245"/>
      <c r="W114" s="245"/>
      <c r="X114" s="245"/>
      <c r="Y114" s="245"/>
      <c r="Z114" s="245"/>
      <c r="AA114" s="245"/>
      <c r="AB114" s="245"/>
      <c r="AC114" s="245"/>
      <c r="AD114" s="245"/>
      <c r="AE114" s="245"/>
      <c r="AF114" s="245"/>
      <c r="AG114" s="245"/>
      <c r="AH114" s="245"/>
      <c r="AI114" s="245"/>
      <c r="AJ114" s="245"/>
      <c r="AK114" s="245"/>
      <c r="AL114" s="245"/>
      <c r="AM114" s="245"/>
      <c r="AN114" s="245"/>
      <c r="AO114" s="245"/>
      <c r="AP114" s="245"/>
      <c r="AQ114" s="245"/>
      <c r="AR114" s="245"/>
      <c r="AS114" s="245"/>
      <c r="AT114" s="245"/>
      <c r="AU114" s="245"/>
      <c r="AV114" s="245"/>
      <c r="AW114" s="245"/>
      <c r="AX114" s="245"/>
      <c r="AY114" s="245"/>
      <c r="AZ114" s="245"/>
      <c r="BA114" s="245"/>
      <c r="BB114" s="245"/>
      <c r="BC114" s="245"/>
      <c r="BD114" s="245"/>
      <c r="BE114" s="245"/>
      <c r="BF114" s="245"/>
      <c r="BG114" s="245"/>
      <c r="BH114" s="245"/>
      <c r="BI114" s="245"/>
      <c r="BJ114" s="245"/>
      <c r="BK114" s="245"/>
      <c r="BL114" s="245"/>
      <c r="BM114" s="245"/>
      <c r="BN114" s="245"/>
      <c r="BO114" s="245"/>
      <c r="BP114" s="245"/>
      <c r="BQ114" s="245"/>
      <c r="BR114" s="245"/>
      <c r="BS114" s="245"/>
      <c r="BT114" s="245"/>
      <c r="BU114" s="245"/>
      <c r="BV114" s="245"/>
      <c r="BW114" s="245"/>
      <c r="BX114" s="245"/>
      <c r="BY114" s="245"/>
      <c r="BZ114" s="245"/>
      <c r="CA114" s="245"/>
      <c r="CB114" s="245"/>
      <c r="CC114" s="245"/>
      <c r="CD114" s="245"/>
      <c r="CE114" s="245"/>
      <c r="CF114" s="245"/>
      <c r="CG114" s="245"/>
      <c r="CH114" s="245"/>
      <c r="CI114" s="245"/>
    </row>
    <row r="115" spans="1:99" hidden="1"/>
    <row r="116" spans="1:99" s="50" customFormat="1" ht="54" hidden="1" customHeight="1">
      <c r="B116" s="49" t="s">
        <v>2394</v>
      </c>
      <c r="E116" s="184"/>
      <c r="F116" s="465"/>
      <c r="H116" s="257"/>
      <c r="I116" s="35"/>
      <c r="J116" s="585"/>
      <c r="K116" s="257"/>
      <c r="BU116" s="254"/>
      <c r="BV116" s="254"/>
      <c r="BW116" s="254"/>
      <c r="BY116" s="254"/>
    </row>
    <row r="117" spans="1:99" hidden="1"/>
    <row r="118" spans="1:99" s="517" customFormat="1" ht="39" hidden="1" customHeight="1">
      <c r="A118" s="599" t="s">
        <v>12</v>
      </c>
      <c r="B118" s="593" t="s">
        <v>39</v>
      </c>
      <c r="C118" s="591" t="s">
        <v>1665</v>
      </c>
      <c r="D118" s="594" t="s">
        <v>14</v>
      </c>
      <c r="E118" s="478"/>
      <c r="F118" s="594" t="s">
        <v>1611</v>
      </c>
      <c r="G118" s="594" t="s">
        <v>1612</v>
      </c>
      <c r="H118" s="591" t="s">
        <v>299</v>
      </c>
      <c r="I118" s="594" t="s">
        <v>298</v>
      </c>
      <c r="J118" s="591" t="s">
        <v>1353</v>
      </c>
      <c r="K118" s="591" t="s">
        <v>1551</v>
      </c>
      <c r="L118" s="591" t="s">
        <v>1552</v>
      </c>
      <c r="M118" s="591" t="s">
        <v>1760</v>
      </c>
      <c r="N118" s="591" t="s">
        <v>1761</v>
      </c>
      <c r="O118" s="591" t="s">
        <v>2276</v>
      </c>
      <c r="P118" s="591" t="s">
        <v>2277</v>
      </c>
      <c r="Q118" s="1115"/>
      <c r="R118" s="1115"/>
      <c r="S118" s="593" t="s">
        <v>11</v>
      </c>
      <c r="T118" s="593" t="s">
        <v>1011</v>
      </c>
    </row>
    <row r="119" spans="1:99" ht="21" hidden="1" customHeight="1">
      <c r="A119" s="361" t="s">
        <v>66</v>
      </c>
      <c r="B119" s="556" t="s">
        <v>1666</v>
      </c>
      <c r="C119" s="477">
        <v>1672</v>
      </c>
      <c r="D119" s="459">
        <v>38927</v>
      </c>
      <c r="E119" s="390"/>
      <c r="F119" s="319" t="s">
        <v>1403</v>
      </c>
      <c r="G119" s="27">
        <v>41081</v>
      </c>
      <c r="H119" s="436" t="s">
        <v>738</v>
      </c>
      <c r="I119" s="287" t="s">
        <v>738</v>
      </c>
      <c r="J119" s="86">
        <v>0</v>
      </c>
      <c r="K119" s="86">
        <v>0</v>
      </c>
      <c r="L119" s="86">
        <v>0</v>
      </c>
      <c r="M119" s="86">
        <v>0</v>
      </c>
      <c r="N119" s="86">
        <v>0</v>
      </c>
      <c r="O119" s="86">
        <v>0</v>
      </c>
      <c r="P119" s="86">
        <v>0</v>
      </c>
      <c r="Q119" s="1137"/>
      <c r="R119" s="1137"/>
      <c r="S119" s="86"/>
      <c r="T119" s="309"/>
      <c r="U119" s="245"/>
      <c r="V119" s="245"/>
      <c r="W119" s="245"/>
      <c r="X119" s="245"/>
      <c r="Y119" s="245"/>
      <c r="Z119" s="245"/>
      <c r="AA119" s="245"/>
      <c r="AB119" s="245"/>
      <c r="AC119" s="245"/>
      <c r="AD119" s="245"/>
      <c r="AE119" s="245"/>
      <c r="AF119" s="245"/>
      <c r="AG119" s="245"/>
      <c r="AH119" s="245"/>
      <c r="AI119" s="245"/>
      <c r="AJ119" s="245"/>
      <c r="AK119" s="245"/>
      <c r="AL119" s="245"/>
      <c r="AM119" s="245"/>
      <c r="AN119" s="245"/>
      <c r="AO119" s="245"/>
      <c r="AP119" s="245"/>
      <c r="AQ119" s="245"/>
      <c r="AR119" s="245"/>
      <c r="AS119" s="245"/>
      <c r="AT119" s="245"/>
      <c r="AU119" s="245"/>
      <c r="AV119" s="245"/>
      <c r="AW119" s="245"/>
      <c r="AX119" s="245"/>
      <c r="AY119" s="245"/>
      <c r="AZ119" s="245"/>
      <c r="BA119" s="245"/>
      <c r="BB119" s="245"/>
      <c r="BC119" s="245"/>
      <c r="BD119" s="245"/>
      <c r="BE119" s="245"/>
      <c r="BF119" s="245"/>
      <c r="BG119" s="245"/>
      <c r="BH119" s="245"/>
      <c r="BI119" s="245"/>
      <c r="BJ119" s="245"/>
      <c r="BK119" s="245"/>
      <c r="BL119" s="245"/>
      <c r="BM119" s="245"/>
      <c r="BN119" s="245"/>
      <c r="BO119" s="245"/>
      <c r="BP119" s="245"/>
      <c r="BQ119" s="245"/>
      <c r="BR119" s="245"/>
      <c r="BS119" s="245"/>
      <c r="BT119" s="245"/>
      <c r="BU119" s="245"/>
      <c r="BV119" s="245"/>
      <c r="BW119" s="245"/>
      <c r="BX119" s="245"/>
      <c r="BY119" s="245"/>
      <c r="BZ119" s="245"/>
      <c r="CA119" s="245"/>
      <c r="CB119" s="245"/>
      <c r="CC119" s="245"/>
      <c r="CD119" s="245"/>
      <c r="CE119" s="245"/>
      <c r="CF119" s="245"/>
      <c r="CG119" s="245"/>
      <c r="CH119" s="245"/>
      <c r="CI119" s="245"/>
    </row>
    <row r="120" spans="1:99" hidden="1"/>
    <row r="121" spans="1:99" s="50" customFormat="1" ht="54" hidden="1" customHeight="1">
      <c r="B121" s="49" t="s">
        <v>2275</v>
      </c>
      <c r="C121" s="49"/>
      <c r="F121" s="465"/>
      <c r="G121" s="191"/>
      <c r="H121" s="257"/>
      <c r="I121" s="35"/>
      <c r="AZ121" s="254"/>
      <c r="BA121" s="254"/>
      <c r="BB121" s="254"/>
      <c r="BD121" s="254"/>
    </row>
    <row r="122" spans="1:99" s="517" customFormat="1" ht="39" hidden="1" customHeight="1">
      <c r="A122" s="599" t="s">
        <v>12</v>
      </c>
      <c r="B122" s="593" t="s">
        <v>39</v>
      </c>
      <c r="C122" s="591" t="s">
        <v>1665</v>
      </c>
      <c r="D122" s="594" t="s">
        <v>14</v>
      </c>
      <c r="E122" s="478"/>
      <c r="F122" s="594" t="s">
        <v>1611</v>
      </c>
      <c r="G122" s="594" t="s">
        <v>1612</v>
      </c>
      <c r="H122" s="591" t="s">
        <v>299</v>
      </c>
      <c r="I122" s="594" t="s">
        <v>298</v>
      </c>
      <c r="J122" s="591" t="s">
        <v>1353</v>
      </c>
      <c r="K122" s="591" t="s">
        <v>1551</v>
      </c>
      <c r="L122" s="591" t="s">
        <v>1552</v>
      </c>
      <c r="M122" s="591" t="s">
        <v>1760</v>
      </c>
      <c r="N122" s="591" t="s">
        <v>1761</v>
      </c>
      <c r="O122" s="591"/>
      <c r="P122" s="591"/>
      <c r="Q122" s="1115"/>
      <c r="R122" s="1115"/>
      <c r="S122" s="593" t="s">
        <v>11</v>
      </c>
      <c r="T122" s="593" t="s">
        <v>1011</v>
      </c>
    </row>
    <row r="123" spans="1:99" ht="21" hidden="1" customHeight="1">
      <c r="A123" s="361" t="s">
        <v>80</v>
      </c>
      <c r="B123" s="556" t="s">
        <v>1404</v>
      </c>
      <c r="C123" s="477">
        <v>11121</v>
      </c>
      <c r="D123" s="458">
        <v>44321</v>
      </c>
      <c r="E123" s="390"/>
      <c r="F123" s="319" t="s">
        <v>1403</v>
      </c>
      <c r="G123" s="27">
        <v>37021</v>
      </c>
      <c r="H123" s="430" t="s">
        <v>1406</v>
      </c>
      <c r="I123" s="287" t="s">
        <v>1405</v>
      </c>
      <c r="J123" s="86">
        <v>0</v>
      </c>
      <c r="K123" s="86">
        <v>0</v>
      </c>
      <c r="L123" s="86">
        <v>0</v>
      </c>
      <c r="M123" s="86">
        <v>0</v>
      </c>
      <c r="N123" s="86">
        <v>0</v>
      </c>
      <c r="O123" s="86"/>
      <c r="P123" s="86"/>
      <c r="Q123" s="1137"/>
      <c r="R123" s="1137"/>
      <c r="S123" s="86"/>
      <c r="T123" s="309"/>
      <c r="U123" s="245"/>
      <c r="V123" s="245"/>
      <c r="W123" s="245"/>
      <c r="X123" s="245"/>
      <c r="Y123" s="245"/>
      <c r="Z123" s="245"/>
      <c r="AA123" s="245"/>
      <c r="AB123" s="245"/>
      <c r="AC123" s="245"/>
      <c r="AD123" s="245"/>
      <c r="AE123" s="245"/>
      <c r="AF123" s="245"/>
      <c r="AG123" s="245"/>
      <c r="AH123" s="245"/>
      <c r="AI123" s="245"/>
      <c r="AJ123" s="245"/>
      <c r="AK123" s="245"/>
      <c r="AL123" s="245"/>
      <c r="AM123" s="245"/>
      <c r="AN123" s="245"/>
      <c r="AO123" s="245"/>
      <c r="AP123" s="245"/>
      <c r="AQ123" s="245"/>
      <c r="AR123" s="245"/>
      <c r="AS123" s="245"/>
      <c r="AT123" s="245"/>
      <c r="AU123" s="245"/>
      <c r="AV123" s="245"/>
      <c r="AW123" s="245"/>
      <c r="AX123" s="245"/>
      <c r="AY123" s="245"/>
      <c r="AZ123" s="245"/>
      <c r="BA123" s="245"/>
      <c r="BB123" s="245"/>
      <c r="BC123" s="245"/>
      <c r="BD123" s="245"/>
      <c r="BE123" s="245"/>
      <c r="BF123" s="245"/>
      <c r="BG123" s="245"/>
      <c r="BH123" s="245"/>
      <c r="BI123" s="245"/>
      <c r="BJ123" s="245"/>
      <c r="BK123" s="245"/>
      <c r="BL123" s="245"/>
      <c r="BM123" s="245"/>
      <c r="BN123" s="245"/>
      <c r="BO123" s="245"/>
      <c r="BP123" s="245"/>
      <c r="BQ123" s="245"/>
      <c r="BR123" s="245"/>
      <c r="BS123" s="245"/>
      <c r="BT123" s="245"/>
      <c r="BU123" s="245"/>
      <c r="BV123" s="245"/>
      <c r="BW123" s="245"/>
      <c r="BX123" s="245"/>
      <c r="BY123" s="245"/>
      <c r="BZ123" s="245"/>
      <c r="CA123" s="245"/>
      <c r="CB123" s="245"/>
      <c r="CC123" s="245"/>
      <c r="CD123" s="245"/>
      <c r="CE123" s="245"/>
      <c r="CF123" s="245"/>
      <c r="CG123" s="245"/>
      <c r="CH123" s="245"/>
      <c r="CI123" s="245"/>
    </row>
    <row r="124" spans="1:99" hidden="1"/>
    <row r="125" spans="1:99" s="50" customFormat="1" ht="54" hidden="1" customHeight="1">
      <c r="B125" s="49" t="s">
        <v>1876</v>
      </c>
      <c r="C125" s="49"/>
      <c r="F125" s="465"/>
      <c r="G125" s="191"/>
      <c r="H125" s="257"/>
      <c r="I125" s="35"/>
      <c r="BH125" s="254"/>
      <c r="BI125" s="254"/>
      <c r="BJ125" s="254"/>
    </row>
    <row r="126" spans="1:99" hidden="1"/>
    <row r="127" spans="1:99" s="517" customFormat="1" ht="39" hidden="1" customHeight="1">
      <c r="A127" s="599" t="s">
        <v>12</v>
      </c>
      <c r="B127" s="593" t="s">
        <v>39</v>
      </c>
      <c r="C127" s="591" t="s">
        <v>1665</v>
      </c>
      <c r="D127" s="594" t="s">
        <v>14</v>
      </c>
      <c r="E127" s="478"/>
      <c r="F127" s="594" t="s">
        <v>1611</v>
      </c>
      <c r="G127" s="594" t="s">
        <v>1612</v>
      </c>
      <c r="H127" s="591" t="s">
        <v>299</v>
      </c>
      <c r="I127" s="594" t="s">
        <v>298</v>
      </c>
      <c r="J127" s="591" t="s">
        <v>1353</v>
      </c>
      <c r="K127" s="591" t="s">
        <v>1551</v>
      </c>
      <c r="L127" s="591" t="s">
        <v>1552</v>
      </c>
      <c r="M127" s="591" t="s">
        <v>1760</v>
      </c>
      <c r="N127" s="591" t="s">
        <v>1761</v>
      </c>
      <c r="O127" s="591"/>
      <c r="P127" s="591"/>
      <c r="Q127" s="1115"/>
      <c r="R127" s="1115"/>
      <c r="S127" s="593" t="s">
        <v>11</v>
      </c>
      <c r="T127" s="593" t="s">
        <v>1011</v>
      </c>
    </row>
    <row r="128" spans="1:99" s="245" customFormat="1" ht="21" hidden="1" customHeight="1">
      <c r="A128" s="361" t="s">
        <v>83</v>
      </c>
      <c r="B128" s="556" t="s">
        <v>57</v>
      </c>
      <c r="C128" s="477">
        <v>326</v>
      </c>
      <c r="D128" s="458">
        <v>37408</v>
      </c>
      <c r="E128" s="540"/>
      <c r="F128" s="319" t="s">
        <v>258</v>
      </c>
      <c r="G128" s="27">
        <v>36222</v>
      </c>
      <c r="H128" s="430" t="s">
        <v>1487</v>
      </c>
      <c r="I128" s="287" t="s">
        <v>554</v>
      </c>
      <c r="J128" s="86">
        <v>0</v>
      </c>
      <c r="K128" s="86">
        <v>0</v>
      </c>
      <c r="L128" s="86">
        <v>0</v>
      </c>
      <c r="M128" s="86">
        <v>0</v>
      </c>
      <c r="N128" s="86">
        <v>0</v>
      </c>
      <c r="O128" s="86"/>
      <c r="P128" s="86"/>
      <c r="Q128" s="1137"/>
      <c r="R128" s="1137"/>
      <c r="S128" s="86"/>
      <c r="T128" s="309"/>
      <c r="U128" s="83"/>
      <c r="V128" s="83"/>
      <c r="W128" s="83"/>
      <c r="X128" s="83"/>
      <c r="Y128" s="83"/>
      <c r="Z128" s="83"/>
      <c r="AA128" s="83"/>
      <c r="AB128" s="83"/>
      <c r="CJ128" s="83"/>
      <c r="CK128" s="83"/>
      <c r="CL128" s="83"/>
      <c r="CM128" s="83"/>
      <c r="CN128" s="83"/>
      <c r="CO128" s="83"/>
      <c r="CP128" s="83"/>
      <c r="CQ128" s="83"/>
      <c r="CR128" s="83"/>
      <c r="CS128" s="83"/>
    </row>
    <row r="129" spans="1:97" s="245" customFormat="1" ht="21" hidden="1" customHeight="1">
      <c r="A129" s="361" t="s">
        <v>35</v>
      </c>
      <c r="B129" s="34" t="s">
        <v>107</v>
      </c>
      <c r="C129" s="477">
        <v>5483</v>
      </c>
      <c r="D129" s="457">
        <v>42048</v>
      </c>
      <c r="E129" s="540"/>
      <c r="F129" s="319" t="s">
        <v>923</v>
      </c>
      <c r="G129" s="27">
        <v>27285</v>
      </c>
      <c r="H129" s="431" t="s">
        <v>1731</v>
      </c>
      <c r="I129" s="287" t="s">
        <v>473</v>
      </c>
      <c r="J129" s="86">
        <v>1</v>
      </c>
      <c r="K129" s="86">
        <v>0</v>
      </c>
      <c r="L129" s="86">
        <v>1</v>
      </c>
      <c r="M129" s="86">
        <v>0</v>
      </c>
      <c r="N129" s="86">
        <v>1</v>
      </c>
      <c r="O129" s="86"/>
      <c r="P129" s="86"/>
      <c r="Q129" s="1137"/>
      <c r="R129" s="1137"/>
      <c r="S129" s="86"/>
      <c r="T129" s="309"/>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c r="BL129" s="83"/>
      <c r="BM129" s="83"/>
      <c r="BN129" s="83"/>
      <c r="BO129" s="83"/>
      <c r="BP129" s="83"/>
      <c r="BQ129" s="83"/>
      <c r="BR129" s="83"/>
      <c r="BS129" s="83"/>
      <c r="BT129" s="83"/>
      <c r="BU129" s="83"/>
      <c r="BV129" s="83"/>
      <c r="BW129" s="83"/>
      <c r="BX129" s="83"/>
      <c r="BY129" s="83"/>
      <c r="BZ129" s="83"/>
      <c r="CA129" s="83"/>
      <c r="CB129" s="83"/>
      <c r="CC129" s="83"/>
      <c r="CD129" s="83"/>
      <c r="CE129" s="83"/>
      <c r="CF129" s="83"/>
      <c r="CG129" s="83"/>
      <c r="CH129" s="83"/>
      <c r="CI129" s="83"/>
    </row>
    <row r="130" spans="1:97" s="245" customFormat="1" ht="21" hidden="1" customHeight="1">
      <c r="A130" s="361" t="s">
        <v>80</v>
      </c>
      <c r="B130" s="556" t="s">
        <v>220</v>
      </c>
      <c r="C130" s="477">
        <v>10025</v>
      </c>
      <c r="D130" s="457">
        <v>36746</v>
      </c>
      <c r="E130" s="540"/>
      <c r="F130" s="319" t="s">
        <v>923</v>
      </c>
      <c r="G130" s="27">
        <v>36830</v>
      </c>
      <c r="H130" s="431" t="s">
        <v>987</v>
      </c>
      <c r="I130" s="287" t="s">
        <v>501</v>
      </c>
      <c r="J130" s="86">
        <v>0</v>
      </c>
      <c r="K130" s="86">
        <v>0</v>
      </c>
      <c r="L130" s="86">
        <v>0</v>
      </c>
      <c r="M130" s="86">
        <v>0</v>
      </c>
      <c r="N130" s="86">
        <v>0</v>
      </c>
      <c r="O130" s="86"/>
      <c r="P130" s="86"/>
      <c r="Q130" s="1137"/>
      <c r="R130" s="1137"/>
      <c r="S130" s="86"/>
      <c r="T130" s="309"/>
      <c r="U130" s="83"/>
      <c r="V130" s="83"/>
      <c r="W130" s="83"/>
      <c r="X130" s="83"/>
      <c r="Y130" s="83"/>
      <c r="Z130" s="83"/>
      <c r="AA130" s="83"/>
      <c r="AB130" s="83"/>
      <c r="CJ130" s="83"/>
      <c r="CK130" s="83"/>
      <c r="CL130" s="83"/>
      <c r="CM130" s="83"/>
      <c r="CN130" s="83"/>
      <c r="CO130" s="83"/>
      <c r="CP130" s="83"/>
      <c r="CQ130" s="83"/>
      <c r="CR130" s="83"/>
      <c r="CS130" s="83"/>
    </row>
    <row r="131" spans="1:97" s="245" customFormat="1" ht="21" hidden="1" customHeight="1">
      <c r="A131" s="361" t="s">
        <v>87</v>
      </c>
      <c r="B131" s="556" t="s">
        <v>942</v>
      </c>
      <c r="C131" s="477">
        <v>8603</v>
      </c>
      <c r="D131" s="459">
        <v>38309</v>
      </c>
      <c r="E131" s="540"/>
      <c r="F131" s="319" t="s">
        <v>923</v>
      </c>
      <c r="G131" s="27">
        <v>29881</v>
      </c>
      <c r="H131" s="436" t="s">
        <v>941</v>
      </c>
      <c r="I131" s="287" t="s">
        <v>940</v>
      </c>
      <c r="J131" s="86">
        <v>0</v>
      </c>
      <c r="K131" s="86">
        <v>0</v>
      </c>
      <c r="L131" s="86">
        <v>0</v>
      </c>
      <c r="M131" s="86">
        <v>0</v>
      </c>
      <c r="N131" s="86">
        <v>0</v>
      </c>
      <c r="O131" s="86"/>
      <c r="P131" s="86"/>
      <c r="Q131" s="1137"/>
      <c r="R131" s="1137"/>
      <c r="S131" s="86"/>
      <c r="T131" s="309"/>
      <c r="CJ131" s="83"/>
      <c r="CK131" s="83"/>
      <c r="CL131" s="83"/>
      <c r="CM131" s="83"/>
      <c r="CN131" s="83"/>
      <c r="CO131" s="83"/>
      <c r="CP131" s="83"/>
      <c r="CQ131" s="83"/>
      <c r="CR131" s="83"/>
      <c r="CS131" s="83"/>
    </row>
    <row r="132" spans="1:97" s="245" customFormat="1" ht="21" hidden="1" customHeight="1">
      <c r="A132" s="361" t="s">
        <v>96</v>
      </c>
      <c r="B132" s="556" t="s">
        <v>278</v>
      </c>
      <c r="C132" s="477">
        <v>1672</v>
      </c>
      <c r="D132" s="459">
        <v>38927</v>
      </c>
      <c r="E132" s="540"/>
      <c r="F132" s="319" t="s">
        <v>923</v>
      </c>
      <c r="G132" s="27">
        <v>25062</v>
      </c>
      <c r="H132" s="436" t="s">
        <v>738</v>
      </c>
      <c r="I132" s="287" t="s">
        <v>738</v>
      </c>
      <c r="J132" s="86">
        <v>0</v>
      </c>
      <c r="K132" s="86">
        <v>0</v>
      </c>
      <c r="L132" s="86">
        <v>0</v>
      </c>
      <c r="M132" s="86">
        <v>0</v>
      </c>
      <c r="N132" s="86">
        <v>0</v>
      </c>
      <c r="O132" s="86"/>
      <c r="P132" s="86"/>
      <c r="Q132" s="1137"/>
      <c r="R132" s="1137"/>
      <c r="S132" s="86"/>
      <c r="T132" s="309"/>
      <c r="CJ132" s="83"/>
      <c r="CK132" s="83"/>
      <c r="CL132" s="83"/>
      <c r="CM132" s="83"/>
      <c r="CN132" s="83"/>
      <c r="CO132" s="83"/>
      <c r="CP132" s="83"/>
      <c r="CQ132" s="83"/>
      <c r="CR132" s="83"/>
      <c r="CS132" s="83"/>
    </row>
    <row r="133" spans="1:97" s="245" customFormat="1" ht="21" hidden="1" customHeight="1">
      <c r="A133" s="361" t="s">
        <v>108</v>
      </c>
      <c r="B133" s="556" t="s">
        <v>243</v>
      </c>
      <c r="C133" s="477">
        <v>11378</v>
      </c>
      <c r="D133" s="457">
        <v>40866</v>
      </c>
      <c r="E133" s="540"/>
      <c r="F133" s="319" t="s">
        <v>923</v>
      </c>
      <c r="G133" s="27">
        <v>41159</v>
      </c>
      <c r="H133" s="431" t="s">
        <v>435</v>
      </c>
      <c r="I133" s="287" t="s">
        <v>434</v>
      </c>
      <c r="J133" s="86">
        <v>0</v>
      </c>
      <c r="K133" s="86">
        <v>0</v>
      </c>
      <c r="L133" s="86">
        <v>0</v>
      </c>
      <c r="M133" s="86">
        <v>0</v>
      </c>
      <c r="N133" s="86">
        <v>0</v>
      </c>
      <c r="O133" s="86"/>
      <c r="P133" s="86"/>
      <c r="Q133" s="1137"/>
      <c r="R133" s="1137"/>
      <c r="S133" s="86"/>
      <c r="T133" s="309"/>
      <c r="CJ133" s="83"/>
      <c r="CK133" s="83"/>
      <c r="CL133" s="83"/>
      <c r="CM133" s="83"/>
      <c r="CN133" s="83"/>
      <c r="CO133" s="83"/>
      <c r="CP133" s="83"/>
      <c r="CQ133" s="83"/>
      <c r="CR133" s="83"/>
      <c r="CS133" s="83"/>
    </row>
    <row r="134" spans="1:97" s="245" customFormat="1" ht="21" hidden="1" customHeight="1">
      <c r="A134" s="361" t="s">
        <v>111</v>
      </c>
      <c r="B134" s="556" t="s">
        <v>1069</v>
      </c>
      <c r="C134" s="477">
        <v>10046</v>
      </c>
      <c r="D134" s="457">
        <v>40987</v>
      </c>
      <c r="E134" s="540"/>
      <c r="F134" s="319" t="s">
        <v>923</v>
      </c>
      <c r="G134" s="27">
        <v>40973</v>
      </c>
      <c r="H134" s="430" t="s">
        <v>1071</v>
      </c>
      <c r="I134" s="287" t="s">
        <v>1070</v>
      </c>
      <c r="J134" s="86">
        <v>0</v>
      </c>
      <c r="K134" s="86">
        <v>0</v>
      </c>
      <c r="L134" s="86">
        <v>0</v>
      </c>
      <c r="M134" s="86">
        <v>0</v>
      </c>
      <c r="N134" s="86">
        <v>0</v>
      </c>
      <c r="O134" s="86"/>
      <c r="P134" s="86"/>
      <c r="Q134" s="1137"/>
      <c r="R134" s="1137"/>
      <c r="S134" s="86"/>
      <c r="T134" s="309"/>
      <c r="CJ134" s="83"/>
      <c r="CK134" s="83"/>
      <c r="CL134" s="83"/>
      <c r="CM134" s="83"/>
      <c r="CN134" s="83"/>
      <c r="CO134" s="83"/>
      <c r="CP134" s="83"/>
      <c r="CQ134" s="83"/>
      <c r="CR134" s="83"/>
      <c r="CS134" s="83"/>
    </row>
    <row r="135" spans="1:97" ht="21" hidden="1" customHeight="1">
      <c r="A135" s="361" t="s">
        <v>144</v>
      </c>
      <c r="B135" s="556" t="s">
        <v>996</v>
      </c>
      <c r="C135" s="477">
        <v>8683</v>
      </c>
      <c r="D135" s="458">
        <v>43237</v>
      </c>
      <c r="E135" s="540"/>
      <c r="F135" s="319" t="s">
        <v>923</v>
      </c>
      <c r="G135" s="27">
        <v>21348</v>
      </c>
      <c r="H135" s="430" t="s">
        <v>998</v>
      </c>
      <c r="I135" s="287" t="s">
        <v>997</v>
      </c>
      <c r="J135" s="86">
        <v>0</v>
      </c>
      <c r="K135" s="86">
        <v>0</v>
      </c>
      <c r="L135" s="86">
        <v>0</v>
      </c>
      <c r="M135" s="86">
        <v>0</v>
      </c>
      <c r="N135" s="86">
        <v>0</v>
      </c>
      <c r="O135" s="86"/>
      <c r="P135" s="86"/>
      <c r="Q135" s="1137"/>
      <c r="R135" s="1137"/>
      <c r="S135" s="86"/>
      <c r="T135" s="309"/>
      <c r="U135" s="245"/>
      <c r="V135" s="245"/>
      <c r="W135" s="245"/>
      <c r="X135" s="245"/>
      <c r="Y135" s="245"/>
      <c r="Z135" s="245"/>
      <c r="AA135" s="245"/>
      <c r="AB135" s="245"/>
      <c r="AC135" s="245"/>
      <c r="AD135" s="245"/>
      <c r="AE135" s="245"/>
      <c r="AF135" s="245"/>
      <c r="AG135" s="245"/>
      <c r="AH135" s="245"/>
      <c r="AI135" s="245"/>
      <c r="AJ135" s="245"/>
      <c r="AK135" s="245"/>
      <c r="AL135" s="245"/>
      <c r="AM135" s="245"/>
      <c r="AN135" s="245"/>
      <c r="AO135" s="245"/>
      <c r="AP135" s="245"/>
      <c r="AQ135" s="245"/>
      <c r="AR135" s="245"/>
      <c r="AS135" s="245"/>
      <c r="AT135" s="245"/>
      <c r="AU135" s="245"/>
      <c r="AV135" s="245"/>
      <c r="AW135" s="245"/>
      <c r="AX135" s="245"/>
      <c r="AY135" s="245"/>
      <c r="AZ135" s="245"/>
      <c r="BA135" s="245"/>
      <c r="BB135" s="245"/>
      <c r="BC135" s="245"/>
      <c r="BD135" s="245"/>
      <c r="BE135" s="245"/>
      <c r="BF135" s="245"/>
      <c r="BG135" s="245"/>
      <c r="BH135" s="245"/>
      <c r="BI135" s="245"/>
      <c r="BJ135" s="245"/>
      <c r="BK135" s="245"/>
      <c r="BL135" s="245"/>
      <c r="BM135" s="245"/>
      <c r="BN135" s="245"/>
      <c r="BO135" s="245"/>
      <c r="BP135" s="245"/>
      <c r="BQ135" s="245"/>
      <c r="BR135" s="245"/>
      <c r="BS135" s="245"/>
      <c r="BT135" s="245"/>
      <c r="BU135" s="245"/>
      <c r="BV135" s="245"/>
      <c r="BW135" s="245"/>
      <c r="BX135" s="245"/>
      <c r="BY135" s="245"/>
      <c r="BZ135" s="245"/>
      <c r="CA135" s="245"/>
      <c r="CB135" s="245"/>
      <c r="CC135" s="245"/>
      <c r="CD135" s="245"/>
      <c r="CE135" s="245"/>
      <c r="CF135" s="245"/>
      <c r="CG135" s="245"/>
      <c r="CH135" s="245"/>
      <c r="CI135" s="245"/>
    </row>
    <row r="136" spans="1:97" ht="21" hidden="1" customHeight="1">
      <c r="A136" s="361" t="s">
        <v>148</v>
      </c>
      <c r="B136" s="556" t="s">
        <v>965</v>
      </c>
      <c r="C136" s="477">
        <v>6739</v>
      </c>
      <c r="D136" s="459">
        <v>43292</v>
      </c>
      <c r="E136" s="540"/>
      <c r="F136" s="319" t="s">
        <v>923</v>
      </c>
      <c r="G136" s="27">
        <v>22153</v>
      </c>
      <c r="H136" s="436" t="s">
        <v>967</v>
      </c>
      <c r="I136" s="287" t="s">
        <v>966</v>
      </c>
      <c r="J136" s="86">
        <v>0</v>
      </c>
      <c r="K136" s="86">
        <v>0</v>
      </c>
      <c r="L136" s="86">
        <v>0</v>
      </c>
      <c r="M136" s="86">
        <v>0</v>
      </c>
      <c r="N136" s="86">
        <v>0</v>
      </c>
      <c r="O136" s="86"/>
      <c r="P136" s="86"/>
      <c r="Q136" s="1137"/>
      <c r="R136" s="1137"/>
      <c r="S136" s="86"/>
      <c r="T136" s="309"/>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c r="BT136" s="245"/>
      <c r="BU136" s="245"/>
      <c r="BV136" s="245"/>
      <c r="BW136" s="245"/>
      <c r="BX136" s="245"/>
      <c r="BY136" s="245"/>
      <c r="BZ136" s="245"/>
      <c r="CA136" s="245"/>
      <c r="CB136" s="245"/>
      <c r="CC136" s="245"/>
      <c r="CD136" s="245"/>
      <c r="CE136" s="245"/>
      <c r="CF136" s="245"/>
      <c r="CG136" s="245"/>
      <c r="CH136" s="245"/>
      <c r="CI136" s="245"/>
    </row>
    <row r="137" spans="1:97" ht="21" hidden="1" customHeight="1">
      <c r="A137" s="361" t="s">
        <v>56</v>
      </c>
      <c r="B137" s="556" t="s">
        <v>1170</v>
      </c>
      <c r="C137" s="477">
        <v>245</v>
      </c>
      <c r="D137" s="457">
        <v>26406</v>
      </c>
      <c r="E137" s="540"/>
      <c r="F137" s="319" t="s">
        <v>748</v>
      </c>
      <c r="G137" s="27">
        <v>36271</v>
      </c>
      <c r="H137" s="590" t="s">
        <v>497</v>
      </c>
      <c r="I137" s="287" t="s">
        <v>496</v>
      </c>
      <c r="J137" s="86">
        <v>0</v>
      </c>
      <c r="K137" s="86">
        <v>0</v>
      </c>
      <c r="L137" s="86">
        <v>0</v>
      </c>
      <c r="M137" s="86">
        <v>0</v>
      </c>
      <c r="N137" s="86">
        <v>0</v>
      </c>
      <c r="O137" s="86"/>
      <c r="P137" s="86"/>
      <c r="Q137" s="1137"/>
      <c r="R137" s="1137"/>
      <c r="S137" s="86"/>
      <c r="T137" s="309"/>
      <c r="U137" s="245"/>
      <c r="V137" s="245"/>
      <c r="W137" s="245"/>
      <c r="X137" s="245"/>
      <c r="Y137" s="245"/>
      <c r="Z137" s="245"/>
      <c r="AA137" s="245"/>
      <c r="AB137" s="245"/>
      <c r="CJ137" s="245"/>
      <c r="CK137" s="245"/>
      <c r="CL137" s="245"/>
      <c r="CM137" s="245"/>
      <c r="CN137" s="245"/>
      <c r="CO137" s="245"/>
      <c r="CP137" s="245"/>
      <c r="CQ137" s="245"/>
      <c r="CR137" s="245"/>
      <c r="CS137" s="245"/>
    </row>
    <row r="138" spans="1:97" ht="21" hidden="1" customHeight="1">
      <c r="A138" s="361" t="s">
        <v>64</v>
      </c>
      <c r="B138" s="34" t="s">
        <v>1154</v>
      </c>
      <c r="C138" s="477">
        <v>141</v>
      </c>
      <c r="D138" s="458">
        <v>31432</v>
      </c>
      <c r="E138" s="540"/>
      <c r="F138" s="319" t="s">
        <v>748</v>
      </c>
      <c r="G138" s="27">
        <v>21448</v>
      </c>
      <c r="H138" s="436" t="s">
        <v>1156</v>
      </c>
      <c r="I138" s="287" t="s">
        <v>1155</v>
      </c>
      <c r="J138" s="86">
        <v>0</v>
      </c>
      <c r="K138" s="86">
        <v>0</v>
      </c>
      <c r="L138" s="86">
        <v>0</v>
      </c>
      <c r="M138" s="86">
        <v>0</v>
      </c>
      <c r="N138" s="86">
        <v>0</v>
      </c>
      <c r="O138" s="86"/>
      <c r="P138" s="86"/>
      <c r="Q138" s="1137"/>
      <c r="R138" s="1137"/>
      <c r="S138" s="86"/>
      <c r="T138" s="309"/>
      <c r="U138" s="245"/>
      <c r="V138" s="245"/>
      <c r="W138" s="245"/>
      <c r="X138" s="245"/>
      <c r="Y138" s="245"/>
      <c r="Z138" s="245"/>
      <c r="AA138" s="245"/>
      <c r="AB138" s="245"/>
      <c r="CJ138" s="245"/>
      <c r="CK138" s="245"/>
      <c r="CL138" s="245"/>
      <c r="CM138" s="245"/>
      <c r="CN138" s="245"/>
      <c r="CO138" s="245"/>
      <c r="CP138" s="245"/>
      <c r="CQ138" s="245"/>
      <c r="CR138" s="245"/>
      <c r="CS138" s="245"/>
    </row>
    <row r="139" spans="1:97" ht="21" hidden="1" customHeight="1">
      <c r="A139" s="361" t="s">
        <v>68</v>
      </c>
      <c r="B139" s="556" t="s">
        <v>1224</v>
      </c>
      <c r="C139" s="477">
        <v>8983</v>
      </c>
      <c r="D139" s="459">
        <v>33752</v>
      </c>
      <c r="E139" s="540"/>
      <c r="F139" s="319" t="s">
        <v>748</v>
      </c>
      <c r="G139" s="27">
        <v>44393</v>
      </c>
      <c r="H139" s="436" t="s">
        <v>984</v>
      </c>
      <c r="I139" s="287" t="s">
        <v>983</v>
      </c>
      <c r="J139" s="86">
        <v>0</v>
      </c>
      <c r="K139" s="86">
        <v>0</v>
      </c>
      <c r="L139" s="86">
        <v>0</v>
      </c>
      <c r="M139" s="86">
        <v>0</v>
      </c>
      <c r="N139" s="86">
        <v>0</v>
      </c>
      <c r="O139" s="86"/>
      <c r="P139" s="86"/>
      <c r="Q139" s="1137"/>
      <c r="R139" s="1137"/>
      <c r="S139" s="86"/>
      <c r="T139" s="309"/>
    </row>
    <row r="140" spans="1:97" ht="21" hidden="1" customHeight="1">
      <c r="A140" s="361" t="s">
        <v>74</v>
      </c>
      <c r="B140" s="556" t="s">
        <v>1065</v>
      </c>
      <c r="C140" s="477">
        <v>391</v>
      </c>
      <c r="D140" s="457">
        <v>36207</v>
      </c>
      <c r="E140" s="540"/>
      <c r="F140" s="319" t="s">
        <v>748</v>
      </c>
      <c r="G140" s="27">
        <v>21808</v>
      </c>
      <c r="H140" s="431" t="s">
        <v>1067</v>
      </c>
      <c r="I140" s="287" t="s">
        <v>1066</v>
      </c>
      <c r="J140" s="86">
        <v>0</v>
      </c>
      <c r="K140" s="86">
        <v>0</v>
      </c>
      <c r="L140" s="86">
        <v>0</v>
      </c>
      <c r="M140" s="86">
        <v>0</v>
      </c>
      <c r="N140" s="86">
        <v>0</v>
      </c>
      <c r="O140" s="86"/>
      <c r="P140" s="86"/>
      <c r="Q140" s="1137"/>
      <c r="R140" s="1137"/>
      <c r="S140" s="86"/>
      <c r="T140" s="309"/>
      <c r="U140" s="245"/>
      <c r="V140" s="245"/>
      <c r="W140" s="245"/>
      <c r="X140" s="245"/>
      <c r="Y140" s="245"/>
      <c r="Z140" s="245"/>
      <c r="AA140" s="245"/>
      <c r="AB140" s="245"/>
    </row>
    <row r="141" spans="1:97" ht="21" hidden="1" customHeight="1">
      <c r="A141" s="361" t="s">
        <v>75</v>
      </c>
      <c r="B141" s="556" t="s">
        <v>1228</v>
      </c>
      <c r="C141" s="477">
        <v>480</v>
      </c>
      <c r="D141" s="457">
        <v>36489</v>
      </c>
      <c r="E141" s="540"/>
      <c r="F141" s="319" t="s">
        <v>748</v>
      </c>
      <c r="G141" s="27">
        <v>22108</v>
      </c>
      <c r="H141" s="590" t="s">
        <v>1230</v>
      </c>
      <c r="I141" s="287" t="s">
        <v>1229</v>
      </c>
      <c r="J141" s="86">
        <v>0</v>
      </c>
      <c r="K141" s="86">
        <v>0</v>
      </c>
      <c r="L141" s="86">
        <v>0</v>
      </c>
      <c r="M141" s="86">
        <v>0</v>
      </c>
      <c r="N141" s="86">
        <v>0</v>
      </c>
      <c r="O141" s="86"/>
      <c r="P141" s="86"/>
      <c r="Q141" s="1137"/>
      <c r="R141" s="1137"/>
      <c r="S141" s="86"/>
      <c r="T141" s="309"/>
      <c r="U141" s="245"/>
      <c r="V141" s="245"/>
      <c r="W141" s="245"/>
      <c r="X141" s="245"/>
      <c r="Y141" s="245"/>
      <c r="Z141" s="245"/>
      <c r="AA141" s="245"/>
      <c r="AB141" s="245"/>
    </row>
    <row r="142" spans="1:97" ht="21" hidden="1" customHeight="1">
      <c r="A142" s="361" t="s">
        <v>79</v>
      </c>
      <c r="B142" s="556" t="s">
        <v>218</v>
      </c>
      <c r="C142" s="477">
        <v>11403</v>
      </c>
      <c r="D142" s="457">
        <v>36726</v>
      </c>
      <c r="E142" s="540"/>
      <c r="F142" s="319" t="s">
        <v>748</v>
      </c>
      <c r="G142" s="27">
        <v>36803</v>
      </c>
      <c r="H142" s="431" t="s">
        <v>612</v>
      </c>
      <c r="I142" s="287" t="s">
        <v>611</v>
      </c>
      <c r="J142" s="86">
        <v>0</v>
      </c>
      <c r="K142" s="86">
        <v>0</v>
      </c>
      <c r="L142" s="86">
        <v>0</v>
      </c>
      <c r="M142" s="86">
        <v>0</v>
      </c>
      <c r="N142" s="86">
        <v>0</v>
      </c>
      <c r="O142" s="86"/>
      <c r="P142" s="86"/>
      <c r="Q142" s="1137"/>
      <c r="R142" s="1137"/>
      <c r="S142" s="86"/>
      <c r="T142" s="309"/>
      <c r="U142" s="245"/>
      <c r="V142" s="245"/>
      <c r="W142" s="245"/>
      <c r="X142" s="245"/>
      <c r="Y142" s="245"/>
      <c r="Z142" s="245"/>
      <c r="AA142" s="245"/>
      <c r="AB142" s="245"/>
    </row>
    <row r="143" spans="1:97" ht="21" hidden="1" customHeight="1">
      <c r="A143" s="361" t="s">
        <v>91</v>
      </c>
      <c r="B143" s="556" t="s">
        <v>1094</v>
      </c>
      <c r="C143" s="477">
        <v>10669</v>
      </c>
      <c r="D143" s="458">
        <v>38726</v>
      </c>
      <c r="E143" s="540"/>
      <c r="F143" s="319" t="s">
        <v>748</v>
      </c>
      <c r="G143" s="27">
        <v>39182</v>
      </c>
      <c r="H143" s="430" t="s">
        <v>1096</v>
      </c>
      <c r="I143" s="287" t="s">
        <v>1095</v>
      </c>
      <c r="J143" s="86">
        <v>0</v>
      </c>
      <c r="K143" s="86">
        <v>0</v>
      </c>
      <c r="L143" s="86">
        <v>0</v>
      </c>
      <c r="M143" s="86">
        <v>0</v>
      </c>
      <c r="N143" s="86">
        <v>0</v>
      </c>
      <c r="O143" s="86"/>
      <c r="P143" s="86"/>
      <c r="Q143" s="1137"/>
      <c r="R143" s="1137"/>
      <c r="S143" s="86"/>
      <c r="T143" s="309"/>
      <c r="U143" s="245"/>
      <c r="V143" s="245"/>
      <c r="W143" s="245"/>
      <c r="X143" s="245"/>
      <c r="Y143" s="245"/>
      <c r="Z143" s="245"/>
      <c r="AA143" s="245"/>
      <c r="AB143" s="245"/>
      <c r="AC143" s="245"/>
      <c r="AD143" s="245"/>
      <c r="AE143" s="245"/>
      <c r="AF143" s="245"/>
      <c r="AG143" s="245"/>
      <c r="AH143" s="245"/>
      <c r="AI143" s="245"/>
      <c r="AJ143" s="245"/>
      <c r="AK143" s="245"/>
      <c r="AL143" s="245"/>
      <c r="AM143" s="245"/>
      <c r="AN143" s="245"/>
      <c r="AO143" s="245"/>
      <c r="AP143" s="245"/>
      <c r="AQ143" s="245"/>
      <c r="AR143" s="245"/>
      <c r="AS143" s="245"/>
      <c r="AT143" s="245"/>
      <c r="AU143" s="245"/>
      <c r="AV143" s="245"/>
      <c r="AW143" s="245"/>
      <c r="AX143" s="245"/>
      <c r="AY143" s="245"/>
      <c r="AZ143" s="245"/>
      <c r="BA143" s="245"/>
      <c r="BB143" s="245"/>
      <c r="BC143" s="245"/>
      <c r="BD143" s="245"/>
      <c r="BE143" s="245"/>
      <c r="BF143" s="245"/>
      <c r="BG143" s="245"/>
      <c r="BH143" s="245"/>
      <c r="BI143" s="245"/>
      <c r="BJ143" s="245"/>
      <c r="BK143" s="245"/>
      <c r="BL143" s="245"/>
      <c r="BM143" s="245"/>
      <c r="BN143" s="245"/>
      <c r="BO143" s="245"/>
      <c r="BP143" s="245"/>
      <c r="BQ143" s="245"/>
      <c r="BR143" s="245"/>
      <c r="BS143" s="245"/>
      <c r="BT143" s="245"/>
      <c r="BU143" s="245"/>
      <c r="BV143" s="245"/>
      <c r="BW143" s="245"/>
      <c r="BX143" s="245"/>
      <c r="BY143" s="245"/>
      <c r="BZ143" s="245"/>
      <c r="CA143" s="245"/>
      <c r="CB143" s="245"/>
      <c r="CC143" s="245"/>
      <c r="CD143" s="245"/>
      <c r="CE143" s="245"/>
      <c r="CF143" s="245"/>
      <c r="CG143" s="245"/>
      <c r="CH143" s="245"/>
      <c r="CI143" s="245"/>
    </row>
    <row r="144" spans="1:97" ht="21" hidden="1" customHeight="1">
      <c r="A144" s="361" t="s">
        <v>98</v>
      </c>
      <c r="B144" s="556" t="s">
        <v>235</v>
      </c>
      <c r="C144" s="477">
        <v>532</v>
      </c>
      <c r="D144" s="457">
        <v>39086</v>
      </c>
      <c r="E144" s="540"/>
      <c r="F144" s="319" t="s">
        <v>748</v>
      </c>
      <c r="G144" s="27">
        <v>10227</v>
      </c>
      <c r="H144" s="590" t="s">
        <v>708</v>
      </c>
      <c r="I144" s="287" t="s">
        <v>707</v>
      </c>
      <c r="J144" s="86">
        <v>0</v>
      </c>
      <c r="K144" s="86">
        <v>0</v>
      </c>
      <c r="L144" s="86">
        <v>0</v>
      </c>
      <c r="M144" s="86">
        <v>0</v>
      </c>
      <c r="N144" s="86">
        <v>0</v>
      </c>
      <c r="O144" s="86"/>
      <c r="P144" s="86"/>
      <c r="Q144" s="1137"/>
      <c r="R144" s="1137"/>
      <c r="S144" s="86"/>
      <c r="T144" s="309"/>
      <c r="U144" s="245"/>
      <c r="V144" s="245"/>
      <c r="W144" s="245"/>
      <c r="X144" s="245"/>
      <c r="Y144" s="245"/>
      <c r="Z144" s="245"/>
      <c r="AA144" s="245"/>
      <c r="AB144" s="245"/>
      <c r="AC144" s="245"/>
      <c r="AD144" s="245"/>
      <c r="AE144" s="245"/>
      <c r="AF144" s="245"/>
      <c r="AG144" s="245"/>
      <c r="AH144" s="245"/>
      <c r="AI144" s="245"/>
      <c r="AJ144" s="245"/>
      <c r="AK144" s="245"/>
      <c r="AL144" s="245"/>
      <c r="AM144" s="245"/>
      <c r="AN144" s="245"/>
      <c r="AO144" s="245"/>
      <c r="AP144" s="245"/>
      <c r="AQ144" s="245"/>
      <c r="AR144" s="245"/>
      <c r="AS144" s="245"/>
      <c r="AT144" s="245"/>
      <c r="AU144" s="245"/>
      <c r="AV144" s="245"/>
      <c r="AW144" s="245"/>
      <c r="AX144" s="245"/>
      <c r="AY144" s="245"/>
      <c r="AZ144" s="245"/>
      <c r="BA144" s="245"/>
      <c r="BB144" s="245"/>
      <c r="BC144" s="245"/>
      <c r="BD144" s="245"/>
      <c r="BE144" s="245"/>
      <c r="BF144" s="245"/>
      <c r="BG144" s="245"/>
      <c r="BH144" s="245"/>
      <c r="BI144" s="245"/>
      <c r="BJ144" s="245"/>
      <c r="BK144" s="245"/>
      <c r="BL144" s="245"/>
      <c r="BM144" s="245"/>
      <c r="BN144" s="245"/>
      <c r="BO144" s="245"/>
      <c r="BP144" s="245"/>
      <c r="BQ144" s="245"/>
      <c r="BR144" s="245"/>
      <c r="BS144" s="245"/>
      <c r="BT144" s="245"/>
      <c r="BU144" s="245"/>
      <c r="BV144" s="245"/>
      <c r="BW144" s="245"/>
      <c r="BX144" s="245"/>
      <c r="BY144" s="245"/>
      <c r="BZ144" s="245"/>
      <c r="CA144" s="245"/>
      <c r="CB144" s="245"/>
      <c r="CC144" s="245"/>
      <c r="CD144" s="245"/>
      <c r="CE144" s="245"/>
      <c r="CF144" s="245"/>
      <c r="CG144" s="245"/>
      <c r="CH144" s="245"/>
      <c r="CI144" s="245"/>
    </row>
    <row r="145" spans="1:97" ht="21" hidden="1" customHeight="1">
      <c r="A145" s="361" t="s">
        <v>101</v>
      </c>
      <c r="B145" s="556" t="s">
        <v>1234</v>
      </c>
      <c r="C145" s="477">
        <v>536</v>
      </c>
      <c r="D145" s="459">
        <v>39264</v>
      </c>
      <c r="E145" s="540"/>
      <c r="F145" s="319" t="s">
        <v>748</v>
      </c>
      <c r="G145" s="27">
        <v>39493</v>
      </c>
      <c r="H145" s="436" t="s">
        <v>713</v>
      </c>
      <c r="I145" s="287" t="s">
        <v>712</v>
      </c>
      <c r="J145" s="86">
        <v>0</v>
      </c>
      <c r="K145" s="86">
        <v>0</v>
      </c>
      <c r="L145" s="86">
        <v>0</v>
      </c>
      <c r="M145" s="86">
        <v>0</v>
      </c>
      <c r="N145" s="86">
        <v>0</v>
      </c>
      <c r="O145" s="86"/>
      <c r="P145" s="86"/>
      <c r="Q145" s="1137"/>
      <c r="R145" s="1137"/>
      <c r="S145" s="86"/>
      <c r="T145" s="309"/>
      <c r="U145" s="245"/>
      <c r="V145" s="245"/>
      <c r="W145" s="245"/>
      <c r="X145" s="245"/>
      <c r="Y145" s="245"/>
      <c r="Z145" s="245"/>
      <c r="AA145" s="245"/>
      <c r="AB145" s="245"/>
      <c r="AC145" s="245"/>
      <c r="AD145" s="245"/>
      <c r="AE145" s="245"/>
      <c r="AF145" s="245"/>
      <c r="AG145" s="245"/>
      <c r="AH145" s="245"/>
      <c r="AI145" s="245"/>
      <c r="AJ145" s="245"/>
      <c r="AK145" s="245"/>
      <c r="AL145" s="245"/>
      <c r="AM145" s="245"/>
      <c r="AN145" s="245"/>
      <c r="AO145" s="245"/>
      <c r="AP145" s="245"/>
      <c r="AQ145" s="245"/>
      <c r="AR145" s="245"/>
      <c r="AS145" s="245"/>
      <c r="AT145" s="245"/>
      <c r="AU145" s="245"/>
      <c r="AV145" s="245"/>
      <c r="AW145" s="245"/>
      <c r="AX145" s="245"/>
      <c r="AY145" s="245"/>
      <c r="AZ145" s="245"/>
      <c r="BA145" s="245"/>
      <c r="BB145" s="245"/>
      <c r="BC145" s="245"/>
      <c r="BD145" s="245"/>
      <c r="BE145" s="245"/>
      <c r="BF145" s="245"/>
      <c r="BG145" s="245"/>
      <c r="BH145" s="245"/>
      <c r="BI145" s="245"/>
      <c r="BJ145" s="245"/>
      <c r="BK145" s="245"/>
      <c r="BL145" s="245"/>
      <c r="BM145" s="245"/>
      <c r="BN145" s="245"/>
      <c r="BO145" s="245"/>
      <c r="BP145" s="245"/>
      <c r="BQ145" s="245"/>
      <c r="BR145" s="245"/>
      <c r="BS145" s="245"/>
      <c r="BT145" s="245"/>
      <c r="BU145" s="245"/>
      <c r="BV145" s="245"/>
      <c r="BW145" s="245"/>
      <c r="BX145" s="245"/>
      <c r="BY145" s="245"/>
      <c r="BZ145" s="245"/>
      <c r="CA145" s="245"/>
      <c r="CB145" s="245"/>
      <c r="CC145" s="245"/>
      <c r="CD145" s="245"/>
      <c r="CE145" s="245"/>
      <c r="CF145" s="245"/>
      <c r="CG145" s="245"/>
      <c r="CH145" s="245"/>
      <c r="CI145" s="245"/>
    </row>
    <row r="146" spans="1:97" ht="21" hidden="1" customHeight="1">
      <c r="A146" s="361" t="s">
        <v>106</v>
      </c>
      <c r="B146" s="556" t="s">
        <v>78</v>
      </c>
      <c r="C146" s="477">
        <v>327</v>
      </c>
      <c r="D146" s="459">
        <v>40126</v>
      </c>
      <c r="E146" s="540"/>
      <c r="F146" s="319" t="s">
        <v>748</v>
      </c>
      <c r="G146" s="27">
        <v>37761</v>
      </c>
      <c r="H146" s="436" t="s">
        <v>557</v>
      </c>
      <c r="I146" s="287" t="s">
        <v>556</v>
      </c>
      <c r="J146" s="86">
        <v>0</v>
      </c>
      <c r="K146" s="86">
        <v>0</v>
      </c>
      <c r="L146" s="86">
        <v>0</v>
      </c>
      <c r="M146" s="86">
        <v>0</v>
      </c>
      <c r="N146" s="86">
        <v>0</v>
      </c>
      <c r="O146" s="86"/>
      <c r="P146" s="86"/>
      <c r="Q146" s="1137"/>
      <c r="R146" s="1137"/>
      <c r="S146" s="86"/>
      <c r="T146" s="309"/>
      <c r="U146" s="245"/>
      <c r="V146" s="245"/>
      <c r="W146" s="245"/>
      <c r="X146" s="245"/>
      <c r="Y146" s="245"/>
      <c r="Z146" s="245"/>
      <c r="AA146" s="245"/>
      <c r="AB146" s="245"/>
      <c r="AC146" s="245"/>
      <c r="AD146" s="245"/>
      <c r="AE146" s="245"/>
      <c r="AF146" s="245"/>
      <c r="AG146" s="245"/>
      <c r="AH146" s="245"/>
      <c r="AI146" s="245"/>
      <c r="AJ146" s="245"/>
      <c r="AK146" s="245"/>
      <c r="AL146" s="245"/>
      <c r="AM146" s="245"/>
      <c r="AN146" s="245"/>
      <c r="AO146" s="245"/>
      <c r="AP146" s="245"/>
      <c r="AQ146" s="245"/>
      <c r="AR146" s="245"/>
      <c r="AS146" s="245"/>
      <c r="AT146" s="245"/>
      <c r="AU146" s="245"/>
      <c r="AV146" s="245"/>
      <c r="AW146" s="245"/>
      <c r="AX146" s="245"/>
      <c r="AY146" s="245"/>
      <c r="AZ146" s="245"/>
      <c r="BA146" s="245"/>
      <c r="BB146" s="245"/>
      <c r="BC146" s="245"/>
      <c r="BD146" s="245"/>
      <c r="BE146" s="245"/>
      <c r="BF146" s="245"/>
      <c r="BG146" s="245"/>
      <c r="BH146" s="245"/>
      <c r="BI146" s="245"/>
      <c r="BJ146" s="245"/>
      <c r="BK146" s="245"/>
      <c r="BL146" s="245"/>
      <c r="BM146" s="245"/>
      <c r="BN146" s="245"/>
      <c r="BO146" s="245"/>
      <c r="BP146" s="245"/>
      <c r="BQ146" s="245"/>
      <c r="BR146" s="245"/>
      <c r="BS146" s="245"/>
      <c r="BT146" s="245"/>
      <c r="BU146" s="245"/>
      <c r="BV146" s="245"/>
      <c r="BW146" s="245"/>
      <c r="BX146" s="245"/>
      <c r="BY146" s="245"/>
      <c r="BZ146" s="245"/>
      <c r="CA146" s="245"/>
      <c r="CB146" s="245"/>
      <c r="CC146" s="245"/>
      <c r="CD146" s="245"/>
      <c r="CE146" s="245"/>
      <c r="CF146" s="245"/>
      <c r="CG146" s="245"/>
      <c r="CH146" s="245"/>
      <c r="CI146" s="245"/>
    </row>
    <row r="147" spans="1:97" ht="21" hidden="1" customHeight="1">
      <c r="A147" s="361" t="s">
        <v>119</v>
      </c>
      <c r="B147" s="556" t="s">
        <v>1160</v>
      </c>
      <c r="C147" s="477">
        <v>6258</v>
      </c>
      <c r="D147" s="457">
        <v>41551</v>
      </c>
      <c r="E147" s="540"/>
      <c r="F147" s="319" t="s">
        <v>748</v>
      </c>
      <c r="G147" s="27">
        <v>23229</v>
      </c>
      <c r="H147" s="436" t="s">
        <v>651</v>
      </c>
      <c r="I147" s="287" t="s">
        <v>650</v>
      </c>
      <c r="J147" s="86">
        <v>0</v>
      </c>
      <c r="K147" s="86">
        <v>0</v>
      </c>
      <c r="L147" s="86">
        <v>0</v>
      </c>
      <c r="M147" s="86">
        <v>0</v>
      </c>
      <c r="N147" s="86">
        <v>0</v>
      </c>
      <c r="O147" s="86"/>
      <c r="P147" s="86"/>
      <c r="Q147" s="1137"/>
      <c r="R147" s="1137"/>
      <c r="S147" s="86"/>
      <c r="T147" s="309"/>
      <c r="U147" s="245"/>
      <c r="V147" s="245"/>
      <c r="W147" s="245"/>
      <c r="X147" s="245"/>
      <c r="Y147" s="245"/>
      <c r="Z147" s="245"/>
      <c r="AA147" s="245"/>
      <c r="AB147" s="245"/>
      <c r="AC147" s="245"/>
      <c r="AD147" s="245"/>
      <c r="AE147" s="245"/>
      <c r="AF147" s="245"/>
      <c r="AG147" s="245"/>
      <c r="AH147" s="245"/>
      <c r="AI147" s="245"/>
      <c r="AJ147" s="245"/>
      <c r="AK147" s="245"/>
      <c r="AL147" s="245"/>
      <c r="AM147" s="245"/>
      <c r="AN147" s="245"/>
      <c r="AO147" s="245"/>
      <c r="AP147" s="245"/>
      <c r="AQ147" s="245"/>
      <c r="AR147" s="245"/>
      <c r="AS147" s="245"/>
      <c r="AT147" s="245"/>
      <c r="AU147" s="245"/>
      <c r="AV147" s="245"/>
      <c r="AW147" s="245"/>
      <c r="AX147" s="245"/>
      <c r="AY147" s="245"/>
      <c r="AZ147" s="245"/>
      <c r="BA147" s="245"/>
      <c r="BB147" s="245"/>
      <c r="BC147" s="245"/>
      <c r="BD147" s="245"/>
      <c r="BE147" s="245"/>
      <c r="BF147" s="245"/>
      <c r="BG147" s="245"/>
      <c r="BH147" s="245"/>
      <c r="BI147" s="245"/>
      <c r="BJ147" s="245"/>
      <c r="BK147" s="245"/>
      <c r="BL147" s="245"/>
      <c r="BM147" s="245"/>
      <c r="BN147" s="245"/>
      <c r="BO147" s="245"/>
      <c r="BP147" s="245"/>
      <c r="BQ147" s="245"/>
      <c r="BR147" s="245"/>
      <c r="BS147" s="245"/>
      <c r="BT147" s="245"/>
      <c r="BU147" s="245"/>
      <c r="BV147" s="245"/>
      <c r="BW147" s="245"/>
      <c r="BX147" s="245"/>
      <c r="BY147" s="245"/>
      <c r="BZ147" s="245"/>
      <c r="CA147" s="245"/>
      <c r="CB147" s="245"/>
      <c r="CC147" s="245"/>
      <c r="CD147" s="245"/>
      <c r="CE147" s="245"/>
      <c r="CF147" s="245"/>
      <c r="CG147" s="245"/>
      <c r="CH147" s="245"/>
      <c r="CI147" s="245"/>
    </row>
    <row r="148" spans="1:97" ht="21" hidden="1" customHeight="1">
      <c r="A148" s="361" t="s">
        <v>120</v>
      </c>
      <c r="B148" s="556" t="s">
        <v>1161</v>
      </c>
      <c r="C148" s="477">
        <v>6258</v>
      </c>
      <c r="D148" s="457">
        <v>41551</v>
      </c>
      <c r="E148" s="540"/>
      <c r="F148" s="319" t="s">
        <v>748</v>
      </c>
      <c r="G148" s="27">
        <v>28780</v>
      </c>
      <c r="H148" s="431" t="s">
        <v>651</v>
      </c>
      <c r="I148" s="287" t="s">
        <v>650</v>
      </c>
      <c r="J148" s="86">
        <v>0</v>
      </c>
      <c r="K148" s="86">
        <v>0</v>
      </c>
      <c r="L148" s="86">
        <v>0</v>
      </c>
      <c r="M148" s="86">
        <v>0</v>
      </c>
      <c r="N148" s="86">
        <v>0</v>
      </c>
      <c r="O148" s="86"/>
      <c r="P148" s="86"/>
      <c r="Q148" s="1137"/>
      <c r="R148" s="1137"/>
      <c r="S148" s="86"/>
      <c r="T148" s="309"/>
      <c r="U148" s="245"/>
      <c r="V148" s="245"/>
      <c r="W148" s="245"/>
      <c r="X148" s="245"/>
      <c r="Y148" s="245"/>
      <c r="Z148" s="245"/>
      <c r="AA148" s="245"/>
      <c r="AB148" s="245"/>
      <c r="AC148" s="245"/>
      <c r="AD148" s="245"/>
      <c r="AE148" s="245"/>
      <c r="AF148" s="245"/>
      <c r="AG148" s="245"/>
      <c r="AH148" s="245"/>
      <c r="AI148" s="245"/>
      <c r="AJ148" s="245"/>
      <c r="AK148" s="245"/>
      <c r="AL148" s="245"/>
      <c r="AM148" s="245"/>
      <c r="AN148" s="245"/>
      <c r="AO148" s="245"/>
      <c r="AP148" s="245"/>
      <c r="AQ148" s="245"/>
      <c r="AR148" s="245"/>
      <c r="AS148" s="245"/>
      <c r="AT148" s="245"/>
      <c r="AU148" s="245"/>
      <c r="AV148" s="245"/>
      <c r="AW148" s="245"/>
      <c r="AX148" s="245"/>
      <c r="AY148" s="245"/>
      <c r="AZ148" s="245"/>
      <c r="BA148" s="245"/>
      <c r="BB148" s="245"/>
      <c r="BC148" s="245"/>
      <c r="BD148" s="245"/>
      <c r="BE148" s="245"/>
      <c r="BF148" s="245"/>
      <c r="BG148" s="245"/>
      <c r="BH148" s="245"/>
      <c r="BI148" s="245"/>
      <c r="BJ148" s="245"/>
      <c r="BK148" s="245"/>
      <c r="BL148" s="245"/>
      <c r="BM148" s="245"/>
      <c r="BN148" s="245"/>
      <c r="BO148" s="245"/>
      <c r="BP148" s="245"/>
      <c r="BQ148" s="245"/>
      <c r="BR148" s="245"/>
      <c r="BS148" s="245"/>
      <c r="BT148" s="245"/>
      <c r="BU148" s="245"/>
      <c r="BV148" s="245"/>
      <c r="BW148" s="245"/>
      <c r="BX148" s="245"/>
      <c r="BY148" s="245"/>
      <c r="BZ148" s="245"/>
      <c r="CA148" s="245"/>
      <c r="CB148" s="245"/>
      <c r="CC148" s="245"/>
      <c r="CD148" s="245"/>
      <c r="CE148" s="245"/>
      <c r="CF148" s="245"/>
      <c r="CG148" s="245"/>
      <c r="CH148" s="245"/>
      <c r="CI148" s="245"/>
    </row>
    <row r="149" spans="1:97" ht="21" hidden="1" customHeight="1">
      <c r="A149" s="361" t="s">
        <v>127</v>
      </c>
      <c r="B149" s="556" t="s">
        <v>1179</v>
      </c>
      <c r="C149" s="477">
        <v>2409</v>
      </c>
      <c r="D149" s="457">
        <v>42051</v>
      </c>
      <c r="E149" s="540"/>
      <c r="F149" s="319" t="s">
        <v>748</v>
      </c>
      <c r="G149" s="27">
        <v>27723</v>
      </c>
      <c r="H149" s="436" t="s">
        <v>637</v>
      </c>
      <c r="I149" s="287" t="s">
        <v>637</v>
      </c>
      <c r="J149" s="86">
        <v>0</v>
      </c>
      <c r="K149" s="86">
        <v>0</v>
      </c>
      <c r="L149" s="86">
        <v>0</v>
      </c>
      <c r="M149" s="86">
        <v>0</v>
      </c>
      <c r="N149" s="86">
        <v>0</v>
      </c>
      <c r="O149" s="86"/>
      <c r="P149" s="86"/>
      <c r="Q149" s="1137"/>
      <c r="R149" s="1137"/>
      <c r="S149" s="86"/>
      <c r="T149" s="309"/>
      <c r="U149" s="245"/>
      <c r="V149" s="245"/>
      <c r="W149" s="245"/>
      <c r="X149" s="245"/>
      <c r="Y149" s="245"/>
      <c r="Z149" s="245"/>
      <c r="AA149" s="245"/>
      <c r="AB149" s="245"/>
      <c r="AC149" s="245"/>
      <c r="AD149" s="245"/>
      <c r="AE149" s="245"/>
      <c r="AF149" s="245"/>
      <c r="AG149" s="245"/>
      <c r="AH149" s="245"/>
      <c r="AI149" s="245"/>
      <c r="AJ149" s="245"/>
      <c r="AK149" s="245"/>
      <c r="AL149" s="245"/>
      <c r="AM149" s="245"/>
      <c r="AN149" s="245"/>
      <c r="AO149" s="245"/>
      <c r="AP149" s="245"/>
      <c r="AQ149" s="245"/>
      <c r="AR149" s="245"/>
      <c r="AS149" s="245"/>
      <c r="AT149" s="245"/>
      <c r="AU149" s="245"/>
      <c r="AV149" s="245"/>
      <c r="AW149" s="245"/>
      <c r="AX149" s="245"/>
      <c r="AY149" s="245"/>
      <c r="AZ149" s="245"/>
      <c r="BA149" s="245"/>
      <c r="BB149" s="245"/>
      <c r="BC149" s="245"/>
      <c r="BD149" s="245"/>
      <c r="BE149" s="245"/>
      <c r="BF149" s="245"/>
      <c r="BG149" s="245"/>
      <c r="BH149" s="245"/>
      <c r="BI149" s="245"/>
      <c r="BJ149" s="245"/>
      <c r="BK149" s="245"/>
      <c r="BL149" s="245"/>
      <c r="BM149" s="245"/>
      <c r="BN149" s="245"/>
      <c r="BO149" s="245"/>
      <c r="BP149" s="245"/>
      <c r="BQ149" s="245"/>
      <c r="BR149" s="245"/>
      <c r="BS149" s="245"/>
      <c r="BT149" s="245"/>
      <c r="BU149" s="245"/>
      <c r="BV149" s="245"/>
      <c r="BW149" s="245"/>
      <c r="BX149" s="245"/>
      <c r="BY149" s="245"/>
      <c r="BZ149" s="245"/>
      <c r="CA149" s="245"/>
      <c r="CB149" s="245"/>
      <c r="CC149" s="245"/>
      <c r="CD149" s="245"/>
      <c r="CE149" s="245"/>
      <c r="CF149" s="245"/>
      <c r="CG149" s="245"/>
      <c r="CH149" s="245"/>
      <c r="CI149" s="245"/>
    </row>
    <row r="150" spans="1:97" ht="21" hidden="1" customHeight="1">
      <c r="A150" s="361" t="s">
        <v>129</v>
      </c>
      <c r="B150" s="556" t="s">
        <v>1180</v>
      </c>
      <c r="C150" s="477">
        <v>2409</v>
      </c>
      <c r="D150" s="457">
        <v>42051</v>
      </c>
      <c r="E150" s="540"/>
      <c r="F150" s="319" t="s">
        <v>748</v>
      </c>
      <c r="G150" s="27">
        <v>43052</v>
      </c>
      <c r="H150" s="436" t="s">
        <v>637</v>
      </c>
      <c r="I150" s="287" t="s">
        <v>637</v>
      </c>
      <c r="J150" s="86">
        <v>0</v>
      </c>
      <c r="K150" s="86">
        <v>0</v>
      </c>
      <c r="L150" s="86">
        <v>0</v>
      </c>
      <c r="M150" s="86">
        <v>0</v>
      </c>
      <c r="N150" s="86">
        <v>0</v>
      </c>
      <c r="O150" s="86"/>
      <c r="P150" s="86"/>
      <c r="Q150" s="1137"/>
      <c r="R150" s="1137"/>
      <c r="S150" s="86"/>
      <c r="T150" s="309"/>
      <c r="U150" s="245"/>
      <c r="V150" s="245"/>
      <c r="W150" s="245"/>
      <c r="X150" s="245"/>
      <c r="Y150" s="245"/>
      <c r="Z150" s="245"/>
      <c r="AA150" s="245"/>
      <c r="AB150" s="245"/>
      <c r="AC150" s="245"/>
      <c r="AD150" s="245"/>
      <c r="AE150" s="245"/>
      <c r="AF150" s="245"/>
      <c r="AG150" s="245"/>
      <c r="AH150" s="245"/>
      <c r="AI150" s="245"/>
      <c r="AJ150" s="245"/>
      <c r="AK150" s="245"/>
      <c r="AL150" s="245"/>
      <c r="AM150" s="245"/>
      <c r="AN150" s="245"/>
      <c r="AO150" s="245"/>
      <c r="AP150" s="245"/>
      <c r="AQ150" s="245"/>
      <c r="AR150" s="245"/>
      <c r="AS150" s="245"/>
      <c r="AT150" s="245"/>
      <c r="AU150" s="245"/>
      <c r="AV150" s="245"/>
      <c r="AW150" s="245"/>
      <c r="AX150" s="245"/>
      <c r="AY150" s="245"/>
      <c r="AZ150" s="245"/>
      <c r="BA150" s="245"/>
      <c r="BB150" s="245"/>
      <c r="BC150" s="245"/>
      <c r="BD150" s="245"/>
      <c r="BE150" s="245"/>
      <c r="BF150" s="245"/>
      <c r="BG150" s="245"/>
      <c r="BH150" s="245"/>
      <c r="BI150" s="245"/>
      <c r="BJ150" s="245"/>
      <c r="BK150" s="245"/>
      <c r="BL150" s="245"/>
      <c r="BM150" s="245"/>
      <c r="BN150" s="245"/>
      <c r="BO150" s="245"/>
      <c r="BP150" s="245"/>
      <c r="BQ150" s="245"/>
      <c r="BR150" s="245"/>
      <c r="BS150" s="245"/>
      <c r="BT150" s="245"/>
      <c r="BU150" s="245"/>
      <c r="BV150" s="245"/>
      <c r="BW150" s="245"/>
      <c r="BX150" s="245"/>
      <c r="BY150" s="245"/>
      <c r="BZ150" s="245"/>
      <c r="CA150" s="245"/>
      <c r="CB150" s="245"/>
      <c r="CC150" s="245"/>
      <c r="CD150" s="245"/>
      <c r="CE150" s="245"/>
      <c r="CF150" s="245"/>
      <c r="CG150" s="245"/>
      <c r="CH150" s="245"/>
      <c r="CI150" s="245"/>
    </row>
    <row r="151" spans="1:97" ht="21" hidden="1" customHeight="1">
      <c r="A151" s="361" t="s">
        <v>131</v>
      </c>
      <c r="B151" s="556" t="s">
        <v>950</v>
      </c>
      <c r="C151" s="477">
        <v>120</v>
      </c>
      <c r="D151" s="457">
        <v>42172</v>
      </c>
      <c r="E151" s="540"/>
      <c r="F151" s="319" t="s">
        <v>748</v>
      </c>
      <c r="G151" s="27">
        <v>40308</v>
      </c>
      <c r="H151" s="431" t="s">
        <v>948</v>
      </c>
      <c r="I151" s="287" t="s">
        <v>947</v>
      </c>
      <c r="J151" s="86">
        <v>0</v>
      </c>
      <c r="K151" s="86">
        <v>0</v>
      </c>
      <c r="L151" s="86">
        <v>0</v>
      </c>
      <c r="M151" s="86">
        <v>0</v>
      </c>
      <c r="N151" s="86">
        <v>0</v>
      </c>
      <c r="O151" s="86"/>
      <c r="P151" s="86"/>
      <c r="Q151" s="1137"/>
      <c r="R151" s="1137"/>
      <c r="S151" s="86"/>
      <c r="T151" s="309"/>
      <c r="U151" s="245"/>
      <c r="V151" s="245"/>
      <c r="W151" s="245"/>
      <c r="X151" s="245"/>
      <c r="Y151" s="245"/>
      <c r="Z151" s="245"/>
      <c r="AA151" s="245"/>
      <c r="AB151" s="245"/>
      <c r="AC151" s="245"/>
      <c r="AD151" s="245"/>
      <c r="AE151" s="245"/>
      <c r="AF151" s="245"/>
      <c r="AG151" s="245"/>
      <c r="AH151" s="245"/>
      <c r="AI151" s="245"/>
      <c r="AJ151" s="245"/>
      <c r="AK151" s="245"/>
      <c r="AL151" s="245"/>
      <c r="AM151" s="245"/>
      <c r="AN151" s="245"/>
      <c r="AO151" s="245"/>
      <c r="AP151" s="245"/>
      <c r="AQ151" s="245"/>
      <c r="AR151" s="245"/>
      <c r="AS151" s="245"/>
      <c r="AT151" s="245"/>
      <c r="AU151" s="245"/>
      <c r="AV151" s="245"/>
      <c r="AW151" s="245"/>
      <c r="AX151" s="245"/>
      <c r="AY151" s="245"/>
      <c r="AZ151" s="245"/>
      <c r="BA151" s="245"/>
      <c r="BB151" s="245"/>
      <c r="BC151" s="245"/>
      <c r="BD151" s="245"/>
      <c r="BE151" s="245"/>
      <c r="BF151" s="245"/>
      <c r="BG151" s="245"/>
      <c r="BH151" s="245"/>
      <c r="BI151" s="245"/>
      <c r="BJ151" s="245"/>
      <c r="BK151" s="245"/>
      <c r="BL151" s="245"/>
      <c r="BM151" s="245"/>
      <c r="BN151" s="245"/>
      <c r="BO151" s="245"/>
      <c r="BP151" s="245"/>
      <c r="BQ151" s="245"/>
      <c r="BR151" s="245"/>
      <c r="BS151" s="245"/>
      <c r="BT151" s="245"/>
      <c r="BU151" s="245"/>
      <c r="BV151" s="245"/>
      <c r="BW151" s="245"/>
      <c r="BX151" s="245"/>
      <c r="BY151" s="245"/>
      <c r="BZ151" s="245"/>
      <c r="CA151" s="245"/>
      <c r="CB151" s="245"/>
      <c r="CC151" s="245"/>
      <c r="CD151" s="245"/>
      <c r="CE151" s="245"/>
      <c r="CF151" s="245"/>
      <c r="CG151" s="245"/>
      <c r="CH151" s="245"/>
      <c r="CI151" s="245"/>
    </row>
    <row r="152" spans="1:97" ht="21" hidden="1" customHeight="1">
      <c r="A152" s="361" t="s">
        <v>133</v>
      </c>
      <c r="B152" s="556" t="s">
        <v>1145</v>
      </c>
      <c r="C152" s="477">
        <v>1703</v>
      </c>
      <c r="D152" s="457">
        <v>42278</v>
      </c>
      <c r="E152" s="540"/>
      <c r="F152" s="319" t="s">
        <v>748</v>
      </c>
      <c r="G152" s="27">
        <v>42570</v>
      </c>
      <c r="H152" s="590" t="s">
        <v>1631</v>
      </c>
      <c r="I152" s="287" t="s">
        <v>1146</v>
      </c>
      <c r="J152" s="86">
        <v>0</v>
      </c>
      <c r="K152" s="86">
        <v>0</v>
      </c>
      <c r="L152" s="86">
        <v>0</v>
      </c>
      <c r="M152" s="86">
        <v>0</v>
      </c>
      <c r="N152" s="86">
        <v>0</v>
      </c>
      <c r="O152" s="86"/>
      <c r="P152" s="86"/>
      <c r="Q152" s="1137"/>
      <c r="R152" s="1137"/>
      <c r="S152" s="86"/>
      <c r="T152" s="309"/>
      <c r="U152" s="245"/>
      <c r="V152" s="245"/>
      <c r="W152" s="245"/>
      <c r="X152" s="245"/>
      <c r="Y152" s="245"/>
      <c r="Z152" s="245"/>
      <c r="AA152" s="245"/>
      <c r="AB152" s="245"/>
      <c r="AC152" s="245"/>
      <c r="AD152" s="245"/>
      <c r="AE152" s="245"/>
      <c r="AF152" s="245"/>
      <c r="AG152" s="245"/>
      <c r="AH152" s="245"/>
      <c r="AI152" s="245"/>
      <c r="AJ152" s="245"/>
      <c r="AK152" s="245"/>
      <c r="AL152" s="245"/>
      <c r="AM152" s="245"/>
      <c r="AN152" s="245"/>
      <c r="AO152" s="245"/>
      <c r="AP152" s="245"/>
      <c r="AQ152" s="245"/>
      <c r="AR152" s="245"/>
      <c r="AS152" s="245"/>
      <c r="AT152" s="245"/>
      <c r="AU152" s="245"/>
      <c r="AV152" s="245"/>
      <c r="AW152" s="245"/>
      <c r="AX152" s="245"/>
      <c r="AY152" s="245"/>
      <c r="AZ152" s="245"/>
      <c r="BA152" s="245"/>
      <c r="BB152" s="245"/>
      <c r="BC152" s="245"/>
      <c r="BD152" s="245"/>
      <c r="BE152" s="245"/>
      <c r="BF152" s="245"/>
      <c r="BG152" s="245"/>
      <c r="BH152" s="245"/>
      <c r="BI152" s="245"/>
      <c r="BJ152" s="245"/>
      <c r="BK152" s="245"/>
      <c r="BL152" s="245"/>
      <c r="BM152" s="245"/>
      <c r="BN152" s="245"/>
      <c r="BO152" s="245"/>
      <c r="BP152" s="245"/>
      <c r="BQ152" s="245"/>
      <c r="BR152" s="245"/>
      <c r="BS152" s="245"/>
      <c r="BT152" s="245"/>
      <c r="BU152" s="245"/>
      <c r="BV152" s="245"/>
      <c r="BW152" s="245"/>
      <c r="BX152" s="245"/>
      <c r="BY152" s="245"/>
      <c r="BZ152" s="245"/>
      <c r="CA152" s="245"/>
      <c r="CB152" s="245"/>
      <c r="CC152" s="245"/>
      <c r="CD152" s="245"/>
      <c r="CE152" s="245"/>
      <c r="CF152" s="245"/>
      <c r="CG152" s="245"/>
      <c r="CH152" s="245"/>
      <c r="CI152" s="245"/>
    </row>
    <row r="153" spans="1:97" ht="21" hidden="1" customHeight="1">
      <c r="A153" s="361" t="s">
        <v>138</v>
      </c>
      <c r="B153" s="556" t="s">
        <v>181</v>
      </c>
      <c r="C153" s="477">
        <v>10085</v>
      </c>
      <c r="D153" s="458">
        <v>42875</v>
      </c>
      <c r="E153" s="540"/>
      <c r="F153" s="319" t="s">
        <v>748</v>
      </c>
      <c r="G153" s="27">
        <v>42867</v>
      </c>
      <c r="H153" s="430" t="s">
        <v>721</v>
      </c>
      <c r="I153" s="287" t="s">
        <v>720</v>
      </c>
      <c r="J153" s="86">
        <v>0</v>
      </c>
      <c r="K153" s="86">
        <v>0</v>
      </c>
      <c r="L153" s="86">
        <v>0</v>
      </c>
      <c r="M153" s="86">
        <v>0</v>
      </c>
      <c r="N153" s="86">
        <v>0</v>
      </c>
      <c r="O153" s="86"/>
      <c r="P153" s="86"/>
      <c r="Q153" s="1137"/>
      <c r="R153" s="1137"/>
      <c r="S153" s="86"/>
      <c r="T153" s="309"/>
      <c r="U153" s="245"/>
      <c r="V153" s="245"/>
      <c r="W153" s="245"/>
      <c r="X153" s="245"/>
      <c r="Y153" s="245"/>
      <c r="Z153" s="245"/>
      <c r="AA153" s="245"/>
      <c r="AB153" s="245"/>
      <c r="AC153" s="245"/>
      <c r="AD153" s="245"/>
      <c r="AE153" s="245"/>
      <c r="AF153" s="245"/>
      <c r="AG153" s="245"/>
      <c r="AH153" s="245"/>
      <c r="AI153" s="245"/>
      <c r="AJ153" s="245"/>
      <c r="AK153" s="245"/>
      <c r="AL153" s="245"/>
      <c r="AM153" s="245"/>
      <c r="AN153" s="245"/>
      <c r="AO153" s="245"/>
      <c r="AP153" s="245"/>
      <c r="AQ153" s="245"/>
      <c r="AR153" s="245"/>
      <c r="AS153" s="245"/>
      <c r="AT153" s="245"/>
      <c r="AU153" s="245"/>
      <c r="AV153" s="245"/>
      <c r="AW153" s="245"/>
      <c r="AX153" s="245"/>
      <c r="AY153" s="245"/>
      <c r="AZ153" s="245"/>
      <c r="BA153" s="245"/>
      <c r="BB153" s="245"/>
      <c r="BC153" s="245"/>
      <c r="BD153" s="245"/>
      <c r="BE153" s="245"/>
      <c r="BF153" s="245"/>
      <c r="BG153" s="245"/>
      <c r="BH153" s="245"/>
      <c r="BI153" s="245"/>
      <c r="BJ153" s="245"/>
      <c r="BK153" s="245"/>
      <c r="BL153" s="245"/>
      <c r="BM153" s="245"/>
      <c r="BN153" s="245"/>
      <c r="BO153" s="245"/>
      <c r="BP153" s="245"/>
      <c r="BQ153" s="245"/>
      <c r="BR153" s="245"/>
      <c r="BS153" s="245"/>
      <c r="BT153" s="245"/>
      <c r="BU153" s="245"/>
      <c r="BV153" s="245"/>
      <c r="BW153" s="245"/>
      <c r="BX153" s="245"/>
      <c r="BY153" s="245"/>
      <c r="BZ153" s="245"/>
      <c r="CA153" s="245"/>
      <c r="CB153" s="245"/>
      <c r="CC153" s="245"/>
      <c r="CD153" s="245"/>
      <c r="CE153" s="245"/>
      <c r="CF153" s="245"/>
      <c r="CG153" s="245"/>
      <c r="CH153" s="245"/>
      <c r="CI153" s="245"/>
    </row>
    <row r="154" spans="1:97" ht="21" hidden="1" customHeight="1">
      <c r="A154" s="361" t="s">
        <v>142</v>
      </c>
      <c r="B154" s="556" t="s">
        <v>1098</v>
      </c>
      <c r="C154" s="477">
        <v>6658</v>
      </c>
      <c r="D154" s="459">
        <v>43109</v>
      </c>
      <c r="E154" s="540"/>
      <c r="F154" s="319" t="s">
        <v>748</v>
      </c>
      <c r="G154" s="27">
        <v>43124</v>
      </c>
      <c r="H154" s="436" t="s">
        <v>1632</v>
      </c>
      <c r="I154" s="287" t="s">
        <v>1099</v>
      </c>
      <c r="J154" s="86">
        <v>0</v>
      </c>
      <c r="K154" s="86">
        <v>0</v>
      </c>
      <c r="L154" s="86">
        <v>0</v>
      </c>
      <c r="M154" s="86">
        <v>0</v>
      </c>
      <c r="N154" s="86">
        <v>0</v>
      </c>
      <c r="O154" s="86"/>
      <c r="P154" s="86"/>
      <c r="Q154" s="1137"/>
      <c r="R154" s="1137"/>
      <c r="S154" s="86"/>
      <c r="T154" s="309"/>
      <c r="U154" s="245"/>
      <c r="V154" s="245"/>
      <c r="W154" s="245"/>
      <c r="X154" s="245"/>
      <c r="Y154" s="245"/>
      <c r="Z154" s="245"/>
      <c r="AA154" s="245"/>
      <c r="AB154" s="245"/>
      <c r="AC154" s="245"/>
      <c r="AD154" s="245"/>
      <c r="AE154" s="245"/>
      <c r="AF154" s="245"/>
      <c r="AG154" s="245"/>
      <c r="AH154" s="245"/>
      <c r="AI154" s="245"/>
      <c r="AJ154" s="245"/>
      <c r="AK154" s="245"/>
      <c r="AL154" s="245"/>
      <c r="AM154" s="245"/>
      <c r="AN154" s="245"/>
      <c r="AO154" s="245"/>
      <c r="AP154" s="245"/>
      <c r="AQ154" s="245"/>
      <c r="AR154" s="245"/>
      <c r="AS154" s="245"/>
      <c r="AT154" s="245"/>
      <c r="AU154" s="245"/>
      <c r="AV154" s="245"/>
      <c r="AW154" s="245"/>
      <c r="AX154" s="245"/>
      <c r="AY154" s="245"/>
      <c r="AZ154" s="245"/>
      <c r="BA154" s="245"/>
      <c r="BB154" s="245"/>
      <c r="BC154" s="245"/>
      <c r="BD154" s="245"/>
      <c r="BE154" s="245"/>
      <c r="BF154" s="245"/>
      <c r="BG154" s="245"/>
      <c r="BH154" s="245"/>
      <c r="BI154" s="245"/>
      <c r="BJ154" s="245"/>
      <c r="BK154" s="245"/>
      <c r="BL154" s="245"/>
      <c r="BM154" s="245"/>
      <c r="BN154" s="245"/>
      <c r="BO154" s="245"/>
      <c r="BP154" s="245"/>
      <c r="BQ154" s="245"/>
      <c r="BR154" s="245"/>
      <c r="BS154" s="245"/>
      <c r="BT154" s="245"/>
      <c r="BU154" s="245"/>
      <c r="BV154" s="245"/>
      <c r="BW154" s="245"/>
      <c r="BX154" s="245"/>
      <c r="BY154" s="245"/>
      <c r="BZ154" s="245"/>
      <c r="CA154" s="245"/>
      <c r="CB154" s="245"/>
      <c r="CC154" s="245"/>
      <c r="CD154" s="245"/>
      <c r="CE154" s="245"/>
      <c r="CF154" s="245"/>
      <c r="CG154" s="245"/>
      <c r="CH154" s="245"/>
      <c r="CI154" s="245"/>
    </row>
    <row r="155" spans="1:97" ht="21" hidden="1" customHeight="1">
      <c r="A155" s="361" t="s">
        <v>146</v>
      </c>
      <c r="B155" s="556" t="s">
        <v>189</v>
      </c>
      <c r="C155" s="477">
        <v>6278</v>
      </c>
      <c r="D155" s="459">
        <v>43259</v>
      </c>
      <c r="E155" s="540"/>
      <c r="F155" s="319" t="s">
        <v>748</v>
      </c>
      <c r="G155" s="27">
        <v>22790</v>
      </c>
      <c r="H155" s="436" t="s">
        <v>572</v>
      </c>
      <c r="I155" s="287" t="s">
        <v>571</v>
      </c>
      <c r="J155" s="86">
        <v>0</v>
      </c>
      <c r="K155" s="86">
        <v>0</v>
      </c>
      <c r="L155" s="86">
        <v>0</v>
      </c>
      <c r="M155" s="86">
        <v>0</v>
      </c>
      <c r="N155" s="86">
        <v>0</v>
      </c>
      <c r="O155" s="86"/>
      <c r="P155" s="86"/>
      <c r="Q155" s="1137"/>
      <c r="R155" s="1137"/>
      <c r="S155" s="86"/>
      <c r="T155" s="309"/>
      <c r="U155" s="245"/>
      <c r="V155" s="245"/>
      <c r="W155" s="245"/>
      <c r="X155" s="245"/>
      <c r="Y155" s="245"/>
      <c r="Z155" s="245"/>
      <c r="AA155" s="245"/>
      <c r="AB155" s="245"/>
      <c r="AC155" s="245"/>
      <c r="AD155" s="245"/>
      <c r="AE155" s="245"/>
      <c r="AF155" s="245"/>
      <c r="AG155" s="245"/>
      <c r="AH155" s="245"/>
      <c r="AI155" s="245"/>
      <c r="AJ155" s="245"/>
      <c r="AK155" s="245"/>
      <c r="AL155" s="245"/>
      <c r="AM155" s="245"/>
      <c r="AN155" s="245"/>
      <c r="AO155" s="245"/>
      <c r="AP155" s="245"/>
      <c r="AQ155" s="245"/>
      <c r="AR155" s="245"/>
      <c r="AS155" s="245"/>
      <c r="AT155" s="245"/>
      <c r="AU155" s="245"/>
      <c r="AV155" s="245"/>
      <c r="AW155" s="245"/>
      <c r="AX155" s="245"/>
      <c r="AY155" s="245"/>
      <c r="AZ155" s="245"/>
      <c r="BA155" s="245"/>
      <c r="BB155" s="245"/>
      <c r="BC155" s="245"/>
      <c r="BD155" s="245"/>
      <c r="BE155" s="245"/>
      <c r="BF155" s="245"/>
      <c r="BG155" s="245"/>
      <c r="BH155" s="245"/>
      <c r="BI155" s="245"/>
      <c r="BJ155" s="245"/>
      <c r="BK155" s="245"/>
      <c r="BL155" s="245"/>
      <c r="BM155" s="245"/>
      <c r="BN155" s="245"/>
      <c r="BO155" s="245"/>
      <c r="BP155" s="245"/>
      <c r="BQ155" s="245"/>
      <c r="BR155" s="245"/>
      <c r="BS155" s="245"/>
      <c r="BT155" s="245"/>
      <c r="BU155" s="245"/>
      <c r="BV155" s="245"/>
      <c r="BW155" s="245"/>
      <c r="BX155" s="245"/>
      <c r="BY155" s="245"/>
      <c r="BZ155" s="245"/>
      <c r="CA155" s="245"/>
      <c r="CB155" s="245"/>
      <c r="CC155" s="245"/>
      <c r="CD155" s="245"/>
      <c r="CE155" s="245"/>
      <c r="CF155" s="245"/>
      <c r="CG155" s="245"/>
      <c r="CH155" s="245"/>
      <c r="CI155" s="245"/>
    </row>
    <row r="156" spans="1:97" ht="21" hidden="1" customHeight="1">
      <c r="A156" s="361" t="s">
        <v>149</v>
      </c>
      <c r="B156" s="34" t="s">
        <v>956</v>
      </c>
      <c r="C156" s="477">
        <v>10045</v>
      </c>
      <c r="D156" s="457">
        <v>43516</v>
      </c>
      <c r="E156" s="540"/>
      <c r="F156" s="319" t="s">
        <v>748</v>
      </c>
      <c r="G156" s="27">
        <v>36238</v>
      </c>
      <c r="H156" s="431" t="s">
        <v>955</v>
      </c>
      <c r="I156" s="287" t="s">
        <v>957</v>
      </c>
      <c r="J156" s="86">
        <v>0</v>
      </c>
      <c r="K156" s="86">
        <v>0</v>
      </c>
      <c r="L156" s="86">
        <v>0</v>
      </c>
      <c r="M156" s="86">
        <v>0</v>
      </c>
      <c r="N156" s="86">
        <v>0</v>
      </c>
      <c r="O156" s="86"/>
      <c r="P156" s="86"/>
      <c r="Q156" s="1137"/>
      <c r="R156" s="1137"/>
      <c r="S156" s="86"/>
      <c r="T156" s="309"/>
      <c r="U156" s="245"/>
      <c r="V156" s="245"/>
      <c r="W156" s="245"/>
      <c r="X156" s="245"/>
      <c r="Y156" s="245"/>
      <c r="Z156" s="245"/>
      <c r="AA156" s="245"/>
      <c r="AB156" s="245"/>
      <c r="AC156" s="245"/>
      <c r="AD156" s="245"/>
      <c r="AE156" s="245"/>
      <c r="AF156" s="245"/>
      <c r="AG156" s="245"/>
      <c r="AH156" s="245"/>
      <c r="AI156" s="245"/>
      <c r="AJ156" s="245"/>
      <c r="AK156" s="245"/>
      <c r="AL156" s="245"/>
      <c r="AM156" s="245"/>
      <c r="AN156" s="245"/>
      <c r="AO156" s="245"/>
      <c r="AP156" s="245"/>
      <c r="AQ156" s="245"/>
      <c r="AR156" s="245"/>
      <c r="AS156" s="245"/>
      <c r="AT156" s="245"/>
      <c r="AU156" s="245"/>
      <c r="AV156" s="245"/>
      <c r="AW156" s="245"/>
      <c r="AX156" s="245"/>
      <c r="AY156" s="245"/>
      <c r="AZ156" s="245"/>
      <c r="BA156" s="245"/>
      <c r="BB156" s="245"/>
      <c r="BC156" s="245"/>
      <c r="BD156" s="245"/>
      <c r="BE156" s="245"/>
      <c r="BF156" s="245"/>
      <c r="BG156" s="245"/>
      <c r="BH156" s="245"/>
      <c r="BI156" s="245"/>
      <c r="BJ156" s="245"/>
      <c r="BK156" s="245"/>
      <c r="BL156" s="245"/>
      <c r="BM156" s="245"/>
      <c r="BN156" s="245"/>
      <c r="BO156" s="245"/>
      <c r="BP156" s="245"/>
      <c r="BQ156" s="245"/>
      <c r="BR156" s="245"/>
      <c r="BS156" s="245"/>
      <c r="BT156" s="245"/>
      <c r="BU156" s="245"/>
      <c r="BV156" s="245"/>
      <c r="BW156" s="245"/>
      <c r="BX156" s="245"/>
      <c r="BY156" s="245"/>
      <c r="BZ156" s="245"/>
      <c r="CA156" s="245"/>
      <c r="CB156" s="245"/>
      <c r="CC156" s="245"/>
      <c r="CD156" s="245"/>
      <c r="CE156" s="245"/>
      <c r="CF156" s="245"/>
      <c r="CG156" s="245"/>
      <c r="CH156" s="245"/>
      <c r="CI156" s="245"/>
    </row>
    <row r="157" spans="1:97" ht="21" hidden="1" customHeight="1">
      <c r="A157" s="361" t="s">
        <v>59</v>
      </c>
      <c r="B157" s="556" t="s">
        <v>1081</v>
      </c>
      <c r="C157" s="477">
        <v>10690</v>
      </c>
      <c r="D157" s="457">
        <v>30184</v>
      </c>
      <c r="E157" s="540"/>
      <c r="F157" s="319" t="s">
        <v>343</v>
      </c>
      <c r="G157" s="27">
        <v>21751</v>
      </c>
      <c r="H157" s="431" t="s">
        <v>526</v>
      </c>
      <c r="I157" s="287" t="s">
        <v>525</v>
      </c>
      <c r="J157" s="86">
        <v>0</v>
      </c>
      <c r="K157" s="86">
        <v>0</v>
      </c>
      <c r="L157" s="86">
        <v>0</v>
      </c>
      <c r="M157" s="86">
        <v>0</v>
      </c>
      <c r="N157" s="86">
        <v>0</v>
      </c>
      <c r="O157" s="86"/>
      <c r="P157" s="86"/>
      <c r="Q157" s="1137"/>
      <c r="R157" s="1137"/>
      <c r="S157" s="86"/>
      <c r="T157" s="309"/>
      <c r="U157" s="245"/>
      <c r="V157" s="245"/>
      <c r="W157" s="245"/>
      <c r="X157" s="245"/>
      <c r="Y157" s="245"/>
      <c r="Z157" s="245"/>
      <c r="AA157" s="245"/>
      <c r="AB157" s="245"/>
      <c r="AC157" s="245"/>
      <c r="AD157" s="245"/>
      <c r="AE157" s="245"/>
      <c r="AF157" s="245"/>
      <c r="AG157" s="245"/>
      <c r="AH157" s="245"/>
      <c r="AI157" s="245"/>
      <c r="AJ157" s="245"/>
      <c r="AK157" s="245"/>
      <c r="AL157" s="245"/>
      <c r="AM157" s="245"/>
      <c r="AN157" s="245"/>
      <c r="AO157" s="245"/>
      <c r="AP157" s="245"/>
      <c r="AQ157" s="245"/>
      <c r="AR157" s="245"/>
      <c r="AS157" s="245"/>
      <c r="AT157" s="245"/>
      <c r="AU157" s="245"/>
      <c r="AV157" s="245"/>
      <c r="AW157" s="245"/>
      <c r="AX157" s="245"/>
      <c r="AY157" s="245"/>
      <c r="AZ157" s="245"/>
      <c r="BA157" s="245"/>
      <c r="BB157" s="245"/>
      <c r="BC157" s="245"/>
      <c r="BD157" s="245"/>
      <c r="BE157" s="245"/>
      <c r="BF157" s="245"/>
      <c r="BG157" s="245"/>
      <c r="BH157" s="245"/>
      <c r="BI157" s="245"/>
      <c r="BJ157" s="245"/>
      <c r="BK157" s="245"/>
      <c r="BL157" s="245"/>
      <c r="BM157" s="245"/>
      <c r="BN157" s="245"/>
      <c r="BO157" s="245"/>
      <c r="BP157" s="245"/>
      <c r="BQ157" s="245"/>
      <c r="BR157" s="245"/>
      <c r="BS157" s="245"/>
      <c r="BT157" s="245"/>
      <c r="BU157" s="245"/>
      <c r="BV157" s="245"/>
      <c r="BW157" s="245"/>
      <c r="BX157" s="245"/>
      <c r="BY157" s="245"/>
      <c r="BZ157" s="245"/>
      <c r="CA157" s="245"/>
      <c r="CB157" s="245"/>
      <c r="CC157" s="245"/>
      <c r="CD157" s="245"/>
      <c r="CE157" s="245"/>
      <c r="CF157" s="245"/>
      <c r="CG157" s="245"/>
      <c r="CH157" s="245"/>
      <c r="CI157" s="245"/>
      <c r="CJ157" s="245"/>
      <c r="CK157" s="245"/>
      <c r="CL157" s="245"/>
      <c r="CM157" s="245"/>
      <c r="CN157" s="245"/>
      <c r="CO157" s="245"/>
      <c r="CP157" s="245"/>
      <c r="CQ157" s="245"/>
      <c r="CR157" s="245"/>
      <c r="CS157" s="245"/>
    </row>
    <row r="158" spans="1:97" ht="21" hidden="1" customHeight="1">
      <c r="A158" s="361" t="s">
        <v>61</v>
      </c>
      <c r="B158" s="556" t="s">
        <v>1301</v>
      </c>
      <c r="C158" s="477">
        <v>402</v>
      </c>
      <c r="D158" s="459">
        <v>30286</v>
      </c>
      <c r="E158" s="540"/>
      <c r="F158" s="319" t="s">
        <v>343</v>
      </c>
      <c r="G158" s="27">
        <v>30264</v>
      </c>
      <c r="H158" s="436" t="s">
        <v>600</v>
      </c>
      <c r="I158" s="287" t="s">
        <v>599</v>
      </c>
      <c r="J158" s="86">
        <v>0</v>
      </c>
      <c r="K158" s="86">
        <v>0</v>
      </c>
      <c r="L158" s="86">
        <v>0</v>
      </c>
      <c r="M158" s="86">
        <v>0</v>
      </c>
      <c r="N158" s="86">
        <v>0</v>
      </c>
      <c r="O158" s="86"/>
      <c r="P158" s="86"/>
      <c r="Q158" s="1137"/>
      <c r="R158" s="1137"/>
      <c r="S158" s="86"/>
      <c r="T158" s="309"/>
      <c r="U158" s="245"/>
      <c r="V158" s="245"/>
      <c r="W158" s="245"/>
      <c r="X158" s="245"/>
      <c r="Y158" s="245"/>
      <c r="Z158" s="245"/>
      <c r="AA158" s="245"/>
      <c r="AB158" s="245"/>
      <c r="AC158" s="245"/>
      <c r="AD158" s="245"/>
      <c r="AE158" s="245"/>
      <c r="AF158" s="245"/>
      <c r="AG158" s="245"/>
      <c r="AH158" s="245"/>
      <c r="AI158" s="245"/>
      <c r="AJ158" s="245"/>
      <c r="AK158" s="245"/>
      <c r="AL158" s="245"/>
      <c r="AM158" s="245"/>
      <c r="AN158" s="245"/>
      <c r="AO158" s="245"/>
      <c r="AP158" s="245"/>
      <c r="AQ158" s="245"/>
      <c r="AR158" s="245"/>
      <c r="AS158" s="245"/>
      <c r="AT158" s="245"/>
      <c r="AU158" s="245"/>
      <c r="AV158" s="245"/>
      <c r="AW158" s="245"/>
      <c r="AX158" s="245"/>
      <c r="AY158" s="245"/>
      <c r="AZ158" s="245"/>
      <c r="BA158" s="245"/>
      <c r="BB158" s="245"/>
      <c r="BC158" s="245"/>
      <c r="BD158" s="245"/>
      <c r="BE158" s="245"/>
      <c r="BF158" s="245"/>
      <c r="BG158" s="245"/>
      <c r="BH158" s="245"/>
      <c r="BI158" s="245"/>
      <c r="BJ158" s="245"/>
      <c r="BK158" s="245"/>
      <c r="BL158" s="245"/>
      <c r="BM158" s="245"/>
      <c r="BN158" s="245"/>
      <c r="BO158" s="245"/>
      <c r="BP158" s="245"/>
      <c r="BQ158" s="245"/>
      <c r="BR158" s="245"/>
      <c r="BS158" s="245"/>
      <c r="BT158" s="245"/>
      <c r="BU158" s="245"/>
      <c r="BV158" s="245"/>
      <c r="BW158" s="245"/>
      <c r="BX158" s="245"/>
      <c r="BY158" s="245"/>
      <c r="BZ158" s="245"/>
      <c r="CA158" s="245"/>
      <c r="CB158" s="245"/>
      <c r="CC158" s="245"/>
      <c r="CD158" s="245"/>
      <c r="CE158" s="245"/>
      <c r="CF158" s="245"/>
      <c r="CG158" s="245"/>
      <c r="CH158" s="245"/>
      <c r="CI158" s="245"/>
      <c r="CJ158" s="245"/>
      <c r="CK158" s="245"/>
      <c r="CL158" s="245"/>
      <c r="CM158" s="245"/>
      <c r="CN158" s="245"/>
      <c r="CO158" s="245"/>
      <c r="CP158" s="245"/>
      <c r="CQ158" s="245"/>
      <c r="CR158" s="245"/>
      <c r="CS158" s="245"/>
    </row>
    <row r="159" spans="1:97" ht="21" hidden="1" customHeight="1">
      <c r="A159" s="361" t="s">
        <v>66</v>
      </c>
      <c r="B159" s="34" t="s">
        <v>1276</v>
      </c>
      <c r="C159" s="477">
        <v>11410</v>
      </c>
      <c r="D159" s="457">
        <v>32569</v>
      </c>
      <c r="E159" s="540"/>
      <c r="F159" s="319" t="s">
        <v>343</v>
      </c>
      <c r="G159" s="27">
        <v>42151</v>
      </c>
      <c r="H159" s="431" t="s">
        <v>1278</v>
      </c>
      <c r="I159" s="287" t="s">
        <v>1277</v>
      </c>
      <c r="J159" s="86">
        <v>0</v>
      </c>
      <c r="K159" s="86">
        <v>0</v>
      </c>
      <c r="L159" s="86">
        <v>0</v>
      </c>
      <c r="M159" s="86">
        <v>0</v>
      </c>
      <c r="N159" s="86">
        <v>0</v>
      </c>
      <c r="O159" s="86"/>
      <c r="P159" s="86"/>
      <c r="Q159" s="1137"/>
      <c r="R159" s="1137"/>
      <c r="S159" s="86"/>
      <c r="T159" s="309"/>
      <c r="AC159" s="245"/>
      <c r="AD159" s="245"/>
      <c r="AE159" s="245"/>
      <c r="AF159" s="245"/>
      <c r="AG159" s="245"/>
      <c r="AH159" s="245"/>
      <c r="AI159" s="245"/>
      <c r="AJ159" s="245"/>
      <c r="AK159" s="245"/>
      <c r="AL159" s="245"/>
      <c r="AM159" s="245"/>
      <c r="AN159" s="245"/>
      <c r="AO159" s="245"/>
      <c r="AP159" s="245"/>
      <c r="AQ159" s="245"/>
      <c r="AR159" s="245"/>
      <c r="AS159" s="245"/>
      <c r="AT159" s="245"/>
      <c r="AU159" s="245"/>
      <c r="AV159" s="245"/>
      <c r="AW159" s="245"/>
      <c r="AX159" s="245"/>
      <c r="AY159" s="245"/>
      <c r="AZ159" s="245"/>
      <c r="BA159" s="245"/>
      <c r="BB159" s="245"/>
      <c r="BC159" s="245"/>
      <c r="BD159" s="245"/>
      <c r="BE159" s="245"/>
      <c r="BF159" s="245"/>
      <c r="BG159" s="245"/>
      <c r="BH159" s="245"/>
      <c r="BI159" s="245"/>
      <c r="BJ159" s="245"/>
      <c r="BK159" s="245"/>
      <c r="BL159" s="245"/>
      <c r="BM159" s="245"/>
      <c r="BN159" s="245"/>
      <c r="BO159" s="245"/>
      <c r="BP159" s="245"/>
      <c r="BQ159" s="245"/>
      <c r="BR159" s="245"/>
      <c r="BS159" s="245"/>
      <c r="BT159" s="245"/>
      <c r="BU159" s="245"/>
      <c r="BV159" s="245"/>
      <c r="BW159" s="245"/>
      <c r="BX159" s="245"/>
      <c r="BY159" s="245"/>
      <c r="BZ159" s="245"/>
      <c r="CA159" s="245"/>
      <c r="CB159" s="245"/>
      <c r="CC159" s="245"/>
      <c r="CD159" s="245"/>
      <c r="CE159" s="245"/>
      <c r="CF159" s="245"/>
      <c r="CG159" s="245"/>
      <c r="CH159" s="245"/>
      <c r="CI159" s="245"/>
    </row>
    <row r="160" spans="1:97" ht="21" hidden="1" customHeight="1">
      <c r="A160" s="361" t="s">
        <v>81</v>
      </c>
      <c r="B160" s="556" t="s">
        <v>1564</v>
      </c>
      <c r="C160" s="477">
        <v>128</v>
      </c>
      <c r="D160" s="457">
        <v>36770</v>
      </c>
      <c r="E160" s="540"/>
      <c r="F160" s="319" t="s">
        <v>343</v>
      </c>
      <c r="G160" s="27">
        <v>36748</v>
      </c>
      <c r="H160" s="431" t="s">
        <v>408</v>
      </c>
      <c r="I160" s="287" t="s">
        <v>407</v>
      </c>
      <c r="J160" s="86">
        <v>0</v>
      </c>
      <c r="K160" s="86">
        <v>0</v>
      </c>
      <c r="L160" s="86">
        <v>0</v>
      </c>
      <c r="M160" s="86">
        <v>0</v>
      </c>
      <c r="N160" s="86">
        <v>0</v>
      </c>
      <c r="O160" s="86"/>
      <c r="P160" s="86"/>
      <c r="Q160" s="1137"/>
      <c r="R160" s="1137"/>
      <c r="S160" s="86"/>
      <c r="T160" s="309"/>
      <c r="AC160" s="245"/>
      <c r="AD160" s="245"/>
      <c r="AE160" s="245"/>
      <c r="AF160" s="245"/>
      <c r="AG160" s="245"/>
      <c r="AH160" s="245"/>
      <c r="AI160" s="245"/>
      <c r="AJ160" s="245"/>
      <c r="AK160" s="245"/>
      <c r="AL160" s="245"/>
      <c r="AM160" s="245"/>
      <c r="AN160" s="245"/>
      <c r="AO160" s="245"/>
      <c r="AP160" s="245"/>
      <c r="AQ160" s="245"/>
      <c r="AR160" s="245"/>
      <c r="AS160" s="245"/>
      <c r="AT160" s="245"/>
      <c r="AU160" s="245"/>
      <c r="AV160" s="245"/>
      <c r="AW160" s="245"/>
      <c r="AX160" s="245"/>
      <c r="AY160" s="245"/>
      <c r="AZ160" s="245"/>
      <c r="BA160" s="245"/>
      <c r="BB160" s="245"/>
      <c r="BC160" s="245"/>
      <c r="BD160" s="245"/>
      <c r="BE160" s="245"/>
      <c r="BF160" s="245"/>
      <c r="BG160" s="245"/>
      <c r="BH160" s="245"/>
      <c r="BI160" s="245"/>
      <c r="BJ160" s="245"/>
      <c r="BK160" s="245"/>
      <c r="BL160" s="245"/>
      <c r="BM160" s="245"/>
      <c r="BN160" s="245"/>
      <c r="BO160" s="245"/>
      <c r="BP160" s="245"/>
      <c r="BQ160" s="245"/>
      <c r="BR160" s="245"/>
      <c r="BS160" s="245"/>
      <c r="BT160" s="245"/>
      <c r="BU160" s="245"/>
      <c r="BV160" s="245"/>
      <c r="BW160" s="245"/>
      <c r="BX160" s="245"/>
      <c r="BY160" s="245"/>
      <c r="BZ160" s="245"/>
      <c r="CA160" s="245"/>
      <c r="CB160" s="245"/>
      <c r="CC160" s="245"/>
      <c r="CD160" s="245"/>
      <c r="CE160" s="245"/>
      <c r="CF160" s="245"/>
      <c r="CG160" s="245"/>
      <c r="CH160" s="245"/>
      <c r="CI160" s="245"/>
    </row>
    <row r="161" spans="1:87" ht="21" hidden="1" customHeight="1">
      <c r="A161" s="361" t="s">
        <v>89</v>
      </c>
      <c r="B161" s="556" t="s">
        <v>899</v>
      </c>
      <c r="C161" s="477">
        <v>10024</v>
      </c>
      <c r="D161" s="459">
        <v>38679</v>
      </c>
      <c r="E161" s="540"/>
      <c r="F161" s="319" t="s">
        <v>343</v>
      </c>
      <c r="G161" s="27">
        <v>38731</v>
      </c>
      <c r="H161" s="436" t="s">
        <v>901</v>
      </c>
      <c r="I161" s="287" t="s">
        <v>900</v>
      </c>
      <c r="J161" s="86">
        <v>0</v>
      </c>
      <c r="K161" s="86">
        <v>0</v>
      </c>
      <c r="L161" s="86">
        <v>0</v>
      </c>
      <c r="M161" s="86">
        <v>0</v>
      </c>
      <c r="N161" s="86">
        <v>0</v>
      </c>
      <c r="O161" s="86"/>
      <c r="P161" s="86"/>
      <c r="Q161" s="1137"/>
      <c r="R161" s="1137"/>
      <c r="S161" s="86"/>
      <c r="T161" s="309"/>
      <c r="AC161" s="245"/>
      <c r="AD161" s="245"/>
      <c r="AE161" s="245"/>
      <c r="AF161" s="245"/>
      <c r="AG161" s="245"/>
      <c r="AH161" s="245"/>
      <c r="AI161" s="245"/>
      <c r="AJ161" s="245"/>
      <c r="AK161" s="245"/>
      <c r="AL161" s="245"/>
      <c r="AM161" s="245"/>
      <c r="AN161" s="245"/>
      <c r="AO161" s="245"/>
      <c r="AP161" s="245"/>
      <c r="AQ161" s="245"/>
      <c r="AR161" s="245"/>
      <c r="AS161" s="245"/>
      <c r="AT161" s="245"/>
      <c r="AU161" s="245"/>
      <c r="AV161" s="245"/>
      <c r="AW161" s="245"/>
      <c r="AX161" s="245"/>
      <c r="AY161" s="245"/>
      <c r="AZ161" s="245"/>
      <c r="BA161" s="245"/>
      <c r="BB161" s="245"/>
      <c r="BC161" s="245"/>
      <c r="BD161" s="245"/>
      <c r="BE161" s="245"/>
      <c r="BF161" s="245"/>
      <c r="BG161" s="245"/>
      <c r="BH161" s="245"/>
      <c r="BI161" s="245"/>
      <c r="BJ161" s="245"/>
      <c r="BK161" s="245"/>
      <c r="BL161" s="245"/>
      <c r="BM161" s="245"/>
      <c r="BN161" s="245"/>
      <c r="BO161" s="245"/>
      <c r="BP161" s="245"/>
      <c r="BQ161" s="245"/>
      <c r="BR161" s="245"/>
      <c r="BS161" s="245"/>
      <c r="BT161" s="245"/>
      <c r="BU161" s="245"/>
      <c r="BV161" s="245"/>
      <c r="BW161" s="245"/>
      <c r="BX161" s="245"/>
      <c r="BY161" s="245"/>
      <c r="BZ161" s="245"/>
      <c r="CA161" s="245"/>
      <c r="CB161" s="245"/>
      <c r="CC161" s="245"/>
      <c r="CD161" s="245"/>
      <c r="CE161" s="245"/>
      <c r="CF161" s="245"/>
      <c r="CG161" s="245"/>
      <c r="CH161" s="245"/>
      <c r="CI161" s="245"/>
    </row>
    <row r="162" spans="1:87" ht="21" hidden="1" customHeight="1">
      <c r="A162" s="361" t="s">
        <v>94</v>
      </c>
      <c r="B162" s="556" t="s">
        <v>1396</v>
      </c>
      <c r="C162" s="477">
        <v>1648</v>
      </c>
      <c r="D162" s="459">
        <v>38825</v>
      </c>
      <c r="E162" s="540"/>
      <c r="F162" s="319" t="s">
        <v>343</v>
      </c>
      <c r="G162" s="27">
        <v>23017</v>
      </c>
      <c r="H162" s="436" t="s">
        <v>541</v>
      </c>
      <c r="I162" s="287" t="s">
        <v>540</v>
      </c>
      <c r="J162" s="86">
        <v>0</v>
      </c>
      <c r="K162" s="86">
        <v>0</v>
      </c>
      <c r="L162" s="86">
        <v>0</v>
      </c>
      <c r="M162" s="86">
        <v>0</v>
      </c>
      <c r="N162" s="86">
        <v>0</v>
      </c>
      <c r="O162" s="86"/>
      <c r="P162" s="86"/>
      <c r="Q162" s="1137"/>
      <c r="R162" s="1137"/>
      <c r="S162" s="86"/>
      <c r="T162" s="309"/>
      <c r="U162" s="245"/>
      <c r="V162" s="245"/>
      <c r="W162" s="245"/>
      <c r="X162" s="245"/>
      <c r="Y162" s="245"/>
      <c r="Z162" s="245"/>
      <c r="AA162" s="245"/>
      <c r="AB162" s="245"/>
      <c r="AC162" s="245"/>
      <c r="AD162" s="245"/>
      <c r="AE162" s="245"/>
      <c r="AF162" s="245"/>
      <c r="AG162" s="245"/>
      <c r="AH162" s="245"/>
      <c r="AI162" s="245"/>
      <c r="AJ162" s="245"/>
      <c r="AK162" s="245"/>
      <c r="AL162" s="245"/>
      <c r="AM162" s="245"/>
      <c r="AN162" s="245"/>
      <c r="AO162" s="245"/>
      <c r="AP162" s="245"/>
      <c r="AQ162" s="245"/>
      <c r="AR162" s="245"/>
      <c r="AS162" s="245"/>
      <c r="AT162" s="245"/>
      <c r="AU162" s="245"/>
      <c r="AV162" s="245"/>
      <c r="AW162" s="245"/>
      <c r="AX162" s="245"/>
      <c r="AY162" s="245"/>
      <c r="AZ162" s="245"/>
      <c r="BA162" s="245"/>
      <c r="BB162" s="245"/>
      <c r="BC162" s="245"/>
      <c r="BD162" s="245"/>
      <c r="BE162" s="245"/>
      <c r="BF162" s="245"/>
      <c r="BG162" s="245"/>
      <c r="BH162" s="245"/>
      <c r="BI162" s="245"/>
      <c r="BJ162" s="245"/>
      <c r="BK162" s="245"/>
      <c r="BL162" s="245"/>
      <c r="BM162" s="245"/>
      <c r="BN162" s="245"/>
      <c r="BO162" s="245"/>
      <c r="BP162" s="245"/>
      <c r="BQ162" s="245"/>
      <c r="BR162" s="245"/>
      <c r="BS162" s="245"/>
      <c r="BT162" s="245"/>
      <c r="BU162" s="245"/>
      <c r="BV162" s="245"/>
      <c r="BW162" s="245"/>
      <c r="BX162" s="245"/>
      <c r="BY162" s="245"/>
      <c r="BZ162" s="245"/>
      <c r="CA162" s="245"/>
      <c r="CB162" s="245"/>
      <c r="CC162" s="245"/>
      <c r="CD162" s="245"/>
      <c r="CE162" s="245"/>
      <c r="CF162" s="245"/>
      <c r="CG162" s="245"/>
      <c r="CH162" s="245"/>
      <c r="CI162" s="245"/>
    </row>
    <row r="163" spans="1:87" ht="21" hidden="1" customHeight="1">
      <c r="A163" s="361" t="s">
        <v>103</v>
      </c>
      <c r="B163" s="34" t="s">
        <v>1873</v>
      </c>
      <c r="C163" s="477">
        <v>1246</v>
      </c>
      <c r="D163" s="458">
        <v>39904</v>
      </c>
      <c r="E163" s="540"/>
      <c r="F163" s="319" t="s">
        <v>343</v>
      </c>
      <c r="G163" s="27"/>
      <c r="H163" s="436" t="s">
        <v>630</v>
      </c>
      <c r="I163" s="287" t="s">
        <v>630</v>
      </c>
      <c r="J163" s="86">
        <v>0</v>
      </c>
      <c r="K163" s="86">
        <v>0</v>
      </c>
      <c r="L163" s="86">
        <v>0</v>
      </c>
      <c r="M163" s="86">
        <v>0</v>
      </c>
      <c r="N163" s="86">
        <v>0</v>
      </c>
      <c r="O163" s="86"/>
      <c r="P163" s="86"/>
      <c r="Q163" s="1137"/>
      <c r="R163" s="1137"/>
      <c r="S163" s="86"/>
      <c r="T163" s="309"/>
      <c r="U163" s="245"/>
      <c r="V163" s="245"/>
      <c r="W163" s="245"/>
      <c r="X163" s="245"/>
      <c r="Y163" s="245"/>
      <c r="Z163" s="245"/>
      <c r="AA163" s="245"/>
      <c r="AB163" s="245"/>
      <c r="AC163" s="245"/>
      <c r="AD163" s="245"/>
      <c r="AE163" s="245"/>
      <c r="AF163" s="245"/>
      <c r="AG163" s="245"/>
      <c r="AH163" s="245"/>
      <c r="AI163" s="245"/>
      <c r="AJ163" s="245"/>
      <c r="AK163" s="245"/>
      <c r="AL163" s="245"/>
      <c r="AM163" s="245"/>
      <c r="AN163" s="245"/>
      <c r="AO163" s="245"/>
      <c r="AP163" s="245"/>
      <c r="AQ163" s="245"/>
      <c r="AR163" s="245"/>
      <c r="AS163" s="245"/>
      <c r="AT163" s="245"/>
      <c r="AU163" s="245"/>
      <c r="AV163" s="245"/>
      <c r="AW163" s="245"/>
      <c r="AX163" s="245"/>
      <c r="AY163" s="245"/>
      <c r="AZ163" s="245"/>
      <c r="BA163" s="245"/>
      <c r="BB163" s="245"/>
      <c r="BC163" s="245"/>
      <c r="BD163" s="245"/>
      <c r="BE163" s="245"/>
      <c r="BF163" s="245"/>
      <c r="BG163" s="245"/>
      <c r="BH163" s="245"/>
      <c r="BI163" s="245"/>
      <c r="BJ163" s="245"/>
      <c r="BK163" s="245"/>
      <c r="BL163" s="245"/>
      <c r="BM163" s="245"/>
      <c r="BN163" s="245"/>
      <c r="BO163" s="245"/>
      <c r="BP163" s="245"/>
      <c r="BQ163" s="245"/>
      <c r="BR163" s="245"/>
      <c r="BS163" s="245"/>
      <c r="BT163" s="245"/>
      <c r="BU163" s="245"/>
      <c r="BV163" s="245"/>
      <c r="BW163" s="245"/>
      <c r="BX163" s="245"/>
      <c r="BY163" s="245"/>
      <c r="BZ163" s="245"/>
      <c r="CA163" s="245"/>
      <c r="CB163" s="245"/>
      <c r="CC163" s="245"/>
      <c r="CD163" s="245"/>
      <c r="CE163" s="245"/>
      <c r="CF163" s="245"/>
      <c r="CG163" s="245"/>
      <c r="CH163" s="245"/>
      <c r="CI163" s="245"/>
    </row>
    <row r="164" spans="1:87" ht="21" hidden="1" customHeight="1">
      <c r="A164" s="361" t="s">
        <v>110</v>
      </c>
      <c r="B164" s="34" t="s">
        <v>441</v>
      </c>
      <c r="C164" s="477">
        <v>10604</v>
      </c>
      <c r="D164" s="459">
        <v>40909</v>
      </c>
      <c r="E164" s="540"/>
      <c r="F164" s="319" t="s">
        <v>343</v>
      </c>
      <c r="G164" s="27">
        <v>24073</v>
      </c>
      <c r="H164" s="436" t="s">
        <v>443</v>
      </c>
      <c r="I164" s="287" t="s">
        <v>442</v>
      </c>
      <c r="J164" s="86">
        <v>0</v>
      </c>
      <c r="K164" s="86">
        <v>0</v>
      </c>
      <c r="L164" s="86">
        <v>0</v>
      </c>
      <c r="M164" s="86">
        <v>0</v>
      </c>
      <c r="N164" s="86">
        <v>0</v>
      </c>
      <c r="O164" s="86"/>
      <c r="P164" s="86"/>
      <c r="Q164" s="1137"/>
      <c r="R164" s="1137"/>
      <c r="S164" s="86"/>
      <c r="T164" s="309"/>
      <c r="U164" s="245"/>
      <c r="V164" s="245"/>
      <c r="W164" s="245"/>
      <c r="X164" s="245"/>
      <c r="Y164" s="245"/>
      <c r="Z164" s="245"/>
      <c r="AA164" s="245"/>
      <c r="AB164" s="245"/>
      <c r="AC164" s="245"/>
      <c r="AD164" s="245"/>
      <c r="AE164" s="245"/>
      <c r="AF164" s="245"/>
      <c r="AG164" s="245"/>
      <c r="AH164" s="245"/>
      <c r="AI164" s="245"/>
      <c r="AJ164" s="245"/>
      <c r="AK164" s="245"/>
      <c r="AL164" s="245"/>
      <c r="AM164" s="245"/>
      <c r="AN164" s="245"/>
      <c r="AO164" s="245"/>
      <c r="AP164" s="245"/>
      <c r="AQ164" s="245"/>
      <c r="AR164" s="245"/>
      <c r="AS164" s="245"/>
      <c r="AT164" s="245"/>
      <c r="AU164" s="245"/>
      <c r="AV164" s="245"/>
      <c r="AW164" s="245"/>
      <c r="AX164" s="245"/>
      <c r="AY164" s="245"/>
      <c r="AZ164" s="245"/>
      <c r="BA164" s="245"/>
      <c r="BB164" s="245"/>
      <c r="BC164" s="245"/>
      <c r="BD164" s="245"/>
      <c r="BE164" s="245"/>
      <c r="BF164" s="245"/>
      <c r="BG164" s="245"/>
      <c r="BH164" s="245"/>
      <c r="BI164" s="245"/>
      <c r="BJ164" s="245"/>
      <c r="BK164" s="245"/>
      <c r="BL164" s="245"/>
      <c r="BM164" s="245"/>
      <c r="BN164" s="245"/>
      <c r="BO164" s="245"/>
      <c r="BP164" s="245"/>
      <c r="BQ164" s="245"/>
      <c r="BR164" s="245"/>
      <c r="BS164" s="245"/>
      <c r="BT164" s="245"/>
      <c r="BU164" s="245"/>
      <c r="BV164" s="245"/>
      <c r="BW164" s="245"/>
      <c r="BX164" s="245"/>
      <c r="BY164" s="245"/>
      <c r="BZ164" s="245"/>
      <c r="CA164" s="245"/>
      <c r="CB164" s="245"/>
      <c r="CC164" s="245"/>
      <c r="CD164" s="245"/>
      <c r="CE164" s="245"/>
      <c r="CF164" s="245"/>
      <c r="CG164" s="245"/>
      <c r="CH164" s="245"/>
      <c r="CI164" s="245"/>
    </row>
    <row r="165" spans="1:87" ht="21" hidden="1" customHeight="1">
      <c r="A165" s="361" t="s">
        <v>115</v>
      </c>
      <c r="B165" s="556" t="s">
        <v>1111</v>
      </c>
      <c r="C165" s="477">
        <v>344</v>
      </c>
      <c r="D165" s="457">
        <v>41395</v>
      </c>
      <c r="E165" s="540"/>
      <c r="F165" s="319" t="s">
        <v>343</v>
      </c>
      <c r="G165" s="27">
        <v>29881</v>
      </c>
      <c r="H165" s="431" t="s">
        <v>1486</v>
      </c>
      <c r="I165" s="287" t="s">
        <v>1112</v>
      </c>
      <c r="J165" s="86">
        <v>0</v>
      </c>
      <c r="K165" s="86">
        <v>0</v>
      </c>
      <c r="L165" s="86">
        <v>0</v>
      </c>
      <c r="M165" s="86">
        <v>0</v>
      </c>
      <c r="N165" s="86">
        <v>0</v>
      </c>
      <c r="O165" s="86"/>
      <c r="P165" s="86"/>
      <c r="Q165" s="1137"/>
      <c r="R165" s="1137"/>
      <c r="S165" s="86"/>
      <c r="T165" s="309"/>
      <c r="AC165" s="245"/>
      <c r="AD165" s="245"/>
      <c r="AE165" s="245"/>
      <c r="AF165" s="245"/>
      <c r="AG165" s="245"/>
      <c r="AH165" s="245"/>
      <c r="AI165" s="245"/>
      <c r="AJ165" s="245"/>
      <c r="AK165" s="245"/>
      <c r="AL165" s="245"/>
      <c r="AM165" s="245"/>
      <c r="AN165" s="245"/>
      <c r="AO165" s="245"/>
      <c r="AP165" s="245"/>
      <c r="AQ165" s="245"/>
      <c r="AR165" s="245"/>
      <c r="AS165" s="245"/>
      <c r="AT165" s="245"/>
      <c r="AU165" s="245"/>
      <c r="AV165" s="245"/>
      <c r="AW165" s="245"/>
      <c r="AX165" s="245"/>
      <c r="AY165" s="245"/>
      <c r="AZ165" s="245"/>
      <c r="BA165" s="245"/>
      <c r="BB165" s="245"/>
      <c r="BC165" s="245"/>
      <c r="BD165" s="245"/>
      <c r="BE165" s="245"/>
      <c r="BF165" s="245"/>
      <c r="BG165" s="245"/>
      <c r="BH165" s="245"/>
      <c r="BI165" s="245"/>
      <c r="BJ165" s="245"/>
      <c r="BK165" s="245"/>
      <c r="BL165" s="245"/>
      <c r="BM165" s="245"/>
      <c r="BN165" s="245"/>
      <c r="BO165" s="245"/>
      <c r="BP165" s="245"/>
      <c r="BQ165" s="245"/>
      <c r="BR165" s="245"/>
      <c r="BS165" s="245"/>
      <c r="BT165" s="245"/>
      <c r="BU165" s="245"/>
      <c r="BV165" s="245"/>
      <c r="BW165" s="245"/>
      <c r="BX165" s="245"/>
      <c r="BY165" s="245"/>
      <c r="BZ165" s="245"/>
      <c r="CA165" s="245"/>
      <c r="CB165" s="245"/>
      <c r="CC165" s="245"/>
      <c r="CD165" s="245"/>
      <c r="CE165" s="245"/>
      <c r="CF165" s="245"/>
      <c r="CG165" s="245"/>
      <c r="CH165" s="245"/>
      <c r="CI165" s="245"/>
    </row>
    <row r="166" spans="1:87" ht="21" hidden="1" customHeight="1">
      <c r="A166" s="361" t="s">
        <v>125</v>
      </c>
      <c r="B166" s="556" t="s">
        <v>1324</v>
      </c>
      <c r="C166" s="477">
        <v>1943</v>
      </c>
      <c r="D166" s="459">
        <v>41948</v>
      </c>
      <c r="E166" s="540"/>
      <c r="F166" s="319" t="s">
        <v>343</v>
      </c>
      <c r="G166" s="27">
        <v>15767</v>
      </c>
      <c r="H166" s="436" t="s">
        <v>536</v>
      </c>
      <c r="I166" s="287" t="s">
        <v>535</v>
      </c>
      <c r="J166" s="86">
        <v>0</v>
      </c>
      <c r="K166" s="86">
        <v>0</v>
      </c>
      <c r="L166" s="86">
        <v>0</v>
      </c>
      <c r="M166" s="86">
        <v>0</v>
      </c>
      <c r="N166" s="86">
        <v>0</v>
      </c>
      <c r="O166" s="86"/>
      <c r="P166" s="86"/>
      <c r="Q166" s="1137"/>
      <c r="R166" s="1137"/>
      <c r="S166" s="86"/>
      <c r="T166" s="309"/>
      <c r="AC166" s="245"/>
      <c r="AD166" s="245"/>
      <c r="AE166" s="245"/>
      <c r="AF166" s="245"/>
      <c r="AG166" s="245"/>
      <c r="AH166" s="245"/>
      <c r="AI166" s="245"/>
      <c r="AJ166" s="245"/>
      <c r="AK166" s="245"/>
      <c r="AL166" s="245"/>
      <c r="AM166" s="245"/>
      <c r="AN166" s="245"/>
      <c r="AO166" s="245"/>
      <c r="AP166" s="245"/>
      <c r="AQ166" s="245"/>
      <c r="AR166" s="245"/>
      <c r="AS166" s="245"/>
      <c r="AT166" s="245"/>
      <c r="AU166" s="245"/>
      <c r="AV166" s="245"/>
      <c r="AW166" s="245"/>
      <c r="AX166" s="245"/>
      <c r="AY166" s="245"/>
      <c r="AZ166" s="245"/>
      <c r="BA166" s="245"/>
      <c r="BB166" s="245"/>
      <c r="BC166" s="245"/>
      <c r="BD166" s="245"/>
      <c r="BE166" s="245"/>
      <c r="BF166" s="245"/>
      <c r="BG166" s="245"/>
      <c r="BH166" s="245"/>
      <c r="BI166" s="245"/>
      <c r="BJ166" s="245"/>
      <c r="BK166" s="245"/>
      <c r="BL166" s="245"/>
      <c r="BM166" s="245"/>
      <c r="BN166" s="245"/>
      <c r="BO166" s="245"/>
      <c r="BP166" s="245"/>
      <c r="BQ166" s="245"/>
      <c r="BR166" s="245"/>
      <c r="BS166" s="245"/>
      <c r="BT166" s="245"/>
      <c r="BU166" s="245"/>
      <c r="BV166" s="245"/>
      <c r="BW166" s="245"/>
      <c r="BX166" s="245"/>
      <c r="BY166" s="245"/>
      <c r="BZ166" s="245"/>
      <c r="CA166" s="245"/>
      <c r="CB166" s="245"/>
      <c r="CC166" s="245"/>
      <c r="CD166" s="245"/>
      <c r="CE166" s="245"/>
      <c r="CF166" s="245"/>
      <c r="CG166" s="245"/>
      <c r="CH166" s="245"/>
      <c r="CI166" s="245"/>
    </row>
    <row r="167" spans="1:87" ht="21" hidden="1" customHeight="1">
      <c r="A167" s="361" t="s">
        <v>130</v>
      </c>
      <c r="B167" s="556" t="s">
        <v>140</v>
      </c>
      <c r="C167" s="477">
        <v>2402</v>
      </c>
      <c r="D167" s="459">
        <v>42153</v>
      </c>
      <c r="E167" s="540"/>
      <c r="F167" s="319" t="s">
        <v>343</v>
      </c>
      <c r="G167" s="27">
        <v>42185</v>
      </c>
      <c r="H167" s="436" t="s">
        <v>645</v>
      </c>
      <c r="I167" s="287" t="s">
        <v>644</v>
      </c>
      <c r="J167" s="86">
        <v>0</v>
      </c>
      <c r="K167" s="86">
        <v>0</v>
      </c>
      <c r="L167" s="86">
        <v>0</v>
      </c>
      <c r="M167" s="86">
        <v>0</v>
      </c>
      <c r="N167" s="86">
        <v>0</v>
      </c>
      <c r="O167" s="86"/>
      <c r="P167" s="86"/>
      <c r="Q167" s="1137"/>
      <c r="R167" s="1137"/>
      <c r="S167" s="86"/>
      <c r="T167" s="309"/>
      <c r="AC167" s="245"/>
      <c r="AD167" s="245"/>
      <c r="AE167" s="245"/>
      <c r="AF167" s="245"/>
      <c r="AG167" s="245"/>
      <c r="AH167" s="245"/>
      <c r="AI167" s="245"/>
      <c r="AJ167" s="245"/>
      <c r="AK167" s="245"/>
      <c r="AL167" s="245"/>
      <c r="AM167" s="245"/>
      <c r="AN167" s="245"/>
      <c r="AO167" s="245"/>
      <c r="AP167" s="245"/>
      <c r="AQ167" s="245"/>
      <c r="AR167" s="245"/>
      <c r="AS167" s="245"/>
      <c r="AT167" s="245"/>
      <c r="AU167" s="245"/>
      <c r="AV167" s="245"/>
      <c r="AW167" s="245"/>
      <c r="AX167" s="245"/>
      <c r="AY167" s="245"/>
      <c r="AZ167" s="245"/>
      <c r="BA167" s="245"/>
      <c r="BB167" s="245"/>
      <c r="BC167" s="245"/>
      <c r="BD167" s="245"/>
      <c r="BE167" s="245"/>
      <c r="BF167" s="245"/>
      <c r="BG167" s="245"/>
      <c r="BH167" s="245"/>
      <c r="BI167" s="245"/>
      <c r="BJ167" s="245"/>
      <c r="BK167" s="245"/>
      <c r="BL167" s="245"/>
      <c r="BM167" s="245"/>
      <c r="BN167" s="245"/>
      <c r="BO167" s="245"/>
      <c r="BP167" s="245"/>
      <c r="BQ167" s="245"/>
      <c r="BR167" s="245"/>
      <c r="BS167" s="245"/>
      <c r="BT167" s="245"/>
      <c r="BU167" s="245"/>
      <c r="BV167" s="245"/>
      <c r="BW167" s="245"/>
      <c r="BX167" s="245"/>
      <c r="BY167" s="245"/>
      <c r="BZ167" s="245"/>
      <c r="CA167" s="245"/>
      <c r="CB167" s="245"/>
      <c r="CC167" s="245"/>
      <c r="CD167" s="245"/>
      <c r="CE167" s="245"/>
      <c r="CF167" s="245"/>
      <c r="CG167" s="245"/>
      <c r="CH167" s="245"/>
      <c r="CI167" s="245"/>
    </row>
    <row r="168" spans="1:87" ht="21" hidden="1" customHeight="1">
      <c r="A168" s="361" t="s">
        <v>151</v>
      </c>
      <c r="B168" s="556" t="s">
        <v>1434</v>
      </c>
      <c r="C168" s="477">
        <v>10284</v>
      </c>
      <c r="D168" s="459">
        <v>43972</v>
      </c>
      <c r="E168" s="540"/>
      <c r="F168" s="319" t="s">
        <v>343</v>
      </c>
      <c r="G168" s="27">
        <v>29290</v>
      </c>
      <c r="H168" s="436" t="s">
        <v>1326</v>
      </c>
      <c r="I168" s="287" t="s">
        <v>1325</v>
      </c>
      <c r="J168" s="86">
        <v>0</v>
      </c>
      <c r="K168" s="86">
        <v>0</v>
      </c>
      <c r="L168" s="86">
        <v>0</v>
      </c>
      <c r="M168" s="86">
        <v>0</v>
      </c>
      <c r="N168" s="86">
        <v>0</v>
      </c>
      <c r="O168" s="86"/>
      <c r="P168" s="86"/>
      <c r="Q168" s="1137"/>
      <c r="R168" s="1137"/>
      <c r="S168" s="86"/>
      <c r="T168" s="309"/>
      <c r="AC168" s="245"/>
      <c r="AD168" s="245"/>
      <c r="AE168" s="245"/>
      <c r="AF168" s="245"/>
      <c r="AG168" s="245"/>
      <c r="AH168" s="245"/>
      <c r="AI168" s="245"/>
      <c r="AJ168" s="245"/>
      <c r="AK168" s="245"/>
      <c r="AL168" s="245"/>
      <c r="AM168" s="245"/>
      <c r="AN168" s="245"/>
      <c r="AO168" s="245"/>
      <c r="AP168" s="245"/>
      <c r="AQ168" s="245"/>
      <c r="AR168" s="245"/>
      <c r="AS168" s="245"/>
      <c r="AT168" s="245"/>
      <c r="AU168" s="245"/>
      <c r="AV168" s="245"/>
      <c r="AW168" s="245"/>
      <c r="AX168" s="245"/>
      <c r="AY168" s="245"/>
      <c r="AZ168" s="245"/>
      <c r="BA168" s="245"/>
      <c r="BB168" s="245"/>
      <c r="BC168" s="245"/>
      <c r="BD168" s="245"/>
      <c r="BE168" s="245"/>
      <c r="BF168" s="245"/>
      <c r="BG168" s="245"/>
      <c r="BH168" s="245"/>
      <c r="BI168" s="245"/>
      <c r="BJ168" s="245"/>
      <c r="BK168" s="245"/>
      <c r="BL168" s="245"/>
      <c r="BM168" s="245"/>
      <c r="BN168" s="245"/>
      <c r="BO168" s="245"/>
      <c r="BP168" s="245"/>
      <c r="BQ168" s="245"/>
      <c r="BR168" s="245"/>
      <c r="BS168" s="245"/>
      <c r="BT168" s="245"/>
      <c r="BU168" s="245"/>
      <c r="BV168" s="245"/>
      <c r="BW168" s="245"/>
      <c r="BX168" s="245"/>
      <c r="BY168" s="245"/>
      <c r="BZ168" s="245"/>
      <c r="CA168" s="245"/>
      <c r="CB168" s="245"/>
      <c r="CC168" s="245"/>
      <c r="CD168" s="245"/>
      <c r="CE168" s="245"/>
      <c r="CF168" s="245"/>
      <c r="CG168" s="245"/>
      <c r="CH168" s="245"/>
      <c r="CI168" s="245"/>
    </row>
    <row r="169" spans="1:87" ht="21" hidden="1" customHeight="1">
      <c r="A169" s="361" t="s">
        <v>154</v>
      </c>
      <c r="B169" s="556" t="s">
        <v>1328</v>
      </c>
      <c r="C169" s="477">
        <v>9585</v>
      </c>
      <c r="D169" s="457">
        <v>43998</v>
      </c>
      <c r="E169" s="540"/>
      <c r="F169" s="319" t="s">
        <v>343</v>
      </c>
      <c r="G169" s="27">
        <v>35971</v>
      </c>
      <c r="H169" s="431" t="s">
        <v>1633</v>
      </c>
      <c r="I169" s="287" t="s">
        <v>1330</v>
      </c>
      <c r="J169" s="86">
        <v>0</v>
      </c>
      <c r="K169" s="86">
        <v>0</v>
      </c>
      <c r="L169" s="86">
        <v>0</v>
      </c>
      <c r="M169" s="86">
        <v>0</v>
      </c>
      <c r="N169" s="86">
        <v>0</v>
      </c>
      <c r="O169" s="86"/>
      <c r="P169" s="86"/>
      <c r="Q169" s="1137"/>
      <c r="R169" s="1137"/>
      <c r="S169" s="86"/>
      <c r="T169" s="309"/>
      <c r="AC169" s="245"/>
      <c r="AD169" s="245"/>
      <c r="AE169" s="245"/>
      <c r="AF169" s="245"/>
      <c r="AG169" s="245"/>
      <c r="AH169" s="245"/>
      <c r="AI169" s="245"/>
      <c r="AJ169" s="245"/>
      <c r="AK169" s="245"/>
      <c r="AL169" s="245"/>
      <c r="AM169" s="245"/>
      <c r="AN169" s="245"/>
      <c r="AO169" s="245"/>
      <c r="AP169" s="245"/>
      <c r="AQ169" s="245"/>
      <c r="AR169" s="245"/>
      <c r="AS169" s="245"/>
      <c r="AT169" s="245"/>
      <c r="AU169" s="245"/>
      <c r="AV169" s="245"/>
      <c r="AW169" s="245"/>
      <c r="AX169" s="245"/>
      <c r="AY169" s="245"/>
      <c r="AZ169" s="245"/>
      <c r="BA169" s="245"/>
      <c r="BB169" s="245"/>
      <c r="BC169" s="245"/>
      <c r="BD169" s="245"/>
      <c r="BE169" s="245"/>
      <c r="BF169" s="245"/>
      <c r="BG169" s="245"/>
      <c r="BH169" s="245"/>
      <c r="BI169" s="245"/>
      <c r="BJ169" s="245"/>
      <c r="BK169" s="245"/>
      <c r="BL169" s="245"/>
      <c r="BM169" s="245"/>
      <c r="BN169" s="245"/>
      <c r="BO169" s="245"/>
      <c r="BP169" s="245"/>
      <c r="BQ169" s="245"/>
      <c r="BR169" s="245"/>
      <c r="BS169" s="245"/>
      <c r="BT169" s="245"/>
      <c r="BU169" s="245"/>
      <c r="BV169" s="245"/>
      <c r="BW169" s="245"/>
      <c r="BX169" s="245"/>
      <c r="BY169" s="245"/>
      <c r="BZ169" s="245"/>
      <c r="CA169" s="245"/>
      <c r="CB169" s="245"/>
      <c r="CC169" s="245"/>
      <c r="CD169" s="245"/>
      <c r="CE169" s="245"/>
      <c r="CF169" s="245"/>
      <c r="CG169" s="245"/>
      <c r="CH169" s="245"/>
      <c r="CI169" s="245"/>
    </row>
    <row r="170" spans="1:87" ht="21" hidden="1" customHeight="1">
      <c r="A170" s="361" t="s">
        <v>166</v>
      </c>
      <c r="B170" s="556" t="s">
        <v>1303</v>
      </c>
      <c r="C170" s="477">
        <v>11198</v>
      </c>
      <c r="D170" s="459">
        <v>44621</v>
      </c>
      <c r="E170" s="540"/>
      <c r="F170" s="319" t="s">
        <v>343</v>
      </c>
      <c r="G170" s="27">
        <v>37368</v>
      </c>
      <c r="H170" s="436" t="s">
        <v>1305</v>
      </c>
      <c r="I170" s="287" t="s">
        <v>1304</v>
      </c>
      <c r="J170" s="86">
        <v>0</v>
      </c>
      <c r="K170" s="86">
        <v>0</v>
      </c>
      <c r="L170" s="86">
        <v>0</v>
      </c>
      <c r="M170" s="86">
        <v>0</v>
      </c>
      <c r="N170" s="86">
        <v>0</v>
      </c>
      <c r="O170" s="86"/>
      <c r="P170" s="86"/>
      <c r="Q170" s="1137"/>
      <c r="R170" s="1137"/>
      <c r="S170" s="86"/>
      <c r="T170" s="309"/>
      <c r="AC170" s="245"/>
      <c r="AD170" s="245"/>
      <c r="AE170" s="245"/>
      <c r="AF170" s="245"/>
      <c r="AG170" s="245"/>
      <c r="AH170" s="245"/>
      <c r="AI170" s="245"/>
      <c r="AJ170" s="245"/>
      <c r="AK170" s="245"/>
      <c r="AL170" s="245"/>
      <c r="AM170" s="245"/>
      <c r="AN170" s="245"/>
      <c r="AO170" s="245"/>
      <c r="AP170" s="245"/>
      <c r="AQ170" s="245"/>
      <c r="AR170" s="245"/>
      <c r="AS170" s="245"/>
      <c r="AT170" s="245"/>
      <c r="AU170" s="245"/>
      <c r="AV170" s="245"/>
      <c r="AW170" s="245"/>
      <c r="AX170" s="245"/>
      <c r="AY170" s="245"/>
      <c r="AZ170" s="245"/>
      <c r="BA170" s="245"/>
      <c r="BB170" s="245"/>
      <c r="BC170" s="245"/>
      <c r="BD170" s="245"/>
      <c r="BE170" s="245"/>
      <c r="BF170" s="245"/>
      <c r="BG170" s="245"/>
      <c r="BH170" s="245"/>
      <c r="BI170" s="245"/>
      <c r="BJ170" s="245"/>
      <c r="BK170" s="245"/>
      <c r="BL170" s="245"/>
      <c r="BM170" s="245"/>
      <c r="BN170" s="245"/>
      <c r="BO170" s="245"/>
      <c r="BP170" s="245"/>
      <c r="BQ170" s="245"/>
      <c r="BR170" s="245"/>
      <c r="BS170" s="245"/>
      <c r="BT170" s="245"/>
      <c r="BU170" s="245"/>
      <c r="BV170" s="245"/>
      <c r="BW170" s="245"/>
      <c r="BX170" s="245"/>
      <c r="BY170" s="245"/>
      <c r="BZ170" s="245"/>
      <c r="CA170" s="245"/>
      <c r="CB170" s="245"/>
      <c r="CC170" s="245"/>
      <c r="CD170" s="245"/>
      <c r="CE170" s="245"/>
      <c r="CF170" s="245"/>
      <c r="CG170" s="245"/>
      <c r="CH170" s="245"/>
      <c r="CI170" s="245"/>
    </row>
    <row r="171" spans="1:87" ht="21" hidden="1" customHeight="1">
      <c r="A171" s="361" t="s">
        <v>167</v>
      </c>
      <c r="B171" s="556" t="s">
        <v>1359</v>
      </c>
      <c r="C171" s="477">
        <v>6507</v>
      </c>
      <c r="D171" s="458">
        <v>44624</v>
      </c>
      <c r="E171" s="540"/>
      <c r="F171" s="319" t="s">
        <v>343</v>
      </c>
      <c r="G171" s="27">
        <v>44336</v>
      </c>
      <c r="H171" s="430" t="s">
        <v>1322</v>
      </c>
      <c r="I171" s="287" t="s">
        <v>1321</v>
      </c>
      <c r="J171" s="86">
        <v>0</v>
      </c>
      <c r="K171" s="86">
        <v>0</v>
      </c>
      <c r="L171" s="86">
        <v>0</v>
      </c>
      <c r="M171" s="86">
        <v>0</v>
      </c>
      <c r="N171" s="86">
        <v>0</v>
      </c>
      <c r="O171" s="86"/>
      <c r="P171" s="86"/>
      <c r="Q171" s="1137"/>
      <c r="R171" s="1137"/>
      <c r="S171" s="86"/>
      <c r="T171" s="309"/>
      <c r="AC171" s="245"/>
      <c r="AD171" s="245"/>
      <c r="AE171" s="245"/>
      <c r="AF171" s="245"/>
      <c r="AG171" s="245"/>
      <c r="AH171" s="245"/>
      <c r="AI171" s="245"/>
      <c r="AJ171" s="245"/>
      <c r="AK171" s="245"/>
      <c r="AL171" s="245"/>
      <c r="AM171" s="245"/>
      <c r="AN171" s="245"/>
      <c r="AO171" s="245"/>
      <c r="AP171" s="245"/>
      <c r="AQ171" s="245"/>
      <c r="AR171" s="245"/>
      <c r="AS171" s="245"/>
      <c r="AT171" s="245"/>
      <c r="AU171" s="245"/>
      <c r="AV171" s="245"/>
      <c r="AW171" s="245"/>
      <c r="AX171" s="245"/>
      <c r="AY171" s="245"/>
      <c r="AZ171" s="245"/>
      <c r="BA171" s="245"/>
      <c r="BB171" s="245"/>
      <c r="BC171" s="245"/>
      <c r="BD171" s="245"/>
      <c r="BE171" s="245"/>
      <c r="BF171" s="245"/>
      <c r="BG171" s="245"/>
      <c r="BH171" s="245"/>
      <c r="BI171" s="245"/>
      <c r="BJ171" s="245"/>
      <c r="BK171" s="245"/>
      <c r="BL171" s="245"/>
      <c r="BM171" s="245"/>
      <c r="BN171" s="245"/>
      <c r="BO171" s="245"/>
      <c r="BP171" s="245"/>
      <c r="BQ171" s="245"/>
      <c r="BR171" s="245"/>
      <c r="BS171" s="245"/>
      <c r="BT171" s="245"/>
      <c r="BU171" s="245"/>
      <c r="BV171" s="245"/>
      <c r="BW171" s="245"/>
      <c r="BX171" s="245"/>
      <c r="BY171" s="245"/>
      <c r="BZ171" s="245"/>
      <c r="CA171" s="245"/>
      <c r="CB171" s="245"/>
      <c r="CC171" s="245"/>
      <c r="CD171" s="245"/>
      <c r="CE171" s="245"/>
      <c r="CF171" s="245"/>
      <c r="CG171" s="245"/>
      <c r="CH171" s="245"/>
      <c r="CI171" s="245"/>
    </row>
    <row r="172" spans="1:87" ht="21" hidden="1" customHeight="1">
      <c r="A172" s="361" t="s">
        <v>172</v>
      </c>
      <c r="B172" s="556" t="s">
        <v>1385</v>
      </c>
      <c r="C172" s="477">
        <v>11392</v>
      </c>
      <c r="D172" s="457">
        <v>44743</v>
      </c>
      <c r="E172" s="540"/>
      <c r="F172" s="319" t="s">
        <v>343</v>
      </c>
      <c r="G172" s="27">
        <v>44818</v>
      </c>
      <c r="H172" s="431" t="s">
        <v>1387</v>
      </c>
      <c r="I172" s="287" t="s">
        <v>1386</v>
      </c>
      <c r="J172" s="86">
        <v>0</v>
      </c>
      <c r="K172" s="86">
        <v>0</v>
      </c>
      <c r="L172" s="86">
        <v>0</v>
      </c>
      <c r="M172" s="86">
        <v>0</v>
      </c>
      <c r="N172" s="86">
        <v>0</v>
      </c>
      <c r="O172" s="86"/>
      <c r="P172" s="86"/>
      <c r="Q172" s="1137"/>
      <c r="R172" s="1137"/>
      <c r="S172" s="86"/>
      <c r="T172" s="309"/>
      <c r="AC172" s="245"/>
      <c r="AD172" s="245"/>
      <c r="AE172" s="245"/>
      <c r="AF172" s="245"/>
      <c r="AG172" s="245"/>
      <c r="AH172" s="245"/>
      <c r="AI172" s="245"/>
      <c r="AJ172" s="245"/>
      <c r="AK172" s="245"/>
      <c r="AL172" s="245"/>
      <c r="AM172" s="245"/>
      <c r="AN172" s="245"/>
      <c r="AO172" s="245"/>
      <c r="AP172" s="245"/>
      <c r="AQ172" s="245"/>
      <c r="AR172" s="245"/>
      <c r="AS172" s="245"/>
      <c r="AT172" s="245"/>
      <c r="AU172" s="245"/>
      <c r="AV172" s="245"/>
      <c r="AW172" s="245"/>
      <c r="AX172" s="245"/>
      <c r="AY172" s="245"/>
      <c r="AZ172" s="245"/>
      <c r="BA172" s="245"/>
      <c r="BB172" s="245"/>
      <c r="BC172" s="245"/>
      <c r="BD172" s="245"/>
      <c r="BE172" s="245"/>
      <c r="BF172" s="245"/>
      <c r="BG172" s="245"/>
      <c r="BH172" s="245"/>
      <c r="BI172" s="245"/>
      <c r="BJ172" s="245"/>
      <c r="BK172" s="245"/>
      <c r="BL172" s="245"/>
      <c r="BM172" s="245"/>
      <c r="BN172" s="245"/>
      <c r="BO172" s="245"/>
      <c r="BP172" s="245"/>
      <c r="BQ172" s="245"/>
      <c r="BR172" s="245"/>
      <c r="BS172" s="245"/>
      <c r="BT172" s="245"/>
      <c r="BU172" s="245"/>
      <c r="BV172" s="245"/>
      <c r="BW172" s="245"/>
      <c r="BX172" s="245"/>
      <c r="BY172" s="245"/>
      <c r="BZ172" s="245"/>
      <c r="CA172" s="245"/>
      <c r="CB172" s="245"/>
      <c r="CC172" s="245"/>
      <c r="CD172" s="245"/>
      <c r="CE172" s="245"/>
      <c r="CF172" s="245"/>
      <c r="CG172" s="245"/>
      <c r="CH172" s="245"/>
      <c r="CI172" s="245"/>
    </row>
    <row r="173" spans="1:87" hidden="1"/>
    <row r="174" spans="1:87" s="50" customFormat="1" ht="54" hidden="1" customHeight="1">
      <c r="B174" s="49" t="s">
        <v>1902</v>
      </c>
      <c r="C174" s="49"/>
      <c r="F174" s="465"/>
      <c r="G174" s="191"/>
      <c r="H174" s="257"/>
      <c r="I174" s="35"/>
      <c r="AZ174" s="254"/>
      <c r="BA174" s="254"/>
      <c r="BB174" s="254"/>
      <c r="BD174" s="254"/>
    </row>
    <row r="175" spans="1:87" hidden="1"/>
    <row r="176" spans="1:87" s="517" customFormat="1" ht="39" hidden="1" customHeight="1">
      <c r="A176" s="599" t="s">
        <v>12</v>
      </c>
      <c r="B176" s="593" t="s">
        <v>39</v>
      </c>
      <c r="C176" s="591" t="s">
        <v>1665</v>
      </c>
      <c r="D176" s="594" t="s">
        <v>14</v>
      </c>
      <c r="E176" s="478"/>
      <c r="F176" s="594" t="s">
        <v>1611</v>
      </c>
      <c r="G176" s="594" t="s">
        <v>1612</v>
      </c>
      <c r="H176" s="591" t="s">
        <v>299</v>
      </c>
      <c r="I176" s="594" t="s">
        <v>298</v>
      </c>
      <c r="J176" s="591" t="s">
        <v>1353</v>
      </c>
      <c r="K176" s="591" t="s">
        <v>1551</v>
      </c>
      <c r="L176" s="591" t="s">
        <v>1552</v>
      </c>
      <c r="M176" s="591" t="s">
        <v>1760</v>
      </c>
      <c r="N176" s="591" t="s">
        <v>1761</v>
      </c>
      <c r="O176" s="591"/>
      <c r="P176" s="591"/>
      <c r="Q176" s="1115"/>
      <c r="R176" s="1115"/>
      <c r="S176" s="593" t="s">
        <v>11</v>
      </c>
      <c r="T176" s="593" t="s">
        <v>1011</v>
      </c>
    </row>
    <row r="177" spans="1:97" ht="21" hidden="1" customHeight="1">
      <c r="A177" s="361" t="s">
        <v>136</v>
      </c>
      <c r="B177" s="556" t="s">
        <v>160</v>
      </c>
      <c r="C177" s="477">
        <v>3548</v>
      </c>
      <c r="D177" s="458">
        <v>42524</v>
      </c>
      <c r="E177" s="535"/>
      <c r="F177" s="319" t="s">
        <v>1593</v>
      </c>
      <c r="G177" s="27">
        <v>34663</v>
      </c>
      <c r="H177" s="436" t="s">
        <v>329</v>
      </c>
      <c r="I177" s="287" t="s">
        <v>328</v>
      </c>
      <c r="J177" s="86">
        <v>0</v>
      </c>
      <c r="K177" s="86">
        <v>0</v>
      </c>
      <c r="L177" s="86">
        <v>0</v>
      </c>
      <c r="M177" s="86">
        <v>0</v>
      </c>
      <c r="N177" s="86">
        <v>0</v>
      </c>
      <c r="O177" s="86"/>
      <c r="P177" s="86"/>
      <c r="Q177" s="1137"/>
      <c r="R177" s="1137"/>
      <c r="S177" s="86"/>
      <c r="T177" s="309"/>
      <c r="U177" s="245"/>
      <c r="V177" s="245"/>
      <c r="W177" s="245"/>
      <c r="X177" s="245"/>
      <c r="Y177" s="245"/>
      <c r="Z177" s="245"/>
      <c r="AA177" s="245"/>
      <c r="AB177" s="245"/>
      <c r="AC177" s="245"/>
      <c r="AD177" s="245"/>
      <c r="AE177" s="245"/>
      <c r="AF177" s="245"/>
      <c r="AG177" s="245"/>
      <c r="AH177" s="245"/>
      <c r="AI177" s="245"/>
      <c r="AJ177" s="245"/>
      <c r="AK177" s="245"/>
      <c r="AL177" s="245"/>
      <c r="AM177" s="245"/>
      <c r="AN177" s="245"/>
      <c r="AO177" s="245"/>
      <c r="AP177" s="245"/>
      <c r="AQ177" s="245"/>
      <c r="AR177" s="245"/>
      <c r="AS177" s="245"/>
      <c r="AT177" s="245"/>
      <c r="AU177" s="245"/>
      <c r="AV177" s="245"/>
      <c r="AW177" s="245"/>
      <c r="AX177" s="245"/>
      <c r="AY177" s="245"/>
      <c r="AZ177" s="245"/>
      <c r="BA177" s="245"/>
      <c r="BB177" s="245"/>
      <c r="BC177" s="245"/>
      <c r="BD177" s="245"/>
      <c r="BE177" s="245"/>
      <c r="BF177" s="245"/>
      <c r="BG177" s="245"/>
      <c r="BH177" s="245"/>
      <c r="BI177" s="245"/>
      <c r="BJ177" s="245"/>
      <c r="BK177" s="245"/>
      <c r="BL177" s="245"/>
      <c r="BM177" s="245"/>
      <c r="BN177" s="245"/>
      <c r="BO177" s="245"/>
      <c r="BP177" s="245"/>
      <c r="BQ177" s="245"/>
      <c r="BR177" s="245"/>
      <c r="BS177" s="245"/>
      <c r="BT177" s="245"/>
      <c r="BU177" s="245"/>
      <c r="BV177" s="245"/>
      <c r="BW177" s="245"/>
      <c r="BX177" s="245"/>
      <c r="BY177" s="245"/>
      <c r="BZ177" s="245"/>
      <c r="CA177" s="245"/>
      <c r="CB177" s="245"/>
      <c r="CC177" s="245"/>
      <c r="CD177" s="245"/>
      <c r="CE177" s="245"/>
      <c r="CF177" s="245"/>
      <c r="CG177" s="245"/>
      <c r="CH177" s="245"/>
      <c r="CI177" s="245"/>
    </row>
    <row r="178" spans="1:97" ht="21" hidden="1" customHeight="1">
      <c r="A178" s="361" t="s">
        <v>92</v>
      </c>
      <c r="B178" s="556" t="s">
        <v>233</v>
      </c>
      <c r="C178" s="477">
        <v>38</v>
      </c>
      <c r="D178" s="459">
        <v>38805</v>
      </c>
      <c r="E178" s="540"/>
      <c r="F178" s="319" t="s">
        <v>748</v>
      </c>
      <c r="G178" s="27">
        <v>21257</v>
      </c>
      <c r="H178" s="597" t="s">
        <v>346</v>
      </c>
      <c r="I178" s="287" t="s">
        <v>345</v>
      </c>
      <c r="J178" s="86">
        <v>0</v>
      </c>
      <c r="K178" s="86">
        <v>0</v>
      </c>
      <c r="L178" s="86">
        <v>0</v>
      </c>
      <c r="M178" s="86">
        <v>0</v>
      </c>
      <c r="N178" s="86">
        <v>0</v>
      </c>
      <c r="O178" s="86"/>
      <c r="P178" s="86"/>
      <c r="Q178" s="1137"/>
      <c r="R178" s="1137"/>
      <c r="S178" s="86"/>
      <c r="T178" s="309"/>
      <c r="U178" s="245"/>
      <c r="V178" s="245"/>
      <c r="W178" s="245"/>
      <c r="X178" s="245"/>
      <c r="Y178" s="245"/>
      <c r="Z178" s="245"/>
      <c r="AA178" s="245"/>
      <c r="AB178" s="245"/>
      <c r="AC178" s="245"/>
      <c r="AD178" s="245"/>
      <c r="AE178" s="245"/>
      <c r="AF178" s="245"/>
      <c r="AG178" s="245"/>
      <c r="AH178" s="245"/>
      <c r="AI178" s="245"/>
      <c r="AJ178" s="245"/>
      <c r="AK178" s="245"/>
      <c r="AL178" s="245"/>
      <c r="AM178" s="245"/>
      <c r="AN178" s="245"/>
      <c r="AO178" s="245"/>
      <c r="AP178" s="245"/>
      <c r="AQ178" s="245"/>
      <c r="AR178" s="245"/>
      <c r="AS178" s="245"/>
      <c r="AT178" s="245"/>
      <c r="AU178" s="245"/>
      <c r="AV178" s="245"/>
      <c r="AW178" s="245"/>
      <c r="AX178" s="245"/>
      <c r="AY178" s="245"/>
      <c r="AZ178" s="245"/>
      <c r="BA178" s="245"/>
      <c r="BB178" s="245"/>
      <c r="BC178" s="245"/>
      <c r="BD178" s="245"/>
      <c r="BE178" s="245"/>
      <c r="BF178" s="245"/>
      <c r="BG178" s="245"/>
      <c r="BH178" s="245"/>
      <c r="BI178" s="245"/>
      <c r="BJ178" s="245"/>
      <c r="BK178" s="245"/>
      <c r="BL178" s="245"/>
      <c r="BM178" s="245"/>
      <c r="BN178" s="245"/>
      <c r="BO178" s="245"/>
      <c r="BP178" s="245"/>
      <c r="BQ178" s="245"/>
      <c r="BR178" s="245"/>
      <c r="BS178" s="245"/>
      <c r="BT178" s="245"/>
      <c r="BU178" s="245"/>
      <c r="BV178" s="245"/>
      <c r="BW178" s="245"/>
      <c r="BX178" s="245"/>
      <c r="BY178" s="245"/>
      <c r="BZ178" s="245"/>
      <c r="CA178" s="245"/>
      <c r="CB178" s="245"/>
      <c r="CC178" s="245"/>
      <c r="CD178" s="245"/>
      <c r="CE178" s="245"/>
      <c r="CF178" s="245"/>
      <c r="CG178" s="245"/>
      <c r="CH178" s="245"/>
      <c r="CI178" s="245"/>
    </row>
    <row r="179" spans="1:97" ht="21" hidden="1" customHeight="1">
      <c r="A179" s="361" t="s">
        <v>123</v>
      </c>
      <c r="B179" s="556" t="s">
        <v>104</v>
      </c>
      <c r="C179" s="477">
        <v>1939</v>
      </c>
      <c r="D179" s="459">
        <v>41914</v>
      </c>
      <c r="E179" s="540"/>
      <c r="F179" s="319" t="s">
        <v>923</v>
      </c>
      <c r="G179" s="27">
        <v>39856</v>
      </c>
      <c r="H179" s="436" t="s">
        <v>351</v>
      </c>
      <c r="I179" s="287" t="s">
        <v>350</v>
      </c>
      <c r="J179" s="86">
        <v>0</v>
      </c>
      <c r="K179" s="86">
        <v>0</v>
      </c>
      <c r="L179" s="86">
        <v>0</v>
      </c>
      <c r="M179" s="86">
        <v>0</v>
      </c>
      <c r="N179" s="86">
        <v>0</v>
      </c>
      <c r="O179" s="86"/>
      <c r="P179" s="86"/>
      <c r="Q179" s="1137"/>
      <c r="R179" s="1137"/>
      <c r="S179" s="86"/>
      <c r="T179" s="309"/>
      <c r="U179" s="245"/>
      <c r="V179" s="245"/>
      <c r="W179" s="245"/>
      <c r="X179" s="245"/>
      <c r="Y179" s="245"/>
      <c r="Z179" s="245"/>
      <c r="AA179" s="245"/>
      <c r="AB179" s="245"/>
      <c r="AC179" s="245"/>
      <c r="AD179" s="245"/>
      <c r="AE179" s="245"/>
      <c r="AF179" s="245"/>
      <c r="AG179" s="245"/>
      <c r="AH179" s="245"/>
      <c r="AI179" s="245"/>
      <c r="AJ179" s="245"/>
      <c r="AK179" s="245"/>
      <c r="AL179" s="245"/>
      <c r="AM179" s="245"/>
      <c r="AN179" s="245"/>
      <c r="AO179" s="245"/>
      <c r="AP179" s="245"/>
      <c r="AQ179" s="245"/>
      <c r="AR179" s="245"/>
      <c r="AS179" s="245"/>
      <c r="AT179" s="245"/>
      <c r="AU179" s="245"/>
      <c r="AV179" s="245"/>
      <c r="AW179" s="245"/>
      <c r="AX179" s="245"/>
      <c r="AY179" s="245"/>
      <c r="AZ179" s="245"/>
      <c r="BA179" s="245"/>
      <c r="BB179" s="245"/>
      <c r="BC179" s="245"/>
      <c r="BD179" s="245"/>
      <c r="BE179" s="245"/>
      <c r="BF179" s="245"/>
      <c r="BG179" s="245"/>
      <c r="BH179" s="245"/>
      <c r="BI179" s="245"/>
      <c r="BJ179" s="245"/>
      <c r="BK179" s="245"/>
      <c r="BL179" s="245"/>
      <c r="BM179" s="245"/>
      <c r="BN179" s="245"/>
      <c r="BO179" s="245"/>
      <c r="BP179" s="245"/>
      <c r="BQ179" s="245"/>
      <c r="BR179" s="245"/>
      <c r="BS179" s="245"/>
      <c r="BT179" s="245"/>
      <c r="BU179" s="245"/>
      <c r="BV179" s="245"/>
      <c r="BW179" s="245"/>
      <c r="BX179" s="245"/>
      <c r="BY179" s="245"/>
      <c r="BZ179" s="245"/>
      <c r="CA179" s="245"/>
      <c r="CB179" s="245"/>
      <c r="CC179" s="245"/>
      <c r="CD179" s="245"/>
      <c r="CE179" s="245"/>
      <c r="CF179" s="245"/>
      <c r="CG179" s="245"/>
      <c r="CH179" s="245"/>
      <c r="CI179" s="245"/>
    </row>
    <row r="180" spans="1:97" ht="21" hidden="1" customHeight="1">
      <c r="A180" s="361" t="s">
        <v>174</v>
      </c>
      <c r="B180" s="556" t="s">
        <v>1365</v>
      </c>
      <c r="C180" s="477">
        <v>11381</v>
      </c>
      <c r="D180" s="459">
        <v>44762</v>
      </c>
      <c r="E180" s="540"/>
      <c r="F180" s="319" t="s">
        <v>1593</v>
      </c>
      <c r="G180" s="27">
        <v>44774</v>
      </c>
      <c r="H180" s="436" t="s">
        <v>1367</v>
      </c>
      <c r="I180" s="287" t="s">
        <v>1366</v>
      </c>
      <c r="J180" s="86">
        <v>0</v>
      </c>
      <c r="K180" s="86">
        <v>0</v>
      </c>
      <c r="L180" s="86">
        <v>0</v>
      </c>
      <c r="M180" s="86">
        <v>0</v>
      </c>
      <c r="N180" s="86">
        <v>0</v>
      </c>
      <c r="O180" s="86"/>
      <c r="P180" s="86"/>
      <c r="Q180" s="1137"/>
      <c r="R180" s="1137"/>
      <c r="S180" s="86"/>
      <c r="T180" s="309"/>
      <c r="AC180" s="245"/>
      <c r="AD180" s="245"/>
      <c r="AE180" s="245"/>
      <c r="AF180" s="245"/>
      <c r="AG180" s="245"/>
      <c r="AH180" s="245"/>
      <c r="AI180" s="245"/>
      <c r="AJ180" s="245"/>
      <c r="AK180" s="245"/>
      <c r="AL180" s="245"/>
      <c r="AM180" s="245"/>
      <c r="AN180" s="245"/>
      <c r="AO180" s="245"/>
      <c r="AP180" s="245"/>
      <c r="AQ180" s="245"/>
      <c r="AR180" s="245"/>
      <c r="AS180" s="245"/>
      <c r="AT180" s="245"/>
      <c r="AU180" s="245"/>
      <c r="AV180" s="245"/>
      <c r="AW180" s="245"/>
      <c r="AX180" s="245"/>
      <c r="AY180" s="245"/>
      <c r="AZ180" s="245"/>
      <c r="BA180" s="245"/>
      <c r="BB180" s="245"/>
      <c r="BC180" s="245"/>
      <c r="BD180" s="245"/>
      <c r="BE180" s="245"/>
      <c r="BF180" s="245"/>
      <c r="BG180" s="245"/>
      <c r="BH180" s="245"/>
      <c r="BI180" s="245"/>
      <c r="BJ180" s="245"/>
      <c r="BK180" s="245"/>
      <c r="BL180" s="245"/>
      <c r="BM180" s="245"/>
      <c r="BN180" s="245"/>
      <c r="BO180" s="245"/>
      <c r="BP180" s="245"/>
      <c r="BQ180" s="245"/>
      <c r="BR180" s="245"/>
      <c r="BS180" s="245"/>
      <c r="BT180" s="245"/>
      <c r="BU180" s="245"/>
      <c r="BV180" s="245"/>
      <c r="BW180" s="245"/>
      <c r="BX180" s="245"/>
      <c r="BY180" s="245"/>
      <c r="BZ180" s="245"/>
      <c r="CA180" s="245"/>
      <c r="CB180" s="245"/>
      <c r="CC180" s="245"/>
      <c r="CD180" s="245"/>
      <c r="CE180" s="245"/>
      <c r="CF180" s="245"/>
      <c r="CG180" s="245"/>
      <c r="CH180" s="245"/>
      <c r="CI180" s="245"/>
    </row>
    <row r="181" spans="1:97" s="245" customFormat="1" ht="21" hidden="1" customHeight="1">
      <c r="A181" s="361" t="s">
        <v>52</v>
      </c>
      <c r="B181" s="556" t="s">
        <v>1662</v>
      </c>
      <c r="C181" s="477">
        <v>10704</v>
      </c>
      <c r="D181" s="459">
        <v>44237</v>
      </c>
      <c r="E181" s="540"/>
      <c r="F181" s="319" t="s">
        <v>258</v>
      </c>
      <c r="G181" s="27">
        <v>36516</v>
      </c>
      <c r="H181" s="596" t="s">
        <v>1158</v>
      </c>
      <c r="I181" s="384" t="s">
        <v>1157</v>
      </c>
      <c r="J181" s="86">
        <v>0</v>
      </c>
      <c r="K181" s="86">
        <v>1</v>
      </c>
      <c r="L181" s="86">
        <v>1</v>
      </c>
      <c r="M181" s="86">
        <v>0</v>
      </c>
      <c r="N181" s="86">
        <v>1</v>
      </c>
      <c r="O181" s="86"/>
      <c r="P181" s="86"/>
      <c r="Q181" s="1137"/>
      <c r="R181" s="1137"/>
      <c r="S181" s="86"/>
      <c r="T181" s="309"/>
    </row>
    <row r="182" spans="1:97" ht="21" hidden="1" customHeight="1">
      <c r="A182" s="361" t="s">
        <v>117</v>
      </c>
      <c r="B182" s="556" t="s">
        <v>143</v>
      </c>
      <c r="C182" s="477">
        <v>3145</v>
      </c>
      <c r="D182" s="457">
        <v>41408</v>
      </c>
      <c r="E182" s="540"/>
      <c r="F182" s="319" t="s">
        <v>343</v>
      </c>
      <c r="G182" s="27">
        <v>41662</v>
      </c>
      <c r="H182" s="431" t="s">
        <v>505</v>
      </c>
      <c r="I182" s="287" t="s">
        <v>504</v>
      </c>
      <c r="J182" s="86">
        <v>0</v>
      </c>
      <c r="K182" s="86">
        <v>0</v>
      </c>
      <c r="L182" s="86">
        <v>0</v>
      </c>
      <c r="M182" s="86">
        <v>0</v>
      </c>
      <c r="N182" s="86">
        <v>0</v>
      </c>
      <c r="O182" s="86"/>
      <c r="P182" s="86"/>
      <c r="Q182" s="1137"/>
      <c r="R182" s="1137"/>
      <c r="S182" s="86"/>
      <c r="T182" s="309"/>
      <c r="U182" s="245"/>
      <c r="V182" s="245"/>
      <c r="W182" s="245"/>
      <c r="X182" s="245"/>
      <c r="Y182" s="245"/>
      <c r="Z182" s="245"/>
      <c r="AA182" s="245"/>
      <c r="AB182" s="245"/>
      <c r="AC182" s="245"/>
      <c r="AD182" s="245"/>
      <c r="AE182" s="245"/>
      <c r="AF182" s="245"/>
      <c r="AG182" s="245"/>
      <c r="AH182" s="245"/>
      <c r="AI182" s="245"/>
      <c r="AJ182" s="245"/>
      <c r="AK182" s="245"/>
      <c r="AL182" s="245"/>
      <c r="AM182" s="245"/>
      <c r="AN182" s="245"/>
      <c r="AO182" s="245"/>
      <c r="AP182" s="245"/>
      <c r="AQ182" s="245"/>
      <c r="AR182" s="245"/>
      <c r="AS182" s="245"/>
      <c r="AT182" s="245"/>
      <c r="AU182" s="245"/>
      <c r="AV182" s="245"/>
      <c r="AW182" s="245"/>
      <c r="AX182" s="245"/>
      <c r="AY182" s="245"/>
      <c r="AZ182" s="245"/>
      <c r="BA182" s="245"/>
      <c r="BB182" s="245"/>
      <c r="BC182" s="245"/>
      <c r="BD182" s="245"/>
      <c r="BE182" s="245"/>
      <c r="BF182" s="245"/>
      <c r="BG182" s="245"/>
      <c r="BH182" s="245"/>
      <c r="BI182" s="245"/>
      <c r="BJ182" s="245"/>
      <c r="BK182" s="245"/>
      <c r="BL182" s="245"/>
      <c r="BM182" s="245"/>
      <c r="BN182" s="245"/>
      <c r="BO182" s="245"/>
      <c r="BP182" s="245"/>
      <c r="BQ182" s="245"/>
      <c r="BR182" s="245"/>
      <c r="BS182" s="245"/>
      <c r="BT182" s="245"/>
      <c r="BU182" s="245"/>
      <c r="BV182" s="245"/>
      <c r="BW182" s="245"/>
      <c r="BX182" s="245"/>
      <c r="BY182" s="245"/>
      <c r="BZ182" s="245"/>
      <c r="CA182" s="245"/>
      <c r="CB182" s="245"/>
      <c r="CC182" s="245"/>
      <c r="CD182" s="245"/>
      <c r="CE182" s="245"/>
      <c r="CF182" s="245"/>
      <c r="CG182" s="245"/>
      <c r="CH182" s="245"/>
      <c r="CI182" s="245"/>
    </row>
    <row r="183" spans="1:97" s="245" customFormat="1" ht="21" hidden="1" customHeight="1">
      <c r="A183" s="361" t="s">
        <v>38</v>
      </c>
      <c r="B183" s="34" t="s">
        <v>1040</v>
      </c>
      <c r="C183" s="477">
        <v>9486</v>
      </c>
      <c r="D183" s="457">
        <v>43141</v>
      </c>
      <c r="E183" s="540"/>
      <c r="F183" s="319" t="s">
        <v>923</v>
      </c>
      <c r="G183" s="27">
        <v>43844</v>
      </c>
      <c r="H183" s="431" t="s">
        <v>1042</v>
      </c>
      <c r="I183" s="287" t="s">
        <v>1041</v>
      </c>
      <c r="J183" s="86">
        <v>0</v>
      </c>
      <c r="K183" s="86">
        <v>0</v>
      </c>
      <c r="L183" s="86">
        <v>0</v>
      </c>
      <c r="M183" s="86">
        <v>1</v>
      </c>
      <c r="N183" s="86">
        <v>1</v>
      </c>
      <c r="O183" s="86"/>
      <c r="P183" s="86"/>
      <c r="Q183" s="1137"/>
      <c r="R183" s="1137"/>
      <c r="S183" s="86"/>
      <c r="T183" s="309"/>
    </row>
    <row r="184" spans="1:97" ht="21" hidden="1" customHeight="1">
      <c r="A184" s="361" t="s">
        <v>19</v>
      </c>
      <c r="B184" s="556" t="s">
        <v>132</v>
      </c>
      <c r="C184" s="477">
        <v>1917</v>
      </c>
      <c r="D184" s="459">
        <v>41880</v>
      </c>
      <c r="E184" s="540"/>
      <c r="F184" s="319" t="s">
        <v>923</v>
      </c>
      <c r="G184" s="27">
        <v>21930</v>
      </c>
      <c r="H184" s="436" t="s">
        <v>1682</v>
      </c>
      <c r="I184" s="287" t="s">
        <v>507</v>
      </c>
      <c r="J184" s="86">
        <v>1</v>
      </c>
      <c r="K184" s="86">
        <v>1</v>
      </c>
      <c r="L184" s="86">
        <v>2</v>
      </c>
      <c r="M184" s="86">
        <v>1</v>
      </c>
      <c r="N184" s="86">
        <v>3</v>
      </c>
      <c r="O184" s="86"/>
      <c r="P184" s="86"/>
      <c r="Q184" s="1137"/>
      <c r="R184" s="1137"/>
      <c r="S184" s="86"/>
      <c r="T184" s="309"/>
      <c r="U184" s="245"/>
      <c r="V184" s="245"/>
      <c r="W184" s="245"/>
      <c r="X184" s="245"/>
      <c r="Y184" s="245"/>
      <c r="Z184" s="245"/>
      <c r="AA184" s="245"/>
      <c r="AB184" s="245"/>
      <c r="AC184" s="245"/>
      <c r="AD184" s="245"/>
      <c r="AE184" s="245"/>
      <c r="AF184" s="245"/>
      <c r="AG184" s="245"/>
      <c r="AH184" s="245"/>
      <c r="AI184" s="245"/>
      <c r="AJ184" s="245"/>
      <c r="AK184" s="245"/>
      <c r="AL184" s="245"/>
      <c r="AM184" s="245"/>
      <c r="AN184" s="245"/>
      <c r="AO184" s="245"/>
      <c r="AP184" s="245"/>
      <c r="AQ184" s="245"/>
      <c r="AR184" s="245"/>
      <c r="AS184" s="245"/>
      <c r="AT184" s="245"/>
      <c r="AU184" s="245"/>
      <c r="AV184" s="245"/>
      <c r="AW184" s="245"/>
      <c r="AX184" s="245"/>
      <c r="AY184" s="245"/>
      <c r="AZ184" s="245"/>
      <c r="BA184" s="245"/>
      <c r="BB184" s="245"/>
      <c r="BC184" s="245"/>
      <c r="BD184" s="245"/>
      <c r="BE184" s="245"/>
      <c r="BF184" s="245"/>
      <c r="BG184" s="245"/>
      <c r="BH184" s="245"/>
      <c r="BI184" s="245"/>
      <c r="BJ184" s="245"/>
      <c r="BK184" s="245"/>
      <c r="BL184" s="245"/>
      <c r="BM184" s="245"/>
      <c r="BN184" s="245"/>
      <c r="BO184" s="245"/>
      <c r="BP184" s="245"/>
      <c r="BQ184" s="245"/>
      <c r="BR184" s="245"/>
      <c r="BS184" s="245"/>
      <c r="BT184" s="245"/>
      <c r="BU184" s="245"/>
      <c r="BV184" s="245"/>
      <c r="BW184" s="245"/>
      <c r="BX184" s="245"/>
      <c r="BY184" s="245"/>
      <c r="BZ184" s="245"/>
      <c r="CA184" s="245"/>
      <c r="CB184" s="245"/>
      <c r="CC184" s="245"/>
      <c r="CD184" s="245"/>
      <c r="CE184" s="245"/>
      <c r="CF184" s="245"/>
      <c r="CG184" s="245"/>
      <c r="CH184" s="245"/>
      <c r="CI184" s="245"/>
      <c r="CJ184" s="245"/>
      <c r="CK184" s="245"/>
      <c r="CL184" s="245"/>
      <c r="CM184" s="245"/>
      <c r="CN184" s="245"/>
      <c r="CO184" s="245"/>
      <c r="CP184" s="245"/>
      <c r="CQ184" s="245"/>
      <c r="CR184" s="245"/>
      <c r="CS184" s="245"/>
    </row>
    <row r="185" spans="1:97" s="245" customFormat="1" ht="21" hidden="1" customHeight="1">
      <c r="A185" s="361" t="s">
        <v>25</v>
      </c>
      <c r="B185" s="556" t="s">
        <v>100</v>
      </c>
      <c r="C185" s="477">
        <v>1917</v>
      </c>
      <c r="D185" s="459">
        <v>41880</v>
      </c>
      <c r="E185" s="540"/>
      <c r="F185" s="319" t="s">
        <v>1403</v>
      </c>
      <c r="G185" s="27">
        <v>15981</v>
      </c>
      <c r="H185" s="436" t="s">
        <v>1682</v>
      </c>
      <c r="I185" s="287" t="s">
        <v>507</v>
      </c>
      <c r="J185" s="86">
        <v>0</v>
      </c>
      <c r="K185" s="86">
        <v>1</v>
      </c>
      <c r="L185" s="86">
        <v>1</v>
      </c>
      <c r="M185" s="86">
        <v>1</v>
      </c>
      <c r="N185" s="86">
        <v>2</v>
      </c>
      <c r="O185" s="86"/>
      <c r="P185" s="86"/>
      <c r="Q185" s="1137"/>
      <c r="R185" s="1137"/>
      <c r="S185" s="86"/>
      <c r="T185" s="309"/>
    </row>
    <row r="186" spans="1:97" ht="21" hidden="1" customHeight="1">
      <c r="A186" s="361" t="s">
        <v>178</v>
      </c>
      <c r="B186" s="556" t="s">
        <v>1423</v>
      </c>
      <c r="C186" s="477">
        <v>11397</v>
      </c>
      <c r="D186" s="458">
        <v>44927</v>
      </c>
      <c r="E186" s="540"/>
      <c r="F186" s="319" t="s">
        <v>1403</v>
      </c>
      <c r="G186" s="27">
        <v>44883</v>
      </c>
      <c r="H186" s="430" t="s">
        <v>1425</v>
      </c>
      <c r="I186" s="287" t="s">
        <v>1424</v>
      </c>
      <c r="J186" s="86">
        <v>0</v>
      </c>
      <c r="K186" s="86">
        <v>0</v>
      </c>
      <c r="L186" s="86">
        <v>0</v>
      </c>
      <c r="M186" s="86">
        <v>0</v>
      </c>
      <c r="N186" s="86">
        <v>0</v>
      </c>
      <c r="O186" s="86"/>
      <c r="P186" s="86"/>
      <c r="Q186" s="1137"/>
      <c r="R186" s="1137"/>
      <c r="S186" s="86"/>
      <c r="T186" s="309"/>
      <c r="U186" s="245"/>
      <c r="V186" s="245"/>
      <c r="W186" s="245"/>
      <c r="X186" s="245"/>
      <c r="Y186" s="245"/>
      <c r="Z186" s="245"/>
      <c r="AA186" s="245"/>
      <c r="AB186" s="245"/>
      <c r="AC186" s="245"/>
      <c r="AD186" s="245"/>
      <c r="AE186" s="245"/>
      <c r="AF186" s="245"/>
      <c r="AG186" s="245"/>
      <c r="AH186" s="245"/>
      <c r="AI186" s="245"/>
      <c r="AJ186" s="245"/>
      <c r="AK186" s="245"/>
      <c r="AL186" s="245"/>
      <c r="AM186" s="245"/>
      <c r="AN186" s="245"/>
      <c r="AO186" s="245"/>
      <c r="AP186" s="245"/>
      <c r="AQ186" s="245"/>
      <c r="AR186" s="245"/>
      <c r="AS186" s="245"/>
      <c r="AT186" s="245"/>
      <c r="AU186" s="245"/>
      <c r="AV186" s="245"/>
      <c r="AW186" s="245"/>
      <c r="AX186" s="245"/>
      <c r="AY186" s="245"/>
      <c r="AZ186" s="245"/>
      <c r="BA186" s="245"/>
      <c r="BB186" s="245"/>
      <c r="BC186" s="245"/>
      <c r="BD186" s="245"/>
      <c r="BE186" s="245"/>
      <c r="BF186" s="245"/>
      <c r="BG186" s="245"/>
      <c r="BH186" s="245"/>
      <c r="BI186" s="245"/>
      <c r="BJ186" s="245"/>
      <c r="BK186" s="245"/>
      <c r="BL186" s="245"/>
      <c r="BM186" s="245"/>
      <c r="BN186" s="245"/>
      <c r="BO186" s="245"/>
      <c r="BP186" s="245"/>
      <c r="BQ186" s="245"/>
      <c r="BR186" s="245"/>
      <c r="BS186" s="245"/>
      <c r="BT186" s="245"/>
      <c r="BU186" s="245"/>
      <c r="BV186" s="245"/>
      <c r="BW186" s="245"/>
      <c r="BX186" s="245"/>
      <c r="BY186" s="245"/>
      <c r="BZ186" s="245"/>
      <c r="CA186" s="245"/>
      <c r="CB186" s="245"/>
      <c r="CC186" s="245"/>
      <c r="CD186" s="245"/>
      <c r="CE186" s="245"/>
      <c r="CF186" s="245"/>
      <c r="CG186" s="245"/>
      <c r="CH186" s="245"/>
      <c r="CI186" s="245"/>
    </row>
    <row r="187" spans="1:97" ht="21" hidden="1" customHeight="1">
      <c r="A187" s="361" t="s">
        <v>152</v>
      </c>
      <c r="B187" s="34" t="s">
        <v>1119</v>
      </c>
      <c r="C187" s="319" t="s">
        <v>1741</v>
      </c>
      <c r="D187" s="457">
        <v>43991</v>
      </c>
      <c r="E187" s="535"/>
      <c r="F187" s="319" t="s">
        <v>1593</v>
      </c>
      <c r="G187" s="27">
        <v>44244</v>
      </c>
      <c r="H187" s="431" t="s">
        <v>1121</v>
      </c>
      <c r="I187" s="287" t="s">
        <v>1120</v>
      </c>
      <c r="J187" s="86">
        <v>0</v>
      </c>
      <c r="K187" s="86">
        <v>0</v>
      </c>
      <c r="L187" s="86">
        <v>0</v>
      </c>
      <c r="M187" s="86">
        <v>0</v>
      </c>
      <c r="N187" s="86">
        <v>0</v>
      </c>
      <c r="O187" s="86"/>
      <c r="P187" s="86"/>
      <c r="Q187" s="1137"/>
      <c r="R187" s="1137"/>
      <c r="S187" s="86"/>
      <c r="T187" s="309"/>
      <c r="U187" s="245"/>
      <c r="V187" s="245"/>
      <c r="W187" s="245"/>
      <c r="X187" s="245"/>
      <c r="Y187" s="245"/>
      <c r="Z187" s="245"/>
      <c r="AA187" s="245"/>
      <c r="AB187" s="245"/>
      <c r="AC187" s="245"/>
      <c r="AD187" s="245"/>
      <c r="AE187" s="245"/>
      <c r="AF187" s="245"/>
      <c r="AG187" s="245"/>
      <c r="AH187" s="245"/>
      <c r="AI187" s="245"/>
      <c r="AJ187" s="245"/>
      <c r="AK187" s="245"/>
      <c r="AL187" s="245"/>
      <c r="AM187" s="245"/>
      <c r="AN187" s="245"/>
      <c r="AO187" s="245"/>
      <c r="AP187" s="245"/>
      <c r="AQ187" s="245"/>
      <c r="AR187" s="245"/>
      <c r="AS187" s="245"/>
      <c r="AT187" s="245"/>
      <c r="AU187" s="245"/>
      <c r="AV187" s="245"/>
      <c r="AW187" s="245"/>
      <c r="AX187" s="245"/>
      <c r="AY187" s="245"/>
      <c r="AZ187" s="245"/>
      <c r="BA187" s="245"/>
      <c r="BB187" s="245"/>
      <c r="BC187" s="245"/>
      <c r="BD187" s="245"/>
      <c r="BE187" s="245"/>
      <c r="BF187" s="245"/>
      <c r="BG187" s="245"/>
      <c r="BH187" s="245"/>
      <c r="BI187" s="245"/>
      <c r="BJ187" s="245"/>
      <c r="BK187" s="245"/>
      <c r="BL187" s="245"/>
      <c r="BM187" s="245"/>
      <c r="BN187" s="245"/>
      <c r="BO187" s="245"/>
      <c r="BP187" s="245"/>
      <c r="BQ187" s="245"/>
      <c r="BR187" s="245"/>
      <c r="BS187" s="245"/>
      <c r="BT187" s="245"/>
      <c r="BU187" s="245"/>
      <c r="BV187" s="245"/>
      <c r="BW187" s="245"/>
      <c r="BX187" s="245"/>
      <c r="BY187" s="245"/>
      <c r="BZ187" s="245"/>
      <c r="CA187" s="245"/>
      <c r="CB187" s="245"/>
      <c r="CC187" s="245"/>
      <c r="CD187" s="245"/>
      <c r="CE187" s="245"/>
      <c r="CF187" s="245"/>
      <c r="CG187" s="245"/>
      <c r="CH187" s="245"/>
      <c r="CI187" s="245"/>
    </row>
    <row r="188" spans="1:97" hidden="1"/>
    <row r="189" spans="1:97" hidden="1"/>
    <row r="190" spans="1:97" s="50" customFormat="1" ht="54" hidden="1" customHeight="1">
      <c r="B190" s="49" t="s">
        <v>1877</v>
      </c>
      <c r="C190" s="49"/>
      <c r="F190" s="465"/>
      <c r="G190" s="191"/>
      <c r="H190" s="257"/>
      <c r="I190" s="35"/>
      <c r="AZ190" s="254"/>
      <c r="BA190" s="254"/>
      <c r="BB190" s="254"/>
      <c r="BD190" s="254"/>
    </row>
    <row r="191" spans="1:97" hidden="1"/>
    <row r="192" spans="1:97" s="517" customFormat="1" ht="39" hidden="1" customHeight="1">
      <c r="A192" s="599" t="s">
        <v>12</v>
      </c>
      <c r="B192" s="593" t="s">
        <v>39</v>
      </c>
      <c r="C192" s="591" t="s">
        <v>1665</v>
      </c>
      <c r="D192" s="594" t="s">
        <v>14</v>
      </c>
      <c r="E192" s="478"/>
      <c r="F192" s="594" t="s">
        <v>1611</v>
      </c>
      <c r="G192" s="594" t="s">
        <v>1612</v>
      </c>
      <c r="H192" s="591" t="s">
        <v>299</v>
      </c>
      <c r="I192" s="594" t="s">
        <v>298</v>
      </c>
      <c r="J192" s="591" t="s">
        <v>1353</v>
      </c>
      <c r="K192" s="591" t="s">
        <v>1551</v>
      </c>
      <c r="L192" s="591" t="s">
        <v>1552</v>
      </c>
      <c r="M192" s="591" t="s">
        <v>1760</v>
      </c>
      <c r="N192" s="591" t="s">
        <v>1761</v>
      </c>
      <c r="O192" s="591"/>
      <c r="P192" s="591"/>
      <c r="Q192" s="1115"/>
      <c r="R192" s="1115"/>
      <c r="S192" s="593" t="s">
        <v>11</v>
      </c>
      <c r="T192" s="593" t="s">
        <v>1011</v>
      </c>
    </row>
    <row r="193" spans="1:87" s="245" customFormat="1" ht="21" hidden="1" customHeight="1">
      <c r="A193" s="361" t="s">
        <v>50</v>
      </c>
      <c r="B193" s="628" t="s">
        <v>1271</v>
      </c>
      <c r="C193" s="477">
        <v>11138</v>
      </c>
      <c r="D193" s="459">
        <v>43986</v>
      </c>
      <c r="E193" s="540"/>
      <c r="F193" s="319" t="s">
        <v>343</v>
      </c>
      <c r="G193" s="27">
        <v>44580</v>
      </c>
      <c r="H193" s="597" t="s">
        <v>1273</v>
      </c>
      <c r="I193" s="383" t="s">
        <v>1272</v>
      </c>
      <c r="J193" s="86">
        <v>1</v>
      </c>
      <c r="K193" s="86">
        <v>0</v>
      </c>
      <c r="L193" s="86">
        <v>1</v>
      </c>
      <c r="M193" s="86">
        <v>0</v>
      </c>
      <c r="N193" s="86">
        <v>1</v>
      </c>
      <c r="O193" s="86"/>
      <c r="P193" s="86"/>
      <c r="Q193" s="1137"/>
      <c r="R193" s="1137"/>
      <c r="S193" s="86"/>
      <c r="T193" s="309"/>
    </row>
    <row r="194" spans="1:87" s="245" customFormat="1" ht="21" hidden="1" customHeight="1">
      <c r="A194" s="361" t="s">
        <v>63</v>
      </c>
      <c r="B194" s="628" t="s">
        <v>1232</v>
      </c>
      <c r="C194" s="477">
        <v>247</v>
      </c>
      <c r="D194" s="457">
        <v>31154</v>
      </c>
      <c r="E194" s="540"/>
      <c r="F194" s="319" t="s">
        <v>748</v>
      </c>
      <c r="G194" s="27">
        <v>40995</v>
      </c>
      <c r="H194" s="431" t="s">
        <v>500</v>
      </c>
      <c r="I194" s="287" t="s">
        <v>499</v>
      </c>
      <c r="J194" s="86">
        <v>0</v>
      </c>
      <c r="K194" s="86">
        <v>0</v>
      </c>
      <c r="L194" s="86">
        <v>0</v>
      </c>
      <c r="M194" s="86">
        <v>0</v>
      </c>
      <c r="N194" s="86">
        <v>0</v>
      </c>
      <c r="O194" s="86"/>
      <c r="P194" s="86"/>
      <c r="Q194" s="1137"/>
      <c r="R194" s="1137"/>
      <c r="S194" s="86"/>
      <c r="T194" s="309"/>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c r="BI194" s="83"/>
      <c r="BJ194" s="83"/>
      <c r="BK194" s="83"/>
      <c r="BL194" s="83"/>
      <c r="BM194" s="83"/>
      <c r="BN194" s="83"/>
      <c r="BO194" s="83"/>
      <c r="BP194" s="83"/>
      <c r="BQ194" s="83"/>
      <c r="BR194" s="83"/>
      <c r="BS194" s="83"/>
      <c r="BT194" s="83"/>
      <c r="BU194" s="83"/>
      <c r="BV194" s="83"/>
      <c r="BW194" s="83"/>
      <c r="BX194" s="83"/>
      <c r="BY194" s="83"/>
      <c r="BZ194" s="83"/>
      <c r="CA194" s="83"/>
      <c r="CB194" s="83"/>
      <c r="CC194" s="83"/>
      <c r="CD194" s="83"/>
      <c r="CE194" s="83"/>
      <c r="CF194" s="83"/>
      <c r="CG194" s="83"/>
      <c r="CH194" s="83"/>
      <c r="CI194" s="83"/>
    </row>
    <row r="195" spans="1:87" s="245" customFormat="1" ht="21" hidden="1" customHeight="1">
      <c r="A195" s="361" t="s">
        <v>27</v>
      </c>
      <c r="B195" s="628" t="s">
        <v>41</v>
      </c>
      <c r="C195" s="477">
        <v>365</v>
      </c>
      <c r="D195" s="459">
        <v>31533</v>
      </c>
      <c r="E195" s="540"/>
      <c r="F195" s="319" t="s">
        <v>343</v>
      </c>
      <c r="G195" s="27">
        <v>25118</v>
      </c>
      <c r="H195" s="436" t="s">
        <v>576</v>
      </c>
      <c r="I195" s="287" t="s">
        <v>575</v>
      </c>
      <c r="J195" s="86">
        <v>0</v>
      </c>
      <c r="K195" s="86">
        <v>1</v>
      </c>
      <c r="L195" s="86">
        <v>1</v>
      </c>
      <c r="M195" s="86">
        <v>0</v>
      </c>
      <c r="N195" s="86">
        <v>1</v>
      </c>
      <c r="O195" s="86"/>
      <c r="P195" s="86"/>
      <c r="Q195" s="1137"/>
      <c r="R195" s="1137"/>
      <c r="S195" s="86"/>
      <c r="T195" s="309"/>
      <c r="U195" s="83"/>
      <c r="V195" s="83"/>
      <c r="W195" s="83"/>
      <c r="X195" s="83"/>
      <c r="Y195" s="83"/>
      <c r="Z195" s="83"/>
      <c r="AA195" s="83"/>
      <c r="AB195" s="83"/>
    </row>
    <row r="196" spans="1:87" hidden="1"/>
    <row r="197" spans="1:87" s="50" customFormat="1" ht="54" hidden="1" customHeight="1">
      <c r="B197" s="49" t="s">
        <v>1878</v>
      </c>
      <c r="F197" s="465"/>
      <c r="H197" s="257"/>
      <c r="I197" s="35"/>
      <c r="AY197" s="254"/>
      <c r="AZ197" s="254"/>
      <c r="BA197" s="254"/>
      <c r="BC197" s="254"/>
    </row>
    <row r="198" spans="1:87" hidden="1"/>
    <row r="199" spans="1:87" s="517" customFormat="1" ht="39" hidden="1" customHeight="1">
      <c r="A199" s="599" t="s">
        <v>12</v>
      </c>
      <c r="B199" s="593" t="s">
        <v>39</v>
      </c>
      <c r="C199" s="591" t="s">
        <v>1665</v>
      </c>
      <c r="D199" s="594" t="s">
        <v>14</v>
      </c>
      <c r="E199" s="478"/>
      <c r="F199" s="594" t="s">
        <v>1611</v>
      </c>
      <c r="G199" s="594" t="s">
        <v>1612</v>
      </c>
      <c r="H199" s="591" t="s">
        <v>299</v>
      </c>
      <c r="I199" s="594" t="s">
        <v>298</v>
      </c>
      <c r="J199" s="591" t="s">
        <v>1353</v>
      </c>
      <c r="K199" s="591" t="s">
        <v>1551</v>
      </c>
      <c r="L199" s="591" t="s">
        <v>1552</v>
      </c>
      <c r="M199" s="591" t="s">
        <v>1760</v>
      </c>
      <c r="N199" s="591" t="s">
        <v>1761</v>
      </c>
      <c r="O199" s="591"/>
      <c r="P199" s="591"/>
      <c r="Q199" s="1115"/>
      <c r="R199" s="1115"/>
      <c r="S199" s="593" t="s">
        <v>11</v>
      </c>
      <c r="T199" s="593" t="s">
        <v>1011</v>
      </c>
    </row>
    <row r="200" spans="1:87" ht="21" hidden="1" customHeight="1">
      <c r="A200" s="361" t="s">
        <v>159</v>
      </c>
      <c r="B200" s="34" t="s">
        <v>1875</v>
      </c>
      <c r="C200" s="477">
        <v>11421</v>
      </c>
      <c r="D200" s="458">
        <v>44317</v>
      </c>
      <c r="E200" s="535"/>
      <c r="F200" s="319" t="s">
        <v>1593</v>
      </c>
      <c r="G200" s="27">
        <v>45316</v>
      </c>
      <c r="H200" s="430" t="s">
        <v>1684</v>
      </c>
      <c r="I200" s="287" t="s">
        <v>1684</v>
      </c>
      <c r="J200" s="86">
        <v>0</v>
      </c>
      <c r="K200" s="86">
        <v>0</v>
      </c>
      <c r="L200" s="86">
        <v>0</v>
      </c>
      <c r="M200" s="86">
        <v>0</v>
      </c>
      <c r="N200" s="86">
        <v>0</v>
      </c>
      <c r="O200" s="86"/>
      <c r="P200" s="86"/>
      <c r="Q200" s="1137"/>
      <c r="R200" s="1137"/>
      <c r="S200" s="86"/>
      <c r="T200" s="309"/>
      <c r="U200" s="245"/>
      <c r="V200" s="245"/>
      <c r="W200" s="245"/>
      <c r="X200" s="245"/>
      <c r="Y200" s="245"/>
      <c r="Z200" s="245"/>
      <c r="AA200" s="245"/>
      <c r="AB200" s="245"/>
      <c r="AC200" s="245"/>
      <c r="AD200" s="245"/>
      <c r="AE200" s="245"/>
      <c r="AF200" s="245"/>
      <c r="AG200" s="245"/>
      <c r="AH200" s="245"/>
      <c r="AI200" s="245"/>
      <c r="AJ200" s="245"/>
      <c r="AK200" s="245"/>
      <c r="AL200" s="245"/>
      <c r="AM200" s="245"/>
      <c r="AN200" s="245"/>
      <c r="AO200" s="245"/>
      <c r="AP200" s="245"/>
      <c r="AQ200" s="245"/>
      <c r="AR200" s="245"/>
      <c r="AS200" s="245"/>
      <c r="AT200" s="245"/>
      <c r="AU200" s="245"/>
      <c r="AV200" s="245"/>
      <c r="AW200" s="245"/>
      <c r="AX200" s="245"/>
      <c r="AY200" s="245"/>
      <c r="AZ200" s="245"/>
      <c r="BA200" s="245"/>
      <c r="BB200" s="245"/>
      <c r="BC200" s="245"/>
      <c r="BD200" s="245"/>
      <c r="BE200" s="245"/>
      <c r="BF200" s="245"/>
      <c r="BG200" s="245"/>
      <c r="BH200" s="245"/>
      <c r="BI200" s="245"/>
      <c r="BJ200" s="245"/>
      <c r="BK200" s="245"/>
      <c r="BL200" s="245"/>
      <c r="BM200" s="245"/>
      <c r="BN200" s="245"/>
      <c r="BO200" s="245"/>
      <c r="BP200" s="245"/>
      <c r="BQ200" s="245"/>
      <c r="BR200" s="245"/>
      <c r="BS200" s="245"/>
      <c r="BT200" s="245"/>
      <c r="BU200" s="245"/>
      <c r="BV200" s="245"/>
      <c r="BW200" s="245"/>
      <c r="BX200" s="245"/>
      <c r="BY200" s="245"/>
      <c r="BZ200" s="245"/>
      <c r="CA200" s="245"/>
      <c r="CB200" s="245"/>
      <c r="CC200" s="245"/>
      <c r="CD200" s="245"/>
      <c r="CE200" s="245"/>
      <c r="CF200" s="245"/>
      <c r="CG200" s="245"/>
      <c r="CH200" s="245"/>
      <c r="CI200" s="245"/>
    </row>
    <row r="201" spans="1:87" hidden="1"/>
    <row r="202" spans="1:87" hidden="1"/>
    <row r="203" spans="1:87" s="210" customFormat="1" ht="53.25" hidden="1" customHeight="1">
      <c r="B203" s="49" t="s">
        <v>1689</v>
      </c>
      <c r="C203" s="49"/>
      <c r="D203" s="621"/>
      <c r="E203" s="622"/>
      <c r="F203" s="211"/>
      <c r="G203" s="211"/>
      <c r="H203" s="622"/>
      <c r="I203" s="211"/>
      <c r="J203" s="213"/>
      <c r="K203" s="213"/>
      <c r="L203" s="213"/>
      <c r="M203" s="213"/>
      <c r="N203" s="213"/>
      <c r="O203" s="213"/>
      <c r="P203" s="213"/>
      <c r="Q203" s="213"/>
      <c r="R203" s="213"/>
      <c r="U203" s="622"/>
      <c r="V203" s="622"/>
      <c r="W203" s="622"/>
      <c r="X203" s="622"/>
      <c r="Y203" s="622"/>
      <c r="Z203" s="622"/>
      <c r="AA203" s="622"/>
      <c r="AB203" s="622"/>
      <c r="AC203" s="622"/>
      <c r="AD203" s="622"/>
      <c r="AE203" s="213"/>
      <c r="AZ203" s="213"/>
    </row>
    <row r="204" spans="1:87" hidden="1"/>
    <row r="205" spans="1:87" s="68" customFormat="1" ht="40.15" hidden="1" customHeight="1">
      <c r="A205" s="485" t="s">
        <v>12</v>
      </c>
      <c r="B205" s="558" t="s">
        <v>39</v>
      </c>
      <c r="C205" s="411"/>
      <c r="D205" s="343" t="s">
        <v>14</v>
      </c>
      <c r="E205" s="495"/>
      <c r="F205" s="291" t="s">
        <v>1611</v>
      </c>
      <c r="G205" s="256" t="s">
        <v>1612</v>
      </c>
      <c r="H205" s="423"/>
      <c r="I205" s="291"/>
      <c r="J205" s="288" t="s">
        <v>1353</v>
      </c>
      <c r="K205" s="288" t="s">
        <v>1551</v>
      </c>
      <c r="L205" s="288" t="s">
        <v>1552</v>
      </c>
      <c r="M205" s="288"/>
      <c r="N205" s="288"/>
      <c r="O205" s="288"/>
      <c r="P205" s="288"/>
      <c r="Q205" s="1138"/>
      <c r="R205" s="1138"/>
      <c r="S205" s="15" t="s">
        <v>11</v>
      </c>
      <c r="T205" s="15" t="s">
        <v>1011</v>
      </c>
    </row>
    <row r="206" spans="1:87" s="245" customFormat="1" ht="21.6" hidden="1" customHeight="1">
      <c r="A206" s="361" t="s">
        <v>58</v>
      </c>
      <c r="B206" s="556" t="s">
        <v>884</v>
      </c>
      <c r="C206" s="488"/>
      <c r="D206" s="459">
        <v>32249</v>
      </c>
      <c r="E206" s="540"/>
      <c r="F206" s="272" t="s">
        <v>258</v>
      </c>
      <c r="G206" s="27">
        <v>19758</v>
      </c>
      <c r="H206" s="438"/>
      <c r="I206" s="272"/>
      <c r="J206" s="86">
        <v>0</v>
      </c>
      <c r="K206" s="86">
        <v>0</v>
      </c>
      <c r="L206" s="86">
        <v>0</v>
      </c>
      <c r="M206" s="86"/>
      <c r="N206" s="86"/>
      <c r="O206" s="86"/>
      <c r="P206" s="86"/>
      <c r="Q206" s="1137"/>
      <c r="R206" s="1137"/>
      <c r="S206" s="86"/>
      <c r="T206" s="309"/>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c r="BI206" s="83"/>
      <c r="BJ206" s="83"/>
      <c r="BK206" s="83"/>
      <c r="BL206" s="83"/>
      <c r="BM206" s="83"/>
      <c r="BN206" s="83"/>
      <c r="BO206" s="83"/>
      <c r="BP206" s="83"/>
      <c r="BQ206" s="83"/>
      <c r="BR206" s="83"/>
      <c r="BS206" s="83"/>
      <c r="BT206" s="83"/>
      <c r="BU206" s="83"/>
      <c r="BV206" s="83"/>
      <c r="BW206" s="83"/>
      <c r="BX206" s="83"/>
      <c r="BY206" s="83"/>
      <c r="BZ206" s="83"/>
      <c r="CA206" s="83"/>
      <c r="CB206" s="83"/>
      <c r="CC206" s="83"/>
      <c r="CD206" s="83"/>
      <c r="CE206" s="83"/>
      <c r="CF206" s="83"/>
      <c r="CG206" s="83"/>
      <c r="CH206" s="83"/>
      <c r="CI206" s="83"/>
    </row>
    <row r="207" spans="1:87" s="245" customFormat="1" ht="21.6" hidden="1" customHeight="1">
      <c r="A207" s="361" t="s">
        <v>61</v>
      </c>
      <c r="B207" s="556" t="s">
        <v>982</v>
      </c>
      <c r="C207" s="488"/>
      <c r="D207" s="458">
        <v>33752</v>
      </c>
      <c r="E207" s="540"/>
      <c r="F207" s="272" t="s">
        <v>258</v>
      </c>
      <c r="G207" s="27">
        <v>22153</v>
      </c>
      <c r="H207" s="438"/>
      <c r="I207" s="272"/>
      <c r="J207" s="86">
        <v>0</v>
      </c>
      <c r="K207" s="86">
        <v>0</v>
      </c>
      <c r="L207" s="86">
        <v>0</v>
      </c>
      <c r="M207" s="86"/>
      <c r="N207" s="86"/>
      <c r="O207" s="86"/>
      <c r="P207" s="86"/>
      <c r="Q207" s="1137"/>
      <c r="R207" s="1137"/>
      <c r="S207" s="86"/>
      <c r="T207" s="309"/>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c r="BI207" s="83"/>
      <c r="BJ207" s="83"/>
      <c r="BK207" s="83"/>
      <c r="BL207" s="83"/>
      <c r="BM207" s="83"/>
      <c r="BN207" s="83"/>
      <c r="BO207" s="83"/>
      <c r="BP207" s="83"/>
      <c r="BQ207" s="83"/>
      <c r="BR207" s="83"/>
      <c r="BS207" s="83"/>
      <c r="BT207" s="83"/>
      <c r="BU207" s="83"/>
      <c r="BV207" s="83"/>
      <c r="BW207" s="83"/>
      <c r="BX207" s="83"/>
      <c r="BY207" s="83"/>
      <c r="BZ207" s="83"/>
      <c r="CA207" s="83"/>
      <c r="CB207" s="83"/>
      <c r="CC207" s="83"/>
      <c r="CD207" s="83"/>
      <c r="CE207" s="83"/>
      <c r="CF207" s="83"/>
      <c r="CG207" s="83"/>
      <c r="CH207" s="83"/>
      <c r="CI207" s="83"/>
    </row>
    <row r="208" spans="1:87" s="245" customFormat="1" ht="21.6" hidden="1" customHeight="1">
      <c r="A208" s="361" t="s">
        <v>68</v>
      </c>
      <c r="B208" s="556" t="s">
        <v>210</v>
      </c>
      <c r="C208" s="488"/>
      <c r="D208" s="458">
        <v>35219</v>
      </c>
      <c r="E208" s="540"/>
      <c r="F208" s="272" t="s">
        <v>258</v>
      </c>
      <c r="G208" s="27">
        <v>17683</v>
      </c>
      <c r="H208" s="438"/>
      <c r="I208" s="272"/>
      <c r="J208" s="86">
        <v>0</v>
      </c>
      <c r="K208" s="86">
        <v>0</v>
      </c>
      <c r="L208" s="86">
        <v>0</v>
      </c>
      <c r="M208" s="86"/>
      <c r="N208" s="86"/>
      <c r="O208" s="86"/>
      <c r="P208" s="86"/>
      <c r="Q208" s="1137"/>
      <c r="R208" s="1137"/>
      <c r="S208" s="86"/>
      <c r="T208" s="309"/>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c r="BI208" s="83"/>
      <c r="BJ208" s="83"/>
      <c r="BK208" s="83"/>
      <c r="BL208" s="83"/>
      <c r="BM208" s="83"/>
      <c r="BN208" s="83"/>
      <c r="BO208" s="83"/>
      <c r="BP208" s="83"/>
      <c r="BQ208" s="83"/>
      <c r="BR208" s="83"/>
      <c r="BS208" s="83"/>
      <c r="BT208" s="83"/>
      <c r="BU208" s="83"/>
      <c r="BV208" s="83"/>
      <c r="BW208" s="83"/>
      <c r="BX208" s="83"/>
      <c r="BY208" s="83"/>
      <c r="BZ208" s="83"/>
      <c r="CA208" s="83"/>
      <c r="CB208" s="83"/>
      <c r="CC208" s="83"/>
      <c r="CD208" s="83"/>
      <c r="CE208" s="83"/>
      <c r="CF208" s="83"/>
      <c r="CG208" s="83"/>
      <c r="CH208" s="83"/>
      <c r="CI208" s="83"/>
    </row>
    <row r="209" spans="1:87" s="245" customFormat="1" ht="21.6" hidden="1" customHeight="1">
      <c r="A209" s="361" t="s">
        <v>70</v>
      </c>
      <c r="B209" s="556" t="s">
        <v>338</v>
      </c>
      <c r="C209" s="488"/>
      <c r="D209" s="458">
        <v>36171</v>
      </c>
      <c r="E209" s="540"/>
      <c r="F209" s="272" t="s">
        <v>258</v>
      </c>
      <c r="G209" s="27">
        <v>36147</v>
      </c>
      <c r="H209" s="438"/>
      <c r="I209" s="272"/>
      <c r="J209" s="86">
        <v>0</v>
      </c>
      <c r="K209" s="86">
        <v>0</v>
      </c>
      <c r="L209" s="86">
        <v>0</v>
      </c>
      <c r="M209" s="86"/>
      <c r="N209" s="86"/>
      <c r="O209" s="86"/>
      <c r="P209" s="86"/>
      <c r="Q209" s="1137"/>
      <c r="R209" s="1137"/>
      <c r="S209" s="86"/>
      <c r="T209" s="309"/>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c r="BI209" s="83"/>
      <c r="BJ209" s="83"/>
      <c r="BK209" s="83"/>
      <c r="BL209" s="83"/>
      <c r="BM209" s="83"/>
      <c r="BN209" s="83"/>
      <c r="BO209" s="83"/>
      <c r="BP209" s="83"/>
      <c r="BQ209" s="83"/>
      <c r="BR209" s="83"/>
      <c r="BS209" s="83"/>
      <c r="BT209" s="83"/>
      <c r="BU209" s="83"/>
      <c r="BV209" s="83"/>
      <c r="BW209" s="83"/>
      <c r="BX209" s="83"/>
      <c r="BY209" s="83"/>
      <c r="BZ209" s="83"/>
      <c r="CA209" s="83"/>
      <c r="CB209" s="83"/>
      <c r="CC209" s="83"/>
      <c r="CD209" s="83"/>
      <c r="CE209" s="83"/>
      <c r="CF209" s="83"/>
      <c r="CG209" s="83"/>
      <c r="CH209" s="83"/>
      <c r="CI209" s="83"/>
    </row>
    <row r="210" spans="1:87" s="245" customFormat="1" ht="21.6" hidden="1" customHeight="1">
      <c r="A210" s="361" t="s">
        <v>83</v>
      </c>
      <c r="B210" s="556" t="s">
        <v>943</v>
      </c>
      <c r="C210" s="488"/>
      <c r="D210" s="459">
        <v>38309</v>
      </c>
      <c r="E210" s="540"/>
      <c r="F210" s="272" t="s">
        <v>258</v>
      </c>
      <c r="G210" s="27">
        <v>29881</v>
      </c>
      <c r="H210" s="438"/>
      <c r="I210" s="272"/>
      <c r="J210" s="86">
        <v>0</v>
      </c>
      <c r="K210" s="86">
        <v>0</v>
      </c>
      <c r="L210" s="86">
        <v>0</v>
      </c>
      <c r="M210" s="86"/>
      <c r="N210" s="86"/>
      <c r="O210" s="86"/>
      <c r="P210" s="86"/>
      <c r="Q210" s="1137"/>
      <c r="R210" s="1137"/>
      <c r="S210" s="86"/>
      <c r="T210" s="309"/>
    </row>
    <row r="211" spans="1:87" s="245" customFormat="1" ht="21.6" hidden="1" customHeight="1">
      <c r="A211" s="361" t="s">
        <v>98</v>
      </c>
      <c r="B211" s="34" t="s">
        <v>234</v>
      </c>
      <c r="C211" s="489"/>
      <c r="D211" s="459">
        <v>39021</v>
      </c>
      <c r="E211" s="540"/>
      <c r="F211" s="272" t="s">
        <v>258</v>
      </c>
      <c r="G211" s="27">
        <v>38390</v>
      </c>
      <c r="H211" s="438"/>
      <c r="I211" s="272"/>
      <c r="J211" s="86">
        <v>0</v>
      </c>
      <c r="K211" s="86">
        <v>0</v>
      </c>
      <c r="L211" s="86">
        <v>0</v>
      </c>
      <c r="M211" s="86"/>
      <c r="N211" s="86"/>
      <c r="O211" s="86"/>
      <c r="P211" s="86"/>
      <c r="Q211" s="1137"/>
      <c r="R211" s="1137"/>
      <c r="S211" s="273"/>
      <c r="T211" s="310"/>
    </row>
    <row r="212" spans="1:87" s="245" customFormat="1" ht="21.6" hidden="1" customHeight="1">
      <c r="A212" s="361" t="s">
        <v>101</v>
      </c>
      <c r="B212" s="556" t="s">
        <v>891</v>
      </c>
      <c r="C212" s="488"/>
      <c r="D212" s="459">
        <v>39253</v>
      </c>
      <c r="E212" s="540"/>
      <c r="F212" s="272" t="s">
        <v>258</v>
      </c>
      <c r="G212" s="27">
        <v>39272</v>
      </c>
      <c r="H212" s="438"/>
      <c r="I212" s="272"/>
      <c r="J212" s="86">
        <v>0</v>
      </c>
      <c r="K212" s="86">
        <v>0</v>
      </c>
      <c r="L212" s="86">
        <v>0</v>
      </c>
      <c r="M212" s="86"/>
      <c r="N212" s="86"/>
      <c r="O212" s="86"/>
      <c r="P212" s="86"/>
      <c r="Q212" s="1137"/>
      <c r="R212" s="1137"/>
      <c r="S212" s="86"/>
      <c r="T212" s="309"/>
    </row>
    <row r="213" spans="1:87" s="245" customFormat="1" ht="21.6" hidden="1" customHeight="1">
      <c r="A213" s="361" t="s">
        <v>110</v>
      </c>
      <c r="B213" s="556" t="s">
        <v>239</v>
      </c>
      <c r="C213" s="488"/>
      <c r="D213" s="458">
        <v>40513</v>
      </c>
      <c r="E213" s="540"/>
      <c r="F213" s="272" t="s">
        <v>258</v>
      </c>
      <c r="G213" s="27">
        <v>40534</v>
      </c>
      <c r="H213" s="438"/>
      <c r="I213" s="272"/>
      <c r="J213" s="86">
        <v>0</v>
      </c>
      <c r="K213" s="86">
        <v>0</v>
      </c>
      <c r="L213" s="86">
        <v>0</v>
      </c>
      <c r="M213" s="86"/>
      <c r="N213" s="86"/>
      <c r="O213" s="86"/>
      <c r="P213" s="86"/>
      <c r="Q213" s="1137"/>
      <c r="R213" s="1137"/>
      <c r="S213" s="86"/>
      <c r="T213" s="309"/>
    </row>
    <row r="214" spans="1:87" s="245" customFormat="1" ht="21.6" hidden="1" customHeight="1">
      <c r="A214" s="361" t="s">
        <v>111</v>
      </c>
      <c r="B214" s="556" t="s">
        <v>911</v>
      </c>
      <c r="C214" s="488"/>
      <c r="D214" s="458">
        <v>40833</v>
      </c>
      <c r="E214" s="540"/>
      <c r="F214" s="272" t="s">
        <v>258</v>
      </c>
      <c r="G214" s="27">
        <v>17590</v>
      </c>
      <c r="H214" s="438"/>
      <c r="I214" s="272"/>
      <c r="J214" s="86">
        <v>0</v>
      </c>
      <c r="K214" s="86">
        <v>0</v>
      </c>
      <c r="L214" s="86">
        <v>0</v>
      </c>
      <c r="M214" s="86"/>
      <c r="N214" s="86"/>
      <c r="O214" s="86"/>
      <c r="P214" s="86"/>
      <c r="Q214" s="1137"/>
      <c r="R214" s="1137"/>
      <c r="S214" s="86"/>
      <c r="T214" s="309"/>
    </row>
    <row r="215" spans="1:87" s="245" customFormat="1" ht="21.6" hidden="1" customHeight="1">
      <c r="A215" s="361" t="s">
        <v>115</v>
      </c>
      <c r="B215" s="34" t="s">
        <v>60</v>
      </c>
      <c r="C215" s="489"/>
      <c r="D215" s="458">
        <v>40896</v>
      </c>
      <c r="E215" s="540"/>
      <c r="F215" s="272" t="s">
        <v>258</v>
      </c>
      <c r="G215" s="27">
        <v>36482</v>
      </c>
      <c r="H215" s="438"/>
      <c r="I215" s="272"/>
      <c r="J215" s="86">
        <v>0</v>
      </c>
      <c r="K215" s="86">
        <v>0</v>
      </c>
      <c r="L215" s="86">
        <v>0</v>
      </c>
      <c r="M215" s="86"/>
      <c r="N215" s="86"/>
      <c r="O215" s="86"/>
      <c r="P215" s="86"/>
      <c r="Q215" s="1137"/>
      <c r="R215" s="1137"/>
      <c r="S215" s="273"/>
      <c r="T215" s="310"/>
    </row>
    <row r="216" spans="1:87" s="245" customFormat="1" ht="22.15" hidden="1" customHeight="1">
      <c r="A216" s="361" t="s">
        <v>117</v>
      </c>
      <c r="B216" s="34" t="s">
        <v>47</v>
      </c>
      <c r="C216" s="489"/>
      <c r="D216" s="458">
        <v>40896</v>
      </c>
      <c r="E216" s="540"/>
      <c r="F216" s="272" t="s">
        <v>258</v>
      </c>
      <c r="G216" s="27">
        <v>32571</v>
      </c>
      <c r="H216" s="438"/>
      <c r="I216" s="272"/>
      <c r="J216" s="86">
        <v>0</v>
      </c>
      <c r="K216" s="86">
        <v>0</v>
      </c>
      <c r="L216" s="86">
        <v>0</v>
      </c>
      <c r="M216" s="86"/>
      <c r="N216" s="86"/>
      <c r="O216" s="86"/>
      <c r="P216" s="86"/>
      <c r="Q216" s="1137"/>
      <c r="R216" s="1137"/>
      <c r="S216" s="273"/>
      <c r="T216" s="310"/>
    </row>
    <row r="217" spans="1:87" s="245" customFormat="1" ht="21.6" hidden="1" customHeight="1">
      <c r="A217" s="361" t="s">
        <v>129</v>
      </c>
      <c r="B217" s="556" t="s">
        <v>1302</v>
      </c>
      <c r="C217" s="488"/>
      <c r="D217" s="459">
        <v>41551</v>
      </c>
      <c r="E217" s="540"/>
      <c r="F217" s="272" t="s">
        <v>258</v>
      </c>
      <c r="G217" s="27">
        <v>25118</v>
      </c>
      <c r="H217" s="438"/>
      <c r="I217" s="272"/>
      <c r="J217" s="86">
        <v>0</v>
      </c>
      <c r="K217" s="86">
        <v>0</v>
      </c>
      <c r="L217" s="86">
        <v>0</v>
      </c>
      <c r="M217" s="86"/>
      <c r="N217" s="86"/>
      <c r="O217" s="86"/>
      <c r="P217" s="86"/>
      <c r="Q217" s="1137"/>
      <c r="R217" s="1137"/>
      <c r="S217" s="86"/>
      <c r="T217" s="309"/>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c r="BI217" s="83"/>
      <c r="BJ217" s="83"/>
      <c r="BK217" s="83"/>
      <c r="BL217" s="83"/>
      <c r="BM217" s="83"/>
      <c r="BN217" s="83"/>
      <c r="BO217" s="83"/>
      <c r="BP217" s="83"/>
      <c r="BQ217" s="83"/>
      <c r="BR217" s="83"/>
      <c r="BS217" s="83"/>
      <c r="BT217" s="83"/>
      <c r="BU217" s="83"/>
      <c r="BV217" s="83"/>
      <c r="BW217" s="83"/>
      <c r="BX217" s="83"/>
      <c r="BY217" s="83"/>
      <c r="BZ217" s="83"/>
      <c r="CA217" s="83"/>
      <c r="CB217" s="83"/>
      <c r="CC217" s="83"/>
      <c r="CD217" s="83"/>
      <c r="CE217" s="83"/>
      <c r="CF217" s="83"/>
      <c r="CG217" s="83"/>
      <c r="CH217" s="83"/>
      <c r="CI217" s="83"/>
    </row>
    <row r="218" spans="1:87" s="245" customFormat="1" ht="21.6" hidden="1" customHeight="1">
      <c r="A218" s="361" t="s">
        <v>138</v>
      </c>
      <c r="B218" s="556" t="s">
        <v>893</v>
      </c>
      <c r="C218" s="488"/>
      <c r="D218" s="457">
        <v>42051</v>
      </c>
      <c r="E218" s="540"/>
      <c r="F218" s="272" t="s">
        <v>258</v>
      </c>
      <c r="G218" s="27">
        <v>36725</v>
      </c>
      <c r="H218" s="438"/>
      <c r="I218" s="272"/>
      <c r="J218" s="86">
        <v>0</v>
      </c>
      <c r="K218" s="86">
        <v>0</v>
      </c>
      <c r="L218" s="86">
        <v>0</v>
      </c>
      <c r="M218" s="86"/>
      <c r="N218" s="86"/>
      <c r="O218" s="86"/>
      <c r="P218" s="86"/>
      <c r="Q218" s="1137"/>
      <c r="R218" s="1137"/>
      <c r="S218" s="86"/>
      <c r="T218" s="309"/>
    </row>
    <row r="219" spans="1:87" s="245" customFormat="1" ht="22.15" hidden="1" customHeight="1">
      <c r="A219" s="361" t="s">
        <v>139</v>
      </c>
      <c r="B219" s="556" t="s">
        <v>894</v>
      </c>
      <c r="C219" s="488"/>
      <c r="D219" s="457">
        <v>42051</v>
      </c>
      <c r="E219" s="540"/>
      <c r="F219" s="272" t="s">
        <v>258</v>
      </c>
      <c r="G219" s="27">
        <v>37910</v>
      </c>
      <c r="H219" s="438"/>
      <c r="I219" s="272"/>
      <c r="J219" s="86">
        <v>0</v>
      </c>
      <c r="K219" s="86">
        <v>0</v>
      </c>
      <c r="L219" s="86">
        <v>0</v>
      </c>
      <c r="M219" s="86"/>
      <c r="N219" s="86"/>
      <c r="O219" s="86"/>
      <c r="P219" s="86"/>
      <c r="Q219" s="1137"/>
      <c r="R219" s="1137"/>
      <c r="S219" s="86"/>
      <c r="T219" s="309"/>
    </row>
    <row r="220" spans="1:87" s="245" customFormat="1" ht="21.6" hidden="1" customHeight="1">
      <c r="A220" s="361" t="s">
        <v>149</v>
      </c>
      <c r="B220" s="556" t="s">
        <v>867</v>
      </c>
      <c r="C220" s="488"/>
      <c r="D220" s="459">
        <v>42415</v>
      </c>
      <c r="E220" s="540"/>
      <c r="F220" s="272" t="s">
        <v>258</v>
      </c>
      <c r="G220" s="27">
        <v>42429</v>
      </c>
      <c r="H220" s="438"/>
      <c r="I220" s="272"/>
      <c r="J220" s="86">
        <v>0</v>
      </c>
      <c r="K220" s="86">
        <v>0</v>
      </c>
      <c r="L220" s="86">
        <v>0</v>
      </c>
      <c r="M220" s="86"/>
      <c r="N220" s="86"/>
      <c r="O220" s="86"/>
      <c r="P220" s="86"/>
      <c r="Q220" s="1137"/>
      <c r="R220" s="1137"/>
      <c r="S220" s="86"/>
      <c r="T220" s="309"/>
    </row>
    <row r="221" spans="1:87" s="245" customFormat="1" ht="21.6" hidden="1" customHeight="1">
      <c r="A221" s="361" t="s">
        <v>165</v>
      </c>
      <c r="B221" s="556" t="s">
        <v>903</v>
      </c>
      <c r="C221" s="488"/>
      <c r="D221" s="458">
        <v>43536</v>
      </c>
      <c r="E221" s="540"/>
      <c r="F221" s="272" t="s">
        <v>258</v>
      </c>
      <c r="G221" s="27"/>
      <c r="H221" s="438"/>
      <c r="I221" s="272"/>
      <c r="J221" s="86">
        <v>0</v>
      </c>
      <c r="K221" s="86">
        <v>0</v>
      </c>
      <c r="L221" s="86">
        <v>0</v>
      </c>
      <c r="M221" s="86"/>
      <c r="N221" s="86"/>
      <c r="O221" s="86"/>
      <c r="P221" s="86"/>
      <c r="Q221" s="1137"/>
      <c r="R221" s="1137"/>
      <c r="S221" s="86"/>
      <c r="T221" s="309"/>
    </row>
    <row r="222" spans="1:87" hidden="1"/>
    <row r="223" spans="1:87" s="49" customFormat="1" ht="54" hidden="1" customHeight="1">
      <c r="B223" s="49" t="s">
        <v>1690</v>
      </c>
      <c r="D223" s="387"/>
      <c r="F223" s="620"/>
      <c r="G223" s="35"/>
      <c r="I223" s="620"/>
      <c r="CC223" s="37"/>
      <c r="CD223" s="37"/>
      <c r="CE223" s="37"/>
      <c r="CG223" s="37"/>
    </row>
    <row r="224" spans="1:87" hidden="1"/>
    <row r="225" spans="1:87" s="68" customFormat="1" ht="40.15" hidden="1" customHeight="1">
      <c r="A225" s="485" t="s">
        <v>12</v>
      </c>
      <c r="B225" s="558" t="s">
        <v>39</v>
      </c>
      <c r="C225" s="411"/>
      <c r="D225" s="343" t="s">
        <v>14</v>
      </c>
      <c r="E225" s="495"/>
      <c r="F225" s="291" t="s">
        <v>1611</v>
      </c>
      <c r="G225" s="256" t="s">
        <v>1612</v>
      </c>
      <c r="H225" s="423"/>
      <c r="I225" s="291"/>
      <c r="J225" s="288" t="s">
        <v>1353</v>
      </c>
      <c r="K225" s="288" t="s">
        <v>1551</v>
      </c>
      <c r="L225" s="288" t="s">
        <v>1552</v>
      </c>
      <c r="M225" s="288"/>
      <c r="N225" s="288"/>
      <c r="O225" s="288"/>
      <c r="P225" s="288"/>
      <c r="Q225" s="1138"/>
      <c r="R225" s="1138"/>
      <c r="S225" s="15" t="s">
        <v>11</v>
      </c>
      <c r="T225" s="15" t="s">
        <v>1011</v>
      </c>
    </row>
    <row r="226" spans="1:87" ht="21" hidden="1" customHeight="1">
      <c r="A226" s="361" t="s">
        <v>127</v>
      </c>
      <c r="B226" s="34" t="s">
        <v>249</v>
      </c>
      <c r="C226" s="477">
        <v>1847</v>
      </c>
      <c r="D226" s="457">
        <v>42026</v>
      </c>
      <c r="E226" s="540"/>
      <c r="F226" s="319" t="s">
        <v>748</v>
      </c>
      <c r="G226" s="27">
        <v>43438</v>
      </c>
      <c r="H226" s="431" t="s">
        <v>392</v>
      </c>
      <c r="I226" s="287" t="s">
        <v>391</v>
      </c>
      <c r="J226" s="86">
        <v>0</v>
      </c>
      <c r="K226" s="86">
        <v>0</v>
      </c>
      <c r="L226" s="86">
        <v>0</v>
      </c>
      <c r="M226" s="86"/>
      <c r="N226" s="86"/>
      <c r="O226" s="86"/>
      <c r="P226" s="86"/>
      <c r="Q226" s="1137"/>
      <c r="R226" s="1137"/>
      <c r="S226" s="86"/>
      <c r="T226" s="309"/>
      <c r="U226" s="245"/>
      <c r="V226" s="245"/>
      <c r="W226" s="245"/>
      <c r="X226" s="245"/>
      <c r="Y226" s="245"/>
      <c r="Z226" s="245"/>
      <c r="AA226" s="245"/>
      <c r="AB226" s="245"/>
      <c r="AC226" s="245"/>
      <c r="AD226" s="245"/>
      <c r="AE226" s="245"/>
      <c r="AF226" s="245"/>
      <c r="AG226" s="245"/>
      <c r="AH226" s="245"/>
      <c r="AI226" s="245"/>
      <c r="AJ226" s="245"/>
      <c r="AK226" s="245"/>
      <c r="AL226" s="245"/>
      <c r="AM226" s="245"/>
      <c r="AN226" s="245"/>
      <c r="AO226" s="245"/>
      <c r="AP226" s="245"/>
      <c r="AQ226" s="245"/>
      <c r="AR226" s="245"/>
      <c r="AS226" s="245"/>
      <c r="AT226" s="245"/>
      <c r="AU226" s="245"/>
      <c r="AV226" s="245"/>
      <c r="AW226" s="245"/>
      <c r="AX226" s="245"/>
      <c r="AY226" s="245"/>
      <c r="AZ226" s="245"/>
      <c r="BA226" s="245"/>
      <c r="BB226" s="245"/>
      <c r="BC226" s="245"/>
      <c r="BD226" s="245"/>
      <c r="BE226" s="245"/>
      <c r="BF226" s="245"/>
      <c r="BG226" s="245"/>
      <c r="BH226" s="245"/>
      <c r="BI226" s="245"/>
      <c r="BJ226" s="245"/>
      <c r="BK226" s="245"/>
      <c r="BL226" s="245"/>
      <c r="BM226" s="245"/>
      <c r="BN226" s="245"/>
      <c r="BO226" s="245"/>
      <c r="BP226" s="245"/>
      <c r="BQ226" s="245"/>
      <c r="BR226" s="245"/>
      <c r="BS226" s="245"/>
      <c r="BT226" s="245"/>
      <c r="BU226" s="245"/>
      <c r="BV226" s="245"/>
      <c r="BW226" s="245"/>
      <c r="BX226" s="245"/>
      <c r="BY226" s="245"/>
      <c r="BZ226" s="245"/>
      <c r="CA226" s="245"/>
      <c r="CB226" s="245"/>
      <c r="CC226" s="245"/>
      <c r="CD226" s="245"/>
      <c r="CE226" s="245"/>
      <c r="CF226" s="245"/>
      <c r="CG226" s="245"/>
      <c r="CH226" s="245"/>
      <c r="CI226" s="245"/>
    </row>
    <row r="227" spans="1:87" ht="21" hidden="1" customHeight="1">
      <c r="A227" s="361" t="s">
        <v>165</v>
      </c>
      <c r="B227" s="556" t="s">
        <v>1313</v>
      </c>
      <c r="C227" s="477">
        <v>11380</v>
      </c>
      <c r="D227" s="458">
        <v>44517</v>
      </c>
      <c r="E227" s="540"/>
      <c r="F227" s="319" t="s">
        <v>343</v>
      </c>
      <c r="G227" s="27">
        <v>44517</v>
      </c>
      <c r="H227" s="430" t="s">
        <v>1315</v>
      </c>
      <c r="I227" s="287" t="s">
        <v>1314</v>
      </c>
      <c r="J227" s="86">
        <v>0</v>
      </c>
      <c r="K227" s="86">
        <v>0</v>
      </c>
      <c r="L227" s="86">
        <v>0</v>
      </c>
      <c r="M227" s="86"/>
      <c r="N227" s="86"/>
      <c r="O227" s="86"/>
      <c r="P227" s="86"/>
      <c r="Q227" s="1137"/>
      <c r="R227" s="1137"/>
      <c r="S227" s="86"/>
      <c r="T227" s="309"/>
      <c r="AC227" s="245"/>
      <c r="AD227" s="245"/>
      <c r="AE227" s="245"/>
      <c r="AF227" s="245"/>
      <c r="AG227" s="245"/>
      <c r="AH227" s="245"/>
      <c r="AI227" s="245"/>
      <c r="AJ227" s="245"/>
      <c r="AK227" s="245"/>
      <c r="AL227" s="245"/>
      <c r="AM227" s="245"/>
      <c r="AN227" s="245"/>
      <c r="AO227" s="245"/>
      <c r="AP227" s="245"/>
      <c r="AQ227" s="245"/>
      <c r="AR227" s="245"/>
      <c r="AS227" s="245"/>
      <c r="AT227" s="245"/>
      <c r="AU227" s="245"/>
      <c r="AV227" s="245"/>
      <c r="AW227" s="245"/>
      <c r="AX227" s="245"/>
      <c r="AY227" s="245"/>
      <c r="AZ227" s="245"/>
      <c r="BA227" s="245"/>
      <c r="BB227" s="245"/>
      <c r="BC227" s="245"/>
      <c r="BD227" s="245"/>
      <c r="BE227" s="245"/>
      <c r="BF227" s="245"/>
      <c r="BG227" s="245"/>
      <c r="BH227" s="245"/>
      <c r="BI227" s="245"/>
      <c r="BJ227" s="245"/>
      <c r="BK227" s="245"/>
      <c r="BL227" s="245"/>
      <c r="BM227" s="245"/>
      <c r="BN227" s="245"/>
      <c r="BO227" s="245"/>
      <c r="BP227" s="245"/>
      <c r="BQ227" s="245"/>
      <c r="BR227" s="245"/>
      <c r="BS227" s="245"/>
      <c r="BT227" s="245"/>
      <c r="BU227" s="245"/>
      <c r="BV227" s="245"/>
      <c r="BW227" s="245"/>
      <c r="BX227" s="245"/>
      <c r="BY227" s="245"/>
      <c r="BZ227" s="245"/>
      <c r="CA227" s="245"/>
      <c r="CB227" s="245"/>
      <c r="CC227" s="245"/>
      <c r="CD227" s="245"/>
      <c r="CE227" s="245"/>
      <c r="CF227" s="245"/>
      <c r="CG227" s="245"/>
      <c r="CH227" s="245"/>
      <c r="CI227" s="245"/>
    </row>
    <row r="228" spans="1:87" ht="21" hidden="1" customHeight="1">
      <c r="A228" s="361" t="s">
        <v>138</v>
      </c>
      <c r="B228" s="556" t="s">
        <v>1663</v>
      </c>
      <c r="C228" s="477">
        <v>11400</v>
      </c>
      <c r="D228" s="459">
        <v>42665</v>
      </c>
      <c r="E228" s="540"/>
      <c r="F228" s="319" t="s">
        <v>748</v>
      </c>
      <c r="G228" s="27">
        <v>42832</v>
      </c>
      <c r="H228" s="436" t="s">
        <v>1213</v>
      </c>
      <c r="I228" s="287" t="s">
        <v>1212</v>
      </c>
      <c r="J228" s="86">
        <v>0</v>
      </c>
      <c r="K228" s="86">
        <v>0</v>
      </c>
      <c r="L228" s="86">
        <v>0</v>
      </c>
      <c r="M228" s="86"/>
      <c r="N228" s="86"/>
      <c r="O228" s="86"/>
      <c r="P228" s="86"/>
      <c r="Q228" s="1137"/>
      <c r="R228" s="1137"/>
      <c r="S228" s="86"/>
      <c r="T228" s="309"/>
      <c r="U228" s="245"/>
      <c r="V228" s="245"/>
      <c r="W228" s="245"/>
      <c r="X228" s="245"/>
      <c r="Y228" s="245"/>
      <c r="Z228" s="245"/>
      <c r="AA228" s="245"/>
      <c r="AB228" s="245"/>
      <c r="AC228" s="245"/>
      <c r="AD228" s="245"/>
      <c r="AE228" s="245"/>
      <c r="AF228" s="245"/>
      <c r="AG228" s="245"/>
      <c r="AH228" s="245"/>
      <c r="AI228" s="245"/>
      <c r="AJ228" s="245"/>
      <c r="AK228" s="245"/>
      <c r="AL228" s="245"/>
      <c r="AM228" s="245"/>
      <c r="AN228" s="245"/>
      <c r="AO228" s="245"/>
      <c r="AP228" s="245"/>
      <c r="AQ228" s="245"/>
      <c r="AR228" s="245"/>
      <c r="AS228" s="245"/>
      <c r="AT228" s="245"/>
      <c r="AU228" s="245"/>
      <c r="AV228" s="245"/>
      <c r="AW228" s="245"/>
      <c r="AX228" s="245"/>
      <c r="AY228" s="245"/>
      <c r="AZ228" s="245"/>
      <c r="BA228" s="245"/>
      <c r="BB228" s="245"/>
      <c r="BC228" s="245"/>
      <c r="BD228" s="245"/>
      <c r="BE228" s="245"/>
      <c r="BF228" s="245"/>
      <c r="BG228" s="245"/>
      <c r="BH228" s="245"/>
      <c r="BI228" s="245"/>
      <c r="BJ228" s="245"/>
      <c r="BK228" s="245"/>
      <c r="BL228" s="245"/>
      <c r="BM228" s="245"/>
      <c r="BN228" s="245"/>
      <c r="BO228" s="245"/>
      <c r="BP228" s="245"/>
      <c r="BQ228" s="245"/>
      <c r="BR228" s="245"/>
      <c r="BS228" s="245"/>
      <c r="BT228" s="245"/>
      <c r="BU228" s="245"/>
      <c r="BV228" s="245"/>
      <c r="BW228" s="245"/>
      <c r="BX228" s="245"/>
      <c r="BY228" s="245"/>
      <c r="BZ228" s="245"/>
      <c r="CA228" s="245"/>
      <c r="CB228" s="245"/>
      <c r="CC228" s="245"/>
      <c r="CD228" s="245"/>
      <c r="CE228" s="245"/>
      <c r="CF228" s="245"/>
      <c r="CG228" s="245"/>
      <c r="CH228" s="245"/>
      <c r="CI228" s="245"/>
    </row>
    <row r="229" spans="1:87" ht="21" hidden="1" customHeight="1">
      <c r="A229" s="361" t="s">
        <v>152</v>
      </c>
      <c r="B229" s="34" t="s">
        <v>1152</v>
      </c>
      <c r="C229" s="477">
        <v>10624</v>
      </c>
      <c r="D229" s="458">
        <v>43677</v>
      </c>
      <c r="E229" s="540"/>
      <c r="F229" s="319" t="s">
        <v>748</v>
      </c>
      <c r="G229" s="27">
        <v>44239</v>
      </c>
      <c r="H229" s="430" t="s">
        <v>953</v>
      </c>
      <c r="I229" s="287" t="s">
        <v>952</v>
      </c>
      <c r="J229" s="86">
        <v>0</v>
      </c>
      <c r="K229" s="86">
        <v>0</v>
      </c>
      <c r="L229" s="86">
        <v>0</v>
      </c>
      <c r="M229" s="86"/>
      <c r="N229" s="86"/>
      <c r="O229" s="86"/>
      <c r="P229" s="86"/>
      <c r="Q229" s="1137"/>
      <c r="R229" s="1137"/>
      <c r="S229" s="86"/>
      <c r="T229" s="309"/>
      <c r="U229" s="245"/>
      <c r="V229" s="245"/>
      <c r="W229" s="245"/>
      <c r="X229" s="245"/>
      <c r="Y229" s="245"/>
      <c r="Z229" s="245"/>
      <c r="AA229" s="245"/>
      <c r="AB229" s="245"/>
      <c r="AC229" s="245"/>
      <c r="AD229" s="245"/>
      <c r="AE229" s="245"/>
      <c r="AF229" s="245"/>
      <c r="AG229" s="245"/>
      <c r="AH229" s="245"/>
      <c r="AI229" s="245"/>
      <c r="AJ229" s="245"/>
      <c r="AK229" s="245"/>
      <c r="AL229" s="245"/>
      <c r="AM229" s="245"/>
      <c r="AN229" s="245"/>
      <c r="AO229" s="245"/>
      <c r="AP229" s="245"/>
      <c r="AQ229" s="245"/>
      <c r="AR229" s="245"/>
      <c r="AS229" s="245"/>
      <c r="AT229" s="245"/>
      <c r="AU229" s="245"/>
      <c r="AV229" s="245"/>
      <c r="AW229" s="245"/>
      <c r="AX229" s="245"/>
      <c r="AY229" s="245"/>
      <c r="AZ229" s="245"/>
      <c r="BA229" s="245"/>
      <c r="BB229" s="245"/>
      <c r="BC229" s="245"/>
      <c r="BD229" s="245"/>
      <c r="BE229" s="245"/>
      <c r="BF229" s="245"/>
      <c r="BG229" s="245"/>
      <c r="BH229" s="245"/>
      <c r="BI229" s="245"/>
      <c r="BJ229" s="245"/>
      <c r="BK229" s="245"/>
      <c r="BL229" s="245"/>
      <c r="BM229" s="245"/>
      <c r="BN229" s="245"/>
      <c r="BO229" s="245"/>
      <c r="BP229" s="245"/>
      <c r="BQ229" s="245"/>
      <c r="BR229" s="245"/>
      <c r="BS229" s="245"/>
      <c r="BT229" s="245"/>
      <c r="BU229" s="245"/>
      <c r="BV229" s="245"/>
      <c r="BW229" s="245"/>
      <c r="BX229" s="245"/>
      <c r="BY229" s="245"/>
      <c r="BZ229" s="245"/>
      <c r="CA229" s="245"/>
      <c r="CB229" s="245"/>
      <c r="CC229" s="245"/>
      <c r="CD229" s="245"/>
      <c r="CE229" s="245"/>
      <c r="CF229" s="245"/>
      <c r="CG229" s="245"/>
      <c r="CH229" s="245"/>
      <c r="CI229" s="245"/>
    </row>
    <row r="230" spans="1:87" ht="21" hidden="1" customHeight="1">
      <c r="A230" s="361" t="s">
        <v>108</v>
      </c>
      <c r="B230" s="556" t="s">
        <v>252</v>
      </c>
      <c r="C230" s="477">
        <v>421</v>
      </c>
      <c r="D230" s="459">
        <v>41044</v>
      </c>
      <c r="E230" s="540"/>
      <c r="F230" s="319" t="s">
        <v>1403</v>
      </c>
      <c r="G230" s="27">
        <v>15767</v>
      </c>
      <c r="H230" s="436" t="s">
        <v>495</v>
      </c>
      <c r="I230" s="287" t="s">
        <v>494</v>
      </c>
      <c r="J230" s="86">
        <v>0</v>
      </c>
      <c r="K230" s="86">
        <v>0</v>
      </c>
      <c r="L230" s="86">
        <v>0</v>
      </c>
      <c r="M230" s="86"/>
      <c r="N230" s="86"/>
      <c r="O230" s="86"/>
      <c r="P230" s="86"/>
      <c r="Q230" s="1137"/>
      <c r="R230" s="1137"/>
      <c r="S230" s="86"/>
      <c r="T230" s="309"/>
      <c r="U230" s="245"/>
      <c r="V230" s="245"/>
      <c r="W230" s="245"/>
      <c r="X230" s="245"/>
      <c r="Y230" s="245"/>
      <c r="Z230" s="245"/>
      <c r="AA230" s="245"/>
      <c r="AB230" s="245"/>
      <c r="AC230" s="245"/>
      <c r="AD230" s="245"/>
      <c r="AE230" s="245"/>
      <c r="AF230" s="245"/>
      <c r="AG230" s="245"/>
      <c r="AH230" s="245"/>
      <c r="AI230" s="245"/>
      <c r="AJ230" s="245"/>
      <c r="AK230" s="245"/>
      <c r="AL230" s="245"/>
      <c r="AM230" s="245"/>
      <c r="AN230" s="245"/>
      <c r="AO230" s="245"/>
      <c r="AP230" s="245"/>
      <c r="AQ230" s="245"/>
      <c r="AR230" s="245"/>
      <c r="AS230" s="245"/>
      <c r="AT230" s="245"/>
      <c r="AU230" s="245"/>
      <c r="AV230" s="245"/>
      <c r="AW230" s="245"/>
      <c r="AX230" s="245"/>
      <c r="AY230" s="245"/>
      <c r="AZ230" s="245"/>
      <c r="BA230" s="245"/>
      <c r="BB230" s="245"/>
      <c r="BC230" s="245"/>
      <c r="BD230" s="245"/>
      <c r="BE230" s="245"/>
      <c r="BF230" s="245"/>
      <c r="BG230" s="245"/>
      <c r="BH230" s="245"/>
      <c r="BI230" s="245"/>
      <c r="BJ230" s="245"/>
      <c r="BK230" s="245"/>
      <c r="BL230" s="245"/>
      <c r="BM230" s="245"/>
      <c r="BN230" s="245"/>
      <c r="BO230" s="245"/>
      <c r="BP230" s="245"/>
      <c r="BQ230" s="245"/>
      <c r="BR230" s="245"/>
      <c r="BS230" s="245"/>
      <c r="BT230" s="245"/>
      <c r="BU230" s="245"/>
      <c r="BV230" s="245"/>
      <c r="BW230" s="245"/>
      <c r="BX230" s="245"/>
      <c r="BY230" s="245"/>
      <c r="BZ230" s="245"/>
      <c r="CA230" s="245"/>
      <c r="CB230" s="245"/>
      <c r="CC230" s="245"/>
      <c r="CD230" s="245"/>
      <c r="CE230" s="245"/>
      <c r="CF230" s="245"/>
      <c r="CG230" s="245"/>
      <c r="CH230" s="245"/>
      <c r="CI230" s="245"/>
    </row>
    <row r="231" spans="1:87" ht="21" hidden="1" customHeight="1">
      <c r="A231" s="361" t="s">
        <v>110</v>
      </c>
      <c r="B231" s="556" t="s">
        <v>246</v>
      </c>
      <c r="C231" s="477">
        <v>266</v>
      </c>
      <c r="D231" s="459">
        <v>41047</v>
      </c>
      <c r="E231" s="540"/>
      <c r="F231" s="319" t="s">
        <v>343</v>
      </c>
      <c r="G231" s="27">
        <v>37000</v>
      </c>
      <c r="H231" s="436" t="s">
        <v>1383</v>
      </c>
      <c r="I231" s="287" t="s">
        <v>1382</v>
      </c>
      <c r="J231" s="86">
        <v>0</v>
      </c>
      <c r="K231" s="86">
        <v>0</v>
      </c>
      <c r="L231" s="86">
        <v>0</v>
      </c>
      <c r="M231" s="86"/>
      <c r="N231" s="86"/>
      <c r="O231" s="86"/>
      <c r="P231" s="86"/>
      <c r="Q231" s="1137"/>
      <c r="R231" s="1137"/>
      <c r="S231" s="86"/>
      <c r="T231" s="309"/>
      <c r="AC231" s="245"/>
      <c r="AD231" s="245"/>
      <c r="AE231" s="245"/>
      <c r="AF231" s="245"/>
      <c r="AG231" s="245"/>
      <c r="AH231" s="245"/>
      <c r="AI231" s="245"/>
      <c r="AJ231" s="245"/>
      <c r="AK231" s="245"/>
      <c r="AL231" s="245"/>
      <c r="AM231" s="245"/>
      <c r="AN231" s="245"/>
      <c r="AO231" s="245"/>
      <c r="AP231" s="245"/>
      <c r="AQ231" s="245"/>
      <c r="AR231" s="245"/>
      <c r="AS231" s="245"/>
      <c r="AT231" s="245"/>
      <c r="AU231" s="245"/>
      <c r="AV231" s="245"/>
      <c r="AW231" s="245"/>
      <c r="AX231" s="245"/>
      <c r="AY231" s="245"/>
      <c r="AZ231" s="245"/>
      <c r="BA231" s="245"/>
      <c r="BB231" s="245"/>
      <c r="BC231" s="245"/>
      <c r="BD231" s="245"/>
      <c r="BE231" s="245"/>
      <c r="BF231" s="245"/>
      <c r="BG231" s="245"/>
      <c r="BH231" s="245"/>
      <c r="BI231" s="245"/>
      <c r="BJ231" s="245"/>
      <c r="BK231" s="245"/>
      <c r="BL231" s="245"/>
      <c r="BM231" s="245"/>
      <c r="BN231" s="245"/>
      <c r="BO231" s="245"/>
      <c r="BP231" s="245"/>
      <c r="BQ231" s="245"/>
      <c r="BR231" s="245"/>
      <c r="BS231" s="245"/>
      <c r="BT231" s="245"/>
      <c r="BU231" s="245"/>
      <c r="BV231" s="245"/>
      <c r="BW231" s="245"/>
      <c r="BX231" s="245"/>
      <c r="BY231" s="245"/>
      <c r="BZ231" s="245"/>
      <c r="CA231" s="245"/>
      <c r="CB231" s="245"/>
      <c r="CC231" s="245"/>
      <c r="CD231" s="245"/>
      <c r="CE231" s="245"/>
      <c r="CF231" s="245"/>
      <c r="CG231" s="245"/>
      <c r="CH231" s="245"/>
      <c r="CI231" s="245"/>
    </row>
    <row r="232" spans="1:87" ht="21" hidden="1" customHeight="1">
      <c r="A232" s="361" t="s">
        <v>172</v>
      </c>
      <c r="B232" s="556" t="s">
        <v>1361</v>
      </c>
      <c r="C232" s="477">
        <v>11394</v>
      </c>
      <c r="D232" s="458">
        <v>44680</v>
      </c>
      <c r="E232" s="540"/>
      <c r="F232" s="319" t="s">
        <v>343</v>
      </c>
      <c r="G232" s="27">
        <v>44679</v>
      </c>
      <c r="H232" s="430" t="s">
        <v>1363</v>
      </c>
      <c r="I232" s="287" t="s">
        <v>1362</v>
      </c>
      <c r="J232" s="86">
        <v>0</v>
      </c>
      <c r="K232" s="86">
        <v>0</v>
      </c>
      <c r="L232" s="86">
        <v>0</v>
      </c>
      <c r="M232" s="86"/>
      <c r="N232" s="86"/>
      <c r="O232" s="86"/>
      <c r="P232" s="86"/>
      <c r="Q232" s="1137"/>
      <c r="R232" s="1137"/>
      <c r="S232" s="86"/>
      <c r="T232" s="309"/>
      <c r="AC232" s="245"/>
      <c r="AD232" s="245"/>
      <c r="AE232" s="245"/>
      <c r="AF232" s="245"/>
      <c r="AG232" s="245"/>
      <c r="AH232" s="245"/>
      <c r="AI232" s="245"/>
      <c r="AJ232" s="245"/>
      <c r="AK232" s="245"/>
      <c r="AL232" s="245"/>
      <c r="AM232" s="245"/>
      <c r="AN232" s="245"/>
      <c r="AO232" s="245"/>
      <c r="AP232" s="245"/>
      <c r="AQ232" s="245"/>
      <c r="AR232" s="245"/>
      <c r="AS232" s="245"/>
      <c r="AT232" s="245"/>
      <c r="AU232" s="245"/>
      <c r="AV232" s="245"/>
      <c r="AW232" s="245"/>
      <c r="AX232" s="245"/>
      <c r="AY232" s="245"/>
      <c r="AZ232" s="245"/>
      <c r="BA232" s="245"/>
      <c r="BB232" s="245"/>
      <c r="BC232" s="245"/>
      <c r="BD232" s="245"/>
      <c r="BE232" s="245"/>
      <c r="BF232" s="245"/>
      <c r="BG232" s="245"/>
      <c r="BH232" s="245"/>
      <c r="BI232" s="245"/>
      <c r="BJ232" s="245"/>
      <c r="BK232" s="245"/>
      <c r="BL232" s="245"/>
      <c r="BM232" s="245"/>
      <c r="BN232" s="245"/>
      <c r="BO232" s="245"/>
      <c r="BP232" s="245"/>
      <c r="BQ232" s="245"/>
      <c r="BR232" s="245"/>
      <c r="BS232" s="245"/>
      <c r="BT232" s="245"/>
      <c r="BU232" s="245"/>
      <c r="BV232" s="245"/>
      <c r="BW232" s="245"/>
      <c r="BX232" s="245"/>
      <c r="BY232" s="245"/>
      <c r="BZ232" s="245"/>
      <c r="CA232" s="245"/>
      <c r="CB232" s="245"/>
      <c r="CC232" s="245"/>
      <c r="CD232" s="245"/>
      <c r="CE232" s="245"/>
      <c r="CF232" s="245"/>
      <c r="CG232" s="245"/>
      <c r="CH232" s="245"/>
      <c r="CI232" s="245"/>
    </row>
    <row r="233" spans="1:87" ht="21" hidden="1" customHeight="1">
      <c r="A233" s="361" t="s">
        <v>83</v>
      </c>
      <c r="B233" s="556" t="s">
        <v>280</v>
      </c>
      <c r="C233" s="477">
        <v>9944</v>
      </c>
      <c r="D233" s="457">
        <v>38651</v>
      </c>
      <c r="E233" s="540"/>
      <c r="F233" s="319" t="s">
        <v>1403</v>
      </c>
      <c r="G233" s="27">
        <v>35828</v>
      </c>
      <c r="H233" s="430" t="s">
        <v>743</v>
      </c>
      <c r="I233" s="287" t="s">
        <v>742</v>
      </c>
      <c r="J233" s="86">
        <v>0</v>
      </c>
      <c r="K233" s="86">
        <v>0</v>
      </c>
      <c r="L233" s="86">
        <v>0</v>
      </c>
      <c r="M233" s="86"/>
      <c r="N233" s="86"/>
      <c r="O233" s="86"/>
      <c r="P233" s="86"/>
      <c r="Q233" s="1137"/>
      <c r="R233" s="1137"/>
      <c r="S233" s="86"/>
      <c r="T233" s="309"/>
      <c r="U233" s="245"/>
      <c r="V233" s="245"/>
      <c r="W233" s="245"/>
      <c r="X233" s="245"/>
      <c r="Y233" s="245"/>
      <c r="Z233" s="245"/>
      <c r="AA233" s="245"/>
      <c r="AB233" s="245"/>
      <c r="AC233" s="245"/>
      <c r="AD233" s="245"/>
      <c r="AE233" s="245"/>
      <c r="AF233" s="245"/>
      <c r="AG233" s="245"/>
      <c r="AH233" s="245"/>
      <c r="AI233" s="245"/>
      <c r="AJ233" s="245"/>
      <c r="AK233" s="245"/>
      <c r="AL233" s="245"/>
      <c r="AM233" s="245"/>
      <c r="AN233" s="245"/>
      <c r="AO233" s="245"/>
      <c r="AP233" s="245"/>
      <c r="AQ233" s="245"/>
      <c r="AR233" s="245"/>
      <c r="AS233" s="245"/>
      <c r="AT233" s="245"/>
      <c r="AU233" s="245"/>
      <c r="AV233" s="245"/>
      <c r="AW233" s="245"/>
      <c r="AX233" s="245"/>
      <c r="AY233" s="245"/>
      <c r="AZ233" s="245"/>
      <c r="BA233" s="245"/>
      <c r="BB233" s="245"/>
      <c r="BC233" s="245"/>
      <c r="BD233" s="245"/>
      <c r="BE233" s="245"/>
      <c r="BF233" s="245"/>
      <c r="BG233" s="245"/>
      <c r="BH233" s="245"/>
      <c r="BI233" s="245"/>
      <c r="BJ233" s="245"/>
      <c r="BK233" s="245"/>
      <c r="BL233" s="245"/>
      <c r="BM233" s="245"/>
      <c r="BN233" s="245"/>
      <c r="BO233" s="245"/>
      <c r="BP233" s="245"/>
      <c r="BQ233" s="245"/>
      <c r="BR233" s="245"/>
      <c r="BS233" s="245"/>
      <c r="BT233" s="245"/>
      <c r="BU233" s="245"/>
      <c r="BV233" s="245"/>
      <c r="BW233" s="245"/>
      <c r="BX233" s="245"/>
      <c r="BY233" s="245"/>
      <c r="BZ233" s="245"/>
      <c r="CA233" s="245"/>
      <c r="CB233" s="245"/>
      <c r="CC233" s="245"/>
      <c r="CD233" s="245"/>
      <c r="CE233" s="245"/>
      <c r="CF233" s="245"/>
      <c r="CG233" s="245"/>
      <c r="CH233" s="245"/>
      <c r="CI233" s="245"/>
    </row>
    <row r="234" spans="1:87" ht="21" hidden="1" customHeight="1">
      <c r="A234" s="361" t="s">
        <v>161</v>
      </c>
      <c r="B234" s="556" t="s">
        <v>1203</v>
      </c>
      <c r="C234" s="477">
        <v>11127</v>
      </c>
      <c r="D234" s="457">
        <v>44323</v>
      </c>
      <c r="E234" s="540"/>
      <c r="F234" s="319" t="s">
        <v>748</v>
      </c>
      <c r="G234" s="27">
        <v>44313</v>
      </c>
      <c r="H234" s="430" t="s">
        <v>1205</v>
      </c>
      <c r="I234" s="287" t="s">
        <v>1204</v>
      </c>
      <c r="J234" s="86">
        <v>0</v>
      </c>
      <c r="K234" s="86">
        <v>0</v>
      </c>
      <c r="L234" s="86">
        <v>0</v>
      </c>
      <c r="M234" s="86"/>
      <c r="N234" s="86"/>
      <c r="O234" s="86"/>
      <c r="P234" s="86"/>
      <c r="Q234" s="1137"/>
      <c r="R234" s="1137"/>
      <c r="S234" s="86"/>
      <c r="T234" s="309"/>
      <c r="U234" s="245"/>
      <c r="V234" s="245"/>
      <c r="W234" s="245"/>
      <c r="X234" s="245"/>
      <c r="Y234" s="245"/>
      <c r="Z234" s="245"/>
      <c r="AA234" s="245"/>
      <c r="AB234" s="245"/>
      <c r="AC234" s="245"/>
      <c r="AD234" s="245"/>
      <c r="AE234" s="245"/>
      <c r="AF234" s="245"/>
      <c r="AG234" s="245"/>
      <c r="AH234" s="245"/>
      <c r="AI234" s="245"/>
      <c r="AJ234" s="245"/>
      <c r="AK234" s="245"/>
      <c r="AL234" s="245"/>
      <c r="AM234" s="245"/>
      <c r="AN234" s="245"/>
      <c r="AO234" s="245"/>
      <c r="AP234" s="245"/>
      <c r="AQ234" s="245"/>
      <c r="AR234" s="245"/>
      <c r="AS234" s="245"/>
      <c r="AT234" s="245"/>
      <c r="AU234" s="245"/>
      <c r="AV234" s="245"/>
      <c r="AW234" s="245"/>
      <c r="AX234" s="245"/>
      <c r="AY234" s="245"/>
      <c r="AZ234" s="245"/>
      <c r="BA234" s="245"/>
      <c r="BB234" s="245"/>
      <c r="BC234" s="245"/>
      <c r="BD234" s="245"/>
      <c r="BE234" s="245"/>
      <c r="BF234" s="245"/>
      <c r="BG234" s="245"/>
      <c r="BH234" s="245"/>
      <c r="BI234" s="245"/>
      <c r="BJ234" s="245"/>
      <c r="BK234" s="245"/>
      <c r="BL234" s="245"/>
      <c r="BM234" s="245"/>
      <c r="BN234" s="245"/>
      <c r="BO234" s="245"/>
      <c r="BP234" s="245"/>
      <c r="BQ234" s="245"/>
      <c r="BR234" s="245"/>
      <c r="BS234" s="245"/>
      <c r="BT234" s="245"/>
      <c r="BU234" s="245"/>
      <c r="BV234" s="245"/>
      <c r="BW234" s="245"/>
      <c r="BX234" s="245"/>
      <c r="BY234" s="245"/>
      <c r="BZ234" s="245"/>
      <c r="CA234" s="245"/>
      <c r="CB234" s="245"/>
      <c r="CC234" s="245"/>
      <c r="CD234" s="245"/>
      <c r="CE234" s="245"/>
      <c r="CF234" s="245"/>
      <c r="CG234" s="245"/>
      <c r="CH234" s="245"/>
      <c r="CI234" s="245"/>
    </row>
    <row r="235" spans="1:87" hidden="1"/>
    <row r="236" spans="1:87" s="49" customFormat="1" ht="44.25" hidden="1" customHeight="1">
      <c r="B236" s="49" t="s">
        <v>1620</v>
      </c>
      <c r="D236" s="387"/>
      <c r="F236" s="342"/>
      <c r="G236" s="35"/>
      <c r="I236" s="342"/>
      <c r="V236" s="37"/>
    </row>
    <row r="237" spans="1:87" hidden="1"/>
    <row r="238" spans="1:87" s="68" customFormat="1" ht="40.15" hidden="1" customHeight="1">
      <c r="A238" s="485" t="s">
        <v>12</v>
      </c>
      <c r="B238" s="558" t="s">
        <v>39</v>
      </c>
      <c r="C238" s="411"/>
      <c r="D238" s="343" t="s">
        <v>14</v>
      </c>
      <c r="E238" s="495"/>
      <c r="F238" s="291" t="s">
        <v>1611</v>
      </c>
      <c r="G238" s="256" t="s">
        <v>1612</v>
      </c>
      <c r="H238" s="423"/>
      <c r="I238" s="291"/>
      <c r="J238" s="288" t="s">
        <v>1353</v>
      </c>
      <c r="K238" s="288" t="s">
        <v>1551</v>
      </c>
      <c r="L238" s="288" t="s">
        <v>1552</v>
      </c>
      <c r="M238" s="288"/>
      <c r="N238" s="288"/>
      <c r="O238" s="288"/>
      <c r="P238" s="288"/>
      <c r="Q238" s="1138"/>
      <c r="R238" s="1138"/>
      <c r="S238" s="15" t="s">
        <v>11</v>
      </c>
      <c r="T238" s="15" t="s">
        <v>1011</v>
      </c>
    </row>
    <row r="239" spans="1:87" s="245" customFormat="1" ht="21.6" hidden="1" customHeight="1">
      <c r="A239" s="361" t="s">
        <v>159</v>
      </c>
      <c r="B239" s="556" t="s">
        <v>1192</v>
      </c>
      <c r="C239" s="488"/>
      <c r="D239" s="457">
        <v>44321</v>
      </c>
      <c r="E239" s="540"/>
      <c r="F239" s="272" t="s">
        <v>748</v>
      </c>
      <c r="G239" s="27">
        <v>44327</v>
      </c>
      <c r="H239" s="438"/>
      <c r="I239" s="272"/>
      <c r="J239" s="86">
        <v>0</v>
      </c>
      <c r="K239" s="86">
        <v>0</v>
      </c>
      <c r="L239" s="86">
        <v>0</v>
      </c>
      <c r="M239" s="86"/>
      <c r="N239" s="86"/>
      <c r="O239" s="86"/>
      <c r="P239" s="86"/>
      <c r="Q239" s="1137"/>
      <c r="R239" s="1137"/>
      <c r="S239" s="86"/>
      <c r="T239" s="309"/>
    </row>
    <row r="240" spans="1:87" s="245" customFormat="1" ht="21.6" hidden="1" customHeight="1">
      <c r="A240" s="361" t="s">
        <v>164</v>
      </c>
      <c r="B240" s="556" t="s">
        <v>1249</v>
      </c>
      <c r="C240" s="488"/>
      <c r="D240" s="457">
        <v>44347</v>
      </c>
      <c r="E240" s="540"/>
      <c r="F240" s="272" t="s">
        <v>748</v>
      </c>
      <c r="G240" s="27">
        <v>44326</v>
      </c>
      <c r="H240" s="438"/>
      <c r="I240" s="272"/>
      <c r="J240" s="86">
        <v>0</v>
      </c>
      <c r="K240" s="86">
        <v>0</v>
      </c>
      <c r="L240" s="86">
        <v>0</v>
      </c>
      <c r="M240" s="86"/>
      <c r="N240" s="86"/>
      <c r="O240" s="86"/>
      <c r="P240" s="86"/>
      <c r="Q240" s="1137"/>
      <c r="R240" s="1137"/>
      <c r="S240" s="86"/>
      <c r="T240" s="309"/>
    </row>
    <row r="241" spans="1:87" hidden="1"/>
    <row r="242" spans="1:87" s="210" customFormat="1" ht="53.25" hidden="1" customHeight="1">
      <c r="B242" s="49" t="s">
        <v>1692</v>
      </c>
      <c r="C242" s="49"/>
      <c r="D242" s="621"/>
      <c r="E242" s="622"/>
      <c r="F242" s="211"/>
      <c r="G242" s="211"/>
      <c r="H242" s="622"/>
      <c r="I242" s="211"/>
      <c r="J242" s="213"/>
      <c r="K242" s="213"/>
      <c r="L242" s="213"/>
      <c r="M242" s="213"/>
      <c r="N242" s="213"/>
      <c r="O242" s="213"/>
      <c r="P242" s="213"/>
      <c r="Q242" s="213"/>
      <c r="R242" s="213"/>
      <c r="U242" s="622"/>
      <c r="V242" s="622"/>
      <c r="W242" s="622"/>
      <c r="X242" s="622"/>
      <c r="Y242" s="622"/>
      <c r="Z242" s="622"/>
      <c r="AA242" s="622"/>
      <c r="AB242" s="622"/>
      <c r="AC242" s="622"/>
      <c r="AD242" s="622"/>
      <c r="AE242" s="213"/>
      <c r="AZ242" s="213"/>
    </row>
    <row r="243" spans="1:87" hidden="1"/>
    <row r="244" spans="1:87" s="68" customFormat="1" ht="40.15" hidden="1" customHeight="1">
      <c r="A244" s="485" t="s">
        <v>12</v>
      </c>
      <c r="B244" s="558" t="s">
        <v>39</v>
      </c>
      <c r="C244" s="411"/>
      <c r="D244" s="343" t="s">
        <v>14</v>
      </c>
      <c r="E244" s="495"/>
      <c r="F244" s="256" t="s">
        <v>297</v>
      </c>
      <c r="G244" s="256" t="s">
        <v>15</v>
      </c>
      <c r="H244" s="423"/>
      <c r="I244" s="256"/>
      <c r="J244" s="288" t="s">
        <v>1353</v>
      </c>
      <c r="K244" s="288"/>
      <c r="L244" s="288"/>
      <c r="M244" s="288"/>
      <c r="N244" s="288"/>
      <c r="O244" s="288"/>
      <c r="P244" s="288"/>
      <c r="Q244" s="1138"/>
      <c r="R244" s="1138"/>
      <c r="S244" s="15" t="s">
        <v>11</v>
      </c>
      <c r="T244" s="15" t="s">
        <v>1011</v>
      </c>
    </row>
    <row r="245" spans="1:87" ht="21.6" hidden="1" customHeight="1">
      <c r="A245" s="361" t="s">
        <v>192</v>
      </c>
      <c r="B245" s="34" t="s">
        <v>1110</v>
      </c>
      <c r="C245" s="489"/>
      <c r="D245" s="458">
        <v>44158</v>
      </c>
      <c r="E245" s="540"/>
      <c r="F245" s="272" t="s">
        <v>259</v>
      </c>
      <c r="G245" s="27">
        <v>32777</v>
      </c>
      <c r="H245" s="438"/>
      <c r="I245" s="272"/>
      <c r="J245" s="51">
        <v>0</v>
      </c>
      <c r="K245" s="51"/>
      <c r="L245" s="51"/>
      <c r="M245" s="51"/>
      <c r="N245" s="51"/>
      <c r="O245" s="51"/>
      <c r="P245" s="51"/>
      <c r="Q245" s="1139"/>
      <c r="R245" s="1139"/>
      <c r="S245" s="86"/>
      <c r="T245" s="309"/>
      <c r="U245" s="245"/>
      <c r="V245" s="245"/>
      <c r="W245" s="245"/>
      <c r="X245" s="245"/>
      <c r="Y245" s="245"/>
      <c r="Z245" s="245"/>
      <c r="AA245" s="245"/>
      <c r="AB245" s="245"/>
      <c r="AC245" s="245"/>
      <c r="AD245" s="245"/>
      <c r="AE245" s="245"/>
      <c r="AF245" s="245"/>
      <c r="AG245" s="245"/>
      <c r="AH245" s="245"/>
      <c r="AI245" s="245"/>
      <c r="AJ245" s="245"/>
      <c r="AK245" s="245"/>
      <c r="AL245" s="245"/>
      <c r="AM245" s="245"/>
      <c r="AN245" s="245"/>
      <c r="AO245" s="245"/>
      <c r="AP245" s="245"/>
      <c r="AQ245" s="245"/>
      <c r="AR245" s="245"/>
      <c r="AS245" s="245"/>
      <c r="AT245" s="245"/>
      <c r="AU245" s="245"/>
      <c r="AV245" s="245"/>
      <c r="AW245" s="245"/>
      <c r="AX245" s="245"/>
      <c r="AY245" s="245"/>
      <c r="AZ245" s="245"/>
      <c r="BA245" s="245"/>
      <c r="BB245" s="245"/>
      <c r="BC245" s="245"/>
      <c r="BD245" s="245"/>
      <c r="BE245" s="245"/>
      <c r="BF245" s="245"/>
      <c r="BG245" s="245"/>
      <c r="BH245" s="245"/>
      <c r="BI245" s="245"/>
      <c r="BJ245" s="245"/>
      <c r="BK245" s="245"/>
      <c r="BL245" s="245"/>
      <c r="BM245" s="245"/>
      <c r="BN245" s="245"/>
      <c r="BO245" s="245"/>
      <c r="BP245" s="245"/>
      <c r="BQ245" s="245"/>
      <c r="BR245" s="245"/>
      <c r="BS245" s="245"/>
      <c r="BT245" s="245"/>
      <c r="BU245" s="245"/>
      <c r="BV245" s="245"/>
      <c r="BW245" s="245"/>
      <c r="BX245" s="245"/>
      <c r="BY245" s="245"/>
      <c r="BZ245" s="245"/>
      <c r="CA245" s="245"/>
      <c r="CB245" s="245"/>
      <c r="CC245" s="245"/>
      <c r="CD245" s="245"/>
      <c r="CE245" s="245"/>
      <c r="CF245" s="245"/>
      <c r="CG245" s="245"/>
      <c r="CH245" s="245"/>
      <c r="CI245" s="245"/>
    </row>
    <row r="246" spans="1:87" ht="21.6" hidden="1" customHeight="1">
      <c r="A246" s="361" t="s">
        <v>142</v>
      </c>
      <c r="B246" s="34" t="s">
        <v>247</v>
      </c>
      <c r="C246" s="489"/>
      <c r="D246" s="457">
        <v>41226</v>
      </c>
      <c r="E246" s="540"/>
      <c r="F246" s="272" t="s">
        <v>259</v>
      </c>
      <c r="G246" s="27">
        <v>40436</v>
      </c>
      <c r="H246" s="438"/>
      <c r="I246" s="272"/>
      <c r="J246" s="51">
        <v>0</v>
      </c>
      <c r="K246" s="51"/>
      <c r="L246" s="51"/>
      <c r="M246" s="51"/>
      <c r="N246" s="51"/>
      <c r="O246" s="51"/>
      <c r="P246" s="51"/>
      <c r="Q246" s="1139"/>
      <c r="R246" s="1139"/>
      <c r="S246" s="86"/>
      <c r="T246" s="309"/>
      <c r="U246" s="245"/>
      <c r="V246" s="245"/>
      <c r="W246" s="245"/>
      <c r="X246" s="245"/>
      <c r="Y246" s="245"/>
      <c r="Z246" s="245"/>
      <c r="AA246" s="245"/>
      <c r="AB246" s="245"/>
      <c r="AC246" s="245"/>
      <c r="AD246" s="245"/>
      <c r="AE246" s="245"/>
      <c r="AF246" s="245"/>
      <c r="AG246" s="245"/>
      <c r="AH246" s="245"/>
      <c r="AI246" s="245"/>
      <c r="AJ246" s="245"/>
      <c r="AK246" s="245"/>
      <c r="AL246" s="245"/>
      <c r="AM246" s="245"/>
      <c r="AN246" s="245"/>
      <c r="AO246" s="245"/>
      <c r="AP246" s="245"/>
      <c r="AQ246" s="245"/>
      <c r="AR246" s="245"/>
      <c r="AS246" s="245"/>
      <c r="AT246" s="245"/>
      <c r="AU246" s="245"/>
      <c r="AV246" s="245"/>
      <c r="AW246" s="245"/>
      <c r="AX246" s="245"/>
      <c r="AY246" s="245"/>
      <c r="AZ246" s="245"/>
      <c r="BA246" s="245"/>
      <c r="BB246" s="245"/>
      <c r="BC246" s="245"/>
      <c r="BD246" s="245"/>
      <c r="BE246" s="245"/>
      <c r="BF246" s="245"/>
      <c r="BG246" s="245"/>
      <c r="BH246" s="245"/>
      <c r="BI246" s="245"/>
      <c r="BJ246" s="245"/>
      <c r="BK246" s="245"/>
      <c r="BL246" s="245"/>
      <c r="BM246" s="245"/>
      <c r="BN246" s="245"/>
      <c r="BO246" s="245"/>
      <c r="BP246" s="245"/>
      <c r="BQ246" s="245"/>
      <c r="BR246" s="245"/>
      <c r="BS246" s="245"/>
      <c r="BT246" s="245"/>
      <c r="BU246" s="245"/>
      <c r="BV246" s="245"/>
      <c r="BW246" s="245"/>
      <c r="BX246" s="245"/>
      <c r="BY246" s="245"/>
      <c r="BZ246" s="245"/>
      <c r="CA246" s="245"/>
      <c r="CB246" s="245"/>
      <c r="CC246" s="245"/>
      <c r="CD246" s="245"/>
      <c r="CE246" s="245"/>
      <c r="CF246" s="245"/>
      <c r="CG246" s="245"/>
      <c r="CH246" s="245"/>
      <c r="CI246" s="245"/>
    </row>
    <row r="247" spans="1:87" ht="21.6" hidden="1" customHeight="1">
      <c r="A247" s="361" t="s">
        <v>172</v>
      </c>
      <c r="B247" s="34" t="s">
        <v>1267</v>
      </c>
      <c r="C247" s="489"/>
      <c r="D247" s="458">
        <v>42705</v>
      </c>
      <c r="E247" s="540"/>
      <c r="F247" s="272" t="s">
        <v>259</v>
      </c>
      <c r="G247" s="27">
        <v>32638</v>
      </c>
      <c r="H247" s="438"/>
      <c r="I247" s="272"/>
      <c r="J247" s="51">
        <v>0</v>
      </c>
      <c r="K247" s="51"/>
      <c r="L247" s="51"/>
      <c r="M247" s="51"/>
      <c r="N247" s="51"/>
      <c r="O247" s="51"/>
      <c r="P247" s="51"/>
      <c r="Q247" s="1139"/>
      <c r="R247" s="1139"/>
      <c r="S247" s="86"/>
      <c r="T247" s="309"/>
      <c r="AC247" s="245"/>
      <c r="AD247" s="245"/>
      <c r="AE247" s="245"/>
      <c r="AF247" s="245"/>
      <c r="AG247" s="245"/>
      <c r="AH247" s="245"/>
      <c r="AI247" s="245"/>
      <c r="AJ247" s="245"/>
      <c r="AK247" s="245"/>
      <c r="AL247" s="245"/>
      <c r="AM247" s="245"/>
      <c r="AN247" s="245"/>
      <c r="AO247" s="245"/>
      <c r="AP247" s="245"/>
      <c r="AQ247" s="245"/>
      <c r="AR247" s="245"/>
      <c r="AS247" s="245"/>
      <c r="AT247" s="245"/>
      <c r="AU247" s="245"/>
      <c r="AV247" s="245"/>
      <c r="AW247" s="245"/>
      <c r="AX247" s="245"/>
      <c r="AY247" s="245"/>
      <c r="AZ247" s="245"/>
      <c r="BA247" s="245"/>
      <c r="BB247" s="245"/>
      <c r="BC247" s="245"/>
      <c r="BD247" s="245"/>
      <c r="BE247" s="245"/>
      <c r="BF247" s="245"/>
      <c r="BG247" s="245"/>
      <c r="BH247" s="245"/>
      <c r="BI247" s="245"/>
      <c r="BJ247" s="245"/>
      <c r="BK247" s="245"/>
      <c r="BL247" s="245"/>
      <c r="BM247" s="245"/>
      <c r="BN247" s="245"/>
      <c r="BO247" s="245"/>
      <c r="BP247" s="245"/>
      <c r="BQ247" s="245"/>
      <c r="BR247" s="245"/>
      <c r="BS247" s="245"/>
      <c r="BT247" s="245"/>
      <c r="BU247" s="245"/>
      <c r="BV247" s="245"/>
      <c r="BW247" s="245"/>
      <c r="BX247" s="245"/>
      <c r="BY247" s="245"/>
      <c r="BZ247" s="245"/>
      <c r="CA247" s="245"/>
      <c r="CB247" s="245"/>
      <c r="CC247" s="245"/>
      <c r="CD247" s="245"/>
      <c r="CE247" s="245"/>
      <c r="CF247" s="245"/>
      <c r="CG247" s="245"/>
      <c r="CH247" s="245"/>
      <c r="CI247" s="245"/>
    </row>
    <row r="248" spans="1:87" ht="21.6" hidden="1" customHeight="1">
      <c r="A248" s="361" t="s">
        <v>199</v>
      </c>
      <c r="B248" s="34" t="s">
        <v>1254</v>
      </c>
      <c r="C248" s="489"/>
      <c r="D248" s="457">
        <v>44525</v>
      </c>
      <c r="E248" s="540"/>
      <c r="F248" s="272" t="s">
        <v>259</v>
      </c>
      <c r="G248" s="27">
        <v>36574</v>
      </c>
      <c r="H248" s="438"/>
      <c r="I248" s="272"/>
      <c r="J248" s="51">
        <v>0</v>
      </c>
      <c r="K248" s="51"/>
      <c r="L248" s="51"/>
      <c r="M248" s="51"/>
      <c r="N248" s="51"/>
      <c r="O248" s="51"/>
      <c r="P248" s="51"/>
      <c r="Q248" s="1139"/>
      <c r="R248" s="1139"/>
      <c r="S248" s="86"/>
      <c r="T248" s="309"/>
      <c r="AC248" s="245"/>
      <c r="AD248" s="245"/>
      <c r="AE248" s="245"/>
      <c r="AF248" s="245"/>
      <c r="AG248" s="245"/>
      <c r="AH248" s="245"/>
      <c r="AI248" s="245"/>
      <c r="AJ248" s="245"/>
      <c r="AK248" s="245"/>
      <c r="AL248" s="245"/>
      <c r="AM248" s="245"/>
      <c r="AN248" s="245"/>
      <c r="AO248" s="245"/>
      <c r="AP248" s="245"/>
      <c r="AQ248" s="245"/>
      <c r="AR248" s="245"/>
      <c r="AS248" s="245"/>
      <c r="AT248" s="245"/>
      <c r="AU248" s="245"/>
      <c r="AV248" s="245"/>
      <c r="AW248" s="245"/>
      <c r="AX248" s="245"/>
      <c r="AY248" s="245"/>
      <c r="AZ248" s="245"/>
      <c r="BA248" s="245"/>
      <c r="BB248" s="245"/>
      <c r="BC248" s="245"/>
      <c r="BD248" s="245"/>
      <c r="BE248" s="245"/>
      <c r="BF248" s="245"/>
      <c r="BG248" s="245"/>
      <c r="BH248" s="245"/>
      <c r="BI248" s="245"/>
      <c r="BJ248" s="245"/>
      <c r="BK248" s="245"/>
      <c r="BL248" s="245"/>
      <c r="BM248" s="245"/>
      <c r="BN248" s="245"/>
      <c r="BO248" s="245"/>
      <c r="BP248" s="245"/>
      <c r="BQ248" s="245"/>
      <c r="BR248" s="245"/>
      <c r="BS248" s="245"/>
      <c r="BT248" s="245"/>
      <c r="BU248" s="245"/>
      <c r="BV248" s="245"/>
      <c r="BW248" s="245"/>
      <c r="BX248" s="245"/>
      <c r="BY248" s="245"/>
      <c r="BZ248" s="245"/>
      <c r="CA248" s="245"/>
      <c r="CB248" s="245"/>
      <c r="CC248" s="245"/>
      <c r="CD248" s="245"/>
      <c r="CE248" s="245"/>
      <c r="CF248" s="245"/>
      <c r="CG248" s="245"/>
      <c r="CH248" s="245"/>
      <c r="CI248" s="245"/>
    </row>
    <row r="249" spans="1:87" ht="21.6" hidden="1" customHeight="1">
      <c r="A249" s="361" t="s">
        <v>115</v>
      </c>
      <c r="B249" s="34" t="s">
        <v>261</v>
      </c>
      <c r="C249" s="489"/>
      <c r="D249" s="457">
        <v>39230</v>
      </c>
      <c r="E249" s="540"/>
      <c r="F249" s="272" t="s">
        <v>259</v>
      </c>
      <c r="G249" s="27">
        <v>36472</v>
      </c>
      <c r="H249" s="438"/>
      <c r="I249" s="272"/>
      <c r="J249" s="51">
        <v>0</v>
      </c>
      <c r="K249" s="51"/>
      <c r="L249" s="51"/>
      <c r="M249" s="51"/>
      <c r="N249" s="51"/>
      <c r="O249" s="51"/>
      <c r="P249" s="51"/>
      <c r="Q249" s="1139"/>
      <c r="R249" s="1139"/>
      <c r="S249" s="86"/>
      <c r="T249" s="309"/>
      <c r="U249" s="245"/>
      <c r="V249" s="245"/>
      <c r="W249" s="245"/>
      <c r="X249" s="245"/>
      <c r="Y249" s="245"/>
      <c r="Z249" s="245"/>
      <c r="AA249" s="245"/>
      <c r="AB249" s="245"/>
      <c r="AC249" s="245"/>
      <c r="AD249" s="245"/>
      <c r="AE249" s="245"/>
      <c r="AF249" s="245"/>
      <c r="AG249" s="245"/>
      <c r="AH249" s="245"/>
      <c r="AI249" s="245"/>
      <c r="AJ249" s="245"/>
      <c r="AK249" s="245"/>
      <c r="AL249" s="245"/>
      <c r="AM249" s="245"/>
      <c r="AN249" s="245"/>
      <c r="AO249" s="245"/>
      <c r="AP249" s="245"/>
      <c r="AQ249" s="245"/>
      <c r="AR249" s="245"/>
      <c r="AS249" s="245"/>
      <c r="AT249" s="245"/>
      <c r="AU249" s="245"/>
      <c r="AV249" s="245"/>
      <c r="AW249" s="245"/>
      <c r="AX249" s="245"/>
      <c r="AY249" s="245"/>
      <c r="AZ249" s="245"/>
      <c r="BA249" s="245"/>
      <c r="BB249" s="245"/>
      <c r="BC249" s="245"/>
      <c r="BD249" s="245"/>
      <c r="BE249" s="245"/>
      <c r="BF249" s="245"/>
      <c r="BG249" s="245"/>
      <c r="BH249" s="245"/>
      <c r="BI249" s="245"/>
      <c r="BJ249" s="245"/>
      <c r="BK249" s="245"/>
      <c r="BL249" s="245"/>
      <c r="BM249" s="245"/>
      <c r="BN249" s="245"/>
      <c r="BO249" s="245"/>
      <c r="BP249" s="245"/>
      <c r="BQ249" s="245"/>
      <c r="BR249" s="245"/>
      <c r="BS249" s="245"/>
      <c r="BT249" s="245"/>
      <c r="BU249" s="245"/>
      <c r="BV249" s="245"/>
      <c r="BW249" s="245"/>
      <c r="BX249" s="245"/>
      <c r="BY249" s="245"/>
      <c r="BZ249" s="245"/>
      <c r="CA249" s="245"/>
      <c r="CB249" s="245"/>
      <c r="CC249" s="245"/>
      <c r="CD249" s="245"/>
      <c r="CE249" s="245"/>
      <c r="CF249" s="245"/>
      <c r="CG249" s="245"/>
      <c r="CH249" s="245"/>
      <c r="CI249" s="245"/>
    </row>
    <row r="250" spans="1:87" ht="21.6" hidden="1" customHeight="1">
      <c r="A250" s="361" t="s">
        <v>138</v>
      </c>
      <c r="B250" s="34" t="s">
        <v>84</v>
      </c>
      <c r="C250" s="489"/>
      <c r="D250" s="459">
        <v>40918</v>
      </c>
      <c r="E250" s="540"/>
      <c r="F250" s="272" t="s">
        <v>259</v>
      </c>
      <c r="G250" s="27">
        <v>41015</v>
      </c>
      <c r="H250" s="438"/>
      <c r="I250" s="272"/>
      <c r="J250" s="51">
        <v>0</v>
      </c>
      <c r="K250" s="51"/>
      <c r="L250" s="51"/>
      <c r="M250" s="51"/>
      <c r="N250" s="51"/>
      <c r="O250" s="51"/>
      <c r="P250" s="51"/>
      <c r="Q250" s="1139"/>
      <c r="R250" s="1139"/>
      <c r="S250" s="86"/>
      <c r="T250" s="309"/>
      <c r="U250" s="245"/>
      <c r="V250" s="245"/>
      <c r="W250" s="245"/>
      <c r="X250" s="245"/>
      <c r="Y250" s="245"/>
      <c r="Z250" s="245"/>
      <c r="AA250" s="245"/>
      <c r="AB250" s="245"/>
      <c r="AC250" s="245"/>
      <c r="AD250" s="245"/>
      <c r="AE250" s="245"/>
      <c r="AF250" s="245"/>
      <c r="AG250" s="245"/>
      <c r="AH250" s="245"/>
      <c r="AI250" s="245"/>
      <c r="AJ250" s="245"/>
      <c r="AK250" s="245"/>
      <c r="AL250" s="245"/>
      <c r="AM250" s="245"/>
      <c r="AN250" s="245"/>
      <c r="AO250" s="245"/>
      <c r="AP250" s="245"/>
      <c r="AQ250" s="245"/>
      <c r="AR250" s="245"/>
      <c r="AS250" s="245"/>
      <c r="AT250" s="245"/>
      <c r="AU250" s="245"/>
      <c r="AV250" s="245"/>
      <c r="AW250" s="245"/>
      <c r="AX250" s="245"/>
      <c r="AY250" s="245"/>
      <c r="AZ250" s="245"/>
      <c r="BA250" s="245"/>
      <c r="BB250" s="245"/>
      <c r="BC250" s="245"/>
      <c r="BD250" s="245"/>
      <c r="BE250" s="245"/>
      <c r="BF250" s="245"/>
      <c r="BG250" s="245"/>
      <c r="BH250" s="245"/>
      <c r="BI250" s="245"/>
      <c r="BJ250" s="245"/>
      <c r="BK250" s="245"/>
      <c r="BL250" s="245"/>
      <c r="BM250" s="245"/>
      <c r="BN250" s="245"/>
      <c r="BO250" s="245"/>
      <c r="BP250" s="245"/>
      <c r="BQ250" s="245"/>
      <c r="BR250" s="245"/>
      <c r="BS250" s="245"/>
      <c r="BT250" s="245"/>
      <c r="BU250" s="245"/>
      <c r="BV250" s="245"/>
      <c r="BW250" s="245"/>
      <c r="BX250" s="245"/>
      <c r="BY250" s="245"/>
      <c r="BZ250" s="245"/>
      <c r="CA250" s="245"/>
      <c r="CB250" s="245"/>
      <c r="CC250" s="245"/>
      <c r="CD250" s="245"/>
      <c r="CE250" s="245"/>
      <c r="CF250" s="245"/>
      <c r="CG250" s="245"/>
      <c r="CH250" s="245"/>
      <c r="CI250" s="245"/>
    </row>
    <row r="251" spans="1:87" ht="21.6" hidden="1" customHeight="1">
      <c r="A251" s="361" t="s">
        <v>129</v>
      </c>
      <c r="B251" s="34" t="s">
        <v>240</v>
      </c>
      <c r="C251" s="489"/>
      <c r="D251" s="457">
        <v>40540</v>
      </c>
      <c r="E251" s="540"/>
      <c r="F251" s="272" t="s">
        <v>259</v>
      </c>
      <c r="G251" s="27">
        <v>20221</v>
      </c>
      <c r="H251" s="438"/>
      <c r="I251" s="272"/>
      <c r="J251" s="51">
        <v>0</v>
      </c>
      <c r="K251" s="51"/>
      <c r="L251" s="51"/>
      <c r="M251" s="51"/>
      <c r="N251" s="51"/>
      <c r="O251" s="51"/>
      <c r="P251" s="51"/>
      <c r="Q251" s="1139"/>
      <c r="R251" s="1139"/>
      <c r="S251" s="86"/>
      <c r="T251" s="309"/>
      <c r="U251" s="245"/>
      <c r="V251" s="245"/>
      <c r="W251" s="245"/>
      <c r="X251" s="245"/>
      <c r="Y251" s="245"/>
      <c r="Z251" s="245"/>
      <c r="AA251" s="245"/>
      <c r="AB251" s="245"/>
      <c r="AC251" s="245"/>
      <c r="AD251" s="245"/>
      <c r="AE251" s="245"/>
      <c r="AF251" s="245"/>
      <c r="AG251" s="245"/>
      <c r="AH251" s="245"/>
      <c r="AI251" s="245"/>
      <c r="AJ251" s="245"/>
      <c r="AK251" s="245"/>
      <c r="AL251" s="245"/>
      <c r="AM251" s="245"/>
      <c r="AN251" s="245"/>
      <c r="AO251" s="245"/>
      <c r="AP251" s="245"/>
      <c r="AQ251" s="245"/>
      <c r="AR251" s="245"/>
      <c r="AS251" s="245"/>
      <c r="AT251" s="245"/>
      <c r="AU251" s="245"/>
      <c r="AV251" s="245"/>
      <c r="AW251" s="245"/>
      <c r="AX251" s="245"/>
      <c r="AY251" s="245"/>
      <c r="AZ251" s="245"/>
      <c r="BA251" s="245"/>
      <c r="BB251" s="245"/>
      <c r="BC251" s="245"/>
      <c r="BD251" s="245"/>
      <c r="BE251" s="245"/>
      <c r="BF251" s="245"/>
      <c r="BG251" s="245"/>
      <c r="BH251" s="245"/>
      <c r="BI251" s="245"/>
      <c r="BJ251" s="245"/>
      <c r="BK251" s="245"/>
      <c r="BL251" s="245"/>
      <c r="BM251" s="245"/>
      <c r="BN251" s="245"/>
      <c r="BO251" s="245"/>
      <c r="BP251" s="245"/>
      <c r="BQ251" s="245"/>
      <c r="BR251" s="245"/>
      <c r="BS251" s="245"/>
      <c r="BT251" s="245"/>
      <c r="BU251" s="245"/>
      <c r="BV251" s="245"/>
      <c r="BW251" s="245"/>
      <c r="BX251" s="245"/>
      <c r="BY251" s="245"/>
      <c r="BZ251" s="245"/>
      <c r="CA251" s="245"/>
      <c r="CB251" s="245"/>
      <c r="CC251" s="245"/>
      <c r="CD251" s="245"/>
      <c r="CE251" s="245"/>
      <c r="CF251" s="245"/>
      <c r="CG251" s="245"/>
      <c r="CH251" s="245"/>
      <c r="CI251" s="245"/>
    </row>
    <row r="252" spans="1:87" ht="21.6" hidden="1" customHeight="1">
      <c r="A252" s="361" t="s">
        <v>154</v>
      </c>
      <c r="B252" s="34" t="s">
        <v>479</v>
      </c>
      <c r="C252" s="489"/>
      <c r="D252" s="457">
        <v>41977</v>
      </c>
      <c r="E252" s="540"/>
      <c r="F252" s="272" t="s">
        <v>259</v>
      </c>
      <c r="G252" s="27">
        <v>41963</v>
      </c>
      <c r="H252" s="438"/>
      <c r="I252" s="272"/>
      <c r="J252" s="51">
        <v>0</v>
      </c>
      <c r="K252" s="51"/>
      <c r="L252" s="51"/>
      <c r="M252" s="51"/>
      <c r="N252" s="51"/>
      <c r="O252" s="51"/>
      <c r="P252" s="51"/>
      <c r="Q252" s="1139"/>
      <c r="R252" s="1139"/>
      <c r="S252" s="86"/>
      <c r="T252" s="309"/>
      <c r="U252" s="245"/>
      <c r="V252" s="245"/>
      <c r="W252" s="245"/>
      <c r="X252" s="245"/>
      <c r="Y252" s="245"/>
      <c r="Z252" s="245"/>
      <c r="AA252" s="245"/>
      <c r="AB252" s="245"/>
      <c r="AC252" s="245"/>
      <c r="AD252" s="245"/>
      <c r="AE252" s="245"/>
      <c r="AF252" s="245"/>
      <c r="AG252" s="245"/>
      <c r="AH252" s="245"/>
      <c r="AI252" s="245"/>
      <c r="AJ252" s="245"/>
      <c r="AK252" s="245"/>
      <c r="AL252" s="245"/>
      <c r="AM252" s="245"/>
      <c r="AN252" s="245"/>
      <c r="AO252" s="245"/>
      <c r="AP252" s="245"/>
      <c r="AQ252" s="245"/>
      <c r="AR252" s="245"/>
      <c r="AS252" s="245"/>
      <c r="AT252" s="245"/>
      <c r="AU252" s="245"/>
      <c r="AV252" s="245"/>
      <c r="AW252" s="245"/>
      <c r="AX252" s="245"/>
      <c r="AY252" s="245"/>
      <c r="AZ252" s="245"/>
      <c r="BA252" s="245"/>
      <c r="BB252" s="245"/>
      <c r="BC252" s="245"/>
      <c r="BD252" s="245"/>
      <c r="BE252" s="245"/>
      <c r="BF252" s="245"/>
      <c r="BG252" s="245"/>
      <c r="BH252" s="245"/>
      <c r="BI252" s="245"/>
      <c r="BJ252" s="245"/>
      <c r="BK252" s="245"/>
      <c r="BL252" s="245"/>
      <c r="BM252" s="245"/>
      <c r="BN252" s="245"/>
      <c r="BO252" s="245"/>
      <c r="BP252" s="245"/>
      <c r="BQ252" s="245"/>
      <c r="BR252" s="245"/>
      <c r="BS252" s="245"/>
      <c r="BT252" s="245"/>
      <c r="BU252" s="245"/>
      <c r="BV252" s="245"/>
      <c r="BW252" s="245"/>
      <c r="BX252" s="245"/>
      <c r="BY252" s="245"/>
      <c r="BZ252" s="245"/>
      <c r="CA252" s="245"/>
      <c r="CB252" s="245"/>
      <c r="CC252" s="245"/>
      <c r="CD252" s="245"/>
      <c r="CE252" s="245"/>
      <c r="CF252" s="245"/>
      <c r="CG252" s="245"/>
      <c r="CH252" s="245"/>
      <c r="CI252" s="245"/>
    </row>
    <row r="253" spans="1:87" s="88" customFormat="1" ht="21.6" hidden="1" customHeight="1">
      <c r="A253" s="361" t="s">
        <v>34</v>
      </c>
      <c r="B253" s="34" t="s">
        <v>184</v>
      </c>
      <c r="C253" s="489"/>
      <c r="D253" s="457">
        <v>26406</v>
      </c>
      <c r="E253" s="540"/>
      <c r="F253" s="272" t="s">
        <v>259</v>
      </c>
      <c r="G253" s="27">
        <v>19801</v>
      </c>
      <c r="H253" s="438"/>
      <c r="I253" s="272"/>
      <c r="J253" s="51">
        <v>0</v>
      </c>
      <c r="K253" s="51"/>
      <c r="L253" s="51"/>
      <c r="M253" s="51"/>
      <c r="N253" s="51"/>
      <c r="O253" s="51"/>
      <c r="P253" s="51"/>
      <c r="Q253" s="1139"/>
      <c r="R253" s="1139"/>
      <c r="S253" s="86"/>
      <c r="T253" s="309"/>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c r="BT253" s="83"/>
      <c r="BU253" s="83"/>
      <c r="BV253" s="83"/>
      <c r="BW253" s="83"/>
      <c r="BX253" s="83"/>
      <c r="BY253" s="83"/>
      <c r="BZ253" s="83"/>
      <c r="CA253" s="83"/>
      <c r="CB253" s="83"/>
      <c r="CC253" s="83"/>
      <c r="CD253" s="83"/>
      <c r="CE253" s="83"/>
      <c r="CF253" s="83"/>
      <c r="CG253" s="83"/>
      <c r="CH253" s="83"/>
      <c r="CI253" s="83"/>
    </row>
    <row r="254" spans="1:87" ht="21.6" hidden="1" customHeight="1">
      <c r="A254" s="361" t="s">
        <v>70</v>
      </c>
      <c r="B254" s="556" t="s">
        <v>67</v>
      </c>
      <c r="C254" s="488"/>
      <c r="D254" s="457">
        <v>35937</v>
      </c>
      <c r="E254" s="540"/>
      <c r="F254" s="272" t="s">
        <v>259</v>
      </c>
      <c r="G254" s="27">
        <v>35836</v>
      </c>
      <c r="H254" s="438"/>
      <c r="I254" s="272"/>
      <c r="J254" s="51">
        <v>0</v>
      </c>
      <c r="K254" s="51"/>
      <c r="L254" s="51"/>
      <c r="M254" s="51"/>
      <c r="N254" s="51"/>
      <c r="O254" s="51"/>
      <c r="P254" s="51"/>
      <c r="Q254" s="1139"/>
      <c r="R254" s="1139"/>
      <c r="S254" s="86"/>
      <c r="T254" s="309"/>
    </row>
    <row r="255" spans="1:87" ht="21.6" hidden="1" customHeight="1">
      <c r="A255" s="361" t="s">
        <v>72</v>
      </c>
      <c r="B255" s="556" t="s">
        <v>122</v>
      </c>
      <c r="C255" s="488"/>
      <c r="D255" s="457">
        <v>35937</v>
      </c>
      <c r="E255" s="540"/>
      <c r="F255" s="272" t="s">
        <v>259</v>
      </c>
      <c r="G255" s="27">
        <v>24622</v>
      </c>
      <c r="H255" s="438"/>
      <c r="I255" s="272"/>
      <c r="J255" s="51">
        <v>0</v>
      </c>
      <c r="K255" s="51"/>
      <c r="L255" s="51"/>
      <c r="M255" s="51"/>
      <c r="N255" s="51"/>
      <c r="O255" s="51"/>
      <c r="P255" s="51"/>
      <c r="Q255" s="1139"/>
      <c r="R255" s="1139"/>
      <c r="S255" s="86"/>
      <c r="T255" s="309"/>
      <c r="U255" s="88"/>
      <c r="V255" s="88"/>
      <c r="W255" s="88"/>
      <c r="X255" s="88"/>
      <c r="Y255" s="88"/>
      <c r="Z255" s="88"/>
      <c r="AA255" s="88"/>
      <c r="AB255" s="88"/>
    </row>
    <row r="256" spans="1:87" ht="21.6" hidden="1" customHeight="1">
      <c r="A256" s="361" t="s">
        <v>74</v>
      </c>
      <c r="B256" s="556" t="s">
        <v>46</v>
      </c>
      <c r="C256" s="488"/>
      <c r="D256" s="457">
        <v>35937</v>
      </c>
      <c r="E256" s="540"/>
      <c r="F256" s="272" t="s">
        <v>259</v>
      </c>
      <c r="G256" s="27">
        <v>31951</v>
      </c>
      <c r="H256" s="438"/>
      <c r="I256" s="272"/>
      <c r="J256" s="51">
        <v>0</v>
      </c>
      <c r="K256" s="51"/>
      <c r="L256" s="51"/>
      <c r="M256" s="51"/>
      <c r="N256" s="51"/>
      <c r="O256" s="51"/>
      <c r="P256" s="51"/>
      <c r="Q256" s="1139"/>
      <c r="R256" s="1139"/>
      <c r="S256" s="86"/>
      <c r="T256" s="309"/>
    </row>
    <row r="257" spans="1:87" ht="21.6" hidden="1" customHeight="1">
      <c r="A257" s="361" t="s">
        <v>98</v>
      </c>
      <c r="B257" s="556" t="s">
        <v>177</v>
      </c>
      <c r="C257" s="488"/>
      <c r="D257" s="458">
        <v>38274</v>
      </c>
      <c r="E257" s="540"/>
      <c r="F257" s="272" t="s">
        <v>259</v>
      </c>
      <c r="G257" s="27">
        <v>40736</v>
      </c>
      <c r="H257" s="438"/>
      <c r="I257" s="272"/>
      <c r="J257" s="51">
        <v>0</v>
      </c>
      <c r="K257" s="51"/>
      <c r="L257" s="51"/>
      <c r="M257" s="51"/>
      <c r="N257" s="51"/>
      <c r="O257" s="51"/>
      <c r="P257" s="51"/>
      <c r="Q257" s="1139"/>
      <c r="R257" s="1139"/>
      <c r="S257" s="86"/>
      <c r="T257" s="309"/>
      <c r="U257" s="245"/>
      <c r="V257" s="245"/>
      <c r="W257" s="245"/>
      <c r="X257" s="245"/>
      <c r="Y257" s="245"/>
      <c r="Z257" s="245"/>
      <c r="AA257" s="245"/>
      <c r="AB257" s="245"/>
      <c r="AC257" s="245"/>
      <c r="AD257" s="245"/>
      <c r="AE257" s="245"/>
      <c r="AF257" s="245"/>
      <c r="AG257" s="245"/>
      <c r="AH257" s="245"/>
      <c r="AI257" s="245"/>
      <c r="AJ257" s="245"/>
      <c r="AK257" s="245"/>
      <c r="AL257" s="245"/>
      <c r="AM257" s="245"/>
      <c r="AN257" s="245"/>
      <c r="AO257" s="245"/>
      <c r="AP257" s="245"/>
      <c r="AQ257" s="245"/>
      <c r="AR257" s="245"/>
      <c r="AS257" s="245"/>
      <c r="AT257" s="245"/>
      <c r="AU257" s="245"/>
      <c r="AV257" s="245"/>
      <c r="AW257" s="245"/>
      <c r="AX257" s="245"/>
      <c r="AY257" s="245"/>
      <c r="AZ257" s="245"/>
      <c r="BA257" s="245"/>
      <c r="BB257" s="245"/>
      <c r="BC257" s="245"/>
      <c r="BD257" s="245"/>
      <c r="BE257" s="245"/>
      <c r="BF257" s="245"/>
      <c r="BG257" s="245"/>
      <c r="BH257" s="245"/>
      <c r="BI257" s="245"/>
      <c r="BJ257" s="245"/>
      <c r="BK257" s="245"/>
      <c r="BL257" s="245"/>
      <c r="BM257" s="245"/>
      <c r="BN257" s="245"/>
      <c r="BO257" s="245"/>
      <c r="BP257" s="245"/>
      <c r="BQ257" s="245"/>
      <c r="BR257" s="245"/>
      <c r="BS257" s="245"/>
      <c r="BT257" s="245"/>
      <c r="BU257" s="245"/>
      <c r="BV257" s="245"/>
      <c r="BW257" s="245"/>
      <c r="BX257" s="245"/>
      <c r="BY257" s="245"/>
      <c r="BZ257" s="245"/>
      <c r="CA257" s="245"/>
      <c r="CB257" s="245"/>
      <c r="CC257" s="245"/>
      <c r="CD257" s="245"/>
      <c r="CE257" s="245"/>
      <c r="CF257" s="245"/>
      <c r="CG257" s="245"/>
      <c r="CH257" s="245"/>
      <c r="CI257" s="245"/>
    </row>
    <row r="258" spans="1:87" ht="21.6" hidden="1" customHeight="1">
      <c r="A258" s="361" t="s">
        <v>110</v>
      </c>
      <c r="B258" s="34" t="s">
        <v>69</v>
      </c>
      <c r="C258" s="489"/>
      <c r="D258" s="459">
        <v>38930</v>
      </c>
      <c r="E258" s="540"/>
      <c r="F258" s="272" t="s">
        <v>259</v>
      </c>
      <c r="G258" s="27">
        <v>38814</v>
      </c>
      <c r="H258" s="438"/>
      <c r="I258" s="272"/>
      <c r="J258" s="51">
        <v>0</v>
      </c>
      <c r="K258" s="51"/>
      <c r="L258" s="51"/>
      <c r="M258" s="51"/>
      <c r="N258" s="51"/>
      <c r="O258" s="51"/>
      <c r="P258" s="51"/>
      <c r="Q258" s="1139"/>
      <c r="R258" s="1139"/>
      <c r="S258" s="86"/>
      <c r="T258" s="309"/>
      <c r="U258" s="245"/>
      <c r="V258" s="245"/>
      <c r="W258" s="245"/>
      <c r="X258" s="245"/>
      <c r="Y258" s="245"/>
      <c r="Z258" s="245"/>
      <c r="AA258" s="245"/>
      <c r="AB258" s="245"/>
      <c r="AC258" s="245"/>
      <c r="AD258" s="245"/>
      <c r="AE258" s="245"/>
      <c r="AF258" s="245"/>
      <c r="AG258" s="245"/>
      <c r="AH258" s="245"/>
      <c r="AI258" s="245"/>
      <c r="AJ258" s="245"/>
      <c r="AK258" s="245"/>
      <c r="AL258" s="245"/>
      <c r="AM258" s="245"/>
      <c r="AN258" s="245"/>
      <c r="AO258" s="245"/>
      <c r="AP258" s="245"/>
      <c r="AQ258" s="245"/>
      <c r="AR258" s="245"/>
      <c r="AS258" s="245"/>
      <c r="AT258" s="245"/>
      <c r="AU258" s="245"/>
      <c r="AV258" s="245"/>
      <c r="AW258" s="245"/>
      <c r="AX258" s="245"/>
      <c r="AY258" s="245"/>
      <c r="AZ258" s="245"/>
      <c r="BA258" s="245"/>
      <c r="BB258" s="245"/>
      <c r="BC258" s="245"/>
      <c r="BD258" s="245"/>
      <c r="BE258" s="245"/>
      <c r="BF258" s="245"/>
      <c r="BG258" s="245"/>
      <c r="BH258" s="245"/>
      <c r="BI258" s="245"/>
      <c r="BJ258" s="245"/>
      <c r="BK258" s="245"/>
      <c r="BL258" s="245"/>
      <c r="BM258" s="245"/>
      <c r="BN258" s="245"/>
      <c r="BO258" s="245"/>
      <c r="BP258" s="245"/>
      <c r="BQ258" s="245"/>
      <c r="BR258" s="245"/>
      <c r="BS258" s="245"/>
      <c r="BT258" s="245"/>
      <c r="BU258" s="245"/>
      <c r="BV258" s="245"/>
      <c r="BW258" s="245"/>
      <c r="BX258" s="245"/>
      <c r="BY258" s="245"/>
      <c r="BZ258" s="245"/>
      <c r="CA258" s="245"/>
      <c r="CB258" s="245"/>
      <c r="CC258" s="245"/>
      <c r="CD258" s="245"/>
      <c r="CE258" s="245"/>
      <c r="CF258" s="245"/>
      <c r="CG258" s="245"/>
      <c r="CH258" s="245"/>
      <c r="CI258" s="245"/>
    </row>
    <row r="259" spans="1:87" ht="21.6" hidden="1" customHeight="1">
      <c r="A259" s="361" t="s">
        <v>59</v>
      </c>
      <c r="B259" s="34" t="s">
        <v>203</v>
      </c>
      <c r="C259" s="489"/>
      <c r="D259" s="459">
        <v>33611</v>
      </c>
      <c r="E259" s="540"/>
      <c r="F259" s="272" t="s">
        <v>259</v>
      </c>
      <c r="G259" s="27">
        <v>16792</v>
      </c>
      <c r="H259" s="438"/>
      <c r="I259" s="272"/>
      <c r="J259" s="51">
        <v>0</v>
      </c>
      <c r="K259" s="51"/>
      <c r="L259" s="51"/>
      <c r="M259" s="51"/>
      <c r="N259" s="51"/>
      <c r="O259" s="51"/>
      <c r="P259" s="51"/>
      <c r="Q259" s="1139"/>
      <c r="R259" s="1139"/>
      <c r="S259" s="86"/>
      <c r="T259" s="309"/>
    </row>
    <row r="260" spans="1:87" ht="21.6" hidden="1" customHeight="1">
      <c r="A260" s="361" t="s">
        <v>38</v>
      </c>
      <c r="B260" s="34" t="s">
        <v>24</v>
      </c>
      <c r="C260" s="489"/>
      <c r="D260" s="459">
        <v>30702</v>
      </c>
      <c r="E260" s="540"/>
      <c r="F260" s="272" t="s">
        <v>259</v>
      </c>
      <c r="G260" s="27">
        <v>43110</v>
      </c>
      <c r="H260" s="438"/>
      <c r="I260" s="272"/>
      <c r="J260" s="51">
        <v>0</v>
      </c>
      <c r="K260" s="51"/>
      <c r="L260" s="51"/>
      <c r="M260" s="51"/>
      <c r="N260" s="51"/>
      <c r="O260" s="51"/>
      <c r="P260" s="51"/>
      <c r="Q260" s="1139"/>
      <c r="R260" s="1139"/>
      <c r="S260" s="86"/>
      <c r="T260" s="309"/>
    </row>
    <row r="261" spans="1:87" ht="21.6" hidden="1" customHeight="1">
      <c r="A261" s="361" t="s">
        <v>36</v>
      </c>
      <c r="B261" s="34" t="s">
        <v>171</v>
      </c>
      <c r="C261" s="489"/>
      <c r="D261" s="459">
        <v>30286</v>
      </c>
      <c r="E261" s="540"/>
      <c r="F261" s="272" t="s">
        <v>259</v>
      </c>
      <c r="G261" s="27">
        <v>21296</v>
      </c>
      <c r="H261" s="438"/>
      <c r="I261" s="272"/>
      <c r="J261" s="51">
        <v>0</v>
      </c>
      <c r="K261" s="51"/>
      <c r="L261" s="51"/>
      <c r="M261" s="51"/>
      <c r="N261" s="51"/>
      <c r="O261" s="51"/>
      <c r="P261" s="51"/>
      <c r="Q261" s="1139"/>
      <c r="R261" s="1139"/>
      <c r="S261" s="86"/>
      <c r="T261" s="309"/>
    </row>
    <row r="262" spans="1:87" s="245" customFormat="1" ht="21.6" hidden="1" customHeight="1">
      <c r="A262" s="361" t="s">
        <v>144</v>
      </c>
      <c r="B262" s="34" t="s">
        <v>248</v>
      </c>
      <c r="C262" s="489"/>
      <c r="D262" s="457">
        <v>41380</v>
      </c>
      <c r="E262" s="540"/>
      <c r="F262" s="272" t="s">
        <v>259</v>
      </c>
      <c r="G262" s="27">
        <v>32639</v>
      </c>
      <c r="H262" s="438"/>
      <c r="I262" s="272"/>
      <c r="J262" s="51">
        <v>0</v>
      </c>
      <c r="K262" s="51"/>
      <c r="L262" s="51"/>
      <c r="M262" s="51"/>
      <c r="N262" s="51"/>
      <c r="O262" s="51"/>
      <c r="P262" s="51"/>
      <c r="Q262" s="1139"/>
      <c r="R262" s="1139"/>
      <c r="S262" s="86"/>
      <c r="T262" s="309"/>
    </row>
    <row r="263" spans="1:87" s="245" customFormat="1" ht="21.6" hidden="1" customHeight="1">
      <c r="A263" s="361" t="s">
        <v>169</v>
      </c>
      <c r="B263" s="34" t="s">
        <v>86</v>
      </c>
      <c r="C263" s="489"/>
      <c r="D263" s="458">
        <v>42431</v>
      </c>
      <c r="E263" s="540"/>
      <c r="F263" s="272" t="s">
        <v>259</v>
      </c>
      <c r="G263" s="27">
        <v>42424</v>
      </c>
      <c r="H263" s="438"/>
      <c r="I263" s="272"/>
      <c r="J263" s="51">
        <v>0</v>
      </c>
      <c r="K263" s="51"/>
      <c r="L263" s="51"/>
      <c r="M263" s="51"/>
      <c r="N263" s="51"/>
      <c r="O263" s="51"/>
      <c r="P263" s="51"/>
      <c r="Q263" s="1139"/>
      <c r="R263" s="1139"/>
      <c r="S263" s="86"/>
      <c r="T263" s="309"/>
    </row>
    <row r="264" spans="1:87" s="245" customFormat="1" ht="21.6" hidden="1" customHeight="1">
      <c r="A264" s="361" t="s">
        <v>121</v>
      </c>
      <c r="B264" s="34" t="s">
        <v>238</v>
      </c>
      <c r="C264" s="489"/>
      <c r="D264" s="457">
        <v>40087</v>
      </c>
      <c r="E264" s="540"/>
      <c r="F264" s="272" t="s">
        <v>259</v>
      </c>
      <c r="G264" s="27">
        <v>40143</v>
      </c>
      <c r="H264" s="438"/>
      <c r="I264" s="272"/>
      <c r="J264" s="51">
        <v>0</v>
      </c>
      <c r="K264" s="51"/>
      <c r="L264" s="51"/>
      <c r="M264" s="51"/>
      <c r="N264" s="51"/>
      <c r="O264" s="51"/>
      <c r="P264" s="51"/>
      <c r="Q264" s="1139"/>
      <c r="R264" s="1139"/>
      <c r="S264" s="86"/>
      <c r="T264" s="309"/>
    </row>
    <row r="265" spans="1:87" s="245" customFormat="1" ht="21.6" hidden="1" customHeight="1">
      <c r="A265" s="361" t="s">
        <v>148</v>
      </c>
      <c r="B265" s="34" t="s">
        <v>1089</v>
      </c>
      <c r="C265" s="489"/>
      <c r="D265" s="459">
        <v>41551</v>
      </c>
      <c r="E265" s="540"/>
      <c r="F265" s="272" t="s">
        <v>259</v>
      </c>
      <c r="G265" s="27">
        <v>39373</v>
      </c>
      <c r="H265" s="438"/>
      <c r="I265" s="272"/>
      <c r="J265" s="51">
        <v>0</v>
      </c>
      <c r="K265" s="51"/>
      <c r="L265" s="51"/>
      <c r="M265" s="51"/>
      <c r="N265" s="51"/>
      <c r="O265" s="51"/>
      <c r="P265" s="51"/>
      <c r="Q265" s="1139"/>
      <c r="R265" s="1139"/>
      <c r="S265" s="86"/>
      <c r="T265" s="309"/>
      <c r="U265" s="83"/>
      <c r="V265" s="83"/>
      <c r="W265" s="83"/>
      <c r="X265" s="83"/>
      <c r="Y265" s="83"/>
      <c r="Z265" s="83"/>
      <c r="AA265" s="83"/>
      <c r="AB265" s="83"/>
    </row>
    <row r="266" spans="1:87" s="245" customFormat="1" ht="21.6" hidden="1" customHeight="1">
      <c r="A266" s="361" t="s">
        <v>92</v>
      </c>
      <c r="B266" s="34" t="s">
        <v>53</v>
      </c>
      <c r="C266" s="489"/>
      <c r="D266" s="459">
        <v>37721</v>
      </c>
      <c r="E266" s="540"/>
      <c r="F266" s="272" t="s">
        <v>259</v>
      </c>
      <c r="G266" s="27">
        <v>29918</v>
      </c>
      <c r="H266" s="438"/>
      <c r="I266" s="272"/>
      <c r="J266" s="51">
        <v>0</v>
      </c>
      <c r="K266" s="51"/>
      <c r="L266" s="51"/>
      <c r="M266" s="51"/>
      <c r="N266" s="51"/>
      <c r="O266" s="51"/>
      <c r="P266" s="51"/>
      <c r="Q266" s="1139"/>
      <c r="R266" s="1139"/>
      <c r="S266" s="86"/>
      <c r="T266" s="309"/>
    </row>
    <row r="267" spans="1:87" s="245" customFormat="1" ht="21.6" hidden="1" customHeight="1">
      <c r="A267" s="361" t="s">
        <v>94</v>
      </c>
      <c r="B267" s="34" t="s">
        <v>224</v>
      </c>
      <c r="C267" s="489"/>
      <c r="D267" s="459">
        <v>37721</v>
      </c>
      <c r="E267" s="540"/>
      <c r="F267" s="272" t="s">
        <v>259</v>
      </c>
      <c r="G267" s="27">
        <v>26042</v>
      </c>
      <c r="H267" s="438"/>
      <c r="I267" s="272"/>
      <c r="J267" s="51">
        <v>0</v>
      </c>
      <c r="K267" s="51"/>
      <c r="L267" s="51"/>
      <c r="M267" s="51"/>
      <c r="N267" s="51"/>
      <c r="O267" s="51"/>
      <c r="P267" s="51"/>
      <c r="Q267" s="1139"/>
      <c r="R267" s="1139"/>
      <c r="S267" s="86"/>
      <c r="T267" s="309"/>
    </row>
    <row r="268" spans="1:87" s="245" customFormat="1" ht="21.6" hidden="1" customHeight="1">
      <c r="A268" s="361" t="s">
        <v>96</v>
      </c>
      <c r="B268" s="34" t="s">
        <v>225</v>
      </c>
      <c r="C268" s="489"/>
      <c r="D268" s="459">
        <v>37721</v>
      </c>
      <c r="E268" s="540"/>
      <c r="F268" s="272" t="s">
        <v>259</v>
      </c>
      <c r="G268" s="27">
        <v>27937</v>
      </c>
      <c r="H268" s="438"/>
      <c r="I268" s="272"/>
      <c r="J268" s="51">
        <v>0</v>
      </c>
      <c r="K268" s="51"/>
      <c r="L268" s="51"/>
      <c r="M268" s="51"/>
      <c r="N268" s="51"/>
      <c r="O268" s="51"/>
      <c r="P268" s="51"/>
      <c r="Q268" s="1139"/>
      <c r="R268" s="1139"/>
      <c r="S268" s="86"/>
      <c r="T268" s="309"/>
    </row>
    <row r="269" spans="1:87" s="245" customFormat="1" ht="21.6" hidden="1" customHeight="1">
      <c r="A269" s="361" t="s">
        <v>87</v>
      </c>
      <c r="B269" s="34" t="s">
        <v>76</v>
      </c>
      <c r="C269" s="489"/>
      <c r="D269" s="458">
        <v>37315</v>
      </c>
      <c r="E269" s="540"/>
      <c r="F269" s="272" t="s">
        <v>259</v>
      </c>
      <c r="G269" s="27">
        <v>36482</v>
      </c>
      <c r="H269" s="438"/>
      <c r="I269" s="272"/>
      <c r="J269" s="51">
        <v>0</v>
      </c>
      <c r="K269" s="51"/>
      <c r="L269" s="51"/>
      <c r="M269" s="51"/>
      <c r="N269" s="51"/>
      <c r="O269" s="51"/>
      <c r="P269" s="51"/>
      <c r="Q269" s="1139"/>
      <c r="R269" s="1139"/>
      <c r="S269" s="86"/>
      <c r="T269" s="309"/>
      <c r="U269" s="83"/>
      <c r="V269" s="83"/>
      <c r="W269" s="83"/>
      <c r="X269" s="83"/>
      <c r="Y269" s="83"/>
      <c r="Z269" s="83"/>
      <c r="AA269" s="83"/>
      <c r="AB269" s="83"/>
    </row>
    <row r="270" spans="1:87" s="245" customFormat="1" ht="21.6" hidden="1" customHeight="1">
      <c r="A270" s="361" t="s">
        <v>89</v>
      </c>
      <c r="B270" s="34" t="s">
        <v>137</v>
      </c>
      <c r="C270" s="489"/>
      <c r="D270" s="458">
        <v>37315</v>
      </c>
      <c r="E270" s="540"/>
      <c r="F270" s="272" t="s">
        <v>259</v>
      </c>
      <c r="G270" s="27">
        <v>19421</v>
      </c>
      <c r="H270" s="438"/>
      <c r="I270" s="272"/>
      <c r="J270" s="51">
        <v>0</v>
      </c>
      <c r="K270" s="51"/>
      <c r="L270" s="51"/>
      <c r="M270" s="51"/>
      <c r="N270" s="51"/>
      <c r="O270" s="51"/>
      <c r="P270" s="51"/>
      <c r="Q270" s="1139"/>
      <c r="R270" s="1139"/>
      <c r="S270" s="86"/>
      <c r="T270" s="309"/>
      <c r="U270" s="83"/>
      <c r="V270" s="83"/>
      <c r="W270" s="83"/>
      <c r="X270" s="83"/>
      <c r="Y270" s="83"/>
      <c r="Z270" s="83"/>
      <c r="AA270" s="83"/>
      <c r="AB270" s="83"/>
    </row>
    <row r="271" spans="1:87" s="245" customFormat="1" ht="21.6" hidden="1" customHeight="1">
      <c r="A271" s="361" t="s">
        <v>68</v>
      </c>
      <c r="B271" s="34" t="s">
        <v>90</v>
      </c>
      <c r="C271" s="489"/>
      <c r="D271" s="457">
        <v>35641</v>
      </c>
      <c r="E271" s="540"/>
      <c r="F271" s="272" t="s">
        <v>259</v>
      </c>
      <c r="G271" s="27">
        <v>35810</v>
      </c>
      <c r="H271" s="438"/>
      <c r="I271" s="272"/>
      <c r="J271" s="51">
        <v>0</v>
      </c>
      <c r="K271" s="51"/>
      <c r="L271" s="51"/>
      <c r="M271" s="51"/>
      <c r="N271" s="51"/>
      <c r="O271" s="51"/>
      <c r="P271" s="51"/>
      <c r="Q271" s="1139"/>
      <c r="R271" s="1139"/>
      <c r="S271" s="86"/>
      <c r="T271" s="309"/>
      <c r="U271" s="83"/>
      <c r="V271" s="83"/>
      <c r="W271" s="83"/>
      <c r="X271" s="83"/>
      <c r="Y271" s="83"/>
      <c r="Z271" s="83"/>
      <c r="AA271" s="83"/>
      <c r="AB271" s="83"/>
      <c r="AC271" s="88"/>
      <c r="AD271" s="88"/>
      <c r="AE271" s="88"/>
      <c r="AF271" s="88"/>
      <c r="AG271" s="88"/>
      <c r="AH271" s="88"/>
      <c r="AI271" s="88"/>
      <c r="AJ271" s="88"/>
      <c r="AK271" s="88"/>
      <c r="AL271" s="88"/>
      <c r="AM271" s="88"/>
      <c r="AN271" s="88"/>
      <c r="AO271" s="88"/>
      <c r="AP271" s="88"/>
      <c r="AQ271" s="88"/>
      <c r="AR271" s="88"/>
      <c r="AS271" s="88"/>
      <c r="AT271" s="88"/>
      <c r="AU271" s="88"/>
      <c r="AV271" s="88"/>
      <c r="AW271" s="88"/>
      <c r="AX271" s="88"/>
      <c r="AY271" s="88"/>
      <c r="AZ271" s="88"/>
      <c r="BA271" s="88"/>
      <c r="BB271" s="88"/>
      <c r="BC271" s="88"/>
      <c r="BD271" s="88"/>
      <c r="BE271" s="88"/>
      <c r="BF271" s="88"/>
      <c r="BG271" s="88"/>
      <c r="BH271" s="88"/>
      <c r="BI271" s="88"/>
      <c r="BJ271" s="88"/>
      <c r="BK271" s="88"/>
      <c r="BL271" s="88"/>
      <c r="BM271" s="88"/>
      <c r="BN271" s="88"/>
      <c r="BO271" s="88"/>
      <c r="BP271" s="88"/>
      <c r="BQ271" s="88"/>
      <c r="BR271" s="88"/>
      <c r="BS271" s="88"/>
      <c r="BT271" s="88"/>
      <c r="BU271" s="88"/>
      <c r="BV271" s="88"/>
      <c r="BW271" s="88"/>
      <c r="BX271" s="88"/>
      <c r="BY271" s="88"/>
      <c r="BZ271" s="88"/>
      <c r="CA271" s="88"/>
      <c r="CB271" s="88"/>
      <c r="CC271" s="88"/>
      <c r="CD271" s="88"/>
      <c r="CE271" s="88"/>
      <c r="CF271" s="88"/>
      <c r="CG271" s="88"/>
      <c r="CH271" s="88"/>
      <c r="CI271" s="88"/>
    </row>
    <row r="272" spans="1:87" hidden="1"/>
    <row r="273" spans="1:87" s="49" customFormat="1" ht="54" hidden="1" customHeight="1">
      <c r="B273" s="49" t="s">
        <v>1693</v>
      </c>
      <c r="D273" s="387"/>
      <c r="F273" s="620"/>
      <c r="G273" s="35"/>
      <c r="I273" s="620"/>
      <c r="CC273" s="37"/>
      <c r="CD273" s="37"/>
      <c r="CE273" s="37"/>
      <c r="CG273" s="37"/>
    </row>
    <row r="274" spans="1:87" hidden="1"/>
    <row r="275" spans="1:87" s="68" customFormat="1" ht="40.15" hidden="1" customHeight="1">
      <c r="A275" s="485" t="s">
        <v>12</v>
      </c>
      <c r="B275" s="558" t="s">
        <v>39</v>
      </c>
      <c r="C275" s="411"/>
      <c r="D275" s="343" t="s">
        <v>14</v>
      </c>
      <c r="E275" s="495"/>
      <c r="F275" s="256" t="s">
        <v>297</v>
      </c>
      <c r="G275" s="256" t="s">
        <v>15</v>
      </c>
      <c r="H275" s="423"/>
      <c r="I275" s="256"/>
      <c r="J275" s="288" t="s">
        <v>1353</v>
      </c>
      <c r="K275" s="288"/>
      <c r="L275" s="288"/>
      <c r="M275" s="288"/>
      <c r="N275" s="288"/>
      <c r="O275" s="288"/>
      <c r="P275" s="288"/>
      <c r="Q275" s="1138"/>
      <c r="R275" s="1138"/>
      <c r="S275" s="15" t="s">
        <v>11</v>
      </c>
      <c r="T275" s="15" t="s">
        <v>1011</v>
      </c>
    </row>
    <row r="276" spans="1:87" ht="21.6" hidden="1" customHeight="1">
      <c r="A276" s="361" t="s">
        <v>29</v>
      </c>
      <c r="B276" s="556" t="s">
        <v>160</v>
      </c>
      <c r="C276" s="488"/>
      <c r="D276" s="457">
        <v>42442</v>
      </c>
      <c r="E276" s="540"/>
      <c r="F276" s="272" t="s">
        <v>343</v>
      </c>
      <c r="G276" s="27">
        <v>34663</v>
      </c>
      <c r="H276" s="438"/>
      <c r="I276" s="272"/>
      <c r="J276" s="51">
        <v>1</v>
      </c>
      <c r="K276" s="51"/>
      <c r="L276" s="51"/>
      <c r="M276" s="51"/>
      <c r="N276" s="51"/>
      <c r="O276" s="51"/>
      <c r="P276" s="51"/>
      <c r="Q276" s="1139"/>
      <c r="R276" s="1139"/>
      <c r="S276" s="86"/>
      <c r="T276" s="309"/>
      <c r="AC276" s="245"/>
      <c r="AD276" s="245"/>
      <c r="AE276" s="245"/>
      <c r="AF276" s="245"/>
      <c r="AG276" s="245"/>
      <c r="AH276" s="245"/>
      <c r="AI276" s="245"/>
      <c r="AJ276" s="245"/>
      <c r="AK276" s="245"/>
      <c r="AL276" s="245"/>
      <c r="AM276" s="245"/>
      <c r="AN276" s="245"/>
      <c r="AO276" s="245"/>
      <c r="AP276" s="245"/>
      <c r="AQ276" s="245"/>
      <c r="AR276" s="245"/>
      <c r="AS276" s="245"/>
      <c r="AT276" s="245"/>
      <c r="AU276" s="245"/>
      <c r="AV276" s="245"/>
      <c r="AW276" s="245"/>
      <c r="AX276" s="245"/>
      <c r="AY276" s="245"/>
      <c r="AZ276" s="245"/>
      <c r="BA276" s="245"/>
      <c r="BB276" s="245"/>
      <c r="BC276" s="245"/>
      <c r="BD276" s="245"/>
      <c r="BE276" s="245"/>
      <c r="BF276" s="245"/>
      <c r="BG276" s="245"/>
      <c r="BH276" s="245"/>
      <c r="BI276" s="245"/>
      <c r="BJ276" s="245"/>
      <c r="BK276" s="245"/>
      <c r="BL276" s="245"/>
      <c r="BM276" s="245"/>
      <c r="BN276" s="245"/>
      <c r="BO276" s="245"/>
      <c r="BP276" s="245"/>
      <c r="BQ276" s="245"/>
      <c r="BR276" s="245"/>
      <c r="BS276" s="245"/>
      <c r="BT276" s="245"/>
      <c r="BU276" s="245"/>
      <c r="BV276" s="245"/>
      <c r="BW276" s="245"/>
      <c r="BX276" s="245"/>
      <c r="BY276" s="245"/>
      <c r="BZ276" s="245"/>
      <c r="CA276" s="245"/>
      <c r="CB276" s="245"/>
      <c r="CC276" s="245"/>
      <c r="CD276" s="245"/>
      <c r="CE276" s="245"/>
      <c r="CF276" s="245"/>
      <c r="CG276" s="245"/>
      <c r="CH276" s="245"/>
      <c r="CI276" s="245"/>
    </row>
    <row r="277" spans="1:87" s="245" customFormat="1" ht="21.6" hidden="1" customHeight="1">
      <c r="A277" s="361" t="s">
        <v>174</v>
      </c>
      <c r="B277" s="34" t="s">
        <v>156</v>
      </c>
      <c r="C277" s="489"/>
      <c r="D277" s="457">
        <v>42796</v>
      </c>
      <c r="E277" s="540"/>
      <c r="F277" s="272" t="s">
        <v>259</v>
      </c>
      <c r="G277" s="27">
        <v>41835</v>
      </c>
      <c r="H277" s="438"/>
      <c r="I277" s="272"/>
      <c r="J277" s="51">
        <v>0</v>
      </c>
      <c r="K277" s="51"/>
      <c r="L277" s="51"/>
      <c r="M277" s="51"/>
      <c r="N277" s="51"/>
      <c r="O277" s="51"/>
      <c r="P277" s="51"/>
      <c r="Q277" s="1139"/>
      <c r="R277" s="1139"/>
      <c r="S277" s="86"/>
      <c r="T277" s="309"/>
    </row>
    <row r="278" spans="1:87" s="245" customFormat="1" ht="21.6" hidden="1" customHeight="1">
      <c r="A278" s="361" t="s">
        <v>155</v>
      </c>
      <c r="B278" s="556" t="s">
        <v>1119</v>
      </c>
      <c r="C278" s="488"/>
      <c r="D278" s="458">
        <v>43991</v>
      </c>
      <c r="E278" s="540"/>
      <c r="F278" s="272" t="s">
        <v>748</v>
      </c>
      <c r="G278" s="27">
        <v>23767</v>
      </c>
      <c r="H278" s="438"/>
      <c r="I278" s="272"/>
      <c r="J278" s="51">
        <v>0</v>
      </c>
      <c r="K278" s="51"/>
      <c r="L278" s="51"/>
      <c r="M278" s="51"/>
      <c r="N278" s="51"/>
      <c r="O278" s="51"/>
      <c r="P278" s="51"/>
      <c r="Q278" s="1139"/>
      <c r="R278" s="1139"/>
      <c r="S278" s="86"/>
      <c r="T278" s="309"/>
    </row>
    <row r="279" spans="1:87" hidden="1"/>
    <row r="280" spans="1:87" s="49" customFormat="1" ht="44.25" hidden="1" customHeight="1">
      <c r="B280" s="49" t="s">
        <v>1480</v>
      </c>
      <c r="D280" s="387"/>
      <c r="F280" s="342"/>
      <c r="G280" s="35"/>
      <c r="I280" s="342"/>
      <c r="V280" s="37"/>
    </row>
    <row r="281" spans="1:87" hidden="1"/>
    <row r="282" spans="1:87" s="68" customFormat="1" ht="40.15" hidden="1" customHeight="1">
      <c r="A282" s="485" t="s">
        <v>12</v>
      </c>
      <c r="B282" s="558" t="s">
        <v>39</v>
      </c>
      <c r="C282" s="411"/>
      <c r="D282" s="343" t="s">
        <v>14</v>
      </c>
      <c r="E282" s="495"/>
      <c r="F282" s="256" t="s">
        <v>297</v>
      </c>
      <c r="G282" s="256" t="s">
        <v>15</v>
      </c>
      <c r="H282" s="423"/>
      <c r="I282" s="256"/>
      <c r="J282" s="288" t="s">
        <v>1353</v>
      </c>
      <c r="K282" s="288"/>
      <c r="L282" s="288"/>
      <c r="M282" s="288"/>
      <c r="N282" s="288"/>
      <c r="O282" s="288"/>
      <c r="P282" s="288"/>
      <c r="Q282" s="1138"/>
      <c r="R282" s="1138"/>
      <c r="S282" s="15" t="s">
        <v>11</v>
      </c>
      <c r="T282" s="15" t="s">
        <v>1011</v>
      </c>
    </row>
    <row r="283" spans="1:87" s="245" customFormat="1" ht="21.6" hidden="1" customHeight="1">
      <c r="A283" s="361" t="s">
        <v>80</v>
      </c>
      <c r="B283" s="34" t="s">
        <v>126</v>
      </c>
      <c r="C283" s="489"/>
      <c r="D283" s="459">
        <v>36720</v>
      </c>
      <c r="E283" s="540"/>
      <c r="F283" s="272" t="s">
        <v>258</v>
      </c>
      <c r="G283" s="27">
        <v>35717</v>
      </c>
      <c r="H283" s="438"/>
      <c r="I283" s="272"/>
      <c r="J283" s="51">
        <v>0</v>
      </c>
      <c r="K283" s="51"/>
      <c r="L283" s="51"/>
      <c r="M283" s="51"/>
      <c r="N283" s="51"/>
      <c r="O283" s="51"/>
      <c r="P283" s="51"/>
      <c r="Q283" s="1139"/>
      <c r="R283" s="1139"/>
      <c r="S283" s="86"/>
      <c r="T283" s="309"/>
      <c r="U283" s="83"/>
      <c r="V283" s="83"/>
      <c r="W283" s="83"/>
      <c r="X283" s="83"/>
      <c r="Y283" s="83"/>
      <c r="Z283" s="83"/>
      <c r="AA283" s="83"/>
      <c r="AB283" s="83"/>
      <c r="AC283" s="83"/>
      <c r="AD283" s="83"/>
      <c r="AE283" s="83"/>
      <c r="AF283" s="83"/>
      <c r="AG283" s="83"/>
      <c r="AH283" s="83"/>
      <c r="AI283" s="83"/>
      <c r="AJ283" s="83"/>
      <c r="AK283" s="83"/>
      <c r="AL283" s="83"/>
      <c r="AM283" s="83"/>
      <c r="AN283" s="83"/>
      <c r="AO283" s="83"/>
      <c r="AP283" s="83"/>
      <c r="AQ283" s="83"/>
      <c r="AR283" s="83"/>
      <c r="AS283" s="83"/>
      <c r="AT283" s="83"/>
      <c r="AU283" s="83"/>
      <c r="AV283" s="83"/>
      <c r="AW283" s="83"/>
      <c r="AX283" s="83"/>
      <c r="AY283" s="83"/>
      <c r="AZ283" s="83"/>
      <c r="BA283" s="83"/>
      <c r="BB283" s="83"/>
      <c r="BC283" s="83"/>
      <c r="BD283" s="83"/>
      <c r="BE283" s="83"/>
      <c r="BF283" s="83"/>
      <c r="BG283" s="83"/>
      <c r="BH283" s="83"/>
      <c r="BI283" s="83"/>
      <c r="BJ283" s="83"/>
      <c r="BK283" s="83"/>
      <c r="BL283" s="83"/>
      <c r="BM283" s="83"/>
      <c r="BN283" s="83"/>
      <c r="BO283" s="83"/>
      <c r="BP283" s="83"/>
      <c r="BQ283" s="83"/>
      <c r="BR283" s="83"/>
      <c r="BS283" s="83"/>
      <c r="BT283" s="83"/>
      <c r="BU283" s="83"/>
      <c r="BV283" s="83"/>
      <c r="BW283" s="83"/>
      <c r="BX283" s="83"/>
      <c r="BY283" s="83"/>
      <c r="BZ283" s="83"/>
      <c r="CA283" s="83"/>
      <c r="CB283" s="83"/>
      <c r="CC283" s="83"/>
      <c r="CD283" s="83"/>
      <c r="CE283" s="83"/>
      <c r="CF283" s="83"/>
      <c r="CG283" s="83"/>
      <c r="CH283" s="83"/>
      <c r="CI283" s="83"/>
    </row>
    <row r="284" spans="1:87" hidden="1"/>
  </sheetData>
  <sortState xmlns:xlrd2="http://schemas.microsoft.com/office/spreadsheetml/2017/richdata2" ref="A5:CU49">
    <sortCondition descending="1" ref="E5:E49"/>
    <sortCondition ref="D5:D49"/>
  </sortState>
  <phoneticPr fontId="62" type="noConversion"/>
  <pageMargins left="0.39370078740157483" right="0.39370078740157483" top="0.59055118110236227" bottom="0.39370078740157483" header="0.31496062992125984" footer="0.31496062992125984"/>
  <pageSetup paperSize="9" scale="85" orientation="portrait" r:id="rId1"/>
  <headerFooter>
    <oddHeader>&amp;LALLEGATO "19"</oddHeader>
    <oddFooter>&amp;L&amp;D&amp;C&amp;P di &amp;N&amp;R&amp;A</oddFooter>
  </headerFooter>
  <rowBreaks count="1" manualBreakCount="1">
    <brk id="37" max="17" man="1"/>
  </row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sheetPr>
  <dimension ref="A1:CS281"/>
  <sheetViews>
    <sheetView topLeftCell="A100" zoomScale="60" zoomScaleNormal="60" workbookViewId="0">
      <selection activeCell="C122" sqref="C122"/>
    </sheetView>
  </sheetViews>
  <sheetFormatPr defaultColWidth="7.44140625" defaultRowHeight="23.25" outlineLevelCol="1"/>
  <cols>
    <col min="1" max="1" width="6.77734375" style="88" customWidth="1"/>
    <col min="2" max="2" width="45.77734375" style="83" customWidth="1"/>
    <col min="3" max="3" width="11.77734375" style="302" customWidth="1"/>
    <col min="4" max="4" width="11.77734375" style="515" customWidth="1"/>
    <col min="5" max="5" width="11.77734375" style="245" customWidth="1"/>
    <col min="6" max="6" width="12.88671875" style="306" hidden="1" customWidth="1" outlineLevel="1"/>
    <col min="7" max="7" width="12.88671875" style="241" hidden="1" customWidth="1" outlineLevel="1"/>
    <col min="8" max="8" width="17.77734375" style="83" hidden="1" customWidth="1" outlineLevel="1"/>
    <col min="9" max="9" width="14.77734375" style="306" hidden="1" customWidth="1" outlineLevel="1"/>
    <col min="10" max="18" width="8.6640625" style="83" hidden="1" customWidth="1" outlineLevel="1"/>
    <col min="19" max="19" width="7.6640625" style="334" customWidth="1" collapsed="1"/>
    <col min="20" max="24" width="7.6640625" style="334" customWidth="1"/>
    <col min="25" max="16384" width="7.44140625" style="83"/>
  </cols>
  <sheetData>
    <row r="1" spans="1:89" ht="46.15" customHeight="1"/>
    <row r="2" spans="1:89" ht="33.75" customHeight="1">
      <c r="A2" s="237"/>
      <c r="B2" s="370"/>
      <c r="C2" s="371"/>
      <c r="D2" s="471"/>
      <c r="E2" s="160"/>
      <c r="F2" s="342"/>
      <c r="G2" s="234"/>
      <c r="H2" s="4"/>
      <c r="I2" s="342"/>
      <c r="J2" s="178"/>
      <c r="K2" s="178"/>
      <c r="L2" s="178"/>
      <c r="M2" s="178"/>
      <c r="N2" s="178"/>
      <c r="O2" s="178"/>
      <c r="P2" s="178"/>
      <c r="Q2" s="178"/>
      <c r="R2" s="178"/>
      <c r="S2" s="335"/>
      <c r="T2" s="335"/>
      <c r="U2" s="335"/>
      <c r="V2" s="335"/>
      <c r="W2" s="335"/>
      <c r="X2" s="335"/>
    </row>
    <row r="3" spans="1:89" ht="33.75" customHeight="1">
      <c r="A3" s="498"/>
      <c r="B3" s="298"/>
      <c r="C3" s="303"/>
      <c r="D3" s="500"/>
      <c r="E3" s="160"/>
      <c r="F3" s="307"/>
      <c r="G3" s="242"/>
      <c r="H3" s="4"/>
      <c r="I3" s="342"/>
      <c r="J3" s="178"/>
      <c r="K3" s="178"/>
      <c r="L3" s="178"/>
      <c r="M3" s="178"/>
      <c r="N3" s="178"/>
      <c r="O3" s="178"/>
      <c r="P3" s="178"/>
      <c r="Q3" s="178"/>
      <c r="R3" s="178"/>
      <c r="S3" s="363" t="s">
        <v>2331</v>
      </c>
      <c r="T3" s="362"/>
      <c r="U3" s="363" t="s">
        <v>2332</v>
      </c>
      <c r="V3" s="362"/>
      <c r="W3" s="363" t="s">
        <v>2333</v>
      </c>
      <c r="X3" s="362"/>
    </row>
    <row r="4" spans="1:89" s="517" customFormat="1" ht="40.15" customHeight="1">
      <c r="A4" s="599" t="s">
        <v>12</v>
      </c>
      <c r="B4" s="593" t="s">
        <v>39</v>
      </c>
      <c r="C4" s="591" t="s">
        <v>1665</v>
      </c>
      <c r="D4" s="594" t="s">
        <v>14</v>
      </c>
      <c r="E4" s="478" t="s">
        <v>2486</v>
      </c>
      <c r="F4" s="594" t="s">
        <v>1611</v>
      </c>
      <c r="G4" s="594" t="s">
        <v>1612</v>
      </c>
      <c r="H4" s="591" t="s">
        <v>299</v>
      </c>
      <c r="I4" s="594" t="s">
        <v>298</v>
      </c>
      <c r="J4" s="480" t="s">
        <v>1353</v>
      </c>
      <c r="K4" s="549" t="s">
        <v>1553</v>
      </c>
      <c r="L4" s="480" t="s">
        <v>1552</v>
      </c>
      <c r="M4" s="549" t="s">
        <v>1762</v>
      </c>
      <c r="N4" s="480" t="s">
        <v>1761</v>
      </c>
      <c r="O4" s="549" t="s">
        <v>2278</v>
      </c>
      <c r="P4" s="480" t="s">
        <v>2277</v>
      </c>
      <c r="Q4" s="549" t="s">
        <v>2487</v>
      </c>
      <c r="R4" s="480" t="s">
        <v>2486</v>
      </c>
      <c r="S4" s="943" t="s">
        <v>301</v>
      </c>
      <c r="T4" s="943" t="s">
        <v>1601</v>
      </c>
      <c r="U4" s="943" t="s">
        <v>301</v>
      </c>
      <c r="V4" s="943" t="s">
        <v>1601</v>
      </c>
      <c r="W4" s="943" t="s">
        <v>301</v>
      </c>
      <c r="X4" s="943" t="s">
        <v>1601</v>
      </c>
    </row>
    <row r="5" spans="1:89" ht="21" customHeight="1">
      <c r="A5" s="361" t="s">
        <v>16</v>
      </c>
      <c r="B5" s="34" t="s">
        <v>145</v>
      </c>
      <c r="C5" s="477">
        <v>245</v>
      </c>
      <c r="D5" s="457">
        <v>26406</v>
      </c>
      <c r="E5" s="390">
        <v>0</v>
      </c>
      <c r="F5" s="319" t="s">
        <v>259</v>
      </c>
      <c r="G5" s="27">
        <v>19801</v>
      </c>
      <c r="H5" s="590" t="s">
        <v>497</v>
      </c>
      <c r="I5" s="287" t="s">
        <v>496</v>
      </c>
      <c r="J5" s="51">
        <v>0</v>
      </c>
      <c r="K5" s="376">
        <v>0</v>
      </c>
      <c r="L5" s="51">
        <v>0</v>
      </c>
      <c r="M5" s="376">
        <v>0</v>
      </c>
      <c r="N5" s="51">
        <v>0</v>
      </c>
      <c r="O5" s="376">
        <v>0</v>
      </c>
      <c r="P5" s="51">
        <v>0</v>
      </c>
      <c r="Q5" s="376">
        <v>0</v>
      </c>
      <c r="R5" s="51">
        <v>0</v>
      </c>
      <c r="S5" s="336"/>
      <c r="T5" s="336"/>
      <c r="U5" s="336"/>
      <c r="V5" s="336"/>
      <c r="W5" s="336"/>
      <c r="X5" s="336"/>
    </row>
    <row r="6" spans="1:89" ht="21" customHeight="1">
      <c r="A6" s="361" t="s">
        <v>17</v>
      </c>
      <c r="B6" s="556" t="s">
        <v>184</v>
      </c>
      <c r="C6" s="477">
        <v>245</v>
      </c>
      <c r="D6" s="457">
        <v>26406</v>
      </c>
      <c r="E6" s="390">
        <v>0</v>
      </c>
      <c r="F6" s="319" t="s">
        <v>748</v>
      </c>
      <c r="G6" s="27">
        <v>36271</v>
      </c>
      <c r="H6" s="590" t="s">
        <v>497</v>
      </c>
      <c r="I6" s="287" t="s">
        <v>496</v>
      </c>
      <c r="J6" s="51">
        <v>0</v>
      </c>
      <c r="K6" s="376">
        <v>0</v>
      </c>
      <c r="L6" s="51">
        <v>0</v>
      </c>
      <c r="M6" s="376">
        <v>0</v>
      </c>
      <c r="N6" s="51">
        <v>0</v>
      </c>
      <c r="O6" s="376">
        <v>0</v>
      </c>
      <c r="P6" s="51">
        <v>0</v>
      </c>
      <c r="Q6" s="376">
        <v>0</v>
      </c>
      <c r="R6" s="51">
        <v>0</v>
      </c>
      <c r="S6" s="336"/>
      <c r="T6" s="336"/>
      <c r="U6" s="336"/>
      <c r="V6" s="336"/>
      <c r="W6" s="336"/>
      <c r="X6" s="336"/>
      <c r="Y6" s="245"/>
      <c r="Z6" s="245"/>
      <c r="AA6" s="245"/>
      <c r="AB6" s="245"/>
      <c r="AC6" s="245"/>
      <c r="AD6" s="245"/>
    </row>
    <row r="7" spans="1:89" ht="21" customHeight="1">
      <c r="A7" s="361" t="s">
        <v>19</v>
      </c>
      <c r="B7" s="556" t="s">
        <v>186</v>
      </c>
      <c r="C7" s="477">
        <v>9224</v>
      </c>
      <c r="D7" s="457">
        <v>29953</v>
      </c>
      <c r="E7" s="390">
        <v>0</v>
      </c>
      <c r="F7" s="319" t="s">
        <v>1403</v>
      </c>
      <c r="G7" s="27">
        <v>27822</v>
      </c>
      <c r="H7" s="431" t="s">
        <v>485</v>
      </c>
      <c r="I7" s="287" t="s">
        <v>484</v>
      </c>
      <c r="J7" s="51">
        <v>0</v>
      </c>
      <c r="K7" s="376">
        <v>0</v>
      </c>
      <c r="L7" s="51">
        <v>0</v>
      </c>
      <c r="M7" s="376">
        <v>0</v>
      </c>
      <c r="N7" s="51">
        <v>0</v>
      </c>
      <c r="O7" s="376">
        <v>0</v>
      </c>
      <c r="P7" s="51">
        <v>0</v>
      </c>
      <c r="Q7" s="376">
        <v>0</v>
      </c>
      <c r="R7" s="51">
        <v>0</v>
      </c>
      <c r="S7" s="336"/>
      <c r="T7" s="336"/>
      <c r="U7" s="336"/>
      <c r="V7" s="336"/>
      <c r="W7" s="336"/>
      <c r="X7" s="336"/>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row>
    <row r="8" spans="1:89" ht="21" customHeight="1">
      <c r="A8" s="361" t="s">
        <v>21</v>
      </c>
      <c r="B8" s="556" t="s">
        <v>2493</v>
      </c>
      <c r="C8" s="477">
        <v>10690</v>
      </c>
      <c r="D8" s="457">
        <v>30184</v>
      </c>
      <c r="E8" s="390">
        <v>0</v>
      </c>
      <c r="F8" s="319" t="s">
        <v>343</v>
      </c>
      <c r="G8" s="27">
        <v>21751</v>
      </c>
      <c r="H8" s="431" t="s">
        <v>526</v>
      </c>
      <c r="I8" s="287" t="s">
        <v>525</v>
      </c>
      <c r="J8" s="51">
        <v>0</v>
      </c>
      <c r="K8" s="376">
        <v>0</v>
      </c>
      <c r="L8" s="51">
        <v>0</v>
      </c>
      <c r="M8" s="376">
        <v>0</v>
      </c>
      <c r="N8" s="51">
        <v>0</v>
      </c>
      <c r="O8" s="376">
        <v>0</v>
      </c>
      <c r="P8" s="51">
        <v>0</v>
      </c>
      <c r="Q8" s="376">
        <v>0</v>
      </c>
      <c r="R8" s="51">
        <v>0</v>
      </c>
      <c r="S8" s="336"/>
      <c r="T8" s="336"/>
      <c r="U8" s="336"/>
      <c r="V8" s="336"/>
      <c r="W8" s="336"/>
      <c r="X8" s="336"/>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row>
    <row r="9" spans="1:89" ht="21" customHeight="1">
      <c r="A9" s="361" t="s">
        <v>23</v>
      </c>
      <c r="B9" s="34" t="s">
        <v>171</v>
      </c>
      <c r="C9" s="477">
        <v>402</v>
      </c>
      <c r="D9" s="459">
        <v>30286</v>
      </c>
      <c r="E9" s="390">
        <v>0</v>
      </c>
      <c r="F9" s="319" t="s">
        <v>259</v>
      </c>
      <c r="G9" s="27">
        <v>21296</v>
      </c>
      <c r="H9" s="436" t="s">
        <v>600</v>
      </c>
      <c r="I9" s="287" t="s">
        <v>599</v>
      </c>
      <c r="J9" s="51">
        <v>0</v>
      </c>
      <c r="K9" s="376">
        <v>0</v>
      </c>
      <c r="L9" s="51">
        <v>0</v>
      </c>
      <c r="M9" s="376">
        <v>0</v>
      </c>
      <c r="N9" s="51">
        <v>0</v>
      </c>
      <c r="O9" s="376">
        <v>0</v>
      </c>
      <c r="P9" s="51">
        <v>0</v>
      </c>
      <c r="Q9" s="376">
        <v>0</v>
      </c>
      <c r="R9" s="51">
        <v>0</v>
      </c>
      <c r="S9" s="336"/>
      <c r="T9" s="336"/>
      <c r="U9" s="336"/>
      <c r="V9" s="336"/>
      <c r="W9" s="336"/>
      <c r="X9" s="336"/>
    </row>
    <row r="10" spans="1:89" ht="21" customHeight="1">
      <c r="A10" s="361" t="s">
        <v>25</v>
      </c>
      <c r="B10" s="34" t="s">
        <v>1154</v>
      </c>
      <c r="C10" s="477">
        <v>141</v>
      </c>
      <c r="D10" s="458">
        <v>31432</v>
      </c>
      <c r="E10" s="390">
        <v>0</v>
      </c>
      <c r="F10" s="319" t="s">
        <v>748</v>
      </c>
      <c r="G10" s="27">
        <v>21448</v>
      </c>
      <c r="H10" s="436" t="s">
        <v>1156</v>
      </c>
      <c r="I10" s="287" t="s">
        <v>1155</v>
      </c>
      <c r="J10" s="51">
        <v>0</v>
      </c>
      <c r="K10" s="376">
        <v>0</v>
      </c>
      <c r="L10" s="51">
        <v>0</v>
      </c>
      <c r="M10" s="376">
        <v>0</v>
      </c>
      <c r="N10" s="51">
        <v>0</v>
      </c>
      <c r="O10" s="376">
        <v>0</v>
      </c>
      <c r="P10" s="51">
        <v>0</v>
      </c>
      <c r="Q10" s="376">
        <v>0</v>
      </c>
      <c r="R10" s="51">
        <v>0</v>
      </c>
      <c r="S10" s="336"/>
      <c r="T10" s="336"/>
      <c r="U10" s="336"/>
      <c r="V10" s="336"/>
      <c r="W10" s="336"/>
      <c r="X10" s="336"/>
      <c r="Y10" s="245"/>
      <c r="Z10" s="245"/>
      <c r="AA10" s="245"/>
      <c r="AB10" s="245"/>
      <c r="AC10" s="245"/>
      <c r="AD10" s="245"/>
    </row>
    <row r="11" spans="1:89" s="245" customFormat="1" ht="21" customHeight="1">
      <c r="A11" s="361" t="s">
        <v>27</v>
      </c>
      <c r="B11" s="556" t="s">
        <v>884</v>
      </c>
      <c r="C11" s="477">
        <v>5693</v>
      </c>
      <c r="D11" s="458">
        <v>32249</v>
      </c>
      <c r="E11" s="390">
        <v>0</v>
      </c>
      <c r="F11" s="319" t="s">
        <v>258</v>
      </c>
      <c r="G11" s="27">
        <v>19758</v>
      </c>
      <c r="H11" s="430" t="s">
        <v>670</v>
      </c>
      <c r="I11" s="287" t="s">
        <v>669</v>
      </c>
      <c r="J11" s="51">
        <v>0</v>
      </c>
      <c r="K11" s="376">
        <v>0</v>
      </c>
      <c r="L11" s="51">
        <v>0</v>
      </c>
      <c r="M11" s="376">
        <v>0</v>
      </c>
      <c r="N11" s="51">
        <v>0</v>
      </c>
      <c r="O11" s="376">
        <v>0</v>
      </c>
      <c r="P11" s="51">
        <v>0</v>
      </c>
      <c r="Q11" s="376">
        <v>0</v>
      </c>
      <c r="R11" s="51">
        <v>0</v>
      </c>
      <c r="S11" s="336"/>
      <c r="T11" s="336"/>
      <c r="U11" s="336"/>
      <c r="V11" s="336"/>
      <c r="W11" s="336"/>
      <c r="X11" s="336"/>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row>
    <row r="12" spans="1:89" s="245" customFormat="1" ht="21" customHeight="1">
      <c r="A12" s="361" t="s">
        <v>29</v>
      </c>
      <c r="B12" s="34" t="s">
        <v>1276</v>
      </c>
      <c r="C12" s="477">
        <v>11410</v>
      </c>
      <c r="D12" s="457">
        <v>32569</v>
      </c>
      <c r="E12" s="390">
        <v>0</v>
      </c>
      <c r="F12" s="319" t="s">
        <v>1830</v>
      </c>
      <c r="G12" s="27">
        <v>42151</v>
      </c>
      <c r="H12" s="431" t="s">
        <v>1278</v>
      </c>
      <c r="I12" s="287" t="s">
        <v>1277</v>
      </c>
      <c r="J12" s="51">
        <v>0</v>
      </c>
      <c r="K12" s="376">
        <v>0</v>
      </c>
      <c r="L12" s="51">
        <v>0</v>
      </c>
      <c r="M12" s="376">
        <v>0</v>
      </c>
      <c r="N12" s="51">
        <v>0</v>
      </c>
      <c r="O12" s="376">
        <v>0</v>
      </c>
      <c r="P12" s="51">
        <v>0</v>
      </c>
      <c r="Q12" s="376">
        <v>0</v>
      </c>
      <c r="R12" s="51">
        <v>0</v>
      </c>
      <c r="S12" s="336"/>
      <c r="T12" s="336"/>
      <c r="U12" s="336"/>
      <c r="V12" s="336"/>
      <c r="W12" s="336"/>
      <c r="X12" s="336"/>
      <c r="Y12" s="83"/>
      <c r="Z12" s="83"/>
      <c r="AA12" s="83"/>
      <c r="AB12" s="83"/>
      <c r="AC12" s="83"/>
      <c r="AD12" s="83"/>
    </row>
    <row r="13" spans="1:89" s="245" customFormat="1" ht="21" customHeight="1">
      <c r="A13" s="361" t="s">
        <v>31</v>
      </c>
      <c r="B13" s="34" t="s">
        <v>203</v>
      </c>
      <c r="C13" s="477">
        <v>385</v>
      </c>
      <c r="D13" s="459">
        <v>33611</v>
      </c>
      <c r="E13" s="390">
        <v>0</v>
      </c>
      <c r="F13" s="319" t="s">
        <v>343</v>
      </c>
      <c r="G13" s="27">
        <v>16792</v>
      </c>
      <c r="H13" s="436" t="s">
        <v>595</v>
      </c>
      <c r="I13" s="287" t="s">
        <v>594</v>
      </c>
      <c r="J13" s="51">
        <v>0</v>
      </c>
      <c r="K13" s="376">
        <v>0</v>
      </c>
      <c r="L13" s="51">
        <v>0</v>
      </c>
      <c r="M13" s="376">
        <v>0</v>
      </c>
      <c r="N13" s="51">
        <v>0</v>
      </c>
      <c r="O13" s="376">
        <v>0</v>
      </c>
      <c r="P13" s="51">
        <v>0</v>
      </c>
      <c r="Q13" s="376">
        <v>0</v>
      </c>
      <c r="R13" s="51">
        <v>0</v>
      </c>
      <c r="S13" s="336"/>
      <c r="T13" s="336"/>
      <c r="U13" s="336"/>
      <c r="V13" s="336"/>
      <c r="W13" s="336"/>
      <c r="X13" s="336"/>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83"/>
      <c r="CJ13" s="83"/>
      <c r="CK13" s="83"/>
    </row>
    <row r="14" spans="1:89" s="245" customFormat="1" ht="21" customHeight="1">
      <c r="A14" s="361" t="s">
        <v>32</v>
      </c>
      <c r="B14" s="556" t="s">
        <v>102</v>
      </c>
      <c r="C14" s="477">
        <v>1700</v>
      </c>
      <c r="D14" s="459">
        <v>34494</v>
      </c>
      <c r="E14" s="390">
        <v>0</v>
      </c>
      <c r="F14" s="319" t="s">
        <v>1593</v>
      </c>
      <c r="G14" s="27">
        <v>35626</v>
      </c>
      <c r="H14" s="436" t="s">
        <v>429</v>
      </c>
      <c r="I14" s="287" t="s">
        <v>428</v>
      </c>
      <c r="J14" s="51">
        <v>0</v>
      </c>
      <c r="K14" s="376">
        <v>0</v>
      </c>
      <c r="L14" s="51">
        <v>0</v>
      </c>
      <c r="M14" s="376">
        <v>0</v>
      </c>
      <c r="N14" s="51">
        <v>0</v>
      </c>
      <c r="O14" s="376">
        <v>0</v>
      </c>
      <c r="P14" s="51">
        <v>0</v>
      </c>
      <c r="Q14" s="376">
        <v>0</v>
      </c>
      <c r="R14" s="51">
        <v>0</v>
      </c>
      <c r="S14" s="336"/>
      <c r="T14" s="336"/>
      <c r="U14" s="336"/>
      <c r="V14" s="336"/>
      <c r="W14" s="336"/>
      <c r="X14" s="336"/>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83"/>
      <c r="CE14" s="83"/>
      <c r="CF14" s="83"/>
      <c r="CG14" s="83"/>
      <c r="CH14" s="83"/>
      <c r="CI14" s="83"/>
      <c r="CJ14" s="83"/>
      <c r="CK14" s="83"/>
    </row>
    <row r="15" spans="1:89" s="245" customFormat="1" ht="21" customHeight="1">
      <c r="A15" s="361" t="s">
        <v>33</v>
      </c>
      <c r="B15" s="556" t="s">
        <v>210</v>
      </c>
      <c r="C15" s="477">
        <v>261</v>
      </c>
      <c r="D15" s="458">
        <v>35219</v>
      </c>
      <c r="E15" s="390">
        <v>0</v>
      </c>
      <c r="F15" s="319" t="s">
        <v>1830</v>
      </c>
      <c r="G15" s="27">
        <v>17683</v>
      </c>
      <c r="H15" s="430" t="s">
        <v>515</v>
      </c>
      <c r="I15" s="287" t="s">
        <v>514</v>
      </c>
      <c r="J15" s="51">
        <v>0</v>
      </c>
      <c r="K15" s="376">
        <v>0</v>
      </c>
      <c r="L15" s="51">
        <v>0</v>
      </c>
      <c r="M15" s="376">
        <v>0</v>
      </c>
      <c r="N15" s="51">
        <v>0</v>
      </c>
      <c r="O15" s="376">
        <v>0</v>
      </c>
      <c r="P15" s="51">
        <v>0</v>
      </c>
      <c r="Q15" s="376">
        <v>0</v>
      </c>
      <c r="R15" s="51">
        <v>0</v>
      </c>
      <c r="S15" s="336"/>
      <c r="T15" s="336"/>
      <c r="U15" s="336"/>
      <c r="V15" s="336"/>
      <c r="W15" s="336"/>
      <c r="X15" s="336"/>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row>
    <row r="16" spans="1:89" s="245" customFormat="1" ht="21" customHeight="1">
      <c r="A16" s="361" t="s">
        <v>34</v>
      </c>
      <c r="B16" s="556" t="s">
        <v>1584</v>
      </c>
      <c r="C16" s="477">
        <v>9604</v>
      </c>
      <c r="D16" s="458">
        <v>35583</v>
      </c>
      <c r="E16" s="390">
        <v>0</v>
      </c>
      <c r="F16" s="319" t="s">
        <v>1403</v>
      </c>
      <c r="G16" s="27">
        <v>21685</v>
      </c>
      <c r="H16" s="436" t="s">
        <v>1586</v>
      </c>
      <c r="I16" s="287" t="s">
        <v>1585</v>
      </c>
      <c r="J16" s="51">
        <v>0</v>
      </c>
      <c r="K16" s="376">
        <v>0</v>
      </c>
      <c r="L16" s="51">
        <v>0</v>
      </c>
      <c r="M16" s="376">
        <v>0</v>
      </c>
      <c r="N16" s="51">
        <v>0</v>
      </c>
      <c r="O16" s="376">
        <v>0</v>
      </c>
      <c r="P16" s="51">
        <v>0</v>
      </c>
      <c r="Q16" s="376">
        <v>0</v>
      </c>
      <c r="R16" s="51">
        <v>0</v>
      </c>
      <c r="S16" s="336"/>
      <c r="T16" s="336"/>
      <c r="U16" s="336"/>
      <c r="V16" s="336"/>
      <c r="W16" s="336"/>
      <c r="X16" s="336"/>
      <c r="Y16" s="83"/>
      <c r="Z16" s="83"/>
      <c r="AA16" s="83"/>
      <c r="AB16" s="83"/>
      <c r="AC16" s="83"/>
      <c r="AD16" s="83"/>
    </row>
    <row r="17" spans="1:97" s="245" customFormat="1" ht="21" customHeight="1">
      <c r="A17" s="361" t="s">
        <v>35</v>
      </c>
      <c r="B17" s="34" t="s">
        <v>90</v>
      </c>
      <c r="C17" s="477">
        <v>547</v>
      </c>
      <c r="D17" s="457">
        <v>35641</v>
      </c>
      <c r="E17" s="390">
        <v>0</v>
      </c>
      <c r="F17" s="319" t="s">
        <v>259</v>
      </c>
      <c r="G17" s="27">
        <v>35810</v>
      </c>
      <c r="H17" s="431" t="s">
        <v>728</v>
      </c>
      <c r="I17" s="287" t="s">
        <v>727</v>
      </c>
      <c r="J17" s="51">
        <v>0</v>
      </c>
      <c r="K17" s="376">
        <v>0</v>
      </c>
      <c r="L17" s="51">
        <v>0</v>
      </c>
      <c r="M17" s="376">
        <v>0</v>
      </c>
      <c r="N17" s="51">
        <v>0</v>
      </c>
      <c r="O17" s="376">
        <v>0</v>
      </c>
      <c r="P17" s="51">
        <v>0</v>
      </c>
      <c r="Q17" s="376">
        <v>0</v>
      </c>
      <c r="R17" s="51">
        <v>0</v>
      </c>
      <c r="S17" s="336"/>
      <c r="T17" s="336"/>
      <c r="U17" s="336"/>
      <c r="V17" s="336"/>
      <c r="W17" s="336"/>
      <c r="X17" s="336"/>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row>
    <row r="18" spans="1:97" s="245" customFormat="1" ht="21" customHeight="1">
      <c r="A18" s="361" t="s">
        <v>36</v>
      </c>
      <c r="B18" s="556" t="s">
        <v>67</v>
      </c>
      <c r="C18" s="477">
        <v>293</v>
      </c>
      <c r="D18" s="457">
        <v>35937</v>
      </c>
      <c r="E18" s="390">
        <v>0</v>
      </c>
      <c r="F18" s="319" t="s">
        <v>1593</v>
      </c>
      <c r="G18" s="27">
        <v>35836</v>
      </c>
      <c r="H18" s="431" t="s">
        <v>544</v>
      </c>
      <c r="I18" s="287" t="s">
        <v>543</v>
      </c>
      <c r="J18" s="51">
        <v>0</v>
      </c>
      <c r="K18" s="376">
        <v>0</v>
      </c>
      <c r="L18" s="51">
        <v>0</v>
      </c>
      <c r="M18" s="376">
        <v>0</v>
      </c>
      <c r="N18" s="51">
        <v>0</v>
      </c>
      <c r="O18" s="376">
        <v>0</v>
      </c>
      <c r="P18" s="51">
        <v>0</v>
      </c>
      <c r="Q18" s="376">
        <v>0</v>
      </c>
      <c r="R18" s="51">
        <v>0</v>
      </c>
      <c r="S18" s="336"/>
      <c r="T18" s="336"/>
      <c r="U18" s="336"/>
      <c r="V18" s="336"/>
      <c r="W18" s="336"/>
      <c r="X18" s="336"/>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row>
    <row r="19" spans="1:97" s="245" customFormat="1" ht="21" customHeight="1">
      <c r="A19" s="361" t="s">
        <v>38</v>
      </c>
      <c r="B19" s="556" t="s">
        <v>1065</v>
      </c>
      <c r="C19" s="477">
        <v>391</v>
      </c>
      <c r="D19" s="457">
        <v>36207</v>
      </c>
      <c r="E19" s="390">
        <v>0</v>
      </c>
      <c r="F19" s="319" t="s">
        <v>748</v>
      </c>
      <c r="G19" s="27">
        <v>21808</v>
      </c>
      <c r="H19" s="431" t="s">
        <v>1067</v>
      </c>
      <c r="I19" s="287" t="s">
        <v>1066</v>
      </c>
      <c r="J19" s="51">
        <v>0</v>
      </c>
      <c r="K19" s="376">
        <v>0</v>
      </c>
      <c r="L19" s="51">
        <v>0</v>
      </c>
      <c r="M19" s="376">
        <v>0</v>
      </c>
      <c r="N19" s="51">
        <v>0</v>
      </c>
      <c r="O19" s="376">
        <v>0</v>
      </c>
      <c r="P19" s="51">
        <v>0</v>
      </c>
      <c r="Q19" s="376">
        <v>0</v>
      </c>
      <c r="R19" s="51">
        <v>0</v>
      </c>
      <c r="S19" s="336"/>
      <c r="T19" s="336"/>
      <c r="U19" s="336"/>
      <c r="V19" s="336"/>
      <c r="W19" s="336"/>
      <c r="X19" s="336"/>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row>
    <row r="20" spans="1:97" s="245" customFormat="1" ht="21" customHeight="1">
      <c r="A20" s="361" t="s">
        <v>50</v>
      </c>
      <c r="B20" s="556" t="s">
        <v>1228</v>
      </c>
      <c r="C20" s="477">
        <v>480</v>
      </c>
      <c r="D20" s="457">
        <v>36489</v>
      </c>
      <c r="E20" s="390">
        <v>0</v>
      </c>
      <c r="F20" s="319" t="s">
        <v>748</v>
      </c>
      <c r="G20" s="27">
        <v>22108</v>
      </c>
      <c r="H20" s="590" t="s">
        <v>1230</v>
      </c>
      <c r="I20" s="287" t="s">
        <v>1229</v>
      </c>
      <c r="J20" s="51">
        <v>0</v>
      </c>
      <c r="K20" s="376">
        <v>0</v>
      </c>
      <c r="L20" s="51">
        <v>0</v>
      </c>
      <c r="M20" s="376">
        <v>0</v>
      </c>
      <c r="N20" s="51">
        <v>0</v>
      </c>
      <c r="O20" s="376">
        <v>0</v>
      </c>
      <c r="P20" s="51">
        <v>0</v>
      </c>
      <c r="Q20" s="376">
        <v>0</v>
      </c>
      <c r="R20" s="51">
        <v>0</v>
      </c>
      <c r="S20" s="336"/>
      <c r="T20" s="336"/>
      <c r="U20" s="336"/>
      <c r="V20" s="336"/>
      <c r="W20" s="336"/>
      <c r="X20" s="336"/>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row>
    <row r="21" spans="1:97" s="245" customFormat="1" ht="21" customHeight="1">
      <c r="A21" s="361" t="s">
        <v>52</v>
      </c>
      <c r="B21" s="34" t="s">
        <v>109</v>
      </c>
      <c r="C21" s="477">
        <v>479</v>
      </c>
      <c r="D21" s="457">
        <v>36537</v>
      </c>
      <c r="E21" s="390">
        <v>0</v>
      </c>
      <c r="F21" s="319" t="s">
        <v>259</v>
      </c>
      <c r="G21" s="27">
        <v>21724</v>
      </c>
      <c r="H21" s="590" t="s">
        <v>660</v>
      </c>
      <c r="I21" s="287" t="s">
        <v>659</v>
      </c>
      <c r="J21" s="51">
        <v>0</v>
      </c>
      <c r="K21" s="376">
        <v>0</v>
      </c>
      <c r="L21" s="51">
        <v>0</v>
      </c>
      <c r="M21" s="376">
        <v>0</v>
      </c>
      <c r="N21" s="51">
        <v>0</v>
      </c>
      <c r="O21" s="376">
        <v>0</v>
      </c>
      <c r="P21" s="51">
        <v>0</v>
      </c>
      <c r="Q21" s="376">
        <v>0</v>
      </c>
      <c r="R21" s="51">
        <v>0</v>
      </c>
      <c r="S21" s="336"/>
      <c r="T21" s="336"/>
      <c r="U21" s="336"/>
      <c r="V21" s="336"/>
      <c r="W21" s="336"/>
      <c r="X21" s="336"/>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row>
    <row r="22" spans="1:97" s="245" customFormat="1" ht="21" customHeight="1">
      <c r="A22" s="361" t="s">
        <v>54</v>
      </c>
      <c r="B22" s="556" t="s">
        <v>218</v>
      </c>
      <c r="C22" s="477">
        <v>11403</v>
      </c>
      <c r="D22" s="457">
        <v>36726</v>
      </c>
      <c r="E22" s="390">
        <v>0</v>
      </c>
      <c r="F22" s="319" t="s">
        <v>748</v>
      </c>
      <c r="G22" s="27">
        <v>36803</v>
      </c>
      <c r="H22" s="431" t="s">
        <v>612</v>
      </c>
      <c r="I22" s="287" t="s">
        <v>611</v>
      </c>
      <c r="J22" s="51">
        <v>0</v>
      </c>
      <c r="K22" s="376">
        <v>0</v>
      </c>
      <c r="L22" s="51">
        <v>0</v>
      </c>
      <c r="M22" s="376">
        <v>0</v>
      </c>
      <c r="N22" s="51">
        <v>0</v>
      </c>
      <c r="O22" s="376">
        <v>0</v>
      </c>
      <c r="P22" s="51">
        <v>0</v>
      </c>
      <c r="Q22" s="376">
        <v>0</v>
      </c>
      <c r="R22" s="51">
        <v>0</v>
      </c>
      <c r="S22" s="336"/>
      <c r="T22" s="336"/>
      <c r="U22" s="336"/>
      <c r="V22" s="336"/>
      <c r="W22" s="336"/>
      <c r="X22" s="336"/>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row>
    <row r="23" spans="1:97" s="245" customFormat="1" ht="21" customHeight="1">
      <c r="A23" s="361" t="s">
        <v>56</v>
      </c>
      <c r="B23" s="556" t="s">
        <v>57</v>
      </c>
      <c r="C23" s="477">
        <v>326</v>
      </c>
      <c r="D23" s="458">
        <v>37408</v>
      </c>
      <c r="E23" s="390">
        <v>0</v>
      </c>
      <c r="F23" s="319" t="s">
        <v>258</v>
      </c>
      <c r="G23" s="27">
        <v>36222</v>
      </c>
      <c r="H23" s="430" t="s">
        <v>1487</v>
      </c>
      <c r="I23" s="287" t="s">
        <v>554</v>
      </c>
      <c r="J23" s="51">
        <v>0</v>
      </c>
      <c r="K23" s="376">
        <v>0</v>
      </c>
      <c r="L23" s="51">
        <v>0</v>
      </c>
      <c r="M23" s="376">
        <v>0</v>
      </c>
      <c r="N23" s="51">
        <v>0</v>
      </c>
      <c r="O23" s="376">
        <v>0</v>
      </c>
      <c r="P23" s="51">
        <v>0</v>
      </c>
      <c r="Q23" s="376">
        <v>0</v>
      </c>
      <c r="R23" s="51">
        <v>0</v>
      </c>
      <c r="S23" s="336"/>
      <c r="T23" s="336"/>
      <c r="U23" s="336"/>
      <c r="V23" s="336"/>
      <c r="W23" s="336"/>
      <c r="X23" s="336"/>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row>
    <row r="24" spans="1:97" s="245" customFormat="1" ht="21" customHeight="1">
      <c r="A24" s="361" t="s">
        <v>58</v>
      </c>
      <c r="B24" s="34" t="s">
        <v>53</v>
      </c>
      <c r="C24" s="477">
        <v>478</v>
      </c>
      <c r="D24" s="459">
        <v>37721</v>
      </c>
      <c r="E24" s="390">
        <v>0</v>
      </c>
      <c r="F24" s="319" t="s">
        <v>259</v>
      </c>
      <c r="G24" s="27">
        <v>29918</v>
      </c>
      <c r="H24" s="436" t="s">
        <v>657</v>
      </c>
      <c r="I24" s="287" t="s">
        <v>656</v>
      </c>
      <c r="J24" s="51">
        <v>0</v>
      </c>
      <c r="K24" s="376">
        <v>0</v>
      </c>
      <c r="L24" s="51">
        <v>0</v>
      </c>
      <c r="M24" s="376">
        <v>0</v>
      </c>
      <c r="N24" s="51">
        <v>0</v>
      </c>
      <c r="O24" s="376">
        <v>0</v>
      </c>
      <c r="P24" s="51">
        <v>0</v>
      </c>
      <c r="Q24" s="376">
        <v>0</v>
      </c>
      <c r="R24" s="51">
        <v>0</v>
      </c>
      <c r="S24" s="336"/>
      <c r="T24" s="336"/>
      <c r="U24" s="336"/>
      <c r="V24" s="336"/>
      <c r="W24" s="336"/>
      <c r="X24" s="336"/>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row>
    <row r="25" spans="1:97" s="245" customFormat="1" ht="21" customHeight="1">
      <c r="A25" s="361" t="s">
        <v>59</v>
      </c>
      <c r="B25" s="34" t="s">
        <v>224</v>
      </c>
      <c r="C25" s="477">
        <v>478</v>
      </c>
      <c r="D25" s="459">
        <v>37721</v>
      </c>
      <c r="E25" s="390">
        <v>0</v>
      </c>
      <c r="F25" s="319" t="s">
        <v>259</v>
      </c>
      <c r="G25" s="27">
        <v>26042</v>
      </c>
      <c r="H25" s="436" t="s">
        <v>657</v>
      </c>
      <c r="I25" s="287" t="s">
        <v>656</v>
      </c>
      <c r="J25" s="51">
        <v>0</v>
      </c>
      <c r="K25" s="376">
        <v>0</v>
      </c>
      <c r="L25" s="51">
        <v>0</v>
      </c>
      <c r="M25" s="376">
        <v>0</v>
      </c>
      <c r="N25" s="51">
        <v>0</v>
      </c>
      <c r="O25" s="376">
        <v>0</v>
      </c>
      <c r="P25" s="51">
        <v>0</v>
      </c>
      <c r="Q25" s="376">
        <v>0</v>
      </c>
      <c r="R25" s="51">
        <v>0</v>
      </c>
      <c r="S25" s="283"/>
      <c r="T25" s="283"/>
      <c r="U25" s="283"/>
      <c r="V25" s="283"/>
      <c r="W25" s="283"/>
      <c r="X25" s="2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row>
    <row r="26" spans="1:97" s="245" customFormat="1" ht="21" customHeight="1">
      <c r="A26" s="361" t="s">
        <v>61</v>
      </c>
      <c r="B26" s="34" t="s">
        <v>225</v>
      </c>
      <c r="C26" s="477">
        <v>478</v>
      </c>
      <c r="D26" s="459">
        <v>37721</v>
      </c>
      <c r="E26" s="390">
        <v>0</v>
      </c>
      <c r="F26" s="319" t="s">
        <v>259</v>
      </c>
      <c r="G26" s="27">
        <v>27937</v>
      </c>
      <c r="H26" s="436" t="s">
        <v>657</v>
      </c>
      <c r="I26" s="287" t="s">
        <v>656</v>
      </c>
      <c r="J26" s="51">
        <v>0</v>
      </c>
      <c r="K26" s="376">
        <v>0</v>
      </c>
      <c r="L26" s="51">
        <v>0</v>
      </c>
      <c r="M26" s="376">
        <v>0</v>
      </c>
      <c r="N26" s="51">
        <v>0</v>
      </c>
      <c r="O26" s="376">
        <v>0</v>
      </c>
      <c r="P26" s="51">
        <v>0</v>
      </c>
      <c r="Q26" s="376">
        <v>0</v>
      </c>
      <c r="R26" s="51">
        <v>0</v>
      </c>
      <c r="S26" s="336"/>
      <c r="T26" s="336"/>
      <c r="U26" s="336"/>
      <c r="V26" s="336"/>
      <c r="W26" s="336"/>
      <c r="X26" s="336"/>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row>
    <row r="27" spans="1:97" s="245" customFormat="1" ht="21" customHeight="1">
      <c r="A27" s="361" t="s">
        <v>63</v>
      </c>
      <c r="B27" s="556" t="s">
        <v>226</v>
      </c>
      <c r="C27" s="477">
        <v>535</v>
      </c>
      <c r="D27" s="459">
        <v>37767</v>
      </c>
      <c r="E27" s="390">
        <v>0</v>
      </c>
      <c r="F27" s="319" t="s">
        <v>1593</v>
      </c>
      <c r="G27" s="27">
        <v>36438</v>
      </c>
      <c r="H27" s="436" t="s">
        <v>710</v>
      </c>
      <c r="I27" s="287" t="s">
        <v>709</v>
      </c>
      <c r="J27" s="51">
        <v>0</v>
      </c>
      <c r="K27" s="376">
        <v>0</v>
      </c>
      <c r="L27" s="51">
        <v>0</v>
      </c>
      <c r="M27" s="376">
        <v>0</v>
      </c>
      <c r="N27" s="51">
        <v>0</v>
      </c>
      <c r="O27" s="376">
        <v>0</v>
      </c>
      <c r="P27" s="51">
        <v>0</v>
      </c>
      <c r="Q27" s="376">
        <v>0</v>
      </c>
      <c r="R27" s="51">
        <v>0</v>
      </c>
      <c r="S27" s="336"/>
      <c r="T27" s="336"/>
      <c r="U27" s="336"/>
      <c r="V27" s="336"/>
      <c r="W27" s="336"/>
      <c r="X27" s="336"/>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row>
    <row r="28" spans="1:97" s="245" customFormat="1" ht="21" customHeight="1">
      <c r="A28" s="361" t="s">
        <v>64</v>
      </c>
      <c r="B28" s="34" t="s">
        <v>177</v>
      </c>
      <c r="C28" s="477">
        <v>11393</v>
      </c>
      <c r="D28" s="458">
        <v>38274</v>
      </c>
      <c r="E28" s="788">
        <v>0</v>
      </c>
      <c r="F28" s="319" t="s">
        <v>1593</v>
      </c>
      <c r="G28" s="27">
        <v>40736</v>
      </c>
      <c r="H28" s="430" t="s">
        <v>548</v>
      </c>
      <c r="I28" s="287" t="s">
        <v>547</v>
      </c>
      <c r="J28" s="51">
        <v>0</v>
      </c>
      <c r="K28" s="376">
        <v>0</v>
      </c>
      <c r="L28" s="51">
        <v>0</v>
      </c>
      <c r="M28" s="376">
        <v>0</v>
      </c>
      <c r="N28" s="51">
        <v>0</v>
      </c>
      <c r="O28" s="376">
        <v>0</v>
      </c>
      <c r="P28" s="51">
        <v>0</v>
      </c>
      <c r="Q28" s="376">
        <v>0</v>
      </c>
      <c r="R28" s="51">
        <v>0</v>
      </c>
      <c r="S28" s="97"/>
      <c r="T28" s="97"/>
      <c r="U28" s="97"/>
      <c r="V28" s="97"/>
      <c r="W28" s="97"/>
      <c r="X28" s="97"/>
      <c r="CL28" s="83"/>
      <c r="CM28" s="83"/>
      <c r="CN28" s="83"/>
      <c r="CO28" s="83"/>
      <c r="CP28" s="83"/>
      <c r="CQ28" s="83"/>
      <c r="CR28" s="83"/>
      <c r="CS28" s="83"/>
    </row>
    <row r="29" spans="1:97" s="245" customFormat="1" ht="21" customHeight="1">
      <c r="A29" s="361" t="s">
        <v>66</v>
      </c>
      <c r="B29" s="556" t="s">
        <v>943</v>
      </c>
      <c r="C29" s="477">
        <v>8603</v>
      </c>
      <c r="D29" s="459">
        <v>38309</v>
      </c>
      <c r="E29" s="390">
        <v>0</v>
      </c>
      <c r="F29" s="319" t="s">
        <v>258</v>
      </c>
      <c r="G29" s="27">
        <v>29881</v>
      </c>
      <c r="H29" s="436" t="s">
        <v>941</v>
      </c>
      <c r="I29" s="287" t="s">
        <v>940</v>
      </c>
      <c r="J29" s="51">
        <v>0</v>
      </c>
      <c r="K29" s="376">
        <v>0</v>
      </c>
      <c r="L29" s="51">
        <v>0</v>
      </c>
      <c r="M29" s="376">
        <v>0</v>
      </c>
      <c r="N29" s="51">
        <v>0</v>
      </c>
      <c r="O29" s="376">
        <v>0</v>
      </c>
      <c r="P29" s="51">
        <v>0</v>
      </c>
      <c r="Q29" s="376">
        <v>0</v>
      </c>
      <c r="R29" s="51">
        <v>0</v>
      </c>
      <c r="S29" s="336"/>
      <c r="T29" s="336"/>
      <c r="U29" s="336"/>
      <c r="V29" s="336"/>
      <c r="W29" s="336"/>
      <c r="X29" s="336"/>
      <c r="Y29" s="83"/>
      <c r="Z29" s="83"/>
      <c r="AA29" s="83"/>
      <c r="AB29" s="83"/>
      <c r="AC29" s="83"/>
      <c r="AD29" s="83"/>
    </row>
    <row r="30" spans="1:97" s="245" customFormat="1" ht="21" customHeight="1">
      <c r="A30" s="361" t="s">
        <v>68</v>
      </c>
      <c r="B30" s="556" t="s">
        <v>942</v>
      </c>
      <c r="C30" s="477">
        <v>8603</v>
      </c>
      <c r="D30" s="459">
        <v>38309</v>
      </c>
      <c r="E30" s="390">
        <v>0</v>
      </c>
      <c r="F30" s="319" t="s">
        <v>923</v>
      </c>
      <c r="G30" s="27">
        <v>29881</v>
      </c>
      <c r="H30" s="436" t="s">
        <v>941</v>
      </c>
      <c r="I30" s="287" t="s">
        <v>940</v>
      </c>
      <c r="J30" s="51">
        <v>0</v>
      </c>
      <c r="K30" s="376">
        <v>0</v>
      </c>
      <c r="L30" s="51">
        <v>0</v>
      </c>
      <c r="M30" s="376">
        <v>0</v>
      </c>
      <c r="N30" s="51">
        <v>0</v>
      </c>
      <c r="O30" s="376">
        <v>0</v>
      </c>
      <c r="P30" s="51">
        <v>0</v>
      </c>
      <c r="Q30" s="376">
        <v>0</v>
      </c>
      <c r="R30" s="51">
        <v>0</v>
      </c>
      <c r="S30" s="336"/>
      <c r="T30" s="336"/>
      <c r="U30" s="336"/>
      <c r="V30" s="336"/>
      <c r="W30" s="336"/>
      <c r="X30" s="336"/>
      <c r="Y30" s="83"/>
      <c r="Z30" s="83"/>
      <c r="AA30" s="83"/>
      <c r="AB30" s="83"/>
      <c r="AC30" s="83"/>
      <c r="AD30" s="83"/>
    </row>
    <row r="31" spans="1:97" s="245" customFormat="1" ht="21" customHeight="1">
      <c r="A31" s="361" t="s">
        <v>70</v>
      </c>
      <c r="B31" s="556" t="s">
        <v>899</v>
      </c>
      <c r="C31" s="477">
        <v>10024</v>
      </c>
      <c r="D31" s="459">
        <v>38679</v>
      </c>
      <c r="E31" s="390">
        <v>0</v>
      </c>
      <c r="F31" s="319" t="s">
        <v>343</v>
      </c>
      <c r="G31" s="27">
        <v>38731</v>
      </c>
      <c r="H31" s="436" t="s">
        <v>901</v>
      </c>
      <c r="I31" s="287" t="s">
        <v>900</v>
      </c>
      <c r="J31" s="51">
        <v>0</v>
      </c>
      <c r="K31" s="376">
        <v>0</v>
      </c>
      <c r="L31" s="51">
        <v>0</v>
      </c>
      <c r="M31" s="376">
        <v>0</v>
      </c>
      <c r="N31" s="51">
        <v>0</v>
      </c>
      <c r="O31" s="376">
        <v>0</v>
      </c>
      <c r="P31" s="51">
        <v>0</v>
      </c>
      <c r="Q31" s="376">
        <v>0</v>
      </c>
      <c r="R31" s="51">
        <v>0</v>
      </c>
      <c r="S31" s="336"/>
      <c r="T31" s="336"/>
      <c r="U31" s="336"/>
      <c r="V31" s="336"/>
      <c r="W31" s="336"/>
      <c r="X31" s="336"/>
      <c r="Y31" s="83"/>
      <c r="Z31" s="83"/>
      <c r="AA31" s="83"/>
      <c r="AB31" s="83"/>
      <c r="AC31" s="83"/>
      <c r="AD31" s="83"/>
    </row>
    <row r="32" spans="1:97" s="245" customFormat="1" ht="21" customHeight="1">
      <c r="A32" s="361" t="s">
        <v>72</v>
      </c>
      <c r="B32" s="34" t="s">
        <v>232</v>
      </c>
      <c r="C32" s="477">
        <v>476</v>
      </c>
      <c r="D32" s="457">
        <v>38687</v>
      </c>
      <c r="E32" s="390">
        <v>0</v>
      </c>
      <c r="F32" s="319" t="s">
        <v>259</v>
      </c>
      <c r="G32" s="27">
        <v>22007</v>
      </c>
      <c r="H32" s="590" t="s">
        <v>654</v>
      </c>
      <c r="I32" s="287" t="s">
        <v>653</v>
      </c>
      <c r="J32" s="51">
        <v>0</v>
      </c>
      <c r="K32" s="376">
        <v>0</v>
      </c>
      <c r="L32" s="51">
        <v>0</v>
      </c>
      <c r="M32" s="376">
        <v>0</v>
      </c>
      <c r="N32" s="51">
        <v>0</v>
      </c>
      <c r="O32" s="376">
        <v>0</v>
      </c>
      <c r="P32" s="51">
        <v>0</v>
      </c>
      <c r="Q32" s="376">
        <v>0</v>
      </c>
      <c r="R32" s="51">
        <v>0</v>
      </c>
      <c r="S32" s="336"/>
      <c r="T32" s="336"/>
      <c r="U32" s="336"/>
      <c r="V32" s="336"/>
      <c r="W32" s="336"/>
      <c r="X32" s="336"/>
      <c r="Y32" s="83"/>
      <c r="Z32" s="83"/>
      <c r="AA32" s="83"/>
      <c r="AB32" s="83"/>
      <c r="AC32" s="83"/>
      <c r="AD32" s="83"/>
    </row>
    <row r="33" spans="1:97" s="245" customFormat="1" ht="21" customHeight="1">
      <c r="A33" s="361" t="s">
        <v>74</v>
      </c>
      <c r="B33" s="556" t="s">
        <v>1094</v>
      </c>
      <c r="C33" s="477">
        <v>10669</v>
      </c>
      <c r="D33" s="458">
        <v>38726</v>
      </c>
      <c r="E33" s="390">
        <v>0</v>
      </c>
      <c r="F33" s="319" t="s">
        <v>748</v>
      </c>
      <c r="G33" s="27">
        <v>39182</v>
      </c>
      <c r="H33" s="430" t="s">
        <v>1096</v>
      </c>
      <c r="I33" s="287" t="s">
        <v>1095</v>
      </c>
      <c r="J33" s="51">
        <v>0</v>
      </c>
      <c r="K33" s="376">
        <v>0</v>
      </c>
      <c r="L33" s="51">
        <v>0</v>
      </c>
      <c r="M33" s="376">
        <v>0</v>
      </c>
      <c r="N33" s="51">
        <v>0</v>
      </c>
      <c r="O33" s="376">
        <v>0</v>
      </c>
      <c r="P33" s="51">
        <v>0</v>
      </c>
      <c r="Q33" s="376">
        <v>0</v>
      </c>
      <c r="R33" s="51">
        <v>0</v>
      </c>
      <c r="S33" s="336"/>
      <c r="T33" s="336"/>
      <c r="U33" s="336"/>
      <c r="V33" s="336"/>
      <c r="W33" s="336"/>
      <c r="X33" s="336"/>
    </row>
    <row r="34" spans="1:97" s="245" customFormat="1" ht="21" customHeight="1">
      <c r="A34" s="361" t="s">
        <v>75</v>
      </c>
      <c r="B34" s="34" t="s">
        <v>2082</v>
      </c>
      <c r="C34" s="477">
        <v>523</v>
      </c>
      <c r="D34" s="458">
        <v>38803</v>
      </c>
      <c r="E34" s="788">
        <v>0</v>
      </c>
      <c r="F34" s="319" t="s">
        <v>1830</v>
      </c>
      <c r="G34" s="27">
        <v>23320</v>
      </c>
      <c r="H34" s="430" t="s">
        <v>2083</v>
      </c>
      <c r="I34" s="287" t="s">
        <v>2084</v>
      </c>
      <c r="J34" s="51">
        <v>0</v>
      </c>
      <c r="K34" s="376">
        <v>0</v>
      </c>
      <c r="L34" s="51">
        <v>0</v>
      </c>
      <c r="M34" s="376">
        <v>0</v>
      </c>
      <c r="N34" s="51">
        <v>0</v>
      </c>
      <c r="O34" s="376">
        <v>0</v>
      </c>
      <c r="P34" s="51">
        <v>0</v>
      </c>
      <c r="Q34" s="376">
        <v>0</v>
      </c>
      <c r="R34" s="51">
        <v>0</v>
      </c>
      <c r="S34" s="97"/>
      <c r="T34" s="97"/>
      <c r="U34" s="97"/>
      <c r="V34" s="97"/>
      <c r="W34" s="97"/>
      <c r="X34" s="97"/>
      <c r="CL34" s="83"/>
      <c r="CM34" s="83"/>
      <c r="CN34" s="83"/>
      <c r="CO34" s="83"/>
      <c r="CP34" s="83"/>
      <c r="CQ34" s="83"/>
      <c r="CR34" s="83"/>
      <c r="CS34" s="83"/>
    </row>
    <row r="35" spans="1:97" ht="21" customHeight="1">
      <c r="A35" s="361" t="s">
        <v>77</v>
      </c>
      <c r="B35" s="34" t="s">
        <v>2495</v>
      </c>
      <c r="C35" s="477">
        <v>1648</v>
      </c>
      <c r="D35" s="459">
        <v>38825</v>
      </c>
      <c r="E35" s="390">
        <v>0</v>
      </c>
      <c r="F35" s="319" t="s">
        <v>258</v>
      </c>
      <c r="G35" s="27">
        <v>13674</v>
      </c>
      <c r="H35" s="436" t="s">
        <v>541</v>
      </c>
      <c r="I35" s="287" t="s">
        <v>540</v>
      </c>
      <c r="J35" s="51">
        <v>0</v>
      </c>
      <c r="K35" s="376">
        <v>0</v>
      </c>
      <c r="L35" s="51">
        <v>0</v>
      </c>
      <c r="M35" s="376">
        <v>0</v>
      </c>
      <c r="N35" s="51">
        <v>0</v>
      </c>
      <c r="O35" s="376">
        <v>0</v>
      </c>
      <c r="P35" s="51">
        <v>0</v>
      </c>
      <c r="Q35" s="376">
        <v>0</v>
      </c>
      <c r="R35" s="51">
        <v>0</v>
      </c>
      <c r="S35" s="336"/>
      <c r="T35" s="336"/>
      <c r="U35" s="336"/>
      <c r="V35" s="336"/>
      <c r="W35" s="336"/>
      <c r="X35" s="336"/>
      <c r="Y35" s="245"/>
      <c r="Z35" s="245"/>
      <c r="AA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row>
    <row r="36" spans="1:97" ht="21" customHeight="1">
      <c r="A36" s="361" t="s">
        <v>79</v>
      </c>
      <c r="B36" s="556" t="s">
        <v>1396</v>
      </c>
      <c r="C36" s="477">
        <v>1648</v>
      </c>
      <c r="D36" s="459">
        <v>38825</v>
      </c>
      <c r="E36" s="390">
        <v>0</v>
      </c>
      <c r="F36" s="319" t="s">
        <v>343</v>
      </c>
      <c r="G36" s="27">
        <v>23017</v>
      </c>
      <c r="H36" s="436" t="s">
        <v>541</v>
      </c>
      <c r="I36" s="287" t="s">
        <v>540</v>
      </c>
      <c r="J36" s="51">
        <v>0</v>
      </c>
      <c r="K36" s="376">
        <v>0</v>
      </c>
      <c r="L36" s="51">
        <v>0</v>
      </c>
      <c r="M36" s="376">
        <v>0</v>
      </c>
      <c r="N36" s="51">
        <v>0</v>
      </c>
      <c r="O36" s="376">
        <v>0</v>
      </c>
      <c r="P36" s="51">
        <v>0</v>
      </c>
      <c r="Q36" s="376">
        <v>0</v>
      </c>
      <c r="R36" s="51">
        <v>0</v>
      </c>
      <c r="S36" s="336"/>
      <c r="T36" s="336"/>
      <c r="U36" s="336"/>
      <c r="V36" s="336"/>
      <c r="W36" s="336"/>
      <c r="X36" s="336"/>
      <c r="AE36" s="245"/>
      <c r="AF36" s="245"/>
      <c r="AG36" s="245"/>
      <c r="AH36" s="245"/>
      <c r="AI36" s="245"/>
      <c r="AJ36" s="245"/>
      <c r="AK36" s="245"/>
      <c r="AL36" s="245"/>
      <c r="AM36" s="245"/>
      <c r="AN36" s="245"/>
      <c r="AO36" s="245"/>
      <c r="AP36" s="245"/>
      <c r="AQ36" s="245"/>
      <c r="AR36" s="245"/>
      <c r="AS36" s="245"/>
      <c r="AT36" s="245"/>
      <c r="AU36" s="245"/>
      <c r="AV36" s="245"/>
      <c r="AW36" s="245"/>
      <c r="AX36" s="245"/>
      <c r="AY36" s="245"/>
      <c r="AZ36" s="245"/>
      <c r="BA36" s="245"/>
      <c r="BB36" s="245"/>
      <c r="BC36" s="245"/>
      <c r="BD36" s="245"/>
      <c r="BE36" s="245"/>
      <c r="BF36" s="245"/>
      <c r="BG36" s="245"/>
      <c r="BH36" s="245"/>
      <c r="BI36" s="245"/>
      <c r="BJ36" s="245"/>
      <c r="BK36" s="245"/>
      <c r="BL36" s="245"/>
      <c r="BM36" s="245"/>
      <c r="BN36" s="245"/>
      <c r="BO36" s="245"/>
      <c r="BP36" s="245"/>
      <c r="BQ36" s="245"/>
      <c r="BR36" s="245"/>
      <c r="BS36" s="245"/>
      <c r="BT36" s="245"/>
      <c r="BU36" s="245"/>
      <c r="BV36" s="245"/>
      <c r="BW36" s="245"/>
      <c r="BX36" s="245"/>
      <c r="BY36" s="245"/>
      <c r="BZ36" s="245"/>
      <c r="CA36" s="245"/>
      <c r="CB36" s="245"/>
      <c r="CC36" s="245"/>
      <c r="CD36" s="245"/>
      <c r="CE36" s="245"/>
      <c r="CF36" s="245"/>
      <c r="CG36" s="245"/>
      <c r="CH36" s="245"/>
      <c r="CI36" s="245"/>
      <c r="CJ36" s="245"/>
      <c r="CK36" s="245"/>
      <c r="CL36" s="245"/>
      <c r="CM36" s="245"/>
      <c r="CN36" s="245"/>
      <c r="CO36" s="245"/>
      <c r="CP36" s="245"/>
      <c r="CQ36" s="245"/>
      <c r="CR36" s="245"/>
      <c r="CS36" s="245"/>
    </row>
    <row r="37" spans="1:97" ht="21" customHeight="1">
      <c r="A37" s="361" t="s">
        <v>80</v>
      </c>
      <c r="B37" s="34" t="s">
        <v>69</v>
      </c>
      <c r="C37" s="477">
        <v>1980</v>
      </c>
      <c r="D37" s="459">
        <v>38930</v>
      </c>
      <c r="E37" s="390">
        <v>0</v>
      </c>
      <c r="F37" s="319" t="s">
        <v>259</v>
      </c>
      <c r="G37" s="27">
        <v>38814</v>
      </c>
      <c r="H37" s="436" t="s">
        <v>582</v>
      </c>
      <c r="I37" s="287" t="s">
        <v>581</v>
      </c>
      <c r="J37" s="51">
        <v>0</v>
      </c>
      <c r="K37" s="376">
        <v>0</v>
      </c>
      <c r="L37" s="51">
        <v>0</v>
      </c>
      <c r="M37" s="376">
        <v>0</v>
      </c>
      <c r="N37" s="51">
        <v>0</v>
      </c>
      <c r="O37" s="376">
        <v>0</v>
      </c>
      <c r="P37" s="51">
        <v>0</v>
      </c>
      <c r="Q37" s="376">
        <v>0</v>
      </c>
      <c r="R37" s="51">
        <v>0</v>
      </c>
      <c r="S37" s="336"/>
      <c r="T37" s="336"/>
      <c r="U37" s="336"/>
      <c r="V37" s="336"/>
      <c r="W37" s="336"/>
      <c r="X37" s="336"/>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5"/>
      <c r="BF37" s="245"/>
      <c r="BG37" s="245"/>
      <c r="BH37" s="245"/>
      <c r="BI37" s="245"/>
      <c r="BJ37" s="245"/>
      <c r="BK37" s="245"/>
      <c r="BL37" s="245"/>
      <c r="BM37" s="245"/>
      <c r="BN37" s="245"/>
      <c r="BO37" s="245"/>
      <c r="BP37" s="245"/>
      <c r="BQ37" s="245"/>
      <c r="BR37" s="245"/>
      <c r="BS37" s="245"/>
      <c r="BT37" s="245"/>
      <c r="BU37" s="245"/>
      <c r="BV37" s="245"/>
      <c r="BW37" s="245"/>
      <c r="BX37" s="245"/>
      <c r="BY37" s="245"/>
      <c r="BZ37" s="245"/>
      <c r="CA37" s="245"/>
      <c r="CB37" s="245"/>
      <c r="CC37" s="245"/>
      <c r="CD37" s="245"/>
      <c r="CE37" s="245"/>
      <c r="CF37" s="245"/>
      <c r="CG37" s="245"/>
      <c r="CH37" s="245"/>
      <c r="CI37" s="245"/>
      <c r="CJ37" s="245"/>
      <c r="CK37" s="245"/>
    </row>
    <row r="38" spans="1:97" ht="21" customHeight="1">
      <c r="A38" s="361" t="s">
        <v>81</v>
      </c>
      <c r="B38" s="34" t="s">
        <v>234</v>
      </c>
      <c r="C38" s="477">
        <v>256</v>
      </c>
      <c r="D38" s="459">
        <v>39021</v>
      </c>
      <c r="E38" s="390">
        <v>0</v>
      </c>
      <c r="F38" s="319" t="s">
        <v>258</v>
      </c>
      <c r="G38" s="27">
        <v>38390</v>
      </c>
      <c r="H38" s="436" t="s">
        <v>509</v>
      </c>
      <c r="I38" s="287" t="s">
        <v>508</v>
      </c>
      <c r="J38" s="51">
        <v>0</v>
      </c>
      <c r="K38" s="376">
        <v>0</v>
      </c>
      <c r="L38" s="51">
        <v>0</v>
      </c>
      <c r="M38" s="376">
        <v>0</v>
      </c>
      <c r="N38" s="51">
        <v>0</v>
      </c>
      <c r="O38" s="376">
        <v>0</v>
      </c>
      <c r="P38" s="51">
        <v>0</v>
      </c>
      <c r="Q38" s="376">
        <v>0</v>
      </c>
      <c r="R38" s="51">
        <v>0</v>
      </c>
      <c r="S38" s="336"/>
      <c r="T38" s="336"/>
      <c r="U38" s="336"/>
      <c r="V38" s="336"/>
      <c r="W38" s="336"/>
      <c r="X38" s="336"/>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row>
    <row r="39" spans="1:97" ht="21" customHeight="1">
      <c r="A39" s="361" t="s">
        <v>83</v>
      </c>
      <c r="B39" s="556" t="s">
        <v>235</v>
      </c>
      <c r="C39" s="477">
        <v>532</v>
      </c>
      <c r="D39" s="457">
        <v>39086</v>
      </c>
      <c r="E39" s="390">
        <v>0</v>
      </c>
      <c r="F39" s="319" t="s">
        <v>748</v>
      </c>
      <c r="G39" s="27">
        <v>10227</v>
      </c>
      <c r="H39" s="590" t="s">
        <v>708</v>
      </c>
      <c r="I39" s="287" t="s">
        <v>707</v>
      </c>
      <c r="J39" s="51">
        <v>0</v>
      </c>
      <c r="K39" s="376">
        <v>0</v>
      </c>
      <c r="L39" s="51">
        <v>0</v>
      </c>
      <c r="M39" s="376">
        <v>0</v>
      </c>
      <c r="N39" s="51">
        <v>0</v>
      </c>
      <c r="O39" s="376">
        <v>0</v>
      </c>
      <c r="P39" s="51">
        <v>0</v>
      </c>
      <c r="Q39" s="376">
        <v>0</v>
      </c>
      <c r="R39" s="51">
        <v>0</v>
      </c>
      <c r="S39" s="336"/>
      <c r="T39" s="336"/>
      <c r="U39" s="336"/>
      <c r="V39" s="336"/>
      <c r="W39" s="336"/>
      <c r="X39" s="336"/>
      <c r="Y39" s="245"/>
      <c r="Z39" s="245"/>
      <c r="AA39" s="245"/>
      <c r="AB39" s="245"/>
      <c r="AC39" s="245"/>
      <c r="AD39" s="245"/>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c r="BR39" s="244"/>
      <c r="BS39" s="244"/>
      <c r="BT39" s="244"/>
      <c r="BU39" s="244"/>
      <c r="BV39" s="244"/>
      <c r="BW39" s="244"/>
      <c r="BX39" s="244"/>
      <c r="BY39" s="244"/>
      <c r="BZ39" s="244"/>
      <c r="CA39" s="244"/>
      <c r="CB39" s="244"/>
      <c r="CC39" s="244"/>
      <c r="CD39" s="244"/>
      <c r="CE39" s="244"/>
      <c r="CF39" s="244"/>
      <c r="CG39" s="244"/>
      <c r="CH39" s="244"/>
      <c r="CI39" s="244"/>
      <c r="CJ39" s="244"/>
      <c r="CK39" s="244"/>
    </row>
    <row r="40" spans="1:97" ht="21" customHeight="1">
      <c r="A40" s="361" t="s">
        <v>85</v>
      </c>
      <c r="B40" s="556" t="s">
        <v>1669</v>
      </c>
      <c r="C40" s="477">
        <v>513</v>
      </c>
      <c r="D40" s="457">
        <v>39190</v>
      </c>
      <c r="E40" s="390">
        <v>0</v>
      </c>
      <c r="F40" s="319" t="s">
        <v>2321</v>
      </c>
      <c r="G40" s="27">
        <v>39230</v>
      </c>
      <c r="H40" s="590" t="s">
        <v>1670</v>
      </c>
      <c r="I40" s="287" t="s">
        <v>1671</v>
      </c>
      <c r="J40" s="51">
        <v>0</v>
      </c>
      <c r="K40" s="376">
        <v>0</v>
      </c>
      <c r="L40" s="51">
        <v>0</v>
      </c>
      <c r="M40" s="376">
        <v>0</v>
      </c>
      <c r="N40" s="51">
        <v>0</v>
      </c>
      <c r="O40" s="376">
        <v>0</v>
      </c>
      <c r="P40" s="51">
        <v>0</v>
      </c>
      <c r="Q40" s="376">
        <v>0</v>
      </c>
      <c r="R40" s="51">
        <v>0</v>
      </c>
      <c r="S40" s="336"/>
      <c r="T40" s="336"/>
      <c r="U40" s="336"/>
      <c r="V40" s="336"/>
      <c r="W40" s="336"/>
      <c r="X40" s="336"/>
      <c r="Y40" s="245"/>
      <c r="Z40" s="245"/>
      <c r="AA40" s="245"/>
      <c r="AB40" s="245"/>
      <c r="AC40" s="245"/>
      <c r="AD40" s="245"/>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c r="BR40" s="244"/>
      <c r="BS40" s="244"/>
      <c r="BT40" s="244"/>
      <c r="BU40" s="244"/>
      <c r="BV40" s="244"/>
      <c r="BW40" s="244"/>
      <c r="BX40" s="244"/>
      <c r="BY40" s="244"/>
      <c r="BZ40" s="244"/>
      <c r="CA40" s="244"/>
      <c r="CB40" s="244"/>
      <c r="CC40" s="244"/>
      <c r="CD40" s="244"/>
      <c r="CE40" s="244"/>
      <c r="CF40" s="244"/>
      <c r="CG40" s="244"/>
      <c r="CH40" s="244"/>
      <c r="CI40" s="244"/>
      <c r="CJ40" s="244"/>
      <c r="CK40" s="244"/>
    </row>
    <row r="41" spans="1:97" ht="21" customHeight="1">
      <c r="A41" s="361" t="s">
        <v>87</v>
      </c>
      <c r="B41" s="34" t="s">
        <v>44</v>
      </c>
      <c r="C41" s="477">
        <v>159</v>
      </c>
      <c r="D41" s="457">
        <v>39230</v>
      </c>
      <c r="E41" s="390">
        <v>0</v>
      </c>
      <c r="F41" s="319" t="s">
        <v>259</v>
      </c>
      <c r="G41" s="27">
        <v>36472</v>
      </c>
      <c r="H41" s="431" t="s">
        <v>439</v>
      </c>
      <c r="I41" s="287" t="s">
        <v>438</v>
      </c>
      <c r="J41" s="51">
        <v>0</v>
      </c>
      <c r="K41" s="376">
        <v>0</v>
      </c>
      <c r="L41" s="51">
        <v>0</v>
      </c>
      <c r="M41" s="376">
        <v>0</v>
      </c>
      <c r="N41" s="51">
        <v>0</v>
      </c>
      <c r="O41" s="376">
        <v>0</v>
      </c>
      <c r="P41" s="51">
        <v>0</v>
      </c>
      <c r="Q41" s="376">
        <v>0</v>
      </c>
      <c r="R41" s="51">
        <v>0</v>
      </c>
      <c r="S41" s="336"/>
      <c r="T41" s="336"/>
      <c r="U41" s="336"/>
      <c r="V41" s="336"/>
      <c r="W41" s="336"/>
      <c r="X41" s="336"/>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row>
    <row r="42" spans="1:97" ht="21" customHeight="1">
      <c r="A42" s="361" t="s">
        <v>89</v>
      </c>
      <c r="B42" s="556" t="s">
        <v>891</v>
      </c>
      <c r="C42" s="477">
        <v>11366</v>
      </c>
      <c r="D42" s="459">
        <v>39253</v>
      </c>
      <c r="E42" s="390">
        <v>0</v>
      </c>
      <c r="F42" s="319" t="s">
        <v>258</v>
      </c>
      <c r="G42" s="27">
        <v>39272</v>
      </c>
      <c r="H42" s="436" t="s">
        <v>355</v>
      </c>
      <c r="I42" s="287" t="s">
        <v>354</v>
      </c>
      <c r="J42" s="51">
        <v>0</v>
      </c>
      <c r="K42" s="376">
        <v>0</v>
      </c>
      <c r="L42" s="51">
        <v>0</v>
      </c>
      <c r="M42" s="376">
        <v>0</v>
      </c>
      <c r="N42" s="51">
        <v>0</v>
      </c>
      <c r="O42" s="376">
        <v>0</v>
      </c>
      <c r="P42" s="51">
        <v>0</v>
      </c>
      <c r="Q42" s="376">
        <v>0</v>
      </c>
      <c r="R42" s="51">
        <v>0</v>
      </c>
      <c r="S42" s="336"/>
      <c r="T42" s="336"/>
      <c r="U42" s="336"/>
      <c r="V42" s="336"/>
      <c r="W42" s="336"/>
      <c r="X42" s="336"/>
      <c r="Y42" s="245"/>
      <c r="Z42" s="245"/>
      <c r="AA42" s="245"/>
      <c r="AB42" s="245"/>
      <c r="AC42" s="245"/>
      <c r="AD42" s="245"/>
      <c r="AE42" s="245"/>
      <c r="AF42" s="245"/>
      <c r="AG42" s="245"/>
      <c r="AH42" s="245"/>
      <c r="AI42" s="245"/>
      <c r="AJ42" s="245"/>
      <c r="AK42" s="245"/>
      <c r="AL42" s="245"/>
      <c r="AM42" s="245"/>
      <c r="AN42" s="245"/>
      <c r="AO42" s="245"/>
      <c r="AP42" s="245"/>
      <c r="AQ42" s="245"/>
      <c r="AR42" s="245"/>
      <c r="AS42" s="245"/>
      <c r="AT42" s="245"/>
      <c r="AU42" s="245"/>
      <c r="AV42" s="245"/>
      <c r="AW42" s="245"/>
      <c r="AX42" s="245"/>
      <c r="AY42" s="245"/>
      <c r="AZ42" s="245"/>
      <c r="BA42" s="245"/>
      <c r="BB42" s="245"/>
      <c r="BC42" s="245"/>
      <c r="BD42" s="245"/>
      <c r="BE42" s="245"/>
      <c r="BF42" s="245"/>
      <c r="BG42" s="245"/>
      <c r="BH42" s="245"/>
      <c r="BI42" s="245"/>
      <c r="BJ42" s="245"/>
      <c r="BK42" s="245"/>
      <c r="BL42" s="245"/>
      <c r="BM42" s="245"/>
      <c r="BN42" s="245"/>
      <c r="BO42" s="245"/>
      <c r="BP42" s="245"/>
      <c r="BQ42" s="245"/>
      <c r="BR42" s="245"/>
      <c r="BS42" s="245"/>
      <c r="BT42" s="245"/>
      <c r="BU42" s="245"/>
      <c r="BV42" s="245"/>
      <c r="BW42" s="245"/>
      <c r="BX42" s="245"/>
      <c r="BY42" s="245"/>
      <c r="BZ42" s="245"/>
      <c r="CA42" s="245"/>
      <c r="CB42" s="245"/>
      <c r="CC42" s="245"/>
      <c r="CD42" s="245"/>
      <c r="CE42" s="245"/>
      <c r="CF42" s="245"/>
      <c r="CG42" s="245"/>
      <c r="CH42" s="245"/>
      <c r="CI42" s="245"/>
      <c r="CJ42" s="245"/>
      <c r="CK42" s="245"/>
    </row>
    <row r="43" spans="1:97" ht="21" customHeight="1">
      <c r="A43" s="361" t="s">
        <v>91</v>
      </c>
      <c r="B43" s="556" t="s">
        <v>1234</v>
      </c>
      <c r="C43" s="477">
        <v>536</v>
      </c>
      <c r="D43" s="459">
        <v>39264</v>
      </c>
      <c r="E43" s="390">
        <v>0</v>
      </c>
      <c r="F43" s="319" t="s">
        <v>748</v>
      </c>
      <c r="G43" s="27">
        <v>39493</v>
      </c>
      <c r="H43" s="436" t="s">
        <v>713</v>
      </c>
      <c r="I43" s="287" t="s">
        <v>712</v>
      </c>
      <c r="J43" s="51">
        <v>0</v>
      </c>
      <c r="K43" s="376">
        <v>0</v>
      </c>
      <c r="L43" s="51">
        <v>0</v>
      </c>
      <c r="M43" s="376">
        <v>0</v>
      </c>
      <c r="N43" s="51">
        <v>0</v>
      </c>
      <c r="O43" s="376">
        <v>0</v>
      </c>
      <c r="P43" s="51">
        <v>0</v>
      </c>
      <c r="Q43" s="376">
        <v>0</v>
      </c>
      <c r="R43" s="51">
        <v>0</v>
      </c>
      <c r="S43" s="336"/>
      <c r="T43" s="336"/>
      <c r="U43" s="336"/>
      <c r="V43" s="336"/>
      <c r="W43" s="336"/>
      <c r="X43" s="336"/>
      <c r="Y43" s="245"/>
      <c r="Z43" s="245"/>
      <c r="AA43" s="245"/>
      <c r="AB43" s="245"/>
      <c r="AC43" s="245"/>
      <c r="AD43" s="245"/>
      <c r="AE43" s="245"/>
      <c r="AF43" s="245"/>
      <c r="AG43" s="245"/>
      <c r="AH43" s="245"/>
      <c r="AI43" s="245"/>
      <c r="AJ43" s="245"/>
      <c r="AK43" s="245"/>
      <c r="AL43" s="245"/>
      <c r="AM43" s="245"/>
      <c r="AN43" s="245"/>
      <c r="AO43" s="245"/>
      <c r="AP43" s="245"/>
      <c r="AQ43" s="245"/>
      <c r="AR43" s="245"/>
      <c r="AS43" s="245"/>
      <c r="AT43" s="245"/>
      <c r="AU43" s="245"/>
      <c r="AV43" s="245"/>
      <c r="AW43" s="245"/>
      <c r="AX43" s="245"/>
      <c r="AY43" s="245"/>
      <c r="AZ43" s="245"/>
      <c r="BA43" s="245"/>
      <c r="BB43" s="245"/>
      <c r="BC43" s="245"/>
      <c r="BD43" s="245"/>
      <c r="BE43" s="245"/>
      <c r="BF43" s="245"/>
      <c r="BG43" s="245"/>
      <c r="BH43" s="245"/>
      <c r="BI43" s="245"/>
      <c r="BJ43" s="245"/>
      <c r="BK43" s="245"/>
      <c r="BL43" s="245"/>
      <c r="BM43" s="245"/>
      <c r="BN43" s="245"/>
      <c r="BO43" s="245"/>
      <c r="BP43" s="245"/>
      <c r="BQ43" s="245"/>
      <c r="BR43" s="245"/>
      <c r="BS43" s="245"/>
      <c r="BT43" s="245"/>
      <c r="BU43" s="245"/>
      <c r="BV43" s="245"/>
      <c r="BW43" s="245"/>
      <c r="BX43" s="245"/>
      <c r="BY43" s="245"/>
      <c r="BZ43" s="245"/>
      <c r="CA43" s="245"/>
      <c r="CB43" s="245"/>
      <c r="CC43" s="245"/>
      <c r="CD43" s="245"/>
      <c r="CE43" s="245"/>
      <c r="CF43" s="245"/>
      <c r="CG43" s="245"/>
      <c r="CH43" s="245"/>
      <c r="CI43" s="245"/>
      <c r="CJ43" s="245"/>
      <c r="CK43" s="245"/>
    </row>
    <row r="44" spans="1:97" ht="21" customHeight="1">
      <c r="A44" s="361" t="s">
        <v>92</v>
      </c>
      <c r="B44" s="34" t="s">
        <v>1873</v>
      </c>
      <c r="C44" s="477">
        <v>1246</v>
      </c>
      <c r="D44" s="458">
        <v>39904</v>
      </c>
      <c r="E44" s="390">
        <v>0</v>
      </c>
      <c r="F44" s="319" t="s">
        <v>343</v>
      </c>
      <c r="G44" s="27"/>
      <c r="H44" s="436" t="s">
        <v>630</v>
      </c>
      <c r="I44" s="287" t="s">
        <v>630</v>
      </c>
      <c r="J44" s="51">
        <v>0</v>
      </c>
      <c r="K44" s="376">
        <v>0</v>
      </c>
      <c r="L44" s="51">
        <v>0</v>
      </c>
      <c r="M44" s="376">
        <v>0</v>
      </c>
      <c r="N44" s="51">
        <v>0</v>
      </c>
      <c r="O44" s="376">
        <v>0</v>
      </c>
      <c r="P44" s="51">
        <v>0</v>
      </c>
      <c r="Q44" s="376">
        <v>0</v>
      </c>
      <c r="R44" s="51">
        <v>0</v>
      </c>
      <c r="S44" s="336"/>
      <c r="T44" s="336"/>
      <c r="U44" s="336"/>
      <c r="V44" s="336"/>
      <c r="W44" s="336"/>
      <c r="X44" s="336"/>
      <c r="Y44" s="245"/>
      <c r="Z44" s="245"/>
      <c r="AA44" s="245"/>
      <c r="AB44" s="245"/>
      <c r="AC44" s="245"/>
      <c r="AD44" s="245"/>
      <c r="AE44" s="245"/>
      <c r="AF44" s="245"/>
      <c r="AG44" s="245"/>
      <c r="AH44" s="245"/>
      <c r="AI44" s="245"/>
      <c r="AJ44" s="245"/>
      <c r="AK44" s="245"/>
      <c r="AL44" s="245"/>
      <c r="AM44" s="245"/>
      <c r="AN44" s="245"/>
      <c r="AO44" s="245"/>
      <c r="AP44" s="245"/>
      <c r="AQ44" s="245"/>
      <c r="AR44" s="245"/>
      <c r="AS44" s="245"/>
      <c r="AT44" s="245"/>
      <c r="AU44" s="245"/>
      <c r="AV44" s="245"/>
      <c r="AW44" s="245"/>
      <c r="AX44" s="245"/>
      <c r="AY44" s="245"/>
      <c r="AZ44" s="245"/>
      <c r="BA44" s="245"/>
      <c r="BB44" s="245"/>
      <c r="BC44" s="245"/>
      <c r="BD44" s="245"/>
      <c r="BE44" s="245"/>
      <c r="BF44" s="245"/>
      <c r="BG44" s="245"/>
      <c r="BH44" s="245"/>
      <c r="BI44" s="245"/>
      <c r="BJ44" s="245"/>
      <c r="BK44" s="245"/>
      <c r="BL44" s="245"/>
      <c r="BM44" s="245"/>
      <c r="BN44" s="245"/>
      <c r="BO44" s="245"/>
      <c r="BP44" s="245"/>
      <c r="BQ44" s="245"/>
      <c r="BR44" s="245"/>
      <c r="BS44" s="245"/>
      <c r="BT44" s="245"/>
      <c r="BU44" s="245"/>
      <c r="BV44" s="245"/>
      <c r="BW44" s="245"/>
      <c r="BX44" s="245"/>
      <c r="BY44" s="245"/>
      <c r="BZ44" s="245"/>
      <c r="CA44" s="245"/>
      <c r="CB44" s="245"/>
      <c r="CC44" s="245"/>
      <c r="CD44" s="245"/>
      <c r="CE44" s="245"/>
      <c r="CF44" s="245"/>
      <c r="CG44" s="245"/>
      <c r="CH44" s="245"/>
      <c r="CI44" s="245"/>
      <c r="CJ44" s="245"/>
      <c r="CK44" s="245"/>
    </row>
    <row r="45" spans="1:97" ht="21" customHeight="1">
      <c r="A45" s="361" t="s">
        <v>94</v>
      </c>
      <c r="B45" s="34" t="s">
        <v>238</v>
      </c>
      <c r="C45" s="477">
        <v>7264</v>
      </c>
      <c r="D45" s="457">
        <v>40087</v>
      </c>
      <c r="E45" s="390">
        <v>0</v>
      </c>
      <c r="F45" s="319" t="s">
        <v>259</v>
      </c>
      <c r="G45" s="27">
        <v>40143</v>
      </c>
      <c r="H45" s="431" t="s">
        <v>648</v>
      </c>
      <c r="I45" s="287" t="s">
        <v>647</v>
      </c>
      <c r="J45" s="51">
        <v>0</v>
      </c>
      <c r="K45" s="376">
        <v>0</v>
      </c>
      <c r="L45" s="51">
        <v>0</v>
      </c>
      <c r="M45" s="376">
        <v>0</v>
      </c>
      <c r="N45" s="51">
        <v>0</v>
      </c>
      <c r="O45" s="376">
        <v>0</v>
      </c>
      <c r="P45" s="51">
        <v>0</v>
      </c>
      <c r="Q45" s="376">
        <v>0</v>
      </c>
      <c r="R45" s="51">
        <v>0</v>
      </c>
      <c r="S45" s="336"/>
      <c r="T45" s="336"/>
      <c r="U45" s="336"/>
      <c r="V45" s="336"/>
      <c r="W45" s="336"/>
      <c r="X45" s="336"/>
      <c r="Y45" s="245"/>
      <c r="Z45" s="245"/>
      <c r="AA45" s="245"/>
      <c r="AB45" s="245"/>
      <c r="AC45" s="245"/>
      <c r="AD45" s="245"/>
      <c r="AE45" s="245"/>
      <c r="AF45" s="245"/>
      <c r="AG45" s="245"/>
      <c r="AH45" s="245"/>
      <c r="AI45" s="245"/>
      <c r="AJ45" s="245"/>
      <c r="AK45" s="245"/>
      <c r="AL45" s="245"/>
      <c r="AM45" s="245"/>
      <c r="AN45" s="245"/>
      <c r="AO45" s="245"/>
      <c r="AP45" s="245"/>
      <c r="AQ45" s="245"/>
      <c r="AR45" s="245"/>
      <c r="AS45" s="245"/>
      <c r="AT45" s="245"/>
      <c r="AU45" s="245"/>
      <c r="AV45" s="245"/>
      <c r="AW45" s="245"/>
      <c r="AX45" s="245"/>
      <c r="AY45" s="245"/>
      <c r="AZ45" s="245"/>
      <c r="BA45" s="245"/>
      <c r="BB45" s="245"/>
      <c r="BC45" s="245"/>
      <c r="BD45" s="245"/>
      <c r="BE45" s="245"/>
      <c r="BF45" s="245"/>
      <c r="BG45" s="245"/>
      <c r="BH45" s="245"/>
      <c r="BI45" s="245"/>
      <c r="BJ45" s="245"/>
      <c r="BK45" s="245"/>
      <c r="BL45" s="245"/>
      <c r="BM45" s="245"/>
      <c r="BN45" s="245"/>
      <c r="BO45" s="245"/>
      <c r="BP45" s="245"/>
      <c r="BQ45" s="245"/>
      <c r="BR45" s="245"/>
      <c r="BS45" s="245"/>
      <c r="BT45" s="245"/>
      <c r="BU45" s="245"/>
      <c r="BV45" s="245"/>
      <c r="BW45" s="245"/>
      <c r="BX45" s="245"/>
      <c r="BY45" s="245"/>
      <c r="BZ45" s="245"/>
      <c r="CA45" s="245"/>
      <c r="CB45" s="245"/>
      <c r="CC45" s="245"/>
      <c r="CD45" s="245"/>
      <c r="CE45" s="245"/>
      <c r="CF45" s="245"/>
      <c r="CG45" s="245"/>
      <c r="CH45" s="245"/>
      <c r="CI45" s="245"/>
      <c r="CJ45" s="245"/>
      <c r="CK45" s="245"/>
    </row>
    <row r="46" spans="1:97" ht="21" customHeight="1">
      <c r="A46" s="361" t="s">
        <v>96</v>
      </c>
      <c r="B46" s="556" t="s">
        <v>449</v>
      </c>
      <c r="C46" s="477">
        <v>175</v>
      </c>
      <c r="D46" s="459">
        <v>40107</v>
      </c>
      <c r="E46" s="788">
        <v>0</v>
      </c>
      <c r="F46" s="319" t="s">
        <v>1593</v>
      </c>
      <c r="G46" s="27">
        <v>36733</v>
      </c>
      <c r="H46" s="436" t="s">
        <v>451</v>
      </c>
      <c r="I46" s="287" t="s">
        <v>450</v>
      </c>
      <c r="J46" s="51">
        <v>0</v>
      </c>
      <c r="K46" s="376">
        <v>0</v>
      </c>
      <c r="L46" s="51">
        <v>0</v>
      </c>
      <c r="M46" s="376">
        <v>0</v>
      </c>
      <c r="N46" s="51">
        <v>0</v>
      </c>
      <c r="O46" s="376">
        <v>0</v>
      </c>
      <c r="P46" s="51">
        <v>0</v>
      </c>
      <c r="Q46" s="376">
        <v>0</v>
      </c>
      <c r="R46" s="51">
        <v>0</v>
      </c>
      <c r="S46" s="97"/>
      <c r="T46" s="97"/>
      <c r="U46" s="97"/>
      <c r="V46" s="97"/>
      <c r="W46" s="97"/>
      <c r="X46" s="97"/>
      <c r="Y46" s="245"/>
      <c r="Z46" s="245"/>
      <c r="AA46" s="245"/>
      <c r="AB46" s="245"/>
      <c r="AC46" s="245"/>
      <c r="AD46" s="245"/>
      <c r="AE46" s="245"/>
      <c r="AF46" s="245"/>
      <c r="AG46" s="245"/>
      <c r="AH46" s="245"/>
      <c r="AI46" s="245"/>
      <c r="AJ46" s="245"/>
      <c r="AK46" s="245"/>
      <c r="AL46" s="245"/>
      <c r="AM46" s="245"/>
      <c r="AN46" s="245"/>
      <c r="AO46" s="245"/>
      <c r="AP46" s="245"/>
      <c r="AQ46" s="245"/>
      <c r="AR46" s="245"/>
      <c r="AS46" s="245"/>
      <c r="AT46" s="245"/>
      <c r="AU46" s="245"/>
      <c r="AV46" s="245"/>
      <c r="AW46" s="245"/>
      <c r="AX46" s="245"/>
      <c r="AY46" s="245"/>
      <c r="AZ46" s="245"/>
      <c r="BA46" s="245"/>
      <c r="BB46" s="245"/>
      <c r="BC46" s="245"/>
      <c r="BD46" s="245"/>
      <c r="BE46" s="245"/>
      <c r="BF46" s="245"/>
      <c r="BG46" s="245"/>
      <c r="BH46" s="245"/>
      <c r="BI46" s="245"/>
      <c r="BJ46" s="245"/>
      <c r="BK46" s="245"/>
      <c r="BL46" s="245"/>
      <c r="BM46" s="245"/>
      <c r="BN46" s="245"/>
      <c r="BO46" s="245"/>
      <c r="BP46" s="245"/>
      <c r="BQ46" s="245"/>
      <c r="BR46" s="245"/>
      <c r="BS46" s="245"/>
      <c r="BT46" s="245"/>
      <c r="BU46" s="245"/>
      <c r="BV46" s="245"/>
      <c r="BW46" s="245"/>
      <c r="BX46" s="245"/>
      <c r="BY46" s="245"/>
      <c r="BZ46" s="245"/>
      <c r="CA46" s="245"/>
      <c r="CB46" s="245"/>
      <c r="CC46" s="245"/>
      <c r="CD46" s="245"/>
      <c r="CE46" s="245"/>
      <c r="CF46" s="245"/>
      <c r="CG46" s="245"/>
      <c r="CH46" s="245"/>
      <c r="CI46" s="245"/>
      <c r="CJ46" s="245"/>
      <c r="CK46" s="245"/>
    </row>
    <row r="47" spans="1:97" ht="21" customHeight="1">
      <c r="A47" s="361" t="s">
        <v>97</v>
      </c>
      <c r="B47" s="556" t="s">
        <v>78</v>
      </c>
      <c r="C47" s="477">
        <v>327</v>
      </c>
      <c r="D47" s="459">
        <v>40126</v>
      </c>
      <c r="E47" s="390">
        <v>0</v>
      </c>
      <c r="F47" s="319" t="s">
        <v>748</v>
      </c>
      <c r="G47" s="27">
        <v>37761</v>
      </c>
      <c r="H47" s="436" t="s">
        <v>557</v>
      </c>
      <c r="I47" s="287" t="s">
        <v>556</v>
      </c>
      <c r="J47" s="51">
        <v>0</v>
      </c>
      <c r="K47" s="376">
        <v>0</v>
      </c>
      <c r="L47" s="51">
        <v>0</v>
      </c>
      <c r="M47" s="376">
        <v>0</v>
      </c>
      <c r="N47" s="51">
        <v>0</v>
      </c>
      <c r="O47" s="376">
        <v>0</v>
      </c>
      <c r="P47" s="51">
        <v>0</v>
      </c>
      <c r="Q47" s="376">
        <v>0</v>
      </c>
      <c r="R47" s="51">
        <v>0</v>
      </c>
      <c r="S47" s="336"/>
      <c r="T47" s="336"/>
      <c r="U47" s="336"/>
      <c r="V47" s="336"/>
      <c r="W47" s="336"/>
      <c r="X47" s="336"/>
      <c r="Y47" s="245"/>
      <c r="Z47" s="245"/>
      <c r="AA47" s="245"/>
      <c r="AB47" s="245"/>
      <c r="AC47" s="245"/>
      <c r="AD47" s="245"/>
      <c r="AE47" s="245"/>
      <c r="AF47" s="245"/>
      <c r="AG47" s="245"/>
      <c r="AH47" s="245"/>
      <c r="AI47" s="245"/>
      <c r="AJ47" s="245"/>
      <c r="AK47" s="245"/>
      <c r="AL47" s="245"/>
      <c r="AM47" s="245"/>
      <c r="AN47" s="245"/>
      <c r="AO47" s="245"/>
      <c r="AP47" s="245"/>
      <c r="AQ47" s="245"/>
      <c r="AR47" s="245"/>
      <c r="AS47" s="245"/>
      <c r="AT47" s="245"/>
      <c r="AU47" s="245"/>
      <c r="AV47" s="245"/>
      <c r="AW47" s="245"/>
      <c r="AX47" s="245"/>
      <c r="AY47" s="245"/>
      <c r="AZ47" s="245"/>
      <c r="BA47" s="245"/>
      <c r="BB47" s="245"/>
      <c r="BC47" s="245"/>
      <c r="BD47" s="245"/>
      <c r="BE47" s="245"/>
      <c r="BF47" s="245"/>
      <c r="BG47" s="245"/>
      <c r="BH47" s="245"/>
      <c r="BI47" s="245"/>
      <c r="BJ47" s="245"/>
      <c r="BK47" s="245"/>
      <c r="BL47" s="245"/>
      <c r="BM47" s="245"/>
      <c r="BN47" s="245"/>
      <c r="BO47" s="245"/>
      <c r="BP47" s="245"/>
      <c r="BQ47" s="245"/>
      <c r="BR47" s="245"/>
      <c r="BS47" s="245"/>
      <c r="BT47" s="245"/>
      <c r="BU47" s="245"/>
      <c r="BV47" s="245"/>
      <c r="BW47" s="245"/>
      <c r="BX47" s="245"/>
      <c r="BY47" s="245"/>
      <c r="BZ47" s="245"/>
      <c r="CA47" s="245"/>
      <c r="CB47" s="245"/>
      <c r="CC47" s="245"/>
      <c r="CD47" s="245"/>
      <c r="CE47" s="245"/>
      <c r="CF47" s="245"/>
      <c r="CG47" s="245"/>
      <c r="CH47" s="245"/>
      <c r="CI47" s="245"/>
      <c r="CJ47" s="245"/>
      <c r="CK47" s="245"/>
    </row>
    <row r="48" spans="1:97" ht="21" customHeight="1">
      <c r="A48" s="361" t="s">
        <v>98</v>
      </c>
      <c r="B48" s="34" t="s">
        <v>1858</v>
      </c>
      <c r="C48" s="477">
        <v>4513</v>
      </c>
      <c r="D48" s="461">
        <v>40210</v>
      </c>
      <c r="E48" s="788">
        <v>0</v>
      </c>
      <c r="F48" s="319" t="s">
        <v>1830</v>
      </c>
      <c r="G48" s="27">
        <v>39899</v>
      </c>
      <c r="H48" s="436" t="s">
        <v>1859</v>
      </c>
      <c r="I48" s="287" t="s">
        <v>1860</v>
      </c>
      <c r="J48" s="51">
        <v>0</v>
      </c>
      <c r="K48" s="376">
        <v>0</v>
      </c>
      <c r="L48" s="51">
        <v>0</v>
      </c>
      <c r="M48" s="376">
        <v>0</v>
      </c>
      <c r="N48" s="51">
        <v>0</v>
      </c>
      <c r="O48" s="376">
        <v>0</v>
      </c>
      <c r="P48" s="51">
        <v>0</v>
      </c>
      <c r="Q48" s="376">
        <v>0</v>
      </c>
      <c r="R48" s="51">
        <v>0</v>
      </c>
      <c r="S48" s="97"/>
      <c r="T48" s="97"/>
      <c r="U48" s="97"/>
      <c r="V48" s="97"/>
      <c r="W48" s="97"/>
      <c r="X48" s="97"/>
      <c r="Y48" s="245"/>
      <c r="Z48" s="245"/>
      <c r="AA48" s="245"/>
      <c r="AB48" s="245"/>
      <c r="AC48" s="245"/>
      <c r="AD48" s="245"/>
      <c r="AE48" s="245"/>
      <c r="AF48" s="245"/>
      <c r="AG48" s="245"/>
      <c r="AH48" s="245"/>
      <c r="AI48" s="245"/>
      <c r="AJ48" s="245"/>
      <c r="AK48" s="245"/>
      <c r="AL48" s="245"/>
      <c r="AM48" s="245"/>
      <c r="AN48" s="245"/>
      <c r="AO48" s="245"/>
      <c r="AP48" s="245"/>
      <c r="AQ48" s="245"/>
      <c r="AR48" s="245"/>
      <c r="AS48" s="245"/>
      <c r="AT48" s="245"/>
      <c r="AU48" s="245"/>
      <c r="AV48" s="245"/>
      <c r="AW48" s="245"/>
      <c r="AX48" s="245"/>
      <c r="AY48" s="245"/>
      <c r="AZ48" s="245"/>
      <c r="BA48" s="245"/>
      <c r="BB48" s="245"/>
      <c r="BC48" s="245"/>
      <c r="BD48" s="245"/>
      <c r="BE48" s="245"/>
      <c r="BF48" s="245"/>
      <c r="BG48" s="245"/>
      <c r="BH48" s="245"/>
      <c r="BI48" s="245"/>
      <c r="BJ48" s="245"/>
      <c r="BK48" s="245"/>
      <c r="BL48" s="245"/>
      <c r="BM48" s="245"/>
      <c r="BN48" s="245"/>
      <c r="BO48" s="245"/>
      <c r="BP48" s="245"/>
      <c r="BQ48" s="245"/>
      <c r="BR48" s="245"/>
      <c r="BS48" s="245"/>
      <c r="BT48" s="245"/>
      <c r="BU48" s="245"/>
      <c r="BV48" s="245"/>
      <c r="BW48" s="245"/>
      <c r="BX48" s="245"/>
      <c r="BY48" s="245"/>
      <c r="BZ48" s="245"/>
      <c r="CA48" s="245"/>
      <c r="CB48" s="245"/>
      <c r="CC48" s="245"/>
      <c r="CD48" s="245"/>
      <c r="CE48" s="245"/>
      <c r="CF48" s="245"/>
      <c r="CG48" s="245"/>
      <c r="CH48" s="245"/>
      <c r="CI48" s="245"/>
      <c r="CJ48" s="245"/>
      <c r="CK48" s="245"/>
    </row>
    <row r="49" spans="1:89" ht="21" customHeight="1">
      <c r="A49" s="361" t="s">
        <v>99</v>
      </c>
      <c r="B49" s="34" t="s">
        <v>48</v>
      </c>
      <c r="C49" s="477">
        <v>5266</v>
      </c>
      <c r="D49" s="458">
        <v>40410</v>
      </c>
      <c r="E49" s="390">
        <v>0</v>
      </c>
      <c r="F49" s="319" t="s">
        <v>259</v>
      </c>
      <c r="G49" s="27">
        <v>28508</v>
      </c>
      <c r="H49" s="430" t="s">
        <v>512</v>
      </c>
      <c r="I49" s="287" t="s">
        <v>511</v>
      </c>
      <c r="J49" s="51">
        <v>0</v>
      </c>
      <c r="K49" s="376">
        <v>0</v>
      </c>
      <c r="L49" s="51">
        <v>0</v>
      </c>
      <c r="M49" s="376">
        <v>0</v>
      </c>
      <c r="N49" s="51">
        <v>0</v>
      </c>
      <c r="O49" s="376">
        <v>0</v>
      </c>
      <c r="P49" s="51">
        <v>0</v>
      </c>
      <c r="Q49" s="376">
        <v>0</v>
      </c>
      <c r="R49" s="51">
        <v>0</v>
      </c>
      <c r="S49" s="336"/>
      <c r="T49" s="336"/>
      <c r="U49" s="336"/>
      <c r="V49" s="336"/>
      <c r="W49" s="336"/>
      <c r="X49" s="336"/>
      <c r="Y49" s="245"/>
      <c r="Z49" s="245"/>
      <c r="AA49" s="245"/>
      <c r="AB49" s="245"/>
      <c r="AC49" s="245"/>
      <c r="AD49" s="245"/>
      <c r="AE49" s="245"/>
      <c r="AF49" s="245"/>
      <c r="AG49" s="245"/>
      <c r="AH49" s="245"/>
      <c r="AI49" s="245"/>
      <c r="AJ49" s="245"/>
      <c r="AK49" s="245"/>
      <c r="AL49" s="245"/>
      <c r="AM49" s="245"/>
      <c r="AN49" s="245"/>
      <c r="AO49" s="245"/>
      <c r="AP49" s="245"/>
      <c r="AQ49" s="245"/>
      <c r="AR49" s="245"/>
      <c r="AS49" s="245"/>
      <c r="AT49" s="245"/>
      <c r="AU49" s="245"/>
      <c r="AV49" s="245"/>
      <c r="AW49" s="245"/>
      <c r="AX49" s="245"/>
      <c r="AY49" s="245"/>
      <c r="AZ49" s="245"/>
      <c r="BA49" s="245"/>
      <c r="BB49" s="245"/>
      <c r="BC49" s="245"/>
      <c r="BD49" s="245"/>
      <c r="BE49" s="245"/>
      <c r="BF49" s="245"/>
      <c r="BG49" s="245"/>
      <c r="BH49" s="245"/>
      <c r="BI49" s="245"/>
      <c r="BJ49" s="245"/>
      <c r="BK49" s="245"/>
      <c r="BL49" s="245"/>
      <c r="BM49" s="245"/>
      <c r="BN49" s="245"/>
      <c r="BO49" s="245"/>
      <c r="BP49" s="245"/>
      <c r="BQ49" s="245"/>
      <c r="BR49" s="245"/>
      <c r="BS49" s="245"/>
      <c r="BT49" s="245"/>
      <c r="BU49" s="245"/>
      <c r="BV49" s="245"/>
      <c r="BW49" s="245"/>
      <c r="BX49" s="245"/>
      <c r="BY49" s="245"/>
      <c r="BZ49" s="245"/>
      <c r="CA49" s="245"/>
      <c r="CB49" s="245"/>
      <c r="CC49" s="245"/>
      <c r="CD49" s="245"/>
      <c r="CE49" s="245"/>
      <c r="CF49" s="245"/>
      <c r="CG49" s="245"/>
      <c r="CH49" s="245"/>
      <c r="CI49" s="245"/>
      <c r="CJ49" s="245"/>
      <c r="CK49" s="245"/>
    </row>
    <row r="50" spans="1:89" ht="21" customHeight="1">
      <c r="A50" s="361" t="s">
        <v>101</v>
      </c>
      <c r="B50" s="556" t="s">
        <v>239</v>
      </c>
      <c r="C50" s="477">
        <v>530</v>
      </c>
      <c r="D50" s="459">
        <v>40513</v>
      </c>
      <c r="E50" s="390">
        <v>0</v>
      </c>
      <c r="F50" s="319" t="s">
        <v>258</v>
      </c>
      <c r="G50" s="27">
        <v>40534</v>
      </c>
      <c r="H50" s="436" t="s">
        <v>705</v>
      </c>
      <c r="I50" s="287" t="s">
        <v>704</v>
      </c>
      <c r="J50" s="51">
        <v>0</v>
      </c>
      <c r="K50" s="376">
        <v>0</v>
      </c>
      <c r="L50" s="51">
        <v>0</v>
      </c>
      <c r="M50" s="376">
        <v>0</v>
      </c>
      <c r="N50" s="51">
        <v>0</v>
      </c>
      <c r="O50" s="376">
        <v>0</v>
      </c>
      <c r="P50" s="51">
        <v>0</v>
      </c>
      <c r="Q50" s="376">
        <v>0</v>
      </c>
      <c r="R50" s="51">
        <v>0</v>
      </c>
      <c r="S50" s="336"/>
      <c r="T50" s="336"/>
      <c r="U50" s="336"/>
      <c r="V50" s="336"/>
      <c r="W50" s="336"/>
      <c r="X50" s="336"/>
      <c r="Y50" s="244"/>
      <c r="Z50" s="244"/>
      <c r="AA50" s="244"/>
      <c r="AB50" s="244"/>
      <c r="AC50" s="244"/>
      <c r="AD50" s="244"/>
      <c r="AE50" s="245"/>
      <c r="AF50" s="245"/>
      <c r="AG50" s="245"/>
      <c r="AH50" s="245"/>
      <c r="AI50" s="245"/>
      <c r="AJ50" s="245"/>
      <c r="AK50" s="245"/>
      <c r="AL50" s="245"/>
      <c r="AM50" s="245"/>
      <c r="AN50" s="245"/>
      <c r="AO50" s="245"/>
      <c r="AP50" s="245"/>
      <c r="AQ50" s="245"/>
      <c r="AR50" s="245"/>
      <c r="AS50" s="245"/>
      <c r="AT50" s="245"/>
      <c r="AU50" s="245"/>
      <c r="AV50" s="245"/>
      <c r="AW50" s="245"/>
      <c r="AX50" s="245"/>
      <c r="AY50" s="245"/>
      <c r="AZ50" s="245"/>
      <c r="BA50" s="245"/>
      <c r="BB50" s="245"/>
      <c r="BC50" s="245"/>
      <c r="BD50" s="245"/>
      <c r="BE50" s="245"/>
      <c r="BF50" s="245"/>
      <c r="BG50" s="245"/>
      <c r="BH50" s="245"/>
      <c r="BI50" s="245"/>
      <c r="BJ50" s="245"/>
      <c r="BK50" s="245"/>
      <c r="BL50" s="245"/>
      <c r="BM50" s="245"/>
      <c r="BN50" s="245"/>
      <c r="BO50" s="245"/>
      <c r="BP50" s="245"/>
      <c r="BQ50" s="245"/>
      <c r="BR50" s="245"/>
      <c r="BS50" s="245"/>
      <c r="BT50" s="245"/>
      <c r="BU50" s="245"/>
      <c r="BV50" s="245"/>
      <c r="BW50" s="245"/>
      <c r="BX50" s="245"/>
      <c r="BY50" s="245"/>
      <c r="BZ50" s="245"/>
      <c r="CA50" s="245"/>
      <c r="CB50" s="245"/>
      <c r="CC50" s="245"/>
      <c r="CD50" s="245"/>
      <c r="CE50" s="245"/>
      <c r="CF50" s="245"/>
      <c r="CG50" s="245"/>
      <c r="CH50" s="245"/>
      <c r="CI50" s="245"/>
      <c r="CJ50" s="245"/>
      <c r="CK50" s="245"/>
    </row>
    <row r="51" spans="1:89" ht="21" customHeight="1">
      <c r="A51" s="361" t="s">
        <v>103</v>
      </c>
      <c r="B51" s="34" t="s">
        <v>158</v>
      </c>
      <c r="C51" s="477">
        <v>1064</v>
      </c>
      <c r="D51" s="459">
        <v>40554</v>
      </c>
      <c r="E51" s="390">
        <v>0</v>
      </c>
      <c r="F51" s="319" t="s">
        <v>259</v>
      </c>
      <c r="G51" s="27">
        <v>40613</v>
      </c>
      <c r="H51" s="436" t="s">
        <v>733</v>
      </c>
      <c r="I51" s="287" t="s">
        <v>732</v>
      </c>
      <c r="J51" s="51">
        <v>0</v>
      </c>
      <c r="K51" s="376">
        <v>0</v>
      </c>
      <c r="L51" s="51">
        <v>0</v>
      </c>
      <c r="M51" s="376">
        <v>0</v>
      </c>
      <c r="N51" s="51">
        <v>0</v>
      </c>
      <c r="O51" s="376">
        <v>0</v>
      </c>
      <c r="P51" s="51">
        <v>0</v>
      </c>
      <c r="Q51" s="376">
        <v>0</v>
      </c>
      <c r="R51" s="51">
        <v>0</v>
      </c>
      <c r="S51" s="336"/>
      <c r="T51" s="336"/>
      <c r="U51" s="336"/>
      <c r="V51" s="336"/>
      <c r="W51" s="336"/>
      <c r="X51" s="336"/>
      <c r="Y51" s="245"/>
      <c r="Z51" s="245"/>
      <c r="AA51" s="245"/>
      <c r="AB51" s="245"/>
      <c r="AC51" s="245"/>
      <c r="AD51" s="245"/>
      <c r="AE51" s="245"/>
      <c r="AF51" s="245"/>
      <c r="AG51" s="245"/>
      <c r="AH51" s="245"/>
      <c r="AI51" s="245"/>
      <c r="AJ51" s="245"/>
      <c r="AK51" s="245"/>
      <c r="AL51" s="245"/>
      <c r="AM51" s="245"/>
      <c r="AN51" s="245"/>
      <c r="AO51" s="245"/>
      <c r="AP51" s="245"/>
      <c r="AQ51" s="245"/>
      <c r="AR51" s="245"/>
      <c r="AS51" s="245"/>
      <c r="AT51" s="245"/>
      <c r="AU51" s="245"/>
      <c r="AV51" s="245"/>
      <c r="AW51" s="245"/>
      <c r="AX51" s="245"/>
      <c r="AY51" s="245"/>
      <c r="AZ51" s="245"/>
      <c r="BA51" s="245"/>
      <c r="BB51" s="245"/>
      <c r="BC51" s="245"/>
      <c r="BD51" s="245"/>
      <c r="BE51" s="245"/>
      <c r="BF51" s="245"/>
      <c r="BG51" s="245"/>
      <c r="BH51" s="245"/>
      <c r="BI51" s="245"/>
      <c r="BJ51" s="245"/>
      <c r="BK51" s="245"/>
      <c r="BL51" s="245"/>
      <c r="BM51" s="245"/>
      <c r="BN51" s="245"/>
      <c r="BO51" s="245"/>
      <c r="BP51" s="245"/>
      <c r="BQ51" s="245"/>
      <c r="BR51" s="245"/>
      <c r="BS51" s="245"/>
      <c r="BT51" s="245"/>
      <c r="BU51" s="245"/>
      <c r="BV51" s="245"/>
      <c r="BW51" s="245"/>
      <c r="BX51" s="245"/>
      <c r="BY51" s="245"/>
      <c r="BZ51" s="245"/>
      <c r="CA51" s="245"/>
      <c r="CB51" s="245"/>
      <c r="CC51" s="245"/>
      <c r="CD51" s="245"/>
      <c r="CE51" s="245"/>
      <c r="CF51" s="245"/>
      <c r="CG51" s="245"/>
      <c r="CH51" s="245"/>
      <c r="CI51" s="245"/>
      <c r="CJ51" s="245"/>
      <c r="CK51" s="245"/>
    </row>
    <row r="52" spans="1:89" ht="21" customHeight="1">
      <c r="A52" s="361" t="s">
        <v>105</v>
      </c>
      <c r="B52" s="34" t="s">
        <v>1809</v>
      </c>
      <c r="C52" s="477">
        <v>331</v>
      </c>
      <c r="D52" s="458">
        <v>40626</v>
      </c>
      <c r="E52" s="788">
        <v>0</v>
      </c>
      <c r="F52" s="319" t="s">
        <v>1593</v>
      </c>
      <c r="G52" s="27">
        <v>16877</v>
      </c>
      <c r="H52" s="436" t="s">
        <v>1812</v>
      </c>
      <c r="I52" s="287" t="s">
        <v>1813</v>
      </c>
      <c r="J52" s="51">
        <v>0</v>
      </c>
      <c r="K52" s="376">
        <v>0</v>
      </c>
      <c r="L52" s="51">
        <v>0</v>
      </c>
      <c r="M52" s="376">
        <v>0</v>
      </c>
      <c r="N52" s="51">
        <v>0</v>
      </c>
      <c r="O52" s="376">
        <v>0</v>
      </c>
      <c r="P52" s="51">
        <v>0</v>
      </c>
      <c r="Q52" s="376">
        <v>0</v>
      </c>
      <c r="R52" s="51">
        <v>0</v>
      </c>
      <c r="S52" s="97"/>
      <c r="T52" s="97"/>
      <c r="U52" s="97"/>
      <c r="V52" s="97"/>
      <c r="W52" s="97"/>
      <c r="X52" s="97"/>
      <c r="Y52" s="245"/>
      <c r="Z52" s="245"/>
      <c r="AA52" s="245"/>
      <c r="AB52" s="245"/>
      <c r="AC52" s="245"/>
      <c r="AD52" s="245"/>
      <c r="AE52" s="245"/>
      <c r="AF52" s="245"/>
      <c r="AG52" s="245"/>
      <c r="AH52" s="245"/>
      <c r="AI52" s="245"/>
      <c r="AJ52" s="245"/>
      <c r="AK52" s="245"/>
      <c r="AL52" s="245"/>
      <c r="AM52" s="245"/>
      <c r="AN52" s="245"/>
      <c r="AO52" s="245"/>
      <c r="AP52" s="245"/>
      <c r="AQ52" s="245"/>
      <c r="AR52" s="245"/>
      <c r="AS52" s="245"/>
      <c r="AT52" s="245"/>
      <c r="AU52" s="245"/>
      <c r="AV52" s="245"/>
      <c r="AW52" s="245"/>
      <c r="AX52" s="245"/>
      <c r="AY52" s="245"/>
      <c r="AZ52" s="245"/>
      <c r="BA52" s="245"/>
      <c r="BB52" s="245"/>
      <c r="BC52" s="245"/>
      <c r="BD52" s="245"/>
      <c r="BE52" s="245"/>
      <c r="BF52" s="245"/>
      <c r="BG52" s="245"/>
      <c r="BH52" s="245"/>
      <c r="BI52" s="245"/>
      <c r="BJ52" s="245"/>
      <c r="BK52" s="245"/>
      <c r="BL52" s="245"/>
      <c r="BM52" s="245"/>
      <c r="BN52" s="245"/>
      <c r="BO52" s="245"/>
      <c r="BP52" s="245"/>
      <c r="BQ52" s="245"/>
      <c r="BR52" s="245"/>
      <c r="BS52" s="245"/>
      <c r="BT52" s="245"/>
      <c r="BU52" s="245"/>
      <c r="BV52" s="245"/>
      <c r="BW52" s="245"/>
      <c r="BX52" s="245"/>
      <c r="BY52" s="245"/>
      <c r="BZ52" s="245"/>
      <c r="CA52" s="245"/>
      <c r="CB52" s="245"/>
      <c r="CC52" s="245"/>
      <c r="CD52" s="245"/>
      <c r="CE52" s="245"/>
      <c r="CF52" s="245"/>
      <c r="CG52" s="245"/>
      <c r="CH52" s="245"/>
      <c r="CI52" s="245"/>
      <c r="CJ52" s="245"/>
      <c r="CK52" s="245"/>
    </row>
    <row r="53" spans="1:89" ht="21" customHeight="1">
      <c r="A53" s="361" t="s">
        <v>106</v>
      </c>
      <c r="B53" s="556" t="s">
        <v>114</v>
      </c>
      <c r="C53" s="477">
        <v>1524</v>
      </c>
      <c r="D53" s="459">
        <v>40808</v>
      </c>
      <c r="E53" s="788">
        <v>0</v>
      </c>
      <c r="F53" s="319" t="s">
        <v>1830</v>
      </c>
      <c r="G53" s="27">
        <v>40808</v>
      </c>
      <c r="H53" s="436" t="s">
        <v>454</v>
      </c>
      <c r="I53" s="287" t="s">
        <v>453</v>
      </c>
      <c r="J53" s="51">
        <v>0</v>
      </c>
      <c r="K53" s="376">
        <v>0</v>
      </c>
      <c r="L53" s="51">
        <v>0</v>
      </c>
      <c r="M53" s="376">
        <v>0</v>
      </c>
      <c r="N53" s="51">
        <v>0</v>
      </c>
      <c r="O53" s="376">
        <v>0</v>
      </c>
      <c r="P53" s="51">
        <v>0</v>
      </c>
      <c r="Q53" s="376">
        <v>0</v>
      </c>
      <c r="R53" s="51">
        <v>0</v>
      </c>
      <c r="S53" s="249"/>
      <c r="T53" s="249"/>
      <c r="U53" s="249"/>
      <c r="V53" s="249"/>
      <c r="W53" s="249"/>
      <c r="X53" s="249"/>
      <c r="Y53" s="245"/>
      <c r="Z53" s="245"/>
      <c r="AA53" s="245"/>
      <c r="AB53" s="245"/>
      <c r="AC53" s="245"/>
      <c r="AD53" s="245"/>
      <c r="AE53" s="245"/>
      <c r="AF53" s="245"/>
      <c r="AG53" s="245"/>
      <c r="AH53" s="245"/>
      <c r="AI53" s="245"/>
      <c r="AJ53" s="245"/>
      <c r="AK53" s="245"/>
      <c r="AL53" s="245"/>
      <c r="AM53" s="245"/>
      <c r="AN53" s="245"/>
      <c r="AO53" s="245"/>
      <c r="AP53" s="245"/>
      <c r="AQ53" s="245"/>
      <c r="AR53" s="245"/>
      <c r="AS53" s="245"/>
      <c r="AT53" s="245"/>
      <c r="AU53" s="245"/>
      <c r="AV53" s="245"/>
      <c r="AW53" s="245"/>
      <c r="AX53" s="245"/>
      <c r="AY53" s="245"/>
      <c r="AZ53" s="245"/>
      <c r="BA53" s="245"/>
      <c r="BB53" s="245"/>
      <c r="BC53" s="245"/>
      <c r="BD53" s="245"/>
      <c r="BE53" s="245"/>
      <c r="BF53" s="245"/>
      <c r="BG53" s="245"/>
      <c r="BH53" s="245"/>
      <c r="BI53" s="245"/>
      <c r="BJ53" s="245"/>
      <c r="BK53" s="245"/>
      <c r="BL53" s="245"/>
      <c r="BM53" s="245"/>
      <c r="BN53" s="245"/>
      <c r="BO53" s="245"/>
      <c r="BP53" s="245"/>
      <c r="BQ53" s="245"/>
      <c r="BR53" s="245"/>
      <c r="BS53" s="245"/>
      <c r="BT53" s="245"/>
      <c r="BU53" s="245"/>
      <c r="BV53" s="245"/>
      <c r="BW53" s="245"/>
      <c r="BX53" s="245"/>
      <c r="BY53" s="245"/>
      <c r="BZ53" s="245"/>
      <c r="CA53" s="245"/>
      <c r="CB53" s="245"/>
      <c r="CC53" s="245"/>
      <c r="CD53" s="245"/>
      <c r="CE53" s="245"/>
      <c r="CF53" s="245"/>
      <c r="CG53" s="245"/>
      <c r="CH53" s="245"/>
      <c r="CI53" s="245"/>
      <c r="CJ53" s="245"/>
      <c r="CK53" s="245"/>
    </row>
    <row r="54" spans="1:89" ht="21" customHeight="1">
      <c r="A54" s="361" t="s">
        <v>108</v>
      </c>
      <c r="B54" s="556" t="s">
        <v>911</v>
      </c>
      <c r="C54" s="477">
        <v>350</v>
      </c>
      <c r="D54" s="461">
        <v>40833</v>
      </c>
      <c r="E54" s="390">
        <v>0</v>
      </c>
      <c r="F54" s="319" t="s">
        <v>258</v>
      </c>
      <c r="G54" s="27">
        <v>17590</v>
      </c>
      <c r="H54" s="436" t="s">
        <v>913</v>
      </c>
      <c r="I54" s="287" t="s">
        <v>912</v>
      </c>
      <c r="J54" s="51">
        <v>0</v>
      </c>
      <c r="K54" s="376">
        <v>0</v>
      </c>
      <c r="L54" s="51">
        <v>0</v>
      </c>
      <c r="M54" s="376">
        <v>0</v>
      </c>
      <c r="N54" s="51">
        <v>0</v>
      </c>
      <c r="O54" s="376">
        <v>0</v>
      </c>
      <c r="P54" s="51">
        <v>0</v>
      </c>
      <c r="Q54" s="376">
        <v>0</v>
      </c>
      <c r="R54" s="51">
        <v>0</v>
      </c>
      <c r="S54" s="336"/>
      <c r="T54" s="336"/>
      <c r="U54" s="336"/>
      <c r="V54" s="336"/>
      <c r="W54" s="336"/>
      <c r="X54" s="336"/>
      <c r="Y54" s="245"/>
      <c r="Z54" s="245"/>
      <c r="AA54" s="245"/>
      <c r="AB54" s="245"/>
      <c r="AC54" s="245"/>
      <c r="AD54" s="245"/>
      <c r="AE54" s="245"/>
      <c r="AF54" s="245"/>
      <c r="AG54" s="245"/>
      <c r="AH54" s="245"/>
      <c r="AI54" s="245"/>
      <c r="AJ54" s="245"/>
      <c r="AK54" s="245"/>
      <c r="AL54" s="245"/>
      <c r="AM54" s="245"/>
      <c r="AN54" s="245"/>
      <c r="AO54" s="245"/>
      <c r="AP54" s="245"/>
      <c r="AQ54" s="245"/>
      <c r="AR54" s="245"/>
      <c r="AS54" s="245"/>
      <c r="AT54" s="245"/>
      <c r="AU54" s="245"/>
      <c r="AV54" s="245"/>
      <c r="AW54" s="245"/>
      <c r="AX54" s="245"/>
      <c r="AY54" s="245"/>
      <c r="AZ54" s="245"/>
      <c r="BA54" s="245"/>
      <c r="BB54" s="245"/>
      <c r="BC54" s="245"/>
      <c r="BD54" s="245"/>
      <c r="BE54" s="245"/>
      <c r="BF54" s="245"/>
      <c r="BG54" s="245"/>
      <c r="BH54" s="245"/>
      <c r="BI54" s="245"/>
      <c r="BJ54" s="245"/>
      <c r="BK54" s="245"/>
      <c r="BL54" s="245"/>
      <c r="BM54" s="245"/>
      <c r="BN54" s="245"/>
      <c r="BO54" s="245"/>
      <c r="BP54" s="245"/>
      <c r="BQ54" s="245"/>
      <c r="BR54" s="245"/>
      <c r="BS54" s="245"/>
      <c r="BT54" s="245"/>
      <c r="BU54" s="245"/>
      <c r="BV54" s="245"/>
      <c r="BW54" s="245"/>
      <c r="BX54" s="245"/>
      <c r="BY54" s="245"/>
      <c r="BZ54" s="245"/>
      <c r="CA54" s="245"/>
      <c r="CB54" s="245"/>
      <c r="CC54" s="245"/>
      <c r="CD54" s="245"/>
      <c r="CE54" s="245"/>
      <c r="CF54" s="245"/>
      <c r="CG54" s="245"/>
      <c r="CH54" s="245"/>
      <c r="CI54" s="245"/>
      <c r="CJ54" s="245"/>
      <c r="CK54" s="245"/>
    </row>
    <row r="55" spans="1:89" ht="21" customHeight="1">
      <c r="A55" s="361" t="s">
        <v>110</v>
      </c>
      <c r="B55" s="34" t="s">
        <v>60</v>
      </c>
      <c r="C55" s="477">
        <v>75</v>
      </c>
      <c r="D55" s="458">
        <v>40896</v>
      </c>
      <c r="E55" s="390">
        <v>0</v>
      </c>
      <c r="F55" s="319" t="s">
        <v>258</v>
      </c>
      <c r="G55" s="27">
        <v>36482</v>
      </c>
      <c r="H55" s="430" t="s">
        <v>370</v>
      </c>
      <c r="I55" s="287" t="s">
        <v>369</v>
      </c>
      <c r="J55" s="51">
        <v>0</v>
      </c>
      <c r="K55" s="376">
        <v>0</v>
      </c>
      <c r="L55" s="51">
        <v>0</v>
      </c>
      <c r="M55" s="376">
        <v>0</v>
      </c>
      <c r="N55" s="51">
        <v>0</v>
      </c>
      <c r="O55" s="376">
        <v>0</v>
      </c>
      <c r="P55" s="51">
        <v>0</v>
      </c>
      <c r="Q55" s="376">
        <v>0</v>
      </c>
      <c r="R55" s="51">
        <v>0</v>
      </c>
      <c r="S55" s="336"/>
      <c r="T55" s="336"/>
      <c r="U55" s="336"/>
      <c r="V55" s="336"/>
      <c r="W55" s="336"/>
      <c r="X55" s="336"/>
      <c r="Y55" s="245"/>
      <c r="Z55" s="245"/>
      <c r="AA55" s="245"/>
      <c r="AB55" s="245"/>
      <c r="AC55" s="245"/>
      <c r="AD55" s="245"/>
      <c r="AE55" s="245"/>
      <c r="AF55" s="245"/>
      <c r="AG55" s="245"/>
      <c r="AH55" s="245"/>
      <c r="AI55" s="245"/>
      <c r="AJ55" s="245"/>
      <c r="AK55" s="245"/>
      <c r="AL55" s="245"/>
      <c r="AM55" s="245"/>
      <c r="AN55" s="245"/>
      <c r="AO55" s="245"/>
      <c r="AP55" s="245"/>
      <c r="AQ55" s="245"/>
      <c r="AR55" s="245"/>
      <c r="AS55" s="245"/>
      <c r="AT55" s="245"/>
      <c r="AU55" s="245"/>
      <c r="AV55" s="245"/>
      <c r="AW55" s="245"/>
      <c r="AX55" s="245"/>
      <c r="AY55" s="245"/>
      <c r="AZ55" s="245"/>
      <c r="BA55" s="245"/>
      <c r="BB55" s="245"/>
      <c r="BC55" s="245"/>
      <c r="BD55" s="245"/>
      <c r="BE55" s="245"/>
      <c r="BF55" s="245"/>
      <c r="BG55" s="245"/>
      <c r="BH55" s="245"/>
      <c r="BI55" s="245"/>
      <c r="BJ55" s="245"/>
      <c r="BK55" s="245"/>
      <c r="BL55" s="245"/>
      <c r="BM55" s="245"/>
      <c r="BN55" s="245"/>
      <c r="BO55" s="245"/>
      <c r="BP55" s="245"/>
      <c r="BQ55" s="245"/>
      <c r="BR55" s="245"/>
      <c r="BS55" s="245"/>
      <c r="BT55" s="245"/>
      <c r="BU55" s="245"/>
      <c r="BV55" s="245"/>
      <c r="BW55" s="245"/>
      <c r="BX55" s="245"/>
      <c r="BY55" s="245"/>
      <c r="BZ55" s="245"/>
      <c r="CA55" s="245"/>
      <c r="CB55" s="245"/>
      <c r="CC55" s="245"/>
      <c r="CD55" s="245"/>
      <c r="CE55" s="245"/>
      <c r="CF55" s="245"/>
      <c r="CG55" s="245"/>
      <c r="CH55" s="245"/>
      <c r="CI55" s="245"/>
      <c r="CJ55" s="245"/>
      <c r="CK55" s="245"/>
    </row>
    <row r="56" spans="1:89" ht="21" customHeight="1">
      <c r="A56" s="361" t="s">
        <v>111</v>
      </c>
      <c r="B56" s="34" t="s">
        <v>47</v>
      </c>
      <c r="C56" s="477">
        <v>75</v>
      </c>
      <c r="D56" s="458">
        <v>40896</v>
      </c>
      <c r="E56" s="390">
        <v>0</v>
      </c>
      <c r="F56" s="319" t="s">
        <v>258</v>
      </c>
      <c r="G56" s="27">
        <v>32571</v>
      </c>
      <c r="H56" s="430" t="s">
        <v>370</v>
      </c>
      <c r="I56" s="287" t="s">
        <v>369</v>
      </c>
      <c r="J56" s="51">
        <v>0</v>
      </c>
      <c r="K56" s="376">
        <v>0</v>
      </c>
      <c r="L56" s="51">
        <v>0</v>
      </c>
      <c r="M56" s="376">
        <v>0</v>
      </c>
      <c r="N56" s="51">
        <v>0</v>
      </c>
      <c r="O56" s="376">
        <v>0</v>
      </c>
      <c r="P56" s="51">
        <v>0</v>
      </c>
      <c r="Q56" s="376">
        <v>0</v>
      </c>
      <c r="R56" s="51">
        <v>0</v>
      </c>
      <c r="S56" s="336"/>
      <c r="T56" s="336"/>
      <c r="U56" s="336"/>
      <c r="V56" s="336"/>
      <c r="W56" s="336"/>
      <c r="X56" s="336"/>
      <c r="Y56" s="245"/>
      <c r="Z56" s="245"/>
      <c r="AA56" s="245"/>
      <c r="AB56" s="245"/>
      <c r="AC56" s="245"/>
      <c r="AD56" s="245"/>
      <c r="AE56" s="245"/>
      <c r="AF56" s="245"/>
      <c r="AG56" s="245"/>
      <c r="AH56" s="245"/>
      <c r="AI56" s="245"/>
      <c r="AJ56" s="245"/>
      <c r="AK56" s="245"/>
      <c r="AL56" s="245"/>
      <c r="AM56" s="245"/>
      <c r="AN56" s="245"/>
      <c r="AO56" s="245"/>
      <c r="AP56" s="245"/>
      <c r="AQ56" s="245"/>
      <c r="AR56" s="245"/>
      <c r="AS56" s="245"/>
      <c r="AT56" s="245"/>
      <c r="AU56" s="245"/>
      <c r="AV56" s="245"/>
      <c r="AW56" s="245"/>
      <c r="AX56" s="245"/>
      <c r="AY56" s="245"/>
      <c r="AZ56" s="245"/>
      <c r="BA56" s="245"/>
      <c r="BB56" s="245"/>
      <c r="BC56" s="245"/>
      <c r="BD56" s="245"/>
      <c r="BE56" s="245"/>
      <c r="BF56" s="245"/>
      <c r="BG56" s="245"/>
      <c r="BH56" s="245"/>
      <c r="BI56" s="245"/>
      <c r="BJ56" s="245"/>
      <c r="BK56" s="245"/>
      <c r="BL56" s="245"/>
      <c r="BM56" s="245"/>
      <c r="BN56" s="245"/>
      <c r="BO56" s="245"/>
      <c r="BP56" s="245"/>
      <c r="BQ56" s="245"/>
      <c r="BR56" s="245"/>
      <c r="BS56" s="245"/>
      <c r="BT56" s="245"/>
      <c r="BU56" s="245"/>
      <c r="BV56" s="245"/>
      <c r="BW56" s="245"/>
      <c r="BX56" s="245"/>
      <c r="BY56" s="245"/>
      <c r="BZ56" s="245"/>
      <c r="CA56" s="245"/>
      <c r="CB56" s="245"/>
      <c r="CC56" s="245"/>
      <c r="CD56" s="245"/>
      <c r="CE56" s="245"/>
      <c r="CF56" s="245"/>
      <c r="CG56" s="245"/>
      <c r="CH56" s="245"/>
      <c r="CI56" s="245"/>
      <c r="CJ56" s="245"/>
      <c r="CK56" s="245"/>
    </row>
    <row r="57" spans="1:89" ht="21" customHeight="1">
      <c r="A57" s="361" t="s">
        <v>113</v>
      </c>
      <c r="B57" s="34" t="s">
        <v>441</v>
      </c>
      <c r="C57" s="477">
        <v>10604</v>
      </c>
      <c r="D57" s="459">
        <v>40909</v>
      </c>
      <c r="E57" s="390">
        <v>0</v>
      </c>
      <c r="F57" s="319" t="s">
        <v>343</v>
      </c>
      <c r="G57" s="27">
        <v>24073</v>
      </c>
      <c r="H57" s="436" t="s">
        <v>443</v>
      </c>
      <c r="I57" s="287" t="s">
        <v>442</v>
      </c>
      <c r="J57" s="51">
        <v>0</v>
      </c>
      <c r="K57" s="376">
        <v>0</v>
      </c>
      <c r="L57" s="51">
        <v>0</v>
      </c>
      <c r="M57" s="376">
        <v>0</v>
      </c>
      <c r="N57" s="51">
        <v>0</v>
      </c>
      <c r="O57" s="376">
        <v>0</v>
      </c>
      <c r="P57" s="51">
        <v>0</v>
      </c>
      <c r="Q57" s="376">
        <v>0</v>
      </c>
      <c r="R57" s="51">
        <v>0</v>
      </c>
      <c r="S57" s="336"/>
      <c r="T57" s="336"/>
      <c r="U57" s="336"/>
      <c r="V57" s="336"/>
      <c r="W57" s="336"/>
      <c r="X57" s="336"/>
      <c r="Y57" s="245"/>
      <c r="Z57" s="245"/>
      <c r="AA57" s="245"/>
      <c r="AB57" s="245"/>
      <c r="AC57" s="245"/>
      <c r="AD57" s="245"/>
      <c r="AE57" s="245"/>
      <c r="AF57" s="245"/>
      <c r="AG57" s="245"/>
      <c r="AH57" s="245"/>
      <c r="AI57" s="245"/>
      <c r="AJ57" s="245"/>
      <c r="AK57" s="245"/>
      <c r="AL57" s="245"/>
      <c r="AM57" s="245"/>
      <c r="AN57" s="245"/>
      <c r="AO57" s="245"/>
      <c r="AP57" s="245"/>
      <c r="AQ57" s="245"/>
      <c r="AR57" s="245"/>
      <c r="AS57" s="245"/>
      <c r="AT57" s="245"/>
      <c r="AU57" s="245"/>
      <c r="AV57" s="245"/>
      <c r="AW57" s="245"/>
      <c r="AX57" s="245"/>
      <c r="AY57" s="245"/>
      <c r="AZ57" s="245"/>
      <c r="BA57" s="245"/>
      <c r="BB57" s="245"/>
      <c r="BC57" s="245"/>
      <c r="BD57" s="245"/>
      <c r="BE57" s="245"/>
      <c r="BF57" s="245"/>
      <c r="BG57" s="245"/>
      <c r="BH57" s="245"/>
      <c r="BI57" s="245"/>
      <c r="BJ57" s="245"/>
      <c r="BK57" s="245"/>
      <c r="BL57" s="245"/>
      <c r="BM57" s="245"/>
      <c r="BN57" s="245"/>
      <c r="BO57" s="245"/>
      <c r="BP57" s="245"/>
      <c r="BQ57" s="245"/>
      <c r="BR57" s="245"/>
      <c r="BS57" s="245"/>
      <c r="BT57" s="245"/>
      <c r="BU57" s="245"/>
      <c r="BV57" s="245"/>
      <c r="BW57" s="245"/>
      <c r="BX57" s="245"/>
      <c r="BY57" s="245"/>
      <c r="BZ57" s="245"/>
      <c r="CA57" s="245"/>
      <c r="CB57" s="245"/>
      <c r="CC57" s="245"/>
      <c r="CD57" s="245"/>
      <c r="CE57" s="245"/>
      <c r="CF57" s="245"/>
      <c r="CG57" s="245"/>
      <c r="CH57" s="245"/>
      <c r="CI57" s="245"/>
      <c r="CJ57" s="245"/>
      <c r="CK57" s="245"/>
    </row>
    <row r="58" spans="1:89" ht="21" customHeight="1">
      <c r="A58" s="361" t="s">
        <v>115</v>
      </c>
      <c r="B58" s="34" t="s">
        <v>84</v>
      </c>
      <c r="C58" s="477">
        <v>976</v>
      </c>
      <c r="D58" s="459">
        <v>40918</v>
      </c>
      <c r="E58" s="390">
        <v>0</v>
      </c>
      <c r="F58" s="319" t="s">
        <v>259</v>
      </c>
      <c r="G58" s="27">
        <v>41015</v>
      </c>
      <c r="H58" s="436" t="s">
        <v>447</v>
      </c>
      <c r="I58" s="287" t="s">
        <v>446</v>
      </c>
      <c r="J58" s="51">
        <v>0</v>
      </c>
      <c r="K58" s="376">
        <v>0</v>
      </c>
      <c r="L58" s="51">
        <v>0</v>
      </c>
      <c r="M58" s="376">
        <v>0</v>
      </c>
      <c r="N58" s="51">
        <v>0</v>
      </c>
      <c r="O58" s="376">
        <v>0</v>
      </c>
      <c r="P58" s="51">
        <v>0</v>
      </c>
      <c r="Q58" s="376">
        <v>0</v>
      </c>
      <c r="R58" s="51">
        <v>0</v>
      </c>
      <c r="S58" s="336"/>
      <c r="T58" s="336"/>
      <c r="U58" s="336"/>
      <c r="V58" s="336"/>
      <c r="W58" s="336"/>
      <c r="X58" s="336"/>
      <c r="Y58" s="245"/>
      <c r="Z58" s="245"/>
      <c r="AA58" s="245"/>
      <c r="AB58" s="245"/>
      <c r="AC58" s="245"/>
      <c r="AD58" s="245"/>
      <c r="AE58" s="245"/>
      <c r="AF58" s="245"/>
      <c r="AG58" s="245"/>
      <c r="AH58" s="245"/>
      <c r="AI58" s="245"/>
      <c r="AJ58" s="245"/>
      <c r="AK58" s="245"/>
      <c r="AL58" s="245"/>
      <c r="AM58" s="245"/>
      <c r="AN58" s="245"/>
      <c r="AO58" s="245"/>
      <c r="AP58" s="245"/>
      <c r="AQ58" s="245"/>
      <c r="AR58" s="245"/>
      <c r="AS58" s="245"/>
      <c r="AT58" s="245"/>
      <c r="AU58" s="245"/>
      <c r="AV58" s="245"/>
      <c r="AW58" s="245"/>
      <c r="AX58" s="245"/>
      <c r="AY58" s="245"/>
      <c r="AZ58" s="245"/>
      <c r="BA58" s="245"/>
      <c r="BB58" s="245"/>
      <c r="BC58" s="245"/>
      <c r="BD58" s="245"/>
      <c r="BE58" s="245"/>
      <c r="BF58" s="245"/>
      <c r="BG58" s="245"/>
      <c r="BH58" s="245"/>
      <c r="BI58" s="245"/>
      <c r="BJ58" s="245"/>
      <c r="BK58" s="245"/>
      <c r="BL58" s="245"/>
      <c r="BM58" s="245"/>
      <c r="BN58" s="245"/>
      <c r="BO58" s="245"/>
      <c r="BP58" s="245"/>
      <c r="BQ58" s="245"/>
      <c r="BR58" s="245"/>
      <c r="BS58" s="245"/>
      <c r="BT58" s="245"/>
      <c r="BU58" s="245"/>
      <c r="BV58" s="245"/>
      <c r="BW58" s="245"/>
      <c r="BX58" s="245"/>
      <c r="BY58" s="245"/>
      <c r="BZ58" s="245"/>
      <c r="CA58" s="245"/>
      <c r="CB58" s="245"/>
      <c r="CC58" s="245"/>
      <c r="CD58" s="245"/>
      <c r="CE58" s="245"/>
      <c r="CF58" s="245"/>
      <c r="CG58" s="245"/>
      <c r="CH58" s="245"/>
      <c r="CI58" s="245"/>
      <c r="CJ58" s="245"/>
      <c r="CK58" s="245"/>
    </row>
    <row r="59" spans="1:89" ht="21" customHeight="1">
      <c r="A59" s="361" t="s">
        <v>117</v>
      </c>
      <c r="B59" s="556" t="s">
        <v>1069</v>
      </c>
      <c r="C59" s="477">
        <v>10046</v>
      </c>
      <c r="D59" s="457">
        <v>40987</v>
      </c>
      <c r="E59" s="390">
        <v>0</v>
      </c>
      <c r="F59" s="319" t="s">
        <v>923</v>
      </c>
      <c r="G59" s="27">
        <v>40973</v>
      </c>
      <c r="H59" s="430" t="s">
        <v>1071</v>
      </c>
      <c r="I59" s="287" t="s">
        <v>1070</v>
      </c>
      <c r="J59" s="51">
        <v>0</v>
      </c>
      <c r="K59" s="376">
        <v>0</v>
      </c>
      <c r="L59" s="51">
        <v>0</v>
      </c>
      <c r="M59" s="376">
        <v>0</v>
      </c>
      <c r="N59" s="51">
        <v>0</v>
      </c>
      <c r="O59" s="376">
        <v>0</v>
      </c>
      <c r="P59" s="51">
        <v>0</v>
      </c>
      <c r="Q59" s="376">
        <v>0</v>
      </c>
      <c r="R59" s="51">
        <v>0</v>
      </c>
      <c r="S59" s="336"/>
      <c r="T59" s="336"/>
      <c r="U59" s="336"/>
      <c r="V59" s="336"/>
      <c r="W59" s="336"/>
      <c r="X59" s="336"/>
      <c r="Y59" s="245"/>
      <c r="Z59" s="245"/>
      <c r="AA59" s="245"/>
      <c r="AB59" s="245"/>
      <c r="AC59" s="245"/>
      <c r="AD59" s="245"/>
      <c r="AE59" s="245"/>
      <c r="AF59" s="245"/>
      <c r="AG59" s="245"/>
      <c r="AH59" s="245"/>
      <c r="AI59" s="245"/>
      <c r="AJ59" s="245"/>
      <c r="AK59" s="245"/>
      <c r="AL59" s="245"/>
      <c r="AM59" s="245"/>
      <c r="AN59" s="245"/>
      <c r="AO59" s="245"/>
      <c r="AP59" s="245"/>
      <c r="AQ59" s="245"/>
      <c r="AR59" s="245"/>
      <c r="AS59" s="245"/>
      <c r="AT59" s="245"/>
      <c r="AU59" s="245"/>
      <c r="AV59" s="245"/>
      <c r="AW59" s="245"/>
      <c r="AX59" s="245"/>
      <c r="AY59" s="245"/>
      <c r="AZ59" s="245"/>
      <c r="BA59" s="245"/>
      <c r="BB59" s="245"/>
      <c r="BC59" s="245"/>
      <c r="BD59" s="245"/>
      <c r="BE59" s="245"/>
      <c r="BF59" s="245"/>
      <c r="BG59" s="245"/>
      <c r="BH59" s="245"/>
      <c r="BI59" s="245"/>
      <c r="BJ59" s="245"/>
      <c r="BK59" s="245"/>
      <c r="BL59" s="245"/>
      <c r="BM59" s="245"/>
      <c r="BN59" s="245"/>
      <c r="BO59" s="245"/>
      <c r="BP59" s="245"/>
      <c r="BQ59" s="245"/>
      <c r="BR59" s="245"/>
      <c r="BS59" s="245"/>
      <c r="BT59" s="245"/>
      <c r="BU59" s="245"/>
      <c r="BV59" s="245"/>
      <c r="BW59" s="245"/>
      <c r="BX59" s="245"/>
      <c r="BY59" s="245"/>
      <c r="BZ59" s="245"/>
      <c r="CA59" s="245"/>
      <c r="CB59" s="245"/>
      <c r="CC59" s="245"/>
      <c r="CD59" s="245"/>
      <c r="CE59" s="245"/>
      <c r="CF59" s="245"/>
      <c r="CG59" s="245"/>
      <c r="CH59" s="245"/>
      <c r="CI59" s="245"/>
      <c r="CJ59" s="245"/>
      <c r="CK59" s="245"/>
    </row>
    <row r="60" spans="1:89" ht="21" customHeight="1">
      <c r="A60" s="361" t="s">
        <v>119</v>
      </c>
      <c r="B60" s="34" t="s">
        <v>246</v>
      </c>
      <c r="C60" s="477">
        <v>266</v>
      </c>
      <c r="D60" s="458">
        <v>41047</v>
      </c>
      <c r="E60" s="788">
        <v>0</v>
      </c>
      <c r="F60" s="319" t="s">
        <v>2321</v>
      </c>
      <c r="G60" s="27">
        <v>26378</v>
      </c>
      <c r="H60" s="430" t="s">
        <v>1383</v>
      </c>
      <c r="I60" s="287" t="s">
        <v>1382</v>
      </c>
      <c r="J60" s="51">
        <v>0</v>
      </c>
      <c r="K60" s="376">
        <v>0</v>
      </c>
      <c r="L60" s="51">
        <v>0</v>
      </c>
      <c r="M60" s="376">
        <v>0</v>
      </c>
      <c r="N60" s="51">
        <v>0</v>
      </c>
      <c r="O60" s="376">
        <v>0</v>
      </c>
      <c r="P60" s="51">
        <v>0</v>
      </c>
      <c r="Q60" s="376">
        <v>0</v>
      </c>
      <c r="R60" s="51">
        <v>0</v>
      </c>
      <c r="S60" s="249"/>
      <c r="T60" s="249"/>
      <c r="U60" s="249"/>
      <c r="V60" s="249"/>
      <c r="W60" s="249"/>
      <c r="X60" s="249"/>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45"/>
      <c r="BO60" s="245"/>
      <c r="BP60" s="245"/>
      <c r="BQ60" s="245"/>
      <c r="BR60" s="245"/>
      <c r="BS60" s="245"/>
      <c r="BT60" s="245"/>
      <c r="BU60" s="245"/>
      <c r="BV60" s="245"/>
      <c r="BW60" s="245"/>
      <c r="BX60" s="245"/>
      <c r="BY60" s="245"/>
      <c r="BZ60" s="245"/>
      <c r="CA60" s="245"/>
      <c r="CB60" s="245"/>
      <c r="CC60" s="245"/>
      <c r="CD60" s="245"/>
      <c r="CE60" s="245"/>
      <c r="CF60" s="245"/>
      <c r="CG60" s="245"/>
      <c r="CH60" s="245"/>
      <c r="CI60" s="245"/>
      <c r="CJ60" s="245"/>
      <c r="CK60" s="245"/>
    </row>
    <row r="61" spans="1:89" ht="21" customHeight="1">
      <c r="A61" s="361" t="s">
        <v>120</v>
      </c>
      <c r="B61" s="34" t="s">
        <v>2447</v>
      </c>
      <c r="C61" s="477">
        <v>11885</v>
      </c>
      <c r="D61" s="457">
        <v>41186</v>
      </c>
      <c r="E61" s="788">
        <v>0</v>
      </c>
      <c r="F61" s="319" t="s">
        <v>2321</v>
      </c>
      <c r="G61" s="27">
        <v>41383</v>
      </c>
      <c r="H61" s="431" t="s">
        <v>2448</v>
      </c>
      <c r="I61" s="287" t="s">
        <v>2449</v>
      </c>
      <c r="J61" s="51">
        <v>0</v>
      </c>
      <c r="K61" s="376">
        <v>0</v>
      </c>
      <c r="L61" s="51">
        <v>0</v>
      </c>
      <c r="M61" s="376">
        <v>0</v>
      </c>
      <c r="N61" s="51">
        <v>0</v>
      </c>
      <c r="O61" s="376">
        <v>0</v>
      </c>
      <c r="P61" s="51">
        <v>0</v>
      </c>
      <c r="Q61" s="376">
        <v>0</v>
      </c>
      <c r="R61" s="51">
        <v>0</v>
      </c>
      <c r="S61" s="249"/>
      <c r="T61" s="249"/>
      <c r="U61" s="249"/>
      <c r="V61" s="249"/>
      <c r="W61" s="249"/>
      <c r="X61" s="249"/>
      <c r="Y61" s="245"/>
      <c r="Z61" s="245"/>
      <c r="AA61" s="245"/>
      <c r="AB61" s="245"/>
      <c r="AC61" s="245"/>
      <c r="AD61" s="245"/>
      <c r="AE61" s="245"/>
      <c r="AF61" s="245"/>
      <c r="AG61" s="245"/>
      <c r="AH61" s="245"/>
      <c r="AI61" s="245"/>
      <c r="AJ61" s="245"/>
      <c r="AK61" s="245"/>
      <c r="AL61" s="245"/>
      <c r="AM61" s="245"/>
      <c r="AN61" s="245"/>
      <c r="AO61" s="245"/>
      <c r="AP61" s="245"/>
      <c r="AQ61" s="245"/>
      <c r="AR61" s="245"/>
      <c r="AS61" s="245"/>
      <c r="AT61" s="245"/>
      <c r="AU61" s="245"/>
      <c r="AV61" s="245"/>
      <c r="AW61" s="245"/>
      <c r="AX61" s="245"/>
      <c r="AY61" s="245"/>
      <c r="AZ61" s="245"/>
      <c r="BA61" s="245"/>
      <c r="BB61" s="245"/>
      <c r="BC61" s="245"/>
      <c r="BD61" s="245"/>
      <c r="BE61" s="245"/>
      <c r="BF61" s="245"/>
      <c r="BG61" s="245"/>
      <c r="BH61" s="245"/>
      <c r="BI61" s="245"/>
      <c r="BJ61" s="245"/>
      <c r="BK61" s="245"/>
      <c r="BL61" s="245"/>
      <c r="BM61" s="245"/>
      <c r="BN61" s="245"/>
      <c r="BO61" s="245"/>
      <c r="BP61" s="245"/>
      <c r="BQ61" s="245"/>
      <c r="BR61" s="245"/>
      <c r="BS61" s="245"/>
      <c r="BT61" s="245"/>
      <c r="BU61" s="245"/>
      <c r="BV61" s="245"/>
      <c r="BW61" s="245"/>
      <c r="BX61" s="245"/>
      <c r="BY61" s="245"/>
      <c r="BZ61" s="245"/>
      <c r="CA61" s="245"/>
      <c r="CB61" s="245"/>
      <c r="CC61" s="245"/>
      <c r="CD61" s="245"/>
      <c r="CE61" s="245"/>
      <c r="CF61" s="245"/>
      <c r="CG61" s="245"/>
      <c r="CH61" s="245"/>
      <c r="CI61" s="245"/>
      <c r="CJ61" s="245"/>
      <c r="CK61" s="245"/>
    </row>
    <row r="62" spans="1:89" ht="21" customHeight="1">
      <c r="A62" s="361" t="s">
        <v>121</v>
      </c>
      <c r="B62" s="34" t="s">
        <v>247</v>
      </c>
      <c r="C62" s="477">
        <v>11375</v>
      </c>
      <c r="D62" s="457">
        <v>41226</v>
      </c>
      <c r="E62" s="390">
        <v>0</v>
      </c>
      <c r="F62" s="319" t="s">
        <v>259</v>
      </c>
      <c r="G62" s="27">
        <v>40436</v>
      </c>
      <c r="H62" s="590" t="s">
        <v>394</v>
      </c>
      <c r="I62" s="287" t="s">
        <v>393</v>
      </c>
      <c r="J62" s="51">
        <v>0</v>
      </c>
      <c r="K62" s="376">
        <v>0</v>
      </c>
      <c r="L62" s="51">
        <v>0</v>
      </c>
      <c r="M62" s="376">
        <v>0</v>
      </c>
      <c r="N62" s="51">
        <v>0</v>
      </c>
      <c r="O62" s="376">
        <v>0</v>
      </c>
      <c r="P62" s="51">
        <v>0</v>
      </c>
      <c r="Q62" s="376">
        <v>0</v>
      </c>
      <c r="R62" s="51">
        <v>0</v>
      </c>
      <c r="S62" s="336"/>
      <c r="T62" s="336"/>
      <c r="U62" s="336"/>
      <c r="V62" s="336"/>
      <c r="W62" s="336"/>
      <c r="X62" s="336"/>
      <c r="Y62" s="245"/>
      <c r="Z62" s="245"/>
      <c r="AA62" s="245"/>
      <c r="AB62" s="245"/>
      <c r="AC62" s="245"/>
      <c r="AD62" s="245"/>
      <c r="AE62" s="245"/>
      <c r="AF62" s="245"/>
      <c r="AG62" s="245"/>
      <c r="AH62" s="245"/>
      <c r="AI62" s="245"/>
      <c r="AJ62" s="245"/>
      <c r="AK62" s="245"/>
      <c r="AL62" s="245"/>
      <c r="AM62" s="245"/>
      <c r="AN62" s="245"/>
      <c r="AO62" s="245"/>
      <c r="AP62" s="245"/>
      <c r="AQ62" s="245"/>
      <c r="AR62" s="245"/>
      <c r="AS62" s="245"/>
      <c r="AT62" s="245"/>
      <c r="AU62" s="245"/>
      <c r="AV62" s="245"/>
      <c r="AW62" s="245"/>
      <c r="AX62" s="245"/>
      <c r="AY62" s="245"/>
      <c r="AZ62" s="245"/>
      <c r="BA62" s="245"/>
      <c r="BB62" s="245"/>
      <c r="BC62" s="245"/>
      <c r="BD62" s="245"/>
      <c r="BE62" s="245"/>
      <c r="BF62" s="245"/>
      <c r="BG62" s="245"/>
      <c r="BH62" s="245"/>
      <c r="BI62" s="245"/>
      <c r="BJ62" s="245"/>
      <c r="BK62" s="245"/>
      <c r="BL62" s="245"/>
      <c r="BM62" s="245"/>
      <c r="BN62" s="245"/>
      <c r="BO62" s="245"/>
      <c r="BP62" s="245"/>
      <c r="BQ62" s="245"/>
      <c r="BR62" s="245"/>
      <c r="BS62" s="245"/>
      <c r="BT62" s="245"/>
      <c r="BU62" s="245"/>
      <c r="BV62" s="245"/>
      <c r="BW62" s="245"/>
      <c r="BX62" s="245"/>
      <c r="BY62" s="245"/>
      <c r="BZ62" s="245"/>
      <c r="CA62" s="245"/>
      <c r="CB62" s="245"/>
      <c r="CC62" s="245"/>
      <c r="CD62" s="245"/>
      <c r="CE62" s="245"/>
      <c r="CF62" s="245"/>
      <c r="CG62" s="245"/>
      <c r="CH62" s="245"/>
      <c r="CI62" s="245"/>
      <c r="CJ62" s="245"/>
      <c r="CK62" s="245"/>
    </row>
    <row r="63" spans="1:89" ht="21" customHeight="1">
      <c r="A63" s="361" t="s">
        <v>123</v>
      </c>
      <c r="B63" s="556" t="s">
        <v>1050</v>
      </c>
      <c r="C63" s="477">
        <v>1674</v>
      </c>
      <c r="D63" s="458">
        <v>41394</v>
      </c>
      <c r="E63" s="390">
        <v>0</v>
      </c>
      <c r="F63" s="319" t="s">
        <v>1403</v>
      </c>
      <c r="G63" s="27">
        <v>17158</v>
      </c>
      <c r="H63" s="430" t="s">
        <v>1049</v>
      </c>
      <c r="I63" s="287" t="s">
        <v>1048</v>
      </c>
      <c r="J63" s="51">
        <v>0</v>
      </c>
      <c r="K63" s="376">
        <v>0</v>
      </c>
      <c r="L63" s="51">
        <v>0</v>
      </c>
      <c r="M63" s="376">
        <v>0</v>
      </c>
      <c r="N63" s="51">
        <v>0</v>
      </c>
      <c r="O63" s="376">
        <v>0</v>
      </c>
      <c r="P63" s="51">
        <v>0</v>
      </c>
      <c r="Q63" s="376">
        <v>0</v>
      </c>
      <c r="R63" s="51">
        <v>0</v>
      </c>
      <c r="S63" s="97"/>
      <c r="T63" s="97"/>
      <c r="U63" s="97"/>
      <c r="V63" s="97"/>
      <c r="W63" s="97"/>
      <c r="X63" s="97"/>
      <c r="Y63" s="245"/>
      <c r="Z63" s="245"/>
      <c r="AA63" s="245"/>
      <c r="AB63" s="245"/>
      <c r="AC63" s="245"/>
      <c r="AD63" s="245"/>
      <c r="AE63" s="245"/>
      <c r="AF63" s="245"/>
      <c r="AG63" s="245"/>
      <c r="AH63" s="245"/>
      <c r="AI63" s="245"/>
      <c r="AJ63" s="245"/>
      <c r="AK63" s="245"/>
      <c r="AL63" s="245"/>
      <c r="AM63" s="245"/>
      <c r="AN63" s="245"/>
      <c r="AO63" s="245"/>
      <c r="AP63" s="245"/>
      <c r="AQ63" s="245"/>
      <c r="AR63" s="245"/>
      <c r="AS63" s="245"/>
      <c r="AT63" s="245"/>
      <c r="AU63" s="245"/>
      <c r="AV63" s="245"/>
      <c r="AW63" s="245"/>
      <c r="AX63" s="245"/>
      <c r="AY63" s="245"/>
      <c r="AZ63" s="245"/>
      <c r="BA63" s="245"/>
      <c r="BB63" s="245"/>
      <c r="BC63" s="245"/>
      <c r="BD63" s="245"/>
      <c r="BE63" s="245"/>
      <c r="BF63" s="245"/>
      <c r="BG63" s="245"/>
      <c r="BH63" s="245"/>
      <c r="BI63" s="245"/>
      <c r="BJ63" s="245"/>
      <c r="BK63" s="245"/>
      <c r="BL63" s="245"/>
      <c r="BM63" s="245"/>
      <c r="BN63" s="245"/>
      <c r="BO63" s="245"/>
      <c r="BP63" s="245"/>
      <c r="BQ63" s="245"/>
      <c r="BR63" s="245"/>
      <c r="BS63" s="245"/>
      <c r="BT63" s="245"/>
      <c r="BU63" s="245"/>
      <c r="BV63" s="245"/>
      <c r="BW63" s="245"/>
      <c r="BX63" s="245"/>
      <c r="BY63" s="245"/>
      <c r="BZ63" s="245"/>
      <c r="CA63" s="245"/>
      <c r="CB63" s="245"/>
      <c r="CC63" s="245"/>
      <c r="CD63" s="245"/>
      <c r="CE63" s="245"/>
      <c r="CF63" s="245"/>
      <c r="CG63" s="245"/>
      <c r="CH63" s="245"/>
      <c r="CI63" s="245"/>
      <c r="CJ63" s="245"/>
      <c r="CK63" s="245"/>
    </row>
    <row r="64" spans="1:89" ht="21" customHeight="1">
      <c r="A64" s="361" t="s">
        <v>125</v>
      </c>
      <c r="B64" s="556" t="s">
        <v>1111</v>
      </c>
      <c r="C64" s="477">
        <v>344</v>
      </c>
      <c r="D64" s="457">
        <v>41395</v>
      </c>
      <c r="E64" s="390">
        <v>0</v>
      </c>
      <c r="F64" s="319" t="s">
        <v>343</v>
      </c>
      <c r="G64" s="27">
        <v>29881</v>
      </c>
      <c r="H64" s="431" t="s">
        <v>1486</v>
      </c>
      <c r="I64" s="287" t="s">
        <v>1112</v>
      </c>
      <c r="J64" s="51">
        <v>0</v>
      </c>
      <c r="K64" s="376">
        <v>0</v>
      </c>
      <c r="L64" s="51">
        <v>0</v>
      </c>
      <c r="M64" s="376">
        <v>0</v>
      </c>
      <c r="N64" s="51">
        <v>0</v>
      </c>
      <c r="O64" s="376">
        <v>0</v>
      </c>
      <c r="P64" s="51">
        <v>0</v>
      </c>
      <c r="Q64" s="376">
        <v>0</v>
      </c>
      <c r="R64" s="51">
        <v>0</v>
      </c>
      <c r="S64" s="97"/>
      <c r="T64" s="97"/>
      <c r="U64" s="97"/>
      <c r="V64" s="97"/>
      <c r="W64" s="97"/>
      <c r="X64" s="97"/>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5"/>
      <c r="BR64" s="245"/>
      <c r="BS64" s="245"/>
      <c r="BT64" s="245"/>
      <c r="BU64" s="245"/>
      <c r="BV64" s="245"/>
      <c r="BW64" s="245"/>
      <c r="BX64" s="245"/>
      <c r="BY64" s="245"/>
      <c r="BZ64" s="245"/>
      <c r="CA64" s="245"/>
      <c r="CB64" s="245"/>
      <c r="CC64" s="245"/>
      <c r="CD64" s="245"/>
      <c r="CE64" s="245"/>
      <c r="CF64" s="245"/>
      <c r="CG64" s="245"/>
      <c r="CH64" s="245"/>
      <c r="CI64" s="245"/>
      <c r="CJ64" s="245"/>
      <c r="CK64" s="245"/>
    </row>
    <row r="65" spans="1:89" ht="21" customHeight="1">
      <c r="A65" s="361" t="s">
        <v>127</v>
      </c>
      <c r="B65" s="556" t="s">
        <v>1088</v>
      </c>
      <c r="C65" s="477">
        <v>6258</v>
      </c>
      <c r="D65" s="457">
        <v>41551</v>
      </c>
      <c r="E65" s="788">
        <v>0</v>
      </c>
      <c r="F65" s="319" t="s">
        <v>1593</v>
      </c>
      <c r="G65" s="27">
        <v>37930</v>
      </c>
      <c r="H65" s="431" t="s">
        <v>651</v>
      </c>
      <c r="I65" s="287" t="s">
        <v>650</v>
      </c>
      <c r="J65" s="51">
        <v>0</v>
      </c>
      <c r="K65" s="376">
        <v>0</v>
      </c>
      <c r="L65" s="51">
        <v>0</v>
      </c>
      <c r="M65" s="376">
        <v>0</v>
      </c>
      <c r="N65" s="51">
        <v>0</v>
      </c>
      <c r="O65" s="376">
        <v>0</v>
      </c>
      <c r="P65" s="51">
        <v>0</v>
      </c>
      <c r="Q65" s="376">
        <v>0</v>
      </c>
      <c r="R65" s="51">
        <v>0</v>
      </c>
      <c r="S65" s="97"/>
      <c r="T65" s="97"/>
      <c r="U65" s="97"/>
      <c r="V65" s="97"/>
      <c r="W65" s="97"/>
      <c r="X65" s="97"/>
      <c r="Y65" s="245"/>
      <c r="Z65" s="245"/>
      <c r="AA65" s="245"/>
      <c r="AB65" s="245"/>
      <c r="AC65" s="245"/>
      <c r="AD65" s="245"/>
      <c r="AE65" s="245"/>
      <c r="AF65" s="245"/>
      <c r="AG65" s="245"/>
      <c r="AH65" s="245"/>
      <c r="AI65" s="245"/>
      <c r="AJ65" s="245"/>
      <c r="AK65" s="245"/>
      <c r="AL65" s="245"/>
      <c r="AM65" s="245"/>
      <c r="AN65" s="245"/>
      <c r="AO65" s="245"/>
      <c r="AP65" s="245"/>
      <c r="AQ65" s="245"/>
      <c r="AR65" s="245"/>
      <c r="AS65" s="245"/>
      <c r="AT65" s="245"/>
      <c r="AU65" s="245"/>
      <c r="AV65" s="245"/>
      <c r="AW65" s="245"/>
      <c r="AX65" s="245"/>
      <c r="AY65" s="245"/>
      <c r="AZ65" s="245"/>
      <c r="BA65" s="245"/>
      <c r="BB65" s="245"/>
      <c r="BC65" s="245"/>
      <c r="BD65" s="245"/>
      <c r="BE65" s="245"/>
      <c r="BF65" s="245"/>
      <c r="BG65" s="245"/>
      <c r="BH65" s="245"/>
      <c r="BI65" s="245"/>
      <c r="BJ65" s="245"/>
      <c r="BK65" s="245"/>
      <c r="BL65" s="245"/>
      <c r="BM65" s="245"/>
      <c r="BN65" s="245"/>
      <c r="BO65" s="245"/>
      <c r="BP65" s="245"/>
      <c r="BQ65" s="245"/>
      <c r="BR65" s="245"/>
      <c r="BS65" s="245"/>
      <c r="BT65" s="245"/>
      <c r="BU65" s="245"/>
      <c r="BV65" s="245"/>
      <c r="BW65" s="245"/>
      <c r="BX65" s="245"/>
      <c r="BY65" s="245"/>
      <c r="BZ65" s="245"/>
      <c r="CA65" s="245"/>
      <c r="CB65" s="245"/>
      <c r="CC65" s="245"/>
      <c r="CD65" s="245"/>
      <c r="CE65" s="245"/>
      <c r="CF65" s="245"/>
      <c r="CG65" s="245"/>
      <c r="CH65" s="245"/>
      <c r="CI65" s="245"/>
      <c r="CJ65" s="245"/>
      <c r="CK65" s="245"/>
    </row>
    <row r="66" spans="1:89" ht="21" customHeight="1">
      <c r="A66" s="361" t="s">
        <v>129</v>
      </c>
      <c r="B66" s="556" t="s">
        <v>1087</v>
      </c>
      <c r="C66" s="477">
        <v>6258</v>
      </c>
      <c r="D66" s="457">
        <v>41551</v>
      </c>
      <c r="E66" s="390">
        <v>0</v>
      </c>
      <c r="F66" s="319" t="s">
        <v>258</v>
      </c>
      <c r="G66" s="27">
        <v>41524</v>
      </c>
      <c r="H66" s="431" t="s">
        <v>651</v>
      </c>
      <c r="I66" s="287" t="s">
        <v>650</v>
      </c>
      <c r="J66" s="51">
        <v>0</v>
      </c>
      <c r="K66" s="376">
        <v>0</v>
      </c>
      <c r="L66" s="51">
        <v>0</v>
      </c>
      <c r="M66" s="376">
        <v>0</v>
      </c>
      <c r="N66" s="51">
        <v>0</v>
      </c>
      <c r="O66" s="376">
        <v>0</v>
      </c>
      <c r="P66" s="51">
        <v>0</v>
      </c>
      <c r="Q66" s="376">
        <v>0</v>
      </c>
      <c r="R66" s="51">
        <v>0</v>
      </c>
      <c r="S66" s="249"/>
      <c r="T66" s="249"/>
      <c r="U66" s="249"/>
      <c r="V66" s="249"/>
      <c r="W66" s="249"/>
      <c r="X66" s="249"/>
      <c r="Y66" s="245"/>
      <c r="Z66" s="245"/>
      <c r="AA66" s="245"/>
      <c r="AB66" s="245"/>
      <c r="AC66" s="245"/>
      <c r="AD66" s="245"/>
      <c r="AE66" s="245"/>
      <c r="AF66" s="245"/>
      <c r="AG66" s="245"/>
      <c r="AH66" s="245"/>
      <c r="AI66" s="245"/>
      <c r="AJ66" s="245"/>
      <c r="AK66" s="245"/>
      <c r="AL66" s="245"/>
      <c r="AM66" s="245"/>
      <c r="AN66" s="245"/>
      <c r="AO66" s="245"/>
      <c r="AP66" s="245"/>
      <c r="AQ66" s="245"/>
      <c r="AR66" s="245"/>
      <c r="AS66" s="245"/>
      <c r="AT66" s="245"/>
      <c r="AU66" s="245"/>
      <c r="AV66" s="245"/>
      <c r="AW66" s="245"/>
      <c r="AX66" s="245"/>
      <c r="AY66" s="245"/>
      <c r="AZ66" s="245"/>
      <c r="BA66" s="245"/>
      <c r="BB66" s="245"/>
      <c r="BC66" s="245"/>
      <c r="BD66" s="245"/>
      <c r="BE66" s="245"/>
      <c r="BF66" s="245"/>
      <c r="BG66" s="245"/>
      <c r="BH66" s="245"/>
      <c r="BI66" s="245"/>
      <c r="BJ66" s="245"/>
      <c r="BK66" s="245"/>
      <c r="BL66" s="245"/>
      <c r="BM66" s="245"/>
      <c r="BN66" s="245"/>
      <c r="BO66" s="245"/>
      <c r="BP66" s="245"/>
      <c r="BQ66" s="245"/>
      <c r="BR66" s="245"/>
      <c r="BS66" s="245"/>
      <c r="BT66" s="245"/>
      <c r="BU66" s="245"/>
      <c r="BV66" s="245"/>
      <c r="BW66" s="245"/>
      <c r="BX66" s="245"/>
      <c r="BY66" s="245"/>
      <c r="BZ66" s="245"/>
      <c r="CA66" s="245"/>
      <c r="CB66" s="245"/>
      <c r="CC66" s="245"/>
      <c r="CD66" s="245"/>
      <c r="CE66" s="245"/>
      <c r="CF66" s="245"/>
      <c r="CG66" s="245"/>
      <c r="CH66" s="245"/>
      <c r="CI66" s="245"/>
      <c r="CJ66" s="245"/>
      <c r="CK66" s="245"/>
    </row>
    <row r="67" spans="1:89" ht="21" customHeight="1">
      <c r="A67" s="361" t="s">
        <v>130</v>
      </c>
      <c r="B67" s="556" t="s">
        <v>1160</v>
      </c>
      <c r="C67" s="477">
        <v>6258</v>
      </c>
      <c r="D67" s="457">
        <v>41551</v>
      </c>
      <c r="E67" s="390">
        <v>0</v>
      </c>
      <c r="F67" s="319" t="s">
        <v>748</v>
      </c>
      <c r="G67" s="27">
        <v>23229</v>
      </c>
      <c r="H67" s="436" t="s">
        <v>651</v>
      </c>
      <c r="I67" s="287" t="s">
        <v>650</v>
      </c>
      <c r="J67" s="51">
        <v>0</v>
      </c>
      <c r="K67" s="376">
        <v>0</v>
      </c>
      <c r="L67" s="51">
        <v>0</v>
      </c>
      <c r="M67" s="376">
        <v>0</v>
      </c>
      <c r="N67" s="51">
        <v>0</v>
      </c>
      <c r="O67" s="376">
        <v>0</v>
      </c>
      <c r="P67" s="51">
        <v>0</v>
      </c>
      <c r="Q67" s="376">
        <v>0</v>
      </c>
      <c r="R67" s="51">
        <v>0</v>
      </c>
      <c r="S67" s="249"/>
      <c r="T67" s="249"/>
      <c r="U67" s="249"/>
      <c r="V67" s="249"/>
      <c r="W67" s="249"/>
      <c r="X67" s="249"/>
      <c r="Y67" s="245"/>
      <c r="Z67" s="245"/>
      <c r="AA67" s="245"/>
      <c r="AB67" s="245"/>
      <c r="AC67" s="245"/>
      <c r="AD67" s="245"/>
      <c r="AE67" s="245"/>
      <c r="AF67" s="245"/>
      <c r="AG67" s="245"/>
      <c r="AH67" s="245"/>
      <c r="AI67" s="245"/>
      <c r="AJ67" s="245"/>
      <c r="AK67" s="245"/>
      <c r="AL67" s="245"/>
      <c r="AM67" s="245"/>
      <c r="AN67" s="245"/>
      <c r="AO67" s="245"/>
      <c r="AP67" s="245"/>
      <c r="AQ67" s="245"/>
      <c r="AR67" s="245"/>
      <c r="AS67" s="245"/>
      <c r="AT67" s="245"/>
      <c r="AU67" s="245"/>
      <c r="AV67" s="245"/>
      <c r="AW67" s="245"/>
      <c r="AX67" s="245"/>
      <c r="AY67" s="245"/>
      <c r="AZ67" s="245"/>
      <c r="BA67" s="245"/>
      <c r="BB67" s="245"/>
      <c r="BC67" s="245"/>
      <c r="BD67" s="245"/>
      <c r="BE67" s="245"/>
      <c r="BF67" s="245"/>
      <c r="BG67" s="245"/>
      <c r="BH67" s="245"/>
      <c r="BI67" s="245"/>
      <c r="BJ67" s="245"/>
      <c r="BK67" s="245"/>
      <c r="BL67" s="245"/>
      <c r="BM67" s="245"/>
      <c r="BN67" s="245"/>
      <c r="BO67" s="245"/>
      <c r="BP67" s="245"/>
      <c r="BQ67" s="245"/>
      <c r="BR67" s="245"/>
      <c r="BS67" s="245"/>
      <c r="BT67" s="245"/>
      <c r="BU67" s="245"/>
      <c r="BV67" s="245"/>
      <c r="BW67" s="245"/>
      <c r="BX67" s="245"/>
      <c r="BY67" s="245"/>
      <c r="BZ67" s="245"/>
      <c r="CA67" s="245"/>
      <c r="CB67" s="245"/>
      <c r="CC67" s="245"/>
      <c r="CD67" s="245"/>
      <c r="CE67" s="245"/>
      <c r="CF67" s="245"/>
      <c r="CG67" s="245"/>
      <c r="CH67" s="245"/>
      <c r="CI67" s="245"/>
      <c r="CJ67" s="245"/>
      <c r="CK67" s="245"/>
    </row>
    <row r="68" spans="1:89" ht="21" customHeight="1">
      <c r="A68" s="361" t="s">
        <v>131</v>
      </c>
      <c r="B68" s="556" t="s">
        <v>1161</v>
      </c>
      <c r="C68" s="477">
        <v>6258</v>
      </c>
      <c r="D68" s="457">
        <v>41551</v>
      </c>
      <c r="E68" s="390">
        <v>0</v>
      </c>
      <c r="F68" s="319" t="s">
        <v>748</v>
      </c>
      <c r="G68" s="27">
        <v>28780</v>
      </c>
      <c r="H68" s="431" t="s">
        <v>651</v>
      </c>
      <c r="I68" s="287" t="s">
        <v>650</v>
      </c>
      <c r="J68" s="51">
        <v>0</v>
      </c>
      <c r="K68" s="376">
        <v>0</v>
      </c>
      <c r="L68" s="51">
        <v>0</v>
      </c>
      <c r="M68" s="376">
        <v>0</v>
      </c>
      <c r="N68" s="51">
        <v>0</v>
      </c>
      <c r="O68" s="376">
        <v>0</v>
      </c>
      <c r="P68" s="51">
        <v>0</v>
      </c>
      <c r="Q68" s="376">
        <v>0</v>
      </c>
      <c r="R68" s="51">
        <v>0</v>
      </c>
      <c r="S68" s="249"/>
      <c r="T68" s="249"/>
      <c r="U68" s="249"/>
      <c r="V68" s="249"/>
      <c r="W68" s="249"/>
      <c r="X68" s="249"/>
      <c r="Y68" s="245"/>
      <c r="Z68" s="245"/>
      <c r="AA68" s="245"/>
      <c r="AB68" s="245"/>
      <c r="AC68" s="245"/>
      <c r="AD68" s="245"/>
      <c r="AE68" s="245"/>
      <c r="AF68" s="245"/>
      <c r="AG68" s="245"/>
      <c r="AH68" s="245"/>
      <c r="AI68" s="245"/>
      <c r="AJ68" s="245"/>
      <c r="AK68" s="245"/>
      <c r="AL68" s="245"/>
      <c r="AM68" s="245"/>
      <c r="AN68" s="245"/>
      <c r="AO68" s="245"/>
      <c r="AP68" s="245"/>
      <c r="AQ68" s="245"/>
      <c r="AR68" s="245"/>
      <c r="AS68" s="245"/>
      <c r="AT68" s="245"/>
      <c r="AU68" s="245"/>
      <c r="AV68" s="245"/>
      <c r="AW68" s="245"/>
      <c r="AX68" s="245"/>
      <c r="AY68" s="245"/>
      <c r="AZ68" s="245"/>
      <c r="BA68" s="245"/>
      <c r="BB68" s="245"/>
      <c r="BC68" s="245"/>
      <c r="BD68" s="245"/>
      <c r="BE68" s="245"/>
      <c r="BF68" s="245"/>
      <c r="BG68" s="245"/>
      <c r="BH68" s="245"/>
      <c r="BI68" s="245"/>
      <c r="BJ68" s="245"/>
      <c r="BK68" s="245"/>
      <c r="BL68" s="245"/>
      <c r="BM68" s="245"/>
      <c r="BN68" s="245"/>
      <c r="BO68" s="245"/>
      <c r="BP68" s="245"/>
      <c r="BQ68" s="245"/>
      <c r="BR68" s="245"/>
      <c r="BS68" s="245"/>
      <c r="BT68" s="245"/>
      <c r="BU68" s="245"/>
      <c r="BV68" s="245"/>
      <c r="BW68" s="245"/>
      <c r="BX68" s="245"/>
      <c r="BY68" s="245"/>
      <c r="BZ68" s="245"/>
      <c r="CA68" s="245"/>
      <c r="CB68" s="245"/>
      <c r="CC68" s="245"/>
      <c r="CD68" s="245"/>
      <c r="CE68" s="245"/>
      <c r="CF68" s="245"/>
      <c r="CG68" s="245"/>
      <c r="CH68" s="245"/>
      <c r="CI68" s="245"/>
      <c r="CJ68" s="245"/>
      <c r="CK68" s="245"/>
    </row>
    <row r="69" spans="1:89" ht="21" customHeight="1">
      <c r="A69" s="361" t="s">
        <v>133</v>
      </c>
      <c r="B69" s="556" t="s">
        <v>1302</v>
      </c>
      <c r="C69" s="477">
        <v>6258</v>
      </c>
      <c r="D69" s="457">
        <v>41551</v>
      </c>
      <c r="E69" s="390">
        <v>0</v>
      </c>
      <c r="F69" s="319" t="s">
        <v>258</v>
      </c>
      <c r="G69" s="27">
        <v>25118</v>
      </c>
      <c r="H69" s="431" t="s">
        <v>651</v>
      </c>
      <c r="I69" s="287" t="s">
        <v>650</v>
      </c>
      <c r="J69" s="51">
        <v>0</v>
      </c>
      <c r="K69" s="376">
        <v>0</v>
      </c>
      <c r="L69" s="51">
        <v>0</v>
      </c>
      <c r="M69" s="376">
        <v>0</v>
      </c>
      <c r="N69" s="51">
        <v>0</v>
      </c>
      <c r="O69" s="376">
        <v>0</v>
      </c>
      <c r="P69" s="51">
        <v>0</v>
      </c>
      <c r="Q69" s="376">
        <v>0</v>
      </c>
      <c r="R69" s="51">
        <v>0</v>
      </c>
      <c r="S69" s="97"/>
      <c r="T69" s="97"/>
      <c r="U69" s="97"/>
      <c r="V69" s="97"/>
      <c r="W69" s="97"/>
      <c r="X69" s="97"/>
      <c r="CF69" s="245"/>
      <c r="CG69" s="245"/>
      <c r="CH69" s="245"/>
      <c r="CI69" s="245"/>
      <c r="CJ69" s="245"/>
      <c r="CK69" s="245"/>
    </row>
    <row r="70" spans="1:89" ht="21" customHeight="1">
      <c r="A70" s="361" t="s">
        <v>135</v>
      </c>
      <c r="B70" s="556" t="s">
        <v>914</v>
      </c>
      <c r="C70" s="477">
        <v>1723</v>
      </c>
      <c r="D70" s="457">
        <v>41647</v>
      </c>
      <c r="E70" s="390">
        <v>0</v>
      </c>
      <c r="F70" s="319" t="s">
        <v>1593</v>
      </c>
      <c r="G70" s="27">
        <v>41610</v>
      </c>
      <c r="H70" s="590" t="s">
        <v>915</v>
      </c>
      <c r="I70" s="287" t="s">
        <v>969</v>
      </c>
      <c r="J70" s="51">
        <v>0</v>
      </c>
      <c r="K70" s="376">
        <v>0</v>
      </c>
      <c r="L70" s="51">
        <v>0</v>
      </c>
      <c r="M70" s="376">
        <v>0</v>
      </c>
      <c r="N70" s="51">
        <v>0</v>
      </c>
      <c r="O70" s="376">
        <v>0</v>
      </c>
      <c r="P70" s="51">
        <v>0</v>
      </c>
      <c r="Q70" s="376">
        <v>0</v>
      </c>
      <c r="R70" s="51">
        <v>0</v>
      </c>
      <c r="S70" s="97"/>
      <c r="T70" s="97"/>
      <c r="U70" s="97"/>
      <c r="V70" s="97"/>
      <c r="W70" s="97"/>
      <c r="X70" s="97"/>
      <c r="Y70" s="245"/>
      <c r="Z70" s="245"/>
      <c r="AA70" s="245"/>
      <c r="AB70" s="245"/>
      <c r="AC70" s="245"/>
      <c r="AD70" s="245"/>
      <c r="AE70" s="245"/>
      <c r="AF70" s="245"/>
      <c r="AG70" s="245"/>
      <c r="AH70" s="245"/>
      <c r="AI70" s="245"/>
      <c r="AJ70" s="245"/>
      <c r="AK70" s="245"/>
      <c r="AL70" s="245"/>
      <c r="AM70" s="245"/>
      <c r="AN70" s="245"/>
      <c r="AO70" s="245"/>
      <c r="AP70" s="245"/>
      <c r="AQ70" s="245"/>
      <c r="AR70" s="245"/>
      <c r="AS70" s="245"/>
      <c r="AT70" s="245"/>
      <c r="AU70" s="245"/>
      <c r="AV70" s="245"/>
      <c r="AW70" s="245"/>
      <c r="AX70" s="245"/>
      <c r="AY70" s="245"/>
      <c r="AZ70" s="245"/>
      <c r="BA70" s="245"/>
      <c r="BB70" s="245"/>
      <c r="BC70" s="245"/>
      <c r="BD70" s="245"/>
      <c r="BE70" s="245"/>
      <c r="BF70" s="245"/>
      <c r="BG70" s="245"/>
      <c r="BH70" s="245"/>
      <c r="BI70" s="245"/>
      <c r="BJ70" s="245"/>
      <c r="BK70" s="245"/>
      <c r="BL70" s="245"/>
      <c r="BM70" s="245"/>
      <c r="BN70" s="245"/>
      <c r="BO70" s="245"/>
      <c r="BP70" s="245"/>
      <c r="BQ70" s="245"/>
      <c r="BR70" s="245"/>
      <c r="BS70" s="245"/>
      <c r="BT70" s="245"/>
      <c r="BU70" s="245"/>
      <c r="BV70" s="245"/>
      <c r="BW70" s="245"/>
      <c r="BX70" s="245"/>
      <c r="BY70" s="245"/>
      <c r="BZ70" s="245"/>
      <c r="CA70" s="245"/>
      <c r="CB70" s="245"/>
      <c r="CC70" s="245"/>
      <c r="CD70" s="245"/>
      <c r="CE70" s="245"/>
      <c r="CF70" s="245"/>
      <c r="CG70" s="245"/>
      <c r="CH70" s="245"/>
      <c r="CI70" s="245"/>
      <c r="CJ70" s="245"/>
      <c r="CK70" s="245"/>
    </row>
    <row r="71" spans="1:89" ht="21" customHeight="1">
      <c r="A71" s="361" t="s">
        <v>136</v>
      </c>
      <c r="B71" s="34" t="s">
        <v>2242</v>
      </c>
      <c r="C71" s="477">
        <v>3224</v>
      </c>
      <c r="D71" s="457">
        <v>41831</v>
      </c>
      <c r="E71" s="788">
        <v>0</v>
      </c>
      <c r="F71" s="319" t="s">
        <v>1830</v>
      </c>
      <c r="G71" s="27">
        <v>21466</v>
      </c>
      <c r="H71" s="431" t="s">
        <v>2243</v>
      </c>
      <c r="I71" s="287" t="s">
        <v>2244</v>
      </c>
      <c r="J71" s="51">
        <v>0</v>
      </c>
      <c r="K71" s="376">
        <v>0</v>
      </c>
      <c r="L71" s="51">
        <v>0</v>
      </c>
      <c r="M71" s="376">
        <v>0</v>
      </c>
      <c r="N71" s="51">
        <v>0</v>
      </c>
      <c r="O71" s="376">
        <v>0</v>
      </c>
      <c r="P71" s="51">
        <v>0</v>
      </c>
      <c r="Q71" s="376">
        <v>0</v>
      </c>
      <c r="R71" s="51">
        <v>0</v>
      </c>
      <c r="S71" s="249"/>
      <c r="T71" s="249"/>
      <c r="U71" s="249"/>
      <c r="V71" s="249"/>
      <c r="W71" s="249"/>
      <c r="X71" s="249"/>
      <c r="Y71" s="245"/>
      <c r="Z71" s="245"/>
      <c r="AA71" s="245"/>
      <c r="AB71" s="245"/>
      <c r="AC71" s="245"/>
      <c r="AD71" s="245"/>
      <c r="AE71" s="245"/>
      <c r="AF71" s="245"/>
      <c r="AG71" s="245"/>
      <c r="AH71" s="245"/>
      <c r="AI71" s="245"/>
      <c r="AJ71" s="245"/>
      <c r="AK71" s="245"/>
      <c r="AL71" s="245"/>
      <c r="AM71" s="245"/>
      <c r="AN71" s="245"/>
      <c r="AO71" s="245"/>
      <c r="AP71" s="245"/>
      <c r="AQ71" s="245"/>
      <c r="AR71" s="245"/>
      <c r="AS71" s="245"/>
      <c r="AT71" s="245"/>
      <c r="AU71" s="245"/>
      <c r="AV71" s="245"/>
      <c r="AW71" s="245"/>
      <c r="AX71" s="245"/>
      <c r="AY71" s="245"/>
      <c r="AZ71" s="245"/>
      <c r="BA71" s="245"/>
      <c r="BB71" s="245"/>
      <c r="BC71" s="245"/>
      <c r="BD71" s="245"/>
      <c r="BE71" s="245"/>
      <c r="BF71" s="245"/>
      <c r="BG71" s="245"/>
      <c r="BH71" s="245"/>
      <c r="BI71" s="245"/>
      <c r="BJ71" s="245"/>
      <c r="BK71" s="245"/>
      <c r="BL71" s="245"/>
      <c r="BM71" s="245"/>
      <c r="BN71" s="245"/>
      <c r="BO71" s="245"/>
      <c r="BP71" s="245"/>
      <c r="BQ71" s="245"/>
      <c r="BR71" s="245"/>
      <c r="BS71" s="245"/>
      <c r="BT71" s="245"/>
      <c r="BU71" s="245"/>
      <c r="BV71" s="245"/>
      <c r="BW71" s="245"/>
      <c r="BX71" s="245"/>
      <c r="BY71" s="245"/>
      <c r="BZ71" s="245"/>
      <c r="CA71" s="245"/>
      <c r="CB71" s="245"/>
      <c r="CC71" s="245"/>
      <c r="CD71" s="245"/>
      <c r="CE71" s="245"/>
      <c r="CF71" s="245"/>
      <c r="CG71" s="245"/>
      <c r="CH71" s="245"/>
      <c r="CI71" s="245"/>
      <c r="CJ71" s="245"/>
      <c r="CK71" s="245"/>
    </row>
    <row r="72" spans="1:89" ht="21" customHeight="1">
      <c r="A72" s="361" t="s">
        <v>138</v>
      </c>
      <c r="B72" s="556" t="s">
        <v>100</v>
      </c>
      <c r="C72" s="477">
        <v>1917</v>
      </c>
      <c r="D72" s="459">
        <v>41880</v>
      </c>
      <c r="E72" s="390">
        <v>0</v>
      </c>
      <c r="F72" s="319" t="s">
        <v>1830</v>
      </c>
      <c r="G72" s="27">
        <v>15981</v>
      </c>
      <c r="H72" s="436" t="s">
        <v>1682</v>
      </c>
      <c r="I72" s="287" t="s">
        <v>507</v>
      </c>
      <c r="J72" s="51">
        <v>0</v>
      </c>
      <c r="K72" s="376">
        <v>0</v>
      </c>
      <c r="L72" s="51">
        <v>0</v>
      </c>
      <c r="M72" s="376">
        <v>0</v>
      </c>
      <c r="N72" s="51">
        <v>0</v>
      </c>
      <c r="O72" s="376">
        <v>0</v>
      </c>
      <c r="P72" s="51">
        <v>0</v>
      </c>
      <c r="Q72" s="376">
        <v>0</v>
      </c>
      <c r="R72" s="51">
        <v>0</v>
      </c>
      <c r="S72" s="97"/>
      <c r="T72" s="97"/>
      <c r="U72" s="97"/>
      <c r="V72" s="97"/>
      <c r="W72" s="97"/>
      <c r="X72" s="97"/>
      <c r="Y72" s="245"/>
      <c r="Z72" s="245"/>
      <c r="AA72" s="245"/>
      <c r="AB72" s="245"/>
      <c r="AC72" s="245"/>
      <c r="AD72" s="245"/>
      <c r="AE72" s="245"/>
      <c r="AF72" s="245"/>
      <c r="AG72" s="245"/>
      <c r="AH72" s="245"/>
      <c r="AI72" s="245"/>
      <c r="AJ72" s="245"/>
      <c r="AK72" s="245"/>
      <c r="AL72" s="245"/>
      <c r="AM72" s="245"/>
      <c r="AN72" s="245"/>
      <c r="AO72" s="245"/>
      <c r="AP72" s="245"/>
      <c r="AQ72" s="245"/>
      <c r="AR72" s="245"/>
      <c r="AS72" s="245"/>
      <c r="AT72" s="245"/>
      <c r="AU72" s="245"/>
      <c r="AV72" s="245"/>
      <c r="AW72" s="245"/>
      <c r="AX72" s="245"/>
      <c r="AY72" s="245"/>
      <c r="AZ72" s="245"/>
      <c r="BA72" s="245"/>
      <c r="BB72" s="245"/>
      <c r="BC72" s="245"/>
      <c r="BD72" s="245"/>
      <c r="BE72" s="245"/>
      <c r="BF72" s="245"/>
      <c r="BG72" s="245"/>
      <c r="BH72" s="245"/>
      <c r="BI72" s="245"/>
      <c r="BJ72" s="245"/>
      <c r="BK72" s="245"/>
      <c r="BL72" s="245"/>
      <c r="BM72" s="245"/>
      <c r="BN72" s="245"/>
      <c r="BO72" s="245"/>
      <c r="BP72" s="245"/>
      <c r="BQ72" s="245"/>
      <c r="BR72" s="245"/>
      <c r="BS72" s="245"/>
      <c r="BT72" s="245"/>
      <c r="BU72" s="245"/>
      <c r="BV72" s="245"/>
      <c r="BW72" s="245"/>
      <c r="BX72" s="245"/>
      <c r="BY72" s="245"/>
      <c r="BZ72" s="245"/>
      <c r="CA72" s="245"/>
      <c r="CB72" s="245"/>
      <c r="CC72" s="245"/>
      <c r="CD72" s="245"/>
      <c r="CE72" s="245"/>
      <c r="CF72" s="245"/>
      <c r="CG72" s="245"/>
      <c r="CH72" s="245"/>
      <c r="CI72" s="245"/>
      <c r="CJ72" s="245"/>
      <c r="CK72" s="245"/>
    </row>
    <row r="73" spans="1:89" ht="21" customHeight="1">
      <c r="A73" s="361" t="s">
        <v>139</v>
      </c>
      <c r="B73" s="556" t="s">
        <v>132</v>
      </c>
      <c r="C73" s="477">
        <v>1917</v>
      </c>
      <c r="D73" s="459">
        <v>41880</v>
      </c>
      <c r="E73" s="390">
        <v>0</v>
      </c>
      <c r="F73" s="319" t="s">
        <v>1830</v>
      </c>
      <c r="G73" s="27">
        <v>21930</v>
      </c>
      <c r="H73" s="436" t="s">
        <v>1682</v>
      </c>
      <c r="I73" s="287" t="s">
        <v>507</v>
      </c>
      <c r="J73" s="51">
        <v>0</v>
      </c>
      <c r="K73" s="376">
        <v>0</v>
      </c>
      <c r="L73" s="51">
        <v>0</v>
      </c>
      <c r="M73" s="376">
        <v>0</v>
      </c>
      <c r="N73" s="51">
        <v>0</v>
      </c>
      <c r="O73" s="376">
        <v>0</v>
      </c>
      <c r="P73" s="51">
        <v>0</v>
      </c>
      <c r="Q73" s="376">
        <v>0</v>
      </c>
      <c r="R73" s="51">
        <v>0</v>
      </c>
      <c r="S73" s="249"/>
      <c r="T73" s="249"/>
      <c r="U73" s="249"/>
      <c r="V73" s="249"/>
      <c r="W73" s="249"/>
      <c r="X73" s="249"/>
      <c r="Y73" s="245"/>
      <c r="Z73" s="245"/>
      <c r="AA73" s="245"/>
      <c r="AB73" s="245"/>
      <c r="AC73" s="245"/>
      <c r="AD73" s="245"/>
      <c r="AE73" s="245"/>
      <c r="AF73" s="245"/>
      <c r="AG73" s="245"/>
      <c r="AH73" s="245"/>
      <c r="AI73" s="245"/>
      <c r="AJ73" s="245"/>
      <c r="AK73" s="245"/>
      <c r="AL73" s="245"/>
      <c r="AM73" s="245"/>
      <c r="AN73" s="245"/>
      <c r="AO73" s="245"/>
      <c r="AP73" s="245"/>
      <c r="AQ73" s="245"/>
      <c r="AR73" s="245"/>
      <c r="AS73" s="245"/>
      <c r="AT73" s="245"/>
      <c r="AU73" s="245"/>
      <c r="AV73" s="245"/>
      <c r="AW73" s="245"/>
      <c r="AX73" s="245"/>
      <c r="AY73" s="245"/>
      <c r="AZ73" s="245"/>
      <c r="BA73" s="245"/>
      <c r="BB73" s="245"/>
      <c r="BC73" s="245"/>
      <c r="BD73" s="245"/>
      <c r="BE73" s="245"/>
      <c r="BF73" s="245"/>
      <c r="BG73" s="245"/>
      <c r="BH73" s="245"/>
      <c r="BI73" s="245"/>
      <c r="BJ73" s="245"/>
      <c r="BK73" s="245"/>
      <c r="BL73" s="245"/>
      <c r="BM73" s="245"/>
      <c r="BN73" s="245"/>
      <c r="BO73" s="245"/>
      <c r="BP73" s="245"/>
      <c r="BQ73" s="245"/>
      <c r="BR73" s="245"/>
      <c r="BS73" s="245"/>
      <c r="BT73" s="245"/>
      <c r="BU73" s="245"/>
      <c r="BV73" s="245"/>
      <c r="BW73" s="245"/>
      <c r="BX73" s="245"/>
      <c r="BY73" s="245"/>
      <c r="BZ73" s="245"/>
      <c r="CA73" s="245"/>
      <c r="CB73" s="245"/>
      <c r="CC73" s="245"/>
      <c r="CD73" s="245"/>
      <c r="CE73" s="245"/>
      <c r="CF73" s="245"/>
      <c r="CG73" s="245"/>
      <c r="CH73" s="245"/>
      <c r="CI73" s="245"/>
      <c r="CJ73" s="245"/>
      <c r="CK73" s="245"/>
    </row>
    <row r="74" spans="1:89" ht="21" customHeight="1">
      <c r="A74" s="361" t="s">
        <v>141</v>
      </c>
      <c r="B74" s="556" t="s">
        <v>1324</v>
      </c>
      <c r="C74" s="477">
        <v>1943</v>
      </c>
      <c r="D74" s="459">
        <v>41948</v>
      </c>
      <c r="E74" s="390">
        <v>0</v>
      </c>
      <c r="F74" s="319" t="s">
        <v>343</v>
      </c>
      <c r="G74" s="27">
        <v>15767</v>
      </c>
      <c r="H74" s="436" t="s">
        <v>536</v>
      </c>
      <c r="I74" s="287" t="s">
        <v>535</v>
      </c>
      <c r="J74" s="51">
        <v>0</v>
      </c>
      <c r="K74" s="376">
        <v>0</v>
      </c>
      <c r="L74" s="51">
        <v>0</v>
      </c>
      <c r="M74" s="376">
        <v>0</v>
      </c>
      <c r="N74" s="51">
        <v>0</v>
      </c>
      <c r="O74" s="376">
        <v>0</v>
      </c>
      <c r="P74" s="51">
        <v>0</v>
      </c>
      <c r="Q74" s="376">
        <v>0</v>
      </c>
      <c r="R74" s="51">
        <v>0</v>
      </c>
      <c r="S74" s="97"/>
      <c r="T74" s="97"/>
      <c r="U74" s="97"/>
      <c r="V74" s="97"/>
      <c r="W74" s="97"/>
      <c r="X74" s="97"/>
      <c r="Y74" s="245"/>
      <c r="Z74" s="245"/>
      <c r="AA74" s="245"/>
      <c r="AB74" s="245"/>
      <c r="AC74" s="245"/>
      <c r="AD74" s="245"/>
      <c r="AE74" s="245"/>
      <c r="AF74" s="245"/>
      <c r="AG74" s="245"/>
      <c r="AH74" s="245"/>
      <c r="AI74" s="245"/>
      <c r="AJ74" s="245"/>
      <c r="AK74" s="245"/>
      <c r="AL74" s="245"/>
      <c r="AM74" s="245"/>
      <c r="AN74" s="245"/>
      <c r="AO74" s="245"/>
      <c r="AP74" s="245"/>
      <c r="AQ74" s="245"/>
      <c r="AR74" s="245"/>
      <c r="AS74" s="245"/>
      <c r="AT74" s="245"/>
      <c r="AU74" s="245"/>
      <c r="AV74" s="245"/>
      <c r="AW74" s="245"/>
      <c r="AX74" s="245"/>
      <c r="AY74" s="245"/>
      <c r="AZ74" s="245"/>
      <c r="BA74" s="245"/>
      <c r="BB74" s="245"/>
      <c r="BC74" s="245"/>
      <c r="BD74" s="245"/>
      <c r="BE74" s="245"/>
      <c r="BF74" s="245"/>
      <c r="BG74" s="245"/>
      <c r="BH74" s="245"/>
      <c r="BI74" s="245"/>
      <c r="BJ74" s="245"/>
      <c r="BK74" s="245"/>
      <c r="BL74" s="245"/>
      <c r="BM74" s="245"/>
      <c r="BN74" s="245"/>
      <c r="BO74" s="245"/>
      <c r="BP74" s="245"/>
      <c r="BQ74" s="245"/>
      <c r="BR74" s="245"/>
      <c r="BS74" s="245"/>
      <c r="BT74" s="245"/>
      <c r="BU74" s="245"/>
      <c r="BV74" s="245"/>
      <c r="BW74" s="245"/>
      <c r="BX74" s="245"/>
      <c r="BY74" s="245"/>
      <c r="BZ74" s="245"/>
      <c r="CA74" s="245"/>
      <c r="CB74" s="245"/>
      <c r="CC74" s="245"/>
      <c r="CD74" s="245"/>
      <c r="CE74" s="245"/>
      <c r="CF74" s="245"/>
      <c r="CG74" s="245"/>
      <c r="CH74" s="245"/>
      <c r="CI74" s="245"/>
      <c r="CJ74" s="245"/>
      <c r="CK74" s="245"/>
    </row>
    <row r="75" spans="1:89" ht="21" customHeight="1">
      <c r="A75" s="361" t="s">
        <v>142</v>
      </c>
      <c r="B75" s="34" t="s">
        <v>479</v>
      </c>
      <c r="C75" s="477">
        <v>11385</v>
      </c>
      <c r="D75" s="457">
        <v>41977</v>
      </c>
      <c r="E75" s="390">
        <v>0</v>
      </c>
      <c r="F75" s="319" t="s">
        <v>259</v>
      </c>
      <c r="G75" s="27">
        <v>41963</v>
      </c>
      <c r="H75" s="431" t="s">
        <v>481</v>
      </c>
      <c r="I75" s="287" t="s">
        <v>480</v>
      </c>
      <c r="J75" s="51">
        <v>0</v>
      </c>
      <c r="K75" s="376">
        <v>0</v>
      </c>
      <c r="L75" s="51">
        <v>0</v>
      </c>
      <c r="M75" s="376">
        <v>0</v>
      </c>
      <c r="N75" s="51">
        <v>0</v>
      </c>
      <c r="O75" s="376">
        <v>0</v>
      </c>
      <c r="P75" s="51">
        <v>0</v>
      </c>
      <c r="Q75" s="376">
        <v>0</v>
      </c>
      <c r="R75" s="51">
        <v>0</v>
      </c>
      <c r="S75" s="249"/>
      <c r="T75" s="249"/>
      <c r="U75" s="249"/>
      <c r="V75" s="249"/>
      <c r="W75" s="249"/>
      <c r="X75" s="249"/>
      <c r="Y75" s="245"/>
      <c r="Z75" s="245"/>
      <c r="AA75" s="245"/>
      <c r="AB75" s="245"/>
      <c r="AC75" s="245"/>
      <c r="AD75" s="245"/>
      <c r="AE75" s="245"/>
      <c r="AF75" s="245"/>
      <c r="AG75" s="245"/>
      <c r="AH75" s="245"/>
      <c r="AI75" s="245"/>
      <c r="AJ75" s="245"/>
      <c r="AK75" s="245"/>
      <c r="AL75" s="245"/>
      <c r="AM75" s="245"/>
      <c r="AN75" s="245"/>
      <c r="AO75" s="245"/>
      <c r="AP75" s="245"/>
      <c r="AQ75" s="245"/>
      <c r="AR75" s="245"/>
      <c r="AS75" s="245"/>
      <c r="AT75" s="245"/>
      <c r="AU75" s="245"/>
      <c r="AV75" s="245"/>
      <c r="AW75" s="245"/>
      <c r="AX75" s="245"/>
      <c r="AY75" s="245"/>
      <c r="AZ75" s="245"/>
      <c r="BA75" s="245"/>
      <c r="BB75" s="245"/>
      <c r="BC75" s="245"/>
      <c r="BD75" s="245"/>
      <c r="BE75" s="245"/>
      <c r="BF75" s="245"/>
      <c r="BG75" s="245"/>
      <c r="BH75" s="245"/>
      <c r="BI75" s="245"/>
      <c r="BJ75" s="245"/>
      <c r="BK75" s="245"/>
      <c r="BL75" s="245"/>
      <c r="BM75" s="245"/>
      <c r="BN75" s="245"/>
      <c r="BO75" s="245"/>
      <c r="BP75" s="245"/>
      <c r="BQ75" s="245"/>
      <c r="BR75" s="245"/>
      <c r="BS75" s="245"/>
      <c r="BT75" s="245"/>
      <c r="BU75" s="245"/>
      <c r="BV75" s="245"/>
      <c r="BW75" s="245"/>
      <c r="BX75" s="245"/>
      <c r="BY75" s="245"/>
      <c r="BZ75" s="245"/>
      <c r="CA75" s="245"/>
      <c r="CB75" s="245"/>
      <c r="CC75" s="245"/>
      <c r="CD75" s="245"/>
      <c r="CE75" s="245"/>
      <c r="CF75" s="245"/>
      <c r="CG75" s="245"/>
      <c r="CH75" s="245"/>
      <c r="CI75" s="245"/>
      <c r="CJ75" s="245"/>
      <c r="CK75" s="245"/>
    </row>
    <row r="76" spans="1:89" ht="21" customHeight="1">
      <c r="A76" s="361" t="s">
        <v>144</v>
      </c>
      <c r="B76" s="556" t="s">
        <v>2490</v>
      </c>
      <c r="C76" s="477">
        <v>5483</v>
      </c>
      <c r="D76" s="457">
        <v>42048</v>
      </c>
      <c r="E76" s="788">
        <v>0</v>
      </c>
      <c r="F76" s="319" t="s">
        <v>923</v>
      </c>
      <c r="G76" s="27">
        <v>25801</v>
      </c>
      <c r="H76" s="431" t="s">
        <v>1731</v>
      </c>
      <c r="I76" s="287" t="s">
        <v>473</v>
      </c>
      <c r="J76" s="51">
        <v>0</v>
      </c>
      <c r="K76" s="376">
        <v>0</v>
      </c>
      <c r="L76" s="51">
        <v>0</v>
      </c>
      <c r="M76" s="376">
        <v>0</v>
      </c>
      <c r="N76" s="51">
        <v>0</v>
      </c>
      <c r="O76" s="376">
        <v>0</v>
      </c>
      <c r="P76" s="51">
        <v>0</v>
      </c>
      <c r="Q76" s="376">
        <v>0</v>
      </c>
      <c r="R76" s="51">
        <v>0</v>
      </c>
      <c r="S76" s="336"/>
      <c r="T76" s="336"/>
      <c r="U76" s="336"/>
      <c r="V76" s="336"/>
      <c r="W76" s="336"/>
      <c r="X76" s="336"/>
      <c r="Y76" s="245"/>
      <c r="Z76" s="245"/>
      <c r="AA76" s="245"/>
      <c r="AB76" s="245"/>
      <c r="AC76" s="245"/>
      <c r="AD76" s="245"/>
      <c r="AE76" s="245"/>
      <c r="AF76" s="245"/>
      <c r="AG76" s="245"/>
      <c r="AH76" s="245"/>
      <c r="AI76" s="245"/>
      <c r="AJ76" s="245"/>
      <c r="AK76" s="245"/>
      <c r="AL76" s="245"/>
      <c r="AM76" s="245"/>
      <c r="AN76" s="245"/>
      <c r="AO76" s="245"/>
      <c r="AP76" s="245"/>
      <c r="AQ76" s="245"/>
      <c r="AR76" s="245"/>
      <c r="AS76" s="245"/>
      <c r="AT76" s="245"/>
      <c r="AU76" s="245"/>
      <c r="AV76" s="245"/>
      <c r="AW76" s="245"/>
      <c r="AX76" s="245"/>
      <c r="AY76" s="245"/>
      <c r="AZ76" s="245"/>
      <c r="BA76" s="245"/>
      <c r="BB76" s="245"/>
      <c r="BC76" s="245"/>
      <c r="BD76" s="245"/>
      <c r="BE76" s="245"/>
      <c r="BF76" s="245"/>
      <c r="BG76" s="245"/>
      <c r="BH76" s="245"/>
      <c r="BI76" s="245"/>
      <c r="BJ76" s="245"/>
      <c r="BK76" s="245"/>
      <c r="BL76" s="245"/>
      <c r="BM76" s="245"/>
      <c r="BN76" s="245"/>
      <c r="BO76" s="245"/>
      <c r="BP76" s="245"/>
      <c r="BQ76" s="245"/>
      <c r="BR76" s="245"/>
      <c r="BS76" s="245"/>
      <c r="BT76" s="245"/>
      <c r="BU76" s="245"/>
      <c r="BV76" s="245"/>
      <c r="BW76" s="245"/>
      <c r="BX76" s="245"/>
      <c r="BY76" s="245"/>
      <c r="BZ76" s="245"/>
      <c r="CA76" s="245"/>
      <c r="CB76" s="245"/>
      <c r="CC76" s="245"/>
      <c r="CD76" s="245"/>
      <c r="CE76" s="245"/>
      <c r="CF76" s="245"/>
      <c r="CG76" s="245"/>
      <c r="CH76" s="245"/>
      <c r="CI76" s="245"/>
      <c r="CJ76" s="245"/>
      <c r="CK76" s="245"/>
    </row>
    <row r="77" spans="1:89" ht="21" customHeight="1">
      <c r="A77" s="361" t="s">
        <v>146</v>
      </c>
      <c r="B77" s="556" t="s">
        <v>894</v>
      </c>
      <c r="C77" s="477">
        <v>2409</v>
      </c>
      <c r="D77" s="457">
        <v>42051</v>
      </c>
      <c r="E77" s="390">
        <v>0</v>
      </c>
      <c r="F77" s="319" t="s">
        <v>258</v>
      </c>
      <c r="G77" s="27">
        <v>37910</v>
      </c>
      <c r="H77" s="436" t="s">
        <v>637</v>
      </c>
      <c r="I77" s="287" t="s">
        <v>637</v>
      </c>
      <c r="J77" s="51">
        <v>0</v>
      </c>
      <c r="K77" s="376">
        <v>0</v>
      </c>
      <c r="L77" s="51">
        <v>0</v>
      </c>
      <c r="M77" s="376">
        <v>0</v>
      </c>
      <c r="N77" s="51">
        <v>0</v>
      </c>
      <c r="O77" s="376">
        <v>0</v>
      </c>
      <c r="P77" s="51">
        <v>0</v>
      </c>
      <c r="Q77" s="376">
        <v>0</v>
      </c>
      <c r="R77" s="51">
        <v>0</v>
      </c>
      <c r="S77" s="249"/>
      <c r="T77" s="249"/>
      <c r="U77" s="249"/>
      <c r="V77" s="249"/>
      <c r="W77" s="249"/>
      <c r="X77" s="249"/>
      <c r="Y77" s="245"/>
      <c r="Z77" s="245"/>
      <c r="AA77" s="245"/>
      <c r="AB77" s="245"/>
      <c r="AC77" s="245"/>
      <c r="AD77" s="245"/>
      <c r="AE77" s="245"/>
      <c r="AF77" s="245"/>
      <c r="AG77" s="245"/>
      <c r="AH77" s="245"/>
      <c r="AI77" s="245"/>
      <c r="AJ77" s="245"/>
      <c r="AK77" s="245"/>
      <c r="AL77" s="245"/>
      <c r="AM77" s="245"/>
      <c r="AN77" s="245"/>
      <c r="AO77" s="245"/>
      <c r="AP77" s="245"/>
      <c r="AQ77" s="245"/>
      <c r="AR77" s="245"/>
      <c r="AS77" s="245"/>
      <c r="AT77" s="245"/>
      <c r="AU77" s="245"/>
      <c r="AV77" s="245"/>
      <c r="AW77" s="245"/>
      <c r="AX77" s="245"/>
      <c r="AY77" s="245"/>
      <c r="AZ77" s="245"/>
      <c r="BA77" s="245"/>
      <c r="BB77" s="245"/>
      <c r="BC77" s="245"/>
      <c r="BD77" s="245"/>
      <c r="BE77" s="245"/>
      <c r="BF77" s="245"/>
      <c r="BG77" s="245"/>
      <c r="BH77" s="245"/>
      <c r="BI77" s="245"/>
      <c r="BJ77" s="245"/>
      <c r="BK77" s="245"/>
      <c r="BL77" s="245"/>
      <c r="BM77" s="245"/>
      <c r="BN77" s="245"/>
      <c r="BO77" s="245"/>
      <c r="BP77" s="245"/>
      <c r="BQ77" s="245"/>
      <c r="BR77" s="245"/>
      <c r="BS77" s="245"/>
      <c r="BT77" s="245"/>
      <c r="BU77" s="245"/>
      <c r="BV77" s="245"/>
      <c r="BW77" s="245"/>
      <c r="BX77" s="245"/>
      <c r="BY77" s="245"/>
      <c r="BZ77" s="245"/>
      <c r="CA77" s="245"/>
      <c r="CB77" s="245"/>
      <c r="CC77" s="245"/>
      <c r="CD77" s="245"/>
      <c r="CE77" s="245"/>
      <c r="CF77" s="245"/>
      <c r="CG77" s="245"/>
      <c r="CH77" s="245"/>
      <c r="CI77" s="245"/>
      <c r="CJ77" s="245"/>
      <c r="CK77" s="245"/>
    </row>
    <row r="78" spans="1:89" ht="21" customHeight="1">
      <c r="A78" s="361" t="s">
        <v>148</v>
      </c>
      <c r="B78" s="556" t="s">
        <v>1179</v>
      </c>
      <c r="C78" s="477">
        <v>2409</v>
      </c>
      <c r="D78" s="457">
        <v>42051</v>
      </c>
      <c r="E78" s="390">
        <v>0</v>
      </c>
      <c r="F78" s="319" t="s">
        <v>1830</v>
      </c>
      <c r="G78" s="27">
        <v>27723</v>
      </c>
      <c r="H78" s="436" t="s">
        <v>637</v>
      </c>
      <c r="I78" s="287" t="s">
        <v>637</v>
      </c>
      <c r="J78" s="51">
        <v>0</v>
      </c>
      <c r="K78" s="376">
        <v>0</v>
      </c>
      <c r="L78" s="51">
        <v>0</v>
      </c>
      <c r="M78" s="376">
        <v>0</v>
      </c>
      <c r="N78" s="51">
        <v>0</v>
      </c>
      <c r="O78" s="376">
        <v>0</v>
      </c>
      <c r="P78" s="51">
        <v>0</v>
      </c>
      <c r="Q78" s="376">
        <v>0</v>
      </c>
      <c r="R78" s="51">
        <v>0</v>
      </c>
      <c r="S78" s="249"/>
      <c r="T78" s="249"/>
      <c r="U78" s="249"/>
      <c r="V78" s="249"/>
      <c r="W78" s="249"/>
      <c r="X78" s="249"/>
      <c r="Y78" s="245"/>
      <c r="Z78" s="245"/>
      <c r="AA78" s="245"/>
      <c r="AB78" s="245"/>
      <c r="AC78" s="245"/>
      <c r="AD78" s="245"/>
      <c r="AE78" s="245"/>
      <c r="AF78" s="245"/>
      <c r="AG78" s="245"/>
      <c r="AH78" s="245"/>
      <c r="AI78" s="245"/>
      <c r="AJ78" s="245"/>
      <c r="AK78" s="245"/>
      <c r="AL78" s="245"/>
      <c r="AM78" s="245"/>
      <c r="AN78" s="245"/>
      <c r="AO78" s="245"/>
      <c r="AP78" s="245"/>
      <c r="AQ78" s="245"/>
      <c r="AR78" s="245"/>
      <c r="AS78" s="245"/>
      <c r="AT78" s="245"/>
      <c r="AU78" s="245"/>
      <c r="AV78" s="245"/>
      <c r="AW78" s="245"/>
      <c r="AX78" s="245"/>
      <c r="AY78" s="245"/>
      <c r="AZ78" s="245"/>
      <c r="BA78" s="245"/>
      <c r="BB78" s="245"/>
      <c r="BC78" s="245"/>
      <c r="BD78" s="245"/>
      <c r="BE78" s="245"/>
      <c r="BF78" s="245"/>
      <c r="BG78" s="245"/>
      <c r="BH78" s="245"/>
      <c r="BI78" s="245"/>
      <c r="BJ78" s="245"/>
      <c r="BK78" s="245"/>
      <c r="BL78" s="245"/>
      <c r="BM78" s="245"/>
      <c r="BN78" s="245"/>
      <c r="BO78" s="245"/>
      <c r="BP78" s="245"/>
      <c r="BQ78" s="245"/>
      <c r="BR78" s="245"/>
      <c r="BS78" s="245"/>
      <c r="BT78" s="245"/>
      <c r="BU78" s="245"/>
      <c r="BV78" s="245"/>
      <c r="BW78" s="245"/>
      <c r="BX78" s="245"/>
      <c r="BY78" s="245"/>
      <c r="BZ78" s="245"/>
      <c r="CA78" s="245"/>
      <c r="CB78" s="245"/>
      <c r="CC78" s="245"/>
      <c r="CD78" s="245"/>
      <c r="CE78" s="245"/>
      <c r="CF78" s="245"/>
      <c r="CG78" s="245"/>
      <c r="CH78" s="245"/>
      <c r="CI78" s="245"/>
      <c r="CJ78" s="245"/>
      <c r="CK78" s="245"/>
    </row>
    <row r="79" spans="1:89" ht="21" customHeight="1">
      <c r="A79" s="361" t="s">
        <v>149</v>
      </c>
      <c r="B79" s="556" t="s">
        <v>140</v>
      </c>
      <c r="C79" s="477">
        <v>2402</v>
      </c>
      <c r="D79" s="459">
        <v>42153</v>
      </c>
      <c r="E79" s="390">
        <v>0</v>
      </c>
      <c r="F79" s="319" t="s">
        <v>343</v>
      </c>
      <c r="G79" s="27">
        <v>42185</v>
      </c>
      <c r="H79" s="436" t="s">
        <v>645</v>
      </c>
      <c r="I79" s="287" t="s">
        <v>644</v>
      </c>
      <c r="J79" s="51">
        <v>0</v>
      </c>
      <c r="K79" s="376">
        <v>0</v>
      </c>
      <c r="L79" s="51">
        <v>0</v>
      </c>
      <c r="M79" s="376">
        <v>0</v>
      </c>
      <c r="N79" s="51">
        <v>0</v>
      </c>
      <c r="O79" s="376">
        <v>0</v>
      </c>
      <c r="P79" s="51">
        <v>0</v>
      </c>
      <c r="Q79" s="376">
        <v>0</v>
      </c>
      <c r="R79" s="51">
        <v>0</v>
      </c>
      <c r="S79" s="97"/>
      <c r="T79" s="97"/>
      <c r="U79" s="97"/>
      <c r="V79" s="97"/>
      <c r="W79" s="97"/>
      <c r="X79" s="97"/>
      <c r="Y79" s="245"/>
      <c r="Z79" s="245"/>
      <c r="AA79" s="245"/>
      <c r="AB79" s="245"/>
      <c r="AC79" s="245"/>
      <c r="AD79" s="245"/>
      <c r="AE79" s="245"/>
      <c r="AF79" s="245"/>
      <c r="AG79" s="245"/>
      <c r="AH79" s="245"/>
      <c r="AI79" s="245"/>
      <c r="AJ79" s="245"/>
      <c r="AK79" s="245"/>
      <c r="AL79" s="245"/>
      <c r="AM79" s="245"/>
      <c r="AN79" s="245"/>
      <c r="AO79" s="245"/>
      <c r="AP79" s="245"/>
      <c r="AQ79" s="245"/>
      <c r="AR79" s="245"/>
      <c r="AS79" s="245"/>
      <c r="AT79" s="245"/>
      <c r="AU79" s="245"/>
      <c r="AV79" s="245"/>
      <c r="AW79" s="245"/>
      <c r="AX79" s="245"/>
      <c r="AY79" s="245"/>
      <c r="AZ79" s="245"/>
      <c r="BA79" s="245"/>
      <c r="BB79" s="245"/>
      <c r="BC79" s="245"/>
      <c r="BD79" s="245"/>
      <c r="BE79" s="245"/>
      <c r="BF79" s="245"/>
      <c r="BG79" s="245"/>
      <c r="BH79" s="245"/>
      <c r="BI79" s="245"/>
      <c r="BJ79" s="245"/>
      <c r="BK79" s="245"/>
      <c r="BL79" s="245"/>
      <c r="BM79" s="245"/>
      <c r="BN79" s="245"/>
      <c r="BO79" s="245"/>
      <c r="BP79" s="245"/>
      <c r="BQ79" s="245"/>
      <c r="BR79" s="245"/>
      <c r="BS79" s="245"/>
      <c r="BT79" s="245"/>
      <c r="BU79" s="245"/>
      <c r="BV79" s="245"/>
      <c r="BW79" s="245"/>
      <c r="BX79" s="245"/>
      <c r="BY79" s="245"/>
      <c r="BZ79" s="245"/>
      <c r="CA79" s="245"/>
      <c r="CB79" s="245"/>
      <c r="CC79" s="245"/>
      <c r="CD79" s="245"/>
      <c r="CE79" s="245"/>
      <c r="CF79" s="245"/>
      <c r="CG79" s="245"/>
      <c r="CH79" s="245"/>
      <c r="CI79" s="245"/>
      <c r="CJ79" s="245"/>
      <c r="CK79" s="245"/>
    </row>
    <row r="80" spans="1:89" ht="21" customHeight="1">
      <c r="A80" s="361" t="s">
        <v>150</v>
      </c>
      <c r="B80" s="556" t="s">
        <v>1145</v>
      </c>
      <c r="C80" s="477">
        <v>1703</v>
      </c>
      <c r="D80" s="457">
        <v>42278</v>
      </c>
      <c r="E80" s="390">
        <v>0</v>
      </c>
      <c r="F80" s="319" t="s">
        <v>748</v>
      </c>
      <c r="G80" s="27">
        <v>42570</v>
      </c>
      <c r="H80" s="590" t="s">
        <v>1631</v>
      </c>
      <c r="I80" s="287" t="s">
        <v>1146</v>
      </c>
      <c r="J80" s="51">
        <v>0</v>
      </c>
      <c r="K80" s="376">
        <v>0</v>
      </c>
      <c r="L80" s="51">
        <v>0</v>
      </c>
      <c r="M80" s="376">
        <v>0</v>
      </c>
      <c r="N80" s="51">
        <v>0</v>
      </c>
      <c r="O80" s="376">
        <v>0</v>
      </c>
      <c r="P80" s="51">
        <v>0</v>
      </c>
      <c r="Q80" s="376">
        <v>0</v>
      </c>
      <c r="R80" s="51">
        <v>0</v>
      </c>
      <c r="S80" s="249"/>
      <c r="T80" s="249"/>
      <c r="U80" s="249"/>
      <c r="V80" s="249"/>
      <c r="W80" s="249"/>
      <c r="X80" s="249"/>
      <c r="Y80" s="245"/>
      <c r="Z80" s="245"/>
      <c r="AA80" s="245"/>
      <c r="AB80" s="245"/>
      <c r="AC80" s="245"/>
      <c r="AD80" s="245"/>
      <c r="AE80" s="245"/>
      <c r="AF80" s="245"/>
      <c r="AG80" s="245"/>
      <c r="AH80" s="245"/>
      <c r="AI80" s="245"/>
      <c r="AJ80" s="245"/>
      <c r="AK80" s="245"/>
      <c r="AL80" s="245"/>
      <c r="AM80" s="245"/>
      <c r="AN80" s="245"/>
      <c r="AO80" s="245"/>
      <c r="AP80" s="245"/>
      <c r="AQ80" s="245"/>
      <c r="AR80" s="245"/>
      <c r="AS80" s="245"/>
      <c r="AT80" s="245"/>
      <c r="AU80" s="245"/>
      <c r="AV80" s="245"/>
      <c r="AW80" s="245"/>
      <c r="AX80" s="245"/>
      <c r="AY80" s="245"/>
      <c r="AZ80" s="245"/>
      <c r="BA80" s="245"/>
      <c r="BB80" s="245"/>
      <c r="BC80" s="245"/>
      <c r="BD80" s="245"/>
      <c r="BE80" s="245"/>
      <c r="BF80" s="245"/>
      <c r="BG80" s="245"/>
      <c r="BH80" s="245"/>
      <c r="BI80" s="245"/>
      <c r="BJ80" s="245"/>
      <c r="BK80" s="245"/>
      <c r="BL80" s="245"/>
      <c r="BM80" s="245"/>
      <c r="BN80" s="245"/>
      <c r="BO80" s="245"/>
      <c r="BP80" s="245"/>
      <c r="BQ80" s="245"/>
      <c r="BR80" s="245"/>
      <c r="BS80" s="245"/>
      <c r="BT80" s="245"/>
      <c r="BU80" s="245"/>
      <c r="BV80" s="245"/>
      <c r="BW80" s="245"/>
      <c r="BX80" s="245"/>
      <c r="BY80" s="245"/>
      <c r="BZ80" s="245"/>
      <c r="CA80" s="245"/>
      <c r="CB80" s="245"/>
      <c r="CC80" s="245"/>
      <c r="CD80" s="245"/>
      <c r="CE80" s="245"/>
      <c r="CF80" s="245"/>
      <c r="CG80" s="245"/>
      <c r="CH80" s="245"/>
      <c r="CI80" s="245"/>
      <c r="CJ80" s="245"/>
      <c r="CK80" s="245"/>
    </row>
    <row r="81" spans="1:89" ht="21" customHeight="1">
      <c r="A81" s="361" t="s">
        <v>151</v>
      </c>
      <c r="B81" s="556" t="s">
        <v>71</v>
      </c>
      <c r="C81" s="477">
        <v>4210</v>
      </c>
      <c r="D81" s="457">
        <v>42419</v>
      </c>
      <c r="E81" s="390">
        <v>0</v>
      </c>
      <c r="F81" s="319" t="s">
        <v>2321</v>
      </c>
      <c r="G81" s="27" t="s">
        <v>1576</v>
      </c>
      <c r="H81" s="590" t="s">
        <v>1575</v>
      </c>
      <c r="I81" s="287" t="s">
        <v>1574</v>
      </c>
      <c r="J81" s="51">
        <v>0</v>
      </c>
      <c r="K81" s="376">
        <v>0</v>
      </c>
      <c r="L81" s="51">
        <v>0</v>
      </c>
      <c r="M81" s="376">
        <v>0</v>
      </c>
      <c r="N81" s="51">
        <v>0</v>
      </c>
      <c r="O81" s="376">
        <v>0</v>
      </c>
      <c r="P81" s="51">
        <v>0</v>
      </c>
      <c r="Q81" s="376">
        <v>0</v>
      </c>
      <c r="R81" s="51">
        <v>0</v>
      </c>
      <c r="S81" s="97"/>
      <c r="T81" s="97"/>
      <c r="U81" s="97"/>
      <c r="V81" s="97"/>
      <c r="W81" s="97"/>
      <c r="X81" s="97"/>
      <c r="Y81" s="245"/>
      <c r="Z81" s="245"/>
      <c r="AA81" s="245"/>
      <c r="AB81" s="245"/>
      <c r="AC81" s="245"/>
      <c r="AD81" s="245"/>
      <c r="AE81" s="245"/>
      <c r="AF81" s="245"/>
      <c r="AG81" s="245"/>
      <c r="AH81" s="245"/>
      <c r="AI81" s="245"/>
      <c r="AJ81" s="245"/>
      <c r="AK81" s="245"/>
      <c r="AL81" s="245"/>
      <c r="AM81" s="245"/>
      <c r="AN81" s="245"/>
      <c r="AO81" s="245"/>
      <c r="AP81" s="245"/>
      <c r="AQ81" s="245"/>
      <c r="AR81" s="245"/>
      <c r="AS81" s="245"/>
      <c r="AT81" s="245"/>
      <c r="AU81" s="245"/>
      <c r="AV81" s="245"/>
      <c r="AW81" s="245"/>
      <c r="AX81" s="245"/>
      <c r="AY81" s="245"/>
      <c r="AZ81" s="245"/>
      <c r="BA81" s="245"/>
      <c r="BB81" s="245"/>
      <c r="BC81" s="245"/>
      <c r="BD81" s="245"/>
      <c r="BE81" s="245"/>
      <c r="BF81" s="245"/>
      <c r="BG81" s="245"/>
      <c r="BH81" s="245"/>
      <c r="BI81" s="245"/>
      <c r="BJ81" s="245"/>
      <c r="BK81" s="245"/>
      <c r="BL81" s="245"/>
      <c r="BM81" s="245"/>
      <c r="BN81" s="245"/>
      <c r="BO81" s="245"/>
      <c r="BP81" s="245"/>
      <c r="BQ81" s="245"/>
      <c r="BR81" s="245"/>
      <c r="BS81" s="245"/>
      <c r="BT81" s="245"/>
      <c r="BU81" s="245"/>
      <c r="BV81" s="245"/>
      <c r="BW81" s="245"/>
      <c r="BX81" s="245"/>
      <c r="BY81" s="245"/>
      <c r="BZ81" s="245"/>
      <c r="CA81" s="245"/>
      <c r="CB81" s="245"/>
      <c r="CC81" s="245"/>
      <c r="CD81" s="245"/>
      <c r="CE81" s="245"/>
      <c r="CF81" s="245"/>
      <c r="CG81" s="245"/>
      <c r="CH81" s="245"/>
      <c r="CI81" s="245"/>
      <c r="CJ81" s="245"/>
      <c r="CK81" s="245"/>
    </row>
    <row r="82" spans="1:89" ht="21" customHeight="1">
      <c r="A82" s="361" t="s">
        <v>152</v>
      </c>
      <c r="B82" s="34" t="s">
        <v>86</v>
      </c>
      <c r="C82" s="477">
        <v>6462</v>
      </c>
      <c r="D82" s="458">
        <v>42431</v>
      </c>
      <c r="E82" s="390">
        <v>0</v>
      </c>
      <c r="F82" s="319" t="s">
        <v>259</v>
      </c>
      <c r="G82" s="27">
        <v>42424</v>
      </c>
      <c r="H82" s="430" t="s">
        <v>633</v>
      </c>
      <c r="I82" s="287" t="s">
        <v>632</v>
      </c>
      <c r="J82" s="51">
        <v>0</v>
      </c>
      <c r="K82" s="376">
        <v>0</v>
      </c>
      <c r="L82" s="51">
        <v>0</v>
      </c>
      <c r="M82" s="376">
        <v>0</v>
      </c>
      <c r="N82" s="51">
        <v>0</v>
      </c>
      <c r="O82" s="376">
        <v>0</v>
      </c>
      <c r="P82" s="51">
        <v>0</v>
      </c>
      <c r="Q82" s="376">
        <v>0</v>
      </c>
      <c r="R82" s="51">
        <v>0</v>
      </c>
      <c r="S82" s="249"/>
      <c r="T82" s="249"/>
      <c r="U82" s="249"/>
      <c r="V82" s="249"/>
      <c r="W82" s="249"/>
      <c r="X82" s="249"/>
      <c r="Y82" s="245"/>
      <c r="Z82" s="245"/>
      <c r="AA82" s="245"/>
      <c r="AB82" s="245"/>
      <c r="AC82" s="245"/>
      <c r="AD82" s="245"/>
      <c r="AE82" s="245"/>
      <c r="AF82" s="245"/>
      <c r="AG82" s="245"/>
      <c r="AH82" s="245"/>
      <c r="AI82" s="245"/>
      <c r="AJ82" s="245"/>
      <c r="AK82" s="245"/>
      <c r="AL82" s="245"/>
      <c r="AM82" s="245"/>
      <c r="AN82" s="245"/>
      <c r="AO82" s="245"/>
      <c r="AP82" s="245"/>
      <c r="AQ82" s="245"/>
      <c r="AR82" s="245"/>
      <c r="AS82" s="245"/>
      <c r="AT82" s="245"/>
      <c r="AU82" s="245"/>
      <c r="AV82" s="245"/>
      <c r="AW82" s="245"/>
      <c r="AX82" s="245"/>
      <c r="AY82" s="245"/>
      <c r="AZ82" s="245"/>
      <c r="BA82" s="245"/>
      <c r="BB82" s="245"/>
      <c r="BC82" s="245"/>
      <c r="BD82" s="245"/>
      <c r="BE82" s="245"/>
      <c r="BF82" s="245"/>
      <c r="BG82" s="245"/>
      <c r="BH82" s="245"/>
      <c r="BI82" s="245"/>
      <c r="BJ82" s="245"/>
      <c r="BK82" s="245"/>
      <c r="BL82" s="245"/>
      <c r="BM82" s="245"/>
      <c r="BN82" s="245"/>
      <c r="BO82" s="245"/>
      <c r="BP82" s="245"/>
      <c r="BQ82" s="245"/>
      <c r="BR82" s="245"/>
      <c r="BS82" s="245"/>
      <c r="BT82" s="245"/>
      <c r="BU82" s="245"/>
      <c r="BV82" s="245"/>
      <c r="BW82" s="245"/>
      <c r="BX82" s="245"/>
      <c r="BY82" s="245"/>
      <c r="BZ82" s="245"/>
      <c r="CA82" s="245"/>
      <c r="CB82" s="245"/>
      <c r="CC82" s="245"/>
      <c r="CD82" s="245"/>
      <c r="CE82" s="245"/>
      <c r="CF82" s="245"/>
      <c r="CG82" s="245"/>
      <c r="CH82" s="245"/>
      <c r="CI82" s="245"/>
      <c r="CJ82" s="245"/>
      <c r="CK82" s="245"/>
    </row>
    <row r="83" spans="1:89" ht="21" customHeight="1">
      <c r="A83" s="361" t="s">
        <v>154</v>
      </c>
      <c r="B83" s="556" t="s">
        <v>134</v>
      </c>
      <c r="C83" s="477">
        <v>6038</v>
      </c>
      <c r="D83" s="458">
        <v>42818</v>
      </c>
      <c r="E83" s="390">
        <v>0</v>
      </c>
      <c r="F83" s="319" t="s">
        <v>923</v>
      </c>
      <c r="G83" s="27">
        <v>42811</v>
      </c>
      <c r="H83" s="430" t="s">
        <v>565</v>
      </c>
      <c r="I83" s="287" t="s">
        <v>564</v>
      </c>
      <c r="J83" s="51">
        <v>0</v>
      </c>
      <c r="K83" s="376">
        <v>0</v>
      </c>
      <c r="L83" s="51">
        <v>0</v>
      </c>
      <c r="M83" s="376">
        <v>0</v>
      </c>
      <c r="N83" s="51">
        <v>0</v>
      </c>
      <c r="O83" s="376">
        <v>0</v>
      </c>
      <c r="P83" s="51">
        <v>0</v>
      </c>
      <c r="Q83" s="376">
        <v>0</v>
      </c>
      <c r="R83" s="51">
        <v>0</v>
      </c>
      <c r="S83" s="249"/>
      <c r="T83" s="249"/>
      <c r="U83" s="249"/>
      <c r="V83" s="249"/>
      <c r="W83" s="249"/>
      <c r="X83" s="249"/>
      <c r="Y83" s="245"/>
      <c r="Z83" s="245"/>
      <c r="AA83" s="245"/>
      <c r="AB83" s="245"/>
      <c r="AC83" s="245"/>
      <c r="AD83" s="245"/>
      <c r="AE83" s="245"/>
      <c r="AF83" s="245"/>
      <c r="AG83" s="245"/>
      <c r="AH83" s="245"/>
      <c r="AI83" s="245"/>
      <c r="AJ83" s="245"/>
      <c r="AK83" s="245"/>
      <c r="AL83" s="245"/>
      <c r="AM83" s="245"/>
      <c r="AN83" s="245"/>
      <c r="AO83" s="245"/>
      <c r="AP83" s="245"/>
      <c r="AQ83" s="245"/>
      <c r="AR83" s="245"/>
      <c r="AS83" s="245"/>
      <c r="AT83" s="245"/>
      <c r="AU83" s="245"/>
      <c r="AV83" s="245"/>
      <c r="AW83" s="245"/>
      <c r="AX83" s="245"/>
      <c r="AY83" s="245"/>
      <c r="AZ83" s="245"/>
      <c r="BA83" s="245"/>
      <c r="BB83" s="245"/>
      <c r="BC83" s="245"/>
      <c r="BD83" s="245"/>
      <c r="BE83" s="245"/>
      <c r="BF83" s="245"/>
      <c r="BG83" s="245"/>
      <c r="BH83" s="245"/>
      <c r="BI83" s="245"/>
      <c r="BJ83" s="245"/>
      <c r="BK83" s="245"/>
      <c r="BL83" s="245"/>
      <c r="BM83" s="245"/>
      <c r="BN83" s="245"/>
      <c r="BO83" s="245"/>
      <c r="BP83" s="245"/>
      <c r="BQ83" s="245"/>
      <c r="BR83" s="245"/>
      <c r="BS83" s="245"/>
      <c r="BT83" s="245"/>
      <c r="BU83" s="245"/>
      <c r="BV83" s="245"/>
      <c r="BW83" s="245"/>
      <c r="BX83" s="245"/>
      <c r="BY83" s="245"/>
      <c r="BZ83" s="245"/>
      <c r="CA83" s="245"/>
      <c r="CB83" s="245"/>
      <c r="CC83" s="245"/>
      <c r="CD83" s="245"/>
      <c r="CE83" s="245"/>
      <c r="CF83" s="245"/>
      <c r="CG83" s="245"/>
      <c r="CH83" s="245"/>
      <c r="CI83" s="245"/>
      <c r="CJ83" s="245"/>
      <c r="CK83" s="245"/>
    </row>
    <row r="84" spans="1:89" ht="21" customHeight="1">
      <c r="A84" s="361" t="s">
        <v>155</v>
      </c>
      <c r="B84" s="556" t="s">
        <v>1532</v>
      </c>
      <c r="C84" s="477">
        <v>11368</v>
      </c>
      <c r="D84" s="458">
        <v>43005</v>
      </c>
      <c r="E84" s="390">
        <v>0</v>
      </c>
      <c r="F84" s="319" t="s">
        <v>1403</v>
      </c>
      <c r="G84" s="27">
        <v>34907</v>
      </c>
      <c r="H84" s="430" t="s">
        <v>1533</v>
      </c>
      <c r="I84" s="287" t="s">
        <v>1536</v>
      </c>
      <c r="J84" s="51">
        <v>0</v>
      </c>
      <c r="K84" s="376">
        <v>0</v>
      </c>
      <c r="L84" s="51">
        <v>0</v>
      </c>
      <c r="M84" s="376">
        <v>0</v>
      </c>
      <c r="N84" s="51">
        <v>0</v>
      </c>
      <c r="O84" s="376">
        <v>0</v>
      </c>
      <c r="P84" s="51">
        <v>0</v>
      </c>
      <c r="Q84" s="376">
        <v>0</v>
      </c>
      <c r="R84" s="51">
        <v>0</v>
      </c>
      <c r="S84" s="97"/>
      <c r="T84" s="97"/>
      <c r="U84" s="97"/>
      <c r="V84" s="97"/>
      <c r="W84" s="97"/>
      <c r="X84" s="97"/>
      <c r="Y84" s="245"/>
      <c r="Z84" s="245"/>
      <c r="AA84" s="245"/>
      <c r="AB84" s="245"/>
      <c r="AC84" s="245"/>
      <c r="AD84" s="245"/>
      <c r="AE84" s="245"/>
      <c r="AF84" s="245"/>
      <c r="AG84" s="245"/>
      <c r="AH84" s="245"/>
      <c r="AI84" s="245"/>
      <c r="AJ84" s="245"/>
      <c r="AK84" s="245"/>
      <c r="AL84" s="245"/>
      <c r="AM84" s="245"/>
      <c r="AN84" s="245"/>
      <c r="AO84" s="245"/>
      <c r="AP84" s="245"/>
      <c r="AQ84" s="245"/>
      <c r="AR84" s="245"/>
      <c r="AS84" s="245"/>
      <c r="AT84" s="245"/>
      <c r="AU84" s="245"/>
      <c r="AV84" s="245"/>
      <c r="AW84" s="245"/>
      <c r="AX84" s="245"/>
      <c r="AY84" s="245"/>
      <c r="AZ84" s="245"/>
      <c r="BA84" s="245"/>
      <c r="BB84" s="245"/>
      <c r="BC84" s="245"/>
      <c r="BD84" s="245"/>
      <c r="BE84" s="245"/>
      <c r="BF84" s="245"/>
      <c r="BG84" s="245"/>
      <c r="BH84" s="245"/>
      <c r="BI84" s="245"/>
      <c r="BJ84" s="245"/>
      <c r="BK84" s="245"/>
      <c r="BL84" s="245"/>
      <c r="BM84" s="245"/>
      <c r="BN84" s="245"/>
      <c r="BO84" s="245"/>
      <c r="BP84" s="245"/>
      <c r="BQ84" s="245"/>
      <c r="BR84" s="245"/>
      <c r="BS84" s="245"/>
      <c r="BT84" s="245"/>
      <c r="BU84" s="245"/>
      <c r="BV84" s="245"/>
      <c r="BW84" s="245"/>
      <c r="BX84" s="245"/>
      <c r="BY84" s="245"/>
      <c r="BZ84" s="245"/>
      <c r="CA84" s="245"/>
      <c r="CB84" s="245"/>
      <c r="CC84" s="245"/>
      <c r="CD84" s="245"/>
      <c r="CE84" s="245"/>
      <c r="CF84" s="245"/>
      <c r="CG84" s="245"/>
      <c r="CH84" s="245"/>
      <c r="CI84" s="245"/>
      <c r="CJ84" s="245"/>
      <c r="CK84" s="245"/>
    </row>
    <row r="85" spans="1:89" ht="21" customHeight="1">
      <c r="A85" s="361" t="s">
        <v>157</v>
      </c>
      <c r="B85" s="556" t="s">
        <v>996</v>
      </c>
      <c r="C85" s="477">
        <v>8683</v>
      </c>
      <c r="D85" s="458">
        <v>43237</v>
      </c>
      <c r="E85" s="390">
        <v>0</v>
      </c>
      <c r="F85" s="319" t="s">
        <v>923</v>
      </c>
      <c r="G85" s="27">
        <v>21348</v>
      </c>
      <c r="H85" s="430" t="s">
        <v>998</v>
      </c>
      <c r="I85" s="287" t="s">
        <v>997</v>
      </c>
      <c r="J85" s="51">
        <v>0</v>
      </c>
      <c r="K85" s="376">
        <v>0</v>
      </c>
      <c r="L85" s="51">
        <v>0</v>
      </c>
      <c r="M85" s="376">
        <v>0</v>
      </c>
      <c r="N85" s="51">
        <v>0</v>
      </c>
      <c r="O85" s="376">
        <v>0</v>
      </c>
      <c r="P85" s="51">
        <v>0</v>
      </c>
      <c r="Q85" s="376">
        <v>0</v>
      </c>
      <c r="R85" s="51">
        <v>0</v>
      </c>
      <c r="S85" s="249"/>
      <c r="T85" s="249"/>
      <c r="U85" s="249"/>
      <c r="V85" s="249"/>
      <c r="W85" s="249"/>
      <c r="X85" s="249"/>
      <c r="Y85" s="245"/>
      <c r="Z85" s="245"/>
      <c r="AA85" s="245"/>
      <c r="AB85" s="245"/>
      <c r="AC85" s="245"/>
      <c r="AD85" s="245"/>
      <c r="AE85" s="245"/>
      <c r="AF85" s="245"/>
      <c r="AG85" s="245"/>
      <c r="AH85" s="245"/>
      <c r="AI85" s="245"/>
      <c r="AJ85" s="245"/>
      <c r="AK85" s="245"/>
      <c r="AL85" s="245"/>
      <c r="AM85" s="245"/>
      <c r="AN85" s="245"/>
      <c r="AO85" s="245"/>
      <c r="AP85" s="245"/>
      <c r="AQ85" s="245"/>
      <c r="AR85" s="245"/>
      <c r="AS85" s="245"/>
      <c r="AT85" s="245"/>
      <c r="AU85" s="245"/>
      <c r="AV85" s="245"/>
      <c r="AW85" s="245"/>
      <c r="AX85" s="245"/>
      <c r="AY85" s="245"/>
      <c r="AZ85" s="245"/>
      <c r="BA85" s="245"/>
      <c r="BB85" s="245"/>
      <c r="BC85" s="245"/>
      <c r="BD85" s="245"/>
      <c r="BE85" s="245"/>
      <c r="BF85" s="245"/>
      <c r="BG85" s="245"/>
      <c r="BH85" s="245"/>
      <c r="BI85" s="245"/>
      <c r="BJ85" s="245"/>
      <c r="BK85" s="245"/>
      <c r="BL85" s="245"/>
      <c r="BM85" s="245"/>
      <c r="BN85" s="245"/>
      <c r="BO85" s="245"/>
      <c r="BP85" s="245"/>
      <c r="BQ85" s="245"/>
      <c r="BR85" s="245"/>
      <c r="BS85" s="245"/>
      <c r="BT85" s="245"/>
      <c r="BU85" s="245"/>
      <c r="BV85" s="245"/>
      <c r="BW85" s="245"/>
      <c r="BX85" s="245"/>
      <c r="BY85" s="245"/>
      <c r="BZ85" s="245"/>
      <c r="CA85" s="245"/>
      <c r="CB85" s="245"/>
      <c r="CC85" s="245"/>
      <c r="CD85" s="245"/>
      <c r="CE85" s="245"/>
      <c r="CF85" s="245"/>
      <c r="CG85" s="245"/>
      <c r="CH85" s="245"/>
      <c r="CI85" s="245"/>
      <c r="CJ85" s="245"/>
      <c r="CK85" s="245"/>
    </row>
    <row r="86" spans="1:89" ht="21" customHeight="1">
      <c r="A86" s="361" t="s">
        <v>159</v>
      </c>
      <c r="B86" s="34" t="s">
        <v>1820</v>
      </c>
      <c r="C86" s="477">
        <v>8683</v>
      </c>
      <c r="D86" s="458">
        <v>43237</v>
      </c>
      <c r="E86" s="788">
        <v>0</v>
      </c>
      <c r="F86" s="319" t="s">
        <v>1593</v>
      </c>
      <c r="G86" s="27">
        <v>45215</v>
      </c>
      <c r="H86" s="430" t="s">
        <v>998</v>
      </c>
      <c r="I86" s="287" t="s">
        <v>997</v>
      </c>
      <c r="J86" s="51">
        <v>0</v>
      </c>
      <c r="K86" s="376">
        <v>0</v>
      </c>
      <c r="L86" s="51">
        <v>0</v>
      </c>
      <c r="M86" s="376">
        <v>0</v>
      </c>
      <c r="N86" s="51">
        <v>0</v>
      </c>
      <c r="O86" s="376">
        <v>0</v>
      </c>
      <c r="P86" s="51">
        <v>0</v>
      </c>
      <c r="Q86" s="376">
        <v>0</v>
      </c>
      <c r="R86" s="51">
        <v>0</v>
      </c>
      <c r="S86" s="97"/>
      <c r="T86" s="97"/>
      <c r="U86" s="97"/>
      <c r="V86" s="97"/>
      <c r="W86" s="97"/>
      <c r="X86" s="97"/>
      <c r="Y86" s="245"/>
      <c r="Z86" s="245"/>
      <c r="AA86" s="245"/>
      <c r="AB86" s="245"/>
      <c r="AC86" s="245"/>
      <c r="AD86" s="245"/>
      <c r="AE86" s="245"/>
      <c r="AF86" s="245"/>
      <c r="AG86" s="245"/>
      <c r="AH86" s="245"/>
      <c r="AI86" s="245"/>
      <c r="AJ86" s="245"/>
      <c r="AK86" s="245"/>
      <c r="AL86" s="245"/>
      <c r="AM86" s="245"/>
      <c r="AN86" s="245"/>
      <c r="AO86" s="245"/>
      <c r="AP86" s="245"/>
      <c r="AQ86" s="245"/>
      <c r="AR86" s="245"/>
      <c r="AS86" s="245"/>
      <c r="AT86" s="245"/>
      <c r="AU86" s="245"/>
      <c r="AV86" s="245"/>
      <c r="AW86" s="245"/>
      <c r="AX86" s="245"/>
      <c r="AY86" s="245"/>
      <c r="AZ86" s="245"/>
      <c r="BA86" s="245"/>
      <c r="BB86" s="245"/>
      <c r="BC86" s="245"/>
      <c r="BD86" s="245"/>
      <c r="BE86" s="245"/>
      <c r="BF86" s="245"/>
      <c r="BG86" s="245"/>
      <c r="BH86" s="245"/>
      <c r="BI86" s="245"/>
      <c r="BJ86" s="245"/>
      <c r="BK86" s="245"/>
      <c r="BL86" s="245"/>
      <c r="BM86" s="245"/>
      <c r="BN86" s="245"/>
      <c r="BO86" s="245"/>
      <c r="BP86" s="245"/>
      <c r="BQ86" s="245"/>
      <c r="BR86" s="245"/>
      <c r="BS86" s="245"/>
      <c r="BT86" s="245"/>
      <c r="BU86" s="245"/>
      <c r="BV86" s="245"/>
      <c r="BW86" s="245"/>
      <c r="BX86" s="245"/>
      <c r="BY86" s="245"/>
      <c r="BZ86" s="245"/>
      <c r="CA86" s="245"/>
      <c r="CB86" s="245"/>
      <c r="CC86" s="245"/>
      <c r="CD86" s="245"/>
      <c r="CE86" s="245"/>
      <c r="CF86" s="245"/>
      <c r="CG86" s="245"/>
      <c r="CH86" s="245"/>
      <c r="CI86" s="245"/>
      <c r="CJ86" s="245"/>
      <c r="CK86" s="245"/>
    </row>
    <row r="87" spans="1:89" ht="21" customHeight="1">
      <c r="A87" s="361" t="s">
        <v>161</v>
      </c>
      <c r="B87" s="556" t="s">
        <v>189</v>
      </c>
      <c r="C87" s="477">
        <v>6278</v>
      </c>
      <c r="D87" s="459">
        <v>43259</v>
      </c>
      <c r="E87" s="390">
        <v>0</v>
      </c>
      <c r="F87" s="319" t="s">
        <v>748</v>
      </c>
      <c r="G87" s="27">
        <v>22790</v>
      </c>
      <c r="H87" s="436" t="s">
        <v>572</v>
      </c>
      <c r="I87" s="287" t="s">
        <v>571</v>
      </c>
      <c r="J87" s="51">
        <v>0</v>
      </c>
      <c r="K87" s="376">
        <v>0</v>
      </c>
      <c r="L87" s="51">
        <v>0</v>
      </c>
      <c r="M87" s="376">
        <v>0</v>
      </c>
      <c r="N87" s="51">
        <v>0</v>
      </c>
      <c r="O87" s="376">
        <v>0</v>
      </c>
      <c r="P87" s="51">
        <v>0</v>
      </c>
      <c r="Q87" s="376">
        <v>0</v>
      </c>
      <c r="R87" s="51">
        <v>0</v>
      </c>
      <c r="S87" s="249"/>
      <c r="T87" s="249"/>
      <c r="U87" s="249"/>
      <c r="V87" s="249"/>
      <c r="W87" s="249"/>
      <c r="X87" s="249"/>
      <c r="Y87" s="245"/>
      <c r="Z87" s="245"/>
      <c r="AA87" s="245"/>
      <c r="AB87" s="245"/>
      <c r="AC87" s="245"/>
      <c r="AD87" s="245"/>
      <c r="AE87" s="245"/>
      <c r="AF87" s="245"/>
      <c r="AG87" s="245"/>
      <c r="AH87" s="245"/>
      <c r="AI87" s="245"/>
      <c r="AJ87" s="245"/>
      <c r="AK87" s="245"/>
      <c r="AL87" s="245"/>
      <c r="AM87" s="245"/>
      <c r="AN87" s="245"/>
      <c r="AO87" s="245"/>
      <c r="AP87" s="245"/>
      <c r="AQ87" s="245"/>
      <c r="AR87" s="245"/>
      <c r="AS87" s="245"/>
      <c r="AT87" s="245"/>
      <c r="AU87" s="245"/>
      <c r="AV87" s="245"/>
      <c r="AW87" s="245"/>
      <c r="AX87" s="245"/>
      <c r="AY87" s="245"/>
      <c r="AZ87" s="245"/>
      <c r="BA87" s="245"/>
      <c r="BB87" s="245"/>
      <c r="BC87" s="245"/>
      <c r="BD87" s="245"/>
      <c r="BE87" s="245"/>
      <c r="BF87" s="245"/>
      <c r="BG87" s="245"/>
      <c r="BH87" s="245"/>
      <c r="BI87" s="245"/>
      <c r="BJ87" s="245"/>
      <c r="BK87" s="245"/>
      <c r="BL87" s="245"/>
      <c r="BM87" s="245"/>
      <c r="BN87" s="245"/>
      <c r="BO87" s="245"/>
      <c r="BP87" s="245"/>
      <c r="BQ87" s="245"/>
      <c r="BR87" s="245"/>
      <c r="BS87" s="245"/>
      <c r="BT87" s="245"/>
      <c r="BU87" s="245"/>
      <c r="BV87" s="245"/>
      <c r="BW87" s="245"/>
      <c r="BX87" s="245"/>
      <c r="BY87" s="245"/>
      <c r="BZ87" s="245"/>
      <c r="CA87" s="245"/>
      <c r="CB87" s="245"/>
      <c r="CC87" s="245"/>
      <c r="CD87" s="245"/>
      <c r="CE87" s="245"/>
      <c r="CF87" s="245"/>
      <c r="CG87" s="245"/>
      <c r="CH87" s="245"/>
      <c r="CI87" s="245"/>
      <c r="CJ87" s="245"/>
      <c r="CK87" s="245"/>
    </row>
    <row r="88" spans="1:89" ht="21" customHeight="1">
      <c r="A88" s="361" t="s">
        <v>163</v>
      </c>
      <c r="B88" s="556" t="s">
        <v>965</v>
      </c>
      <c r="C88" s="477">
        <v>6739</v>
      </c>
      <c r="D88" s="459">
        <v>43292</v>
      </c>
      <c r="E88" s="390">
        <v>0</v>
      </c>
      <c r="F88" s="319" t="s">
        <v>923</v>
      </c>
      <c r="G88" s="27">
        <v>22153</v>
      </c>
      <c r="H88" s="436" t="s">
        <v>967</v>
      </c>
      <c r="I88" s="287" t="s">
        <v>966</v>
      </c>
      <c r="J88" s="51">
        <v>0</v>
      </c>
      <c r="K88" s="376">
        <v>0</v>
      </c>
      <c r="L88" s="51">
        <v>0</v>
      </c>
      <c r="M88" s="376">
        <v>0</v>
      </c>
      <c r="N88" s="51">
        <v>0</v>
      </c>
      <c r="O88" s="376">
        <v>0</v>
      </c>
      <c r="P88" s="51">
        <v>0</v>
      </c>
      <c r="Q88" s="376">
        <v>0</v>
      </c>
      <c r="R88" s="51">
        <v>0</v>
      </c>
      <c r="S88" s="249"/>
      <c r="T88" s="249"/>
      <c r="U88" s="249"/>
      <c r="V88" s="249"/>
      <c r="W88" s="249"/>
      <c r="X88" s="249"/>
      <c r="Y88" s="245"/>
      <c r="Z88" s="245"/>
      <c r="AA88" s="245"/>
      <c r="AB88" s="245"/>
      <c r="AC88" s="245"/>
      <c r="AD88" s="245"/>
      <c r="AE88" s="245"/>
      <c r="AF88" s="245"/>
      <c r="AG88" s="245"/>
      <c r="AH88" s="245"/>
      <c r="AI88" s="245"/>
      <c r="AJ88" s="245"/>
      <c r="AK88" s="245"/>
      <c r="AL88" s="245"/>
      <c r="AM88" s="245"/>
      <c r="AN88" s="245"/>
      <c r="AO88" s="245"/>
      <c r="AP88" s="245"/>
      <c r="AQ88" s="245"/>
      <c r="AR88" s="245"/>
      <c r="AS88" s="245"/>
      <c r="AT88" s="245"/>
      <c r="AU88" s="245"/>
      <c r="AV88" s="245"/>
      <c r="AW88" s="245"/>
      <c r="AX88" s="245"/>
      <c r="AY88" s="245"/>
      <c r="AZ88" s="245"/>
      <c r="BA88" s="245"/>
      <c r="BB88" s="245"/>
      <c r="BC88" s="245"/>
      <c r="BD88" s="245"/>
      <c r="BE88" s="245"/>
      <c r="BF88" s="245"/>
      <c r="BG88" s="245"/>
      <c r="BH88" s="245"/>
      <c r="BI88" s="245"/>
      <c r="BJ88" s="245"/>
      <c r="BK88" s="245"/>
      <c r="BL88" s="245"/>
      <c r="BM88" s="245"/>
      <c r="BN88" s="245"/>
      <c r="BO88" s="245"/>
      <c r="BP88" s="245"/>
      <c r="BQ88" s="245"/>
      <c r="BR88" s="245"/>
      <c r="BS88" s="245"/>
      <c r="BT88" s="245"/>
      <c r="BU88" s="245"/>
      <c r="BV88" s="245"/>
      <c r="BW88" s="245"/>
      <c r="BX88" s="245"/>
      <c r="BY88" s="245"/>
      <c r="BZ88" s="245"/>
      <c r="CA88" s="245"/>
      <c r="CB88" s="245"/>
      <c r="CC88" s="245"/>
      <c r="CD88" s="245"/>
      <c r="CE88" s="245"/>
      <c r="CF88" s="245"/>
      <c r="CG88" s="245"/>
      <c r="CH88" s="245"/>
      <c r="CI88" s="245"/>
      <c r="CJ88" s="245"/>
      <c r="CK88" s="245"/>
    </row>
    <row r="89" spans="1:89" ht="21" customHeight="1">
      <c r="A89" s="361" t="s">
        <v>164</v>
      </c>
      <c r="B89" s="34" t="s">
        <v>956</v>
      </c>
      <c r="C89" s="477">
        <v>10045</v>
      </c>
      <c r="D89" s="457">
        <v>43516</v>
      </c>
      <c r="E89" s="390">
        <v>0</v>
      </c>
      <c r="F89" s="319" t="s">
        <v>259</v>
      </c>
      <c r="G89" s="27">
        <v>36238</v>
      </c>
      <c r="H89" s="431" t="s">
        <v>955</v>
      </c>
      <c r="I89" s="287" t="s">
        <v>957</v>
      </c>
      <c r="J89" s="51">
        <v>0</v>
      </c>
      <c r="K89" s="376">
        <v>0</v>
      </c>
      <c r="L89" s="51">
        <v>0</v>
      </c>
      <c r="M89" s="376">
        <v>0</v>
      </c>
      <c r="N89" s="51">
        <v>0</v>
      </c>
      <c r="O89" s="376">
        <v>0</v>
      </c>
      <c r="P89" s="51">
        <v>0</v>
      </c>
      <c r="Q89" s="376">
        <v>0</v>
      </c>
      <c r="R89" s="51">
        <v>0</v>
      </c>
      <c r="S89" s="249"/>
      <c r="T89" s="249"/>
      <c r="U89" s="249"/>
      <c r="V89" s="249"/>
      <c r="W89" s="249"/>
      <c r="X89" s="249"/>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5"/>
      <c r="BA89" s="245"/>
      <c r="BB89" s="245"/>
      <c r="BC89" s="245"/>
      <c r="BD89" s="245"/>
      <c r="BE89" s="245"/>
      <c r="BF89" s="245"/>
      <c r="BG89" s="245"/>
      <c r="BH89" s="245"/>
      <c r="BI89" s="245"/>
      <c r="BJ89" s="245"/>
      <c r="BK89" s="245"/>
      <c r="BL89" s="245"/>
      <c r="BM89" s="245"/>
      <c r="BN89" s="245"/>
      <c r="BO89" s="245"/>
      <c r="BP89" s="245"/>
      <c r="BQ89" s="245"/>
      <c r="BR89" s="245"/>
      <c r="BS89" s="245"/>
      <c r="BT89" s="245"/>
      <c r="BU89" s="245"/>
      <c r="BV89" s="245"/>
      <c r="BW89" s="245"/>
      <c r="BX89" s="245"/>
      <c r="BY89" s="245"/>
      <c r="BZ89" s="245"/>
      <c r="CA89" s="245"/>
      <c r="CB89" s="245"/>
      <c r="CC89" s="245"/>
      <c r="CD89" s="245"/>
      <c r="CE89" s="245"/>
      <c r="CF89" s="245"/>
      <c r="CG89" s="245"/>
      <c r="CH89" s="245"/>
      <c r="CI89" s="245"/>
      <c r="CJ89" s="245"/>
      <c r="CK89" s="245"/>
    </row>
    <row r="90" spans="1:89" ht="21" customHeight="1">
      <c r="A90" s="361" t="s">
        <v>165</v>
      </c>
      <c r="B90" s="556" t="s">
        <v>903</v>
      </c>
      <c r="C90" s="477">
        <v>7423</v>
      </c>
      <c r="D90" s="459">
        <v>43536</v>
      </c>
      <c r="E90" s="390">
        <v>0</v>
      </c>
      <c r="F90" s="319" t="s">
        <v>258</v>
      </c>
      <c r="G90" s="27">
        <v>43536</v>
      </c>
      <c r="H90" s="436" t="s">
        <v>905</v>
      </c>
      <c r="I90" s="287" t="s">
        <v>904</v>
      </c>
      <c r="J90" s="51">
        <v>0</v>
      </c>
      <c r="K90" s="376">
        <v>0</v>
      </c>
      <c r="L90" s="51">
        <v>0</v>
      </c>
      <c r="M90" s="376">
        <v>0</v>
      </c>
      <c r="N90" s="51">
        <v>0</v>
      </c>
      <c r="O90" s="376">
        <v>0</v>
      </c>
      <c r="P90" s="51">
        <v>0</v>
      </c>
      <c r="Q90" s="376">
        <v>0</v>
      </c>
      <c r="R90" s="51">
        <v>0</v>
      </c>
      <c r="S90" s="249"/>
      <c r="T90" s="249"/>
      <c r="U90" s="249"/>
      <c r="V90" s="249"/>
      <c r="W90" s="249"/>
      <c r="X90" s="249"/>
      <c r="Y90" s="245"/>
      <c r="Z90" s="245"/>
      <c r="AA90" s="245"/>
      <c r="AB90" s="245"/>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c r="AZ90" s="245"/>
      <c r="BA90" s="245"/>
      <c r="BB90" s="245"/>
      <c r="BC90" s="245"/>
      <c r="BD90" s="245"/>
      <c r="BE90" s="245"/>
      <c r="BF90" s="245"/>
      <c r="BG90" s="245"/>
      <c r="BH90" s="245"/>
      <c r="BI90" s="245"/>
      <c r="BJ90" s="245"/>
      <c r="BK90" s="245"/>
      <c r="BL90" s="245"/>
      <c r="BM90" s="245"/>
      <c r="BN90" s="245"/>
      <c r="BO90" s="245"/>
      <c r="BP90" s="245"/>
      <c r="BQ90" s="245"/>
      <c r="BR90" s="245"/>
      <c r="BS90" s="245"/>
      <c r="BT90" s="245"/>
      <c r="BU90" s="245"/>
      <c r="BV90" s="245"/>
      <c r="BW90" s="245"/>
      <c r="BX90" s="245"/>
      <c r="BY90" s="245"/>
      <c r="BZ90" s="245"/>
      <c r="CA90" s="245"/>
      <c r="CB90" s="245"/>
      <c r="CC90" s="245"/>
      <c r="CD90" s="245"/>
      <c r="CE90" s="245"/>
      <c r="CF90" s="245"/>
      <c r="CG90" s="245"/>
      <c r="CH90" s="245"/>
      <c r="CI90" s="245"/>
      <c r="CJ90" s="245"/>
      <c r="CK90" s="245"/>
    </row>
    <row r="91" spans="1:89" ht="21" customHeight="1">
      <c r="A91" s="361" t="s">
        <v>166</v>
      </c>
      <c r="B91" s="556" t="s">
        <v>1017</v>
      </c>
      <c r="C91" s="477">
        <v>9964</v>
      </c>
      <c r="D91" s="458">
        <v>43892</v>
      </c>
      <c r="E91" s="390">
        <v>0</v>
      </c>
      <c r="F91" s="319" t="s">
        <v>1403</v>
      </c>
      <c r="G91" s="27">
        <v>39317</v>
      </c>
      <c r="H91" s="436" t="s">
        <v>1016</v>
      </c>
      <c r="I91" s="287" t="s">
        <v>1015</v>
      </c>
      <c r="J91" s="51">
        <v>0</v>
      </c>
      <c r="K91" s="376">
        <v>0</v>
      </c>
      <c r="L91" s="51">
        <v>0</v>
      </c>
      <c r="M91" s="376">
        <v>0</v>
      </c>
      <c r="N91" s="51">
        <v>0</v>
      </c>
      <c r="O91" s="376">
        <v>0</v>
      </c>
      <c r="P91" s="51">
        <v>0</v>
      </c>
      <c r="Q91" s="376">
        <v>0</v>
      </c>
      <c r="R91" s="51">
        <v>0</v>
      </c>
      <c r="S91" s="97"/>
      <c r="T91" s="97"/>
      <c r="U91" s="97"/>
      <c r="V91" s="97"/>
      <c r="W91" s="97"/>
      <c r="X91" s="97"/>
      <c r="Y91" s="245"/>
      <c r="Z91" s="245"/>
      <c r="AA91" s="245"/>
      <c r="AB91" s="245"/>
      <c r="AC91" s="245"/>
      <c r="AD91" s="245"/>
      <c r="AE91" s="245"/>
      <c r="AF91" s="245"/>
      <c r="AG91" s="245"/>
      <c r="AH91" s="245"/>
      <c r="AI91" s="245"/>
      <c r="AJ91" s="245"/>
      <c r="AK91" s="245"/>
      <c r="AL91" s="245"/>
      <c r="AM91" s="245"/>
      <c r="AN91" s="245"/>
      <c r="AO91" s="245"/>
      <c r="AP91" s="245"/>
      <c r="AQ91" s="245"/>
      <c r="AR91" s="245"/>
      <c r="AS91" s="245"/>
      <c r="AT91" s="245"/>
      <c r="AU91" s="245"/>
      <c r="AV91" s="245"/>
      <c r="AW91" s="245"/>
      <c r="AX91" s="245"/>
      <c r="AY91" s="245"/>
      <c r="AZ91" s="245"/>
      <c r="BA91" s="245"/>
      <c r="BB91" s="245"/>
      <c r="BC91" s="245"/>
      <c r="BD91" s="245"/>
      <c r="BE91" s="245"/>
      <c r="BF91" s="245"/>
      <c r="BG91" s="245"/>
      <c r="BH91" s="245"/>
      <c r="BI91" s="245"/>
      <c r="BJ91" s="245"/>
      <c r="BK91" s="245"/>
      <c r="BL91" s="245"/>
      <c r="BM91" s="245"/>
      <c r="BN91" s="245"/>
      <c r="BO91" s="245"/>
      <c r="BP91" s="245"/>
      <c r="BQ91" s="245"/>
      <c r="BR91" s="245"/>
      <c r="BS91" s="245"/>
      <c r="BT91" s="245"/>
      <c r="BU91" s="245"/>
      <c r="BV91" s="245"/>
      <c r="BW91" s="245"/>
      <c r="BX91" s="245"/>
      <c r="BY91" s="245"/>
      <c r="BZ91" s="245"/>
      <c r="CA91" s="245"/>
      <c r="CB91" s="245"/>
      <c r="CC91" s="245"/>
      <c r="CD91" s="245"/>
      <c r="CE91" s="245"/>
      <c r="CF91" s="245"/>
      <c r="CG91" s="245"/>
      <c r="CH91" s="245"/>
      <c r="CI91" s="245"/>
      <c r="CJ91" s="245"/>
      <c r="CK91" s="245"/>
    </row>
    <row r="92" spans="1:89" ht="21" customHeight="1">
      <c r="A92" s="361" t="s">
        <v>167</v>
      </c>
      <c r="B92" s="556" t="s">
        <v>1434</v>
      </c>
      <c r="C92" s="477">
        <v>10284</v>
      </c>
      <c r="D92" s="459">
        <v>43972</v>
      </c>
      <c r="E92" s="390">
        <v>0</v>
      </c>
      <c r="F92" s="319" t="s">
        <v>343</v>
      </c>
      <c r="G92" s="27">
        <v>29290</v>
      </c>
      <c r="H92" s="436" t="s">
        <v>1326</v>
      </c>
      <c r="I92" s="287" t="s">
        <v>1325</v>
      </c>
      <c r="J92" s="51">
        <v>0</v>
      </c>
      <c r="K92" s="376">
        <v>0</v>
      </c>
      <c r="L92" s="51">
        <v>0</v>
      </c>
      <c r="M92" s="376">
        <v>0</v>
      </c>
      <c r="N92" s="51">
        <v>0</v>
      </c>
      <c r="O92" s="376">
        <v>0</v>
      </c>
      <c r="P92" s="51">
        <v>0</v>
      </c>
      <c r="Q92" s="376">
        <v>0</v>
      </c>
      <c r="R92" s="51">
        <v>0</v>
      </c>
      <c r="S92" s="97"/>
      <c r="T92" s="97"/>
      <c r="U92" s="97"/>
      <c r="V92" s="97"/>
      <c r="W92" s="97"/>
      <c r="X92" s="97"/>
      <c r="Y92" s="245"/>
      <c r="Z92" s="245"/>
      <c r="AA92" s="245"/>
      <c r="AB92" s="245"/>
      <c r="AC92" s="245"/>
      <c r="AD92" s="245"/>
      <c r="AE92" s="245"/>
      <c r="AF92" s="245"/>
      <c r="AG92" s="245"/>
      <c r="AH92" s="245"/>
      <c r="AI92" s="245"/>
      <c r="AJ92" s="245"/>
      <c r="AK92" s="245"/>
      <c r="AL92" s="245"/>
      <c r="AM92" s="245"/>
      <c r="AN92" s="245"/>
      <c r="AO92" s="245"/>
      <c r="AP92" s="245"/>
      <c r="AQ92" s="245"/>
      <c r="AR92" s="245"/>
      <c r="AS92" s="245"/>
      <c r="AT92" s="245"/>
      <c r="AU92" s="245"/>
      <c r="AV92" s="245"/>
      <c r="AW92" s="245"/>
      <c r="AX92" s="245"/>
      <c r="AY92" s="245"/>
      <c r="AZ92" s="245"/>
      <c r="BA92" s="245"/>
      <c r="BB92" s="245"/>
      <c r="BC92" s="245"/>
      <c r="BD92" s="245"/>
      <c r="BE92" s="245"/>
      <c r="BF92" s="245"/>
      <c r="BG92" s="245"/>
      <c r="BH92" s="245"/>
      <c r="BI92" s="245"/>
      <c r="BJ92" s="245"/>
      <c r="BK92" s="245"/>
      <c r="BL92" s="245"/>
      <c r="BM92" s="245"/>
      <c r="BN92" s="245"/>
      <c r="BO92" s="245"/>
      <c r="BP92" s="245"/>
      <c r="BQ92" s="245"/>
      <c r="BR92" s="245"/>
      <c r="BS92" s="245"/>
      <c r="BT92" s="245"/>
      <c r="BU92" s="245"/>
      <c r="BV92" s="245"/>
      <c r="BW92" s="245"/>
      <c r="BX92" s="245"/>
      <c r="BY92" s="245"/>
      <c r="BZ92" s="245"/>
      <c r="CA92" s="245"/>
      <c r="CB92" s="245"/>
      <c r="CC92" s="245"/>
      <c r="CD92" s="245"/>
      <c r="CE92" s="245"/>
      <c r="CF92" s="245"/>
      <c r="CG92" s="245"/>
      <c r="CH92" s="245"/>
      <c r="CI92" s="245"/>
      <c r="CJ92" s="245"/>
      <c r="CK92" s="245"/>
    </row>
    <row r="93" spans="1:89" ht="21" customHeight="1">
      <c r="A93" s="361" t="s">
        <v>169</v>
      </c>
      <c r="B93" s="556" t="s">
        <v>1683</v>
      </c>
      <c r="C93" s="477">
        <v>11420</v>
      </c>
      <c r="D93" s="458">
        <v>44035</v>
      </c>
      <c r="E93" s="788">
        <v>0</v>
      </c>
      <c r="F93" s="319" t="s">
        <v>1593</v>
      </c>
      <c r="G93" s="27"/>
      <c r="H93" s="430" t="s">
        <v>1686</v>
      </c>
      <c r="I93" s="287" t="s">
        <v>1687</v>
      </c>
      <c r="J93" s="51">
        <v>0</v>
      </c>
      <c r="K93" s="376">
        <v>0</v>
      </c>
      <c r="L93" s="51">
        <v>0</v>
      </c>
      <c r="M93" s="376">
        <v>0</v>
      </c>
      <c r="N93" s="51">
        <v>0</v>
      </c>
      <c r="O93" s="376">
        <v>0</v>
      </c>
      <c r="P93" s="51">
        <v>0</v>
      </c>
      <c r="Q93" s="376">
        <v>0</v>
      </c>
      <c r="R93" s="51">
        <v>0</v>
      </c>
      <c r="S93" s="97"/>
      <c r="T93" s="97"/>
      <c r="U93" s="97"/>
      <c r="V93" s="97"/>
      <c r="W93" s="97"/>
      <c r="X93" s="97"/>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c r="AW93" s="245"/>
      <c r="AX93" s="245"/>
      <c r="AY93" s="245"/>
      <c r="AZ93" s="245"/>
      <c r="BA93" s="245"/>
      <c r="BB93" s="245"/>
      <c r="BC93" s="245"/>
      <c r="BD93" s="245"/>
      <c r="BE93" s="245"/>
      <c r="BF93" s="245"/>
      <c r="BG93" s="245"/>
      <c r="BH93" s="245"/>
      <c r="BI93" s="245"/>
      <c r="BJ93" s="245"/>
      <c r="BK93" s="245"/>
      <c r="BL93" s="245"/>
      <c r="BM93" s="245"/>
      <c r="BN93" s="245"/>
      <c r="BO93" s="245"/>
      <c r="BP93" s="245"/>
      <c r="BQ93" s="245"/>
      <c r="BR93" s="245"/>
      <c r="BS93" s="245"/>
      <c r="BT93" s="245"/>
      <c r="BU93" s="245"/>
      <c r="BV93" s="245"/>
      <c r="BW93" s="245"/>
      <c r="BX93" s="245"/>
      <c r="BY93" s="245"/>
      <c r="BZ93" s="245"/>
      <c r="CA93" s="245"/>
      <c r="CB93" s="245"/>
      <c r="CC93" s="245"/>
      <c r="CD93" s="245"/>
      <c r="CE93" s="245"/>
      <c r="CF93" s="245"/>
      <c r="CG93" s="245"/>
      <c r="CH93" s="245"/>
      <c r="CI93" s="245"/>
      <c r="CJ93" s="245"/>
      <c r="CK93" s="245"/>
    </row>
    <row r="94" spans="1:89" ht="21" customHeight="1">
      <c r="A94" s="361" t="s">
        <v>170</v>
      </c>
      <c r="B94" s="556" t="s">
        <v>1662</v>
      </c>
      <c r="C94" s="477">
        <v>10704</v>
      </c>
      <c r="D94" s="459">
        <v>44237</v>
      </c>
      <c r="E94" s="390">
        <v>0</v>
      </c>
      <c r="F94" s="319" t="s">
        <v>1830</v>
      </c>
      <c r="G94" s="27">
        <v>36516</v>
      </c>
      <c r="H94" s="596" t="s">
        <v>1158</v>
      </c>
      <c r="I94" s="384" t="s">
        <v>1157</v>
      </c>
      <c r="J94" s="51">
        <v>0</v>
      </c>
      <c r="K94" s="376">
        <v>0</v>
      </c>
      <c r="L94" s="51">
        <v>0</v>
      </c>
      <c r="M94" s="376">
        <v>0</v>
      </c>
      <c r="N94" s="51">
        <v>0</v>
      </c>
      <c r="O94" s="376">
        <v>0</v>
      </c>
      <c r="P94" s="51">
        <v>0</v>
      </c>
      <c r="Q94" s="376">
        <v>0</v>
      </c>
      <c r="R94" s="51">
        <v>0</v>
      </c>
      <c r="S94" s="249"/>
      <c r="T94" s="249"/>
      <c r="U94" s="249"/>
      <c r="V94" s="249"/>
      <c r="W94" s="249"/>
      <c r="X94" s="249"/>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5"/>
      <c r="BA94" s="245"/>
      <c r="BB94" s="245"/>
      <c r="BC94" s="245"/>
      <c r="BD94" s="245"/>
      <c r="BE94" s="245"/>
      <c r="BF94" s="245"/>
      <c r="BG94" s="245"/>
      <c r="BH94" s="245"/>
      <c r="BI94" s="245"/>
      <c r="BJ94" s="245"/>
      <c r="BK94" s="245"/>
      <c r="BL94" s="245"/>
      <c r="BM94" s="245"/>
      <c r="BN94" s="245"/>
      <c r="BO94" s="245"/>
      <c r="BP94" s="245"/>
      <c r="BQ94" s="245"/>
      <c r="BR94" s="245"/>
      <c r="BS94" s="245"/>
      <c r="BT94" s="245"/>
      <c r="BU94" s="245"/>
      <c r="BV94" s="245"/>
      <c r="BW94" s="245"/>
      <c r="BX94" s="245"/>
      <c r="BY94" s="245"/>
      <c r="BZ94" s="245"/>
      <c r="CA94" s="245"/>
      <c r="CB94" s="245"/>
      <c r="CC94" s="245"/>
      <c r="CD94" s="245"/>
      <c r="CE94" s="245"/>
      <c r="CF94" s="245"/>
      <c r="CG94" s="245"/>
      <c r="CH94" s="245"/>
      <c r="CI94" s="245"/>
      <c r="CJ94" s="245"/>
      <c r="CK94" s="245"/>
    </row>
    <row r="95" spans="1:89" ht="21" customHeight="1">
      <c r="A95" s="361" t="s">
        <v>172</v>
      </c>
      <c r="B95" s="34" t="s">
        <v>1331</v>
      </c>
      <c r="C95" s="477">
        <v>10923</v>
      </c>
      <c r="D95" s="458">
        <v>44350</v>
      </c>
      <c r="E95" s="788">
        <v>0</v>
      </c>
      <c r="F95" s="319" t="s">
        <v>1593</v>
      </c>
      <c r="G95" s="27">
        <v>31951</v>
      </c>
      <c r="H95" s="430" t="s">
        <v>1209</v>
      </c>
      <c r="I95" s="287" t="s">
        <v>1208</v>
      </c>
      <c r="J95" s="51">
        <v>0</v>
      </c>
      <c r="K95" s="376">
        <v>0</v>
      </c>
      <c r="L95" s="51">
        <v>0</v>
      </c>
      <c r="M95" s="376">
        <v>0</v>
      </c>
      <c r="N95" s="51">
        <v>0</v>
      </c>
      <c r="O95" s="376">
        <v>0</v>
      </c>
      <c r="P95" s="51">
        <v>0</v>
      </c>
      <c r="Q95" s="376">
        <v>0</v>
      </c>
      <c r="R95" s="51">
        <v>0</v>
      </c>
      <c r="S95" s="336"/>
      <c r="T95" s="336"/>
      <c r="U95" s="336"/>
      <c r="V95" s="336"/>
      <c r="W95" s="336"/>
      <c r="X95" s="336"/>
    </row>
    <row r="96" spans="1:89" ht="21" customHeight="1">
      <c r="A96" s="361" t="s">
        <v>174</v>
      </c>
      <c r="B96" s="34" t="s">
        <v>1254</v>
      </c>
      <c r="C96" s="477">
        <v>10939</v>
      </c>
      <c r="D96" s="457">
        <v>44525</v>
      </c>
      <c r="E96" s="390">
        <v>0</v>
      </c>
      <c r="F96" s="319" t="s">
        <v>259</v>
      </c>
      <c r="G96" s="27">
        <v>36574</v>
      </c>
      <c r="H96" s="430" t="s">
        <v>1256</v>
      </c>
      <c r="I96" s="287" t="s">
        <v>1255</v>
      </c>
      <c r="J96" s="51">
        <v>0</v>
      </c>
      <c r="K96" s="376">
        <v>0</v>
      </c>
      <c r="L96" s="51">
        <v>0</v>
      </c>
      <c r="M96" s="376">
        <v>0</v>
      </c>
      <c r="N96" s="51">
        <v>0</v>
      </c>
      <c r="O96" s="376">
        <v>0</v>
      </c>
      <c r="P96" s="51">
        <v>0</v>
      </c>
      <c r="Q96" s="376">
        <v>0</v>
      </c>
      <c r="R96" s="51">
        <v>0</v>
      </c>
      <c r="S96" s="97"/>
      <c r="T96" s="97"/>
      <c r="U96" s="97"/>
      <c r="V96" s="97"/>
      <c r="W96" s="97"/>
      <c r="X96" s="97"/>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5"/>
      <c r="BA96" s="245"/>
      <c r="BB96" s="245"/>
      <c r="BC96" s="245"/>
      <c r="BD96" s="245"/>
      <c r="BE96" s="245"/>
      <c r="BF96" s="245"/>
      <c r="BG96" s="245"/>
      <c r="BH96" s="245"/>
      <c r="BI96" s="245"/>
      <c r="BJ96" s="245"/>
      <c r="BK96" s="245"/>
      <c r="BL96" s="245"/>
      <c r="BM96" s="245"/>
      <c r="BN96" s="245"/>
      <c r="BO96" s="245"/>
      <c r="BP96" s="245"/>
      <c r="BQ96" s="245"/>
      <c r="BR96" s="245"/>
      <c r="BS96" s="245"/>
      <c r="BT96" s="245"/>
      <c r="BU96" s="245"/>
      <c r="BV96" s="245"/>
      <c r="BW96" s="245"/>
      <c r="BX96" s="245"/>
      <c r="BY96" s="245"/>
      <c r="BZ96" s="245"/>
      <c r="CA96" s="245"/>
      <c r="CB96" s="245"/>
      <c r="CC96" s="245"/>
      <c r="CD96" s="245"/>
      <c r="CE96" s="245"/>
      <c r="CF96" s="245"/>
      <c r="CG96" s="245"/>
      <c r="CH96" s="245"/>
      <c r="CI96" s="245"/>
      <c r="CJ96" s="245"/>
      <c r="CK96" s="245"/>
    </row>
    <row r="97" spans="1:89" ht="21" customHeight="1">
      <c r="A97" s="361" t="s">
        <v>176</v>
      </c>
      <c r="B97" s="556" t="s">
        <v>1597</v>
      </c>
      <c r="C97" s="477">
        <v>11371</v>
      </c>
      <c r="D97" s="458">
        <v>44614</v>
      </c>
      <c r="E97" s="390">
        <v>0</v>
      </c>
      <c r="F97" s="319" t="s">
        <v>1593</v>
      </c>
      <c r="G97" s="27">
        <v>36775</v>
      </c>
      <c r="H97" s="431" t="s">
        <v>1599</v>
      </c>
      <c r="I97" s="287" t="s">
        <v>1598</v>
      </c>
      <c r="J97" s="51">
        <v>0</v>
      </c>
      <c r="K97" s="376">
        <v>0</v>
      </c>
      <c r="L97" s="51">
        <v>0</v>
      </c>
      <c r="M97" s="376">
        <v>0</v>
      </c>
      <c r="N97" s="51">
        <v>0</v>
      </c>
      <c r="O97" s="376">
        <v>0</v>
      </c>
      <c r="P97" s="51">
        <v>0</v>
      </c>
      <c r="Q97" s="376">
        <v>0</v>
      </c>
      <c r="R97" s="51">
        <v>0</v>
      </c>
      <c r="S97" s="97"/>
      <c r="T97" s="97"/>
      <c r="U97" s="97"/>
      <c r="V97" s="97"/>
      <c r="W97" s="97"/>
      <c r="X97" s="97"/>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5"/>
      <c r="BA97" s="245"/>
      <c r="BB97" s="245"/>
      <c r="BC97" s="245"/>
      <c r="BD97" s="245"/>
      <c r="BE97" s="245"/>
      <c r="BF97" s="245"/>
      <c r="BG97" s="245"/>
      <c r="BH97" s="245"/>
      <c r="BI97" s="245"/>
      <c r="BJ97" s="245"/>
      <c r="BK97" s="245"/>
      <c r="BL97" s="245"/>
      <c r="BM97" s="245"/>
      <c r="BN97" s="245"/>
      <c r="BO97" s="245"/>
      <c r="BP97" s="245"/>
      <c r="BQ97" s="245"/>
      <c r="BR97" s="245"/>
      <c r="BS97" s="245"/>
      <c r="BT97" s="245"/>
      <c r="BU97" s="245"/>
      <c r="BV97" s="245"/>
      <c r="BW97" s="245"/>
      <c r="BX97" s="245"/>
      <c r="BY97" s="245"/>
      <c r="BZ97" s="245"/>
      <c r="CA97" s="245"/>
      <c r="CB97" s="245"/>
      <c r="CC97" s="245"/>
      <c r="CD97" s="245"/>
      <c r="CE97" s="245"/>
      <c r="CF97" s="245"/>
      <c r="CG97" s="245"/>
      <c r="CH97" s="245"/>
      <c r="CI97" s="245"/>
      <c r="CJ97" s="245"/>
      <c r="CK97" s="245"/>
    </row>
    <row r="98" spans="1:89" ht="21" customHeight="1">
      <c r="A98" s="361" t="s">
        <v>178</v>
      </c>
      <c r="B98" s="556" t="s">
        <v>1303</v>
      </c>
      <c r="C98" s="477">
        <v>11198</v>
      </c>
      <c r="D98" s="459">
        <v>44621</v>
      </c>
      <c r="E98" s="390">
        <v>0</v>
      </c>
      <c r="F98" s="319" t="s">
        <v>343</v>
      </c>
      <c r="G98" s="27">
        <v>37368</v>
      </c>
      <c r="H98" s="436" t="s">
        <v>1305</v>
      </c>
      <c r="I98" s="287" t="s">
        <v>1304</v>
      </c>
      <c r="J98" s="51">
        <v>0</v>
      </c>
      <c r="K98" s="376">
        <v>0</v>
      </c>
      <c r="L98" s="51">
        <v>0</v>
      </c>
      <c r="M98" s="376">
        <v>0</v>
      </c>
      <c r="N98" s="51">
        <v>0</v>
      </c>
      <c r="O98" s="376">
        <v>0</v>
      </c>
      <c r="P98" s="51">
        <v>0</v>
      </c>
      <c r="Q98" s="376">
        <v>0</v>
      </c>
      <c r="R98" s="51">
        <v>0</v>
      </c>
      <c r="S98" s="97"/>
      <c r="T98" s="97"/>
      <c r="U98" s="97"/>
      <c r="V98" s="97"/>
      <c r="W98" s="97"/>
      <c r="X98" s="97"/>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5"/>
      <c r="BA98" s="245"/>
      <c r="BB98" s="245"/>
      <c r="BC98" s="245"/>
      <c r="BD98" s="245"/>
      <c r="BE98" s="245"/>
      <c r="BF98" s="245"/>
      <c r="BG98" s="245"/>
      <c r="BH98" s="245"/>
      <c r="BI98" s="245"/>
      <c r="BJ98" s="245"/>
      <c r="BK98" s="245"/>
      <c r="BL98" s="245"/>
      <c r="BM98" s="245"/>
      <c r="BN98" s="245"/>
      <c r="BO98" s="245"/>
      <c r="BP98" s="245"/>
      <c r="BQ98" s="245"/>
      <c r="BR98" s="245"/>
      <c r="BS98" s="245"/>
      <c r="BT98" s="245"/>
      <c r="BU98" s="245"/>
      <c r="BV98" s="245"/>
      <c r="BW98" s="245"/>
      <c r="BX98" s="245"/>
      <c r="BY98" s="245"/>
      <c r="BZ98" s="245"/>
      <c r="CA98" s="245"/>
      <c r="CB98" s="245"/>
      <c r="CC98" s="245"/>
      <c r="CD98" s="245"/>
      <c r="CE98" s="245"/>
      <c r="CF98" s="245"/>
      <c r="CG98" s="245"/>
      <c r="CH98" s="245"/>
      <c r="CI98" s="245"/>
      <c r="CJ98" s="245"/>
      <c r="CK98" s="245"/>
    </row>
    <row r="99" spans="1:89" ht="21" customHeight="1">
      <c r="A99" s="361" t="s">
        <v>179</v>
      </c>
      <c r="B99" s="556" t="s">
        <v>1518</v>
      </c>
      <c r="C99" s="477">
        <v>11184</v>
      </c>
      <c r="D99" s="458">
        <v>44623</v>
      </c>
      <c r="E99" s="788">
        <v>0</v>
      </c>
      <c r="F99" s="319" t="s">
        <v>1593</v>
      </c>
      <c r="G99" s="27"/>
      <c r="H99" s="430" t="s">
        <v>1520</v>
      </c>
      <c r="I99" s="287" t="s">
        <v>1519</v>
      </c>
      <c r="J99" s="51">
        <v>0</v>
      </c>
      <c r="K99" s="376">
        <v>0</v>
      </c>
      <c r="L99" s="51">
        <v>0</v>
      </c>
      <c r="M99" s="376">
        <v>0</v>
      </c>
      <c r="N99" s="51">
        <v>0</v>
      </c>
      <c r="O99" s="376">
        <v>0</v>
      </c>
      <c r="P99" s="51">
        <v>0</v>
      </c>
      <c r="Q99" s="376">
        <v>0</v>
      </c>
      <c r="R99" s="51">
        <v>0</v>
      </c>
      <c r="S99" s="785"/>
      <c r="T99" s="785"/>
      <c r="U99" s="785"/>
      <c r="V99" s="785"/>
      <c r="W99" s="785"/>
      <c r="X99" s="78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5"/>
      <c r="BA99" s="245"/>
      <c r="BB99" s="245"/>
      <c r="BC99" s="245"/>
      <c r="BD99" s="245"/>
      <c r="BE99" s="245"/>
      <c r="BF99" s="245"/>
      <c r="BG99" s="245"/>
      <c r="BH99" s="245"/>
      <c r="BI99" s="245"/>
      <c r="BJ99" s="245"/>
      <c r="BK99" s="245"/>
      <c r="BL99" s="245"/>
      <c r="BM99" s="245"/>
      <c r="BN99" s="245"/>
      <c r="BO99" s="245"/>
      <c r="BP99" s="245"/>
      <c r="BQ99" s="245"/>
      <c r="BR99" s="245"/>
      <c r="BS99" s="245"/>
      <c r="BT99" s="245"/>
      <c r="BU99" s="245"/>
      <c r="BV99" s="245"/>
      <c r="BW99" s="245"/>
      <c r="BX99" s="245"/>
      <c r="BY99" s="245"/>
      <c r="BZ99" s="245"/>
      <c r="CA99" s="245"/>
      <c r="CB99" s="245"/>
      <c r="CC99" s="245"/>
      <c r="CD99" s="245"/>
      <c r="CE99" s="245"/>
      <c r="CF99" s="245"/>
      <c r="CG99" s="245"/>
      <c r="CH99" s="245"/>
      <c r="CI99" s="245"/>
      <c r="CJ99" s="245"/>
      <c r="CK99" s="245"/>
    </row>
    <row r="100" spans="1:89" ht="21" customHeight="1">
      <c r="A100" s="361" t="s">
        <v>180</v>
      </c>
      <c r="B100" s="556" t="s">
        <v>1359</v>
      </c>
      <c r="C100" s="477">
        <v>6507</v>
      </c>
      <c r="D100" s="458">
        <v>44624</v>
      </c>
      <c r="E100" s="390">
        <v>0</v>
      </c>
      <c r="F100" s="319" t="s">
        <v>343</v>
      </c>
      <c r="G100" s="27">
        <v>44336</v>
      </c>
      <c r="H100" s="430" t="s">
        <v>1322</v>
      </c>
      <c r="I100" s="287" t="s">
        <v>1321</v>
      </c>
      <c r="J100" s="51">
        <v>0</v>
      </c>
      <c r="K100" s="376">
        <v>0</v>
      </c>
      <c r="L100" s="51">
        <v>0</v>
      </c>
      <c r="M100" s="376">
        <v>0</v>
      </c>
      <c r="N100" s="51">
        <v>0</v>
      </c>
      <c r="O100" s="376">
        <v>0</v>
      </c>
      <c r="P100" s="51">
        <v>0</v>
      </c>
      <c r="Q100" s="376">
        <v>0</v>
      </c>
      <c r="R100" s="51">
        <v>0</v>
      </c>
      <c r="S100" s="97"/>
      <c r="T100" s="97"/>
      <c r="U100" s="97"/>
      <c r="V100" s="97"/>
      <c r="W100" s="97"/>
      <c r="X100" s="97"/>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5"/>
      <c r="BA100" s="245"/>
      <c r="BB100" s="245"/>
      <c r="BC100" s="245"/>
      <c r="BD100" s="245"/>
      <c r="BE100" s="245"/>
      <c r="BF100" s="245"/>
      <c r="BG100" s="245"/>
      <c r="BH100" s="245"/>
      <c r="BI100" s="245"/>
      <c r="BJ100" s="245"/>
      <c r="BK100" s="245"/>
      <c r="BL100" s="245"/>
      <c r="BM100" s="245"/>
      <c r="BN100" s="245"/>
      <c r="BO100" s="245"/>
      <c r="BP100" s="245"/>
      <c r="BQ100" s="245"/>
      <c r="BR100" s="245"/>
      <c r="BS100" s="245"/>
      <c r="BT100" s="245"/>
      <c r="BU100" s="245"/>
      <c r="BV100" s="245"/>
      <c r="BW100" s="245"/>
      <c r="BX100" s="245"/>
      <c r="BY100" s="245"/>
      <c r="BZ100" s="245"/>
      <c r="CA100" s="245"/>
      <c r="CB100" s="245"/>
      <c r="CC100" s="245"/>
      <c r="CD100" s="245"/>
      <c r="CE100" s="245"/>
      <c r="CF100" s="245"/>
      <c r="CG100" s="245"/>
      <c r="CH100" s="245"/>
      <c r="CI100" s="245"/>
      <c r="CJ100" s="245"/>
      <c r="CK100" s="245"/>
    </row>
    <row r="101" spans="1:89" ht="21" customHeight="1">
      <c r="A101" s="361" t="s">
        <v>182</v>
      </c>
      <c r="B101" s="556" t="s">
        <v>1420</v>
      </c>
      <c r="C101" s="477">
        <v>10988</v>
      </c>
      <c r="D101" s="459">
        <v>44636</v>
      </c>
      <c r="E101" s="390">
        <v>0</v>
      </c>
      <c r="F101" s="319" t="s">
        <v>1403</v>
      </c>
      <c r="G101" s="27">
        <v>21759</v>
      </c>
      <c r="H101" s="436" t="s">
        <v>1422</v>
      </c>
      <c r="I101" s="287" t="s">
        <v>1421</v>
      </c>
      <c r="J101" s="51">
        <v>0</v>
      </c>
      <c r="K101" s="376">
        <v>0</v>
      </c>
      <c r="L101" s="51">
        <v>0</v>
      </c>
      <c r="M101" s="376">
        <v>0</v>
      </c>
      <c r="N101" s="51">
        <v>0</v>
      </c>
      <c r="O101" s="376">
        <v>0</v>
      </c>
      <c r="P101" s="51">
        <v>0</v>
      </c>
      <c r="Q101" s="376">
        <v>0</v>
      </c>
      <c r="R101" s="51">
        <v>0</v>
      </c>
      <c r="S101" s="97"/>
      <c r="T101" s="97"/>
      <c r="U101" s="97"/>
      <c r="V101" s="97"/>
      <c r="W101" s="97"/>
      <c r="X101" s="97"/>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5"/>
      <c r="BA101" s="245"/>
      <c r="BB101" s="245"/>
      <c r="BC101" s="245"/>
      <c r="BD101" s="245"/>
      <c r="BE101" s="245"/>
      <c r="BF101" s="245"/>
      <c r="BG101" s="245"/>
      <c r="BH101" s="245"/>
      <c r="BI101" s="245"/>
      <c r="BJ101" s="245"/>
      <c r="BK101" s="245"/>
      <c r="BL101" s="245"/>
      <c r="BM101" s="245"/>
      <c r="BN101" s="245"/>
      <c r="BO101" s="245"/>
      <c r="BP101" s="245"/>
      <c r="BQ101" s="245"/>
      <c r="BR101" s="245"/>
      <c r="BS101" s="245"/>
      <c r="BT101" s="245"/>
      <c r="BU101" s="245"/>
      <c r="BV101" s="245"/>
      <c r="BW101" s="245"/>
      <c r="BX101" s="245"/>
      <c r="BY101" s="245"/>
      <c r="BZ101" s="245"/>
      <c r="CA101" s="245"/>
      <c r="CB101" s="245"/>
      <c r="CC101" s="245"/>
      <c r="CD101" s="245"/>
      <c r="CE101" s="245"/>
      <c r="CF101" s="245"/>
      <c r="CG101" s="245"/>
      <c r="CH101" s="245"/>
      <c r="CI101" s="245"/>
      <c r="CJ101" s="245"/>
      <c r="CK101" s="245"/>
    </row>
    <row r="102" spans="1:89" ht="21" customHeight="1">
      <c r="A102" s="361" t="s">
        <v>183</v>
      </c>
      <c r="B102" s="556" t="s">
        <v>1494</v>
      </c>
      <c r="C102" s="477">
        <v>11331</v>
      </c>
      <c r="D102" s="459">
        <v>44686</v>
      </c>
      <c r="E102" s="390">
        <v>0</v>
      </c>
      <c r="F102" s="579" t="s">
        <v>1403</v>
      </c>
      <c r="G102" s="27">
        <v>44959</v>
      </c>
      <c r="H102" s="436" t="s">
        <v>1492</v>
      </c>
      <c r="I102" s="287" t="s">
        <v>1491</v>
      </c>
      <c r="J102" s="51">
        <v>0</v>
      </c>
      <c r="K102" s="376">
        <v>0</v>
      </c>
      <c r="L102" s="51">
        <v>0</v>
      </c>
      <c r="M102" s="376">
        <v>0</v>
      </c>
      <c r="N102" s="51">
        <v>0</v>
      </c>
      <c r="O102" s="376">
        <v>0</v>
      </c>
      <c r="P102" s="51">
        <v>0</v>
      </c>
      <c r="Q102" s="376">
        <v>0</v>
      </c>
      <c r="R102" s="51">
        <v>0</v>
      </c>
      <c r="S102" s="97"/>
      <c r="T102" s="97"/>
      <c r="U102" s="97"/>
      <c r="V102" s="97"/>
      <c r="W102" s="97"/>
      <c r="X102" s="97"/>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5"/>
      <c r="BA102" s="245"/>
      <c r="BB102" s="245"/>
      <c r="BC102" s="245"/>
      <c r="BD102" s="245"/>
      <c r="BE102" s="245"/>
      <c r="BF102" s="245"/>
      <c r="BG102" s="245"/>
      <c r="BH102" s="245"/>
      <c r="BI102" s="245"/>
      <c r="BJ102" s="245"/>
      <c r="BK102" s="245"/>
      <c r="BL102" s="245"/>
      <c r="BM102" s="245"/>
      <c r="BN102" s="245"/>
      <c r="BO102" s="245"/>
      <c r="BP102" s="245"/>
      <c r="BQ102" s="245"/>
      <c r="BR102" s="245"/>
      <c r="BS102" s="245"/>
      <c r="BT102" s="245"/>
      <c r="BU102" s="245"/>
      <c r="BV102" s="245"/>
      <c r="BW102" s="245"/>
      <c r="BX102" s="245"/>
      <c r="BY102" s="245"/>
      <c r="BZ102" s="245"/>
      <c r="CA102" s="245"/>
      <c r="CB102" s="245"/>
      <c r="CC102" s="245"/>
      <c r="CD102" s="245"/>
      <c r="CE102" s="245"/>
      <c r="CF102" s="245"/>
      <c r="CG102" s="245"/>
      <c r="CH102" s="245"/>
      <c r="CI102" s="245"/>
      <c r="CJ102" s="245"/>
      <c r="CK102" s="245"/>
    </row>
    <row r="103" spans="1:89" ht="21" customHeight="1">
      <c r="A103" s="361" t="s">
        <v>185</v>
      </c>
      <c r="B103" s="556" t="s">
        <v>1385</v>
      </c>
      <c r="C103" s="477">
        <v>11392</v>
      </c>
      <c r="D103" s="457">
        <v>44743</v>
      </c>
      <c r="E103" s="390">
        <v>0</v>
      </c>
      <c r="F103" s="319" t="s">
        <v>343</v>
      </c>
      <c r="G103" s="27">
        <v>44818</v>
      </c>
      <c r="H103" s="431" t="s">
        <v>1387</v>
      </c>
      <c r="I103" s="287" t="s">
        <v>1386</v>
      </c>
      <c r="J103" s="51">
        <v>0</v>
      </c>
      <c r="K103" s="376">
        <v>0</v>
      </c>
      <c r="L103" s="51">
        <v>0</v>
      </c>
      <c r="M103" s="376">
        <v>0</v>
      </c>
      <c r="N103" s="51">
        <v>0</v>
      </c>
      <c r="O103" s="376">
        <v>0</v>
      </c>
      <c r="P103" s="51">
        <v>0</v>
      </c>
      <c r="Q103" s="376">
        <v>0</v>
      </c>
      <c r="R103" s="51">
        <v>0</v>
      </c>
      <c r="S103" s="97"/>
      <c r="T103" s="97"/>
      <c r="U103" s="97"/>
      <c r="V103" s="97"/>
      <c r="W103" s="97"/>
      <c r="X103" s="97"/>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5"/>
      <c r="BA103" s="245"/>
      <c r="BB103" s="245"/>
      <c r="BC103" s="245"/>
      <c r="BD103" s="245"/>
      <c r="BE103" s="245"/>
      <c r="BF103" s="245"/>
      <c r="BG103" s="245"/>
      <c r="BH103" s="245"/>
      <c r="BI103" s="245"/>
      <c r="BJ103" s="245"/>
      <c r="BK103" s="245"/>
      <c r="BL103" s="245"/>
      <c r="BM103" s="245"/>
      <c r="BN103" s="245"/>
      <c r="BO103" s="245"/>
      <c r="BP103" s="245"/>
      <c r="BQ103" s="245"/>
      <c r="BR103" s="245"/>
      <c r="BS103" s="245"/>
      <c r="BT103" s="245"/>
      <c r="BU103" s="245"/>
      <c r="BV103" s="245"/>
      <c r="BW103" s="245"/>
      <c r="BX103" s="245"/>
      <c r="BY103" s="245"/>
      <c r="BZ103" s="245"/>
      <c r="CA103" s="245"/>
      <c r="CB103" s="245"/>
      <c r="CC103" s="245"/>
      <c r="CD103" s="245"/>
      <c r="CE103" s="245"/>
      <c r="CF103" s="245"/>
      <c r="CG103" s="245"/>
      <c r="CH103" s="245"/>
      <c r="CI103" s="245"/>
      <c r="CJ103" s="245"/>
      <c r="CK103" s="245"/>
    </row>
    <row r="104" spans="1:89" ht="21" customHeight="1">
      <c r="A104" s="361" t="s">
        <v>187</v>
      </c>
      <c r="B104" s="556" t="s">
        <v>1373</v>
      </c>
      <c r="C104" s="477">
        <v>11168</v>
      </c>
      <c r="D104" s="457">
        <v>44768</v>
      </c>
      <c r="E104" s="390">
        <v>0</v>
      </c>
      <c r="F104" s="319" t="s">
        <v>1403</v>
      </c>
      <c r="G104" s="27">
        <v>44776</v>
      </c>
      <c r="H104" s="431" t="s">
        <v>1374</v>
      </c>
      <c r="I104" s="287" t="s">
        <v>1372</v>
      </c>
      <c r="J104" s="51">
        <v>0</v>
      </c>
      <c r="K104" s="376">
        <v>0</v>
      </c>
      <c r="L104" s="51">
        <v>0</v>
      </c>
      <c r="M104" s="376">
        <v>0</v>
      </c>
      <c r="N104" s="51">
        <v>0</v>
      </c>
      <c r="O104" s="376">
        <v>0</v>
      </c>
      <c r="P104" s="51">
        <v>0</v>
      </c>
      <c r="Q104" s="376">
        <v>0</v>
      </c>
      <c r="R104" s="51">
        <v>0</v>
      </c>
      <c r="S104" s="97"/>
      <c r="T104" s="97"/>
      <c r="U104" s="97"/>
      <c r="V104" s="97"/>
      <c r="W104" s="97"/>
      <c r="X104" s="97"/>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5"/>
      <c r="BA104" s="245"/>
      <c r="BB104" s="245"/>
      <c r="BC104" s="245"/>
      <c r="BD104" s="245"/>
      <c r="BE104" s="245"/>
      <c r="BF104" s="245"/>
      <c r="BG104" s="245"/>
      <c r="BH104" s="245"/>
      <c r="BI104" s="245"/>
      <c r="BJ104" s="245"/>
      <c r="BK104" s="245"/>
      <c r="BL104" s="245"/>
      <c r="BM104" s="245"/>
      <c r="BN104" s="245"/>
      <c r="BO104" s="245"/>
      <c r="BP104" s="245"/>
      <c r="BQ104" s="245"/>
      <c r="BR104" s="245"/>
      <c r="BS104" s="245"/>
      <c r="BT104" s="245"/>
      <c r="BU104" s="245"/>
      <c r="BV104" s="245"/>
      <c r="BW104" s="245"/>
      <c r="BX104" s="245"/>
      <c r="BY104" s="245"/>
      <c r="BZ104" s="245"/>
      <c r="CA104" s="245"/>
      <c r="CB104" s="245"/>
      <c r="CC104" s="245"/>
      <c r="CD104" s="245"/>
      <c r="CE104" s="245"/>
      <c r="CF104" s="245"/>
      <c r="CG104" s="245"/>
      <c r="CH104" s="245"/>
      <c r="CI104" s="245"/>
      <c r="CJ104" s="245"/>
      <c r="CK104" s="245"/>
    </row>
    <row r="105" spans="1:89" ht="21" customHeight="1">
      <c r="A105" s="361" t="s">
        <v>188</v>
      </c>
      <c r="B105" s="34" t="s">
        <v>1554</v>
      </c>
      <c r="C105" s="477">
        <v>11399</v>
      </c>
      <c r="D105" s="458">
        <v>44952</v>
      </c>
      <c r="E105" s="788">
        <v>0</v>
      </c>
      <c r="F105" s="319" t="s">
        <v>2321</v>
      </c>
      <c r="G105" s="27">
        <v>44985</v>
      </c>
      <c r="H105" s="430" t="s">
        <v>1556</v>
      </c>
      <c r="I105" s="287" t="s">
        <v>1555</v>
      </c>
      <c r="J105" s="783">
        <v>0</v>
      </c>
      <c r="K105" s="784">
        <v>0</v>
      </c>
      <c r="L105" s="783">
        <v>0</v>
      </c>
      <c r="M105" s="784">
        <v>0</v>
      </c>
      <c r="N105" s="783">
        <v>0</v>
      </c>
      <c r="O105" s="784">
        <v>0</v>
      </c>
      <c r="P105" s="783">
        <v>0</v>
      </c>
      <c r="Q105" s="784">
        <v>0</v>
      </c>
      <c r="R105" s="783">
        <v>0</v>
      </c>
      <c r="S105" s="781"/>
      <c r="T105" s="781"/>
      <c r="U105" s="781"/>
      <c r="V105" s="781"/>
      <c r="W105" s="781"/>
      <c r="X105" s="781"/>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5"/>
      <c r="BR105" s="245"/>
      <c r="BS105" s="245"/>
      <c r="BT105" s="245"/>
      <c r="BU105" s="245"/>
      <c r="BV105" s="245"/>
      <c r="BW105" s="245"/>
      <c r="BX105" s="245"/>
      <c r="BY105" s="245"/>
      <c r="BZ105" s="245"/>
      <c r="CA105" s="245"/>
      <c r="CB105" s="245"/>
      <c r="CC105" s="245"/>
      <c r="CD105" s="245"/>
      <c r="CE105" s="245"/>
      <c r="CF105" s="245"/>
      <c r="CG105" s="245"/>
      <c r="CH105" s="245"/>
      <c r="CI105" s="245"/>
      <c r="CJ105" s="245"/>
      <c r="CK105" s="245"/>
    </row>
    <row r="106" spans="1:89" ht="21" customHeight="1">
      <c r="A106" s="361" t="s">
        <v>190</v>
      </c>
      <c r="B106" s="34" t="s">
        <v>1867</v>
      </c>
      <c r="C106" s="477">
        <v>11328</v>
      </c>
      <c r="D106" s="461">
        <v>45062</v>
      </c>
      <c r="E106" s="788">
        <v>0</v>
      </c>
      <c r="F106" s="319" t="s">
        <v>2321</v>
      </c>
      <c r="G106" s="27">
        <v>17758</v>
      </c>
      <c r="H106" s="436" t="s">
        <v>1868</v>
      </c>
      <c r="I106" s="287" t="s">
        <v>1869</v>
      </c>
      <c r="J106" s="783">
        <v>0</v>
      </c>
      <c r="K106" s="784">
        <v>0</v>
      </c>
      <c r="L106" s="783">
        <v>0</v>
      </c>
      <c r="M106" s="784">
        <v>0</v>
      </c>
      <c r="N106" s="783">
        <v>0</v>
      </c>
      <c r="O106" s="784">
        <v>0</v>
      </c>
      <c r="P106" s="783">
        <v>0</v>
      </c>
      <c r="Q106" s="784">
        <v>0</v>
      </c>
      <c r="R106" s="783">
        <v>0</v>
      </c>
      <c r="S106" s="1007"/>
      <c r="T106" s="1007"/>
      <c r="U106" s="1007"/>
      <c r="V106" s="1007"/>
      <c r="W106" s="1007"/>
      <c r="X106" s="1007"/>
      <c r="Y106" s="245"/>
      <c r="Z106" s="245"/>
      <c r="AA106" s="245"/>
      <c r="AB106" s="245"/>
      <c r="AC106" s="245"/>
      <c r="AD106" s="245"/>
      <c r="AE106" s="245"/>
      <c r="AF106" s="245"/>
      <c r="AG106" s="245"/>
      <c r="AH106" s="245"/>
      <c r="AI106" s="245"/>
      <c r="AJ106" s="245"/>
      <c r="AK106" s="245"/>
      <c r="AL106" s="245"/>
      <c r="AM106" s="245"/>
      <c r="AN106" s="245"/>
      <c r="AO106" s="245"/>
      <c r="AP106" s="245"/>
      <c r="AQ106" s="245"/>
      <c r="AR106" s="245"/>
      <c r="AS106" s="245"/>
      <c r="AT106" s="245"/>
      <c r="AU106" s="245"/>
      <c r="AV106" s="245"/>
      <c r="AW106" s="245"/>
      <c r="AX106" s="245"/>
      <c r="AY106" s="245"/>
      <c r="AZ106" s="245"/>
      <c r="BA106" s="245"/>
      <c r="BB106" s="245"/>
      <c r="BC106" s="245"/>
      <c r="BD106" s="245"/>
      <c r="BE106" s="245"/>
      <c r="BF106" s="245"/>
      <c r="BG106" s="245"/>
      <c r="BH106" s="245"/>
      <c r="BI106" s="245"/>
      <c r="BJ106" s="245"/>
      <c r="BK106" s="245"/>
      <c r="BL106" s="245"/>
      <c r="BM106" s="245"/>
      <c r="BN106" s="245"/>
      <c r="BO106" s="245"/>
      <c r="BP106" s="245"/>
      <c r="BQ106" s="245"/>
      <c r="BR106" s="245"/>
      <c r="BS106" s="245"/>
      <c r="BT106" s="245"/>
      <c r="BU106" s="245"/>
      <c r="BV106" s="245"/>
      <c r="BW106" s="245"/>
      <c r="BX106" s="245"/>
      <c r="BY106" s="245"/>
      <c r="BZ106" s="245"/>
      <c r="CA106" s="245"/>
      <c r="CB106" s="245"/>
      <c r="CC106" s="245"/>
      <c r="CD106" s="245"/>
      <c r="CE106" s="245"/>
      <c r="CF106" s="245"/>
      <c r="CG106" s="245"/>
      <c r="CH106" s="245"/>
      <c r="CI106" s="245"/>
      <c r="CJ106" s="245"/>
      <c r="CK106" s="245"/>
    </row>
    <row r="107" spans="1:89" ht="21" customHeight="1">
      <c r="A107" s="361" t="s">
        <v>191</v>
      </c>
      <c r="B107" s="34" t="s">
        <v>1814</v>
      </c>
      <c r="C107" s="477">
        <v>11319</v>
      </c>
      <c r="D107" s="460">
        <v>45196</v>
      </c>
      <c r="E107" s="788">
        <v>0</v>
      </c>
      <c r="F107" s="319" t="s">
        <v>1593</v>
      </c>
      <c r="G107" s="27">
        <v>15767</v>
      </c>
      <c r="H107" s="431" t="s">
        <v>1815</v>
      </c>
      <c r="I107" s="287" t="s">
        <v>1816</v>
      </c>
      <c r="J107" s="51">
        <v>0</v>
      </c>
      <c r="K107" s="376">
        <v>0</v>
      </c>
      <c r="L107" s="51">
        <v>0</v>
      </c>
      <c r="M107" s="376">
        <v>0</v>
      </c>
      <c r="N107" s="51">
        <v>0</v>
      </c>
      <c r="O107" s="376">
        <v>0</v>
      </c>
      <c r="P107" s="51">
        <v>0</v>
      </c>
      <c r="Q107" s="376">
        <v>0</v>
      </c>
      <c r="R107" s="51">
        <v>0</v>
      </c>
      <c r="S107" s="97"/>
      <c r="T107" s="97"/>
      <c r="U107" s="97"/>
      <c r="V107" s="97"/>
      <c r="W107" s="97"/>
      <c r="X107" s="97"/>
      <c r="Y107" s="245"/>
      <c r="Z107" s="245"/>
      <c r="AA107" s="245"/>
      <c r="AB107" s="245"/>
      <c r="AC107" s="245"/>
      <c r="AD107" s="245"/>
      <c r="AE107" s="245"/>
      <c r="AF107" s="245"/>
      <c r="AG107" s="245"/>
      <c r="AH107" s="245"/>
      <c r="AI107" s="245"/>
      <c r="AJ107" s="245"/>
      <c r="AK107" s="245"/>
      <c r="AL107" s="245"/>
      <c r="AM107" s="245"/>
      <c r="AN107" s="245"/>
      <c r="AO107" s="245"/>
      <c r="AP107" s="245"/>
      <c r="AQ107" s="245"/>
      <c r="AR107" s="245"/>
      <c r="AS107" s="245"/>
      <c r="AT107" s="245"/>
      <c r="AU107" s="245"/>
      <c r="AV107" s="245"/>
      <c r="AW107" s="245"/>
      <c r="AX107" s="245"/>
      <c r="AY107" s="245"/>
      <c r="AZ107" s="245"/>
      <c r="BA107" s="245"/>
      <c r="BB107" s="245"/>
      <c r="BC107" s="245"/>
      <c r="BD107" s="245"/>
      <c r="BE107" s="245"/>
      <c r="BF107" s="245"/>
      <c r="BG107" s="245"/>
      <c r="BH107" s="245"/>
      <c r="BI107" s="245"/>
      <c r="BJ107" s="245"/>
      <c r="BK107" s="245"/>
      <c r="BL107" s="245"/>
      <c r="BM107" s="245"/>
      <c r="BN107" s="245"/>
      <c r="BO107" s="245"/>
      <c r="BP107" s="245"/>
      <c r="BQ107" s="245"/>
      <c r="BR107" s="245"/>
      <c r="BS107" s="245"/>
      <c r="BT107" s="245"/>
      <c r="BU107" s="245"/>
      <c r="BV107" s="245"/>
      <c r="BW107" s="245"/>
      <c r="BX107" s="245"/>
      <c r="BY107" s="245"/>
      <c r="BZ107" s="245"/>
      <c r="CA107" s="245"/>
      <c r="CB107" s="245"/>
      <c r="CC107" s="245"/>
      <c r="CD107" s="245"/>
      <c r="CE107" s="245"/>
      <c r="CF107" s="245"/>
      <c r="CG107" s="245"/>
      <c r="CH107" s="245"/>
      <c r="CI107" s="245"/>
      <c r="CJ107" s="245"/>
      <c r="CK107" s="245"/>
    </row>
    <row r="108" spans="1:89" ht="21" customHeight="1">
      <c r="A108" s="361" t="s">
        <v>192</v>
      </c>
      <c r="B108" s="34" t="s">
        <v>2270</v>
      </c>
      <c r="C108" s="477">
        <v>11751</v>
      </c>
      <c r="D108" s="457">
        <v>45706</v>
      </c>
      <c r="E108" s="788">
        <v>0</v>
      </c>
      <c r="F108" s="319" t="s">
        <v>1830</v>
      </c>
      <c r="G108" s="27">
        <v>45831</v>
      </c>
      <c r="H108" s="430" t="s">
        <v>2271</v>
      </c>
      <c r="I108" s="287" t="s">
        <v>2272</v>
      </c>
      <c r="J108" s="51">
        <v>0</v>
      </c>
      <c r="K108" s="376">
        <v>0</v>
      </c>
      <c r="L108" s="51">
        <v>0</v>
      </c>
      <c r="M108" s="376">
        <v>0</v>
      </c>
      <c r="N108" s="51">
        <v>0</v>
      </c>
      <c r="O108" s="376">
        <v>0</v>
      </c>
      <c r="P108" s="51">
        <v>0</v>
      </c>
      <c r="Q108" s="376">
        <v>0</v>
      </c>
      <c r="R108" s="51">
        <v>0</v>
      </c>
      <c r="S108" s="249"/>
      <c r="T108" s="249"/>
      <c r="U108" s="249"/>
      <c r="V108" s="249"/>
      <c r="W108" s="249"/>
      <c r="X108" s="249"/>
      <c r="Y108" s="245"/>
      <c r="Z108" s="245"/>
      <c r="AA108" s="245"/>
      <c r="AB108" s="245"/>
      <c r="AC108" s="245"/>
      <c r="AD108" s="245"/>
      <c r="AE108" s="245"/>
      <c r="AF108" s="245"/>
      <c r="AG108" s="245"/>
      <c r="AH108" s="245"/>
      <c r="AI108" s="245"/>
      <c r="AJ108" s="245"/>
      <c r="AK108" s="245"/>
      <c r="AL108" s="245"/>
      <c r="AM108" s="245"/>
      <c r="AN108" s="245"/>
      <c r="AO108" s="245"/>
      <c r="AP108" s="245"/>
      <c r="AQ108" s="245"/>
      <c r="AR108" s="245"/>
      <c r="AS108" s="245"/>
      <c r="AT108" s="245"/>
      <c r="AU108" s="245"/>
      <c r="AV108" s="245"/>
      <c r="AW108" s="245"/>
      <c r="AX108" s="245"/>
      <c r="AY108" s="245"/>
      <c r="AZ108" s="245"/>
      <c r="BA108" s="245"/>
      <c r="BB108" s="245"/>
      <c r="BC108" s="245"/>
      <c r="BD108" s="245"/>
      <c r="BE108" s="245"/>
      <c r="BF108" s="245"/>
      <c r="BG108" s="245"/>
      <c r="BH108" s="245"/>
      <c r="BI108" s="245"/>
      <c r="BJ108" s="245"/>
      <c r="BK108" s="245"/>
      <c r="BL108" s="245"/>
      <c r="BM108" s="245"/>
      <c r="BN108" s="245"/>
      <c r="BO108" s="245"/>
      <c r="BP108" s="245"/>
      <c r="BQ108" s="245"/>
      <c r="BR108" s="245"/>
      <c r="BS108" s="245"/>
      <c r="BT108" s="245"/>
      <c r="BU108" s="245"/>
      <c r="BV108" s="245"/>
      <c r="BW108" s="245"/>
      <c r="BX108" s="245"/>
      <c r="BY108" s="245"/>
      <c r="BZ108" s="245"/>
      <c r="CA108" s="245"/>
      <c r="CB108" s="245"/>
      <c r="CC108" s="245"/>
      <c r="CD108" s="245"/>
      <c r="CE108" s="245"/>
      <c r="CF108" s="245"/>
      <c r="CG108" s="245"/>
      <c r="CH108" s="245"/>
      <c r="CI108" s="245"/>
      <c r="CJ108" s="245"/>
      <c r="CK108" s="245"/>
    </row>
    <row r="109" spans="1:89" ht="21" customHeight="1">
      <c r="A109" s="361" t="s">
        <v>193</v>
      </c>
      <c r="B109" s="34" t="s">
        <v>2285</v>
      </c>
      <c r="C109" s="477">
        <v>11773</v>
      </c>
      <c r="D109" s="459">
        <v>45758</v>
      </c>
      <c r="E109" s="788">
        <v>0</v>
      </c>
      <c r="F109" s="319" t="s">
        <v>1830</v>
      </c>
      <c r="G109" s="27"/>
      <c r="H109" s="436" t="s">
        <v>2281</v>
      </c>
      <c r="I109" s="287" t="s">
        <v>2282</v>
      </c>
      <c r="J109" s="51">
        <v>0</v>
      </c>
      <c r="K109" s="376">
        <v>0</v>
      </c>
      <c r="L109" s="51">
        <v>0</v>
      </c>
      <c r="M109" s="376">
        <v>0</v>
      </c>
      <c r="N109" s="51">
        <v>0</v>
      </c>
      <c r="O109" s="376">
        <v>0</v>
      </c>
      <c r="P109" s="51">
        <v>0</v>
      </c>
      <c r="Q109" s="376">
        <v>0</v>
      </c>
      <c r="R109" s="51">
        <v>0</v>
      </c>
      <c r="S109" s="249"/>
      <c r="T109" s="249"/>
      <c r="U109" s="249"/>
      <c r="V109" s="249"/>
      <c r="W109" s="249"/>
      <c r="X109" s="249"/>
      <c r="Y109" s="245"/>
      <c r="Z109" s="245"/>
      <c r="AA109" s="245"/>
      <c r="AB109" s="245"/>
      <c r="AC109" s="245"/>
      <c r="AD109" s="245"/>
      <c r="AE109" s="245"/>
      <c r="AF109" s="245"/>
      <c r="AG109" s="245"/>
      <c r="AH109" s="245"/>
      <c r="AI109" s="245"/>
      <c r="AJ109" s="245"/>
      <c r="AK109" s="245"/>
      <c r="AL109" s="245"/>
      <c r="AM109" s="245"/>
      <c r="AN109" s="245"/>
      <c r="AO109" s="245"/>
      <c r="AP109" s="245"/>
      <c r="AQ109" s="245"/>
      <c r="AR109" s="245"/>
      <c r="AS109" s="245"/>
      <c r="AT109" s="245"/>
      <c r="AU109" s="245"/>
      <c r="AV109" s="245"/>
      <c r="AW109" s="245"/>
      <c r="AX109" s="245"/>
      <c r="AY109" s="245"/>
      <c r="AZ109" s="245"/>
      <c r="BA109" s="245"/>
      <c r="BB109" s="245"/>
      <c r="BC109" s="245"/>
      <c r="BD109" s="245"/>
      <c r="BE109" s="245"/>
      <c r="BF109" s="245"/>
      <c r="BG109" s="245"/>
      <c r="BH109" s="245"/>
      <c r="BI109" s="245"/>
      <c r="BJ109" s="245"/>
      <c r="BK109" s="245"/>
      <c r="BL109" s="245"/>
      <c r="BM109" s="245"/>
      <c r="BN109" s="245"/>
      <c r="BO109" s="245"/>
      <c r="BP109" s="245"/>
      <c r="BQ109" s="245"/>
      <c r="BR109" s="245"/>
      <c r="BS109" s="245"/>
      <c r="BT109" s="245"/>
      <c r="BU109" s="245"/>
      <c r="BV109" s="245"/>
      <c r="BW109" s="245"/>
      <c r="BX109" s="245"/>
      <c r="BY109" s="245"/>
      <c r="BZ109" s="245"/>
      <c r="CA109" s="245"/>
      <c r="CB109" s="245"/>
      <c r="CC109" s="245"/>
      <c r="CD109" s="245"/>
      <c r="CE109" s="245"/>
      <c r="CF109" s="245"/>
      <c r="CG109" s="245"/>
      <c r="CH109" s="245"/>
      <c r="CI109" s="245"/>
      <c r="CJ109" s="245"/>
      <c r="CK109" s="245"/>
    </row>
    <row r="110" spans="1:89" ht="21" customHeight="1">
      <c r="A110" s="361" t="s">
        <v>194</v>
      </c>
      <c r="B110" s="740" t="s">
        <v>2226</v>
      </c>
      <c r="C110" s="741">
        <v>11709</v>
      </c>
      <c r="D110" s="742">
        <v>45778</v>
      </c>
      <c r="E110" s="788">
        <v>0</v>
      </c>
      <c r="F110" s="744" t="s">
        <v>2321</v>
      </c>
      <c r="G110" s="745">
        <v>45765</v>
      </c>
      <c r="H110" s="746" t="s">
        <v>2228</v>
      </c>
      <c r="I110" s="747" t="s">
        <v>2229</v>
      </c>
      <c r="J110" s="51">
        <v>0</v>
      </c>
      <c r="K110" s="376">
        <v>0</v>
      </c>
      <c r="L110" s="51">
        <v>0</v>
      </c>
      <c r="M110" s="376">
        <v>0</v>
      </c>
      <c r="N110" s="51">
        <v>0</v>
      </c>
      <c r="O110" s="376">
        <v>0</v>
      </c>
      <c r="P110" s="51">
        <v>0</v>
      </c>
      <c r="Q110" s="376">
        <v>0</v>
      </c>
      <c r="R110" s="51">
        <v>0</v>
      </c>
      <c r="S110" s="249"/>
      <c r="T110" s="249"/>
      <c r="U110" s="249"/>
      <c r="V110" s="249"/>
      <c r="W110" s="249"/>
      <c r="X110" s="249"/>
      <c r="Y110" s="245"/>
      <c r="Z110" s="245"/>
      <c r="AA110" s="245"/>
      <c r="AB110" s="245"/>
      <c r="AC110" s="245"/>
      <c r="AD110" s="245"/>
      <c r="AE110" s="245"/>
      <c r="AF110" s="245"/>
      <c r="AG110" s="245"/>
      <c r="AH110" s="245"/>
      <c r="AI110" s="245"/>
      <c r="AJ110" s="245"/>
      <c r="AK110" s="245"/>
      <c r="AL110" s="245"/>
      <c r="AM110" s="245"/>
      <c r="AN110" s="245"/>
      <c r="AO110" s="245"/>
      <c r="AP110" s="245"/>
      <c r="AQ110" s="245"/>
      <c r="AR110" s="245"/>
      <c r="AS110" s="245"/>
      <c r="AT110" s="245"/>
      <c r="AU110" s="245"/>
      <c r="AV110" s="245"/>
      <c r="AW110" s="245"/>
      <c r="AX110" s="245"/>
      <c r="AY110" s="245"/>
      <c r="AZ110" s="245"/>
      <c r="BA110" s="245"/>
      <c r="BB110" s="245"/>
      <c r="BC110" s="245"/>
      <c r="BD110" s="245"/>
      <c r="BE110" s="245"/>
      <c r="BF110" s="245"/>
      <c r="BG110" s="245"/>
      <c r="BH110" s="245"/>
      <c r="BI110" s="245"/>
      <c r="BJ110" s="245"/>
      <c r="BK110" s="245"/>
      <c r="BL110" s="245"/>
      <c r="BM110" s="245"/>
      <c r="BN110" s="245"/>
      <c r="BO110" s="245"/>
      <c r="BP110" s="245"/>
      <c r="BQ110" s="245"/>
      <c r="BR110" s="245"/>
      <c r="BS110" s="245"/>
      <c r="BT110" s="245"/>
      <c r="BU110" s="245"/>
      <c r="BV110" s="245"/>
      <c r="BW110" s="245"/>
      <c r="BX110" s="245"/>
      <c r="BY110" s="245"/>
      <c r="BZ110" s="245"/>
      <c r="CA110" s="245"/>
      <c r="CB110" s="245"/>
      <c r="CC110" s="245"/>
      <c r="CD110" s="245"/>
      <c r="CE110" s="245"/>
      <c r="CF110" s="245"/>
      <c r="CG110" s="245"/>
      <c r="CH110" s="245"/>
      <c r="CI110" s="245"/>
      <c r="CJ110" s="245"/>
      <c r="CK110" s="245"/>
    </row>
    <row r="111" spans="1:89" ht="21" customHeight="1">
      <c r="A111" s="361" t="s">
        <v>195</v>
      </c>
      <c r="B111" s="740" t="s">
        <v>2313</v>
      </c>
      <c r="C111" s="741">
        <v>11836</v>
      </c>
      <c r="D111" s="807">
        <v>45839</v>
      </c>
      <c r="E111" s="788">
        <v>0</v>
      </c>
      <c r="F111" s="744" t="s">
        <v>259</v>
      </c>
      <c r="G111" s="745">
        <v>32777</v>
      </c>
      <c r="H111" s="809" t="s">
        <v>2314</v>
      </c>
      <c r="I111" s="747" t="s">
        <v>2315</v>
      </c>
      <c r="J111" s="51">
        <v>0</v>
      </c>
      <c r="K111" s="376">
        <v>0</v>
      </c>
      <c r="L111" s="51">
        <v>0</v>
      </c>
      <c r="M111" s="376">
        <v>0</v>
      </c>
      <c r="N111" s="51">
        <v>0</v>
      </c>
      <c r="O111" s="376">
        <v>0</v>
      </c>
      <c r="P111" s="51">
        <v>0</v>
      </c>
      <c r="Q111" s="376">
        <v>0</v>
      </c>
      <c r="R111" s="51">
        <v>0</v>
      </c>
      <c r="S111" s="336"/>
      <c r="T111" s="336"/>
      <c r="U111" s="336"/>
      <c r="V111" s="336"/>
      <c r="W111" s="336"/>
      <c r="X111" s="336"/>
      <c r="Y111" s="245"/>
      <c r="Z111" s="245"/>
      <c r="AA111" s="245"/>
      <c r="AB111" s="245"/>
      <c r="AC111" s="245"/>
      <c r="AD111" s="245"/>
      <c r="AE111" s="245"/>
      <c r="AF111" s="245"/>
      <c r="AG111" s="245"/>
      <c r="AH111" s="245"/>
      <c r="AI111" s="245"/>
      <c r="AJ111" s="245"/>
      <c r="AK111" s="245"/>
      <c r="AL111" s="245"/>
      <c r="AM111" s="245"/>
      <c r="AN111" s="245"/>
      <c r="AO111" s="245"/>
      <c r="AP111" s="245"/>
      <c r="AQ111" s="245"/>
      <c r="AR111" s="245"/>
      <c r="AS111" s="245"/>
      <c r="AT111" s="245"/>
      <c r="AU111" s="245"/>
      <c r="AV111" s="245"/>
      <c r="AW111" s="245"/>
      <c r="AX111" s="245"/>
      <c r="AY111" s="245"/>
      <c r="AZ111" s="245"/>
      <c r="BA111" s="245"/>
      <c r="BB111" s="245"/>
      <c r="BC111" s="245"/>
      <c r="BD111" s="245"/>
      <c r="BE111" s="245"/>
      <c r="BF111" s="245"/>
      <c r="BG111" s="245"/>
      <c r="BH111" s="245"/>
      <c r="BI111" s="245"/>
      <c r="BJ111" s="245"/>
      <c r="BK111" s="245"/>
      <c r="BL111" s="245"/>
      <c r="BM111" s="245"/>
      <c r="BN111" s="245"/>
      <c r="BO111" s="245"/>
      <c r="BP111" s="245"/>
      <c r="BQ111" s="245"/>
      <c r="BR111" s="245"/>
      <c r="BS111" s="245"/>
      <c r="BT111" s="245"/>
      <c r="BU111" s="245"/>
      <c r="BV111" s="245"/>
      <c r="BW111" s="245"/>
      <c r="BX111" s="245"/>
      <c r="BY111" s="245"/>
      <c r="BZ111" s="245"/>
      <c r="CA111" s="245"/>
      <c r="CB111" s="245"/>
      <c r="CC111" s="245"/>
      <c r="CD111" s="245"/>
      <c r="CE111" s="245"/>
      <c r="CF111" s="245"/>
      <c r="CG111" s="245"/>
      <c r="CH111" s="245"/>
      <c r="CI111" s="245"/>
      <c r="CJ111" s="245"/>
      <c r="CK111" s="245"/>
    </row>
    <row r="112" spans="1:89" ht="21" customHeight="1">
      <c r="A112" s="361" t="s">
        <v>197</v>
      </c>
      <c r="B112" s="1068" t="s">
        <v>2460</v>
      </c>
      <c r="C112" s="1085">
        <v>11898</v>
      </c>
      <c r="D112" s="1069">
        <v>46065</v>
      </c>
      <c r="E112" s="788">
        <v>0</v>
      </c>
      <c r="F112" s="1071" t="s">
        <v>2321</v>
      </c>
      <c r="G112" s="1072">
        <v>46065</v>
      </c>
      <c r="H112" s="1073" t="s">
        <v>2461</v>
      </c>
      <c r="I112" s="1074" t="s">
        <v>2462</v>
      </c>
      <c r="J112" s="51">
        <v>0</v>
      </c>
      <c r="K112" s="376">
        <v>0</v>
      </c>
      <c r="L112" s="51">
        <v>0</v>
      </c>
      <c r="M112" s="376">
        <v>0</v>
      </c>
      <c r="N112" s="51">
        <v>0</v>
      </c>
      <c r="O112" s="376">
        <v>0</v>
      </c>
      <c r="P112" s="51">
        <v>0</v>
      </c>
      <c r="Q112" s="376">
        <v>0</v>
      </c>
      <c r="R112" s="51">
        <v>0</v>
      </c>
      <c r="S112" s="249"/>
      <c r="T112" s="249"/>
      <c r="U112" s="249"/>
      <c r="V112" s="249"/>
      <c r="W112" s="249"/>
      <c r="X112" s="249"/>
      <c r="Y112" s="245"/>
      <c r="Z112" s="245"/>
      <c r="AA112" s="245"/>
      <c r="AB112" s="245"/>
      <c r="AC112" s="245"/>
      <c r="AD112" s="245"/>
      <c r="AE112" s="245"/>
      <c r="AF112" s="245"/>
      <c r="AG112" s="245"/>
      <c r="AH112" s="245"/>
      <c r="AI112" s="245"/>
      <c r="AJ112" s="245"/>
      <c r="AK112" s="245"/>
      <c r="AL112" s="245"/>
      <c r="AM112" s="245"/>
      <c r="AN112" s="245"/>
      <c r="AO112" s="245"/>
      <c r="AP112" s="245"/>
      <c r="AQ112" s="245"/>
      <c r="AR112" s="245"/>
      <c r="AS112" s="245"/>
      <c r="AT112" s="245"/>
      <c r="AU112" s="245"/>
      <c r="AV112" s="245"/>
      <c r="AW112" s="245"/>
      <c r="AX112" s="245"/>
      <c r="AY112" s="245"/>
      <c r="AZ112" s="245"/>
      <c r="BA112" s="245"/>
      <c r="BB112" s="245"/>
      <c r="BC112" s="245"/>
      <c r="BD112" s="245"/>
      <c r="BE112" s="245"/>
      <c r="BF112" s="245"/>
      <c r="BG112" s="245"/>
      <c r="BH112" s="245"/>
      <c r="BI112" s="245"/>
      <c r="BJ112" s="245"/>
      <c r="BK112" s="245"/>
      <c r="BL112" s="245"/>
      <c r="BM112" s="245"/>
      <c r="BN112" s="245"/>
      <c r="BO112" s="245"/>
      <c r="BP112" s="245"/>
      <c r="BQ112" s="245"/>
      <c r="BR112" s="245"/>
      <c r="BS112" s="245"/>
      <c r="BT112" s="245"/>
      <c r="BU112" s="245"/>
      <c r="BV112" s="245"/>
      <c r="BW112" s="245"/>
      <c r="BX112" s="245"/>
      <c r="BY112" s="245"/>
      <c r="BZ112" s="245"/>
      <c r="CA112" s="245"/>
      <c r="CB112" s="245"/>
      <c r="CC112" s="245"/>
      <c r="CD112" s="245"/>
      <c r="CE112" s="245"/>
      <c r="CF112" s="245"/>
      <c r="CG112" s="245"/>
      <c r="CH112" s="245"/>
      <c r="CI112" s="245"/>
      <c r="CJ112" s="245"/>
      <c r="CK112" s="245"/>
    </row>
    <row r="113" spans="1:89" ht="21" customHeight="1">
      <c r="A113" s="732"/>
      <c r="B113" s="218"/>
      <c r="C113" s="733"/>
      <c r="D113" s="177"/>
      <c r="E113" s="794"/>
      <c r="F113" s="320"/>
      <c r="G113" s="35"/>
      <c r="H113" s="787"/>
      <c r="I113" s="257"/>
      <c r="J113" s="36"/>
      <c r="K113" s="36"/>
      <c r="L113" s="36"/>
      <c r="M113" s="36"/>
      <c r="N113" s="36"/>
      <c r="O113" s="36"/>
      <c r="P113" s="36"/>
      <c r="Q113" s="36"/>
      <c r="R113" s="36"/>
      <c r="S113" s="245"/>
      <c r="T113" s="245"/>
      <c r="U113" s="245"/>
      <c r="V113" s="245"/>
      <c r="W113" s="245"/>
      <c r="X113" s="245"/>
      <c r="Y113" s="245"/>
      <c r="Z113" s="245"/>
      <c r="AA113" s="245"/>
      <c r="AB113" s="245"/>
      <c r="AC113" s="245"/>
      <c r="AD113" s="245"/>
      <c r="AE113" s="245"/>
      <c r="AF113" s="245"/>
      <c r="AG113" s="245"/>
      <c r="AH113" s="245"/>
      <c r="AI113" s="245"/>
      <c r="AJ113" s="245"/>
      <c r="AK113" s="245"/>
      <c r="AL113" s="245"/>
      <c r="AM113" s="245"/>
      <c r="AN113" s="245"/>
      <c r="AO113" s="245"/>
      <c r="AP113" s="245"/>
      <c r="AQ113" s="245"/>
      <c r="AR113" s="245"/>
      <c r="AS113" s="245"/>
      <c r="AT113" s="245"/>
      <c r="AU113" s="245"/>
      <c r="AV113" s="245"/>
      <c r="AW113" s="245"/>
      <c r="AX113" s="245"/>
      <c r="AY113" s="245"/>
      <c r="AZ113" s="245"/>
      <c r="BA113" s="245"/>
      <c r="BB113" s="245"/>
      <c r="BC113" s="245"/>
      <c r="BD113" s="245"/>
      <c r="BE113" s="245"/>
      <c r="BF113" s="245"/>
      <c r="BG113" s="245"/>
      <c r="BH113" s="245"/>
      <c r="BI113" s="245"/>
      <c r="BJ113" s="245"/>
      <c r="BK113" s="245"/>
      <c r="BL113" s="245"/>
      <c r="BM113" s="245"/>
      <c r="BN113" s="245"/>
      <c r="BO113" s="245"/>
      <c r="BP113" s="245"/>
      <c r="BQ113" s="245"/>
      <c r="BR113" s="245"/>
      <c r="BS113" s="245"/>
      <c r="BT113" s="245"/>
      <c r="BU113" s="245"/>
      <c r="BV113" s="245"/>
      <c r="BW113" s="245"/>
      <c r="BX113" s="245"/>
      <c r="BY113" s="245"/>
      <c r="BZ113" s="245"/>
      <c r="CA113" s="245"/>
      <c r="CB113" s="245"/>
      <c r="CC113" s="245"/>
      <c r="CD113" s="245"/>
      <c r="CE113" s="245"/>
      <c r="CF113" s="245"/>
      <c r="CG113" s="245"/>
      <c r="CH113" s="245"/>
      <c r="CI113" s="245"/>
      <c r="CJ113" s="245"/>
      <c r="CK113" s="245"/>
    </row>
    <row r="114" spans="1:89" s="517" customFormat="1" ht="40.15" customHeight="1">
      <c r="A114" s="898" t="s">
        <v>12</v>
      </c>
      <c r="B114" s="853" t="s">
        <v>13</v>
      </c>
      <c r="C114" s="812" t="s">
        <v>1665</v>
      </c>
      <c r="D114" s="899" t="s">
        <v>14</v>
      </c>
      <c r="E114" s="900" t="s">
        <v>2486</v>
      </c>
      <c r="F114" s="899" t="s">
        <v>1611</v>
      </c>
      <c r="G114" s="899" t="s">
        <v>1612</v>
      </c>
      <c r="H114" s="812" t="s">
        <v>299</v>
      </c>
      <c r="I114" s="899" t="s">
        <v>298</v>
      </c>
      <c r="J114" s="811" t="s">
        <v>1353</v>
      </c>
      <c r="K114" s="901" t="s">
        <v>1553</v>
      </c>
      <c r="L114" s="811" t="s">
        <v>1552</v>
      </c>
      <c r="M114" s="901" t="s">
        <v>1762</v>
      </c>
      <c r="N114" s="811" t="s">
        <v>1761</v>
      </c>
      <c r="O114" s="901" t="s">
        <v>2278</v>
      </c>
      <c r="P114" s="811" t="s">
        <v>2277</v>
      </c>
      <c r="Q114" s="549" t="s">
        <v>2487</v>
      </c>
      <c r="R114" s="480" t="s">
        <v>2486</v>
      </c>
      <c r="S114" s="945" t="s">
        <v>301</v>
      </c>
      <c r="T114" s="945" t="s">
        <v>1601</v>
      </c>
      <c r="U114" s="945" t="s">
        <v>301</v>
      </c>
      <c r="V114" s="945" t="s">
        <v>1601</v>
      </c>
      <c r="W114" s="945" t="s">
        <v>301</v>
      </c>
      <c r="X114" s="945" t="s">
        <v>1601</v>
      </c>
    </row>
    <row r="115" spans="1:89" s="88" customFormat="1" ht="22.15" customHeight="1">
      <c r="A115" s="361" t="s">
        <v>16</v>
      </c>
      <c r="B115" s="556" t="s">
        <v>1125</v>
      </c>
      <c r="C115" s="477">
        <v>11405</v>
      </c>
      <c r="D115" s="457">
        <v>33633</v>
      </c>
      <c r="E115" s="390">
        <v>0</v>
      </c>
      <c r="F115" s="319" t="s">
        <v>748</v>
      </c>
      <c r="G115" s="26">
        <v>43516</v>
      </c>
      <c r="H115" s="590" t="s">
        <v>1610</v>
      </c>
      <c r="I115" s="287" t="s">
        <v>1126</v>
      </c>
      <c r="J115" s="550">
        <v>0</v>
      </c>
      <c r="K115" s="376">
        <v>0</v>
      </c>
      <c r="L115" s="550">
        <v>0</v>
      </c>
      <c r="M115" s="376">
        <v>0</v>
      </c>
      <c r="N115" s="51">
        <v>0</v>
      </c>
      <c r="O115" s="376">
        <v>0</v>
      </c>
      <c r="P115" s="51">
        <v>0</v>
      </c>
      <c r="Q115" s="376">
        <v>0</v>
      </c>
      <c r="R115" s="51">
        <v>0</v>
      </c>
      <c r="S115" s="336"/>
      <c r="T115" s="336"/>
      <c r="U115" s="336"/>
      <c r="V115" s="336"/>
      <c r="W115" s="336"/>
      <c r="X115" s="336"/>
    </row>
    <row r="116" spans="1:89" s="88" customFormat="1" ht="22.15" customHeight="1">
      <c r="A116" s="361" t="s">
        <v>17</v>
      </c>
      <c r="B116" s="556" t="s">
        <v>1131</v>
      </c>
      <c r="C116" s="477">
        <v>5494</v>
      </c>
      <c r="D116" s="458">
        <v>35066</v>
      </c>
      <c r="E116" s="390">
        <v>0</v>
      </c>
      <c r="F116" s="319" t="s">
        <v>343</v>
      </c>
      <c r="G116" s="26">
        <v>38258</v>
      </c>
      <c r="H116" s="430" t="s">
        <v>1133</v>
      </c>
      <c r="I116" s="133" t="s">
        <v>1132</v>
      </c>
      <c r="J116" s="550">
        <v>0</v>
      </c>
      <c r="K116" s="376">
        <v>0</v>
      </c>
      <c r="L116" s="550">
        <v>0</v>
      </c>
      <c r="M116" s="376">
        <v>0</v>
      </c>
      <c r="N116" s="51">
        <v>0</v>
      </c>
      <c r="O116" s="376">
        <v>0</v>
      </c>
      <c r="P116" s="51">
        <v>0</v>
      </c>
      <c r="Q116" s="376">
        <v>0</v>
      </c>
      <c r="R116" s="51">
        <v>0</v>
      </c>
      <c r="S116" s="336"/>
      <c r="T116" s="336"/>
      <c r="U116" s="336"/>
      <c r="V116" s="336"/>
      <c r="W116" s="336"/>
      <c r="X116" s="336"/>
    </row>
    <row r="117" spans="1:89" s="88" customFormat="1" ht="22.15" customHeight="1">
      <c r="A117" s="361" t="s">
        <v>19</v>
      </c>
      <c r="B117" s="556" t="s">
        <v>920</v>
      </c>
      <c r="C117" s="477">
        <v>283</v>
      </c>
      <c r="D117" s="459">
        <v>38950</v>
      </c>
      <c r="E117" s="390">
        <v>0</v>
      </c>
      <c r="F117" s="287" t="s">
        <v>258</v>
      </c>
      <c r="G117" s="26">
        <v>32127</v>
      </c>
      <c r="H117" s="431" t="s">
        <v>766</v>
      </c>
      <c r="I117" s="133" t="s">
        <v>765</v>
      </c>
      <c r="J117" s="550">
        <v>0</v>
      </c>
      <c r="K117" s="376">
        <v>0</v>
      </c>
      <c r="L117" s="550">
        <v>0</v>
      </c>
      <c r="M117" s="376">
        <v>0</v>
      </c>
      <c r="N117" s="51">
        <v>0</v>
      </c>
      <c r="O117" s="376">
        <v>0</v>
      </c>
      <c r="P117" s="51">
        <v>0</v>
      </c>
      <c r="Q117" s="376">
        <v>0</v>
      </c>
      <c r="R117" s="51">
        <v>0</v>
      </c>
      <c r="S117" s="336"/>
      <c r="T117" s="336"/>
      <c r="U117" s="336"/>
      <c r="V117" s="336"/>
      <c r="W117" s="336"/>
      <c r="X117" s="336"/>
    </row>
    <row r="118" spans="1:89" s="88" customFormat="1" ht="22.15" customHeight="1">
      <c r="A118" s="361" t="s">
        <v>21</v>
      </c>
      <c r="B118" s="134" t="s">
        <v>2185</v>
      </c>
      <c r="C118" s="477">
        <v>11686</v>
      </c>
      <c r="D118" s="459">
        <v>43703</v>
      </c>
      <c r="E118" s="788">
        <v>0</v>
      </c>
      <c r="F118" s="287" t="s">
        <v>1830</v>
      </c>
      <c r="G118" s="26">
        <v>43705</v>
      </c>
      <c r="H118" s="431" t="s">
        <v>2186</v>
      </c>
      <c r="I118" s="133" t="s">
        <v>2187</v>
      </c>
      <c r="J118" s="550">
        <v>0</v>
      </c>
      <c r="K118" s="376">
        <v>0</v>
      </c>
      <c r="L118" s="550">
        <v>0</v>
      </c>
      <c r="M118" s="376">
        <v>0</v>
      </c>
      <c r="N118" s="51">
        <v>0</v>
      </c>
      <c r="O118" s="376">
        <v>0</v>
      </c>
      <c r="P118" s="51">
        <v>0</v>
      </c>
      <c r="Q118" s="376">
        <v>0</v>
      </c>
      <c r="R118" s="51">
        <v>0</v>
      </c>
      <c r="S118" s="336"/>
      <c r="T118" s="336"/>
      <c r="U118" s="336"/>
      <c r="V118" s="336"/>
      <c r="W118" s="336"/>
      <c r="X118" s="336"/>
    </row>
    <row r="119" spans="1:89" s="88" customFormat="1" ht="22.15" customHeight="1">
      <c r="A119" s="361" t="s">
        <v>23</v>
      </c>
      <c r="B119" s="134" t="s">
        <v>1027</v>
      </c>
      <c r="C119" s="477">
        <v>9664</v>
      </c>
      <c r="D119" s="458">
        <v>43838</v>
      </c>
      <c r="E119" s="788">
        <v>0</v>
      </c>
      <c r="F119" s="287" t="s">
        <v>1830</v>
      </c>
      <c r="G119" s="26">
        <v>22889</v>
      </c>
      <c r="H119" s="431" t="s">
        <v>1028</v>
      </c>
      <c r="I119" s="133" t="s">
        <v>1028</v>
      </c>
      <c r="J119" s="550">
        <v>0</v>
      </c>
      <c r="K119" s="376">
        <v>0</v>
      </c>
      <c r="L119" s="550">
        <v>0</v>
      </c>
      <c r="M119" s="376">
        <v>0</v>
      </c>
      <c r="N119" s="51">
        <v>0</v>
      </c>
      <c r="O119" s="376">
        <v>0</v>
      </c>
      <c r="P119" s="51">
        <v>0</v>
      </c>
      <c r="Q119" s="376">
        <v>0</v>
      </c>
      <c r="R119" s="51">
        <v>0</v>
      </c>
      <c r="S119" s="336"/>
      <c r="T119" s="336"/>
      <c r="U119" s="336"/>
      <c r="V119" s="336"/>
      <c r="W119" s="336"/>
      <c r="X119" s="336"/>
    </row>
    <row r="120" spans="1:89" s="88" customFormat="1" ht="22.15" customHeight="1">
      <c r="A120" s="361" t="s">
        <v>25</v>
      </c>
      <c r="B120" s="556" t="s">
        <v>1283</v>
      </c>
      <c r="C120" s="477">
        <v>11395</v>
      </c>
      <c r="D120" s="459">
        <v>44593</v>
      </c>
      <c r="E120" s="390">
        <v>0</v>
      </c>
      <c r="F120" s="287" t="s">
        <v>343</v>
      </c>
      <c r="G120" s="26">
        <v>44581</v>
      </c>
      <c r="H120" s="431" t="s">
        <v>1285</v>
      </c>
      <c r="I120" s="133" t="s">
        <v>1284</v>
      </c>
      <c r="J120" s="550">
        <v>0</v>
      </c>
      <c r="K120" s="376">
        <v>0</v>
      </c>
      <c r="L120" s="550">
        <v>0</v>
      </c>
      <c r="M120" s="376">
        <v>0</v>
      </c>
      <c r="N120" s="51">
        <v>0</v>
      </c>
      <c r="O120" s="376">
        <v>0</v>
      </c>
      <c r="P120" s="51">
        <v>0</v>
      </c>
      <c r="Q120" s="376">
        <v>0</v>
      </c>
      <c r="R120" s="51">
        <v>0</v>
      </c>
      <c r="S120" s="336"/>
      <c r="T120" s="336"/>
      <c r="U120" s="336"/>
      <c r="V120" s="336"/>
      <c r="W120" s="336"/>
      <c r="X120" s="336"/>
    </row>
    <row r="121" spans="1:89" s="88" customFormat="1" ht="22.15" customHeight="1">
      <c r="A121" s="361" t="s">
        <v>27</v>
      </c>
      <c r="B121" s="740" t="s">
        <v>2436</v>
      </c>
      <c r="C121" s="741">
        <v>11866</v>
      </c>
      <c r="D121" s="896">
        <v>45778</v>
      </c>
      <c r="E121" s="788">
        <v>0</v>
      </c>
      <c r="F121" s="744" t="s">
        <v>2321</v>
      </c>
      <c r="G121" s="745"/>
      <c r="H121" s="934" t="s">
        <v>2435</v>
      </c>
      <c r="I121" s="935" t="s">
        <v>2433</v>
      </c>
      <c r="J121" s="550">
        <v>0</v>
      </c>
      <c r="K121" s="376">
        <v>0</v>
      </c>
      <c r="L121" s="550">
        <v>0</v>
      </c>
      <c r="M121" s="376">
        <v>0</v>
      </c>
      <c r="N121" s="51">
        <v>0</v>
      </c>
      <c r="O121" s="376">
        <v>0</v>
      </c>
      <c r="P121" s="51">
        <v>0</v>
      </c>
      <c r="Q121" s="376">
        <v>0</v>
      </c>
      <c r="R121" s="51">
        <v>0</v>
      </c>
      <c r="S121" s="336"/>
      <c r="T121" s="336"/>
      <c r="U121" s="336"/>
      <c r="V121" s="336"/>
      <c r="W121" s="336"/>
      <c r="X121" s="336"/>
    </row>
    <row r="122" spans="1:89" s="88" customFormat="1" ht="22.15" customHeight="1">
      <c r="A122" s="361" t="s">
        <v>29</v>
      </c>
      <c r="B122" s="1208" t="s">
        <v>2514</v>
      </c>
      <c r="C122" s="1225">
        <v>11932</v>
      </c>
      <c r="D122" s="1209">
        <v>40610</v>
      </c>
      <c r="E122" s="788">
        <v>0</v>
      </c>
      <c r="F122" s="1211" t="s">
        <v>2321</v>
      </c>
      <c r="G122" s="1223">
        <v>41696</v>
      </c>
      <c r="H122" s="1212" t="s">
        <v>2515</v>
      </c>
      <c r="I122" s="1213" t="s">
        <v>2516</v>
      </c>
      <c r="J122" s="550">
        <v>0</v>
      </c>
      <c r="K122" s="376">
        <v>0</v>
      </c>
      <c r="L122" s="550">
        <v>0</v>
      </c>
      <c r="M122" s="376">
        <v>0</v>
      </c>
      <c r="N122" s="51">
        <v>0</v>
      </c>
      <c r="O122" s="376">
        <v>0</v>
      </c>
      <c r="P122" s="51">
        <v>0</v>
      </c>
      <c r="Q122" s="376">
        <v>0</v>
      </c>
      <c r="R122" s="51">
        <v>0</v>
      </c>
      <c r="S122" s="336"/>
      <c r="T122" s="336"/>
      <c r="U122" s="336"/>
      <c r="V122" s="336"/>
      <c r="W122" s="336"/>
      <c r="X122" s="336"/>
    </row>
    <row r="123" spans="1:89" ht="18">
      <c r="S123" s="83"/>
      <c r="T123" s="83"/>
      <c r="U123" s="83"/>
      <c r="V123" s="83"/>
      <c r="W123" s="83"/>
      <c r="X123" s="83"/>
    </row>
    <row r="124" spans="1:89" ht="18">
      <c r="S124" s="83"/>
      <c r="T124" s="83"/>
      <c r="U124" s="83"/>
      <c r="V124" s="83"/>
      <c r="W124" s="83"/>
      <c r="X124" s="83"/>
    </row>
    <row r="125" spans="1:89" ht="18">
      <c r="S125" s="83"/>
      <c r="T125" s="83"/>
      <c r="U125" s="83"/>
      <c r="V125" s="83"/>
      <c r="W125" s="83"/>
      <c r="X125" s="83"/>
    </row>
    <row r="126" spans="1:89" ht="18">
      <c r="S126" s="83"/>
      <c r="T126" s="83"/>
      <c r="U126" s="83"/>
      <c r="V126" s="83"/>
      <c r="W126" s="83"/>
      <c r="X126" s="83"/>
    </row>
    <row r="127" spans="1:89" ht="18" hidden="1">
      <c r="S127" s="83"/>
      <c r="T127" s="83"/>
      <c r="U127" s="83"/>
      <c r="V127" s="83"/>
      <c r="W127" s="83"/>
      <c r="X127" s="83"/>
    </row>
    <row r="128" spans="1:89" ht="18" hidden="1">
      <c r="S128" s="83"/>
      <c r="T128" s="83"/>
      <c r="U128" s="83"/>
      <c r="V128" s="83"/>
      <c r="W128" s="83"/>
      <c r="X128" s="83"/>
    </row>
    <row r="129" spans="19:24" ht="18" hidden="1">
      <c r="S129" s="83"/>
      <c r="T129" s="83"/>
      <c r="U129" s="83"/>
      <c r="V129" s="83"/>
      <c r="W129" s="83"/>
      <c r="X129" s="83"/>
    </row>
    <row r="130" spans="19:24" ht="18" hidden="1">
      <c r="S130" s="83"/>
      <c r="T130" s="83"/>
      <c r="U130" s="83"/>
      <c r="V130" s="83"/>
      <c r="W130" s="83"/>
      <c r="X130" s="83"/>
    </row>
    <row r="131" spans="19:24" ht="18" hidden="1">
      <c r="S131" s="83"/>
      <c r="T131" s="83"/>
      <c r="U131" s="83"/>
      <c r="V131" s="83"/>
      <c r="W131" s="83"/>
      <c r="X131" s="83"/>
    </row>
    <row r="132" spans="19:24" ht="18" hidden="1">
      <c r="S132" s="83"/>
      <c r="T132" s="83"/>
      <c r="U132" s="83"/>
      <c r="V132" s="83"/>
      <c r="W132" s="83"/>
      <c r="X132" s="83"/>
    </row>
    <row r="133" spans="19:24" ht="18" hidden="1">
      <c r="S133" s="83"/>
      <c r="T133" s="83"/>
      <c r="U133" s="83"/>
      <c r="V133" s="83"/>
      <c r="W133" s="83"/>
      <c r="X133" s="83"/>
    </row>
    <row r="134" spans="19:24" ht="18" hidden="1">
      <c r="S134" s="83"/>
      <c r="T134" s="83"/>
      <c r="U134" s="83"/>
      <c r="V134" s="83"/>
      <c r="W134" s="83"/>
      <c r="X134" s="83"/>
    </row>
    <row r="135" spans="19:24" ht="18" hidden="1">
      <c r="S135" s="83"/>
      <c r="T135" s="83"/>
      <c r="U135" s="83"/>
      <c r="V135" s="83"/>
      <c r="W135" s="83"/>
      <c r="X135" s="83"/>
    </row>
    <row r="136" spans="19:24" ht="18" hidden="1">
      <c r="S136" s="83"/>
      <c r="T136" s="83"/>
      <c r="U136" s="83"/>
      <c r="V136" s="83"/>
      <c r="W136" s="83"/>
      <c r="X136" s="83"/>
    </row>
    <row r="137" spans="19:24" ht="18" hidden="1">
      <c r="S137" s="83"/>
      <c r="T137" s="83"/>
      <c r="U137" s="83"/>
      <c r="V137" s="83"/>
      <c r="W137" s="83"/>
      <c r="X137" s="83"/>
    </row>
    <row r="138" spans="19:24" ht="18" hidden="1">
      <c r="S138" s="83"/>
      <c r="T138" s="83"/>
      <c r="U138" s="83"/>
      <c r="V138" s="83"/>
      <c r="W138" s="83"/>
      <c r="X138" s="83"/>
    </row>
    <row r="139" spans="19:24" ht="18" hidden="1">
      <c r="S139" s="83"/>
      <c r="T139" s="83"/>
      <c r="U139" s="83"/>
      <c r="V139" s="83"/>
      <c r="W139" s="83"/>
      <c r="X139" s="83"/>
    </row>
    <row r="140" spans="19:24" ht="18" hidden="1">
      <c r="S140" s="83"/>
      <c r="T140" s="83"/>
      <c r="U140" s="83"/>
      <c r="V140" s="83"/>
      <c r="W140" s="83"/>
      <c r="X140" s="83"/>
    </row>
    <row r="141" spans="19:24" ht="18" hidden="1">
      <c r="S141" s="83"/>
      <c r="T141" s="83"/>
      <c r="U141" s="83"/>
      <c r="V141" s="83"/>
      <c r="W141" s="83"/>
      <c r="X141" s="83"/>
    </row>
    <row r="142" spans="19:24" ht="18" hidden="1">
      <c r="S142" s="83"/>
      <c r="T142" s="83"/>
      <c r="U142" s="83"/>
      <c r="V142" s="83"/>
      <c r="W142" s="83"/>
      <c r="X142" s="83"/>
    </row>
    <row r="143" spans="19:24" ht="18" hidden="1">
      <c r="S143" s="83"/>
      <c r="T143" s="83"/>
      <c r="U143" s="83"/>
      <c r="V143" s="83"/>
      <c r="W143" s="83"/>
      <c r="X143" s="83"/>
    </row>
    <row r="144" spans="19:24" ht="18" hidden="1">
      <c r="S144" s="83"/>
      <c r="T144" s="83"/>
      <c r="U144" s="83"/>
      <c r="V144" s="83"/>
      <c r="W144" s="83"/>
      <c r="X144" s="83"/>
    </row>
    <row r="145" spans="2:75" ht="18" hidden="1">
      <c r="S145" s="83"/>
      <c r="T145" s="83"/>
      <c r="U145" s="83"/>
      <c r="V145" s="83"/>
      <c r="W145" s="83"/>
      <c r="X145" s="83"/>
    </row>
    <row r="146" spans="2:75" ht="18" hidden="1">
      <c r="S146" s="83"/>
      <c r="T146" s="83"/>
      <c r="U146" s="83"/>
      <c r="V146" s="83"/>
      <c r="W146" s="83"/>
      <c r="X146" s="83"/>
    </row>
    <row r="147" spans="2:75" ht="18" hidden="1">
      <c r="S147" s="83"/>
      <c r="T147" s="83"/>
      <c r="U147" s="83"/>
      <c r="V147" s="83"/>
      <c r="W147" s="83"/>
      <c r="X147" s="83"/>
    </row>
    <row r="148" spans="2:75" ht="18" hidden="1">
      <c r="S148" s="83"/>
      <c r="T148" s="83"/>
      <c r="U148" s="83"/>
      <c r="V148" s="83"/>
      <c r="W148" s="83"/>
      <c r="X148" s="83"/>
    </row>
    <row r="149" spans="2:75" ht="18" hidden="1">
      <c r="S149" s="83"/>
      <c r="T149" s="83"/>
      <c r="U149" s="83"/>
      <c r="V149" s="83"/>
      <c r="W149" s="83"/>
      <c r="X149" s="83"/>
    </row>
    <row r="150" spans="2:75" ht="18" hidden="1">
      <c r="S150" s="83"/>
      <c r="T150" s="83"/>
      <c r="U150" s="83"/>
      <c r="V150" s="83"/>
      <c r="W150" s="83"/>
      <c r="X150" s="83"/>
    </row>
    <row r="151" spans="2:75" ht="18" hidden="1">
      <c r="S151" s="83"/>
      <c r="T151" s="83"/>
      <c r="U151" s="83"/>
      <c r="V151" s="83"/>
      <c r="W151" s="83"/>
      <c r="X151" s="83"/>
    </row>
    <row r="152" spans="2:75" ht="18" hidden="1">
      <c r="S152" s="83"/>
      <c r="T152" s="83"/>
      <c r="U152" s="83"/>
      <c r="V152" s="83"/>
      <c r="W152" s="83"/>
      <c r="X152" s="83"/>
    </row>
    <row r="153" spans="2:75" ht="18" hidden="1">
      <c r="S153" s="83"/>
      <c r="T153" s="83"/>
      <c r="U153" s="83"/>
      <c r="V153" s="83"/>
      <c r="W153" s="83"/>
      <c r="X153" s="83"/>
    </row>
    <row r="154" spans="2:75" ht="18" hidden="1">
      <c r="S154" s="83"/>
      <c r="T154" s="83"/>
      <c r="U154" s="83"/>
      <c r="V154" s="83"/>
      <c r="W154" s="83"/>
      <c r="X154" s="83"/>
    </row>
    <row r="155" spans="2:75" ht="18" hidden="1">
      <c r="S155" s="83"/>
      <c r="T155" s="83"/>
      <c r="U155" s="83"/>
      <c r="V155" s="83"/>
      <c r="W155" s="83"/>
      <c r="X155" s="83"/>
    </row>
    <row r="156" spans="2:75" ht="18" hidden="1">
      <c r="S156" s="83"/>
      <c r="T156" s="83"/>
      <c r="U156" s="83"/>
      <c r="V156" s="83"/>
      <c r="W156" s="83"/>
      <c r="X156" s="83"/>
    </row>
    <row r="157" spans="2:75" ht="18" hidden="1">
      <c r="S157" s="83"/>
      <c r="T157" s="83"/>
      <c r="U157" s="83"/>
      <c r="V157" s="83"/>
      <c r="W157" s="83"/>
      <c r="X157" s="83"/>
    </row>
    <row r="158" spans="2:75" ht="18" hidden="1">
      <c r="S158" s="83"/>
      <c r="T158" s="83"/>
      <c r="U158" s="83"/>
      <c r="V158" s="83"/>
      <c r="W158" s="83"/>
      <c r="X158" s="83"/>
    </row>
    <row r="159" spans="2:75" ht="18" hidden="1">
      <c r="S159" s="83"/>
      <c r="T159" s="83"/>
      <c r="U159" s="83"/>
      <c r="V159" s="83"/>
      <c r="W159" s="83"/>
      <c r="X159" s="83"/>
    </row>
    <row r="160" spans="2:75" s="50" customFormat="1" ht="54" hidden="1" customHeight="1">
      <c r="B160" s="49" t="s">
        <v>2505</v>
      </c>
      <c r="D160" s="49"/>
      <c r="E160" s="184"/>
      <c r="F160" s="463"/>
      <c r="H160" s="257"/>
      <c r="I160" s="35"/>
      <c r="J160" s="585"/>
      <c r="K160" s="257"/>
      <c r="BS160" s="254"/>
      <c r="BT160" s="254"/>
      <c r="BU160" s="254"/>
      <c r="BW160" s="254"/>
    </row>
    <row r="161" spans="1:97" ht="18" hidden="1">
      <c r="S161" s="83"/>
      <c r="T161" s="83"/>
      <c r="U161" s="83"/>
      <c r="V161" s="83"/>
      <c r="W161" s="83"/>
      <c r="X161" s="83"/>
    </row>
    <row r="162" spans="1:97" s="517" customFormat="1" ht="40.15" hidden="1" customHeight="1">
      <c r="A162" s="599" t="s">
        <v>12</v>
      </c>
      <c r="B162" s="593" t="s">
        <v>39</v>
      </c>
      <c r="C162" s="591" t="s">
        <v>1665</v>
      </c>
      <c r="D162" s="594" t="s">
        <v>14</v>
      </c>
      <c r="E162" s="478" t="s">
        <v>1552</v>
      </c>
      <c r="F162" s="594" t="s">
        <v>1611</v>
      </c>
      <c r="G162" s="594" t="s">
        <v>1612</v>
      </c>
      <c r="H162" s="591" t="s">
        <v>299</v>
      </c>
      <c r="I162" s="594" t="s">
        <v>298</v>
      </c>
      <c r="J162" s="591" t="s">
        <v>1353</v>
      </c>
      <c r="K162" s="545" t="s">
        <v>1553</v>
      </c>
      <c r="L162" s="591" t="s">
        <v>1552</v>
      </c>
      <c r="M162" s="545" t="s">
        <v>1762</v>
      </c>
      <c r="N162" s="545"/>
      <c r="O162" s="545" t="s">
        <v>1762</v>
      </c>
      <c r="P162" s="545"/>
      <c r="Q162" s="545" t="s">
        <v>1762</v>
      </c>
      <c r="R162" s="545"/>
      <c r="S162" s="629" t="s">
        <v>301</v>
      </c>
      <c r="T162" s="629" t="s">
        <v>1601</v>
      </c>
      <c r="U162" s="629" t="s">
        <v>301</v>
      </c>
      <c r="V162" s="629" t="s">
        <v>1601</v>
      </c>
      <c r="W162" s="629" t="s">
        <v>301</v>
      </c>
      <c r="X162" s="629" t="s">
        <v>1601</v>
      </c>
    </row>
    <row r="163" spans="1:97" s="245" customFormat="1" ht="21" hidden="1" customHeight="1">
      <c r="A163" s="361" t="s">
        <v>70</v>
      </c>
      <c r="B163" s="556" t="s">
        <v>280</v>
      </c>
      <c r="C163" s="477">
        <v>9944</v>
      </c>
      <c r="D163" s="457">
        <v>38651</v>
      </c>
      <c r="E163" s="788">
        <v>0</v>
      </c>
      <c r="F163" s="319" t="s">
        <v>2321</v>
      </c>
      <c r="G163" s="27">
        <v>35828</v>
      </c>
      <c r="H163" s="430" t="s">
        <v>743</v>
      </c>
      <c r="I163" s="287" t="s">
        <v>742</v>
      </c>
      <c r="J163" s="51">
        <v>0</v>
      </c>
      <c r="K163" s="51">
        <v>0</v>
      </c>
      <c r="L163" s="51">
        <v>0</v>
      </c>
      <c r="M163" s="51">
        <v>0</v>
      </c>
      <c r="N163" s="51">
        <v>0</v>
      </c>
      <c r="O163" s="51">
        <v>0</v>
      </c>
      <c r="P163" s="51">
        <v>0</v>
      </c>
      <c r="Q163" s="51">
        <v>0</v>
      </c>
      <c r="R163" s="51">
        <v>0</v>
      </c>
      <c r="S163" s="249"/>
      <c r="T163" s="249"/>
      <c r="U163" s="249"/>
      <c r="V163" s="249"/>
      <c r="W163" s="249"/>
      <c r="X163" s="249"/>
      <c r="CL163" s="83"/>
      <c r="CM163" s="83"/>
      <c r="CN163" s="83"/>
      <c r="CO163" s="83"/>
      <c r="CP163" s="83"/>
      <c r="CQ163" s="83"/>
      <c r="CR163" s="83"/>
      <c r="CS163" s="83"/>
    </row>
    <row r="164" spans="1:97" ht="18" hidden="1">
      <c r="S164" s="83"/>
      <c r="T164" s="83"/>
      <c r="U164" s="83"/>
      <c r="V164" s="83"/>
      <c r="W164" s="83"/>
      <c r="X164" s="83"/>
    </row>
    <row r="165" spans="1:97" s="50" customFormat="1" ht="54" hidden="1" customHeight="1">
      <c r="B165" s="49" t="s">
        <v>2483</v>
      </c>
      <c r="C165" s="49"/>
      <c r="F165" s="465"/>
      <c r="G165" s="191"/>
      <c r="H165" s="257"/>
      <c r="I165" s="35"/>
      <c r="AY165" s="254"/>
      <c r="AZ165" s="254"/>
      <c r="BA165" s="254"/>
      <c r="BC165" s="254"/>
    </row>
    <row r="166" spans="1:97" ht="18" hidden="1">
      <c r="S166" s="83"/>
      <c r="T166" s="83"/>
      <c r="U166" s="83"/>
      <c r="V166" s="83"/>
      <c r="W166" s="83"/>
      <c r="X166" s="83"/>
    </row>
    <row r="167" spans="1:97" s="517" customFormat="1" ht="40.15" hidden="1" customHeight="1">
      <c r="A167" s="599" t="s">
        <v>12</v>
      </c>
      <c r="B167" s="593" t="s">
        <v>39</v>
      </c>
      <c r="C167" s="591" t="s">
        <v>1665</v>
      </c>
      <c r="D167" s="594" t="s">
        <v>14</v>
      </c>
      <c r="E167" s="478" t="s">
        <v>1552</v>
      </c>
      <c r="F167" s="594" t="s">
        <v>1611</v>
      </c>
      <c r="G167" s="594" t="s">
        <v>1612</v>
      </c>
      <c r="H167" s="591" t="s">
        <v>299</v>
      </c>
      <c r="I167" s="594" t="s">
        <v>298</v>
      </c>
      <c r="J167" s="591" t="s">
        <v>1353</v>
      </c>
      <c r="K167" s="545" t="s">
        <v>1553</v>
      </c>
      <c r="L167" s="591" t="s">
        <v>1552</v>
      </c>
      <c r="M167" s="545" t="s">
        <v>1762</v>
      </c>
      <c r="N167" s="545"/>
      <c r="O167" s="545" t="s">
        <v>1762</v>
      </c>
      <c r="P167" s="545"/>
      <c r="Q167" s="545" t="s">
        <v>1762</v>
      </c>
      <c r="R167" s="545"/>
      <c r="S167" s="629" t="s">
        <v>301</v>
      </c>
      <c r="T167" s="629" t="s">
        <v>1601</v>
      </c>
      <c r="U167" s="629" t="s">
        <v>301</v>
      </c>
      <c r="V167" s="629" t="s">
        <v>1601</v>
      </c>
      <c r="W167" s="629" t="s">
        <v>301</v>
      </c>
      <c r="X167" s="629" t="s">
        <v>1601</v>
      </c>
    </row>
    <row r="168" spans="1:97" ht="21" hidden="1" customHeight="1">
      <c r="A168" s="361" t="s">
        <v>152</v>
      </c>
      <c r="B168" s="556" t="s">
        <v>1098</v>
      </c>
      <c r="C168" s="477">
        <v>6658</v>
      </c>
      <c r="D168" s="459">
        <v>43109</v>
      </c>
      <c r="E168" s="390">
        <v>0</v>
      </c>
      <c r="F168" s="319" t="s">
        <v>1830</v>
      </c>
      <c r="G168" s="27">
        <v>43124</v>
      </c>
      <c r="H168" s="436" t="s">
        <v>1632</v>
      </c>
      <c r="I168" s="287" t="s">
        <v>1099</v>
      </c>
      <c r="J168" s="51">
        <v>0</v>
      </c>
      <c r="K168" s="51">
        <v>0</v>
      </c>
      <c r="L168" s="51">
        <v>0</v>
      </c>
      <c r="M168" s="51">
        <v>0</v>
      </c>
      <c r="N168" s="51">
        <v>0</v>
      </c>
      <c r="O168" s="51">
        <v>0</v>
      </c>
      <c r="P168" s="51">
        <v>0</v>
      </c>
      <c r="Q168" s="51">
        <v>0</v>
      </c>
      <c r="R168" s="51">
        <v>0</v>
      </c>
      <c r="S168" s="249"/>
      <c r="T168" s="249"/>
      <c r="U168" s="249"/>
      <c r="V168" s="249"/>
      <c r="W168" s="249"/>
      <c r="X168" s="249"/>
      <c r="Y168" s="245"/>
      <c r="Z168" s="245"/>
      <c r="AA168" s="245"/>
      <c r="AB168" s="245"/>
      <c r="AC168" s="245"/>
      <c r="AD168" s="245"/>
      <c r="AE168" s="245"/>
      <c r="AF168" s="245"/>
      <c r="AG168" s="245"/>
      <c r="AH168" s="245"/>
      <c r="AI168" s="245"/>
      <c r="AJ168" s="245"/>
      <c r="AK168" s="245"/>
      <c r="AL168" s="245"/>
      <c r="AM168" s="245"/>
      <c r="AN168" s="245"/>
      <c r="AO168" s="245"/>
      <c r="AP168" s="245"/>
      <c r="AQ168" s="245"/>
      <c r="AR168" s="245"/>
      <c r="AS168" s="245"/>
      <c r="AT168" s="245"/>
      <c r="AU168" s="245"/>
      <c r="AV168" s="245"/>
      <c r="AW168" s="245"/>
      <c r="AX168" s="245"/>
      <c r="AY168" s="245"/>
      <c r="AZ168" s="245"/>
      <c r="BA168" s="245"/>
      <c r="BB168" s="245"/>
      <c r="BC168" s="245"/>
      <c r="BD168" s="245"/>
      <c r="BE168" s="245"/>
      <c r="BF168" s="245"/>
      <c r="BG168" s="245"/>
      <c r="BH168" s="245"/>
      <c r="BI168" s="245"/>
      <c r="BJ168" s="245"/>
      <c r="BK168" s="245"/>
      <c r="BL168" s="245"/>
      <c r="BM168" s="245"/>
      <c r="BN168" s="245"/>
      <c r="BO168" s="245"/>
      <c r="BP168" s="245"/>
      <c r="BQ168" s="245"/>
      <c r="BR168" s="245"/>
      <c r="BS168" s="245"/>
      <c r="BT168" s="245"/>
      <c r="BU168" s="245"/>
      <c r="BV168" s="245"/>
      <c r="BW168" s="245"/>
      <c r="BX168" s="245"/>
      <c r="BY168" s="245"/>
      <c r="BZ168" s="245"/>
      <c r="CA168" s="245"/>
      <c r="CB168" s="245"/>
      <c r="CC168" s="245"/>
      <c r="CD168" s="245"/>
      <c r="CE168" s="245"/>
      <c r="CF168" s="245"/>
      <c r="CG168" s="245"/>
      <c r="CH168" s="245"/>
      <c r="CI168" s="245"/>
      <c r="CJ168" s="245"/>
      <c r="CK168" s="245"/>
    </row>
    <row r="169" spans="1:97" ht="21" hidden="1" customHeight="1">
      <c r="A169" s="361" t="s">
        <v>166</v>
      </c>
      <c r="B169" s="556" t="s">
        <v>1328</v>
      </c>
      <c r="C169" s="477">
        <v>9585</v>
      </c>
      <c r="D169" s="457">
        <v>43998</v>
      </c>
      <c r="E169" s="390">
        <v>0</v>
      </c>
      <c r="F169" s="319" t="s">
        <v>343</v>
      </c>
      <c r="G169" s="27">
        <v>35971</v>
      </c>
      <c r="H169" s="431" t="s">
        <v>1633</v>
      </c>
      <c r="I169" s="287" t="s">
        <v>1330</v>
      </c>
      <c r="J169" s="51">
        <v>0</v>
      </c>
      <c r="K169" s="51">
        <v>0</v>
      </c>
      <c r="L169" s="51">
        <v>0</v>
      </c>
      <c r="M169" s="51">
        <v>0</v>
      </c>
      <c r="N169" s="51">
        <v>0</v>
      </c>
      <c r="O169" s="51">
        <v>0</v>
      </c>
      <c r="P169" s="51">
        <v>0</v>
      </c>
      <c r="Q169" s="51">
        <v>0</v>
      </c>
      <c r="R169" s="51">
        <v>0</v>
      </c>
      <c r="S169" s="336"/>
      <c r="T169" s="336"/>
      <c r="U169" s="336"/>
      <c r="V169" s="336"/>
      <c r="W169" s="336"/>
      <c r="X169" s="336"/>
      <c r="AE169" s="245"/>
      <c r="AF169" s="245"/>
      <c r="AG169" s="245"/>
      <c r="AH169" s="245"/>
      <c r="AI169" s="245"/>
      <c r="AJ169" s="245"/>
      <c r="AK169" s="245"/>
      <c r="AL169" s="245"/>
      <c r="AM169" s="245"/>
      <c r="AN169" s="245"/>
      <c r="AO169" s="245"/>
      <c r="AP169" s="245"/>
      <c r="AQ169" s="245"/>
      <c r="AR169" s="245"/>
      <c r="AS169" s="245"/>
      <c r="AT169" s="245"/>
      <c r="AU169" s="245"/>
      <c r="AV169" s="245"/>
      <c r="AW169" s="245"/>
      <c r="AX169" s="245"/>
      <c r="AY169" s="245"/>
      <c r="AZ169" s="245"/>
      <c r="BA169" s="245"/>
      <c r="BB169" s="245"/>
      <c r="BC169" s="245"/>
      <c r="BD169" s="245"/>
      <c r="BE169" s="245"/>
      <c r="BF169" s="245"/>
      <c r="BG169" s="245"/>
      <c r="BH169" s="245"/>
      <c r="BI169" s="245"/>
      <c r="BJ169" s="245"/>
      <c r="BK169" s="245"/>
      <c r="BL169" s="245"/>
      <c r="BM169" s="245"/>
      <c r="BN169" s="245"/>
      <c r="BO169" s="245"/>
      <c r="BP169" s="245"/>
      <c r="BQ169" s="245"/>
      <c r="BR169" s="245"/>
      <c r="BS169" s="245"/>
      <c r="BT169" s="245"/>
      <c r="BU169" s="245"/>
      <c r="BV169" s="245"/>
      <c r="BW169" s="245"/>
      <c r="BX169" s="245"/>
      <c r="BY169" s="245"/>
      <c r="BZ169" s="245"/>
      <c r="CA169" s="245"/>
      <c r="CB169" s="245"/>
      <c r="CC169" s="245"/>
      <c r="CD169" s="245"/>
      <c r="CE169" s="245"/>
      <c r="CF169" s="245"/>
      <c r="CG169" s="245"/>
      <c r="CH169" s="245"/>
      <c r="CI169" s="245"/>
      <c r="CJ169" s="245"/>
      <c r="CK169" s="245"/>
    </row>
    <row r="170" spans="1:97" ht="18" hidden="1">
      <c r="S170" s="83"/>
      <c r="T170" s="83"/>
      <c r="U170" s="83"/>
      <c r="V170" s="83"/>
      <c r="W170" s="83"/>
      <c r="X170" s="83"/>
    </row>
    <row r="171" spans="1:97" ht="18" hidden="1">
      <c r="S171" s="83"/>
      <c r="T171" s="83"/>
      <c r="U171" s="83"/>
      <c r="V171" s="83"/>
      <c r="W171" s="83"/>
      <c r="X171" s="83"/>
    </row>
    <row r="172" spans="1:97" s="50" customFormat="1" ht="54" hidden="1" customHeight="1">
      <c r="B172" s="49" t="s">
        <v>2393</v>
      </c>
      <c r="D172" s="49"/>
      <c r="E172" s="184"/>
      <c r="F172" s="465"/>
      <c r="H172" s="257"/>
      <c r="I172" s="35"/>
      <c r="J172" s="585"/>
      <c r="K172" s="257"/>
      <c r="BU172" s="254"/>
      <c r="BV172" s="254"/>
      <c r="BW172" s="254"/>
      <c r="BY172" s="254"/>
    </row>
    <row r="173" spans="1:97" ht="18" hidden="1">
      <c r="S173" s="83"/>
      <c r="T173" s="83"/>
      <c r="U173" s="83"/>
      <c r="V173" s="83"/>
      <c r="W173" s="83"/>
      <c r="X173" s="83"/>
    </row>
    <row r="174" spans="1:97" s="517" customFormat="1" ht="40.15" hidden="1" customHeight="1">
      <c r="A174" s="599" t="s">
        <v>12</v>
      </c>
      <c r="B174" s="593" t="s">
        <v>39</v>
      </c>
      <c r="C174" s="591" t="s">
        <v>1665</v>
      </c>
      <c r="D174" s="594" t="s">
        <v>14</v>
      </c>
      <c r="E174" s="478" t="s">
        <v>2277</v>
      </c>
      <c r="F174" s="594" t="s">
        <v>1611</v>
      </c>
      <c r="G174" s="594" t="s">
        <v>1612</v>
      </c>
      <c r="H174" s="591" t="s">
        <v>299</v>
      </c>
      <c r="I174" s="594" t="s">
        <v>298</v>
      </c>
      <c r="J174" s="591" t="s">
        <v>1353</v>
      </c>
      <c r="K174" s="545" t="s">
        <v>1553</v>
      </c>
      <c r="L174" s="591" t="s">
        <v>1552</v>
      </c>
      <c r="M174" s="545" t="s">
        <v>1762</v>
      </c>
      <c r="N174" s="591" t="s">
        <v>1761</v>
      </c>
      <c r="O174" s="545" t="s">
        <v>2278</v>
      </c>
      <c r="P174" s="591" t="s">
        <v>2277</v>
      </c>
      <c r="Q174" s="545" t="s">
        <v>2278</v>
      </c>
      <c r="R174" s="591" t="s">
        <v>2277</v>
      </c>
      <c r="S174" s="629" t="s">
        <v>301</v>
      </c>
      <c r="T174" s="629" t="s">
        <v>1601</v>
      </c>
      <c r="U174" s="629" t="s">
        <v>301</v>
      </c>
      <c r="V174" s="629" t="s">
        <v>1601</v>
      </c>
      <c r="W174" s="629" t="s">
        <v>301</v>
      </c>
      <c r="X174" s="629" t="s">
        <v>1601</v>
      </c>
    </row>
    <row r="175" spans="1:97" s="245" customFormat="1" ht="21" hidden="1" customHeight="1">
      <c r="A175" s="361" t="s">
        <v>149</v>
      </c>
      <c r="B175" s="556" t="s">
        <v>107</v>
      </c>
      <c r="C175" s="477">
        <v>5483</v>
      </c>
      <c r="D175" s="457">
        <v>42048</v>
      </c>
      <c r="E175" s="390">
        <v>0</v>
      </c>
      <c r="F175" s="319" t="s">
        <v>923</v>
      </c>
      <c r="G175" s="27">
        <v>27285</v>
      </c>
      <c r="H175" s="431" t="s">
        <v>1731</v>
      </c>
      <c r="I175" s="287" t="s">
        <v>473</v>
      </c>
      <c r="J175" s="51">
        <v>0</v>
      </c>
      <c r="K175" s="51">
        <v>0</v>
      </c>
      <c r="L175" s="51">
        <v>0</v>
      </c>
      <c r="M175" s="51">
        <v>0</v>
      </c>
      <c r="N175" s="51">
        <v>0</v>
      </c>
      <c r="O175" s="51">
        <v>0</v>
      </c>
      <c r="P175" s="51">
        <v>0</v>
      </c>
      <c r="Q175" s="51">
        <v>0</v>
      </c>
      <c r="R175" s="51">
        <v>0</v>
      </c>
      <c r="S175" s="249"/>
      <c r="T175" s="249"/>
      <c r="U175" s="249"/>
      <c r="V175" s="249"/>
      <c r="W175" s="249"/>
      <c r="X175" s="249"/>
      <c r="CL175" s="83"/>
      <c r="CM175" s="83"/>
      <c r="CN175" s="83"/>
      <c r="CO175" s="83"/>
      <c r="CP175" s="83"/>
      <c r="CQ175" s="83"/>
      <c r="CR175" s="83"/>
      <c r="CS175" s="83"/>
    </row>
    <row r="176" spans="1:97" ht="21" hidden="1" customHeight="1">
      <c r="A176" s="361" t="s">
        <v>197</v>
      </c>
      <c r="B176" s="34" t="s">
        <v>1867</v>
      </c>
      <c r="C176" s="477">
        <v>11328</v>
      </c>
      <c r="D176" s="461">
        <v>45062</v>
      </c>
      <c r="E176" s="788">
        <v>0</v>
      </c>
      <c r="F176" s="319" t="s">
        <v>1830</v>
      </c>
      <c r="G176" s="27">
        <v>17758</v>
      </c>
      <c r="H176" s="436" t="s">
        <v>1868</v>
      </c>
      <c r="I176" s="287" t="s">
        <v>1869</v>
      </c>
      <c r="J176" s="51">
        <v>0</v>
      </c>
      <c r="K176" s="51">
        <v>0</v>
      </c>
      <c r="L176" s="51">
        <v>0</v>
      </c>
      <c r="M176" s="51">
        <v>0</v>
      </c>
      <c r="N176" s="51">
        <v>0</v>
      </c>
      <c r="O176" s="51">
        <v>0</v>
      </c>
      <c r="P176" s="51">
        <v>0</v>
      </c>
      <c r="Q176" s="51">
        <v>0</v>
      </c>
      <c r="R176" s="51">
        <v>0</v>
      </c>
      <c r="S176" s="97"/>
      <c r="T176" s="97"/>
      <c r="U176" s="97"/>
      <c r="V176" s="97"/>
      <c r="W176" s="97"/>
      <c r="X176" s="97"/>
      <c r="Y176" s="245"/>
      <c r="Z176" s="245"/>
      <c r="AA176" s="245"/>
      <c r="AB176" s="245"/>
      <c r="AC176" s="245"/>
      <c r="AD176" s="245"/>
      <c r="AE176" s="245"/>
      <c r="AF176" s="245"/>
      <c r="AG176" s="245"/>
      <c r="AH176" s="245"/>
      <c r="AI176" s="245"/>
      <c r="AJ176" s="245"/>
      <c r="AK176" s="245"/>
      <c r="AL176" s="245"/>
      <c r="AM176" s="245"/>
      <c r="AN176" s="245"/>
      <c r="AO176" s="245"/>
      <c r="AP176" s="245"/>
      <c r="AQ176" s="245"/>
      <c r="AR176" s="245"/>
      <c r="AS176" s="245"/>
      <c r="AT176" s="245"/>
      <c r="AU176" s="245"/>
      <c r="AV176" s="245"/>
      <c r="AW176" s="245"/>
      <c r="AX176" s="245"/>
      <c r="AY176" s="245"/>
      <c r="AZ176" s="245"/>
      <c r="BA176" s="245"/>
      <c r="BB176" s="245"/>
      <c r="BC176" s="245"/>
      <c r="BD176" s="245"/>
      <c r="BE176" s="245"/>
      <c r="BF176" s="245"/>
      <c r="BG176" s="245"/>
      <c r="BH176" s="245"/>
      <c r="BI176" s="245"/>
      <c r="BJ176" s="245"/>
      <c r="BK176" s="245"/>
      <c r="BL176" s="245"/>
      <c r="BM176" s="245"/>
      <c r="BN176" s="245"/>
      <c r="BO176" s="245"/>
      <c r="BP176" s="245"/>
      <c r="BQ176" s="245"/>
      <c r="BR176" s="245"/>
      <c r="BS176" s="245"/>
      <c r="BT176" s="245"/>
      <c r="BU176" s="245"/>
      <c r="BV176" s="245"/>
      <c r="BW176" s="245"/>
      <c r="BX176" s="245"/>
      <c r="BY176" s="245"/>
      <c r="BZ176" s="245"/>
      <c r="CA176" s="245"/>
      <c r="CB176" s="245"/>
      <c r="CC176" s="245"/>
      <c r="CD176" s="245"/>
      <c r="CE176" s="245"/>
      <c r="CF176" s="245"/>
      <c r="CG176" s="245"/>
      <c r="CH176" s="245"/>
      <c r="CI176" s="245"/>
      <c r="CJ176" s="245"/>
      <c r="CK176" s="245"/>
    </row>
    <row r="177" spans="1:97" ht="21" hidden="1" customHeight="1">
      <c r="A177" s="361" t="s">
        <v>125</v>
      </c>
      <c r="B177" s="556" t="s">
        <v>1605</v>
      </c>
      <c r="C177" s="477">
        <v>3867</v>
      </c>
      <c r="D177" s="457">
        <v>41100</v>
      </c>
      <c r="E177" s="390">
        <v>0</v>
      </c>
      <c r="F177" s="319" t="s">
        <v>1593</v>
      </c>
      <c r="G177" s="27">
        <v>41243</v>
      </c>
      <c r="H177" s="431" t="s">
        <v>1607</v>
      </c>
      <c r="I177" s="287" t="s">
        <v>1606</v>
      </c>
      <c r="J177" s="51">
        <v>0</v>
      </c>
      <c r="K177" s="51">
        <v>0</v>
      </c>
      <c r="L177" s="51">
        <v>0</v>
      </c>
      <c r="M177" s="51">
        <v>0</v>
      </c>
      <c r="N177" s="51">
        <v>0</v>
      </c>
      <c r="O177" s="51">
        <v>0</v>
      </c>
      <c r="P177" s="51">
        <v>0</v>
      </c>
      <c r="Q177" s="51">
        <v>0</v>
      </c>
      <c r="R177" s="51">
        <v>0</v>
      </c>
      <c r="S177" s="336"/>
      <c r="T177" s="336"/>
      <c r="U177" s="336"/>
      <c r="V177" s="336"/>
      <c r="W177" s="336"/>
      <c r="X177" s="336"/>
      <c r="AE177" s="245"/>
      <c r="AF177" s="245"/>
      <c r="AG177" s="245"/>
      <c r="AH177" s="245"/>
      <c r="AI177" s="245"/>
      <c r="AJ177" s="245"/>
      <c r="AK177" s="245"/>
      <c r="AL177" s="245"/>
      <c r="AM177" s="245"/>
      <c r="AN177" s="245"/>
      <c r="AO177" s="245"/>
      <c r="AP177" s="245"/>
      <c r="AQ177" s="245"/>
      <c r="AR177" s="245"/>
      <c r="AS177" s="245"/>
      <c r="AT177" s="245"/>
      <c r="AU177" s="245"/>
      <c r="AV177" s="245"/>
      <c r="AW177" s="245"/>
      <c r="AX177" s="245"/>
      <c r="AY177" s="245"/>
      <c r="AZ177" s="245"/>
      <c r="BA177" s="245"/>
      <c r="BB177" s="245"/>
      <c r="BC177" s="245"/>
      <c r="BD177" s="245"/>
      <c r="BE177" s="245"/>
      <c r="BF177" s="245"/>
      <c r="BG177" s="245"/>
      <c r="BH177" s="245"/>
      <c r="BI177" s="245"/>
      <c r="BJ177" s="245"/>
      <c r="BK177" s="245"/>
      <c r="BL177" s="245"/>
      <c r="BM177" s="245"/>
      <c r="BN177" s="245"/>
      <c r="BO177" s="245"/>
      <c r="BP177" s="245"/>
      <c r="BQ177" s="245"/>
      <c r="BR177" s="245"/>
      <c r="BS177" s="245"/>
      <c r="BT177" s="245"/>
      <c r="BU177" s="245"/>
      <c r="BV177" s="245"/>
      <c r="BW177" s="245"/>
      <c r="BX177" s="245"/>
      <c r="BY177" s="245"/>
      <c r="BZ177" s="245"/>
      <c r="CA177" s="245"/>
      <c r="CB177" s="245"/>
      <c r="CC177" s="245"/>
      <c r="CD177" s="245"/>
      <c r="CE177" s="245"/>
      <c r="CF177" s="245"/>
      <c r="CG177" s="245"/>
      <c r="CH177" s="245"/>
      <c r="CI177" s="245"/>
      <c r="CJ177" s="245"/>
      <c r="CK177" s="245"/>
    </row>
    <row r="178" spans="1:97" ht="21" hidden="1" customHeight="1">
      <c r="A178" s="361" t="s">
        <v>70</v>
      </c>
      <c r="B178" s="556" t="s">
        <v>280</v>
      </c>
      <c r="C178" s="477">
        <v>9944</v>
      </c>
      <c r="D178" s="457">
        <v>38651</v>
      </c>
      <c r="E178" s="788">
        <v>0</v>
      </c>
      <c r="F178" s="319" t="s">
        <v>1830</v>
      </c>
      <c r="G178" s="27">
        <v>35828</v>
      </c>
      <c r="H178" s="430" t="s">
        <v>743</v>
      </c>
      <c r="I178" s="287" t="s">
        <v>742</v>
      </c>
      <c r="J178" s="51">
        <v>0</v>
      </c>
      <c r="K178" s="51">
        <v>0</v>
      </c>
      <c r="L178" s="51">
        <v>0</v>
      </c>
      <c r="M178" s="51">
        <v>0</v>
      </c>
      <c r="N178" s="51">
        <v>0</v>
      </c>
      <c r="O178" s="51">
        <v>0</v>
      </c>
      <c r="P178" s="51">
        <v>0</v>
      </c>
      <c r="Q178" s="51">
        <v>0</v>
      </c>
      <c r="R178" s="51">
        <v>0</v>
      </c>
      <c r="S178" s="249"/>
      <c r="T178" s="249"/>
      <c r="U178" s="249"/>
      <c r="V178" s="249"/>
      <c r="W178" s="249"/>
      <c r="X178" s="249"/>
      <c r="Y178" s="245"/>
      <c r="Z178" s="245"/>
      <c r="AA178" s="245"/>
      <c r="AB178" s="245"/>
      <c r="AC178" s="245"/>
      <c r="AD178" s="245"/>
      <c r="AE178" s="245"/>
      <c r="AF178" s="245"/>
      <c r="AG178" s="245"/>
      <c r="AH178" s="245"/>
      <c r="AI178" s="245"/>
      <c r="AJ178" s="245"/>
      <c r="AK178" s="245"/>
      <c r="AL178" s="245"/>
      <c r="AM178" s="245"/>
      <c r="AN178" s="245"/>
      <c r="AO178" s="245"/>
      <c r="AP178" s="245"/>
      <c r="AQ178" s="245"/>
      <c r="AR178" s="245"/>
      <c r="AS178" s="245"/>
      <c r="AT178" s="245"/>
      <c r="AU178" s="245"/>
      <c r="AV178" s="245"/>
      <c r="AW178" s="245"/>
      <c r="AX178" s="245"/>
      <c r="AY178" s="245"/>
      <c r="AZ178" s="245"/>
      <c r="BA178" s="245"/>
      <c r="BB178" s="245"/>
      <c r="BC178" s="245"/>
      <c r="BD178" s="245"/>
      <c r="BE178" s="245"/>
      <c r="BF178" s="245"/>
      <c r="BG178" s="245"/>
      <c r="BH178" s="245"/>
      <c r="BI178" s="245"/>
      <c r="BJ178" s="245"/>
      <c r="BK178" s="245"/>
      <c r="BL178" s="245"/>
      <c r="BM178" s="245"/>
      <c r="BN178" s="245"/>
      <c r="BO178" s="245"/>
      <c r="BP178" s="245"/>
      <c r="BQ178" s="245"/>
      <c r="BR178" s="245"/>
      <c r="BS178" s="245"/>
      <c r="BT178" s="245"/>
      <c r="BU178" s="245"/>
      <c r="BV178" s="245"/>
      <c r="BW178" s="245"/>
      <c r="BX178" s="245"/>
      <c r="BY178" s="245"/>
      <c r="BZ178" s="245"/>
      <c r="CA178" s="245"/>
      <c r="CB178" s="245"/>
      <c r="CC178" s="245"/>
      <c r="CD178" s="245"/>
      <c r="CE178" s="245"/>
      <c r="CF178" s="245"/>
      <c r="CG178" s="245"/>
      <c r="CH178" s="245"/>
      <c r="CI178" s="245"/>
      <c r="CJ178" s="245"/>
      <c r="CK178" s="245"/>
    </row>
    <row r="179" spans="1:97" ht="21" hidden="1" customHeight="1">
      <c r="A179" s="361" t="s">
        <v>161</v>
      </c>
      <c r="B179" s="556" t="s">
        <v>181</v>
      </c>
      <c r="C179" s="477">
        <v>10085</v>
      </c>
      <c r="D179" s="458">
        <v>42875</v>
      </c>
      <c r="E179" s="390">
        <v>0</v>
      </c>
      <c r="F179" s="319" t="s">
        <v>748</v>
      </c>
      <c r="G179" s="27">
        <v>42867</v>
      </c>
      <c r="H179" s="430" t="s">
        <v>721</v>
      </c>
      <c r="I179" s="287" t="s">
        <v>720</v>
      </c>
      <c r="J179" s="51">
        <v>0</v>
      </c>
      <c r="K179" s="51">
        <v>0</v>
      </c>
      <c r="L179" s="51">
        <v>0</v>
      </c>
      <c r="M179" s="51">
        <v>0</v>
      </c>
      <c r="N179" s="51">
        <v>0</v>
      </c>
      <c r="O179" s="51">
        <v>0</v>
      </c>
      <c r="P179" s="51">
        <v>0</v>
      </c>
      <c r="Q179" s="51">
        <v>0</v>
      </c>
      <c r="R179" s="51">
        <v>0</v>
      </c>
      <c r="S179" s="249"/>
      <c r="T179" s="249"/>
      <c r="U179" s="249"/>
      <c r="V179" s="249"/>
      <c r="W179" s="249"/>
      <c r="X179" s="249"/>
      <c r="Y179" s="245"/>
      <c r="Z179" s="245"/>
      <c r="AA179" s="245"/>
      <c r="AB179" s="245"/>
      <c r="AC179" s="245"/>
      <c r="AD179" s="245"/>
      <c r="AE179" s="245"/>
      <c r="AF179" s="245"/>
      <c r="AG179" s="245"/>
      <c r="AH179" s="245"/>
      <c r="AI179" s="245"/>
      <c r="AJ179" s="245"/>
      <c r="AK179" s="245"/>
      <c r="AL179" s="245"/>
      <c r="AM179" s="245"/>
      <c r="AN179" s="245"/>
      <c r="AO179" s="245"/>
      <c r="AP179" s="245"/>
      <c r="AQ179" s="245"/>
      <c r="AR179" s="245"/>
      <c r="AS179" s="245"/>
      <c r="AT179" s="245"/>
      <c r="AU179" s="245"/>
      <c r="AV179" s="245"/>
      <c r="AW179" s="245"/>
      <c r="AX179" s="245"/>
      <c r="AY179" s="245"/>
      <c r="AZ179" s="245"/>
      <c r="BA179" s="245"/>
      <c r="BB179" s="245"/>
      <c r="BC179" s="245"/>
      <c r="BD179" s="245"/>
      <c r="BE179" s="245"/>
      <c r="BF179" s="245"/>
      <c r="BG179" s="245"/>
      <c r="BH179" s="245"/>
      <c r="BI179" s="245"/>
      <c r="BJ179" s="245"/>
      <c r="BK179" s="245"/>
      <c r="BL179" s="245"/>
      <c r="BM179" s="245"/>
      <c r="BN179" s="245"/>
      <c r="BO179" s="245"/>
      <c r="BP179" s="245"/>
      <c r="BQ179" s="245"/>
      <c r="BR179" s="245"/>
      <c r="BS179" s="245"/>
      <c r="BT179" s="245"/>
      <c r="BU179" s="245"/>
      <c r="BV179" s="245"/>
      <c r="BW179" s="245"/>
      <c r="BX179" s="245"/>
      <c r="BY179" s="245"/>
      <c r="BZ179" s="245"/>
      <c r="CA179" s="245"/>
      <c r="CB179" s="245"/>
      <c r="CC179" s="245"/>
      <c r="CD179" s="245"/>
      <c r="CE179" s="245"/>
      <c r="CF179" s="245"/>
      <c r="CG179" s="245"/>
      <c r="CH179" s="245"/>
      <c r="CI179" s="245"/>
      <c r="CJ179" s="245"/>
      <c r="CK179" s="245"/>
    </row>
    <row r="180" spans="1:97" ht="21" hidden="1" customHeight="1">
      <c r="A180" s="361" t="s">
        <v>182</v>
      </c>
      <c r="B180" s="556" t="s">
        <v>1408</v>
      </c>
      <c r="C180" s="477">
        <v>10915</v>
      </c>
      <c r="D180" s="458">
        <v>44272</v>
      </c>
      <c r="E180" s="390">
        <v>0</v>
      </c>
      <c r="F180" s="319" t="s">
        <v>1403</v>
      </c>
      <c r="G180" s="27">
        <v>38474</v>
      </c>
      <c r="H180" s="430" t="s">
        <v>1410</v>
      </c>
      <c r="I180" s="287" t="s">
        <v>1409</v>
      </c>
      <c r="J180" s="51">
        <v>0</v>
      </c>
      <c r="K180" s="51">
        <v>0</v>
      </c>
      <c r="L180" s="51">
        <v>0</v>
      </c>
      <c r="M180" s="51">
        <v>0</v>
      </c>
      <c r="N180" s="51">
        <v>0</v>
      </c>
      <c r="O180" s="51">
        <v>0</v>
      </c>
      <c r="P180" s="51">
        <v>0</v>
      </c>
      <c r="Q180" s="51">
        <v>0</v>
      </c>
      <c r="R180" s="51">
        <v>0</v>
      </c>
      <c r="S180" s="97"/>
      <c r="T180" s="97"/>
      <c r="U180" s="97"/>
      <c r="V180" s="97"/>
      <c r="W180" s="97"/>
      <c r="X180" s="97"/>
      <c r="Y180" s="245"/>
      <c r="Z180" s="245"/>
      <c r="AA180" s="245"/>
      <c r="AB180" s="245"/>
      <c r="AC180" s="245"/>
      <c r="AD180" s="245"/>
      <c r="AE180" s="245"/>
      <c r="AF180" s="245"/>
      <c r="AG180" s="245"/>
      <c r="AH180" s="245"/>
      <c r="AI180" s="245"/>
      <c r="AJ180" s="245"/>
      <c r="AK180" s="245"/>
      <c r="AL180" s="245"/>
      <c r="AM180" s="245"/>
      <c r="AN180" s="245"/>
      <c r="AO180" s="245"/>
      <c r="AP180" s="245"/>
      <c r="AQ180" s="245"/>
      <c r="AR180" s="245"/>
      <c r="AS180" s="245"/>
      <c r="AT180" s="245"/>
      <c r="AU180" s="245"/>
      <c r="AV180" s="245"/>
      <c r="AW180" s="245"/>
      <c r="AX180" s="245"/>
      <c r="AY180" s="245"/>
      <c r="AZ180" s="245"/>
      <c r="BA180" s="245"/>
      <c r="BB180" s="245"/>
      <c r="BC180" s="245"/>
      <c r="BD180" s="245"/>
      <c r="BE180" s="245"/>
      <c r="BF180" s="245"/>
      <c r="BG180" s="245"/>
      <c r="BH180" s="245"/>
      <c r="BI180" s="245"/>
      <c r="BJ180" s="245"/>
      <c r="BK180" s="245"/>
      <c r="BL180" s="245"/>
      <c r="BM180" s="245"/>
      <c r="BN180" s="245"/>
      <c r="BO180" s="245"/>
      <c r="BP180" s="245"/>
      <c r="BQ180" s="245"/>
      <c r="BR180" s="245"/>
      <c r="BS180" s="245"/>
      <c r="BT180" s="245"/>
      <c r="BU180" s="245"/>
      <c r="BV180" s="245"/>
      <c r="BW180" s="245"/>
      <c r="BX180" s="245"/>
      <c r="BY180" s="245"/>
      <c r="BZ180" s="245"/>
      <c r="CA180" s="245"/>
      <c r="CB180" s="245"/>
      <c r="CC180" s="245"/>
      <c r="CD180" s="245"/>
      <c r="CE180" s="245"/>
      <c r="CF180" s="245"/>
      <c r="CG180" s="245"/>
      <c r="CH180" s="245"/>
      <c r="CI180" s="245"/>
      <c r="CJ180" s="245"/>
      <c r="CK180" s="245"/>
    </row>
    <row r="181" spans="1:97" ht="18" hidden="1">
      <c r="S181" s="83"/>
      <c r="T181" s="83"/>
      <c r="U181" s="83"/>
      <c r="V181" s="83"/>
      <c r="W181" s="83"/>
      <c r="X181" s="83"/>
    </row>
    <row r="182" spans="1:97" s="50" customFormat="1" ht="54" hidden="1" customHeight="1">
      <c r="B182" s="49" t="s">
        <v>2394</v>
      </c>
      <c r="D182" s="49"/>
      <c r="E182" s="184"/>
      <c r="F182" s="465"/>
      <c r="H182" s="257"/>
      <c r="I182" s="35"/>
      <c r="J182" s="585"/>
      <c r="K182" s="257"/>
      <c r="BU182" s="254"/>
      <c r="BV182" s="254"/>
      <c r="BW182" s="254"/>
      <c r="BY182" s="254"/>
    </row>
    <row r="183" spans="1:97" ht="18" hidden="1">
      <c r="S183" s="83"/>
      <c r="T183" s="83"/>
      <c r="U183" s="83"/>
      <c r="V183" s="83"/>
      <c r="W183" s="83"/>
      <c r="X183" s="83"/>
    </row>
    <row r="184" spans="1:97" s="517" customFormat="1" ht="40.15" hidden="1" customHeight="1">
      <c r="A184" s="599" t="s">
        <v>12</v>
      </c>
      <c r="B184" s="593" t="s">
        <v>39</v>
      </c>
      <c r="C184" s="591" t="s">
        <v>1665</v>
      </c>
      <c r="D184" s="594" t="s">
        <v>14</v>
      </c>
      <c r="E184" s="478" t="s">
        <v>2277</v>
      </c>
      <c r="F184" s="594" t="s">
        <v>1611</v>
      </c>
      <c r="G184" s="594" t="s">
        <v>1612</v>
      </c>
      <c r="H184" s="591" t="s">
        <v>299</v>
      </c>
      <c r="I184" s="594" t="s">
        <v>298</v>
      </c>
      <c r="J184" s="591" t="s">
        <v>1353</v>
      </c>
      <c r="K184" s="545" t="s">
        <v>1553</v>
      </c>
      <c r="L184" s="591" t="s">
        <v>1552</v>
      </c>
      <c r="M184" s="545" t="s">
        <v>1762</v>
      </c>
      <c r="N184" s="591" t="s">
        <v>1761</v>
      </c>
      <c r="O184" s="545" t="s">
        <v>2278</v>
      </c>
      <c r="P184" s="591" t="s">
        <v>2277</v>
      </c>
      <c r="Q184" s="545" t="s">
        <v>2278</v>
      </c>
      <c r="R184" s="591" t="s">
        <v>2277</v>
      </c>
      <c r="S184" s="629" t="s">
        <v>301</v>
      </c>
      <c r="T184" s="629" t="s">
        <v>1601</v>
      </c>
      <c r="U184" s="629" t="s">
        <v>301</v>
      </c>
      <c r="V184" s="629" t="s">
        <v>1601</v>
      </c>
      <c r="W184" s="629" t="s">
        <v>301</v>
      </c>
      <c r="X184" s="629" t="s">
        <v>1601</v>
      </c>
    </row>
    <row r="185" spans="1:97" ht="21" hidden="1" customHeight="1">
      <c r="A185" s="361" t="s">
        <v>81</v>
      </c>
      <c r="B185" s="556" t="s">
        <v>278</v>
      </c>
      <c r="C185" s="477">
        <v>1672</v>
      </c>
      <c r="D185" s="459">
        <v>38927</v>
      </c>
      <c r="E185" s="390">
        <v>0</v>
      </c>
      <c r="F185" s="319" t="s">
        <v>923</v>
      </c>
      <c r="G185" s="27">
        <v>25062</v>
      </c>
      <c r="H185" s="436" t="s">
        <v>738</v>
      </c>
      <c r="I185" s="287" t="s">
        <v>738</v>
      </c>
      <c r="J185" s="51">
        <v>0</v>
      </c>
      <c r="K185" s="51">
        <v>0</v>
      </c>
      <c r="L185" s="51">
        <v>0</v>
      </c>
      <c r="M185" s="51">
        <v>0</v>
      </c>
      <c r="N185" s="51">
        <v>0</v>
      </c>
      <c r="O185" s="51">
        <v>0</v>
      </c>
      <c r="P185" s="51">
        <v>0</v>
      </c>
      <c r="Q185" s="51">
        <v>0</v>
      </c>
      <c r="R185" s="51">
        <v>0</v>
      </c>
      <c r="S185" s="336"/>
      <c r="T185" s="336"/>
      <c r="U185" s="336"/>
      <c r="V185" s="336"/>
      <c r="W185" s="336"/>
      <c r="X185" s="336"/>
      <c r="Y185" s="245"/>
      <c r="Z185" s="245"/>
      <c r="AA185" s="245"/>
      <c r="AB185" s="245"/>
      <c r="AC185" s="245"/>
      <c r="AD185" s="245"/>
      <c r="AE185" s="245"/>
      <c r="AF185" s="245"/>
      <c r="AG185" s="245"/>
      <c r="AH185" s="245"/>
      <c r="AI185" s="245"/>
      <c r="AJ185" s="245"/>
      <c r="AK185" s="245"/>
      <c r="AL185" s="245"/>
      <c r="AM185" s="245"/>
      <c r="AN185" s="245"/>
      <c r="AO185" s="245"/>
      <c r="AP185" s="245"/>
      <c r="AQ185" s="245"/>
      <c r="AR185" s="245"/>
      <c r="AS185" s="245"/>
      <c r="AT185" s="245"/>
      <c r="AU185" s="245"/>
      <c r="AV185" s="245"/>
      <c r="AW185" s="245"/>
      <c r="AX185" s="245"/>
      <c r="AY185" s="245"/>
      <c r="AZ185" s="245"/>
      <c r="BA185" s="245"/>
      <c r="BB185" s="245"/>
      <c r="BC185" s="245"/>
      <c r="BD185" s="245"/>
      <c r="BE185" s="245"/>
      <c r="BF185" s="245"/>
      <c r="BG185" s="245"/>
      <c r="BH185" s="245"/>
      <c r="BI185" s="245"/>
      <c r="BJ185" s="245"/>
      <c r="BK185" s="245"/>
      <c r="BL185" s="245"/>
      <c r="BM185" s="245"/>
      <c r="BN185" s="245"/>
      <c r="BO185" s="245"/>
      <c r="BP185" s="245"/>
      <c r="BQ185" s="245"/>
      <c r="BR185" s="245"/>
      <c r="BS185" s="245"/>
      <c r="BT185" s="245"/>
      <c r="BU185" s="245"/>
      <c r="BV185" s="245"/>
      <c r="BW185" s="245"/>
      <c r="BX185" s="245"/>
      <c r="BY185" s="245"/>
      <c r="BZ185" s="245"/>
      <c r="CA185" s="245"/>
      <c r="CB185" s="245"/>
      <c r="CC185" s="245"/>
      <c r="CD185" s="245"/>
      <c r="CE185" s="245"/>
      <c r="CF185" s="245"/>
      <c r="CG185" s="245"/>
      <c r="CH185" s="245"/>
      <c r="CI185" s="245"/>
      <c r="CJ185" s="245"/>
      <c r="CK185" s="245"/>
      <c r="CL185" s="245"/>
      <c r="CM185" s="245"/>
      <c r="CN185" s="245"/>
      <c r="CO185" s="245"/>
      <c r="CP185" s="245"/>
      <c r="CQ185" s="245"/>
      <c r="CR185" s="245"/>
      <c r="CS185" s="245"/>
    </row>
    <row r="186" spans="1:97" ht="21" hidden="1" customHeight="1">
      <c r="A186" s="361" t="s">
        <v>83</v>
      </c>
      <c r="B186" s="556" t="s">
        <v>1666</v>
      </c>
      <c r="C186" s="477">
        <v>1672</v>
      </c>
      <c r="D186" s="459">
        <v>38927</v>
      </c>
      <c r="E186" s="390">
        <v>0</v>
      </c>
      <c r="F186" s="319" t="s">
        <v>1403</v>
      </c>
      <c r="G186" s="27">
        <v>41081</v>
      </c>
      <c r="H186" s="436" t="s">
        <v>738</v>
      </c>
      <c r="I186" s="287" t="s">
        <v>738</v>
      </c>
      <c r="J186" s="51">
        <v>0</v>
      </c>
      <c r="K186" s="51">
        <v>0</v>
      </c>
      <c r="L186" s="51">
        <v>0</v>
      </c>
      <c r="M186" s="51">
        <v>0</v>
      </c>
      <c r="N186" s="51">
        <v>0</v>
      </c>
      <c r="O186" s="51">
        <v>0</v>
      </c>
      <c r="P186" s="51">
        <v>0</v>
      </c>
      <c r="Q186" s="51">
        <v>0</v>
      </c>
      <c r="R186" s="51">
        <v>0</v>
      </c>
      <c r="S186" s="336"/>
      <c r="T186" s="336"/>
      <c r="U186" s="336"/>
      <c r="V186" s="336"/>
      <c r="W186" s="336"/>
      <c r="X186" s="336"/>
      <c r="Y186" s="245"/>
      <c r="Z186" s="245"/>
      <c r="AA186" s="245"/>
      <c r="AB186" s="245"/>
      <c r="AC186" s="245"/>
      <c r="AD186" s="245"/>
      <c r="AE186" s="245"/>
      <c r="AF186" s="245"/>
      <c r="AG186" s="245"/>
      <c r="AH186" s="245"/>
      <c r="AI186" s="245"/>
      <c r="AJ186" s="245"/>
      <c r="AK186" s="245"/>
      <c r="AL186" s="245"/>
      <c r="AM186" s="245"/>
      <c r="AN186" s="245"/>
      <c r="AO186" s="245"/>
      <c r="AP186" s="245"/>
      <c r="AQ186" s="245"/>
      <c r="AR186" s="245"/>
      <c r="AS186" s="245"/>
      <c r="AT186" s="245"/>
      <c r="AU186" s="245"/>
      <c r="AV186" s="245"/>
      <c r="AW186" s="245"/>
      <c r="AX186" s="245"/>
      <c r="AY186" s="245"/>
      <c r="AZ186" s="245"/>
      <c r="BA186" s="245"/>
      <c r="BB186" s="245"/>
      <c r="BC186" s="245"/>
      <c r="BD186" s="245"/>
      <c r="BE186" s="245"/>
      <c r="BF186" s="245"/>
      <c r="BG186" s="245"/>
      <c r="BH186" s="245"/>
      <c r="BI186" s="245"/>
      <c r="BJ186" s="245"/>
      <c r="BK186" s="245"/>
      <c r="BL186" s="245"/>
      <c r="BM186" s="245"/>
      <c r="BN186" s="245"/>
      <c r="BO186" s="245"/>
      <c r="BP186" s="245"/>
      <c r="BQ186" s="245"/>
      <c r="BR186" s="245"/>
      <c r="BS186" s="245"/>
      <c r="BT186" s="245"/>
      <c r="BU186" s="245"/>
      <c r="BV186" s="245"/>
      <c r="BW186" s="245"/>
      <c r="BX186" s="245"/>
      <c r="BY186" s="245"/>
      <c r="BZ186" s="245"/>
      <c r="CA186" s="245"/>
      <c r="CB186" s="245"/>
      <c r="CC186" s="245"/>
      <c r="CD186" s="245"/>
      <c r="CE186" s="245"/>
      <c r="CF186" s="245"/>
      <c r="CG186" s="245"/>
      <c r="CH186" s="245"/>
      <c r="CI186" s="245"/>
      <c r="CJ186" s="245"/>
      <c r="CK186" s="245"/>
      <c r="CL186" s="245"/>
      <c r="CM186" s="245"/>
      <c r="CN186" s="245"/>
      <c r="CO186" s="245"/>
      <c r="CP186" s="245"/>
      <c r="CQ186" s="245"/>
      <c r="CR186" s="245"/>
      <c r="CS186" s="245"/>
    </row>
    <row r="187" spans="1:97" ht="18" hidden="1">
      <c r="S187" s="83"/>
      <c r="T187" s="83"/>
      <c r="U187" s="83"/>
      <c r="V187" s="83"/>
      <c r="W187" s="83"/>
      <c r="X187" s="83"/>
    </row>
    <row r="188" spans="1:97" s="50" customFormat="1" ht="54" hidden="1" customHeight="1">
      <c r="B188" s="49" t="s">
        <v>2362</v>
      </c>
      <c r="C188" s="49"/>
      <c r="F188" s="465"/>
      <c r="G188" s="191"/>
      <c r="H188" s="257"/>
      <c r="I188" s="35"/>
      <c r="AY188" s="254"/>
      <c r="AZ188" s="254"/>
      <c r="BA188" s="254"/>
      <c r="BC188" s="254"/>
    </row>
    <row r="189" spans="1:97" ht="18" hidden="1">
      <c r="S189" s="83"/>
      <c r="T189" s="83"/>
      <c r="U189" s="83"/>
      <c r="V189" s="83"/>
      <c r="W189" s="83"/>
      <c r="X189" s="83"/>
    </row>
    <row r="190" spans="1:97" s="517" customFormat="1" ht="40.15" hidden="1" customHeight="1">
      <c r="A190" s="599" t="s">
        <v>12</v>
      </c>
      <c r="B190" s="593" t="s">
        <v>39</v>
      </c>
      <c r="C190" s="591" t="s">
        <v>1665</v>
      </c>
      <c r="D190" s="594" t="s">
        <v>14</v>
      </c>
      <c r="E190" s="478" t="s">
        <v>1552</v>
      </c>
      <c r="F190" s="594" t="s">
        <v>1611</v>
      </c>
      <c r="G190" s="594" t="s">
        <v>1612</v>
      </c>
      <c r="H190" s="591" t="s">
        <v>299</v>
      </c>
      <c r="I190" s="594" t="s">
        <v>298</v>
      </c>
      <c r="J190" s="591" t="s">
        <v>1353</v>
      </c>
      <c r="K190" s="545" t="s">
        <v>1553</v>
      </c>
      <c r="L190" s="591" t="s">
        <v>1552</v>
      </c>
      <c r="M190" s="545" t="s">
        <v>1762</v>
      </c>
      <c r="N190" s="545"/>
      <c r="O190" s="545" t="s">
        <v>1762</v>
      </c>
      <c r="P190" s="545"/>
      <c r="Q190" s="545" t="s">
        <v>1762</v>
      </c>
      <c r="R190" s="545"/>
      <c r="S190" s="629" t="s">
        <v>301</v>
      </c>
      <c r="T190" s="629" t="s">
        <v>1601</v>
      </c>
      <c r="U190" s="629" t="s">
        <v>301</v>
      </c>
      <c r="V190" s="629" t="s">
        <v>1601</v>
      </c>
      <c r="W190" s="629" t="s">
        <v>301</v>
      </c>
      <c r="X190" s="629" t="s">
        <v>1601</v>
      </c>
    </row>
    <row r="191" spans="1:97" ht="21" hidden="1" customHeight="1">
      <c r="A191" s="361" t="s">
        <v>157</v>
      </c>
      <c r="B191" s="556" t="s">
        <v>950</v>
      </c>
      <c r="C191" s="477">
        <v>120</v>
      </c>
      <c r="D191" s="457">
        <v>42172</v>
      </c>
      <c r="E191" s="390">
        <v>0</v>
      </c>
      <c r="F191" s="319" t="s">
        <v>748</v>
      </c>
      <c r="G191" s="27">
        <v>40308</v>
      </c>
      <c r="H191" s="431" t="s">
        <v>948</v>
      </c>
      <c r="I191" s="287" t="s">
        <v>947</v>
      </c>
      <c r="J191" s="51">
        <v>0</v>
      </c>
      <c r="K191" s="51">
        <v>0</v>
      </c>
      <c r="L191" s="51">
        <v>0</v>
      </c>
      <c r="M191" s="51">
        <v>0</v>
      </c>
      <c r="N191" s="51">
        <v>0</v>
      </c>
      <c r="O191" s="51">
        <v>0</v>
      </c>
      <c r="P191" s="51">
        <v>0</v>
      </c>
      <c r="Q191" s="51">
        <v>0</v>
      </c>
      <c r="R191" s="51">
        <v>0</v>
      </c>
      <c r="S191" s="249"/>
      <c r="T191" s="249"/>
      <c r="U191" s="249"/>
      <c r="V191" s="249"/>
      <c r="W191" s="249"/>
      <c r="X191" s="249"/>
      <c r="Y191" s="245"/>
      <c r="Z191" s="245"/>
      <c r="AA191" s="245"/>
      <c r="AB191" s="245"/>
      <c r="AC191" s="245"/>
      <c r="AD191" s="245"/>
      <c r="AE191" s="245"/>
      <c r="AF191" s="245"/>
      <c r="AG191" s="245"/>
      <c r="AH191" s="245"/>
      <c r="AI191" s="245"/>
      <c r="AJ191" s="245"/>
      <c r="AK191" s="245"/>
      <c r="AL191" s="245"/>
      <c r="AM191" s="245"/>
      <c r="AN191" s="245"/>
      <c r="AO191" s="245"/>
      <c r="AP191" s="245"/>
      <c r="AQ191" s="245"/>
      <c r="AR191" s="245"/>
      <c r="AS191" s="245"/>
      <c r="AT191" s="245"/>
      <c r="AU191" s="245"/>
      <c r="AV191" s="245"/>
      <c r="AW191" s="245"/>
      <c r="AX191" s="245"/>
      <c r="AY191" s="245"/>
      <c r="AZ191" s="245"/>
      <c r="BA191" s="245"/>
      <c r="BB191" s="245"/>
      <c r="BC191" s="245"/>
      <c r="BD191" s="245"/>
      <c r="BE191" s="245"/>
      <c r="BF191" s="245"/>
      <c r="BG191" s="245"/>
      <c r="BH191" s="245"/>
      <c r="BI191" s="245"/>
      <c r="BJ191" s="245"/>
      <c r="BK191" s="245"/>
      <c r="BL191" s="245"/>
      <c r="BM191" s="245"/>
      <c r="BN191" s="245"/>
      <c r="BO191" s="245"/>
      <c r="BP191" s="245"/>
      <c r="BQ191" s="245"/>
      <c r="BR191" s="245"/>
      <c r="BS191" s="245"/>
      <c r="BT191" s="245"/>
      <c r="BU191" s="245"/>
      <c r="BV191" s="245"/>
      <c r="BW191" s="245"/>
      <c r="BX191" s="245"/>
      <c r="BY191" s="245"/>
      <c r="BZ191" s="245"/>
      <c r="CA191" s="245"/>
      <c r="CB191" s="245"/>
      <c r="CC191" s="245"/>
      <c r="CD191" s="245"/>
      <c r="CE191" s="245"/>
      <c r="CF191" s="245"/>
      <c r="CG191" s="245"/>
      <c r="CH191" s="245"/>
      <c r="CI191" s="245"/>
      <c r="CJ191" s="245"/>
      <c r="CK191" s="245"/>
    </row>
    <row r="192" spans="1:97" s="245" customFormat="1" ht="21" hidden="1" customHeight="1">
      <c r="A192" s="361" t="s">
        <v>56</v>
      </c>
      <c r="B192" s="556" t="s">
        <v>1564</v>
      </c>
      <c r="C192" s="477">
        <v>128</v>
      </c>
      <c r="D192" s="457">
        <v>36770</v>
      </c>
      <c r="E192" s="390">
        <v>0</v>
      </c>
      <c r="F192" s="319" t="s">
        <v>343</v>
      </c>
      <c r="G192" s="27">
        <v>36748</v>
      </c>
      <c r="H192" s="431" t="s">
        <v>408</v>
      </c>
      <c r="I192" s="287" t="s">
        <v>407</v>
      </c>
      <c r="J192" s="51">
        <v>0</v>
      </c>
      <c r="K192" s="51">
        <v>0</v>
      </c>
      <c r="L192" s="51">
        <v>0</v>
      </c>
      <c r="M192" s="51">
        <v>0</v>
      </c>
      <c r="N192" s="51">
        <v>0</v>
      </c>
      <c r="O192" s="51">
        <v>0</v>
      </c>
      <c r="P192" s="51">
        <v>0</v>
      </c>
      <c r="Q192" s="51">
        <v>0</v>
      </c>
      <c r="R192" s="51">
        <v>0</v>
      </c>
      <c r="S192" s="336"/>
      <c r="T192" s="336"/>
      <c r="U192" s="336"/>
      <c r="V192" s="336"/>
      <c r="W192" s="336"/>
      <c r="X192" s="336"/>
      <c r="Y192" s="83"/>
      <c r="Z192" s="83"/>
      <c r="AA192" s="83"/>
      <c r="AB192" s="83"/>
      <c r="AC192" s="83"/>
      <c r="AD192" s="83"/>
    </row>
    <row r="193" spans="1:89" ht="18" hidden="1">
      <c r="S193" s="83"/>
      <c r="T193" s="83"/>
      <c r="U193" s="83"/>
      <c r="V193" s="83"/>
      <c r="W193" s="83"/>
      <c r="X193" s="83"/>
    </row>
    <row r="194" spans="1:89" s="50" customFormat="1" ht="54" hidden="1" customHeight="1">
      <c r="B194" s="49" t="s">
        <v>1877</v>
      </c>
      <c r="C194" s="49"/>
      <c r="F194" s="465"/>
      <c r="G194" s="191"/>
      <c r="H194" s="257"/>
      <c r="I194" s="35"/>
      <c r="AY194" s="254"/>
      <c r="AZ194" s="254"/>
      <c r="BA194" s="254"/>
      <c r="BC194" s="254"/>
    </row>
    <row r="195" spans="1:89" ht="18" hidden="1">
      <c r="S195" s="83"/>
      <c r="T195" s="83"/>
      <c r="U195" s="83"/>
      <c r="V195" s="83"/>
      <c r="W195" s="83"/>
      <c r="X195" s="83"/>
    </row>
    <row r="196" spans="1:89" s="517" customFormat="1" ht="40.15" hidden="1" customHeight="1">
      <c r="A196" s="599" t="s">
        <v>12</v>
      </c>
      <c r="B196" s="593" t="s">
        <v>39</v>
      </c>
      <c r="C196" s="591" t="s">
        <v>1665</v>
      </c>
      <c r="D196" s="594" t="s">
        <v>14</v>
      </c>
      <c r="E196" s="478" t="s">
        <v>1552</v>
      </c>
      <c r="F196" s="594" t="s">
        <v>1611</v>
      </c>
      <c r="G196" s="594" t="s">
        <v>1612</v>
      </c>
      <c r="H196" s="591" t="s">
        <v>299</v>
      </c>
      <c r="I196" s="594" t="s">
        <v>298</v>
      </c>
      <c r="J196" s="591" t="s">
        <v>1353</v>
      </c>
      <c r="K196" s="545" t="s">
        <v>1553</v>
      </c>
      <c r="L196" s="591" t="s">
        <v>1552</v>
      </c>
      <c r="M196" s="545" t="s">
        <v>1762</v>
      </c>
      <c r="N196" s="545"/>
      <c r="O196" s="545" t="s">
        <v>1762</v>
      </c>
      <c r="P196" s="545"/>
      <c r="Q196" s="545" t="s">
        <v>1762</v>
      </c>
      <c r="R196" s="545"/>
      <c r="S196" s="629" t="s">
        <v>301</v>
      </c>
      <c r="T196" s="629" t="s">
        <v>1601</v>
      </c>
      <c r="U196" s="629" t="s">
        <v>301</v>
      </c>
      <c r="V196" s="629" t="s">
        <v>1601</v>
      </c>
      <c r="W196" s="629" t="s">
        <v>301</v>
      </c>
      <c r="X196" s="629" t="s">
        <v>1601</v>
      </c>
    </row>
    <row r="197" spans="1:89" ht="21" hidden="1" customHeight="1">
      <c r="A197" s="361" t="s">
        <v>150</v>
      </c>
      <c r="B197" s="556" t="s">
        <v>867</v>
      </c>
      <c r="C197" s="477">
        <v>11384</v>
      </c>
      <c r="D197" s="459">
        <v>42384</v>
      </c>
      <c r="E197" s="390">
        <v>0</v>
      </c>
      <c r="F197" s="319" t="s">
        <v>258</v>
      </c>
      <c r="G197" s="27">
        <v>42429</v>
      </c>
      <c r="H197" s="436" t="s">
        <v>869</v>
      </c>
      <c r="I197" s="287" t="s">
        <v>868</v>
      </c>
      <c r="J197" s="51">
        <v>0</v>
      </c>
      <c r="K197" s="51">
        <v>0</v>
      </c>
      <c r="L197" s="51">
        <v>0</v>
      </c>
      <c r="M197" s="51">
        <v>0</v>
      </c>
      <c r="N197" s="51">
        <v>0</v>
      </c>
      <c r="O197" s="51">
        <v>0</v>
      </c>
      <c r="P197" s="51">
        <v>0</v>
      </c>
      <c r="Q197" s="51">
        <v>0</v>
      </c>
      <c r="R197" s="51">
        <v>0</v>
      </c>
      <c r="S197" s="249"/>
      <c r="T197" s="249"/>
      <c r="U197" s="249"/>
      <c r="V197" s="249"/>
      <c r="W197" s="249"/>
      <c r="X197" s="249"/>
      <c r="Y197" s="245"/>
      <c r="Z197" s="245"/>
      <c r="AA197" s="245"/>
      <c r="AB197" s="245"/>
      <c r="AC197" s="245"/>
      <c r="AD197" s="245"/>
      <c r="AE197" s="245"/>
      <c r="AF197" s="245"/>
      <c r="AG197" s="245"/>
      <c r="AH197" s="245"/>
      <c r="AI197" s="245"/>
      <c r="AJ197" s="245"/>
      <c r="AK197" s="245"/>
      <c r="AL197" s="245"/>
      <c r="AM197" s="245"/>
      <c r="AN197" s="245"/>
      <c r="AO197" s="245"/>
      <c r="AP197" s="245"/>
      <c r="AQ197" s="245"/>
      <c r="AR197" s="245"/>
      <c r="AS197" s="245"/>
      <c r="AT197" s="245"/>
      <c r="AU197" s="245"/>
      <c r="AV197" s="245"/>
      <c r="AW197" s="245"/>
      <c r="AX197" s="245"/>
      <c r="AY197" s="245"/>
      <c r="AZ197" s="245"/>
      <c r="BA197" s="245"/>
      <c r="BB197" s="245"/>
      <c r="BC197" s="245"/>
      <c r="BD197" s="245"/>
      <c r="BE197" s="245"/>
      <c r="BF197" s="245"/>
      <c r="BG197" s="245"/>
      <c r="BH197" s="245"/>
      <c r="BI197" s="245"/>
      <c r="BJ197" s="245"/>
      <c r="BK197" s="245"/>
      <c r="BL197" s="245"/>
      <c r="BM197" s="245"/>
      <c r="BN197" s="245"/>
      <c r="BO197" s="245"/>
      <c r="BP197" s="245"/>
      <c r="BQ197" s="245"/>
      <c r="BR197" s="245"/>
      <c r="BS197" s="245"/>
      <c r="BT197" s="245"/>
      <c r="BU197" s="245"/>
      <c r="BV197" s="245"/>
      <c r="BW197" s="245"/>
      <c r="BX197" s="245"/>
      <c r="BY197" s="245"/>
      <c r="BZ197" s="245"/>
      <c r="CA197" s="245"/>
      <c r="CB197" s="245"/>
      <c r="CC197" s="245"/>
      <c r="CD197" s="245"/>
      <c r="CE197" s="245"/>
      <c r="CF197" s="245"/>
      <c r="CG197" s="245"/>
      <c r="CH197" s="245"/>
      <c r="CI197" s="245"/>
      <c r="CJ197" s="245"/>
      <c r="CK197" s="245"/>
    </row>
    <row r="198" spans="1:89" ht="21" hidden="1" customHeight="1">
      <c r="A198" s="361" t="s">
        <v>178</v>
      </c>
      <c r="B198" s="556" t="s">
        <v>1404</v>
      </c>
      <c r="C198" s="477">
        <v>11121</v>
      </c>
      <c r="D198" s="458">
        <v>44321</v>
      </c>
      <c r="E198" s="390">
        <v>0</v>
      </c>
      <c r="F198" s="319" t="s">
        <v>1403</v>
      </c>
      <c r="G198" s="27">
        <v>37021</v>
      </c>
      <c r="H198" s="430" t="s">
        <v>1406</v>
      </c>
      <c r="I198" s="287" t="s">
        <v>1405</v>
      </c>
      <c r="J198" s="51">
        <v>0</v>
      </c>
      <c r="K198" s="51">
        <v>0</v>
      </c>
      <c r="L198" s="51">
        <v>0</v>
      </c>
      <c r="M198" s="51">
        <v>0</v>
      </c>
      <c r="N198" s="51">
        <v>0</v>
      </c>
      <c r="O198" s="51">
        <v>0</v>
      </c>
      <c r="P198" s="51">
        <v>0</v>
      </c>
      <c r="Q198" s="51">
        <v>0</v>
      </c>
      <c r="R198" s="51">
        <v>0</v>
      </c>
      <c r="S198" s="97"/>
      <c r="T198" s="97"/>
      <c r="U198" s="97"/>
      <c r="V198" s="97"/>
      <c r="W198" s="97"/>
      <c r="X198" s="97"/>
      <c r="Y198" s="245"/>
      <c r="Z198" s="245"/>
      <c r="AA198" s="245"/>
      <c r="AB198" s="245"/>
      <c r="AC198" s="245"/>
      <c r="AD198" s="245"/>
      <c r="AE198" s="245"/>
      <c r="AF198" s="245"/>
      <c r="AG198" s="245"/>
      <c r="AH198" s="245"/>
      <c r="AI198" s="245"/>
      <c r="AJ198" s="245"/>
      <c r="AK198" s="245"/>
      <c r="AL198" s="245"/>
      <c r="AM198" s="245"/>
      <c r="AN198" s="245"/>
      <c r="AO198" s="245"/>
      <c r="AP198" s="245"/>
      <c r="AQ198" s="245"/>
      <c r="AR198" s="245"/>
      <c r="AS198" s="245"/>
      <c r="AT198" s="245"/>
      <c r="AU198" s="245"/>
      <c r="AV198" s="245"/>
      <c r="AW198" s="245"/>
      <c r="AX198" s="245"/>
      <c r="AY198" s="245"/>
      <c r="AZ198" s="245"/>
      <c r="BA198" s="245"/>
      <c r="BB198" s="245"/>
      <c r="BC198" s="245"/>
      <c r="BD198" s="245"/>
      <c r="BE198" s="245"/>
      <c r="BF198" s="245"/>
      <c r="BG198" s="245"/>
      <c r="BH198" s="245"/>
      <c r="BI198" s="245"/>
      <c r="BJ198" s="245"/>
      <c r="BK198" s="245"/>
      <c r="BL198" s="245"/>
      <c r="BM198" s="245"/>
      <c r="BN198" s="245"/>
      <c r="BO198" s="245"/>
      <c r="BP198" s="245"/>
      <c r="BQ198" s="245"/>
      <c r="BR198" s="245"/>
      <c r="BS198" s="245"/>
      <c r="BT198" s="245"/>
      <c r="BU198" s="245"/>
      <c r="BV198" s="245"/>
      <c r="BW198" s="245"/>
      <c r="BX198" s="245"/>
      <c r="BY198" s="245"/>
      <c r="BZ198" s="245"/>
      <c r="CA198" s="245"/>
      <c r="CB198" s="245"/>
      <c r="CC198" s="245"/>
      <c r="CD198" s="245"/>
      <c r="CE198" s="245"/>
      <c r="CF198" s="245"/>
      <c r="CG198" s="245"/>
      <c r="CH198" s="245"/>
      <c r="CI198" s="245"/>
      <c r="CJ198" s="245"/>
      <c r="CK198" s="245"/>
    </row>
    <row r="199" spans="1:89" ht="18" hidden="1">
      <c r="S199" s="83"/>
      <c r="T199" s="83"/>
      <c r="U199" s="83"/>
      <c r="V199" s="83"/>
      <c r="W199" s="83"/>
      <c r="X199" s="83"/>
    </row>
    <row r="200" spans="1:89" s="50" customFormat="1" ht="54" hidden="1" customHeight="1">
      <c r="B200" s="49" t="s">
        <v>1902</v>
      </c>
      <c r="C200" s="49"/>
      <c r="F200" s="465"/>
      <c r="G200" s="191"/>
      <c r="H200" s="257"/>
      <c r="I200" s="35"/>
      <c r="AY200" s="254"/>
      <c r="AZ200" s="254"/>
      <c r="BA200" s="254"/>
      <c r="BC200" s="254"/>
    </row>
    <row r="201" spans="1:89" ht="18" hidden="1">
      <c r="S201" s="83"/>
      <c r="T201" s="83"/>
      <c r="U201" s="83"/>
      <c r="V201" s="83"/>
      <c r="W201" s="83"/>
      <c r="X201" s="83"/>
    </row>
    <row r="202" spans="1:89" s="517" customFormat="1" ht="40.15" hidden="1" customHeight="1">
      <c r="A202" s="599" t="s">
        <v>12</v>
      </c>
      <c r="B202" s="593" t="s">
        <v>39</v>
      </c>
      <c r="C202" s="591" t="s">
        <v>1665</v>
      </c>
      <c r="D202" s="594" t="s">
        <v>14</v>
      </c>
      <c r="E202" s="478" t="s">
        <v>1552</v>
      </c>
      <c r="F202" s="594" t="s">
        <v>1611</v>
      </c>
      <c r="G202" s="594" t="s">
        <v>1612</v>
      </c>
      <c r="H202" s="591" t="s">
        <v>299</v>
      </c>
      <c r="I202" s="594" t="s">
        <v>298</v>
      </c>
      <c r="J202" s="591" t="s">
        <v>1353</v>
      </c>
      <c r="K202" s="545" t="s">
        <v>1553</v>
      </c>
      <c r="L202" s="591" t="s">
        <v>1552</v>
      </c>
      <c r="M202" s="545" t="s">
        <v>1762</v>
      </c>
      <c r="N202" s="545"/>
      <c r="O202" s="545" t="s">
        <v>1762</v>
      </c>
      <c r="P202" s="545"/>
      <c r="Q202" s="545" t="s">
        <v>1762</v>
      </c>
      <c r="R202" s="545"/>
      <c r="S202" s="629" t="s">
        <v>301</v>
      </c>
      <c r="T202" s="629" t="s">
        <v>1601</v>
      </c>
      <c r="U202" s="629" t="s">
        <v>301</v>
      </c>
      <c r="V202" s="629" t="s">
        <v>1601</v>
      </c>
      <c r="W202" s="629" t="s">
        <v>301</v>
      </c>
      <c r="X202" s="629" t="s">
        <v>1601</v>
      </c>
    </row>
    <row r="203" spans="1:89" ht="21" hidden="1" customHeight="1">
      <c r="A203" s="361" t="s">
        <v>166</v>
      </c>
      <c r="B203" s="556" t="s">
        <v>160</v>
      </c>
      <c r="C203" s="477">
        <v>3548</v>
      </c>
      <c r="D203" s="458">
        <v>42524</v>
      </c>
      <c r="E203" s="535">
        <v>0</v>
      </c>
      <c r="F203" s="319" t="s">
        <v>1593</v>
      </c>
      <c r="G203" s="27">
        <v>34663</v>
      </c>
      <c r="H203" s="436" t="s">
        <v>329</v>
      </c>
      <c r="I203" s="287" t="s">
        <v>328</v>
      </c>
      <c r="J203" s="51">
        <v>0</v>
      </c>
      <c r="K203" s="51">
        <v>0</v>
      </c>
      <c r="L203" s="51">
        <v>0</v>
      </c>
      <c r="M203" s="51">
        <v>0</v>
      </c>
      <c r="N203" s="51">
        <v>0</v>
      </c>
      <c r="O203" s="51">
        <v>0</v>
      </c>
      <c r="P203" s="51">
        <v>0</v>
      </c>
      <c r="Q203" s="51">
        <v>0</v>
      </c>
      <c r="R203" s="51">
        <v>0</v>
      </c>
      <c r="S203" s="97"/>
      <c r="T203" s="97"/>
      <c r="U203" s="97"/>
      <c r="V203" s="97"/>
      <c r="W203" s="97"/>
      <c r="X203" s="97"/>
      <c r="Y203" s="245"/>
      <c r="Z203" s="245"/>
      <c r="AA203" s="245"/>
      <c r="AB203" s="245"/>
      <c r="AC203" s="245"/>
      <c r="AD203" s="245"/>
      <c r="AE203" s="245"/>
      <c r="AF203" s="245"/>
      <c r="AG203" s="245"/>
      <c r="AH203" s="245"/>
      <c r="AI203" s="245"/>
      <c r="AJ203" s="245"/>
      <c r="AK203" s="245"/>
      <c r="AL203" s="245"/>
      <c r="AM203" s="245"/>
      <c r="AN203" s="245"/>
      <c r="AO203" s="245"/>
      <c r="AP203" s="245"/>
      <c r="AQ203" s="245"/>
      <c r="AR203" s="245"/>
      <c r="AS203" s="245"/>
      <c r="AT203" s="245"/>
      <c r="AU203" s="245"/>
      <c r="AV203" s="245"/>
      <c r="AW203" s="245"/>
      <c r="AX203" s="245"/>
      <c r="AY203" s="245"/>
      <c r="AZ203" s="245"/>
      <c r="BA203" s="245"/>
      <c r="BB203" s="245"/>
      <c r="BC203" s="245"/>
      <c r="BD203" s="245"/>
      <c r="BE203" s="245"/>
      <c r="BF203" s="245"/>
      <c r="BG203" s="245"/>
      <c r="BH203" s="245"/>
      <c r="BI203" s="245"/>
      <c r="BJ203" s="245"/>
      <c r="BK203" s="245"/>
      <c r="BL203" s="245"/>
      <c r="BM203" s="245"/>
      <c r="BN203" s="245"/>
      <c r="BO203" s="245"/>
      <c r="BP203" s="245"/>
      <c r="BQ203" s="245"/>
      <c r="BR203" s="245"/>
      <c r="BS203" s="245"/>
      <c r="BT203" s="245"/>
      <c r="BU203" s="245"/>
      <c r="BV203" s="245"/>
      <c r="BW203" s="245"/>
      <c r="BX203" s="245"/>
      <c r="BY203" s="245"/>
      <c r="BZ203" s="245"/>
      <c r="CA203" s="245"/>
      <c r="CB203" s="245"/>
      <c r="CC203" s="245"/>
      <c r="CD203" s="245"/>
      <c r="CE203" s="245"/>
      <c r="CF203" s="245"/>
      <c r="CG203" s="245"/>
      <c r="CH203" s="245"/>
      <c r="CI203" s="245"/>
      <c r="CJ203" s="245"/>
      <c r="CK203" s="245"/>
    </row>
    <row r="204" spans="1:89" ht="21" hidden="1" customHeight="1">
      <c r="A204" s="361" t="s">
        <v>123</v>
      </c>
      <c r="B204" s="556" t="s">
        <v>1377</v>
      </c>
      <c r="C204" s="477">
        <v>226</v>
      </c>
      <c r="D204" s="461">
        <v>41012</v>
      </c>
      <c r="E204" s="540">
        <v>0</v>
      </c>
      <c r="F204" s="319" t="s">
        <v>343</v>
      </c>
      <c r="G204" s="27">
        <v>39833</v>
      </c>
      <c r="H204" s="436" t="s">
        <v>1379</v>
      </c>
      <c r="I204" s="287" t="s">
        <v>1378</v>
      </c>
      <c r="J204" s="51">
        <v>0</v>
      </c>
      <c r="K204" s="51">
        <v>0</v>
      </c>
      <c r="L204" s="51">
        <v>0</v>
      </c>
      <c r="M204" s="51">
        <v>0</v>
      </c>
      <c r="N204" s="51">
        <v>0</v>
      </c>
      <c r="O204" s="51">
        <v>0</v>
      </c>
      <c r="P204" s="51">
        <v>0</v>
      </c>
      <c r="Q204" s="51">
        <v>0</v>
      </c>
      <c r="R204" s="51">
        <v>0</v>
      </c>
      <c r="S204" s="336"/>
      <c r="T204" s="336"/>
      <c r="U204" s="336"/>
      <c r="V204" s="336"/>
      <c r="W204" s="336"/>
      <c r="X204" s="336"/>
      <c r="AE204" s="245"/>
      <c r="AF204" s="245"/>
      <c r="AG204" s="245"/>
      <c r="AH204" s="245"/>
      <c r="AI204" s="245"/>
      <c r="AJ204" s="245"/>
      <c r="AK204" s="245"/>
      <c r="AL204" s="245"/>
      <c r="AM204" s="245"/>
      <c r="AN204" s="245"/>
      <c r="AO204" s="245"/>
      <c r="AP204" s="245"/>
      <c r="AQ204" s="245"/>
      <c r="AR204" s="245"/>
      <c r="AS204" s="245"/>
      <c r="AT204" s="245"/>
      <c r="AU204" s="245"/>
      <c r="AV204" s="245"/>
      <c r="AW204" s="245"/>
      <c r="AX204" s="245"/>
      <c r="AY204" s="245"/>
      <c r="AZ204" s="245"/>
      <c r="BA204" s="245"/>
      <c r="BB204" s="245"/>
      <c r="BC204" s="245"/>
      <c r="BD204" s="245"/>
      <c r="BE204" s="245"/>
      <c r="BF204" s="245"/>
      <c r="BG204" s="245"/>
      <c r="BH204" s="245"/>
      <c r="BI204" s="245"/>
      <c r="BJ204" s="245"/>
      <c r="BK204" s="245"/>
      <c r="BL204" s="245"/>
      <c r="BM204" s="245"/>
      <c r="BN204" s="245"/>
      <c r="BO204" s="245"/>
      <c r="BP204" s="245"/>
      <c r="BQ204" s="245"/>
      <c r="BR204" s="245"/>
      <c r="BS204" s="245"/>
      <c r="BT204" s="245"/>
      <c r="BU204" s="245"/>
      <c r="BV204" s="245"/>
      <c r="BW204" s="245"/>
      <c r="BX204" s="245"/>
      <c r="BY204" s="245"/>
      <c r="BZ204" s="245"/>
      <c r="CA204" s="245"/>
      <c r="CB204" s="245"/>
      <c r="CC204" s="245"/>
      <c r="CD204" s="245"/>
      <c r="CE204" s="245"/>
      <c r="CF204" s="245"/>
      <c r="CG204" s="245"/>
      <c r="CH204" s="245"/>
      <c r="CI204" s="245"/>
      <c r="CJ204" s="245"/>
      <c r="CK204" s="245"/>
    </row>
    <row r="205" spans="1:89" ht="21" hidden="1" customHeight="1">
      <c r="A205" s="361" t="s">
        <v>148</v>
      </c>
      <c r="B205" s="556" t="s">
        <v>104</v>
      </c>
      <c r="C205" s="477">
        <v>1939</v>
      </c>
      <c r="D205" s="459">
        <v>41914</v>
      </c>
      <c r="E205" s="540">
        <v>0</v>
      </c>
      <c r="F205" s="319" t="s">
        <v>923</v>
      </c>
      <c r="G205" s="27">
        <v>39856</v>
      </c>
      <c r="H205" s="436" t="s">
        <v>351</v>
      </c>
      <c r="I205" s="287" t="s">
        <v>350</v>
      </c>
      <c r="J205" s="51">
        <v>0</v>
      </c>
      <c r="K205" s="51">
        <v>0</v>
      </c>
      <c r="L205" s="51">
        <v>0</v>
      </c>
      <c r="M205" s="51">
        <v>0</v>
      </c>
      <c r="N205" s="51">
        <v>0</v>
      </c>
      <c r="O205" s="51">
        <v>0</v>
      </c>
      <c r="P205" s="51">
        <v>0</v>
      </c>
      <c r="Q205" s="51">
        <v>0</v>
      </c>
      <c r="R205" s="51">
        <v>0</v>
      </c>
      <c r="S205" s="249"/>
      <c r="T205" s="249"/>
      <c r="U205" s="249"/>
      <c r="V205" s="249"/>
      <c r="W205" s="249"/>
      <c r="X205" s="249"/>
      <c r="Y205" s="245"/>
      <c r="Z205" s="245"/>
      <c r="AA205" s="245"/>
      <c r="AB205" s="245"/>
      <c r="AC205" s="245"/>
      <c r="AD205" s="245"/>
      <c r="AE205" s="245"/>
      <c r="AF205" s="245"/>
      <c r="AG205" s="245"/>
      <c r="AH205" s="245"/>
      <c r="AI205" s="245"/>
      <c r="AJ205" s="245"/>
      <c r="AK205" s="245"/>
      <c r="AL205" s="245"/>
      <c r="AM205" s="245"/>
      <c r="AN205" s="245"/>
      <c r="AO205" s="245"/>
      <c r="AP205" s="245"/>
      <c r="AQ205" s="245"/>
      <c r="AR205" s="245"/>
      <c r="AS205" s="245"/>
      <c r="AT205" s="245"/>
      <c r="AU205" s="245"/>
      <c r="AV205" s="245"/>
      <c r="AW205" s="245"/>
      <c r="AX205" s="245"/>
      <c r="AY205" s="245"/>
      <c r="AZ205" s="245"/>
      <c r="BA205" s="245"/>
      <c r="BB205" s="245"/>
      <c r="BC205" s="245"/>
      <c r="BD205" s="245"/>
      <c r="BE205" s="245"/>
      <c r="BF205" s="245"/>
      <c r="BG205" s="245"/>
      <c r="BH205" s="245"/>
      <c r="BI205" s="245"/>
      <c r="BJ205" s="245"/>
      <c r="BK205" s="245"/>
      <c r="BL205" s="245"/>
      <c r="BM205" s="245"/>
      <c r="BN205" s="245"/>
      <c r="BO205" s="245"/>
      <c r="BP205" s="245"/>
      <c r="BQ205" s="245"/>
      <c r="BR205" s="245"/>
      <c r="BS205" s="245"/>
      <c r="BT205" s="245"/>
      <c r="BU205" s="245"/>
      <c r="BV205" s="245"/>
      <c r="BW205" s="245"/>
      <c r="BX205" s="245"/>
      <c r="BY205" s="245"/>
      <c r="BZ205" s="245"/>
      <c r="CA205" s="245"/>
      <c r="CB205" s="245"/>
      <c r="CC205" s="245"/>
      <c r="CD205" s="245"/>
      <c r="CE205" s="245"/>
      <c r="CF205" s="245"/>
      <c r="CG205" s="245"/>
      <c r="CH205" s="245"/>
      <c r="CI205" s="245"/>
      <c r="CJ205" s="245"/>
      <c r="CK205" s="245"/>
    </row>
    <row r="206" spans="1:89" ht="21" hidden="1" customHeight="1">
      <c r="A206" s="361" t="s">
        <v>167</v>
      </c>
      <c r="B206" s="34" t="s">
        <v>1267</v>
      </c>
      <c r="C206" s="477">
        <v>11376</v>
      </c>
      <c r="D206" s="458">
        <v>42705</v>
      </c>
      <c r="E206" s="540">
        <v>0</v>
      </c>
      <c r="F206" s="319" t="s">
        <v>259</v>
      </c>
      <c r="G206" s="27">
        <v>32638</v>
      </c>
      <c r="H206" s="430" t="s">
        <v>1266</v>
      </c>
      <c r="I206" s="287" t="s">
        <v>1265</v>
      </c>
      <c r="J206" s="51">
        <v>0</v>
      </c>
      <c r="K206" s="51">
        <v>0</v>
      </c>
      <c r="L206" s="51">
        <v>0</v>
      </c>
      <c r="M206" s="51">
        <v>0</v>
      </c>
      <c r="N206" s="51">
        <v>0</v>
      </c>
      <c r="O206" s="51">
        <v>0</v>
      </c>
      <c r="P206" s="51">
        <v>0</v>
      </c>
      <c r="Q206" s="51">
        <v>0</v>
      </c>
      <c r="R206" s="51">
        <v>0</v>
      </c>
      <c r="S206" s="97"/>
      <c r="T206" s="97"/>
      <c r="U206" s="97"/>
      <c r="V206" s="97"/>
      <c r="W206" s="97"/>
      <c r="X206" s="97"/>
      <c r="Y206" s="245"/>
      <c r="Z206" s="245"/>
      <c r="AA206" s="245"/>
      <c r="AB206" s="245"/>
      <c r="AC206" s="245"/>
      <c r="AD206" s="245"/>
      <c r="AE206" s="245"/>
      <c r="AF206" s="245"/>
      <c r="AG206" s="245"/>
      <c r="AH206" s="245"/>
      <c r="AI206" s="245"/>
      <c r="AJ206" s="245"/>
      <c r="AK206" s="245"/>
      <c r="AL206" s="245"/>
      <c r="AM206" s="245"/>
      <c r="AN206" s="245"/>
      <c r="AO206" s="245"/>
      <c r="AP206" s="245"/>
      <c r="AQ206" s="245"/>
      <c r="AR206" s="245"/>
      <c r="AS206" s="245"/>
      <c r="AT206" s="245"/>
      <c r="AU206" s="245"/>
      <c r="AV206" s="245"/>
      <c r="AW206" s="245"/>
      <c r="AX206" s="245"/>
      <c r="AY206" s="245"/>
      <c r="AZ206" s="245"/>
      <c r="BA206" s="245"/>
      <c r="BB206" s="245"/>
      <c r="BC206" s="245"/>
      <c r="BD206" s="245"/>
      <c r="BE206" s="245"/>
      <c r="BF206" s="245"/>
      <c r="BG206" s="245"/>
      <c r="BH206" s="245"/>
      <c r="BI206" s="245"/>
      <c r="BJ206" s="245"/>
      <c r="BK206" s="245"/>
      <c r="BL206" s="245"/>
      <c r="BM206" s="245"/>
      <c r="BN206" s="245"/>
      <c r="BO206" s="245"/>
      <c r="BP206" s="245"/>
      <c r="BQ206" s="245"/>
      <c r="BR206" s="245"/>
      <c r="BS206" s="245"/>
      <c r="BT206" s="245"/>
      <c r="BU206" s="245"/>
      <c r="BV206" s="245"/>
      <c r="BW206" s="245"/>
      <c r="BX206" s="245"/>
      <c r="BY206" s="245"/>
      <c r="BZ206" s="245"/>
      <c r="CA206" s="245"/>
      <c r="CB206" s="245"/>
      <c r="CC206" s="245"/>
      <c r="CD206" s="245"/>
      <c r="CE206" s="245"/>
      <c r="CF206" s="245"/>
      <c r="CG206" s="245"/>
      <c r="CH206" s="245"/>
      <c r="CI206" s="245"/>
      <c r="CJ206" s="245"/>
      <c r="CK206" s="245"/>
    </row>
    <row r="207" spans="1:89" ht="21" hidden="1" customHeight="1">
      <c r="A207" s="361" t="s">
        <v>211</v>
      </c>
      <c r="B207" s="556" t="s">
        <v>1365</v>
      </c>
      <c r="C207" s="477">
        <v>11381</v>
      </c>
      <c r="D207" s="459">
        <v>44762</v>
      </c>
      <c r="E207" s="540">
        <v>0</v>
      </c>
      <c r="F207" s="319" t="s">
        <v>1593</v>
      </c>
      <c r="G207" s="27">
        <v>44774</v>
      </c>
      <c r="H207" s="436" t="s">
        <v>1367</v>
      </c>
      <c r="I207" s="287" t="s">
        <v>1366</v>
      </c>
      <c r="J207" s="51">
        <v>0</v>
      </c>
      <c r="K207" s="51">
        <v>0</v>
      </c>
      <c r="L207" s="51">
        <v>0</v>
      </c>
      <c r="M207" s="51">
        <v>0</v>
      </c>
      <c r="N207" s="51">
        <v>0</v>
      </c>
      <c r="O207" s="51">
        <v>0</v>
      </c>
      <c r="P207" s="51">
        <v>0</v>
      </c>
      <c r="Q207" s="51">
        <v>0</v>
      </c>
      <c r="R207" s="51">
        <v>0</v>
      </c>
      <c r="S207" s="97"/>
      <c r="T207" s="97"/>
      <c r="U207" s="97"/>
      <c r="V207" s="97"/>
      <c r="W207" s="97"/>
      <c r="X207" s="97"/>
      <c r="Y207" s="245"/>
      <c r="Z207" s="245"/>
      <c r="AA207" s="245"/>
      <c r="AB207" s="245"/>
      <c r="AC207" s="245"/>
      <c r="AD207" s="245"/>
      <c r="AE207" s="245"/>
      <c r="AF207" s="245"/>
      <c r="AG207" s="245"/>
      <c r="AH207" s="245"/>
      <c r="AI207" s="245"/>
      <c r="AJ207" s="245"/>
      <c r="AK207" s="245"/>
      <c r="AL207" s="245"/>
      <c r="AM207" s="245"/>
      <c r="AN207" s="245"/>
      <c r="AO207" s="245"/>
      <c r="AP207" s="245"/>
      <c r="AQ207" s="245"/>
      <c r="AR207" s="245"/>
      <c r="AS207" s="245"/>
      <c r="AT207" s="245"/>
      <c r="AU207" s="245"/>
      <c r="AV207" s="245"/>
      <c r="AW207" s="245"/>
      <c r="AX207" s="245"/>
      <c r="AY207" s="245"/>
      <c r="AZ207" s="245"/>
      <c r="BA207" s="245"/>
      <c r="BB207" s="245"/>
      <c r="BC207" s="245"/>
      <c r="BD207" s="245"/>
      <c r="BE207" s="245"/>
      <c r="BF207" s="245"/>
      <c r="BG207" s="245"/>
      <c r="BH207" s="245"/>
      <c r="BI207" s="245"/>
      <c r="BJ207" s="245"/>
      <c r="BK207" s="245"/>
      <c r="BL207" s="245"/>
      <c r="BM207" s="245"/>
      <c r="BN207" s="245"/>
      <c r="BO207" s="245"/>
      <c r="BP207" s="245"/>
      <c r="BQ207" s="245"/>
      <c r="BR207" s="245"/>
      <c r="BS207" s="245"/>
      <c r="BT207" s="245"/>
      <c r="BU207" s="245"/>
      <c r="BV207" s="245"/>
      <c r="BW207" s="245"/>
      <c r="BX207" s="245"/>
      <c r="BY207" s="245"/>
      <c r="BZ207" s="245"/>
      <c r="CA207" s="245"/>
      <c r="CB207" s="245"/>
      <c r="CC207" s="245"/>
      <c r="CD207" s="245"/>
      <c r="CE207" s="245"/>
      <c r="CF207" s="245"/>
      <c r="CG207" s="245"/>
      <c r="CH207" s="245"/>
      <c r="CI207" s="245"/>
      <c r="CJ207" s="245"/>
      <c r="CK207" s="245"/>
    </row>
    <row r="208" spans="1:89" ht="21" hidden="1" customHeight="1">
      <c r="A208" s="361" t="s">
        <v>193</v>
      </c>
      <c r="B208" s="556" t="s">
        <v>1662</v>
      </c>
      <c r="C208" s="477">
        <v>10704</v>
      </c>
      <c r="D208" s="459">
        <v>44237</v>
      </c>
      <c r="E208" s="540">
        <v>0</v>
      </c>
      <c r="F208" s="319" t="s">
        <v>258</v>
      </c>
      <c r="G208" s="27">
        <v>36516</v>
      </c>
      <c r="H208" s="596" t="s">
        <v>1158</v>
      </c>
      <c r="I208" s="384" t="s">
        <v>1157</v>
      </c>
      <c r="J208" s="51">
        <v>0</v>
      </c>
      <c r="K208" s="51">
        <v>0</v>
      </c>
      <c r="L208" s="51">
        <v>0</v>
      </c>
      <c r="M208" s="51">
        <v>0</v>
      </c>
      <c r="N208" s="51">
        <v>0</v>
      </c>
      <c r="O208" s="51">
        <v>0</v>
      </c>
      <c r="P208" s="51">
        <v>0</v>
      </c>
      <c r="Q208" s="51">
        <v>0</v>
      </c>
      <c r="R208" s="51">
        <v>0</v>
      </c>
      <c r="S208" s="249"/>
      <c r="T208" s="249"/>
      <c r="U208" s="249"/>
      <c r="V208" s="249"/>
      <c r="W208" s="249"/>
      <c r="X208" s="249"/>
      <c r="Y208" s="245"/>
      <c r="Z208" s="245"/>
      <c r="AA208" s="245"/>
      <c r="AB208" s="245"/>
      <c r="AC208" s="245"/>
      <c r="AD208" s="245"/>
      <c r="AE208" s="245"/>
      <c r="AF208" s="245"/>
      <c r="AG208" s="245"/>
      <c r="AH208" s="245"/>
      <c r="AI208" s="245"/>
      <c r="AJ208" s="245"/>
      <c r="AK208" s="245"/>
      <c r="AL208" s="245"/>
      <c r="AM208" s="245"/>
      <c r="AN208" s="245"/>
      <c r="AO208" s="245"/>
      <c r="AP208" s="245"/>
      <c r="AQ208" s="245"/>
      <c r="AR208" s="245"/>
      <c r="AS208" s="245"/>
      <c r="AT208" s="245"/>
      <c r="AU208" s="245"/>
      <c r="AV208" s="245"/>
      <c r="AW208" s="245"/>
      <c r="AX208" s="245"/>
      <c r="AY208" s="245"/>
      <c r="AZ208" s="245"/>
      <c r="BA208" s="245"/>
      <c r="BB208" s="245"/>
      <c r="BC208" s="245"/>
      <c r="BD208" s="245"/>
      <c r="BE208" s="245"/>
      <c r="BF208" s="245"/>
      <c r="BG208" s="245"/>
      <c r="BH208" s="245"/>
      <c r="BI208" s="245"/>
      <c r="BJ208" s="245"/>
      <c r="BK208" s="245"/>
      <c r="BL208" s="245"/>
      <c r="BM208" s="245"/>
      <c r="BN208" s="245"/>
      <c r="BO208" s="245"/>
      <c r="BP208" s="245"/>
      <c r="BQ208" s="245"/>
      <c r="BR208" s="245"/>
      <c r="BS208" s="245"/>
      <c r="BT208" s="245"/>
      <c r="BU208" s="245"/>
      <c r="BV208" s="245"/>
      <c r="BW208" s="245"/>
      <c r="BX208" s="245"/>
      <c r="BY208" s="245"/>
      <c r="BZ208" s="245"/>
      <c r="CA208" s="245"/>
      <c r="CB208" s="245"/>
      <c r="CC208" s="245"/>
      <c r="CD208" s="245"/>
      <c r="CE208" s="245"/>
      <c r="CF208" s="245"/>
      <c r="CG208" s="245"/>
      <c r="CH208" s="245"/>
      <c r="CI208" s="245"/>
      <c r="CJ208" s="245"/>
      <c r="CK208" s="245"/>
    </row>
    <row r="209" spans="1:89" ht="21" hidden="1" customHeight="1">
      <c r="A209" s="361" t="s">
        <v>133</v>
      </c>
      <c r="B209" s="556" t="s">
        <v>143</v>
      </c>
      <c r="C209" s="477">
        <v>3145</v>
      </c>
      <c r="D209" s="457">
        <v>41408</v>
      </c>
      <c r="E209" s="540">
        <v>0</v>
      </c>
      <c r="F209" s="319" t="s">
        <v>343</v>
      </c>
      <c r="G209" s="27">
        <v>41662</v>
      </c>
      <c r="H209" s="431" t="s">
        <v>505</v>
      </c>
      <c r="I209" s="287" t="s">
        <v>504</v>
      </c>
      <c r="J209" s="51">
        <v>0</v>
      </c>
      <c r="K209" s="51">
        <v>0</v>
      </c>
      <c r="L209" s="51">
        <v>0</v>
      </c>
      <c r="M209" s="51">
        <v>0</v>
      </c>
      <c r="N209" s="51">
        <v>0</v>
      </c>
      <c r="O209" s="51">
        <v>0</v>
      </c>
      <c r="P209" s="51">
        <v>0</v>
      </c>
      <c r="Q209" s="51">
        <v>0</v>
      </c>
      <c r="R209" s="51">
        <v>0</v>
      </c>
      <c r="S209" s="97"/>
      <c r="T209" s="97"/>
      <c r="U209" s="97"/>
      <c r="V209" s="97"/>
      <c r="W209" s="97"/>
      <c r="X209" s="97"/>
      <c r="Y209" s="245"/>
      <c r="Z209" s="245"/>
      <c r="AA209" s="245"/>
      <c r="AB209" s="245"/>
      <c r="AC209" s="245"/>
      <c r="AD209" s="245"/>
      <c r="AE209" s="245"/>
      <c r="AF209" s="245"/>
      <c r="AG209" s="245"/>
      <c r="AH209" s="245"/>
      <c r="AI209" s="245"/>
      <c r="AJ209" s="245"/>
      <c r="AK209" s="245"/>
      <c r="AL209" s="245"/>
      <c r="AM209" s="245"/>
      <c r="AN209" s="245"/>
      <c r="AO209" s="245"/>
      <c r="AP209" s="245"/>
      <c r="AQ209" s="245"/>
      <c r="AR209" s="245"/>
      <c r="AS209" s="245"/>
      <c r="AT209" s="245"/>
      <c r="AU209" s="245"/>
      <c r="AV209" s="245"/>
      <c r="AW209" s="245"/>
      <c r="AX209" s="245"/>
      <c r="AY209" s="245"/>
      <c r="AZ209" s="245"/>
      <c r="BA209" s="245"/>
      <c r="BB209" s="245"/>
      <c r="BC209" s="245"/>
      <c r="BD209" s="245"/>
      <c r="BE209" s="245"/>
      <c r="BF209" s="245"/>
      <c r="BG209" s="245"/>
      <c r="BH209" s="245"/>
      <c r="BI209" s="245"/>
      <c r="BJ209" s="245"/>
      <c r="BK209" s="245"/>
      <c r="BL209" s="245"/>
      <c r="BM209" s="245"/>
      <c r="BN209" s="245"/>
      <c r="BO209" s="245"/>
      <c r="BP209" s="245"/>
      <c r="BQ209" s="245"/>
      <c r="BR209" s="245"/>
      <c r="BS209" s="245"/>
      <c r="BT209" s="245"/>
      <c r="BU209" s="245"/>
      <c r="BV209" s="245"/>
      <c r="BW209" s="245"/>
      <c r="BX209" s="245"/>
      <c r="BY209" s="245"/>
      <c r="BZ209" s="245"/>
      <c r="CA209" s="245"/>
      <c r="CB209" s="245"/>
      <c r="CC209" s="245"/>
      <c r="CD209" s="245"/>
      <c r="CE209" s="245"/>
      <c r="CF209" s="245"/>
      <c r="CG209" s="245"/>
      <c r="CH209" s="245"/>
      <c r="CI209" s="245"/>
      <c r="CJ209" s="245"/>
      <c r="CK209" s="245"/>
    </row>
    <row r="210" spans="1:89" ht="21" hidden="1" customHeight="1">
      <c r="A210" s="361" t="s">
        <v>176</v>
      </c>
      <c r="B210" s="556" t="s">
        <v>1040</v>
      </c>
      <c r="C210" s="477">
        <v>9486</v>
      </c>
      <c r="D210" s="457">
        <v>43141</v>
      </c>
      <c r="E210" s="540">
        <v>0</v>
      </c>
      <c r="F210" s="319" t="s">
        <v>923</v>
      </c>
      <c r="G210" s="27">
        <v>43844</v>
      </c>
      <c r="H210" s="431" t="s">
        <v>1042</v>
      </c>
      <c r="I210" s="287" t="s">
        <v>1041</v>
      </c>
      <c r="J210" s="51">
        <v>0</v>
      </c>
      <c r="K210" s="51">
        <v>0</v>
      </c>
      <c r="L210" s="51">
        <v>0</v>
      </c>
      <c r="M210" s="51">
        <v>0</v>
      </c>
      <c r="N210" s="51">
        <v>0</v>
      </c>
      <c r="O210" s="51">
        <v>0</v>
      </c>
      <c r="P210" s="51">
        <v>0</v>
      </c>
      <c r="Q210" s="51">
        <v>0</v>
      </c>
      <c r="R210" s="51">
        <v>0</v>
      </c>
      <c r="S210" s="249"/>
      <c r="T210" s="249"/>
      <c r="U210" s="249"/>
      <c r="V210" s="249"/>
      <c r="W210" s="249"/>
      <c r="X210" s="249"/>
      <c r="Y210" s="245"/>
      <c r="Z210" s="245"/>
      <c r="AA210" s="245"/>
      <c r="AB210" s="245"/>
      <c r="AC210" s="245"/>
      <c r="AD210" s="245"/>
      <c r="AE210" s="245"/>
      <c r="AF210" s="245"/>
      <c r="AG210" s="245"/>
      <c r="AH210" s="245"/>
      <c r="AI210" s="245"/>
      <c r="AJ210" s="245"/>
      <c r="AK210" s="245"/>
      <c r="AL210" s="245"/>
      <c r="AM210" s="245"/>
      <c r="AN210" s="245"/>
      <c r="AO210" s="245"/>
      <c r="AP210" s="245"/>
      <c r="AQ210" s="245"/>
      <c r="AR210" s="245"/>
      <c r="AS210" s="245"/>
      <c r="AT210" s="245"/>
      <c r="AU210" s="245"/>
      <c r="AV210" s="245"/>
      <c r="AW210" s="245"/>
      <c r="AX210" s="245"/>
      <c r="AY210" s="245"/>
      <c r="AZ210" s="245"/>
      <c r="BA210" s="245"/>
      <c r="BB210" s="245"/>
      <c r="BC210" s="245"/>
      <c r="BD210" s="245"/>
      <c r="BE210" s="245"/>
      <c r="BF210" s="245"/>
      <c r="BG210" s="245"/>
      <c r="BH210" s="245"/>
      <c r="BI210" s="245"/>
      <c r="BJ210" s="245"/>
      <c r="BK210" s="245"/>
      <c r="BL210" s="245"/>
      <c r="BM210" s="245"/>
      <c r="BN210" s="245"/>
      <c r="BO210" s="245"/>
      <c r="BP210" s="245"/>
      <c r="BQ210" s="245"/>
      <c r="BR210" s="245"/>
      <c r="BS210" s="245"/>
      <c r="BT210" s="245"/>
      <c r="BU210" s="245"/>
      <c r="BV210" s="245"/>
      <c r="BW210" s="245"/>
      <c r="BX210" s="245"/>
      <c r="BY210" s="245"/>
      <c r="BZ210" s="245"/>
      <c r="CA210" s="245"/>
      <c r="CB210" s="245"/>
      <c r="CC210" s="245"/>
      <c r="CD210" s="245"/>
      <c r="CE210" s="245"/>
      <c r="CF210" s="245"/>
      <c r="CG210" s="245"/>
      <c r="CH210" s="245"/>
      <c r="CI210" s="245"/>
      <c r="CJ210" s="245"/>
      <c r="CK210" s="245"/>
    </row>
    <row r="211" spans="1:89" ht="21" hidden="1" customHeight="1">
      <c r="A211" s="361" t="s">
        <v>144</v>
      </c>
      <c r="B211" s="556" t="s">
        <v>100</v>
      </c>
      <c r="C211" s="477">
        <v>1917</v>
      </c>
      <c r="D211" s="459">
        <v>41880</v>
      </c>
      <c r="E211" s="540">
        <v>0</v>
      </c>
      <c r="F211" s="319" t="s">
        <v>1403</v>
      </c>
      <c r="G211" s="27">
        <v>15981</v>
      </c>
      <c r="H211" s="436" t="s">
        <v>1682</v>
      </c>
      <c r="I211" s="287" t="s">
        <v>507</v>
      </c>
      <c r="J211" s="51">
        <v>0</v>
      </c>
      <c r="K211" s="51">
        <v>0</v>
      </c>
      <c r="L211" s="51">
        <v>0</v>
      </c>
      <c r="M211" s="51">
        <v>0</v>
      </c>
      <c r="N211" s="51">
        <v>0</v>
      </c>
      <c r="O211" s="51">
        <v>0</v>
      </c>
      <c r="P211" s="51">
        <v>0</v>
      </c>
      <c r="Q211" s="51">
        <v>0</v>
      </c>
      <c r="R211" s="51">
        <v>0</v>
      </c>
      <c r="S211" s="97"/>
      <c r="T211" s="97"/>
      <c r="U211" s="97"/>
      <c r="V211" s="97"/>
      <c r="W211" s="97"/>
      <c r="X211" s="97"/>
      <c r="Y211" s="245"/>
      <c r="Z211" s="245"/>
      <c r="AA211" s="245"/>
      <c r="AB211" s="245"/>
      <c r="AC211" s="245"/>
      <c r="AD211" s="245"/>
      <c r="AE211" s="245"/>
      <c r="AF211" s="245"/>
      <c r="AG211" s="245"/>
      <c r="AH211" s="245"/>
      <c r="AI211" s="245"/>
      <c r="AJ211" s="245"/>
      <c r="AK211" s="245"/>
      <c r="AL211" s="245"/>
      <c r="AM211" s="245"/>
      <c r="AN211" s="245"/>
      <c r="AO211" s="245"/>
      <c r="AP211" s="245"/>
      <c r="AQ211" s="245"/>
      <c r="AR211" s="245"/>
      <c r="AS211" s="245"/>
      <c r="AT211" s="245"/>
      <c r="AU211" s="245"/>
      <c r="AV211" s="245"/>
      <c r="AW211" s="245"/>
      <c r="AX211" s="245"/>
      <c r="AY211" s="245"/>
      <c r="AZ211" s="245"/>
      <c r="BA211" s="245"/>
      <c r="BB211" s="245"/>
      <c r="BC211" s="245"/>
      <c r="BD211" s="245"/>
      <c r="BE211" s="245"/>
      <c r="BF211" s="245"/>
      <c r="BG211" s="245"/>
      <c r="BH211" s="245"/>
      <c r="BI211" s="245"/>
      <c r="BJ211" s="245"/>
      <c r="BK211" s="245"/>
      <c r="BL211" s="245"/>
      <c r="BM211" s="245"/>
      <c r="BN211" s="245"/>
      <c r="BO211" s="245"/>
      <c r="BP211" s="245"/>
      <c r="BQ211" s="245"/>
      <c r="BR211" s="245"/>
      <c r="BS211" s="245"/>
      <c r="BT211" s="245"/>
      <c r="BU211" s="245"/>
      <c r="BV211" s="245"/>
      <c r="BW211" s="245"/>
      <c r="BX211" s="245"/>
      <c r="BY211" s="245"/>
      <c r="BZ211" s="245"/>
      <c r="CA211" s="245"/>
      <c r="CB211" s="245"/>
      <c r="CC211" s="245"/>
      <c r="CD211" s="245"/>
      <c r="CE211" s="245"/>
      <c r="CF211" s="245"/>
      <c r="CG211" s="245"/>
      <c r="CH211" s="245"/>
      <c r="CI211" s="245"/>
      <c r="CJ211" s="245"/>
      <c r="CK211" s="245"/>
    </row>
    <row r="212" spans="1:89" ht="21" hidden="1" customHeight="1">
      <c r="A212" s="361" t="s">
        <v>146</v>
      </c>
      <c r="B212" s="556" t="s">
        <v>132</v>
      </c>
      <c r="C212" s="477">
        <v>1917</v>
      </c>
      <c r="D212" s="459">
        <v>41880</v>
      </c>
      <c r="E212" s="540">
        <v>0</v>
      </c>
      <c r="F212" s="319" t="s">
        <v>923</v>
      </c>
      <c r="G212" s="27">
        <v>21930</v>
      </c>
      <c r="H212" s="436" t="s">
        <v>1682</v>
      </c>
      <c r="I212" s="287" t="s">
        <v>507</v>
      </c>
      <c r="J212" s="51">
        <v>0</v>
      </c>
      <c r="K212" s="51">
        <v>0</v>
      </c>
      <c r="L212" s="51">
        <v>0</v>
      </c>
      <c r="M212" s="51">
        <v>0</v>
      </c>
      <c r="N212" s="51">
        <v>0</v>
      </c>
      <c r="O212" s="51">
        <v>0</v>
      </c>
      <c r="P212" s="51">
        <v>0</v>
      </c>
      <c r="Q212" s="51">
        <v>0</v>
      </c>
      <c r="R212" s="51">
        <v>0</v>
      </c>
      <c r="S212" s="249"/>
      <c r="T212" s="249"/>
      <c r="U212" s="249"/>
      <c r="V212" s="249"/>
      <c r="W212" s="249"/>
      <c r="X212" s="249"/>
      <c r="Y212" s="245"/>
      <c r="Z212" s="245"/>
      <c r="AA212" s="245"/>
      <c r="AB212" s="245"/>
      <c r="AC212" s="245"/>
      <c r="AD212" s="245"/>
      <c r="AE212" s="245"/>
      <c r="AF212" s="245"/>
      <c r="AG212" s="245"/>
      <c r="AH212" s="245"/>
      <c r="AI212" s="245"/>
      <c r="AJ212" s="245"/>
      <c r="AK212" s="245"/>
      <c r="AL212" s="245"/>
      <c r="AM212" s="245"/>
      <c r="AN212" s="245"/>
      <c r="AO212" s="245"/>
      <c r="AP212" s="245"/>
      <c r="AQ212" s="245"/>
      <c r="AR212" s="245"/>
      <c r="AS212" s="245"/>
      <c r="AT212" s="245"/>
      <c r="AU212" s="245"/>
      <c r="AV212" s="245"/>
      <c r="AW212" s="245"/>
      <c r="AX212" s="245"/>
      <c r="AY212" s="245"/>
      <c r="AZ212" s="245"/>
      <c r="BA212" s="245"/>
      <c r="BB212" s="245"/>
      <c r="BC212" s="245"/>
      <c r="BD212" s="245"/>
      <c r="BE212" s="245"/>
      <c r="BF212" s="245"/>
      <c r="BG212" s="245"/>
      <c r="BH212" s="245"/>
      <c r="BI212" s="245"/>
      <c r="BJ212" s="245"/>
      <c r="BK212" s="245"/>
      <c r="BL212" s="245"/>
      <c r="BM212" s="245"/>
      <c r="BN212" s="245"/>
      <c r="BO212" s="245"/>
      <c r="BP212" s="245"/>
      <c r="BQ212" s="245"/>
      <c r="BR212" s="245"/>
      <c r="BS212" s="245"/>
      <c r="BT212" s="245"/>
      <c r="BU212" s="245"/>
      <c r="BV212" s="245"/>
      <c r="BW212" s="245"/>
      <c r="BX212" s="245"/>
      <c r="BY212" s="245"/>
      <c r="BZ212" s="245"/>
      <c r="CA212" s="245"/>
      <c r="CB212" s="245"/>
      <c r="CC212" s="245"/>
      <c r="CD212" s="245"/>
      <c r="CE212" s="245"/>
      <c r="CF212" s="245"/>
      <c r="CG212" s="245"/>
      <c r="CH212" s="245"/>
      <c r="CI212" s="245"/>
      <c r="CJ212" s="245"/>
      <c r="CK212" s="245"/>
    </row>
    <row r="213" spans="1:89" ht="21" hidden="1" customHeight="1">
      <c r="A213" s="361" t="s">
        <v>213</v>
      </c>
      <c r="B213" s="556" t="s">
        <v>1423</v>
      </c>
      <c r="C213" s="477">
        <v>11397</v>
      </c>
      <c r="D213" s="458">
        <v>44927</v>
      </c>
      <c r="E213" s="540">
        <v>0</v>
      </c>
      <c r="F213" s="319" t="s">
        <v>1403</v>
      </c>
      <c r="G213" s="27">
        <v>44883</v>
      </c>
      <c r="H213" s="430" t="s">
        <v>1425</v>
      </c>
      <c r="I213" s="287" t="s">
        <v>1424</v>
      </c>
      <c r="J213" s="51">
        <v>0</v>
      </c>
      <c r="K213" s="51">
        <v>0</v>
      </c>
      <c r="L213" s="51">
        <v>0</v>
      </c>
      <c r="M213" s="51">
        <v>0</v>
      </c>
      <c r="N213" s="51">
        <v>0</v>
      </c>
      <c r="O213" s="51">
        <v>0</v>
      </c>
      <c r="P213" s="51">
        <v>0</v>
      </c>
      <c r="Q213" s="51">
        <v>0</v>
      </c>
      <c r="R213" s="51">
        <v>0</v>
      </c>
      <c r="S213" s="97"/>
      <c r="T213" s="97"/>
      <c r="U213" s="97"/>
      <c r="V213" s="97"/>
      <c r="W213" s="97"/>
      <c r="X213" s="97"/>
      <c r="Y213" s="245"/>
      <c r="Z213" s="245"/>
      <c r="AA213" s="245"/>
      <c r="AB213" s="245"/>
      <c r="AC213" s="245"/>
      <c r="AD213" s="245"/>
      <c r="AE213" s="245"/>
      <c r="AF213" s="245"/>
      <c r="AG213" s="245"/>
      <c r="AH213" s="245"/>
      <c r="AI213" s="245"/>
      <c r="AJ213" s="245"/>
      <c r="AK213" s="245"/>
      <c r="AL213" s="245"/>
      <c r="AM213" s="245"/>
      <c r="AN213" s="245"/>
      <c r="AO213" s="245"/>
      <c r="AP213" s="245"/>
      <c r="AQ213" s="245"/>
      <c r="AR213" s="245"/>
      <c r="AS213" s="245"/>
      <c r="AT213" s="245"/>
      <c r="AU213" s="245"/>
      <c r="AV213" s="245"/>
      <c r="AW213" s="245"/>
      <c r="AX213" s="245"/>
      <c r="AY213" s="245"/>
      <c r="AZ213" s="245"/>
      <c r="BA213" s="245"/>
      <c r="BB213" s="245"/>
      <c r="BC213" s="245"/>
      <c r="BD213" s="245"/>
      <c r="BE213" s="245"/>
      <c r="BF213" s="245"/>
      <c r="BG213" s="245"/>
      <c r="BH213" s="245"/>
      <c r="BI213" s="245"/>
      <c r="BJ213" s="245"/>
      <c r="BK213" s="245"/>
      <c r="BL213" s="245"/>
      <c r="BM213" s="245"/>
      <c r="BN213" s="245"/>
      <c r="BO213" s="245"/>
      <c r="BP213" s="245"/>
      <c r="BQ213" s="245"/>
      <c r="BR213" s="245"/>
      <c r="BS213" s="245"/>
      <c r="BT213" s="245"/>
      <c r="BU213" s="245"/>
      <c r="BV213" s="245"/>
      <c r="BW213" s="245"/>
      <c r="BX213" s="245"/>
      <c r="BY213" s="245"/>
      <c r="BZ213" s="245"/>
      <c r="CA213" s="245"/>
      <c r="CB213" s="245"/>
      <c r="CC213" s="245"/>
      <c r="CD213" s="245"/>
      <c r="CE213" s="245"/>
      <c r="CF213" s="245"/>
      <c r="CG213" s="245"/>
      <c r="CH213" s="245"/>
      <c r="CI213" s="245"/>
      <c r="CJ213" s="245"/>
      <c r="CK213" s="245"/>
    </row>
    <row r="214" spans="1:89" ht="21" hidden="1" customHeight="1">
      <c r="A214" s="361" t="s">
        <v>129</v>
      </c>
      <c r="B214" s="34" t="s">
        <v>248</v>
      </c>
      <c r="C214" s="477">
        <v>10084</v>
      </c>
      <c r="D214" s="457">
        <v>41380</v>
      </c>
      <c r="E214" s="540">
        <v>0</v>
      </c>
      <c r="F214" s="319" t="s">
        <v>259</v>
      </c>
      <c r="G214" s="27">
        <v>32639</v>
      </c>
      <c r="H214" s="590" t="s">
        <v>628</v>
      </c>
      <c r="I214" s="287" t="s">
        <v>627</v>
      </c>
      <c r="J214" s="51">
        <v>0</v>
      </c>
      <c r="K214" s="51">
        <v>0</v>
      </c>
      <c r="L214" s="51">
        <v>0</v>
      </c>
      <c r="M214" s="51">
        <v>0</v>
      </c>
      <c r="N214" s="51">
        <v>0</v>
      </c>
      <c r="O214" s="51">
        <v>0</v>
      </c>
      <c r="P214" s="51">
        <v>0</v>
      </c>
      <c r="Q214" s="51">
        <v>0</v>
      </c>
      <c r="R214" s="51">
        <v>0</v>
      </c>
      <c r="S214" s="249"/>
      <c r="T214" s="249"/>
      <c r="U214" s="249"/>
      <c r="V214" s="249"/>
      <c r="W214" s="249"/>
      <c r="X214" s="249"/>
      <c r="Y214" s="245"/>
      <c r="Z214" s="245"/>
      <c r="AA214" s="245"/>
      <c r="AB214" s="245"/>
      <c r="AC214" s="245"/>
      <c r="AD214" s="245"/>
      <c r="AE214" s="245"/>
      <c r="AF214" s="245"/>
      <c r="AG214" s="245"/>
      <c r="AH214" s="245"/>
      <c r="AI214" s="245"/>
      <c r="AJ214" s="245"/>
      <c r="AK214" s="245"/>
      <c r="AL214" s="245"/>
      <c r="AM214" s="245"/>
      <c r="AN214" s="245"/>
      <c r="AO214" s="245"/>
      <c r="AP214" s="245"/>
      <c r="AQ214" s="245"/>
      <c r="AR214" s="245"/>
      <c r="AS214" s="245"/>
      <c r="AT214" s="245"/>
      <c r="AU214" s="245"/>
      <c r="AV214" s="245"/>
      <c r="AW214" s="245"/>
      <c r="AX214" s="245"/>
      <c r="AY214" s="245"/>
      <c r="AZ214" s="245"/>
      <c r="BA214" s="245"/>
      <c r="BB214" s="245"/>
      <c r="BC214" s="245"/>
      <c r="BD214" s="245"/>
      <c r="BE214" s="245"/>
      <c r="BF214" s="245"/>
      <c r="BG214" s="245"/>
      <c r="BH214" s="245"/>
      <c r="BI214" s="245"/>
      <c r="BJ214" s="245"/>
      <c r="BK214" s="245"/>
      <c r="BL214" s="245"/>
      <c r="BM214" s="245"/>
      <c r="BN214" s="245"/>
      <c r="BO214" s="245"/>
      <c r="BP214" s="245"/>
      <c r="BQ214" s="245"/>
      <c r="BR214" s="245"/>
      <c r="BS214" s="245"/>
      <c r="BT214" s="245"/>
      <c r="BU214" s="245"/>
      <c r="BV214" s="245"/>
      <c r="BW214" s="245"/>
      <c r="BX214" s="245"/>
      <c r="BY214" s="245"/>
      <c r="BZ214" s="245"/>
      <c r="CA214" s="245"/>
      <c r="CB214" s="245"/>
      <c r="CC214" s="245"/>
      <c r="CD214" s="245"/>
      <c r="CE214" s="245"/>
      <c r="CF214" s="245"/>
      <c r="CG214" s="245"/>
      <c r="CH214" s="245"/>
      <c r="CI214" s="245"/>
      <c r="CJ214" s="245"/>
      <c r="CK214" s="245"/>
    </row>
    <row r="215" spans="1:89" ht="21" hidden="1" customHeight="1">
      <c r="A215" s="361" t="s">
        <v>190</v>
      </c>
      <c r="B215" s="34" t="s">
        <v>1119</v>
      </c>
      <c r="C215" s="319" t="s">
        <v>1741</v>
      </c>
      <c r="D215" s="457">
        <v>43991</v>
      </c>
      <c r="E215" s="535">
        <v>0</v>
      </c>
      <c r="F215" s="319" t="s">
        <v>1593</v>
      </c>
      <c r="G215" s="27">
        <v>44244</v>
      </c>
      <c r="H215" s="431" t="s">
        <v>1121</v>
      </c>
      <c r="I215" s="287" t="s">
        <v>1120</v>
      </c>
      <c r="J215" s="51">
        <v>0</v>
      </c>
      <c r="K215" s="51">
        <v>0</v>
      </c>
      <c r="L215" s="51">
        <v>0</v>
      </c>
      <c r="M215" s="51">
        <v>0</v>
      </c>
      <c r="N215" s="51">
        <v>0</v>
      </c>
      <c r="O215" s="51">
        <v>0</v>
      </c>
      <c r="P215" s="51">
        <v>0</v>
      </c>
      <c r="Q215" s="51">
        <v>0</v>
      </c>
      <c r="R215" s="51">
        <v>0</v>
      </c>
      <c r="S215" s="97"/>
      <c r="T215" s="97"/>
      <c r="U215" s="97"/>
      <c r="V215" s="97"/>
      <c r="W215" s="97"/>
      <c r="X215" s="97"/>
      <c r="Y215" s="245"/>
      <c r="Z215" s="245"/>
      <c r="AA215" s="245"/>
      <c r="AB215" s="245"/>
      <c r="AC215" s="245"/>
      <c r="AD215" s="245"/>
      <c r="AE215" s="245"/>
      <c r="AF215" s="245"/>
      <c r="AG215" s="245"/>
      <c r="AH215" s="245"/>
      <c r="AI215" s="245"/>
      <c r="AJ215" s="245"/>
      <c r="AK215" s="245"/>
      <c r="AL215" s="245"/>
      <c r="AM215" s="245"/>
      <c r="AN215" s="245"/>
      <c r="AO215" s="245"/>
      <c r="AP215" s="245"/>
      <c r="AQ215" s="245"/>
      <c r="AR215" s="245"/>
      <c r="AS215" s="245"/>
      <c r="AT215" s="245"/>
      <c r="AU215" s="245"/>
      <c r="AV215" s="245"/>
      <c r="AW215" s="245"/>
      <c r="AX215" s="245"/>
      <c r="AY215" s="245"/>
      <c r="AZ215" s="245"/>
      <c r="BA215" s="245"/>
      <c r="BB215" s="245"/>
      <c r="BC215" s="245"/>
      <c r="BD215" s="245"/>
      <c r="BE215" s="245"/>
      <c r="BF215" s="245"/>
      <c r="BG215" s="245"/>
      <c r="BH215" s="245"/>
      <c r="BI215" s="245"/>
      <c r="BJ215" s="245"/>
      <c r="BK215" s="245"/>
      <c r="BL215" s="245"/>
      <c r="BM215" s="245"/>
      <c r="BN215" s="245"/>
      <c r="BO215" s="245"/>
      <c r="BP215" s="245"/>
      <c r="BQ215" s="245"/>
      <c r="BR215" s="245"/>
      <c r="BS215" s="245"/>
      <c r="BT215" s="245"/>
      <c r="BU215" s="245"/>
      <c r="BV215" s="245"/>
      <c r="BW215" s="245"/>
      <c r="BX215" s="245"/>
      <c r="BY215" s="245"/>
      <c r="BZ215" s="245"/>
      <c r="CA215" s="245"/>
      <c r="CB215" s="245"/>
      <c r="CC215" s="245"/>
      <c r="CD215" s="245"/>
      <c r="CE215" s="245"/>
      <c r="CF215" s="245"/>
      <c r="CG215" s="245"/>
      <c r="CH215" s="245"/>
      <c r="CI215" s="245"/>
      <c r="CJ215" s="245"/>
      <c r="CK215" s="245"/>
    </row>
    <row r="216" spans="1:89" ht="18" hidden="1">
      <c r="S216" s="83"/>
      <c r="T216" s="83"/>
      <c r="U216" s="83"/>
      <c r="V216" s="83"/>
      <c r="W216" s="83"/>
      <c r="X216" s="83"/>
    </row>
    <row r="217" spans="1:89" s="50" customFormat="1" ht="54" hidden="1" customHeight="1">
      <c r="B217" s="49" t="s">
        <v>1877</v>
      </c>
      <c r="C217" s="49"/>
      <c r="F217" s="465"/>
      <c r="G217" s="191"/>
      <c r="H217" s="257"/>
      <c r="I217" s="35"/>
      <c r="AY217" s="254"/>
      <c r="AZ217" s="254"/>
      <c r="BA217" s="254"/>
      <c r="BC217" s="254"/>
    </row>
    <row r="218" spans="1:89" ht="18" hidden="1">
      <c r="S218" s="83"/>
      <c r="T218" s="83"/>
      <c r="U218" s="83"/>
      <c r="V218" s="83"/>
      <c r="W218" s="83"/>
      <c r="X218" s="83"/>
    </row>
    <row r="219" spans="1:89" s="517" customFormat="1" ht="40.15" hidden="1" customHeight="1">
      <c r="A219" s="599" t="s">
        <v>12</v>
      </c>
      <c r="B219" s="593" t="s">
        <v>39</v>
      </c>
      <c r="C219" s="591" t="s">
        <v>1665</v>
      </c>
      <c r="D219" s="594" t="s">
        <v>14</v>
      </c>
      <c r="E219" s="478" t="s">
        <v>1552</v>
      </c>
      <c r="F219" s="594" t="s">
        <v>1611</v>
      </c>
      <c r="G219" s="594" t="s">
        <v>1612</v>
      </c>
      <c r="H219" s="591" t="s">
        <v>299</v>
      </c>
      <c r="I219" s="594" t="s">
        <v>298</v>
      </c>
      <c r="J219" s="591" t="s">
        <v>1353</v>
      </c>
      <c r="K219" s="545" t="s">
        <v>1553</v>
      </c>
      <c r="L219" s="591" t="s">
        <v>1552</v>
      </c>
      <c r="M219" s="545" t="s">
        <v>1762</v>
      </c>
      <c r="N219" s="545"/>
      <c r="O219" s="545" t="s">
        <v>1762</v>
      </c>
      <c r="P219" s="545"/>
      <c r="Q219" s="545" t="s">
        <v>1762</v>
      </c>
      <c r="R219" s="545"/>
      <c r="S219" s="629" t="s">
        <v>301</v>
      </c>
      <c r="T219" s="629" t="s">
        <v>1601</v>
      </c>
      <c r="U219" s="629" t="s">
        <v>301</v>
      </c>
      <c r="V219" s="629" t="s">
        <v>1601</v>
      </c>
      <c r="W219" s="629" t="s">
        <v>301</v>
      </c>
      <c r="X219" s="629" t="s">
        <v>1601</v>
      </c>
    </row>
    <row r="220" spans="1:89" ht="21" hidden="1" customHeight="1">
      <c r="A220" s="361" t="s">
        <v>187</v>
      </c>
      <c r="B220" s="628" t="s">
        <v>1271</v>
      </c>
      <c r="C220" s="477">
        <v>11138</v>
      </c>
      <c r="D220" s="459">
        <v>43986</v>
      </c>
      <c r="E220" s="540">
        <v>0</v>
      </c>
      <c r="F220" s="319" t="s">
        <v>343</v>
      </c>
      <c r="G220" s="27">
        <v>44580</v>
      </c>
      <c r="H220" s="597" t="s">
        <v>1273</v>
      </c>
      <c r="I220" s="383" t="s">
        <v>1272</v>
      </c>
      <c r="J220" s="51">
        <v>0</v>
      </c>
      <c r="K220" s="51">
        <v>0</v>
      </c>
      <c r="L220" s="51">
        <v>0</v>
      </c>
      <c r="M220" s="51">
        <v>0</v>
      </c>
      <c r="N220" s="51"/>
      <c r="O220" s="51">
        <v>0</v>
      </c>
      <c r="P220" s="51"/>
      <c r="Q220" s="51">
        <v>0</v>
      </c>
      <c r="R220" s="51"/>
      <c r="S220" s="249"/>
      <c r="T220" s="249"/>
      <c r="U220" s="249"/>
      <c r="V220" s="249"/>
      <c r="W220" s="249"/>
      <c r="X220" s="249"/>
      <c r="Y220" s="245"/>
      <c r="Z220" s="245"/>
      <c r="AA220" s="245"/>
      <c r="AB220" s="245"/>
      <c r="AC220" s="245"/>
      <c r="AD220" s="245"/>
      <c r="AE220" s="245"/>
      <c r="AF220" s="245"/>
      <c r="AG220" s="245"/>
      <c r="AH220" s="245"/>
      <c r="AI220" s="245"/>
      <c r="AJ220" s="245"/>
      <c r="AK220" s="245"/>
      <c r="AL220" s="245"/>
      <c r="AM220" s="245"/>
      <c r="AN220" s="245"/>
      <c r="AO220" s="245"/>
      <c r="AP220" s="245"/>
      <c r="AQ220" s="245"/>
      <c r="AR220" s="245"/>
      <c r="AS220" s="245"/>
      <c r="AT220" s="245"/>
      <c r="AU220" s="245"/>
      <c r="AV220" s="245"/>
      <c r="AW220" s="245"/>
      <c r="AX220" s="245"/>
      <c r="AY220" s="245"/>
      <c r="AZ220" s="245"/>
      <c r="BA220" s="245"/>
      <c r="BB220" s="245"/>
      <c r="BC220" s="245"/>
      <c r="BD220" s="245"/>
      <c r="BE220" s="245"/>
      <c r="BF220" s="245"/>
      <c r="BG220" s="245"/>
      <c r="BH220" s="245"/>
      <c r="BI220" s="245"/>
      <c r="BJ220" s="245"/>
      <c r="BK220" s="245"/>
      <c r="BL220" s="245"/>
      <c r="BM220" s="245"/>
      <c r="BN220" s="245"/>
      <c r="BO220" s="245"/>
      <c r="BP220" s="245"/>
      <c r="BQ220" s="245"/>
      <c r="BR220" s="245"/>
      <c r="BS220" s="245"/>
      <c r="BT220" s="245"/>
      <c r="BU220" s="245"/>
      <c r="BV220" s="245"/>
      <c r="BW220" s="245"/>
      <c r="BX220" s="245"/>
      <c r="BY220" s="245"/>
      <c r="BZ220" s="245"/>
      <c r="CA220" s="245"/>
      <c r="CB220" s="245"/>
      <c r="CC220" s="245"/>
      <c r="CD220" s="245"/>
      <c r="CE220" s="245"/>
      <c r="CF220" s="245"/>
      <c r="CG220" s="245"/>
      <c r="CH220" s="245"/>
      <c r="CI220" s="245"/>
      <c r="CJ220" s="245"/>
      <c r="CK220" s="245"/>
    </row>
    <row r="221" spans="1:89" ht="21" hidden="1" customHeight="1">
      <c r="A221" s="361" t="s">
        <v>25</v>
      </c>
      <c r="B221" s="628" t="s">
        <v>1232</v>
      </c>
      <c r="C221" s="477">
        <v>247</v>
      </c>
      <c r="D221" s="457">
        <v>31154</v>
      </c>
      <c r="E221" s="540">
        <v>0</v>
      </c>
      <c r="F221" s="319" t="s">
        <v>748</v>
      </c>
      <c r="G221" s="27">
        <v>40995</v>
      </c>
      <c r="H221" s="431" t="s">
        <v>500</v>
      </c>
      <c r="I221" s="287" t="s">
        <v>499</v>
      </c>
      <c r="J221" s="51">
        <v>0</v>
      </c>
      <c r="K221" s="51">
        <v>0</v>
      </c>
      <c r="L221" s="51">
        <v>0</v>
      </c>
      <c r="M221" s="51">
        <v>0</v>
      </c>
      <c r="N221" s="51"/>
      <c r="O221" s="51">
        <v>0</v>
      </c>
      <c r="P221" s="51"/>
      <c r="Q221" s="51">
        <v>0</v>
      </c>
      <c r="R221" s="51"/>
      <c r="S221" s="336"/>
      <c r="T221" s="336"/>
      <c r="U221" s="336"/>
      <c r="V221" s="336"/>
      <c r="W221" s="336"/>
      <c r="X221" s="336"/>
      <c r="Y221" s="245"/>
      <c r="Z221" s="245"/>
      <c r="AA221" s="245"/>
      <c r="AB221" s="245"/>
      <c r="AC221" s="245"/>
      <c r="AD221" s="245"/>
    </row>
    <row r="222" spans="1:89" s="245" customFormat="1" ht="21" hidden="1" customHeight="1">
      <c r="A222" s="361" t="s">
        <v>29</v>
      </c>
      <c r="B222" s="628" t="s">
        <v>41</v>
      </c>
      <c r="C222" s="477">
        <v>365</v>
      </c>
      <c r="D222" s="459">
        <v>31533</v>
      </c>
      <c r="E222" s="540">
        <v>0</v>
      </c>
      <c r="F222" s="319" t="s">
        <v>343</v>
      </c>
      <c r="G222" s="27">
        <v>25118</v>
      </c>
      <c r="H222" s="436" t="s">
        <v>576</v>
      </c>
      <c r="I222" s="287" t="s">
        <v>575</v>
      </c>
      <c r="J222" s="51">
        <v>0</v>
      </c>
      <c r="K222" s="51">
        <v>0</v>
      </c>
      <c r="L222" s="51">
        <v>0</v>
      </c>
      <c r="M222" s="51">
        <v>0</v>
      </c>
      <c r="N222" s="51"/>
      <c r="O222" s="51">
        <v>0</v>
      </c>
      <c r="P222" s="51"/>
      <c r="Q222" s="51">
        <v>0</v>
      </c>
      <c r="R222" s="51"/>
      <c r="S222" s="336"/>
      <c r="T222" s="336"/>
      <c r="U222" s="336"/>
      <c r="V222" s="336"/>
      <c r="W222" s="336"/>
      <c r="X222" s="336"/>
      <c r="Y222" s="83"/>
      <c r="Z222" s="83"/>
      <c r="AA222" s="83"/>
      <c r="AB222" s="83"/>
      <c r="AC222" s="83"/>
      <c r="AD222" s="83"/>
    </row>
    <row r="223" spans="1:89" ht="18" hidden="1">
      <c r="S223" s="83"/>
      <c r="T223" s="83"/>
      <c r="U223" s="83"/>
      <c r="V223" s="83"/>
      <c r="W223" s="83"/>
      <c r="X223" s="83"/>
    </row>
    <row r="224" spans="1:89" s="50" customFormat="1" ht="54" hidden="1" customHeight="1">
      <c r="B224" s="49" t="s">
        <v>1878</v>
      </c>
      <c r="F224" s="465"/>
      <c r="H224" s="257"/>
      <c r="I224" s="35"/>
      <c r="AX224" s="254"/>
      <c r="AY224" s="254"/>
      <c r="AZ224" s="254"/>
      <c r="BB224" s="254"/>
    </row>
    <row r="225" spans="1:89" ht="18" hidden="1">
      <c r="S225" s="83"/>
      <c r="T225" s="83"/>
      <c r="U225" s="83"/>
      <c r="V225" s="83"/>
      <c r="W225" s="83"/>
      <c r="X225" s="83"/>
    </row>
    <row r="226" spans="1:89" s="517" customFormat="1" ht="40.15" hidden="1" customHeight="1">
      <c r="A226" s="599" t="s">
        <v>12</v>
      </c>
      <c r="B226" s="593" t="s">
        <v>39</v>
      </c>
      <c r="C226" s="591" t="s">
        <v>1665</v>
      </c>
      <c r="D226" s="594" t="s">
        <v>14</v>
      </c>
      <c r="E226" s="478" t="s">
        <v>1552</v>
      </c>
      <c r="F226" s="594" t="s">
        <v>1611</v>
      </c>
      <c r="G226" s="594" t="s">
        <v>1612</v>
      </c>
      <c r="H226" s="591" t="s">
        <v>299</v>
      </c>
      <c r="I226" s="594" t="s">
        <v>298</v>
      </c>
      <c r="J226" s="591" t="s">
        <v>1353</v>
      </c>
      <c r="K226" s="545" t="s">
        <v>1553</v>
      </c>
      <c r="L226" s="591" t="s">
        <v>1552</v>
      </c>
      <c r="M226" s="545" t="s">
        <v>1762</v>
      </c>
      <c r="N226" s="545"/>
      <c r="O226" s="545" t="s">
        <v>1762</v>
      </c>
      <c r="P226" s="545"/>
      <c r="Q226" s="545" t="s">
        <v>1762</v>
      </c>
      <c r="R226" s="545"/>
      <c r="S226" s="629" t="s">
        <v>301</v>
      </c>
      <c r="T226" s="629" t="s">
        <v>1601</v>
      </c>
      <c r="U226" s="629" t="s">
        <v>301</v>
      </c>
      <c r="V226" s="629" t="s">
        <v>1601</v>
      </c>
      <c r="W226" s="629" t="s">
        <v>301</v>
      </c>
      <c r="X226" s="629" t="s">
        <v>1601</v>
      </c>
    </row>
    <row r="227" spans="1:89" ht="21" hidden="1" customHeight="1">
      <c r="A227" s="361" t="s">
        <v>194</v>
      </c>
      <c r="B227" s="34" t="s">
        <v>1875</v>
      </c>
      <c r="C227" s="477">
        <v>11421</v>
      </c>
      <c r="D227" s="458">
        <v>44317</v>
      </c>
      <c r="E227" s="535">
        <v>0</v>
      </c>
      <c r="F227" s="319" t="s">
        <v>1593</v>
      </c>
      <c r="G227" s="27">
        <v>45316</v>
      </c>
      <c r="H227" s="430" t="s">
        <v>1684</v>
      </c>
      <c r="I227" s="287" t="s">
        <v>1684</v>
      </c>
      <c r="J227" s="51">
        <v>0</v>
      </c>
      <c r="K227" s="51">
        <v>0</v>
      </c>
      <c r="L227" s="51">
        <v>0</v>
      </c>
      <c r="M227" s="51">
        <v>0</v>
      </c>
      <c r="N227" s="51"/>
      <c r="O227" s="51">
        <v>0</v>
      </c>
      <c r="P227" s="51"/>
      <c r="Q227" s="51">
        <v>0</v>
      </c>
      <c r="R227" s="51"/>
      <c r="S227" s="97"/>
      <c r="T227" s="97"/>
      <c r="U227" s="97"/>
      <c r="V227" s="97"/>
      <c r="W227" s="97"/>
      <c r="X227" s="97"/>
      <c r="Y227" s="245"/>
      <c r="Z227" s="245"/>
      <c r="AA227" s="245"/>
      <c r="AB227" s="245"/>
      <c r="AC227" s="245"/>
      <c r="AD227" s="245"/>
      <c r="AE227" s="245"/>
      <c r="AF227" s="245"/>
      <c r="AG227" s="245"/>
      <c r="AH227" s="245"/>
      <c r="AI227" s="245"/>
      <c r="AJ227" s="245"/>
      <c r="AK227" s="245"/>
      <c r="AL227" s="245"/>
      <c r="AM227" s="245"/>
      <c r="AN227" s="245"/>
      <c r="AO227" s="245"/>
      <c r="AP227" s="245"/>
      <c r="AQ227" s="245"/>
      <c r="AR227" s="245"/>
      <c r="AS227" s="245"/>
      <c r="AT227" s="245"/>
      <c r="AU227" s="245"/>
      <c r="AV227" s="245"/>
      <c r="AW227" s="245"/>
      <c r="AX227" s="245"/>
      <c r="AY227" s="245"/>
      <c r="AZ227" s="245"/>
      <c r="BA227" s="245"/>
      <c r="BB227" s="245"/>
      <c r="BC227" s="245"/>
      <c r="BD227" s="245"/>
      <c r="BE227" s="245"/>
      <c r="BF227" s="245"/>
      <c r="BG227" s="245"/>
      <c r="BH227" s="245"/>
      <c r="BI227" s="245"/>
      <c r="BJ227" s="245"/>
      <c r="BK227" s="245"/>
      <c r="BL227" s="245"/>
      <c r="BM227" s="245"/>
      <c r="BN227" s="245"/>
      <c r="BO227" s="245"/>
      <c r="BP227" s="245"/>
      <c r="BQ227" s="245"/>
      <c r="BR227" s="245"/>
      <c r="BS227" s="245"/>
      <c r="BT227" s="245"/>
      <c r="BU227" s="245"/>
      <c r="BV227" s="245"/>
      <c r="BW227" s="245"/>
      <c r="BX227" s="245"/>
      <c r="BY227" s="245"/>
      <c r="BZ227" s="245"/>
      <c r="CA227" s="245"/>
      <c r="CB227" s="245"/>
      <c r="CC227" s="245"/>
      <c r="CD227" s="245"/>
      <c r="CE227" s="245"/>
      <c r="CF227" s="245"/>
      <c r="CG227" s="245"/>
      <c r="CH227" s="245"/>
      <c r="CI227" s="245"/>
      <c r="CJ227" s="245"/>
      <c r="CK227" s="245"/>
    </row>
    <row r="228" spans="1:89" s="245" customFormat="1" ht="21" hidden="1" customHeight="1">
      <c r="A228" s="361" t="s">
        <v>38</v>
      </c>
      <c r="B228" s="556" t="s">
        <v>1894</v>
      </c>
      <c r="C228" s="477">
        <v>293</v>
      </c>
      <c r="D228" s="457">
        <v>35937</v>
      </c>
      <c r="E228" s="540">
        <v>0</v>
      </c>
      <c r="F228" s="319" t="s">
        <v>259</v>
      </c>
      <c r="G228" s="27">
        <v>24622</v>
      </c>
      <c r="H228" s="431" t="s">
        <v>544</v>
      </c>
      <c r="I228" s="287" t="s">
        <v>543</v>
      </c>
      <c r="J228" s="51">
        <v>0</v>
      </c>
      <c r="K228" s="51">
        <v>0</v>
      </c>
      <c r="L228" s="51">
        <v>0</v>
      </c>
      <c r="M228" s="51">
        <v>0</v>
      </c>
      <c r="N228" s="51">
        <v>0</v>
      </c>
      <c r="O228" s="51">
        <v>0</v>
      </c>
      <c r="P228" s="51">
        <v>0</v>
      </c>
      <c r="Q228" s="51">
        <v>0</v>
      </c>
      <c r="R228" s="51">
        <v>0</v>
      </c>
      <c r="S228" s="336"/>
      <c r="T228" s="336"/>
      <c r="U228" s="336"/>
      <c r="V228" s="336"/>
      <c r="W228" s="336"/>
      <c r="X228" s="336"/>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c r="BI228" s="83"/>
      <c r="BJ228" s="83"/>
      <c r="BK228" s="83"/>
      <c r="BL228" s="83"/>
      <c r="BM228" s="83"/>
      <c r="BN228" s="83"/>
      <c r="BO228" s="83"/>
      <c r="BP228" s="83"/>
      <c r="BQ228" s="83"/>
      <c r="BR228" s="83"/>
      <c r="BS228" s="83"/>
      <c r="BT228" s="83"/>
      <c r="BU228" s="83"/>
      <c r="BV228" s="83"/>
      <c r="BW228" s="83"/>
      <c r="BX228" s="83"/>
      <c r="BY228" s="83"/>
      <c r="BZ228" s="83"/>
      <c r="CA228" s="83"/>
      <c r="CB228" s="83"/>
      <c r="CC228" s="83"/>
      <c r="CD228" s="83"/>
      <c r="CE228" s="83"/>
      <c r="CF228" s="83"/>
      <c r="CG228" s="83"/>
      <c r="CH228" s="83"/>
      <c r="CI228" s="83"/>
      <c r="CJ228" s="83"/>
      <c r="CK228" s="83"/>
    </row>
    <row r="229" spans="1:89" s="517" customFormat="1" ht="40.15" hidden="1" customHeight="1">
      <c r="A229" s="599" t="s">
        <v>12</v>
      </c>
      <c r="B229" s="593" t="s">
        <v>13</v>
      </c>
      <c r="C229" s="591" t="s">
        <v>1665</v>
      </c>
      <c r="D229" s="594" t="s">
        <v>14</v>
      </c>
      <c r="E229" s="478" t="s">
        <v>1552</v>
      </c>
      <c r="F229" s="594" t="s">
        <v>1611</v>
      </c>
      <c r="G229" s="594" t="s">
        <v>1612</v>
      </c>
      <c r="H229" s="591" t="s">
        <v>299</v>
      </c>
      <c r="I229" s="594" t="s">
        <v>298</v>
      </c>
      <c r="J229" s="591" t="s">
        <v>1353</v>
      </c>
      <c r="K229" s="545" t="s">
        <v>1553</v>
      </c>
      <c r="L229" s="591" t="s">
        <v>1552</v>
      </c>
      <c r="M229" s="545" t="s">
        <v>1762</v>
      </c>
      <c r="N229" s="591" t="s">
        <v>1761</v>
      </c>
      <c r="O229" s="545" t="s">
        <v>1762</v>
      </c>
      <c r="P229" s="591" t="s">
        <v>1761</v>
      </c>
      <c r="Q229" s="545" t="s">
        <v>1762</v>
      </c>
      <c r="R229" s="591" t="s">
        <v>1761</v>
      </c>
      <c r="S229" s="629" t="s">
        <v>301</v>
      </c>
      <c r="T229" s="629" t="s">
        <v>1601</v>
      </c>
      <c r="U229" s="629" t="s">
        <v>301</v>
      </c>
      <c r="V229" s="629" t="s">
        <v>1601</v>
      </c>
      <c r="W229" s="629" t="s">
        <v>301</v>
      </c>
      <c r="X229" s="629" t="s">
        <v>1601</v>
      </c>
    </row>
    <row r="230" spans="1:89" s="88" customFormat="1" ht="22.15" hidden="1" customHeight="1">
      <c r="A230" s="361" t="s">
        <v>21</v>
      </c>
      <c r="B230" s="556" t="s">
        <v>1027</v>
      </c>
      <c r="C230" s="477">
        <v>9664</v>
      </c>
      <c r="D230" s="458">
        <v>43838</v>
      </c>
      <c r="E230" s="540">
        <v>0</v>
      </c>
      <c r="F230" s="287" t="s">
        <v>923</v>
      </c>
      <c r="G230" s="26">
        <v>22889</v>
      </c>
      <c r="H230" s="431" t="s">
        <v>1028</v>
      </c>
      <c r="I230" s="133" t="s">
        <v>1028</v>
      </c>
      <c r="J230" s="550">
        <v>0</v>
      </c>
      <c r="K230" s="51">
        <v>0</v>
      </c>
      <c r="L230" s="550">
        <v>0</v>
      </c>
      <c r="M230" s="51">
        <v>0</v>
      </c>
      <c r="N230" s="51">
        <v>0</v>
      </c>
      <c r="O230" s="51">
        <v>0</v>
      </c>
      <c r="P230" s="51">
        <v>0</v>
      </c>
      <c r="Q230" s="51">
        <v>0</v>
      </c>
      <c r="R230" s="51">
        <v>0</v>
      </c>
      <c r="S230" s="336"/>
      <c r="T230" s="336"/>
      <c r="U230" s="336"/>
      <c r="V230" s="336"/>
      <c r="W230" s="336"/>
      <c r="X230" s="336"/>
    </row>
    <row r="231" spans="1:89" ht="18" hidden="1">
      <c r="S231" s="83"/>
      <c r="T231" s="83"/>
      <c r="U231" s="83"/>
      <c r="V231" s="83"/>
      <c r="W231" s="83"/>
      <c r="X231" s="83"/>
    </row>
    <row r="232" spans="1:89" s="50" customFormat="1" ht="54" hidden="1" customHeight="1">
      <c r="B232" s="49" t="s">
        <v>1763</v>
      </c>
      <c r="E232" s="184"/>
      <c r="F232" s="465"/>
      <c r="G232" s="257"/>
      <c r="H232" s="45"/>
      <c r="I232" s="35"/>
      <c r="BX232" s="254"/>
      <c r="BY232" s="254"/>
      <c r="BZ232" s="254"/>
      <c r="CB232" s="254"/>
    </row>
    <row r="233" spans="1:89" ht="18" hidden="1">
      <c r="S233" s="83"/>
      <c r="T233" s="83"/>
      <c r="U233" s="83"/>
      <c r="V233" s="83"/>
      <c r="W233" s="83"/>
      <c r="X233" s="83"/>
    </row>
    <row r="234" spans="1:89" s="68" customFormat="1" ht="40.15" hidden="1" customHeight="1">
      <c r="A234" s="485" t="s">
        <v>12</v>
      </c>
      <c r="B234" s="558" t="s">
        <v>39</v>
      </c>
      <c r="C234" s="90"/>
      <c r="D234" s="343" t="s">
        <v>14</v>
      </c>
      <c r="E234" s="495" t="s">
        <v>1552</v>
      </c>
      <c r="F234" s="291" t="s">
        <v>1611</v>
      </c>
      <c r="G234" s="256" t="s">
        <v>1612</v>
      </c>
      <c r="H234" s="423"/>
      <c r="I234" s="439"/>
      <c r="J234" s="551" t="s">
        <v>1353</v>
      </c>
      <c r="K234" s="332" t="s">
        <v>1553</v>
      </c>
      <c r="L234" s="288" t="s">
        <v>1552</v>
      </c>
      <c r="M234" s="332" t="s">
        <v>1553</v>
      </c>
      <c r="N234" s="633"/>
      <c r="O234" s="332" t="s">
        <v>1553</v>
      </c>
      <c r="P234" s="633"/>
      <c r="Q234" s="332" t="s">
        <v>1553</v>
      </c>
      <c r="R234" s="633"/>
    </row>
    <row r="235" spans="1:89" ht="21" hidden="1" customHeight="1">
      <c r="A235" s="361" t="s">
        <v>151</v>
      </c>
      <c r="B235" s="556" t="s">
        <v>893</v>
      </c>
      <c r="C235" s="477">
        <v>2409</v>
      </c>
      <c r="D235" s="457">
        <v>42051</v>
      </c>
      <c r="E235" s="540">
        <v>0</v>
      </c>
      <c r="F235" s="319" t="s">
        <v>258</v>
      </c>
      <c r="G235" s="27">
        <v>36725</v>
      </c>
      <c r="H235" s="436" t="s">
        <v>637</v>
      </c>
      <c r="I235" s="287" t="s">
        <v>637</v>
      </c>
      <c r="J235" s="51">
        <v>0</v>
      </c>
      <c r="K235" s="51">
        <v>0</v>
      </c>
      <c r="L235" s="51">
        <v>0</v>
      </c>
      <c r="M235" s="51">
        <v>0</v>
      </c>
      <c r="N235" s="51"/>
      <c r="O235" s="51">
        <v>0</v>
      </c>
      <c r="P235" s="51"/>
      <c r="Q235" s="51">
        <v>0</v>
      </c>
      <c r="R235" s="51"/>
      <c r="S235" s="249"/>
      <c r="T235" s="249"/>
      <c r="U235" s="249"/>
      <c r="V235" s="249"/>
      <c r="W235" s="249"/>
      <c r="X235" s="249"/>
      <c r="Y235" s="245"/>
      <c r="Z235" s="245"/>
      <c r="AA235" s="245"/>
      <c r="AB235" s="245"/>
      <c r="AC235" s="245"/>
      <c r="AD235" s="245"/>
      <c r="AE235" s="245"/>
      <c r="AF235" s="245"/>
      <c r="AG235" s="245"/>
      <c r="AH235" s="245"/>
      <c r="AI235" s="245"/>
      <c r="AJ235" s="245"/>
      <c r="AK235" s="245"/>
      <c r="AL235" s="245"/>
      <c r="AM235" s="245"/>
      <c r="AN235" s="245"/>
      <c r="AO235" s="245"/>
      <c r="AP235" s="245"/>
      <c r="AQ235" s="245"/>
      <c r="AR235" s="245"/>
      <c r="AS235" s="245"/>
      <c r="AT235" s="245"/>
      <c r="AU235" s="245"/>
      <c r="AV235" s="245"/>
      <c r="AW235" s="245"/>
      <c r="AX235" s="245"/>
      <c r="AY235" s="245"/>
      <c r="AZ235" s="245"/>
      <c r="BA235" s="245"/>
      <c r="BB235" s="245"/>
      <c r="BC235" s="245"/>
      <c r="BD235" s="245"/>
      <c r="BE235" s="245"/>
      <c r="BF235" s="245"/>
      <c r="BG235" s="245"/>
      <c r="BH235" s="245"/>
      <c r="BI235" s="245"/>
      <c r="BJ235" s="245"/>
      <c r="BK235" s="245"/>
      <c r="BL235" s="245"/>
      <c r="BM235" s="245"/>
      <c r="BN235" s="245"/>
      <c r="BO235" s="245"/>
      <c r="BP235" s="245"/>
      <c r="BQ235" s="245"/>
      <c r="BR235" s="245"/>
      <c r="BS235" s="245"/>
      <c r="BT235" s="245"/>
      <c r="BU235" s="245"/>
      <c r="BV235" s="245"/>
      <c r="BW235" s="245"/>
      <c r="BX235" s="245"/>
      <c r="BY235" s="245"/>
      <c r="BZ235" s="245"/>
      <c r="CA235" s="245"/>
      <c r="CB235" s="245"/>
      <c r="CC235" s="245"/>
      <c r="CD235" s="245"/>
      <c r="CE235" s="245"/>
      <c r="CF235" s="245"/>
      <c r="CG235" s="245"/>
      <c r="CH235" s="245"/>
      <c r="CI235" s="245"/>
      <c r="CJ235" s="245"/>
      <c r="CK235" s="245"/>
    </row>
    <row r="236" spans="1:89" ht="18" hidden="1">
      <c r="S236" s="83"/>
      <c r="T236" s="83"/>
      <c r="U236" s="83"/>
      <c r="V236" s="83"/>
      <c r="W236" s="83"/>
      <c r="X236" s="83"/>
    </row>
    <row r="237" spans="1:89" s="50" customFormat="1" ht="54" hidden="1" customHeight="1">
      <c r="A237" s="57"/>
      <c r="B237" s="49" t="s">
        <v>1690</v>
      </c>
      <c r="C237" s="519"/>
      <c r="D237" s="465"/>
      <c r="E237" s="191"/>
      <c r="F237" s="257"/>
      <c r="G237" s="35"/>
      <c r="H237" s="45"/>
      <c r="I237" s="257"/>
      <c r="BY237" s="254"/>
      <c r="BZ237" s="254"/>
      <c r="CA237" s="254"/>
      <c r="CC237" s="254"/>
    </row>
    <row r="238" spans="1:89" ht="18" hidden="1">
      <c r="S238" s="83"/>
      <c r="T238" s="83"/>
      <c r="U238" s="83"/>
      <c r="V238" s="83"/>
      <c r="W238" s="83"/>
      <c r="X238" s="83"/>
    </row>
    <row r="239" spans="1:89" s="68" customFormat="1" ht="40.15" hidden="1" customHeight="1">
      <c r="A239" s="485" t="s">
        <v>12</v>
      </c>
      <c r="B239" s="558" t="s">
        <v>39</v>
      </c>
      <c r="C239" s="90"/>
      <c r="D239" s="343" t="s">
        <v>14</v>
      </c>
      <c r="E239" s="495" t="s">
        <v>1552</v>
      </c>
      <c r="F239" s="291" t="s">
        <v>1611</v>
      </c>
      <c r="G239" s="256" t="s">
        <v>1612</v>
      </c>
      <c r="H239" s="423"/>
      <c r="I239" s="439"/>
      <c r="J239" s="551" t="s">
        <v>1353</v>
      </c>
      <c r="K239" s="332" t="s">
        <v>1553</v>
      </c>
      <c r="L239" s="288" t="s">
        <v>1552</v>
      </c>
      <c r="M239" s="332" t="s">
        <v>1553</v>
      </c>
      <c r="N239" s="633"/>
      <c r="O239" s="332" t="s">
        <v>1553</v>
      </c>
      <c r="P239" s="633"/>
      <c r="Q239" s="332" t="s">
        <v>1553</v>
      </c>
      <c r="R239" s="633"/>
    </row>
    <row r="240" spans="1:89" s="245" customFormat="1" ht="21" hidden="1" customHeight="1">
      <c r="A240" s="361" t="s">
        <v>155</v>
      </c>
      <c r="B240" s="34" t="s">
        <v>249</v>
      </c>
      <c r="C240" s="477">
        <v>1847</v>
      </c>
      <c r="D240" s="457">
        <v>42026</v>
      </c>
      <c r="E240" s="540">
        <v>0</v>
      </c>
      <c r="F240" s="319" t="s">
        <v>748</v>
      </c>
      <c r="G240" s="27">
        <v>43438</v>
      </c>
      <c r="H240" s="431" t="s">
        <v>392</v>
      </c>
      <c r="I240" s="287" t="s">
        <v>391</v>
      </c>
      <c r="J240" s="51">
        <v>0</v>
      </c>
      <c r="K240" s="51">
        <v>0</v>
      </c>
      <c r="L240" s="51">
        <v>0</v>
      </c>
      <c r="M240" s="51">
        <v>0</v>
      </c>
      <c r="N240" s="51"/>
      <c r="O240" s="51">
        <v>0</v>
      </c>
      <c r="P240" s="51"/>
      <c r="Q240" s="51">
        <v>0</v>
      </c>
      <c r="R240" s="51"/>
      <c r="S240" s="249"/>
      <c r="T240" s="249"/>
      <c r="U240" s="249"/>
      <c r="V240" s="249"/>
      <c r="W240" s="249"/>
      <c r="X240" s="249"/>
    </row>
    <row r="241" spans="1:89" s="245" customFormat="1" ht="21" hidden="1" customHeight="1">
      <c r="A241" s="361" t="s">
        <v>204</v>
      </c>
      <c r="B241" s="556" t="s">
        <v>1313</v>
      </c>
      <c r="C241" s="477">
        <v>11380</v>
      </c>
      <c r="D241" s="458">
        <v>44517</v>
      </c>
      <c r="E241" s="540">
        <v>0</v>
      </c>
      <c r="F241" s="319" t="s">
        <v>343</v>
      </c>
      <c r="G241" s="27">
        <v>44517</v>
      </c>
      <c r="H241" s="430" t="s">
        <v>1315</v>
      </c>
      <c r="I241" s="287" t="s">
        <v>1314</v>
      </c>
      <c r="J241" s="51">
        <v>0</v>
      </c>
      <c r="K241" s="51">
        <v>0</v>
      </c>
      <c r="L241" s="51">
        <v>0</v>
      </c>
      <c r="M241" s="51">
        <v>0</v>
      </c>
      <c r="N241" s="51"/>
      <c r="O241" s="51">
        <v>0</v>
      </c>
      <c r="P241" s="51"/>
      <c r="Q241" s="51">
        <v>0</v>
      </c>
      <c r="R241" s="51"/>
      <c r="S241" s="97"/>
      <c r="T241" s="97"/>
      <c r="U241" s="97"/>
      <c r="V241" s="97"/>
      <c r="W241" s="97"/>
      <c r="X241" s="97"/>
    </row>
    <row r="242" spans="1:89" ht="21" hidden="1" customHeight="1">
      <c r="A242" s="361" t="s">
        <v>111</v>
      </c>
      <c r="B242" s="34" t="s">
        <v>240</v>
      </c>
      <c r="C242" s="477">
        <v>182</v>
      </c>
      <c r="D242" s="457">
        <v>40540</v>
      </c>
      <c r="E242" s="540">
        <v>0</v>
      </c>
      <c r="F242" s="319" t="s">
        <v>259</v>
      </c>
      <c r="G242" s="27">
        <v>20221</v>
      </c>
      <c r="H242" s="431" t="s">
        <v>457</v>
      </c>
      <c r="I242" s="287" t="s">
        <v>456</v>
      </c>
      <c r="J242" s="51">
        <v>0</v>
      </c>
      <c r="K242" s="51">
        <v>0</v>
      </c>
      <c r="L242" s="51">
        <v>0</v>
      </c>
      <c r="M242" s="51">
        <v>0</v>
      </c>
      <c r="N242" s="51"/>
      <c r="O242" s="51">
        <v>0</v>
      </c>
      <c r="P242" s="51"/>
      <c r="Q242" s="51">
        <v>0</v>
      </c>
      <c r="R242" s="51"/>
      <c r="S242" s="336"/>
      <c r="T242" s="336"/>
      <c r="U242" s="336"/>
      <c r="V242" s="336"/>
      <c r="W242" s="336"/>
      <c r="X242" s="336"/>
      <c r="Y242" s="245"/>
      <c r="Z242" s="245"/>
      <c r="AA242" s="245"/>
      <c r="AB242" s="245"/>
      <c r="AC242" s="245"/>
      <c r="AD242" s="245"/>
      <c r="AE242" s="245"/>
      <c r="AF242" s="245"/>
      <c r="AG242" s="245"/>
      <c r="AH242" s="245"/>
      <c r="AI242" s="245"/>
      <c r="AJ242" s="245"/>
      <c r="AK242" s="245"/>
      <c r="AL242" s="245"/>
      <c r="AM242" s="245"/>
      <c r="AN242" s="245"/>
      <c r="AO242" s="245"/>
      <c r="AP242" s="245"/>
      <c r="AQ242" s="245"/>
      <c r="AR242" s="245"/>
      <c r="AS242" s="245"/>
      <c r="AT242" s="245"/>
      <c r="AU242" s="245"/>
      <c r="AV242" s="245"/>
      <c r="AW242" s="245"/>
      <c r="AX242" s="245"/>
      <c r="AY242" s="245"/>
      <c r="AZ242" s="245"/>
      <c r="BA242" s="245"/>
      <c r="BB242" s="245"/>
      <c r="BC242" s="245"/>
      <c r="BD242" s="245"/>
      <c r="BE242" s="245"/>
      <c r="BF242" s="245"/>
      <c r="BG242" s="245"/>
      <c r="BH242" s="245"/>
      <c r="BI242" s="245"/>
      <c r="BJ242" s="245"/>
      <c r="BK242" s="245"/>
      <c r="BL242" s="245"/>
      <c r="BM242" s="245"/>
      <c r="BN242" s="245"/>
      <c r="BO242" s="245"/>
      <c r="BP242" s="245"/>
      <c r="BQ242" s="245"/>
      <c r="BR242" s="245"/>
      <c r="BS242" s="245"/>
      <c r="BT242" s="245"/>
      <c r="BU242" s="245"/>
      <c r="BV242" s="245"/>
      <c r="BW242" s="245"/>
      <c r="BX242" s="245"/>
      <c r="BY242" s="245"/>
      <c r="BZ242" s="245"/>
      <c r="CA242" s="245"/>
      <c r="CB242" s="245"/>
      <c r="CC242" s="245"/>
      <c r="CD242" s="245"/>
      <c r="CE242" s="245"/>
      <c r="CF242" s="245"/>
      <c r="CG242" s="245"/>
      <c r="CH242" s="245"/>
      <c r="CI242" s="245"/>
      <c r="CJ242" s="245"/>
      <c r="CK242" s="245"/>
    </row>
    <row r="243" spans="1:89" ht="21" hidden="1" customHeight="1">
      <c r="A243" s="361" t="s">
        <v>191</v>
      </c>
      <c r="B243" s="34" t="s">
        <v>1152</v>
      </c>
      <c r="C243" s="477">
        <v>10624</v>
      </c>
      <c r="D243" s="458">
        <v>43677</v>
      </c>
      <c r="E243" s="540">
        <v>0</v>
      </c>
      <c r="F243" s="319" t="s">
        <v>748</v>
      </c>
      <c r="G243" s="27">
        <v>44239</v>
      </c>
      <c r="H243" s="430" t="s">
        <v>953</v>
      </c>
      <c r="I243" s="287" t="s">
        <v>952</v>
      </c>
      <c r="J243" s="51">
        <v>0</v>
      </c>
      <c r="K243" s="51">
        <v>0</v>
      </c>
      <c r="L243" s="51">
        <v>0</v>
      </c>
      <c r="M243" s="51">
        <v>0</v>
      </c>
      <c r="N243" s="51"/>
      <c r="O243" s="51">
        <v>0</v>
      </c>
      <c r="P243" s="51"/>
      <c r="Q243" s="51">
        <v>0</v>
      </c>
      <c r="R243" s="51"/>
      <c r="S243" s="249"/>
      <c r="T243" s="249"/>
      <c r="U243" s="249"/>
      <c r="V243" s="249"/>
      <c r="W243" s="249"/>
      <c r="X243" s="249"/>
      <c r="Y243" s="245"/>
      <c r="Z243" s="245"/>
      <c r="AA243" s="245"/>
      <c r="AB243" s="245"/>
      <c r="AC243" s="245"/>
      <c r="AD243" s="245"/>
      <c r="AE243" s="245"/>
      <c r="AF243" s="245"/>
      <c r="AG243" s="245"/>
      <c r="AH243" s="245"/>
      <c r="AI243" s="245"/>
      <c r="AJ243" s="245"/>
      <c r="AK243" s="245"/>
      <c r="AL243" s="245"/>
      <c r="AM243" s="245"/>
      <c r="AN243" s="245"/>
      <c r="AO243" s="245"/>
      <c r="AP243" s="245"/>
      <c r="AQ243" s="245"/>
      <c r="AR243" s="245"/>
      <c r="AS243" s="245"/>
      <c r="AT243" s="245"/>
      <c r="AU243" s="245"/>
      <c r="AV243" s="245"/>
      <c r="AW243" s="245"/>
      <c r="AX243" s="245"/>
      <c r="AY243" s="245"/>
      <c r="AZ243" s="245"/>
      <c r="BA243" s="245"/>
      <c r="BB243" s="245"/>
      <c r="BC243" s="245"/>
      <c r="BD243" s="245"/>
      <c r="BE243" s="245"/>
      <c r="BF243" s="245"/>
      <c r="BG243" s="245"/>
      <c r="BH243" s="245"/>
      <c r="BI243" s="245"/>
      <c r="BJ243" s="245"/>
      <c r="BK243" s="245"/>
      <c r="BL243" s="245"/>
      <c r="BM243" s="245"/>
      <c r="BN243" s="245"/>
      <c r="BO243" s="245"/>
      <c r="BP243" s="245"/>
      <c r="BQ243" s="245"/>
      <c r="BR243" s="245"/>
      <c r="BS243" s="245"/>
      <c r="BT243" s="245"/>
      <c r="BU243" s="245"/>
      <c r="BV243" s="245"/>
      <c r="BW243" s="245"/>
      <c r="BX243" s="245"/>
      <c r="BY243" s="245"/>
      <c r="BZ243" s="245"/>
      <c r="CA243" s="245"/>
      <c r="CB243" s="245"/>
      <c r="CC243" s="245"/>
      <c r="CD243" s="245"/>
      <c r="CE243" s="245"/>
      <c r="CF243" s="245"/>
      <c r="CG243" s="245"/>
      <c r="CH243" s="245"/>
      <c r="CI243" s="245"/>
      <c r="CJ243" s="245"/>
      <c r="CK243" s="245"/>
    </row>
    <row r="244" spans="1:89" ht="21" hidden="1" customHeight="1">
      <c r="A244" s="361" t="s">
        <v>129</v>
      </c>
      <c r="B244" s="556" t="s">
        <v>252</v>
      </c>
      <c r="C244" s="477">
        <v>421</v>
      </c>
      <c r="D244" s="459">
        <v>41044</v>
      </c>
      <c r="E244" s="540">
        <v>0</v>
      </c>
      <c r="F244" s="319" t="s">
        <v>1403</v>
      </c>
      <c r="G244" s="27">
        <v>15767</v>
      </c>
      <c r="H244" s="436" t="s">
        <v>495</v>
      </c>
      <c r="I244" s="287" t="s">
        <v>494</v>
      </c>
      <c r="J244" s="51">
        <v>0</v>
      </c>
      <c r="K244" s="51">
        <v>0</v>
      </c>
      <c r="L244" s="51">
        <v>0</v>
      </c>
      <c r="M244" s="51">
        <v>0</v>
      </c>
      <c r="N244" s="51"/>
      <c r="O244" s="51">
        <v>0</v>
      </c>
      <c r="P244" s="51"/>
      <c r="Q244" s="51">
        <v>0</v>
      </c>
      <c r="R244" s="51"/>
      <c r="S244" s="336"/>
      <c r="T244" s="336"/>
      <c r="U244" s="336"/>
      <c r="V244" s="336"/>
      <c r="W244" s="336"/>
      <c r="X244" s="336"/>
      <c r="Y244" s="245"/>
      <c r="Z244" s="245"/>
      <c r="AA244" s="245"/>
      <c r="AB244" s="245"/>
      <c r="AC244" s="245"/>
      <c r="AD244" s="245"/>
      <c r="AE244" s="245"/>
      <c r="AF244" s="245"/>
      <c r="AG244" s="245"/>
      <c r="AH244" s="245"/>
      <c r="AI244" s="245"/>
      <c r="AJ244" s="245"/>
      <c r="AK244" s="245"/>
      <c r="AL244" s="245"/>
      <c r="AM244" s="245"/>
      <c r="AN244" s="245"/>
      <c r="AO244" s="245"/>
      <c r="AP244" s="245"/>
      <c r="AQ244" s="245"/>
      <c r="AR244" s="245"/>
      <c r="AS244" s="245"/>
      <c r="AT244" s="245"/>
      <c r="AU244" s="245"/>
      <c r="AV244" s="245"/>
      <c r="AW244" s="245"/>
      <c r="AX244" s="245"/>
      <c r="AY244" s="245"/>
      <c r="AZ244" s="245"/>
      <c r="BA244" s="245"/>
      <c r="BB244" s="245"/>
      <c r="BC244" s="245"/>
      <c r="BD244" s="245"/>
      <c r="BE244" s="245"/>
      <c r="BF244" s="245"/>
      <c r="BG244" s="245"/>
      <c r="BH244" s="245"/>
      <c r="BI244" s="245"/>
      <c r="BJ244" s="245"/>
      <c r="BK244" s="245"/>
      <c r="BL244" s="245"/>
      <c r="BM244" s="245"/>
      <c r="BN244" s="245"/>
      <c r="BO244" s="245"/>
      <c r="BP244" s="245"/>
      <c r="BQ244" s="245"/>
      <c r="BR244" s="245"/>
      <c r="BS244" s="245"/>
      <c r="BT244" s="245"/>
      <c r="BU244" s="245"/>
      <c r="BV244" s="245"/>
      <c r="BW244" s="245"/>
      <c r="BX244" s="245"/>
      <c r="BY244" s="245"/>
      <c r="BZ244" s="245"/>
      <c r="CA244" s="245"/>
      <c r="CB244" s="245"/>
      <c r="CC244" s="245"/>
      <c r="CD244" s="245"/>
      <c r="CE244" s="245"/>
      <c r="CF244" s="245"/>
      <c r="CG244" s="245"/>
      <c r="CH244" s="245"/>
      <c r="CI244" s="245"/>
      <c r="CJ244" s="245"/>
      <c r="CK244" s="245"/>
    </row>
    <row r="245" spans="1:89" ht="21" hidden="1" customHeight="1">
      <c r="A245" s="361" t="s">
        <v>130</v>
      </c>
      <c r="B245" s="556" t="s">
        <v>246</v>
      </c>
      <c r="C245" s="477">
        <v>266</v>
      </c>
      <c r="D245" s="459">
        <v>41047</v>
      </c>
      <c r="E245" s="540">
        <v>0</v>
      </c>
      <c r="F245" s="319" t="s">
        <v>343</v>
      </c>
      <c r="G245" s="27">
        <v>37000</v>
      </c>
      <c r="H245" s="436" t="s">
        <v>1383</v>
      </c>
      <c r="I245" s="287" t="s">
        <v>1382</v>
      </c>
      <c r="J245" s="51">
        <v>0</v>
      </c>
      <c r="K245" s="51">
        <v>0</v>
      </c>
      <c r="L245" s="51">
        <v>0</v>
      </c>
      <c r="M245" s="51">
        <v>0</v>
      </c>
      <c r="N245" s="51"/>
      <c r="O245" s="51">
        <v>0</v>
      </c>
      <c r="P245" s="51"/>
      <c r="Q245" s="51">
        <v>0</v>
      </c>
      <c r="R245" s="51"/>
      <c r="S245" s="336"/>
      <c r="T245" s="336"/>
      <c r="U245" s="336"/>
      <c r="V245" s="336"/>
      <c r="W245" s="336"/>
      <c r="X245" s="336"/>
      <c r="AE245" s="245"/>
      <c r="AF245" s="245"/>
      <c r="AG245" s="245"/>
      <c r="AH245" s="245"/>
      <c r="AI245" s="245"/>
      <c r="AJ245" s="245"/>
      <c r="AK245" s="245"/>
      <c r="AL245" s="245"/>
      <c r="AM245" s="245"/>
      <c r="AN245" s="245"/>
      <c r="AO245" s="245"/>
      <c r="AP245" s="245"/>
      <c r="AQ245" s="245"/>
      <c r="AR245" s="245"/>
      <c r="AS245" s="245"/>
      <c r="AT245" s="245"/>
      <c r="AU245" s="245"/>
      <c r="AV245" s="245"/>
      <c r="AW245" s="245"/>
      <c r="AX245" s="245"/>
      <c r="AY245" s="245"/>
      <c r="AZ245" s="245"/>
      <c r="BA245" s="245"/>
      <c r="BB245" s="245"/>
      <c r="BC245" s="245"/>
      <c r="BD245" s="245"/>
      <c r="BE245" s="245"/>
      <c r="BF245" s="245"/>
      <c r="BG245" s="245"/>
      <c r="BH245" s="245"/>
      <c r="BI245" s="245"/>
      <c r="BJ245" s="245"/>
      <c r="BK245" s="245"/>
      <c r="BL245" s="245"/>
      <c r="BM245" s="245"/>
      <c r="BN245" s="245"/>
      <c r="BO245" s="245"/>
      <c r="BP245" s="245"/>
      <c r="BQ245" s="245"/>
      <c r="BR245" s="245"/>
      <c r="BS245" s="245"/>
      <c r="BT245" s="245"/>
      <c r="BU245" s="245"/>
      <c r="BV245" s="245"/>
      <c r="BW245" s="245"/>
      <c r="BX245" s="245"/>
      <c r="BY245" s="245"/>
      <c r="BZ245" s="245"/>
      <c r="CA245" s="245"/>
      <c r="CB245" s="245"/>
      <c r="CC245" s="245"/>
      <c r="CD245" s="245"/>
      <c r="CE245" s="245"/>
      <c r="CF245" s="245"/>
      <c r="CG245" s="245"/>
      <c r="CH245" s="245"/>
      <c r="CI245" s="245"/>
      <c r="CJ245" s="245"/>
      <c r="CK245" s="245"/>
    </row>
    <row r="246" spans="1:89" ht="21" hidden="1" customHeight="1">
      <c r="A246" s="361" t="s">
        <v>74</v>
      </c>
      <c r="B246" s="556" t="s">
        <v>177</v>
      </c>
      <c r="C246" s="477">
        <v>11393</v>
      </c>
      <c r="D246" s="458">
        <v>38274</v>
      </c>
      <c r="E246" s="540">
        <v>0</v>
      </c>
      <c r="F246" s="319" t="s">
        <v>259</v>
      </c>
      <c r="G246" s="27">
        <v>40736</v>
      </c>
      <c r="H246" s="430" t="s">
        <v>548</v>
      </c>
      <c r="I246" s="287" t="s">
        <v>547</v>
      </c>
      <c r="J246" s="51">
        <v>0</v>
      </c>
      <c r="K246" s="51">
        <v>0</v>
      </c>
      <c r="L246" s="51">
        <v>0</v>
      </c>
      <c r="M246" s="51">
        <v>0</v>
      </c>
      <c r="N246" s="51"/>
      <c r="O246" s="51">
        <v>0</v>
      </c>
      <c r="P246" s="51"/>
      <c r="Q246" s="51">
        <v>0</v>
      </c>
      <c r="R246" s="51"/>
      <c r="S246" s="336"/>
      <c r="T246" s="336"/>
      <c r="U246" s="336"/>
      <c r="V246" s="336"/>
      <c r="W246" s="336"/>
      <c r="X246" s="336"/>
    </row>
    <row r="247" spans="1:89" ht="21" hidden="1" customHeight="1">
      <c r="A247" s="361" t="s">
        <v>213</v>
      </c>
      <c r="B247" s="556" t="s">
        <v>1361</v>
      </c>
      <c r="C247" s="477">
        <v>11394</v>
      </c>
      <c r="D247" s="458">
        <v>44680</v>
      </c>
      <c r="E247" s="540">
        <v>0</v>
      </c>
      <c r="F247" s="319" t="s">
        <v>343</v>
      </c>
      <c r="G247" s="27">
        <v>44679</v>
      </c>
      <c r="H247" s="430" t="s">
        <v>1363</v>
      </c>
      <c r="I247" s="287" t="s">
        <v>1362</v>
      </c>
      <c r="J247" s="51">
        <v>0</v>
      </c>
      <c r="K247" s="51">
        <v>0</v>
      </c>
      <c r="L247" s="51">
        <v>0</v>
      </c>
      <c r="M247" s="51">
        <v>0</v>
      </c>
      <c r="N247" s="51"/>
      <c r="O247" s="51">
        <v>0</v>
      </c>
      <c r="P247" s="51"/>
      <c r="Q247" s="51">
        <v>0</v>
      </c>
      <c r="R247" s="51"/>
      <c r="S247" s="97"/>
      <c r="T247" s="97"/>
      <c r="U247" s="97"/>
      <c r="V247" s="97"/>
      <c r="W247" s="97"/>
      <c r="X247" s="97"/>
      <c r="Y247" s="245"/>
      <c r="Z247" s="245"/>
      <c r="AA247" s="245"/>
      <c r="AB247" s="245"/>
      <c r="AC247" s="245"/>
      <c r="AD247" s="245"/>
      <c r="AE247" s="245"/>
      <c r="AF247" s="245"/>
      <c r="AG247" s="245"/>
      <c r="AH247" s="245"/>
      <c r="AI247" s="245"/>
      <c r="AJ247" s="245"/>
      <c r="AK247" s="245"/>
      <c r="AL247" s="245"/>
      <c r="AM247" s="245"/>
      <c r="AN247" s="245"/>
      <c r="AO247" s="245"/>
      <c r="AP247" s="245"/>
      <c r="AQ247" s="245"/>
      <c r="AR247" s="245"/>
      <c r="AS247" s="245"/>
      <c r="AT247" s="245"/>
      <c r="AU247" s="245"/>
      <c r="AV247" s="245"/>
      <c r="AW247" s="245"/>
      <c r="AX247" s="245"/>
      <c r="AY247" s="245"/>
      <c r="AZ247" s="245"/>
      <c r="BA247" s="245"/>
      <c r="BB247" s="245"/>
      <c r="BC247" s="245"/>
      <c r="BD247" s="245"/>
      <c r="BE247" s="245"/>
      <c r="BF247" s="245"/>
      <c r="BG247" s="245"/>
      <c r="BH247" s="245"/>
      <c r="BI247" s="245"/>
      <c r="BJ247" s="245"/>
      <c r="BK247" s="245"/>
      <c r="BL247" s="245"/>
      <c r="BM247" s="245"/>
      <c r="BN247" s="245"/>
      <c r="BO247" s="245"/>
      <c r="BP247" s="245"/>
      <c r="BQ247" s="245"/>
      <c r="BR247" s="245"/>
      <c r="BS247" s="245"/>
      <c r="BT247" s="245"/>
      <c r="BU247" s="245"/>
      <c r="BV247" s="245"/>
      <c r="BW247" s="245"/>
      <c r="BX247" s="245"/>
      <c r="BY247" s="245"/>
      <c r="BZ247" s="245"/>
      <c r="CA247" s="245"/>
      <c r="CB247" s="245"/>
      <c r="CC247" s="245"/>
      <c r="CD247" s="245"/>
      <c r="CE247" s="245"/>
      <c r="CF247" s="245"/>
      <c r="CG247" s="245"/>
      <c r="CH247" s="245"/>
      <c r="CI247" s="245"/>
      <c r="CJ247" s="245"/>
      <c r="CK247" s="245"/>
    </row>
    <row r="248" spans="1:89" ht="21" hidden="1" customHeight="1">
      <c r="A248" s="361" t="s">
        <v>79</v>
      </c>
      <c r="B248" s="556" t="s">
        <v>280</v>
      </c>
      <c r="C248" s="477">
        <v>9944</v>
      </c>
      <c r="D248" s="457">
        <v>38651</v>
      </c>
      <c r="E248" s="540">
        <v>0</v>
      </c>
      <c r="F248" s="319" t="s">
        <v>1403</v>
      </c>
      <c r="G248" s="27">
        <v>35828</v>
      </c>
      <c r="H248" s="430" t="s">
        <v>743</v>
      </c>
      <c r="I248" s="287" t="s">
        <v>742</v>
      </c>
      <c r="J248" s="51">
        <v>0</v>
      </c>
      <c r="K248" s="51">
        <v>0</v>
      </c>
      <c r="L248" s="51">
        <v>0</v>
      </c>
      <c r="M248" s="51">
        <v>0</v>
      </c>
      <c r="N248" s="51"/>
      <c r="O248" s="51">
        <v>0</v>
      </c>
      <c r="P248" s="51"/>
      <c r="Q248" s="51">
        <v>0</v>
      </c>
      <c r="R248" s="51"/>
      <c r="S248" s="336"/>
      <c r="T248" s="336"/>
      <c r="U248" s="336"/>
      <c r="V248" s="336"/>
      <c r="W248" s="336"/>
      <c r="X248" s="336"/>
      <c r="AE248" s="245"/>
      <c r="AF248" s="245"/>
      <c r="AG248" s="245"/>
      <c r="AH248" s="245"/>
      <c r="AI248" s="245"/>
      <c r="AJ248" s="245"/>
      <c r="AK248" s="245"/>
      <c r="AL248" s="245"/>
      <c r="AM248" s="245"/>
      <c r="AN248" s="245"/>
      <c r="AO248" s="245"/>
      <c r="AP248" s="245"/>
      <c r="AQ248" s="245"/>
      <c r="AR248" s="245"/>
      <c r="AS248" s="245"/>
      <c r="AT248" s="245"/>
      <c r="AU248" s="245"/>
      <c r="AV248" s="245"/>
      <c r="AW248" s="245"/>
      <c r="AX248" s="245"/>
      <c r="AY248" s="245"/>
      <c r="AZ248" s="245"/>
      <c r="BA248" s="245"/>
      <c r="BB248" s="245"/>
      <c r="BC248" s="245"/>
      <c r="BD248" s="245"/>
      <c r="BE248" s="245"/>
      <c r="BF248" s="245"/>
      <c r="BG248" s="245"/>
      <c r="BH248" s="245"/>
      <c r="BI248" s="245"/>
      <c r="BJ248" s="245"/>
      <c r="BK248" s="245"/>
      <c r="BL248" s="245"/>
      <c r="BM248" s="245"/>
      <c r="BN248" s="245"/>
      <c r="BO248" s="245"/>
      <c r="BP248" s="245"/>
      <c r="BQ248" s="245"/>
      <c r="BR248" s="245"/>
      <c r="BS248" s="245"/>
      <c r="BT248" s="245"/>
      <c r="BU248" s="245"/>
      <c r="BV248" s="245"/>
      <c r="BW248" s="245"/>
      <c r="BX248" s="245"/>
      <c r="BY248" s="245"/>
      <c r="BZ248" s="245"/>
      <c r="CA248" s="245"/>
      <c r="CB248" s="245"/>
      <c r="CC248" s="245"/>
      <c r="CD248" s="245"/>
      <c r="CE248" s="245"/>
      <c r="CF248" s="245"/>
      <c r="CG248" s="245"/>
      <c r="CH248" s="245"/>
      <c r="CI248" s="245"/>
      <c r="CJ248" s="245"/>
      <c r="CK248" s="245"/>
    </row>
    <row r="249" spans="1:89" ht="21" hidden="1" customHeight="1">
      <c r="A249" s="361" t="s">
        <v>199</v>
      </c>
      <c r="B249" s="556" t="s">
        <v>1203</v>
      </c>
      <c r="C249" s="477">
        <v>11127</v>
      </c>
      <c r="D249" s="457">
        <v>44323</v>
      </c>
      <c r="E249" s="540">
        <v>0</v>
      </c>
      <c r="F249" s="319" t="s">
        <v>748</v>
      </c>
      <c r="G249" s="27">
        <v>44313</v>
      </c>
      <c r="H249" s="430" t="s">
        <v>1205</v>
      </c>
      <c r="I249" s="287" t="s">
        <v>1204</v>
      </c>
      <c r="J249" s="51">
        <v>0</v>
      </c>
      <c r="K249" s="51">
        <v>0</v>
      </c>
      <c r="L249" s="51">
        <v>0</v>
      </c>
      <c r="M249" s="51">
        <v>0</v>
      </c>
      <c r="N249" s="51"/>
      <c r="O249" s="51">
        <v>0</v>
      </c>
      <c r="P249" s="51"/>
      <c r="Q249" s="51">
        <v>0</v>
      </c>
      <c r="R249" s="51"/>
      <c r="S249" s="249"/>
      <c r="T249" s="249"/>
      <c r="U249" s="249"/>
      <c r="V249" s="249"/>
      <c r="W249" s="249"/>
      <c r="X249" s="249"/>
      <c r="Y249" s="245"/>
      <c r="Z249" s="245"/>
      <c r="AA249" s="245"/>
      <c r="AB249" s="245"/>
      <c r="AC249" s="245"/>
      <c r="AD249" s="245"/>
      <c r="AE249" s="245"/>
      <c r="AF249" s="245"/>
      <c r="AG249" s="245"/>
      <c r="AH249" s="245"/>
      <c r="AI249" s="245"/>
      <c r="AJ249" s="245"/>
      <c r="AK249" s="245"/>
      <c r="AL249" s="245"/>
      <c r="AM249" s="245"/>
      <c r="AN249" s="245"/>
      <c r="AO249" s="245"/>
      <c r="AP249" s="245"/>
      <c r="AQ249" s="245"/>
      <c r="AR249" s="245"/>
      <c r="AS249" s="245"/>
      <c r="AT249" s="245"/>
      <c r="AU249" s="245"/>
      <c r="AV249" s="245"/>
      <c r="AW249" s="245"/>
      <c r="AX249" s="245"/>
      <c r="AY249" s="245"/>
      <c r="AZ249" s="245"/>
      <c r="BA249" s="245"/>
      <c r="BB249" s="245"/>
      <c r="BC249" s="245"/>
      <c r="BD249" s="245"/>
      <c r="BE249" s="245"/>
      <c r="BF249" s="245"/>
      <c r="BG249" s="245"/>
      <c r="BH249" s="245"/>
      <c r="BI249" s="245"/>
      <c r="BJ249" s="245"/>
      <c r="BK249" s="245"/>
      <c r="BL249" s="245"/>
      <c r="BM249" s="245"/>
      <c r="BN249" s="245"/>
      <c r="BO249" s="245"/>
      <c r="BP249" s="245"/>
      <c r="BQ249" s="245"/>
      <c r="BR249" s="245"/>
      <c r="BS249" s="245"/>
      <c r="BT249" s="245"/>
      <c r="BU249" s="245"/>
      <c r="BV249" s="245"/>
      <c r="BW249" s="245"/>
      <c r="BX249" s="245"/>
      <c r="BY249" s="245"/>
      <c r="BZ249" s="245"/>
      <c r="CA249" s="245"/>
      <c r="CB249" s="245"/>
      <c r="CC249" s="245"/>
      <c r="CD249" s="245"/>
      <c r="CE249" s="245"/>
      <c r="CF249" s="245"/>
      <c r="CG249" s="245"/>
      <c r="CH249" s="245"/>
      <c r="CI249" s="245"/>
      <c r="CJ249" s="245"/>
      <c r="CK249" s="245"/>
    </row>
    <row r="250" spans="1:89" ht="18" hidden="1">
      <c r="S250" s="83"/>
      <c r="T250" s="83"/>
      <c r="U250" s="83"/>
      <c r="V250" s="83"/>
      <c r="W250" s="83"/>
      <c r="X250" s="83"/>
    </row>
    <row r="251" spans="1:89" ht="18" hidden="1">
      <c r="S251" s="83"/>
      <c r="T251" s="83"/>
      <c r="U251" s="83"/>
      <c r="V251" s="83"/>
      <c r="W251" s="83"/>
      <c r="X251" s="83"/>
    </row>
    <row r="252" spans="1:89" ht="18" hidden="1">
      <c r="S252" s="83"/>
      <c r="T252" s="83"/>
      <c r="U252" s="83"/>
      <c r="V252" s="83"/>
      <c r="W252" s="83"/>
      <c r="X252" s="83"/>
    </row>
    <row r="253" spans="1:89" s="45" customFormat="1" ht="44.25" hidden="1" customHeight="1">
      <c r="A253" s="57"/>
      <c r="B253" s="49" t="s">
        <v>1620</v>
      </c>
      <c r="C253" s="519"/>
      <c r="D253" s="465"/>
      <c r="E253" s="191"/>
      <c r="F253" s="301"/>
      <c r="G253" s="35"/>
      <c r="I253" s="301"/>
    </row>
    <row r="254" spans="1:89" ht="18" hidden="1">
      <c r="S254" s="83"/>
      <c r="T254" s="83"/>
      <c r="U254" s="83"/>
      <c r="V254" s="83"/>
      <c r="W254" s="83"/>
      <c r="X254" s="83"/>
    </row>
    <row r="255" spans="1:89" s="68" customFormat="1" ht="40.15" hidden="1" customHeight="1">
      <c r="A255" s="485" t="s">
        <v>12</v>
      </c>
      <c r="B255" s="558" t="s">
        <v>39</v>
      </c>
      <c r="C255" s="90"/>
      <c r="D255" s="343" t="s">
        <v>14</v>
      </c>
      <c r="E255" s="495" t="s">
        <v>1552</v>
      </c>
      <c r="F255" s="291" t="s">
        <v>1611</v>
      </c>
      <c r="G255" s="256" t="s">
        <v>1612</v>
      </c>
      <c r="H255" s="423"/>
      <c r="I255" s="439"/>
      <c r="J255" s="551" t="s">
        <v>1353</v>
      </c>
      <c r="K255" s="332" t="s">
        <v>1553</v>
      </c>
      <c r="L255" s="288" t="s">
        <v>1552</v>
      </c>
      <c r="M255" s="332" t="s">
        <v>1553</v>
      </c>
      <c r="N255" s="633"/>
      <c r="O255" s="332" t="s">
        <v>1553</v>
      </c>
      <c r="P255" s="633"/>
      <c r="Q255" s="332" t="s">
        <v>1553</v>
      </c>
      <c r="R255" s="633"/>
    </row>
    <row r="256" spans="1:89" ht="22.15" hidden="1" customHeight="1">
      <c r="A256" s="361" t="s">
        <v>25</v>
      </c>
      <c r="B256" s="34" t="s">
        <v>24</v>
      </c>
      <c r="C256" s="247"/>
      <c r="D256" s="459">
        <v>30702</v>
      </c>
      <c r="E256" s="541">
        <v>0</v>
      </c>
      <c r="F256" s="272" t="s">
        <v>259</v>
      </c>
      <c r="G256" s="27">
        <v>43110</v>
      </c>
      <c r="H256" s="522"/>
      <c r="I256" s="321"/>
      <c r="J256" s="550">
        <v>0</v>
      </c>
      <c r="K256" s="51">
        <v>0</v>
      </c>
      <c r="L256" s="550">
        <v>0</v>
      </c>
      <c r="M256" s="51">
        <v>0</v>
      </c>
      <c r="N256" s="36"/>
      <c r="O256" s="51">
        <v>0</v>
      </c>
      <c r="P256" s="36"/>
      <c r="Q256" s="51">
        <v>0</v>
      </c>
      <c r="R256" s="36"/>
      <c r="S256" s="83"/>
      <c r="T256" s="83"/>
      <c r="U256" s="83"/>
      <c r="V256" s="83"/>
      <c r="W256" s="83"/>
      <c r="X256" s="83"/>
    </row>
    <row r="257" spans="1:81" s="245" customFormat="1" ht="22.15" hidden="1" customHeight="1">
      <c r="A257" s="361" t="s">
        <v>199</v>
      </c>
      <c r="B257" s="556" t="s">
        <v>1192</v>
      </c>
      <c r="C257" s="135"/>
      <c r="D257" s="457">
        <v>44321</v>
      </c>
      <c r="E257" s="541">
        <v>0</v>
      </c>
      <c r="F257" s="272" t="s">
        <v>748</v>
      </c>
      <c r="G257" s="27">
        <v>44327</v>
      </c>
      <c r="H257" s="522"/>
      <c r="I257" s="321"/>
      <c r="J257" s="550">
        <v>0</v>
      </c>
      <c r="K257" s="51">
        <v>0</v>
      </c>
      <c r="L257" s="550">
        <v>0</v>
      </c>
      <c r="M257" s="51">
        <v>0</v>
      </c>
      <c r="N257" s="36"/>
      <c r="O257" s="51">
        <v>0</v>
      </c>
      <c r="P257" s="36"/>
      <c r="Q257" s="51">
        <v>0</v>
      </c>
      <c r="R257" s="36"/>
    </row>
    <row r="258" spans="1:81" s="245" customFormat="1" ht="22.15" hidden="1" customHeight="1">
      <c r="A258" s="361" t="s">
        <v>204</v>
      </c>
      <c r="B258" s="556" t="s">
        <v>1249</v>
      </c>
      <c r="C258" s="135"/>
      <c r="D258" s="457">
        <v>44347</v>
      </c>
      <c r="E258" s="541">
        <v>0</v>
      </c>
      <c r="F258" s="272" t="s">
        <v>748</v>
      </c>
      <c r="G258" s="27">
        <v>44326</v>
      </c>
      <c r="H258" s="522"/>
      <c r="I258" s="321"/>
      <c r="J258" s="550">
        <v>0</v>
      </c>
      <c r="K258" s="51">
        <v>0</v>
      </c>
      <c r="L258" s="550">
        <v>0</v>
      </c>
      <c r="M258" s="51">
        <v>0</v>
      </c>
      <c r="N258" s="36"/>
      <c r="O258" s="51">
        <v>0</v>
      </c>
      <c r="P258" s="36"/>
      <c r="Q258" s="51">
        <v>0</v>
      </c>
      <c r="R258" s="36"/>
    </row>
    <row r="259" spans="1:81" ht="18" hidden="1">
      <c r="S259" s="83"/>
      <c r="T259" s="83"/>
      <c r="U259" s="83"/>
      <c r="V259" s="83"/>
      <c r="W259" s="83"/>
      <c r="X259" s="83"/>
    </row>
    <row r="260" spans="1:81" s="50" customFormat="1" ht="54" hidden="1" customHeight="1">
      <c r="A260" s="57"/>
      <c r="B260" s="49" t="s">
        <v>1560</v>
      </c>
      <c r="C260" s="519"/>
      <c r="D260" s="465"/>
      <c r="E260" s="191"/>
      <c r="F260" s="257"/>
      <c r="G260" s="35"/>
      <c r="H260" s="45"/>
      <c r="I260" s="257"/>
      <c r="BY260" s="254"/>
      <c r="BZ260" s="254"/>
      <c r="CA260" s="254"/>
      <c r="CC260" s="254"/>
    </row>
    <row r="261" spans="1:81" ht="18" hidden="1">
      <c r="S261" s="83"/>
      <c r="T261" s="83"/>
      <c r="U261" s="83"/>
      <c r="V261" s="83"/>
      <c r="W261" s="83"/>
      <c r="X261" s="83"/>
    </row>
    <row r="262" spans="1:81" s="68" customFormat="1" ht="40.15" hidden="1" customHeight="1">
      <c r="A262" s="485" t="s">
        <v>12</v>
      </c>
      <c r="B262" s="558" t="s">
        <v>39</v>
      </c>
      <c r="C262" s="90"/>
      <c r="D262" s="343" t="s">
        <v>14</v>
      </c>
      <c r="E262" s="495" t="s">
        <v>1552</v>
      </c>
      <c r="F262" s="318" t="s">
        <v>297</v>
      </c>
      <c r="G262" s="256" t="s">
        <v>15</v>
      </c>
      <c r="H262" s="423"/>
      <c r="I262" s="441"/>
      <c r="J262" s="551" t="s">
        <v>1353</v>
      </c>
      <c r="K262" s="332" t="s">
        <v>1553</v>
      </c>
      <c r="L262" s="288" t="s">
        <v>1552</v>
      </c>
      <c r="M262" s="332" t="s">
        <v>1553</v>
      </c>
      <c r="N262" s="633"/>
      <c r="O262" s="332" t="s">
        <v>1553</v>
      </c>
      <c r="P262" s="633"/>
      <c r="Q262" s="332" t="s">
        <v>1553</v>
      </c>
      <c r="R262" s="633"/>
    </row>
    <row r="263" spans="1:81" ht="22.15" hidden="1" customHeight="1">
      <c r="A263" s="361" t="s">
        <v>64</v>
      </c>
      <c r="B263" s="34" t="s">
        <v>76</v>
      </c>
      <c r="C263" s="518"/>
      <c r="D263" s="458">
        <v>37315</v>
      </c>
      <c r="E263" s="541">
        <v>0</v>
      </c>
      <c r="F263" s="272" t="s">
        <v>259</v>
      </c>
      <c r="G263" s="27">
        <v>36482</v>
      </c>
      <c r="H263" s="522"/>
      <c r="I263" s="321"/>
      <c r="J263" s="550">
        <v>0</v>
      </c>
      <c r="K263" s="51">
        <v>0</v>
      </c>
      <c r="L263" s="550">
        <v>0</v>
      </c>
      <c r="M263" s="51">
        <v>0</v>
      </c>
      <c r="N263" s="36"/>
      <c r="O263" s="51">
        <v>0</v>
      </c>
      <c r="P263" s="36"/>
      <c r="Q263" s="51">
        <v>0</v>
      </c>
      <c r="R263" s="36"/>
      <c r="S263" s="83"/>
      <c r="T263" s="83"/>
      <c r="U263" s="83"/>
      <c r="V263" s="83"/>
      <c r="W263" s="83"/>
      <c r="X263" s="83"/>
    </row>
    <row r="264" spans="1:81" ht="22.15" hidden="1" customHeight="1">
      <c r="A264" s="361" t="s">
        <v>66</v>
      </c>
      <c r="B264" s="34" t="s">
        <v>137</v>
      </c>
      <c r="C264" s="518"/>
      <c r="D264" s="458">
        <v>37315</v>
      </c>
      <c r="E264" s="541">
        <v>0</v>
      </c>
      <c r="F264" s="272" t="s">
        <v>259</v>
      </c>
      <c r="G264" s="27">
        <v>19421</v>
      </c>
      <c r="H264" s="522"/>
      <c r="I264" s="321"/>
      <c r="J264" s="550">
        <v>0</v>
      </c>
      <c r="K264" s="51">
        <v>0</v>
      </c>
      <c r="L264" s="550">
        <v>0</v>
      </c>
      <c r="M264" s="51">
        <v>0</v>
      </c>
      <c r="N264" s="36"/>
      <c r="O264" s="51">
        <v>0</v>
      </c>
      <c r="P264" s="36"/>
      <c r="Q264" s="51">
        <v>0</v>
      </c>
      <c r="R264" s="36"/>
      <c r="S264" s="83"/>
      <c r="T264" s="83"/>
      <c r="U264" s="83"/>
      <c r="V264" s="83"/>
      <c r="W264" s="83"/>
      <c r="X264" s="83"/>
    </row>
    <row r="265" spans="1:81" ht="18" hidden="1">
      <c r="S265" s="83"/>
      <c r="T265" s="83"/>
      <c r="U265" s="83"/>
      <c r="V265" s="83"/>
      <c r="W265" s="83"/>
      <c r="X265" s="83"/>
    </row>
    <row r="266" spans="1:81" s="50" customFormat="1" ht="54" hidden="1" customHeight="1">
      <c r="A266" s="57"/>
      <c r="B266" s="49" t="s">
        <v>1693</v>
      </c>
      <c r="C266" s="519"/>
      <c r="D266" s="465"/>
      <c r="E266" s="191"/>
      <c r="F266" s="257"/>
      <c r="G266" s="35"/>
      <c r="H266" s="45"/>
      <c r="I266" s="257"/>
      <c r="BY266" s="254"/>
      <c r="BZ266" s="254"/>
      <c r="CA266" s="254"/>
      <c r="CC266" s="254"/>
    </row>
    <row r="267" spans="1:81" ht="18" hidden="1">
      <c r="S267" s="83"/>
      <c r="T267" s="83"/>
      <c r="U267" s="83"/>
      <c r="V267" s="83"/>
      <c r="W267" s="83"/>
      <c r="X267" s="83"/>
    </row>
    <row r="268" spans="1:81" s="68" customFormat="1" ht="40.15" hidden="1" customHeight="1">
      <c r="A268" s="485" t="s">
        <v>12</v>
      </c>
      <c r="B268" s="558" t="s">
        <v>39</v>
      </c>
      <c r="C268" s="90"/>
      <c r="D268" s="343" t="s">
        <v>14</v>
      </c>
      <c r="E268" s="542"/>
      <c r="F268" s="318" t="s">
        <v>297</v>
      </c>
      <c r="G268" s="256" t="s">
        <v>15</v>
      </c>
      <c r="H268" s="523"/>
      <c r="I268" s="441"/>
      <c r="J268" s="551" t="s">
        <v>1353</v>
      </c>
      <c r="K268" s="551"/>
      <c r="L268" s="551"/>
      <c r="M268" s="551"/>
      <c r="N268" s="173"/>
      <c r="O268" s="551"/>
      <c r="P268" s="173"/>
      <c r="Q268" s="551"/>
      <c r="R268" s="173"/>
    </row>
    <row r="269" spans="1:81" s="245" customFormat="1" ht="21.75" hidden="1" customHeight="1">
      <c r="A269" s="361" t="s">
        <v>166</v>
      </c>
      <c r="B269" s="556" t="s">
        <v>160</v>
      </c>
      <c r="C269" s="135"/>
      <c r="D269" s="457">
        <v>42442</v>
      </c>
      <c r="E269" s="541"/>
      <c r="F269" s="272" t="s">
        <v>343</v>
      </c>
      <c r="G269" s="27">
        <v>34663</v>
      </c>
      <c r="H269" s="522"/>
      <c r="I269" s="321"/>
      <c r="J269" s="550">
        <v>0</v>
      </c>
      <c r="K269" s="550"/>
      <c r="L269" s="550"/>
      <c r="M269" s="550"/>
      <c r="N269" s="36"/>
      <c r="O269" s="550"/>
      <c r="P269" s="36"/>
      <c r="Q269" s="550"/>
      <c r="R269" s="36"/>
      <c r="S269" s="83"/>
      <c r="T269" s="83"/>
      <c r="U269" s="83"/>
      <c r="V269" s="83"/>
      <c r="W269" s="83"/>
      <c r="X269" s="83"/>
    </row>
    <row r="270" spans="1:81" s="245" customFormat="1" ht="21.75" hidden="1" customHeight="1">
      <c r="A270" s="361" t="s">
        <v>169</v>
      </c>
      <c r="B270" s="34" t="s">
        <v>156</v>
      </c>
      <c r="C270" s="135"/>
      <c r="D270" s="457">
        <v>42796</v>
      </c>
      <c r="E270" s="541"/>
      <c r="F270" s="272" t="s">
        <v>259</v>
      </c>
      <c r="G270" s="27">
        <v>41835</v>
      </c>
      <c r="H270" s="522"/>
      <c r="I270" s="321"/>
      <c r="J270" s="550">
        <v>0</v>
      </c>
      <c r="K270" s="550"/>
      <c r="L270" s="550"/>
      <c r="M270" s="550"/>
      <c r="N270" s="36"/>
      <c r="O270" s="550"/>
      <c r="P270" s="36"/>
      <c r="Q270" s="550"/>
      <c r="R270" s="36"/>
    </row>
    <row r="271" spans="1:81" s="245" customFormat="1" ht="21.75" hidden="1" customHeight="1">
      <c r="A271" s="361" t="s">
        <v>183</v>
      </c>
      <c r="B271" s="556" t="s">
        <v>1119</v>
      </c>
      <c r="C271" s="518"/>
      <c r="D271" s="458">
        <v>43991</v>
      </c>
      <c r="E271" s="541"/>
      <c r="F271" s="272" t="s">
        <v>748</v>
      </c>
      <c r="G271" s="27">
        <v>23767</v>
      </c>
      <c r="H271" s="522"/>
      <c r="I271" s="321"/>
      <c r="J271" s="550">
        <v>0</v>
      </c>
      <c r="K271" s="550"/>
      <c r="L271" s="550"/>
      <c r="M271" s="550"/>
      <c r="N271" s="36"/>
      <c r="O271" s="550"/>
      <c r="P271" s="36"/>
      <c r="Q271" s="550"/>
      <c r="R271" s="36"/>
    </row>
    <row r="272" spans="1:81" s="68" customFormat="1" ht="40.15" hidden="1" customHeight="1">
      <c r="A272" s="485" t="s">
        <v>12</v>
      </c>
      <c r="B272" s="558" t="s">
        <v>39</v>
      </c>
      <c r="C272" s="90"/>
      <c r="D272" s="343" t="s">
        <v>14</v>
      </c>
      <c r="E272" s="542"/>
      <c r="F272" s="318" t="s">
        <v>297</v>
      </c>
      <c r="G272" s="256" t="s">
        <v>15</v>
      </c>
      <c r="H272" s="523"/>
      <c r="I272" s="441"/>
      <c r="J272" s="551" t="s">
        <v>1353</v>
      </c>
      <c r="K272" s="551"/>
      <c r="L272" s="551"/>
      <c r="M272" s="551"/>
      <c r="N272" s="173"/>
      <c r="O272" s="551"/>
      <c r="P272" s="173"/>
      <c r="Q272" s="551"/>
      <c r="R272" s="173"/>
    </row>
    <row r="273" spans="1:24" s="88" customFormat="1" ht="22.15" hidden="1" customHeight="1">
      <c r="A273" s="361" t="s">
        <v>21</v>
      </c>
      <c r="B273" s="556" t="s">
        <v>1246</v>
      </c>
      <c r="C273" s="247"/>
      <c r="D273" s="459">
        <v>43283</v>
      </c>
      <c r="E273" s="541"/>
      <c r="F273" s="248" t="s">
        <v>748</v>
      </c>
      <c r="G273" s="26">
        <v>44076</v>
      </c>
      <c r="H273" s="522"/>
      <c r="I273" s="440"/>
      <c r="J273" s="550">
        <v>0</v>
      </c>
      <c r="K273" s="550"/>
      <c r="L273" s="550"/>
      <c r="M273" s="550"/>
      <c r="N273" s="36"/>
      <c r="O273" s="550"/>
      <c r="P273" s="36"/>
      <c r="Q273" s="550"/>
      <c r="R273" s="36"/>
    </row>
    <row r="274" spans="1:24" ht="18" hidden="1">
      <c r="S274" s="83"/>
      <c r="T274" s="83"/>
      <c r="U274" s="83"/>
      <c r="V274" s="83"/>
      <c r="W274" s="83"/>
      <c r="X274" s="83"/>
    </row>
    <row r="275" spans="1:24" s="45" customFormat="1" ht="44.25" hidden="1" customHeight="1">
      <c r="A275" s="57"/>
      <c r="B275" s="49" t="s">
        <v>1480</v>
      </c>
      <c r="C275" s="519"/>
      <c r="D275" s="465"/>
      <c r="E275" s="191"/>
      <c r="F275" s="301"/>
      <c r="G275" s="35"/>
      <c r="I275" s="301"/>
    </row>
    <row r="276" spans="1:24" ht="18" hidden="1">
      <c r="S276" s="83"/>
      <c r="T276" s="83"/>
      <c r="U276" s="83"/>
      <c r="V276" s="83"/>
      <c r="W276" s="83"/>
      <c r="X276" s="83"/>
    </row>
    <row r="277" spans="1:24" s="68" customFormat="1" ht="40.15" hidden="1" customHeight="1">
      <c r="A277" s="485" t="s">
        <v>12</v>
      </c>
      <c r="B277" s="558" t="s">
        <v>39</v>
      </c>
      <c r="C277" s="90"/>
      <c r="D277" s="343" t="s">
        <v>14</v>
      </c>
      <c r="E277" s="542"/>
      <c r="F277" s="318" t="s">
        <v>297</v>
      </c>
      <c r="G277" s="256" t="s">
        <v>15</v>
      </c>
      <c r="H277" s="523"/>
      <c r="I277" s="441"/>
      <c r="J277" s="551" t="s">
        <v>1353</v>
      </c>
      <c r="K277" s="551"/>
      <c r="L277" s="551"/>
      <c r="M277" s="551"/>
      <c r="N277" s="173"/>
      <c r="O277" s="551"/>
      <c r="P277" s="173"/>
      <c r="Q277" s="551"/>
      <c r="R277" s="173"/>
    </row>
    <row r="278" spans="1:24" ht="22.15" hidden="1" customHeight="1">
      <c r="A278" s="361" t="s">
        <v>58</v>
      </c>
      <c r="B278" s="34" t="s">
        <v>126</v>
      </c>
      <c r="C278" s="247"/>
      <c r="D278" s="459">
        <v>36720</v>
      </c>
      <c r="E278" s="541"/>
      <c r="F278" s="272" t="s">
        <v>258</v>
      </c>
      <c r="G278" s="27">
        <v>35717</v>
      </c>
      <c r="H278" s="522"/>
      <c r="I278" s="321"/>
      <c r="J278" s="550">
        <v>0</v>
      </c>
      <c r="K278" s="550"/>
      <c r="L278" s="550"/>
      <c r="M278" s="550"/>
      <c r="N278" s="36"/>
      <c r="O278" s="550"/>
      <c r="P278" s="36"/>
      <c r="Q278" s="550"/>
      <c r="R278" s="36"/>
      <c r="S278" s="83"/>
      <c r="T278" s="83"/>
      <c r="U278" s="83"/>
      <c r="V278" s="83"/>
      <c r="W278" s="83"/>
      <c r="X278" s="83"/>
    </row>
    <row r="279" spans="1:24" s="68" customFormat="1" ht="33" hidden="1" customHeight="1">
      <c r="A279" s="485" t="s">
        <v>12</v>
      </c>
      <c r="B279" s="558" t="s">
        <v>13</v>
      </c>
      <c r="C279" s="90"/>
      <c r="D279" s="343" t="s">
        <v>14</v>
      </c>
      <c r="E279" s="542"/>
      <c r="F279" s="318" t="s">
        <v>297</v>
      </c>
      <c r="G279" s="256" t="s">
        <v>15</v>
      </c>
      <c r="H279" s="523"/>
      <c r="I279" s="441"/>
      <c r="J279" s="551" t="s">
        <v>1353</v>
      </c>
      <c r="K279" s="551"/>
      <c r="L279" s="551"/>
      <c r="M279" s="551"/>
      <c r="N279" s="173"/>
      <c r="O279" s="551"/>
      <c r="P279" s="173"/>
      <c r="Q279" s="551"/>
      <c r="R279" s="173"/>
    </row>
    <row r="280" spans="1:24" s="88" customFormat="1" ht="22.15" hidden="1" customHeight="1">
      <c r="A280" s="361" t="s">
        <v>23</v>
      </c>
      <c r="B280" s="556" t="s">
        <v>1044</v>
      </c>
      <c r="C280" s="247"/>
      <c r="D280" s="459">
        <v>43663</v>
      </c>
      <c r="E280" s="541"/>
      <c r="F280" s="248" t="s">
        <v>923</v>
      </c>
      <c r="G280" s="26">
        <v>43662</v>
      </c>
      <c r="H280" s="522"/>
      <c r="I280" s="440"/>
      <c r="J280" s="550">
        <v>0</v>
      </c>
      <c r="K280" s="550"/>
      <c r="L280" s="550"/>
      <c r="M280" s="550"/>
      <c r="N280" s="36"/>
      <c r="O280" s="550"/>
      <c r="P280" s="36"/>
      <c r="Q280" s="550"/>
      <c r="R280" s="36"/>
    </row>
    <row r="281" spans="1:24" ht="18" hidden="1">
      <c r="S281" s="83"/>
      <c r="T281" s="83"/>
      <c r="U281" s="83"/>
      <c r="V281" s="83"/>
      <c r="W281" s="83"/>
      <c r="X281" s="83"/>
    </row>
  </sheetData>
  <sortState xmlns:xlrd2="http://schemas.microsoft.com/office/spreadsheetml/2017/richdata2" ref="A5:CU112">
    <sortCondition descending="1" ref="E5:E112"/>
    <sortCondition ref="D5:D112"/>
  </sortState>
  <phoneticPr fontId="62" type="noConversion"/>
  <pageMargins left="0.39370078740157483" right="0.39370078740157483" top="0.78740157480314965" bottom="0.59055118110236227" header="0.31496062992125984" footer="0.31496062992125984"/>
  <pageSetup paperSize="9" scale="85" orientation="landscape" r:id="rId1"/>
  <headerFooter>
    <oddHeader>&amp;LALLEGATO "20"</oddHeader>
    <oddFooter>&amp;L&amp;D&amp;C&amp;P di &amp;N&amp;R&amp;A</oddFooter>
  </headerFooter>
  <rowBreaks count="4" manualBreakCount="4">
    <brk id="24" max="21" man="1"/>
    <brk id="50" max="21" man="1"/>
    <brk id="77" max="21" man="1"/>
    <brk id="102" max="21" man="1"/>
  </row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CP243"/>
  <sheetViews>
    <sheetView topLeftCell="A28" zoomScale="60" zoomScaleNormal="60" zoomScaleSheetLayoutView="70" workbookViewId="0">
      <selection activeCell="C49" sqref="C49"/>
    </sheetView>
  </sheetViews>
  <sheetFormatPr defaultColWidth="7.44140625" defaultRowHeight="18" outlineLevelCol="1"/>
  <cols>
    <col min="1" max="1" width="6.77734375" style="88" customWidth="1"/>
    <col min="2" max="2" width="43.77734375" style="83" customWidth="1"/>
    <col min="3" max="3" width="10.77734375" style="245" customWidth="1"/>
    <col min="4" max="4" width="11.77734375" style="515" customWidth="1"/>
    <col min="5" max="5" width="8.77734375" style="245" customWidth="1"/>
    <col min="6" max="6" width="12.88671875" style="306" hidden="1" customWidth="1" outlineLevel="1"/>
    <col min="7" max="7" width="12.88671875" style="241" hidden="1" customWidth="1" outlineLevel="1"/>
    <col min="8" max="8" width="17.77734375" style="83" hidden="1" customWidth="1" outlineLevel="1"/>
    <col min="9" max="9" width="14.77734375" style="306" hidden="1" customWidth="1" outlineLevel="1"/>
    <col min="10" max="16" width="8.6640625" style="83" hidden="1" customWidth="1" outlineLevel="1"/>
    <col min="17" max="17" width="5.77734375" style="83" customWidth="1" collapsed="1"/>
    <col min="18" max="18" width="5.77734375" style="83" customWidth="1"/>
    <col min="19" max="16384" width="7.44140625" style="83"/>
  </cols>
  <sheetData>
    <row r="1" spans="1:94" ht="45.75" customHeight="1"/>
    <row r="2" spans="1:94" ht="33.75" customHeight="1">
      <c r="A2" s="237"/>
      <c r="B2" s="370"/>
      <c r="C2" s="487"/>
      <c r="D2" s="471"/>
      <c r="E2" s="160"/>
      <c r="F2" s="342"/>
      <c r="G2" s="234"/>
      <c r="H2" s="4"/>
      <c r="I2" s="342"/>
      <c r="J2" s="271"/>
      <c r="K2" s="271"/>
      <c r="L2" s="271"/>
      <c r="M2" s="271"/>
      <c r="N2" s="271"/>
      <c r="O2" s="271"/>
      <c r="P2" s="271"/>
      <c r="Q2" s="304"/>
    </row>
    <row r="3" spans="1:94" ht="33.75" customHeight="1">
      <c r="A3" s="498"/>
      <c r="B3" s="298"/>
      <c r="C3" s="499"/>
      <c r="D3" s="500"/>
      <c r="E3" s="160"/>
      <c r="F3" s="307"/>
      <c r="G3" s="242"/>
      <c r="H3" s="420"/>
      <c r="I3" s="342"/>
      <c r="J3" s="271"/>
      <c r="K3" s="271"/>
      <c r="L3" s="271"/>
      <c r="M3" s="271"/>
      <c r="N3" s="271"/>
      <c r="O3" s="271"/>
      <c r="P3" s="271"/>
      <c r="Q3" s="304"/>
    </row>
    <row r="4" spans="1:94" s="517" customFormat="1" ht="39.6" customHeight="1">
      <c r="A4" s="599" t="s">
        <v>12</v>
      </c>
      <c r="B4" s="593" t="s">
        <v>39</v>
      </c>
      <c r="C4" s="591" t="s">
        <v>1665</v>
      </c>
      <c r="D4" s="594" t="s">
        <v>14</v>
      </c>
      <c r="E4" s="478" t="s">
        <v>2277</v>
      </c>
      <c r="F4" s="594" t="s">
        <v>1611</v>
      </c>
      <c r="G4" s="594" t="s">
        <v>1612</v>
      </c>
      <c r="H4" s="591" t="s">
        <v>299</v>
      </c>
      <c r="I4" s="594" t="s">
        <v>298</v>
      </c>
      <c r="J4" s="480" t="s">
        <v>1353</v>
      </c>
      <c r="K4" s="516" t="s">
        <v>1551</v>
      </c>
      <c r="L4" s="480" t="s">
        <v>1552</v>
      </c>
      <c r="M4" s="516" t="s">
        <v>1760</v>
      </c>
      <c r="N4" s="480" t="s">
        <v>1761</v>
      </c>
      <c r="O4" s="862" t="s">
        <v>2276</v>
      </c>
      <c r="P4" s="811" t="s">
        <v>2277</v>
      </c>
      <c r="Q4" s="946" t="s">
        <v>301</v>
      </c>
      <c r="R4" s="947" t="s">
        <v>1601</v>
      </c>
      <c r="S4" s="497"/>
      <c r="T4" s="497"/>
    </row>
    <row r="5" spans="1:94" ht="21" customHeight="1">
      <c r="A5" s="361" t="s">
        <v>16</v>
      </c>
      <c r="B5" s="34" t="s">
        <v>158</v>
      </c>
      <c r="C5" s="477">
        <v>1064</v>
      </c>
      <c r="D5" s="459">
        <v>40554</v>
      </c>
      <c r="E5" s="390">
        <v>6</v>
      </c>
      <c r="F5" s="319" t="s">
        <v>259</v>
      </c>
      <c r="G5" s="27">
        <v>40613</v>
      </c>
      <c r="H5" s="436" t="s">
        <v>733</v>
      </c>
      <c r="I5" s="287" t="s">
        <v>732</v>
      </c>
      <c r="J5" s="168">
        <v>5</v>
      </c>
      <c r="K5" s="308">
        <v>0</v>
      </c>
      <c r="L5" s="168">
        <v>5</v>
      </c>
      <c r="M5" s="308">
        <v>1</v>
      </c>
      <c r="N5" s="168">
        <v>6</v>
      </c>
      <c r="O5" s="864">
        <v>0</v>
      </c>
      <c r="P5" s="863">
        <v>6</v>
      </c>
      <c r="Q5" s="86"/>
      <c r="R5" s="309"/>
      <c r="S5" s="202"/>
      <c r="T5" s="202"/>
    </row>
    <row r="6" spans="1:94" s="245" customFormat="1" ht="21" customHeight="1">
      <c r="A6" s="361" t="s">
        <v>17</v>
      </c>
      <c r="B6" s="556" t="s">
        <v>132</v>
      </c>
      <c r="C6" s="477">
        <v>1917</v>
      </c>
      <c r="D6" s="459">
        <v>41880</v>
      </c>
      <c r="E6" s="390">
        <v>5</v>
      </c>
      <c r="F6" s="319" t="s">
        <v>1830</v>
      </c>
      <c r="G6" s="27">
        <v>21930</v>
      </c>
      <c r="H6" s="436" t="s">
        <v>1682</v>
      </c>
      <c r="I6" s="287" t="s">
        <v>507</v>
      </c>
      <c r="J6" s="168">
        <v>3</v>
      </c>
      <c r="K6" s="308">
        <v>0</v>
      </c>
      <c r="L6" s="168">
        <v>3</v>
      </c>
      <c r="M6" s="308">
        <v>1</v>
      </c>
      <c r="N6" s="168">
        <v>4</v>
      </c>
      <c r="O6" s="864">
        <v>1</v>
      </c>
      <c r="P6" s="863">
        <v>5</v>
      </c>
      <c r="Q6" s="86"/>
      <c r="R6" s="309"/>
    </row>
    <row r="7" spans="1:94" s="245" customFormat="1" ht="21" customHeight="1">
      <c r="A7" s="361" t="s">
        <v>19</v>
      </c>
      <c r="B7" s="556" t="s">
        <v>1111</v>
      </c>
      <c r="C7" s="477">
        <v>344</v>
      </c>
      <c r="D7" s="457">
        <v>41395</v>
      </c>
      <c r="E7" s="390">
        <v>3</v>
      </c>
      <c r="F7" s="319" t="s">
        <v>343</v>
      </c>
      <c r="G7" s="27">
        <v>29881</v>
      </c>
      <c r="H7" s="431" t="s">
        <v>1486</v>
      </c>
      <c r="I7" s="287" t="s">
        <v>1112</v>
      </c>
      <c r="J7" s="168">
        <v>1</v>
      </c>
      <c r="K7" s="308">
        <v>1</v>
      </c>
      <c r="L7" s="168">
        <v>2</v>
      </c>
      <c r="M7" s="308">
        <v>1</v>
      </c>
      <c r="N7" s="168">
        <v>3</v>
      </c>
      <c r="O7" s="864">
        <v>0</v>
      </c>
      <c r="P7" s="863">
        <v>3</v>
      </c>
      <c r="Q7" s="86"/>
      <c r="R7" s="309"/>
      <c r="S7" s="202"/>
      <c r="T7" s="202"/>
      <c r="CI7" s="83"/>
      <c r="CJ7" s="83"/>
      <c r="CK7" s="83"/>
      <c r="CL7" s="83"/>
      <c r="CM7" s="83"/>
      <c r="CN7" s="83"/>
      <c r="CO7" s="83"/>
      <c r="CP7" s="83"/>
    </row>
    <row r="8" spans="1:94" s="245" customFormat="1" ht="21" customHeight="1">
      <c r="A8" s="361" t="s">
        <v>21</v>
      </c>
      <c r="B8" s="556" t="s">
        <v>1396</v>
      </c>
      <c r="C8" s="477">
        <v>1648</v>
      </c>
      <c r="D8" s="459">
        <v>38825</v>
      </c>
      <c r="E8" s="390">
        <v>2</v>
      </c>
      <c r="F8" s="319" t="s">
        <v>343</v>
      </c>
      <c r="G8" s="27">
        <v>23017</v>
      </c>
      <c r="H8" s="436" t="s">
        <v>541</v>
      </c>
      <c r="I8" s="287" t="s">
        <v>540</v>
      </c>
      <c r="J8" s="168">
        <v>0</v>
      </c>
      <c r="K8" s="308">
        <v>1</v>
      </c>
      <c r="L8" s="168">
        <v>1</v>
      </c>
      <c r="M8" s="308">
        <v>1</v>
      </c>
      <c r="N8" s="168">
        <v>2</v>
      </c>
      <c r="O8" s="864">
        <v>0</v>
      </c>
      <c r="P8" s="863">
        <v>2</v>
      </c>
      <c r="Q8" s="86"/>
      <c r="R8" s="309"/>
      <c r="S8" s="202"/>
      <c r="T8" s="202"/>
      <c r="CO8" s="83"/>
      <c r="CP8" s="83"/>
    </row>
    <row r="9" spans="1:94" s="245" customFormat="1" ht="21" customHeight="1">
      <c r="A9" s="361" t="s">
        <v>23</v>
      </c>
      <c r="B9" s="556" t="s">
        <v>1276</v>
      </c>
      <c r="C9" s="477">
        <v>11410</v>
      </c>
      <c r="D9" s="457">
        <v>32569</v>
      </c>
      <c r="E9" s="390">
        <v>1</v>
      </c>
      <c r="F9" s="319" t="s">
        <v>1830</v>
      </c>
      <c r="G9" s="27">
        <v>42151</v>
      </c>
      <c r="H9" s="431" t="s">
        <v>1278</v>
      </c>
      <c r="I9" s="287" t="s">
        <v>1277</v>
      </c>
      <c r="J9" s="168">
        <v>0</v>
      </c>
      <c r="K9" s="308">
        <v>0</v>
      </c>
      <c r="L9" s="168">
        <v>0</v>
      </c>
      <c r="M9" s="308">
        <v>1</v>
      </c>
      <c r="N9" s="168">
        <v>1</v>
      </c>
      <c r="O9" s="864">
        <v>0</v>
      </c>
      <c r="P9" s="863">
        <v>1</v>
      </c>
      <c r="Q9" s="86"/>
      <c r="R9" s="309"/>
      <c r="S9" s="202"/>
      <c r="T9" s="202"/>
    </row>
    <row r="10" spans="1:94" ht="21" customHeight="1">
      <c r="A10" s="361" t="s">
        <v>25</v>
      </c>
      <c r="B10" s="556" t="s">
        <v>100</v>
      </c>
      <c r="C10" s="477">
        <v>1917</v>
      </c>
      <c r="D10" s="459">
        <v>41880</v>
      </c>
      <c r="E10" s="390">
        <v>1</v>
      </c>
      <c r="F10" s="319" t="s">
        <v>1830</v>
      </c>
      <c r="G10" s="27">
        <v>15981</v>
      </c>
      <c r="H10" s="436" t="s">
        <v>1682</v>
      </c>
      <c r="I10" s="287" t="s">
        <v>507</v>
      </c>
      <c r="J10" s="168">
        <v>0</v>
      </c>
      <c r="K10" s="308">
        <v>0</v>
      </c>
      <c r="L10" s="168">
        <v>0</v>
      </c>
      <c r="M10" s="308">
        <v>0</v>
      </c>
      <c r="N10" s="168">
        <v>0</v>
      </c>
      <c r="O10" s="864">
        <v>1</v>
      </c>
      <c r="P10" s="863">
        <v>1</v>
      </c>
      <c r="Q10" s="86"/>
      <c r="R10" s="309"/>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row>
    <row r="11" spans="1:94" ht="21" customHeight="1">
      <c r="A11" s="361" t="s">
        <v>27</v>
      </c>
      <c r="B11" s="34" t="s">
        <v>1820</v>
      </c>
      <c r="C11" s="477">
        <v>8683</v>
      </c>
      <c r="D11" s="458">
        <v>43237</v>
      </c>
      <c r="E11" s="788">
        <v>1</v>
      </c>
      <c r="F11" s="319" t="s">
        <v>1593</v>
      </c>
      <c r="G11" s="27">
        <v>45215</v>
      </c>
      <c r="H11" s="430" t="s">
        <v>998</v>
      </c>
      <c r="I11" s="287" t="s">
        <v>997</v>
      </c>
      <c r="J11" s="168">
        <v>0</v>
      </c>
      <c r="K11" s="308">
        <v>0</v>
      </c>
      <c r="L11" s="168">
        <v>0</v>
      </c>
      <c r="M11" s="308">
        <v>1</v>
      </c>
      <c r="N11" s="168">
        <v>1</v>
      </c>
      <c r="O11" s="864">
        <v>0</v>
      </c>
      <c r="P11" s="863">
        <v>1</v>
      </c>
      <c r="Q11" s="86"/>
      <c r="R11" s="309"/>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row>
    <row r="12" spans="1:94" ht="21" customHeight="1">
      <c r="A12" s="361" t="s">
        <v>29</v>
      </c>
      <c r="B12" s="556" t="s">
        <v>102</v>
      </c>
      <c r="C12" s="477">
        <v>1700</v>
      </c>
      <c r="D12" s="459">
        <v>34494</v>
      </c>
      <c r="E12" s="390">
        <v>0</v>
      </c>
      <c r="F12" s="319" t="s">
        <v>1593</v>
      </c>
      <c r="G12" s="27">
        <v>35626</v>
      </c>
      <c r="H12" s="436" t="s">
        <v>429</v>
      </c>
      <c r="I12" s="287" t="s">
        <v>428</v>
      </c>
      <c r="J12" s="168">
        <v>0</v>
      </c>
      <c r="K12" s="308">
        <v>0</v>
      </c>
      <c r="L12" s="168">
        <v>0</v>
      </c>
      <c r="M12" s="308">
        <v>0</v>
      </c>
      <c r="N12" s="168">
        <v>0</v>
      </c>
      <c r="O12" s="864">
        <v>0</v>
      </c>
      <c r="P12" s="863">
        <v>0</v>
      </c>
      <c r="Q12" s="86"/>
      <c r="R12" s="309"/>
      <c r="S12" s="202"/>
      <c r="T12" s="202"/>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O12" s="245"/>
      <c r="CP12" s="245"/>
    </row>
    <row r="13" spans="1:94" ht="21" customHeight="1">
      <c r="A13" s="361" t="s">
        <v>31</v>
      </c>
      <c r="B13" s="556" t="s">
        <v>210</v>
      </c>
      <c r="C13" s="411">
        <v>261</v>
      </c>
      <c r="D13" s="458">
        <v>35219</v>
      </c>
      <c r="E13" s="788">
        <v>0</v>
      </c>
      <c r="F13" s="319" t="s">
        <v>1830</v>
      </c>
      <c r="G13" s="27">
        <v>17683</v>
      </c>
      <c r="H13" s="436" t="s">
        <v>515</v>
      </c>
      <c r="I13" s="287" t="s">
        <v>514</v>
      </c>
      <c r="J13" s="168">
        <v>0</v>
      </c>
      <c r="K13" s="308">
        <v>0</v>
      </c>
      <c r="L13" s="168">
        <v>0</v>
      </c>
      <c r="M13" s="308">
        <v>0</v>
      </c>
      <c r="N13" s="168">
        <v>0</v>
      </c>
      <c r="O13" s="864">
        <v>0</v>
      </c>
      <c r="P13" s="863">
        <v>0</v>
      </c>
      <c r="Q13" s="86"/>
      <c r="R13" s="309"/>
      <c r="S13" s="245"/>
      <c r="T13" s="245"/>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row>
    <row r="14" spans="1:94" ht="21" customHeight="1">
      <c r="A14" s="361" t="s">
        <v>32</v>
      </c>
      <c r="B14" s="556" t="s">
        <v>67</v>
      </c>
      <c r="C14" s="477">
        <v>293</v>
      </c>
      <c r="D14" s="457">
        <v>35937</v>
      </c>
      <c r="E14" s="788">
        <v>0</v>
      </c>
      <c r="F14" s="319" t="s">
        <v>1593</v>
      </c>
      <c r="G14" s="27">
        <v>35836</v>
      </c>
      <c r="H14" s="431" t="s">
        <v>544</v>
      </c>
      <c r="I14" s="287" t="s">
        <v>543</v>
      </c>
      <c r="J14" s="168">
        <v>0</v>
      </c>
      <c r="K14" s="308">
        <v>0</v>
      </c>
      <c r="L14" s="168">
        <v>0</v>
      </c>
      <c r="M14" s="308">
        <v>0</v>
      </c>
      <c r="N14" s="168">
        <v>0</v>
      </c>
      <c r="O14" s="864">
        <v>0</v>
      </c>
      <c r="P14" s="863">
        <v>0</v>
      </c>
      <c r="Q14" s="86"/>
      <c r="R14" s="309"/>
      <c r="S14" s="245"/>
      <c r="T14" s="245"/>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row>
    <row r="15" spans="1:94" ht="21" customHeight="1">
      <c r="A15" s="361" t="s">
        <v>33</v>
      </c>
      <c r="B15" s="556" t="s">
        <v>226</v>
      </c>
      <c r="C15" s="477">
        <v>535</v>
      </c>
      <c r="D15" s="459">
        <v>37767</v>
      </c>
      <c r="E15" s="390">
        <v>0</v>
      </c>
      <c r="F15" s="319" t="s">
        <v>1593</v>
      </c>
      <c r="G15" s="27">
        <v>36438</v>
      </c>
      <c r="H15" s="436" t="s">
        <v>710</v>
      </c>
      <c r="I15" s="287" t="s">
        <v>709</v>
      </c>
      <c r="J15" s="168">
        <v>0</v>
      </c>
      <c r="K15" s="308">
        <v>0</v>
      </c>
      <c r="L15" s="168">
        <v>0</v>
      </c>
      <c r="M15" s="308">
        <v>0</v>
      </c>
      <c r="N15" s="168">
        <v>0</v>
      </c>
      <c r="O15" s="864">
        <v>0</v>
      </c>
      <c r="P15" s="863">
        <v>0</v>
      </c>
      <c r="Q15" s="86"/>
      <c r="R15" s="309"/>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row>
    <row r="16" spans="1:94" ht="21" customHeight="1">
      <c r="A16" s="361" t="s">
        <v>34</v>
      </c>
      <c r="B16" s="34" t="s">
        <v>177</v>
      </c>
      <c r="C16" s="477">
        <v>11393</v>
      </c>
      <c r="D16" s="458">
        <v>38274</v>
      </c>
      <c r="E16" s="788">
        <v>0</v>
      </c>
      <c r="F16" s="319" t="s">
        <v>1593</v>
      </c>
      <c r="G16" s="27">
        <v>40736</v>
      </c>
      <c r="H16" s="430" t="s">
        <v>548</v>
      </c>
      <c r="I16" s="287" t="s">
        <v>547</v>
      </c>
      <c r="J16" s="168">
        <v>0</v>
      </c>
      <c r="K16" s="308">
        <v>0</v>
      </c>
      <c r="L16" s="168">
        <v>0</v>
      </c>
      <c r="M16" s="308">
        <v>0</v>
      </c>
      <c r="N16" s="168">
        <v>0</v>
      </c>
      <c r="O16" s="864">
        <v>0</v>
      </c>
      <c r="P16" s="863">
        <v>0</v>
      </c>
      <c r="Q16" s="86"/>
      <c r="R16" s="309"/>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row>
    <row r="17" spans="1:94" ht="21" customHeight="1">
      <c r="A17" s="361" t="s">
        <v>35</v>
      </c>
      <c r="B17" s="34" t="s">
        <v>2082</v>
      </c>
      <c r="C17" s="477">
        <v>523</v>
      </c>
      <c r="D17" s="458">
        <v>38803</v>
      </c>
      <c r="E17" s="788">
        <v>0</v>
      </c>
      <c r="F17" s="319" t="s">
        <v>1830</v>
      </c>
      <c r="G17" s="27">
        <v>23320</v>
      </c>
      <c r="H17" s="430" t="s">
        <v>2083</v>
      </c>
      <c r="I17" s="287" t="s">
        <v>2084</v>
      </c>
      <c r="J17" s="168">
        <v>0</v>
      </c>
      <c r="K17" s="308">
        <v>0</v>
      </c>
      <c r="L17" s="168">
        <v>0</v>
      </c>
      <c r="M17" s="308">
        <v>0</v>
      </c>
      <c r="N17" s="168">
        <v>0</v>
      </c>
      <c r="O17" s="864">
        <v>0</v>
      </c>
      <c r="P17" s="863">
        <v>0</v>
      </c>
      <c r="Q17" s="86"/>
      <c r="R17" s="309"/>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row>
    <row r="18" spans="1:94" ht="21" customHeight="1">
      <c r="A18" s="361" t="s">
        <v>36</v>
      </c>
      <c r="B18" s="556" t="s">
        <v>1669</v>
      </c>
      <c r="C18" s="477">
        <v>513</v>
      </c>
      <c r="D18" s="457">
        <v>39190</v>
      </c>
      <c r="E18" s="390">
        <v>0</v>
      </c>
      <c r="F18" s="319" t="s">
        <v>2321</v>
      </c>
      <c r="G18" s="27">
        <v>39230</v>
      </c>
      <c r="H18" s="590" t="s">
        <v>1670</v>
      </c>
      <c r="I18" s="287" t="s">
        <v>1671</v>
      </c>
      <c r="J18" s="168">
        <v>0</v>
      </c>
      <c r="K18" s="308">
        <v>0</v>
      </c>
      <c r="L18" s="168">
        <v>0</v>
      </c>
      <c r="M18" s="308">
        <v>0</v>
      </c>
      <c r="N18" s="168">
        <v>0</v>
      </c>
      <c r="O18" s="864">
        <v>0</v>
      </c>
      <c r="P18" s="863">
        <v>0</v>
      </c>
      <c r="Q18" s="86"/>
      <c r="R18" s="309"/>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row>
    <row r="19" spans="1:94" ht="21" customHeight="1">
      <c r="A19" s="361" t="s">
        <v>38</v>
      </c>
      <c r="B19" s="556" t="s">
        <v>449</v>
      </c>
      <c r="C19" s="477">
        <v>175</v>
      </c>
      <c r="D19" s="459">
        <v>40107</v>
      </c>
      <c r="E19" s="788">
        <v>0</v>
      </c>
      <c r="F19" s="319" t="s">
        <v>1593</v>
      </c>
      <c r="G19" s="27">
        <v>36733</v>
      </c>
      <c r="H19" s="436" t="s">
        <v>451</v>
      </c>
      <c r="I19" s="287" t="s">
        <v>450</v>
      </c>
      <c r="J19" s="168">
        <v>0</v>
      </c>
      <c r="K19" s="308">
        <v>0</v>
      </c>
      <c r="L19" s="168">
        <v>0</v>
      </c>
      <c r="M19" s="308">
        <v>0</v>
      </c>
      <c r="N19" s="168">
        <v>0</v>
      </c>
      <c r="O19" s="864">
        <v>0</v>
      </c>
      <c r="P19" s="863">
        <v>0</v>
      </c>
      <c r="Q19" s="86"/>
      <c r="R19" s="309"/>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row>
    <row r="20" spans="1:94" ht="21" customHeight="1">
      <c r="A20" s="361" t="s">
        <v>50</v>
      </c>
      <c r="B20" s="34" t="s">
        <v>1858</v>
      </c>
      <c r="C20" s="477">
        <v>4513</v>
      </c>
      <c r="D20" s="461">
        <v>40210</v>
      </c>
      <c r="E20" s="788">
        <v>0</v>
      </c>
      <c r="F20" s="319" t="s">
        <v>1830</v>
      </c>
      <c r="G20" s="27">
        <v>39899</v>
      </c>
      <c r="H20" s="436" t="s">
        <v>1859</v>
      </c>
      <c r="I20" s="287" t="s">
        <v>1860</v>
      </c>
      <c r="J20" s="168">
        <v>0</v>
      </c>
      <c r="K20" s="308">
        <v>0</v>
      </c>
      <c r="L20" s="168">
        <v>0</v>
      </c>
      <c r="M20" s="308">
        <v>0</v>
      </c>
      <c r="N20" s="168">
        <v>0</v>
      </c>
      <c r="O20" s="864">
        <v>0</v>
      </c>
      <c r="P20" s="863">
        <v>0</v>
      </c>
      <c r="Q20" s="86"/>
      <c r="R20" s="309"/>
      <c r="S20" s="245"/>
      <c r="T20" s="245"/>
      <c r="U20" s="245"/>
      <c r="V20" s="245"/>
      <c r="W20" s="245"/>
      <c r="X20" s="245"/>
      <c r="Y20" s="245"/>
      <c r="Z20" s="245"/>
      <c r="AA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row>
    <row r="21" spans="1:94" ht="21" customHeight="1">
      <c r="A21" s="361" t="s">
        <v>52</v>
      </c>
      <c r="B21" s="34" t="s">
        <v>1809</v>
      </c>
      <c r="C21" s="477">
        <v>331</v>
      </c>
      <c r="D21" s="458">
        <v>40626</v>
      </c>
      <c r="E21" s="788">
        <v>0</v>
      </c>
      <c r="F21" s="319" t="s">
        <v>1593</v>
      </c>
      <c r="G21" s="27">
        <v>16877</v>
      </c>
      <c r="H21" s="436" t="s">
        <v>1812</v>
      </c>
      <c r="I21" s="287" t="s">
        <v>1813</v>
      </c>
      <c r="J21" s="168">
        <v>0</v>
      </c>
      <c r="K21" s="308">
        <v>0</v>
      </c>
      <c r="L21" s="168">
        <v>0</v>
      </c>
      <c r="M21" s="308">
        <v>0</v>
      </c>
      <c r="N21" s="168">
        <v>0</v>
      </c>
      <c r="O21" s="864">
        <v>0</v>
      </c>
      <c r="P21" s="863">
        <v>0</v>
      </c>
      <c r="Q21" s="86"/>
      <c r="R21" s="309"/>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row>
    <row r="22" spans="1:94" ht="21" customHeight="1">
      <c r="A22" s="361" t="s">
        <v>54</v>
      </c>
      <c r="B22" s="556" t="s">
        <v>114</v>
      </c>
      <c r="C22" s="477">
        <v>1524</v>
      </c>
      <c r="D22" s="459">
        <v>40808</v>
      </c>
      <c r="E22" s="788">
        <v>0</v>
      </c>
      <c r="F22" s="319" t="s">
        <v>1830</v>
      </c>
      <c r="G22" s="27">
        <v>40808</v>
      </c>
      <c r="H22" s="436" t="s">
        <v>454</v>
      </c>
      <c r="I22" s="287" t="s">
        <v>453</v>
      </c>
      <c r="J22" s="168">
        <v>0</v>
      </c>
      <c r="K22" s="308">
        <v>0</v>
      </c>
      <c r="L22" s="168">
        <v>0</v>
      </c>
      <c r="M22" s="308">
        <v>0</v>
      </c>
      <c r="N22" s="168">
        <v>0</v>
      </c>
      <c r="O22" s="864">
        <v>0</v>
      </c>
      <c r="P22" s="863">
        <v>0</v>
      </c>
      <c r="Q22" s="86"/>
      <c r="R22" s="309"/>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row>
    <row r="23" spans="1:94" ht="21" customHeight="1">
      <c r="A23" s="361" t="s">
        <v>56</v>
      </c>
      <c r="B23" s="34" t="s">
        <v>246</v>
      </c>
      <c r="C23" s="477">
        <v>266</v>
      </c>
      <c r="D23" s="458">
        <v>41047</v>
      </c>
      <c r="E23" s="788">
        <v>0</v>
      </c>
      <c r="F23" s="319" t="s">
        <v>2321</v>
      </c>
      <c r="G23" s="27">
        <v>26378</v>
      </c>
      <c r="H23" s="430" t="s">
        <v>1383</v>
      </c>
      <c r="I23" s="287" t="s">
        <v>1382</v>
      </c>
      <c r="J23" s="168">
        <v>0</v>
      </c>
      <c r="K23" s="308">
        <v>0</v>
      </c>
      <c r="L23" s="168">
        <v>0</v>
      </c>
      <c r="M23" s="308">
        <v>0</v>
      </c>
      <c r="N23" s="168">
        <v>0</v>
      </c>
      <c r="O23" s="864">
        <v>0</v>
      </c>
      <c r="P23" s="863">
        <v>0</v>
      </c>
      <c r="Q23" s="86"/>
      <c r="R23" s="309"/>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row>
    <row r="24" spans="1:94" ht="21" customHeight="1">
      <c r="A24" s="361" t="s">
        <v>58</v>
      </c>
      <c r="B24" s="34" t="s">
        <v>2447</v>
      </c>
      <c r="C24" s="477">
        <v>11885</v>
      </c>
      <c r="D24" s="457">
        <v>41186</v>
      </c>
      <c r="E24" s="788">
        <v>0</v>
      </c>
      <c r="F24" s="319" t="s">
        <v>2321</v>
      </c>
      <c r="G24" s="27">
        <v>41383</v>
      </c>
      <c r="H24" s="431" t="s">
        <v>2448</v>
      </c>
      <c r="I24" s="287" t="s">
        <v>2449</v>
      </c>
      <c r="J24" s="168">
        <v>0</v>
      </c>
      <c r="K24" s="308">
        <v>0</v>
      </c>
      <c r="L24" s="168">
        <v>0</v>
      </c>
      <c r="M24" s="308">
        <v>0</v>
      </c>
      <c r="N24" s="168">
        <v>0</v>
      </c>
      <c r="O24" s="864">
        <v>0</v>
      </c>
      <c r="P24" s="863">
        <v>0</v>
      </c>
      <c r="Q24" s="86"/>
      <c r="R24" s="309"/>
      <c r="S24" s="245"/>
      <c r="T24" s="245"/>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row>
    <row r="25" spans="1:94" ht="21" customHeight="1">
      <c r="A25" s="361" t="s">
        <v>59</v>
      </c>
      <c r="B25" s="556" t="s">
        <v>1088</v>
      </c>
      <c r="C25" s="477">
        <v>6258</v>
      </c>
      <c r="D25" s="457">
        <v>41551</v>
      </c>
      <c r="E25" s="788">
        <v>0</v>
      </c>
      <c r="F25" s="319" t="s">
        <v>1593</v>
      </c>
      <c r="G25" s="27">
        <v>37930</v>
      </c>
      <c r="H25" s="431" t="s">
        <v>651</v>
      </c>
      <c r="I25" s="287" t="s">
        <v>650</v>
      </c>
      <c r="J25" s="168">
        <v>0</v>
      </c>
      <c r="K25" s="308">
        <v>0</v>
      </c>
      <c r="L25" s="168">
        <v>0</v>
      </c>
      <c r="M25" s="308">
        <v>0</v>
      </c>
      <c r="N25" s="168">
        <v>0</v>
      </c>
      <c r="O25" s="864">
        <v>0</v>
      </c>
      <c r="P25" s="863">
        <v>0</v>
      </c>
      <c r="Q25" s="86"/>
      <c r="R25" s="309"/>
      <c r="S25" s="245"/>
      <c r="T25" s="245"/>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row>
    <row r="26" spans="1:94" ht="21" customHeight="1">
      <c r="A26" s="361" t="s">
        <v>61</v>
      </c>
      <c r="B26" s="34" t="s">
        <v>2242</v>
      </c>
      <c r="C26" s="477">
        <v>3224</v>
      </c>
      <c r="D26" s="457">
        <v>41831</v>
      </c>
      <c r="E26" s="788">
        <v>0</v>
      </c>
      <c r="F26" s="319" t="s">
        <v>1830</v>
      </c>
      <c r="G26" s="27">
        <v>21466</v>
      </c>
      <c r="H26" s="431" t="s">
        <v>2243</v>
      </c>
      <c r="I26" s="287" t="s">
        <v>2244</v>
      </c>
      <c r="J26" s="168">
        <v>0</v>
      </c>
      <c r="K26" s="308">
        <v>0</v>
      </c>
      <c r="L26" s="168">
        <v>0</v>
      </c>
      <c r="M26" s="308">
        <v>0</v>
      </c>
      <c r="N26" s="168">
        <v>0</v>
      </c>
      <c r="O26" s="864">
        <v>0</v>
      </c>
      <c r="P26" s="863">
        <v>0</v>
      </c>
      <c r="Q26" s="779"/>
      <c r="R26" s="782"/>
      <c r="S26" s="245"/>
      <c r="T26" s="245"/>
      <c r="U26" s="245"/>
      <c r="V26" s="245"/>
      <c r="W26" s="245"/>
      <c r="X26" s="245"/>
      <c r="Y26" s="245"/>
      <c r="Z26" s="245"/>
      <c r="AA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row>
    <row r="27" spans="1:94" ht="21" customHeight="1">
      <c r="A27" s="361" t="s">
        <v>63</v>
      </c>
      <c r="B27" s="556" t="s">
        <v>2490</v>
      </c>
      <c r="C27" s="477">
        <v>5483</v>
      </c>
      <c r="D27" s="457">
        <v>42048</v>
      </c>
      <c r="E27" s="788">
        <v>0</v>
      </c>
      <c r="F27" s="319" t="s">
        <v>923</v>
      </c>
      <c r="G27" s="27">
        <v>25801</v>
      </c>
      <c r="H27" s="431" t="s">
        <v>1731</v>
      </c>
      <c r="I27" s="287" t="s">
        <v>473</v>
      </c>
      <c r="J27" s="168">
        <v>0</v>
      </c>
      <c r="K27" s="308">
        <v>0</v>
      </c>
      <c r="L27" s="168">
        <v>0</v>
      </c>
      <c r="M27" s="308">
        <v>0</v>
      </c>
      <c r="N27" s="168">
        <v>0</v>
      </c>
      <c r="O27" s="864">
        <v>0</v>
      </c>
      <c r="P27" s="863">
        <v>0</v>
      </c>
      <c r="Q27" s="86"/>
      <c r="R27" s="309"/>
      <c r="S27" s="245"/>
      <c r="T27" s="245"/>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row>
    <row r="28" spans="1:94" ht="21" customHeight="1">
      <c r="A28" s="361" t="s">
        <v>64</v>
      </c>
      <c r="B28" s="556" t="s">
        <v>1179</v>
      </c>
      <c r="C28" s="477">
        <v>2409</v>
      </c>
      <c r="D28" s="457">
        <v>42051</v>
      </c>
      <c r="E28" s="788">
        <v>0</v>
      </c>
      <c r="F28" s="319" t="s">
        <v>1830</v>
      </c>
      <c r="G28" s="27">
        <v>43052</v>
      </c>
      <c r="H28" s="436" t="s">
        <v>637</v>
      </c>
      <c r="I28" s="287" t="s">
        <v>637</v>
      </c>
      <c r="J28" s="168">
        <v>0</v>
      </c>
      <c r="K28" s="308">
        <v>0</v>
      </c>
      <c r="L28" s="168">
        <v>0</v>
      </c>
      <c r="M28" s="308">
        <v>0</v>
      </c>
      <c r="N28" s="168">
        <v>0</v>
      </c>
      <c r="O28" s="864">
        <v>0</v>
      </c>
      <c r="P28" s="863">
        <v>0</v>
      </c>
      <c r="Q28" s="86"/>
      <c r="R28" s="309"/>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row>
    <row r="29" spans="1:94" ht="21" customHeight="1">
      <c r="A29" s="361" t="s">
        <v>66</v>
      </c>
      <c r="B29" s="556" t="s">
        <v>71</v>
      </c>
      <c r="C29" s="477">
        <v>4210</v>
      </c>
      <c r="D29" s="457">
        <v>42419</v>
      </c>
      <c r="E29" s="788">
        <v>0</v>
      </c>
      <c r="F29" s="319" t="s">
        <v>2321</v>
      </c>
      <c r="G29" s="27" t="s">
        <v>1576</v>
      </c>
      <c r="H29" s="590" t="s">
        <v>1575</v>
      </c>
      <c r="I29" s="287" t="s">
        <v>1574</v>
      </c>
      <c r="J29" s="168">
        <v>0</v>
      </c>
      <c r="K29" s="308">
        <v>0</v>
      </c>
      <c r="L29" s="168">
        <v>0</v>
      </c>
      <c r="M29" s="308">
        <v>0</v>
      </c>
      <c r="N29" s="168">
        <v>0</v>
      </c>
      <c r="O29" s="864">
        <v>0</v>
      </c>
      <c r="P29" s="863">
        <v>0</v>
      </c>
      <c r="Q29" s="86"/>
      <c r="R29" s="309"/>
      <c r="S29" s="245"/>
      <c r="T29" s="245"/>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row>
    <row r="30" spans="1:94" ht="21" customHeight="1">
      <c r="A30" s="361" t="s">
        <v>68</v>
      </c>
      <c r="B30" s="556" t="s">
        <v>1683</v>
      </c>
      <c r="C30" s="477">
        <v>11420</v>
      </c>
      <c r="D30" s="458">
        <v>44035</v>
      </c>
      <c r="E30" s="788">
        <v>0</v>
      </c>
      <c r="F30" s="319" t="s">
        <v>1593</v>
      </c>
      <c r="G30" s="27"/>
      <c r="H30" s="430" t="s">
        <v>1686</v>
      </c>
      <c r="I30" s="287" t="s">
        <v>1687</v>
      </c>
      <c r="J30" s="168">
        <v>0</v>
      </c>
      <c r="K30" s="308">
        <v>0</v>
      </c>
      <c r="L30" s="168">
        <v>0</v>
      </c>
      <c r="M30" s="308">
        <v>0</v>
      </c>
      <c r="N30" s="168">
        <v>0</v>
      </c>
      <c r="O30" s="864">
        <v>0</v>
      </c>
      <c r="P30" s="863">
        <v>0</v>
      </c>
      <c r="Q30" s="86"/>
      <c r="R30" s="309"/>
      <c r="S30" s="245"/>
      <c r="T30" s="245"/>
      <c r="U30" s="245"/>
      <c r="V30" s="245"/>
      <c r="W30" s="245"/>
      <c r="X30" s="245"/>
      <c r="Y30" s="245"/>
      <c r="Z30" s="245"/>
      <c r="AA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row>
    <row r="31" spans="1:94" ht="21" customHeight="1">
      <c r="A31" s="361" t="s">
        <v>70</v>
      </c>
      <c r="B31" s="556" t="s">
        <v>1662</v>
      </c>
      <c r="C31" s="477">
        <v>10704</v>
      </c>
      <c r="D31" s="459">
        <v>44237</v>
      </c>
      <c r="E31" s="390">
        <v>0</v>
      </c>
      <c r="F31" s="319" t="s">
        <v>1830</v>
      </c>
      <c r="G31" s="27">
        <v>36516</v>
      </c>
      <c r="H31" s="596" t="s">
        <v>1158</v>
      </c>
      <c r="I31" s="384" t="s">
        <v>1157</v>
      </c>
      <c r="J31" s="168">
        <v>1</v>
      </c>
      <c r="K31" s="308">
        <v>0</v>
      </c>
      <c r="L31" s="168">
        <v>1</v>
      </c>
      <c r="M31" s="308">
        <v>0</v>
      </c>
      <c r="N31" s="168">
        <v>0</v>
      </c>
      <c r="O31" s="864">
        <v>0</v>
      </c>
      <c r="P31" s="863">
        <v>0</v>
      </c>
      <c r="Q31" s="86"/>
      <c r="R31" s="309"/>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row>
    <row r="32" spans="1:94" ht="21" customHeight="1">
      <c r="A32" s="361" t="s">
        <v>72</v>
      </c>
      <c r="B32" s="556" t="s">
        <v>2489</v>
      </c>
      <c r="C32" s="477">
        <v>10923</v>
      </c>
      <c r="D32" s="458">
        <v>44350</v>
      </c>
      <c r="E32" s="390">
        <v>0</v>
      </c>
      <c r="F32" s="319" t="s">
        <v>1593</v>
      </c>
      <c r="G32" s="27">
        <v>44342</v>
      </c>
      <c r="H32" s="430" t="s">
        <v>1209</v>
      </c>
      <c r="I32" s="287" t="s">
        <v>1208</v>
      </c>
      <c r="J32" s="168">
        <v>0</v>
      </c>
      <c r="K32" s="308">
        <v>0</v>
      </c>
      <c r="L32" s="168">
        <v>0</v>
      </c>
      <c r="M32" s="308">
        <v>0</v>
      </c>
      <c r="N32" s="168">
        <v>0</v>
      </c>
      <c r="O32" s="864">
        <v>0</v>
      </c>
      <c r="P32" s="863">
        <v>0</v>
      </c>
      <c r="Q32" s="86"/>
      <c r="R32" s="309"/>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row>
    <row r="33" spans="1:94" ht="21" customHeight="1">
      <c r="A33" s="361" t="s">
        <v>74</v>
      </c>
      <c r="B33" s="34" t="s">
        <v>1331</v>
      </c>
      <c r="C33" s="477">
        <v>10923</v>
      </c>
      <c r="D33" s="458">
        <v>44350</v>
      </c>
      <c r="E33" s="788">
        <v>0</v>
      </c>
      <c r="F33" s="319" t="s">
        <v>1593</v>
      </c>
      <c r="G33" s="27">
        <v>31951</v>
      </c>
      <c r="H33" s="430" t="s">
        <v>1209</v>
      </c>
      <c r="I33" s="287" t="s">
        <v>1208</v>
      </c>
      <c r="J33" s="168">
        <v>0</v>
      </c>
      <c r="K33" s="308">
        <v>0</v>
      </c>
      <c r="L33" s="168">
        <v>0</v>
      </c>
      <c r="M33" s="308">
        <v>0</v>
      </c>
      <c r="N33" s="168">
        <v>0</v>
      </c>
      <c r="O33" s="864">
        <v>0</v>
      </c>
      <c r="P33" s="863">
        <v>0</v>
      </c>
      <c r="Q33" s="86"/>
      <c r="R33" s="309"/>
      <c r="S33" s="202"/>
      <c r="T33" s="202"/>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row>
    <row r="34" spans="1:94" ht="21" customHeight="1">
      <c r="A34" s="361" t="s">
        <v>75</v>
      </c>
      <c r="B34" s="34" t="s">
        <v>2287</v>
      </c>
      <c r="C34" s="477">
        <v>11201</v>
      </c>
      <c r="D34" s="459">
        <v>44608</v>
      </c>
      <c r="E34" s="788">
        <v>0</v>
      </c>
      <c r="F34" s="319" t="s">
        <v>1830</v>
      </c>
      <c r="G34" s="27">
        <v>44635</v>
      </c>
      <c r="H34" s="436" t="s">
        <v>2289</v>
      </c>
      <c r="I34" s="287" t="s">
        <v>2289</v>
      </c>
      <c r="J34" s="168">
        <v>0</v>
      </c>
      <c r="K34" s="308">
        <v>0</v>
      </c>
      <c r="L34" s="168">
        <v>0</v>
      </c>
      <c r="M34" s="308">
        <v>0</v>
      </c>
      <c r="N34" s="168">
        <v>0</v>
      </c>
      <c r="O34" s="864">
        <v>0</v>
      </c>
      <c r="P34" s="863">
        <v>0</v>
      </c>
      <c r="Q34" s="86"/>
      <c r="R34" s="309"/>
      <c r="S34" s="245"/>
      <c r="T34" s="245"/>
      <c r="U34" s="245"/>
      <c r="V34" s="245"/>
      <c r="W34" s="245"/>
      <c r="X34" s="245"/>
      <c r="Y34" s="245"/>
      <c r="Z34" s="245"/>
      <c r="AA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row>
    <row r="35" spans="1:94" ht="21" customHeight="1">
      <c r="A35" s="361" t="s">
        <v>77</v>
      </c>
      <c r="B35" s="556" t="s">
        <v>1597</v>
      </c>
      <c r="C35" s="477">
        <v>11371</v>
      </c>
      <c r="D35" s="458">
        <v>44614</v>
      </c>
      <c r="E35" s="390">
        <v>0</v>
      </c>
      <c r="F35" s="319" t="s">
        <v>1593</v>
      </c>
      <c r="G35" s="27">
        <v>36775</v>
      </c>
      <c r="H35" s="431" t="s">
        <v>1599</v>
      </c>
      <c r="I35" s="287" t="s">
        <v>1598</v>
      </c>
      <c r="J35" s="863">
        <v>0</v>
      </c>
      <c r="K35" s="864">
        <v>0</v>
      </c>
      <c r="L35" s="863">
        <v>0</v>
      </c>
      <c r="M35" s="864">
        <v>0</v>
      </c>
      <c r="N35" s="863">
        <v>0</v>
      </c>
      <c r="O35" s="864">
        <v>0</v>
      </c>
      <c r="P35" s="863">
        <v>0</v>
      </c>
      <c r="Q35" s="779"/>
      <c r="R35" s="782"/>
      <c r="S35" s="245"/>
      <c r="T35" s="245"/>
      <c r="U35" s="245"/>
      <c r="V35" s="245"/>
      <c r="W35" s="245"/>
      <c r="X35" s="245"/>
      <c r="Y35" s="245"/>
      <c r="Z35" s="245"/>
      <c r="AA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row>
    <row r="36" spans="1:94" ht="21" customHeight="1">
      <c r="A36" s="361" t="s">
        <v>79</v>
      </c>
      <c r="B36" s="556" t="s">
        <v>1518</v>
      </c>
      <c r="C36" s="477">
        <v>11184</v>
      </c>
      <c r="D36" s="458">
        <v>44623</v>
      </c>
      <c r="E36" s="788">
        <v>0</v>
      </c>
      <c r="F36" s="319" t="s">
        <v>1593</v>
      </c>
      <c r="G36" s="27"/>
      <c r="H36" s="430" t="s">
        <v>1520</v>
      </c>
      <c r="I36" s="287" t="s">
        <v>1519</v>
      </c>
      <c r="J36" s="863">
        <v>0</v>
      </c>
      <c r="K36" s="864">
        <v>0</v>
      </c>
      <c r="L36" s="863">
        <v>0</v>
      </c>
      <c r="M36" s="864">
        <v>0</v>
      </c>
      <c r="N36" s="863">
        <v>0</v>
      </c>
      <c r="O36" s="864">
        <v>0</v>
      </c>
      <c r="P36" s="863">
        <v>0</v>
      </c>
      <c r="Q36" s="779"/>
      <c r="R36" s="782"/>
      <c r="S36" s="245"/>
      <c r="T36" s="245"/>
      <c r="U36" s="245"/>
      <c r="V36" s="245"/>
      <c r="W36" s="245"/>
      <c r="X36" s="245"/>
      <c r="Y36" s="245"/>
      <c r="Z36" s="245"/>
      <c r="AA36" s="245"/>
      <c r="AB36" s="245"/>
      <c r="AC36" s="245"/>
      <c r="AD36" s="245"/>
      <c r="AE36" s="245"/>
      <c r="AF36" s="245"/>
      <c r="AG36" s="245"/>
      <c r="AH36" s="245"/>
      <c r="AI36" s="245"/>
      <c r="AJ36" s="245"/>
      <c r="AK36" s="245"/>
      <c r="AL36" s="245"/>
      <c r="AM36" s="245"/>
      <c r="AN36" s="245"/>
      <c r="AO36" s="245"/>
      <c r="AP36" s="245"/>
      <c r="AQ36" s="245"/>
      <c r="AR36" s="245"/>
      <c r="AS36" s="245"/>
      <c r="AT36" s="245"/>
      <c r="AU36" s="245"/>
      <c r="AV36" s="245"/>
      <c r="AW36" s="245"/>
      <c r="AX36" s="245"/>
      <c r="AY36" s="245"/>
      <c r="AZ36" s="245"/>
      <c r="BA36" s="245"/>
      <c r="BB36" s="245"/>
      <c r="BC36" s="245"/>
      <c r="BD36" s="245"/>
      <c r="BE36" s="245"/>
      <c r="BF36" s="245"/>
      <c r="BG36" s="245"/>
      <c r="BH36" s="245"/>
      <c r="BI36" s="245"/>
      <c r="BJ36" s="245"/>
      <c r="BK36" s="245"/>
      <c r="BL36" s="245"/>
      <c r="BM36" s="245"/>
      <c r="BN36" s="245"/>
      <c r="BO36" s="245"/>
      <c r="BP36" s="245"/>
      <c r="BQ36" s="245"/>
      <c r="BR36" s="245"/>
      <c r="BS36" s="245"/>
      <c r="BT36" s="245"/>
      <c r="BU36" s="245"/>
      <c r="BV36" s="245"/>
      <c r="BW36" s="245"/>
      <c r="BX36" s="245"/>
      <c r="BY36" s="245"/>
      <c r="BZ36" s="245"/>
      <c r="CA36" s="245"/>
      <c r="CB36" s="245"/>
      <c r="CC36" s="245"/>
      <c r="CD36" s="245"/>
      <c r="CE36" s="245"/>
      <c r="CF36" s="245"/>
      <c r="CG36" s="245"/>
      <c r="CH36" s="245"/>
      <c r="CI36" s="245"/>
      <c r="CJ36" s="245"/>
      <c r="CK36" s="245"/>
      <c r="CL36" s="245"/>
      <c r="CM36" s="245"/>
      <c r="CN36" s="245"/>
      <c r="CO36" s="245"/>
      <c r="CP36" s="245"/>
    </row>
    <row r="37" spans="1:94" ht="21" customHeight="1">
      <c r="A37" s="361" t="s">
        <v>80</v>
      </c>
      <c r="B37" s="34" t="s">
        <v>1554</v>
      </c>
      <c r="C37" s="477">
        <v>11399</v>
      </c>
      <c r="D37" s="458">
        <v>44952</v>
      </c>
      <c r="E37" s="788">
        <v>0</v>
      </c>
      <c r="F37" s="319" t="s">
        <v>2321</v>
      </c>
      <c r="G37" s="27">
        <v>44985</v>
      </c>
      <c r="H37" s="430" t="s">
        <v>1556</v>
      </c>
      <c r="I37" s="287" t="s">
        <v>1555</v>
      </c>
      <c r="J37" s="168">
        <v>0</v>
      </c>
      <c r="K37" s="308">
        <v>0</v>
      </c>
      <c r="L37" s="168">
        <v>0</v>
      </c>
      <c r="M37" s="308">
        <v>0</v>
      </c>
      <c r="N37" s="168">
        <v>0</v>
      </c>
      <c r="O37" s="864">
        <v>0</v>
      </c>
      <c r="P37" s="863">
        <v>0</v>
      </c>
      <c r="Q37" s="86"/>
      <c r="R37" s="309"/>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5"/>
      <c r="BF37" s="245"/>
      <c r="BG37" s="245"/>
      <c r="BH37" s="245"/>
      <c r="BI37" s="245"/>
      <c r="BJ37" s="245"/>
      <c r="BK37" s="245"/>
      <c r="BL37" s="245"/>
      <c r="BM37" s="245"/>
      <c r="BN37" s="245"/>
      <c r="BO37" s="245"/>
      <c r="BP37" s="245"/>
      <c r="BQ37" s="245"/>
      <c r="BR37" s="245"/>
      <c r="BS37" s="245"/>
      <c r="BT37" s="245"/>
      <c r="BU37" s="245"/>
      <c r="BV37" s="245"/>
      <c r="BW37" s="245"/>
      <c r="BX37" s="245"/>
      <c r="BY37" s="245"/>
      <c r="BZ37" s="245"/>
      <c r="CA37" s="245"/>
      <c r="CB37" s="245"/>
      <c r="CC37" s="245"/>
      <c r="CD37" s="245"/>
      <c r="CE37" s="245"/>
      <c r="CF37" s="245"/>
      <c r="CG37" s="245"/>
      <c r="CH37" s="245"/>
      <c r="CI37" s="245"/>
      <c r="CJ37" s="245"/>
      <c r="CK37" s="245"/>
      <c r="CL37" s="245"/>
      <c r="CM37" s="245"/>
      <c r="CN37" s="245"/>
      <c r="CO37" s="245"/>
      <c r="CP37" s="245"/>
    </row>
    <row r="38" spans="1:94" ht="21" customHeight="1">
      <c r="A38" s="361" t="s">
        <v>81</v>
      </c>
      <c r="B38" s="34" t="s">
        <v>1867</v>
      </c>
      <c r="C38" s="477">
        <v>11328</v>
      </c>
      <c r="D38" s="461">
        <v>45062</v>
      </c>
      <c r="E38" s="788">
        <v>0</v>
      </c>
      <c r="F38" s="319" t="s">
        <v>2321</v>
      </c>
      <c r="G38" s="27">
        <v>17758</v>
      </c>
      <c r="H38" s="436" t="s">
        <v>1868</v>
      </c>
      <c r="I38" s="287" t="s">
        <v>1869</v>
      </c>
      <c r="J38" s="168">
        <v>0</v>
      </c>
      <c r="K38" s="308">
        <v>0</v>
      </c>
      <c r="L38" s="168">
        <v>0</v>
      </c>
      <c r="M38" s="308">
        <v>0</v>
      </c>
      <c r="N38" s="168">
        <v>0</v>
      </c>
      <c r="O38" s="864">
        <v>0</v>
      </c>
      <c r="P38" s="863">
        <v>0</v>
      </c>
      <c r="Q38" s="86"/>
      <c r="R38" s="309"/>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c r="CL38" s="245"/>
      <c r="CM38" s="245"/>
      <c r="CN38" s="245"/>
      <c r="CO38" s="245"/>
      <c r="CP38" s="245"/>
    </row>
    <row r="39" spans="1:94" ht="21" customHeight="1">
      <c r="A39" s="361" t="s">
        <v>83</v>
      </c>
      <c r="B39" s="34" t="s">
        <v>1814</v>
      </c>
      <c r="C39" s="477">
        <v>11319</v>
      </c>
      <c r="D39" s="460">
        <v>45196</v>
      </c>
      <c r="E39" s="788">
        <v>0</v>
      </c>
      <c r="F39" s="319" t="s">
        <v>1593</v>
      </c>
      <c r="G39" s="27">
        <v>15767</v>
      </c>
      <c r="H39" s="431" t="s">
        <v>1815</v>
      </c>
      <c r="I39" s="287" t="s">
        <v>1816</v>
      </c>
      <c r="J39" s="168">
        <v>0</v>
      </c>
      <c r="K39" s="308">
        <v>0</v>
      </c>
      <c r="L39" s="168">
        <v>0</v>
      </c>
      <c r="M39" s="308">
        <v>0</v>
      </c>
      <c r="N39" s="168">
        <v>0</v>
      </c>
      <c r="O39" s="864">
        <v>0</v>
      </c>
      <c r="P39" s="863">
        <v>0</v>
      </c>
      <c r="Q39" s="86"/>
      <c r="R39" s="309"/>
      <c r="S39" s="245"/>
      <c r="T39" s="245"/>
      <c r="U39" s="245"/>
      <c r="V39" s="245"/>
      <c r="W39" s="245"/>
      <c r="X39" s="245"/>
      <c r="Y39" s="245"/>
      <c r="Z39" s="245"/>
      <c r="AA39" s="245"/>
      <c r="AB39" s="245"/>
      <c r="AC39" s="245"/>
      <c r="AD39" s="245"/>
      <c r="AE39" s="245"/>
      <c r="AF39" s="245"/>
      <c r="AG39" s="245"/>
      <c r="AH39" s="245"/>
      <c r="AI39" s="245"/>
      <c r="AJ39" s="245"/>
      <c r="AK39" s="245"/>
      <c r="AL39" s="245"/>
      <c r="AM39" s="245"/>
      <c r="AN39" s="245"/>
      <c r="AO39" s="245"/>
      <c r="AP39" s="245"/>
      <c r="AQ39" s="245"/>
      <c r="AR39" s="245"/>
      <c r="AS39" s="245"/>
      <c r="AT39" s="245"/>
      <c r="AU39" s="245"/>
      <c r="AV39" s="245"/>
      <c r="AW39" s="245"/>
      <c r="AX39" s="245"/>
      <c r="AY39" s="245"/>
      <c r="AZ39" s="245"/>
      <c r="BA39" s="245"/>
      <c r="BB39" s="245"/>
      <c r="BC39" s="245"/>
      <c r="BD39" s="245"/>
      <c r="BE39" s="245"/>
      <c r="BF39" s="245"/>
      <c r="BG39" s="245"/>
      <c r="BH39" s="245"/>
      <c r="BI39" s="245"/>
      <c r="BJ39" s="245"/>
      <c r="BK39" s="245"/>
      <c r="BL39" s="245"/>
      <c r="BM39" s="245"/>
      <c r="BN39" s="245"/>
      <c r="BO39" s="245"/>
      <c r="BP39" s="245"/>
      <c r="BQ39" s="245"/>
      <c r="BR39" s="245"/>
      <c r="BS39" s="245"/>
      <c r="BT39" s="245"/>
      <c r="BU39" s="245"/>
      <c r="BV39" s="245"/>
      <c r="BW39" s="245"/>
      <c r="BX39" s="245"/>
      <c r="BY39" s="245"/>
      <c r="BZ39" s="245"/>
      <c r="CA39" s="245"/>
      <c r="CB39" s="245"/>
      <c r="CC39" s="245"/>
      <c r="CD39" s="245"/>
      <c r="CE39" s="245"/>
      <c r="CF39" s="245"/>
      <c r="CG39" s="245"/>
      <c r="CH39" s="245"/>
      <c r="CI39" s="245"/>
      <c r="CJ39" s="245"/>
      <c r="CK39" s="245"/>
      <c r="CL39" s="245"/>
      <c r="CM39" s="245"/>
      <c r="CN39" s="245"/>
      <c r="CO39" s="245"/>
      <c r="CP39" s="245"/>
    </row>
    <row r="40" spans="1:94" ht="21" customHeight="1">
      <c r="A40" s="361" t="s">
        <v>85</v>
      </c>
      <c r="B40" s="740" t="s">
        <v>2270</v>
      </c>
      <c r="C40" s="741">
        <v>11751</v>
      </c>
      <c r="D40" s="896">
        <v>45706</v>
      </c>
      <c r="E40" s="788">
        <v>0</v>
      </c>
      <c r="F40" s="744" t="s">
        <v>1830</v>
      </c>
      <c r="G40" s="745">
        <v>45831</v>
      </c>
      <c r="H40" s="809" t="s">
        <v>2271</v>
      </c>
      <c r="I40" s="747" t="s">
        <v>2272</v>
      </c>
      <c r="J40" s="168">
        <v>0</v>
      </c>
      <c r="K40" s="308">
        <v>0</v>
      </c>
      <c r="L40" s="168">
        <v>0</v>
      </c>
      <c r="M40" s="308">
        <v>0</v>
      </c>
      <c r="N40" s="168">
        <v>0</v>
      </c>
      <c r="O40" s="864">
        <v>0</v>
      </c>
      <c r="P40" s="863">
        <v>0</v>
      </c>
      <c r="Q40" s="86"/>
      <c r="R40" s="309"/>
      <c r="S40" s="245"/>
      <c r="T40" s="245"/>
      <c r="U40" s="245"/>
      <c r="V40" s="245"/>
      <c r="W40" s="245"/>
      <c r="X40" s="245"/>
      <c r="Y40" s="245"/>
      <c r="Z40" s="245"/>
      <c r="AA40" s="245"/>
      <c r="AB40" s="245"/>
      <c r="AC40" s="245"/>
      <c r="AD40" s="245"/>
      <c r="AE40" s="245"/>
      <c r="AF40" s="245"/>
      <c r="AG40" s="245"/>
      <c r="AH40" s="245"/>
      <c r="AI40" s="245"/>
      <c r="AJ40" s="245"/>
      <c r="AK40" s="245"/>
      <c r="AL40" s="245"/>
      <c r="AM40" s="245"/>
      <c r="AN40" s="245"/>
      <c r="AO40" s="245"/>
      <c r="AP40" s="245"/>
      <c r="AQ40" s="245"/>
      <c r="AR40" s="245"/>
      <c r="AS40" s="245"/>
      <c r="AT40" s="245"/>
      <c r="AU40" s="245"/>
      <c r="AV40" s="245"/>
      <c r="AW40" s="245"/>
      <c r="AX40" s="245"/>
      <c r="AY40" s="245"/>
      <c r="AZ40" s="245"/>
      <c r="BA40" s="245"/>
      <c r="BB40" s="245"/>
      <c r="BC40" s="245"/>
      <c r="BD40" s="245"/>
      <c r="BE40" s="245"/>
      <c r="BF40" s="245"/>
      <c r="BG40" s="245"/>
      <c r="BH40" s="245"/>
      <c r="BI40" s="245"/>
      <c r="BJ40" s="245"/>
      <c r="BK40" s="245"/>
      <c r="BL40" s="245"/>
      <c r="BM40" s="245"/>
      <c r="BN40" s="245"/>
      <c r="BO40" s="245"/>
      <c r="BP40" s="245"/>
      <c r="BQ40" s="245"/>
      <c r="BR40" s="245"/>
      <c r="BS40" s="245"/>
      <c r="BT40" s="245"/>
      <c r="BU40" s="245"/>
      <c r="BV40" s="245"/>
      <c r="BW40" s="245"/>
      <c r="BX40" s="245"/>
      <c r="BY40" s="245"/>
      <c r="BZ40" s="245"/>
      <c r="CA40" s="245"/>
      <c r="CB40" s="245"/>
      <c r="CC40" s="245"/>
      <c r="CD40" s="245"/>
      <c r="CE40" s="245"/>
      <c r="CF40" s="245"/>
      <c r="CG40" s="245"/>
      <c r="CH40" s="245"/>
      <c r="CI40" s="245"/>
      <c r="CJ40" s="245"/>
      <c r="CK40" s="245"/>
      <c r="CL40" s="245"/>
      <c r="CM40" s="245"/>
      <c r="CN40" s="245"/>
      <c r="CO40" s="245"/>
      <c r="CP40" s="245"/>
    </row>
    <row r="41" spans="1:94" ht="21" customHeight="1">
      <c r="A41" s="361" t="s">
        <v>87</v>
      </c>
      <c r="B41" s="740" t="s">
        <v>2285</v>
      </c>
      <c r="C41" s="741">
        <v>11773</v>
      </c>
      <c r="D41" s="742">
        <v>45758</v>
      </c>
      <c r="E41" s="788">
        <v>0</v>
      </c>
      <c r="F41" s="744" t="s">
        <v>1830</v>
      </c>
      <c r="G41" s="745"/>
      <c r="H41" s="746" t="s">
        <v>2281</v>
      </c>
      <c r="I41" s="747" t="s">
        <v>2282</v>
      </c>
      <c r="J41" s="168">
        <v>0</v>
      </c>
      <c r="K41" s="308">
        <v>0</v>
      </c>
      <c r="L41" s="168">
        <v>0</v>
      </c>
      <c r="M41" s="308">
        <v>0</v>
      </c>
      <c r="N41" s="168">
        <v>0</v>
      </c>
      <c r="O41" s="864">
        <v>0</v>
      </c>
      <c r="P41" s="863">
        <v>0</v>
      </c>
      <c r="Q41" s="86"/>
      <c r="R41" s="309"/>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row>
    <row r="42" spans="1:94" ht="21" customHeight="1">
      <c r="A42" s="361" t="s">
        <v>89</v>
      </c>
      <c r="B42" s="1068" t="s">
        <v>2226</v>
      </c>
      <c r="C42" s="1085">
        <v>11709</v>
      </c>
      <c r="D42" s="1069">
        <v>45778</v>
      </c>
      <c r="E42" s="788">
        <v>0</v>
      </c>
      <c r="F42" s="1071" t="s">
        <v>2321</v>
      </c>
      <c r="G42" s="1072">
        <v>45765</v>
      </c>
      <c r="H42" s="1073" t="s">
        <v>2228</v>
      </c>
      <c r="I42" s="1074" t="s">
        <v>2229</v>
      </c>
      <c r="J42" s="168">
        <v>0</v>
      </c>
      <c r="K42" s="308">
        <v>0</v>
      </c>
      <c r="L42" s="168">
        <v>0</v>
      </c>
      <c r="M42" s="308">
        <v>0</v>
      </c>
      <c r="N42" s="168">
        <v>0</v>
      </c>
      <c r="O42" s="864">
        <v>0</v>
      </c>
      <c r="P42" s="863">
        <v>0</v>
      </c>
      <c r="Q42" s="86"/>
      <c r="R42" s="309"/>
      <c r="S42" s="245"/>
      <c r="T42" s="245"/>
      <c r="U42" s="245"/>
      <c r="V42" s="245"/>
      <c r="W42" s="245"/>
      <c r="X42" s="245"/>
      <c r="Y42" s="245"/>
      <c r="Z42" s="245"/>
      <c r="AA42" s="245"/>
      <c r="AB42" s="245"/>
      <c r="AC42" s="245"/>
      <c r="AD42" s="245"/>
      <c r="AE42" s="245"/>
      <c r="AF42" s="245"/>
      <c r="AG42" s="245"/>
      <c r="AH42" s="245"/>
      <c r="AI42" s="245"/>
      <c r="AJ42" s="245"/>
      <c r="AK42" s="245"/>
      <c r="AL42" s="245"/>
      <c r="AM42" s="245"/>
      <c r="AN42" s="245"/>
      <c r="AO42" s="245"/>
      <c r="AP42" s="245"/>
      <c r="AQ42" s="245"/>
      <c r="AR42" s="245"/>
      <c r="AS42" s="245"/>
      <c r="AT42" s="245"/>
      <c r="AU42" s="245"/>
      <c r="AV42" s="245"/>
      <c r="AW42" s="245"/>
      <c r="AX42" s="245"/>
      <c r="AY42" s="245"/>
      <c r="AZ42" s="245"/>
      <c r="BA42" s="245"/>
      <c r="BB42" s="245"/>
      <c r="BC42" s="245"/>
      <c r="BD42" s="245"/>
      <c r="BE42" s="245"/>
      <c r="BF42" s="245"/>
      <c r="BG42" s="245"/>
      <c r="BH42" s="245"/>
      <c r="BI42" s="245"/>
      <c r="BJ42" s="245"/>
      <c r="BK42" s="245"/>
      <c r="BL42" s="245"/>
      <c r="BM42" s="245"/>
      <c r="BN42" s="245"/>
      <c r="BO42" s="245"/>
      <c r="BP42" s="245"/>
      <c r="BQ42" s="245"/>
      <c r="BR42" s="245"/>
      <c r="BS42" s="245"/>
      <c r="BT42" s="245"/>
      <c r="BU42" s="245"/>
      <c r="BV42" s="245"/>
      <c r="BW42" s="245"/>
      <c r="BX42" s="245"/>
      <c r="BY42" s="245"/>
      <c r="BZ42" s="245"/>
      <c r="CA42" s="245"/>
      <c r="CB42" s="245"/>
      <c r="CC42" s="245"/>
      <c r="CD42" s="245"/>
      <c r="CE42" s="245"/>
      <c r="CF42" s="245"/>
      <c r="CG42" s="245"/>
      <c r="CH42" s="245"/>
      <c r="CI42" s="245"/>
      <c r="CJ42" s="245"/>
      <c r="CK42" s="245"/>
      <c r="CL42" s="245"/>
      <c r="CM42" s="245"/>
      <c r="CN42" s="245"/>
      <c r="CO42" s="245"/>
      <c r="CP42" s="245"/>
    </row>
    <row r="43" spans="1:94" ht="21" customHeight="1">
      <c r="A43" s="361" t="s">
        <v>91</v>
      </c>
      <c r="B43" s="34" t="s">
        <v>2460</v>
      </c>
      <c r="C43" s="477">
        <v>11898</v>
      </c>
      <c r="D43" s="459">
        <v>46065</v>
      </c>
      <c r="E43" s="788">
        <v>0</v>
      </c>
      <c r="F43" s="319" t="s">
        <v>2321</v>
      </c>
      <c r="G43" s="27">
        <v>46065</v>
      </c>
      <c r="H43" s="436" t="s">
        <v>2461</v>
      </c>
      <c r="I43" s="287" t="s">
        <v>2462</v>
      </c>
      <c r="J43" s="168">
        <v>0</v>
      </c>
      <c r="K43" s="308">
        <v>0</v>
      </c>
      <c r="L43" s="168">
        <v>0</v>
      </c>
      <c r="M43" s="308">
        <v>0</v>
      </c>
      <c r="N43" s="168">
        <v>0</v>
      </c>
      <c r="O43" s="864">
        <v>0</v>
      </c>
      <c r="P43" s="863">
        <v>0</v>
      </c>
      <c r="Q43" s="86"/>
      <c r="R43" s="309"/>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245"/>
      <c r="AQ43" s="245"/>
      <c r="AR43" s="245"/>
      <c r="AS43" s="245"/>
      <c r="AT43" s="245"/>
      <c r="AU43" s="245"/>
      <c r="AV43" s="245"/>
      <c r="AW43" s="245"/>
      <c r="AX43" s="245"/>
      <c r="AY43" s="245"/>
      <c r="AZ43" s="245"/>
      <c r="BA43" s="245"/>
      <c r="BB43" s="245"/>
      <c r="BC43" s="245"/>
      <c r="BD43" s="245"/>
      <c r="BE43" s="245"/>
      <c r="BF43" s="245"/>
      <c r="BG43" s="245"/>
      <c r="BH43" s="245"/>
      <c r="BI43" s="245"/>
      <c r="BJ43" s="245"/>
      <c r="BK43" s="245"/>
      <c r="BL43" s="245"/>
      <c r="BM43" s="245"/>
      <c r="BN43" s="245"/>
      <c r="BO43" s="245"/>
      <c r="BP43" s="245"/>
      <c r="BQ43" s="245"/>
      <c r="BR43" s="245"/>
      <c r="BS43" s="245"/>
      <c r="BT43" s="245"/>
      <c r="BU43" s="245"/>
      <c r="BV43" s="245"/>
      <c r="BW43" s="245"/>
      <c r="BX43" s="245"/>
      <c r="BY43" s="245"/>
      <c r="BZ43" s="245"/>
      <c r="CA43" s="245"/>
      <c r="CB43" s="245"/>
      <c r="CC43" s="245"/>
      <c r="CD43" s="245"/>
      <c r="CE43" s="245"/>
      <c r="CF43" s="245"/>
      <c r="CG43" s="245"/>
      <c r="CH43" s="245"/>
      <c r="CI43" s="245"/>
      <c r="CJ43" s="245"/>
      <c r="CK43" s="245"/>
      <c r="CL43" s="245"/>
      <c r="CM43" s="245"/>
      <c r="CN43" s="245"/>
      <c r="CO43" s="245"/>
      <c r="CP43" s="245"/>
    </row>
    <row r="44" spans="1:94" ht="21" customHeight="1">
      <c r="A44" s="732"/>
      <c r="B44" s="218"/>
      <c r="C44" s="733"/>
      <c r="D44" s="177"/>
      <c r="E44" s="794"/>
      <c r="F44" s="320"/>
      <c r="G44" s="35"/>
      <c r="H44" s="787"/>
      <c r="I44" s="257"/>
      <c r="J44" s="11"/>
      <c r="K44" s="11"/>
      <c r="L44" s="11"/>
      <c r="M44" s="11"/>
      <c r="N44" s="11"/>
      <c r="O44" s="11"/>
      <c r="P44" s="11"/>
      <c r="Q44" s="100"/>
      <c r="R44" s="202"/>
      <c r="S44" s="245"/>
      <c r="T44" s="245"/>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45"/>
      <c r="AR44" s="245"/>
      <c r="AS44" s="245"/>
      <c r="AT44" s="245"/>
      <c r="AU44" s="245"/>
      <c r="AV44" s="245"/>
      <c r="AW44" s="245"/>
      <c r="AX44" s="245"/>
      <c r="AY44" s="245"/>
      <c r="AZ44" s="245"/>
      <c r="BA44" s="245"/>
      <c r="BB44" s="245"/>
      <c r="BC44" s="245"/>
      <c r="BD44" s="245"/>
      <c r="BE44" s="245"/>
      <c r="BF44" s="245"/>
      <c r="BG44" s="245"/>
      <c r="BH44" s="245"/>
      <c r="BI44" s="245"/>
      <c r="BJ44" s="245"/>
      <c r="BK44" s="245"/>
      <c r="BL44" s="245"/>
      <c r="BM44" s="245"/>
      <c r="BN44" s="245"/>
      <c r="BO44" s="245"/>
      <c r="BP44" s="245"/>
      <c r="BQ44" s="245"/>
      <c r="BR44" s="245"/>
      <c r="BS44" s="245"/>
      <c r="BT44" s="245"/>
      <c r="BU44" s="245"/>
      <c r="BV44" s="245"/>
      <c r="BW44" s="245"/>
      <c r="BX44" s="245"/>
      <c r="BY44" s="245"/>
      <c r="BZ44" s="245"/>
      <c r="CA44" s="245"/>
      <c r="CB44" s="245"/>
      <c r="CC44" s="245"/>
      <c r="CD44" s="245"/>
      <c r="CE44" s="245"/>
      <c r="CF44" s="245"/>
      <c r="CG44" s="245"/>
      <c r="CH44" s="245"/>
      <c r="CI44" s="245"/>
      <c r="CJ44" s="245"/>
      <c r="CK44" s="245"/>
      <c r="CL44" s="245"/>
      <c r="CM44" s="245"/>
      <c r="CN44" s="245"/>
      <c r="CO44" s="245"/>
      <c r="CP44" s="245"/>
    </row>
    <row r="45" spans="1:94" s="517" customFormat="1" ht="39.6" customHeight="1">
      <c r="A45" s="898" t="s">
        <v>12</v>
      </c>
      <c r="B45" s="853" t="s">
        <v>13</v>
      </c>
      <c r="C45" s="812" t="s">
        <v>1665</v>
      </c>
      <c r="D45" s="899" t="s">
        <v>14</v>
      </c>
      <c r="E45" s="900" t="s">
        <v>2277</v>
      </c>
      <c r="F45" s="899" t="s">
        <v>1611</v>
      </c>
      <c r="G45" s="899" t="s">
        <v>1612</v>
      </c>
      <c r="H45" s="812" t="s">
        <v>299</v>
      </c>
      <c r="I45" s="899" t="s">
        <v>298</v>
      </c>
      <c r="J45" s="811" t="s">
        <v>1353</v>
      </c>
      <c r="K45" s="862" t="s">
        <v>1551</v>
      </c>
      <c r="L45" s="811" t="s">
        <v>1552</v>
      </c>
      <c r="M45" s="862" t="s">
        <v>1760</v>
      </c>
      <c r="N45" s="811" t="s">
        <v>1761</v>
      </c>
      <c r="O45" s="862" t="s">
        <v>2276</v>
      </c>
      <c r="P45" s="811" t="s">
        <v>2277</v>
      </c>
      <c r="Q45" s="853" t="s">
        <v>301</v>
      </c>
      <c r="R45" s="853" t="s">
        <v>1601</v>
      </c>
    </row>
    <row r="46" spans="1:94" s="88" customFormat="1" ht="22.15" customHeight="1">
      <c r="A46" s="361" t="s">
        <v>16</v>
      </c>
      <c r="B46" s="134" t="s">
        <v>2185</v>
      </c>
      <c r="C46" s="477">
        <v>11686</v>
      </c>
      <c r="D46" s="459">
        <v>43703</v>
      </c>
      <c r="E46" s="788">
        <v>0</v>
      </c>
      <c r="F46" s="287" t="s">
        <v>1830</v>
      </c>
      <c r="G46" s="26">
        <v>43705</v>
      </c>
      <c r="H46" s="431" t="s">
        <v>2186</v>
      </c>
      <c r="I46" s="133" t="s">
        <v>2187</v>
      </c>
      <c r="J46" s="168">
        <v>0</v>
      </c>
      <c r="K46" s="308">
        <v>0</v>
      </c>
      <c r="L46" s="168">
        <v>0</v>
      </c>
      <c r="M46" s="308">
        <v>0</v>
      </c>
      <c r="N46" s="168">
        <v>0</v>
      </c>
      <c r="O46" s="864">
        <v>0</v>
      </c>
      <c r="P46" s="863">
        <v>0</v>
      </c>
      <c r="Q46" s="86"/>
      <c r="R46" s="309"/>
    </row>
    <row r="47" spans="1:94" s="88" customFormat="1" ht="22.15" customHeight="1">
      <c r="A47" s="361" t="s">
        <v>17</v>
      </c>
      <c r="B47" s="134" t="s">
        <v>1027</v>
      </c>
      <c r="C47" s="477">
        <v>9664</v>
      </c>
      <c r="D47" s="458">
        <v>43838</v>
      </c>
      <c r="E47" s="788">
        <v>0</v>
      </c>
      <c r="F47" s="287" t="s">
        <v>1830</v>
      </c>
      <c r="G47" s="26">
        <v>22889</v>
      </c>
      <c r="H47" s="431" t="s">
        <v>1028</v>
      </c>
      <c r="I47" s="133" t="s">
        <v>1028</v>
      </c>
      <c r="J47" s="168">
        <v>0</v>
      </c>
      <c r="K47" s="308">
        <v>0</v>
      </c>
      <c r="L47" s="168">
        <v>0</v>
      </c>
      <c r="M47" s="308">
        <v>0</v>
      </c>
      <c r="N47" s="168">
        <v>0</v>
      </c>
      <c r="O47" s="864">
        <v>0</v>
      </c>
      <c r="P47" s="863">
        <v>0</v>
      </c>
      <c r="Q47" s="86"/>
      <c r="R47" s="309"/>
    </row>
    <row r="48" spans="1:94" s="88" customFormat="1" ht="22.15" customHeight="1">
      <c r="A48" s="361" t="s">
        <v>19</v>
      </c>
      <c r="B48" s="740" t="s">
        <v>2436</v>
      </c>
      <c r="C48" s="741">
        <v>11866</v>
      </c>
      <c r="D48" s="896">
        <v>45778</v>
      </c>
      <c r="E48" s="788">
        <v>0</v>
      </c>
      <c r="F48" s="744" t="s">
        <v>2321</v>
      </c>
      <c r="G48" s="745"/>
      <c r="H48" s="934" t="s">
        <v>2435</v>
      </c>
      <c r="I48" s="935" t="s">
        <v>2433</v>
      </c>
      <c r="J48" s="168">
        <v>0</v>
      </c>
      <c r="K48" s="308">
        <v>0</v>
      </c>
      <c r="L48" s="168">
        <v>0</v>
      </c>
      <c r="M48" s="308">
        <v>0</v>
      </c>
      <c r="N48" s="168">
        <v>0</v>
      </c>
      <c r="O48" s="864">
        <v>0</v>
      </c>
      <c r="P48" s="863">
        <v>0</v>
      </c>
      <c r="Q48" s="86"/>
      <c r="R48" s="309"/>
    </row>
    <row r="49" spans="1:18" s="88" customFormat="1" ht="22.15" customHeight="1">
      <c r="A49" s="361" t="s">
        <v>21</v>
      </c>
      <c r="B49" s="1208" t="s">
        <v>2514</v>
      </c>
      <c r="C49" s="1225">
        <v>11932</v>
      </c>
      <c r="D49" s="1209">
        <v>40610</v>
      </c>
      <c r="E49" s="788">
        <v>0</v>
      </c>
      <c r="F49" s="1211" t="s">
        <v>2321</v>
      </c>
      <c r="G49" s="1223">
        <v>41696</v>
      </c>
      <c r="H49" s="1212" t="s">
        <v>2515</v>
      </c>
      <c r="I49" s="1213" t="s">
        <v>2516</v>
      </c>
      <c r="J49" s="168">
        <v>0</v>
      </c>
      <c r="K49" s="308">
        <v>0</v>
      </c>
      <c r="L49" s="168">
        <v>0</v>
      </c>
      <c r="M49" s="308">
        <v>0</v>
      </c>
      <c r="N49" s="168">
        <v>0</v>
      </c>
      <c r="O49" s="864">
        <v>0</v>
      </c>
      <c r="P49" s="863">
        <v>0</v>
      </c>
      <c r="Q49" s="86"/>
      <c r="R49" s="309"/>
    </row>
    <row r="56" spans="1:18" hidden="1"/>
    <row r="57" spans="1:18" hidden="1"/>
    <row r="58" spans="1:18" hidden="1"/>
    <row r="59" spans="1:18" hidden="1"/>
    <row r="60" spans="1:18" hidden="1"/>
    <row r="61" spans="1:18" hidden="1"/>
    <row r="62" spans="1:18" hidden="1"/>
    <row r="63" spans="1:18" hidden="1"/>
    <row r="64" spans="1:18" hidden="1"/>
    <row r="65" spans="1:94" hidden="1"/>
    <row r="66" spans="1:94" hidden="1"/>
    <row r="67" spans="1:94" hidden="1"/>
    <row r="68" spans="1:94" hidden="1"/>
    <row r="69" spans="1:94" hidden="1"/>
    <row r="70" spans="1:94" hidden="1"/>
    <row r="71" spans="1:94" hidden="1"/>
    <row r="72" spans="1:94" hidden="1"/>
    <row r="73" spans="1:94" hidden="1"/>
    <row r="74" spans="1:94" hidden="1"/>
    <row r="75" spans="1:94" hidden="1"/>
    <row r="76" spans="1:94" hidden="1"/>
    <row r="77" spans="1:94" s="50" customFormat="1" ht="54" hidden="1" customHeight="1">
      <c r="B77" s="49" t="s">
        <v>2505</v>
      </c>
      <c r="D77" s="49"/>
      <c r="E77" s="184"/>
      <c r="F77" s="463"/>
      <c r="H77" s="257"/>
      <c r="I77" s="35"/>
      <c r="J77" s="585"/>
      <c r="K77" s="257"/>
      <c r="BS77" s="254"/>
      <c r="BT77" s="254"/>
      <c r="BU77" s="254"/>
      <c r="BW77" s="254"/>
    </row>
    <row r="78" spans="1:94" hidden="1"/>
    <row r="79" spans="1:94" s="517" customFormat="1" ht="39.6" hidden="1" customHeight="1">
      <c r="A79" s="599" t="s">
        <v>12</v>
      </c>
      <c r="B79" s="593" t="s">
        <v>39</v>
      </c>
      <c r="C79" s="591" t="s">
        <v>1665</v>
      </c>
      <c r="D79" s="594" t="s">
        <v>14</v>
      </c>
      <c r="E79" s="478"/>
      <c r="F79" s="594" t="s">
        <v>1611</v>
      </c>
      <c r="G79" s="594" t="s">
        <v>1612</v>
      </c>
      <c r="H79" s="591" t="s">
        <v>299</v>
      </c>
      <c r="I79" s="594" t="s">
        <v>298</v>
      </c>
      <c r="J79" s="591" t="s">
        <v>1353</v>
      </c>
      <c r="K79" s="591" t="s">
        <v>1551</v>
      </c>
      <c r="L79" s="591" t="s">
        <v>1552</v>
      </c>
      <c r="M79" s="591" t="s">
        <v>1760</v>
      </c>
      <c r="N79" s="591" t="s">
        <v>1761</v>
      </c>
      <c r="O79" s="812"/>
      <c r="P79" s="812"/>
      <c r="Q79" s="591" t="s">
        <v>1882</v>
      </c>
      <c r="R79" s="593" t="s">
        <v>1601</v>
      </c>
      <c r="S79" s="497"/>
      <c r="T79" s="497"/>
    </row>
    <row r="80" spans="1:94" ht="21" hidden="1" customHeight="1">
      <c r="A80" s="361" t="s">
        <v>35</v>
      </c>
      <c r="B80" s="556" t="s">
        <v>280</v>
      </c>
      <c r="C80" s="477">
        <v>9944</v>
      </c>
      <c r="D80" s="457">
        <v>38651</v>
      </c>
      <c r="E80" s="788">
        <v>0</v>
      </c>
      <c r="F80" s="319" t="s">
        <v>2321</v>
      </c>
      <c r="G80" s="27">
        <v>35828</v>
      </c>
      <c r="H80" s="430" t="s">
        <v>743</v>
      </c>
      <c r="I80" s="287" t="s">
        <v>742</v>
      </c>
      <c r="J80" s="168">
        <v>0</v>
      </c>
      <c r="K80" s="168">
        <v>0</v>
      </c>
      <c r="L80" s="168">
        <v>0</v>
      </c>
      <c r="M80" s="168">
        <v>0</v>
      </c>
      <c r="N80" s="168">
        <v>0</v>
      </c>
      <c r="O80" s="863">
        <v>0</v>
      </c>
      <c r="P80" s="863">
        <v>0</v>
      </c>
      <c r="Q80" s="86"/>
      <c r="R80" s="309"/>
      <c r="S80" s="245"/>
      <c r="T80" s="245"/>
      <c r="U80" s="245"/>
      <c r="V80" s="245"/>
      <c r="W80" s="245"/>
      <c r="X80" s="245"/>
      <c r="Y80" s="245"/>
      <c r="Z80" s="245"/>
      <c r="AA80" s="245"/>
      <c r="AB80" s="245"/>
      <c r="AC80" s="245"/>
      <c r="AD80" s="245"/>
      <c r="AE80" s="245"/>
      <c r="AF80" s="245"/>
      <c r="AG80" s="245"/>
      <c r="AH80" s="245"/>
      <c r="AI80" s="245"/>
      <c r="AJ80" s="245"/>
      <c r="AK80" s="245"/>
      <c r="AL80" s="245"/>
      <c r="AM80" s="245"/>
      <c r="AN80" s="245"/>
      <c r="AO80" s="245"/>
      <c r="AP80" s="245"/>
      <c r="AQ80" s="245"/>
      <c r="AR80" s="245"/>
      <c r="AS80" s="245"/>
      <c r="AT80" s="245"/>
      <c r="AU80" s="245"/>
      <c r="AV80" s="245"/>
      <c r="AW80" s="245"/>
      <c r="AX80" s="245"/>
      <c r="AY80" s="245"/>
      <c r="AZ80" s="245"/>
      <c r="BA80" s="245"/>
      <c r="BB80" s="245"/>
      <c r="BC80" s="245"/>
      <c r="BD80" s="245"/>
      <c r="BE80" s="245"/>
      <c r="BF80" s="245"/>
      <c r="BG80" s="245"/>
      <c r="BH80" s="245"/>
      <c r="BI80" s="245"/>
      <c r="BJ80" s="245"/>
      <c r="BK80" s="245"/>
      <c r="BL80" s="245"/>
      <c r="BM80" s="245"/>
      <c r="BN80" s="245"/>
      <c r="BO80" s="245"/>
      <c r="BP80" s="245"/>
      <c r="BQ80" s="245"/>
      <c r="BR80" s="245"/>
      <c r="BS80" s="245"/>
      <c r="BT80" s="245"/>
      <c r="BU80" s="245"/>
      <c r="BV80" s="245"/>
      <c r="BW80" s="245"/>
      <c r="BX80" s="245"/>
      <c r="BY80" s="245"/>
      <c r="BZ80" s="245"/>
      <c r="CA80" s="245"/>
      <c r="CB80" s="245"/>
      <c r="CC80" s="245"/>
      <c r="CD80" s="245"/>
      <c r="CE80" s="245"/>
      <c r="CF80" s="245"/>
      <c r="CG80" s="245"/>
      <c r="CH80" s="245"/>
      <c r="CI80" s="245"/>
      <c r="CJ80" s="245"/>
      <c r="CK80" s="245"/>
      <c r="CL80" s="245"/>
      <c r="CM80" s="245"/>
      <c r="CN80" s="245"/>
      <c r="CO80" s="245"/>
      <c r="CP80" s="245"/>
    </row>
    <row r="81" spans="1:94" hidden="1"/>
    <row r="82" spans="1:94" hidden="1"/>
    <row r="83" spans="1:94" s="50" customFormat="1" ht="54" hidden="1" customHeight="1">
      <c r="B83" s="49" t="s">
        <v>2483</v>
      </c>
      <c r="C83" s="49"/>
      <c r="F83" s="465"/>
      <c r="G83" s="191"/>
      <c r="H83" s="257"/>
      <c r="I83" s="35"/>
      <c r="AV83" s="254"/>
      <c r="AW83" s="254"/>
      <c r="AX83" s="254"/>
      <c r="AZ83" s="254"/>
    </row>
    <row r="84" spans="1:94" hidden="1"/>
    <row r="85" spans="1:94" s="517" customFormat="1" ht="39.6" hidden="1" customHeight="1">
      <c r="A85" s="599" t="s">
        <v>12</v>
      </c>
      <c r="B85" s="593" t="s">
        <v>39</v>
      </c>
      <c r="C85" s="591" t="s">
        <v>1665</v>
      </c>
      <c r="D85" s="594" t="s">
        <v>14</v>
      </c>
      <c r="E85" s="478"/>
      <c r="F85" s="594" t="s">
        <v>1611</v>
      </c>
      <c r="G85" s="594" t="s">
        <v>1612</v>
      </c>
      <c r="H85" s="591" t="s">
        <v>299</v>
      </c>
      <c r="I85" s="594" t="s">
        <v>298</v>
      </c>
      <c r="J85" s="591" t="s">
        <v>1353</v>
      </c>
      <c r="K85" s="591" t="s">
        <v>1551</v>
      </c>
      <c r="L85" s="591" t="s">
        <v>1552</v>
      </c>
      <c r="M85" s="591" t="s">
        <v>1760</v>
      </c>
      <c r="N85" s="591" t="s">
        <v>1761</v>
      </c>
      <c r="O85" s="812"/>
      <c r="P85" s="812"/>
      <c r="Q85" s="591" t="s">
        <v>1882</v>
      </c>
      <c r="R85" s="593" t="s">
        <v>1601</v>
      </c>
      <c r="S85" s="497"/>
      <c r="T85" s="497"/>
    </row>
    <row r="86" spans="1:94" ht="21" hidden="1" customHeight="1">
      <c r="A86" s="361" t="s">
        <v>70</v>
      </c>
      <c r="B86" s="556" t="s">
        <v>1098</v>
      </c>
      <c r="C86" s="477">
        <v>6658</v>
      </c>
      <c r="D86" s="459">
        <v>43109</v>
      </c>
      <c r="E86" s="788">
        <v>0</v>
      </c>
      <c r="F86" s="319" t="s">
        <v>1830</v>
      </c>
      <c r="G86" s="27">
        <v>43124</v>
      </c>
      <c r="H86" s="436" t="s">
        <v>1632</v>
      </c>
      <c r="I86" s="287" t="s">
        <v>1099</v>
      </c>
      <c r="J86" s="168">
        <v>0</v>
      </c>
      <c r="K86" s="168">
        <v>0</v>
      </c>
      <c r="L86" s="168">
        <v>0</v>
      </c>
      <c r="M86" s="168">
        <v>0</v>
      </c>
      <c r="N86" s="168">
        <v>0</v>
      </c>
      <c r="O86" s="863">
        <v>0</v>
      </c>
      <c r="P86" s="863">
        <v>0</v>
      </c>
      <c r="Q86" s="86"/>
      <c r="R86" s="309"/>
      <c r="S86" s="245"/>
      <c r="T86" s="245"/>
      <c r="U86" s="245"/>
      <c r="V86" s="245"/>
      <c r="W86" s="245"/>
      <c r="X86" s="245"/>
      <c r="Y86" s="245"/>
      <c r="Z86" s="245"/>
      <c r="AA86" s="245"/>
      <c r="AB86" s="245"/>
      <c r="AC86" s="245"/>
      <c r="AD86" s="245"/>
      <c r="AE86" s="245"/>
      <c r="AF86" s="245"/>
      <c r="AG86" s="245"/>
      <c r="AH86" s="245"/>
      <c r="AI86" s="245"/>
      <c r="AJ86" s="245"/>
      <c r="AK86" s="245"/>
      <c r="AL86" s="245"/>
      <c r="AM86" s="245"/>
      <c r="AN86" s="245"/>
      <c r="AO86" s="245"/>
      <c r="AP86" s="245"/>
      <c r="AQ86" s="245"/>
      <c r="AR86" s="245"/>
      <c r="AS86" s="245"/>
      <c r="AT86" s="245"/>
      <c r="AU86" s="245"/>
      <c r="AV86" s="245"/>
      <c r="AW86" s="245"/>
      <c r="AX86" s="245"/>
      <c r="AY86" s="245"/>
      <c r="AZ86" s="245"/>
      <c r="BA86" s="245"/>
      <c r="BB86" s="245"/>
      <c r="BC86" s="245"/>
      <c r="BD86" s="245"/>
      <c r="BE86" s="245"/>
      <c r="BF86" s="245"/>
      <c r="BG86" s="245"/>
      <c r="BH86" s="245"/>
      <c r="BI86" s="245"/>
      <c r="BJ86" s="245"/>
      <c r="BK86" s="245"/>
      <c r="BL86" s="245"/>
      <c r="BM86" s="245"/>
      <c r="BN86" s="245"/>
      <c r="BO86" s="245"/>
      <c r="BP86" s="245"/>
      <c r="BQ86" s="245"/>
      <c r="BR86" s="245"/>
      <c r="BS86" s="245"/>
      <c r="BT86" s="245"/>
      <c r="BU86" s="245"/>
      <c r="BV86" s="245"/>
      <c r="BW86" s="245"/>
      <c r="BX86" s="245"/>
      <c r="BY86" s="245"/>
      <c r="BZ86" s="245"/>
      <c r="CA86" s="245"/>
      <c r="CB86" s="245"/>
      <c r="CC86" s="245"/>
      <c r="CD86" s="245"/>
      <c r="CE86" s="245"/>
      <c r="CF86" s="245"/>
      <c r="CG86" s="245"/>
      <c r="CH86" s="245"/>
      <c r="CI86" s="245"/>
      <c r="CJ86" s="245"/>
      <c r="CK86" s="245"/>
      <c r="CL86" s="245"/>
      <c r="CM86" s="245"/>
      <c r="CN86" s="245"/>
      <c r="CO86" s="245"/>
      <c r="CP86" s="245"/>
    </row>
    <row r="87" spans="1:94" hidden="1"/>
    <row r="88" spans="1:94" hidden="1"/>
    <row r="89" spans="1:94" s="50" customFormat="1" ht="54" hidden="1" customHeight="1">
      <c r="B89" s="49" t="s">
        <v>2324</v>
      </c>
      <c r="C89" s="49"/>
      <c r="F89" s="465"/>
      <c r="G89" s="191"/>
      <c r="H89" s="257"/>
      <c r="I89" s="35"/>
      <c r="BD89" s="254"/>
      <c r="BE89" s="254"/>
      <c r="BF89" s="254"/>
    </row>
    <row r="90" spans="1:94" hidden="1"/>
    <row r="91" spans="1:94" s="517" customFormat="1" ht="39.6" hidden="1" customHeight="1">
      <c r="A91" s="599" t="s">
        <v>12</v>
      </c>
      <c r="B91" s="593" t="s">
        <v>39</v>
      </c>
      <c r="C91" s="591" t="s">
        <v>1665</v>
      </c>
      <c r="D91" s="594" t="s">
        <v>14</v>
      </c>
      <c r="E91" s="478" t="s">
        <v>2277</v>
      </c>
      <c r="F91" s="594" t="s">
        <v>1611</v>
      </c>
      <c r="G91" s="594" t="s">
        <v>1612</v>
      </c>
      <c r="H91" s="591" t="s">
        <v>299</v>
      </c>
      <c r="I91" s="594" t="s">
        <v>298</v>
      </c>
      <c r="J91" s="591" t="s">
        <v>1353</v>
      </c>
      <c r="K91" s="591" t="s">
        <v>1551</v>
      </c>
      <c r="L91" s="591" t="s">
        <v>1552</v>
      </c>
      <c r="M91" s="591" t="s">
        <v>1760</v>
      </c>
      <c r="N91" s="591" t="s">
        <v>1761</v>
      </c>
      <c r="O91" s="812" t="s">
        <v>2276</v>
      </c>
      <c r="P91" s="812" t="s">
        <v>2277</v>
      </c>
      <c r="Q91" s="591" t="s">
        <v>1882</v>
      </c>
      <c r="R91" s="593" t="s">
        <v>1601</v>
      </c>
      <c r="S91" s="497"/>
      <c r="T91" s="497"/>
    </row>
    <row r="92" spans="1:94" ht="21" hidden="1" customHeight="1">
      <c r="A92" s="361" t="s">
        <v>25</v>
      </c>
      <c r="B92" s="556" t="s">
        <v>134</v>
      </c>
      <c r="C92" s="477">
        <v>6038</v>
      </c>
      <c r="D92" s="458">
        <v>42818</v>
      </c>
      <c r="E92" s="390">
        <v>1</v>
      </c>
      <c r="F92" s="319" t="s">
        <v>923</v>
      </c>
      <c r="G92" s="27">
        <v>42811</v>
      </c>
      <c r="H92" s="430" t="s">
        <v>565</v>
      </c>
      <c r="I92" s="287" t="s">
        <v>564</v>
      </c>
      <c r="J92" s="168">
        <v>1</v>
      </c>
      <c r="K92" s="168">
        <v>0</v>
      </c>
      <c r="L92" s="168">
        <v>1</v>
      </c>
      <c r="M92" s="168">
        <v>0</v>
      </c>
      <c r="N92" s="168">
        <v>1</v>
      </c>
      <c r="O92" s="863">
        <v>0</v>
      </c>
      <c r="P92" s="863">
        <v>1</v>
      </c>
      <c r="Q92" s="86"/>
      <c r="R92" s="309"/>
      <c r="S92" s="202"/>
      <c r="T92" s="202"/>
      <c r="U92" s="245"/>
      <c r="V92" s="245"/>
      <c r="W92" s="245"/>
      <c r="X92" s="245"/>
      <c r="Y92" s="245"/>
      <c r="Z92" s="245"/>
      <c r="AA92" s="245"/>
      <c r="AB92" s="245"/>
      <c r="AC92" s="245"/>
      <c r="AD92" s="245"/>
      <c r="AE92" s="245"/>
      <c r="AF92" s="245"/>
      <c r="AG92" s="245"/>
      <c r="AH92" s="245"/>
      <c r="AI92" s="245"/>
      <c r="AJ92" s="245"/>
      <c r="AK92" s="245"/>
      <c r="AL92" s="245"/>
      <c r="AM92" s="245"/>
      <c r="AN92" s="245"/>
      <c r="AO92" s="245"/>
      <c r="AP92" s="245"/>
      <c r="AQ92" s="245"/>
      <c r="AR92" s="245"/>
      <c r="AS92" s="245"/>
      <c r="AT92" s="245"/>
      <c r="AU92" s="245"/>
      <c r="AV92" s="245"/>
      <c r="AW92" s="245"/>
      <c r="AX92" s="245"/>
      <c r="AY92" s="245"/>
      <c r="AZ92" s="245"/>
      <c r="BA92" s="245"/>
      <c r="BB92" s="245"/>
      <c r="BC92" s="245"/>
      <c r="BD92" s="245"/>
      <c r="BE92" s="245"/>
      <c r="BF92" s="245"/>
      <c r="BG92" s="245"/>
      <c r="BH92" s="245"/>
      <c r="BI92" s="245"/>
      <c r="BJ92" s="245"/>
      <c r="BK92" s="245"/>
      <c r="BL92" s="245"/>
      <c r="BM92" s="245"/>
      <c r="BN92" s="245"/>
      <c r="BO92" s="245"/>
      <c r="BP92" s="245"/>
      <c r="BQ92" s="245"/>
      <c r="BR92" s="245"/>
      <c r="BS92" s="245"/>
      <c r="BT92" s="245"/>
      <c r="BU92" s="245"/>
      <c r="BV92" s="245"/>
      <c r="BW92" s="245"/>
      <c r="BX92" s="245"/>
      <c r="BY92" s="245"/>
      <c r="BZ92" s="245"/>
      <c r="CA92" s="245"/>
      <c r="CB92" s="245"/>
      <c r="CC92" s="245"/>
      <c r="CD92" s="245"/>
      <c r="CE92" s="245"/>
      <c r="CF92" s="245"/>
      <c r="CG92" s="245"/>
      <c r="CH92" s="245"/>
    </row>
    <row r="93" spans="1:94" ht="21" hidden="1" customHeight="1">
      <c r="A93" s="361" t="s">
        <v>29</v>
      </c>
      <c r="B93" s="556" t="s">
        <v>186</v>
      </c>
      <c r="C93" s="477">
        <v>9224</v>
      </c>
      <c r="D93" s="457">
        <v>29953</v>
      </c>
      <c r="E93" s="390">
        <v>0</v>
      </c>
      <c r="F93" s="319" t="s">
        <v>1403</v>
      </c>
      <c r="G93" s="27">
        <v>27822</v>
      </c>
      <c r="H93" s="431" t="s">
        <v>485</v>
      </c>
      <c r="I93" s="287" t="s">
        <v>484</v>
      </c>
      <c r="J93" s="168">
        <v>0</v>
      </c>
      <c r="K93" s="168">
        <v>0</v>
      </c>
      <c r="L93" s="168">
        <v>0</v>
      </c>
      <c r="M93" s="168">
        <v>0</v>
      </c>
      <c r="N93" s="168">
        <v>0</v>
      </c>
      <c r="O93" s="863">
        <v>0</v>
      </c>
      <c r="P93" s="863">
        <v>0</v>
      </c>
      <c r="Q93" s="86"/>
      <c r="R93" s="309"/>
      <c r="S93" s="202"/>
      <c r="T93" s="202"/>
      <c r="U93" s="245"/>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c r="AW93" s="245"/>
      <c r="AX93" s="245"/>
      <c r="AY93" s="245"/>
      <c r="AZ93" s="245"/>
      <c r="BA93" s="245"/>
      <c r="BB93" s="245"/>
      <c r="BC93" s="245"/>
      <c r="BD93" s="245"/>
      <c r="BE93" s="245"/>
      <c r="BF93" s="245"/>
      <c r="BG93" s="245"/>
      <c r="BH93" s="245"/>
      <c r="BI93" s="245"/>
      <c r="BJ93" s="245"/>
      <c r="BK93" s="245"/>
      <c r="BL93" s="245"/>
      <c r="BM93" s="245"/>
      <c r="BN93" s="245"/>
      <c r="BO93" s="245"/>
      <c r="BP93" s="245"/>
      <c r="BQ93" s="245"/>
      <c r="BR93" s="245"/>
      <c r="BS93" s="245"/>
      <c r="BT93" s="245"/>
      <c r="BU93" s="245"/>
      <c r="BV93" s="245"/>
      <c r="BW93" s="245"/>
      <c r="BX93" s="245"/>
      <c r="BY93" s="245"/>
      <c r="BZ93" s="245"/>
      <c r="CA93" s="245"/>
      <c r="CB93" s="245"/>
      <c r="CC93" s="245"/>
      <c r="CD93" s="245"/>
      <c r="CE93" s="245"/>
      <c r="CF93" s="245"/>
      <c r="CG93" s="245"/>
      <c r="CH93" s="245"/>
    </row>
    <row r="94" spans="1:94" ht="21" hidden="1" customHeight="1">
      <c r="A94" s="361" t="s">
        <v>32</v>
      </c>
      <c r="B94" s="34" t="s">
        <v>640</v>
      </c>
      <c r="C94" s="477">
        <v>21</v>
      </c>
      <c r="D94" s="459">
        <v>34904</v>
      </c>
      <c r="E94" s="390">
        <v>0</v>
      </c>
      <c r="F94" s="319" t="s">
        <v>1403</v>
      </c>
      <c r="G94" s="27">
        <v>39045</v>
      </c>
      <c r="H94" s="436" t="s">
        <v>642</v>
      </c>
      <c r="I94" s="287" t="s">
        <v>641</v>
      </c>
      <c r="J94" s="168">
        <v>0</v>
      </c>
      <c r="K94" s="168">
        <v>0</v>
      </c>
      <c r="L94" s="168">
        <v>0</v>
      </c>
      <c r="M94" s="168">
        <v>0</v>
      </c>
      <c r="N94" s="168">
        <v>0</v>
      </c>
      <c r="O94" s="863">
        <v>0</v>
      </c>
      <c r="P94" s="863">
        <v>0</v>
      </c>
      <c r="Q94" s="86"/>
      <c r="R94" s="309"/>
      <c r="S94" s="202"/>
      <c r="T94" s="202"/>
      <c r="U94" s="245"/>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5"/>
      <c r="BA94" s="245"/>
      <c r="BB94" s="245"/>
      <c r="BC94" s="245"/>
      <c r="BD94" s="245"/>
      <c r="BE94" s="245"/>
      <c r="BF94" s="245"/>
      <c r="BG94" s="245"/>
      <c r="BH94" s="245"/>
      <c r="BI94" s="245"/>
      <c r="BJ94" s="245"/>
      <c r="BK94" s="245"/>
      <c r="BL94" s="245"/>
      <c r="BM94" s="245"/>
      <c r="BN94" s="245"/>
      <c r="BO94" s="245"/>
      <c r="BP94" s="245"/>
      <c r="BQ94" s="245"/>
      <c r="BR94" s="245"/>
      <c r="BS94" s="245"/>
      <c r="BT94" s="245"/>
      <c r="BU94" s="245"/>
      <c r="BV94" s="245"/>
      <c r="BW94" s="245"/>
      <c r="BX94" s="245"/>
      <c r="BY94" s="245"/>
      <c r="BZ94" s="245"/>
      <c r="CA94" s="245"/>
      <c r="CB94" s="245"/>
      <c r="CC94" s="245"/>
      <c r="CD94" s="245"/>
      <c r="CE94" s="245"/>
      <c r="CF94" s="245"/>
      <c r="CG94" s="245"/>
      <c r="CH94" s="245"/>
      <c r="CI94" s="245"/>
      <c r="CJ94" s="245"/>
      <c r="CK94" s="245"/>
      <c r="CL94" s="245"/>
      <c r="CM94" s="245"/>
      <c r="CN94" s="245"/>
      <c r="CO94" s="245"/>
      <c r="CP94" s="245"/>
    </row>
    <row r="95" spans="1:94" ht="21" hidden="1" customHeight="1">
      <c r="A95" s="361" t="s">
        <v>33</v>
      </c>
      <c r="B95" s="556" t="s">
        <v>1584</v>
      </c>
      <c r="C95" s="477">
        <v>9604</v>
      </c>
      <c r="D95" s="458">
        <v>35583</v>
      </c>
      <c r="E95" s="390">
        <v>0</v>
      </c>
      <c r="F95" s="319" t="s">
        <v>1403</v>
      </c>
      <c r="G95" s="27">
        <v>21685</v>
      </c>
      <c r="H95" s="436" t="s">
        <v>1586</v>
      </c>
      <c r="I95" s="287" t="s">
        <v>1585</v>
      </c>
      <c r="J95" s="168">
        <v>0</v>
      </c>
      <c r="K95" s="168">
        <v>0</v>
      </c>
      <c r="L95" s="168">
        <v>0</v>
      </c>
      <c r="M95" s="168">
        <v>0</v>
      </c>
      <c r="N95" s="168">
        <v>0</v>
      </c>
      <c r="O95" s="863">
        <v>0</v>
      </c>
      <c r="P95" s="863">
        <v>0</v>
      </c>
      <c r="Q95" s="86"/>
      <c r="R95" s="309"/>
      <c r="S95" s="202"/>
      <c r="T95" s="202"/>
      <c r="U95" s="245"/>
      <c r="V95" s="245"/>
      <c r="W95" s="245"/>
      <c r="X95" s="245"/>
      <c r="Y95" s="245"/>
      <c r="Z95" s="245"/>
      <c r="AA95" s="245"/>
      <c r="AB95" s="245"/>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5"/>
      <c r="BA95" s="245"/>
      <c r="BB95" s="245"/>
      <c r="BC95" s="245"/>
      <c r="BD95" s="245"/>
      <c r="BE95" s="245"/>
      <c r="BF95" s="245"/>
      <c r="BG95" s="245"/>
      <c r="BH95" s="245"/>
      <c r="BI95" s="245"/>
      <c r="BJ95" s="245"/>
      <c r="BK95" s="245"/>
      <c r="BL95" s="245"/>
      <c r="BM95" s="245"/>
      <c r="BN95" s="245"/>
      <c r="BO95" s="245"/>
      <c r="BP95" s="245"/>
      <c r="BQ95" s="245"/>
      <c r="BR95" s="245"/>
      <c r="BS95" s="245"/>
      <c r="BT95" s="245"/>
      <c r="BU95" s="245"/>
      <c r="BV95" s="245"/>
      <c r="BW95" s="245"/>
      <c r="BX95" s="245"/>
      <c r="BY95" s="245"/>
      <c r="BZ95" s="245"/>
      <c r="CA95" s="245"/>
      <c r="CB95" s="245"/>
      <c r="CC95" s="245"/>
      <c r="CD95" s="245"/>
      <c r="CE95" s="245"/>
      <c r="CF95" s="245"/>
      <c r="CG95" s="245"/>
      <c r="CH95" s="245"/>
      <c r="CI95" s="245"/>
      <c r="CJ95" s="245"/>
      <c r="CK95" s="245"/>
      <c r="CL95" s="245"/>
      <c r="CM95" s="245"/>
      <c r="CN95" s="245"/>
      <c r="CO95" s="245"/>
      <c r="CP95" s="245"/>
    </row>
    <row r="96" spans="1:94" ht="21" hidden="1" customHeight="1">
      <c r="A96" s="361" t="s">
        <v>35</v>
      </c>
      <c r="B96" s="556" t="s">
        <v>1570</v>
      </c>
      <c r="C96" s="477">
        <v>71</v>
      </c>
      <c r="D96" s="459">
        <v>36510</v>
      </c>
      <c r="E96" s="390">
        <v>0</v>
      </c>
      <c r="F96" s="319" t="s">
        <v>1403</v>
      </c>
      <c r="G96" s="27">
        <v>39720</v>
      </c>
      <c r="H96" s="436" t="s">
        <v>1571</v>
      </c>
      <c r="I96" s="287" t="s">
        <v>1614</v>
      </c>
      <c r="J96" s="168">
        <v>0</v>
      </c>
      <c r="K96" s="168">
        <v>0</v>
      </c>
      <c r="L96" s="168">
        <v>0</v>
      </c>
      <c r="M96" s="168">
        <v>0</v>
      </c>
      <c r="N96" s="168">
        <v>0</v>
      </c>
      <c r="O96" s="863">
        <v>0</v>
      </c>
      <c r="P96" s="863">
        <v>0</v>
      </c>
      <c r="Q96" s="86"/>
      <c r="R96" s="309"/>
      <c r="S96" s="245"/>
      <c r="T96" s="245"/>
      <c r="U96" s="245"/>
      <c r="V96" s="245"/>
      <c r="W96" s="245"/>
      <c r="X96" s="245"/>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5"/>
      <c r="BA96" s="245"/>
      <c r="BB96" s="245"/>
      <c r="BC96" s="245"/>
      <c r="BD96" s="245"/>
      <c r="BE96" s="245"/>
      <c r="BF96" s="245"/>
      <c r="BG96" s="245"/>
      <c r="BH96" s="245"/>
      <c r="BI96" s="245"/>
      <c r="BJ96" s="245"/>
      <c r="BK96" s="245"/>
      <c r="BL96" s="245"/>
      <c r="BM96" s="245"/>
      <c r="BN96" s="245"/>
      <c r="BO96" s="245"/>
      <c r="BP96" s="245"/>
      <c r="BQ96" s="245"/>
      <c r="BR96" s="245"/>
      <c r="BS96" s="245"/>
      <c r="BT96" s="245"/>
      <c r="BU96" s="245"/>
      <c r="BV96" s="245"/>
      <c r="BW96" s="245"/>
      <c r="BX96" s="245"/>
      <c r="BY96" s="245"/>
      <c r="BZ96" s="245"/>
      <c r="CA96" s="245"/>
      <c r="CB96" s="245"/>
      <c r="CC96" s="245"/>
      <c r="CD96" s="245"/>
      <c r="CE96" s="245"/>
      <c r="CF96" s="245"/>
      <c r="CG96" s="245"/>
      <c r="CH96" s="245"/>
      <c r="CI96" s="245"/>
      <c r="CJ96" s="245"/>
      <c r="CK96" s="245"/>
      <c r="CL96" s="245"/>
      <c r="CM96" s="245"/>
      <c r="CN96" s="245"/>
      <c r="CO96" s="245"/>
      <c r="CP96" s="245"/>
    </row>
    <row r="97" spans="1:94" ht="21" hidden="1" customHeight="1">
      <c r="A97" s="361" t="s">
        <v>68</v>
      </c>
      <c r="B97" s="556" t="s">
        <v>1050</v>
      </c>
      <c r="C97" s="477">
        <v>1674</v>
      </c>
      <c r="D97" s="458">
        <v>41394</v>
      </c>
      <c r="E97" s="390">
        <v>0</v>
      </c>
      <c r="F97" s="319" t="s">
        <v>1403</v>
      </c>
      <c r="G97" s="27">
        <v>17158</v>
      </c>
      <c r="H97" s="430" t="s">
        <v>1049</v>
      </c>
      <c r="I97" s="287" t="s">
        <v>1048</v>
      </c>
      <c r="J97" s="168">
        <v>0</v>
      </c>
      <c r="K97" s="168">
        <v>0</v>
      </c>
      <c r="L97" s="168">
        <v>0</v>
      </c>
      <c r="M97" s="168">
        <v>0</v>
      </c>
      <c r="N97" s="168">
        <v>0</v>
      </c>
      <c r="O97" s="863">
        <v>0</v>
      </c>
      <c r="P97" s="863">
        <v>0</v>
      </c>
      <c r="Q97" s="86"/>
      <c r="R97" s="309"/>
      <c r="S97" s="245"/>
      <c r="T97" s="245"/>
      <c r="U97" s="245"/>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5"/>
      <c r="BA97" s="245"/>
      <c r="BB97" s="245"/>
      <c r="BC97" s="245"/>
      <c r="BD97" s="245"/>
      <c r="BE97" s="245"/>
      <c r="BF97" s="245"/>
      <c r="BG97" s="245"/>
      <c r="BH97" s="245"/>
      <c r="BI97" s="245"/>
      <c r="BJ97" s="245"/>
      <c r="BK97" s="245"/>
      <c r="BL97" s="245"/>
      <c r="BM97" s="245"/>
      <c r="BN97" s="245"/>
      <c r="BO97" s="245"/>
      <c r="BP97" s="245"/>
      <c r="BQ97" s="245"/>
      <c r="BR97" s="245"/>
      <c r="BS97" s="245"/>
      <c r="BT97" s="245"/>
      <c r="BU97" s="245"/>
      <c r="BV97" s="245"/>
      <c r="BW97" s="245"/>
      <c r="BX97" s="245"/>
      <c r="BY97" s="245"/>
      <c r="BZ97" s="245"/>
      <c r="CA97" s="245"/>
      <c r="CB97" s="245"/>
      <c r="CC97" s="245"/>
      <c r="CD97" s="245"/>
      <c r="CE97" s="245"/>
      <c r="CF97" s="245"/>
      <c r="CG97" s="245"/>
      <c r="CH97" s="245"/>
      <c r="CI97" s="245"/>
      <c r="CJ97" s="245"/>
      <c r="CK97" s="245"/>
      <c r="CL97" s="245"/>
      <c r="CM97" s="245"/>
      <c r="CN97" s="245"/>
      <c r="CO97" s="245"/>
      <c r="CP97" s="245"/>
    </row>
    <row r="98" spans="1:94" ht="21" hidden="1" customHeight="1">
      <c r="A98" s="361" t="s">
        <v>77</v>
      </c>
      <c r="B98" s="556" t="s">
        <v>71</v>
      </c>
      <c r="C98" s="477">
        <v>4210</v>
      </c>
      <c r="D98" s="457">
        <v>42419</v>
      </c>
      <c r="E98" s="390">
        <v>0</v>
      </c>
      <c r="F98" s="319" t="s">
        <v>1403</v>
      </c>
      <c r="G98" s="27" t="s">
        <v>1576</v>
      </c>
      <c r="H98" s="590" t="s">
        <v>1575</v>
      </c>
      <c r="I98" s="287" t="s">
        <v>1574</v>
      </c>
      <c r="J98" s="168">
        <v>0</v>
      </c>
      <c r="K98" s="168">
        <v>0</v>
      </c>
      <c r="L98" s="168">
        <v>0</v>
      </c>
      <c r="M98" s="168">
        <v>0</v>
      </c>
      <c r="N98" s="168">
        <v>0</v>
      </c>
      <c r="O98" s="863">
        <v>0</v>
      </c>
      <c r="P98" s="863">
        <v>0</v>
      </c>
      <c r="Q98" s="86"/>
      <c r="R98" s="309"/>
      <c r="S98" s="245"/>
      <c r="T98" s="245"/>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5"/>
      <c r="BA98" s="245"/>
      <c r="BB98" s="245"/>
      <c r="BC98" s="245"/>
      <c r="BD98" s="245"/>
      <c r="BE98" s="245"/>
      <c r="BF98" s="245"/>
      <c r="BG98" s="245"/>
      <c r="BH98" s="245"/>
      <c r="BI98" s="245"/>
      <c r="BJ98" s="245"/>
      <c r="BK98" s="245"/>
      <c r="BL98" s="245"/>
      <c r="BM98" s="245"/>
      <c r="BN98" s="245"/>
      <c r="BO98" s="245"/>
      <c r="BP98" s="245"/>
      <c r="BQ98" s="245"/>
      <c r="BR98" s="245"/>
      <c r="BS98" s="245"/>
      <c r="BT98" s="245"/>
      <c r="BU98" s="245"/>
      <c r="BV98" s="245"/>
      <c r="BW98" s="245"/>
      <c r="BX98" s="245"/>
      <c r="BY98" s="245"/>
      <c r="BZ98" s="245"/>
      <c r="CA98" s="245"/>
      <c r="CB98" s="245"/>
      <c r="CC98" s="245"/>
      <c r="CD98" s="245"/>
      <c r="CE98" s="245"/>
      <c r="CF98" s="245"/>
      <c r="CG98" s="245"/>
      <c r="CH98" s="245"/>
      <c r="CI98" s="245"/>
      <c r="CJ98" s="245"/>
      <c r="CK98" s="245"/>
      <c r="CL98" s="245"/>
      <c r="CM98" s="245"/>
      <c r="CN98" s="245"/>
      <c r="CO98" s="245"/>
      <c r="CP98" s="245"/>
    </row>
    <row r="99" spans="1:94" ht="21" hidden="1" customHeight="1">
      <c r="A99" s="361" t="s">
        <v>79</v>
      </c>
      <c r="B99" s="556" t="s">
        <v>1532</v>
      </c>
      <c r="C99" s="477">
        <v>11368</v>
      </c>
      <c r="D99" s="458">
        <v>43005</v>
      </c>
      <c r="E99" s="390">
        <v>0</v>
      </c>
      <c r="F99" s="319" t="s">
        <v>1403</v>
      </c>
      <c r="G99" s="27">
        <v>34907</v>
      </c>
      <c r="H99" s="430" t="s">
        <v>1533</v>
      </c>
      <c r="I99" s="287" t="s">
        <v>1536</v>
      </c>
      <c r="J99" s="168">
        <v>0</v>
      </c>
      <c r="K99" s="168">
        <v>0</v>
      </c>
      <c r="L99" s="168">
        <v>0</v>
      </c>
      <c r="M99" s="168">
        <v>0</v>
      </c>
      <c r="N99" s="168">
        <v>0</v>
      </c>
      <c r="O99" s="863">
        <v>0</v>
      </c>
      <c r="P99" s="863">
        <v>0</v>
      </c>
      <c r="Q99" s="86"/>
      <c r="R99" s="309"/>
      <c r="S99" s="245"/>
      <c r="T99" s="245"/>
      <c r="U99" s="245"/>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5"/>
      <c r="BA99" s="245"/>
      <c r="BB99" s="245"/>
      <c r="BC99" s="245"/>
      <c r="BD99" s="245"/>
      <c r="BE99" s="245"/>
      <c r="BF99" s="245"/>
      <c r="BG99" s="245"/>
      <c r="BH99" s="245"/>
      <c r="BI99" s="245"/>
      <c r="BJ99" s="245"/>
      <c r="BK99" s="245"/>
      <c r="BL99" s="245"/>
      <c r="BM99" s="245"/>
      <c r="BN99" s="245"/>
      <c r="BO99" s="245"/>
      <c r="BP99" s="245"/>
      <c r="BQ99" s="245"/>
      <c r="BR99" s="245"/>
      <c r="BS99" s="245"/>
      <c r="BT99" s="245"/>
      <c r="BU99" s="245"/>
      <c r="BV99" s="245"/>
      <c r="BW99" s="245"/>
      <c r="BX99" s="245"/>
      <c r="BY99" s="245"/>
      <c r="BZ99" s="245"/>
      <c r="CA99" s="245"/>
      <c r="CB99" s="245"/>
      <c r="CC99" s="245"/>
      <c r="CD99" s="245"/>
      <c r="CE99" s="245"/>
      <c r="CF99" s="245"/>
      <c r="CG99" s="245"/>
      <c r="CH99" s="245"/>
      <c r="CI99" s="245"/>
      <c r="CJ99" s="245"/>
      <c r="CK99" s="245"/>
      <c r="CL99" s="245"/>
      <c r="CM99" s="245"/>
      <c r="CN99" s="245"/>
      <c r="CO99" s="245"/>
      <c r="CP99" s="245"/>
    </row>
    <row r="100" spans="1:94" ht="21" hidden="1" customHeight="1">
      <c r="A100" s="361" t="s">
        <v>80</v>
      </c>
      <c r="B100" s="34" t="s">
        <v>1542</v>
      </c>
      <c r="C100" s="477">
        <v>6804</v>
      </c>
      <c r="D100" s="459">
        <v>43070</v>
      </c>
      <c r="E100" s="390">
        <v>0</v>
      </c>
      <c r="F100" s="319" t="s">
        <v>1403</v>
      </c>
      <c r="G100" s="27">
        <v>42151</v>
      </c>
      <c r="H100" s="436" t="s">
        <v>1544</v>
      </c>
      <c r="I100" s="287" t="s">
        <v>1543</v>
      </c>
      <c r="J100" s="168">
        <v>0</v>
      </c>
      <c r="K100" s="168">
        <v>0</v>
      </c>
      <c r="L100" s="168">
        <v>0</v>
      </c>
      <c r="M100" s="168">
        <v>0</v>
      </c>
      <c r="N100" s="168">
        <v>0</v>
      </c>
      <c r="O100" s="863">
        <v>0</v>
      </c>
      <c r="P100" s="863">
        <v>0</v>
      </c>
      <c r="Q100" s="86"/>
      <c r="R100" s="309"/>
      <c r="S100" s="245"/>
      <c r="T100" s="245"/>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5"/>
      <c r="BA100" s="245"/>
      <c r="BB100" s="245"/>
      <c r="BC100" s="245"/>
      <c r="BD100" s="245"/>
      <c r="BE100" s="245"/>
      <c r="BF100" s="245"/>
      <c r="BG100" s="245"/>
      <c r="BH100" s="245"/>
      <c r="BI100" s="245"/>
      <c r="BJ100" s="245"/>
      <c r="BK100" s="245"/>
      <c r="BL100" s="245"/>
      <c r="BM100" s="245"/>
      <c r="BN100" s="245"/>
      <c r="BO100" s="245"/>
      <c r="BP100" s="245"/>
      <c r="BQ100" s="245"/>
      <c r="BR100" s="245"/>
      <c r="BS100" s="245"/>
      <c r="BT100" s="245"/>
      <c r="BU100" s="245"/>
      <c r="BV100" s="245"/>
      <c r="BW100" s="245"/>
      <c r="BX100" s="245"/>
      <c r="BY100" s="245"/>
      <c r="BZ100" s="245"/>
      <c r="CA100" s="245"/>
      <c r="CB100" s="245"/>
      <c r="CC100" s="245"/>
      <c r="CD100" s="245"/>
      <c r="CE100" s="245"/>
      <c r="CF100" s="245"/>
      <c r="CG100" s="245"/>
      <c r="CH100" s="245"/>
      <c r="CI100" s="245"/>
      <c r="CJ100" s="245"/>
      <c r="CK100" s="245"/>
      <c r="CL100" s="245"/>
      <c r="CM100" s="245"/>
      <c r="CN100" s="245"/>
      <c r="CO100" s="245"/>
      <c r="CP100" s="245"/>
    </row>
    <row r="101" spans="1:94" ht="21" hidden="1" customHeight="1">
      <c r="A101" s="361" t="s">
        <v>81</v>
      </c>
      <c r="B101" s="556" t="s">
        <v>1017</v>
      </c>
      <c r="C101" s="477">
        <v>9964</v>
      </c>
      <c r="D101" s="458">
        <v>43892</v>
      </c>
      <c r="E101" s="390">
        <v>0</v>
      </c>
      <c r="F101" s="319" t="s">
        <v>1403</v>
      </c>
      <c r="G101" s="27">
        <v>39317</v>
      </c>
      <c r="H101" s="436" t="s">
        <v>1016</v>
      </c>
      <c r="I101" s="287" t="s">
        <v>1015</v>
      </c>
      <c r="J101" s="168">
        <v>0</v>
      </c>
      <c r="K101" s="168">
        <v>0</v>
      </c>
      <c r="L101" s="168">
        <v>0</v>
      </c>
      <c r="M101" s="168">
        <v>0</v>
      </c>
      <c r="N101" s="168">
        <v>0</v>
      </c>
      <c r="O101" s="863">
        <v>0</v>
      </c>
      <c r="P101" s="863">
        <v>0</v>
      </c>
      <c r="Q101" s="86"/>
      <c r="R101" s="309"/>
      <c r="S101" s="245"/>
      <c r="T101" s="245"/>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5"/>
      <c r="BA101" s="245"/>
      <c r="BB101" s="245"/>
      <c r="BC101" s="245"/>
      <c r="BD101" s="245"/>
      <c r="BE101" s="245"/>
      <c r="BF101" s="245"/>
      <c r="BG101" s="245"/>
      <c r="BH101" s="245"/>
      <c r="BI101" s="245"/>
      <c r="BJ101" s="245"/>
      <c r="BK101" s="245"/>
      <c r="BL101" s="245"/>
      <c r="BM101" s="245"/>
      <c r="BN101" s="245"/>
      <c r="BO101" s="245"/>
      <c r="BP101" s="245"/>
      <c r="BQ101" s="245"/>
      <c r="BR101" s="245"/>
      <c r="BS101" s="245"/>
      <c r="BT101" s="245"/>
      <c r="BU101" s="245"/>
      <c r="BV101" s="245"/>
      <c r="BW101" s="245"/>
      <c r="BX101" s="245"/>
      <c r="BY101" s="245"/>
      <c r="BZ101" s="245"/>
      <c r="CA101" s="245"/>
      <c r="CB101" s="245"/>
      <c r="CC101" s="245"/>
      <c r="CD101" s="245"/>
      <c r="CE101" s="245"/>
      <c r="CF101" s="245"/>
      <c r="CG101" s="245"/>
      <c r="CH101" s="245"/>
      <c r="CI101" s="245"/>
      <c r="CJ101" s="245"/>
      <c r="CK101" s="245"/>
      <c r="CL101" s="245"/>
      <c r="CM101" s="245"/>
      <c r="CN101" s="245"/>
      <c r="CO101" s="245"/>
      <c r="CP101" s="245"/>
    </row>
    <row r="102" spans="1:94" ht="21" hidden="1" customHeight="1">
      <c r="A102" s="361" t="s">
        <v>96</v>
      </c>
      <c r="B102" s="556" t="s">
        <v>1420</v>
      </c>
      <c r="C102" s="477">
        <v>10988</v>
      </c>
      <c r="D102" s="459">
        <v>44636</v>
      </c>
      <c r="E102" s="390">
        <v>0</v>
      </c>
      <c r="F102" s="319" t="s">
        <v>1403</v>
      </c>
      <c r="G102" s="27">
        <v>21759</v>
      </c>
      <c r="H102" s="436" t="s">
        <v>1422</v>
      </c>
      <c r="I102" s="287" t="s">
        <v>1421</v>
      </c>
      <c r="J102" s="168">
        <v>0</v>
      </c>
      <c r="K102" s="168">
        <v>0</v>
      </c>
      <c r="L102" s="168">
        <v>0</v>
      </c>
      <c r="M102" s="168">
        <v>0</v>
      </c>
      <c r="N102" s="168">
        <v>0</v>
      </c>
      <c r="O102" s="863">
        <v>0</v>
      </c>
      <c r="P102" s="863">
        <v>0</v>
      </c>
      <c r="Q102" s="86"/>
      <c r="R102" s="309"/>
      <c r="S102" s="245"/>
      <c r="T102" s="245"/>
      <c r="U102" s="245"/>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5"/>
      <c r="BA102" s="245"/>
      <c r="BB102" s="245"/>
      <c r="BC102" s="245"/>
      <c r="BD102" s="245"/>
      <c r="BE102" s="245"/>
      <c r="BF102" s="245"/>
      <c r="BG102" s="245"/>
      <c r="BH102" s="245"/>
      <c r="BI102" s="245"/>
      <c r="BJ102" s="245"/>
      <c r="BK102" s="245"/>
      <c r="BL102" s="245"/>
      <c r="BM102" s="245"/>
      <c r="BN102" s="245"/>
      <c r="BO102" s="245"/>
      <c r="BP102" s="245"/>
      <c r="BQ102" s="245"/>
      <c r="BR102" s="245"/>
      <c r="BS102" s="245"/>
      <c r="BT102" s="245"/>
      <c r="BU102" s="245"/>
      <c r="BV102" s="245"/>
      <c r="BW102" s="245"/>
      <c r="BX102" s="245"/>
      <c r="BY102" s="245"/>
      <c r="BZ102" s="245"/>
      <c r="CA102" s="245"/>
      <c r="CB102" s="245"/>
      <c r="CC102" s="245"/>
      <c r="CD102" s="245"/>
      <c r="CE102" s="245"/>
      <c r="CF102" s="245"/>
      <c r="CG102" s="245"/>
      <c r="CH102" s="245"/>
      <c r="CI102" s="245"/>
      <c r="CJ102" s="245"/>
      <c r="CK102" s="245"/>
      <c r="CL102" s="245"/>
      <c r="CM102" s="245"/>
      <c r="CN102" s="245"/>
      <c r="CO102" s="245"/>
      <c r="CP102" s="245"/>
    </row>
    <row r="103" spans="1:94" ht="21" hidden="1" customHeight="1">
      <c r="A103" s="361" t="s">
        <v>97</v>
      </c>
      <c r="B103" s="556" t="s">
        <v>1494</v>
      </c>
      <c r="C103" s="477">
        <v>11331</v>
      </c>
      <c r="D103" s="459">
        <v>44686</v>
      </c>
      <c r="E103" s="390">
        <v>0</v>
      </c>
      <c r="F103" s="579" t="s">
        <v>1403</v>
      </c>
      <c r="G103" s="27">
        <v>44959</v>
      </c>
      <c r="H103" s="436" t="s">
        <v>1492</v>
      </c>
      <c r="I103" s="287" t="s">
        <v>1491</v>
      </c>
      <c r="J103" s="168">
        <v>0</v>
      </c>
      <c r="K103" s="168">
        <v>0</v>
      </c>
      <c r="L103" s="168">
        <v>0</v>
      </c>
      <c r="M103" s="168">
        <v>0</v>
      </c>
      <c r="N103" s="168">
        <v>0</v>
      </c>
      <c r="O103" s="863">
        <v>0</v>
      </c>
      <c r="P103" s="863">
        <v>0</v>
      </c>
      <c r="Q103" s="86"/>
      <c r="R103" s="309"/>
      <c r="S103" s="245"/>
      <c r="T103" s="245"/>
      <c r="U103" s="245"/>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5"/>
      <c r="BA103" s="245"/>
      <c r="BB103" s="245"/>
      <c r="BC103" s="245"/>
      <c r="BD103" s="245"/>
      <c r="BE103" s="245"/>
      <c r="BF103" s="245"/>
      <c r="BG103" s="245"/>
      <c r="BH103" s="245"/>
      <c r="BI103" s="245"/>
      <c r="BJ103" s="245"/>
      <c r="BK103" s="245"/>
      <c r="BL103" s="245"/>
      <c r="BM103" s="245"/>
      <c r="BN103" s="245"/>
      <c r="BO103" s="245"/>
      <c r="BP103" s="245"/>
      <c r="BQ103" s="245"/>
      <c r="BR103" s="245"/>
      <c r="BS103" s="245"/>
      <c r="BT103" s="245"/>
      <c r="BU103" s="245"/>
      <c r="BV103" s="245"/>
      <c r="BW103" s="245"/>
      <c r="BX103" s="245"/>
      <c r="BY103" s="245"/>
      <c r="BZ103" s="245"/>
      <c r="CA103" s="245"/>
      <c r="CB103" s="245"/>
      <c r="CC103" s="245"/>
      <c r="CD103" s="245"/>
      <c r="CE103" s="245"/>
      <c r="CF103" s="245"/>
      <c r="CG103" s="245"/>
      <c r="CH103" s="245"/>
      <c r="CI103" s="245"/>
      <c r="CJ103" s="245"/>
      <c r="CK103" s="245"/>
      <c r="CL103" s="245"/>
      <c r="CM103" s="245"/>
      <c r="CN103" s="245"/>
      <c r="CO103" s="245"/>
      <c r="CP103" s="245"/>
    </row>
    <row r="104" spans="1:94" ht="21" hidden="1" customHeight="1">
      <c r="A104" s="361" t="s">
        <v>98</v>
      </c>
      <c r="B104" s="556" t="s">
        <v>1373</v>
      </c>
      <c r="C104" s="477">
        <v>11168</v>
      </c>
      <c r="D104" s="457">
        <v>44768</v>
      </c>
      <c r="E104" s="390">
        <v>0</v>
      </c>
      <c r="F104" s="319" t="s">
        <v>1403</v>
      </c>
      <c r="G104" s="27">
        <v>44776</v>
      </c>
      <c r="H104" s="431" t="s">
        <v>1374</v>
      </c>
      <c r="I104" s="287" t="s">
        <v>1372</v>
      </c>
      <c r="J104" s="168">
        <v>0</v>
      </c>
      <c r="K104" s="168">
        <v>0</v>
      </c>
      <c r="L104" s="168">
        <v>0</v>
      </c>
      <c r="M104" s="168">
        <v>0</v>
      </c>
      <c r="N104" s="168">
        <v>0</v>
      </c>
      <c r="O104" s="863">
        <v>0</v>
      </c>
      <c r="P104" s="863">
        <v>0</v>
      </c>
      <c r="Q104" s="86"/>
      <c r="R104" s="309"/>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5"/>
      <c r="BA104" s="245"/>
      <c r="BB104" s="245"/>
      <c r="BC104" s="245"/>
      <c r="BD104" s="245"/>
      <c r="BE104" s="245"/>
      <c r="BF104" s="245"/>
      <c r="BG104" s="245"/>
      <c r="BH104" s="245"/>
      <c r="BI104" s="245"/>
      <c r="BJ104" s="245"/>
      <c r="BK104" s="245"/>
      <c r="BL104" s="245"/>
      <c r="BM104" s="245"/>
      <c r="BN104" s="245"/>
      <c r="BO104" s="245"/>
      <c r="BP104" s="245"/>
      <c r="BQ104" s="245"/>
      <c r="BR104" s="245"/>
      <c r="BS104" s="245"/>
      <c r="BT104" s="245"/>
      <c r="BU104" s="245"/>
      <c r="BV104" s="245"/>
      <c r="BW104" s="245"/>
      <c r="BX104" s="245"/>
      <c r="BY104" s="245"/>
      <c r="BZ104" s="245"/>
      <c r="CA104" s="245"/>
      <c r="CB104" s="245"/>
      <c r="CC104" s="245"/>
      <c r="CD104" s="245"/>
      <c r="CE104" s="245"/>
      <c r="CF104" s="245"/>
      <c r="CG104" s="245"/>
      <c r="CH104" s="245"/>
      <c r="CI104" s="245"/>
      <c r="CJ104" s="245"/>
      <c r="CK104" s="245"/>
      <c r="CL104" s="245"/>
      <c r="CM104" s="245"/>
      <c r="CN104" s="245"/>
      <c r="CO104" s="245"/>
      <c r="CP104" s="245"/>
    </row>
    <row r="105" spans="1:94" hidden="1"/>
    <row r="106" spans="1:94" s="50" customFormat="1" ht="54" hidden="1" customHeight="1">
      <c r="B106" s="49" t="s">
        <v>2393</v>
      </c>
      <c r="D106" s="49"/>
      <c r="E106" s="184"/>
      <c r="F106" s="465"/>
      <c r="H106" s="257"/>
      <c r="I106" s="35"/>
      <c r="J106" s="585"/>
      <c r="K106" s="257"/>
      <c r="BS106" s="254"/>
      <c r="BT106" s="254"/>
      <c r="BU106" s="254"/>
      <c r="BW106" s="254"/>
    </row>
    <row r="107" spans="1:94" s="50" customFormat="1" ht="18.75" hidden="1" customHeight="1">
      <c r="D107" s="49"/>
      <c r="E107" s="184"/>
      <c r="F107" s="465"/>
      <c r="H107" s="257"/>
      <c r="I107" s="35"/>
      <c r="J107" s="585"/>
      <c r="K107" s="257"/>
      <c r="BS107" s="254"/>
      <c r="BT107" s="254"/>
      <c r="BU107" s="254"/>
      <c r="BW107" s="254"/>
    </row>
    <row r="108" spans="1:94" s="517" customFormat="1" ht="39.6" hidden="1" customHeight="1">
      <c r="A108" s="599" t="s">
        <v>12</v>
      </c>
      <c r="B108" s="593" t="s">
        <v>39</v>
      </c>
      <c r="C108" s="591" t="s">
        <v>1665</v>
      </c>
      <c r="D108" s="594" t="s">
        <v>14</v>
      </c>
      <c r="E108" s="478" t="s">
        <v>2277</v>
      </c>
      <c r="F108" s="594" t="s">
        <v>1611</v>
      </c>
      <c r="G108" s="594" t="s">
        <v>1612</v>
      </c>
      <c r="H108" s="591" t="s">
        <v>299</v>
      </c>
      <c r="I108" s="594" t="s">
        <v>298</v>
      </c>
      <c r="J108" s="591" t="s">
        <v>1353</v>
      </c>
      <c r="K108" s="591" t="s">
        <v>1551</v>
      </c>
      <c r="L108" s="591" t="s">
        <v>1552</v>
      </c>
      <c r="M108" s="591" t="s">
        <v>1760</v>
      </c>
      <c r="N108" s="591" t="s">
        <v>1761</v>
      </c>
      <c r="O108" s="812" t="s">
        <v>2276</v>
      </c>
      <c r="P108" s="812" t="s">
        <v>2277</v>
      </c>
      <c r="Q108" s="591" t="s">
        <v>1882</v>
      </c>
      <c r="R108" s="593" t="s">
        <v>1601</v>
      </c>
      <c r="S108" s="497"/>
      <c r="T108" s="497"/>
    </row>
    <row r="109" spans="1:94" ht="21" hidden="1" customHeight="1">
      <c r="A109" s="361" t="s">
        <v>83</v>
      </c>
      <c r="B109" s="556" t="s">
        <v>1732</v>
      </c>
      <c r="C109" s="477">
        <v>11459</v>
      </c>
      <c r="D109" s="457">
        <v>45315</v>
      </c>
      <c r="E109" s="788">
        <v>0</v>
      </c>
      <c r="F109" s="319" t="s">
        <v>1593</v>
      </c>
      <c r="G109" s="27">
        <v>45317</v>
      </c>
      <c r="H109" s="431" t="s">
        <v>1737</v>
      </c>
      <c r="I109" s="287" t="s">
        <v>1734</v>
      </c>
      <c r="J109" s="168">
        <v>0</v>
      </c>
      <c r="K109" s="168">
        <v>0</v>
      </c>
      <c r="L109" s="168">
        <v>0</v>
      </c>
      <c r="M109" s="168">
        <v>0</v>
      </c>
      <c r="N109" s="168">
        <v>0</v>
      </c>
      <c r="O109" s="863">
        <v>0</v>
      </c>
      <c r="P109" s="863">
        <v>0</v>
      </c>
      <c r="Q109" s="86"/>
      <c r="R109" s="309"/>
      <c r="S109" s="245"/>
      <c r="T109" s="245"/>
      <c r="U109" s="245"/>
      <c r="V109" s="245"/>
      <c r="W109" s="245"/>
      <c r="X109" s="245"/>
      <c r="Y109" s="245"/>
      <c r="Z109" s="245"/>
      <c r="AA109" s="245"/>
      <c r="AB109" s="245"/>
      <c r="AC109" s="245"/>
      <c r="AD109" s="245"/>
      <c r="AE109" s="245"/>
      <c r="AF109" s="245"/>
      <c r="AG109" s="245"/>
      <c r="AH109" s="245"/>
      <c r="AI109" s="245"/>
      <c r="AJ109" s="245"/>
      <c r="AK109" s="245"/>
      <c r="AL109" s="245"/>
      <c r="AM109" s="245"/>
      <c r="AN109" s="245"/>
      <c r="AO109" s="245"/>
      <c r="AP109" s="245"/>
      <c r="AQ109" s="245"/>
      <c r="AR109" s="245"/>
      <c r="AS109" s="245"/>
      <c r="AT109" s="245"/>
      <c r="AU109" s="245"/>
      <c r="AV109" s="245"/>
      <c r="AW109" s="245"/>
      <c r="AX109" s="245"/>
      <c r="AY109" s="245"/>
      <c r="AZ109" s="245"/>
      <c r="BA109" s="245"/>
      <c r="BB109" s="245"/>
      <c r="BC109" s="245"/>
      <c r="BD109" s="245"/>
      <c r="BE109" s="245"/>
      <c r="BF109" s="245"/>
      <c r="BG109" s="245"/>
      <c r="BH109" s="245"/>
      <c r="BI109" s="245"/>
      <c r="BJ109" s="245"/>
      <c r="BK109" s="245"/>
      <c r="BL109" s="245"/>
      <c r="BM109" s="245"/>
      <c r="BN109" s="245"/>
      <c r="BO109" s="245"/>
      <c r="BP109" s="245"/>
      <c r="BQ109" s="245"/>
      <c r="BR109" s="245"/>
      <c r="BS109" s="245"/>
      <c r="BT109" s="245"/>
      <c r="BU109" s="245"/>
      <c r="BV109" s="245"/>
      <c r="BW109" s="245"/>
      <c r="BX109" s="245"/>
      <c r="BY109" s="245"/>
      <c r="BZ109" s="245"/>
      <c r="CA109" s="245"/>
      <c r="CB109" s="245"/>
      <c r="CC109" s="245"/>
      <c r="CD109" s="245"/>
      <c r="CE109" s="245"/>
      <c r="CF109" s="245"/>
      <c r="CG109" s="245"/>
      <c r="CH109" s="245"/>
      <c r="CI109" s="245"/>
      <c r="CJ109" s="245"/>
      <c r="CK109" s="245"/>
      <c r="CL109" s="245"/>
      <c r="CM109" s="245"/>
      <c r="CN109" s="245"/>
      <c r="CO109" s="245"/>
      <c r="CP109" s="245"/>
    </row>
    <row r="110" spans="1:94" ht="21" hidden="1" customHeight="1">
      <c r="A110" s="361" t="s">
        <v>80</v>
      </c>
      <c r="B110" s="34" t="s">
        <v>1867</v>
      </c>
      <c r="C110" s="477">
        <v>11328</v>
      </c>
      <c r="D110" s="461">
        <v>45062</v>
      </c>
      <c r="E110" s="788">
        <v>0</v>
      </c>
      <c r="F110" s="319" t="s">
        <v>1830</v>
      </c>
      <c r="G110" s="27">
        <v>17758</v>
      </c>
      <c r="H110" s="436" t="s">
        <v>1868</v>
      </c>
      <c r="I110" s="287" t="s">
        <v>1869</v>
      </c>
      <c r="J110" s="168">
        <v>0</v>
      </c>
      <c r="K110" s="168">
        <v>0</v>
      </c>
      <c r="L110" s="168">
        <v>0</v>
      </c>
      <c r="M110" s="168">
        <v>0</v>
      </c>
      <c r="N110" s="168">
        <v>0</v>
      </c>
      <c r="O110" s="863">
        <v>0</v>
      </c>
      <c r="P110" s="863">
        <v>0</v>
      </c>
      <c r="Q110" s="86"/>
      <c r="R110" s="309"/>
      <c r="S110" s="245"/>
      <c r="T110" s="245"/>
      <c r="U110" s="245"/>
      <c r="V110" s="245"/>
      <c r="W110" s="245"/>
      <c r="X110" s="245"/>
      <c r="Y110" s="245"/>
      <c r="Z110" s="245"/>
      <c r="AA110" s="245"/>
      <c r="AB110" s="245"/>
      <c r="AC110" s="245"/>
      <c r="AD110" s="245"/>
      <c r="AE110" s="245"/>
      <c r="AF110" s="245"/>
      <c r="AG110" s="245"/>
      <c r="AH110" s="245"/>
      <c r="AI110" s="245"/>
      <c r="AJ110" s="245"/>
      <c r="AK110" s="245"/>
      <c r="AL110" s="245"/>
      <c r="AM110" s="245"/>
      <c r="AN110" s="245"/>
      <c r="AO110" s="245"/>
      <c r="AP110" s="245"/>
      <c r="AQ110" s="245"/>
      <c r="AR110" s="245"/>
      <c r="AS110" s="245"/>
      <c r="AT110" s="245"/>
      <c r="AU110" s="245"/>
      <c r="AV110" s="245"/>
      <c r="AW110" s="245"/>
      <c r="AX110" s="245"/>
      <c r="AY110" s="245"/>
      <c r="AZ110" s="245"/>
      <c r="BA110" s="245"/>
      <c r="BB110" s="245"/>
      <c r="BC110" s="245"/>
      <c r="BD110" s="245"/>
      <c r="BE110" s="245"/>
      <c r="BF110" s="245"/>
      <c r="BG110" s="245"/>
      <c r="BH110" s="245"/>
      <c r="BI110" s="245"/>
      <c r="BJ110" s="245"/>
      <c r="BK110" s="245"/>
      <c r="BL110" s="245"/>
      <c r="BM110" s="245"/>
      <c r="BN110" s="245"/>
      <c r="BO110" s="245"/>
      <c r="BP110" s="245"/>
      <c r="BQ110" s="245"/>
      <c r="BR110" s="245"/>
      <c r="BS110" s="245"/>
      <c r="BT110" s="245"/>
      <c r="BU110" s="245"/>
      <c r="BV110" s="245"/>
      <c r="BW110" s="245"/>
      <c r="BX110" s="245"/>
      <c r="BY110" s="245"/>
      <c r="BZ110" s="245"/>
      <c r="CA110" s="245"/>
      <c r="CB110" s="245"/>
      <c r="CC110" s="245"/>
      <c r="CD110" s="245"/>
      <c r="CE110" s="245"/>
      <c r="CF110" s="245"/>
      <c r="CG110" s="245"/>
      <c r="CH110" s="245"/>
      <c r="CI110" s="245"/>
      <c r="CJ110" s="245"/>
      <c r="CK110" s="245"/>
      <c r="CL110" s="245"/>
      <c r="CM110" s="245"/>
      <c r="CN110" s="245"/>
      <c r="CO110" s="245"/>
      <c r="CP110" s="245"/>
    </row>
    <row r="111" spans="1:94" ht="21" hidden="1" customHeight="1">
      <c r="A111" s="361" t="s">
        <v>59</v>
      </c>
      <c r="B111" s="556" t="s">
        <v>1605</v>
      </c>
      <c r="C111" s="477">
        <v>3867</v>
      </c>
      <c r="D111" s="457">
        <v>41100</v>
      </c>
      <c r="E111" s="390">
        <v>0</v>
      </c>
      <c r="F111" s="319" t="s">
        <v>1593</v>
      </c>
      <c r="G111" s="27">
        <v>41243</v>
      </c>
      <c r="H111" s="431" t="s">
        <v>1607</v>
      </c>
      <c r="I111" s="287" t="s">
        <v>1606</v>
      </c>
      <c r="J111" s="168">
        <v>0</v>
      </c>
      <c r="K111" s="168">
        <v>0</v>
      </c>
      <c r="L111" s="168">
        <v>0</v>
      </c>
      <c r="M111" s="168">
        <v>0</v>
      </c>
      <c r="N111" s="168">
        <v>0</v>
      </c>
      <c r="O111" s="863">
        <v>0</v>
      </c>
      <c r="P111" s="863">
        <v>0</v>
      </c>
      <c r="Q111" s="86"/>
      <c r="R111" s="309"/>
      <c r="S111" s="245"/>
      <c r="T111" s="245"/>
      <c r="U111" s="245"/>
      <c r="V111" s="245"/>
      <c r="W111" s="245"/>
      <c r="X111" s="245"/>
      <c r="Y111" s="245"/>
      <c r="Z111" s="245"/>
      <c r="AA111" s="245"/>
      <c r="AB111" s="245"/>
      <c r="AC111" s="245"/>
      <c r="AD111" s="245"/>
      <c r="AE111" s="245"/>
      <c r="AF111" s="245"/>
      <c r="AG111" s="245"/>
      <c r="AH111" s="245"/>
      <c r="AI111" s="245"/>
      <c r="AJ111" s="245"/>
      <c r="AK111" s="245"/>
      <c r="AL111" s="245"/>
      <c r="AM111" s="245"/>
      <c r="AN111" s="245"/>
      <c r="AO111" s="245"/>
      <c r="AP111" s="245"/>
      <c r="AQ111" s="245"/>
      <c r="AR111" s="245"/>
      <c r="AS111" s="245"/>
      <c r="AT111" s="245"/>
      <c r="AU111" s="245"/>
      <c r="AV111" s="245"/>
      <c r="AW111" s="245"/>
      <c r="AX111" s="245"/>
      <c r="AY111" s="245"/>
      <c r="AZ111" s="245"/>
      <c r="BA111" s="245"/>
      <c r="BB111" s="245"/>
      <c r="BC111" s="245"/>
      <c r="BD111" s="245"/>
      <c r="BE111" s="245"/>
      <c r="BF111" s="245"/>
      <c r="BG111" s="245"/>
      <c r="BH111" s="245"/>
      <c r="BI111" s="245"/>
      <c r="BJ111" s="245"/>
      <c r="BK111" s="245"/>
      <c r="BL111" s="245"/>
      <c r="BM111" s="245"/>
      <c r="BN111" s="245"/>
      <c r="BO111" s="245"/>
      <c r="BP111" s="245"/>
      <c r="BQ111" s="245"/>
      <c r="BR111" s="245"/>
      <c r="BS111" s="245"/>
      <c r="BT111" s="245"/>
      <c r="BU111" s="245"/>
      <c r="BV111" s="245"/>
      <c r="BW111" s="245"/>
      <c r="BX111" s="245"/>
      <c r="BY111" s="245"/>
      <c r="BZ111" s="245"/>
      <c r="CA111" s="245"/>
      <c r="CB111" s="245"/>
      <c r="CC111" s="245"/>
      <c r="CD111" s="245"/>
      <c r="CE111" s="245"/>
      <c r="CF111" s="245"/>
      <c r="CG111" s="245"/>
      <c r="CH111" s="245"/>
      <c r="CI111" s="245"/>
      <c r="CJ111" s="245"/>
      <c r="CK111" s="245"/>
      <c r="CL111" s="245"/>
      <c r="CM111" s="245"/>
      <c r="CN111" s="245"/>
      <c r="CO111" s="245"/>
      <c r="CP111" s="245"/>
    </row>
    <row r="112" spans="1:94" ht="21" hidden="1" customHeight="1">
      <c r="A112" s="361" t="s">
        <v>35</v>
      </c>
      <c r="B112" s="556" t="s">
        <v>280</v>
      </c>
      <c r="C112" s="477">
        <v>9944</v>
      </c>
      <c r="D112" s="457">
        <v>38651</v>
      </c>
      <c r="E112" s="788">
        <v>0</v>
      </c>
      <c r="F112" s="319" t="s">
        <v>1830</v>
      </c>
      <c r="G112" s="27">
        <v>35828</v>
      </c>
      <c r="H112" s="430" t="s">
        <v>743</v>
      </c>
      <c r="I112" s="287" t="s">
        <v>742</v>
      </c>
      <c r="J112" s="168">
        <v>0</v>
      </c>
      <c r="K112" s="168">
        <v>0</v>
      </c>
      <c r="L112" s="168">
        <v>0</v>
      </c>
      <c r="M112" s="168">
        <v>0</v>
      </c>
      <c r="N112" s="168">
        <v>0</v>
      </c>
      <c r="O112" s="863">
        <v>0</v>
      </c>
      <c r="P112" s="863">
        <v>0</v>
      </c>
      <c r="Q112" s="86"/>
      <c r="R112" s="309"/>
      <c r="S112" s="245"/>
      <c r="T112" s="245"/>
      <c r="U112" s="245"/>
      <c r="V112" s="245"/>
      <c r="W112" s="245"/>
      <c r="X112" s="245"/>
      <c r="Y112" s="245"/>
      <c r="Z112" s="245"/>
      <c r="AA112" s="245"/>
      <c r="AB112" s="245"/>
      <c r="AC112" s="245"/>
      <c r="AD112" s="245"/>
      <c r="AE112" s="245"/>
      <c r="AF112" s="245"/>
      <c r="AG112" s="245"/>
      <c r="AH112" s="245"/>
      <c r="AI112" s="245"/>
      <c r="AJ112" s="245"/>
      <c r="AK112" s="245"/>
      <c r="AL112" s="245"/>
      <c r="AM112" s="245"/>
      <c r="AN112" s="245"/>
      <c r="AO112" s="245"/>
      <c r="AP112" s="245"/>
      <c r="AQ112" s="245"/>
      <c r="AR112" s="245"/>
      <c r="AS112" s="245"/>
      <c r="AT112" s="245"/>
      <c r="AU112" s="245"/>
      <c r="AV112" s="245"/>
      <c r="AW112" s="245"/>
      <c r="AX112" s="245"/>
      <c r="AY112" s="245"/>
      <c r="AZ112" s="245"/>
      <c r="BA112" s="245"/>
      <c r="BB112" s="245"/>
      <c r="BC112" s="245"/>
      <c r="BD112" s="245"/>
      <c r="BE112" s="245"/>
      <c r="BF112" s="245"/>
      <c r="BG112" s="245"/>
      <c r="BH112" s="245"/>
      <c r="BI112" s="245"/>
      <c r="BJ112" s="245"/>
      <c r="BK112" s="245"/>
      <c r="BL112" s="245"/>
      <c r="BM112" s="245"/>
      <c r="BN112" s="245"/>
      <c r="BO112" s="245"/>
      <c r="BP112" s="245"/>
      <c r="BQ112" s="245"/>
      <c r="BR112" s="245"/>
      <c r="BS112" s="245"/>
      <c r="BT112" s="245"/>
      <c r="BU112" s="245"/>
      <c r="BV112" s="245"/>
      <c r="BW112" s="245"/>
      <c r="BX112" s="245"/>
      <c r="BY112" s="245"/>
      <c r="BZ112" s="245"/>
      <c r="CA112" s="245"/>
      <c r="CB112" s="245"/>
      <c r="CC112" s="245"/>
      <c r="CD112" s="245"/>
      <c r="CE112" s="245"/>
      <c r="CF112" s="245"/>
      <c r="CG112" s="245"/>
      <c r="CH112" s="245"/>
      <c r="CI112" s="245"/>
      <c r="CJ112" s="245"/>
      <c r="CK112" s="245"/>
      <c r="CL112" s="245"/>
      <c r="CM112" s="245"/>
      <c r="CN112" s="245"/>
      <c r="CO112" s="245"/>
      <c r="CP112" s="245"/>
    </row>
    <row r="113" spans="1:94" ht="21" hidden="1" customHeight="1">
      <c r="A113" s="361" t="s">
        <v>87</v>
      </c>
      <c r="B113" s="556" t="s">
        <v>1408</v>
      </c>
      <c r="C113" s="477">
        <v>10915</v>
      </c>
      <c r="D113" s="458">
        <v>44272</v>
      </c>
      <c r="E113" s="390">
        <v>0</v>
      </c>
      <c r="F113" s="319" t="s">
        <v>1403</v>
      </c>
      <c r="G113" s="27">
        <v>38474</v>
      </c>
      <c r="H113" s="430" t="s">
        <v>1410</v>
      </c>
      <c r="I113" s="287" t="s">
        <v>1409</v>
      </c>
      <c r="J113" s="168">
        <v>0</v>
      </c>
      <c r="K113" s="168">
        <v>0</v>
      </c>
      <c r="L113" s="168">
        <v>0</v>
      </c>
      <c r="M113" s="168">
        <v>0</v>
      </c>
      <c r="N113" s="168">
        <v>0</v>
      </c>
      <c r="O113" s="863">
        <v>0</v>
      </c>
      <c r="P113" s="863">
        <v>0</v>
      </c>
      <c r="Q113" s="86"/>
      <c r="R113" s="309"/>
      <c r="S113" s="245"/>
      <c r="T113" s="245"/>
      <c r="U113" s="245"/>
      <c r="V113" s="245"/>
      <c r="W113" s="245"/>
      <c r="X113" s="245"/>
      <c r="Y113" s="245"/>
      <c r="Z113" s="245"/>
      <c r="AA113" s="245"/>
      <c r="AB113" s="245"/>
      <c r="AC113" s="245"/>
      <c r="AD113" s="245"/>
      <c r="AE113" s="245"/>
      <c r="AF113" s="245"/>
      <c r="AG113" s="245"/>
      <c r="AH113" s="245"/>
      <c r="AI113" s="245"/>
      <c r="AJ113" s="245"/>
      <c r="AK113" s="245"/>
      <c r="AL113" s="245"/>
      <c r="AM113" s="245"/>
      <c r="AN113" s="245"/>
      <c r="AO113" s="245"/>
      <c r="AP113" s="245"/>
      <c r="AQ113" s="245"/>
      <c r="AR113" s="245"/>
      <c r="AS113" s="245"/>
      <c r="AT113" s="245"/>
      <c r="AU113" s="245"/>
      <c r="AV113" s="245"/>
      <c r="AW113" s="245"/>
      <c r="AX113" s="245"/>
      <c r="AY113" s="245"/>
      <c r="AZ113" s="245"/>
      <c r="BA113" s="245"/>
      <c r="BB113" s="245"/>
      <c r="BC113" s="245"/>
      <c r="BD113" s="245"/>
      <c r="BE113" s="245"/>
      <c r="BF113" s="245"/>
      <c r="BG113" s="245"/>
      <c r="BH113" s="245"/>
      <c r="BI113" s="245"/>
      <c r="BJ113" s="245"/>
      <c r="BK113" s="245"/>
      <c r="BL113" s="245"/>
      <c r="BM113" s="245"/>
      <c r="BN113" s="245"/>
      <c r="BO113" s="245"/>
      <c r="BP113" s="245"/>
      <c r="BQ113" s="245"/>
      <c r="BR113" s="245"/>
      <c r="BS113" s="245"/>
      <c r="BT113" s="245"/>
      <c r="BU113" s="245"/>
      <c r="BV113" s="245"/>
      <c r="BW113" s="245"/>
      <c r="BX113" s="245"/>
      <c r="BY113" s="245"/>
      <c r="BZ113" s="245"/>
      <c r="CA113" s="245"/>
      <c r="CB113" s="245"/>
      <c r="CC113" s="245"/>
      <c r="CD113" s="245"/>
      <c r="CE113" s="245"/>
      <c r="CF113" s="245"/>
      <c r="CG113" s="245"/>
      <c r="CH113" s="245"/>
      <c r="CI113" s="245"/>
      <c r="CJ113" s="245"/>
      <c r="CK113" s="245"/>
      <c r="CL113" s="245"/>
      <c r="CM113" s="245"/>
      <c r="CN113" s="245"/>
      <c r="CO113" s="245"/>
      <c r="CP113" s="245"/>
    </row>
    <row r="114" spans="1:94" s="50" customFormat="1" ht="18.75" hidden="1" customHeight="1">
      <c r="D114" s="49"/>
      <c r="E114" s="184"/>
      <c r="F114" s="465"/>
      <c r="H114" s="257"/>
      <c r="I114" s="35"/>
      <c r="J114" s="585"/>
      <c r="K114" s="257"/>
      <c r="BS114" s="254"/>
      <c r="BT114" s="254"/>
      <c r="BU114" s="254"/>
      <c r="BW114" s="254"/>
    </row>
    <row r="115" spans="1:94" s="50" customFormat="1" ht="54" hidden="1" customHeight="1">
      <c r="B115" s="49" t="s">
        <v>2394</v>
      </c>
      <c r="E115" s="184"/>
      <c r="F115" s="465"/>
      <c r="H115" s="257"/>
      <c r="I115" s="35"/>
      <c r="J115" s="585"/>
      <c r="K115" s="257"/>
      <c r="BS115" s="254"/>
      <c r="BT115" s="254"/>
      <c r="BU115" s="254"/>
      <c r="BW115" s="254"/>
    </row>
    <row r="116" spans="1:94" hidden="1"/>
    <row r="117" spans="1:94" s="517" customFormat="1" ht="39.6" hidden="1" customHeight="1">
      <c r="A117" s="599" t="s">
        <v>12</v>
      </c>
      <c r="B117" s="593" t="s">
        <v>39</v>
      </c>
      <c r="C117" s="591" t="s">
        <v>1665</v>
      </c>
      <c r="D117" s="594" t="s">
        <v>14</v>
      </c>
      <c r="E117" s="478" t="s">
        <v>2277</v>
      </c>
      <c r="F117" s="594" t="s">
        <v>1611</v>
      </c>
      <c r="G117" s="594" t="s">
        <v>1612</v>
      </c>
      <c r="H117" s="591" t="s">
        <v>299</v>
      </c>
      <c r="I117" s="594" t="s">
        <v>298</v>
      </c>
      <c r="J117" s="591" t="s">
        <v>1353</v>
      </c>
      <c r="K117" s="591" t="s">
        <v>1551</v>
      </c>
      <c r="L117" s="591" t="s">
        <v>1552</v>
      </c>
      <c r="M117" s="591" t="s">
        <v>1760</v>
      </c>
      <c r="N117" s="591" t="s">
        <v>1761</v>
      </c>
      <c r="O117" s="812" t="s">
        <v>2276</v>
      </c>
      <c r="P117" s="812" t="s">
        <v>2277</v>
      </c>
      <c r="Q117" s="591" t="s">
        <v>1882</v>
      </c>
      <c r="R117" s="593" t="s">
        <v>1601</v>
      </c>
      <c r="S117" s="497"/>
      <c r="T117" s="497"/>
    </row>
    <row r="118" spans="1:94" ht="21" hidden="1" customHeight="1">
      <c r="A118" s="361" t="s">
        <v>54</v>
      </c>
      <c r="B118" s="556" t="s">
        <v>1666</v>
      </c>
      <c r="C118" s="477">
        <v>1672</v>
      </c>
      <c r="D118" s="459">
        <v>38927</v>
      </c>
      <c r="E118" s="390">
        <v>0</v>
      </c>
      <c r="F118" s="319" t="s">
        <v>1403</v>
      </c>
      <c r="G118" s="27">
        <v>41081</v>
      </c>
      <c r="H118" s="436" t="s">
        <v>738</v>
      </c>
      <c r="I118" s="287" t="s">
        <v>738</v>
      </c>
      <c r="J118" s="168">
        <v>0</v>
      </c>
      <c r="K118" s="168">
        <v>0</v>
      </c>
      <c r="L118" s="168">
        <v>0</v>
      </c>
      <c r="M118" s="168">
        <v>0</v>
      </c>
      <c r="N118" s="168">
        <v>0</v>
      </c>
      <c r="O118" s="863">
        <v>0</v>
      </c>
      <c r="P118" s="863">
        <v>0</v>
      </c>
      <c r="Q118" s="86"/>
      <c r="R118" s="309"/>
      <c r="BC118" s="245"/>
      <c r="BD118" s="245"/>
      <c r="BE118" s="245"/>
      <c r="BF118" s="245"/>
      <c r="BG118" s="245"/>
      <c r="BH118" s="245"/>
      <c r="BI118" s="245"/>
      <c r="BJ118" s="245"/>
      <c r="BK118" s="245"/>
      <c r="BL118" s="245"/>
      <c r="BM118" s="245"/>
      <c r="BN118" s="245"/>
      <c r="BO118" s="245"/>
      <c r="BP118" s="245"/>
      <c r="BQ118" s="245"/>
      <c r="BR118" s="245"/>
      <c r="BS118" s="245"/>
      <c r="BT118" s="245"/>
      <c r="BU118" s="245"/>
      <c r="BV118" s="245"/>
      <c r="BW118" s="245"/>
      <c r="BX118" s="245"/>
      <c r="BY118" s="245"/>
      <c r="BZ118" s="245"/>
      <c r="CA118" s="245"/>
      <c r="CB118" s="245"/>
      <c r="CC118" s="245"/>
      <c r="CD118" s="245"/>
      <c r="CE118" s="245"/>
      <c r="CF118" s="245"/>
      <c r="CG118" s="245"/>
      <c r="CH118" s="245"/>
      <c r="CI118" s="245"/>
      <c r="CJ118" s="245"/>
      <c r="CK118" s="245"/>
      <c r="CL118" s="245"/>
      <c r="CM118" s="245"/>
      <c r="CN118" s="245"/>
      <c r="CO118" s="245"/>
      <c r="CP118" s="245"/>
    </row>
    <row r="119" spans="1:94" hidden="1"/>
    <row r="120" spans="1:94" s="50" customFormat="1" ht="54" hidden="1" customHeight="1">
      <c r="B120" s="49" t="s">
        <v>2275</v>
      </c>
      <c r="C120" s="49"/>
      <c r="F120" s="465"/>
      <c r="G120" s="191"/>
      <c r="H120" s="257"/>
      <c r="I120" s="35"/>
      <c r="AV120" s="254"/>
      <c r="AW120" s="254"/>
      <c r="AX120" s="254"/>
      <c r="AZ120" s="254"/>
    </row>
    <row r="121" spans="1:94" hidden="1"/>
    <row r="122" spans="1:94" s="517" customFormat="1" ht="39.6" hidden="1" customHeight="1">
      <c r="A122" s="599" t="s">
        <v>12</v>
      </c>
      <c r="B122" s="593" t="s">
        <v>39</v>
      </c>
      <c r="C122" s="591" t="s">
        <v>1665</v>
      </c>
      <c r="D122" s="594" t="s">
        <v>14</v>
      </c>
      <c r="E122" s="478"/>
      <c r="F122" s="594" t="s">
        <v>1611</v>
      </c>
      <c r="G122" s="594" t="s">
        <v>1612</v>
      </c>
      <c r="H122" s="591" t="s">
        <v>299</v>
      </c>
      <c r="I122" s="594" t="s">
        <v>298</v>
      </c>
      <c r="J122" s="591" t="s">
        <v>1353</v>
      </c>
      <c r="K122" s="591" t="s">
        <v>1551</v>
      </c>
      <c r="L122" s="591" t="s">
        <v>1552</v>
      </c>
      <c r="M122" s="591" t="s">
        <v>1760</v>
      </c>
      <c r="N122" s="591" t="s">
        <v>1761</v>
      </c>
      <c r="O122" s="812"/>
      <c r="P122" s="812"/>
      <c r="Q122" s="591" t="s">
        <v>1882</v>
      </c>
      <c r="R122" s="593" t="s">
        <v>1601</v>
      </c>
      <c r="S122" s="497"/>
      <c r="T122" s="497"/>
    </row>
    <row r="123" spans="1:94" ht="21" hidden="1" customHeight="1">
      <c r="A123" s="361" t="s">
        <v>74</v>
      </c>
      <c r="B123" s="556" t="s">
        <v>1404</v>
      </c>
      <c r="C123" s="477">
        <v>11121</v>
      </c>
      <c r="D123" s="458">
        <v>44321</v>
      </c>
      <c r="E123" s="390"/>
      <c r="F123" s="319" t="s">
        <v>1403</v>
      </c>
      <c r="G123" s="27">
        <v>37021</v>
      </c>
      <c r="H123" s="430" t="s">
        <v>1406</v>
      </c>
      <c r="I123" s="287" t="s">
        <v>1405</v>
      </c>
      <c r="J123" s="168">
        <v>0</v>
      </c>
      <c r="K123" s="168">
        <v>0</v>
      </c>
      <c r="L123" s="168">
        <v>0</v>
      </c>
      <c r="M123" s="168">
        <v>0</v>
      </c>
      <c r="N123" s="168">
        <v>0</v>
      </c>
      <c r="O123" s="863"/>
      <c r="P123" s="863"/>
      <c r="Q123" s="86"/>
      <c r="R123" s="309"/>
      <c r="S123" s="245"/>
      <c r="T123" s="245"/>
      <c r="U123" s="245"/>
      <c r="V123" s="245"/>
      <c r="W123" s="245"/>
      <c r="X123" s="245"/>
      <c r="Y123" s="245"/>
      <c r="Z123" s="245"/>
      <c r="AA123" s="245"/>
      <c r="AB123" s="245"/>
      <c r="AC123" s="245"/>
      <c r="AD123" s="245"/>
      <c r="AE123" s="245"/>
      <c r="AF123" s="245"/>
      <c r="AG123" s="245"/>
      <c r="AH123" s="245"/>
      <c r="AI123" s="245"/>
      <c r="AJ123" s="245"/>
      <c r="AK123" s="245"/>
      <c r="AL123" s="245"/>
      <c r="AM123" s="245"/>
      <c r="AN123" s="245"/>
      <c r="AO123" s="245"/>
      <c r="AP123" s="245"/>
      <c r="AQ123" s="245"/>
      <c r="AR123" s="245"/>
      <c r="AS123" s="245"/>
      <c r="AT123" s="245"/>
      <c r="AU123" s="245"/>
      <c r="AV123" s="245"/>
      <c r="AW123" s="245"/>
      <c r="AX123" s="245"/>
      <c r="AY123" s="245"/>
      <c r="AZ123" s="245"/>
      <c r="BA123" s="245"/>
      <c r="BB123" s="245"/>
      <c r="BC123" s="245"/>
      <c r="BD123" s="245"/>
      <c r="BE123" s="245"/>
      <c r="BF123" s="245"/>
      <c r="BG123" s="245"/>
      <c r="BH123" s="245"/>
      <c r="BI123" s="245"/>
      <c r="BJ123" s="245"/>
      <c r="BK123" s="245"/>
      <c r="BL123" s="245"/>
      <c r="BM123" s="245"/>
      <c r="BN123" s="245"/>
      <c r="BO123" s="245"/>
      <c r="BP123" s="245"/>
      <c r="BQ123" s="245"/>
      <c r="BR123" s="245"/>
      <c r="BS123" s="245"/>
      <c r="BT123" s="245"/>
      <c r="BU123" s="245"/>
      <c r="BV123" s="245"/>
      <c r="BW123" s="245"/>
      <c r="BX123" s="245"/>
      <c r="BY123" s="245"/>
      <c r="BZ123" s="245"/>
      <c r="CA123" s="245"/>
      <c r="CB123" s="245"/>
      <c r="CC123" s="245"/>
      <c r="CD123" s="245"/>
      <c r="CE123" s="245"/>
      <c r="CF123" s="245"/>
      <c r="CG123" s="245"/>
      <c r="CH123" s="245"/>
      <c r="CI123" s="245"/>
      <c r="CJ123" s="245"/>
      <c r="CK123" s="245"/>
      <c r="CL123" s="245"/>
      <c r="CM123" s="245"/>
      <c r="CN123" s="245"/>
      <c r="CO123" s="245"/>
      <c r="CP123" s="245"/>
    </row>
    <row r="124" spans="1:94" hidden="1"/>
    <row r="125" spans="1:94" s="50" customFormat="1" ht="54" hidden="1" customHeight="1">
      <c r="B125" s="49" t="s">
        <v>1879</v>
      </c>
      <c r="C125" s="49"/>
      <c r="F125" s="465"/>
      <c r="G125" s="191"/>
      <c r="H125" s="257"/>
      <c r="I125" s="35"/>
      <c r="BD125" s="254"/>
      <c r="BE125" s="254"/>
      <c r="BF125" s="254"/>
    </row>
    <row r="126" spans="1:94" hidden="1"/>
    <row r="127" spans="1:94" s="517" customFormat="1" ht="39.6" hidden="1" customHeight="1">
      <c r="A127" s="599" t="s">
        <v>12</v>
      </c>
      <c r="B127" s="593" t="s">
        <v>39</v>
      </c>
      <c r="C127" s="591" t="s">
        <v>1665</v>
      </c>
      <c r="D127" s="594" t="s">
        <v>14</v>
      </c>
      <c r="E127" s="478"/>
      <c r="F127" s="594" t="s">
        <v>1611</v>
      </c>
      <c r="G127" s="594" t="s">
        <v>1612</v>
      </c>
      <c r="H127" s="591" t="s">
        <v>299</v>
      </c>
      <c r="I127" s="594" t="s">
        <v>298</v>
      </c>
      <c r="J127" s="591" t="s">
        <v>1353</v>
      </c>
      <c r="K127" s="591" t="s">
        <v>1551</v>
      </c>
      <c r="L127" s="591" t="s">
        <v>1552</v>
      </c>
      <c r="M127" s="591" t="s">
        <v>1760</v>
      </c>
      <c r="N127" s="591" t="s">
        <v>1761</v>
      </c>
      <c r="O127" s="812"/>
      <c r="P127" s="812"/>
      <c r="Q127" s="591" t="s">
        <v>1882</v>
      </c>
      <c r="R127" s="593" t="s">
        <v>1601</v>
      </c>
      <c r="S127" s="497"/>
      <c r="T127" s="497"/>
    </row>
    <row r="128" spans="1:94" ht="21" hidden="1" customHeight="1">
      <c r="A128" s="361" t="s">
        <v>75</v>
      </c>
      <c r="B128" s="556" t="s">
        <v>1087</v>
      </c>
      <c r="C128" s="477">
        <v>6258</v>
      </c>
      <c r="D128" s="457">
        <v>41551</v>
      </c>
      <c r="E128" s="540"/>
      <c r="F128" s="319" t="s">
        <v>258</v>
      </c>
      <c r="G128" s="27">
        <v>41524</v>
      </c>
      <c r="H128" s="431" t="s">
        <v>651</v>
      </c>
      <c r="I128" s="287" t="s">
        <v>650</v>
      </c>
      <c r="J128" s="168">
        <v>0</v>
      </c>
      <c r="K128" s="168">
        <v>0</v>
      </c>
      <c r="L128" s="168">
        <v>0</v>
      </c>
      <c r="M128" s="168">
        <v>0</v>
      </c>
      <c r="N128" s="168">
        <v>0</v>
      </c>
      <c r="O128" s="863"/>
      <c r="P128" s="863"/>
      <c r="Q128" s="86"/>
      <c r="R128" s="309"/>
      <c r="CI128" s="245"/>
      <c r="CJ128" s="245"/>
      <c r="CK128" s="245"/>
      <c r="CL128" s="245"/>
      <c r="CM128" s="245"/>
      <c r="CN128" s="245"/>
      <c r="CO128" s="245"/>
      <c r="CP128" s="245"/>
    </row>
    <row r="129" spans="1:94" ht="21" hidden="1" customHeight="1">
      <c r="A129" s="361" t="s">
        <v>81</v>
      </c>
      <c r="B129" s="556" t="s">
        <v>107</v>
      </c>
      <c r="C129" s="477">
        <v>5483</v>
      </c>
      <c r="D129" s="457">
        <v>42048</v>
      </c>
      <c r="E129" s="540"/>
      <c r="F129" s="319" t="s">
        <v>923</v>
      </c>
      <c r="G129" s="27">
        <v>27285</v>
      </c>
      <c r="H129" s="431" t="s">
        <v>1731</v>
      </c>
      <c r="I129" s="287" t="s">
        <v>473</v>
      </c>
      <c r="J129" s="168">
        <v>1</v>
      </c>
      <c r="K129" s="168">
        <v>0</v>
      </c>
      <c r="L129" s="168">
        <v>1</v>
      </c>
      <c r="M129" s="168">
        <v>0</v>
      </c>
      <c r="N129" s="168">
        <v>0</v>
      </c>
      <c r="O129" s="863"/>
      <c r="P129" s="863"/>
      <c r="Q129" s="86"/>
      <c r="R129" s="309"/>
      <c r="S129" s="245"/>
      <c r="T129" s="245"/>
      <c r="U129" s="245"/>
      <c r="V129" s="245"/>
      <c r="W129" s="245"/>
      <c r="X129" s="245"/>
      <c r="Y129" s="245"/>
      <c r="Z129" s="245"/>
      <c r="AA129" s="245"/>
      <c r="AB129" s="245"/>
      <c r="AC129" s="245"/>
      <c r="AD129" s="245"/>
      <c r="AE129" s="245"/>
      <c r="AF129" s="245"/>
      <c r="AG129" s="245"/>
      <c r="AH129" s="245"/>
      <c r="AI129" s="245"/>
      <c r="AJ129" s="245"/>
      <c r="AK129" s="245"/>
      <c r="AL129" s="245"/>
      <c r="AM129" s="245"/>
      <c r="AN129" s="245"/>
      <c r="AO129" s="245"/>
      <c r="AP129" s="245"/>
      <c r="AQ129" s="245"/>
      <c r="AR129" s="245"/>
      <c r="AS129" s="245"/>
      <c r="AT129" s="245"/>
      <c r="AU129" s="245"/>
      <c r="AV129" s="245"/>
      <c r="AW129" s="245"/>
      <c r="AX129" s="245"/>
      <c r="AY129" s="245"/>
      <c r="AZ129" s="245"/>
      <c r="BA129" s="245"/>
      <c r="BB129" s="245"/>
      <c r="CI129" s="245"/>
      <c r="CJ129" s="245"/>
      <c r="CK129" s="245"/>
      <c r="CL129" s="245"/>
      <c r="CM129" s="245"/>
      <c r="CN129" s="245"/>
      <c r="CO129" s="245"/>
      <c r="CP129" s="245"/>
    </row>
    <row r="130" spans="1:94" ht="21" hidden="1" customHeight="1">
      <c r="A130" s="361" t="s">
        <v>61</v>
      </c>
      <c r="B130" s="556" t="s">
        <v>1234</v>
      </c>
      <c r="C130" s="477">
        <v>536</v>
      </c>
      <c r="D130" s="459">
        <v>39264</v>
      </c>
      <c r="E130" s="540"/>
      <c r="F130" s="319" t="s">
        <v>748</v>
      </c>
      <c r="G130" s="27">
        <v>39493</v>
      </c>
      <c r="H130" s="436" t="s">
        <v>713</v>
      </c>
      <c r="I130" s="287" t="s">
        <v>712</v>
      </c>
      <c r="J130" s="168">
        <v>1</v>
      </c>
      <c r="K130" s="168">
        <v>0</v>
      </c>
      <c r="L130" s="168">
        <v>1</v>
      </c>
      <c r="M130" s="168">
        <v>0</v>
      </c>
      <c r="N130" s="168">
        <v>0</v>
      </c>
      <c r="O130" s="863"/>
      <c r="P130" s="863"/>
      <c r="Q130" s="86"/>
      <c r="R130" s="309"/>
      <c r="S130" s="245"/>
      <c r="T130" s="245"/>
      <c r="U130" s="245"/>
      <c r="V130" s="245"/>
      <c r="W130" s="245"/>
      <c r="X130" s="245"/>
      <c r="Y130" s="245"/>
      <c r="Z130" s="245"/>
      <c r="AA130" s="245"/>
      <c r="AB130" s="245"/>
      <c r="AC130" s="245"/>
      <c r="AD130" s="245"/>
      <c r="AE130" s="245"/>
      <c r="AF130" s="245"/>
      <c r="AG130" s="245"/>
      <c r="AH130" s="245"/>
      <c r="AI130" s="245"/>
      <c r="AJ130" s="245"/>
      <c r="AK130" s="245"/>
      <c r="AL130" s="245"/>
      <c r="AM130" s="245"/>
      <c r="AN130" s="245"/>
      <c r="AO130" s="245"/>
      <c r="AP130" s="245"/>
      <c r="AQ130" s="245"/>
      <c r="AR130" s="245"/>
      <c r="AS130" s="245"/>
      <c r="AT130" s="245"/>
      <c r="AU130" s="245"/>
      <c r="AV130" s="245"/>
      <c r="AW130" s="245"/>
      <c r="AX130" s="245"/>
      <c r="AY130" s="245"/>
      <c r="AZ130" s="245"/>
      <c r="BA130" s="245"/>
      <c r="BB130" s="245"/>
      <c r="CI130" s="245"/>
      <c r="CJ130" s="245"/>
      <c r="CK130" s="245"/>
      <c r="CL130" s="245"/>
      <c r="CM130" s="245"/>
      <c r="CN130" s="245"/>
      <c r="CO130" s="245"/>
      <c r="CP130" s="245"/>
    </row>
    <row r="131" spans="1:94" ht="21" hidden="1" customHeight="1">
      <c r="A131" s="361" t="s">
        <v>66</v>
      </c>
      <c r="B131" s="556" t="s">
        <v>78</v>
      </c>
      <c r="C131" s="477">
        <v>327</v>
      </c>
      <c r="D131" s="459">
        <v>40126</v>
      </c>
      <c r="E131" s="540"/>
      <c r="F131" s="319" t="s">
        <v>748</v>
      </c>
      <c r="G131" s="27">
        <v>37761</v>
      </c>
      <c r="H131" s="436" t="s">
        <v>557</v>
      </c>
      <c r="I131" s="287" t="s">
        <v>556</v>
      </c>
      <c r="J131" s="168">
        <v>2</v>
      </c>
      <c r="K131" s="168">
        <v>0</v>
      </c>
      <c r="L131" s="168">
        <v>2</v>
      </c>
      <c r="M131" s="168">
        <v>0</v>
      </c>
      <c r="N131" s="168">
        <v>0</v>
      </c>
      <c r="O131" s="863"/>
      <c r="P131" s="863"/>
      <c r="Q131" s="86"/>
      <c r="R131" s="309"/>
      <c r="CI131" s="245"/>
      <c r="CJ131" s="245"/>
      <c r="CK131" s="245"/>
      <c r="CL131" s="245"/>
      <c r="CM131" s="245"/>
      <c r="CN131" s="245"/>
      <c r="CO131" s="245"/>
      <c r="CP131" s="245"/>
    </row>
    <row r="132" spans="1:94" ht="21" hidden="1" customHeight="1">
      <c r="A132" s="361" t="s">
        <v>27</v>
      </c>
      <c r="B132" s="556" t="s">
        <v>1081</v>
      </c>
      <c r="C132" s="477">
        <v>10690</v>
      </c>
      <c r="D132" s="457">
        <v>30184</v>
      </c>
      <c r="E132" s="540"/>
      <c r="F132" s="319" t="s">
        <v>343</v>
      </c>
      <c r="G132" s="27">
        <v>21751</v>
      </c>
      <c r="H132" s="431" t="s">
        <v>526</v>
      </c>
      <c r="I132" s="287" t="s">
        <v>525</v>
      </c>
      <c r="J132" s="168">
        <v>0</v>
      </c>
      <c r="K132" s="168">
        <v>0</v>
      </c>
      <c r="L132" s="168">
        <v>0</v>
      </c>
      <c r="M132" s="168">
        <v>0</v>
      </c>
      <c r="N132" s="168">
        <v>0</v>
      </c>
      <c r="O132" s="863"/>
      <c r="P132" s="863"/>
      <c r="Q132" s="86"/>
      <c r="R132" s="309"/>
      <c r="S132" s="202"/>
      <c r="T132" s="202"/>
      <c r="U132" s="245"/>
      <c r="V132" s="245"/>
      <c r="W132" s="245"/>
      <c r="X132" s="245"/>
      <c r="Y132" s="245"/>
      <c r="Z132" s="245"/>
      <c r="AA132" s="245"/>
      <c r="AB132" s="245"/>
      <c r="AC132" s="245"/>
      <c r="AD132" s="245"/>
      <c r="AE132" s="245"/>
      <c r="AF132" s="245"/>
      <c r="AG132" s="245"/>
      <c r="AH132" s="245"/>
      <c r="AI132" s="245"/>
      <c r="AJ132" s="245"/>
      <c r="AK132" s="245"/>
      <c r="AL132" s="245"/>
      <c r="AM132" s="245"/>
      <c r="AN132" s="245"/>
      <c r="AO132" s="245"/>
      <c r="AP132" s="245"/>
      <c r="AQ132" s="245"/>
      <c r="AR132" s="245"/>
      <c r="AS132" s="245"/>
      <c r="AT132" s="245"/>
      <c r="AU132" s="245"/>
      <c r="AV132" s="245"/>
      <c r="AW132" s="245"/>
      <c r="AX132" s="245"/>
      <c r="AY132" s="245"/>
      <c r="AZ132" s="245"/>
      <c r="BA132" s="245"/>
      <c r="BB132" s="245"/>
      <c r="BC132" s="245"/>
      <c r="BD132" s="245"/>
      <c r="BE132" s="245"/>
      <c r="BF132" s="245"/>
      <c r="BG132" s="245"/>
      <c r="BH132" s="245"/>
      <c r="BI132" s="245"/>
      <c r="BJ132" s="245"/>
      <c r="BK132" s="245"/>
      <c r="BL132" s="245"/>
      <c r="BM132" s="245"/>
      <c r="BN132" s="245"/>
      <c r="BO132" s="245"/>
      <c r="BP132" s="245"/>
      <c r="BQ132" s="245"/>
      <c r="BR132" s="245"/>
      <c r="BS132" s="245"/>
      <c r="BT132" s="245"/>
      <c r="BU132" s="245"/>
      <c r="BV132" s="245"/>
      <c r="BW132" s="245"/>
      <c r="BX132" s="245"/>
      <c r="BY132" s="245"/>
      <c r="BZ132" s="245"/>
      <c r="CA132" s="245"/>
      <c r="CB132" s="245"/>
      <c r="CC132" s="245"/>
      <c r="CD132" s="245"/>
      <c r="CE132" s="245"/>
      <c r="CF132" s="245"/>
      <c r="CG132" s="245"/>
      <c r="CH132" s="245"/>
    </row>
    <row r="133" spans="1:94" ht="21" hidden="1" customHeight="1">
      <c r="A133" s="361" t="s">
        <v>29</v>
      </c>
      <c r="B133" s="556" t="s">
        <v>1301</v>
      </c>
      <c r="C133" s="477">
        <v>402</v>
      </c>
      <c r="D133" s="459">
        <v>30286</v>
      </c>
      <c r="E133" s="540"/>
      <c r="F133" s="319" t="s">
        <v>343</v>
      </c>
      <c r="G133" s="27">
        <v>30264</v>
      </c>
      <c r="H133" s="436" t="s">
        <v>600</v>
      </c>
      <c r="I133" s="287" t="s">
        <v>599</v>
      </c>
      <c r="J133" s="168">
        <v>0</v>
      </c>
      <c r="K133" s="168">
        <v>0</v>
      </c>
      <c r="L133" s="168">
        <v>0</v>
      </c>
      <c r="M133" s="168">
        <v>0</v>
      </c>
      <c r="N133" s="168">
        <v>0</v>
      </c>
      <c r="O133" s="863"/>
      <c r="P133" s="863"/>
      <c r="Q133" s="86"/>
      <c r="R133" s="309"/>
      <c r="S133" s="202"/>
      <c r="T133" s="202"/>
      <c r="U133" s="245"/>
      <c r="V133" s="245"/>
      <c r="W133" s="245"/>
      <c r="X133" s="245"/>
      <c r="Y133" s="245"/>
      <c r="Z133" s="245"/>
      <c r="AA133" s="245"/>
      <c r="AB133" s="245"/>
      <c r="AC133" s="245"/>
      <c r="AD133" s="245"/>
      <c r="AE133" s="245"/>
      <c r="AF133" s="245"/>
      <c r="AG133" s="245"/>
      <c r="AH133" s="245"/>
      <c r="AI133" s="245"/>
      <c r="AJ133" s="245"/>
      <c r="AK133" s="245"/>
      <c r="AL133" s="245"/>
      <c r="AM133" s="245"/>
      <c r="AN133" s="245"/>
      <c r="AO133" s="245"/>
      <c r="AP133" s="245"/>
      <c r="AQ133" s="245"/>
      <c r="AR133" s="245"/>
      <c r="AS133" s="245"/>
      <c r="AT133" s="245"/>
      <c r="AU133" s="245"/>
      <c r="AV133" s="245"/>
      <c r="AW133" s="245"/>
      <c r="AX133" s="245"/>
      <c r="AY133" s="245"/>
      <c r="AZ133" s="245"/>
      <c r="BA133" s="245"/>
      <c r="BB133" s="245"/>
      <c r="BC133" s="245"/>
      <c r="BD133" s="245"/>
      <c r="BE133" s="245"/>
      <c r="BF133" s="245"/>
      <c r="BG133" s="245"/>
      <c r="BH133" s="245"/>
      <c r="BI133" s="245"/>
      <c r="BJ133" s="245"/>
      <c r="BK133" s="245"/>
      <c r="BL133" s="245"/>
      <c r="BM133" s="245"/>
      <c r="BN133" s="245"/>
      <c r="BO133" s="245"/>
      <c r="BP133" s="245"/>
      <c r="BQ133" s="245"/>
      <c r="BR133" s="245"/>
      <c r="BS133" s="245"/>
      <c r="BT133" s="245"/>
      <c r="BU133" s="245"/>
      <c r="BV133" s="245"/>
      <c r="BW133" s="245"/>
      <c r="BX133" s="245"/>
      <c r="BY133" s="245"/>
      <c r="BZ133" s="245"/>
      <c r="CA133" s="245"/>
      <c r="CB133" s="245"/>
      <c r="CC133" s="245"/>
      <c r="CD133" s="245"/>
      <c r="CE133" s="245"/>
      <c r="CF133" s="245"/>
      <c r="CG133" s="245"/>
      <c r="CH133" s="245"/>
      <c r="CI133" s="245"/>
      <c r="CJ133" s="245"/>
      <c r="CK133" s="245"/>
      <c r="CL133" s="245"/>
      <c r="CM133" s="245"/>
      <c r="CN133" s="245"/>
      <c r="CO133" s="245"/>
      <c r="CP133" s="245"/>
    </row>
    <row r="134" spans="1:94" ht="21" hidden="1" customHeight="1">
      <c r="A134" s="361" t="s">
        <v>52</v>
      </c>
      <c r="B134" s="556" t="s">
        <v>1564</v>
      </c>
      <c r="C134" s="477">
        <v>128</v>
      </c>
      <c r="D134" s="457">
        <v>36770</v>
      </c>
      <c r="E134" s="540"/>
      <c r="F134" s="319" t="s">
        <v>343</v>
      </c>
      <c r="G134" s="27">
        <v>36748</v>
      </c>
      <c r="H134" s="431" t="s">
        <v>408</v>
      </c>
      <c r="I134" s="287" t="s">
        <v>407</v>
      </c>
      <c r="J134" s="168">
        <v>0</v>
      </c>
      <c r="K134" s="168">
        <v>0</v>
      </c>
      <c r="L134" s="168">
        <v>0</v>
      </c>
      <c r="M134" s="168">
        <v>0</v>
      </c>
      <c r="N134" s="168">
        <v>0</v>
      </c>
      <c r="O134" s="863"/>
      <c r="P134" s="863"/>
      <c r="Q134" s="86"/>
      <c r="R134" s="309"/>
      <c r="S134" s="245"/>
      <c r="T134" s="245"/>
      <c r="U134" s="245"/>
      <c r="V134" s="245"/>
      <c r="W134" s="245"/>
      <c r="X134" s="245"/>
      <c r="Y134" s="245"/>
      <c r="Z134" s="245"/>
      <c r="AA134" s="245"/>
      <c r="AB134" s="245"/>
      <c r="AC134" s="245"/>
      <c r="AD134" s="245"/>
      <c r="AE134" s="245"/>
      <c r="AF134" s="245"/>
      <c r="AG134" s="245"/>
      <c r="AH134" s="245"/>
      <c r="AI134" s="245"/>
      <c r="AJ134" s="245"/>
      <c r="AK134" s="245"/>
      <c r="AL134" s="245"/>
      <c r="AM134" s="245"/>
      <c r="AN134" s="245"/>
      <c r="AO134" s="245"/>
      <c r="AP134" s="245"/>
      <c r="AQ134" s="245"/>
      <c r="AR134" s="245"/>
      <c r="AS134" s="245"/>
      <c r="AT134" s="245"/>
      <c r="AU134" s="245"/>
      <c r="AV134" s="245"/>
      <c r="AW134" s="245"/>
      <c r="AX134" s="245"/>
      <c r="AY134" s="245"/>
      <c r="AZ134" s="245"/>
      <c r="BA134" s="245"/>
      <c r="BB134" s="245"/>
      <c r="BC134" s="245"/>
      <c r="BD134" s="245"/>
      <c r="BE134" s="245"/>
      <c r="BF134" s="245"/>
      <c r="BG134" s="245"/>
      <c r="BH134" s="245"/>
      <c r="BI134" s="245"/>
      <c r="BJ134" s="245"/>
      <c r="BK134" s="245"/>
      <c r="BL134" s="245"/>
      <c r="BM134" s="245"/>
      <c r="BN134" s="245"/>
      <c r="BO134" s="245"/>
      <c r="BP134" s="245"/>
      <c r="BQ134" s="245"/>
      <c r="BR134" s="245"/>
      <c r="BS134" s="245"/>
      <c r="BT134" s="245"/>
      <c r="BU134" s="245"/>
      <c r="BV134" s="245"/>
      <c r="BW134" s="245"/>
      <c r="BX134" s="245"/>
      <c r="BY134" s="245"/>
      <c r="BZ134" s="245"/>
      <c r="CA134" s="245"/>
      <c r="CB134" s="245"/>
      <c r="CC134" s="245"/>
      <c r="CD134" s="245"/>
      <c r="CE134" s="245"/>
      <c r="CF134" s="245"/>
      <c r="CG134" s="245"/>
      <c r="CH134" s="245"/>
      <c r="CI134" s="245"/>
      <c r="CJ134" s="245"/>
      <c r="CK134" s="245"/>
      <c r="CL134" s="245"/>
      <c r="CM134" s="245"/>
      <c r="CN134" s="245"/>
      <c r="CO134" s="245"/>
      <c r="CP134" s="245"/>
    </row>
    <row r="135" spans="1:94" ht="21" hidden="1" customHeight="1">
      <c r="A135" s="361" t="s">
        <v>56</v>
      </c>
      <c r="B135" s="556" t="s">
        <v>899</v>
      </c>
      <c r="C135" s="477">
        <v>10024</v>
      </c>
      <c r="D135" s="459">
        <v>38679</v>
      </c>
      <c r="E135" s="540"/>
      <c r="F135" s="319" t="s">
        <v>343</v>
      </c>
      <c r="G135" s="27">
        <v>38731</v>
      </c>
      <c r="H135" s="436" t="s">
        <v>901</v>
      </c>
      <c r="I135" s="287" t="s">
        <v>900</v>
      </c>
      <c r="J135" s="168">
        <v>0</v>
      </c>
      <c r="K135" s="168">
        <v>0</v>
      </c>
      <c r="L135" s="168">
        <v>0</v>
      </c>
      <c r="M135" s="168">
        <v>0</v>
      </c>
      <c r="N135" s="168">
        <v>0</v>
      </c>
      <c r="O135" s="863"/>
      <c r="P135" s="863"/>
      <c r="Q135" s="86"/>
      <c r="R135" s="309"/>
      <c r="S135" s="245"/>
      <c r="T135" s="245"/>
      <c r="U135" s="245"/>
      <c r="V135" s="245"/>
      <c r="W135" s="245"/>
      <c r="X135" s="245"/>
      <c r="Y135" s="245"/>
      <c r="Z135" s="245"/>
      <c r="AA135" s="245"/>
      <c r="AB135" s="245"/>
      <c r="AC135" s="245"/>
      <c r="AD135" s="245"/>
      <c r="AE135" s="245"/>
      <c r="AF135" s="245"/>
      <c r="AG135" s="245"/>
      <c r="AH135" s="245"/>
      <c r="AI135" s="245"/>
      <c r="AJ135" s="245"/>
      <c r="AK135" s="245"/>
      <c r="AL135" s="245"/>
      <c r="AM135" s="245"/>
      <c r="AN135" s="245"/>
      <c r="AO135" s="245"/>
      <c r="AP135" s="245"/>
      <c r="AQ135" s="245"/>
      <c r="AR135" s="245"/>
      <c r="AS135" s="245"/>
      <c r="AT135" s="245"/>
      <c r="AU135" s="245"/>
      <c r="AV135" s="245"/>
      <c r="AW135" s="245"/>
      <c r="AX135" s="245"/>
      <c r="AY135" s="245"/>
      <c r="AZ135" s="245"/>
      <c r="BA135" s="245"/>
      <c r="BB135" s="245"/>
      <c r="BC135" s="245"/>
      <c r="BD135" s="245"/>
      <c r="BE135" s="245"/>
      <c r="BF135" s="245"/>
      <c r="BG135" s="245"/>
      <c r="BH135" s="245"/>
      <c r="BI135" s="245"/>
      <c r="BJ135" s="245"/>
      <c r="BK135" s="245"/>
      <c r="BL135" s="245"/>
      <c r="BM135" s="245"/>
      <c r="BN135" s="245"/>
      <c r="BO135" s="245"/>
      <c r="BP135" s="245"/>
      <c r="BQ135" s="245"/>
      <c r="BR135" s="245"/>
      <c r="BS135" s="245"/>
      <c r="BT135" s="245"/>
      <c r="BU135" s="245"/>
      <c r="BV135" s="245"/>
      <c r="BW135" s="245"/>
      <c r="BX135" s="245"/>
      <c r="BY135" s="245"/>
      <c r="BZ135" s="245"/>
      <c r="CA135" s="245"/>
      <c r="CB135" s="245"/>
      <c r="CC135" s="245"/>
      <c r="CD135" s="245"/>
      <c r="CE135" s="245"/>
      <c r="CF135" s="245"/>
      <c r="CG135" s="245"/>
      <c r="CH135" s="245"/>
      <c r="CI135" s="245"/>
      <c r="CJ135" s="245"/>
      <c r="CK135" s="245"/>
      <c r="CL135" s="245"/>
      <c r="CM135" s="245"/>
      <c r="CN135" s="245"/>
      <c r="CO135" s="245"/>
      <c r="CP135" s="245"/>
    </row>
    <row r="136" spans="1:94" ht="21" hidden="1" customHeight="1">
      <c r="A136" s="361" t="s">
        <v>63</v>
      </c>
      <c r="B136" s="34" t="s">
        <v>1873</v>
      </c>
      <c r="C136" s="477">
        <v>1246</v>
      </c>
      <c r="D136" s="458">
        <v>39904</v>
      </c>
      <c r="E136" s="540"/>
      <c r="F136" s="319" t="s">
        <v>343</v>
      </c>
      <c r="G136" s="27"/>
      <c r="H136" s="436" t="s">
        <v>630</v>
      </c>
      <c r="I136" s="287" t="s">
        <v>630</v>
      </c>
      <c r="J136" s="168">
        <v>0</v>
      </c>
      <c r="K136" s="168">
        <v>0</v>
      </c>
      <c r="L136" s="168">
        <v>0</v>
      </c>
      <c r="M136" s="168">
        <v>0</v>
      </c>
      <c r="N136" s="168">
        <v>0</v>
      </c>
      <c r="O136" s="863"/>
      <c r="P136" s="863"/>
      <c r="Q136" s="86"/>
      <c r="R136" s="309"/>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c r="BT136" s="245"/>
      <c r="BU136" s="245"/>
      <c r="BV136" s="245"/>
      <c r="BW136" s="245"/>
      <c r="BX136" s="245"/>
      <c r="BY136" s="245"/>
      <c r="BZ136" s="245"/>
      <c r="CA136" s="245"/>
      <c r="CB136" s="245"/>
      <c r="CC136" s="245"/>
      <c r="CD136" s="245"/>
      <c r="CE136" s="245"/>
      <c r="CF136" s="245"/>
      <c r="CG136" s="245"/>
      <c r="CH136" s="245"/>
      <c r="CI136" s="245"/>
      <c r="CJ136" s="245"/>
      <c r="CK136" s="245"/>
      <c r="CL136" s="245"/>
      <c r="CM136" s="245"/>
      <c r="CN136" s="245"/>
      <c r="CO136" s="245"/>
      <c r="CP136" s="245"/>
    </row>
    <row r="137" spans="1:94" ht="21" hidden="1" customHeight="1">
      <c r="A137" s="361" t="s">
        <v>68</v>
      </c>
      <c r="B137" s="34" t="s">
        <v>441</v>
      </c>
      <c r="C137" s="477">
        <v>10604</v>
      </c>
      <c r="D137" s="459">
        <v>40909</v>
      </c>
      <c r="E137" s="540"/>
      <c r="F137" s="319" t="s">
        <v>343</v>
      </c>
      <c r="G137" s="27">
        <v>24073</v>
      </c>
      <c r="H137" s="436" t="s">
        <v>443</v>
      </c>
      <c r="I137" s="287" t="s">
        <v>442</v>
      </c>
      <c r="J137" s="168">
        <v>0</v>
      </c>
      <c r="K137" s="168">
        <v>0</v>
      </c>
      <c r="L137" s="168">
        <v>0</v>
      </c>
      <c r="M137" s="168">
        <v>0</v>
      </c>
      <c r="N137" s="168">
        <v>0</v>
      </c>
      <c r="O137" s="863"/>
      <c r="P137" s="863"/>
      <c r="Q137" s="86"/>
      <c r="R137" s="309"/>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c r="BT137" s="245"/>
      <c r="BU137" s="245"/>
      <c r="BV137" s="245"/>
      <c r="BW137" s="245"/>
      <c r="BX137" s="245"/>
      <c r="BY137" s="245"/>
      <c r="BZ137" s="245"/>
      <c r="CA137" s="245"/>
      <c r="CB137" s="245"/>
      <c r="CC137" s="245"/>
      <c r="CD137" s="245"/>
      <c r="CE137" s="245"/>
      <c r="CF137" s="245"/>
      <c r="CG137" s="245"/>
      <c r="CH137" s="245"/>
      <c r="CI137" s="245"/>
      <c r="CJ137" s="245"/>
      <c r="CK137" s="245"/>
      <c r="CL137" s="245"/>
      <c r="CM137" s="245"/>
      <c r="CN137" s="245"/>
      <c r="CO137" s="245"/>
      <c r="CP137" s="245"/>
    </row>
    <row r="138" spans="1:94" ht="21" hidden="1" customHeight="1">
      <c r="A138" s="361" t="s">
        <v>80</v>
      </c>
      <c r="B138" s="556" t="s">
        <v>1324</v>
      </c>
      <c r="C138" s="477">
        <v>1943</v>
      </c>
      <c r="D138" s="459">
        <v>41948</v>
      </c>
      <c r="E138" s="540"/>
      <c r="F138" s="319" t="s">
        <v>343</v>
      </c>
      <c r="G138" s="27">
        <v>15767</v>
      </c>
      <c r="H138" s="436" t="s">
        <v>536</v>
      </c>
      <c r="I138" s="287" t="s">
        <v>535</v>
      </c>
      <c r="J138" s="168">
        <v>0</v>
      </c>
      <c r="K138" s="168">
        <v>0</v>
      </c>
      <c r="L138" s="168">
        <v>0</v>
      </c>
      <c r="M138" s="168">
        <v>0</v>
      </c>
      <c r="N138" s="168">
        <v>0</v>
      </c>
      <c r="O138" s="863"/>
      <c r="P138" s="863"/>
      <c r="Q138" s="86"/>
      <c r="R138" s="309"/>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c r="BT138" s="245"/>
      <c r="BU138" s="245"/>
      <c r="BV138" s="245"/>
      <c r="BW138" s="245"/>
      <c r="BX138" s="245"/>
      <c r="BY138" s="245"/>
      <c r="BZ138" s="245"/>
      <c r="CA138" s="245"/>
      <c r="CB138" s="245"/>
      <c r="CC138" s="245"/>
      <c r="CD138" s="245"/>
      <c r="CE138" s="245"/>
      <c r="CF138" s="245"/>
      <c r="CG138" s="245"/>
      <c r="CH138" s="245"/>
      <c r="CI138" s="245"/>
      <c r="CJ138" s="245"/>
      <c r="CK138" s="245"/>
      <c r="CL138" s="245"/>
      <c r="CM138" s="245"/>
      <c r="CN138" s="245"/>
      <c r="CO138" s="245"/>
      <c r="CP138" s="245"/>
    </row>
    <row r="139" spans="1:94" ht="21" hidden="1" customHeight="1">
      <c r="A139" s="361" t="s">
        <v>83</v>
      </c>
      <c r="B139" s="556" t="s">
        <v>140</v>
      </c>
      <c r="C139" s="477">
        <v>2402</v>
      </c>
      <c r="D139" s="459">
        <v>42153</v>
      </c>
      <c r="E139" s="540"/>
      <c r="F139" s="319" t="s">
        <v>343</v>
      </c>
      <c r="G139" s="27">
        <v>42185</v>
      </c>
      <c r="H139" s="436" t="s">
        <v>645</v>
      </c>
      <c r="I139" s="287" t="s">
        <v>644</v>
      </c>
      <c r="J139" s="168">
        <v>0</v>
      </c>
      <c r="K139" s="168">
        <v>0</v>
      </c>
      <c r="L139" s="168">
        <v>0</v>
      </c>
      <c r="M139" s="168">
        <v>0</v>
      </c>
      <c r="N139" s="168">
        <v>0</v>
      </c>
      <c r="O139" s="863"/>
      <c r="P139" s="863"/>
      <c r="Q139" s="86"/>
      <c r="R139" s="309"/>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c r="BT139" s="245"/>
      <c r="BU139" s="245"/>
      <c r="BV139" s="245"/>
      <c r="BW139" s="245"/>
      <c r="BX139" s="245"/>
      <c r="BY139" s="245"/>
      <c r="BZ139" s="245"/>
      <c r="CA139" s="245"/>
      <c r="CB139" s="245"/>
      <c r="CC139" s="245"/>
      <c r="CD139" s="245"/>
      <c r="CE139" s="245"/>
      <c r="CF139" s="245"/>
      <c r="CG139" s="245"/>
      <c r="CH139" s="245"/>
      <c r="CI139" s="245"/>
      <c r="CJ139" s="245"/>
      <c r="CK139" s="245"/>
      <c r="CL139" s="245"/>
      <c r="CM139" s="245"/>
      <c r="CN139" s="245"/>
      <c r="CO139" s="245"/>
      <c r="CP139" s="245"/>
    </row>
    <row r="140" spans="1:94" ht="21" hidden="1" customHeight="1">
      <c r="A140" s="361" t="s">
        <v>94</v>
      </c>
      <c r="B140" s="556" t="s">
        <v>1434</v>
      </c>
      <c r="C140" s="477">
        <v>10284</v>
      </c>
      <c r="D140" s="459">
        <v>43972</v>
      </c>
      <c r="E140" s="540"/>
      <c r="F140" s="319" t="s">
        <v>343</v>
      </c>
      <c r="G140" s="27">
        <v>29290</v>
      </c>
      <c r="H140" s="436" t="s">
        <v>1326</v>
      </c>
      <c r="I140" s="287" t="s">
        <v>1325</v>
      </c>
      <c r="J140" s="168">
        <v>0</v>
      </c>
      <c r="K140" s="168">
        <v>0</v>
      </c>
      <c r="L140" s="168">
        <v>0</v>
      </c>
      <c r="M140" s="168">
        <v>0</v>
      </c>
      <c r="N140" s="168">
        <v>0</v>
      </c>
      <c r="O140" s="863"/>
      <c r="P140" s="863"/>
      <c r="Q140" s="86"/>
      <c r="R140" s="309"/>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c r="BT140" s="245"/>
      <c r="BU140" s="245"/>
      <c r="BV140" s="245"/>
      <c r="BW140" s="245"/>
      <c r="BX140" s="245"/>
      <c r="BY140" s="245"/>
      <c r="BZ140" s="245"/>
      <c r="CA140" s="245"/>
      <c r="CB140" s="245"/>
      <c r="CC140" s="245"/>
      <c r="CD140" s="245"/>
      <c r="CE140" s="245"/>
      <c r="CF140" s="245"/>
      <c r="CG140" s="245"/>
      <c r="CH140" s="245"/>
      <c r="CI140" s="245"/>
      <c r="CJ140" s="245"/>
      <c r="CK140" s="245"/>
      <c r="CL140" s="245"/>
      <c r="CM140" s="245"/>
      <c r="CN140" s="245"/>
      <c r="CO140" s="245"/>
      <c r="CP140" s="245"/>
    </row>
    <row r="141" spans="1:94" ht="21" hidden="1" customHeight="1">
      <c r="A141" s="361" t="s">
        <v>98</v>
      </c>
      <c r="B141" s="556" t="s">
        <v>1328</v>
      </c>
      <c r="C141" s="477">
        <v>9585</v>
      </c>
      <c r="D141" s="457">
        <v>43998</v>
      </c>
      <c r="E141" s="540"/>
      <c r="F141" s="319" t="s">
        <v>343</v>
      </c>
      <c r="G141" s="27">
        <v>35971</v>
      </c>
      <c r="H141" s="431" t="s">
        <v>1633</v>
      </c>
      <c r="I141" s="287" t="s">
        <v>1330</v>
      </c>
      <c r="J141" s="168">
        <v>0</v>
      </c>
      <c r="K141" s="168">
        <v>0</v>
      </c>
      <c r="L141" s="168">
        <v>0</v>
      </c>
      <c r="M141" s="168">
        <v>0</v>
      </c>
      <c r="N141" s="168">
        <v>0</v>
      </c>
      <c r="O141" s="863"/>
      <c r="P141" s="863"/>
      <c r="Q141" s="86"/>
      <c r="R141" s="309"/>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c r="BT141" s="245"/>
      <c r="BU141" s="245"/>
      <c r="BV141" s="245"/>
      <c r="BW141" s="245"/>
      <c r="BX141" s="245"/>
      <c r="BY141" s="245"/>
      <c r="BZ141" s="245"/>
      <c r="CA141" s="245"/>
      <c r="CB141" s="245"/>
      <c r="CC141" s="245"/>
      <c r="CD141" s="245"/>
      <c r="CE141" s="245"/>
      <c r="CF141" s="245"/>
      <c r="CG141" s="245"/>
      <c r="CH141" s="245"/>
      <c r="CI141" s="245"/>
      <c r="CJ141" s="245"/>
      <c r="CK141" s="245"/>
      <c r="CL141" s="245"/>
      <c r="CM141" s="245"/>
      <c r="CN141" s="245"/>
      <c r="CO141" s="245"/>
      <c r="CP141" s="245"/>
    </row>
    <row r="142" spans="1:94" ht="21" hidden="1" customHeight="1">
      <c r="A142" s="361" t="s">
        <v>113</v>
      </c>
      <c r="B142" s="556" t="s">
        <v>1303</v>
      </c>
      <c r="C142" s="477">
        <v>11198</v>
      </c>
      <c r="D142" s="459">
        <v>44621</v>
      </c>
      <c r="E142" s="540"/>
      <c r="F142" s="319" t="s">
        <v>343</v>
      </c>
      <c r="G142" s="27">
        <v>37368</v>
      </c>
      <c r="H142" s="436" t="s">
        <v>1305</v>
      </c>
      <c r="I142" s="287" t="s">
        <v>1304</v>
      </c>
      <c r="J142" s="168">
        <v>0</v>
      </c>
      <c r="K142" s="168">
        <v>0</v>
      </c>
      <c r="L142" s="168">
        <v>0</v>
      </c>
      <c r="M142" s="168">
        <v>0</v>
      </c>
      <c r="N142" s="168">
        <v>0</v>
      </c>
      <c r="O142" s="863"/>
      <c r="P142" s="863"/>
      <c r="Q142" s="86"/>
      <c r="R142" s="309"/>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c r="BT142" s="245"/>
      <c r="BU142" s="245"/>
      <c r="BV142" s="245"/>
      <c r="BW142" s="245"/>
      <c r="BX142" s="245"/>
      <c r="BY142" s="245"/>
      <c r="BZ142" s="245"/>
      <c r="CA142" s="245"/>
      <c r="CB142" s="245"/>
      <c r="CC142" s="245"/>
      <c r="CD142" s="245"/>
      <c r="CE142" s="245"/>
      <c r="CF142" s="245"/>
      <c r="CG142" s="245"/>
      <c r="CH142" s="245"/>
      <c r="CI142" s="245"/>
      <c r="CJ142" s="245"/>
      <c r="CK142" s="245"/>
      <c r="CL142" s="245"/>
      <c r="CM142" s="245"/>
      <c r="CN142" s="245"/>
      <c r="CO142" s="245"/>
      <c r="CP142" s="245"/>
    </row>
    <row r="143" spans="1:94" ht="21" hidden="1" customHeight="1">
      <c r="A143" s="361" t="s">
        <v>117</v>
      </c>
      <c r="B143" s="556" t="s">
        <v>1359</v>
      </c>
      <c r="C143" s="477">
        <v>6507</v>
      </c>
      <c r="D143" s="458">
        <v>44624</v>
      </c>
      <c r="E143" s="540"/>
      <c r="F143" s="319" t="s">
        <v>343</v>
      </c>
      <c r="G143" s="27">
        <v>44336</v>
      </c>
      <c r="H143" s="430" t="s">
        <v>1322</v>
      </c>
      <c r="I143" s="287" t="s">
        <v>1321</v>
      </c>
      <c r="J143" s="168">
        <v>0</v>
      </c>
      <c r="K143" s="168">
        <v>0</v>
      </c>
      <c r="L143" s="168">
        <v>0</v>
      </c>
      <c r="M143" s="168">
        <v>0</v>
      </c>
      <c r="N143" s="168">
        <v>0</v>
      </c>
      <c r="O143" s="863"/>
      <c r="P143" s="863"/>
      <c r="Q143" s="86"/>
      <c r="R143" s="309"/>
      <c r="S143" s="245"/>
      <c r="T143" s="245"/>
      <c r="U143" s="245"/>
      <c r="V143" s="245"/>
      <c r="W143" s="245"/>
      <c r="X143" s="245"/>
      <c r="Y143" s="245"/>
      <c r="Z143" s="245"/>
      <c r="AA143" s="245"/>
      <c r="AB143" s="245"/>
      <c r="AC143" s="245"/>
      <c r="AD143" s="245"/>
      <c r="AE143" s="245"/>
      <c r="AF143" s="245"/>
      <c r="AG143" s="245"/>
      <c r="AH143" s="245"/>
      <c r="AI143" s="245"/>
      <c r="AJ143" s="245"/>
      <c r="AK143" s="245"/>
      <c r="AL143" s="245"/>
      <c r="AM143" s="245"/>
      <c r="AN143" s="245"/>
      <c r="AO143" s="245"/>
      <c r="AP143" s="245"/>
      <c r="AQ143" s="245"/>
      <c r="AR143" s="245"/>
      <c r="AS143" s="245"/>
      <c r="AT143" s="245"/>
      <c r="AU143" s="245"/>
      <c r="AV143" s="245"/>
      <c r="AW143" s="245"/>
      <c r="AX143" s="245"/>
      <c r="AY143" s="245"/>
      <c r="AZ143" s="245"/>
      <c r="BA143" s="245"/>
      <c r="BB143" s="245"/>
      <c r="BC143" s="245"/>
      <c r="BD143" s="245"/>
      <c r="BE143" s="245"/>
      <c r="BF143" s="245"/>
      <c r="BG143" s="245"/>
      <c r="BH143" s="245"/>
      <c r="BI143" s="245"/>
      <c r="BJ143" s="245"/>
      <c r="BK143" s="245"/>
      <c r="BL143" s="245"/>
      <c r="BM143" s="245"/>
      <c r="BN143" s="245"/>
      <c r="BO143" s="245"/>
      <c r="BP143" s="245"/>
      <c r="BQ143" s="245"/>
      <c r="BR143" s="245"/>
      <c r="BS143" s="245"/>
      <c r="BT143" s="245"/>
      <c r="BU143" s="245"/>
      <c r="BV143" s="245"/>
      <c r="BW143" s="245"/>
      <c r="BX143" s="245"/>
      <c r="BY143" s="245"/>
      <c r="BZ143" s="245"/>
      <c r="CA143" s="245"/>
      <c r="CB143" s="245"/>
      <c r="CC143" s="245"/>
      <c r="CD143" s="245"/>
      <c r="CE143" s="245"/>
      <c r="CF143" s="245"/>
      <c r="CG143" s="245"/>
      <c r="CH143" s="245"/>
      <c r="CI143" s="245"/>
      <c r="CJ143" s="245"/>
      <c r="CK143" s="245"/>
      <c r="CL143" s="245"/>
      <c r="CM143" s="245"/>
      <c r="CN143" s="245"/>
      <c r="CO143" s="245"/>
      <c r="CP143" s="245"/>
    </row>
    <row r="144" spans="1:94" ht="21" hidden="1" customHeight="1">
      <c r="A144" s="361" t="s">
        <v>121</v>
      </c>
      <c r="B144" s="556" t="s">
        <v>1385</v>
      </c>
      <c r="C144" s="477">
        <v>11392</v>
      </c>
      <c r="D144" s="457">
        <v>44743</v>
      </c>
      <c r="E144" s="540"/>
      <c r="F144" s="319" t="s">
        <v>343</v>
      </c>
      <c r="G144" s="27">
        <v>44818</v>
      </c>
      <c r="H144" s="431" t="s">
        <v>1387</v>
      </c>
      <c r="I144" s="287" t="s">
        <v>1386</v>
      </c>
      <c r="J144" s="168">
        <v>0</v>
      </c>
      <c r="K144" s="168">
        <v>0</v>
      </c>
      <c r="L144" s="168">
        <v>0</v>
      </c>
      <c r="M144" s="168">
        <v>0</v>
      </c>
      <c r="N144" s="168">
        <v>0</v>
      </c>
      <c r="O144" s="863"/>
      <c r="P144" s="863"/>
      <c r="Q144" s="86"/>
      <c r="R144" s="309"/>
      <c r="S144" s="245"/>
      <c r="T144" s="245"/>
      <c r="U144" s="245"/>
      <c r="V144" s="245"/>
      <c r="W144" s="245"/>
      <c r="X144" s="245"/>
      <c r="Y144" s="245"/>
      <c r="Z144" s="245"/>
      <c r="AA144" s="245"/>
      <c r="AB144" s="245"/>
      <c r="AC144" s="245"/>
      <c r="AD144" s="245"/>
      <c r="AE144" s="245"/>
      <c r="AF144" s="245"/>
      <c r="AG144" s="245"/>
      <c r="AH144" s="245"/>
      <c r="AI144" s="245"/>
      <c r="AJ144" s="245"/>
      <c r="AK144" s="245"/>
      <c r="AL144" s="245"/>
      <c r="AM144" s="245"/>
      <c r="AN144" s="245"/>
      <c r="AO144" s="245"/>
      <c r="AP144" s="245"/>
      <c r="AQ144" s="245"/>
      <c r="AR144" s="245"/>
      <c r="AS144" s="245"/>
      <c r="AT144" s="245"/>
      <c r="AU144" s="245"/>
      <c r="AV144" s="245"/>
      <c r="AW144" s="245"/>
      <c r="AX144" s="245"/>
      <c r="AY144" s="245"/>
      <c r="AZ144" s="245"/>
      <c r="BA144" s="245"/>
      <c r="BB144" s="245"/>
      <c r="BC144" s="245"/>
      <c r="BD144" s="245"/>
      <c r="BE144" s="245"/>
      <c r="BF144" s="245"/>
      <c r="BG144" s="245"/>
      <c r="BH144" s="245"/>
      <c r="BI144" s="245"/>
      <c r="BJ144" s="245"/>
      <c r="BK144" s="245"/>
      <c r="BL144" s="245"/>
      <c r="BM144" s="245"/>
      <c r="BN144" s="245"/>
      <c r="BO144" s="245"/>
      <c r="BP144" s="245"/>
      <c r="BQ144" s="245"/>
      <c r="BR144" s="245"/>
      <c r="BS144" s="245"/>
      <c r="BT144" s="245"/>
      <c r="BU144" s="245"/>
      <c r="BV144" s="245"/>
      <c r="BW144" s="245"/>
      <c r="BX144" s="245"/>
      <c r="BY144" s="245"/>
      <c r="BZ144" s="245"/>
      <c r="CA144" s="245"/>
      <c r="CB144" s="245"/>
      <c r="CC144" s="245"/>
      <c r="CD144" s="245"/>
      <c r="CE144" s="245"/>
      <c r="CF144" s="245"/>
      <c r="CG144" s="245"/>
      <c r="CH144" s="245"/>
      <c r="CI144" s="245"/>
      <c r="CJ144" s="245"/>
      <c r="CK144" s="245"/>
      <c r="CL144" s="245"/>
      <c r="CM144" s="245"/>
      <c r="CN144" s="245"/>
      <c r="CO144" s="245"/>
      <c r="CP144" s="245"/>
    </row>
    <row r="145" spans="1:94" s="517" customFormat="1" ht="39.6" hidden="1" customHeight="1">
      <c r="A145" s="599" t="s">
        <v>12</v>
      </c>
      <c r="B145" s="593" t="s">
        <v>13</v>
      </c>
      <c r="C145" s="591" t="s">
        <v>1665</v>
      </c>
      <c r="D145" s="594" t="s">
        <v>14</v>
      </c>
      <c r="E145" s="478"/>
      <c r="F145" s="594" t="s">
        <v>1611</v>
      </c>
      <c r="G145" s="594" t="s">
        <v>1612</v>
      </c>
      <c r="H145" s="591" t="s">
        <v>299</v>
      </c>
      <c r="I145" s="594" t="s">
        <v>298</v>
      </c>
      <c r="J145" s="591" t="s">
        <v>1353</v>
      </c>
      <c r="K145" s="591" t="s">
        <v>1551</v>
      </c>
      <c r="L145" s="591" t="s">
        <v>1552</v>
      </c>
      <c r="M145" s="591" t="s">
        <v>1760</v>
      </c>
      <c r="N145" s="591" t="s">
        <v>1761</v>
      </c>
      <c r="O145" s="812"/>
      <c r="P145" s="812"/>
      <c r="Q145" s="593" t="s">
        <v>11</v>
      </c>
      <c r="R145" s="593" t="s">
        <v>1011</v>
      </c>
    </row>
    <row r="146" spans="1:94" s="88" customFormat="1" ht="22.15" hidden="1" customHeight="1">
      <c r="A146" s="361" t="s">
        <v>17</v>
      </c>
      <c r="B146" s="556" t="s">
        <v>1131</v>
      </c>
      <c r="C146" s="477">
        <v>5494</v>
      </c>
      <c r="D146" s="458">
        <v>35066</v>
      </c>
      <c r="E146" s="540"/>
      <c r="F146" s="319" t="s">
        <v>343</v>
      </c>
      <c r="G146" s="26">
        <v>38258</v>
      </c>
      <c r="H146" s="430" t="s">
        <v>1133</v>
      </c>
      <c r="I146" s="133" t="s">
        <v>1132</v>
      </c>
      <c r="J146" s="168">
        <v>0</v>
      </c>
      <c r="K146" s="168">
        <v>0</v>
      </c>
      <c r="L146" s="168">
        <v>0</v>
      </c>
      <c r="M146" s="168">
        <v>0</v>
      </c>
      <c r="N146" s="168">
        <v>0</v>
      </c>
      <c r="O146" s="863"/>
      <c r="P146" s="863"/>
      <c r="Q146" s="86"/>
      <c r="R146" s="309"/>
    </row>
    <row r="147" spans="1:94" s="88" customFormat="1" ht="22.15" hidden="1" customHeight="1">
      <c r="A147" s="361" t="s">
        <v>19</v>
      </c>
      <c r="B147" s="556" t="s">
        <v>1283</v>
      </c>
      <c r="C147" s="477">
        <v>11395</v>
      </c>
      <c r="D147" s="459">
        <v>44593</v>
      </c>
      <c r="E147" s="540"/>
      <c r="F147" s="287" t="s">
        <v>343</v>
      </c>
      <c r="G147" s="26">
        <v>44581</v>
      </c>
      <c r="H147" s="431" t="s">
        <v>1285</v>
      </c>
      <c r="I147" s="133" t="s">
        <v>1284</v>
      </c>
      <c r="J147" s="168">
        <v>0</v>
      </c>
      <c r="K147" s="168">
        <v>0</v>
      </c>
      <c r="L147" s="168">
        <v>0</v>
      </c>
      <c r="M147" s="168">
        <v>0</v>
      </c>
      <c r="N147" s="168">
        <v>0</v>
      </c>
      <c r="O147" s="863"/>
      <c r="P147" s="863"/>
      <c r="Q147" s="86"/>
      <c r="R147" s="309"/>
    </row>
    <row r="148" spans="1:94" hidden="1"/>
    <row r="149" spans="1:94" s="50" customFormat="1" ht="54" hidden="1" customHeight="1">
      <c r="B149" s="49" t="s">
        <v>1902</v>
      </c>
      <c r="C149" s="49"/>
      <c r="F149" s="465"/>
      <c r="G149" s="191"/>
      <c r="H149" s="257"/>
      <c r="I149" s="35"/>
      <c r="AV149" s="254"/>
      <c r="AW149" s="254"/>
      <c r="AX149" s="254"/>
      <c r="AZ149" s="254"/>
    </row>
    <row r="150" spans="1:94" hidden="1"/>
    <row r="151" spans="1:94" s="517" customFormat="1" ht="39.6" hidden="1" customHeight="1">
      <c r="A151" s="599" t="s">
        <v>12</v>
      </c>
      <c r="B151" s="593" t="s">
        <v>39</v>
      </c>
      <c r="C151" s="591" t="s">
        <v>1665</v>
      </c>
      <c r="D151" s="594" t="s">
        <v>14</v>
      </c>
      <c r="E151" s="478"/>
      <c r="F151" s="594" t="s">
        <v>1611</v>
      </c>
      <c r="G151" s="594" t="s">
        <v>1612</v>
      </c>
      <c r="H151" s="591" t="s">
        <v>299</v>
      </c>
      <c r="I151" s="594" t="s">
        <v>298</v>
      </c>
      <c r="J151" s="591" t="s">
        <v>1353</v>
      </c>
      <c r="K151" s="591" t="s">
        <v>1551</v>
      </c>
      <c r="L151" s="591" t="s">
        <v>1552</v>
      </c>
      <c r="M151" s="591" t="s">
        <v>1760</v>
      </c>
      <c r="N151" s="591" t="s">
        <v>1761</v>
      </c>
      <c r="O151" s="812"/>
      <c r="P151" s="812"/>
      <c r="Q151" s="591" t="s">
        <v>1882</v>
      </c>
      <c r="R151" s="593" t="s">
        <v>1601</v>
      </c>
      <c r="S151" s="497"/>
      <c r="T151" s="497"/>
    </row>
    <row r="152" spans="1:94" s="245" customFormat="1" ht="21" hidden="1" customHeight="1">
      <c r="A152" s="361" t="s">
        <v>87</v>
      </c>
      <c r="B152" s="556" t="s">
        <v>160</v>
      </c>
      <c r="C152" s="477">
        <v>3548</v>
      </c>
      <c r="D152" s="458">
        <v>42524</v>
      </c>
      <c r="E152" s="535"/>
      <c r="F152" s="319" t="s">
        <v>1593</v>
      </c>
      <c r="G152" s="27">
        <v>34663</v>
      </c>
      <c r="H152" s="436" t="s">
        <v>329</v>
      </c>
      <c r="I152" s="287" t="s">
        <v>328</v>
      </c>
      <c r="J152" s="168">
        <v>0</v>
      </c>
      <c r="K152" s="168">
        <v>0</v>
      </c>
      <c r="L152" s="168">
        <v>0</v>
      </c>
      <c r="M152" s="168">
        <v>1</v>
      </c>
      <c r="N152" s="168">
        <v>1</v>
      </c>
      <c r="O152" s="863"/>
      <c r="P152" s="863"/>
      <c r="Q152" s="86"/>
      <c r="R152" s="309"/>
    </row>
    <row r="153" spans="1:94" ht="21" hidden="1" customHeight="1">
      <c r="A153" s="361" t="s">
        <v>123</v>
      </c>
      <c r="B153" s="556" t="s">
        <v>1365</v>
      </c>
      <c r="C153" s="477">
        <v>11381</v>
      </c>
      <c r="D153" s="459">
        <v>44762</v>
      </c>
      <c r="E153" s="540"/>
      <c r="F153" s="319" t="s">
        <v>1593</v>
      </c>
      <c r="G153" s="27">
        <v>44774</v>
      </c>
      <c r="H153" s="436" t="s">
        <v>1367</v>
      </c>
      <c r="I153" s="287" t="s">
        <v>1366</v>
      </c>
      <c r="J153" s="168">
        <v>0</v>
      </c>
      <c r="K153" s="168">
        <v>0</v>
      </c>
      <c r="L153" s="168">
        <v>0</v>
      </c>
      <c r="M153" s="168">
        <v>0</v>
      </c>
      <c r="N153" s="168">
        <v>0</v>
      </c>
      <c r="O153" s="863"/>
      <c r="P153" s="863"/>
      <c r="Q153" s="86"/>
      <c r="R153" s="309"/>
      <c r="S153" s="245"/>
      <c r="T153" s="245"/>
      <c r="U153" s="245"/>
      <c r="V153" s="245"/>
      <c r="W153" s="245"/>
      <c r="X153" s="245"/>
      <c r="Y153" s="245"/>
      <c r="Z153" s="245"/>
      <c r="AA153" s="245"/>
      <c r="AB153" s="245"/>
      <c r="AC153" s="245"/>
      <c r="AD153" s="245"/>
      <c r="AE153" s="245"/>
      <c r="AF153" s="245"/>
      <c r="AG153" s="245"/>
      <c r="AH153" s="245"/>
      <c r="AI153" s="245"/>
      <c r="AJ153" s="245"/>
      <c r="AK153" s="245"/>
      <c r="AL153" s="245"/>
      <c r="AM153" s="245"/>
      <c r="AN153" s="245"/>
      <c r="AO153" s="245"/>
      <c r="AP153" s="245"/>
      <c r="AQ153" s="245"/>
      <c r="AR153" s="245"/>
      <c r="AS153" s="245"/>
      <c r="AT153" s="245"/>
      <c r="AU153" s="245"/>
      <c r="AV153" s="245"/>
      <c r="AW153" s="245"/>
      <c r="AX153" s="245"/>
      <c r="AY153" s="245"/>
      <c r="AZ153" s="245"/>
      <c r="BA153" s="245"/>
      <c r="BB153" s="245"/>
      <c r="BC153" s="245"/>
      <c r="BD153" s="245"/>
      <c r="BE153" s="245"/>
      <c r="BF153" s="245"/>
      <c r="BG153" s="245"/>
      <c r="BH153" s="245"/>
      <c r="BI153" s="245"/>
      <c r="BJ153" s="245"/>
      <c r="BK153" s="245"/>
      <c r="BL153" s="245"/>
      <c r="BM153" s="245"/>
      <c r="BN153" s="245"/>
      <c r="BO153" s="245"/>
      <c r="BP153" s="245"/>
      <c r="BQ153" s="245"/>
      <c r="BR153" s="245"/>
      <c r="BS153" s="245"/>
      <c r="BT153" s="245"/>
      <c r="BU153" s="245"/>
      <c r="BV153" s="245"/>
      <c r="BW153" s="245"/>
      <c r="BX153" s="245"/>
      <c r="BY153" s="245"/>
      <c r="BZ153" s="245"/>
      <c r="CA153" s="245"/>
      <c r="CB153" s="245"/>
      <c r="CC153" s="245"/>
      <c r="CD153" s="245"/>
      <c r="CE153" s="245"/>
      <c r="CF153" s="245"/>
      <c r="CG153" s="245"/>
      <c r="CH153" s="245"/>
      <c r="CI153" s="245"/>
      <c r="CJ153" s="245"/>
      <c r="CK153" s="245"/>
      <c r="CL153" s="245"/>
      <c r="CM153" s="245"/>
      <c r="CN153" s="245"/>
      <c r="CO153" s="245"/>
      <c r="CP153" s="245"/>
    </row>
    <row r="154" spans="1:94" ht="21" hidden="1" customHeight="1">
      <c r="A154" s="361" t="s">
        <v>101</v>
      </c>
      <c r="B154" s="556" t="s">
        <v>1662</v>
      </c>
      <c r="C154" s="477">
        <v>10704</v>
      </c>
      <c r="D154" s="459">
        <v>44237</v>
      </c>
      <c r="E154" s="540"/>
      <c r="F154" s="319" t="s">
        <v>258</v>
      </c>
      <c r="G154" s="27">
        <v>36516</v>
      </c>
      <c r="H154" s="596" t="s">
        <v>1158</v>
      </c>
      <c r="I154" s="384" t="s">
        <v>1157</v>
      </c>
      <c r="J154" s="168">
        <v>1</v>
      </c>
      <c r="K154" s="168">
        <v>0</v>
      </c>
      <c r="L154" s="168">
        <v>1</v>
      </c>
      <c r="M154" s="168">
        <v>0</v>
      </c>
      <c r="N154" s="168">
        <v>0</v>
      </c>
      <c r="O154" s="863"/>
      <c r="P154" s="863"/>
      <c r="Q154" s="86"/>
      <c r="R154" s="309"/>
      <c r="S154" s="245"/>
      <c r="T154" s="245"/>
      <c r="U154" s="245"/>
      <c r="V154" s="245"/>
      <c r="W154" s="245"/>
      <c r="X154" s="245"/>
      <c r="Y154" s="245"/>
      <c r="Z154" s="245"/>
      <c r="AA154" s="245"/>
      <c r="AB154" s="245"/>
      <c r="AC154" s="245"/>
      <c r="AD154" s="245"/>
      <c r="AE154" s="245"/>
      <c r="AF154" s="245"/>
      <c r="AG154" s="245"/>
      <c r="AH154" s="245"/>
      <c r="AI154" s="245"/>
      <c r="AJ154" s="245"/>
      <c r="AK154" s="245"/>
      <c r="AL154" s="245"/>
      <c r="AM154" s="245"/>
      <c r="AN154" s="245"/>
      <c r="AO154" s="245"/>
      <c r="AP154" s="245"/>
      <c r="AQ154" s="245"/>
      <c r="AR154" s="245"/>
      <c r="AS154" s="245"/>
      <c r="AT154" s="245"/>
      <c r="AU154" s="245"/>
      <c r="AV154" s="245"/>
      <c r="AW154" s="245"/>
      <c r="AX154" s="245"/>
      <c r="AY154" s="245"/>
      <c r="AZ154" s="245"/>
      <c r="BA154" s="245"/>
      <c r="BB154" s="245"/>
      <c r="BC154" s="245"/>
      <c r="BD154" s="245"/>
      <c r="BE154" s="245"/>
      <c r="BF154" s="245"/>
      <c r="BG154" s="245"/>
      <c r="BH154" s="245"/>
      <c r="BI154" s="245"/>
      <c r="BJ154" s="245"/>
      <c r="BK154" s="245"/>
      <c r="BL154" s="245"/>
      <c r="BM154" s="245"/>
      <c r="BN154" s="245"/>
      <c r="BO154" s="245"/>
      <c r="BP154" s="245"/>
      <c r="BQ154" s="245"/>
      <c r="BR154" s="245"/>
      <c r="BS154" s="245"/>
      <c r="BT154" s="245"/>
      <c r="BU154" s="245"/>
      <c r="BV154" s="245"/>
      <c r="BW154" s="245"/>
      <c r="BX154" s="245"/>
      <c r="BY154" s="245"/>
      <c r="BZ154" s="245"/>
      <c r="CA154" s="245"/>
      <c r="CB154" s="245"/>
      <c r="CC154" s="245"/>
      <c r="CD154" s="245"/>
      <c r="CE154" s="245"/>
      <c r="CF154" s="245"/>
      <c r="CG154" s="245"/>
      <c r="CH154" s="245"/>
      <c r="CI154" s="245"/>
      <c r="CJ154" s="245"/>
      <c r="CK154" s="245"/>
      <c r="CL154" s="245"/>
      <c r="CM154" s="245"/>
      <c r="CN154" s="245"/>
      <c r="CO154" s="245"/>
      <c r="CP154" s="245"/>
    </row>
    <row r="155" spans="1:94" ht="21" hidden="1" customHeight="1">
      <c r="A155" s="361" t="s">
        <v>74</v>
      </c>
      <c r="B155" s="556" t="s">
        <v>143</v>
      </c>
      <c r="C155" s="477">
        <v>3145</v>
      </c>
      <c r="D155" s="457">
        <v>41408</v>
      </c>
      <c r="E155" s="540"/>
      <c r="F155" s="319" t="s">
        <v>343</v>
      </c>
      <c r="G155" s="27">
        <v>41662</v>
      </c>
      <c r="H155" s="431" t="s">
        <v>505</v>
      </c>
      <c r="I155" s="287" t="s">
        <v>504</v>
      </c>
      <c r="J155" s="168">
        <v>0</v>
      </c>
      <c r="K155" s="168">
        <v>0</v>
      </c>
      <c r="L155" s="168">
        <v>0</v>
      </c>
      <c r="M155" s="168">
        <v>0</v>
      </c>
      <c r="N155" s="168">
        <v>0</v>
      </c>
      <c r="O155" s="863"/>
      <c r="P155" s="863"/>
      <c r="Q155" s="86"/>
      <c r="R155" s="309"/>
      <c r="S155" s="245"/>
      <c r="T155" s="245"/>
      <c r="U155" s="245"/>
      <c r="V155" s="245"/>
      <c r="W155" s="245"/>
      <c r="X155" s="245"/>
      <c r="Y155" s="245"/>
      <c r="Z155" s="245"/>
      <c r="AA155" s="245"/>
      <c r="AB155" s="245"/>
      <c r="AC155" s="245"/>
      <c r="AD155" s="245"/>
      <c r="AE155" s="245"/>
      <c r="AF155" s="245"/>
      <c r="AG155" s="245"/>
      <c r="AH155" s="245"/>
      <c r="AI155" s="245"/>
      <c r="AJ155" s="245"/>
      <c r="AK155" s="245"/>
      <c r="AL155" s="245"/>
      <c r="AM155" s="245"/>
      <c r="AN155" s="245"/>
      <c r="AO155" s="245"/>
      <c r="AP155" s="245"/>
      <c r="AQ155" s="245"/>
      <c r="AR155" s="245"/>
      <c r="AS155" s="245"/>
      <c r="AT155" s="245"/>
      <c r="AU155" s="245"/>
      <c r="AV155" s="245"/>
      <c r="AW155" s="245"/>
      <c r="AX155" s="245"/>
      <c r="AY155" s="245"/>
      <c r="AZ155" s="245"/>
      <c r="BA155" s="245"/>
      <c r="BB155" s="245"/>
      <c r="BC155" s="245"/>
      <c r="BD155" s="245"/>
      <c r="BE155" s="245"/>
      <c r="BF155" s="245"/>
      <c r="BG155" s="245"/>
      <c r="BH155" s="245"/>
      <c r="BI155" s="245"/>
      <c r="BJ155" s="245"/>
      <c r="BK155" s="245"/>
      <c r="BL155" s="245"/>
      <c r="BM155" s="245"/>
      <c r="BN155" s="245"/>
      <c r="BO155" s="245"/>
      <c r="BP155" s="245"/>
      <c r="BQ155" s="245"/>
      <c r="BR155" s="245"/>
      <c r="BS155" s="245"/>
      <c r="BT155" s="245"/>
      <c r="BU155" s="245"/>
      <c r="BV155" s="245"/>
      <c r="BW155" s="245"/>
      <c r="BX155" s="245"/>
      <c r="BY155" s="245"/>
      <c r="BZ155" s="245"/>
      <c r="CA155" s="245"/>
      <c r="CB155" s="245"/>
      <c r="CC155" s="245"/>
      <c r="CD155" s="245"/>
      <c r="CE155" s="245"/>
      <c r="CF155" s="245"/>
      <c r="CG155" s="245"/>
      <c r="CH155" s="245"/>
      <c r="CI155" s="245"/>
      <c r="CJ155" s="245"/>
      <c r="CK155" s="245"/>
      <c r="CL155" s="245"/>
      <c r="CM155" s="245"/>
      <c r="CN155" s="245"/>
      <c r="CO155" s="245"/>
      <c r="CP155" s="245"/>
    </row>
    <row r="156" spans="1:94" s="245" customFormat="1" ht="21" hidden="1" customHeight="1">
      <c r="A156" s="361" t="s">
        <v>17</v>
      </c>
      <c r="B156" s="556" t="s">
        <v>132</v>
      </c>
      <c r="C156" s="477">
        <v>1917</v>
      </c>
      <c r="D156" s="459">
        <v>41880</v>
      </c>
      <c r="E156" s="540"/>
      <c r="F156" s="319" t="s">
        <v>923</v>
      </c>
      <c r="G156" s="27">
        <v>21930</v>
      </c>
      <c r="H156" s="436" t="s">
        <v>1682</v>
      </c>
      <c r="I156" s="287" t="s">
        <v>507</v>
      </c>
      <c r="J156" s="168">
        <v>3</v>
      </c>
      <c r="K156" s="168">
        <v>0</v>
      </c>
      <c r="L156" s="168">
        <v>3</v>
      </c>
      <c r="M156" s="168">
        <v>1</v>
      </c>
      <c r="N156" s="168">
        <v>4</v>
      </c>
      <c r="O156" s="863"/>
      <c r="P156" s="863"/>
      <c r="Q156" s="86"/>
      <c r="R156" s="309"/>
      <c r="S156" s="202"/>
      <c r="T156" s="202"/>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c r="BI156" s="83"/>
      <c r="BJ156" s="83"/>
      <c r="BK156" s="83"/>
      <c r="BL156" s="83"/>
      <c r="BM156" s="83"/>
      <c r="BN156" s="83"/>
      <c r="BO156" s="83"/>
      <c r="BP156" s="83"/>
      <c r="BQ156" s="83"/>
      <c r="BR156" s="83"/>
      <c r="BS156" s="83"/>
      <c r="BT156" s="83"/>
      <c r="BU156" s="83"/>
      <c r="BV156" s="83"/>
      <c r="BW156" s="83"/>
      <c r="BX156" s="83"/>
      <c r="BY156" s="83"/>
      <c r="BZ156" s="83"/>
      <c r="CA156" s="83"/>
      <c r="CB156" s="83"/>
      <c r="CC156" s="83"/>
      <c r="CD156" s="83"/>
      <c r="CE156" s="83"/>
      <c r="CF156" s="83"/>
      <c r="CG156" s="83"/>
      <c r="CH156" s="83"/>
      <c r="CI156" s="83"/>
      <c r="CJ156" s="83"/>
      <c r="CK156" s="83"/>
      <c r="CL156" s="83"/>
      <c r="CM156" s="83"/>
      <c r="CN156" s="83"/>
      <c r="CO156" s="83"/>
      <c r="CP156" s="83"/>
    </row>
    <row r="157" spans="1:94" ht="21" hidden="1" customHeight="1">
      <c r="A157" s="361" t="s">
        <v>79</v>
      </c>
      <c r="B157" s="556" t="s">
        <v>100</v>
      </c>
      <c r="C157" s="477">
        <v>1917</v>
      </c>
      <c r="D157" s="459">
        <v>41880</v>
      </c>
      <c r="E157" s="540"/>
      <c r="F157" s="319" t="s">
        <v>1403</v>
      </c>
      <c r="G157" s="27">
        <v>15981</v>
      </c>
      <c r="H157" s="436" t="s">
        <v>1682</v>
      </c>
      <c r="I157" s="287" t="s">
        <v>507</v>
      </c>
      <c r="J157" s="168">
        <v>0</v>
      </c>
      <c r="K157" s="168">
        <v>0</v>
      </c>
      <c r="L157" s="168">
        <v>0</v>
      </c>
      <c r="M157" s="168">
        <v>0</v>
      </c>
      <c r="N157" s="168">
        <v>0</v>
      </c>
      <c r="O157" s="863"/>
      <c r="P157" s="863"/>
      <c r="Q157" s="86"/>
      <c r="R157" s="309"/>
      <c r="S157" s="245"/>
      <c r="T157" s="245"/>
      <c r="U157" s="245"/>
      <c r="V157" s="245"/>
      <c r="W157" s="245"/>
      <c r="X157" s="245"/>
      <c r="Y157" s="245"/>
      <c r="Z157" s="245"/>
      <c r="AA157" s="245"/>
      <c r="AB157" s="245"/>
      <c r="AC157" s="245"/>
      <c r="AD157" s="245"/>
      <c r="AE157" s="245"/>
      <c r="AF157" s="245"/>
      <c r="AG157" s="245"/>
      <c r="AH157" s="245"/>
      <c r="AI157" s="245"/>
      <c r="AJ157" s="245"/>
      <c r="AK157" s="245"/>
      <c r="AL157" s="245"/>
      <c r="AM157" s="245"/>
      <c r="AN157" s="245"/>
      <c r="AO157" s="245"/>
      <c r="AP157" s="245"/>
      <c r="AQ157" s="245"/>
      <c r="AR157" s="245"/>
      <c r="AS157" s="245"/>
      <c r="AT157" s="245"/>
      <c r="AU157" s="245"/>
      <c r="AV157" s="245"/>
      <c r="AW157" s="245"/>
      <c r="AX157" s="245"/>
      <c r="AY157" s="245"/>
      <c r="AZ157" s="245"/>
      <c r="BA157" s="245"/>
      <c r="BB157" s="245"/>
      <c r="BC157" s="245"/>
      <c r="BD157" s="245"/>
      <c r="BE157" s="245"/>
      <c r="BF157" s="245"/>
      <c r="BG157" s="245"/>
      <c r="BH157" s="245"/>
      <c r="BI157" s="245"/>
      <c r="BJ157" s="245"/>
      <c r="BK157" s="245"/>
      <c r="BL157" s="245"/>
      <c r="BM157" s="245"/>
      <c r="BN157" s="245"/>
      <c r="BO157" s="245"/>
      <c r="BP157" s="245"/>
      <c r="BQ157" s="245"/>
      <c r="BR157" s="245"/>
      <c r="BS157" s="245"/>
      <c r="BT157" s="245"/>
      <c r="BU157" s="245"/>
      <c r="BV157" s="245"/>
      <c r="BW157" s="245"/>
      <c r="BX157" s="245"/>
      <c r="BY157" s="245"/>
      <c r="BZ157" s="245"/>
      <c r="CA157" s="245"/>
      <c r="CB157" s="245"/>
      <c r="CC157" s="245"/>
      <c r="CD157" s="245"/>
      <c r="CE157" s="245"/>
      <c r="CF157" s="245"/>
      <c r="CG157" s="245"/>
      <c r="CH157" s="245"/>
      <c r="CI157" s="245"/>
      <c r="CJ157" s="245"/>
      <c r="CK157" s="245"/>
      <c r="CL157" s="245"/>
      <c r="CM157" s="245"/>
      <c r="CN157" s="245"/>
      <c r="CO157" s="245"/>
      <c r="CP157" s="245"/>
    </row>
    <row r="158" spans="1:94" ht="21" hidden="1" customHeight="1">
      <c r="A158" s="361" t="s">
        <v>127</v>
      </c>
      <c r="B158" s="556" t="s">
        <v>1423</v>
      </c>
      <c r="C158" s="477">
        <v>11397</v>
      </c>
      <c r="D158" s="458">
        <v>44927</v>
      </c>
      <c r="E158" s="540"/>
      <c r="F158" s="319" t="s">
        <v>1403</v>
      </c>
      <c r="G158" s="27">
        <v>44883</v>
      </c>
      <c r="H158" s="430" t="s">
        <v>1425</v>
      </c>
      <c r="I158" s="287" t="s">
        <v>1424</v>
      </c>
      <c r="J158" s="168">
        <v>0</v>
      </c>
      <c r="K158" s="168">
        <v>0</v>
      </c>
      <c r="L158" s="168">
        <v>0</v>
      </c>
      <c r="M158" s="168">
        <v>0</v>
      </c>
      <c r="N158" s="168">
        <v>0</v>
      </c>
      <c r="O158" s="863"/>
      <c r="P158" s="863"/>
      <c r="Q158" s="86"/>
      <c r="R158" s="309"/>
      <c r="S158" s="245"/>
      <c r="T158" s="245"/>
      <c r="U158" s="245"/>
      <c r="V158" s="245"/>
      <c r="W158" s="245"/>
      <c r="X158" s="245"/>
      <c r="Y158" s="245"/>
      <c r="Z158" s="245"/>
      <c r="AA158" s="245"/>
      <c r="AB158" s="245"/>
      <c r="AC158" s="245"/>
      <c r="AD158" s="245"/>
      <c r="AE158" s="245"/>
      <c r="AF158" s="245"/>
      <c r="AG158" s="245"/>
      <c r="AH158" s="245"/>
      <c r="AI158" s="245"/>
      <c r="AJ158" s="245"/>
      <c r="AK158" s="245"/>
      <c r="AL158" s="245"/>
      <c r="AM158" s="245"/>
      <c r="AN158" s="245"/>
      <c r="AO158" s="245"/>
      <c r="AP158" s="245"/>
      <c r="AQ158" s="245"/>
      <c r="AR158" s="245"/>
      <c r="AS158" s="245"/>
      <c r="AT158" s="245"/>
      <c r="AU158" s="245"/>
      <c r="AV158" s="245"/>
      <c r="AW158" s="245"/>
      <c r="AX158" s="245"/>
      <c r="AY158" s="245"/>
      <c r="AZ158" s="245"/>
      <c r="BA158" s="245"/>
      <c r="BB158" s="245"/>
      <c r="BC158" s="245"/>
      <c r="BD158" s="245"/>
      <c r="BE158" s="245"/>
      <c r="BF158" s="245"/>
      <c r="BG158" s="245"/>
      <c r="BH158" s="245"/>
      <c r="BI158" s="245"/>
      <c r="BJ158" s="245"/>
      <c r="BK158" s="245"/>
      <c r="BL158" s="245"/>
      <c r="BM158" s="245"/>
      <c r="BN158" s="245"/>
      <c r="BO158" s="245"/>
      <c r="BP158" s="245"/>
      <c r="BQ158" s="245"/>
      <c r="BR158" s="245"/>
      <c r="BS158" s="245"/>
      <c r="BT158" s="245"/>
      <c r="BU158" s="245"/>
      <c r="BV158" s="245"/>
      <c r="BW158" s="245"/>
      <c r="BX158" s="245"/>
      <c r="BY158" s="245"/>
      <c r="BZ158" s="245"/>
      <c r="CA158" s="245"/>
      <c r="CB158" s="245"/>
      <c r="CC158" s="245"/>
      <c r="CD158" s="245"/>
      <c r="CE158" s="245"/>
      <c r="CF158" s="245"/>
      <c r="CG158" s="245"/>
      <c r="CH158" s="245"/>
      <c r="CI158" s="245"/>
      <c r="CJ158" s="245"/>
      <c r="CK158" s="245"/>
      <c r="CL158" s="245"/>
      <c r="CM158" s="245"/>
      <c r="CN158" s="245"/>
      <c r="CO158" s="245"/>
      <c r="CP158" s="245"/>
    </row>
    <row r="159" spans="1:94" s="245" customFormat="1" ht="21" hidden="1" customHeight="1">
      <c r="A159" s="361" t="s">
        <v>97</v>
      </c>
      <c r="B159" s="34" t="s">
        <v>1119</v>
      </c>
      <c r="C159" s="319" t="s">
        <v>1741</v>
      </c>
      <c r="D159" s="457">
        <v>43991</v>
      </c>
      <c r="E159" s="535"/>
      <c r="F159" s="319" t="s">
        <v>1593</v>
      </c>
      <c r="G159" s="27">
        <v>44244</v>
      </c>
      <c r="H159" s="431" t="s">
        <v>1121</v>
      </c>
      <c r="I159" s="287" t="s">
        <v>1120</v>
      </c>
      <c r="J159" s="168">
        <v>0</v>
      </c>
      <c r="K159" s="168">
        <v>0</v>
      </c>
      <c r="L159" s="168">
        <v>0</v>
      </c>
      <c r="M159" s="168">
        <v>1</v>
      </c>
      <c r="N159" s="168">
        <v>1</v>
      </c>
      <c r="O159" s="863"/>
      <c r="P159" s="863"/>
      <c r="Q159" s="86"/>
      <c r="R159" s="309"/>
    </row>
    <row r="160" spans="1:94" hidden="1"/>
    <row r="161" spans="1:94" s="50" customFormat="1" ht="54" hidden="1" customHeight="1">
      <c r="B161" s="49" t="s">
        <v>1877</v>
      </c>
      <c r="C161" s="49"/>
      <c r="F161" s="465"/>
      <c r="G161" s="191"/>
      <c r="H161" s="257"/>
      <c r="I161" s="35"/>
      <c r="AV161" s="254"/>
      <c r="AW161" s="254"/>
      <c r="AX161" s="254"/>
      <c r="AZ161" s="254"/>
    </row>
    <row r="162" spans="1:94" hidden="1"/>
    <row r="163" spans="1:94" s="517" customFormat="1" ht="39.6" hidden="1" customHeight="1">
      <c r="A163" s="599" t="s">
        <v>12</v>
      </c>
      <c r="B163" s="593" t="s">
        <v>39</v>
      </c>
      <c r="C163" s="591" t="s">
        <v>1665</v>
      </c>
      <c r="D163" s="594" t="s">
        <v>14</v>
      </c>
      <c r="E163" s="478"/>
      <c r="F163" s="594" t="s">
        <v>1611</v>
      </c>
      <c r="G163" s="594" t="s">
        <v>1612</v>
      </c>
      <c r="H163" s="591" t="s">
        <v>299</v>
      </c>
      <c r="I163" s="594" t="s">
        <v>298</v>
      </c>
      <c r="J163" s="591" t="s">
        <v>1353</v>
      </c>
      <c r="K163" s="591" t="s">
        <v>1551</v>
      </c>
      <c r="L163" s="591" t="s">
        <v>1552</v>
      </c>
      <c r="M163" s="591" t="s">
        <v>1760</v>
      </c>
      <c r="N163" s="591" t="s">
        <v>1761</v>
      </c>
      <c r="O163" s="812"/>
      <c r="P163" s="812"/>
      <c r="Q163" s="591" t="s">
        <v>1882</v>
      </c>
      <c r="R163" s="593" t="s">
        <v>1601</v>
      </c>
      <c r="S163" s="497"/>
      <c r="T163" s="497"/>
    </row>
    <row r="164" spans="1:94" ht="21" hidden="1" customHeight="1">
      <c r="A164" s="361" t="s">
        <v>96</v>
      </c>
      <c r="B164" s="628" t="s">
        <v>1271</v>
      </c>
      <c r="C164" s="477">
        <v>11138</v>
      </c>
      <c r="D164" s="459">
        <v>43986</v>
      </c>
      <c r="E164" s="540"/>
      <c r="F164" s="319" t="s">
        <v>343</v>
      </c>
      <c r="G164" s="27">
        <v>44580</v>
      </c>
      <c r="H164" s="597" t="s">
        <v>1273</v>
      </c>
      <c r="I164" s="383" t="s">
        <v>1272</v>
      </c>
      <c r="J164" s="168">
        <v>0</v>
      </c>
      <c r="K164" s="168">
        <v>0</v>
      </c>
      <c r="L164" s="168">
        <v>0</v>
      </c>
      <c r="M164" s="168">
        <v>0</v>
      </c>
      <c r="N164" s="168">
        <v>0</v>
      </c>
      <c r="O164" s="863"/>
      <c r="P164" s="863"/>
      <c r="Q164" s="86"/>
      <c r="R164" s="309"/>
      <c r="S164" s="245"/>
      <c r="T164" s="245"/>
      <c r="U164" s="245"/>
      <c r="V164" s="245"/>
      <c r="W164" s="245"/>
      <c r="X164" s="245"/>
      <c r="Y164" s="245"/>
      <c r="Z164" s="245"/>
      <c r="AA164" s="245"/>
      <c r="AB164" s="245"/>
      <c r="AC164" s="245"/>
      <c r="AD164" s="245"/>
      <c r="AE164" s="245"/>
      <c r="AF164" s="245"/>
      <c r="AG164" s="245"/>
      <c r="AH164" s="245"/>
      <c r="AI164" s="245"/>
      <c r="AJ164" s="245"/>
      <c r="AK164" s="245"/>
      <c r="AL164" s="245"/>
      <c r="AM164" s="245"/>
      <c r="AN164" s="245"/>
      <c r="AO164" s="245"/>
      <c r="AP164" s="245"/>
      <c r="AQ164" s="245"/>
      <c r="AR164" s="245"/>
      <c r="AS164" s="245"/>
      <c r="AT164" s="245"/>
      <c r="AU164" s="245"/>
      <c r="AV164" s="245"/>
      <c r="AW164" s="245"/>
      <c r="AX164" s="245"/>
      <c r="AY164" s="245"/>
      <c r="AZ164" s="245"/>
      <c r="BA164" s="245"/>
      <c r="BB164" s="245"/>
      <c r="BC164" s="245"/>
      <c r="BD164" s="245"/>
      <c r="BE164" s="245"/>
      <c r="BF164" s="245"/>
      <c r="BG164" s="245"/>
      <c r="BH164" s="245"/>
      <c r="BI164" s="245"/>
      <c r="BJ164" s="245"/>
      <c r="BK164" s="245"/>
      <c r="BL164" s="245"/>
      <c r="BM164" s="245"/>
      <c r="BN164" s="245"/>
      <c r="BO164" s="245"/>
      <c r="BP164" s="245"/>
      <c r="BQ164" s="245"/>
      <c r="BR164" s="245"/>
      <c r="BS164" s="245"/>
      <c r="BT164" s="245"/>
      <c r="BU164" s="245"/>
      <c r="BV164" s="245"/>
      <c r="BW164" s="245"/>
      <c r="BX164" s="245"/>
      <c r="BY164" s="245"/>
      <c r="BZ164" s="245"/>
      <c r="CA164" s="245"/>
      <c r="CB164" s="245"/>
      <c r="CC164" s="245"/>
      <c r="CD164" s="245"/>
      <c r="CE164" s="245"/>
      <c r="CF164" s="245"/>
      <c r="CG164" s="245"/>
      <c r="CH164" s="245"/>
      <c r="CI164" s="245"/>
      <c r="CJ164" s="245"/>
      <c r="CK164" s="245"/>
      <c r="CL164" s="245"/>
      <c r="CM164" s="245"/>
      <c r="CN164" s="245"/>
      <c r="CO164" s="245"/>
      <c r="CP164" s="245"/>
    </row>
    <row r="165" spans="1:94" ht="21" hidden="1" customHeight="1">
      <c r="A165" s="361" t="s">
        <v>31</v>
      </c>
      <c r="B165" s="556" t="s">
        <v>41</v>
      </c>
      <c r="C165" s="477">
        <v>365</v>
      </c>
      <c r="D165" s="459">
        <v>31533</v>
      </c>
      <c r="E165" s="540"/>
      <c r="F165" s="319" t="s">
        <v>343</v>
      </c>
      <c r="G165" s="27">
        <v>25118</v>
      </c>
      <c r="H165" s="436" t="s">
        <v>576</v>
      </c>
      <c r="I165" s="287" t="s">
        <v>575</v>
      </c>
      <c r="J165" s="168">
        <v>0</v>
      </c>
      <c r="K165" s="168">
        <v>0</v>
      </c>
      <c r="L165" s="168">
        <v>0</v>
      </c>
      <c r="M165" s="168">
        <v>0</v>
      </c>
      <c r="N165" s="168">
        <v>0</v>
      </c>
      <c r="O165" s="863"/>
      <c r="P165" s="863"/>
      <c r="Q165" s="86"/>
      <c r="R165" s="309"/>
      <c r="S165" s="202"/>
      <c r="T165" s="202"/>
      <c r="U165" s="245"/>
      <c r="V165" s="245"/>
      <c r="W165" s="245"/>
      <c r="X165" s="245"/>
      <c r="Y165" s="245"/>
      <c r="Z165" s="245"/>
      <c r="AA165" s="245"/>
      <c r="AB165" s="245"/>
      <c r="AC165" s="245"/>
      <c r="AD165" s="245"/>
      <c r="AE165" s="245"/>
      <c r="AF165" s="245"/>
      <c r="AG165" s="245"/>
      <c r="AH165" s="245"/>
      <c r="AI165" s="245"/>
      <c r="AJ165" s="245"/>
      <c r="AK165" s="245"/>
      <c r="AL165" s="245"/>
      <c r="AM165" s="245"/>
      <c r="AN165" s="245"/>
      <c r="AO165" s="245"/>
      <c r="AP165" s="245"/>
      <c r="AQ165" s="245"/>
      <c r="AR165" s="245"/>
      <c r="AS165" s="245"/>
      <c r="AT165" s="245"/>
      <c r="AU165" s="245"/>
      <c r="AV165" s="245"/>
      <c r="AW165" s="245"/>
      <c r="AX165" s="245"/>
      <c r="AY165" s="245"/>
      <c r="AZ165" s="245"/>
      <c r="BA165" s="245"/>
      <c r="BB165" s="245"/>
      <c r="BC165" s="245"/>
      <c r="BD165" s="245"/>
      <c r="BE165" s="245"/>
      <c r="BF165" s="245"/>
      <c r="BG165" s="245"/>
      <c r="BH165" s="245"/>
      <c r="BI165" s="245"/>
      <c r="BJ165" s="245"/>
      <c r="BK165" s="245"/>
      <c r="BL165" s="245"/>
      <c r="BM165" s="245"/>
      <c r="BN165" s="245"/>
      <c r="BO165" s="245"/>
      <c r="BP165" s="245"/>
      <c r="BQ165" s="245"/>
      <c r="BR165" s="245"/>
      <c r="BS165" s="245"/>
      <c r="BT165" s="245"/>
      <c r="BU165" s="245"/>
      <c r="BV165" s="245"/>
      <c r="BW165" s="245"/>
      <c r="BX165" s="245"/>
      <c r="BY165" s="245"/>
      <c r="BZ165" s="245"/>
      <c r="CA165" s="245"/>
      <c r="CB165" s="245"/>
      <c r="CC165" s="245"/>
      <c r="CD165" s="245"/>
      <c r="CE165" s="245"/>
      <c r="CF165" s="245"/>
      <c r="CG165" s="245"/>
      <c r="CH165" s="245"/>
      <c r="CI165" s="245"/>
      <c r="CJ165" s="245"/>
      <c r="CK165" s="245"/>
      <c r="CL165" s="245"/>
      <c r="CM165" s="245"/>
      <c r="CN165" s="245"/>
      <c r="CO165" s="245"/>
      <c r="CP165" s="245"/>
    </row>
    <row r="166" spans="1:94" ht="21" hidden="1" customHeight="1">
      <c r="A166" s="361" t="s">
        <v>38</v>
      </c>
      <c r="B166" s="556" t="s">
        <v>624</v>
      </c>
      <c r="C166" s="477">
        <v>7043</v>
      </c>
      <c r="D166" s="460">
        <v>36178</v>
      </c>
      <c r="E166" s="540"/>
      <c r="F166" s="319" t="s">
        <v>1403</v>
      </c>
      <c r="G166" s="27">
        <v>19269</v>
      </c>
      <c r="H166" s="431" t="s">
        <v>626</v>
      </c>
      <c r="I166" s="287" t="s">
        <v>625</v>
      </c>
      <c r="J166" s="168">
        <v>0</v>
      </c>
      <c r="K166" s="168">
        <v>0</v>
      </c>
      <c r="L166" s="168">
        <v>0</v>
      </c>
      <c r="M166" s="168">
        <v>0</v>
      </c>
      <c r="N166" s="168">
        <v>0</v>
      </c>
      <c r="O166" s="863"/>
      <c r="P166" s="863"/>
      <c r="Q166" s="86"/>
      <c r="R166" s="309"/>
      <c r="S166" s="202"/>
      <c r="T166" s="202"/>
      <c r="U166" s="245"/>
      <c r="V166" s="245"/>
      <c r="W166" s="245"/>
      <c r="X166" s="245"/>
      <c r="Y166" s="245"/>
      <c r="Z166" s="245"/>
      <c r="AA166" s="245"/>
      <c r="AB166" s="245"/>
      <c r="AC166" s="245"/>
      <c r="AD166" s="245"/>
      <c r="AE166" s="245"/>
      <c r="AF166" s="245"/>
      <c r="AG166" s="245"/>
      <c r="AH166" s="245"/>
      <c r="AI166" s="245"/>
      <c r="AJ166" s="245"/>
      <c r="AK166" s="245"/>
      <c r="AL166" s="245"/>
      <c r="AM166" s="245"/>
      <c r="AN166" s="245"/>
      <c r="AO166" s="245"/>
      <c r="AP166" s="245"/>
      <c r="AQ166" s="245"/>
      <c r="AR166" s="245"/>
      <c r="AS166" s="245"/>
      <c r="AT166" s="245"/>
      <c r="AU166" s="245"/>
      <c r="AV166" s="245"/>
      <c r="AW166" s="245"/>
      <c r="AX166" s="245"/>
      <c r="AY166" s="245"/>
      <c r="AZ166" s="245"/>
      <c r="BA166" s="245"/>
      <c r="BB166" s="245"/>
      <c r="BC166" s="245"/>
      <c r="BD166" s="245"/>
      <c r="BE166" s="245"/>
      <c r="BF166" s="245"/>
      <c r="BG166" s="245"/>
      <c r="BH166" s="245"/>
      <c r="BI166" s="245"/>
      <c r="BJ166" s="245"/>
      <c r="BK166" s="245"/>
      <c r="BL166" s="245"/>
      <c r="BM166" s="245"/>
      <c r="BN166" s="245"/>
      <c r="BO166" s="245"/>
      <c r="BP166" s="245"/>
      <c r="BQ166" s="245"/>
      <c r="BR166" s="245"/>
      <c r="BS166" s="245"/>
      <c r="BT166" s="245"/>
      <c r="BU166" s="245"/>
      <c r="BV166" s="245"/>
      <c r="BW166" s="245"/>
      <c r="BX166" s="245"/>
      <c r="BY166" s="245"/>
      <c r="BZ166" s="245"/>
      <c r="CA166" s="245"/>
      <c r="CB166" s="245"/>
      <c r="CC166" s="245"/>
      <c r="CD166" s="245"/>
      <c r="CE166" s="245"/>
      <c r="CF166" s="245"/>
      <c r="CG166" s="245"/>
      <c r="CH166" s="245"/>
      <c r="CI166" s="245"/>
      <c r="CJ166" s="245"/>
      <c r="CK166" s="245"/>
      <c r="CL166" s="245"/>
      <c r="CM166" s="245"/>
      <c r="CN166" s="245"/>
      <c r="CO166" s="245"/>
      <c r="CP166" s="245"/>
    </row>
    <row r="167" spans="1:94" hidden="1"/>
    <row r="168" spans="1:94" s="50" customFormat="1" ht="54" hidden="1" customHeight="1">
      <c r="B168" s="49" t="s">
        <v>1878</v>
      </c>
      <c r="F168" s="465"/>
      <c r="H168" s="257"/>
      <c r="I168" s="35"/>
      <c r="AU168" s="254"/>
      <c r="AV168" s="254"/>
      <c r="AW168" s="254"/>
      <c r="AY168" s="254"/>
    </row>
    <row r="169" spans="1:94" hidden="1"/>
    <row r="170" spans="1:94" s="517" customFormat="1" ht="39.6" hidden="1" customHeight="1">
      <c r="A170" s="599" t="s">
        <v>12</v>
      </c>
      <c r="B170" s="593" t="s">
        <v>39</v>
      </c>
      <c r="C170" s="591" t="s">
        <v>1665</v>
      </c>
      <c r="D170" s="594" t="s">
        <v>14</v>
      </c>
      <c r="E170" s="478"/>
      <c r="F170" s="594" t="s">
        <v>1611</v>
      </c>
      <c r="G170" s="594" t="s">
        <v>1612</v>
      </c>
      <c r="H170" s="591" t="s">
        <v>299</v>
      </c>
      <c r="I170" s="594" t="s">
        <v>298</v>
      </c>
      <c r="J170" s="591" t="s">
        <v>1353</v>
      </c>
      <c r="K170" s="591" t="s">
        <v>1551</v>
      </c>
      <c r="L170" s="591" t="s">
        <v>1552</v>
      </c>
      <c r="M170" s="591" t="s">
        <v>1760</v>
      </c>
      <c r="N170" s="591" t="s">
        <v>1761</v>
      </c>
      <c r="O170" s="812"/>
      <c r="P170" s="812"/>
      <c r="Q170" s="591" t="s">
        <v>1882</v>
      </c>
      <c r="R170" s="593" t="s">
        <v>1601</v>
      </c>
      <c r="S170" s="497"/>
      <c r="T170" s="497"/>
    </row>
    <row r="171" spans="1:94" ht="21" hidden="1" customHeight="1">
      <c r="A171" s="361" t="s">
        <v>105</v>
      </c>
      <c r="B171" s="34" t="s">
        <v>1875</v>
      </c>
      <c r="C171" s="477">
        <v>11421</v>
      </c>
      <c r="D171" s="458">
        <v>44317</v>
      </c>
      <c r="E171" s="535"/>
      <c r="F171" s="319" t="s">
        <v>1593</v>
      </c>
      <c r="G171" s="27">
        <v>45316</v>
      </c>
      <c r="H171" s="430" t="s">
        <v>1684</v>
      </c>
      <c r="I171" s="287" t="s">
        <v>1684</v>
      </c>
      <c r="J171" s="168">
        <v>0</v>
      </c>
      <c r="K171" s="168">
        <v>0</v>
      </c>
      <c r="L171" s="168">
        <v>0</v>
      </c>
      <c r="M171" s="168">
        <v>0</v>
      </c>
      <c r="N171" s="168">
        <v>0</v>
      </c>
      <c r="O171" s="863"/>
      <c r="P171" s="863"/>
      <c r="Q171" s="86"/>
      <c r="R171" s="309"/>
      <c r="S171" s="245"/>
      <c r="T171" s="245"/>
      <c r="U171" s="245"/>
      <c r="V171" s="245"/>
      <c r="W171" s="245"/>
      <c r="X171" s="245"/>
      <c r="Y171" s="245"/>
      <c r="Z171" s="245"/>
      <c r="AA171" s="245"/>
      <c r="AB171" s="245"/>
      <c r="AC171" s="245"/>
      <c r="AD171" s="245"/>
      <c r="AE171" s="245"/>
      <c r="AF171" s="245"/>
      <c r="AG171" s="245"/>
      <c r="AH171" s="245"/>
      <c r="AI171" s="245"/>
      <c r="AJ171" s="245"/>
      <c r="AK171" s="245"/>
      <c r="AL171" s="245"/>
      <c r="AM171" s="245"/>
      <c r="AN171" s="245"/>
      <c r="AO171" s="245"/>
      <c r="AP171" s="245"/>
      <c r="AQ171" s="245"/>
      <c r="AR171" s="245"/>
      <c r="AS171" s="245"/>
      <c r="AT171" s="245"/>
      <c r="AU171" s="245"/>
      <c r="AV171" s="245"/>
      <c r="AW171" s="245"/>
      <c r="AX171" s="245"/>
      <c r="AY171" s="245"/>
      <c r="AZ171" s="245"/>
      <c r="BA171" s="245"/>
      <c r="BB171" s="245"/>
      <c r="BC171" s="245"/>
      <c r="BD171" s="245"/>
      <c r="BE171" s="245"/>
      <c r="BF171" s="245"/>
      <c r="BG171" s="245"/>
      <c r="BH171" s="245"/>
      <c r="BI171" s="245"/>
      <c r="BJ171" s="245"/>
      <c r="BK171" s="245"/>
      <c r="BL171" s="245"/>
      <c r="BM171" s="245"/>
      <c r="BN171" s="245"/>
      <c r="BO171" s="245"/>
      <c r="BP171" s="245"/>
      <c r="BQ171" s="245"/>
      <c r="BR171" s="245"/>
      <c r="BS171" s="245"/>
      <c r="BT171" s="245"/>
      <c r="BU171" s="245"/>
      <c r="BV171" s="245"/>
      <c r="BW171" s="245"/>
      <c r="BX171" s="245"/>
      <c r="BY171" s="245"/>
      <c r="BZ171" s="245"/>
      <c r="CA171" s="245"/>
      <c r="CB171" s="245"/>
      <c r="CC171" s="245"/>
      <c r="CD171" s="245"/>
      <c r="CE171" s="245"/>
      <c r="CF171" s="245"/>
      <c r="CG171" s="245"/>
      <c r="CH171" s="245"/>
      <c r="CI171" s="245"/>
      <c r="CJ171" s="245"/>
      <c r="CK171" s="245"/>
      <c r="CL171" s="245"/>
      <c r="CM171" s="245"/>
      <c r="CN171" s="245"/>
      <c r="CO171" s="245"/>
      <c r="CP171" s="245"/>
    </row>
    <row r="172" spans="1:94" s="517" customFormat="1" ht="39.6" hidden="1" customHeight="1">
      <c r="A172" s="599" t="s">
        <v>12</v>
      </c>
      <c r="B172" s="593" t="s">
        <v>13</v>
      </c>
      <c r="C172" s="591" t="s">
        <v>1665</v>
      </c>
      <c r="D172" s="594" t="s">
        <v>14</v>
      </c>
      <c r="E172" s="478"/>
      <c r="F172" s="594" t="s">
        <v>1611</v>
      </c>
      <c r="G172" s="594" t="s">
        <v>1612</v>
      </c>
      <c r="H172" s="591" t="s">
        <v>299</v>
      </c>
      <c r="I172" s="594" t="s">
        <v>298</v>
      </c>
      <c r="J172" s="591" t="s">
        <v>1353</v>
      </c>
      <c r="K172" s="591" t="s">
        <v>1551</v>
      </c>
      <c r="L172" s="591" t="s">
        <v>1552</v>
      </c>
      <c r="M172" s="591" t="s">
        <v>1760</v>
      </c>
      <c r="N172" s="591" t="s">
        <v>1761</v>
      </c>
      <c r="O172" s="812"/>
      <c r="P172" s="812"/>
      <c r="Q172" s="593" t="s">
        <v>11</v>
      </c>
      <c r="R172" s="593" t="s">
        <v>1011</v>
      </c>
    </row>
    <row r="173" spans="1:94" s="88" customFormat="1" ht="22.15" hidden="1" customHeight="1">
      <c r="A173" s="361" t="s">
        <v>16</v>
      </c>
      <c r="B173" s="556" t="s">
        <v>1027</v>
      </c>
      <c r="C173" s="477">
        <v>9664</v>
      </c>
      <c r="D173" s="458">
        <v>43838</v>
      </c>
      <c r="E173" s="540"/>
      <c r="F173" s="287" t="s">
        <v>923</v>
      </c>
      <c r="G173" s="26">
        <v>22889</v>
      </c>
      <c r="H173" s="431" t="s">
        <v>1028</v>
      </c>
      <c r="I173" s="133" t="s">
        <v>1028</v>
      </c>
      <c r="J173" s="168">
        <v>1</v>
      </c>
      <c r="K173" s="168">
        <v>0</v>
      </c>
      <c r="L173" s="168">
        <v>1</v>
      </c>
      <c r="M173" s="168">
        <v>1</v>
      </c>
      <c r="N173" s="168">
        <v>2</v>
      </c>
      <c r="O173" s="863"/>
      <c r="P173" s="863"/>
      <c r="Q173" s="86"/>
      <c r="R173" s="309"/>
    </row>
    <row r="174" spans="1:94" hidden="1"/>
    <row r="175" spans="1:94" s="210" customFormat="1" ht="53.25" hidden="1" customHeight="1">
      <c r="B175" s="49" t="s">
        <v>1689</v>
      </c>
      <c r="C175" s="49"/>
      <c r="D175" s="621"/>
      <c r="E175" s="622"/>
      <c r="F175" s="211"/>
      <c r="G175" s="211"/>
      <c r="H175" s="622"/>
      <c r="I175" s="211"/>
      <c r="J175" s="622"/>
      <c r="K175" s="622"/>
      <c r="L175" s="622"/>
      <c r="M175" s="622"/>
      <c r="N175" s="622"/>
      <c r="O175" s="622"/>
      <c r="P175" s="622"/>
      <c r="Q175" s="622"/>
      <c r="R175" s="622"/>
      <c r="S175" s="622"/>
      <c r="T175" s="622"/>
      <c r="U175" s="622"/>
      <c r="V175" s="622"/>
      <c r="W175" s="622"/>
      <c r="X175" s="622"/>
      <c r="Y175" s="622"/>
      <c r="Z175" s="622"/>
      <c r="AA175" s="622"/>
      <c r="AB175" s="622"/>
      <c r="AC175" s="622"/>
      <c r="AD175" s="213"/>
      <c r="AY175" s="213"/>
    </row>
    <row r="176" spans="1:94" hidden="1"/>
    <row r="177" spans="1:92" s="68" customFormat="1" ht="39.6" hidden="1" customHeight="1">
      <c r="A177" s="485" t="s">
        <v>12</v>
      </c>
      <c r="B177" s="558" t="s">
        <v>39</v>
      </c>
      <c r="C177" s="411"/>
      <c r="D177" s="343" t="s">
        <v>14</v>
      </c>
      <c r="E177" s="495"/>
      <c r="F177" s="291" t="s">
        <v>1611</v>
      </c>
      <c r="G177" s="256" t="s">
        <v>1612</v>
      </c>
      <c r="H177" s="423"/>
      <c r="I177" s="291"/>
      <c r="J177" s="279" t="s">
        <v>1353</v>
      </c>
      <c r="K177" s="279" t="s">
        <v>1551</v>
      </c>
      <c r="L177" s="279" t="s">
        <v>1552</v>
      </c>
      <c r="M177" s="279"/>
      <c r="N177" s="279"/>
      <c r="O177" s="825"/>
      <c r="P177" s="825"/>
      <c r="Q177" s="331" t="s">
        <v>1090</v>
      </c>
    </row>
    <row r="178" spans="1:92" s="245" customFormat="1" ht="21.6" hidden="1" customHeight="1">
      <c r="A178" s="361" t="s">
        <v>63</v>
      </c>
      <c r="B178" s="556" t="s">
        <v>943</v>
      </c>
      <c r="C178" s="488"/>
      <c r="D178" s="459">
        <v>38309</v>
      </c>
      <c r="E178" s="540"/>
      <c r="F178" s="272" t="s">
        <v>258</v>
      </c>
      <c r="G178" s="27">
        <v>29881</v>
      </c>
      <c r="H178" s="438"/>
      <c r="I178" s="272"/>
      <c r="J178" s="168">
        <v>0</v>
      </c>
      <c r="K178" s="168">
        <v>0</v>
      </c>
      <c r="L178" s="168">
        <v>0</v>
      </c>
      <c r="M178" s="168"/>
      <c r="N178" s="168"/>
      <c r="O178" s="863"/>
      <c r="P178" s="863"/>
      <c r="Q178" s="305"/>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c r="BI178" s="83"/>
      <c r="BJ178" s="83"/>
      <c r="BK178" s="83"/>
      <c r="BL178" s="83"/>
      <c r="BM178" s="83"/>
      <c r="BN178" s="83"/>
      <c r="BO178" s="83"/>
      <c r="BP178" s="83"/>
      <c r="BQ178" s="83"/>
      <c r="BR178" s="83"/>
      <c r="BS178" s="83"/>
      <c r="BT178" s="83"/>
      <c r="BU178" s="83"/>
      <c r="BV178" s="83"/>
      <c r="BW178" s="83"/>
      <c r="BX178" s="83"/>
      <c r="BY178" s="83"/>
      <c r="BZ178" s="83"/>
      <c r="CA178" s="83"/>
      <c r="CB178" s="83"/>
      <c r="CC178" s="83"/>
      <c r="CD178" s="83"/>
      <c r="CE178" s="83"/>
      <c r="CF178" s="83"/>
      <c r="CG178" s="83"/>
      <c r="CH178" s="83"/>
    </row>
    <row r="179" spans="1:92" ht="21.6" hidden="1" customHeight="1">
      <c r="A179" s="361" t="s">
        <v>115</v>
      </c>
      <c r="B179" s="556" t="s">
        <v>996</v>
      </c>
      <c r="C179" s="488"/>
      <c r="D179" s="458">
        <v>43237</v>
      </c>
      <c r="E179" s="540"/>
      <c r="F179" s="272" t="s">
        <v>923</v>
      </c>
      <c r="G179" s="27">
        <v>21348</v>
      </c>
      <c r="H179" s="438"/>
      <c r="I179" s="272"/>
      <c r="J179" s="168">
        <v>0</v>
      </c>
      <c r="K179" s="168">
        <v>0</v>
      </c>
      <c r="L179" s="168">
        <v>0</v>
      </c>
      <c r="M179" s="168"/>
      <c r="N179" s="168"/>
      <c r="O179" s="863"/>
      <c r="P179" s="863"/>
      <c r="Q179" s="305"/>
      <c r="CI179" s="245"/>
      <c r="CJ179" s="245"/>
      <c r="CK179" s="245"/>
      <c r="CL179" s="245"/>
      <c r="CM179" s="245"/>
      <c r="CN179" s="245"/>
    </row>
    <row r="180" spans="1:92" s="245" customFormat="1" ht="21.6" hidden="1" customHeight="1">
      <c r="A180" s="361" t="s">
        <v>25</v>
      </c>
      <c r="B180" s="556" t="s">
        <v>1170</v>
      </c>
      <c r="C180" s="488"/>
      <c r="D180" s="458">
        <v>26406</v>
      </c>
      <c r="E180" s="540"/>
      <c r="F180" s="272" t="s">
        <v>748</v>
      </c>
      <c r="G180" s="27">
        <v>36271</v>
      </c>
      <c r="H180" s="438"/>
      <c r="I180" s="272"/>
      <c r="J180" s="168">
        <v>0</v>
      </c>
      <c r="K180" s="168">
        <v>0</v>
      </c>
      <c r="L180" s="168">
        <v>0</v>
      </c>
      <c r="M180" s="168"/>
      <c r="N180" s="168"/>
      <c r="O180" s="863"/>
      <c r="P180" s="863"/>
      <c r="Q180" s="305"/>
      <c r="CI180" s="83"/>
      <c r="CJ180" s="83"/>
      <c r="CK180" s="83"/>
      <c r="CL180" s="83"/>
      <c r="CM180" s="83"/>
      <c r="CN180" s="83"/>
    </row>
    <row r="181" spans="1:92" s="245" customFormat="1" ht="21.6" hidden="1" customHeight="1">
      <c r="A181" s="361" t="s">
        <v>32</v>
      </c>
      <c r="B181" s="34" t="s">
        <v>1154</v>
      </c>
      <c r="C181" s="489"/>
      <c r="D181" s="458">
        <v>31432</v>
      </c>
      <c r="E181" s="540"/>
      <c r="F181" s="272" t="s">
        <v>748</v>
      </c>
      <c r="G181" s="27">
        <v>21448</v>
      </c>
      <c r="H181" s="438"/>
      <c r="I181" s="272"/>
      <c r="J181" s="168">
        <v>0</v>
      </c>
      <c r="K181" s="168">
        <v>0</v>
      </c>
      <c r="L181" s="168">
        <v>0</v>
      </c>
      <c r="M181" s="168"/>
      <c r="N181" s="168"/>
      <c r="O181" s="863"/>
      <c r="P181" s="863"/>
      <c r="Q181" s="305"/>
    </row>
    <row r="182" spans="1:92" s="245" customFormat="1" ht="21.6" hidden="1" customHeight="1">
      <c r="A182" s="361" t="s">
        <v>35</v>
      </c>
      <c r="B182" s="556" t="s">
        <v>1224</v>
      </c>
      <c r="C182" s="488"/>
      <c r="D182" s="458">
        <v>33752</v>
      </c>
      <c r="E182" s="540"/>
      <c r="F182" s="272" t="s">
        <v>748</v>
      </c>
      <c r="G182" s="27">
        <v>44393</v>
      </c>
      <c r="H182" s="438"/>
      <c r="I182" s="272"/>
      <c r="J182" s="168">
        <v>0</v>
      </c>
      <c r="K182" s="168">
        <v>0</v>
      </c>
      <c r="L182" s="168">
        <v>0</v>
      </c>
      <c r="M182" s="168"/>
      <c r="N182" s="168"/>
      <c r="O182" s="863"/>
      <c r="P182" s="863"/>
      <c r="Q182" s="305"/>
      <c r="BC182" s="83"/>
      <c r="BD182" s="83"/>
      <c r="BE182" s="83"/>
      <c r="BF182" s="83"/>
      <c r="BG182" s="83"/>
      <c r="BH182" s="83"/>
      <c r="BI182" s="83"/>
      <c r="BJ182" s="83"/>
      <c r="BK182" s="83"/>
      <c r="BL182" s="83"/>
      <c r="BM182" s="83"/>
      <c r="BN182" s="83"/>
      <c r="BO182" s="83"/>
      <c r="BP182" s="83"/>
      <c r="BQ182" s="83"/>
      <c r="BR182" s="83"/>
      <c r="BS182" s="83"/>
      <c r="BT182" s="83"/>
      <c r="BU182" s="83"/>
      <c r="BV182" s="83"/>
      <c r="BW182" s="83"/>
      <c r="BX182" s="83"/>
      <c r="BY182" s="83"/>
      <c r="BZ182" s="83"/>
      <c r="CA182" s="83"/>
      <c r="CB182" s="83"/>
      <c r="CC182" s="83"/>
      <c r="CD182" s="83"/>
      <c r="CE182" s="83"/>
      <c r="CF182" s="83"/>
      <c r="CG182" s="83"/>
      <c r="CH182" s="83"/>
    </row>
    <row r="183" spans="1:92" s="245" customFormat="1" ht="21.6" hidden="1" customHeight="1">
      <c r="A183" s="361" t="s">
        <v>54</v>
      </c>
      <c r="B183" s="556" t="s">
        <v>1065</v>
      </c>
      <c r="C183" s="488"/>
      <c r="D183" s="459">
        <v>36207</v>
      </c>
      <c r="E183" s="540"/>
      <c r="F183" s="272" t="s">
        <v>748</v>
      </c>
      <c r="G183" s="27">
        <v>21808</v>
      </c>
      <c r="H183" s="438"/>
      <c r="I183" s="272"/>
      <c r="J183" s="168">
        <v>0</v>
      </c>
      <c r="K183" s="168">
        <v>0</v>
      </c>
      <c r="L183" s="168">
        <v>0</v>
      </c>
      <c r="M183" s="168"/>
      <c r="N183" s="168"/>
      <c r="O183" s="863"/>
      <c r="P183" s="863"/>
      <c r="Q183" s="305"/>
    </row>
    <row r="184" spans="1:92" s="245" customFormat="1" ht="21.6" hidden="1" customHeight="1">
      <c r="A184" s="361" t="s">
        <v>56</v>
      </c>
      <c r="B184" s="556" t="s">
        <v>1228</v>
      </c>
      <c r="C184" s="488"/>
      <c r="D184" s="457">
        <v>36489</v>
      </c>
      <c r="E184" s="540"/>
      <c r="F184" s="272" t="s">
        <v>748</v>
      </c>
      <c r="G184" s="27">
        <v>22108</v>
      </c>
      <c r="H184" s="438"/>
      <c r="I184" s="272"/>
      <c r="J184" s="168">
        <v>0</v>
      </c>
      <c r="K184" s="168">
        <v>0</v>
      </c>
      <c r="L184" s="168">
        <v>0</v>
      </c>
      <c r="M184" s="168"/>
      <c r="N184" s="168"/>
      <c r="O184" s="863"/>
      <c r="P184" s="863"/>
      <c r="Q184" s="305"/>
    </row>
    <row r="185" spans="1:92" s="245" customFormat="1" ht="21.6" hidden="1" customHeight="1">
      <c r="A185" s="361" t="s">
        <v>58</v>
      </c>
      <c r="B185" s="556" t="s">
        <v>218</v>
      </c>
      <c r="C185" s="488"/>
      <c r="D185" s="457">
        <v>36726</v>
      </c>
      <c r="E185" s="540"/>
      <c r="F185" s="272" t="s">
        <v>748</v>
      </c>
      <c r="G185" s="27">
        <v>36803</v>
      </c>
      <c r="H185" s="438"/>
      <c r="I185" s="272"/>
      <c r="J185" s="168">
        <v>0</v>
      </c>
      <c r="K185" s="168">
        <v>0</v>
      </c>
      <c r="L185" s="168">
        <v>0</v>
      </c>
      <c r="M185" s="168"/>
      <c r="N185" s="168"/>
      <c r="O185" s="863"/>
      <c r="P185" s="863"/>
      <c r="Q185" s="305"/>
    </row>
    <row r="186" spans="1:92" s="245" customFormat="1" ht="21.6" hidden="1" customHeight="1">
      <c r="A186" s="361" t="s">
        <v>68</v>
      </c>
      <c r="B186" s="556" t="s">
        <v>1094</v>
      </c>
      <c r="C186" s="488"/>
      <c r="D186" s="457">
        <v>38726</v>
      </c>
      <c r="E186" s="540"/>
      <c r="F186" s="272" t="s">
        <v>748</v>
      </c>
      <c r="G186" s="27">
        <v>39182</v>
      </c>
      <c r="H186" s="438"/>
      <c r="I186" s="272"/>
      <c r="J186" s="168">
        <v>0</v>
      </c>
      <c r="K186" s="168">
        <v>0</v>
      </c>
      <c r="L186" s="168">
        <v>0</v>
      </c>
      <c r="M186" s="168"/>
      <c r="N186" s="168"/>
      <c r="O186" s="863"/>
      <c r="P186" s="863"/>
      <c r="Q186" s="305"/>
    </row>
    <row r="187" spans="1:92" s="245" customFormat="1" ht="21.6" hidden="1" customHeight="1">
      <c r="A187" s="361" t="s">
        <v>70</v>
      </c>
      <c r="B187" s="556" t="s">
        <v>233</v>
      </c>
      <c r="C187" s="488"/>
      <c r="D187" s="458">
        <v>38805</v>
      </c>
      <c r="E187" s="540"/>
      <c r="F187" s="272" t="s">
        <v>748</v>
      </c>
      <c r="G187" s="27">
        <v>21257</v>
      </c>
      <c r="H187" s="438"/>
      <c r="I187" s="272"/>
      <c r="J187" s="168">
        <v>0</v>
      </c>
      <c r="K187" s="168">
        <v>0</v>
      </c>
      <c r="L187" s="168">
        <v>0</v>
      </c>
      <c r="M187" s="168"/>
      <c r="N187" s="168"/>
      <c r="O187" s="863"/>
      <c r="P187" s="863"/>
      <c r="Q187" s="305"/>
    </row>
    <row r="188" spans="1:92" s="245" customFormat="1" ht="21.6" hidden="1" customHeight="1">
      <c r="A188" s="361" t="s">
        <v>81</v>
      </c>
      <c r="B188" s="556" t="s">
        <v>1174</v>
      </c>
      <c r="C188" s="488"/>
      <c r="D188" s="458">
        <v>40547</v>
      </c>
      <c r="E188" s="540"/>
      <c r="F188" s="272" t="s">
        <v>748</v>
      </c>
      <c r="G188" s="27">
        <v>40722</v>
      </c>
      <c r="H188" s="438"/>
      <c r="I188" s="272"/>
      <c r="J188" s="168">
        <v>0</v>
      </c>
      <c r="K188" s="168">
        <v>0</v>
      </c>
      <c r="L188" s="168">
        <v>0</v>
      </c>
      <c r="M188" s="168"/>
      <c r="N188" s="168"/>
      <c r="O188" s="863"/>
      <c r="P188" s="863"/>
      <c r="Q188" s="305"/>
    </row>
    <row r="189" spans="1:92" s="245" customFormat="1" ht="21.6" hidden="1" customHeight="1">
      <c r="A189" s="361" t="s">
        <v>91</v>
      </c>
      <c r="B189" s="556" t="s">
        <v>1160</v>
      </c>
      <c r="C189" s="488"/>
      <c r="D189" s="458">
        <v>41551</v>
      </c>
      <c r="E189" s="540"/>
      <c r="F189" s="272" t="s">
        <v>748</v>
      </c>
      <c r="G189" s="27">
        <v>40031</v>
      </c>
      <c r="H189" s="438"/>
      <c r="I189" s="272"/>
      <c r="J189" s="168">
        <v>0</v>
      </c>
      <c r="K189" s="168">
        <v>0</v>
      </c>
      <c r="L189" s="168">
        <v>0</v>
      </c>
      <c r="M189" s="168"/>
      <c r="N189" s="168"/>
      <c r="O189" s="863"/>
      <c r="P189" s="863"/>
      <c r="Q189" s="305"/>
    </row>
    <row r="190" spans="1:92" s="245" customFormat="1" ht="21.6" hidden="1" customHeight="1">
      <c r="A190" s="361" t="s">
        <v>92</v>
      </c>
      <c r="B190" s="556" t="s">
        <v>1161</v>
      </c>
      <c r="C190" s="488"/>
      <c r="D190" s="458">
        <v>41551</v>
      </c>
      <c r="E190" s="540"/>
      <c r="F190" s="272" t="s">
        <v>748</v>
      </c>
      <c r="G190" s="27">
        <v>28780</v>
      </c>
      <c r="H190" s="438"/>
      <c r="I190" s="272"/>
      <c r="J190" s="168">
        <v>0</v>
      </c>
      <c r="K190" s="168">
        <v>0</v>
      </c>
      <c r="L190" s="168">
        <v>0</v>
      </c>
      <c r="M190" s="168"/>
      <c r="N190" s="168"/>
      <c r="O190" s="863"/>
      <c r="P190" s="863"/>
      <c r="Q190" s="305"/>
    </row>
    <row r="191" spans="1:92" s="245" customFormat="1" ht="21.6" hidden="1" customHeight="1">
      <c r="A191" s="361" t="s">
        <v>99</v>
      </c>
      <c r="B191" s="556" t="s">
        <v>1179</v>
      </c>
      <c r="C191" s="488"/>
      <c r="D191" s="457">
        <v>42051</v>
      </c>
      <c r="E191" s="540"/>
      <c r="F191" s="272" t="s">
        <v>748</v>
      </c>
      <c r="G191" s="27">
        <v>27723</v>
      </c>
      <c r="H191" s="438"/>
      <c r="I191" s="272"/>
      <c r="J191" s="168">
        <v>0</v>
      </c>
      <c r="K191" s="168">
        <v>0</v>
      </c>
      <c r="L191" s="168">
        <v>0</v>
      </c>
      <c r="M191" s="168"/>
      <c r="N191" s="168"/>
      <c r="O191" s="863"/>
      <c r="P191" s="863"/>
      <c r="Q191" s="305"/>
    </row>
    <row r="192" spans="1:92" s="245" customFormat="1" ht="21.6" hidden="1" customHeight="1">
      <c r="A192" s="361" t="s">
        <v>101</v>
      </c>
      <c r="B192" s="556" t="s">
        <v>1180</v>
      </c>
      <c r="C192" s="488"/>
      <c r="D192" s="457">
        <v>42051</v>
      </c>
      <c r="E192" s="540"/>
      <c r="F192" s="272" t="s">
        <v>748</v>
      </c>
      <c r="G192" s="27">
        <v>43052</v>
      </c>
      <c r="H192" s="438"/>
      <c r="I192" s="272"/>
      <c r="J192" s="168">
        <v>0</v>
      </c>
      <c r="K192" s="168">
        <v>0</v>
      </c>
      <c r="L192" s="168">
        <v>0</v>
      </c>
      <c r="M192" s="168"/>
      <c r="N192" s="168"/>
      <c r="O192" s="863"/>
      <c r="P192" s="863"/>
      <c r="Q192" s="305"/>
    </row>
    <row r="193" spans="1:94" s="245" customFormat="1" ht="21.6" hidden="1" customHeight="1">
      <c r="A193" s="361" t="s">
        <v>105</v>
      </c>
      <c r="B193" s="556" t="s">
        <v>950</v>
      </c>
      <c r="C193" s="488"/>
      <c r="D193" s="459">
        <v>42172</v>
      </c>
      <c r="E193" s="540"/>
      <c r="F193" s="272" t="s">
        <v>748</v>
      </c>
      <c r="G193" s="27">
        <v>40308</v>
      </c>
      <c r="H193" s="438"/>
      <c r="I193" s="272"/>
      <c r="J193" s="168">
        <v>0</v>
      </c>
      <c r="K193" s="168">
        <v>0</v>
      </c>
      <c r="L193" s="168">
        <v>0</v>
      </c>
      <c r="M193" s="168"/>
      <c r="N193" s="168"/>
      <c r="O193" s="863"/>
      <c r="P193" s="863"/>
      <c r="Q193" s="305"/>
    </row>
    <row r="194" spans="1:94" s="245" customFormat="1" ht="21.6" hidden="1" customHeight="1">
      <c r="A194" s="361" t="s">
        <v>106</v>
      </c>
      <c r="B194" s="556" t="s">
        <v>1145</v>
      </c>
      <c r="C194" s="488"/>
      <c r="D194" s="459">
        <v>42278</v>
      </c>
      <c r="E194" s="540"/>
      <c r="F194" s="272" t="s">
        <v>748</v>
      </c>
      <c r="G194" s="27">
        <v>42570</v>
      </c>
      <c r="H194" s="438"/>
      <c r="I194" s="272"/>
      <c r="J194" s="168">
        <v>0</v>
      </c>
      <c r="K194" s="168">
        <v>0</v>
      </c>
      <c r="L194" s="168">
        <v>0</v>
      </c>
      <c r="M194" s="168"/>
      <c r="N194" s="168"/>
      <c r="O194" s="863"/>
      <c r="P194" s="863"/>
      <c r="Q194" s="305"/>
    </row>
    <row r="195" spans="1:94" s="245" customFormat="1" ht="21.6" hidden="1" customHeight="1">
      <c r="A195" s="361" t="s">
        <v>108</v>
      </c>
      <c r="B195" s="556" t="s">
        <v>181</v>
      </c>
      <c r="C195" s="488"/>
      <c r="D195" s="458">
        <v>42875</v>
      </c>
      <c r="E195" s="540"/>
      <c r="F195" s="272" t="s">
        <v>748</v>
      </c>
      <c r="G195" s="27">
        <v>42867</v>
      </c>
      <c r="H195" s="438"/>
      <c r="I195" s="272"/>
      <c r="J195" s="168">
        <v>0</v>
      </c>
      <c r="K195" s="168">
        <v>0</v>
      </c>
      <c r="L195" s="168">
        <v>0</v>
      </c>
      <c r="M195" s="168"/>
      <c r="N195" s="168"/>
      <c r="O195" s="863"/>
      <c r="P195" s="863"/>
      <c r="Q195" s="305"/>
    </row>
    <row r="196" spans="1:94" s="245" customFormat="1" ht="21.6" hidden="1" customHeight="1">
      <c r="A196" s="361" t="s">
        <v>113</v>
      </c>
      <c r="B196" s="556" t="s">
        <v>1098</v>
      </c>
      <c r="C196" s="488"/>
      <c r="D196" s="457">
        <v>43109</v>
      </c>
      <c r="E196" s="540"/>
      <c r="F196" s="272" t="s">
        <v>748</v>
      </c>
      <c r="G196" s="27">
        <v>43124</v>
      </c>
      <c r="H196" s="438"/>
      <c r="I196" s="272"/>
      <c r="J196" s="168">
        <v>0</v>
      </c>
      <c r="K196" s="168">
        <v>0</v>
      </c>
      <c r="L196" s="168">
        <v>0</v>
      </c>
      <c r="M196" s="168"/>
      <c r="N196" s="168"/>
      <c r="O196" s="863"/>
      <c r="P196" s="863"/>
      <c r="Q196" s="305"/>
    </row>
    <row r="197" spans="1:94" s="245" customFormat="1" ht="21.6" hidden="1" customHeight="1">
      <c r="A197" s="361" t="s">
        <v>117</v>
      </c>
      <c r="B197" s="556" t="s">
        <v>189</v>
      </c>
      <c r="C197" s="488"/>
      <c r="D197" s="459">
        <v>43259</v>
      </c>
      <c r="E197" s="540"/>
      <c r="F197" s="272" t="s">
        <v>748</v>
      </c>
      <c r="G197" s="27">
        <v>22790</v>
      </c>
      <c r="H197" s="438"/>
      <c r="I197" s="272"/>
      <c r="J197" s="168">
        <v>0</v>
      </c>
      <c r="K197" s="168">
        <v>0</v>
      </c>
      <c r="L197" s="168">
        <v>0</v>
      </c>
      <c r="M197" s="168"/>
      <c r="N197" s="168"/>
      <c r="O197" s="863"/>
      <c r="P197" s="863"/>
      <c r="Q197" s="305"/>
    </row>
    <row r="198" spans="1:94" s="245" customFormat="1" ht="21.6" hidden="1" customHeight="1">
      <c r="A198" s="361" t="s">
        <v>119</v>
      </c>
      <c r="B198" s="34" t="s">
        <v>956</v>
      </c>
      <c r="C198" s="489"/>
      <c r="D198" s="457">
        <v>43516</v>
      </c>
      <c r="E198" s="540"/>
      <c r="F198" s="272" t="s">
        <v>748</v>
      </c>
      <c r="G198" s="27">
        <v>36238</v>
      </c>
      <c r="H198" s="438"/>
      <c r="I198" s="272"/>
      <c r="J198" s="168">
        <v>0</v>
      </c>
      <c r="K198" s="168">
        <v>0</v>
      </c>
      <c r="L198" s="168">
        <v>0</v>
      </c>
      <c r="M198" s="168"/>
      <c r="N198" s="168"/>
      <c r="O198" s="863"/>
      <c r="P198" s="863"/>
      <c r="Q198" s="305"/>
    </row>
    <row r="199" spans="1:94" s="68" customFormat="1" ht="39.6" hidden="1" customHeight="1">
      <c r="A199" s="485" t="s">
        <v>12</v>
      </c>
      <c r="B199" s="558" t="s">
        <v>13</v>
      </c>
      <c r="C199" s="411"/>
      <c r="D199" s="343" t="s">
        <v>14</v>
      </c>
      <c r="E199" s="495"/>
      <c r="F199" s="291" t="s">
        <v>1611</v>
      </c>
      <c r="G199" s="256" t="s">
        <v>1612</v>
      </c>
      <c r="H199" s="423"/>
      <c r="I199" s="291"/>
      <c r="J199" s="279" t="s">
        <v>1353</v>
      </c>
      <c r="K199" s="279" t="s">
        <v>1551</v>
      </c>
      <c r="L199" s="279"/>
      <c r="M199" s="279"/>
      <c r="N199" s="279"/>
      <c r="O199" s="825"/>
      <c r="P199" s="825"/>
      <c r="Q199" s="331" t="s">
        <v>1591</v>
      </c>
    </row>
    <row r="200" spans="1:94" s="88" customFormat="1" ht="22.15" hidden="1" customHeight="1">
      <c r="A200" s="361" t="s">
        <v>17</v>
      </c>
      <c r="B200" s="556" t="s">
        <v>1125</v>
      </c>
      <c r="C200" s="488"/>
      <c r="D200" s="459">
        <v>33633</v>
      </c>
      <c r="E200" s="540"/>
      <c r="F200" s="248" t="s">
        <v>748</v>
      </c>
      <c r="G200" s="26">
        <v>43516</v>
      </c>
      <c r="H200" s="438"/>
      <c r="I200" s="248"/>
      <c r="J200" s="168">
        <v>0</v>
      </c>
      <c r="K200" s="168">
        <v>0</v>
      </c>
      <c r="L200" s="168">
        <v>0</v>
      </c>
      <c r="M200" s="168"/>
      <c r="N200" s="168"/>
      <c r="O200" s="863"/>
      <c r="P200" s="863"/>
      <c r="Q200" s="305"/>
    </row>
    <row r="201" spans="1:94" hidden="1"/>
    <row r="202" spans="1:94" s="49" customFormat="1" ht="54" hidden="1" customHeight="1">
      <c r="B202" s="49" t="s">
        <v>1690</v>
      </c>
      <c r="D202" s="387"/>
      <c r="F202" s="620"/>
      <c r="G202" s="35"/>
      <c r="I202" s="620"/>
      <c r="CB202" s="37"/>
      <c r="CC202" s="37"/>
      <c r="CD202" s="37"/>
      <c r="CF202" s="37"/>
    </row>
    <row r="203" spans="1:94" hidden="1"/>
    <row r="204" spans="1:94" s="68" customFormat="1" ht="39.6" hidden="1" customHeight="1">
      <c r="A204" s="485" t="s">
        <v>12</v>
      </c>
      <c r="B204" s="558" t="s">
        <v>39</v>
      </c>
      <c r="C204" s="411"/>
      <c r="D204" s="343" t="s">
        <v>14</v>
      </c>
      <c r="E204" s="495"/>
      <c r="F204" s="291" t="s">
        <v>1611</v>
      </c>
      <c r="G204" s="256" t="s">
        <v>1612</v>
      </c>
      <c r="H204" s="423"/>
      <c r="I204" s="291"/>
      <c r="J204" s="279" t="s">
        <v>1353</v>
      </c>
      <c r="K204" s="279" t="s">
        <v>1551</v>
      </c>
      <c r="L204" s="279" t="s">
        <v>1552</v>
      </c>
      <c r="M204" s="279"/>
      <c r="N204" s="279"/>
      <c r="O204" s="825"/>
      <c r="P204" s="825"/>
      <c r="Q204" s="331" t="s">
        <v>1090</v>
      </c>
    </row>
    <row r="205" spans="1:94" s="245" customFormat="1" ht="21" hidden="1" customHeight="1">
      <c r="A205" s="361" t="s">
        <v>97</v>
      </c>
      <c r="B205" s="556" t="s">
        <v>249</v>
      </c>
      <c r="C205" s="488"/>
      <c r="D205" s="458">
        <v>42026</v>
      </c>
      <c r="E205" s="540"/>
      <c r="F205" s="272" t="s">
        <v>748</v>
      </c>
      <c r="G205" s="27">
        <v>43438</v>
      </c>
      <c r="H205" s="438"/>
      <c r="I205" s="272"/>
      <c r="J205" s="168">
        <v>0</v>
      </c>
      <c r="K205" s="168">
        <v>0</v>
      </c>
      <c r="L205" s="168">
        <v>0</v>
      </c>
      <c r="M205" s="168"/>
      <c r="N205" s="168"/>
      <c r="O205" s="863"/>
      <c r="P205" s="863"/>
      <c r="Q205" s="305"/>
      <c r="R205" s="249"/>
    </row>
    <row r="206" spans="1:94" ht="21" hidden="1" customHeight="1">
      <c r="A206" s="361" t="s">
        <v>106</v>
      </c>
      <c r="B206" s="556" t="s">
        <v>1313</v>
      </c>
      <c r="C206" s="477">
        <v>11380</v>
      </c>
      <c r="D206" s="458">
        <v>44517</v>
      </c>
      <c r="E206" s="540"/>
      <c r="F206" s="319" t="s">
        <v>343</v>
      </c>
      <c r="G206" s="27">
        <v>44517</v>
      </c>
      <c r="H206" s="430" t="s">
        <v>1315</v>
      </c>
      <c r="I206" s="287" t="s">
        <v>1314</v>
      </c>
      <c r="J206" s="168">
        <v>0</v>
      </c>
      <c r="K206" s="168">
        <v>0</v>
      </c>
      <c r="L206" s="168">
        <v>0</v>
      </c>
      <c r="M206" s="168"/>
      <c r="N206" s="168"/>
      <c r="O206" s="863"/>
      <c r="P206" s="863"/>
      <c r="Q206" s="86"/>
      <c r="R206" s="309"/>
      <c r="S206" s="245"/>
      <c r="T206" s="245"/>
      <c r="U206" s="245"/>
      <c r="V206" s="245"/>
      <c r="W206" s="245"/>
      <c r="X206" s="245"/>
      <c r="Y206" s="245"/>
      <c r="Z206" s="245"/>
      <c r="AA206" s="245"/>
      <c r="AB206" s="245"/>
      <c r="AC206" s="245"/>
      <c r="AD206" s="245"/>
      <c r="AE206" s="245"/>
      <c r="AF206" s="245"/>
      <c r="AG206" s="245"/>
      <c r="AH206" s="245"/>
      <c r="AI206" s="245"/>
      <c r="AJ206" s="245"/>
      <c r="AK206" s="245"/>
      <c r="AL206" s="245"/>
      <c r="AM206" s="245"/>
      <c r="AN206" s="245"/>
      <c r="AO206" s="245"/>
      <c r="AP206" s="245"/>
      <c r="AQ206" s="245"/>
      <c r="AR206" s="245"/>
      <c r="AS206" s="245"/>
      <c r="AT206" s="245"/>
      <c r="AU206" s="245"/>
      <c r="AV206" s="245"/>
      <c r="AW206" s="245"/>
      <c r="AX206" s="245"/>
      <c r="AY206" s="245"/>
      <c r="AZ206" s="245"/>
      <c r="BA206" s="245"/>
      <c r="BB206" s="245"/>
      <c r="BC206" s="245"/>
      <c r="BD206" s="245"/>
      <c r="BE206" s="245"/>
      <c r="BF206" s="245"/>
      <c r="BG206" s="245"/>
      <c r="BH206" s="245"/>
      <c r="BI206" s="245"/>
      <c r="BJ206" s="245"/>
      <c r="BK206" s="245"/>
      <c r="BL206" s="245"/>
      <c r="BM206" s="245"/>
      <c r="BN206" s="245"/>
      <c r="BO206" s="245"/>
      <c r="BP206" s="245"/>
      <c r="BQ206" s="245"/>
      <c r="BR206" s="245"/>
      <c r="BS206" s="245"/>
      <c r="BT206" s="245"/>
      <c r="BU206" s="245"/>
      <c r="BV206" s="245"/>
      <c r="BW206" s="245"/>
      <c r="BX206" s="245"/>
      <c r="BY206" s="245"/>
      <c r="BZ206" s="245"/>
      <c r="CA206" s="245"/>
      <c r="CB206" s="245"/>
      <c r="CC206" s="245"/>
      <c r="CD206" s="245"/>
      <c r="CE206" s="245"/>
      <c r="CF206" s="245"/>
      <c r="CG206" s="245"/>
      <c r="CH206" s="245"/>
      <c r="CI206" s="245"/>
      <c r="CJ206" s="245"/>
      <c r="CK206" s="245"/>
      <c r="CL206" s="245"/>
      <c r="CM206" s="245"/>
      <c r="CN206" s="245"/>
      <c r="CO206" s="245"/>
      <c r="CP206" s="245"/>
    </row>
    <row r="207" spans="1:94" ht="21" hidden="1" customHeight="1">
      <c r="A207" s="361" t="s">
        <v>120</v>
      </c>
      <c r="B207" s="34" t="s">
        <v>1152</v>
      </c>
      <c r="C207" s="489"/>
      <c r="D207" s="458">
        <v>43677</v>
      </c>
      <c r="E207" s="540"/>
      <c r="F207" s="272" t="s">
        <v>748</v>
      </c>
      <c r="G207" s="27">
        <v>44239</v>
      </c>
      <c r="H207" s="438"/>
      <c r="I207" s="272"/>
      <c r="J207" s="168">
        <v>0</v>
      </c>
      <c r="K207" s="168">
        <v>0</v>
      </c>
      <c r="L207" s="168">
        <v>0</v>
      </c>
      <c r="M207" s="168"/>
      <c r="N207" s="168"/>
      <c r="O207" s="863"/>
      <c r="P207" s="863"/>
      <c r="Q207" s="305"/>
      <c r="R207" s="249"/>
      <c r="S207" s="245"/>
      <c r="T207" s="245"/>
      <c r="U207" s="245"/>
      <c r="V207" s="245"/>
      <c r="W207" s="245"/>
      <c r="X207" s="245"/>
      <c r="Y207" s="245"/>
      <c r="Z207" s="245"/>
      <c r="AA207" s="245"/>
      <c r="AB207" s="245"/>
      <c r="AC207" s="245"/>
      <c r="AD207" s="245"/>
      <c r="AE207" s="245"/>
      <c r="AF207" s="245"/>
      <c r="AG207" s="245"/>
      <c r="AH207" s="245"/>
      <c r="AI207" s="245"/>
      <c r="AJ207" s="245"/>
      <c r="AK207" s="245"/>
      <c r="AL207" s="245"/>
      <c r="AM207" s="245"/>
      <c r="AN207" s="245"/>
      <c r="AO207" s="245"/>
      <c r="AP207" s="245"/>
      <c r="AQ207" s="245"/>
      <c r="AR207" s="245"/>
      <c r="AS207" s="245"/>
      <c r="AT207" s="245"/>
      <c r="AU207" s="245"/>
      <c r="AV207" s="245"/>
      <c r="AW207" s="245"/>
      <c r="AX207" s="245"/>
      <c r="AY207" s="245"/>
      <c r="AZ207" s="245"/>
      <c r="BA207" s="245"/>
      <c r="BB207" s="245"/>
      <c r="BC207" s="245"/>
      <c r="BD207" s="245"/>
      <c r="BE207" s="245"/>
      <c r="BF207" s="245"/>
      <c r="BG207" s="245"/>
      <c r="BH207" s="245"/>
      <c r="BI207" s="245"/>
      <c r="BJ207" s="245"/>
      <c r="BK207" s="245"/>
      <c r="BL207" s="245"/>
      <c r="BM207" s="245"/>
      <c r="BN207" s="245"/>
      <c r="BO207" s="245"/>
      <c r="BP207" s="245"/>
      <c r="BQ207" s="245"/>
      <c r="BR207" s="245"/>
      <c r="BS207" s="245"/>
      <c r="BT207" s="245"/>
      <c r="BU207" s="245"/>
      <c r="BV207" s="245"/>
      <c r="BW207" s="245"/>
      <c r="BX207" s="245"/>
      <c r="BY207" s="245"/>
      <c r="BZ207" s="245"/>
      <c r="CA207" s="245"/>
      <c r="CB207" s="245"/>
      <c r="CC207" s="245"/>
      <c r="CD207" s="245"/>
      <c r="CE207" s="245"/>
      <c r="CF207" s="245"/>
      <c r="CG207" s="245"/>
      <c r="CH207" s="245"/>
      <c r="CI207" s="245"/>
      <c r="CJ207" s="245"/>
      <c r="CK207" s="245"/>
      <c r="CL207" s="245"/>
      <c r="CM207" s="245"/>
      <c r="CN207" s="245"/>
      <c r="CO207" s="245"/>
      <c r="CP207" s="245"/>
    </row>
    <row r="208" spans="1:94" ht="21" hidden="1" customHeight="1">
      <c r="A208" s="361" t="s">
        <v>72</v>
      </c>
      <c r="B208" s="556" t="s">
        <v>252</v>
      </c>
      <c r="C208" s="477">
        <v>421</v>
      </c>
      <c r="D208" s="459">
        <v>41044</v>
      </c>
      <c r="E208" s="540"/>
      <c r="F208" s="319" t="s">
        <v>1403</v>
      </c>
      <c r="G208" s="27">
        <v>15767</v>
      </c>
      <c r="H208" s="436" t="s">
        <v>495</v>
      </c>
      <c r="I208" s="287" t="s">
        <v>494</v>
      </c>
      <c r="J208" s="168">
        <v>0</v>
      </c>
      <c r="K208" s="168">
        <v>0</v>
      </c>
      <c r="L208" s="168">
        <v>0</v>
      </c>
      <c r="M208" s="168"/>
      <c r="N208" s="168"/>
      <c r="O208" s="863"/>
      <c r="P208" s="863"/>
      <c r="Q208" s="86"/>
      <c r="R208" s="309"/>
      <c r="BC208" s="245"/>
      <c r="BD208" s="245"/>
      <c r="BE208" s="245"/>
      <c r="BF208" s="245"/>
      <c r="BG208" s="245"/>
      <c r="BH208" s="245"/>
      <c r="BI208" s="245"/>
      <c r="BJ208" s="245"/>
      <c r="BK208" s="245"/>
      <c r="BL208" s="245"/>
      <c r="BM208" s="245"/>
      <c r="BN208" s="245"/>
      <c r="BO208" s="245"/>
      <c r="BP208" s="245"/>
      <c r="BQ208" s="245"/>
      <c r="BR208" s="245"/>
      <c r="BS208" s="245"/>
      <c r="BT208" s="245"/>
      <c r="BU208" s="245"/>
      <c r="BV208" s="245"/>
      <c r="BW208" s="245"/>
      <c r="BX208" s="245"/>
      <c r="BY208" s="245"/>
      <c r="BZ208" s="245"/>
      <c r="CA208" s="245"/>
      <c r="CB208" s="245"/>
      <c r="CC208" s="245"/>
      <c r="CD208" s="245"/>
      <c r="CE208" s="245"/>
      <c r="CF208" s="245"/>
      <c r="CG208" s="245"/>
      <c r="CH208" s="245"/>
      <c r="CI208" s="245"/>
      <c r="CJ208" s="245"/>
      <c r="CK208" s="245"/>
      <c r="CL208" s="245"/>
      <c r="CM208" s="245"/>
      <c r="CN208" s="245"/>
      <c r="CO208" s="245"/>
      <c r="CP208" s="245"/>
    </row>
    <row r="209" spans="1:94" ht="21" hidden="1" customHeight="1">
      <c r="A209" s="361" t="s">
        <v>23</v>
      </c>
      <c r="B209" s="556" t="s">
        <v>246</v>
      </c>
      <c r="C209" s="477">
        <v>266</v>
      </c>
      <c r="D209" s="459">
        <v>41047</v>
      </c>
      <c r="E209" s="540"/>
      <c r="F209" s="319" t="s">
        <v>343</v>
      </c>
      <c r="G209" s="27">
        <v>37000</v>
      </c>
      <c r="H209" s="436" t="s">
        <v>1383</v>
      </c>
      <c r="I209" s="287" t="s">
        <v>1382</v>
      </c>
      <c r="J209" s="168">
        <v>1</v>
      </c>
      <c r="K209" s="168">
        <v>0</v>
      </c>
      <c r="L209" s="168">
        <v>1</v>
      </c>
      <c r="M209" s="168"/>
      <c r="N209" s="168"/>
      <c r="O209" s="863"/>
      <c r="P209" s="863"/>
      <c r="Q209" s="86"/>
      <c r="R209" s="309"/>
      <c r="S209" s="202"/>
      <c r="T209" s="202"/>
      <c r="U209" s="245"/>
      <c r="V209" s="245"/>
      <c r="W209" s="245"/>
      <c r="X209" s="245"/>
      <c r="Y209" s="245"/>
      <c r="Z209" s="245"/>
      <c r="AA209" s="245"/>
      <c r="AB209" s="245"/>
      <c r="AC209" s="245"/>
      <c r="AD209" s="245"/>
      <c r="AE209" s="245"/>
      <c r="AF209" s="245"/>
      <c r="AG209" s="245"/>
      <c r="AH209" s="245"/>
      <c r="AI209" s="245"/>
      <c r="AJ209" s="245"/>
      <c r="AK209" s="245"/>
      <c r="AL209" s="245"/>
      <c r="AM209" s="245"/>
      <c r="AN209" s="245"/>
      <c r="AO209" s="245"/>
      <c r="AP209" s="245"/>
      <c r="AQ209" s="245"/>
      <c r="AR209" s="245"/>
      <c r="AS209" s="245"/>
      <c r="AT209" s="245"/>
      <c r="AU209" s="245"/>
      <c r="AV209" s="245"/>
      <c r="AW209" s="245"/>
      <c r="AX209" s="245"/>
      <c r="AY209" s="245"/>
      <c r="AZ209" s="245"/>
      <c r="BA209" s="245"/>
      <c r="BB209" s="245"/>
      <c r="BC209" s="245"/>
      <c r="BD209" s="245"/>
      <c r="BE209" s="245"/>
      <c r="BF209" s="245"/>
      <c r="BG209" s="245"/>
      <c r="BH209" s="245"/>
      <c r="BI209" s="245"/>
      <c r="BJ209" s="245"/>
      <c r="BK209" s="245"/>
      <c r="BL209" s="245"/>
      <c r="BM209" s="245"/>
      <c r="BN209" s="245"/>
      <c r="BO209" s="245"/>
      <c r="BP209" s="245"/>
      <c r="BQ209" s="245"/>
      <c r="BR209" s="245"/>
      <c r="BS209" s="245"/>
      <c r="BT209" s="245"/>
      <c r="BU209" s="245"/>
      <c r="BV209" s="245"/>
      <c r="BW209" s="245"/>
      <c r="BX209" s="245"/>
      <c r="BY209" s="245"/>
      <c r="BZ209" s="245"/>
      <c r="CA209" s="245"/>
      <c r="CB209" s="245"/>
      <c r="CC209" s="245"/>
      <c r="CD209" s="245"/>
      <c r="CE209" s="245"/>
      <c r="CF209" s="245"/>
      <c r="CG209" s="245"/>
      <c r="CH209" s="245"/>
    </row>
    <row r="210" spans="1:94" ht="21" hidden="1" customHeight="1">
      <c r="A210" s="361" t="s">
        <v>115</v>
      </c>
      <c r="B210" s="556" t="s">
        <v>1361</v>
      </c>
      <c r="C210" s="477">
        <v>11394</v>
      </c>
      <c r="D210" s="458">
        <v>44680</v>
      </c>
      <c r="E210" s="540"/>
      <c r="F210" s="319" t="s">
        <v>343</v>
      </c>
      <c r="G210" s="27">
        <v>44679</v>
      </c>
      <c r="H210" s="430" t="s">
        <v>1363</v>
      </c>
      <c r="I210" s="287" t="s">
        <v>1362</v>
      </c>
      <c r="J210" s="168">
        <v>0</v>
      </c>
      <c r="K210" s="168">
        <v>0</v>
      </c>
      <c r="L210" s="168">
        <v>0</v>
      </c>
      <c r="M210" s="168"/>
      <c r="N210" s="168"/>
      <c r="O210" s="863"/>
      <c r="P210" s="863"/>
      <c r="Q210" s="86"/>
      <c r="R210" s="309"/>
      <c r="S210" s="245"/>
      <c r="T210" s="245"/>
      <c r="U210" s="245"/>
      <c r="V210" s="245"/>
      <c r="W210" s="245"/>
      <c r="X210" s="245"/>
      <c r="Y210" s="245"/>
      <c r="Z210" s="245"/>
      <c r="AA210" s="245"/>
      <c r="AB210" s="245"/>
      <c r="AC210" s="245"/>
      <c r="AD210" s="245"/>
      <c r="AE210" s="245"/>
      <c r="AF210" s="245"/>
      <c r="AG210" s="245"/>
      <c r="AH210" s="245"/>
      <c r="AI210" s="245"/>
      <c r="AJ210" s="245"/>
      <c r="AK210" s="245"/>
      <c r="AL210" s="245"/>
      <c r="AM210" s="245"/>
      <c r="AN210" s="245"/>
      <c r="AO210" s="245"/>
      <c r="AP210" s="245"/>
      <c r="AQ210" s="245"/>
      <c r="AR210" s="245"/>
      <c r="AS210" s="245"/>
      <c r="AT210" s="245"/>
      <c r="AU210" s="245"/>
      <c r="AV210" s="245"/>
      <c r="AW210" s="245"/>
      <c r="AX210" s="245"/>
      <c r="AY210" s="245"/>
      <c r="AZ210" s="245"/>
      <c r="BA210" s="245"/>
      <c r="BB210" s="245"/>
      <c r="BC210" s="245"/>
      <c r="BD210" s="245"/>
      <c r="BE210" s="245"/>
      <c r="BF210" s="245"/>
      <c r="BG210" s="245"/>
      <c r="BH210" s="245"/>
      <c r="BI210" s="245"/>
      <c r="BJ210" s="245"/>
      <c r="BK210" s="245"/>
      <c r="BL210" s="245"/>
      <c r="BM210" s="245"/>
      <c r="BN210" s="245"/>
      <c r="BO210" s="245"/>
      <c r="BP210" s="245"/>
      <c r="BQ210" s="245"/>
      <c r="BR210" s="245"/>
      <c r="BS210" s="245"/>
      <c r="BT210" s="245"/>
      <c r="BU210" s="245"/>
      <c r="BV210" s="245"/>
      <c r="BW210" s="245"/>
      <c r="BX210" s="245"/>
      <c r="BY210" s="245"/>
      <c r="BZ210" s="245"/>
      <c r="CA210" s="245"/>
      <c r="CB210" s="245"/>
      <c r="CC210" s="245"/>
      <c r="CD210" s="245"/>
      <c r="CE210" s="245"/>
      <c r="CF210" s="245"/>
      <c r="CG210" s="245"/>
      <c r="CH210" s="245"/>
      <c r="CI210" s="245"/>
      <c r="CJ210" s="245"/>
      <c r="CK210" s="245"/>
      <c r="CL210" s="245"/>
      <c r="CM210" s="245"/>
      <c r="CN210" s="245"/>
      <c r="CO210" s="245"/>
      <c r="CP210" s="245"/>
    </row>
    <row r="211" spans="1:94" s="245" customFormat="1" ht="21.6" hidden="1" customHeight="1">
      <c r="A211" s="361" t="s">
        <v>58</v>
      </c>
      <c r="B211" s="556" t="s">
        <v>280</v>
      </c>
      <c r="C211" s="477">
        <v>9944</v>
      </c>
      <c r="D211" s="457">
        <v>38651</v>
      </c>
      <c r="E211" s="540"/>
      <c r="F211" s="319" t="s">
        <v>1403</v>
      </c>
      <c r="G211" s="27">
        <v>35828</v>
      </c>
      <c r="H211" s="430" t="s">
        <v>743</v>
      </c>
      <c r="I211" s="287" t="s">
        <v>742</v>
      </c>
      <c r="J211" s="168">
        <v>0</v>
      </c>
      <c r="K211" s="168">
        <v>0</v>
      </c>
      <c r="L211" s="168">
        <v>0</v>
      </c>
      <c r="M211" s="168"/>
      <c r="N211" s="168"/>
      <c r="O211" s="863"/>
      <c r="P211" s="863"/>
      <c r="Q211" s="86"/>
      <c r="R211" s="202"/>
    </row>
    <row r="212" spans="1:94" s="245" customFormat="1" ht="21.6" hidden="1" customHeight="1">
      <c r="A212" s="361" t="s">
        <v>101</v>
      </c>
      <c r="B212" s="556" t="s">
        <v>1203</v>
      </c>
      <c r="C212" s="477">
        <v>11127</v>
      </c>
      <c r="D212" s="457">
        <v>44323</v>
      </c>
      <c r="E212" s="540"/>
      <c r="F212" s="319" t="s">
        <v>748</v>
      </c>
      <c r="G212" s="27">
        <v>44313</v>
      </c>
      <c r="H212" s="430" t="s">
        <v>1205</v>
      </c>
      <c r="I212" s="287" t="s">
        <v>1204</v>
      </c>
      <c r="J212" s="168">
        <v>0</v>
      </c>
      <c r="K212" s="168">
        <v>0</v>
      </c>
      <c r="L212" s="168">
        <v>0</v>
      </c>
      <c r="M212" s="168"/>
      <c r="N212" s="168"/>
      <c r="O212" s="863"/>
      <c r="P212" s="863"/>
      <c r="Q212" s="86"/>
      <c r="R212" s="202"/>
    </row>
    <row r="213" spans="1:94" hidden="1"/>
    <row r="214" spans="1:94" s="49" customFormat="1" ht="44.25" hidden="1" customHeight="1">
      <c r="B214" s="49" t="s">
        <v>1620</v>
      </c>
      <c r="D214" s="387"/>
      <c r="F214" s="342"/>
      <c r="G214" s="35"/>
      <c r="I214" s="342"/>
      <c r="U214" s="37"/>
    </row>
    <row r="215" spans="1:94" hidden="1"/>
    <row r="216" spans="1:94" s="68" customFormat="1" ht="39.6" hidden="1" customHeight="1">
      <c r="A216" s="485" t="s">
        <v>12</v>
      </c>
      <c r="B216" s="558" t="s">
        <v>39</v>
      </c>
      <c r="C216" s="411"/>
      <c r="D216" s="343" t="s">
        <v>14</v>
      </c>
      <c r="E216" s="495"/>
      <c r="F216" s="291" t="s">
        <v>1611</v>
      </c>
      <c r="G216" s="256" t="s">
        <v>1612</v>
      </c>
      <c r="H216" s="423"/>
      <c r="I216" s="291"/>
      <c r="J216" s="279" t="s">
        <v>1353</v>
      </c>
      <c r="K216" s="279" t="s">
        <v>1551</v>
      </c>
      <c r="L216" s="279" t="s">
        <v>1552</v>
      </c>
      <c r="M216" s="279"/>
      <c r="N216" s="279"/>
      <c r="O216" s="825"/>
      <c r="P216" s="825"/>
      <c r="Q216" s="331" t="s">
        <v>1090</v>
      </c>
    </row>
    <row r="217" spans="1:94" s="245" customFormat="1" ht="21.6" hidden="1" customHeight="1">
      <c r="A217" s="361" t="s">
        <v>129</v>
      </c>
      <c r="B217" s="556" t="s">
        <v>1192</v>
      </c>
      <c r="C217" s="488"/>
      <c r="D217" s="457">
        <v>44321</v>
      </c>
      <c r="E217" s="540"/>
      <c r="F217" s="272" t="s">
        <v>748</v>
      </c>
      <c r="G217" s="27">
        <v>44327</v>
      </c>
      <c r="H217" s="438"/>
      <c r="I217" s="272"/>
      <c r="J217" s="168">
        <v>0</v>
      </c>
      <c r="K217" s="168">
        <v>0</v>
      </c>
      <c r="L217" s="168">
        <v>0</v>
      </c>
      <c r="M217" s="168"/>
      <c r="N217" s="168"/>
      <c r="O217" s="863"/>
      <c r="P217" s="863"/>
      <c r="Q217" s="305"/>
    </row>
    <row r="218" spans="1:94" s="245" customFormat="1" ht="21.6" hidden="1" customHeight="1">
      <c r="A218" s="361" t="s">
        <v>133</v>
      </c>
      <c r="B218" s="556" t="s">
        <v>1249</v>
      </c>
      <c r="C218" s="488"/>
      <c r="D218" s="457">
        <v>44347</v>
      </c>
      <c r="E218" s="540"/>
      <c r="F218" s="272" t="s">
        <v>748</v>
      </c>
      <c r="G218" s="27">
        <v>44326</v>
      </c>
      <c r="H218" s="438"/>
      <c r="I218" s="272"/>
      <c r="J218" s="168">
        <v>0</v>
      </c>
      <c r="K218" s="168">
        <v>0</v>
      </c>
      <c r="L218" s="168">
        <v>0</v>
      </c>
      <c r="M218" s="168"/>
      <c r="N218" s="168"/>
      <c r="O218" s="863"/>
      <c r="P218" s="863"/>
      <c r="Q218" s="305"/>
    </row>
    <row r="219" spans="1:94" hidden="1"/>
    <row r="220" spans="1:94" s="210" customFormat="1" ht="53.25" hidden="1" customHeight="1">
      <c r="B220" s="49" t="s">
        <v>1692</v>
      </c>
      <c r="C220" s="49"/>
      <c r="D220" s="621"/>
      <c r="E220" s="622"/>
      <c r="F220" s="211"/>
      <c r="G220" s="211"/>
      <c r="H220" s="622"/>
      <c r="I220" s="211"/>
      <c r="J220" s="622"/>
      <c r="K220" s="622"/>
      <c r="L220" s="622"/>
      <c r="M220" s="622"/>
      <c r="N220" s="622"/>
      <c r="O220" s="622"/>
      <c r="P220" s="622"/>
      <c r="Q220" s="622"/>
      <c r="R220" s="622"/>
      <c r="S220" s="622"/>
      <c r="T220" s="622"/>
      <c r="U220" s="622"/>
      <c r="V220" s="622"/>
      <c r="W220" s="622"/>
      <c r="X220" s="622"/>
      <c r="Y220" s="622"/>
      <c r="Z220" s="622"/>
      <c r="AA220" s="622"/>
      <c r="AB220" s="622"/>
      <c r="AC220" s="622"/>
      <c r="AD220" s="213"/>
      <c r="AY220" s="213"/>
    </row>
    <row r="221" spans="1:94" hidden="1"/>
    <row r="222" spans="1:94" s="68" customFormat="1" ht="39.6" hidden="1" customHeight="1">
      <c r="A222" s="485" t="s">
        <v>12</v>
      </c>
      <c r="B222" s="558" t="s">
        <v>39</v>
      </c>
      <c r="C222" s="411"/>
      <c r="D222" s="343" t="s">
        <v>14</v>
      </c>
      <c r="E222" s="495"/>
      <c r="F222" s="318" t="s">
        <v>297</v>
      </c>
      <c r="G222" s="256" t="s">
        <v>15</v>
      </c>
      <c r="H222" s="423"/>
      <c r="I222" s="318"/>
      <c r="J222" s="279"/>
      <c r="K222" s="279" t="s">
        <v>1353</v>
      </c>
      <c r="L222" s="279"/>
      <c r="M222" s="279"/>
      <c r="N222" s="279"/>
      <c r="O222" s="825"/>
      <c r="P222" s="825"/>
      <c r="Q222" s="331" t="s">
        <v>1263</v>
      </c>
    </row>
    <row r="223" spans="1:94" s="245" customFormat="1" ht="21.6" hidden="1" customHeight="1">
      <c r="A223" s="361" t="s">
        <v>74</v>
      </c>
      <c r="B223" s="556" t="s">
        <v>278</v>
      </c>
      <c r="C223" s="488"/>
      <c r="D223" s="459">
        <v>38927</v>
      </c>
      <c r="E223" s="540"/>
      <c r="F223" s="272" t="s">
        <v>923</v>
      </c>
      <c r="G223" s="27">
        <v>25062</v>
      </c>
      <c r="H223" s="438"/>
      <c r="I223" s="272"/>
      <c r="J223" s="168"/>
      <c r="K223" s="168">
        <v>0</v>
      </c>
      <c r="L223" s="168"/>
      <c r="M223" s="168"/>
      <c r="N223" s="168"/>
      <c r="O223" s="863"/>
      <c r="P223" s="863"/>
      <c r="Q223" s="305"/>
    </row>
    <row r="224" spans="1:94" ht="21.6" hidden="1" customHeight="1">
      <c r="A224" s="361" t="s">
        <v>89</v>
      </c>
      <c r="B224" s="556" t="s">
        <v>104</v>
      </c>
      <c r="C224" s="488"/>
      <c r="D224" s="458">
        <v>41914</v>
      </c>
      <c r="E224" s="540"/>
      <c r="F224" s="272" t="s">
        <v>923</v>
      </c>
      <c r="G224" s="27">
        <v>39856</v>
      </c>
      <c r="H224" s="438"/>
      <c r="I224" s="272"/>
      <c r="J224" s="168"/>
      <c r="K224" s="168">
        <v>0</v>
      </c>
      <c r="L224" s="168"/>
      <c r="M224" s="168"/>
      <c r="N224" s="168"/>
      <c r="O224" s="863"/>
      <c r="P224" s="863"/>
      <c r="Q224" s="305"/>
      <c r="R224" s="245"/>
      <c r="S224" s="245"/>
      <c r="T224" s="245"/>
      <c r="U224" s="245"/>
      <c r="V224" s="245"/>
      <c r="W224" s="245"/>
      <c r="X224" s="245"/>
      <c r="Y224" s="245"/>
      <c r="Z224" s="245"/>
      <c r="AA224" s="245"/>
      <c r="AB224" s="245"/>
      <c r="AC224" s="245"/>
      <c r="AD224" s="245"/>
      <c r="AE224" s="245"/>
      <c r="AF224" s="245"/>
      <c r="AG224" s="245"/>
      <c r="AH224" s="245"/>
      <c r="AI224" s="245"/>
      <c r="AJ224" s="245"/>
      <c r="AK224" s="245"/>
      <c r="AL224" s="245"/>
      <c r="AM224" s="245"/>
      <c r="AN224" s="245"/>
      <c r="AO224" s="245"/>
      <c r="AP224" s="245"/>
      <c r="AQ224" s="245"/>
      <c r="AR224" s="245"/>
      <c r="AS224" s="245"/>
      <c r="AT224" s="245"/>
      <c r="AU224" s="245"/>
      <c r="AV224" s="245"/>
      <c r="AW224" s="245"/>
      <c r="AX224" s="245"/>
      <c r="AY224" s="245"/>
      <c r="AZ224" s="245"/>
      <c r="BA224" s="245"/>
      <c r="BB224" s="245"/>
      <c r="BC224" s="245"/>
      <c r="BD224" s="245"/>
      <c r="BE224" s="245"/>
      <c r="BF224" s="245"/>
      <c r="BG224" s="245"/>
      <c r="BH224" s="245"/>
      <c r="BI224" s="245"/>
      <c r="BJ224" s="245"/>
      <c r="BK224" s="245"/>
      <c r="BL224" s="245"/>
      <c r="BM224" s="245"/>
      <c r="BN224" s="245"/>
      <c r="BO224" s="245"/>
      <c r="BP224" s="245"/>
      <c r="BQ224" s="245"/>
      <c r="BR224" s="245"/>
      <c r="BS224" s="245"/>
      <c r="BT224" s="245"/>
      <c r="BU224" s="245"/>
      <c r="BV224" s="245"/>
      <c r="BW224" s="245"/>
      <c r="BX224" s="245"/>
      <c r="BY224" s="245"/>
      <c r="BZ224" s="245"/>
      <c r="CA224" s="245"/>
      <c r="CB224" s="245"/>
      <c r="CC224" s="245"/>
      <c r="CD224" s="245"/>
      <c r="CE224" s="245"/>
      <c r="CF224" s="245"/>
      <c r="CG224" s="245"/>
      <c r="CH224" s="245"/>
    </row>
    <row r="225" spans="1:86" s="245" customFormat="1" ht="21.6" hidden="1" customHeight="1">
      <c r="A225" s="361" t="s">
        <v>80</v>
      </c>
      <c r="B225" s="556" t="s">
        <v>243</v>
      </c>
      <c r="C225" s="488"/>
      <c r="D225" s="459">
        <v>40866</v>
      </c>
      <c r="E225" s="540"/>
      <c r="F225" s="272" t="s">
        <v>923</v>
      </c>
      <c r="G225" s="27">
        <v>41159</v>
      </c>
      <c r="H225" s="438"/>
      <c r="I225" s="272"/>
      <c r="J225" s="168"/>
      <c r="K225" s="168">
        <v>0</v>
      </c>
      <c r="L225" s="168"/>
      <c r="M225" s="168"/>
      <c r="N225" s="168"/>
      <c r="O225" s="863"/>
      <c r="P225" s="863"/>
      <c r="Q225" s="305"/>
    </row>
    <row r="226" spans="1:86" s="245" customFormat="1" ht="21.6" hidden="1" customHeight="1">
      <c r="A226" s="361" t="s">
        <v>66</v>
      </c>
      <c r="B226" s="556" t="s">
        <v>942</v>
      </c>
      <c r="C226" s="488"/>
      <c r="D226" s="459">
        <v>38309</v>
      </c>
      <c r="E226" s="540"/>
      <c r="F226" s="272" t="s">
        <v>923</v>
      </c>
      <c r="G226" s="27">
        <v>29881</v>
      </c>
      <c r="H226" s="438"/>
      <c r="I226" s="272"/>
      <c r="J226" s="168"/>
      <c r="K226" s="168">
        <v>0</v>
      </c>
      <c r="L226" s="168"/>
      <c r="M226" s="168"/>
      <c r="N226" s="168"/>
      <c r="O226" s="863"/>
      <c r="P226" s="863"/>
      <c r="Q226" s="305"/>
    </row>
    <row r="227" spans="1:86" s="245" customFormat="1" ht="21.6" hidden="1" customHeight="1">
      <c r="A227" s="361" t="s">
        <v>108</v>
      </c>
      <c r="B227" s="556" t="s">
        <v>1040</v>
      </c>
      <c r="C227" s="488"/>
      <c r="D227" s="457">
        <v>43141</v>
      </c>
      <c r="E227" s="540"/>
      <c r="F227" s="272" t="s">
        <v>923</v>
      </c>
      <c r="G227" s="27">
        <v>43844</v>
      </c>
      <c r="H227" s="438"/>
      <c r="I227" s="272"/>
      <c r="J227" s="168"/>
      <c r="K227" s="168">
        <v>0</v>
      </c>
      <c r="L227" s="168"/>
      <c r="M227" s="168"/>
      <c r="N227" s="168"/>
      <c r="O227" s="863"/>
      <c r="P227" s="863"/>
      <c r="Q227" s="305"/>
    </row>
    <row r="228" spans="1:86" s="245" customFormat="1" ht="21.6" hidden="1" customHeight="1">
      <c r="A228" s="361" t="s">
        <v>63</v>
      </c>
      <c r="B228" s="556" t="s">
        <v>57</v>
      </c>
      <c r="C228" s="488"/>
      <c r="D228" s="458">
        <v>37408</v>
      </c>
      <c r="E228" s="540"/>
      <c r="F228" s="272" t="s">
        <v>258</v>
      </c>
      <c r="G228" s="27">
        <v>36222</v>
      </c>
      <c r="H228" s="438"/>
      <c r="I228" s="272"/>
      <c r="J228" s="168"/>
      <c r="K228" s="168">
        <v>0</v>
      </c>
      <c r="L228" s="168"/>
      <c r="M228" s="168"/>
      <c r="N228" s="168"/>
      <c r="O228" s="863"/>
      <c r="P228" s="863"/>
      <c r="Q228" s="305"/>
    </row>
    <row r="229" spans="1:86" s="245" customFormat="1" ht="21.6" hidden="1" customHeight="1">
      <c r="A229" s="361" t="s">
        <v>50</v>
      </c>
      <c r="B229" s="34" t="s">
        <v>203</v>
      </c>
      <c r="C229" s="489"/>
      <c r="D229" s="459">
        <v>33611</v>
      </c>
      <c r="E229" s="540"/>
      <c r="F229" s="272" t="s">
        <v>259</v>
      </c>
      <c r="G229" s="27">
        <v>16792</v>
      </c>
      <c r="H229" s="438"/>
      <c r="I229" s="272"/>
      <c r="J229" s="168"/>
      <c r="K229" s="168">
        <v>0</v>
      </c>
      <c r="L229" s="168"/>
      <c r="M229" s="168"/>
      <c r="N229" s="168"/>
      <c r="O229" s="863"/>
      <c r="P229" s="863"/>
      <c r="Q229" s="305"/>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c r="BI229" s="83"/>
      <c r="BJ229" s="83"/>
      <c r="BK229" s="83"/>
      <c r="BL229" s="83"/>
      <c r="BM229" s="83"/>
      <c r="BN229" s="83"/>
      <c r="BO229" s="83"/>
      <c r="BP229" s="83"/>
      <c r="BQ229" s="83"/>
      <c r="BR229" s="83"/>
      <c r="BS229" s="83"/>
      <c r="BT229" s="83"/>
      <c r="BU229" s="83"/>
      <c r="BV229" s="83"/>
      <c r="BW229" s="83"/>
      <c r="BX229" s="83"/>
      <c r="BY229" s="83"/>
      <c r="BZ229" s="83"/>
      <c r="CA229" s="83"/>
      <c r="CB229" s="83"/>
      <c r="CC229" s="83"/>
      <c r="CD229" s="83"/>
      <c r="CE229" s="83"/>
      <c r="CF229" s="83"/>
      <c r="CG229" s="83"/>
      <c r="CH229" s="83"/>
    </row>
    <row r="230" spans="1:86" s="245" customFormat="1" ht="21.6" hidden="1" customHeight="1">
      <c r="A230" s="361" t="s">
        <v>111</v>
      </c>
      <c r="B230" s="556" t="s">
        <v>965</v>
      </c>
      <c r="C230" s="488"/>
      <c r="D230" s="458">
        <v>43292</v>
      </c>
      <c r="E230" s="540"/>
      <c r="F230" s="272" t="s">
        <v>923</v>
      </c>
      <c r="G230" s="27">
        <v>22153</v>
      </c>
      <c r="H230" s="438"/>
      <c r="I230" s="272"/>
      <c r="J230" s="168"/>
      <c r="K230" s="168">
        <v>0</v>
      </c>
      <c r="L230" s="168"/>
      <c r="M230" s="168"/>
      <c r="N230" s="168"/>
      <c r="O230" s="863"/>
      <c r="P230" s="863"/>
      <c r="Q230" s="305"/>
    </row>
    <row r="231" spans="1:86" hidden="1"/>
    <row r="232" spans="1:86" s="49" customFormat="1" ht="54" hidden="1" customHeight="1">
      <c r="B232" s="49" t="s">
        <v>1693</v>
      </c>
      <c r="D232" s="387"/>
      <c r="F232" s="620"/>
      <c r="G232" s="35"/>
      <c r="I232" s="620"/>
      <c r="CB232" s="37"/>
      <c r="CC232" s="37"/>
      <c r="CD232" s="37"/>
      <c r="CF232" s="37"/>
    </row>
    <row r="233" spans="1:86" s="68" customFormat="1" ht="39.6" hidden="1" customHeight="1">
      <c r="A233" s="485" t="s">
        <v>12</v>
      </c>
      <c r="B233" s="558" t="s">
        <v>39</v>
      </c>
      <c r="C233" s="411"/>
      <c r="D233" s="343" t="s">
        <v>14</v>
      </c>
      <c r="E233" s="495"/>
      <c r="F233" s="318" t="s">
        <v>297</v>
      </c>
      <c r="G233" s="256" t="s">
        <v>15</v>
      </c>
      <c r="H233" s="423"/>
      <c r="I233" s="318"/>
      <c r="J233" s="279"/>
      <c r="K233" s="279" t="s">
        <v>1353</v>
      </c>
      <c r="L233" s="279"/>
      <c r="M233" s="279"/>
      <c r="N233" s="279"/>
      <c r="O233" s="825"/>
      <c r="P233" s="825"/>
      <c r="Q233" s="331" t="s">
        <v>1263</v>
      </c>
    </row>
    <row r="234" spans="1:86" s="245" customFormat="1" ht="21.6" hidden="1" customHeight="1">
      <c r="A234" s="361" t="s">
        <v>98</v>
      </c>
      <c r="B234" s="556" t="s">
        <v>160</v>
      </c>
      <c r="C234" s="488"/>
      <c r="D234" s="457">
        <v>42442</v>
      </c>
      <c r="E234" s="540"/>
      <c r="F234" s="272" t="s">
        <v>343</v>
      </c>
      <c r="G234" s="27">
        <v>34663</v>
      </c>
      <c r="H234" s="438"/>
      <c r="I234" s="272"/>
      <c r="J234" s="168"/>
      <c r="K234" s="168">
        <v>0</v>
      </c>
      <c r="L234" s="168"/>
      <c r="M234" s="168"/>
      <c r="N234" s="168"/>
      <c r="O234" s="863"/>
      <c r="P234" s="863"/>
      <c r="Q234" s="305"/>
    </row>
    <row r="235" spans="1:86" s="245" customFormat="1" ht="21.6" hidden="1" customHeight="1">
      <c r="A235" s="361" t="s">
        <v>108</v>
      </c>
      <c r="B235" s="556" t="s">
        <v>1119</v>
      </c>
      <c r="C235" s="488"/>
      <c r="D235" s="458">
        <v>43991</v>
      </c>
      <c r="E235" s="540"/>
      <c r="F235" s="272" t="s">
        <v>748</v>
      </c>
      <c r="G235" s="27">
        <v>23767</v>
      </c>
      <c r="H235" s="438"/>
      <c r="I235" s="272"/>
      <c r="J235" s="168"/>
      <c r="K235" s="168">
        <v>0</v>
      </c>
      <c r="L235" s="168"/>
      <c r="M235" s="168"/>
      <c r="N235" s="168"/>
      <c r="O235" s="863"/>
      <c r="P235" s="863"/>
      <c r="Q235" s="305"/>
    </row>
    <row r="236" spans="1:86" s="68" customFormat="1" ht="39.6" hidden="1" customHeight="1">
      <c r="A236" s="485" t="s">
        <v>12</v>
      </c>
      <c r="B236" s="558" t="s">
        <v>13</v>
      </c>
      <c r="C236" s="411"/>
      <c r="D236" s="343" t="s">
        <v>14</v>
      </c>
      <c r="E236" s="495"/>
      <c r="F236" s="318" t="s">
        <v>297</v>
      </c>
      <c r="G236" s="256" t="s">
        <v>15</v>
      </c>
      <c r="H236" s="423"/>
      <c r="I236" s="318"/>
      <c r="J236" s="279"/>
      <c r="K236" s="279" t="s">
        <v>1353</v>
      </c>
      <c r="L236" s="279"/>
      <c r="M236" s="279"/>
      <c r="N236" s="279"/>
      <c r="O236" s="825"/>
      <c r="P236" s="825"/>
      <c r="Q236" s="331" t="s">
        <v>1263</v>
      </c>
    </row>
    <row r="237" spans="1:86" s="88" customFormat="1" ht="22.15" hidden="1" customHeight="1">
      <c r="A237" s="361" t="s">
        <v>21</v>
      </c>
      <c r="B237" s="556" t="s">
        <v>1246</v>
      </c>
      <c r="C237" s="488"/>
      <c r="D237" s="459">
        <v>43283</v>
      </c>
      <c r="E237" s="540"/>
      <c r="F237" s="248" t="s">
        <v>748</v>
      </c>
      <c r="G237" s="26">
        <v>44076</v>
      </c>
      <c r="H237" s="438"/>
      <c r="I237" s="248"/>
      <c r="J237" s="168"/>
      <c r="K237" s="168">
        <v>0</v>
      </c>
      <c r="L237" s="168"/>
      <c r="M237" s="168"/>
      <c r="N237" s="168"/>
      <c r="O237" s="863"/>
      <c r="P237" s="863"/>
      <c r="Q237" s="305"/>
    </row>
    <row r="238" spans="1:86" hidden="1"/>
    <row r="239" spans="1:86" s="49" customFormat="1" ht="44.25" hidden="1" customHeight="1">
      <c r="B239" s="49" t="s">
        <v>1480</v>
      </c>
      <c r="C239" s="28"/>
      <c r="E239" s="387"/>
      <c r="F239" s="35"/>
      <c r="G239" s="342"/>
      <c r="S239" s="37"/>
    </row>
    <row r="240" spans="1:86" hidden="1"/>
    <row r="241" spans="1:17" s="68" customFormat="1" ht="39.6" hidden="1" customHeight="1">
      <c r="A241" s="485" t="s">
        <v>12</v>
      </c>
      <c r="B241" s="558" t="s">
        <v>13</v>
      </c>
      <c r="C241" s="411"/>
      <c r="D241" s="343" t="s">
        <v>14</v>
      </c>
      <c r="E241" s="495"/>
      <c r="F241" s="318" t="s">
        <v>297</v>
      </c>
      <c r="G241" s="256" t="s">
        <v>15</v>
      </c>
      <c r="H241" s="423"/>
      <c r="I241" s="318"/>
      <c r="J241" s="279"/>
      <c r="K241" s="279" t="s">
        <v>1353</v>
      </c>
      <c r="L241" s="279"/>
      <c r="M241" s="279"/>
      <c r="N241" s="279"/>
      <c r="O241" s="825"/>
      <c r="P241" s="825"/>
      <c r="Q241" s="331" t="s">
        <v>1263</v>
      </c>
    </row>
    <row r="242" spans="1:17" s="88" customFormat="1" ht="22.15" hidden="1" customHeight="1">
      <c r="A242" s="361" t="s">
        <v>23</v>
      </c>
      <c r="B242" s="556" t="s">
        <v>1044</v>
      </c>
      <c r="C242" s="488"/>
      <c r="D242" s="459">
        <v>43663</v>
      </c>
      <c r="E242" s="540"/>
      <c r="F242" s="248" t="s">
        <v>923</v>
      </c>
      <c r="G242" s="26">
        <v>43662</v>
      </c>
      <c r="H242" s="438"/>
      <c r="I242" s="248"/>
      <c r="J242" s="168"/>
      <c r="K242" s="168">
        <v>0</v>
      </c>
      <c r="L242" s="168"/>
      <c r="M242" s="168"/>
      <c r="N242" s="168"/>
      <c r="O242" s="863"/>
      <c r="P242" s="863"/>
      <c r="Q242" s="305"/>
    </row>
    <row r="243" spans="1:17" hidden="1"/>
  </sheetData>
  <sortState xmlns:xlrd2="http://schemas.microsoft.com/office/spreadsheetml/2017/richdata2" ref="A5:CU43">
    <sortCondition descending="1" ref="E5:E43"/>
    <sortCondition ref="D5:D43"/>
  </sortState>
  <phoneticPr fontId="62" type="noConversion"/>
  <pageMargins left="0.39370078740157483" right="0.39370078740157483" top="0.78740157480314965" bottom="0.59055118110236227" header="0.31496062992125984" footer="0.31496062992125984"/>
  <pageSetup paperSize="9" scale="85" orientation="portrait" r:id="rId1"/>
  <headerFooter>
    <oddHeader>&amp;LALLEGATO "21"</oddHeader>
    <oddFooter>&amp;L&amp;D&amp;C&amp;P di &amp;N&amp;R&amp;A</oddFooter>
  </headerFooter>
  <rowBreaks count="1" manualBreakCount="1">
    <brk id="51" max="17" man="1"/>
  </row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A1:CR227"/>
  <sheetViews>
    <sheetView topLeftCell="A28" zoomScale="60" zoomScaleNormal="60" zoomScaleSheetLayoutView="70" workbookViewId="0">
      <selection activeCell="C42" sqref="C42"/>
    </sheetView>
  </sheetViews>
  <sheetFormatPr defaultColWidth="7.44140625" defaultRowHeight="18" outlineLevelCol="1"/>
  <cols>
    <col min="1" max="1" width="6.77734375" style="88" customWidth="1"/>
    <col min="2" max="2" width="43.77734375" style="83" customWidth="1"/>
    <col min="3" max="3" width="10.77734375" style="245" customWidth="1"/>
    <col min="4" max="4" width="11.77734375" style="515" customWidth="1"/>
    <col min="5" max="5" width="8.77734375" style="245" customWidth="1"/>
    <col min="6" max="6" width="12.88671875" style="306" hidden="1" customWidth="1" outlineLevel="1"/>
    <col min="7" max="7" width="13.21875" style="241" hidden="1" customWidth="1" outlineLevel="1"/>
    <col min="8" max="8" width="17.77734375" style="83" hidden="1" customWidth="1" outlineLevel="1"/>
    <col min="9" max="9" width="14.77734375" style="306" hidden="1" customWidth="1" outlineLevel="1"/>
    <col min="10" max="16" width="8.6640625" style="83" hidden="1" customWidth="1" outlineLevel="1"/>
    <col min="17" max="17" width="5.6640625" style="83" customWidth="1" collapsed="1"/>
    <col min="18" max="18" width="5.6640625" style="83" customWidth="1"/>
    <col min="19" max="16384" width="7.44140625" style="83"/>
  </cols>
  <sheetData>
    <row r="1" spans="1:96" ht="46.15" customHeight="1"/>
    <row r="2" spans="1:96" ht="33.75" customHeight="1">
      <c r="A2" s="237"/>
      <c r="B2" s="370"/>
      <c r="C2" s="487"/>
      <c r="D2" s="471"/>
      <c r="E2" s="538"/>
      <c r="F2" s="342"/>
      <c r="G2" s="234"/>
      <c r="H2" s="4"/>
      <c r="I2" s="342"/>
      <c r="J2" s="178"/>
      <c r="K2" s="178"/>
      <c r="L2" s="178"/>
      <c r="M2" s="178"/>
      <c r="N2" s="178"/>
      <c r="O2" s="178"/>
      <c r="P2" s="178"/>
      <c r="Q2" s="304"/>
    </row>
    <row r="3" spans="1:96" ht="33.75" customHeight="1">
      <c r="A3" s="498"/>
      <c r="B3" s="298"/>
      <c r="C3" s="499"/>
      <c r="D3" s="500"/>
      <c r="E3" s="538"/>
      <c r="F3" s="307"/>
      <c r="G3" s="242"/>
      <c r="H3" s="4"/>
      <c r="I3" s="307"/>
      <c r="J3" s="178"/>
      <c r="K3" s="178"/>
      <c r="L3" s="178"/>
      <c r="M3" s="178"/>
      <c r="N3" s="178"/>
      <c r="O3" s="178"/>
      <c r="P3" s="178"/>
      <c r="Q3" s="304"/>
    </row>
    <row r="4" spans="1:96" s="517" customFormat="1" ht="39" customHeight="1">
      <c r="A4" s="599" t="s">
        <v>12</v>
      </c>
      <c r="B4" s="593" t="s">
        <v>2396</v>
      </c>
      <c r="C4" s="591" t="s">
        <v>1665</v>
      </c>
      <c r="D4" s="594" t="s">
        <v>14</v>
      </c>
      <c r="E4" s="478" t="s">
        <v>2277</v>
      </c>
      <c r="F4" s="594" t="s">
        <v>1611</v>
      </c>
      <c r="G4" s="594" t="s">
        <v>1612</v>
      </c>
      <c r="H4" s="613" t="s">
        <v>299</v>
      </c>
      <c r="I4" s="594" t="s">
        <v>298</v>
      </c>
      <c r="J4" s="480" t="s">
        <v>1353</v>
      </c>
      <c r="K4" s="516" t="s">
        <v>1551</v>
      </c>
      <c r="L4" s="481" t="s">
        <v>1552</v>
      </c>
      <c r="M4" s="516" t="s">
        <v>1760</v>
      </c>
      <c r="N4" s="481" t="s">
        <v>1761</v>
      </c>
      <c r="O4" s="866" t="s">
        <v>2276</v>
      </c>
      <c r="P4" s="865" t="s">
        <v>2277</v>
      </c>
      <c r="Q4" s="831" t="s">
        <v>301</v>
      </c>
      <c r="R4" s="948" t="s">
        <v>1601</v>
      </c>
    </row>
    <row r="5" spans="1:96" s="88" customFormat="1" ht="21.75" customHeight="1">
      <c r="A5" s="361" t="s">
        <v>16</v>
      </c>
      <c r="B5" s="556" t="s">
        <v>1111</v>
      </c>
      <c r="C5" s="477">
        <v>344</v>
      </c>
      <c r="D5" s="457">
        <v>41395</v>
      </c>
      <c r="E5" s="390">
        <v>3</v>
      </c>
      <c r="F5" s="319" t="s">
        <v>343</v>
      </c>
      <c r="G5" s="27">
        <v>29881</v>
      </c>
      <c r="H5" s="431" t="s">
        <v>1486</v>
      </c>
      <c r="I5" s="287" t="s">
        <v>1112</v>
      </c>
      <c r="J5" s="51">
        <v>1</v>
      </c>
      <c r="K5" s="376">
        <v>1</v>
      </c>
      <c r="L5" s="51">
        <v>1</v>
      </c>
      <c r="M5" s="376">
        <v>1</v>
      </c>
      <c r="N5" s="51">
        <v>2</v>
      </c>
      <c r="O5" s="784">
        <v>1</v>
      </c>
      <c r="P5" s="783">
        <v>3</v>
      </c>
      <c r="Q5" s="86"/>
      <c r="R5" s="309"/>
    </row>
    <row r="6" spans="1:96" ht="21.75" customHeight="1">
      <c r="A6" s="361" t="s">
        <v>17</v>
      </c>
      <c r="B6" s="556" t="s">
        <v>100</v>
      </c>
      <c r="C6" s="477">
        <v>1917</v>
      </c>
      <c r="D6" s="459">
        <v>41880</v>
      </c>
      <c r="E6" s="390">
        <v>3</v>
      </c>
      <c r="F6" s="319" t="s">
        <v>1830</v>
      </c>
      <c r="G6" s="27">
        <v>15981</v>
      </c>
      <c r="H6" s="436" t="s">
        <v>1682</v>
      </c>
      <c r="I6" s="287" t="s">
        <v>507</v>
      </c>
      <c r="J6" s="51">
        <v>1</v>
      </c>
      <c r="K6" s="376">
        <v>1</v>
      </c>
      <c r="L6" s="51">
        <v>1</v>
      </c>
      <c r="M6" s="376">
        <v>1</v>
      </c>
      <c r="N6" s="51">
        <v>2</v>
      </c>
      <c r="O6" s="784">
        <v>1</v>
      </c>
      <c r="P6" s="783">
        <v>3</v>
      </c>
      <c r="Q6" s="86"/>
      <c r="R6" s="309"/>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row>
    <row r="7" spans="1:96" ht="21.75" customHeight="1">
      <c r="A7" s="361" t="s">
        <v>19</v>
      </c>
      <c r="B7" s="556" t="s">
        <v>132</v>
      </c>
      <c r="C7" s="477">
        <v>1917</v>
      </c>
      <c r="D7" s="459">
        <v>41880</v>
      </c>
      <c r="E7" s="390">
        <v>1</v>
      </c>
      <c r="F7" s="319" t="s">
        <v>1830</v>
      </c>
      <c r="G7" s="27">
        <v>21930</v>
      </c>
      <c r="H7" s="436" t="s">
        <v>1682</v>
      </c>
      <c r="I7" s="287" t="s">
        <v>507</v>
      </c>
      <c r="J7" s="51">
        <v>0</v>
      </c>
      <c r="K7" s="376">
        <v>0</v>
      </c>
      <c r="L7" s="51">
        <v>0</v>
      </c>
      <c r="M7" s="376">
        <v>0</v>
      </c>
      <c r="N7" s="51">
        <v>0</v>
      </c>
      <c r="O7" s="784">
        <v>1</v>
      </c>
      <c r="P7" s="783">
        <v>1</v>
      </c>
      <c r="Q7" s="86"/>
      <c r="R7" s="309"/>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row>
    <row r="8" spans="1:96" ht="21.75" customHeight="1">
      <c r="A8" s="361" t="s">
        <v>21</v>
      </c>
      <c r="B8" s="34" t="s">
        <v>1867</v>
      </c>
      <c r="C8" s="477">
        <v>11328</v>
      </c>
      <c r="D8" s="461">
        <v>45062</v>
      </c>
      <c r="E8" s="788">
        <v>1</v>
      </c>
      <c r="F8" s="319" t="s">
        <v>2321</v>
      </c>
      <c r="G8" s="27">
        <v>17758</v>
      </c>
      <c r="H8" s="436" t="s">
        <v>1868</v>
      </c>
      <c r="I8" s="287" t="s">
        <v>1869</v>
      </c>
      <c r="J8" s="51">
        <v>0</v>
      </c>
      <c r="K8" s="376">
        <v>0</v>
      </c>
      <c r="L8" s="51">
        <v>0</v>
      </c>
      <c r="M8" s="376">
        <v>0</v>
      </c>
      <c r="N8" s="51">
        <v>0</v>
      </c>
      <c r="O8" s="784">
        <v>1</v>
      </c>
      <c r="P8" s="783">
        <v>1</v>
      </c>
      <c r="Q8" s="86"/>
      <c r="R8" s="86"/>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row>
    <row r="9" spans="1:96" ht="21.75" customHeight="1">
      <c r="A9" s="361" t="s">
        <v>23</v>
      </c>
      <c r="B9" s="556" t="s">
        <v>102</v>
      </c>
      <c r="C9" s="477">
        <v>1700</v>
      </c>
      <c r="D9" s="459">
        <v>34494</v>
      </c>
      <c r="E9" s="390">
        <v>0</v>
      </c>
      <c r="F9" s="319" t="s">
        <v>1593</v>
      </c>
      <c r="G9" s="27">
        <v>35626</v>
      </c>
      <c r="H9" s="436" t="s">
        <v>429</v>
      </c>
      <c r="I9" s="287" t="s">
        <v>428</v>
      </c>
      <c r="J9" s="51">
        <v>0</v>
      </c>
      <c r="K9" s="376">
        <v>0</v>
      </c>
      <c r="L9" s="51">
        <v>0</v>
      </c>
      <c r="M9" s="376">
        <v>0</v>
      </c>
      <c r="N9" s="51">
        <v>0</v>
      </c>
      <c r="O9" s="784">
        <v>0</v>
      </c>
      <c r="P9" s="783">
        <v>0</v>
      </c>
      <c r="Q9" s="86"/>
      <c r="R9" s="309"/>
      <c r="S9" s="245"/>
      <c r="T9" s="245"/>
      <c r="U9" s="245"/>
      <c r="V9" s="245"/>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row>
    <row r="10" spans="1:96" ht="21.75" customHeight="1">
      <c r="A10" s="361" t="s">
        <v>25</v>
      </c>
      <c r="B10" s="556" t="s">
        <v>210</v>
      </c>
      <c r="C10" s="411">
        <v>261</v>
      </c>
      <c r="D10" s="458">
        <v>35219</v>
      </c>
      <c r="E10" s="788">
        <v>0</v>
      </c>
      <c r="F10" s="319" t="s">
        <v>1830</v>
      </c>
      <c r="G10" s="27">
        <v>17683</v>
      </c>
      <c r="H10" s="436" t="s">
        <v>515</v>
      </c>
      <c r="I10" s="287" t="s">
        <v>514</v>
      </c>
      <c r="J10" s="51">
        <v>0</v>
      </c>
      <c r="K10" s="376">
        <v>0</v>
      </c>
      <c r="L10" s="51">
        <v>0</v>
      </c>
      <c r="M10" s="376">
        <v>0</v>
      </c>
      <c r="N10" s="51">
        <v>0</v>
      </c>
      <c r="O10" s="784">
        <v>0</v>
      </c>
      <c r="P10" s="783">
        <v>0</v>
      </c>
      <c r="Q10" s="86"/>
      <c r="R10" s="309"/>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row>
    <row r="11" spans="1:96" ht="21.75" customHeight="1">
      <c r="A11" s="361" t="s">
        <v>27</v>
      </c>
      <c r="B11" s="556" t="s">
        <v>67</v>
      </c>
      <c r="C11" s="477">
        <v>293</v>
      </c>
      <c r="D11" s="457">
        <v>35937</v>
      </c>
      <c r="E11" s="788">
        <v>0</v>
      </c>
      <c r="F11" s="319" t="s">
        <v>1593</v>
      </c>
      <c r="G11" s="27">
        <v>35836</v>
      </c>
      <c r="H11" s="431" t="s">
        <v>544</v>
      </c>
      <c r="I11" s="287" t="s">
        <v>543</v>
      </c>
      <c r="J11" s="51">
        <v>0</v>
      </c>
      <c r="K11" s="376">
        <v>0</v>
      </c>
      <c r="L11" s="51">
        <v>0</v>
      </c>
      <c r="M11" s="376">
        <v>0</v>
      </c>
      <c r="N11" s="51">
        <v>0</v>
      </c>
      <c r="O11" s="784">
        <v>0</v>
      </c>
      <c r="P11" s="783">
        <v>0</v>
      </c>
      <c r="Q11" s="86"/>
      <c r="R11" s="309"/>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row>
    <row r="12" spans="1:96" ht="21.75" customHeight="1">
      <c r="A12" s="361" t="s">
        <v>29</v>
      </c>
      <c r="B12" s="556" t="s">
        <v>226</v>
      </c>
      <c r="C12" s="477">
        <v>535</v>
      </c>
      <c r="D12" s="459">
        <v>37767</v>
      </c>
      <c r="E12" s="390">
        <v>0</v>
      </c>
      <c r="F12" s="319" t="s">
        <v>1593</v>
      </c>
      <c r="G12" s="27">
        <v>36438</v>
      </c>
      <c r="H12" s="436" t="s">
        <v>710</v>
      </c>
      <c r="I12" s="287" t="s">
        <v>709</v>
      </c>
      <c r="J12" s="51">
        <v>0</v>
      </c>
      <c r="K12" s="376">
        <v>0</v>
      </c>
      <c r="L12" s="51">
        <v>0</v>
      </c>
      <c r="M12" s="376">
        <v>0</v>
      </c>
      <c r="N12" s="51">
        <v>0</v>
      </c>
      <c r="O12" s="784">
        <v>0</v>
      </c>
      <c r="P12" s="783">
        <v>0</v>
      </c>
      <c r="Q12" s="86"/>
      <c r="R12" s="309"/>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row>
    <row r="13" spans="1:96" ht="21.75" customHeight="1">
      <c r="A13" s="361" t="s">
        <v>31</v>
      </c>
      <c r="B13" s="34" t="s">
        <v>177</v>
      </c>
      <c r="C13" s="477">
        <v>11393</v>
      </c>
      <c r="D13" s="458">
        <v>38274</v>
      </c>
      <c r="E13" s="788">
        <v>0</v>
      </c>
      <c r="F13" s="319" t="s">
        <v>1593</v>
      </c>
      <c r="G13" s="27">
        <v>40736</v>
      </c>
      <c r="H13" s="430" t="s">
        <v>548</v>
      </c>
      <c r="I13" s="287" t="s">
        <v>547</v>
      </c>
      <c r="J13" s="51">
        <v>0</v>
      </c>
      <c r="K13" s="376">
        <v>0</v>
      </c>
      <c r="L13" s="51">
        <v>0</v>
      </c>
      <c r="M13" s="376">
        <v>0</v>
      </c>
      <c r="N13" s="51">
        <v>0</v>
      </c>
      <c r="O13" s="784">
        <v>0</v>
      </c>
      <c r="P13" s="783">
        <v>0</v>
      </c>
      <c r="Q13" s="86"/>
      <c r="R13" s="309"/>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row>
    <row r="14" spans="1:96" ht="21.75" customHeight="1">
      <c r="A14" s="361" t="s">
        <v>32</v>
      </c>
      <c r="B14" s="34" t="s">
        <v>2082</v>
      </c>
      <c r="C14" s="477">
        <v>523</v>
      </c>
      <c r="D14" s="458">
        <v>38803</v>
      </c>
      <c r="E14" s="788">
        <v>0</v>
      </c>
      <c r="F14" s="319" t="s">
        <v>1830</v>
      </c>
      <c r="G14" s="27">
        <v>23320</v>
      </c>
      <c r="H14" s="430" t="s">
        <v>2083</v>
      </c>
      <c r="I14" s="287" t="s">
        <v>2084</v>
      </c>
      <c r="J14" s="51">
        <v>0</v>
      </c>
      <c r="K14" s="376">
        <v>0</v>
      </c>
      <c r="L14" s="51">
        <v>0</v>
      </c>
      <c r="M14" s="376">
        <v>0</v>
      </c>
      <c r="N14" s="51">
        <v>0</v>
      </c>
      <c r="O14" s="784">
        <v>0</v>
      </c>
      <c r="P14" s="783">
        <v>0</v>
      </c>
      <c r="Q14" s="86"/>
      <c r="R14" s="309"/>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row>
    <row r="15" spans="1:96" ht="21.75" customHeight="1">
      <c r="A15" s="361" t="s">
        <v>33</v>
      </c>
      <c r="B15" s="556" t="s">
        <v>1669</v>
      </c>
      <c r="C15" s="477">
        <v>513</v>
      </c>
      <c r="D15" s="457">
        <v>39190</v>
      </c>
      <c r="E15" s="390">
        <v>0</v>
      </c>
      <c r="F15" s="319" t="s">
        <v>2321</v>
      </c>
      <c r="G15" s="27">
        <v>39230</v>
      </c>
      <c r="H15" s="590" t="s">
        <v>1670</v>
      </c>
      <c r="I15" s="287" t="s">
        <v>1671</v>
      </c>
      <c r="J15" s="51">
        <v>0</v>
      </c>
      <c r="K15" s="376">
        <v>0</v>
      </c>
      <c r="L15" s="51">
        <v>0</v>
      </c>
      <c r="M15" s="376">
        <v>0</v>
      </c>
      <c r="N15" s="51">
        <v>0</v>
      </c>
      <c r="O15" s="784">
        <v>0</v>
      </c>
      <c r="P15" s="783">
        <v>0</v>
      </c>
      <c r="Q15" s="86"/>
      <c r="R15" s="309"/>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row>
    <row r="16" spans="1:96" ht="21.75" customHeight="1">
      <c r="A16" s="361" t="s">
        <v>34</v>
      </c>
      <c r="B16" s="556" t="s">
        <v>449</v>
      </c>
      <c r="C16" s="477">
        <v>175</v>
      </c>
      <c r="D16" s="459">
        <v>40107</v>
      </c>
      <c r="E16" s="788">
        <v>0</v>
      </c>
      <c r="F16" s="319" t="s">
        <v>1593</v>
      </c>
      <c r="G16" s="27">
        <v>36733</v>
      </c>
      <c r="H16" s="436" t="s">
        <v>451</v>
      </c>
      <c r="I16" s="287" t="s">
        <v>450</v>
      </c>
      <c r="J16" s="51">
        <v>0</v>
      </c>
      <c r="K16" s="376">
        <v>0</v>
      </c>
      <c r="L16" s="51">
        <v>0</v>
      </c>
      <c r="M16" s="376">
        <v>0</v>
      </c>
      <c r="N16" s="51">
        <v>0</v>
      </c>
      <c r="O16" s="784">
        <v>0</v>
      </c>
      <c r="P16" s="783">
        <v>0</v>
      </c>
      <c r="Q16" s="86"/>
      <c r="R16" s="309"/>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row>
    <row r="17" spans="1:89" ht="21.75" customHeight="1">
      <c r="A17" s="361" t="s">
        <v>35</v>
      </c>
      <c r="B17" s="34" t="s">
        <v>1858</v>
      </c>
      <c r="C17" s="477">
        <v>4513</v>
      </c>
      <c r="D17" s="461">
        <v>40210</v>
      </c>
      <c r="E17" s="788">
        <v>0</v>
      </c>
      <c r="F17" s="319" t="s">
        <v>1830</v>
      </c>
      <c r="G17" s="27">
        <v>39899</v>
      </c>
      <c r="H17" s="436" t="s">
        <v>1859</v>
      </c>
      <c r="I17" s="287" t="s">
        <v>1860</v>
      </c>
      <c r="J17" s="51">
        <v>0</v>
      </c>
      <c r="K17" s="376">
        <v>0</v>
      </c>
      <c r="L17" s="51">
        <v>0</v>
      </c>
      <c r="M17" s="376">
        <v>0</v>
      </c>
      <c r="N17" s="51">
        <v>0</v>
      </c>
      <c r="O17" s="784">
        <v>0</v>
      </c>
      <c r="P17" s="783">
        <v>0</v>
      </c>
      <c r="Q17" s="86"/>
      <c r="R17" s="309"/>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row>
    <row r="18" spans="1:89" ht="21.75" customHeight="1">
      <c r="A18" s="361" t="s">
        <v>36</v>
      </c>
      <c r="B18" s="34" t="s">
        <v>1809</v>
      </c>
      <c r="C18" s="477">
        <v>331</v>
      </c>
      <c r="D18" s="458">
        <v>40626</v>
      </c>
      <c r="E18" s="788">
        <v>0</v>
      </c>
      <c r="F18" s="319" t="s">
        <v>1593</v>
      </c>
      <c r="G18" s="27">
        <v>16877</v>
      </c>
      <c r="H18" s="436" t="s">
        <v>1812</v>
      </c>
      <c r="I18" s="287" t="s">
        <v>1813</v>
      </c>
      <c r="J18" s="51">
        <v>0</v>
      </c>
      <c r="K18" s="376">
        <v>0</v>
      </c>
      <c r="L18" s="51">
        <v>0</v>
      </c>
      <c r="M18" s="376">
        <v>0</v>
      </c>
      <c r="N18" s="51">
        <v>0</v>
      </c>
      <c r="O18" s="784">
        <v>0</v>
      </c>
      <c r="P18" s="783">
        <v>0</v>
      </c>
      <c r="Q18" s="86"/>
      <c r="R18" s="309"/>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row>
    <row r="19" spans="1:89" ht="21.75" customHeight="1">
      <c r="A19" s="361" t="s">
        <v>38</v>
      </c>
      <c r="B19" s="556" t="s">
        <v>114</v>
      </c>
      <c r="C19" s="477">
        <v>1524</v>
      </c>
      <c r="D19" s="459">
        <v>40808</v>
      </c>
      <c r="E19" s="788">
        <v>0</v>
      </c>
      <c r="F19" s="319" t="s">
        <v>1830</v>
      </c>
      <c r="G19" s="27">
        <v>40808</v>
      </c>
      <c r="H19" s="436" t="s">
        <v>454</v>
      </c>
      <c r="I19" s="287" t="s">
        <v>453</v>
      </c>
      <c r="J19" s="51">
        <v>0</v>
      </c>
      <c r="K19" s="376">
        <v>0</v>
      </c>
      <c r="L19" s="51">
        <v>0</v>
      </c>
      <c r="M19" s="376">
        <v>0</v>
      </c>
      <c r="N19" s="51">
        <v>0</v>
      </c>
      <c r="O19" s="784">
        <v>0</v>
      </c>
      <c r="P19" s="783">
        <v>0</v>
      </c>
      <c r="Q19" s="86"/>
      <c r="R19" s="309"/>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row>
    <row r="20" spans="1:89" ht="21.75" customHeight="1">
      <c r="A20" s="361" t="s">
        <v>50</v>
      </c>
      <c r="B20" s="34" t="s">
        <v>246</v>
      </c>
      <c r="C20" s="477">
        <v>266</v>
      </c>
      <c r="D20" s="458">
        <v>41047</v>
      </c>
      <c r="E20" s="788">
        <v>0</v>
      </c>
      <c r="F20" s="319" t="s">
        <v>2321</v>
      </c>
      <c r="G20" s="27">
        <v>26378</v>
      </c>
      <c r="H20" s="430" t="s">
        <v>1383</v>
      </c>
      <c r="I20" s="287" t="s">
        <v>1382</v>
      </c>
      <c r="J20" s="51">
        <v>0</v>
      </c>
      <c r="K20" s="376">
        <v>0</v>
      </c>
      <c r="L20" s="51">
        <v>0</v>
      </c>
      <c r="M20" s="376">
        <v>0</v>
      </c>
      <c r="N20" s="51">
        <v>0</v>
      </c>
      <c r="O20" s="784">
        <v>0</v>
      </c>
      <c r="P20" s="783">
        <v>0</v>
      </c>
      <c r="Q20" s="86"/>
      <c r="R20" s="86"/>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row>
    <row r="21" spans="1:89" ht="21.75" customHeight="1">
      <c r="A21" s="361" t="s">
        <v>52</v>
      </c>
      <c r="B21" s="34" t="s">
        <v>2447</v>
      </c>
      <c r="C21" s="477">
        <v>11885</v>
      </c>
      <c r="D21" s="457">
        <v>41186</v>
      </c>
      <c r="E21" s="788">
        <v>0</v>
      </c>
      <c r="F21" s="319" t="s">
        <v>2321</v>
      </c>
      <c r="G21" s="27">
        <v>41383</v>
      </c>
      <c r="H21" s="431" t="s">
        <v>2448</v>
      </c>
      <c r="I21" s="287" t="s">
        <v>2449</v>
      </c>
      <c r="J21" s="51">
        <v>0</v>
      </c>
      <c r="K21" s="376">
        <v>0</v>
      </c>
      <c r="L21" s="51">
        <v>0</v>
      </c>
      <c r="M21" s="376">
        <v>0</v>
      </c>
      <c r="N21" s="51">
        <v>0</v>
      </c>
      <c r="O21" s="784">
        <v>0</v>
      </c>
      <c r="P21" s="783">
        <v>0</v>
      </c>
      <c r="Q21" s="86"/>
      <c r="R21" s="86"/>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row>
    <row r="22" spans="1:89" ht="21.75" customHeight="1">
      <c r="A22" s="361" t="s">
        <v>54</v>
      </c>
      <c r="B22" s="556" t="s">
        <v>1088</v>
      </c>
      <c r="C22" s="477">
        <v>6258</v>
      </c>
      <c r="D22" s="457">
        <v>41551</v>
      </c>
      <c r="E22" s="788">
        <v>0</v>
      </c>
      <c r="F22" s="319" t="s">
        <v>1593</v>
      </c>
      <c r="G22" s="27">
        <v>37930</v>
      </c>
      <c r="H22" s="431" t="s">
        <v>651</v>
      </c>
      <c r="I22" s="287" t="s">
        <v>650</v>
      </c>
      <c r="J22" s="51">
        <v>0</v>
      </c>
      <c r="K22" s="376">
        <v>0</v>
      </c>
      <c r="L22" s="51">
        <v>0</v>
      </c>
      <c r="M22" s="376">
        <v>0</v>
      </c>
      <c r="N22" s="51">
        <v>0</v>
      </c>
      <c r="O22" s="784">
        <v>0</v>
      </c>
      <c r="P22" s="783">
        <v>0</v>
      </c>
      <c r="Q22" s="86"/>
      <c r="R22" s="309"/>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row>
    <row r="23" spans="1:89" ht="21.75" customHeight="1">
      <c r="A23" s="361" t="s">
        <v>56</v>
      </c>
      <c r="B23" s="34" t="s">
        <v>2242</v>
      </c>
      <c r="C23" s="477">
        <v>3224</v>
      </c>
      <c r="D23" s="457">
        <v>41831</v>
      </c>
      <c r="E23" s="788">
        <v>0</v>
      </c>
      <c r="F23" s="319" t="s">
        <v>1830</v>
      </c>
      <c r="G23" s="27">
        <v>21466</v>
      </c>
      <c r="H23" s="431" t="s">
        <v>2243</v>
      </c>
      <c r="I23" s="287" t="s">
        <v>2244</v>
      </c>
      <c r="J23" s="51">
        <v>0</v>
      </c>
      <c r="K23" s="376">
        <v>0</v>
      </c>
      <c r="L23" s="51">
        <v>0</v>
      </c>
      <c r="M23" s="376">
        <v>0</v>
      </c>
      <c r="N23" s="51">
        <v>0</v>
      </c>
      <c r="O23" s="784">
        <v>0</v>
      </c>
      <c r="P23" s="783">
        <v>0</v>
      </c>
      <c r="Q23" s="86"/>
      <c r="R23" s="309"/>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row>
    <row r="24" spans="1:89" ht="21.75" customHeight="1">
      <c r="A24" s="361" t="s">
        <v>58</v>
      </c>
      <c r="B24" s="556" t="s">
        <v>1179</v>
      </c>
      <c r="C24" s="477">
        <v>2409</v>
      </c>
      <c r="D24" s="457">
        <v>42051</v>
      </c>
      <c r="E24" s="788">
        <v>0</v>
      </c>
      <c r="F24" s="319" t="s">
        <v>1830</v>
      </c>
      <c r="G24" s="27">
        <v>43052</v>
      </c>
      <c r="H24" s="436" t="s">
        <v>637</v>
      </c>
      <c r="I24" s="287" t="s">
        <v>637</v>
      </c>
      <c r="J24" s="51">
        <v>0</v>
      </c>
      <c r="K24" s="376">
        <v>0</v>
      </c>
      <c r="L24" s="51">
        <v>0</v>
      </c>
      <c r="M24" s="376">
        <v>0</v>
      </c>
      <c r="N24" s="51">
        <v>0</v>
      </c>
      <c r="O24" s="784">
        <v>0</v>
      </c>
      <c r="P24" s="783">
        <v>0</v>
      </c>
      <c r="Q24" s="779"/>
      <c r="R24" s="782"/>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row>
    <row r="25" spans="1:89" ht="21.75" customHeight="1">
      <c r="A25" s="361" t="s">
        <v>59</v>
      </c>
      <c r="B25" s="556" t="s">
        <v>71</v>
      </c>
      <c r="C25" s="477">
        <v>4210</v>
      </c>
      <c r="D25" s="457">
        <v>42419</v>
      </c>
      <c r="E25" s="788">
        <v>0</v>
      </c>
      <c r="F25" s="319" t="s">
        <v>2321</v>
      </c>
      <c r="G25" s="27" t="s">
        <v>1576</v>
      </c>
      <c r="H25" s="590" t="s">
        <v>1575</v>
      </c>
      <c r="I25" s="287" t="s">
        <v>1574</v>
      </c>
      <c r="J25" s="51">
        <v>0</v>
      </c>
      <c r="K25" s="376">
        <v>0</v>
      </c>
      <c r="L25" s="51">
        <v>0</v>
      </c>
      <c r="M25" s="376">
        <v>0</v>
      </c>
      <c r="N25" s="51">
        <v>0</v>
      </c>
      <c r="O25" s="784">
        <v>0</v>
      </c>
      <c r="P25" s="783">
        <v>0</v>
      </c>
      <c r="Q25" s="86"/>
      <c r="R25" s="86"/>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row>
    <row r="26" spans="1:89" ht="21.75" customHeight="1">
      <c r="A26" s="361" t="s">
        <v>61</v>
      </c>
      <c r="B26" s="34" t="s">
        <v>1820</v>
      </c>
      <c r="C26" s="477">
        <v>8683</v>
      </c>
      <c r="D26" s="458">
        <v>43237</v>
      </c>
      <c r="E26" s="788">
        <v>0</v>
      </c>
      <c r="F26" s="319" t="s">
        <v>1593</v>
      </c>
      <c r="G26" s="27">
        <v>45215</v>
      </c>
      <c r="H26" s="430" t="s">
        <v>998</v>
      </c>
      <c r="I26" s="287" t="s">
        <v>997</v>
      </c>
      <c r="J26" s="51">
        <v>0</v>
      </c>
      <c r="K26" s="376">
        <v>0</v>
      </c>
      <c r="L26" s="51">
        <v>0</v>
      </c>
      <c r="M26" s="376">
        <v>0</v>
      </c>
      <c r="N26" s="51">
        <v>0</v>
      </c>
      <c r="O26" s="784">
        <v>0</v>
      </c>
      <c r="P26" s="783">
        <v>0</v>
      </c>
      <c r="Q26" s="86"/>
      <c r="R26" s="309"/>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row>
    <row r="27" spans="1:89" ht="21.75" customHeight="1">
      <c r="A27" s="361" t="s">
        <v>63</v>
      </c>
      <c r="B27" s="134" t="s">
        <v>2185</v>
      </c>
      <c r="C27" s="477">
        <v>11686</v>
      </c>
      <c r="D27" s="459">
        <v>43703</v>
      </c>
      <c r="E27" s="788">
        <v>0</v>
      </c>
      <c r="F27" s="287" t="s">
        <v>1830</v>
      </c>
      <c r="G27" s="26">
        <v>43705</v>
      </c>
      <c r="H27" s="431" t="s">
        <v>2186</v>
      </c>
      <c r="I27" s="133" t="s">
        <v>2187</v>
      </c>
      <c r="J27" s="51">
        <v>0</v>
      </c>
      <c r="K27" s="376">
        <v>0</v>
      </c>
      <c r="L27" s="51">
        <v>0</v>
      </c>
      <c r="M27" s="376">
        <v>0</v>
      </c>
      <c r="N27" s="51">
        <v>0</v>
      </c>
      <c r="O27" s="784">
        <v>0</v>
      </c>
      <c r="P27" s="783">
        <v>0</v>
      </c>
      <c r="Q27" s="86"/>
      <c r="R27" s="309"/>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row>
    <row r="28" spans="1:89" ht="21.75" customHeight="1">
      <c r="A28" s="361" t="s">
        <v>64</v>
      </c>
      <c r="B28" s="134" t="s">
        <v>1027</v>
      </c>
      <c r="C28" s="477">
        <v>9664</v>
      </c>
      <c r="D28" s="458">
        <v>43838</v>
      </c>
      <c r="E28" s="788">
        <v>0</v>
      </c>
      <c r="F28" s="287" t="s">
        <v>1830</v>
      </c>
      <c r="G28" s="26">
        <v>22889</v>
      </c>
      <c r="H28" s="431" t="s">
        <v>1028</v>
      </c>
      <c r="I28" s="133" t="s">
        <v>1028</v>
      </c>
      <c r="J28" s="51">
        <v>0</v>
      </c>
      <c r="K28" s="376">
        <v>0</v>
      </c>
      <c r="L28" s="51">
        <v>0</v>
      </c>
      <c r="M28" s="376">
        <v>0</v>
      </c>
      <c r="N28" s="51">
        <v>0</v>
      </c>
      <c r="O28" s="784">
        <v>0</v>
      </c>
      <c r="P28" s="783">
        <v>0</v>
      </c>
      <c r="Q28" s="86"/>
      <c r="R28" s="309"/>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row>
    <row r="29" spans="1:89" ht="21.75" customHeight="1">
      <c r="A29" s="361" t="s">
        <v>66</v>
      </c>
      <c r="B29" s="556" t="s">
        <v>1683</v>
      </c>
      <c r="C29" s="477">
        <v>11420</v>
      </c>
      <c r="D29" s="458">
        <v>44035</v>
      </c>
      <c r="E29" s="788">
        <v>0</v>
      </c>
      <c r="F29" s="319" t="s">
        <v>1593</v>
      </c>
      <c r="G29" s="27"/>
      <c r="H29" s="430" t="s">
        <v>1686</v>
      </c>
      <c r="I29" s="287" t="s">
        <v>1687</v>
      </c>
      <c r="J29" s="51">
        <v>0</v>
      </c>
      <c r="K29" s="376">
        <v>0</v>
      </c>
      <c r="L29" s="51">
        <v>0</v>
      </c>
      <c r="M29" s="376">
        <v>0</v>
      </c>
      <c r="N29" s="51">
        <v>0</v>
      </c>
      <c r="O29" s="784">
        <v>0</v>
      </c>
      <c r="P29" s="783">
        <v>0</v>
      </c>
      <c r="Q29" s="86"/>
      <c r="R29" s="309"/>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row>
    <row r="30" spans="1:89" ht="21.75" customHeight="1">
      <c r="A30" s="361" t="s">
        <v>68</v>
      </c>
      <c r="B30" s="556" t="s">
        <v>1662</v>
      </c>
      <c r="C30" s="477">
        <v>10704</v>
      </c>
      <c r="D30" s="459">
        <v>44237</v>
      </c>
      <c r="E30" s="390">
        <v>0</v>
      </c>
      <c r="F30" s="319" t="s">
        <v>1830</v>
      </c>
      <c r="G30" s="27">
        <v>36516</v>
      </c>
      <c r="H30" s="596" t="s">
        <v>1158</v>
      </c>
      <c r="I30" s="384" t="s">
        <v>1157</v>
      </c>
      <c r="J30" s="51">
        <v>0</v>
      </c>
      <c r="K30" s="376">
        <v>0</v>
      </c>
      <c r="L30" s="51">
        <v>0</v>
      </c>
      <c r="M30" s="376">
        <v>0</v>
      </c>
      <c r="N30" s="51">
        <v>0</v>
      </c>
      <c r="O30" s="784">
        <v>0</v>
      </c>
      <c r="P30" s="783">
        <v>0</v>
      </c>
      <c r="Q30" s="86"/>
      <c r="R30" s="309"/>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row>
    <row r="31" spans="1:89" ht="21.75" customHeight="1">
      <c r="A31" s="361" t="s">
        <v>70</v>
      </c>
      <c r="B31" s="556" t="s">
        <v>2489</v>
      </c>
      <c r="C31" s="477">
        <v>10923</v>
      </c>
      <c r="D31" s="458">
        <v>44350</v>
      </c>
      <c r="E31" s="390">
        <v>0</v>
      </c>
      <c r="F31" s="319" t="s">
        <v>1593</v>
      </c>
      <c r="G31" s="27">
        <v>44342</v>
      </c>
      <c r="H31" s="430" t="s">
        <v>1209</v>
      </c>
      <c r="I31" s="287" t="s">
        <v>1208</v>
      </c>
      <c r="J31" s="51">
        <v>0</v>
      </c>
      <c r="K31" s="376">
        <v>0</v>
      </c>
      <c r="L31" s="51">
        <v>0</v>
      </c>
      <c r="M31" s="376">
        <v>0</v>
      </c>
      <c r="N31" s="51">
        <v>0</v>
      </c>
      <c r="O31" s="784">
        <v>0</v>
      </c>
      <c r="P31" s="783">
        <v>0</v>
      </c>
      <c r="Q31" s="86"/>
      <c r="R31" s="309"/>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row>
    <row r="32" spans="1:89" ht="21.75" customHeight="1">
      <c r="A32" s="361" t="s">
        <v>72</v>
      </c>
      <c r="B32" s="34" t="s">
        <v>1331</v>
      </c>
      <c r="C32" s="477">
        <v>10923</v>
      </c>
      <c r="D32" s="458">
        <v>44350</v>
      </c>
      <c r="E32" s="788">
        <v>0</v>
      </c>
      <c r="F32" s="319" t="s">
        <v>1593</v>
      </c>
      <c r="G32" s="27">
        <v>31951</v>
      </c>
      <c r="H32" s="430" t="s">
        <v>1209</v>
      </c>
      <c r="I32" s="287" t="s">
        <v>1208</v>
      </c>
      <c r="J32" s="51">
        <v>0</v>
      </c>
      <c r="K32" s="376">
        <v>0</v>
      </c>
      <c r="L32" s="51">
        <v>0</v>
      </c>
      <c r="M32" s="376">
        <v>0</v>
      </c>
      <c r="N32" s="51">
        <v>0</v>
      </c>
      <c r="O32" s="784">
        <v>0</v>
      </c>
      <c r="P32" s="783">
        <v>0</v>
      </c>
      <c r="Q32" s="86"/>
      <c r="R32" s="309"/>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CG32" s="88"/>
      <c r="CH32" s="88"/>
      <c r="CI32" s="88"/>
      <c r="CJ32" s="88"/>
      <c r="CK32" s="88"/>
    </row>
    <row r="33" spans="1:89" ht="21.75" customHeight="1">
      <c r="A33" s="361" t="s">
        <v>74</v>
      </c>
      <c r="B33" s="34" t="s">
        <v>2287</v>
      </c>
      <c r="C33" s="477">
        <v>11201</v>
      </c>
      <c r="D33" s="459">
        <v>44608</v>
      </c>
      <c r="E33" s="788">
        <v>0</v>
      </c>
      <c r="F33" s="319" t="s">
        <v>1830</v>
      </c>
      <c r="G33" s="27">
        <v>44635</v>
      </c>
      <c r="H33" s="436" t="s">
        <v>2289</v>
      </c>
      <c r="I33" s="287" t="s">
        <v>2289</v>
      </c>
      <c r="J33" s="783">
        <v>0</v>
      </c>
      <c r="K33" s="784">
        <v>0</v>
      </c>
      <c r="L33" s="783">
        <v>0</v>
      </c>
      <c r="M33" s="784">
        <v>0</v>
      </c>
      <c r="N33" s="783">
        <v>0</v>
      </c>
      <c r="O33" s="784">
        <v>0</v>
      </c>
      <c r="P33" s="783">
        <v>0</v>
      </c>
      <c r="Q33" s="779"/>
      <c r="R33" s="782"/>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row>
    <row r="34" spans="1:89" ht="21.75" customHeight="1">
      <c r="A34" s="361" t="s">
        <v>75</v>
      </c>
      <c r="B34" s="815" t="s">
        <v>1597</v>
      </c>
      <c r="C34" s="741">
        <v>11371</v>
      </c>
      <c r="D34" s="807">
        <v>44614</v>
      </c>
      <c r="E34" s="390">
        <v>0</v>
      </c>
      <c r="F34" s="744" t="s">
        <v>1593</v>
      </c>
      <c r="G34" s="745">
        <v>36775</v>
      </c>
      <c r="H34" s="814" t="s">
        <v>1599</v>
      </c>
      <c r="I34" s="747" t="s">
        <v>1598</v>
      </c>
      <c r="J34" s="783">
        <v>0</v>
      </c>
      <c r="K34" s="784">
        <v>0</v>
      </c>
      <c r="L34" s="783">
        <v>0</v>
      </c>
      <c r="M34" s="784">
        <v>0</v>
      </c>
      <c r="N34" s="783">
        <v>0</v>
      </c>
      <c r="O34" s="784">
        <v>0</v>
      </c>
      <c r="P34" s="783">
        <v>0</v>
      </c>
      <c r="Q34" s="779"/>
      <c r="R34" s="782"/>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row>
    <row r="35" spans="1:89" ht="21.75" customHeight="1">
      <c r="A35" s="361" t="s">
        <v>77</v>
      </c>
      <c r="B35" s="556" t="s">
        <v>1518</v>
      </c>
      <c r="C35" s="477">
        <v>11184</v>
      </c>
      <c r="D35" s="458">
        <v>44623</v>
      </c>
      <c r="E35" s="788">
        <v>0</v>
      </c>
      <c r="F35" s="319" t="s">
        <v>1593</v>
      </c>
      <c r="G35" s="27"/>
      <c r="H35" s="430" t="s">
        <v>1520</v>
      </c>
      <c r="I35" s="287" t="s">
        <v>1519</v>
      </c>
      <c r="J35" s="51">
        <v>0</v>
      </c>
      <c r="K35" s="376">
        <v>0</v>
      </c>
      <c r="L35" s="51">
        <v>0</v>
      </c>
      <c r="M35" s="376">
        <v>0</v>
      </c>
      <c r="N35" s="51">
        <v>0</v>
      </c>
      <c r="O35" s="784">
        <v>0</v>
      </c>
      <c r="P35" s="783">
        <v>0</v>
      </c>
      <c r="Q35" s="86"/>
      <c r="R35" s="309"/>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row>
    <row r="36" spans="1:89" ht="21.75" customHeight="1">
      <c r="A36" s="361" t="s">
        <v>79</v>
      </c>
      <c r="B36" s="34" t="s">
        <v>1554</v>
      </c>
      <c r="C36" s="477">
        <v>11399</v>
      </c>
      <c r="D36" s="458">
        <v>44952</v>
      </c>
      <c r="E36" s="788">
        <v>0</v>
      </c>
      <c r="F36" s="319" t="s">
        <v>2321</v>
      </c>
      <c r="G36" s="27">
        <v>44985</v>
      </c>
      <c r="H36" s="430" t="s">
        <v>1556</v>
      </c>
      <c r="I36" s="287" t="s">
        <v>1555</v>
      </c>
      <c r="J36" s="51">
        <v>0</v>
      </c>
      <c r="K36" s="376">
        <v>0</v>
      </c>
      <c r="L36" s="51">
        <v>0</v>
      </c>
      <c r="M36" s="376">
        <v>0</v>
      </c>
      <c r="N36" s="51">
        <v>0</v>
      </c>
      <c r="O36" s="784">
        <v>0</v>
      </c>
      <c r="P36" s="783">
        <v>0</v>
      </c>
      <c r="Q36" s="86"/>
      <c r="R36" s="309"/>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row>
    <row r="37" spans="1:89" ht="21.75" customHeight="1">
      <c r="A37" s="361" t="s">
        <v>80</v>
      </c>
      <c r="B37" s="34" t="s">
        <v>1814</v>
      </c>
      <c r="C37" s="477">
        <v>11319</v>
      </c>
      <c r="D37" s="460">
        <v>45196</v>
      </c>
      <c r="E37" s="788">
        <v>0</v>
      </c>
      <c r="F37" s="319" t="s">
        <v>1593</v>
      </c>
      <c r="G37" s="27">
        <v>15767</v>
      </c>
      <c r="H37" s="431" t="s">
        <v>1815</v>
      </c>
      <c r="I37" s="287" t="s">
        <v>1816</v>
      </c>
      <c r="J37" s="51">
        <v>0</v>
      </c>
      <c r="K37" s="376">
        <v>0</v>
      </c>
      <c r="L37" s="51">
        <v>0</v>
      </c>
      <c r="M37" s="376">
        <v>0</v>
      </c>
      <c r="N37" s="51">
        <v>0</v>
      </c>
      <c r="O37" s="784">
        <v>0</v>
      </c>
      <c r="P37" s="783">
        <v>0</v>
      </c>
      <c r="Q37" s="86"/>
      <c r="R37" s="309"/>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row>
    <row r="38" spans="1:89" ht="21.75" customHeight="1">
      <c r="A38" s="361" t="s">
        <v>81</v>
      </c>
      <c r="B38" s="740" t="s">
        <v>2285</v>
      </c>
      <c r="C38" s="741">
        <v>11773</v>
      </c>
      <c r="D38" s="742">
        <v>45758</v>
      </c>
      <c r="E38" s="788">
        <v>0</v>
      </c>
      <c r="F38" s="744" t="s">
        <v>1830</v>
      </c>
      <c r="G38" s="745"/>
      <c r="H38" s="746" t="s">
        <v>2281</v>
      </c>
      <c r="I38" s="747" t="s">
        <v>2282</v>
      </c>
      <c r="J38" s="51">
        <v>0</v>
      </c>
      <c r="K38" s="376">
        <v>0</v>
      </c>
      <c r="L38" s="51">
        <v>0</v>
      </c>
      <c r="M38" s="376">
        <v>0</v>
      </c>
      <c r="N38" s="51">
        <v>0</v>
      </c>
      <c r="O38" s="784">
        <v>0</v>
      </c>
      <c r="P38" s="783">
        <v>0</v>
      </c>
      <c r="Q38" s="86"/>
      <c r="R38" s="309"/>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row>
    <row r="39" spans="1:89" ht="21.75" customHeight="1">
      <c r="A39" s="361" t="s">
        <v>83</v>
      </c>
      <c r="B39" s="740" t="s">
        <v>2436</v>
      </c>
      <c r="C39" s="741">
        <v>11866</v>
      </c>
      <c r="D39" s="896">
        <v>45778</v>
      </c>
      <c r="E39" s="788">
        <v>0</v>
      </c>
      <c r="F39" s="744" t="s">
        <v>2321</v>
      </c>
      <c r="G39" s="745"/>
      <c r="H39" s="934" t="s">
        <v>2435</v>
      </c>
      <c r="I39" s="935" t="s">
        <v>2433</v>
      </c>
      <c r="J39" s="51">
        <v>0</v>
      </c>
      <c r="K39" s="376">
        <v>0</v>
      </c>
      <c r="L39" s="51">
        <v>0</v>
      </c>
      <c r="M39" s="376">
        <v>0</v>
      </c>
      <c r="N39" s="51">
        <v>0</v>
      </c>
      <c r="O39" s="784">
        <v>0</v>
      </c>
      <c r="P39" s="783">
        <v>0</v>
      </c>
      <c r="Q39" s="86"/>
      <c r="R39" s="309"/>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row>
    <row r="40" spans="1:89" ht="21.75" customHeight="1">
      <c r="A40" s="361" t="s">
        <v>85</v>
      </c>
      <c r="B40" s="1068" t="s">
        <v>2226</v>
      </c>
      <c r="C40" s="1085">
        <v>11709</v>
      </c>
      <c r="D40" s="1069">
        <v>45778</v>
      </c>
      <c r="E40" s="788">
        <v>0</v>
      </c>
      <c r="F40" s="1071" t="s">
        <v>2321</v>
      </c>
      <c r="G40" s="1072">
        <v>45765</v>
      </c>
      <c r="H40" s="1073" t="s">
        <v>2228</v>
      </c>
      <c r="I40" s="1074" t="s">
        <v>2229</v>
      </c>
      <c r="J40" s="51">
        <v>0</v>
      </c>
      <c r="K40" s="376">
        <v>0</v>
      </c>
      <c r="L40" s="51">
        <v>0</v>
      </c>
      <c r="M40" s="376">
        <v>0</v>
      </c>
      <c r="N40" s="51">
        <v>0</v>
      </c>
      <c r="O40" s="784">
        <v>0</v>
      </c>
      <c r="P40" s="783">
        <v>0</v>
      </c>
      <c r="Q40" s="86"/>
      <c r="R40" s="86"/>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row>
    <row r="41" spans="1:89" ht="21.75" customHeight="1">
      <c r="A41" s="361" t="s">
        <v>87</v>
      </c>
      <c r="B41" s="34" t="s">
        <v>2460</v>
      </c>
      <c r="C41" s="477">
        <v>11898</v>
      </c>
      <c r="D41" s="459">
        <v>46065</v>
      </c>
      <c r="E41" s="788">
        <v>0</v>
      </c>
      <c r="F41" s="319" t="s">
        <v>2321</v>
      </c>
      <c r="G41" s="27">
        <v>46065</v>
      </c>
      <c r="H41" s="436" t="s">
        <v>2461</v>
      </c>
      <c r="I41" s="287" t="s">
        <v>2462</v>
      </c>
      <c r="J41" s="51">
        <v>0</v>
      </c>
      <c r="K41" s="376">
        <v>0</v>
      </c>
      <c r="L41" s="51">
        <v>0</v>
      </c>
      <c r="M41" s="376">
        <v>0</v>
      </c>
      <c r="N41" s="51">
        <v>0</v>
      </c>
      <c r="O41" s="784">
        <v>0</v>
      </c>
      <c r="P41" s="783">
        <v>0</v>
      </c>
      <c r="Q41" s="86"/>
      <c r="R41" s="86"/>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row>
    <row r="42" spans="1:89" ht="21.75" customHeight="1">
      <c r="A42" s="361" t="s">
        <v>89</v>
      </c>
      <c r="B42" s="1208" t="s">
        <v>2514</v>
      </c>
      <c r="C42" s="1225">
        <v>11932</v>
      </c>
      <c r="D42" s="1209">
        <v>40610</v>
      </c>
      <c r="E42" s="788">
        <v>0</v>
      </c>
      <c r="F42" s="1211" t="s">
        <v>2321</v>
      </c>
      <c r="G42" s="1223">
        <v>41696</v>
      </c>
      <c r="H42" s="1212" t="s">
        <v>2515</v>
      </c>
      <c r="I42" s="1213" t="s">
        <v>2516</v>
      </c>
      <c r="J42" s="51">
        <v>0</v>
      </c>
      <c r="K42" s="376">
        <v>0</v>
      </c>
      <c r="L42" s="51">
        <v>0</v>
      </c>
      <c r="M42" s="376">
        <v>0</v>
      </c>
      <c r="N42" s="51">
        <v>0</v>
      </c>
      <c r="O42" s="784">
        <v>0</v>
      </c>
      <c r="P42" s="783">
        <v>0</v>
      </c>
      <c r="Q42" s="86"/>
      <c r="R42" s="86"/>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row>
    <row r="43" spans="1:89" ht="27.75">
      <c r="Q43" s="311"/>
    </row>
    <row r="49" hidden="1"/>
    <row r="50" hidden="1"/>
    <row r="51" hidden="1"/>
    <row r="52" hidden="1"/>
    <row r="53" hidden="1"/>
    <row r="54" hidden="1"/>
    <row r="55" hidden="1"/>
    <row r="56" hidden="1"/>
    <row r="57" hidden="1"/>
    <row r="58" hidden="1"/>
    <row r="59" hidden="1"/>
    <row r="60" hidden="1"/>
    <row r="61" hidden="1"/>
    <row r="62" hidden="1"/>
    <row r="63" hidden="1"/>
    <row r="64" hidden="1"/>
    <row r="65" spans="1:89" hidden="1"/>
    <row r="66" spans="1:89" hidden="1"/>
    <row r="67" spans="1:89" hidden="1"/>
    <row r="68" spans="1:89" hidden="1"/>
    <row r="69" spans="1:89" hidden="1"/>
    <row r="70" spans="1:89" s="50" customFormat="1" ht="54" hidden="1" customHeight="1">
      <c r="B70" s="49" t="s">
        <v>2505</v>
      </c>
      <c r="D70" s="49"/>
      <c r="E70" s="184"/>
      <c r="F70" s="463"/>
      <c r="H70" s="257"/>
      <c r="I70" s="35"/>
      <c r="J70" s="585"/>
      <c r="K70" s="257"/>
      <c r="BS70" s="254"/>
      <c r="BT70" s="254"/>
      <c r="BU70" s="254"/>
      <c r="BW70" s="254"/>
    </row>
    <row r="71" spans="1:89" hidden="1"/>
    <row r="72" spans="1:89" s="517" customFormat="1" ht="39" hidden="1" customHeight="1">
      <c r="A72" s="599" t="s">
        <v>12</v>
      </c>
      <c r="B72" s="593" t="s">
        <v>2396</v>
      </c>
      <c r="C72" s="591" t="s">
        <v>1665</v>
      </c>
      <c r="D72" s="594" t="s">
        <v>14</v>
      </c>
      <c r="E72" s="478"/>
      <c r="F72" s="594" t="s">
        <v>1611</v>
      </c>
      <c r="G72" s="594" t="s">
        <v>1612</v>
      </c>
      <c r="H72" s="613" t="s">
        <v>299</v>
      </c>
      <c r="I72" s="594" t="s">
        <v>298</v>
      </c>
      <c r="J72" s="591" t="s">
        <v>1353</v>
      </c>
      <c r="K72" s="591" t="s">
        <v>1551</v>
      </c>
      <c r="L72" s="591" t="s">
        <v>1552</v>
      </c>
      <c r="M72" s="591"/>
      <c r="N72" s="591"/>
      <c r="O72" s="812"/>
      <c r="P72" s="812"/>
      <c r="Q72" s="593" t="s">
        <v>11</v>
      </c>
      <c r="R72" s="593" t="s">
        <v>1011</v>
      </c>
    </row>
    <row r="73" spans="1:89" ht="21.75" hidden="1" customHeight="1">
      <c r="A73" s="361" t="s">
        <v>32</v>
      </c>
      <c r="B73" s="556" t="s">
        <v>280</v>
      </c>
      <c r="C73" s="477">
        <v>9944</v>
      </c>
      <c r="D73" s="457">
        <v>38651</v>
      </c>
      <c r="E73" s="788">
        <v>0</v>
      </c>
      <c r="F73" s="319" t="s">
        <v>2321</v>
      </c>
      <c r="G73" s="27">
        <v>35828</v>
      </c>
      <c r="H73" s="430" t="s">
        <v>743</v>
      </c>
      <c r="I73" s="287" t="s">
        <v>742</v>
      </c>
      <c r="J73" s="51">
        <v>0</v>
      </c>
      <c r="K73" s="51">
        <v>0</v>
      </c>
      <c r="L73" s="51">
        <v>0</v>
      </c>
      <c r="M73" s="51">
        <v>0</v>
      </c>
      <c r="N73" s="51">
        <v>0</v>
      </c>
      <c r="O73" s="783">
        <v>0</v>
      </c>
      <c r="P73" s="783">
        <v>0</v>
      </c>
      <c r="Q73" s="86"/>
      <c r="R73" s="86"/>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row>
    <row r="74" spans="1:89" hidden="1"/>
    <row r="75" spans="1:89" hidden="1"/>
    <row r="76" spans="1:89" s="50" customFormat="1" ht="54" hidden="1" customHeight="1">
      <c r="B76" s="49" t="s">
        <v>2483</v>
      </c>
      <c r="C76" s="49"/>
      <c r="F76" s="463"/>
      <c r="G76" s="191"/>
      <c r="H76" s="257"/>
      <c r="I76" s="35"/>
      <c r="AX76" s="254"/>
      <c r="AY76" s="254"/>
      <c r="AZ76" s="254"/>
      <c r="BB76" s="254"/>
    </row>
    <row r="77" spans="1:89" hidden="1"/>
    <row r="78" spans="1:89" s="517" customFormat="1" ht="39" hidden="1" customHeight="1">
      <c r="A78" s="599" t="s">
        <v>12</v>
      </c>
      <c r="B78" s="593" t="s">
        <v>2396</v>
      </c>
      <c r="C78" s="591" t="s">
        <v>1665</v>
      </c>
      <c r="D78" s="594" t="s">
        <v>14</v>
      </c>
      <c r="E78" s="478"/>
      <c r="F78" s="594" t="s">
        <v>1611</v>
      </c>
      <c r="G78" s="594" t="s">
        <v>1612</v>
      </c>
      <c r="H78" s="613" t="s">
        <v>299</v>
      </c>
      <c r="I78" s="594" t="s">
        <v>298</v>
      </c>
      <c r="J78" s="591" t="s">
        <v>1353</v>
      </c>
      <c r="K78" s="591" t="s">
        <v>1551</v>
      </c>
      <c r="L78" s="591" t="s">
        <v>1552</v>
      </c>
      <c r="M78" s="591"/>
      <c r="N78" s="591"/>
      <c r="O78" s="812"/>
      <c r="P78" s="812"/>
      <c r="Q78" s="593" t="s">
        <v>11</v>
      </c>
      <c r="R78" s="593" t="s">
        <v>1011</v>
      </c>
    </row>
    <row r="79" spans="1:89" ht="21.75" hidden="1" customHeight="1">
      <c r="A79" s="361" t="s">
        <v>21</v>
      </c>
      <c r="B79" s="556" t="s">
        <v>1098</v>
      </c>
      <c r="C79" s="477">
        <v>6658</v>
      </c>
      <c r="D79" s="459">
        <v>43109</v>
      </c>
      <c r="E79" s="788">
        <v>1</v>
      </c>
      <c r="F79" s="319" t="s">
        <v>1830</v>
      </c>
      <c r="G79" s="27">
        <v>43124</v>
      </c>
      <c r="H79" s="436" t="s">
        <v>1632</v>
      </c>
      <c r="I79" s="287" t="s">
        <v>1099</v>
      </c>
      <c r="J79" s="51">
        <v>0</v>
      </c>
      <c r="K79" s="51">
        <v>0</v>
      </c>
      <c r="L79" s="51">
        <v>0</v>
      </c>
      <c r="M79" s="51">
        <v>0</v>
      </c>
      <c r="N79" s="51">
        <v>0</v>
      </c>
      <c r="O79" s="783">
        <v>1</v>
      </c>
      <c r="P79" s="783">
        <v>1</v>
      </c>
      <c r="Q79" s="86"/>
      <c r="R79" s="309"/>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row>
    <row r="80" spans="1:89" hidden="1"/>
    <row r="81" spans="1:96" hidden="1"/>
    <row r="82" spans="1:96" hidden="1"/>
    <row r="83" spans="1:96" hidden="1"/>
    <row r="84" spans="1:96" s="50" customFormat="1" ht="54" hidden="1" customHeight="1">
      <c r="B84" s="49" t="s">
        <v>2324</v>
      </c>
      <c r="C84" s="49"/>
      <c r="F84" s="463"/>
      <c r="G84" s="191"/>
      <c r="H84" s="257"/>
      <c r="I84" s="35"/>
      <c r="BF84" s="254"/>
      <c r="BG84" s="254"/>
      <c r="BH84" s="254"/>
    </row>
    <row r="85" spans="1:96" hidden="1"/>
    <row r="86" spans="1:96" s="517" customFormat="1" ht="39" hidden="1" customHeight="1">
      <c r="A86" s="599" t="s">
        <v>12</v>
      </c>
      <c r="B86" s="593" t="s">
        <v>2396</v>
      </c>
      <c r="C86" s="591" t="s">
        <v>1665</v>
      </c>
      <c r="D86" s="594" t="s">
        <v>14</v>
      </c>
      <c r="E86" s="478"/>
      <c r="F86" s="594" t="s">
        <v>1611</v>
      </c>
      <c r="G86" s="594" t="s">
        <v>1612</v>
      </c>
      <c r="H86" s="613" t="s">
        <v>299</v>
      </c>
      <c r="I86" s="594" t="s">
        <v>298</v>
      </c>
      <c r="J86" s="591" t="s">
        <v>1353</v>
      </c>
      <c r="K86" s="591" t="s">
        <v>1551</v>
      </c>
      <c r="L86" s="591" t="s">
        <v>1552</v>
      </c>
      <c r="M86" s="591" t="s">
        <v>1760</v>
      </c>
      <c r="N86" s="591" t="s">
        <v>1761</v>
      </c>
      <c r="O86" s="812"/>
      <c r="P86" s="812"/>
      <c r="Q86" s="591" t="s">
        <v>1882</v>
      </c>
      <c r="R86" s="593" t="s">
        <v>1011</v>
      </c>
    </row>
    <row r="87" spans="1:96" ht="21.75" hidden="1" customHeight="1">
      <c r="A87" s="361" t="s">
        <v>19</v>
      </c>
      <c r="B87" s="556" t="s">
        <v>186</v>
      </c>
      <c r="C87" s="477">
        <v>9224</v>
      </c>
      <c r="D87" s="457">
        <v>29953</v>
      </c>
      <c r="E87" s="390">
        <v>0</v>
      </c>
      <c r="F87" s="319" t="s">
        <v>1403</v>
      </c>
      <c r="G87" s="27">
        <v>27822</v>
      </c>
      <c r="H87" s="431" t="s">
        <v>485</v>
      </c>
      <c r="I87" s="287" t="s">
        <v>484</v>
      </c>
      <c r="J87" s="51">
        <v>0</v>
      </c>
      <c r="K87" s="51">
        <v>0</v>
      </c>
      <c r="L87" s="51">
        <v>0</v>
      </c>
      <c r="M87" s="51">
        <v>0</v>
      </c>
      <c r="N87" s="51">
        <v>0</v>
      </c>
      <c r="O87" s="783">
        <v>0</v>
      </c>
      <c r="P87" s="783">
        <v>0</v>
      </c>
      <c r="Q87" s="86"/>
      <c r="R87" s="86"/>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row>
    <row r="88" spans="1:96" ht="21.75" hidden="1" customHeight="1">
      <c r="A88" s="361" t="s">
        <v>23</v>
      </c>
      <c r="B88" s="34" t="s">
        <v>640</v>
      </c>
      <c r="C88" s="477">
        <v>21</v>
      </c>
      <c r="D88" s="459">
        <v>34904</v>
      </c>
      <c r="E88" s="390">
        <v>0</v>
      </c>
      <c r="F88" s="319" t="s">
        <v>1403</v>
      </c>
      <c r="G88" s="27">
        <v>39045</v>
      </c>
      <c r="H88" s="436" t="s">
        <v>642</v>
      </c>
      <c r="I88" s="287" t="s">
        <v>641</v>
      </c>
      <c r="J88" s="51">
        <v>0</v>
      </c>
      <c r="K88" s="51">
        <v>0</v>
      </c>
      <c r="L88" s="51">
        <v>0</v>
      </c>
      <c r="M88" s="51">
        <v>0</v>
      </c>
      <c r="N88" s="51">
        <v>0</v>
      </c>
      <c r="O88" s="783">
        <v>0</v>
      </c>
      <c r="P88" s="783">
        <v>0</v>
      </c>
      <c r="Q88" s="86"/>
      <c r="R88" s="86"/>
      <c r="S88" s="88"/>
      <c r="T88" s="88"/>
      <c r="U88" s="88"/>
      <c r="V88" s="88"/>
      <c r="W88" s="88"/>
      <c r="X88" s="88"/>
      <c r="Y88" s="88"/>
      <c r="Z88" s="88"/>
      <c r="AA88" s="88"/>
      <c r="AB88" s="88"/>
      <c r="AC88" s="88"/>
      <c r="AD88" s="88"/>
      <c r="AE88" s="88"/>
      <c r="AF88" s="88"/>
      <c r="AG88" s="88"/>
      <c r="AH88" s="88"/>
      <c r="AI88" s="88"/>
      <c r="AJ88" s="88"/>
      <c r="AK88" s="88"/>
      <c r="AL88" s="88"/>
      <c r="AM88" s="88"/>
      <c r="AN88" s="88"/>
      <c r="AO88" s="88"/>
      <c r="AP88" s="88"/>
      <c r="AQ88" s="88"/>
      <c r="AR88" s="88"/>
      <c r="AS88" s="88"/>
      <c r="AT88" s="88"/>
      <c r="AU88" s="88"/>
      <c r="AV88" s="88"/>
      <c r="AW88" s="88"/>
      <c r="AX88" s="8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c r="CM88" s="88"/>
      <c r="CN88" s="88"/>
      <c r="CO88" s="88"/>
      <c r="CP88" s="88"/>
      <c r="CQ88" s="88"/>
      <c r="CR88" s="88"/>
    </row>
    <row r="89" spans="1:96" ht="21.75" hidden="1" customHeight="1">
      <c r="A89" s="361" t="s">
        <v>25</v>
      </c>
      <c r="B89" s="556" t="s">
        <v>1584</v>
      </c>
      <c r="C89" s="477">
        <v>9604</v>
      </c>
      <c r="D89" s="458">
        <v>35583</v>
      </c>
      <c r="E89" s="390">
        <v>0</v>
      </c>
      <c r="F89" s="319" t="s">
        <v>1403</v>
      </c>
      <c r="G89" s="27">
        <v>21685</v>
      </c>
      <c r="H89" s="436" t="s">
        <v>1586</v>
      </c>
      <c r="I89" s="287" t="s">
        <v>1585</v>
      </c>
      <c r="J89" s="51">
        <v>0</v>
      </c>
      <c r="K89" s="51">
        <v>0</v>
      </c>
      <c r="L89" s="51">
        <v>0</v>
      </c>
      <c r="M89" s="51">
        <v>0</v>
      </c>
      <c r="N89" s="51">
        <v>0</v>
      </c>
      <c r="O89" s="783">
        <v>0</v>
      </c>
      <c r="P89" s="783">
        <v>0</v>
      </c>
      <c r="Q89" s="86"/>
      <c r="R89" s="86"/>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row>
    <row r="90" spans="1:96" ht="21.75" hidden="1" customHeight="1">
      <c r="A90" s="361" t="s">
        <v>29</v>
      </c>
      <c r="B90" s="556" t="s">
        <v>1570</v>
      </c>
      <c r="C90" s="477">
        <v>71</v>
      </c>
      <c r="D90" s="459">
        <v>36510</v>
      </c>
      <c r="E90" s="390">
        <v>0</v>
      </c>
      <c r="F90" s="319" t="s">
        <v>1403</v>
      </c>
      <c r="G90" s="27">
        <v>39720</v>
      </c>
      <c r="H90" s="436" t="s">
        <v>1571</v>
      </c>
      <c r="I90" s="287" t="s">
        <v>1614</v>
      </c>
      <c r="J90" s="51">
        <v>0</v>
      </c>
      <c r="K90" s="51">
        <v>0</v>
      </c>
      <c r="L90" s="51">
        <v>0</v>
      </c>
      <c r="M90" s="51">
        <v>0</v>
      </c>
      <c r="N90" s="51">
        <v>0</v>
      </c>
      <c r="O90" s="783">
        <v>0</v>
      </c>
      <c r="P90" s="783">
        <v>0</v>
      </c>
      <c r="Q90" s="86"/>
      <c r="R90" s="86"/>
      <c r="S90" s="88"/>
      <c r="T90" s="88"/>
      <c r="U90" s="88"/>
      <c r="V90" s="88"/>
      <c r="W90" s="88"/>
      <c r="X90" s="88"/>
      <c r="Y90" s="88"/>
      <c r="Z90" s="88"/>
      <c r="AA90" s="88"/>
      <c r="AB90" s="88"/>
      <c r="AC90" s="88"/>
      <c r="AD90" s="88"/>
      <c r="AE90" s="88"/>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row>
    <row r="91" spans="1:96" ht="21.75" hidden="1" customHeight="1">
      <c r="A91" s="361" t="s">
        <v>59</v>
      </c>
      <c r="B91" s="556" t="s">
        <v>1050</v>
      </c>
      <c r="C91" s="477">
        <v>1674</v>
      </c>
      <c r="D91" s="458">
        <v>41394</v>
      </c>
      <c r="E91" s="390">
        <v>0</v>
      </c>
      <c r="F91" s="319" t="s">
        <v>1403</v>
      </c>
      <c r="G91" s="27">
        <v>17158</v>
      </c>
      <c r="H91" s="430" t="s">
        <v>1049</v>
      </c>
      <c r="I91" s="287" t="s">
        <v>1048</v>
      </c>
      <c r="J91" s="51">
        <v>0</v>
      </c>
      <c r="K91" s="51">
        <v>0</v>
      </c>
      <c r="L91" s="51">
        <v>0</v>
      </c>
      <c r="M91" s="51">
        <v>0</v>
      </c>
      <c r="N91" s="51">
        <v>0</v>
      </c>
      <c r="O91" s="783">
        <v>0</v>
      </c>
      <c r="P91" s="783">
        <v>0</v>
      </c>
      <c r="Q91" s="86"/>
      <c r="R91" s="86"/>
      <c r="S91" s="88"/>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88"/>
      <c r="BJ91" s="88"/>
      <c r="BK91" s="88"/>
      <c r="BL91" s="88"/>
      <c r="BM91" s="88"/>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row>
    <row r="92" spans="1:96" ht="21.75" hidden="1" customHeight="1">
      <c r="A92" s="361" t="s">
        <v>68</v>
      </c>
      <c r="B92" s="556" t="s">
        <v>71</v>
      </c>
      <c r="C92" s="477">
        <v>4210</v>
      </c>
      <c r="D92" s="457">
        <v>42419</v>
      </c>
      <c r="E92" s="390">
        <v>0</v>
      </c>
      <c r="F92" s="319" t="s">
        <v>1403</v>
      </c>
      <c r="G92" s="27" t="s">
        <v>1576</v>
      </c>
      <c r="H92" s="590" t="s">
        <v>1575</v>
      </c>
      <c r="I92" s="287" t="s">
        <v>1574</v>
      </c>
      <c r="J92" s="51">
        <v>0</v>
      </c>
      <c r="K92" s="51">
        <v>0</v>
      </c>
      <c r="L92" s="51">
        <v>0</v>
      </c>
      <c r="M92" s="51">
        <v>0</v>
      </c>
      <c r="N92" s="51">
        <v>0</v>
      </c>
      <c r="O92" s="783">
        <v>0</v>
      </c>
      <c r="P92" s="783">
        <v>0</v>
      </c>
      <c r="Q92" s="86"/>
      <c r="R92" s="86"/>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c r="AR92" s="88"/>
      <c r="AS92" s="88"/>
      <c r="AT92" s="88"/>
      <c r="AU92" s="88"/>
      <c r="AV92" s="88"/>
      <c r="AW92" s="88"/>
      <c r="AX92" s="88"/>
      <c r="AY92" s="88"/>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row>
    <row r="93" spans="1:96" ht="21.75" hidden="1" customHeight="1">
      <c r="A93" s="361" t="s">
        <v>70</v>
      </c>
      <c r="B93" s="556" t="s">
        <v>1532</v>
      </c>
      <c r="C93" s="477">
        <v>11368</v>
      </c>
      <c r="D93" s="458">
        <v>43005</v>
      </c>
      <c r="E93" s="390">
        <v>0</v>
      </c>
      <c r="F93" s="319" t="s">
        <v>1403</v>
      </c>
      <c r="G93" s="27">
        <v>34907</v>
      </c>
      <c r="H93" s="430" t="s">
        <v>1533</v>
      </c>
      <c r="I93" s="287" t="s">
        <v>1536</v>
      </c>
      <c r="J93" s="51">
        <v>0</v>
      </c>
      <c r="K93" s="51">
        <v>0</v>
      </c>
      <c r="L93" s="51">
        <v>0</v>
      </c>
      <c r="M93" s="51">
        <v>0</v>
      </c>
      <c r="N93" s="51">
        <v>0</v>
      </c>
      <c r="O93" s="783">
        <v>0</v>
      </c>
      <c r="P93" s="783">
        <v>0</v>
      </c>
      <c r="Q93" s="86"/>
      <c r="R93" s="86"/>
      <c r="S93" s="88"/>
      <c r="T93" s="88"/>
      <c r="U93" s="88"/>
      <c r="V93" s="88"/>
      <c r="W93" s="88"/>
      <c r="X93" s="88"/>
      <c r="Y93" s="88"/>
      <c r="Z93" s="88"/>
      <c r="AA93" s="88"/>
      <c r="AB93" s="88"/>
      <c r="AC93" s="88"/>
      <c r="AD93" s="88"/>
      <c r="AE93" s="88"/>
      <c r="AF93" s="88"/>
      <c r="AG93" s="88"/>
      <c r="AH93" s="88"/>
      <c r="AI93" s="88"/>
      <c r="AJ93" s="88"/>
      <c r="AK93" s="88"/>
      <c r="AL93" s="88"/>
      <c r="AM93" s="88"/>
      <c r="AN93" s="88"/>
      <c r="AO93" s="88"/>
      <c r="AP93" s="88"/>
      <c r="AQ93" s="88"/>
      <c r="AR93" s="88"/>
      <c r="AS93" s="88"/>
      <c r="AT93" s="88"/>
      <c r="AU93" s="88"/>
      <c r="AV93" s="88"/>
      <c r="AW93" s="88"/>
      <c r="AX93" s="88"/>
      <c r="AY93" s="88"/>
      <c r="AZ93" s="88"/>
      <c r="BA93" s="88"/>
      <c r="BB93" s="88"/>
      <c r="BC93" s="88"/>
      <c r="BD93" s="88"/>
      <c r="BE93" s="88"/>
      <c r="BF93" s="88"/>
      <c r="BG93" s="88"/>
      <c r="BH93" s="88"/>
      <c r="BI93" s="88"/>
      <c r="BJ93" s="88"/>
      <c r="BK93" s="88"/>
      <c r="BL93" s="88"/>
      <c r="BM93" s="88"/>
      <c r="BN93" s="88"/>
      <c r="BO93" s="88"/>
      <c r="BP93" s="88"/>
      <c r="BQ93" s="88"/>
      <c r="BR93" s="88"/>
      <c r="BS93" s="88"/>
      <c r="BT93" s="88"/>
      <c r="BU93" s="88"/>
      <c r="BV93" s="88"/>
      <c r="BW93" s="88"/>
      <c r="BX93" s="88"/>
      <c r="BY93" s="88"/>
      <c r="BZ93" s="88"/>
      <c r="CA93" s="88"/>
      <c r="CB93" s="88"/>
      <c r="CC93" s="88"/>
      <c r="CD93" s="88"/>
      <c r="CE93" s="88"/>
      <c r="CF93" s="88"/>
      <c r="CG93" s="88"/>
      <c r="CH93" s="88"/>
      <c r="CI93" s="88"/>
      <c r="CJ93" s="88"/>
      <c r="CK93" s="88"/>
    </row>
    <row r="94" spans="1:96" ht="21.75" hidden="1" customHeight="1">
      <c r="A94" s="361" t="s">
        <v>77</v>
      </c>
      <c r="B94" s="556" t="s">
        <v>1017</v>
      </c>
      <c r="C94" s="477">
        <v>9964</v>
      </c>
      <c r="D94" s="458">
        <v>43892</v>
      </c>
      <c r="E94" s="390">
        <v>0</v>
      </c>
      <c r="F94" s="319" t="s">
        <v>1403</v>
      </c>
      <c r="G94" s="27">
        <v>39317</v>
      </c>
      <c r="H94" s="436" t="s">
        <v>1016</v>
      </c>
      <c r="I94" s="287" t="s">
        <v>1015</v>
      </c>
      <c r="J94" s="51">
        <v>0</v>
      </c>
      <c r="K94" s="51">
        <v>0</v>
      </c>
      <c r="L94" s="51">
        <v>0</v>
      </c>
      <c r="M94" s="51">
        <v>0</v>
      </c>
      <c r="N94" s="51">
        <v>0</v>
      </c>
      <c r="O94" s="783">
        <v>0</v>
      </c>
      <c r="P94" s="783">
        <v>0</v>
      </c>
      <c r="Q94" s="86"/>
      <c r="R94" s="86"/>
      <c r="S94" s="88"/>
      <c r="T94" s="88"/>
      <c r="U94" s="88"/>
      <c r="V94" s="88"/>
      <c r="W94" s="88"/>
      <c r="X94" s="88"/>
      <c r="Y94" s="88"/>
      <c r="Z94" s="88"/>
      <c r="AA94" s="88"/>
      <c r="AB94" s="88"/>
      <c r="AC94" s="88"/>
      <c r="AD94" s="88"/>
      <c r="AE94" s="88"/>
      <c r="AF94" s="88"/>
      <c r="AG94" s="88"/>
      <c r="AH94" s="88"/>
      <c r="AI94" s="88"/>
      <c r="AJ94" s="88"/>
      <c r="AK94" s="88"/>
      <c r="AL94" s="88"/>
      <c r="AM94" s="88"/>
      <c r="AN94" s="88"/>
      <c r="AO94" s="88"/>
      <c r="AP94" s="88"/>
      <c r="AQ94" s="88"/>
      <c r="AR94" s="88"/>
      <c r="AS94" s="88"/>
      <c r="AT94" s="88"/>
      <c r="AU94" s="88"/>
      <c r="AV94" s="88"/>
      <c r="AW94" s="88"/>
      <c r="AX94" s="88"/>
      <c r="AY94" s="88"/>
      <c r="AZ94" s="88"/>
      <c r="BA94" s="88"/>
      <c r="BB94" s="88"/>
      <c r="BC94" s="88"/>
      <c r="BD94" s="88"/>
      <c r="BE94" s="88"/>
      <c r="BF94" s="88"/>
      <c r="BG94" s="88"/>
      <c r="BH94" s="88"/>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row>
    <row r="95" spans="1:96" ht="21.75" hidden="1" customHeight="1">
      <c r="A95" s="361" t="s">
        <v>91</v>
      </c>
      <c r="B95" s="556" t="s">
        <v>1420</v>
      </c>
      <c r="C95" s="477">
        <v>10988</v>
      </c>
      <c r="D95" s="459">
        <v>44636</v>
      </c>
      <c r="E95" s="390">
        <v>0</v>
      </c>
      <c r="F95" s="319" t="s">
        <v>1403</v>
      </c>
      <c r="G95" s="27">
        <v>21759</v>
      </c>
      <c r="H95" s="436" t="s">
        <v>1422</v>
      </c>
      <c r="I95" s="287" t="s">
        <v>1421</v>
      </c>
      <c r="J95" s="51">
        <v>0</v>
      </c>
      <c r="K95" s="51">
        <v>0</v>
      </c>
      <c r="L95" s="51">
        <v>0</v>
      </c>
      <c r="M95" s="51">
        <v>0</v>
      </c>
      <c r="N95" s="51">
        <v>0</v>
      </c>
      <c r="O95" s="783">
        <v>0</v>
      </c>
      <c r="P95" s="783">
        <v>0</v>
      </c>
      <c r="Q95" s="86"/>
      <c r="R95" s="86"/>
      <c r="S95" s="88"/>
      <c r="T95" s="88"/>
      <c r="U95" s="88"/>
      <c r="V95" s="88"/>
      <c r="W95" s="88"/>
      <c r="X95" s="88"/>
      <c r="Y95" s="88"/>
      <c r="Z95" s="88"/>
      <c r="AA95" s="88"/>
      <c r="AB95" s="88"/>
      <c r="AC95" s="88"/>
      <c r="AD95" s="88"/>
      <c r="AE95" s="88"/>
      <c r="AF95" s="88"/>
      <c r="AG95" s="88"/>
      <c r="AH95" s="88"/>
      <c r="AI95" s="88"/>
      <c r="AJ95" s="88"/>
      <c r="AK95" s="88"/>
      <c r="AL95" s="88"/>
      <c r="AM95" s="88"/>
      <c r="AN95" s="88"/>
      <c r="AO95" s="88"/>
      <c r="AP95" s="88"/>
      <c r="AQ95" s="88"/>
      <c r="AR95" s="88"/>
      <c r="AS95" s="88"/>
      <c r="AT95" s="88"/>
      <c r="AU95" s="88"/>
      <c r="AV95" s="88"/>
      <c r="AW95" s="88"/>
      <c r="AX95" s="88"/>
      <c r="AY95" s="88"/>
      <c r="AZ95" s="88"/>
      <c r="BA95" s="88"/>
      <c r="BB95" s="88"/>
      <c r="BC95" s="88"/>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row>
    <row r="96" spans="1:96" ht="21.75" hidden="1" customHeight="1">
      <c r="A96" s="361" t="s">
        <v>92</v>
      </c>
      <c r="B96" s="556" t="s">
        <v>1494</v>
      </c>
      <c r="C96" s="477">
        <v>11331</v>
      </c>
      <c r="D96" s="459">
        <v>44686</v>
      </c>
      <c r="E96" s="390">
        <v>0</v>
      </c>
      <c r="F96" s="579" t="s">
        <v>1403</v>
      </c>
      <c r="G96" s="27">
        <v>44959</v>
      </c>
      <c r="H96" s="436" t="s">
        <v>1492</v>
      </c>
      <c r="I96" s="287" t="s">
        <v>1491</v>
      </c>
      <c r="J96" s="51">
        <v>0</v>
      </c>
      <c r="K96" s="51">
        <v>0</v>
      </c>
      <c r="L96" s="51">
        <v>0</v>
      </c>
      <c r="M96" s="51">
        <v>0</v>
      </c>
      <c r="N96" s="51">
        <v>0</v>
      </c>
      <c r="O96" s="783">
        <v>0</v>
      </c>
      <c r="P96" s="783">
        <v>0</v>
      </c>
      <c r="Q96" s="86"/>
      <c r="R96" s="86"/>
      <c r="S96" s="88"/>
      <c r="T96" s="88"/>
      <c r="U96" s="88"/>
      <c r="V96" s="88"/>
      <c r="W96" s="88"/>
      <c r="X96" s="88"/>
      <c r="Y96" s="88"/>
      <c r="Z96" s="88"/>
      <c r="AA96" s="88"/>
      <c r="AB96" s="88"/>
      <c r="AC96" s="88"/>
      <c r="AD96" s="88"/>
      <c r="AE96" s="88"/>
      <c r="AF96" s="88"/>
      <c r="AG96" s="88"/>
      <c r="AH96" s="88"/>
      <c r="AI96" s="88"/>
      <c r="AJ96" s="88"/>
      <c r="AK96" s="88"/>
      <c r="AL96" s="88"/>
      <c r="AM96" s="88"/>
      <c r="AN96" s="88"/>
      <c r="AO96" s="88"/>
      <c r="AP96" s="88"/>
      <c r="AQ96" s="88"/>
      <c r="AR96" s="88"/>
      <c r="AS96" s="88"/>
      <c r="AT96" s="88"/>
      <c r="AU96" s="88"/>
      <c r="AV96" s="88"/>
      <c r="AW96" s="88"/>
      <c r="AX96" s="88"/>
      <c r="AY96" s="88"/>
      <c r="AZ96" s="88"/>
      <c r="BA96" s="88"/>
      <c r="BB96" s="88"/>
      <c r="BC96" s="88"/>
      <c r="BD96" s="88"/>
      <c r="BE96" s="88"/>
      <c r="BF96" s="88"/>
      <c r="BG96" s="88"/>
      <c r="BH96" s="88"/>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88"/>
      <c r="CK96" s="88"/>
    </row>
    <row r="97" spans="1:89" ht="21.75" hidden="1" customHeight="1">
      <c r="A97" s="361" t="s">
        <v>94</v>
      </c>
      <c r="B97" s="556" t="s">
        <v>1373</v>
      </c>
      <c r="C97" s="477">
        <v>11168</v>
      </c>
      <c r="D97" s="457">
        <v>44768</v>
      </c>
      <c r="E97" s="390">
        <v>0</v>
      </c>
      <c r="F97" s="319" t="s">
        <v>1403</v>
      </c>
      <c r="G97" s="27">
        <v>44776</v>
      </c>
      <c r="H97" s="431" t="s">
        <v>1374</v>
      </c>
      <c r="I97" s="287" t="s">
        <v>1372</v>
      </c>
      <c r="J97" s="51">
        <v>0</v>
      </c>
      <c r="K97" s="51">
        <v>0</v>
      </c>
      <c r="L97" s="51">
        <v>0</v>
      </c>
      <c r="M97" s="51">
        <v>0</v>
      </c>
      <c r="N97" s="51">
        <v>0</v>
      </c>
      <c r="O97" s="783">
        <v>0</v>
      </c>
      <c r="P97" s="783">
        <v>0</v>
      </c>
      <c r="Q97" s="86"/>
      <c r="R97" s="86"/>
      <c r="S97" s="88"/>
      <c r="T97" s="88"/>
      <c r="U97" s="88"/>
      <c r="V97" s="88"/>
      <c r="W97" s="88"/>
      <c r="X97" s="88"/>
      <c r="Y97" s="88"/>
      <c r="Z97" s="88"/>
      <c r="AA97" s="88"/>
      <c r="AB97" s="88"/>
      <c r="AC97" s="88"/>
      <c r="AD97" s="88"/>
      <c r="AE97" s="88"/>
      <c r="AF97" s="88"/>
      <c r="AG97" s="88"/>
      <c r="AH97" s="88"/>
      <c r="AI97" s="88"/>
      <c r="AJ97" s="88"/>
      <c r="AK97" s="88"/>
      <c r="AL97" s="88"/>
      <c r="AM97" s="88"/>
      <c r="AN97" s="88"/>
      <c r="AO97" s="88"/>
      <c r="AP97" s="88"/>
      <c r="AQ97" s="88"/>
      <c r="AR97" s="88"/>
      <c r="AS97" s="88"/>
      <c r="AT97" s="88"/>
      <c r="AU97" s="88"/>
      <c r="AV97" s="88"/>
      <c r="AW97" s="88"/>
      <c r="AX97" s="88"/>
      <c r="AY97" s="88"/>
      <c r="AZ97" s="88"/>
      <c r="BA97" s="88"/>
      <c r="BB97" s="88"/>
      <c r="BC97" s="88"/>
      <c r="BD97" s="88"/>
      <c r="BE97" s="88"/>
      <c r="BF97" s="88"/>
      <c r="BG97" s="88"/>
      <c r="BH97" s="88"/>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row>
    <row r="98" spans="1:89" hidden="1"/>
    <row r="99" spans="1:89" s="50" customFormat="1" ht="54" hidden="1" customHeight="1">
      <c r="B99" s="49" t="s">
        <v>2393</v>
      </c>
      <c r="D99" s="49"/>
      <c r="E99" s="184"/>
      <c r="F99" s="463"/>
      <c r="H99" s="257"/>
      <c r="I99" s="35"/>
      <c r="J99" s="585"/>
      <c r="K99" s="257"/>
      <c r="BS99" s="254"/>
      <c r="BT99" s="254"/>
      <c r="BU99" s="254"/>
      <c r="BW99" s="254"/>
    </row>
    <row r="100" spans="1:89" hidden="1"/>
    <row r="101" spans="1:89" s="517" customFormat="1" ht="39" hidden="1" customHeight="1">
      <c r="A101" s="599" t="s">
        <v>12</v>
      </c>
      <c r="B101" s="593" t="s">
        <v>2396</v>
      </c>
      <c r="C101" s="591" t="s">
        <v>1665</v>
      </c>
      <c r="D101" s="594" t="s">
        <v>14</v>
      </c>
      <c r="E101" s="478"/>
      <c r="F101" s="594" t="s">
        <v>1611</v>
      </c>
      <c r="G101" s="594" t="s">
        <v>1612</v>
      </c>
      <c r="H101" s="613" t="s">
        <v>299</v>
      </c>
      <c r="I101" s="594" t="s">
        <v>298</v>
      </c>
      <c r="J101" s="591" t="s">
        <v>1353</v>
      </c>
      <c r="K101" s="591" t="s">
        <v>1551</v>
      </c>
      <c r="L101" s="591" t="s">
        <v>1552</v>
      </c>
      <c r="M101" s="591" t="s">
        <v>1760</v>
      </c>
      <c r="N101" s="591" t="s">
        <v>1761</v>
      </c>
      <c r="O101" s="812"/>
      <c r="P101" s="812"/>
      <c r="Q101" s="591" t="s">
        <v>1882</v>
      </c>
      <c r="R101" s="593" t="s">
        <v>1011</v>
      </c>
    </row>
    <row r="102" spans="1:89" ht="21.75" hidden="1" customHeight="1">
      <c r="A102" s="361" t="s">
        <v>83</v>
      </c>
      <c r="B102" s="556" t="s">
        <v>1732</v>
      </c>
      <c r="C102" s="477">
        <v>11459</v>
      </c>
      <c r="D102" s="457">
        <v>45315</v>
      </c>
      <c r="E102" s="788">
        <v>0</v>
      </c>
      <c r="F102" s="319" t="s">
        <v>1593</v>
      </c>
      <c r="G102" s="27">
        <v>45317</v>
      </c>
      <c r="H102" s="431" t="s">
        <v>1737</v>
      </c>
      <c r="I102" s="287" t="s">
        <v>1734</v>
      </c>
      <c r="J102" s="51">
        <v>0</v>
      </c>
      <c r="K102" s="51">
        <v>0</v>
      </c>
      <c r="L102" s="51">
        <v>0</v>
      </c>
      <c r="M102" s="51">
        <v>0</v>
      </c>
      <c r="N102" s="51">
        <v>0</v>
      </c>
      <c r="O102" s="783">
        <v>0</v>
      </c>
      <c r="P102" s="783">
        <v>0</v>
      </c>
      <c r="Q102" s="86"/>
      <c r="R102" s="86"/>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c r="AR102" s="88"/>
      <c r="AS102" s="88"/>
      <c r="AT102" s="88"/>
      <c r="AU102" s="88"/>
      <c r="AV102" s="88"/>
      <c r="AW102" s="88"/>
      <c r="AX102" s="88"/>
      <c r="AY102" s="88"/>
      <c r="AZ102" s="88"/>
      <c r="BA102" s="88"/>
      <c r="BB102" s="88"/>
      <c r="BC102" s="88"/>
      <c r="BD102" s="88"/>
      <c r="BE102" s="88"/>
      <c r="BF102" s="88"/>
      <c r="BG102" s="88"/>
      <c r="BH102" s="88"/>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row>
    <row r="103" spans="1:89" ht="21.75" hidden="1" customHeight="1">
      <c r="A103" s="361" t="s">
        <v>23</v>
      </c>
      <c r="B103" s="34" t="s">
        <v>1867</v>
      </c>
      <c r="C103" s="477">
        <v>11328</v>
      </c>
      <c r="D103" s="461">
        <v>45062</v>
      </c>
      <c r="E103" s="788">
        <v>1</v>
      </c>
      <c r="F103" s="319" t="s">
        <v>1830</v>
      </c>
      <c r="G103" s="27">
        <v>17758</v>
      </c>
      <c r="H103" s="436" t="s">
        <v>1868</v>
      </c>
      <c r="I103" s="287" t="s">
        <v>1869</v>
      </c>
      <c r="J103" s="51">
        <v>0</v>
      </c>
      <c r="K103" s="51">
        <v>0</v>
      </c>
      <c r="L103" s="51">
        <v>0</v>
      </c>
      <c r="M103" s="51">
        <v>0</v>
      </c>
      <c r="N103" s="51">
        <v>0</v>
      </c>
      <c r="O103" s="783">
        <v>1</v>
      </c>
      <c r="P103" s="783">
        <v>1</v>
      </c>
      <c r="Q103" s="86"/>
      <c r="R103" s="86"/>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c r="AQ103" s="88"/>
      <c r="AR103" s="88"/>
      <c r="AS103" s="88"/>
      <c r="AT103" s="88"/>
      <c r="AU103" s="88"/>
      <c r="AV103" s="88"/>
      <c r="AW103" s="88"/>
      <c r="AX103" s="88"/>
      <c r="AY103" s="88"/>
      <c r="AZ103" s="88"/>
      <c r="BA103" s="88"/>
      <c r="BB103" s="88"/>
      <c r="BC103" s="88"/>
      <c r="BD103" s="88"/>
      <c r="BE103" s="88"/>
      <c r="BF103" s="88"/>
      <c r="BG103" s="88"/>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row>
    <row r="104" spans="1:89" ht="21.75" hidden="1" customHeight="1">
      <c r="A104" s="361" t="s">
        <v>56</v>
      </c>
      <c r="B104" s="556" t="s">
        <v>1605</v>
      </c>
      <c r="C104" s="477">
        <v>3867</v>
      </c>
      <c r="D104" s="457">
        <v>41100</v>
      </c>
      <c r="E104" s="390">
        <v>0</v>
      </c>
      <c r="F104" s="319" t="s">
        <v>1593</v>
      </c>
      <c r="G104" s="27">
        <v>41243</v>
      </c>
      <c r="H104" s="431" t="s">
        <v>1607</v>
      </c>
      <c r="I104" s="287" t="s">
        <v>1606</v>
      </c>
      <c r="J104" s="51">
        <v>0</v>
      </c>
      <c r="K104" s="51">
        <v>0</v>
      </c>
      <c r="L104" s="51">
        <v>0</v>
      </c>
      <c r="M104" s="51">
        <v>0</v>
      </c>
      <c r="N104" s="51">
        <v>0</v>
      </c>
      <c r="O104" s="783">
        <v>0</v>
      </c>
      <c r="P104" s="783">
        <v>0</v>
      </c>
      <c r="Q104" s="86"/>
      <c r="R104" s="86"/>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88"/>
      <c r="AX104" s="88"/>
      <c r="AY104" s="88"/>
      <c r="AZ104" s="88"/>
      <c r="BA104" s="88"/>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row>
    <row r="105" spans="1:89" ht="21.75" hidden="1" customHeight="1">
      <c r="A105" s="361" t="s">
        <v>33</v>
      </c>
      <c r="B105" s="556" t="s">
        <v>280</v>
      </c>
      <c r="C105" s="477">
        <v>9944</v>
      </c>
      <c r="D105" s="457">
        <v>38651</v>
      </c>
      <c r="E105" s="788">
        <v>0</v>
      </c>
      <c r="F105" s="319" t="s">
        <v>1830</v>
      </c>
      <c r="G105" s="27">
        <v>35828</v>
      </c>
      <c r="H105" s="430" t="s">
        <v>743</v>
      </c>
      <c r="I105" s="287" t="s">
        <v>742</v>
      </c>
      <c r="J105" s="51">
        <v>0</v>
      </c>
      <c r="K105" s="51">
        <v>0</v>
      </c>
      <c r="L105" s="51">
        <v>0</v>
      </c>
      <c r="M105" s="51">
        <v>0</v>
      </c>
      <c r="N105" s="51">
        <v>0</v>
      </c>
      <c r="O105" s="783">
        <v>0</v>
      </c>
      <c r="P105" s="783">
        <v>0</v>
      </c>
      <c r="Q105" s="86"/>
      <c r="R105" s="86"/>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88"/>
      <c r="AX105" s="88"/>
      <c r="AY105" s="88"/>
      <c r="AZ105" s="88"/>
      <c r="BA105" s="88"/>
      <c r="BB105" s="88"/>
      <c r="BC105" s="88"/>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row>
    <row r="106" spans="1:89" ht="21.75" hidden="1" customHeight="1">
      <c r="A106" s="361" t="s">
        <v>81</v>
      </c>
      <c r="B106" s="556" t="s">
        <v>1408</v>
      </c>
      <c r="C106" s="477">
        <v>10915</v>
      </c>
      <c r="D106" s="458">
        <v>44272</v>
      </c>
      <c r="E106" s="390">
        <v>0</v>
      </c>
      <c r="F106" s="319" t="s">
        <v>1403</v>
      </c>
      <c r="G106" s="27">
        <v>38474</v>
      </c>
      <c r="H106" s="430" t="s">
        <v>1410</v>
      </c>
      <c r="I106" s="287" t="s">
        <v>1409</v>
      </c>
      <c r="J106" s="51">
        <v>0</v>
      </c>
      <c r="K106" s="51">
        <v>0</v>
      </c>
      <c r="L106" s="51">
        <v>0</v>
      </c>
      <c r="M106" s="51">
        <v>0</v>
      </c>
      <c r="N106" s="51">
        <v>0</v>
      </c>
      <c r="O106" s="783">
        <v>0</v>
      </c>
      <c r="P106" s="783">
        <v>0</v>
      </c>
      <c r="Q106" s="86"/>
      <c r="R106" s="86"/>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88"/>
      <c r="BC106" s="88"/>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row>
    <row r="107" spans="1:89" hidden="1"/>
    <row r="108" spans="1:89" s="517" customFormat="1" ht="39" hidden="1" customHeight="1">
      <c r="A108" s="599" t="s">
        <v>12</v>
      </c>
      <c r="B108" s="593" t="s">
        <v>39</v>
      </c>
      <c r="C108" s="591" t="s">
        <v>1665</v>
      </c>
      <c r="D108" s="594" t="s">
        <v>14</v>
      </c>
      <c r="E108" s="478" t="s">
        <v>2277</v>
      </c>
      <c r="F108" s="594" t="s">
        <v>1611</v>
      </c>
      <c r="G108" s="594" t="s">
        <v>1612</v>
      </c>
      <c r="H108" s="613" t="s">
        <v>299</v>
      </c>
      <c r="I108" s="594" t="s">
        <v>298</v>
      </c>
      <c r="J108" s="591" t="s">
        <v>1353</v>
      </c>
      <c r="K108" s="591" t="s">
        <v>1551</v>
      </c>
      <c r="L108" s="591" t="s">
        <v>1552</v>
      </c>
      <c r="M108" s="591" t="s">
        <v>1760</v>
      </c>
      <c r="N108" s="591" t="s">
        <v>1761</v>
      </c>
      <c r="O108" s="812" t="s">
        <v>2276</v>
      </c>
      <c r="P108" s="812" t="s">
        <v>2277</v>
      </c>
      <c r="Q108" s="591" t="s">
        <v>1882</v>
      </c>
      <c r="R108" s="593" t="s">
        <v>1011</v>
      </c>
    </row>
    <row r="109" spans="1:89" ht="21.75" hidden="1" customHeight="1">
      <c r="A109" s="361" t="s">
        <v>80</v>
      </c>
      <c r="B109" s="34" t="s">
        <v>2300</v>
      </c>
      <c r="C109" s="477">
        <v>11822</v>
      </c>
      <c r="D109" s="457">
        <v>44868</v>
      </c>
      <c r="E109" s="788">
        <v>0</v>
      </c>
      <c r="F109" s="319" t="s">
        <v>1830</v>
      </c>
      <c r="G109" s="26">
        <v>44694</v>
      </c>
      <c r="H109" s="590" t="s">
        <v>2301</v>
      </c>
      <c r="I109" s="287" t="s">
        <v>2302</v>
      </c>
      <c r="J109" s="51">
        <v>0</v>
      </c>
      <c r="K109" s="51">
        <v>0</v>
      </c>
      <c r="L109" s="51">
        <v>0</v>
      </c>
      <c r="M109" s="51">
        <v>0</v>
      </c>
      <c r="N109" s="51">
        <v>0</v>
      </c>
      <c r="O109" s="783">
        <v>0</v>
      </c>
      <c r="P109" s="783">
        <v>0</v>
      </c>
      <c r="Q109" s="86"/>
      <c r="R109" s="86"/>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c r="BD109" s="88"/>
      <c r="BE109" s="88"/>
      <c r="BF109" s="88"/>
      <c r="BG109" s="88"/>
      <c r="BH109" s="88"/>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row>
    <row r="110" spans="1:89" hidden="1"/>
    <row r="111" spans="1:89" s="50" customFormat="1" ht="54" hidden="1" customHeight="1">
      <c r="B111" s="49" t="s">
        <v>2394</v>
      </c>
      <c r="E111" s="184"/>
      <c r="F111" s="463"/>
      <c r="H111" s="257"/>
      <c r="I111" s="35"/>
      <c r="J111" s="585"/>
      <c r="K111" s="257"/>
      <c r="BS111" s="254"/>
      <c r="BT111" s="254"/>
      <c r="BU111" s="254"/>
      <c r="BW111" s="254"/>
    </row>
    <row r="112" spans="1:89" hidden="1"/>
    <row r="113" spans="1:96" s="517" customFormat="1" ht="39" hidden="1" customHeight="1">
      <c r="A113" s="599" t="s">
        <v>12</v>
      </c>
      <c r="B113" s="593" t="s">
        <v>2396</v>
      </c>
      <c r="C113" s="591" t="s">
        <v>1665</v>
      </c>
      <c r="D113" s="594" t="s">
        <v>14</v>
      </c>
      <c r="E113" s="478"/>
      <c r="F113" s="594" t="s">
        <v>1611</v>
      </c>
      <c r="G113" s="594" t="s">
        <v>1612</v>
      </c>
      <c r="H113" s="613" t="s">
        <v>299</v>
      </c>
      <c r="I113" s="594" t="s">
        <v>298</v>
      </c>
      <c r="J113" s="591" t="s">
        <v>1353</v>
      </c>
      <c r="K113" s="591" t="s">
        <v>1551</v>
      </c>
      <c r="L113" s="591" t="s">
        <v>1552</v>
      </c>
      <c r="M113" s="591" t="s">
        <v>1760</v>
      </c>
      <c r="N113" s="591" t="s">
        <v>1761</v>
      </c>
      <c r="O113" s="812"/>
      <c r="P113" s="812"/>
      <c r="Q113" s="591" t="s">
        <v>1882</v>
      </c>
      <c r="R113" s="593" t="s">
        <v>1011</v>
      </c>
    </row>
    <row r="114" spans="1:96" ht="21.75" hidden="1" customHeight="1">
      <c r="A114" s="361" t="s">
        <v>35</v>
      </c>
      <c r="B114" s="556" t="s">
        <v>1666</v>
      </c>
      <c r="C114" s="477">
        <v>1672</v>
      </c>
      <c r="D114" s="459">
        <v>38927</v>
      </c>
      <c r="E114" s="390">
        <v>0</v>
      </c>
      <c r="F114" s="319" t="s">
        <v>1403</v>
      </c>
      <c r="G114" s="27">
        <v>41081</v>
      </c>
      <c r="H114" s="436" t="s">
        <v>738</v>
      </c>
      <c r="I114" s="287" t="s">
        <v>738</v>
      </c>
      <c r="J114" s="51">
        <v>0</v>
      </c>
      <c r="K114" s="51">
        <v>0</v>
      </c>
      <c r="L114" s="51">
        <v>0</v>
      </c>
      <c r="M114" s="51">
        <v>0</v>
      </c>
      <c r="N114" s="51">
        <v>0</v>
      </c>
      <c r="O114" s="783">
        <v>0</v>
      </c>
      <c r="P114" s="783">
        <v>0</v>
      </c>
      <c r="Q114" s="86"/>
      <c r="R114" s="86"/>
      <c r="BA114" s="88"/>
      <c r="BB114" s="88"/>
      <c r="BC114" s="88"/>
      <c r="BD114" s="88"/>
      <c r="BE114" s="88"/>
      <c r="BF114" s="88"/>
      <c r="BG114" s="88"/>
      <c r="BH114" s="88"/>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row>
    <row r="115" spans="1:96" hidden="1"/>
    <row r="116" spans="1:96" s="50" customFormat="1" ht="54" hidden="1" customHeight="1">
      <c r="B116" s="49" t="s">
        <v>2275</v>
      </c>
      <c r="C116" s="49"/>
      <c r="F116" s="463"/>
      <c r="G116" s="191"/>
      <c r="H116" s="257"/>
      <c r="I116" s="35"/>
      <c r="AX116" s="254"/>
      <c r="AY116" s="254"/>
      <c r="AZ116" s="254"/>
      <c r="BB116" s="254"/>
    </row>
    <row r="117" spans="1:96" hidden="1"/>
    <row r="118" spans="1:96" s="517" customFormat="1" ht="39" hidden="1" customHeight="1">
      <c r="A118" s="599" t="s">
        <v>12</v>
      </c>
      <c r="B118" s="593" t="s">
        <v>2396</v>
      </c>
      <c r="C118" s="591" t="s">
        <v>1665</v>
      </c>
      <c r="D118" s="594" t="s">
        <v>14</v>
      </c>
      <c r="E118" s="478"/>
      <c r="F118" s="594" t="s">
        <v>1611</v>
      </c>
      <c r="G118" s="594" t="s">
        <v>1612</v>
      </c>
      <c r="H118" s="613" t="s">
        <v>299</v>
      </c>
      <c r="I118" s="594" t="s">
        <v>298</v>
      </c>
      <c r="J118" s="591" t="s">
        <v>1353</v>
      </c>
      <c r="K118" s="591" t="s">
        <v>1551</v>
      </c>
      <c r="L118" s="591" t="s">
        <v>1552</v>
      </c>
      <c r="M118" s="591"/>
      <c r="N118" s="591"/>
      <c r="O118" s="812"/>
      <c r="P118" s="812"/>
      <c r="Q118" s="593" t="s">
        <v>11</v>
      </c>
      <c r="R118" s="593" t="s">
        <v>1011</v>
      </c>
    </row>
    <row r="119" spans="1:96" ht="21.75" hidden="1" customHeight="1">
      <c r="A119" s="361" t="s">
        <v>64</v>
      </c>
      <c r="B119" s="556" t="s">
        <v>1404</v>
      </c>
      <c r="C119" s="477">
        <v>11121</v>
      </c>
      <c r="D119" s="458">
        <v>44321</v>
      </c>
      <c r="E119" s="390"/>
      <c r="F119" s="319" t="s">
        <v>1403</v>
      </c>
      <c r="G119" s="27">
        <v>37021</v>
      </c>
      <c r="H119" s="430" t="s">
        <v>1406</v>
      </c>
      <c r="I119" s="287" t="s">
        <v>1405</v>
      </c>
      <c r="J119" s="51">
        <v>0</v>
      </c>
      <c r="K119" s="51">
        <v>0</v>
      </c>
      <c r="L119" s="51">
        <v>0</v>
      </c>
      <c r="M119" s="51">
        <v>0</v>
      </c>
      <c r="N119" s="51">
        <v>0</v>
      </c>
      <c r="O119" s="783"/>
      <c r="P119" s="783"/>
      <c r="Q119" s="86"/>
      <c r="R119" s="86"/>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c r="AQ119" s="88"/>
      <c r="AR119" s="88"/>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row>
    <row r="120" spans="1:96" hidden="1"/>
    <row r="121" spans="1:96" s="50" customFormat="1" ht="54" hidden="1" customHeight="1">
      <c r="B121" s="49" t="s">
        <v>1879</v>
      </c>
      <c r="C121" s="49"/>
      <c r="F121" s="463"/>
      <c r="G121" s="191"/>
      <c r="H121" s="257"/>
      <c r="I121" s="35"/>
      <c r="BF121" s="254"/>
      <c r="BG121" s="254"/>
      <c r="BH121" s="254"/>
    </row>
    <row r="122" spans="1:96" hidden="1"/>
    <row r="123" spans="1:96" s="517" customFormat="1" ht="39" hidden="1" customHeight="1">
      <c r="A123" s="599" t="s">
        <v>12</v>
      </c>
      <c r="B123" s="593" t="s">
        <v>2396</v>
      </c>
      <c r="C123" s="591" t="s">
        <v>1665</v>
      </c>
      <c r="D123" s="594" t="s">
        <v>14</v>
      </c>
      <c r="E123" s="478"/>
      <c r="F123" s="594" t="s">
        <v>1611</v>
      </c>
      <c r="G123" s="594" t="s">
        <v>1612</v>
      </c>
      <c r="H123" s="613" t="s">
        <v>299</v>
      </c>
      <c r="I123" s="594" t="s">
        <v>298</v>
      </c>
      <c r="J123" s="591" t="s">
        <v>1353</v>
      </c>
      <c r="K123" s="591" t="s">
        <v>1551</v>
      </c>
      <c r="L123" s="591" t="s">
        <v>1552</v>
      </c>
      <c r="M123" s="591"/>
      <c r="N123" s="591"/>
      <c r="O123" s="812"/>
      <c r="P123" s="812"/>
      <c r="Q123" s="593" t="s">
        <v>11</v>
      </c>
      <c r="R123" s="593" t="s">
        <v>1011</v>
      </c>
    </row>
    <row r="124" spans="1:96" s="88" customFormat="1" ht="21.75" hidden="1" customHeight="1">
      <c r="A124" s="361" t="s">
        <v>23</v>
      </c>
      <c r="B124" s="556" t="s">
        <v>1276</v>
      </c>
      <c r="C124" s="477">
        <v>11410</v>
      </c>
      <c r="D124" s="457">
        <v>32569</v>
      </c>
      <c r="E124" s="390"/>
      <c r="F124" s="319" t="s">
        <v>343</v>
      </c>
      <c r="G124" s="27">
        <v>42151</v>
      </c>
      <c r="H124" s="431" t="s">
        <v>1278</v>
      </c>
      <c r="I124" s="287" t="s">
        <v>1277</v>
      </c>
      <c r="J124" s="51">
        <v>0</v>
      </c>
      <c r="K124" s="51">
        <v>0</v>
      </c>
      <c r="L124" s="51">
        <v>0</v>
      </c>
      <c r="M124" s="51">
        <v>0</v>
      </c>
      <c r="N124" s="51">
        <v>0</v>
      </c>
      <c r="O124" s="783"/>
      <c r="P124" s="783"/>
      <c r="Q124" s="86"/>
      <c r="R124" s="86"/>
    </row>
    <row r="125" spans="1:96" s="88" customFormat="1" ht="21.75" hidden="1" customHeight="1">
      <c r="A125" s="361" t="s">
        <v>29</v>
      </c>
      <c r="B125" s="556" t="s">
        <v>1131</v>
      </c>
      <c r="C125" s="477">
        <v>5494</v>
      </c>
      <c r="D125" s="458">
        <v>35066</v>
      </c>
      <c r="E125" s="390"/>
      <c r="F125" s="319" t="s">
        <v>343</v>
      </c>
      <c r="G125" s="26">
        <v>38258</v>
      </c>
      <c r="H125" s="430" t="s">
        <v>1133</v>
      </c>
      <c r="I125" s="133" t="s">
        <v>1132</v>
      </c>
      <c r="J125" s="51">
        <v>0</v>
      </c>
      <c r="K125" s="51">
        <v>0</v>
      </c>
      <c r="L125" s="51">
        <v>0</v>
      </c>
      <c r="M125" s="51">
        <v>0</v>
      </c>
      <c r="N125" s="51">
        <v>0</v>
      </c>
      <c r="O125" s="783"/>
      <c r="P125" s="783"/>
      <c r="Q125" s="86"/>
      <c r="R125" s="86"/>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83"/>
      <c r="BB125" s="83"/>
      <c r="BC125" s="83"/>
      <c r="BD125" s="83"/>
      <c r="BE125" s="83"/>
      <c r="BF125" s="83"/>
      <c r="BG125" s="83"/>
      <c r="BH125" s="83"/>
      <c r="BI125" s="83"/>
      <c r="BJ125" s="83"/>
      <c r="BK125" s="83"/>
      <c r="BL125" s="83"/>
      <c r="BM125" s="83"/>
      <c r="BN125" s="83"/>
      <c r="BO125" s="83"/>
      <c r="BP125" s="83"/>
      <c r="BQ125" s="83"/>
      <c r="BR125" s="83"/>
      <c r="BS125" s="83"/>
      <c r="BT125" s="83"/>
      <c r="BU125" s="83"/>
      <c r="BV125" s="83"/>
      <c r="BW125" s="83"/>
      <c r="BX125" s="83"/>
      <c r="BY125" s="83"/>
      <c r="BZ125" s="83"/>
      <c r="CA125" s="83"/>
      <c r="CB125" s="83"/>
      <c r="CC125" s="83"/>
      <c r="CD125" s="83"/>
      <c r="CE125" s="83"/>
      <c r="CF125" s="83"/>
      <c r="CL125" s="83"/>
      <c r="CM125" s="83"/>
      <c r="CN125" s="83"/>
      <c r="CO125" s="83"/>
      <c r="CP125" s="83"/>
      <c r="CQ125" s="83"/>
      <c r="CR125" s="83"/>
    </row>
    <row r="126" spans="1:96" s="88" customFormat="1" ht="21.75" hidden="1" customHeight="1">
      <c r="A126" s="361" t="s">
        <v>34</v>
      </c>
      <c r="B126" s="556" t="s">
        <v>1564</v>
      </c>
      <c r="C126" s="477">
        <v>128</v>
      </c>
      <c r="D126" s="457">
        <v>36770</v>
      </c>
      <c r="E126" s="390"/>
      <c r="F126" s="319" t="s">
        <v>343</v>
      </c>
      <c r="G126" s="27">
        <v>36748</v>
      </c>
      <c r="H126" s="431" t="s">
        <v>408</v>
      </c>
      <c r="I126" s="287" t="s">
        <v>407</v>
      </c>
      <c r="J126" s="51">
        <v>0</v>
      </c>
      <c r="K126" s="51">
        <v>0</v>
      </c>
      <c r="L126" s="51">
        <v>0</v>
      </c>
      <c r="M126" s="51">
        <v>0</v>
      </c>
      <c r="N126" s="51">
        <v>0</v>
      </c>
      <c r="O126" s="783"/>
      <c r="P126" s="783"/>
      <c r="Q126" s="86"/>
      <c r="R126" s="86"/>
      <c r="CL126" s="83"/>
      <c r="CM126" s="83"/>
      <c r="CN126" s="83"/>
      <c r="CO126" s="83"/>
      <c r="CP126" s="83"/>
      <c r="CQ126" s="83"/>
      <c r="CR126" s="83"/>
    </row>
    <row r="127" spans="1:96" s="88" customFormat="1" ht="21.75" hidden="1" customHeight="1">
      <c r="A127" s="361" t="s">
        <v>36</v>
      </c>
      <c r="B127" s="556" t="s">
        <v>899</v>
      </c>
      <c r="C127" s="477">
        <v>10024</v>
      </c>
      <c r="D127" s="459">
        <v>38679</v>
      </c>
      <c r="E127" s="390"/>
      <c r="F127" s="319" t="s">
        <v>343</v>
      </c>
      <c r="G127" s="27">
        <v>38731</v>
      </c>
      <c r="H127" s="436" t="s">
        <v>901</v>
      </c>
      <c r="I127" s="287" t="s">
        <v>900</v>
      </c>
      <c r="J127" s="51">
        <v>0</v>
      </c>
      <c r="K127" s="51">
        <v>0</v>
      </c>
      <c r="L127" s="51">
        <v>0</v>
      </c>
      <c r="M127" s="51">
        <v>0</v>
      </c>
      <c r="N127" s="51">
        <v>0</v>
      </c>
      <c r="O127" s="783"/>
      <c r="P127" s="783"/>
      <c r="Q127" s="86"/>
      <c r="R127" s="86"/>
      <c r="CL127" s="83"/>
      <c r="CM127" s="83"/>
      <c r="CN127" s="83"/>
      <c r="CO127" s="83"/>
      <c r="CP127" s="83"/>
      <c r="CQ127" s="83"/>
      <c r="CR127" s="83"/>
    </row>
    <row r="128" spans="1:96" ht="21.75" hidden="1" customHeight="1">
      <c r="A128" s="361" t="s">
        <v>38</v>
      </c>
      <c r="B128" s="556" t="s">
        <v>1396</v>
      </c>
      <c r="C128" s="477">
        <v>1648</v>
      </c>
      <c r="D128" s="459">
        <v>38825</v>
      </c>
      <c r="E128" s="390"/>
      <c r="F128" s="319" t="s">
        <v>343</v>
      </c>
      <c r="G128" s="27">
        <v>23017</v>
      </c>
      <c r="H128" s="436" t="s">
        <v>541</v>
      </c>
      <c r="I128" s="287" t="s">
        <v>540</v>
      </c>
      <c r="J128" s="51">
        <v>0</v>
      </c>
      <c r="K128" s="51">
        <v>0</v>
      </c>
      <c r="L128" s="51">
        <v>0</v>
      </c>
      <c r="M128" s="51">
        <v>0</v>
      </c>
      <c r="N128" s="51">
        <v>0</v>
      </c>
      <c r="O128" s="783"/>
      <c r="P128" s="783"/>
      <c r="Q128" s="86"/>
      <c r="R128" s="86"/>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row>
    <row r="129" spans="1:89" ht="21.75" hidden="1" customHeight="1">
      <c r="A129" s="361" t="s">
        <v>54</v>
      </c>
      <c r="B129" s="34" t="s">
        <v>1873</v>
      </c>
      <c r="C129" s="477">
        <v>1246</v>
      </c>
      <c r="D129" s="458">
        <v>39904</v>
      </c>
      <c r="E129" s="390"/>
      <c r="F129" s="319" t="s">
        <v>343</v>
      </c>
      <c r="G129" s="27"/>
      <c r="H129" s="436" t="s">
        <v>630</v>
      </c>
      <c r="I129" s="287" t="s">
        <v>630</v>
      </c>
      <c r="J129" s="51">
        <v>0</v>
      </c>
      <c r="K129" s="51">
        <v>0</v>
      </c>
      <c r="L129" s="51">
        <v>0</v>
      </c>
      <c r="M129" s="51">
        <v>0</v>
      </c>
      <c r="N129" s="51">
        <v>0</v>
      </c>
      <c r="O129" s="783"/>
      <c r="P129" s="783"/>
      <c r="Q129" s="86"/>
      <c r="R129" s="86"/>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c r="AQ129" s="88"/>
      <c r="AR129" s="88"/>
      <c r="AS129" s="88"/>
      <c r="AT129" s="88"/>
      <c r="AU129" s="88"/>
      <c r="AV129" s="88"/>
      <c r="AW129" s="88"/>
      <c r="AX129" s="88"/>
      <c r="AY129" s="88"/>
      <c r="AZ129" s="88"/>
      <c r="BA129" s="88"/>
      <c r="BB129" s="88"/>
      <c r="BC129" s="88"/>
      <c r="BD129" s="88"/>
      <c r="BE129" s="88"/>
      <c r="BF129" s="88"/>
      <c r="BG129" s="88"/>
      <c r="BH129" s="88"/>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row>
    <row r="130" spans="1:89" ht="21.75" hidden="1" customHeight="1">
      <c r="A130" s="361" t="s">
        <v>58</v>
      </c>
      <c r="B130" s="34" t="s">
        <v>441</v>
      </c>
      <c r="C130" s="477">
        <v>10604</v>
      </c>
      <c r="D130" s="459">
        <v>40909</v>
      </c>
      <c r="E130" s="390"/>
      <c r="F130" s="319" t="s">
        <v>343</v>
      </c>
      <c r="G130" s="27">
        <v>24073</v>
      </c>
      <c r="H130" s="436" t="s">
        <v>443</v>
      </c>
      <c r="I130" s="287" t="s">
        <v>442</v>
      </c>
      <c r="J130" s="51">
        <v>0</v>
      </c>
      <c r="K130" s="51">
        <v>0</v>
      </c>
      <c r="L130" s="51">
        <v>0</v>
      </c>
      <c r="M130" s="51">
        <v>0</v>
      </c>
      <c r="N130" s="51">
        <v>0</v>
      </c>
      <c r="O130" s="783"/>
      <c r="P130" s="783"/>
      <c r="Q130" s="86"/>
      <c r="R130" s="86"/>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8"/>
      <c r="AT130" s="88"/>
      <c r="AU130" s="88"/>
      <c r="AV130" s="88"/>
      <c r="AW130" s="88"/>
      <c r="AX130" s="88"/>
      <c r="AY130" s="88"/>
      <c r="AZ130" s="88"/>
      <c r="BA130" s="88"/>
      <c r="BB130" s="88"/>
      <c r="BC130" s="88"/>
      <c r="BD130" s="88"/>
      <c r="BE130" s="88"/>
      <c r="BF130" s="88"/>
      <c r="BG130" s="88"/>
      <c r="BH130" s="88"/>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row>
    <row r="131" spans="1:89" ht="21.75" hidden="1" customHeight="1">
      <c r="A131" s="361" t="s">
        <v>66</v>
      </c>
      <c r="B131" s="556" t="s">
        <v>1324</v>
      </c>
      <c r="C131" s="477">
        <v>1943</v>
      </c>
      <c r="D131" s="459">
        <v>41948</v>
      </c>
      <c r="E131" s="390"/>
      <c r="F131" s="319" t="s">
        <v>343</v>
      </c>
      <c r="G131" s="27">
        <v>15767</v>
      </c>
      <c r="H131" s="436" t="s">
        <v>536</v>
      </c>
      <c r="I131" s="287" t="s">
        <v>535</v>
      </c>
      <c r="J131" s="51">
        <v>0</v>
      </c>
      <c r="K131" s="51">
        <v>0</v>
      </c>
      <c r="L131" s="51">
        <v>0</v>
      </c>
      <c r="M131" s="51">
        <v>0</v>
      </c>
      <c r="N131" s="51">
        <v>0</v>
      </c>
      <c r="O131" s="783"/>
      <c r="P131" s="783"/>
      <c r="Q131" s="86"/>
      <c r="R131" s="86"/>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c r="AQ131" s="88"/>
      <c r="AR131" s="88"/>
      <c r="AS131" s="88"/>
      <c r="AT131" s="88"/>
      <c r="AU131" s="88"/>
      <c r="AV131" s="88"/>
      <c r="AW131" s="88"/>
      <c r="AX131" s="88"/>
      <c r="AY131" s="88"/>
      <c r="AZ131" s="88"/>
      <c r="BA131" s="88"/>
      <c r="BB131" s="88"/>
      <c r="BC131" s="88"/>
      <c r="BD131" s="88"/>
      <c r="BE131" s="88"/>
      <c r="BF131" s="88"/>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row>
    <row r="132" spans="1:89" ht="21.75" hidden="1" customHeight="1">
      <c r="A132" s="361" t="s">
        <v>68</v>
      </c>
      <c r="B132" s="556" t="s">
        <v>140</v>
      </c>
      <c r="C132" s="477">
        <v>2402</v>
      </c>
      <c r="D132" s="459">
        <v>42153</v>
      </c>
      <c r="E132" s="390"/>
      <c r="F132" s="319" t="s">
        <v>343</v>
      </c>
      <c r="G132" s="27">
        <v>42185</v>
      </c>
      <c r="H132" s="436" t="s">
        <v>645</v>
      </c>
      <c r="I132" s="287" t="s">
        <v>644</v>
      </c>
      <c r="J132" s="51">
        <v>0</v>
      </c>
      <c r="K132" s="51">
        <v>0</v>
      </c>
      <c r="L132" s="51">
        <v>0</v>
      </c>
      <c r="M132" s="51">
        <v>0</v>
      </c>
      <c r="N132" s="51">
        <v>0</v>
      </c>
      <c r="O132" s="783"/>
      <c r="P132" s="783"/>
      <c r="Q132" s="86"/>
      <c r="R132" s="86"/>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c r="AT132" s="88"/>
      <c r="AU132" s="88"/>
      <c r="AV132" s="88"/>
      <c r="AW132" s="88"/>
      <c r="AX132" s="88"/>
      <c r="AY132" s="88"/>
      <c r="AZ132" s="88"/>
      <c r="BA132" s="88"/>
      <c r="BB132" s="88"/>
      <c r="BC132" s="88"/>
      <c r="BD132" s="88"/>
      <c r="BE132" s="88"/>
      <c r="BF132" s="88"/>
      <c r="BG132" s="88"/>
      <c r="BH132" s="88"/>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row>
    <row r="133" spans="1:89" ht="21.75" hidden="1" customHeight="1">
      <c r="A133" s="361" t="s">
        <v>77</v>
      </c>
      <c r="B133" s="556" t="s">
        <v>1434</v>
      </c>
      <c r="C133" s="477">
        <v>10284</v>
      </c>
      <c r="D133" s="459">
        <v>43972</v>
      </c>
      <c r="E133" s="390"/>
      <c r="F133" s="319" t="s">
        <v>343</v>
      </c>
      <c r="G133" s="27">
        <v>29290</v>
      </c>
      <c r="H133" s="436" t="s">
        <v>1326</v>
      </c>
      <c r="I133" s="287" t="s">
        <v>1325</v>
      </c>
      <c r="J133" s="51">
        <v>0</v>
      </c>
      <c r="K133" s="51">
        <v>0</v>
      </c>
      <c r="L133" s="51">
        <v>0</v>
      </c>
      <c r="M133" s="51">
        <v>0</v>
      </c>
      <c r="N133" s="51">
        <v>0</v>
      </c>
      <c r="O133" s="783"/>
      <c r="P133" s="783"/>
      <c r="Q133" s="86"/>
      <c r="R133" s="86"/>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c r="AT133" s="88"/>
      <c r="AU133" s="88"/>
      <c r="AV133" s="88"/>
      <c r="AW133" s="88"/>
      <c r="AX133" s="88"/>
      <c r="AY133" s="88"/>
      <c r="AZ133" s="88"/>
      <c r="BA133" s="88"/>
      <c r="BB133" s="88"/>
      <c r="BC133" s="88"/>
      <c r="BD133" s="88"/>
      <c r="BE133" s="88"/>
      <c r="BF133" s="88"/>
      <c r="BG133" s="88"/>
      <c r="BH133" s="88"/>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row>
    <row r="134" spans="1:89" ht="21.75" hidden="1" customHeight="1">
      <c r="A134" s="361" t="s">
        <v>81</v>
      </c>
      <c r="B134" s="556" t="s">
        <v>1328</v>
      </c>
      <c r="C134" s="477">
        <v>9585</v>
      </c>
      <c r="D134" s="457">
        <v>43998</v>
      </c>
      <c r="E134" s="390"/>
      <c r="F134" s="319" t="s">
        <v>343</v>
      </c>
      <c r="G134" s="27">
        <v>35971</v>
      </c>
      <c r="H134" s="431" t="s">
        <v>1633</v>
      </c>
      <c r="I134" s="287" t="s">
        <v>1330</v>
      </c>
      <c r="J134" s="51">
        <v>0</v>
      </c>
      <c r="K134" s="51">
        <v>0</v>
      </c>
      <c r="L134" s="51">
        <v>0</v>
      </c>
      <c r="M134" s="51">
        <v>0</v>
      </c>
      <c r="N134" s="51">
        <v>0</v>
      </c>
      <c r="O134" s="783"/>
      <c r="P134" s="783"/>
      <c r="Q134" s="86"/>
      <c r="R134" s="86"/>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c r="AT134" s="88"/>
      <c r="AU134" s="88"/>
      <c r="AV134" s="88"/>
      <c r="AW134" s="88"/>
      <c r="AX134" s="88"/>
      <c r="AY134" s="88"/>
      <c r="AZ134" s="88"/>
      <c r="BA134" s="88"/>
      <c r="BB134" s="88"/>
      <c r="BC134" s="88"/>
      <c r="BD134" s="88"/>
      <c r="BE134" s="88"/>
      <c r="BF134" s="88"/>
      <c r="BG134" s="88"/>
      <c r="BH134" s="88"/>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row>
    <row r="135" spans="1:89" ht="21.75" hidden="1" customHeight="1">
      <c r="A135" s="361" t="s">
        <v>94</v>
      </c>
      <c r="B135" s="556" t="s">
        <v>1283</v>
      </c>
      <c r="C135" s="477">
        <v>11395</v>
      </c>
      <c r="D135" s="459">
        <v>44593</v>
      </c>
      <c r="E135" s="390"/>
      <c r="F135" s="287" t="s">
        <v>343</v>
      </c>
      <c r="G135" s="26">
        <v>44581</v>
      </c>
      <c r="H135" s="431" t="s">
        <v>1285</v>
      </c>
      <c r="I135" s="133" t="s">
        <v>1284</v>
      </c>
      <c r="J135" s="51">
        <v>0</v>
      </c>
      <c r="K135" s="51">
        <v>0</v>
      </c>
      <c r="L135" s="51">
        <v>0</v>
      </c>
      <c r="M135" s="51">
        <v>0</v>
      </c>
      <c r="N135" s="51">
        <v>0</v>
      </c>
      <c r="O135" s="783"/>
      <c r="P135" s="783"/>
      <c r="Q135" s="86"/>
      <c r="R135" s="86"/>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c r="AT135" s="88"/>
      <c r="AU135" s="88"/>
      <c r="AV135" s="88"/>
      <c r="AW135" s="88"/>
      <c r="AX135" s="88"/>
      <c r="AY135" s="88"/>
      <c r="AZ135" s="88"/>
      <c r="BA135" s="88"/>
      <c r="BB135" s="88"/>
      <c r="BC135" s="88"/>
      <c r="BD135" s="88"/>
      <c r="BE135" s="88"/>
      <c r="BF135" s="88"/>
      <c r="BG135" s="88"/>
      <c r="BH135" s="88"/>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row>
    <row r="136" spans="1:89" ht="21.75" hidden="1" customHeight="1">
      <c r="A136" s="361" t="s">
        <v>97</v>
      </c>
      <c r="B136" s="556" t="s">
        <v>1303</v>
      </c>
      <c r="C136" s="477">
        <v>11198</v>
      </c>
      <c r="D136" s="459">
        <v>44621</v>
      </c>
      <c r="E136" s="390"/>
      <c r="F136" s="319" t="s">
        <v>343</v>
      </c>
      <c r="G136" s="27">
        <v>37368</v>
      </c>
      <c r="H136" s="436" t="s">
        <v>1305</v>
      </c>
      <c r="I136" s="287" t="s">
        <v>1304</v>
      </c>
      <c r="J136" s="51">
        <v>0</v>
      </c>
      <c r="K136" s="51">
        <v>0</v>
      </c>
      <c r="L136" s="51">
        <v>0</v>
      </c>
      <c r="M136" s="51">
        <v>0</v>
      </c>
      <c r="N136" s="51">
        <v>0</v>
      </c>
      <c r="O136" s="783"/>
      <c r="P136" s="783"/>
      <c r="Q136" s="86"/>
      <c r="R136" s="86"/>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8"/>
      <c r="AT136" s="88"/>
      <c r="AU136" s="88"/>
      <c r="AV136" s="88"/>
      <c r="AW136" s="88"/>
      <c r="AX136" s="88"/>
      <c r="AY136" s="88"/>
      <c r="AZ136" s="88"/>
      <c r="BA136" s="88"/>
      <c r="BB136" s="88"/>
      <c r="BC136" s="88"/>
      <c r="BD136" s="88"/>
      <c r="BE136" s="88"/>
      <c r="BF136" s="88"/>
      <c r="BG136" s="88"/>
      <c r="BH136" s="88"/>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88"/>
      <c r="CK136" s="88"/>
    </row>
    <row r="137" spans="1:89" hidden="1"/>
    <row r="138" spans="1:89" s="50" customFormat="1" ht="54" hidden="1" customHeight="1">
      <c r="B138" s="49" t="s">
        <v>1902</v>
      </c>
      <c r="C138" s="49"/>
      <c r="F138" s="463"/>
      <c r="G138" s="191"/>
      <c r="H138" s="257"/>
      <c r="I138" s="35"/>
      <c r="AX138" s="254"/>
      <c r="AY138" s="254"/>
      <c r="AZ138" s="254"/>
      <c r="BB138" s="254"/>
    </row>
    <row r="139" spans="1:89" hidden="1"/>
    <row r="140" spans="1:89" s="517" customFormat="1" ht="39" hidden="1" customHeight="1">
      <c r="A140" s="599" t="s">
        <v>12</v>
      </c>
      <c r="B140" s="593" t="s">
        <v>2396</v>
      </c>
      <c r="C140" s="591" t="s">
        <v>1665</v>
      </c>
      <c r="D140" s="594" t="s">
        <v>14</v>
      </c>
      <c r="E140" s="478"/>
      <c r="F140" s="594" t="s">
        <v>1611</v>
      </c>
      <c r="G140" s="594" t="s">
        <v>1612</v>
      </c>
      <c r="H140" s="613" t="s">
        <v>299</v>
      </c>
      <c r="I140" s="594" t="s">
        <v>298</v>
      </c>
      <c r="J140" s="591" t="s">
        <v>1353</v>
      </c>
      <c r="K140" s="591" t="s">
        <v>1551</v>
      </c>
      <c r="L140" s="591" t="s">
        <v>1552</v>
      </c>
      <c r="M140" s="591"/>
      <c r="N140" s="591"/>
      <c r="O140" s="812"/>
      <c r="P140" s="812"/>
      <c r="Q140" s="593" t="s">
        <v>11</v>
      </c>
      <c r="R140" s="593" t="s">
        <v>1011</v>
      </c>
    </row>
    <row r="141" spans="1:89" ht="21.75" hidden="1" customHeight="1">
      <c r="A141" s="361" t="s">
        <v>72</v>
      </c>
      <c r="B141" s="556" t="s">
        <v>160</v>
      </c>
      <c r="C141" s="477">
        <v>3548</v>
      </c>
      <c r="D141" s="458">
        <v>42524</v>
      </c>
      <c r="E141" s="788"/>
      <c r="F141" s="319" t="s">
        <v>1593</v>
      </c>
      <c r="G141" s="27">
        <v>34663</v>
      </c>
      <c r="H141" s="436" t="s">
        <v>329</v>
      </c>
      <c r="I141" s="287" t="s">
        <v>328</v>
      </c>
      <c r="J141" s="51">
        <v>0</v>
      </c>
      <c r="K141" s="51">
        <v>0</v>
      </c>
      <c r="L141" s="51">
        <v>0</v>
      </c>
      <c r="M141" s="51">
        <v>0</v>
      </c>
      <c r="N141" s="51">
        <v>0</v>
      </c>
      <c r="O141" s="783"/>
      <c r="P141" s="783"/>
      <c r="Q141" s="86"/>
      <c r="R141" s="86"/>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c r="BD141" s="88"/>
      <c r="BE141" s="88"/>
      <c r="BF141" s="88"/>
      <c r="BG141" s="88"/>
      <c r="BH141" s="88"/>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row>
    <row r="142" spans="1:89" ht="21.75" hidden="1" customHeight="1">
      <c r="A142" s="361" t="s">
        <v>103</v>
      </c>
      <c r="B142" s="556" t="s">
        <v>1365</v>
      </c>
      <c r="C142" s="477">
        <v>11381</v>
      </c>
      <c r="D142" s="459">
        <v>44762</v>
      </c>
      <c r="E142" s="390"/>
      <c r="F142" s="319" t="s">
        <v>1593</v>
      </c>
      <c r="G142" s="27">
        <v>44774</v>
      </c>
      <c r="H142" s="436" t="s">
        <v>1367</v>
      </c>
      <c r="I142" s="287" t="s">
        <v>1366</v>
      </c>
      <c r="J142" s="51">
        <v>0</v>
      </c>
      <c r="K142" s="51">
        <v>0</v>
      </c>
      <c r="L142" s="51">
        <v>0</v>
      </c>
      <c r="M142" s="51">
        <v>0</v>
      </c>
      <c r="N142" s="51">
        <v>0</v>
      </c>
      <c r="O142" s="783"/>
      <c r="P142" s="783"/>
      <c r="Q142" s="86"/>
      <c r="R142" s="86"/>
      <c r="S142" s="88"/>
      <c r="T142" s="88"/>
      <c r="U142" s="88"/>
      <c r="V142" s="88"/>
      <c r="W142" s="88"/>
      <c r="X142" s="88"/>
      <c r="Y142" s="88"/>
      <c r="Z142" s="88"/>
      <c r="AA142" s="88"/>
      <c r="AB142" s="88"/>
      <c r="AC142" s="88"/>
      <c r="AD142" s="88"/>
      <c r="AE142" s="88"/>
      <c r="AF142" s="88"/>
      <c r="AG142" s="88"/>
      <c r="AH142" s="88"/>
      <c r="AI142" s="88"/>
      <c r="AJ142" s="88"/>
      <c r="AK142" s="88"/>
      <c r="AL142" s="88"/>
      <c r="AM142" s="88"/>
      <c r="AN142" s="88"/>
      <c r="AO142" s="88"/>
      <c r="AP142" s="88"/>
      <c r="AQ142" s="88"/>
      <c r="AR142" s="88"/>
      <c r="AS142" s="88"/>
      <c r="AT142" s="88"/>
      <c r="AU142" s="88"/>
      <c r="AV142" s="88"/>
      <c r="AW142" s="88"/>
      <c r="AX142" s="88"/>
      <c r="AY142" s="88"/>
      <c r="AZ142" s="88"/>
      <c r="BA142" s="88"/>
      <c r="BB142" s="88"/>
      <c r="BC142" s="88"/>
      <c r="BD142" s="88"/>
      <c r="BE142" s="88"/>
      <c r="BF142" s="88"/>
      <c r="BG142" s="88"/>
      <c r="BH142" s="88"/>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row>
    <row r="143" spans="1:89" ht="21.75" hidden="1" customHeight="1">
      <c r="A143" s="361" t="s">
        <v>63</v>
      </c>
      <c r="B143" s="556" t="s">
        <v>143</v>
      </c>
      <c r="C143" s="477">
        <v>3145</v>
      </c>
      <c r="D143" s="457">
        <v>41408</v>
      </c>
      <c r="E143" s="390"/>
      <c r="F143" s="319" t="s">
        <v>343</v>
      </c>
      <c r="G143" s="27">
        <v>41662</v>
      </c>
      <c r="H143" s="431" t="s">
        <v>505</v>
      </c>
      <c r="I143" s="287" t="s">
        <v>504</v>
      </c>
      <c r="J143" s="51">
        <v>0</v>
      </c>
      <c r="K143" s="51">
        <v>0</v>
      </c>
      <c r="L143" s="51">
        <v>0</v>
      </c>
      <c r="M143" s="51">
        <v>0</v>
      </c>
      <c r="N143" s="51">
        <v>0</v>
      </c>
      <c r="O143" s="783"/>
      <c r="P143" s="783"/>
      <c r="Q143" s="86"/>
      <c r="R143" s="86"/>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88"/>
      <c r="AX143" s="88"/>
      <c r="AY143" s="88"/>
      <c r="AZ143" s="88"/>
      <c r="BA143" s="88"/>
      <c r="BB143" s="88"/>
      <c r="BC143" s="88"/>
      <c r="BD143" s="88"/>
      <c r="BE143" s="88"/>
      <c r="BF143" s="88"/>
      <c r="BG143" s="88"/>
      <c r="BH143" s="88"/>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row>
    <row r="144" spans="1:89" s="88" customFormat="1" ht="21.75" hidden="1" customHeight="1">
      <c r="A144" s="361" t="s">
        <v>17</v>
      </c>
      <c r="B144" s="556" t="s">
        <v>100</v>
      </c>
      <c r="C144" s="477">
        <v>1917</v>
      </c>
      <c r="D144" s="459">
        <v>41880</v>
      </c>
      <c r="E144" s="390"/>
      <c r="F144" s="319" t="s">
        <v>1403</v>
      </c>
      <c r="G144" s="27">
        <v>15981</v>
      </c>
      <c r="H144" s="436" t="s">
        <v>1682</v>
      </c>
      <c r="I144" s="287" t="s">
        <v>507</v>
      </c>
      <c r="J144" s="51">
        <v>1</v>
      </c>
      <c r="K144" s="51">
        <v>1</v>
      </c>
      <c r="L144" s="51">
        <v>1</v>
      </c>
      <c r="M144" s="51">
        <v>1</v>
      </c>
      <c r="N144" s="51">
        <v>2</v>
      </c>
      <c r="O144" s="783"/>
      <c r="P144" s="783"/>
      <c r="Q144" s="86"/>
      <c r="R144" s="86"/>
    </row>
    <row r="145" spans="1:89" ht="21.75" hidden="1" customHeight="1">
      <c r="A145" s="361" t="s">
        <v>106</v>
      </c>
      <c r="B145" s="556" t="s">
        <v>1423</v>
      </c>
      <c r="C145" s="477">
        <v>11397</v>
      </c>
      <c r="D145" s="458">
        <v>44927</v>
      </c>
      <c r="E145" s="390"/>
      <c r="F145" s="319" t="s">
        <v>1403</v>
      </c>
      <c r="G145" s="27">
        <v>44883</v>
      </c>
      <c r="H145" s="430" t="s">
        <v>1425</v>
      </c>
      <c r="I145" s="287" t="s">
        <v>1424</v>
      </c>
      <c r="J145" s="51">
        <v>0</v>
      </c>
      <c r="K145" s="51">
        <v>0</v>
      </c>
      <c r="L145" s="51">
        <v>0</v>
      </c>
      <c r="M145" s="51">
        <v>0</v>
      </c>
      <c r="N145" s="51">
        <v>0</v>
      </c>
      <c r="O145" s="783"/>
      <c r="P145" s="783"/>
      <c r="Q145" s="86"/>
      <c r="R145" s="86"/>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row>
    <row r="146" spans="1:89" ht="21.75" hidden="1" customHeight="1">
      <c r="A146" s="361" t="s">
        <v>80</v>
      </c>
      <c r="B146" s="34" t="s">
        <v>1119</v>
      </c>
      <c r="C146" s="319" t="s">
        <v>1741</v>
      </c>
      <c r="D146" s="457">
        <v>43991</v>
      </c>
      <c r="E146" s="788"/>
      <c r="F146" s="319" t="s">
        <v>1593</v>
      </c>
      <c r="G146" s="27">
        <v>44244</v>
      </c>
      <c r="H146" s="431" t="s">
        <v>1121</v>
      </c>
      <c r="I146" s="287" t="s">
        <v>1120</v>
      </c>
      <c r="J146" s="51">
        <v>0</v>
      </c>
      <c r="K146" s="51">
        <v>0</v>
      </c>
      <c r="L146" s="51">
        <v>0</v>
      </c>
      <c r="M146" s="51">
        <v>0</v>
      </c>
      <c r="N146" s="51">
        <v>0</v>
      </c>
      <c r="O146" s="783"/>
      <c r="P146" s="783"/>
      <c r="Q146" s="86"/>
      <c r="R146" s="86"/>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88"/>
      <c r="AQ146" s="88"/>
      <c r="AR146" s="88"/>
      <c r="AS146" s="88"/>
      <c r="AT146" s="88"/>
      <c r="AU146" s="88"/>
      <c r="AV146" s="88"/>
      <c r="AW146" s="88"/>
      <c r="AX146" s="88"/>
      <c r="AY146" s="88"/>
      <c r="AZ146" s="88"/>
      <c r="BA146" s="88"/>
      <c r="BB146" s="88"/>
      <c r="BC146" s="88"/>
      <c r="BD146" s="88"/>
      <c r="BE146" s="88"/>
      <c r="BF146" s="88"/>
      <c r="BG146" s="88"/>
      <c r="BH146" s="88"/>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row>
    <row r="147" spans="1:89" hidden="1"/>
    <row r="148" spans="1:89" s="50" customFormat="1" ht="54" hidden="1" customHeight="1">
      <c r="B148" s="49" t="s">
        <v>1877</v>
      </c>
      <c r="C148" s="49"/>
      <c r="F148" s="463"/>
      <c r="G148" s="191"/>
      <c r="H148" s="257"/>
      <c r="I148" s="35"/>
      <c r="AX148" s="254"/>
      <c r="AY148" s="254"/>
      <c r="AZ148" s="254"/>
      <c r="BB148" s="254"/>
    </row>
    <row r="149" spans="1:89" hidden="1"/>
    <row r="150" spans="1:89" s="517" customFormat="1" ht="39" hidden="1" customHeight="1">
      <c r="A150" s="599" t="s">
        <v>12</v>
      </c>
      <c r="B150" s="593" t="s">
        <v>2396</v>
      </c>
      <c r="C150" s="591" t="s">
        <v>1665</v>
      </c>
      <c r="D150" s="594" t="s">
        <v>14</v>
      </c>
      <c r="E150" s="478"/>
      <c r="F150" s="594" t="s">
        <v>1611</v>
      </c>
      <c r="G150" s="594" t="s">
        <v>1612</v>
      </c>
      <c r="H150" s="613" t="s">
        <v>299</v>
      </c>
      <c r="I150" s="594" t="s">
        <v>298</v>
      </c>
      <c r="J150" s="591" t="s">
        <v>1353</v>
      </c>
      <c r="K150" s="591" t="s">
        <v>1551</v>
      </c>
      <c r="L150" s="591" t="s">
        <v>1552</v>
      </c>
      <c r="M150" s="591"/>
      <c r="N150" s="591"/>
      <c r="O150" s="812"/>
      <c r="P150" s="812"/>
      <c r="Q150" s="593" t="s">
        <v>11</v>
      </c>
      <c r="R150" s="593" t="s">
        <v>1011</v>
      </c>
    </row>
    <row r="151" spans="1:89" ht="21.75" hidden="1" customHeight="1">
      <c r="A151" s="361" t="s">
        <v>79</v>
      </c>
      <c r="B151" s="628" t="s">
        <v>1271</v>
      </c>
      <c r="C151" s="477">
        <v>11138</v>
      </c>
      <c r="D151" s="459">
        <v>43986</v>
      </c>
      <c r="E151" s="390"/>
      <c r="F151" s="319" t="s">
        <v>343</v>
      </c>
      <c r="G151" s="27">
        <v>44580</v>
      </c>
      <c r="H151" s="597" t="s">
        <v>1273</v>
      </c>
      <c r="I151" s="383" t="s">
        <v>1272</v>
      </c>
      <c r="J151" s="51">
        <v>0</v>
      </c>
      <c r="K151" s="51">
        <v>0</v>
      </c>
      <c r="L151" s="51">
        <v>0</v>
      </c>
      <c r="M151" s="51"/>
      <c r="N151" s="51"/>
      <c r="O151" s="783"/>
      <c r="P151" s="783"/>
      <c r="Q151" s="86"/>
      <c r="R151" s="86"/>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8"/>
      <c r="AQ151" s="88"/>
      <c r="AR151" s="88"/>
      <c r="AS151" s="88"/>
      <c r="AT151" s="88"/>
      <c r="AU151" s="88"/>
      <c r="AV151" s="88"/>
      <c r="AW151" s="88"/>
      <c r="AX151" s="88"/>
      <c r="AY151" s="88"/>
      <c r="AZ151" s="88"/>
      <c r="BA151" s="88"/>
      <c r="BB151" s="88"/>
      <c r="BC151" s="88"/>
      <c r="BD151" s="88"/>
      <c r="BE151" s="88"/>
      <c r="BF151" s="88"/>
      <c r="BG151" s="88"/>
      <c r="BH151" s="88"/>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row>
    <row r="152" spans="1:89" s="88" customFormat="1" ht="21.75" hidden="1" customHeight="1">
      <c r="A152" s="361" t="s">
        <v>21</v>
      </c>
      <c r="B152" s="628" t="s">
        <v>41</v>
      </c>
      <c r="C152" s="477">
        <v>365</v>
      </c>
      <c r="D152" s="459">
        <v>31533</v>
      </c>
      <c r="E152" s="390"/>
      <c r="F152" s="319" t="s">
        <v>343</v>
      </c>
      <c r="G152" s="27">
        <v>25118</v>
      </c>
      <c r="H152" s="436" t="s">
        <v>576</v>
      </c>
      <c r="I152" s="287" t="s">
        <v>575</v>
      </c>
      <c r="J152" s="51">
        <v>0</v>
      </c>
      <c r="K152" s="51">
        <v>0</v>
      </c>
      <c r="L152" s="51">
        <v>0</v>
      </c>
      <c r="M152" s="51"/>
      <c r="N152" s="51"/>
      <c r="O152" s="783"/>
      <c r="P152" s="783"/>
      <c r="Q152" s="86"/>
      <c r="R152" s="86"/>
    </row>
    <row r="153" spans="1:89" hidden="1"/>
    <row r="154" spans="1:89" s="50" customFormat="1" ht="54" hidden="1" customHeight="1">
      <c r="B154" s="49" t="s">
        <v>1878</v>
      </c>
      <c r="F154" s="463"/>
      <c r="H154" s="257"/>
      <c r="I154" s="35"/>
      <c r="AW154" s="254"/>
      <c r="AX154" s="254"/>
      <c r="AY154" s="254"/>
      <c r="BA154" s="254"/>
    </row>
    <row r="155" spans="1:89" hidden="1"/>
    <row r="156" spans="1:89" s="517" customFormat="1" ht="39" hidden="1" customHeight="1">
      <c r="A156" s="599" t="s">
        <v>12</v>
      </c>
      <c r="B156" s="593" t="s">
        <v>2396</v>
      </c>
      <c r="C156" s="591" t="s">
        <v>1665</v>
      </c>
      <c r="D156" s="594" t="s">
        <v>14</v>
      </c>
      <c r="E156" s="478"/>
      <c r="F156" s="594" t="s">
        <v>1611</v>
      </c>
      <c r="G156" s="594" t="s">
        <v>1612</v>
      </c>
      <c r="H156" s="613" t="s">
        <v>299</v>
      </c>
      <c r="I156" s="594" t="s">
        <v>298</v>
      </c>
      <c r="J156" s="591" t="s">
        <v>1353</v>
      </c>
      <c r="K156" s="591" t="s">
        <v>1551</v>
      </c>
      <c r="L156" s="591" t="s">
        <v>1552</v>
      </c>
      <c r="M156" s="591"/>
      <c r="N156" s="591"/>
      <c r="O156" s="812"/>
      <c r="P156" s="812"/>
      <c r="Q156" s="593" t="s">
        <v>11</v>
      </c>
      <c r="R156" s="593" t="s">
        <v>1011</v>
      </c>
    </row>
    <row r="157" spans="1:89" ht="21.75" hidden="1" customHeight="1">
      <c r="A157" s="361" t="s">
        <v>87</v>
      </c>
      <c r="B157" s="34" t="s">
        <v>1875</v>
      </c>
      <c r="C157" s="477">
        <v>11421</v>
      </c>
      <c r="D157" s="458">
        <v>44317</v>
      </c>
      <c r="E157" s="788"/>
      <c r="F157" s="319" t="s">
        <v>1593</v>
      </c>
      <c r="G157" s="27">
        <v>45316</v>
      </c>
      <c r="H157" s="430" t="s">
        <v>1684</v>
      </c>
      <c r="I157" s="287" t="s">
        <v>1684</v>
      </c>
      <c r="J157" s="51">
        <v>0</v>
      </c>
      <c r="K157" s="51">
        <v>0</v>
      </c>
      <c r="L157" s="51">
        <v>0</v>
      </c>
      <c r="M157" s="51"/>
      <c r="N157" s="51"/>
      <c r="O157" s="783"/>
      <c r="P157" s="783"/>
      <c r="Q157" s="86"/>
      <c r="R157" s="86"/>
      <c r="S157" s="88"/>
      <c r="T157" s="88"/>
      <c r="U157" s="88"/>
      <c r="V157" s="88"/>
      <c r="W157" s="88"/>
      <c r="X157" s="88"/>
      <c r="Y157" s="88"/>
      <c r="Z157" s="88"/>
      <c r="AA157" s="88"/>
      <c r="AB157" s="88"/>
      <c r="AC157" s="88"/>
      <c r="AD157" s="88"/>
      <c r="AE157" s="88"/>
      <c r="AF157" s="88"/>
      <c r="AG157" s="88"/>
      <c r="AH157" s="88"/>
      <c r="AI157" s="88"/>
      <c r="AJ157" s="88"/>
      <c r="AK157" s="88"/>
      <c r="AL157" s="88"/>
      <c r="AM157" s="88"/>
      <c r="AN157" s="88"/>
      <c r="AO157" s="88"/>
      <c r="AP157" s="88"/>
      <c r="AQ157" s="88"/>
      <c r="AR157" s="88"/>
      <c r="AS157" s="88"/>
      <c r="AT157" s="88"/>
      <c r="AU157" s="88"/>
      <c r="AV157" s="88"/>
      <c r="AW157" s="88"/>
      <c r="AX157" s="88"/>
      <c r="AY157" s="88"/>
      <c r="AZ157" s="88"/>
      <c r="BA157" s="88"/>
      <c r="BB157" s="88"/>
      <c r="BC157" s="88"/>
      <c r="BD157" s="88"/>
      <c r="BE157" s="88"/>
      <c r="BF157" s="88"/>
      <c r="BG157" s="88"/>
      <c r="BH157" s="88"/>
      <c r="BI157" s="88"/>
      <c r="BJ157" s="88"/>
      <c r="BK157" s="88"/>
      <c r="BL157" s="88"/>
      <c r="BM157" s="88"/>
      <c r="BN157" s="88"/>
      <c r="BO157" s="88"/>
      <c r="BP157" s="88"/>
      <c r="BQ157" s="88"/>
      <c r="BR157" s="88"/>
      <c r="BS157" s="88"/>
      <c r="BT157" s="88"/>
      <c r="BU157" s="88"/>
      <c r="BV157" s="88"/>
      <c r="BW157" s="88"/>
      <c r="BX157" s="88"/>
      <c r="BY157" s="88"/>
      <c r="BZ157" s="88"/>
      <c r="CA157" s="88"/>
      <c r="CB157" s="88"/>
      <c r="CC157" s="88"/>
      <c r="CD157" s="88"/>
      <c r="CE157" s="88"/>
      <c r="CF157" s="88"/>
      <c r="CG157" s="88"/>
      <c r="CH157" s="88"/>
      <c r="CI157" s="88"/>
      <c r="CJ157" s="88"/>
      <c r="CK157" s="88"/>
    </row>
    <row r="158" spans="1:89" hidden="1"/>
    <row r="159" spans="1:89" s="210" customFormat="1" ht="53.25" hidden="1" customHeight="1">
      <c r="B159" s="49" t="s">
        <v>1689</v>
      </c>
      <c r="C159" s="49"/>
      <c r="D159" s="621"/>
      <c r="E159" s="213"/>
      <c r="F159" s="211"/>
      <c r="G159" s="211"/>
      <c r="H159" s="213"/>
      <c r="I159" s="211"/>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Y159" s="213"/>
    </row>
    <row r="160" spans="1:89" hidden="1"/>
    <row r="161" spans="1:86" s="68" customFormat="1" ht="39.6" hidden="1" customHeight="1">
      <c r="A161" s="485" t="s">
        <v>12</v>
      </c>
      <c r="B161" s="365" t="s">
        <v>1497</v>
      </c>
      <c r="C161" s="478"/>
      <c r="D161" s="343" t="s">
        <v>14</v>
      </c>
      <c r="E161" s="478"/>
      <c r="F161" s="291" t="s">
        <v>1611</v>
      </c>
      <c r="G161" s="256" t="s">
        <v>1612</v>
      </c>
      <c r="H161" s="613"/>
      <c r="I161" s="291"/>
      <c r="J161" s="288" t="s">
        <v>1353</v>
      </c>
      <c r="K161" s="288" t="s">
        <v>1551</v>
      </c>
      <c r="L161" s="288" t="s">
        <v>1552</v>
      </c>
      <c r="M161" s="288"/>
      <c r="N161" s="288"/>
      <c r="O161" s="861"/>
      <c r="P161" s="861"/>
      <c r="Q161" s="331" t="s">
        <v>1481</v>
      </c>
    </row>
    <row r="162" spans="1:86" s="88" customFormat="1" ht="22.15" hidden="1" customHeight="1">
      <c r="A162" s="361" t="s">
        <v>16</v>
      </c>
      <c r="B162" s="556" t="s">
        <v>1170</v>
      </c>
      <c r="C162" s="488"/>
      <c r="D162" s="458">
        <v>26406</v>
      </c>
      <c r="E162" s="390"/>
      <c r="F162" s="319" t="s">
        <v>748</v>
      </c>
      <c r="G162" s="27">
        <v>36271</v>
      </c>
      <c r="H162" s="590"/>
      <c r="I162" s="319"/>
      <c r="J162" s="51">
        <v>0</v>
      </c>
      <c r="K162" s="51">
        <v>0</v>
      </c>
      <c r="L162" s="51">
        <v>0</v>
      </c>
      <c r="M162" s="51"/>
      <c r="N162" s="51"/>
      <c r="O162" s="783"/>
      <c r="P162" s="783"/>
      <c r="Q162" s="916"/>
    </row>
    <row r="163" spans="1:86" s="88" customFormat="1" ht="22.15" hidden="1" customHeight="1">
      <c r="A163" s="361" t="s">
        <v>19</v>
      </c>
      <c r="B163" s="556" t="s">
        <v>1232</v>
      </c>
      <c r="C163" s="488"/>
      <c r="D163" s="457">
        <v>31154</v>
      </c>
      <c r="E163" s="390"/>
      <c r="F163" s="319" t="s">
        <v>748</v>
      </c>
      <c r="G163" s="27">
        <v>40995</v>
      </c>
      <c r="H163" s="590"/>
      <c r="I163" s="319"/>
      <c r="J163" s="51">
        <v>0</v>
      </c>
      <c r="K163" s="51">
        <v>0</v>
      </c>
      <c r="L163" s="51">
        <v>0</v>
      </c>
      <c r="M163" s="51"/>
      <c r="N163" s="51"/>
      <c r="O163" s="783"/>
      <c r="P163" s="783"/>
      <c r="Q163" s="916"/>
    </row>
    <row r="164" spans="1:86" s="88" customFormat="1" ht="22.15" hidden="1" customHeight="1">
      <c r="A164" s="361" t="s">
        <v>21</v>
      </c>
      <c r="B164" s="34" t="s">
        <v>1154</v>
      </c>
      <c r="C164" s="489"/>
      <c r="D164" s="458">
        <v>31432</v>
      </c>
      <c r="E164" s="390"/>
      <c r="F164" s="319" t="s">
        <v>748</v>
      </c>
      <c r="G164" s="27">
        <v>21448</v>
      </c>
      <c r="H164" s="590"/>
      <c r="I164" s="319"/>
      <c r="J164" s="51">
        <v>0</v>
      </c>
      <c r="K164" s="51">
        <v>0</v>
      </c>
      <c r="L164" s="51">
        <v>0</v>
      </c>
      <c r="M164" s="51"/>
      <c r="N164" s="51"/>
      <c r="O164" s="783"/>
      <c r="P164" s="783"/>
      <c r="Q164" s="916"/>
    </row>
    <row r="165" spans="1:86" s="88" customFormat="1" ht="22.15" hidden="1" customHeight="1">
      <c r="A165" s="361" t="s">
        <v>27</v>
      </c>
      <c r="B165" s="556" t="s">
        <v>1125</v>
      </c>
      <c r="C165" s="488"/>
      <c r="D165" s="459">
        <v>33633</v>
      </c>
      <c r="E165" s="390"/>
      <c r="F165" s="287" t="s">
        <v>748</v>
      </c>
      <c r="G165" s="26">
        <v>43516</v>
      </c>
      <c r="H165" s="590"/>
      <c r="I165" s="287"/>
      <c r="J165" s="51">
        <v>0</v>
      </c>
      <c r="K165" s="51">
        <v>0</v>
      </c>
      <c r="L165" s="51">
        <v>0</v>
      </c>
      <c r="M165" s="51"/>
      <c r="N165" s="51"/>
      <c r="O165" s="783"/>
      <c r="P165" s="783"/>
      <c r="Q165" s="916"/>
      <c r="R165" s="245"/>
      <c r="S165" s="245"/>
      <c r="T165" s="245"/>
      <c r="U165" s="245"/>
      <c r="V165" s="245"/>
      <c r="W165" s="245"/>
      <c r="X165" s="245"/>
      <c r="Y165" s="245"/>
      <c r="Z165" s="245"/>
      <c r="AA165" s="245"/>
      <c r="AB165" s="245"/>
      <c r="AC165" s="245"/>
      <c r="AD165" s="245"/>
      <c r="AE165" s="245"/>
      <c r="AF165" s="245"/>
      <c r="AG165" s="245"/>
      <c r="AH165" s="245"/>
      <c r="AI165" s="245"/>
      <c r="AJ165" s="245"/>
      <c r="AK165" s="245"/>
      <c r="AL165" s="245"/>
      <c r="AM165" s="245"/>
      <c r="AN165" s="245"/>
      <c r="AO165" s="245"/>
      <c r="AP165" s="245"/>
      <c r="AQ165" s="245"/>
      <c r="AR165" s="245"/>
      <c r="AS165" s="245"/>
      <c r="AT165" s="245"/>
      <c r="AU165" s="245"/>
      <c r="AV165" s="245"/>
      <c r="AW165" s="245"/>
      <c r="AX165" s="245"/>
      <c r="AY165" s="245"/>
      <c r="AZ165" s="245"/>
      <c r="CG165" s="83"/>
      <c r="CH165" s="83"/>
    </row>
    <row r="166" spans="1:86" s="88" customFormat="1" ht="22.15" hidden="1" customHeight="1">
      <c r="A166" s="361" t="s">
        <v>34</v>
      </c>
      <c r="B166" s="556" t="s">
        <v>1065</v>
      </c>
      <c r="C166" s="488"/>
      <c r="D166" s="459">
        <v>36207</v>
      </c>
      <c r="E166" s="390"/>
      <c r="F166" s="319" t="s">
        <v>748</v>
      </c>
      <c r="G166" s="27">
        <v>21808</v>
      </c>
      <c r="H166" s="590"/>
      <c r="I166" s="319"/>
      <c r="J166" s="51">
        <v>0</v>
      </c>
      <c r="K166" s="51">
        <v>0</v>
      </c>
      <c r="L166" s="51">
        <v>0</v>
      </c>
      <c r="M166" s="51"/>
      <c r="N166" s="51"/>
      <c r="O166" s="783"/>
      <c r="P166" s="783"/>
      <c r="Q166" s="916"/>
      <c r="R166" s="245"/>
      <c r="S166" s="245"/>
      <c r="T166" s="245"/>
      <c r="U166" s="245"/>
      <c r="V166" s="245"/>
      <c r="W166" s="245"/>
      <c r="X166" s="245"/>
      <c r="Y166" s="245"/>
      <c r="Z166" s="245"/>
      <c r="AA166" s="245"/>
      <c r="AB166" s="245"/>
      <c r="AC166" s="245"/>
      <c r="AD166" s="245"/>
      <c r="AE166" s="245"/>
      <c r="AF166" s="245"/>
      <c r="AG166" s="245"/>
      <c r="AH166" s="245"/>
      <c r="AI166" s="245"/>
      <c r="AJ166" s="245"/>
      <c r="AK166" s="245"/>
      <c r="AL166" s="245"/>
      <c r="AM166" s="245"/>
      <c r="AN166" s="245"/>
      <c r="AO166" s="245"/>
      <c r="AP166" s="245"/>
      <c r="AQ166" s="245"/>
      <c r="AR166" s="245"/>
      <c r="AS166" s="245"/>
      <c r="AT166" s="245"/>
      <c r="AU166" s="245"/>
      <c r="AV166" s="245"/>
      <c r="AW166" s="245"/>
      <c r="AX166" s="245"/>
      <c r="AY166" s="245"/>
      <c r="AZ166" s="245"/>
    </row>
    <row r="167" spans="1:86" s="88" customFormat="1" ht="22.15" hidden="1" customHeight="1">
      <c r="A167" s="361" t="s">
        <v>35</v>
      </c>
      <c r="B167" s="556" t="s">
        <v>1228</v>
      </c>
      <c r="C167" s="488"/>
      <c r="D167" s="457">
        <v>36489</v>
      </c>
      <c r="E167" s="390"/>
      <c r="F167" s="319" t="s">
        <v>748</v>
      </c>
      <c r="G167" s="27">
        <v>22108</v>
      </c>
      <c r="H167" s="590"/>
      <c r="I167" s="319"/>
      <c r="J167" s="51">
        <v>0</v>
      </c>
      <c r="K167" s="51">
        <v>0</v>
      </c>
      <c r="L167" s="51">
        <v>0</v>
      </c>
      <c r="M167" s="51"/>
      <c r="N167" s="51"/>
      <c r="O167" s="783"/>
      <c r="P167" s="783"/>
      <c r="Q167" s="916"/>
    </row>
    <row r="168" spans="1:86" s="88" customFormat="1" ht="22.15" hidden="1" customHeight="1">
      <c r="A168" s="361" t="s">
        <v>36</v>
      </c>
      <c r="B168" s="556" t="s">
        <v>218</v>
      </c>
      <c r="C168" s="488"/>
      <c r="D168" s="457">
        <v>36726</v>
      </c>
      <c r="E168" s="390"/>
      <c r="F168" s="319" t="s">
        <v>748</v>
      </c>
      <c r="G168" s="27">
        <v>36803</v>
      </c>
      <c r="H168" s="590"/>
      <c r="I168" s="319"/>
      <c r="J168" s="51">
        <v>0</v>
      </c>
      <c r="K168" s="51">
        <v>0</v>
      </c>
      <c r="L168" s="51">
        <v>0</v>
      </c>
      <c r="M168" s="51"/>
      <c r="N168" s="51"/>
      <c r="O168" s="783"/>
      <c r="P168" s="783"/>
      <c r="Q168" s="916"/>
    </row>
    <row r="169" spans="1:86" s="88" customFormat="1" ht="22.15" hidden="1" customHeight="1">
      <c r="A169" s="361" t="s">
        <v>56</v>
      </c>
      <c r="B169" s="556" t="s">
        <v>1094</v>
      </c>
      <c r="C169" s="488"/>
      <c r="D169" s="457">
        <v>38726</v>
      </c>
      <c r="E169" s="390"/>
      <c r="F169" s="319" t="s">
        <v>748</v>
      </c>
      <c r="G169" s="27">
        <v>39182</v>
      </c>
      <c r="H169" s="590"/>
      <c r="I169" s="319"/>
      <c r="J169" s="51">
        <v>0</v>
      </c>
      <c r="K169" s="51">
        <v>0</v>
      </c>
      <c r="L169" s="51">
        <v>0</v>
      </c>
      <c r="M169" s="51"/>
      <c r="N169" s="51"/>
      <c r="O169" s="783"/>
      <c r="P169" s="783"/>
      <c r="Q169" s="916"/>
      <c r="R169" s="245"/>
      <c r="S169" s="245"/>
      <c r="T169" s="245"/>
      <c r="U169" s="245"/>
      <c r="V169" s="245"/>
      <c r="W169" s="245"/>
      <c r="X169" s="245"/>
      <c r="Y169" s="245"/>
      <c r="Z169" s="245"/>
      <c r="AA169" s="245"/>
      <c r="AB169" s="245"/>
      <c r="AC169" s="245"/>
      <c r="AD169" s="245"/>
      <c r="AE169" s="245"/>
      <c r="AF169" s="245"/>
      <c r="AG169" s="245"/>
      <c r="AH169" s="245"/>
      <c r="AI169" s="245"/>
      <c r="AJ169" s="245"/>
      <c r="AK169" s="245"/>
      <c r="AL169" s="245"/>
      <c r="AM169" s="245"/>
      <c r="AN169" s="245"/>
      <c r="AO169" s="245"/>
      <c r="AP169" s="245"/>
      <c r="AQ169" s="245"/>
      <c r="AR169" s="245"/>
      <c r="AS169" s="245"/>
      <c r="AT169" s="245"/>
      <c r="AU169" s="245"/>
      <c r="AV169" s="245"/>
      <c r="AW169" s="245"/>
      <c r="AX169" s="245"/>
      <c r="AY169" s="245"/>
      <c r="AZ169" s="245"/>
    </row>
    <row r="170" spans="1:86" s="88" customFormat="1" ht="22.15" hidden="1" customHeight="1">
      <c r="A170" s="361" t="s">
        <v>58</v>
      </c>
      <c r="B170" s="556" t="s">
        <v>233</v>
      </c>
      <c r="C170" s="488"/>
      <c r="D170" s="458">
        <v>38805</v>
      </c>
      <c r="E170" s="390"/>
      <c r="F170" s="319" t="s">
        <v>748</v>
      </c>
      <c r="G170" s="27">
        <v>21257</v>
      </c>
      <c r="H170" s="590"/>
      <c r="I170" s="319"/>
      <c r="J170" s="51">
        <v>0</v>
      </c>
      <c r="K170" s="51">
        <v>0</v>
      </c>
      <c r="L170" s="51">
        <v>0</v>
      </c>
      <c r="M170" s="51"/>
      <c r="N170" s="51"/>
      <c r="O170" s="783"/>
      <c r="P170" s="783"/>
      <c r="Q170" s="916"/>
    </row>
    <row r="171" spans="1:86" s="88" customFormat="1" ht="22.15" hidden="1" customHeight="1">
      <c r="A171" s="361" t="s">
        <v>63</v>
      </c>
      <c r="B171" s="556" t="s">
        <v>1234</v>
      </c>
      <c r="C171" s="488"/>
      <c r="D171" s="457">
        <v>39264</v>
      </c>
      <c r="E171" s="390"/>
      <c r="F171" s="319" t="s">
        <v>748</v>
      </c>
      <c r="G171" s="27">
        <v>39493</v>
      </c>
      <c r="H171" s="590"/>
      <c r="I171" s="319"/>
      <c r="J171" s="51">
        <v>0</v>
      </c>
      <c r="K171" s="51">
        <v>0</v>
      </c>
      <c r="L171" s="51">
        <v>0</v>
      </c>
      <c r="M171" s="51"/>
      <c r="N171" s="51"/>
      <c r="O171" s="783"/>
      <c r="P171" s="783"/>
      <c r="Q171" s="916"/>
    </row>
    <row r="172" spans="1:86" s="88" customFormat="1" ht="22.15" hidden="1" customHeight="1">
      <c r="A172" s="361" t="s">
        <v>68</v>
      </c>
      <c r="B172" s="556" t="s">
        <v>78</v>
      </c>
      <c r="C172" s="488"/>
      <c r="D172" s="459">
        <v>40126</v>
      </c>
      <c r="E172" s="390"/>
      <c r="F172" s="319" t="s">
        <v>748</v>
      </c>
      <c r="G172" s="27">
        <v>37761</v>
      </c>
      <c r="H172" s="590"/>
      <c r="I172" s="319"/>
      <c r="J172" s="51">
        <v>0</v>
      </c>
      <c r="K172" s="51">
        <v>0</v>
      </c>
      <c r="L172" s="51">
        <v>0</v>
      </c>
      <c r="M172" s="51"/>
      <c r="N172" s="51"/>
      <c r="O172" s="783"/>
      <c r="P172" s="783"/>
      <c r="Q172" s="916"/>
      <c r="R172" s="245"/>
      <c r="S172" s="245"/>
      <c r="T172" s="245"/>
      <c r="U172" s="245"/>
      <c r="V172" s="245"/>
      <c r="W172" s="245"/>
      <c r="X172" s="245"/>
      <c r="Y172" s="245"/>
      <c r="Z172" s="245"/>
      <c r="AA172" s="245"/>
      <c r="AB172" s="245"/>
      <c r="AC172" s="245"/>
      <c r="AD172" s="245"/>
      <c r="AE172" s="245"/>
      <c r="AF172" s="245"/>
      <c r="AG172" s="245"/>
      <c r="AH172" s="245"/>
      <c r="AI172" s="245"/>
      <c r="AJ172" s="245"/>
      <c r="AK172" s="245"/>
      <c r="AL172" s="245"/>
      <c r="AM172" s="245"/>
      <c r="AN172" s="245"/>
      <c r="AO172" s="245"/>
      <c r="AP172" s="245"/>
      <c r="AQ172" s="245"/>
      <c r="AR172" s="245"/>
      <c r="AS172" s="245"/>
      <c r="AT172" s="245"/>
      <c r="AU172" s="245"/>
      <c r="AV172" s="245"/>
      <c r="AW172" s="245"/>
      <c r="AX172" s="245"/>
      <c r="AY172" s="245"/>
      <c r="AZ172" s="245"/>
    </row>
    <row r="173" spans="1:86" s="88" customFormat="1" ht="22.15" hidden="1" customHeight="1">
      <c r="A173" s="361" t="s">
        <v>70</v>
      </c>
      <c r="B173" s="556" t="s">
        <v>1174</v>
      </c>
      <c r="C173" s="488"/>
      <c r="D173" s="458">
        <v>40547</v>
      </c>
      <c r="E173" s="390"/>
      <c r="F173" s="319" t="s">
        <v>748</v>
      </c>
      <c r="G173" s="27">
        <v>40571</v>
      </c>
      <c r="H173" s="590"/>
      <c r="I173" s="319"/>
      <c r="J173" s="51">
        <v>0</v>
      </c>
      <c r="K173" s="51">
        <v>0</v>
      </c>
      <c r="L173" s="51">
        <v>0</v>
      </c>
      <c r="M173" s="51"/>
      <c r="N173" s="51"/>
      <c r="O173" s="783"/>
      <c r="P173" s="783"/>
      <c r="Q173" s="916"/>
    </row>
    <row r="174" spans="1:86" s="88" customFormat="1" ht="22.15" hidden="1" customHeight="1">
      <c r="A174" s="361" t="s">
        <v>80</v>
      </c>
      <c r="B174" s="556" t="s">
        <v>1160</v>
      </c>
      <c r="C174" s="488"/>
      <c r="D174" s="457">
        <v>41551</v>
      </c>
      <c r="E174" s="390"/>
      <c r="F174" s="319" t="s">
        <v>748</v>
      </c>
      <c r="G174" s="27">
        <v>23229</v>
      </c>
      <c r="H174" s="590"/>
      <c r="I174" s="319"/>
      <c r="J174" s="51">
        <v>0</v>
      </c>
      <c r="K174" s="51">
        <v>0</v>
      </c>
      <c r="L174" s="51">
        <v>0</v>
      </c>
      <c r="M174" s="51"/>
      <c r="N174" s="51"/>
      <c r="O174" s="783"/>
      <c r="P174" s="783"/>
      <c r="Q174" s="916"/>
      <c r="R174" s="245"/>
      <c r="S174" s="245"/>
      <c r="T174" s="245"/>
      <c r="U174" s="245"/>
      <c r="V174" s="245"/>
      <c r="W174" s="245"/>
      <c r="X174" s="245"/>
      <c r="Y174" s="245"/>
      <c r="Z174" s="245"/>
      <c r="AA174" s="245"/>
      <c r="AB174" s="245"/>
      <c r="AC174" s="245"/>
      <c r="AD174" s="245"/>
      <c r="AE174" s="245"/>
      <c r="AF174" s="245"/>
      <c r="AG174" s="245"/>
      <c r="AH174" s="245"/>
      <c r="AI174" s="245"/>
      <c r="AJ174" s="245"/>
      <c r="AK174" s="245"/>
      <c r="AL174" s="245"/>
      <c r="AM174" s="245"/>
      <c r="AN174" s="245"/>
      <c r="AO174" s="245"/>
      <c r="AP174" s="245"/>
      <c r="AQ174" s="245"/>
      <c r="AR174" s="245"/>
      <c r="AS174" s="245"/>
      <c r="AT174" s="245"/>
      <c r="AU174" s="245"/>
      <c r="AV174" s="245"/>
      <c r="AW174" s="245"/>
      <c r="AX174" s="245"/>
      <c r="AY174" s="245"/>
      <c r="AZ174" s="245"/>
    </row>
    <row r="175" spans="1:86" s="88" customFormat="1" ht="22.15" hidden="1" customHeight="1">
      <c r="A175" s="361" t="s">
        <v>81</v>
      </c>
      <c r="B175" s="556" t="s">
        <v>1161</v>
      </c>
      <c r="C175" s="488"/>
      <c r="D175" s="458">
        <v>41551</v>
      </c>
      <c r="E175" s="390"/>
      <c r="F175" s="319" t="s">
        <v>748</v>
      </c>
      <c r="G175" s="27">
        <v>28780</v>
      </c>
      <c r="H175" s="590"/>
      <c r="I175" s="319"/>
      <c r="J175" s="51">
        <v>0</v>
      </c>
      <c r="K175" s="51">
        <v>0</v>
      </c>
      <c r="L175" s="51">
        <v>0</v>
      </c>
      <c r="M175" s="51"/>
      <c r="N175" s="51"/>
      <c r="O175" s="783"/>
      <c r="P175" s="783"/>
      <c r="Q175" s="916"/>
    </row>
    <row r="176" spans="1:86" s="88" customFormat="1" ht="22.15" hidden="1" customHeight="1">
      <c r="A176" s="361" t="s">
        <v>87</v>
      </c>
      <c r="B176" s="556" t="s">
        <v>1179</v>
      </c>
      <c r="C176" s="488"/>
      <c r="D176" s="457">
        <v>42051</v>
      </c>
      <c r="E176" s="390"/>
      <c r="F176" s="319" t="s">
        <v>748</v>
      </c>
      <c r="G176" s="27">
        <v>27723</v>
      </c>
      <c r="H176" s="590"/>
      <c r="I176" s="319"/>
      <c r="J176" s="51">
        <v>0</v>
      </c>
      <c r="K176" s="51">
        <v>0</v>
      </c>
      <c r="L176" s="51">
        <v>0</v>
      </c>
      <c r="M176" s="51"/>
      <c r="N176" s="51"/>
      <c r="O176" s="783"/>
      <c r="P176" s="783"/>
      <c r="Q176" s="916"/>
    </row>
    <row r="177" spans="1:89" s="88" customFormat="1" ht="22.15" hidden="1" customHeight="1">
      <c r="A177" s="361" t="s">
        <v>89</v>
      </c>
      <c r="B177" s="556" t="s">
        <v>1180</v>
      </c>
      <c r="C177" s="488"/>
      <c r="D177" s="457">
        <v>42051</v>
      </c>
      <c r="E177" s="390"/>
      <c r="F177" s="319" t="s">
        <v>748</v>
      </c>
      <c r="G177" s="27">
        <v>43052</v>
      </c>
      <c r="H177" s="590"/>
      <c r="I177" s="319"/>
      <c r="J177" s="51">
        <v>0</v>
      </c>
      <c r="K177" s="51">
        <v>0</v>
      </c>
      <c r="L177" s="51">
        <v>0</v>
      </c>
      <c r="M177" s="51"/>
      <c r="N177" s="51"/>
      <c r="O177" s="783"/>
      <c r="P177" s="783"/>
      <c r="Q177" s="916"/>
    </row>
    <row r="178" spans="1:89" s="88" customFormat="1" ht="22.15" hidden="1" customHeight="1">
      <c r="A178" s="361" t="s">
        <v>92</v>
      </c>
      <c r="B178" s="556" t="s">
        <v>950</v>
      </c>
      <c r="C178" s="488"/>
      <c r="D178" s="459">
        <v>42172</v>
      </c>
      <c r="E178" s="390"/>
      <c r="F178" s="319" t="s">
        <v>748</v>
      </c>
      <c r="G178" s="27">
        <v>40308</v>
      </c>
      <c r="H178" s="590"/>
      <c r="I178" s="319"/>
      <c r="J178" s="51">
        <v>0</v>
      </c>
      <c r="K178" s="51">
        <v>0</v>
      </c>
      <c r="L178" s="51">
        <v>0</v>
      </c>
      <c r="M178" s="51"/>
      <c r="N178" s="51"/>
      <c r="O178" s="783"/>
      <c r="P178" s="783"/>
      <c r="Q178" s="916"/>
    </row>
    <row r="179" spans="1:89" s="88" customFormat="1" ht="22.15" hidden="1" customHeight="1">
      <c r="A179" s="361" t="s">
        <v>94</v>
      </c>
      <c r="B179" s="556" t="s">
        <v>1145</v>
      </c>
      <c r="C179" s="488"/>
      <c r="D179" s="459">
        <v>42278</v>
      </c>
      <c r="E179" s="390"/>
      <c r="F179" s="319" t="s">
        <v>748</v>
      </c>
      <c r="G179" s="27">
        <v>42570</v>
      </c>
      <c r="H179" s="590"/>
      <c r="I179" s="319"/>
      <c r="J179" s="51">
        <v>0</v>
      </c>
      <c r="K179" s="51">
        <v>0</v>
      </c>
      <c r="L179" s="51">
        <v>0</v>
      </c>
      <c r="M179" s="51"/>
      <c r="N179" s="51"/>
      <c r="O179" s="783"/>
      <c r="P179" s="783"/>
      <c r="Q179" s="916"/>
    </row>
    <row r="180" spans="1:89" s="88" customFormat="1" ht="22.15" hidden="1" customHeight="1">
      <c r="A180" s="361" t="s">
        <v>96</v>
      </c>
      <c r="B180" s="556" t="s">
        <v>181</v>
      </c>
      <c r="C180" s="488"/>
      <c r="D180" s="458">
        <v>42875</v>
      </c>
      <c r="E180" s="390"/>
      <c r="F180" s="319" t="s">
        <v>748</v>
      </c>
      <c r="G180" s="27">
        <v>42867</v>
      </c>
      <c r="H180" s="590"/>
      <c r="I180" s="319"/>
      <c r="J180" s="51">
        <v>0</v>
      </c>
      <c r="K180" s="51">
        <v>0</v>
      </c>
      <c r="L180" s="51">
        <v>0</v>
      </c>
      <c r="M180" s="51"/>
      <c r="N180" s="51"/>
      <c r="O180" s="783"/>
      <c r="P180" s="783"/>
      <c r="Q180" s="916"/>
    </row>
    <row r="181" spans="1:89" s="88" customFormat="1" ht="22.15" hidden="1" customHeight="1">
      <c r="A181" s="361" t="s">
        <v>98</v>
      </c>
      <c r="B181" s="556" t="s">
        <v>1098</v>
      </c>
      <c r="C181" s="488"/>
      <c r="D181" s="457">
        <v>43109</v>
      </c>
      <c r="E181" s="390"/>
      <c r="F181" s="319" t="s">
        <v>748</v>
      </c>
      <c r="G181" s="27">
        <v>43124</v>
      </c>
      <c r="H181" s="590"/>
      <c r="I181" s="319"/>
      <c r="J181" s="51">
        <v>0</v>
      </c>
      <c r="K181" s="51">
        <v>0</v>
      </c>
      <c r="L181" s="51">
        <v>0</v>
      </c>
      <c r="M181" s="51"/>
      <c r="N181" s="51"/>
      <c r="O181" s="783"/>
      <c r="P181" s="783"/>
      <c r="Q181" s="916"/>
    </row>
    <row r="182" spans="1:89" s="88" customFormat="1" ht="22.15" hidden="1" customHeight="1">
      <c r="A182" s="361" t="s">
        <v>99</v>
      </c>
      <c r="B182" s="556" t="s">
        <v>189</v>
      </c>
      <c r="C182" s="488"/>
      <c r="D182" s="459">
        <v>43259</v>
      </c>
      <c r="E182" s="390"/>
      <c r="F182" s="319" t="s">
        <v>748</v>
      </c>
      <c r="G182" s="27">
        <v>22790</v>
      </c>
      <c r="H182" s="590"/>
      <c r="I182" s="319"/>
      <c r="J182" s="51">
        <v>0</v>
      </c>
      <c r="K182" s="51">
        <v>0</v>
      </c>
      <c r="L182" s="51">
        <v>0</v>
      </c>
      <c r="M182" s="51"/>
      <c r="N182" s="51"/>
      <c r="O182" s="783"/>
      <c r="P182" s="783"/>
      <c r="Q182" s="916"/>
    </row>
    <row r="183" spans="1:89" hidden="1"/>
    <row r="184" spans="1:89" s="49" customFormat="1" ht="54" hidden="1" customHeight="1">
      <c r="B184" s="49" t="s">
        <v>1690</v>
      </c>
      <c r="D184" s="405"/>
      <c r="F184" s="620"/>
      <c r="G184" s="35"/>
      <c r="I184" s="620"/>
      <c r="BZ184" s="37"/>
      <c r="CA184" s="37"/>
      <c r="CB184" s="37"/>
      <c r="CD184" s="37"/>
    </row>
    <row r="185" spans="1:89" hidden="1"/>
    <row r="186" spans="1:89" s="68" customFormat="1" ht="39.6" hidden="1" customHeight="1">
      <c r="A186" s="485" t="s">
        <v>12</v>
      </c>
      <c r="B186" s="365" t="s">
        <v>1497</v>
      </c>
      <c r="C186" s="478"/>
      <c r="D186" s="343" t="s">
        <v>14</v>
      </c>
      <c r="E186" s="478"/>
      <c r="F186" s="291" t="s">
        <v>1611</v>
      </c>
      <c r="G186" s="256" t="s">
        <v>1612</v>
      </c>
      <c r="H186" s="613"/>
      <c r="I186" s="291"/>
      <c r="J186" s="288" t="s">
        <v>1353</v>
      </c>
      <c r="K186" s="288" t="s">
        <v>1551</v>
      </c>
      <c r="L186" s="288" t="s">
        <v>1552</v>
      </c>
      <c r="M186" s="288"/>
      <c r="N186" s="288"/>
      <c r="O186" s="861"/>
      <c r="P186" s="861"/>
      <c r="Q186" s="331" t="s">
        <v>1481</v>
      </c>
    </row>
    <row r="187" spans="1:89" ht="21.75" hidden="1" customHeight="1">
      <c r="A187" s="361" t="s">
        <v>87</v>
      </c>
      <c r="B187" s="556" t="s">
        <v>1313</v>
      </c>
      <c r="C187" s="477">
        <v>11380</v>
      </c>
      <c r="D187" s="458">
        <v>44517</v>
      </c>
      <c r="E187" s="390"/>
      <c r="F187" s="319" t="s">
        <v>343</v>
      </c>
      <c r="G187" s="27">
        <v>44517</v>
      </c>
      <c r="H187" s="430" t="s">
        <v>1315</v>
      </c>
      <c r="I187" s="287" t="s">
        <v>1314</v>
      </c>
      <c r="J187" s="51">
        <v>0</v>
      </c>
      <c r="K187" s="51">
        <v>0</v>
      </c>
      <c r="L187" s="51">
        <v>0</v>
      </c>
      <c r="M187" s="51"/>
      <c r="N187" s="51"/>
      <c r="O187" s="783"/>
      <c r="P187" s="783"/>
      <c r="Q187" s="86"/>
      <c r="R187" s="86"/>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8"/>
      <c r="BB187" s="88"/>
      <c r="BC187" s="88"/>
      <c r="BD187" s="88"/>
      <c r="BE187" s="88"/>
      <c r="BF187" s="88"/>
      <c r="BG187" s="88"/>
      <c r="BH187" s="88"/>
      <c r="BI187" s="88"/>
      <c r="BJ187" s="88"/>
      <c r="BK187" s="88"/>
      <c r="BL187" s="88"/>
      <c r="BM187" s="88"/>
      <c r="BN187" s="88"/>
      <c r="BO187" s="88"/>
      <c r="BP187" s="88"/>
      <c r="BQ187" s="88"/>
      <c r="BR187" s="88"/>
      <c r="BS187" s="88"/>
      <c r="BT187" s="88"/>
      <c r="BU187" s="88"/>
      <c r="BV187" s="88"/>
      <c r="BW187" s="88"/>
      <c r="BX187" s="88"/>
      <c r="BY187" s="88"/>
      <c r="BZ187" s="88"/>
      <c r="CA187" s="88"/>
      <c r="CB187" s="88"/>
      <c r="CC187" s="88"/>
      <c r="CD187" s="88"/>
      <c r="CE187" s="88"/>
      <c r="CF187" s="88"/>
      <c r="CG187" s="88"/>
      <c r="CH187" s="88"/>
      <c r="CI187" s="88"/>
      <c r="CJ187" s="88"/>
      <c r="CK187" s="88"/>
    </row>
    <row r="188" spans="1:89" ht="21.75" hidden="1" customHeight="1">
      <c r="A188" s="361" t="s">
        <v>101</v>
      </c>
      <c r="B188" s="34" t="s">
        <v>1152</v>
      </c>
      <c r="C188" s="489"/>
      <c r="D188" s="458">
        <v>43677</v>
      </c>
      <c r="E188" s="390"/>
      <c r="F188" s="319" t="s">
        <v>748</v>
      </c>
      <c r="G188" s="27">
        <v>44239</v>
      </c>
      <c r="H188" s="590"/>
      <c r="I188" s="319"/>
      <c r="J188" s="51">
        <v>0</v>
      </c>
      <c r="K188" s="51">
        <v>0</v>
      </c>
      <c r="L188" s="51">
        <v>0</v>
      </c>
      <c r="M188" s="51"/>
      <c r="N188" s="51"/>
      <c r="O188" s="783"/>
      <c r="P188" s="783"/>
      <c r="Q188" s="916"/>
      <c r="R188" s="300"/>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c r="BB188" s="88"/>
      <c r="BC188" s="88"/>
      <c r="BD188" s="88"/>
      <c r="BE188" s="88"/>
      <c r="BF188" s="88"/>
      <c r="BG188" s="88"/>
      <c r="BH188" s="88"/>
      <c r="BI188" s="88"/>
      <c r="BJ188" s="88"/>
      <c r="BK188" s="88"/>
      <c r="BL188" s="88"/>
      <c r="BM188" s="88"/>
      <c r="BN188" s="88"/>
      <c r="BO188" s="88"/>
      <c r="BP188" s="88"/>
      <c r="BQ188" s="88"/>
      <c r="BR188" s="88"/>
      <c r="BS188" s="88"/>
      <c r="BT188" s="88"/>
      <c r="BU188" s="88"/>
      <c r="BV188" s="88"/>
      <c r="BW188" s="88"/>
      <c r="BX188" s="88"/>
      <c r="BY188" s="88"/>
      <c r="BZ188" s="88"/>
      <c r="CA188" s="88"/>
      <c r="CB188" s="88"/>
      <c r="CC188" s="88"/>
      <c r="CD188" s="88"/>
      <c r="CE188" s="88"/>
      <c r="CF188" s="88"/>
      <c r="CG188" s="88"/>
      <c r="CH188" s="88"/>
      <c r="CI188" s="88"/>
      <c r="CJ188" s="88"/>
      <c r="CK188" s="88"/>
    </row>
    <row r="189" spans="1:89" ht="21.75" hidden="1" customHeight="1">
      <c r="A189" s="361" t="s">
        <v>59</v>
      </c>
      <c r="B189" s="556" t="s">
        <v>252</v>
      </c>
      <c r="C189" s="477">
        <v>421</v>
      </c>
      <c r="D189" s="459">
        <v>41044</v>
      </c>
      <c r="E189" s="390"/>
      <c r="F189" s="319" t="s">
        <v>1403</v>
      </c>
      <c r="G189" s="27">
        <v>15767</v>
      </c>
      <c r="H189" s="436" t="s">
        <v>495</v>
      </c>
      <c r="I189" s="287" t="s">
        <v>494</v>
      </c>
      <c r="J189" s="51">
        <v>0</v>
      </c>
      <c r="K189" s="51">
        <v>0</v>
      </c>
      <c r="L189" s="51">
        <v>0</v>
      </c>
      <c r="M189" s="51"/>
      <c r="N189" s="51"/>
      <c r="O189" s="783"/>
      <c r="P189" s="783"/>
      <c r="Q189" s="86"/>
      <c r="R189" s="86"/>
      <c r="BA189" s="88"/>
      <c r="BB189" s="88"/>
      <c r="BC189" s="88"/>
      <c r="BD189" s="88"/>
      <c r="BE189" s="88"/>
      <c r="BF189" s="88"/>
      <c r="BG189" s="88"/>
      <c r="BH189" s="88"/>
      <c r="BI189" s="88"/>
      <c r="BJ189" s="88"/>
      <c r="BK189" s="88"/>
      <c r="BL189" s="88"/>
      <c r="BM189" s="88"/>
      <c r="BN189" s="88"/>
      <c r="BO189" s="88"/>
      <c r="BP189" s="88"/>
      <c r="BQ189" s="88"/>
      <c r="BR189" s="88"/>
      <c r="BS189" s="88"/>
      <c r="BT189" s="88"/>
      <c r="BU189" s="88"/>
      <c r="BV189" s="88"/>
      <c r="BW189" s="88"/>
      <c r="BX189" s="88"/>
      <c r="BY189" s="88"/>
      <c r="BZ189" s="88"/>
      <c r="CA189" s="88"/>
      <c r="CB189" s="88"/>
      <c r="CC189" s="88"/>
      <c r="CD189" s="88"/>
      <c r="CE189" s="88"/>
      <c r="CF189" s="88"/>
      <c r="CG189" s="88"/>
      <c r="CH189" s="88"/>
      <c r="CI189" s="88"/>
      <c r="CJ189" s="88"/>
      <c r="CK189" s="88"/>
    </row>
    <row r="190" spans="1:89" ht="21.75" hidden="1" customHeight="1">
      <c r="A190" s="361" t="s">
        <v>61</v>
      </c>
      <c r="B190" s="556" t="s">
        <v>246</v>
      </c>
      <c r="C190" s="477">
        <v>266</v>
      </c>
      <c r="D190" s="459">
        <v>41047</v>
      </c>
      <c r="E190" s="390"/>
      <c r="F190" s="319" t="s">
        <v>343</v>
      </c>
      <c r="G190" s="27">
        <v>37000</v>
      </c>
      <c r="H190" s="436" t="s">
        <v>1383</v>
      </c>
      <c r="I190" s="287" t="s">
        <v>1382</v>
      </c>
      <c r="J190" s="51">
        <v>0</v>
      </c>
      <c r="K190" s="51">
        <v>0</v>
      </c>
      <c r="L190" s="51">
        <v>0</v>
      </c>
      <c r="M190" s="51"/>
      <c r="N190" s="51"/>
      <c r="O190" s="783"/>
      <c r="P190" s="783"/>
      <c r="Q190" s="86"/>
      <c r="R190" s="86"/>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c r="BB190" s="88"/>
      <c r="BC190" s="88"/>
      <c r="BD190" s="88"/>
      <c r="BE190" s="88"/>
      <c r="BF190" s="88"/>
      <c r="BG190" s="88"/>
      <c r="BH190" s="88"/>
      <c r="BI190" s="88"/>
      <c r="BJ190" s="88"/>
      <c r="BK190" s="88"/>
      <c r="BL190" s="88"/>
      <c r="BM190" s="88"/>
      <c r="BN190" s="88"/>
      <c r="BO190" s="88"/>
      <c r="BP190" s="88"/>
      <c r="BQ190" s="88"/>
      <c r="BR190" s="88"/>
      <c r="BS190" s="88"/>
      <c r="BT190" s="88"/>
      <c r="BU190" s="88"/>
      <c r="BV190" s="88"/>
      <c r="BW190" s="88"/>
      <c r="BX190" s="88"/>
      <c r="BY190" s="88"/>
      <c r="BZ190" s="88"/>
      <c r="CA190" s="88"/>
      <c r="CB190" s="88"/>
      <c r="CC190" s="88"/>
      <c r="CD190" s="88"/>
      <c r="CE190" s="88"/>
      <c r="CF190" s="88"/>
      <c r="CG190" s="88"/>
      <c r="CH190" s="88"/>
      <c r="CI190" s="88"/>
      <c r="CJ190" s="88"/>
      <c r="CK190" s="88"/>
    </row>
    <row r="191" spans="1:89" ht="21.75" hidden="1" customHeight="1">
      <c r="A191" s="361" t="s">
        <v>96</v>
      </c>
      <c r="B191" s="556" t="s">
        <v>1361</v>
      </c>
      <c r="C191" s="477">
        <v>11394</v>
      </c>
      <c r="D191" s="458">
        <v>44680</v>
      </c>
      <c r="E191" s="390"/>
      <c r="F191" s="319" t="s">
        <v>343</v>
      </c>
      <c r="G191" s="27">
        <v>44679</v>
      </c>
      <c r="H191" s="430" t="s">
        <v>1363</v>
      </c>
      <c r="I191" s="287" t="s">
        <v>1362</v>
      </c>
      <c r="J191" s="51">
        <v>0</v>
      </c>
      <c r="K191" s="51">
        <v>0</v>
      </c>
      <c r="L191" s="51">
        <v>0</v>
      </c>
      <c r="M191" s="51"/>
      <c r="N191" s="51"/>
      <c r="O191" s="783"/>
      <c r="P191" s="783"/>
      <c r="Q191" s="86"/>
      <c r="R191" s="86"/>
      <c r="S191" s="88"/>
      <c r="T191" s="88"/>
      <c r="U191" s="88"/>
      <c r="V191" s="88"/>
      <c r="W191" s="88"/>
      <c r="X191" s="88"/>
      <c r="Y191" s="88"/>
      <c r="Z191" s="88"/>
      <c r="AA191" s="88"/>
      <c r="AB191" s="88"/>
      <c r="AC191" s="88"/>
      <c r="AD191" s="88"/>
      <c r="AE191" s="88"/>
      <c r="AF191" s="88"/>
      <c r="AG191" s="88"/>
      <c r="AH191" s="88"/>
      <c r="AI191" s="88"/>
      <c r="AJ191" s="88"/>
      <c r="AK191" s="88"/>
      <c r="AL191" s="88"/>
      <c r="AM191" s="88"/>
      <c r="AN191" s="88"/>
      <c r="AO191" s="88"/>
      <c r="AP191" s="88"/>
      <c r="AQ191" s="88"/>
      <c r="AR191" s="88"/>
      <c r="AS191" s="88"/>
      <c r="AT191" s="88"/>
      <c r="AU191" s="88"/>
      <c r="AV191" s="88"/>
      <c r="AW191" s="88"/>
      <c r="AX191" s="88"/>
      <c r="AY191" s="88"/>
      <c r="AZ191" s="88"/>
      <c r="BA191" s="88"/>
      <c r="BB191" s="88"/>
      <c r="BC191" s="88"/>
      <c r="BD191" s="88"/>
      <c r="BE191" s="88"/>
      <c r="BF191" s="88"/>
      <c r="BG191" s="88"/>
      <c r="BH191" s="88"/>
      <c r="BI191" s="88"/>
      <c r="BJ191" s="88"/>
      <c r="BK191" s="88"/>
      <c r="BL191" s="88"/>
      <c r="BM191" s="88"/>
      <c r="BN191" s="88"/>
      <c r="BO191" s="88"/>
      <c r="BP191" s="88"/>
      <c r="BQ191" s="88"/>
      <c r="BR191" s="88"/>
      <c r="BS191" s="88"/>
      <c r="BT191" s="88"/>
      <c r="BU191" s="88"/>
      <c r="BV191" s="88"/>
      <c r="BW191" s="88"/>
      <c r="BX191" s="88"/>
      <c r="BY191" s="88"/>
      <c r="BZ191" s="88"/>
      <c r="CA191" s="88"/>
      <c r="CB191" s="88"/>
      <c r="CC191" s="88"/>
      <c r="CD191" s="88"/>
      <c r="CE191" s="88"/>
      <c r="CF191" s="88"/>
      <c r="CG191" s="88"/>
      <c r="CH191" s="88"/>
      <c r="CI191" s="88"/>
      <c r="CJ191" s="88"/>
      <c r="CK191" s="88"/>
    </row>
    <row r="192" spans="1:89" s="88" customFormat="1" ht="22.15" hidden="1" customHeight="1">
      <c r="A192" s="361" t="s">
        <v>36</v>
      </c>
      <c r="B192" s="556" t="s">
        <v>280</v>
      </c>
      <c r="C192" s="477">
        <v>9944</v>
      </c>
      <c r="D192" s="457">
        <v>38651</v>
      </c>
      <c r="E192" s="390"/>
      <c r="F192" s="319" t="s">
        <v>1403</v>
      </c>
      <c r="G192" s="27">
        <v>35828</v>
      </c>
      <c r="H192" s="430" t="s">
        <v>743</v>
      </c>
      <c r="I192" s="287" t="s">
        <v>742</v>
      </c>
      <c r="J192" s="51">
        <v>0</v>
      </c>
      <c r="K192" s="51">
        <v>0</v>
      </c>
      <c r="L192" s="51">
        <v>0</v>
      </c>
      <c r="M192" s="51"/>
      <c r="N192" s="51"/>
      <c r="O192" s="783"/>
      <c r="P192" s="783"/>
      <c r="Q192" s="86"/>
      <c r="R192" s="100"/>
    </row>
    <row r="193" spans="1:86" s="88" customFormat="1" ht="22.15" hidden="1" customHeight="1">
      <c r="A193" s="361" t="s">
        <v>111</v>
      </c>
      <c r="B193" s="556" t="s">
        <v>1203</v>
      </c>
      <c r="C193" s="488"/>
      <c r="D193" s="457">
        <v>44323</v>
      </c>
      <c r="E193" s="390"/>
      <c r="F193" s="319" t="s">
        <v>748</v>
      </c>
      <c r="G193" s="27">
        <v>44313</v>
      </c>
      <c r="H193" s="590"/>
      <c r="I193" s="319"/>
      <c r="J193" s="51">
        <v>0</v>
      </c>
      <c r="K193" s="51">
        <v>0</v>
      </c>
      <c r="L193" s="51">
        <v>0</v>
      </c>
      <c r="M193" s="51"/>
      <c r="N193" s="51"/>
      <c r="O193" s="783"/>
      <c r="P193" s="783"/>
      <c r="Q193" s="916"/>
    </row>
    <row r="194" spans="1:86" hidden="1"/>
    <row r="195" spans="1:86" s="49" customFormat="1" ht="44.25" hidden="1" customHeight="1">
      <c r="B195" s="218" t="s">
        <v>1480</v>
      </c>
      <c r="D195" s="405"/>
      <c r="F195" s="620"/>
      <c r="G195" s="35"/>
      <c r="I195" s="620"/>
      <c r="U195" s="37"/>
    </row>
    <row r="196" spans="1:86" hidden="1"/>
    <row r="197" spans="1:86" s="68" customFormat="1" ht="39.6" hidden="1" customHeight="1">
      <c r="A197" s="485" t="s">
        <v>12</v>
      </c>
      <c r="B197" s="365" t="s">
        <v>1497</v>
      </c>
      <c r="C197" s="478"/>
      <c r="D197" s="343" t="s">
        <v>14</v>
      </c>
      <c r="E197" s="478"/>
      <c r="F197" s="291" t="s">
        <v>1611</v>
      </c>
      <c r="G197" s="256" t="s">
        <v>1612</v>
      </c>
      <c r="H197" s="613"/>
      <c r="I197" s="291"/>
      <c r="J197" s="288" t="s">
        <v>1353</v>
      </c>
      <c r="K197" s="288" t="s">
        <v>1551</v>
      </c>
      <c r="L197" s="288" t="s">
        <v>1552</v>
      </c>
      <c r="M197" s="288"/>
      <c r="N197" s="288"/>
      <c r="O197" s="861"/>
      <c r="P197" s="861"/>
      <c r="Q197" s="331" t="s">
        <v>1481</v>
      </c>
    </row>
    <row r="198" spans="1:86" s="88" customFormat="1" ht="22.15" hidden="1" customHeight="1">
      <c r="A198" s="361" t="s">
        <v>108</v>
      </c>
      <c r="B198" s="556" t="s">
        <v>1192</v>
      </c>
      <c r="C198" s="488"/>
      <c r="D198" s="457">
        <v>44321</v>
      </c>
      <c r="E198" s="390"/>
      <c r="F198" s="319" t="s">
        <v>748</v>
      </c>
      <c r="G198" s="27">
        <v>44327</v>
      </c>
      <c r="H198" s="590"/>
      <c r="I198" s="319"/>
      <c r="J198" s="51">
        <v>0</v>
      </c>
      <c r="K198" s="51">
        <v>0</v>
      </c>
      <c r="L198" s="51">
        <v>0</v>
      </c>
      <c r="M198" s="51"/>
      <c r="N198" s="51"/>
      <c r="O198" s="783"/>
      <c r="P198" s="783"/>
      <c r="Q198" s="916"/>
    </row>
    <row r="199" spans="1:86" s="88" customFormat="1" ht="22.15" hidden="1" customHeight="1">
      <c r="A199" s="361" t="s">
        <v>113</v>
      </c>
      <c r="B199" s="556" t="s">
        <v>1249</v>
      </c>
      <c r="C199" s="488"/>
      <c r="D199" s="457">
        <v>44347</v>
      </c>
      <c r="E199" s="390"/>
      <c r="F199" s="319" t="s">
        <v>748</v>
      </c>
      <c r="G199" s="27">
        <v>44326</v>
      </c>
      <c r="H199" s="590"/>
      <c r="I199" s="319"/>
      <c r="J199" s="51">
        <v>0</v>
      </c>
      <c r="K199" s="51">
        <v>0</v>
      </c>
      <c r="L199" s="51">
        <v>0</v>
      </c>
      <c r="M199" s="51"/>
      <c r="N199" s="51"/>
      <c r="O199" s="783"/>
      <c r="P199" s="783"/>
      <c r="Q199" s="916"/>
    </row>
    <row r="200" spans="1:86" hidden="1"/>
    <row r="201" spans="1:86" s="210" customFormat="1" ht="53.25" hidden="1" customHeight="1">
      <c r="B201" s="49" t="s">
        <v>1692</v>
      </c>
      <c r="C201" s="49"/>
      <c r="D201" s="621"/>
      <c r="E201" s="213"/>
      <c r="F201" s="211"/>
      <c r="G201" s="211"/>
      <c r="H201" s="213"/>
      <c r="I201" s="211"/>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Y201" s="213"/>
    </row>
    <row r="202" spans="1:86" hidden="1"/>
    <row r="203" spans="1:86" s="68" customFormat="1" ht="39.6" hidden="1" customHeight="1">
      <c r="A203" s="485" t="s">
        <v>12</v>
      </c>
      <c r="B203" s="365" t="s">
        <v>1091</v>
      </c>
      <c r="C203" s="478"/>
      <c r="D203" s="343" t="s">
        <v>14</v>
      </c>
      <c r="E203" s="478"/>
      <c r="F203" s="318" t="s">
        <v>297</v>
      </c>
      <c r="G203" s="256" t="s">
        <v>15</v>
      </c>
      <c r="H203" s="613"/>
      <c r="I203" s="318"/>
      <c r="J203" s="288" t="s">
        <v>1353</v>
      </c>
      <c r="K203" s="288"/>
      <c r="L203" s="288"/>
      <c r="M203" s="288"/>
      <c r="N203" s="288"/>
      <c r="O203" s="861"/>
      <c r="P203" s="861"/>
      <c r="Q203" s="331"/>
    </row>
    <row r="204" spans="1:86" ht="22.15" hidden="1" customHeight="1">
      <c r="A204" s="361" t="s">
        <v>58</v>
      </c>
      <c r="B204" s="556" t="s">
        <v>278</v>
      </c>
      <c r="C204" s="488"/>
      <c r="D204" s="459">
        <v>38927</v>
      </c>
      <c r="E204" s="390"/>
      <c r="F204" s="319" t="s">
        <v>923</v>
      </c>
      <c r="G204" s="27">
        <v>25062</v>
      </c>
      <c r="H204" s="590"/>
      <c r="I204" s="319"/>
      <c r="J204" s="51">
        <v>0</v>
      </c>
      <c r="K204" s="51"/>
      <c r="L204" s="51"/>
      <c r="M204" s="51"/>
      <c r="N204" s="51"/>
      <c r="O204" s="783"/>
      <c r="P204" s="783"/>
      <c r="Q204" s="916"/>
      <c r="R204" s="245"/>
      <c r="S204" s="245"/>
      <c r="T204" s="245"/>
      <c r="U204" s="245"/>
      <c r="V204" s="245"/>
      <c r="W204" s="245"/>
      <c r="X204" s="245"/>
      <c r="Y204" s="245"/>
      <c r="Z204" s="245"/>
      <c r="AA204" s="245"/>
      <c r="AB204" s="245"/>
      <c r="AC204" s="245"/>
      <c r="AD204" s="245"/>
      <c r="AE204" s="245"/>
      <c r="AF204" s="245"/>
      <c r="AG204" s="245"/>
      <c r="AH204" s="245"/>
      <c r="AI204" s="245"/>
      <c r="AJ204" s="245"/>
      <c r="AK204" s="245"/>
      <c r="AL204" s="245"/>
      <c r="AM204" s="245"/>
      <c r="AN204" s="245"/>
      <c r="AO204" s="245"/>
      <c r="AP204" s="245"/>
      <c r="AQ204" s="245"/>
      <c r="AR204" s="245"/>
      <c r="AS204" s="245"/>
      <c r="AT204" s="245"/>
      <c r="AU204" s="245"/>
      <c r="AV204" s="245"/>
      <c r="AW204" s="245"/>
      <c r="AX204" s="245"/>
      <c r="AY204" s="245"/>
      <c r="AZ204" s="245"/>
      <c r="BA204" s="88"/>
      <c r="BB204" s="88"/>
      <c r="BC204" s="88"/>
      <c r="BD204" s="88"/>
      <c r="BE204" s="88"/>
      <c r="BF204" s="88"/>
      <c r="BG204" s="88"/>
      <c r="BH204" s="88"/>
      <c r="BI204" s="88"/>
      <c r="BJ204" s="88"/>
      <c r="BK204" s="88"/>
      <c r="BL204" s="88"/>
      <c r="BM204" s="88"/>
      <c r="BN204" s="88"/>
      <c r="BO204" s="88"/>
      <c r="BP204" s="88"/>
      <c r="BQ204" s="88"/>
      <c r="BR204" s="88"/>
      <c r="BS204" s="88"/>
      <c r="BT204" s="88"/>
      <c r="BU204" s="88"/>
      <c r="BV204" s="88"/>
      <c r="BW204" s="88"/>
      <c r="BX204" s="88"/>
      <c r="BY204" s="88"/>
      <c r="BZ204" s="88"/>
      <c r="CA204" s="88"/>
      <c r="CB204" s="88"/>
      <c r="CC204" s="88"/>
      <c r="CD204" s="88"/>
      <c r="CE204" s="88"/>
      <c r="CF204" s="88"/>
      <c r="CG204" s="88"/>
      <c r="CH204" s="88"/>
    </row>
    <row r="205" spans="1:86" s="88" customFormat="1" ht="22.15" hidden="1" customHeight="1">
      <c r="A205" s="361" t="s">
        <v>79</v>
      </c>
      <c r="B205" s="556" t="s">
        <v>104</v>
      </c>
      <c r="C205" s="488"/>
      <c r="D205" s="459">
        <v>41914</v>
      </c>
      <c r="E205" s="390"/>
      <c r="F205" s="319" t="s">
        <v>923</v>
      </c>
      <c r="G205" s="27">
        <v>39856</v>
      </c>
      <c r="H205" s="590"/>
      <c r="I205" s="319"/>
      <c r="J205" s="51">
        <v>0</v>
      </c>
      <c r="K205" s="51"/>
      <c r="L205" s="51"/>
      <c r="M205" s="51"/>
      <c r="N205" s="51"/>
      <c r="O205" s="783"/>
      <c r="P205" s="783"/>
      <c r="Q205" s="916"/>
    </row>
    <row r="206" spans="1:86" s="88" customFormat="1" ht="22.15" hidden="1" customHeight="1">
      <c r="A206" s="361" t="s">
        <v>68</v>
      </c>
      <c r="B206" s="556" t="s">
        <v>243</v>
      </c>
      <c r="C206" s="488"/>
      <c r="D206" s="459">
        <v>40866</v>
      </c>
      <c r="E206" s="390"/>
      <c r="F206" s="668" t="s">
        <v>923</v>
      </c>
      <c r="G206" s="27">
        <v>41159</v>
      </c>
      <c r="H206" s="590"/>
      <c r="I206" s="668"/>
      <c r="J206" s="51">
        <v>0</v>
      </c>
      <c r="K206" s="51"/>
      <c r="L206" s="51"/>
      <c r="M206" s="51"/>
      <c r="N206" s="51"/>
      <c r="O206" s="783"/>
      <c r="P206" s="783"/>
      <c r="Q206" s="916"/>
    </row>
    <row r="207" spans="1:86" s="88" customFormat="1" ht="22.15" hidden="1" customHeight="1">
      <c r="A207" s="361" t="s">
        <v>81</v>
      </c>
      <c r="B207" s="556" t="s">
        <v>107</v>
      </c>
      <c r="C207" s="488"/>
      <c r="D207" s="459">
        <v>42048</v>
      </c>
      <c r="E207" s="390"/>
      <c r="F207" s="287" t="s">
        <v>923</v>
      </c>
      <c r="G207" s="26">
        <v>27285</v>
      </c>
      <c r="H207" s="590"/>
      <c r="I207" s="287"/>
      <c r="J207" s="51">
        <v>0</v>
      </c>
      <c r="K207" s="51"/>
      <c r="L207" s="51"/>
      <c r="M207" s="51"/>
      <c r="N207" s="51"/>
      <c r="O207" s="783"/>
      <c r="P207" s="783"/>
      <c r="Q207" s="916"/>
    </row>
    <row r="208" spans="1:86" s="88" customFormat="1" ht="22.15" hidden="1" customHeight="1">
      <c r="A208" s="361" t="s">
        <v>16</v>
      </c>
      <c r="B208" s="556" t="s">
        <v>943</v>
      </c>
      <c r="C208" s="488"/>
      <c r="D208" s="459">
        <v>38309</v>
      </c>
      <c r="E208" s="390"/>
      <c r="F208" s="319" t="s">
        <v>258</v>
      </c>
      <c r="G208" s="27">
        <v>29881</v>
      </c>
      <c r="H208" s="590"/>
      <c r="I208" s="319"/>
      <c r="J208" s="51">
        <v>0</v>
      </c>
      <c r="K208" s="51"/>
      <c r="L208" s="51"/>
      <c r="M208" s="51"/>
      <c r="N208" s="51"/>
      <c r="O208" s="783"/>
      <c r="P208" s="783"/>
      <c r="Q208" s="916"/>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c r="BI208" s="83"/>
      <c r="BJ208" s="83"/>
      <c r="BK208" s="83"/>
      <c r="BL208" s="83"/>
      <c r="BM208" s="83"/>
      <c r="BN208" s="83"/>
      <c r="BO208" s="83"/>
      <c r="BP208" s="83"/>
      <c r="BQ208" s="83"/>
      <c r="BR208" s="83"/>
      <c r="BS208" s="83"/>
      <c r="BT208" s="83"/>
      <c r="BU208" s="83"/>
      <c r="BV208" s="83"/>
      <c r="BW208" s="83"/>
      <c r="BX208" s="83"/>
      <c r="BY208" s="83"/>
      <c r="BZ208" s="83"/>
      <c r="CA208" s="83"/>
      <c r="CB208" s="83"/>
      <c r="CC208" s="83"/>
      <c r="CD208" s="83"/>
      <c r="CE208" s="83"/>
      <c r="CF208" s="83"/>
      <c r="CG208" s="83"/>
      <c r="CH208" s="83"/>
    </row>
    <row r="209" spans="1:86" s="88" customFormat="1" ht="22.15" hidden="1" customHeight="1">
      <c r="A209" s="361" t="s">
        <v>50</v>
      </c>
      <c r="B209" s="556" t="s">
        <v>942</v>
      </c>
      <c r="C209" s="488"/>
      <c r="D209" s="459">
        <v>38309</v>
      </c>
      <c r="E209" s="390"/>
      <c r="F209" s="319" t="s">
        <v>923</v>
      </c>
      <c r="G209" s="27">
        <v>29881</v>
      </c>
      <c r="H209" s="590"/>
      <c r="I209" s="319"/>
      <c r="J209" s="51">
        <v>0</v>
      </c>
      <c r="K209" s="51"/>
      <c r="L209" s="51"/>
      <c r="M209" s="51"/>
      <c r="N209" s="51"/>
      <c r="O209" s="783"/>
      <c r="P209" s="783"/>
      <c r="Q209" s="916"/>
      <c r="R209" s="245"/>
      <c r="S209" s="245"/>
      <c r="T209" s="245"/>
      <c r="U209" s="245"/>
      <c r="V209" s="245"/>
      <c r="W209" s="245"/>
      <c r="X209" s="245"/>
      <c r="Y209" s="245"/>
      <c r="Z209" s="245"/>
      <c r="AA209" s="245"/>
      <c r="AB209" s="245"/>
      <c r="AC209" s="245"/>
      <c r="AD209" s="245"/>
      <c r="AE209" s="245"/>
      <c r="AF209" s="245"/>
      <c r="AG209" s="245"/>
      <c r="AH209" s="245"/>
      <c r="AI209" s="245"/>
      <c r="AJ209" s="245"/>
      <c r="AK209" s="245"/>
      <c r="AL209" s="245"/>
      <c r="AM209" s="245"/>
      <c r="AN209" s="245"/>
      <c r="AO209" s="245"/>
      <c r="AP209" s="245"/>
      <c r="AQ209" s="245"/>
      <c r="AR209" s="245"/>
      <c r="AS209" s="245"/>
      <c r="AT209" s="245"/>
      <c r="AU209" s="245"/>
      <c r="AV209" s="245"/>
      <c r="AW209" s="245"/>
      <c r="AX209" s="245"/>
      <c r="AY209" s="245"/>
      <c r="AZ209" s="245"/>
    </row>
    <row r="210" spans="1:86" ht="22.15" hidden="1" customHeight="1">
      <c r="A210" s="361" t="s">
        <v>98</v>
      </c>
      <c r="B210" s="556" t="s">
        <v>1040</v>
      </c>
      <c r="C210" s="488"/>
      <c r="D210" s="459">
        <v>43141</v>
      </c>
      <c r="E210" s="390"/>
      <c r="F210" s="287" t="s">
        <v>923</v>
      </c>
      <c r="G210" s="26">
        <v>43844</v>
      </c>
      <c r="H210" s="590"/>
      <c r="I210" s="287"/>
      <c r="J210" s="51">
        <v>0</v>
      </c>
      <c r="K210" s="51"/>
      <c r="L210" s="51"/>
      <c r="M210" s="51"/>
      <c r="N210" s="51"/>
      <c r="O210" s="783"/>
      <c r="P210" s="783"/>
      <c r="Q210" s="916"/>
      <c r="R210" s="88"/>
      <c r="S210" s="88"/>
      <c r="T210" s="88"/>
      <c r="U210" s="88"/>
      <c r="V210" s="88"/>
      <c r="W210" s="88"/>
      <c r="X210" s="88"/>
      <c r="Y210" s="88"/>
      <c r="Z210" s="88"/>
      <c r="AA210" s="88"/>
      <c r="AB210" s="88"/>
      <c r="AC210" s="88"/>
      <c r="AD210" s="88"/>
      <c r="AE210" s="88"/>
      <c r="AF210" s="88"/>
      <c r="AG210" s="88"/>
      <c r="AH210" s="88"/>
      <c r="AI210" s="88"/>
      <c r="AJ210" s="88"/>
      <c r="AK210" s="88"/>
      <c r="AL210" s="88"/>
      <c r="AM210" s="88"/>
      <c r="AN210" s="88"/>
      <c r="AO210" s="88"/>
      <c r="AP210" s="88"/>
      <c r="AQ210" s="88"/>
      <c r="AR210" s="88"/>
      <c r="AS210" s="88"/>
      <c r="AT210" s="88"/>
      <c r="AU210" s="88"/>
      <c r="AV210" s="88"/>
      <c r="AW210" s="88"/>
      <c r="AX210" s="88"/>
      <c r="AY210" s="88"/>
      <c r="AZ210" s="88"/>
      <c r="BA210" s="88"/>
      <c r="BB210" s="88"/>
      <c r="BC210" s="88"/>
      <c r="BD210" s="88"/>
      <c r="BE210" s="88"/>
      <c r="BF210" s="88"/>
      <c r="BG210" s="88"/>
      <c r="BH210" s="88"/>
      <c r="BI210" s="88"/>
      <c r="BJ210" s="88"/>
      <c r="BK210" s="88"/>
      <c r="BL210" s="88"/>
      <c r="BM210" s="88"/>
      <c r="BN210" s="88"/>
      <c r="BO210" s="88"/>
      <c r="BP210" s="88"/>
      <c r="BQ210" s="88"/>
      <c r="BR210" s="88"/>
      <c r="BS210" s="88"/>
      <c r="BT210" s="88"/>
      <c r="BU210" s="88"/>
      <c r="BV210" s="88"/>
      <c r="BW210" s="88"/>
      <c r="BX210" s="88"/>
      <c r="BY210" s="88"/>
      <c r="BZ210" s="88"/>
      <c r="CA210" s="88"/>
      <c r="CB210" s="88"/>
      <c r="CC210" s="88"/>
      <c r="CD210" s="88"/>
      <c r="CE210" s="88"/>
      <c r="CF210" s="88"/>
      <c r="CG210" s="88"/>
      <c r="CH210" s="88"/>
    </row>
    <row r="211" spans="1:86" s="88" customFormat="1" ht="22.15" hidden="1" customHeight="1">
      <c r="A211" s="361" t="s">
        <v>77</v>
      </c>
      <c r="B211" s="556" t="s">
        <v>132</v>
      </c>
      <c r="C211" s="488"/>
      <c r="D211" s="457">
        <v>41880</v>
      </c>
      <c r="E211" s="390"/>
      <c r="F211" s="319" t="s">
        <v>923</v>
      </c>
      <c r="G211" s="27">
        <v>21930</v>
      </c>
      <c r="H211" s="590"/>
      <c r="I211" s="319"/>
      <c r="J211" s="51">
        <v>0</v>
      </c>
      <c r="K211" s="51"/>
      <c r="L211" s="51"/>
      <c r="M211" s="51"/>
      <c r="N211" s="51"/>
      <c r="O211" s="783"/>
      <c r="P211" s="783"/>
      <c r="Q211" s="916"/>
    </row>
    <row r="212" spans="1:86" s="88" customFormat="1" ht="22.15" hidden="1" customHeight="1">
      <c r="A212" s="361" t="s">
        <v>36</v>
      </c>
      <c r="B212" s="556" t="s">
        <v>57</v>
      </c>
      <c r="C212" s="488"/>
      <c r="D212" s="458">
        <v>37408</v>
      </c>
      <c r="E212" s="390"/>
      <c r="F212" s="319" t="s">
        <v>258</v>
      </c>
      <c r="G212" s="27">
        <v>36222</v>
      </c>
      <c r="H212" s="590"/>
      <c r="I212" s="319"/>
      <c r="J212" s="51">
        <v>0</v>
      </c>
      <c r="K212" s="51"/>
      <c r="L212" s="51"/>
      <c r="M212" s="51"/>
      <c r="N212" s="51"/>
      <c r="O212" s="783"/>
      <c r="P212" s="783"/>
      <c r="Q212" s="916"/>
      <c r="R212" s="245"/>
      <c r="S212" s="245"/>
      <c r="T212" s="245"/>
      <c r="U212" s="245"/>
      <c r="V212" s="245"/>
      <c r="W212" s="245"/>
      <c r="X212" s="245"/>
      <c r="Y212" s="245"/>
      <c r="Z212" s="245"/>
      <c r="AA212" s="245"/>
      <c r="AB212" s="245"/>
      <c r="AC212" s="245"/>
      <c r="AD212" s="245"/>
      <c r="AE212" s="245"/>
      <c r="AF212" s="245"/>
      <c r="AG212" s="245"/>
      <c r="AH212" s="245"/>
      <c r="AI212" s="245"/>
      <c r="AJ212" s="245"/>
      <c r="AK212" s="245"/>
      <c r="AL212" s="245"/>
      <c r="AM212" s="245"/>
      <c r="AN212" s="245"/>
      <c r="AO212" s="245"/>
      <c r="AP212" s="245"/>
      <c r="AQ212" s="245"/>
      <c r="AR212" s="245"/>
      <c r="AS212" s="245"/>
      <c r="AT212" s="245"/>
      <c r="AU212" s="245"/>
      <c r="AV212" s="245"/>
      <c r="AW212" s="245"/>
      <c r="AX212" s="245"/>
      <c r="AY212" s="245"/>
      <c r="AZ212" s="245"/>
    </row>
    <row r="213" spans="1:86" s="88" customFormat="1" ht="22.15" hidden="1" customHeight="1">
      <c r="A213" s="361" t="s">
        <v>94</v>
      </c>
      <c r="B213" s="556" t="s">
        <v>1092</v>
      </c>
      <c r="C213" s="488"/>
      <c r="D213" s="458">
        <v>42818</v>
      </c>
      <c r="E213" s="390"/>
      <c r="F213" s="319" t="s">
        <v>923</v>
      </c>
      <c r="G213" s="27">
        <v>42811</v>
      </c>
      <c r="H213" s="590"/>
      <c r="I213" s="319"/>
      <c r="J213" s="51">
        <v>0</v>
      </c>
      <c r="K213" s="51"/>
      <c r="L213" s="51"/>
      <c r="M213" s="51"/>
      <c r="N213" s="51"/>
      <c r="O213" s="783"/>
      <c r="P213" s="783"/>
      <c r="Q213" s="916"/>
    </row>
    <row r="214" spans="1:86" s="88" customFormat="1" ht="22.15" hidden="1" customHeight="1">
      <c r="A214" s="361" t="s">
        <v>99</v>
      </c>
      <c r="B214" s="556" t="s">
        <v>996</v>
      </c>
      <c r="C214" s="488"/>
      <c r="D214" s="458">
        <v>43237</v>
      </c>
      <c r="E214" s="390"/>
      <c r="F214" s="319" t="s">
        <v>923</v>
      </c>
      <c r="G214" s="27">
        <v>21348</v>
      </c>
      <c r="H214" s="590"/>
      <c r="I214" s="319"/>
      <c r="J214" s="51">
        <v>0</v>
      </c>
      <c r="K214" s="51"/>
      <c r="L214" s="51"/>
      <c r="M214" s="51"/>
      <c r="N214" s="51"/>
      <c r="O214" s="783"/>
      <c r="P214" s="783"/>
      <c r="Q214" s="916"/>
    </row>
    <row r="215" spans="1:86" s="88" customFormat="1" ht="22.15" hidden="1" customHeight="1">
      <c r="A215" s="361" t="s">
        <v>106</v>
      </c>
      <c r="B215" s="556" t="s">
        <v>1027</v>
      </c>
      <c r="C215" s="488"/>
      <c r="D215" s="459">
        <v>43838</v>
      </c>
      <c r="E215" s="390"/>
      <c r="F215" s="287" t="s">
        <v>923</v>
      </c>
      <c r="G215" s="26">
        <v>41950</v>
      </c>
      <c r="H215" s="590"/>
      <c r="I215" s="287"/>
      <c r="J215" s="51">
        <v>0</v>
      </c>
      <c r="K215" s="51"/>
      <c r="L215" s="51"/>
      <c r="M215" s="51"/>
      <c r="N215" s="51"/>
      <c r="O215" s="783"/>
      <c r="P215" s="783"/>
      <c r="Q215" s="916"/>
    </row>
    <row r="216" spans="1:86" hidden="1"/>
    <row r="217" spans="1:86" s="49" customFormat="1" ht="54" hidden="1" customHeight="1">
      <c r="B217" s="49" t="s">
        <v>1693</v>
      </c>
      <c r="D217" s="405"/>
      <c r="F217" s="620"/>
      <c r="G217" s="35"/>
      <c r="I217" s="620"/>
      <c r="BZ217" s="37"/>
      <c r="CA217" s="37"/>
      <c r="CB217" s="37"/>
      <c r="CD217" s="37"/>
    </row>
    <row r="218" spans="1:86" hidden="1"/>
    <row r="219" spans="1:86" s="68" customFormat="1" ht="39.6" hidden="1" customHeight="1">
      <c r="A219" s="485" t="s">
        <v>12</v>
      </c>
      <c r="B219" s="365" t="s">
        <v>1091</v>
      </c>
      <c r="C219" s="478"/>
      <c r="D219" s="343" t="s">
        <v>14</v>
      </c>
      <c r="E219" s="478"/>
      <c r="F219" s="318" t="s">
        <v>297</v>
      </c>
      <c r="G219" s="256" t="s">
        <v>15</v>
      </c>
      <c r="H219" s="613"/>
      <c r="I219" s="318"/>
      <c r="J219" s="288" t="s">
        <v>1353</v>
      </c>
      <c r="K219" s="288"/>
      <c r="L219" s="288"/>
      <c r="M219" s="288"/>
      <c r="N219" s="288"/>
      <c r="O219" s="861"/>
      <c r="P219" s="861"/>
      <c r="Q219" s="331"/>
    </row>
    <row r="220" spans="1:86" s="88" customFormat="1" ht="22.15" hidden="1" customHeight="1">
      <c r="A220" s="361" t="s">
        <v>89</v>
      </c>
      <c r="B220" s="556" t="s">
        <v>160</v>
      </c>
      <c r="C220" s="488"/>
      <c r="D220" s="457">
        <v>42442</v>
      </c>
      <c r="E220" s="390"/>
      <c r="F220" s="319" t="s">
        <v>343</v>
      </c>
      <c r="G220" s="27">
        <v>34663</v>
      </c>
      <c r="H220" s="590"/>
      <c r="I220" s="319"/>
      <c r="J220" s="51">
        <v>0</v>
      </c>
      <c r="K220" s="51"/>
      <c r="L220" s="51"/>
      <c r="M220" s="51"/>
      <c r="N220" s="51"/>
      <c r="O220" s="783"/>
      <c r="P220" s="783"/>
      <c r="Q220" s="916"/>
    </row>
    <row r="221" spans="1:86" hidden="1"/>
    <row r="222" spans="1:86" hidden="1"/>
    <row r="223" spans="1:86" s="49" customFormat="1" ht="44.25" hidden="1" customHeight="1">
      <c r="B223" s="218" t="s">
        <v>1480</v>
      </c>
      <c r="D223" s="405"/>
      <c r="F223" s="620"/>
      <c r="G223" s="35"/>
      <c r="I223" s="620"/>
      <c r="U223" s="37"/>
    </row>
    <row r="224" spans="1:86" s="45" customFormat="1" ht="15.75" hidden="1" customHeight="1">
      <c r="A224" s="57"/>
      <c r="C224" s="191"/>
      <c r="D224" s="463"/>
      <c r="E224" s="191"/>
      <c r="F224" s="257"/>
      <c r="G224" s="35"/>
      <c r="I224" s="257"/>
      <c r="U224" s="83"/>
    </row>
    <row r="225" spans="1:17" s="68" customFormat="1" ht="39.6" hidden="1" customHeight="1">
      <c r="A225" s="485" t="s">
        <v>12</v>
      </c>
      <c r="B225" s="365" t="s">
        <v>1091</v>
      </c>
      <c r="C225" s="478"/>
      <c r="D225" s="343" t="s">
        <v>14</v>
      </c>
      <c r="E225" s="478"/>
      <c r="F225" s="318" t="s">
        <v>297</v>
      </c>
      <c r="G225" s="256" t="s">
        <v>15</v>
      </c>
      <c r="H225" s="613"/>
      <c r="I225" s="318"/>
      <c r="J225" s="288" t="s">
        <v>1353</v>
      </c>
      <c r="K225" s="288"/>
      <c r="L225" s="288"/>
      <c r="M225" s="288"/>
      <c r="N225" s="288"/>
      <c r="O225" s="861"/>
      <c r="P225" s="861"/>
      <c r="Q225" s="331"/>
    </row>
    <row r="226" spans="1:17" s="88" customFormat="1" ht="22.15" hidden="1" customHeight="1">
      <c r="A226" s="361" t="s">
        <v>103</v>
      </c>
      <c r="B226" s="556" t="s">
        <v>1044</v>
      </c>
      <c r="C226" s="488"/>
      <c r="D226" s="459">
        <v>43663</v>
      </c>
      <c r="E226" s="390"/>
      <c r="F226" s="319" t="s">
        <v>923</v>
      </c>
      <c r="G226" s="27">
        <v>43662</v>
      </c>
      <c r="H226" s="590"/>
      <c r="I226" s="319"/>
      <c r="J226" s="51"/>
      <c r="K226" s="51"/>
      <c r="L226" s="51"/>
      <c r="M226" s="51"/>
      <c r="N226" s="51"/>
      <c r="O226" s="783"/>
      <c r="P226" s="783"/>
      <c r="Q226" s="916"/>
    </row>
    <row r="227" spans="1:17" hidden="1"/>
  </sheetData>
  <sortState xmlns:xlrd2="http://schemas.microsoft.com/office/spreadsheetml/2017/richdata2" ref="A5:CU42">
    <sortCondition descending="1" ref="E5:E42"/>
    <sortCondition ref="D5:D42"/>
  </sortState>
  <phoneticPr fontId="62" type="noConversion"/>
  <pageMargins left="0.39370078740157483" right="0.39370078740157483" top="0.78740157480314965" bottom="0.59055118110236227" header="0.31496062992125984" footer="0.11811023622047245"/>
  <pageSetup paperSize="9" scale="85" orientation="portrait" r:id="rId1"/>
  <headerFooter>
    <oddHeader>&amp;LALLEGATO "22"</oddHeader>
    <oddFooter>&amp;L&amp;D&amp;C&amp;P di &amp;N&amp;R&amp;A</oddFooter>
  </headerFooter>
  <rowBreaks count="1" manualBreakCount="1">
    <brk id="47" max="17" man="1"/>
  </rowBreaks>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A1:CV258"/>
  <sheetViews>
    <sheetView topLeftCell="A31" zoomScale="60" zoomScaleNormal="60" zoomScaleSheetLayoutView="70" workbookViewId="0">
      <selection activeCell="C41" sqref="C41"/>
    </sheetView>
  </sheetViews>
  <sheetFormatPr defaultColWidth="7.44140625" defaultRowHeight="18" outlineLevelCol="1"/>
  <cols>
    <col min="1" max="1" width="6.77734375" style="88" customWidth="1"/>
    <col min="2" max="2" width="43.77734375" style="83" customWidth="1"/>
    <col min="3" max="3" width="10.6640625" style="245" customWidth="1"/>
    <col min="4" max="4" width="11.77734375" style="515" customWidth="1"/>
    <col min="5" max="5" width="8.6640625" style="245" customWidth="1"/>
    <col min="6" max="6" width="13.21875" style="312" hidden="1" customWidth="1" outlineLevel="1"/>
    <col min="7" max="7" width="13.21875" style="241" hidden="1" customWidth="1" outlineLevel="1"/>
    <col min="8" max="8" width="17.77734375" style="83" hidden="1" customWidth="1" outlineLevel="1"/>
    <col min="9" max="9" width="14.77734375" style="312" hidden="1" customWidth="1" outlineLevel="1"/>
    <col min="10" max="18" width="8.6640625" style="83" hidden="1" customWidth="1" outlineLevel="1"/>
    <col min="19" max="19" width="5.77734375" style="337" customWidth="1" collapsed="1"/>
    <col min="20" max="20" width="5.77734375" style="337" customWidth="1"/>
    <col min="21" max="30" width="7.44140625" style="83"/>
    <col min="31" max="31" width="9.33203125" style="83" bestFit="1" customWidth="1"/>
    <col min="32" max="16384" width="7.44140625" style="83"/>
  </cols>
  <sheetData>
    <row r="1" spans="1:100" ht="46.15" customHeight="1"/>
    <row r="2" spans="1:100" ht="33.75" customHeight="1">
      <c r="A2" s="237"/>
      <c r="B2" s="370"/>
      <c r="C2" s="487"/>
      <c r="D2" s="471"/>
      <c r="E2" s="538"/>
      <c r="F2" s="301"/>
      <c r="G2" s="234"/>
      <c r="H2" s="4"/>
      <c r="I2" s="301"/>
      <c r="J2" s="178"/>
      <c r="K2" s="178"/>
      <c r="L2" s="178"/>
      <c r="M2" s="178"/>
      <c r="N2" s="178"/>
      <c r="O2" s="178"/>
      <c r="P2" s="178"/>
      <c r="Q2" s="178"/>
      <c r="R2" s="178"/>
      <c r="S2" s="338"/>
      <c r="T2" s="338"/>
    </row>
    <row r="3" spans="1:100" ht="33.75" customHeight="1">
      <c r="A3" s="498"/>
      <c r="B3" s="298"/>
      <c r="C3" s="499"/>
      <c r="D3" s="500"/>
      <c r="E3" s="538"/>
      <c r="F3" s="313"/>
      <c r="G3" s="242"/>
      <c r="H3" s="4"/>
      <c r="I3" s="313"/>
      <c r="J3" s="178"/>
      <c r="K3" s="178"/>
      <c r="L3" s="178"/>
      <c r="M3" s="178"/>
      <c r="N3" s="178"/>
      <c r="O3" s="178"/>
      <c r="P3" s="178"/>
      <c r="Q3" s="178"/>
      <c r="R3" s="178"/>
      <c r="S3" s="338"/>
      <c r="T3" s="338"/>
    </row>
    <row r="4" spans="1:100" s="528" customFormat="1" ht="39.6" customHeight="1">
      <c r="A4" s="592" t="s">
        <v>12</v>
      </c>
      <c r="B4" s="591" t="s">
        <v>2208</v>
      </c>
      <c r="C4" s="591" t="s">
        <v>1665</v>
      </c>
      <c r="D4" s="594" t="s">
        <v>14</v>
      </c>
      <c r="E4" s="478" t="s">
        <v>2486</v>
      </c>
      <c r="F4" s="594" t="s">
        <v>1611</v>
      </c>
      <c r="G4" s="594" t="s">
        <v>1612</v>
      </c>
      <c r="H4" s="591" t="s">
        <v>299</v>
      </c>
      <c r="I4" s="594" t="s">
        <v>298</v>
      </c>
      <c r="J4" s="480" t="s">
        <v>1353</v>
      </c>
      <c r="K4" s="516" t="s">
        <v>1551</v>
      </c>
      <c r="L4" s="480" t="s">
        <v>1552</v>
      </c>
      <c r="M4" s="516" t="s">
        <v>1760</v>
      </c>
      <c r="N4" s="480" t="s">
        <v>1761</v>
      </c>
      <c r="O4" s="516" t="s">
        <v>2276</v>
      </c>
      <c r="P4" s="480" t="s">
        <v>2277</v>
      </c>
      <c r="Q4" s="1145" t="s">
        <v>2485</v>
      </c>
      <c r="R4" s="1113" t="s">
        <v>2486</v>
      </c>
      <c r="S4" s="831" t="s">
        <v>301</v>
      </c>
      <c r="T4" s="948" t="s">
        <v>1601</v>
      </c>
    </row>
    <row r="5" spans="1:100" ht="21.75" customHeight="1">
      <c r="A5" s="361" t="s">
        <v>16</v>
      </c>
      <c r="B5" s="134" t="s">
        <v>1027</v>
      </c>
      <c r="C5" s="477">
        <v>9664</v>
      </c>
      <c r="D5" s="458">
        <v>43838</v>
      </c>
      <c r="E5" s="788">
        <v>1</v>
      </c>
      <c r="F5" s="287" t="s">
        <v>1830</v>
      </c>
      <c r="G5" s="26">
        <v>22889</v>
      </c>
      <c r="H5" s="431" t="s">
        <v>1028</v>
      </c>
      <c r="I5" s="133" t="s">
        <v>1028</v>
      </c>
      <c r="J5" s="51">
        <v>0</v>
      </c>
      <c r="K5" s="376">
        <v>0</v>
      </c>
      <c r="L5" s="51">
        <v>0</v>
      </c>
      <c r="M5" s="376">
        <v>0</v>
      </c>
      <c r="N5" s="51">
        <v>0</v>
      </c>
      <c r="O5" s="376">
        <v>1</v>
      </c>
      <c r="P5" s="51">
        <v>1</v>
      </c>
      <c r="Q5" s="1146"/>
      <c r="R5" s="1139">
        <v>1</v>
      </c>
      <c r="S5" s="339"/>
      <c r="T5" s="339"/>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88"/>
      <c r="CK5" s="88"/>
      <c r="CL5" s="88"/>
      <c r="CM5" s="88"/>
    </row>
    <row r="6" spans="1:100" ht="21.75" customHeight="1">
      <c r="A6" s="361" t="s">
        <v>17</v>
      </c>
      <c r="B6" s="556" t="s">
        <v>102</v>
      </c>
      <c r="C6" s="477">
        <v>1700</v>
      </c>
      <c r="D6" s="459">
        <v>34494</v>
      </c>
      <c r="E6" s="390">
        <v>0</v>
      </c>
      <c r="F6" s="319" t="s">
        <v>1593</v>
      </c>
      <c r="G6" s="27">
        <v>35626</v>
      </c>
      <c r="H6" s="436" t="s">
        <v>429</v>
      </c>
      <c r="I6" s="287" t="s">
        <v>428</v>
      </c>
      <c r="J6" s="51">
        <v>0</v>
      </c>
      <c r="K6" s="376">
        <v>0</v>
      </c>
      <c r="L6" s="51">
        <v>0</v>
      </c>
      <c r="M6" s="376">
        <v>0</v>
      </c>
      <c r="N6" s="51">
        <v>0</v>
      </c>
      <c r="O6" s="376">
        <v>0</v>
      </c>
      <c r="P6" s="51">
        <v>0</v>
      </c>
      <c r="Q6" s="1146"/>
      <c r="R6" s="1139">
        <v>0</v>
      </c>
      <c r="S6" s="339"/>
      <c r="T6" s="339"/>
      <c r="U6" s="245"/>
      <c r="V6" s="88"/>
      <c r="W6" s="88"/>
      <c r="X6" s="88"/>
      <c r="Y6" s="88"/>
      <c r="Z6" s="88"/>
      <c r="AA6" s="88"/>
      <c r="AB6" s="732"/>
      <c r="AC6" s="41"/>
      <c r="AD6" s="733"/>
      <c r="AE6" s="470"/>
      <c r="AF6" s="734"/>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245"/>
      <c r="CK6" s="245"/>
      <c r="CL6" s="88"/>
      <c r="CM6" s="88"/>
      <c r="CN6" s="245"/>
      <c r="CO6" s="245"/>
      <c r="CP6" s="245"/>
      <c r="CQ6" s="245"/>
      <c r="CR6" s="245"/>
      <c r="CS6" s="245"/>
      <c r="CT6" s="245"/>
      <c r="CU6" s="245"/>
      <c r="CV6" s="245"/>
    </row>
    <row r="7" spans="1:100" ht="21.75" customHeight="1">
      <c r="A7" s="361" t="s">
        <v>19</v>
      </c>
      <c r="B7" s="556" t="s">
        <v>210</v>
      </c>
      <c r="C7" s="411">
        <v>261</v>
      </c>
      <c r="D7" s="458">
        <v>35219</v>
      </c>
      <c r="E7" s="788">
        <v>0</v>
      </c>
      <c r="F7" s="319" t="s">
        <v>1830</v>
      </c>
      <c r="G7" s="27">
        <v>17683</v>
      </c>
      <c r="H7" s="436" t="s">
        <v>515</v>
      </c>
      <c r="I7" s="287" t="s">
        <v>514</v>
      </c>
      <c r="J7" s="51">
        <v>0</v>
      </c>
      <c r="K7" s="376">
        <v>0</v>
      </c>
      <c r="L7" s="51">
        <v>0</v>
      </c>
      <c r="M7" s="376">
        <v>0</v>
      </c>
      <c r="N7" s="51">
        <v>0</v>
      </c>
      <c r="O7" s="376">
        <v>0</v>
      </c>
      <c r="P7" s="51">
        <v>0</v>
      </c>
      <c r="Q7" s="1146"/>
      <c r="R7" s="1139">
        <v>0</v>
      </c>
      <c r="S7" s="339"/>
      <c r="T7" s="339"/>
      <c r="V7" s="245"/>
      <c r="W7" s="245"/>
      <c r="X7" s="245"/>
      <c r="Y7" s="245"/>
      <c r="Z7" s="245"/>
      <c r="AA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88"/>
      <c r="CK7" s="88"/>
      <c r="CL7" s="88"/>
      <c r="CM7" s="88"/>
    </row>
    <row r="8" spans="1:100" ht="21.75" customHeight="1">
      <c r="A8" s="361" t="s">
        <v>21</v>
      </c>
      <c r="B8" s="556" t="s">
        <v>67</v>
      </c>
      <c r="C8" s="477">
        <v>293</v>
      </c>
      <c r="D8" s="457">
        <v>35937</v>
      </c>
      <c r="E8" s="788">
        <v>0</v>
      </c>
      <c r="F8" s="319" t="s">
        <v>1593</v>
      </c>
      <c r="G8" s="27">
        <v>35836</v>
      </c>
      <c r="H8" s="431" t="s">
        <v>544</v>
      </c>
      <c r="I8" s="287" t="s">
        <v>543</v>
      </c>
      <c r="J8" s="51">
        <v>0</v>
      </c>
      <c r="K8" s="376">
        <v>0</v>
      </c>
      <c r="L8" s="51">
        <v>0</v>
      </c>
      <c r="M8" s="376">
        <v>0</v>
      </c>
      <c r="N8" s="51">
        <v>0</v>
      </c>
      <c r="O8" s="376">
        <v>0</v>
      </c>
      <c r="P8" s="51">
        <v>0</v>
      </c>
      <c r="Q8" s="1146"/>
      <c r="R8" s="1139">
        <v>0</v>
      </c>
      <c r="S8" s="339"/>
      <c r="T8" s="339"/>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88"/>
      <c r="CK8" s="88"/>
      <c r="CL8" s="88"/>
      <c r="CM8" s="88"/>
      <c r="CN8" s="88"/>
      <c r="CO8" s="88"/>
      <c r="CP8" s="88"/>
      <c r="CQ8" s="88"/>
      <c r="CR8" s="88"/>
      <c r="CS8" s="88"/>
      <c r="CT8" s="88"/>
      <c r="CU8" s="88"/>
      <c r="CV8" s="88"/>
    </row>
    <row r="9" spans="1:100" ht="21.75" customHeight="1">
      <c r="A9" s="361" t="s">
        <v>23</v>
      </c>
      <c r="B9" s="556" t="s">
        <v>226</v>
      </c>
      <c r="C9" s="477">
        <v>535</v>
      </c>
      <c r="D9" s="459">
        <v>37767</v>
      </c>
      <c r="E9" s="390">
        <v>0</v>
      </c>
      <c r="F9" s="319" t="s">
        <v>1593</v>
      </c>
      <c r="G9" s="27">
        <v>36438</v>
      </c>
      <c r="H9" s="436" t="s">
        <v>710</v>
      </c>
      <c r="I9" s="287" t="s">
        <v>709</v>
      </c>
      <c r="J9" s="51">
        <v>0</v>
      </c>
      <c r="K9" s="376">
        <v>0</v>
      </c>
      <c r="L9" s="51">
        <v>0</v>
      </c>
      <c r="M9" s="376">
        <v>0</v>
      </c>
      <c r="N9" s="51">
        <v>0</v>
      </c>
      <c r="O9" s="376">
        <v>0</v>
      </c>
      <c r="P9" s="51">
        <v>0</v>
      </c>
      <c r="Q9" s="1146"/>
      <c r="R9" s="1139">
        <v>0</v>
      </c>
      <c r="S9" s="339"/>
      <c r="T9" s="339"/>
      <c r="U9" s="245"/>
      <c r="V9" s="245"/>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88"/>
      <c r="CM9" s="88"/>
    </row>
    <row r="10" spans="1:100" ht="21.75" customHeight="1">
      <c r="A10" s="361" t="s">
        <v>25</v>
      </c>
      <c r="B10" s="34" t="s">
        <v>177</v>
      </c>
      <c r="C10" s="477">
        <v>11393</v>
      </c>
      <c r="D10" s="458">
        <v>38274</v>
      </c>
      <c r="E10" s="788">
        <v>0</v>
      </c>
      <c r="F10" s="319" t="s">
        <v>1593</v>
      </c>
      <c r="G10" s="27">
        <v>40736</v>
      </c>
      <c r="H10" s="430" t="s">
        <v>548</v>
      </c>
      <c r="I10" s="287" t="s">
        <v>547</v>
      </c>
      <c r="J10" s="51">
        <v>0</v>
      </c>
      <c r="K10" s="376">
        <v>0</v>
      </c>
      <c r="L10" s="51">
        <v>0</v>
      </c>
      <c r="M10" s="376">
        <v>0</v>
      </c>
      <c r="N10" s="51">
        <v>0</v>
      </c>
      <c r="O10" s="376">
        <v>0</v>
      </c>
      <c r="P10" s="51">
        <v>0</v>
      </c>
      <c r="Q10" s="1146"/>
      <c r="R10" s="1139">
        <v>0</v>
      </c>
      <c r="S10" s="339"/>
      <c r="T10" s="339"/>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88"/>
      <c r="CK10" s="88"/>
      <c r="CL10" s="88"/>
      <c r="CM10" s="88"/>
    </row>
    <row r="11" spans="1:100" ht="21.75" customHeight="1">
      <c r="A11" s="361" t="s">
        <v>27</v>
      </c>
      <c r="B11" s="34" t="s">
        <v>2082</v>
      </c>
      <c r="C11" s="477">
        <v>523</v>
      </c>
      <c r="D11" s="458">
        <v>38803</v>
      </c>
      <c r="E11" s="788">
        <v>0</v>
      </c>
      <c r="F11" s="319" t="s">
        <v>1830</v>
      </c>
      <c r="G11" s="27">
        <v>23320</v>
      </c>
      <c r="H11" s="430" t="s">
        <v>2083</v>
      </c>
      <c r="I11" s="287" t="s">
        <v>2084</v>
      </c>
      <c r="J11" s="51">
        <v>0</v>
      </c>
      <c r="K11" s="376">
        <v>0</v>
      </c>
      <c r="L11" s="51">
        <v>0</v>
      </c>
      <c r="M11" s="376">
        <v>0</v>
      </c>
      <c r="N11" s="51">
        <v>0</v>
      </c>
      <c r="O11" s="376">
        <v>0</v>
      </c>
      <c r="P11" s="51">
        <v>0</v>
      </c>
      <c r="Q11" s="1146"/>
      <c r="R11" s="1139">
        <v>0</v>
      </c>
      <c r="S11" s="339"/>
      <c r="T11" s="339"/>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88"/>
      <c r="CK11" s="88"/>
      <c r="CL11" s="88"/>
      <c r="CM11" s="88"/>
    </row>
    <row r="12" spans="1:100" ht="21.75" customHeight="1">
      <c r="A12" s="361" t="s">
        <v>29</v>
      </c>
      <c r="B12" s="556" t="s">
        <v>1669</v>
      </c>
      <c r="C12" s="477">
        <v>513</v>
      </c>
      <c r="D12" s="457">
        <v>39190</v>
      </c>
      <c r="E12" s="390">
        <v>0</v>
      </c>
      <c r="F12" s="319" t="s">
        <v>2321</v>
      </c>
      <c r="G12" s="27">
        <v>39230</v>
      </c>
      <c r="H12" s="590" t="s">
        <v>1670</v>
      </c>
      <c r="I12" s="287" t="s">
        <v>1671</v>
      </c>
      <c r="J12" s="51">
        <v>0</v>
      </c>
      <c r="K12" s="376">
        <v>0</v>
      </c>
      <c r="L12" s="51">
        <v>0</v>
      </c>
      <c r="M12" s="376">
        <v>0</v>
      </c>
      <c r="N12" s="51">
        <v>0</v>
      </c>
      <c r="O12" s="376">
        <v>0</v>
      </c>
      <c r="P12" s="51">
        <v>0</v>
      </c>
      <c r="Q12" s="1146"/>
      <c r="R12" s="1139">
        <v>0</v>
      </c>
      <c r="S12" s="339"/>
      <c r="T12" s="339"/>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88"/>
      <c r="CK12" s="88"/>
      <c r="CL12" s="88"/>
      <c r="CM12" s="88"/>
    </row>
    <row r="13" spans="1:100" ht="21.75" customHeight="1">
      <c r="A13" s="361" t="s">
        <v>31</v>
      </c>
      <c r="B13" s="556" t="s">
        <v>449</v>
      </c>
      <c r="C13" s="477">
        <v>175</v>
      </c>
      <c r="D13" s="459">
        <v>40107</v>
      </c>
      <c r="E13" s="788">
        <v>0</v>
      </c>
      <c r="F13" s="319" t="s">
        <v>1593</v>
      </c>
      <c r="G13" s="27">
        <v>36733</v>
      </c>
      <c r="H13" s="436" t="s">
        <v>451</v>
      </c>
      <c r="I13" s="287" t="s">
        <v>450</v>
      </c>
      <c r="J13" s="51">
        <v>0</v>
      </c>
      <c r="K13" s="376">
        <v>0</v>
      </c>
      <c r="L13" s="51">
        <v>0</v>
      </c>
      <c r="M13" s="376">
        <v>0</v>
      </c>
      <c r="N13" s="51">
        <v>0</v>
      </c>
      <c r="O13" s="376">
        <v>0</v>
      </c>
      <c r="P13" s="51">
        <v>0</v>
      </c>
      <c r="Q13" s="1146"/>
      <c r="R13" s="1139">
        <v>0</v>
      </c>
      <c r="S13" s="339"/>
      <c r="T13" s="339"/>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88"/>
      <c r="CK13" s="88"/>
      <c r="CL13" s="88"/>
      <c r="CM13" s="88"/>
    </row>
    <row r="14" spans="1:100" ht="21.75" customHeight="1">
      <c r="A14" s="361" t="s">
        <v>32</v>
      </c>
      <c r="B14" s="34" t="s">
        <v>1858</v>
      </c>
      <c r="C14" s="477">
        <v>4513</v>
      </c>
      <c r="D14" s="461">
        <v>40210</v>
      </c>
      <c r="E14" s="788">
        <v>0</v>
      </c>
      <c r="F14" s="319" t="s">
        <v>1830</v>
      </c>
      <c r="G14" s="27">
        <v>39899</v>
      </c>
      <c r="H14" s="436" t="s">
        <v>1859</v>
      </c>
      <c r="I14" s="287" t="s">
        <v>1860</v>
      </c>
      <c r="J14" s="51">
        <v>0</v>
      </c>
      <c r="K14" s="376">
        <v>0</v>
      </c>
      <c r="L14" s="51">
        <v>0</v>
      </c>
      <c r="M14" s="376">
        <v>0</v>
      </c>
      <c r="N14" s="51">
        <v>0</v>
      </c>
      <c r="O14" s="376">
        <v>0</v>
      </c>
      <c r="P14" s="51">
        <v>0</v>
      </c>
      <c r="Q14" s="1146"/>
      <c r="R14" s="1139">
        <v>0</v>
      </c>
      <c r="S14" s="339"/>
      <c r="T14" s="339"/>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88"/>
      <c r="CK14" s="88"/>
      <c r="CL14" s="88"/>
      <c r="CM14" s="88"/>
    </row>
    <row r="15" spans="1:100" ht="21.75" customHeight="1">
      <c r="A15" s="361" t="s">
        <v>33</v>
      </c>
      <c r="B15" s="34" t="s">
        <v>1809</v>
      </c>
      <c r="C15" s="477">
        <v>331</v>
      </c>
      <c r="D15" s="458">
        <v>40626</v>
      </c>
      <c r="E15" s="788">
        <v>0</v>
      </c>
      <c r="F15" s="319" t="s">
        <v>1593</v>
      </c>
      <c r="G15" s="27">
        <v>16877</v>
      </c>
      <c r="H15" s="436" t="s">
        <v>1812</v>
      </c>
      <c r="I15" s="287" t="s">
        <v>1813</v>
      </c>
      <c r="J15" s="51">
        <v>0</v>
      </c>
      <c r="K15" s="376">
        <v>0</v>
      </c>
      <c r="L15" s="51">
        <v>0</v>
      </c>
      <c r="M15" s="376">
        <v>0</v>
      </c>
      <c r="N15" s="51">
        <v>0</v>
      </c>
      <c r="O15" s="376">
        <v>0</v>
      </c>
      <c r="P15" s="51">
        <v>0</v>
      </c>
      <c r="Q15" s="1146"/>
      <c r="R15" s="1139">
        <v>0</v>
      </c>
      <c r="S15" s="339"/>
      <c r="T15" s="339"/>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88"/>
      <c r="CK15" s="88"/>
      <c r="CL15" s="88"/>
      <c r="CM15" s="88"/>
    </row>
    <row r="16" spans="1:100" ht="21.75" customHeight="1">
      <c r="A16" s="361" t="s">
        <v>34</v>
      </c>
      <c r="B16" s="556" t="s">
        <v>114</v>
      </c>
      <c r="C16" s="477">
        <v>1524</v>
      </c>
      <c r="D16" s="459">
        <v>40808</v>
      </c>
      <c r="E16" s="788">
        <v>0</v>
      </c>
      <c r="F16" s="319" t="s">
        <v>1830</v>
      </c>
      <c r="G16" s="27">
        <v>40808</v>
      </c>
      <c r="H16" s="436" t="s">
        <v>454</v>
      </c>
      <c r="I16" s="287" t="s">
        <v>453</v>
      </c>
      <c r="J16" s="51">
        <v>0</v>
      </c>
      <c r="K16" s="376">
        <v>0</v>
      </c>
      <c r="L16" s="51">
        <v>0</v>
      </c>
      <c r="M16" s="376">
        <v>0</v>
      </c>
      <c r="N16" s="51">
        <v>0</v>
      </c>
      <c r="O16" s="376">
        <v>0</v>
      </c>
      <c r="P16" s="51">
        <v>0</v>
      </c>
      <c r="Q16" s="1146"/>
      <c r="R16" s="1139">
        <v>0</v>
      </c>
      <c r="S16" s="339"/>
      <c r="T16" s="339"/>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88"/>
      <c r="CK16" s="88"/>
      <c r="CL16" s="88"/>
      <c r="CM16" s="88"/>
    </row>
    <row r="17" spans="1:91" ht="21.75" customHeight="1">
      <c r="A17" s="361" t="s">
        <v>35</v>
      </c>
      <c r="B17" s="34" t="s">
        <v>246</v>
      </c>
      <c r="C17" s="477">
        <v>266</v>
      </c>
      <c r="D17" s="458">
        <v>41047</v>
      </c>
      <c r="E17" s="788">
        <v>0</v>
      </c>
      <c r="F17" s="319" t="s">
        <v>2321</v>
      </c>
      <c r="G17" s="27">
        <v>26378</v>
      </c>
      <c r="H17" s="430" t="s">
        <v>1383</v>
      </c>
      <c r="I17" s="287" t="s">
        <v>1382</v>
      </c>
      <c r="J17" s="51">
        <v>0</v>
      </c>
      <c r="K17" s="376">
        <v>0</v>
      </c>
      <c r="L17" s="51">
        <v>0</v>
      </c>
      <c r="M17" s="376">
        <v>0</v>
      </c>
      <c r="N17" s="51">
        <v>0</v>
      </c>
      <c r="O17" s="376">
        <v>0</v>
      </c>
      <c r="P17" s="51">
        <v>0</v>
      </c>
      <c r="Q17" s="1146"/>
      <c r="R17" s="1139">
        <v>0</v>
      </c>
      <c r="S17" s="339"/>
      <c r="T17" s="339"/>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88"/>
      <c r="CK17" s="88"/>
      <c r="CL17" s="88"/>
      <c r="CM17" s="88"/>
    </row>
    <row r="18" spans="1:91" ht="21.75" customHeight="1">
      <c r="A18" s="361" t="s">
        <v>36</v>
      </c>
      <c r="B18" s="34" t="s">
        <v>2447</v>
      </c>
      <c r="C18" s="477">
        <v>11885</v>
      </c>
      <c r="D18" s="457">
        <v>41186</v>
      </c>
      <c r="E18" s="788">
        <v>0</v>
      </c>
      <c r="F18" s="319" t="s">
        <v>2321</v>
      </c>
      <c r="G18" s="27">
        <v>41383</v>
      </c>
      <c r="H18" s="431" t="s">
        <v>2448</v>
      </c>
      <c r="I18" s="287" t="s">
        <v>2449</v>
      </c>
      <c r="J18" s="51">
        <v>0</v>
      </c>
      <c r="K18" s="376">
        <v>0</v>
      </c>
      <c r="L18" s="51">
        <v>0</v>
      </c>
      <c r="M18" s="376">
        <v>0</v>
      </c>
      <c r="N18" s="51">
        <v>0</v>
      </c>
      <c r="O18" s="376">
        <v>0</v>
      </c>
      <c r="P18" s="51">
        <v>0</v>
      </c>
      <c r="Q18" s="1146"/>
      <c r="R18" s="1139">
        <v>0</v>
      </c>
      <c r="S18" s="339"/>
      <c r="T18" s="339"/>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88"/>
      <c r="CK18" s="88"/>
      <c r="CL18" s="88"/>
      <c r="CM18" s="88"/>
    </row>
    <row r="19" spans="1:91" ht="21.75" customHeight="1">
      <c r="A19" s="361" t="s">
        <v>38</v>
      </c>
      <c r="B19" s="556" t="s">
        <v>1088</v>
      </c>
      <c r="C19" s="477">
        <v>6258</v>
      </c>
      <c r="D19" s="457">
        <v>41551</v>
      </c>
      <c r="E19" s="788">
        <v>0</v>
      </c>
      <c r="F19" s="319" t="s">
        <v>1593</v>
      </c>
      <c r="G19" s="27">
        <v>37930</v>
      </c>
      <c r="H19" s="431" t="s">
        <v>651</v>
      </c>
      <c r="I19" s="287" t="s">
        <v>650</v>
      </c>
      <c r="J19" s="51">
        <v>0</v>
      </c>
      <c r="K19" s="376">
        <v>0</v>
      </c>
      <c r="L19" s="51">
        <v>0</v>
      </c>
      <c r="M19" s="376">
        <v>0</v>
      </c>
      <c r="N19" s="51">
        <v>0</v>
      </c>
      <c r="O19" s="376">
        <v>0</v>
      </c>
      <c r="P19" s="51">
        <v>0</v>
      </c>
      <c r="Q19" s="1146"/>
      <c r="R19" s="1139">
        <v>0</v>
      </c>
      <c r="S19" s="339"/>
      <c r="T19" s="339"/>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88"/>
      <c r="CK19" s="88"/>
      <c r="CL19" s="88"/>
      <c r="CM19" s="88"/>
    </row>
    <row r="20" spans="1:91" ht="21.75" customHeight="1">
      <c r="A20" s="361" t="s">
        <v>50</v>
      </c>
      <c r="B20" s="34" t="s">
        <v>2242</v>
      </c>
      <c r="C20" s="477">
        <v>3224</v>
      </c>
      <c r="D20" s="457">
        <v>41831</v>
      </c>
      <c r="E20" s="788">
        <v>0</v>
      </c>
      <c r="F20" s="319" t="s">
        <v>1830</v>
      </c>
      <c r="G20" s="27">
        <v>21466</v>
      </c>
      <c r="H20" s="431" t="s">
        <v>2243</v>
      </c>
      <c r="I20" s="287" t="s">
        <v>2244</v>
      </c>
      <c r="J20" s="51">
        <v>0</v>
      </c>
      <c r="K20" s="376">
        <v>0</v>
      </c>
      <c r="L20" s="51">
        <v>0</v>
      </c>
      <c r="M20" s="376">
        <v>0</v>
      </c>
      <c r="N20" s="51">
        <v>0</v>
      </c>
      <c r="O20" s="376">
        <v>0</v>
      </c>
      <c r="P20" s="51">
        <v>0</v>
      </c>
      <c r="Q20" s="1146"/>
      <c r="R20" s="1139">
        <v>0</v>
      </c>
      <c r="S20" s="339"/>
      <c r="T20" s="339"/>
      <c r="V20" s="245"/>
      <c r="W20" s="245"/>
      <c r="X20" s="245"/>
      <c r="Y20" s="245"/>
      <c r="Z20" s="245"/>
      <c r="AA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88"/>
      <c r="CK20" s="88"/>
      <c r="CL20" s="88"/>
      <c r="CM20" s="88"/>
    </row>
    <row r="21" spans="1:91" ht="21.75" customHeight="1">
      <c r="A21" s="361" t="s">
        <v>52</v>
      </c>
      <c r="B21" s="556" t="s">
        <v>100</v>
      </c>
      <c r="C21" s="477">
        <v>1917</v>
      </c>
      <c r="D21" s="459">
        <v>41880</v>
      </c>
      <c r="E21" s="390">
        <v>0</v>
      </c>
      <c r="F21" s="319" t="s">
        <v>1830</v>
      </c>
      <c r="G21" s="27">
        <v>15981</v>
      </c>
      <c r="H21" s="436" t="s">
        <v>1682</v>
      </c>
      <c r="I21" s="287" t="s">
        <v>507</v>
      </c>
      <c r="J21" s="51">
        <v>0</v>
      </c>
      <c r="K21" s="376">
        <v>0</v>
      </c>
      <c r="L21" s="51">
        <v>0</v>
      </c>
      <c r="M21" s="376">
        <v>0</v>
      </c>
      <c r="N21" s="51">
        <v>0</v>
      </c>
      <c r="O21" s="376">
        <v>0</v>
      </c>
      <c r="P21" s="51">
        <v>0</v>
      </c>
      <c r="Q21" s="1146"/>
      <c r="R21" s="1139">
        <v>0</v>
      </c>
      <c r="S21" s="339"/>
      <c r="T21" s="339"/>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88"/>
      <c r="CK21" s="88"/>
      <c r="CL21" s="88"/>
      <c r="CM21" s="88"/>
    </row>
    <row r="22" spans="1:91" ht="21.75" customHeight="1">
      <c r="A22" s="361" t="s">
        <v>54</v>
      </c>
      <c r="B22" s="556" t="s">
        <v>132</v>
      </c>
      <c r="C22" s="477">
        <v>1917</v>
      </c>
      <c r="D22" s="459">
        <v>41880</v>
      </c>
      <c r="E22" s="390">
        <v>0</v>
      </c>
      <c r="F22" s="319" t="s">
        <v>1830</v>
      </c>
      <c r="G22" s="27">
        <v>21930</v>
      </c>
      <c r="H22" s="436" t="s">
        <v>1682</v>
      </c>
      <c r="I22" s="287" t="s">
        <v>507</v>
      </c>
      <c r="J22" s="51">
        <v>0</v>
      </c>
      <c r="K22" s="376">
        <v>0</v>
      </c>
      <c r="L22" s="51">
        <v>0</v>
      </c>
      <c r="M22" s="376">
        <v>0</v>
      </c>
      <c r="N22" s="51">
        <v>0</v>
      </c>
      <c r="O22" s="376">
        <v>0</v>
      </c>
      <c r="P22" s="51">
        <v>0</v>
      </c>
      <c r="Q22" s="1146"/>
      <c r="R22" s="1139">
        <v>0</v>
      </c>
      <c r="S22" s="339"/>
      <c r="T22" s="339"/>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88"/>
      <c r="CK22" s="88"/>
      <c r="CL22" s="88"/>
      <c r="CM22" s="88"/>
    </row>
    <row r="23" spans="1:91" ht="21.75" customHeight="1">
      <c r="A23" s="361" t="s">
        <v>56</v>
      </c>
      <c r="B23" s="556" t="s">
        <v>1179</v>
      </c>
      <c r="C23" s="477">
        <v>2409</v>
      </c>
      <c r="D23" s="457">
        <v>42051</v>
      </c>
      <c r="E23" s="788">
        <v>0</v>
      </c>
      <c r="F23" s="319" t="s">
        <v>1830</v>
      </c>
      <c r="G23" s="27">
        <v>43052</v>
      </c>
      <c r="H23" s="436" t="s">
        <v>637</v>
      </c>
      <c r="I23" s="287" t="s">
        <v>637</v>
      </c>
      <c r="J23" s="51">
        <v>0</v>
      </c>
      <c r="K23" s="376">
        <v>0</v>
      </c>
      <c r="L23" s="51">
        <v>0</v>
      </c>
      <c r="M23" s="376">
        <v>0</v>
      </c>
      <c r="N23" s="51">
        <v>0</v>
      </c>
      <c r="O23" s="376">
        <v>0</v>
      </c>
      <c r="P23" s="51">
        <v>0</v>
      </c>
      <c r="Q23" s="1146"/>
      <c r="R23" s="1139">
        <v>0</v>
      </c>
      <c r="S23" s="339"/>
      <c r="T23" s="339"/>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88"/>
      <c r="CK23" s="88"/>
      <c r="CL23" s="88"/>
      <c r="CM23" s="88"/>
    </row>
    <row r="24" spans="1:91" ht="21.75" customHeight="1">
      <c r="A24" s="361" t="s">
        <v>58</v>
      </c>
      <c r="B24" s="556" t="s">
        <v>71</v>
      </c>
      <c r="C24" s="477">
        <v>4210</v>
      </c>
      <c r="D24" s="457">
        <v>42419</v>
      </c>
      <c r="E24" s="788">
        <v>0</v>
      </c>
      <c r="F24" s="319" t="s">
        <v>2321</v>
      </c>
      <c r="G24" s="27" t="s">
        <v>1576</v>
      </c>
      <c r="H24" s="590" t="s">
        <v>1575</v>
      </c>
      <c r="I24" s="287" t="s">
        <v>1574</v>
      </c>
      <c r="J24" s="51">
        <v>0</v>
      </c>
      <c r="K24" s="376">
        <v>0</v>
      </c>
      <c r="L24" s="51">
        <v>0</v>
      </c>
      <c r="M24" s="376">
        <v>0</v>
      </c>
      <c r="N24" s="51">
        <v>0</v>
      </c>
      <c r="O24" s="376">
        <v>0</v>
      </c>
      <c r="P24" s="51">
        <v>0</v>
      </c>
      <c r="Q24" s="1146"/>
      <c r="R24" s="1139">
        <v>0</v>
      </c>
      <c r="S24" s="339"/>
      <c r="T24" s="339"/>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88"/>
      <c r="CK24" s="88"/>
      <c r="CL24" s="88"/>
      <c r="CM24" s="88"/>
    </row>
    <row r="25" spans="1:91" ht="21.75" customHeight="1">
      <c r="A25" s="361" t="s">
        <v>59</v>
      </c>
      <c r="B25" s="34" t="s">
        <v>1820</v>
      </c>
      <c r="C25" s="477">
        <v>8683</v>
      </c>
      <c r="D25" s="458">
        <v>43237</v>
      </c>
      <c r="E25" s="788">
        <v>0</v>
      </c>
      <c r="F25" s="319" t="s">
        <v>1593</v>
      </c>
      <c r="G25" s="27">
        <v>45215</v>
      </c>
      <c r="H25" s="430" t="s">
        <v>998</v>
      </c>
      <c r="I25" s="287" t="s">
        <v>997</v>
      </c>
      <c r="J25" s="51">
        <v>0</v>
      </c>
      <c r="K25" s="376">
        <v>0</v>
      </c>
      <c r="L25" s="51">
        <v>0</v>
      </c>
      <c r="M25" s="376">
        <v>0</v>
      </c>
      <c r="N25" s="51">
        <v>0</v>
      </c>
      <c r="O25" s="376">
        <v>0</v>
      </c>
      <c r="P25" s="51">
        <v>0</v>
      </c>
      <c r="Q25" s="1146"/>
      <c r="R25" s="1139">
        <v>0</v>
      </c>
      <c r="S25" s="339"/>
      <c r="T25" s="339"/>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88"/>
      <c r="CK25" s="88"/>
      <c r="CL25" s="88"/>
      <c r="CM25" s="88"/>
    </row>
    <row r="26" spans="1:91" ht="21.75" customHeight="1">
      <c r="A26" s="361" t="s">
        <v>61</v>
      </c>
      <c r="B26" s="556" t="s">
        <v>1683</v>
      </c>
      <c r="C26" s="477">
        <v>11420</v>
      </c>
      <c r="D26" s="458">
        <v>44035</v>
      </c>
      <c r="E26" s="788">
        <v>0</v>
      </c>
      <c r="F26" s="319" t="s">
        <v>1593</v>
      </c>
      <c r="G26" s="27"/>
      <c r="H26" s="430" t="s">
        <v>1686</v>
      </c>
      <c r="I26" s="287" t="s">
        <v>1687</v>
      </c>
      <c r="J26" s="51">
        <v>0</v>
      </c>
      <c r="K26" s="376">
        <v>0</v>
      </c>
      <c r="L26" s="51">
        <v>0</v>
      </c>
      <c r="M26" s="376">
        <v>0</v>
      </c>
      <c r="N26" s="51">
        <v>0</v>
      </c>
      <c r="O26" s="376">
        <v>0</v>
      </c>
      <c r="P26" s="51">
        <v>0</v>
      </c>
      <c r="Q26" s="1146"/>
      <c r="R26" s="1139">
        <v>0</v>
      </c>
      <c r="S26" s="339"/>
      <c r="T26" s="339"/>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245"/>
      <c r="CK26" s="245"/>
      <c r="CL26" s="88"/>
      <c r="CM26" s="88"/>
    </row>
    <row r="27" spans="1:91" ht="21.75" customHeight="1">
      <c r="A27" s="361" t="s">
        <v>63</v>
      </c>
      <c r="B27" s="556" t="s">
        <v>1662</v>
      </c>
      <c r="C27" s="477">
        <v>10704</v>
      </c>
      <c r="D27" s="459">
        <v>44237</v>
      </c>
      <c r="E27" s="390">
        <v>0</v>
      </c>
      <c r="F27" s="319" t="s">
        <v>1830</v>
      </c>
      <c r="G27" s="27">
        <v>36516</v>
      </c>
      <c r="H27" s="596" t="s">
        <v>1158</v>
      </c>
      <c r="I27" s="384" t="s">
        <v>1157</v>
      </c>
      <c r="J27" s="51">
        <v>0</v>
      </c>
      <c r="K27" s="376">
        <v>0</v>
      </c>
      <c r="L27" s="51">
        <v>0</v>
      </c>
      <c r="M27" s="376">
        <v>0</v>
      </c>
      <c r="N27" s="51">
        <v>0</v>
      </c>
      <c r="O27" s="376">
        <v>0</v>
      </c>
      <c r="P27" s="51">
        <v>0</v>
      </c>
      <c r="Q27" s="1146"/>
      <c r="R27" s="1139">
        <v>0</v>
      </c>
      <c r="S27" s="339"/>
      <c r="T27" s="339"/>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88"/>
      <c r="CK27" s="88"/>
      <c r="CL27" s="88"/>
      <c r="CM27" s="88"/>
    </row>
    <row r="28" spans="1:91" ht="21.75" customHeight="1">
      <c r="A28" s="361" t="s">
        <v>64</v>
      </c>
      <c r="B28" s="556" t="s">
        <v>1207</v>
      </c>
      <c r="C28" s="477">
        <v>10923</v>
      </c>
      <c r="D28" s="458">
        <v>44350</v>
      </c>
      <c r="E28" s="390">
        <v>0</v>
      </c>
      <c r="F28" s="319" t="s">
        <v>1593</v>
      </c>
      <c r="G28" s="27">
        <v>44342</v>
      </c>
      <c r="H28" s="430" t="s">
        <v>1209</v>
      </c>
      <c r="I28" s="287" t="s">
        <v>1208</v>
      </c>
      <c r="J28" s="51">
        <v>0</v>
      </c>
      <c r="K28" s="376">
        <v>0</v>
      </c>
      <c r="L28" s="51">
        <v>0</v>
      </c>
      <c r="M28" s="376">
        <v>0</v>
      </c>
      <c r="N28" s="51">
        <v>0</v>
      </c>
      <c r="O28" s="376">
        <v>0</v>
      </c>
      <c r="P28" s="51">
        <v>0</v>
      </c>
      <c r="Q28" s="1146"/>
      <c r="R28" s="1139">
        <v>0</v>
      </c>
      <c r="S28" s="339"/>
      <c r="T28" s="339"/>
      <c r="U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row>
    <row r="29" spans="1:91" ht="21.75" customHeight="1">
      <c r="A29" s="361" t="s">
        <v>66</v>
      </c>
      <c r="B29" s="34" t="s">
        <v>1331</v>
      </c>
      <c r="C29" s="477">
        <v>10923</v>
      </c>
      <c r="D29" s="458">
        <v>44350</v>
      </c>
      <c r="E29" s="788">
        <v>0</v>
      </c>
      <c r="F29" s="319" t="s">
        <v>1593</v>
      </c>
      <c r="G29" s="27">
        <v>31951</v>
      </c>
      <c r="H29" s="430" t="s">
        <v>1209</v>
      </c>
      <c r="I29" s="287" t="s">
        <v>1208</v>
      </c>
      <c r="J29" s="51">
        <v>0</v>
      </c>
      <c r="K29" s="376">
        <v>0</v>
      </c>
      <c r="L29" s="51">
        <v>0</v>
      </c>
      <c r="M29" s="376">
        <v>0</v>
      </c>
      <c r="N29" s="51">
        <v>0</v>
      </c>
      <c r="O29" s="376">
        <v>0</v>
      </c>
      <c r="P29" s="51">
        <v>0</v>
      </c>
      <c r="Q29" s="1146"/>
      <c r="R29" s="1139">
        <v>0</v>
      </c>
      <c r="S29" s="339"/>
      <c r="T29" s="339"/>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245"/>
      <c r="CK29" s="245"/>
      <c r="CL29" s="88"/>
      <c r="CM29" s="88"/>
    </row>
    <row r="30" spans="1:91" ht="21.75" customHeight="1">
      <c r="A30" s="361" t="s">
        <v>68</v>
      </c>
      <c r="B30" s="34" t="s">
        <v>2287</v>
      </c>
      <c r="C30" s="477">
        <v>11201</v>
      </c>
      <c r="D30" s="459">
        <v>44608</v>
      </c>
      <c r="E30" s="788">
        <v>0</v>
      </c>
      <c r="F30" s="319" t="s">
        <v>1830</v>
      </c>
      <c r="G30" s="27">
        <v>44635</v>
      </c>
      <c r="H30" s="436" t="s">
        <v>2289</v>
      </c>
      <c r="I30" s="287" t="s">
        <v>2289</v>
      </c>
      <c r="J30" s="51">
        <v>0</v>
      </c>
      <c r="K30" s="376">
        <v>0</v>
      </c>
      <c r="L30" s="51">
        <v>0</v>
      </c>
      <c r="M30" s="376">
        <v>0</v>
      </c>
      <c r="N30" s="51">
        <v>0</v>
      </c>
      <c r="O30" s="376">
        <v>0</v>
      </c>
      <c r="P30" s="51">
        <v>0</v>
      </c>
      <c r="Q30" s="1146"/>
      <c r="R30" s="1139">
        <v>0</v>
      </c>
      <c r="S30" s="339"/>
      <c r="T30" s="339"/>
      <c r="V30" s="245"/>
      <c r="W30" s="245"/>
      <c r="X30" s="245"/>
      <c r="Y30" s="245"/>
      <c r="Z30" s="245"/>
      <c r="AA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88"/>
      <c r="CK30" s="88"/>
      <c r="CL30" s="88"/>
      <c r="CM30" s="88"/>
    </row>
    <row r="31" spans="1:91" ht="21.75" customHeight="1">
      <c r="A31" s="361" t="s">
        <v>70</v>
      </c>
      <c r="B31" s="556" t="s">
        <v>1597</v>
      </c>
      <c r="C31" s="477">
        <v>11371</v>
      </c>
      <c r="D31" s="458">
        <v>44614</v>
      </c>
      <c r="E31" s="390">
        <v>0</v>
      </c>
      <c r="F31" s="319" t="s">
        <v>1593</v>
      </c>
      <c r="G31" s="27">
        <v>36775</v>
      </c>
      <c r="H31" s="431" t="s">
        <v>1599</v>
      </c>
      <c r="I31" s="287" t="s">
        <v>1598</v>
      </c>
      <c r="J31" s="51">
        <v>0</v>
      </c>
      <c r="K31" s="376">
        <v>0</v>
      </c>
      <c r="L31" s="51">
        <v>0</v>
      </c>
      <c r="M31" s="376">
        <v>0</v>
      </c>
      <c r="N31" s="51">
        <v>0</v>
      </c>
      <c r="O31" s="376">
        <v>0</v>
      </c>
      <c r="P31" s="51">
        <v>0</v>
      </c>
      <c r="Q31" s="1146"/>
      <c r="R31" s="1139">
        <v>0</v>
      </c>
      <c r="S31" s="339"/>
      <c r="T31" s="339"/>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88"/>
      <c r="CK31" s="88"/>
      <c r="CL31" s="88"/>
      <c r="CM31" s="88"/>
    </row>
    <row r="32" spans="1:91" ht="21.75" customHeight="1">
      <c r="A32" s="361" t="s">
        <v>72</v>
      </c>
      <c r="B32" s="556" t="s">
        <v>1518</v>
      </c>
      <c r="C32" s="477">
        <v>11184</v>
      </c>
      <c r="D32" s="458">
        <v>44623</v>
      </c>
      <c r="E32" s="788">
        <v>0</v>
      </c>
      <c r="F32" s="319" t="s">
        <v>1593</v>
      </c>
      <c r="G32" s="27"/>
      <c r="H32" s="430" t="s">
        <v>1520</v>
      </c>
      <c r="I32" s="287" t="s">
        <v>1519</v>
      </c>
      <c r="J32" s="783">
        <v>0</v>
      </c>
      <c r="K32" s="784">
        <v>0</v>
      </c>
      <c r="L32" s="783">
        <v>0</v>
      </c>
      <c r="M32" s="784">
        <v>0</v>
      </c>
      <c r="N32" s="783">
        <v>0</v>
      </c>
      <c r="O32" s="784">
        <v>0</v>
      </c>
      <c r="P32" s="783">
        <v>0</v>
      </c>
      <c r="Q32" s="1146"/>
      <c r="R32" s="1139">
        <v>0</v>
      </c>
      <c r="S32" s="786"/>
      <c r="T32" s="786"/>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88"/>
      <c r="CK32" s="88"/>
      <c r="CL32" s="88"/>
      <c r="CM32" s="88"/>
    </row>
    <row r="33" spans="1:91" ht="21.75" customHeight="1">
      <c r="A33" s="361" t="s">
        <v>74</v>
      </c>
      <c r="B33" s="740" t="s">
        <v>1554</v>
      </c>
      <c r="C33" s="741">
        <v>11399</v>
      </c>
      <c r="D33" s="807">
        <v>44952</v>
      </c>
      <c r="E33" s="788">
        <v>0</v>
      </c>
      <c r="F33" s="744" t="s">
        <v>2321</v>
      </c>
      <c r="G33" s="745">
        <v>44985</v>
      </c>
      <c r="H33" s="809" t="s">
        <v>1556</v>
      </c>
      <c r="I33" s="747" t="s">
        <v>1555</v>
      </c>
      <c r="J33" s="783">
        <v>0</v>
      </c>
      <c r="K33" s="784">
        <v>0</v>
      </c>
      <c r="L33" s="783">
        <v>0</v>
      </c>
      <c r="M33" s="784">
        <v>0</v>
      </c>
      <c r="N33" s="783">
        <v>0</v>
      </c>
      <c r="O33" s="784">
        <v>0</v>
      </c>
      <c r="P33" s="783">
        <v>0</v>
      </c>
      <c r="Q33" s="1146"/>
      <c r="R33" s="1139">
        <v>0</v>
      </c>
      <c r="S33" s="786"/>
      <c r="T33" s="786"/>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88"/>
      <c r="CK33" s="88"/>
      <c r="CL33" s="88"/>
      <c r="CM33" s="88"/>
    </row>
    <row r="34" spans="1:91" ht="21.75" customHeight="1">
      <c r="A34" s="361" t="s">
        <v>75</v>
      </c>
      <c r="B34" s="34" t="s">
        <v>1867</v>
      </c>
      <c r="C34" s="477">
        <v>11328</v>
      </c>
      <c r="D34" s="461">
        <v>45062</v>
      </c>
      <c r="E34" s="788">
        <v>0</v>
      </c>
      <c r="F34" s="319" t="s">
        <v>2321</v>
      </c>
      <c r="G34" s="27">
        <v>17758</v>
      </c>
      <c r="H34" s="436" t="s">
        <v>1868</v>
      </c>
      <c r="I34" s="287" t="s">
        <v>1869</v>
      </c>
      <c r="J34" s="51">
        <v>0</v>
      </c>
      <c r="K34" s="376">
        <v>0</v>
      </c>
      <c r="L34" s="51">
        <v>0</v>
      </c>
      <c r="M34" s="376">
        <v>0</v>
      </c>
      <c r="N34" s="51">
        <v>0</v>
      </c>
      <c r="O34" s="376">
        <v>0</v>
      </c>
      <c r="P34" s="51">
        <v>0</v>
      </c>
      <c r="Q34" s="1146"/>
      <c r="R34" s="1139">
        <v>0</v>
      </c>
      <c r="S34" s="339"/>
      <c r="T34" s="339"/>
      <c r="V34" s="245"/>
      <c r="W34" s="245"/>
      <c r="X34" s="245"/>
      <c r="Y34" s="245"/>
      <c r="Z34" s="245"/>
      <c r="AA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88"/>
      <c r="CK34" s="88"/>
      <c r="CL34" s="88"/>
      <c r="CM34" s="88"/>
    </row>
    <row r="35" spans="1:91" ht="21.75" customHeight="1">
      <c r="A35" s="361" t="s">
        <v>77</v>
      </c>
      <c r="B35" s="34" t="s">
        <v>1814</v>
      </c>
      <c r="C35" s="477">
        <v>11319</v>
      </c>
      <c r="D35" s="460">
        <v>45196</v>
      </c>
      <c r="E35" s="788">
        <v>0</v>
      </c>
      <c r="F35" s="319" t="s">
        <v>1593</v>
      </c>
      <c r="G35" s="27">
        <v>15767</v>
      </c>
      <c r="H35" s="431" t="s">
        <v>1815</v>
      </c>
      <c r="I35" s="287" t="s">
        <v>1816</v>
      </c>
      <c r="J35" s="51">
        <v>0</v>
      </c>
      <c r="K35" s="376">
        <v>0</v>
      </c>
      <c r="L35" s="51">
        <v>0</v>
      </c>
      <c r="M35" s="376">
        <v>0</v>
      </c>
      <c r="N35" s="51">
        <v>0</v>
      </c>
      <c r="O35" s="376">
        <v>0</v>
      </c>
      <c r="P35" s="51">
        <v>0</v>
      </c>
      <c r="Q35" s="1146"/>
      <c r="R35" s="1139">
        <v>0</v>
      </c>
      <c r="S35" s="339"/>
      <c r="T35" s="339"/>
      <c r="V35" s="245"/>
      <c r="W35" s="245"/>
      <c r="X35" s="245"/>
      <c r="Y35" s="245"/>
      <c r="Z35" s="245"/>
      <c r="AA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88"/>
      <c r="CK35" s="88"/>
      <c r="CL35" s="88"/>
      <c r="CM35" s="88"/>
    </row>
    <row r="36" spans="1:91" ht="21.75" customHeight="1">
      <c r="A36" s="361" t="s">
        <v>79</v>
      </c>
      <c r="B36" s="34" t="s">
        <v>2270</v>
      </c>
      <c r="C36" s="477">
        <v>11751</v>
      </c>
      <c r="D36" s="457">
        <v>45706</v>
      </c>
      <c r="E36" s="788">
        <v>0</v>
      </c>
      <c r="F36" s="319" t="s">
        <v>1830</v>
      </c>
      <c r="G36" s="27">
        <v>45831</v>
      </c>
      <c r="H36" s="430" t="s">
        <v>2271</v>
      </c>
      <c r="I36" s="287" t="s">
        <v>2272</v>
      </c>
      <c r="J36" s="51">
        <v>0</v>
      </c>
      <c r="K36" s="376">
        <v>0</v>
      </c>
      <c r="L36" s="51">
        <v>0</v>
      </c>
      <c r="M36" s="376">
        <v>0</v>
      </c>
      <c r="N36" s="51">
        <v>0</v>
      </c>
      <c r="O36" s="376">
        <v>0</v>
      </c>
      <c r="P36" s="51">
        <v>0</v>
      </c>
      <c r="Q36" s="1146"/>
      <c r="R36" s="1139">
        <v>0</v>
      </c>
      <c r="S36" s="339"/>
      <c r="T36" s="339"/>
      <c r="V36" s="245"/>
      <c r="W36" s="245"/>
      <c r="X36" s="245"/>
      <c r="Y36" s="245"/>
      <c r="Z36" s="245"/>
      <c r="AA36" s="245"/>
      <c r="AB36" s="245"/>
      <c r="AC36" s="245"/>
      <c r="AD36" s="245"/>
      <c r="AE36" s="245"/>
      <c r="AF36" s="245"/>
      <c r="AG36" s="245"/>
      <c r="AH36" s="245"/>
      <c r="AI36" s="245"/>
      <c r="AJ36" s="245"/>
      <c r="AK36" s="245"/>
      <c r="AL36" s="245"/>
      <c r="AM36" s="245"/>
      <c r="AN36" s="245"/>
      <c r="AO36" s="245"/>
      <c r="AP36" s="245"/>
      <c r="AQ36" s="245"/>
      <c r="AR36" s="245"/>
      <c r="AS36" s="245"/>
      <c r="AT36" s="245"/>
      <c r="AU36" s="245"/>
      <c r="AV36" s="245"/>
      <c r="AW36" s="245"/>
      <c r="AX36" s="245"/>
      <c r="AY36" s="245"/>
      <c r="AZ36" s="245"/>
      <c r="BA36" s="245"/>
      <c r="BB36" s="245"/>
      <c r="BC36" s="245"/>
      <c r="BD36" s="245"/>
      <c r="BE36" s="245"/>
      <c r="BF36" s="245"/>
      <c r="BG36" s="245"/>
      <c r="BH36" s="245"/>
      <c r="BI36" s="245"/>
      <c r="BJ36" s="245"/>
      <c r="BK36" s="245"/>
      <c r="BL36" s="245"/>
      <c r="BM36" s="245"/>
      <c r="BN36" s="245"/>
      <c r="BO36" s="245"/>
      <c r="BP36" s="245"/>
      <c r="BQ36" s="245"/>
      <c r="BR36" s="245"/>
      <c r="BS36" s="245"/>
      <c r="BT36" s="245"/>
      <c r="BU36" s="245"/>
      <c r="BV36" s="245"/>
      <c r="BW36" s="245"/>
      <c r="BX36" s="245"/>
      <c r="BY36" s="245"/>
      <c r="BZ36" s="245"/>
      <c r="CA36" s="245"/>
      <c r="CB36" s="245"/>
      <c r="CC36" s="245"/>
      <c r="CD36" s="245"/>
      <c r="CE36" s="245"/>
      <c r="CF36" s="245"/>
      <c r="CG36" s="245"/>
      <c r="CH36" s="245"/>
      <c r="CI36" s="245"/>
      <c r="CJ36" s="88"/>
      <c r="CK36" s="88"/>
      <c r="CL36" s="88"/>
      <c r="CM36" s="88"/>
    </row>
    <row r="37" spans="1:91" ht="21.75" customHeight="1">
      <c r="A37" s="361" t="s">
        <v>80</v>
      </c>
      <c r="B37" s="740" t="s">
        <v>2285</v>
      </c>
      <c r="C37" s="741">
        <v>11773</v>
      </c>
      <c r="D37" s="742">
        <v>45758</v>
      </c>
      <c r="E37" s="788">
        <v>0</v>
      </c>
      <c r="F37" s="744" t="s">
        <v>1830</v>
      </c>
      <c r="G37" s="745"/>
      <c r="H37" s="746" t="s">
        <v>2281</v>
      </c>
      <c r="I37" s="747" t="s">
        <v>2282</v>
      </c>
      <c r="J37" s="51">
        <v>0</v>
      </c>
      <c r="K37" s="376">
        <v>0</v>
      </c>
      <c r="L37" s="51">
        <v>0</v>
      </c>
      <c r="M37" s="376">
        <v>0</v>
      </c>
      <c r="N37" s="51">
        <v>0</v>
      </c>
      <c r="O37" s="376">
        <v>0</v>
      </c>
      <c r="P37" s="51">
        <v>0</v>
      </c>
      <c r="Q37" s="1146"/>
      <c r="R37" s="1139">
        <v>0</v>
      </c>
      <c r="S37" s="339"/>
      <c r="T37" s="339"/>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5"/>
      <c r="BF37" s="245"/>
      <c r="BG37" s="245"/>
      <c r="BH37" s="245"/>
      <c r="BI37" s="245"/>
      <c r="BJ37" s="245"/>
      <c r="BK37" s="245"/>
      <c r="BL37" s="245"/>
      <c r="BM37" s="245"/>
      <c r="BN37" s="245"/>
      <c r="BO37" s="245"/>
      <c r="BP37" s="245"/>
      <c r="BQ37" s="245"/>
      <c r="BR37" s="245"/>
      <c r="BS37" s="245"/>
      <c r="BT37" s="245"/>
      <c r="BU37" s="245"/>
      <c r="BV37" s="245"/>
      <c r="BW37" s="245"/>
      <c r="BX37" s="245"/>
      <c r="BY37" s="245"/>
      <c r="BZ37" s="245"/>
      <c r="CA37" s="245"/>
      <c r="CB37" s="245"/>
      <c r="CC37" s="245"/>
      <c r="CD37" s="245"/>
      <c r="CE37" s="245"/>
      <c r="CF37" s="245"/>
      <c r="CG37" s="245"/>
      <c r="CH37" s="245"/>
      <c r="CI37" s="245"/>
      <c r="CJ37" s="88"/>
      <c r="CK37" s="88"/>
      <c r="CL37" s="88"/>
      <c r="CM37" s="88"/>
    </row>
    <row r="38" spans="1:91" ht="21.75" customHeight="1">
      <c r="A38" s="361" t="s">
        <v>81</v>
      </c>
      <c r="B38" s="740" t="s">
        <v>2436</v>
      </c>
      <c r="C38" s="741">
        <v>11866</v>
      </c>
      <c r="D38" s="896">
        <v>45778</v>
      </c>
      <c r="E38" s="788">
        <v>0</v>
      </c>
      <c r="F38" s="744" t="s">
        <v>2321</v>
      </c>
      <c r="G38" s="745"/>
      <c r="H38" s="934" t="s">
        <v>2435</v>
      </c>
      <c r="I38" s="935" t="s">
        <v>2433</v>
      </c>
      <c r="J38" s="51">
        <v>0</v>
      </c>
      <c r="K38" s="376">
        <v>0</v>
      </c>
      <c r="L38" s="51">
        <v>0</v>
      </c>
      <c r="M38" s="376">
        <v>0</v>
      </c>
      <c r="N38" s="51">
        <v>0</v>
      </c>
      <c r="O38" s="376">
        <v>0</v>
      </c>
      <c r="P38" s="51">
        <v>0</v>
      </c>
      <c r="Q38" s="1146"/>
      <c r="R38" s="1139">
        <v>0</v>
      </c>
      <c r="S38" s="339"/>
      <c r="T38" s="339"/>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88"/>
      <c r="CK38" s="88"/>
      <c r="CL38" s="88"/>
      <c r="CM38" s="88"/>
    </row>
    <row r="39" spans="1:91" ht="21.75" customHeight="1">
      <c r="A39" s="361" t="s">
        <v>83</v>
      </c>
      <c r="B39" s="1068" t="s">
        <v>2226</v>
      </c>
      <c r="C39" s="1085">
        <v>11709</v>
      </c>
      <c r="D39" s="1069">
        <v>45778</v>
      </c>
      <c r="E39" s="788">
        <v>0</v>
      </c>
      <c r="F39" s="1071" t="s">
        <v>2321</v>
      </c>
      <c r="G39" s="1072">
        <v>45765</v>
      </c>
      <c r="H39" s="1073" t="s">
        <v>2228</v>
      </c>
      <c r="I39" s="1074" t="s">
        <v>2229</v>
      </c>
      <c r="J39" s="51">
        <v>0</v>
      </c>
      <c r="K39" s="376">
        <v>0</v>
      </c>
      <c r="L39" s="51">
        <v>0</v>
      </c>
      <c r="M39" s="376">
        <v>0</v>
      </c>
      <c r="N39" s="51">
        <v>0</v>
      </c>
      <c r="O39" s="376">
        <v>0</v>
      </c>
      <c r="P39" s="51">
        <v>0</v>
      </c>
      <c r="Q39" s="1146"/>
      <c r="R39" s="1139">
        <v>0</v>
      </c>
      <c r="S39" s="339"/>
      <c r="T39" s="339"/>
      <c r="V39" s="245"/>
      <c r="W39" s="245"/>
      <c r="X39" s="245"/>
      <c r="Y39" s="245"/>
      <c r="Z39" s="245"/>
      <c r="AA39" s="245"/>
      <c r="AB39" s="245"/>
      <c r="AC39" s="245"/>
      <c r="AD39" s="245"/>
      <c r="AE39" s="245"/>
      <c r="AF39" s="245"/>
      <c r="AG39" s="245"/>
      <c r="AH39" s="245"/>
      <c r="AI39" s="245"/>
      <c r="AJ39" s="245"/>
      <c r="AK39" s="245"/>
      <c r="AL39" s="245"/>
      <c r="AM39" s="245"/>
      <c r="AN39" s="245"/>
      <c r="AO39" s="245"/>
      <c r="AP39" s="245"/>
      <c r="AQ39" s="245"/>
      <c r="AR39" s="245"/>
      <c r="AS39" s="245"/>
      <c r="AT39" s="245"/>
      <c r="AU39" s="245"/>
      <c r="AV39" s="245"/>
      <c r="AW39" s="245"/>
      <c r="AX39" s="245"/>
      <c r="AY39" s="245"/>
      <c r="AZ39" s="245"/>
      <c r="BA39" s="245"/>
      <c r="BB39" s="245"/>
      <c r="BC39" s="245"/>
      <c r="BD39" s="245"/>
      <c r="BE39" s="245"/>
      <c r="BF39" s="245"/>
      <c r="BG39" s="245"/>
      <c r="BH39" s="245"/>
      <c r="BI39" s="245"/>
      <c r="BJ39" s="245"/>
      <c r="BK39" s="245"/>
      <c r="BL39" s="245"/>
      <c r="BM39" s="245"/>
      <c r="BN39" s="245"/>
      <c r="BO39" s="245"/>
      <c r="BP39" s="245"/>
      <c r="BQ39" s="245"/>
      <c r="BR39" s="245"/>
      <c r="BS39" s="245"/>
      <c r="BT39" s="245"/>
      <c r="BU39" s="245"/>
      <c r="BV39" s="245"/>
      <c r="BW39" s="245"/>
      <c r="BX39" s="245"/>
      <c r="BY39" s="245"/>
      <c r="BZ39" s="245"/>
      <c r="CA39" s="245"/>
      <c r="CB39" s="245"/>
      <c r="CC39" s="245"/>
      <c r="CD39" s="245"/>
      <c r="CE39" s="245"/>
      <c r="CF39" s="245"/>
      <c r="CG39" s="245"/>
      <c r="CH39" s="245"/>
      <c r="CI39" s="245"/>
      <c r="CJ39" s="88"/>
      <c r="CK39" s="88"/>
      <c r="CL39" s="88"/>
      <c r="CM39" s="88"/>
    </row>
    <row r="40" spans="1:91" ht="21.75" customHeight="1">
      <c r="A40" s="361" t="s">
        <v>85</v>
      </c>
      <c r="B40" s="34" t="s">
        <v>2460</v>
      </c>
      <c r="C40" s="477">
        <v>11898</v>
      </c>
      <c r="D40" s="459">
        <v>46065</v>
      </c>
      <c r="E40" s="788">
        <v>0</v>
      </c>
      <c r="F40" s="319" t="s">
        <v>2321</v>
      </c>
      <c r="G40" s="27">
        <v>46065</v>
      </c>
      <c r="H40" s="436" t="s">
        <v>2461</v>
      </c>
      <c r="I40" s="287" t="s">
        <v>2462</v>
      </c>
      <c r="J40" s="51">
        <v>0</v>
      </c>
      <c r="K40" s="376">
        <v>0</v>
      </c>
      <c r="L40" s="51">
        <v>0</v>
      </c>
      <c r="M40" s="376">
        <v>0</v>
      </c>
      <c r="N40" s="51">
        <v>0</v>
      </c>
      <c r="O40" s="376">
        <v>0</v>
      </c>
      <c r="P40" s="51">
        <v>0</v>
      </c>
      <c r="Q40" s="1146"/>
      <c r="R40" s="1139">
        <v>0</v>
      </c>
      <c r="S40" s="339"/>
      <c r="T40" s="339"/>
      <c r="V40" s="245"/>
      <c r="W40" s="245"/>
      <c r="X40" s="245"/>
      <c r="Y40" s="245"/>
      <c r="Z40" s="245"/>
      <c r="AA40" s="245"/>
      <c r="AB40" s="245"/>
      <c r="AC40" s="245"/>
      <c r="AD40" s="245"/>
      <c r="AE40" s="245"/>
      <c r="AF40" s="245"/>
      <c r="AG40" s="245"/>
      <c r="AH40" s="245"/>
      <c r="AI40" s="245"/>
      <c r="AJ40" s="245"/>
      <c r="AK40" s="245"/>
      <c r="AL40" s="245"/>
      <c r="AM40" s="245"/>
      <c r="AN40" s="245"/>
      <c r="AO40" s="245"/>
      <c r="AP40" s="245"/>
      <c r="AQ40" s="245"/>
      <c r="AR40" s="245"/>
      <c r="AS40" s="245"/>
      <c r="AT40" s="245"/>
      <c r="AU40" s="245"/>
      <c r="AV40" s="245"/>
      <c r="AW40" s="245"/>
      <c r="AX40" s="245"/>
      <c r="AY40" s="245"/>
      <c r="AZ40" s="245"/>
      <c r="BA40" s="245"/>
      <c r="BB40" s="245"/>
      <c r="BC40" s="245"/>
      <c r="BD40" s="245"/>
      <c r="BE40" s="245"/>
      <c r="BF40" s="245"/>
      <c r="BG40" s="245"/>
      <c r="BH40" s="245"/>
      <c r="BI40" s="245"/>
      <c r="BJ40" s="245"/>
      <c r="BK40" s="245"/>
      <c r="BL40" s="245"/>
      <c r="BM40" s="245"/>
      <c r="BN40" s="245"/>
      <c r="BO40" s="245"/>
      <c r="BP40" s="245"/>
      <c r="BQ40" s="245"/>
      <c r="BR40" s="245"/>
      <c r="BS40" s="245"/>
      <c r="BT40" s="245"/>
      <c r="BU40" s="245"/>
      <c r="BV40" s="245"/>
      <c r="BW40" s="245"/>
      <c r="BX40" s="245"/>
      <c r="BY40" s="245"/>
      <c r="BZ40" s="245"/>
      <c r="CA40" s="245"/>
      <c r="CB40" s="245"/>
      <c r="CC40" s="245"/>
      <c r="CD40" s="245"/>
      <c r="CE40" s="245"/>
      <c r="CF40" s="245"/>
      <c r="CG40" s="245"/>
      <c r="CH40" s="245"/>
      <c r="CI40" s="245"/>
      <c r="CJ40" s="88"/>
      <c r="CK40" s="88"/>
      <c r="CL40" s="88"/>
      <c r="CM40" s="88"/>
    </row>
    <row r="41" spans="1:91" ht="21.75" customHeight="1">
      <c r="A41" s="361" t="s">
        <v>87</v>
      </c>
      <c r="B41" s="1208" t="s">
        <v>2514</v>
      </c>
      <c r="C41" s="1225">
        <v>11932</v>
      </c>
      <c r="D41" s="1209">
        <v>40610</v>
      </c>
      <c r="E41" s="788">
        <v>0</v>
      </c>
      <c r="F41" s="1211" t="s">
        <v>2321</v>
      </c>
      <c r="G41" s="1223">
        <v>41696</v>
      </c>
      <c r="H41" s="1212" t="s">
        <v>2515</v>
      </c>
      <c r="I41" s="1213" t="s">
        <v>2516</v>
      </c>
      <c r="J41" s="51">
        <v>0</v>
      </c>
      <c r="K41" s="376">
        <v>0</v>
      </c>
      <c r="L41" s="51">
        <v>0</v>
      </c>
      <c r="M41" s="376">
        <v>0</v>
      </c>
      <c r="N41" s="51">
        <v>0</v>
      </c>
      <c r="O41" s="376">
        <v>0</v>
      </c>
      <c r="P41" s="51">
        <v>0</v>
      </c>
      <c r="Q41" s="1146"/>
      <c r="R41" s="1139">
        <v>0</v>
      </c>
      <c r="S41" s="339"/>
      <c r="T41" s="339"/>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88"/>
      <c r="CK41" s="88"/>
      <c r="CL41" s="88"/>
      <c r="CM41" s="88"/>
    </row>
    <row r="42" spans="1:91" ht="27.75">
      <c r="S42" s="340"/>
      <c r="T42" s="340"/>
    </row>
    <row r="43" spans="1:91" ht="27.75">
      <c r="S43" s="340"/>
      <c r="T43" s="340"/>
    </row>
    <row r="44" spans="1:91" ht="15" customHeight="1">
      <c r="S44" s="340"/>
      <c r="T44" s="340"/>
    </row>
    <row r="45" spans="1:91" ht="15" customHeight="1">
      <c r="S45" s="340"/>
      <c r="T45" s="340"/>
    </row>
    <row r="46" spans="1:91" ht="15" customHeight="1">
      <c r="S46" s="340"/>
      <c r="T46" s="340"/>
    </row>
    <row r="47" spans="1:91" ht="15" customHeight="1">
      <c r="S47" s="340"/>
      <c r="T47" s="340"/>
    </row>
    <row r="48" spans="1:91" ht="15" customHeight="1">
      <c r="S48" s="340"/>
      <c r="T48" s="340"/>
    </row>
    <row r="49" spans="19:20" ht="15" customHeight="1">
      <c r="S49" s="340"/>
      <c r="T49" s="340"/>
    </row>
    <row r="50" spans="19:20" ht="15" hidden="1" customHeight="1">
      <c r="S50" s="340"/>
      <c r="T50" s="340"/>
    </row>
    <row r="51" spans="19:20" ht="15" hidden="1" customHeight="1">
      <c r="S51" s="340"/>
      <c r="T51" s="340"/>
    </row>
    <row r="52" spans="19:20" ht="15" hidden="1" customHeight="1">
      <c r="S52" s="340"/>
      <c r="T52" s="340"/>
    </row>
    <row r="53" spans="19:20" ht="15" hidden="1" customHeight="1">
      <c r="S53" s="340"/>
      <c r="T53" s="340"/>
    </row>
    <row r="54" spans="19:20" ht="15" hidden="1" customHeight="1">
      <c r="S54" s="340"/>
      <c r="T54" s="340"/>
    </row>
    <row r="55" spans="19:20" ht="15" hidden="1" customHeight="1">
      <c r="S55" s="340"/>
      <c r="T55" s="340"/>
    </row>
    <row r="56" spans="19:20" ht="15" hidden="1" customHeight="1">
      <c r="S56" s="340"/>
      <c r="T56" s="340"/>
    </row>
    <row r="57" spans="19:20" ht="15" hidden="1" customHeight="1">
      <c r="S57" s="340"/>
      <c r="T57" s="340"/>
    </row>
    <row r="58" spans="19:20" ht="15" hidden="1" customHeight="1">
      <c r="S58" s="340"/>
      <c r="T58" s="340"/>
    </row>
    <row r="59" spans="19:20" ht="15" hidden="1" customHeight="1">
      <c r="S59" s="340"/>
      <c r="T59" s="340"/>
    </row>
    <row r="60" spans="19:20" ht="15" hidden="1" customHeight="1">
      <c r="S60" s="340"/>
      <c r="T60" s="340"/>
    </row>
    <row r="61" spans="19:20" ht="15" hidden="1" customHeight="1">
      <c r="S61" s="340"/>
      <c r="T61" s="340"/>
    </row>
    <row r="62" spans="19:20" ht="15" hidden="1" customHeight="1">
      <c r="S62" s="340"/>
      <c r="T62" s="340"/>
    </row>
    <row r="63" spans="19:20" ht="15" hidden="1" customHeight="1">
      <c r="S63" s="340"/>
      <c r="T63" s="340"/>
    </row>
    <row r="64" spans="19:20" ht="15" hidden="1" customHeight="1">
      <c r="S64" s="340"/>
      <c r="T64" s="340"/>
    </row>
    <row r="65" spans="1:91" ht="15" hidden="1" customHeight="1">
      <c r="S65" s="340"/>
      <c r="T65" s="340"/>
    </row>
    <row r="66" spans="1:91" ht="15" hidden="1" customHeight="1">
      <c r="S66" s="340"/>
      <c r="T66" s="340"/>
    </row>
    <row r="67" spans="1:91" ht="15" hidden="1" customHeight="1">
      <c r="S67" s="340"/>
      <c r="T67" s="340"/>
    </row>
    <row r="68" spans="1:91" ht="15" hidden="1" customHeight="1">
      <c r="S68" s="340"/>
      <c r="T68" s="340"/>
    </row>
    <row r="69" spans="1:91" ht="15" hidden="1" customHeight="1">
      <c r="S69" s="340"/>
      <c r="T69" s="340"/>
    </row>
    <row r="70" spans="1:91" ht="15" hidden="1" customHeight="1">
      <c r="S70" s="340"/>
      <c r="T70" s="340"/>
    </row>
    <row r="71" spans="1:91" ht="15" hidden="1" customHeight="1">
      <c r="S71" s="340"/>
      <c r="T71" s="340"/>
    </row>
    <row r="72" spans="1:91" ht="15" hidden="1" customHeight="1">
      <c r="S72" s="340"/>
      <c r="T72" s="340"/>
    </row>
    <row r="73" spans="1:91" ht="15" hidden="1" customHeight="1">
      <c r="S73" s="340"/>
      <c r="T73" s="340"/>
    </row>
    <row r="74" spans="1:91" ht="15" hidden="1" customHeight="1">
      <c r="S74" s="340"/>
      <c r="T74" s="340"/>
    </row>
    <row r="75" spans="1:91" ht="15" hidden="1" customHeight="1">
      <c r="S75" s="340"/>
      <c r="T75" s="340"/>
    </row>
    <row r="76" spans="1:91" s="50" customFormat="1" ht="54" hidden="1" customHeight="1">
      <c r="B76" s="49" t="s">
        <v>2505</v>
      </c>
      <c r="D76" s="49"/>
      <c r="E76" s="184"/>
      <c r="F76" s="463"/>
      <c r="H76" s="257"/>
      <c r="I76" s="35"/>
      <c r="J76" s="585"/>
      <c r="K76" s="257"/>
      <c r="BS76" s="254"/>
      <c r="BT76" s="254"/>
      <c r="BU76" s="254"/>
      <c r="BW76" s="254"/>
    </row>
    <row r="77" spans="1:91" ht="15" hidden="1" customHeight="1">
      <c r="S77" s="340"/>
      <c r="T77" s="340"/>
    </row>
    <row r="78" spans="1:91" s="517" customFormat="1" ht="39.6" hidden="1" customHeight="1">
      <c r="A78" s="599" t="s">
        <v>12</v>
      </c>
      <c r="B78" s="593" t="s">
        <v>39</v>
      </c>
      <c r="C78" s="591" t="s">
        <v>1665</v>
      </c>
      <c r="D78" s="594" t="s">
        <v>14</v>
      </c>
      <c r="E78" s="478"/>
      <c r="F78" s="594" t="s">
        <v>1611</v>
      </c>
      <c r="G78" s="594" t="s">
        <v>1612</v>
      </c>
      <c r="H78" s="591" t="s">
        <v>299</v>
      </c>
      <c r="I78" s="594" t="s">
        <v>298</v>
      </c>
      <c r="J78" s="591" t="s">
        <v>1353</v>
      </c>
      <c r="K78" s="591" t="s">
        <v>1551</v>
      </c>
      <c r="L78" s="591" t="s">
        <v>1552</v>
      </c>
      <c r="M78" s="591" t="s">
        <v>1760</v>
      </c>
      <c r="N78" s="591" t="s">
        <v>1761</v>
      </c>
      <c r="O78" s="591"/>
      <c r="P78" s="591"/>
      <c r="Q78" s="1115"/>
      <c r="R78" s="1115"/>
      <c r="S78" s="593" t="s">
        <v>11</v>
      </c>
      <c r="T78" s="593" t="s">
        <v>1011</v>
      </c>
    </row>
    <row r="79" spans="1:91" ht="21.75" hidden="1" customHeight="1">
      <c r="A79" s="361" t="s">
        <v>27</v>
      </c>
      <c r="B79" s="556" t="s">
        <v>280</v>
      </c>
      <c r="C79" s="477">
        <v>9944</v>
      </c>
      <c r="D79" s="457">
        <v>38651</v>
      </c>
      <c r="E79" s="788">
        <v>0</v>
      </c>
      <c r="F79" s="319" t="s">
        <v>2321</v>
      </c>
      <c r="G79" s="27">
        <v>35828</v>
      </c>
      <c r="H79" s="430" t="s">
        <v>743</v>
      </c>
      <c r="I79" s="287" t="s">
        <v>742</v>
      </c>
      <c r="J79" s="51">
        <v>0</v>
      </c>
      <c r="K79" s="51">
        <v>0</v>
      </c>
      <c r="L79" s="51">
        <v>0</v>
      </c>
      <c r="M79" s="51">
        <v>0</v>
      </c>
      <c r="N79" s="51">
        <v>0</v>
      </c>
      <c r="O79" s="51">
        <v>0</v>
      </c>
      <c r="P79" s="51">
        <v>0</v>
      </c>
      <c r="Q79" s="1139"/>
      <c r="R79" s="1139">
        <v>0</v>
      </c>
      <c r="S79" s="339"/>
      <c r="T79" s="339"/>
      <c r="V79" s="245"/>
      <c r="W79" s="245"/>
      <c r="X79" s="245"/>
      <c r="Y79" s="245"/>
      <c r="Z79" s="245"/>
      <c r="AA79" s="245"/>
      <c r="AB79" s="245"/>
      <c r="AC79" s="245"/>
      <c r="AD79" s="245"/>
      <c r="AE79" s="245"/>
      <c r="AF79" s="245"/>
      <c r="AG79" s="245"/>
      <c r="AH79" s="245"/>
      <c r="AI79" s="245"/>
      <c r="AJ79" s="245"/>
      <c r="AK79" s="245"/>
      <c r="AL79" s="245"/>
      <c r="AM79" s="245"/>
      <c r="AN79" s="245"/>
      <c r="AO79" s="245"/>
      <c r="AP79" s="245"/>
      <c r="AQ79" s="245"/>
      <c r="AR79" s="245"/>
      <c r="AS79" s="245"/>
      <c r="AT79" s="245"/>
      <c r="AU79" s="245"/>
      <c r="AV79" s="245"/>
      <c r="AW79" s="245"/>
      <c r="AX79" s="245"/>
      <c r="AY79" s="245"/>
      <c r="AZ79" s="245"/>
      <c r="BA79" s="245"/>
      <c r="BB79" s="245"/>
      <c r="BC79" s="245"/>
      <c r="BD79" s="245"/>
      <c r="BE79" s="245"/>
      <c r="BF79" s="245"/>
      <c r="BG79" s="245"/>
      <c r="BH79" s="245"/>
      <c r="BI79" s="245"/>
      <c r="BJ79" s="245"/>
      <c r="BK79" s="245"/>
      <c r="BL79" s="245"/>
      <c r="BM79" s="245"/>
      <c r="BN79" s="245"/>
      <c r="BO79" s="245"/>
      <c r="BP79" s="245"/>
      <c r="BQ79" s="245"/>
      <c r="BR79" s="245"/>
      <c r="BS79" s="245"/>
      <c r="BT79" s="245"/>
      <c r="BU79" s="245"/>
      <c r="BV79" s="245"/>
      <c r="BW79" s="245"/>
      <c r="BX79" s="245"/>
      <c r="BY79" s="245"/>
      <c r="BZ79" s="245"/>
      <c r="CA79" s="245"/>
      <c r="CB79" s="245"/>
      <c r="CC79" s="245"/>
      <c r="CD79" s="245"/>
      <c r="CE79" s="245"/>
      <c r="CF79" s="245"/>
      <c r="CG79" s="245"/>
      <c r="CH79" s="245"/>
      <c r="CI79" s="245"/>
      <c r="CJ79" s="88"/>
      <c r="CK79" s="88"/>
      <c r="CL79" s="88"/>
      <c r="CM79" s="88"/>
    </row>
    <row r="80" spans="1:91" ht="15" hidden="1" customHeight="1">
      <c r="S80" s="340"/>
      <c r="T80" s="340"/>
    </row>
    <row r="81" spans="1:100" ht="15" hidden="1" customHeight="1">
      <c r="S81" s="340"/>
      <c r="T81" s="340"/>
    </row>
    <row r="82" spans="1:100" s="50" customFormat="1" ht="54" hidden="1" customHeight="1">
      <c r="B82" s="49" t="s">
        <v>2483</v>
      </c>
      <c r="C82" s="49"/>
      <c r="F82" s="465"/>
      <c r="G82" s="191"/>
      <c r="H82" s="257"/>
      <c r="I82" s="35"/>
      <c r="AV82" s="254"/>
      <c r="AW82" s="254"/>
      <c r="AX82" s="254"/>
      <c r="AZ82" s="254"/>
    </row>
    <row r="83" spans="1:100" ht="15" hidden="1" customHeight="1"/>
    <row r="84" spans="1:100" s="517" customFormat="1" ht="39.6" hidden="1" customHeight="1">
      <c r="A84" s="599" t="s">
        <v>12</v>
      </c>
      <c r="B84" s="593" t="s">
        <v>39</v>
      </c>
      <c r="C84" s="591" t="s">
        <v>1665</v>
      </c>
      <c r="D84" s="594" t="s">
        <v>14</v>
      </c>
      <c r="E84" s="478"/>
      <c r="F84" s="594" t="s">
        <v>1611</v>
      </c>
      <c r="G84" s="594" t="s">
        <v>1612</v>
      </c>
      <c r="H84" s="591" t="s">
        <v>299</v>
      </c>
      <c r="I84" s="594" t="s">
        <v>298</v>
      </c>
      <c r="J84" s="591" t="s">
        <v>1353</v>
      </c>
      <c r="K84" s="591" t="s">
        <v>1551</v>
      </c>
      <c r="L84" s="591" t="s">
        <v>1552</v>
      </c>
      <c r="M84" s="591" t="s">
        <v>1760</v>
      </c>
      <c r="N84" s="591" t="s">
        <v>1761</v>
      </c>
      <c r="O84" s="591"/>
      <c r="P84" s="591"/>
      <c r="Q84" s="1115"/>
      <c r="R84" s="1115"/>
      <c r="S84" s="593" t="s">
        <v>11</v>
      </c>
      <c r="T84" s="593" t="s">
        <v>1011</v>
      </c>
    </row>
    <row r="85" spans="1:100" s="88" customFormat="1" ht="21.75" hidden="1" customHeight="1">
      <c r="A85" s="361" t="s">
        <v>16</v>
      </c>
      <c r="B85" s="556" t="s">
        <v>1098</v>
      </c>
      <c r="C85" s="477">
        <v>6658</v>
      </c>
      <c r="D85" s="459">
        <v>43109</v>
      </c>
      <c r="E85" s="390">
        <v>2</v>
      </c>
      <c r="F85" s="319" t="s">
        <v>1830</v>
      </c>
      <c r="G85" s="27">
        <v>43124</v>
      </c>
      <c r="H85" s="436" t="s">
        <v>1632</v>
      </c>
      <c r="I85" s="287" t="s">
        <v>1099</v>
      </c>
      <c r="J85" s="51">
        <v>1</v>
      </c>
      <c r="K85" s="51">
        <v>0</v>
      </c>
      <c r="L85" s="51">
        <v>1</v>
      </c>
      <c r="M85" s="51">
        <v>0</v>
      </c>
      <c r="N85" s="51">
        <v>1</v>
      </c>
      <c r="O85" s="51">
        <v>1</v>
      </c>
      <c r="P85" s="51">
        <v>2</v>
      </c>
      <c r="Q85" s="1139"/>
      <c r="R85" s="1139"/>
      <c r="S85" s="86"/>
      <c r="T85" s="309"/>
      <c r="U85" s="245"/>
      <c r="CJ85" s="83"/>
      <c r="CK85" s="83"/>
      <c r="CL85" s="83"/>
      <c r="CM85" s="83"/>
    </row>
    <row r="86" spans="1:100" ht="15" hidden="1" customHeight="1">
      <c r="S86" s="340"/>
      <c r="T86" s="340"/>
    </row>
    <row r="87" spans="1:100" ht="15" hidden="1" customHeight="1">
      <c r="S87" s="340"/>
      <c r="T87" s="340"/>
    </row>
    <row r="88" spans="1:100" ht="15" hidden="1" customHeight="1">
      <c r="S88" s="340"/>
      <c r="T88" s="340"/>
    </row>
    <row r="89" spans="1:100" ht="15" hidden="1" customHeight="1">
      <c r="S89" s="340"/>
      <c r="T89" s="340"/>
    </row>
    <row r="90" spans="1:100" s="50" customFormat="1" ht="54" hidden="1" customHeight="1">
      <c r="B90" s="49" t="s">
        <v>2324</v>
      </c>
      <c r="C90" s="49"/>
      <c r="F90" s="465"/>
      <c r="G90" s="191"/>
      <c r="H90" s="257"/>
      <c r="I90" s="35"/>
      <c r="BD90" s="254"/>
      <c r="BE90" s="254"/>
      <c r="BF90" s="254"/>
    </row>
    <row r="91" spans="1:100" ht="15" hidden="1" customHeight="1">
      <c r="S91" s="340"/>
      <c r="T91" s="340"/>
    </row>
    <row r="92" spans="1:100" s="528" customFormat="1" ht="39.6" hidden="1" customHeight="1">
      <c r="A92" s="592" t="s">
        <v>12</v>
      </c>
      <c r="B92" s="591" t="s">
        <v>2208</v>
      </c>
      <c r="C92" s="591" t="s">
        <v>1665</v>
      </c>
      <c r="D92" s="594" t="s">
        <v>14</v>
      </c>
      <c r="E92" s="478" t="s">
        <v>2277</v>
      </c>
      <c r="F92" s="594" t="s">
        <v>1611</v>
      </c>
      <c r="G92" s="594" t="s">
        <v>1612</v>
      </c>
      <c r="H92" s="591" t="s">
        <v>299</v>
      </c>
      <c r="I92" s="594" t="s">
        <v>298</v>
      </c>
      <c r="J92" s="591" t="s">
        <v>1353</v>
      </c>
      <c r="K92" s="591" t="s">
        <v>1551</v>
      </c>
      <c r="L92" s="591" t="s">
        <v>1552</v>
      </c>
      <c r="M92" s="591" t="s">
        <v>1760</v>
      </c>
      <c r="N92" s="591" t="s">
        <v>1761</v>
      </c>
      <c r="O92" s="591" t="s">
        <v>2276</v>
      </c>
      <c r="P92" s="591" t="s">
        <v>2277</v>
      </c>
      <c r="Q92" s="1115"/>
      <c r="R92" s="1115"/>
      <c r="S92" s="591" t="s">
        <v>2209</v>
      </c>
      <c r="T92" s="591" t="s">
        <v>1011</v>
      </c>
    </row>
    <row r="93" spans="1:100" ht="21.75" hidden="1" customHeight="1">
      <c r="A93" s="361" t="s">
        <v>19</v>
      </c>
      <c r="B93" s="556" t="s">
        <v>186</v>
      </c>
      <c r="C93" s="477">
        <v>9224</v>
      </c>
      <c r="D93" s="457">
        <v>29953</v>
      </c>
      <c r="E93" s="390">
        <v>0</v>
      </c>
      <c r="F93" s="319" t="s">
        <v>1403</v>
      </c>
      <c r="G93" s="27">
        <v>27822</v>
      </c>
      <c r="H93" s="431" t="s">
        <v>485</v>
      </c>
      <c r="I93" s="287" t="s">
        <v>484</v>
      </c>
      <c r="J93" s="51">
        <v>0</v>
      </c>
      <c r="K93" s="51">
        <v>0</v>
      </c>
      <c r="L93" s="51">
        <v>0</v>
      </c>
      <c r="M93" s="51">
        <v>0</v>
      </c>
      <c r="N93" s="51">
        <v>0</v>
      </c>
      <c r="O93" s="51">
        <v>0</v>
      </c>
      <c r="P93" s="51">
        <v>0</v>
      </c>
      <c r="Q93" s="1139"/>
      <c r="R93" s="1139"/>
      <c r="S93" s="86"/>
      <c r="T93" s="309"/>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c r="AW93" s="245"/>
      <c r="AX93" s="245"/>
      <c r="AY93" s="245"/>
      <c r="AZ93" s="245"/>
      <c r="BA93" s="245"/>
      <c r="BB93" s="245"/>
      <c r="BC93" s="245"/>
      <c r="BD93" s="245"/>
      <c r="BE93" s="245"/>
      <c r="BF93" s="245"/>
      <c r="BG93" s="245"/>
      <c r="BH93" s="245"/>
      <c r="BI93" s="245"/>
      <c r="BJ93" s="245"/>
      <c r="BK93" s="245"/>
      <c r="BL93" s="245"/>
      <c r="BM93" s="245"/>
      <c r="BN93" s="245"/>
      <c r="BO93" s="245"/>
      <c r="BP93" s="245"/>
      <c r="BQ93" s="245"/>
      <c r="BR93" s="245"/>
      <c r="BS93" s="245"/>
      <c r="BT93" s="245"/>
      <c r="BU93" s="245"/>
      <c r="BV93" s="245"/>
      <c r="BW93" s="245"/>
      <c r="BX93" s="245"/>
      <c r="BY93" s="245"/>
      <c r="BZ93" s="245"/>
      <c r="CA93" s="245"/>
      <c r="CB93" s="245"/>
      <c r="CC93" s="245"/>
      <c r="CD93" s="245"/>
      <c r="CE93" s="245"/>
      <c r="CF93" s="245"/>
      <c r="CG93" s="245"/>
      <c r="CH93" s="245"/>
      <c r="CI93" s="245"/>
      <c r="CJ93" s="245"/>
      <c r="CK93" s="245"/>
      <c r="CL93" s="88"/>
      <c r="CM93" s="88"/>
      <c r="CN93" s="88"/>
      <c r="CO93" s="88"/>
      <c r="CP93" s="88"/>
      <c r="CQ93" s="88"/>
      <c r="CR93" s="88"/>
      <c r="CS93" s="88"/>
      <c r="CT93" s="88"/>
      <c r="CU93" s="88"/>
      <c r="CV93" s="88"/>
    </row>
    <row r="94" spans="1:100" ht="21.75" hidden="1" customHeight="1">
      <c r="A94" s="361" t="s">
        <v>23</v>
      </c>
      <c r="B94" s="556" t="s">
        <v>1584</v>
      </c>
      <c r="C94" s="477">
        <v>9604</v>
      </c>
      <c r="D94" s="458">
        <v>35583</v>
      </c>
      <c r="E94" s="390">
        <v>0</v>
      </c>
      <c r="F94" s="319" t="s">
        <v>1403</v>
      </c>
      <c r="G94" s="27">
        <v>21685</v>
      </c>
      <c r="H94" s="436" t="s">
        <v>1586</v>
      </c>
      <c r="I94" s="287" t="s">
        <v>1585</v>
      </c>
      <c r="J94" s="51">
        <v>0</v>
      </c>
      <c r="K94" s="51">
        <v>0</v>
      </c>
      <c r="L94" s="51">
        <v>0</v>
      </c>
      <c r="M94" s="51">
        <v>0</v>
      </c>
      <c r="N94" s="51">
        <v>0</v>
      </c>
      <c r="O94" s="51">
        <v>0</v>
      </c>
      <c r="P94" s="51">
        <v>0</v>
      </c>
      <c r="Q94" s="1139"/>
      <c r="R94" s="1139"/>
      <c r="S94" s="339"/>
      <c r="T94" s="339"/>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5"/>
      <c r="BA94" s="245"/>
      <c r="BB94" s="245"/>
      <c r="BC94" s="245"/>
      <c r="BD94" s="245"/>
      <c r="BE94" s="245"/>
      <c r="BF94" s="245"/>
      <c r="BG94" s="245"/>
      <c r="BH94" s="245"/>
      <c r="BI94" s="245"/>
      <c r="BJ94" s="245"/>
      <c r="BK94" s="245"/>
      <c r="BL94" s="245"/>
      <c r="BM94" s="245"/>
      <c r="BN94" s="245"/>
      <c r="BO94" s="245"/>
      <c r="BP94" s="245"/>
      <c r="BQ94" s="245"/>
      <c r="BR94" s="245"/>
      <c r="BS94" s="245"/>
      <c r="BT94" s="245"/>
      <c r="BU94" s="245"/>
      <c r="BV94" s="245"/>
      <c r="BW94" s="245"/>
      <c r="BX94" s="245"/>
      <c r="BY94" s="245"/>
      <c r="BZ94" s="245"/>
      <c r="CA94" s="245"/>
      <c r="CB94" s="245"/>
      <c r="CC94" s="245"/>
      <c r="CD94" s="245"/>
      <c r="CE94" s="245"/>
      <c r="CF94" s="245"/>
      <c r="CG94" s="245"/>
      <c r="CH94" s="245"/>
      <c r="CI94" s="245"/>
      <c r="CJ94" s="88"/>
      <c r="CK94" s="88"/>
      <c r="CL94" s="88"/>
      <c r="CM94" s="88"/>
      <c r="CN94" s="88"/>
      <c r="CO94" s="88"/>
      <c r="CP94" s="88"/>
      <c r="CQ94" s="88"/>
      <c r="CR94" s="88"/>
      <c r="CS94" s="88"/>
      <c r="CT94" s="88"/>
      <c r="CU94" s="88"/>
      <c r="CV94" s="88"/>
    </row>
    <row r="95" spans="1:100" ht="21.75" hidden="1" customHeight="1">
      <c r="A95" s="361" t="s">
        <v>27</v>
      </c>
      <c r="B95" s="556" t="s">
        <v>1570</v>
      </c>
      <c r="C95" s="477">
        <v>71</v>
      </c>
      <c r="D95" s="459">
        <v>36510</v>
      </c>
      <c r="E95" s="390">
        <v>0</v>
      </c>
      <c r="F95" s="319" t="s">
        <v>1403</v>
      </c>
      <c r="G95" s="27">
        <v>39720</v>
      </c>
      <c r="H95" s="436" t="s">
        <v>1571</v>
      </c>
      <c r="I95" s="287" t="s">
        <v>1614</v>
      </c>
      <c r="J95" s="51">
        <v>0</v>
      </c>
      <c r="K95" s="51">
        <v>0</v>
      </c>
      <c r="L95" s="51">
        <v>0</v>
      </c>
      <c r="M95" s="51">
        <v>0</v>
      </c>
      <c r="N95" s="51">
        <v>0</v>
      </c>
      <c r="O95" s="51">
        <v>0</v>
      </c>
      <c r="P95" s="51">
        <v>0</v>
      </c>
      <c r="Q95" s="1139"/>
      <c r="R95" s="1139"/>
      <c r="S95" s="339"/>
      <c r="T95" s="339"/>
      <c r="V95" s="245"/>
      <c r="W95" s="245"/>
      <c r="X95" s="245"/>
      <c r="Y95" s="245"/>
      <c r="Z95" s="245"/>
      <c r="AA95" s="245"/>
      <c r="AB95" s="245"/>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5"/>
      <c r="BA95" s="245"/>
      <c r="BB95" s="245"/>
      <c r="BC95" s="245"/>
      <c r="BD95" s="245"/>
      <c r="BE95" s="245"/>
      <c r="BF95" s="245"/>
      <c r="BG95" s="245"/>
      <c r="BH95" s="245"/>
      <c r="BI95" s="245"/>
      <c r="BJ95" s="245"/>
      <c r="BK95" s="245"/>
      <c r="BL95" s="245"/>
      <c r="BM95" s="245"/>
      <c r="BN95" s="245"/>
      <c r="BO95" s="245"/>
      <c r="BP95" s="245"/>
      <c r="BQ95" s="245"/>
      <c r="BR95" s="245"/>
      <c r="BS95" s="245"/>
      <c r="BT95" s="245"/>
      <c r="BU95" s="245"/>
      <c r="BV95" s="245"/>
      <c r="BW95" s="245"/>
      <c r="BX95" s="245"/>
      <c r="BY95" s="245"/>
      <c r="BZ95" s="245"/>
      <c r="CA95" s="245"/>
      <c r="CB95" s="245"/>
      <c r="CC95" s="245"/>
      <c r="CD95" s="245"/>
      <c r="CE95" s="245"/>
      <c r="CF95" s="245"/>
      <c r="CG95" s="245"/>
      <c r="CH95" s="245"/>
      <c r="CI95" s="245"/>
      <c r="CJ95" s="88"/>
      <c r="CK95" s="88"/>
      <c r="CL95" s="88"/>
      <c r="CM95" s="88"/>
    </row>
    <row r="96" spans="1:100" ht="21.75" hidden="1" customHeight="1">
      <c r="A96" s="361" t="s">
        <v>56</v>
      </c>
      <c r="B96" s="556" t="s">
        <v>1050</v>
      </c>
      <c r="C96" s="477">
        <v>1674</v>
      </c>
      <c r="D96" s="458">
        <v>41394</v>
      </c>
      <c r="E96" s="390">
        <v>0</v>
      </c>
      <c r="F96" s="319" t="s">
        <v>1403</v>
      </c>
      <c r="G96" s="27">
        <v>17158</v>
      </c>
      <c r="H96" s="430" t="s">
        <v>1049</v>
      </c>
      <c r="I96" s="287" t="s">
        <v>1048</v>
      </c>
      <c r="J96" s="51">
        <v>0</v>
      </c>
      <c r="K96" s="51">
        <v>0</v>
      </c>
      <c r="L96" s="51">
        <v>0</v>
      </c>
      <c r="M96" s="51">
        <v>0</v>
      </c>
      <c r="N96" s="51">
        <v>0</v>
      </c>
      <c r="O96" s="51">
        <v>0</v>
      </c>
      <c r="P96" s="51">
        <v>0</v>
      </c>
      <c r="Q96" s="1139"/>
      <c r="R96" s="1139"/>
      <c r="S96" s="339"/>
      <c r="T96" s="339"/>
      <c r="V96" s="245"/>
      <c r="W96" s="245"/>
      <c r="X96" s="245"/>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5"/>
      <c r="BA96" s="245"/>
      <c r="BB96" s="245"/>
      <c r="BC96" s="245"/>
      <c r="BD96" s="245"/>
      <c r="BE96" s="245"/>
      <c r="BF96" s="245"/>
      <c r="BG96" s="245"/>
      <c r="BH96" s="245"/>
      <c r="BI96" s="245"/>
      <c r="BJ96" s="245"/>
      <c r="BK96" s="245"/>
      <c r="BL96" s="245"/>
      <c r="BM96" s="245"/>
      <c r="BN96" s="245"/>
      <c r="BO96" s="245"/>
      <c r="BP96" s="245"/>
      <c r="BQ96" s="245"/>
      <c r="BR96" s="245"/>
      <c r="BS96" s="245"/>
      <c r="BT96" s="245"/>
      <c r="BU96" s="245"/>
      <c r="BV96" s="245"/>
      <c r="BW96" s="245"/>
      <c r="BX96" s="245"/>
      <c r="BY96" s="245"/>
      <c r="BZ96" s="245"/>
      <c r="CA96" s="245"/>
      <c r="CB96" s="245"/>
      <c r="CC96" s="245"/>
      <c r="CD96" s="245"/>
      <c r="CE96" s="245"/>
      <c r="CF96" s="245"/>
      <c r="CG96" s="245"/>
      <c r="CH96" s="245"/>
      <c r="CI96" s="245"/>
      <c r="CJ96" s="88"/>
      <c r="CK96" s="88"/>
      <c r="CL96" s="88"/>
      <c r="CM96" s="88"/>
    </row>
    <row r="97" spans="1:91" ht="21.75" hidden="1" customHeight="1">
      <c r="A97" s="361" t="s">
        <v>66</v>
      </c>
      <c r="B97" s="556" t="s">
        <v>71</v>
      </c>
      <c r="C97" s="477">
        <v>4210</v>
      </c>
      <c r="D97" s="457">
        <v>42419</v>
      </c>
      <c r="E97" s="390">
        <v>0</v>
      </c>
      <c r="F97" s="319" t="s">
        <v>1403</v>
      </c>
      <c r="G97" s="27" t="s">
        <v>1576</v>
      </c>
      <c r="H97" s="590" t="s">
        <v>1575</v>
      </c>
      <c r="I97" s="287" t="s">
        <v>1574</v>
      </c>
      <c r="J97" s="51">
        <v>0</v>
      </c>
      <c r="K97" s="51">
        <v>0</v>
      </c>
      <c r="L97" s="51">
        <v>0</v>
      </c>
      <c r="M97" s="51">
        <v>0</v>
      </c>
      <c r="N97" s="51">
        <v>0</v>
      </c>
      <c r="O97" s="51">
        <v>0</v>
      </c>
      <c r="P97" s="51">
        <v>0</v>
      </c>
      <c r="Q97" s="1139"/>
      <c r="R97" s="1139"/>
      <c r="S97" s="339"/>
      <c r="T97" s="339"/>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5"/>
      <c r="BA97" s="245"/>
      <c r="BB97" s="245"/>
      <c r="BC97" s="245"/>
      <c r="BD97" s="245"/>
      <c r="BE97" s="245"/>
      <c r="BF97" s="245"/>
      <c r="BG97" s="245"/>
      <c r="BH97" s="245"/>
      <c r="BI97" s="245"/>
      <c r="BJ97" s="245"/>
      <c r="BK97" s="245"/>
      <c r="BL97" s="245"/>
      <c r="BM97" s="245"/>
      <c r="BN97" s="245"/>
      <c r="BO97" s="245"/>
      <c r="BP97" s="245"/>
      <c r="BQ97" s="245"/>
      <c r="BR97" s="245"/>
      <c r="BS97" s="245"/>
      <c r="BT97" s="245"/>
      <c r="BU97" s="245"/>
      <c r="BV97" s="245"/>
      <c r="BW97" s="245"/>
      <c r="BX97" s="245"/>
      <c r="BY97" s="245"/>
      <c r="BZ97" s="245"/>
      <c r="CA97" s="245"/>
      <c r="CB97" s="245"/>
      <c r="CC97" s="245"/>
      <c r="CD97" s="245"/>
      <c r="CE97" s="245"/>
      <c r="CF97" s="245"/>
      <c r="CG97" s="245"/>
      <c r="CH97" s="245"/>
      <c r="CI97" s="245"/>
      <c r="CJ97" s="88"/>
      <c r="CK97" s="88"/>
      <c r="CL97" s="88"/>
      <c r="CM97" s="88"/>
    </row>
    <row r="98" spans="1:91" ht="21.75" hidden="1" customHeight="1">
      <c r="A98" s="361" t="s">
        <v>68</v>
      </c>
      <c r="B98" s="556" t="s">
        <v>1532</v>
      </c>
      <c r="C98" s="477">
        <v>11368</v>
      </c>
      <c r="D98" s="458">
        <v>43005</v>
      </c>
      <c r="E98" s="390">
        <v>0</v>
      </c>
      <c r="F98" s="319" t="s">
        <v>1403</v>
      </c>
      <c r="G98" s="27">
        <v>34907</v>
      </c>
      <c r="H98" s="430" t="s">
        <v>1533</v>
      </c>
      <c r="I98" s="287" t="s">
        <v>1536</v>
      </c>
      <c r="J98" s="51">
        <v>0</v>
      </c>
      <c r="K98" s="51">
        <v>0</v>
      </c>
      <c r="L98" s="51">
        <v>0</v>
      </c>
      <c r="M98" s="51">
        <v>0</v>
      </c>
      <c r="N98" s="51">
        <v>0</v>
      </c>
      <c r="O98" s="51">
        <v>0</v>
      </c>
      <c r="P98" s="51">
        <v>0</v>
      </c>
      <c r="Q98" s="1139"/>
      <c r="R98" s="1139"/>
      <c r="S98" s="339"/>
      <c r="T98" s="339"/>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5"/>
      <c r="BA98" s="245"/>
      <c r="BB98" s="245"/>
      <c r="BC98" s="245"/>
      <c r="BD98" s="245"/>
      <c r="BE98" s="245"/>
      <c r="BF98" s="245"/>
      <c r="BG98" s="245"/>
      <c r="BH98" s="245"/>
      <c r="BI98" s="245"/>
      <c r="BJ98" s="245"/>
      <c r="BK98" s="245"/>
      <c r="BL98" s="245"/>
      <c r="BM98" s="245"/>
      <c r="BN98" s="245"/>
      <c r="BO98" s="245"/>
      <c r="BP98" s="245"/>
      <c r="BQ98" s="245"/>
      <c r="BR98" s="245"/>
      <c r="BS98" s="245"/>
      <c r="BT98" s="245"/>
      <c r="BU98" s="245"/>
      <c r="BV98" s="245"/>
      <c r="BW98" s="245"/>
      <c r="BX98" s="245"/>
      <c r="BY98" s="245"/>
      <c r="BZ98" s="245"/>
      <c r="CA98" s="245"/>
      <c r="CB98" s="245"/>
      <c r="CC98" s="245"/>
      <c r="CD98" s="245"/>
      <c r="CE98" s="245"/>
      <c r="CF98" s="245"/>
      <c r="CG98" s="245"/>
      <c r="CH98" s="245"/>
      <c r="CI98" s="245"/>
      <c r="CJ98" s="88"/>
      <c r="CK98" s="88"/>
      <c r="CL98" s="88"/>
      <c r="CM98" s="88"/>
    </row>
    <row r="99" spans="1:91" ht="21.75" hidden="1" customHeight="1">
      <c r="A99" s="361" t="s">
        <v>72</v>
      </c>
      <c r="B99" s="556" t="s">
        <v>1017</v>
      </c>
      <c r="C99" s="477">
        <v>9964</v>
      </c>
      <c r="D99" s="458">
        <v>43892</v>
      </c>
      <c r="E99" s="390">
        <v>0</v>
      </c>
      <c r="F99" s="319" t="s">
        <v>1403</v>
      </c>
      <c r="G99" s="27">
        <v>39317</v>
      </c>
      <c r="H99" s="436" t="s">
        <v>1016</v>
      </c>
      <c r="I99" s="287" t="s">
        <v>1015</v>
      </c>
      <c r="J99" s="51">
        <v>0</v>
      </c>
      <c r="K99" s="51">
        <v>0</v>
      </c>
      <c r="L99" s="51">
        <v>0</v>
      </c>
      <c r="M99" s="51">
        <v>0</v>
      </c>
      <c r="N99" s="51">
        <v>0</v>
      </c>
      <c r="O99" s="51">
        <v>0</v>
      </c>
      <c r="P99" s="51">
        <v>0</v>
      </c>
      <c r="Q99" s="1139"/>
      <c r="R99" s="1139"/>
      <c r="S99" s="339"/>
      <c r="T99" s="339"/>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5"/>
      <c r="BA99" s="245"/>
      <c r="BB99" s="245"/>
      <c r="BC99" s="245"/>
      <c r="BD99" s="245"/>
      <c r="BE99" s="245"/>
      <c r="BF99" s="245"/>
      <c r="BG99" s="245"/>
      <c r="BH99" s="245"/>
      <c r="BI99" s="245"/>
      <c r="BJ99" s="245"/>
      <c r="BK99" s="245"/>
      <c r="BL99" s="245"/>
      <c r="BM99" s="245"/>
      <c r="BN99" s="245"/>
      <c r="BO99" s="245"/>
      <c r="BP99" s="245"/>
      <c r="BQ99" s="245"/>
      <c r="BR99" s="245"/>
      <c r="BS99" s="245"/>
      <c r="BT99" s="245"/>
      <c r="BU99" s="245"/>
      <c r="BV99" s="245"/>
      <c r="BW99" s="245"/>
      <c r="BX99" s="245"/>
      <c r="BY99" s="245"/>
      <c r="BZ99" s="245"/>
      <c r="CA99" s="245"/>
      <c r="CB99" s="245"/>
      <c r="CC99" s="245"/>
      <c r="CD99" s="245"/>
      <c r="CE99" s="245"/>
      <c r="CF99" s="245"/>
      <c r="CG99" s="245"/>
      <c r="CH99" s="245"/>
      <c r="CI99" s="245"/>
      <c r="CJ99" s="88"/>
      <c r="CK99" s="88"/>
      <c r="CL99" s="245"/>
      <c r="CM99" s="245"/>
    </row>
    <row r="100" spans="1:91" ht="21.75" hidden="1" customHeight="1">
      <c r="A100" s="361" t="s">
        <v>79</v>
      </c>
      <c r="B100" s="556" t="s">
        <v>1404</v>
      </c>
      <c r="C100" s="477">
        <v>11121</v>
      </c>
      <c r="D100" s="458">
        <v>44321</v>
      </c>
      <c r="E100" s="390">
        <v>0</v>
      </c>
      <c r="F100" s="319" t="s">
        <v>1403</v>
      </c>
      <c r="G100" s="27">
        <v>37021</v>
      </c>
      <c r="H100" s="430" t="s">
        <v>1406</v>
      </c>
      <c r="I100" s="287" t="s">
        <v>1405</v>
      </c>
      <c r="J100" s="51">
        <v>0</v>
      </c>
      <c r="K100" s="51">
        <v>0</v>
      </c>
      <c r="L100" s="51">
        <v>0</v>
      </c>
      <c r="M100" s="51">
        <v>0</v>
      </c>
      <c r="N100" s="51">
        <v>0</v>
      </c>
      <c r="O100" s="51">
        <v>0</v>
      </c>
      <c r="P100" s="51">
        <v>0</v>
      </c>
      <c r="Q100" s="1139"/>
      <c r="R100" s="1139"/>
      <c r="S100" s="339"/>
      <c r="T100" s="339"/>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5"/>
      <c r="BA100" s="245"/>
      <c r="BB100" s="245"/>
      <c r="BC100" s="245"/>
      <c r="BD100" s="245"/>
      <c r="BE100" s="245"/>
      <c r="BF100" s="245"/>
      <c r="BG100" s="245"/>
      <c r="BH100" s="245"/>
      <c r="BI100" s="245"/>
      <c r="BJ100" s="245"/>
      <c r="BK100" s="245"/>
      <c r="BL100" s="245"/>
      <c r="BM100" s="245"/>
      <c r="BN100" s="245"/>
      <c r="BO100" s="245"/>
      <c r="BP100" s="245"/>
      <c r="BQ100" s="245"/>
      <c r="BR100" s="245"/>
      <c r="BS100" s="245"/>
      <c r="BT100" s="245"/>
      <c r="BU100" s="245"/>
      <c r="BV100" s="245"/>
      <c r="BW100" s="245"/>
      <c r="BX100" s="245"/>
      <c r="BY100" s="245"/>
      <c r="BZ100" s="245"/>
      <c r="CA100" s="245"/>
      <c r="CB100" s="245"/>
      <c r="CC100" s="245"/>
      <c r="CD100" s="245"/>
      <c r="CE100" s="245"/>
      <c r="CF100" s="245"/>
      <c r="CG100" s="245"/>
      <c r="CH100" s="245"/>
      <c r="CI100" s="245"/>
      <c r="CJ100" s="245"/>
      <c r="CK100" s="245"/>
      <c r="CL100" s="245"/>
      <c r="CM100" s="245"/>
    </row>
    <row r="101" spans="1:91" ht="21.75" hidden="1" customHeight="1">
      <c r="A101" s="361" t="s">
        <v>87</v>
      </c>
      <c r="B101" s="556" t="s">
        <v>1420</v>
      </c>
      <c r="C101" s="477">
        <v>10988</v>
      </c>
      <c r="D101" s="459">
        <v>44636</v>
      </c>
      <c r="E101" s="390">
        <v>0</v>
      </c>
      <c r="F101" s="319" t="s">
        <v>1403</v>
      </c>
      <c r="G101" s="27">
        <v>21759</v>
      </c>
      <c r="H101" s="436" t="s">
        <v>1422</v>
      </c>
      <c r="I101" s="287" t="s">
        <v>1421</v>
      </c>
      <c r="J101" s="51">
        <v>0</v>
      </c>
      <c r="K101" s="51">
        <v>0</v>
      </c>
      <c r="L101" s="51">
        <v>0</v>
      </c>
      <c r="M101" s="51">
        <v>0</v>
      </c>
      <c r="N101" s="51">
        <v>0</v>
      </c>
      <c r="O101" s="51">
        <v>0</v>
      </c>
      <c r="P101" s="51">
        <v>0</v>
      </c>
      <c r="Q101" s="1139"/>
      <c r="R101" s="1139"/>
      <c r="S101" s="339"/>
      <c r="T101" s="339"/>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5"/>
      <c r="BA101" s="245"/>
      <c r="BB101" s="245"/>
      <c r="BC101" s="245"/>
      <c r="BD101" s="245"/>
      <c r="BE101" s="245"/>
      <c r="BF101" s="245"/>
      <c r="BG101" s="245"/>
      <c r="BH101" s="245"/>
      <c r="BI101" s="245"/>
      <c r="BJ101" s="245"/>
      <c r="BK101" s="245"/>
      <c r="BL101" s="245"/>
      <c r="BM101" s="245"/>
      <c r="BN101" s="245"/>
      <c r="BO101" s="245"/>
      <c r="BP101" s="245"/>
      <c r="BQ101" s="245"/>
      <c r="BR101" s="245"/>
      <c r="BS101" s="245"/>
      <c r="BT101" s="245"/>
      <c r="BU101" s="245"/>
      <c r="BV101" s="245"/>
      <c r="BW101" s="245"/>
      <c r="BX101" s="245"/>
      <c r="BY101" s="245"/>
      <c r="BZ101" s="245"/>
      <c r="CA101" s="245"/>
      <c r="CB101" s="245"/>
      <c r="CC101" s="245"/>
      <c r="CD101" s="245"/>
      <c r="CE101" s="245"/>
      <c r="CF101" s="245"/>
      <c r="CG101" s="245"/>
      <c r="CH101" s="245"/>
      <c r="CI101" s="245"/>
      <c r="CJ101" s="245"/>
      <c r="CK101" s="245"/>
      <c r="CL101" s="88"/>
      <c r="CM101" s="88"/>
    </row>
    <row r="102" spans="1:91" ht="21.75" hidden="1" customHeight="1">
      <c r="A102" s="361" t="s">
        <v>89</v>
      </c>
      <c r="B102" s="556" t="s">
        <v>1494</v>
      </c>
      <c r="C102" s="477">
        <v>11331</v>
      </c>
      <c r="D102" s="459">
        <v>44686</v>
      </c>
      <c r="E102" s="390">
        <v>0</v>
      </c>
      <c r="F102" s="579" t="s">
        <v>1403</v>
      </c>
      <c r="G102" s="27">
        <v>44959</v>
      </c>
      <c r="H102" s="436" t="s">
        <v>1492</v>
      </c>
      <c r="I102" s="287" t="s">
        <v>1491</v>
      </c>
      <c r="J102" s="51">
        <v>0</v>
      </c>
      <c r="K102" s="51">
        <v>0</v>
      </c>
      <c r="L102" s="51">
        <v>0</v>
      </c>
      <c r="M102" s="51">
        <v>0</v>
      </c>
      <c r="N102" s="51">
        <v>0</v>
      </c>
      <c r="O102" s="51">
        <v>0</v>
      </c>
      <c r="P102" s="51">
        <v>0</v>
      </c>
      <c r="Q102" s="1139"/>
      <c r="R102" s="1139"/>
      <c r="S102" s="339"/>
      <c r="T102" s="339"/>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5"/>
      <c r="BA102" s="245"/>
      <c r="BB102" s="245"/>
      <c r="BC102" s="245"/>
      <c r="BD102" s="245"/>
      <c r="BE102" s="245"/>
      <c r="BF102" s="245"/>
      <c r="BG102" s="245"/>
      <c r="BH102" s="245"/>
      <c r="BI102" s="245"/>
      <c r="BJ102" s="245"/>
      <c r="BK102" s="245"/>
      <c r="BL102" s="245"/>
      <c r="BM102" s="245"/>
      <c r="BN102" s="245"/>
      <c r="BO102" s="245"/>
      <c r="BP102" s="245"/>
      <c r="BQ102" s="245"/>
      <c r="BR102" s="245"/>
      <c r="BS102" s="245"/>
      <c r="BT102" s="245"/>
      <c r="BU102" s="245"/>
      <c r="BV102" s="245"/>
      <c r="BW102" s="245"/>
      <c r="BX102" s="245"/>
      <c r="BY102" s="245"/>
      <c r="BZ102" s="245"/>
      <c r="CA102" s="245"/>
      <c r="CB102" s="245"/>
      <c r="CC102" s="245"/>
      <c r="CD102" s="245"/>
      <c r="CE102" s="245"/>
      <c r="CF102" s="245"/>
      <c r="CG102" s="245"/>
      <c r="CH102" s="245"/>
      <c r="CI102" s="245"/>
      <c r="CJ102" s="245"/>
      <c r="CK102" s="245"/>
      <c r="CL102" s="88"/>
      <c r="CM102" s="88"/>
    </row>
    <row r="103" spans="1:91" ht="21.75" hidden="1" customHeight="1">
      <c r="A103" s="361" t="s">
        <v>91</v>
      </c>
      <c r="B103" s="556" t="s">
        <v>1373</v>
      </c>
      <c r="C103" s="477">
        <v>11168</v>
      </c>
      <c r="D103" s="457">
        <v>44768</v>
      </c>
      <c r="E103" s="390">
        <v>0</v>
      </c>
      <c r="F103" s="319" t="s">
        <v>1403</v>
      </c>
      <c r="G103" s="27">
        <v>44776</v>
      </c>
      <c r="H103" s="431" t="s">
        <v>1374</v>
      </c>
      <c r="I103" s="287" t="s">
        <v>1372</v>
      </c>
      <c r="J103" s="51">
        <v>0</v>
      </c>
      <c r="K103" s="51">
        <v>0</v>
      </c>
      <c r="L103" s="51">
        <v>0</v>
      </c>
      <c r="M103" s="51">
        <v>0</v>
      </c>
      <c r="N103" s="51">
        <v>0</v>
      </c>
      <c r="O103" s="51">
        <v>0</v>
      </c>
      <c r="P103" s="51">
        <v>0</v>
      </c>
      <c r="Q103" s="1139"/>
      <c r="R103" s="1139"/>
      <c r="S103" s="339"/>
      <c r="T103" s="339"/>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5"/>
      <c r="BA103" s="245"/>
      <c r="BB103" s="245"/>
      <c r="BC103" s="245"/>
      <c r="BD103" s="245"/>
      <c r="BE103" s="245"/>
      <c r="BF103" s="245"/>
      <c r="BG103" s="245"/>
      <c r="BH103" s="245"/>
      <c r="BI103" s="245"/>
      <c r="BJ103" s="245"/>
      <c r="BK103" s="245"/>
      <c r="BL103" s="245"/>
      <c r="BM103" s="245"/>
      <c r="BN103" s="245"/>
      <c r="BO103" s="245"/>
      <c r="BP103" s="245"/>
      <c r="BQ103" s="245"/>
      <c r="BR103" s="245"/>
      <c r="BS103" s="245"/>
      <c r="BT103" s="245"/>
      <c r="BU103" s="245"/>
      <c r="BV103" s="245"/>
      <c r="BW103" s="245"/>
      <c r="BX103" s="245"/>
      <c r="BY103" s="245"/>
      <c r="BZ103" s="245"/>
      <c r="CA103" s="245"/>
      <c r="CB103" s="245"/>
      <c r="CC103" s="245"/>
      <c r="CD103" s="245"/>
      <c r="CE103" s="245"/>
      <c r="CF103" s="245"/>
      <c r="CG103" s="245"/>
      <c r="CH103" s="245"/>
      <c r="CI103" s="245"/>
      <c r="CL103" s="88"/>
      <c r="CM103" s="88"/>
    </row>
    <row r="104" spans="1:91" ht="15" hidden="1" customHeight="1"/>
    <row r="105" spans="1:91" s="50" customFormat="1" ht="54" hidden="1" customHeight="1">
      <c r="B105" s="49" t="s">
        <v>2393</v>
      </c>
      <c r="D105" s="49"/>
      <c r="E105" s="184"/>
      <c r="F105" s="465"/>
      <c r="H105" s="257"/>
      <c r="I105" s="35"/>
      <c r="J105" s="585"/>
      <c r="K105" s="257"/>
      <c r="BU105" s="254"/>
      <c r="BV105" s="254"/>
      <c r="BW105" s="254"/>
      <c r="BY105" s="254"/>
    </row>
    <row r="106" spans="1:91" ht="15" hidden="1" customHeight="1"/>
    <row r="107" spans="1:91" s="528" customFormat="1" ht="39.6" hidden="1" customHeight="1">
      <c r="A107" s="592" t="s">
        <v>12</v>
      </c>
      <c r="B107" s="591" t="s">
        <v>2208</v>
      </c>
      <c r="C107" s="591" t="s">
        <v>1665</v>
      </c>
      <c r="D107" s="594" t="s">
        <v>14</v>
      </c>
      <c r="E107" s="478" t="s">
        <v>2277</v>
      </c>
      <c r="F107" s="594" t="s">
        <v>1611</v>
      </c>
      <c r="G107" s="594" t="s">
        <v>1612</v>
      </c>
      <c r="H107" s="591" t="s">
        <v>299</v>
      </c>
      <c r="I107" s="594" t="s">
        <v>298</v>
      </c>
      <c r="J107" s="591" t="s">
        <v>1353</v>
      </c>
      <c r="K107" s="591" t="s">
        <v>1551</v>
      </c>
      <c r="L107" s="591" t="s">
        <v>1552</v>
      </c>
      <c r="M107" s="591" t="s">
        <v>1760</v>
      </c>
      <c r="N107" s="591" t="s">
        <v>1761</v>
      </c>
      <c r="O107" s="591" t="s">
        <v>2276</v>
      </c>
      <c r="P107" s="591" t="s">
        <v>2277</v>
      </c>
      <c r="Q107" s="1115"/>
      <c r="R107" s="1115"/>
      <c r="S107" s="591" t="s">
        <v>2209</v>
      </c>
      <c r="T107" s="591" t="s">
        <v>1011</v>
      </c>
    </row>
    <row r="108" spans="1:91" ht="21.75" hidden="1" customHeight="1">
      <c r="A108" s="361" t="s">
        <v>75</v>
      </c>
      <c r="B108" s="556" t="s">
        <v>1732</v>
      </c>
      <c r="C108" s="477">
        <v>11459</v>
      </c>
      <c r="D108" s="457">
        <v>45315</v>
      </c>
      <c r="E108" s="788">
        <v>0</v>
      </c>
      <c r="F108" s="319" t="s">
        <v>1593</v>
      </c>
      <c r="G108" s="27">
        <v>45317</v>
      </c>
      <c r="H108" s="431" t="s">
        <v>1737</v>
      </c>
      <c r="I108" s="287" t="s">
        <v>1734</v>
      </c>
      <c r="J108" s="51">
        <v>0</v>
      </c>
      <c r="K108" s="51">
        <v>0</v>
      </c>
      <c r="L108" s="51">
        <v>0</v>
      </c>
      <c r="M108" s="51">
        <v>0</v>
      </c>
      <c r="N108" s="51">
        <v>0</v>
      </c>
      <c r="O108" s="51">
        <v>0</v>
      </c>
      <c r="P108" s="51">
        <v>0</v>
      </c>
      <c r="Q108" s="1139"/>
      <c r="R108" s="1139"/>
      <c r="S108" s="339"/>
      <c r="T108" s="339"/>
      <c r="V108" s="245"/>
      <c r="W108" s="245"/>
      <c r="X108" s="245"/>
      <c r="Y108" s="245"/>
      <c r="Z108" s="245"/>
      <c r="AA108" s="245"/>
      <c r="AB108" s="245"/>
      <c r="AC108" s="245"/>
      <c r="AD108" s="245"/>
      <c r="AE108" s="245"/>
      <c r="AF108" s="245"/>
      <c r="AG108" s="245"/>
      <c r="AH108" s="245"/>
      <c r="AI108" s="245"/>
      <c r="AJ108" s="245"/>
      <c r="AK108" s="245"/>
      <c r="AL108" s="245"/>
      <c r="AM108" s="245"/>
      <c r="AN108" s="245"/>
      <c r="AO108" s="245"/>
      <c r="AP108" s="245"/>
      <c r="AQ108" s="245"/>
      <c r="AR108" s="245"/>
      <c r="AS108" s="245"/>
      <c r="AT108" s="245"/>
      <c r="AU108" s="245"/>
      <c r="AV108" s="245"/>
      <c r="AW108" s="245"/>
      <c r="AX108" s="245"/>
      <c r="AY108" s="245"/>
      <c r="AZ108" s="245"/>
      <c r="BA108" s="245"/>
      <c r="BB108" s="245"/>
      <c r="BC108" s="245"/>
      <c r="BD108" s="245"/>
      <c r="BE108" s="245"/>
      <c r="BF108" s="245"/>
      <c r="BG108" s="245"/>
      <c r="BH108" s="245"/>
      <c r="BI108" s="245"/>
      <c r="BJ108" s="245"/>
      <c r="BK108" s="245"/>
      <c r="BL108" s="245"/>
      <c r="BM108" s="245"/>
      <c r="BN108" s="245"/>
      <c r="BO108" s="245"/>
      <c r="BP108" s="245"/>
      <c r="BQ108" s="245"/>
      <c r="BR108" s="245"/>
      <c r="BS108" s="245"/>
      <c r="BT108" s="245"/>
      <c r="BU108" s="245"/>
      <c r="BV108" s="245"/>
      <c r="BW108" s="245"/>
      <c r="BX108" s="245"/>
      <c r="BY108" s="245"/>
      <c r="BZ108" s="245"/>
      <c r="CA108" s="245"/>
      <c r="CB108" s="245"/>
      <c r="CC108" s="245"/>
      <c r="CD108" s="245"/>
      <c r="CE108" s="245"/>
      <c r="CF108" s="245"/>
      <c r="CG108" s="245"/>
      <c r="CH108" s="245"/>
      <c r="CI108" s="245"/>
      <c r="CJ108" s="88"/>
      <c r="CK108" s="88"/>
      <c r="CL108" s="88"/>
      <c r="CM108" s="88"/>
    </row>
    <row r="109" spans="1:91" ht="21.75" hidden="1" customHeight="1">
      <c r="A109" s="361" t="s">
        <v>38</v>
      </c>
      <c r="B109" s="556" t="s">
        <v>1605</v>
      </c>
      <c r="C109" s="477">
        <v>3867</v>
      </c>
      <c r="D109" s="457">
        <v>41100</v>
      </c>
      <c r="E109" s="390">
        <v>0</v>
      </c>
      <c r="F109" s="319" t="s">
        <v>1593</v>
      </c>
      <c r="G109" s="27">
        <v>41243</v>
      </c>
      <c r="H109" s="431" t="s">
        <v>1607</v>
      </c>
      <c r="I109" s="287" t="s">
        <v>1606</v>
      </c>
      <c r="J109" s="783">
        <v>0</v>
      </c>
      <c r="K109" s="783">
        <v>0</v>
      </c>
      <c r="L109" s="783">
        <v>0</v>
      </c>
      <c r="M109" s="783">
        <v>0</v>
      </c>
      <c r="N109" s="783">
        <v>0</v>
      </c>
      <c r="O109" s="51">
        <v>0</v>
      </c>
      <c r="P109" s="51">
        <v>0</v>
      </c>
      <c r="Q109" s="1139"/>
      <c r="R109" s="1139"/>
      <c r="S109" s="786"/>
      <c r="T109" s="786"/>
      <c r="V109" s="245"/>
      <c r="W109" s="245"/>
      <c r="X109" s="245"/>
      <c r="Y109" s="245"/>
      <c r="Z109" s="245"/>
      <c r="AA109" s="245"/>
      <c r="AB109" s="245"/>
      <c r="AC109" s="245"/>
      <c r="AD109" s="245"/>
      <c r="AE109" s="245"/>
      <c r="AF109" s="245"/>
      <c r="AG109" s="245"/>
      <c r="AH109" s="245"/>
      <c r="AI109" s="245"/>
      <c r="AJ109" s="245"/>
      <c r="AK109" s="245"/>
      <c r="AL109" s="245"/>
      <c r="AM109" s="245"/>
      <c r="AN109" s="245"/>
      <c r="AO109" s="245"/>
      <c r="AP109" s="245"/>
      <c r="AQ109" s="245"/>
      <c r="AR109" s="245"/>
      <c r="AS109" s="245"/>
      <c r="AT109" s="245"/>
      <c r="AU109" s="245"/>
      <c r="AV109" s="245"/>
      <c r="AW109" s="245"/>
      <c r="AX109" s="245"/>
      <c r="AY109" s="245"/>
      <c r="AZ109" s="245"/>
      <c r="BA109" s="245"/>
      <c r="BB109" s="245"/>
      <c r="BC109" s="245"/>
      <c r="BD109" s="245"/>
      <c r="BE109" s="245"/>
      <c r="BF109" s="245"/>
      <c r="BG109" s="245"/>
      <c r="BH109" s="245"/>
      <c r="BI109" s="245"/>
      <c r="BJ109" s="245"/>
      <c r="BK109" s="245"/>
      <c r="BL109" s="245"/>
      <c r="BM109" s="245"/>
      <c r="BN109" s="245"/>
      <c r="BO109" s="245"/>
      <c r="BP109" s="245"/>
      <c r="BQ109" s="245"/>
      <c r="BR109" s="245"/>
      <c r="BS109" s="245"/>
      <c r="BT109" s="245"/>
      <c r="BU109" s="245"/>
      <c r="BV109" s="245"/>
      <c r="BW109" s="245"/>
      <c r="BX109" s="245"/>
      <c r="BY109" s="245"/>
      <c r="BZ109" s="245"/>
      <c r="CA109" s="245"/>
      <c r="CB109" s="245"/>
      <c r="CC109" s="245"/>
      <c r="CD109" s="245"/>
      <c r="CE109" s="245"/>
      <c r="CF109" s="245"/>
      <c r="CG109" s="245"/>
      <c r="CH109" s="245"/>
      <c r="CI109" s="245"/>
      <c r="CJ109" s="88"/>
      <c r="CK109" s="88"/>
      <c r="CL109" s="88"/>
      <c r="CM109" s="88"/>
    </row>
    <row r="110" spans="1:91" ht="21.75" hidden="1" customHeight="1">
      <c r="A110" s="361" t="s">
        <v>32</v>
      </c>
      <c r="B110" s="556" t="s">
        <v>280</v>
      </c>
      <c r="C110" s="477">
        <v>9944</v>
      </c>
      <c r="D110" s="457">
        <v>38651</v>
      </c>
      <c r="E110" s="788">
        <v>0</v>
      </c>
      <c r="F110" s="319" t="s">
        <v>1403</v>
      </c>
      <c r="G110" s="27">
        <v>35828</v>
      </c>
      <c r="H110" s="430" t="s">
        <v>743</v>
      </c>
      <c r="I110" s="287" t="s">
        <v>742</v>
      </c>
      <c r="J110" s="51">
        <v>0</v>
      </c>
      <c r="K110" s="51">
        <v>0</v>
      </c>
      <c r="L110" s="51">
        <v>0</v>
      </c>
      <c r="M110" s="51">
        <v>0</v>
      </c>
      <c r="N110" s="51">
        <v>0</v>
      </c>
      <c r="O110" s="51">
        <v>0</v>
      </c>
      <c r="P110" s="51">
        <v>0</v>
      </c>
      <c r="Q110" s="1139"/>
      <c r="R110" s="1139"/>
      <c r="S110" s="339"/>
      <c r="T110" s="339"/>
      <c r="V110" s="245"/>
      <c r="W110" s="245"/>
      <c r="X110" s="245"/>
      <c r="Y110" s="245"/>
      <c r="Z110" s="245"/>
      <c r="AA110" s="245"/>
      <c r="AB110" s="245"/>
      <c r="AC110" s="245"/>
      <c r="AD110" s="245"/>
      <c r="AE110" s="245"/>
      <c r="AF110" s="245"/>
      <c r="AG110" s="245"/>
      <c r="AH110" s="245"/>
      <c r="AI110" s="245"/>
      <c r="AJ110" s="245"/>
      <c r="AK110" s="245"/>
      <c r="AL110" s="245"/>
      <c r="AM110" s="245"/>
      <c r="AN110" s="245"/>
      <c r="AO110" s="245"/>
      <c r="AP110" s="245"/>
      <c r="AQ110" s="245"/>
      <c r="AR110" s="245"/>
      <c r="AS110" s="245"/>
      <c r="AT110" s="245"/>
      <c r="AU110" s="245"/>
      <c r="AV110" s="245"/>
      <c r="AW110" s="245"/>
      <c r="AX110" s="245"/>
      <c r="AY110" s="245"/>
      <c r="AZ110" s="245"/>
      <c r="BA110" s="245"/>
      <c r="BB110" s="245"/>
      <c r="BC110" s="245"/>
      <c r="BD110" s="245"/>
      <c r="BE110" s="245"/>
      <c r="BF110" s="245"/>
      <c r="BG110" s="245"/>
      <c r="BH110" s="245"/>
      <c r="BI110" s="245"/>
      <c r="BJ110" s="245"/>
      <c r="BK110" s="245"/>
      <c r="BL110" s="245"/>
      <c r="BM110" s="245"/>
      <c r="BN110" s="245"/>
      <c r="BO110" s="245"/>
      <c r="BP110" s="245"/>
      <c r="BQ110" s="245"/>
      <c r="BR110" s="245"/>
      <c r="BS110" s="245"/>
      <c r="BT110" s="245"/>
      <c r="BU110" s="245"/>
      <c r="BV110" s="245"/>
      <c r="BW110" s="245"/>
      <c r="BX110" s="245"/>
      <c r="BY110" s="245"/>
      <c r="BZ110" s="245"/>
      <c r="CA110" s="245"/>
      <c r="CB110" s="245"/>
      <c r="CC110" s="245"/>
      <c r="CD110" s="245"/>
      <c r="CE110" s="245"/>
      <c r="CF110" s="245"/>
      <c r="CG110" s="245"/>
      <c r="CH110" s="245"/>
      <c r="CI110" s="245"/>
      <c r="CJ110" s="88"/>
      <c r="CK110" s="88"/>
      <c r="CL110" s="88"/>
      <c r="CM110" s="88"/>
    </row>
    <row r="111" spans="1:91" ht="21.75" hidden="1" customHeight="1">
      <c r="A111" s="361" t="s">
        <v>77</v>
      </c>
      <c r="B111" s="556" t="s">
        <v>1408</v>
      </c>
      <c r="C111" s="477">
        <v>10915</v>
      </c>
      <c r="D111" s="458">
        <v>44272</v>
      </c>
      <c r="E111" s="390">
        <v>0</v>
      </c>
      <c r="F111" s="319" t="s">
        <v>1403</v>
      </c>
      <c r="G111" s="27">
        <v>38474</v>
      </c>
      <c r="H111" s="430" t="s">
        <v>1410</v>
      </c>
      <c r="I111" s="287" t="s">
        <v>1409</v>
      </c>
      <c r="J111" s="51">
        <v>0</v>
      </c>
      <c r="K111" s="51">
        <v>0</v>
      </c>
      <c r="L111" s="51">
        <v>0</v>
      </c>
      <c r="M111" s="51">
        <v>0</v>
      </c>
      <c r="N111" s="51">
        <v>0</v>
      </c>
      <c r="O111" s="51">
        <v>0</v>
      </c>
      <c r="P111" s="51">
        <v>0</v>
      </c>
      <c r="Q111" s="1139"/>
      <c r="R111" s="1139"/>
      <c r="S111" s="339"/>
      <c r="T111" s="339"/>
      <c r="V111" s="245"/>
      <c r="W111" s="245"/>
      <c r="X111" s="245"/>
      <c r="Y111" s="245"/>
      <c r="Z111" s="245"/>
      <c r="AA111" s="245"/>
      <c r="AB111" s="245"/>
      <c r="AC111" s="245"/>
      <c r="AD111" s="245"/>
      <c r="AE111" s="245"/>
      <c r="AF111" s="245"/>
      <c r="AG111" s="245"/>
      <c r="AH111" s="245"/>
      <c r="AI111" s="245"/>
      <c r="AJ111" s="245"/>
      <c r="AK111" s="245"/>
      <c r="AL111" s="245"/>
      <c r="AM111" s="245"/>
      <c r="AN111" s="245"/>
      <c r="AO111" s="245"/>
      <c r="AP111" s="245"/>
      <c r="AQ111" s="245"/>
      <c r="AR111" s="245"/>
      <c r="AS111" s="245"/>
      <c r="AT111" s="245"/>
      <c r="AU111" s="245"/>
      <c r="AV111" s="245"/>
      <c r="AW111" s="245"/>
      <c r="AX111" s="245"/>
      <c r="AY111" s="245"/>
      <c r="AZ111" s="245"/>
      <c r="BA111" s="245"/>
      <c r="BB111" s="245"/>
      <c r="BC111" s="245"/>
      <c r="BD111" s="245"/>
      <c r="BE111" s="245"/>
      <c r="BF111" s="245"/>
      <c r="BG111" s="245"/>
      <c r="BH111" s="245"/>
      <c r="BI111" s="245"/>
      <c r="BJ111" s="245"/>
      <c r="BK111" s="245"/>
      <c r="BL111" s="245"/>
      <c r="BM111" s="245"/>
      <c r="BN111" s="245"/>
      <c r="BO111" s="245"/>
      <c r="BP111" s="245"/>
      <c r="BQ111" s="245"/>
      <c r="BR111" s="245"/>
      <c r="BS111" s="245"/>
      <c r="BT111" s="245"/>
      <c r="BU111" s="245"/>
      <c r="BV111" s="245"/>
      <c r="BW111" s="245"/>
      <c r="BX111" s="245"/>
      <c r="BY111" s="245"/>
      <c r="BZ111" s="245"/>
      <c r="CA111" s="245"/>
      <c r="CB111" s="245"/>
      <c r="CC111" s="245"/>
      <c r="CD111" s="245"/>
      <c r="CE111" s="245"/>
      <c r="CF111" s="245"/>
      <c r="CG111" s="245"/>
      <c r="CH111" s="245"/>
      <c r="CI111" s="245"/>
      <c r="CJ111" s="88"/>
      <c r="CK111" s="88"/>
      <c r="CL111" s="245"/>
      <c r="CM111" s="245"/>
    </row>
    <row r="112" spans="1:91" ht="15" hidden="1" customHeight="1"/>
    <row r="113" spans="1:100" s="50" customFormat="1" ht="54" hidden="1" customHeight="1">
      <c r="B113" s="49" t="s">
        <v>1879</v>
      </c>
      <c r="C113" s="49"/>
      <c r="F113" s="465"/>
      <c r="G113" s="191"/>
      <c r="H113" s="257"/>
      <c r="I113" s="35"/>
      <c r="BD113" s="254"/>
      <c r="BE113" s="254"/>
      <c r="BF113" s="254"/>
    </row>
    <row r="114" spans="1:100" ht="15" hidden="1" customHeight="1"/>
    <row r="115" spans="1:100" s="517" customFormat="1" ht="39.6" hidden="1" customHeight="1">
      <c r="A115" s="599" t="s">
        <v>12</v>
      </c>
      <c r="B115" s="593" t="s">
        <v>39</v>
      </c>
      <c r="C115" s="591" t="s">
        <v>1665</v>
      </c>
      <c r="D115" s="594" t="s">
        <v>14</v>
      </c>
      <c r="E115" s="478"/>
      <c r="F115" s="594" t="s">
        <v>1611</v>
      </c>
      <c r="G115" s="594" t="s">
        <v>1612</v>
      </c>
      <c r="H115" s="591" t="s">
        <v>299</v>
      </c>
      <c r="I115" s="594" t="s">
        <v>298</v>
      </c>
      <c r="J115" s="591" t="s">
        <v>1353</v>
      </c>
      <c r="K115" s="591" t="s">
        <v>1551</v>
      </c>
      <c r="L115" s="591" t="s">
        <v>1552</v>
      </c>
      <c r="M115" s="591" t="s">
        <v>1760</v>
      </c>
      <c r="N115" s="591" t="s">
        <v>1761</v>
      </c>
      <c r="O115" s="591"/>
      <c r="P115" s="591"/>
      <c r="Q115" s="1115"/>
      <c r="R115" s="1115"/>
      <c r="S115" s="593" t="s">
        <v>11</v>
      </c>
      <c r="T115" s="593" t="s">
        <v>1011</v>
      </c>
    </row>
    <row r="116" spans="1:100" s="88" customFormat="1" ht="21.75" hidden="1" customHeight="1">
      <c r="A116" s="361" t="s">
        <v>38</v>
      </c>
      <c r="B116" s="556" t="s">
        <v>57</v>
      </c>
      <c r="C116" s="477">
        <v>326</v>
      </c>
      <c r="D116" s="458">
        <v>37408</v>
      </c>
      <c r="E116" s="540"/>
      <c r="F116" s="319" t="s">
        <v>258</v>
      </c>
      <c r="G116" s="27">
        <v>36222</v>
      </c>
      <c r="H116" s="430" t="s">
        <v>1487</v>
      </c>
      <c r="I116" s="287" t="s">
        <v>554</v>
      </c>
      <c r="J116" s="51">
        <v>0</v>
      </c>
      <c r="K116" s="51">
        <v>0</v>
      </c>
      <c r="L116" s="51">
        <v>0</v>
      </c>
      <c r="M116" s="51">
        <v>0</v>
      </c>
      <c r="N116" s="51">
        <v>0</v>
      </c>
      <c r="O116" s="51"/>
      <c r="P116" s="51"/>
      <c r="Q116" s="1139"/>
      <c r="R116" s="1139"/>
      <c r="S116" s="339"/>
      <c r="T116" s="339"/>
      <c r="U116" s="245"/>
      <c r="V116" s="245"/>
      <c r="W116" s="245"/>
      <c r="X116" s="245"/>
      <c r="Y116" s="245"/>
      <c r="Z116" s="245"/>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c r="BL116" s="83"/>
      <c r="BM116" s="83"/>
      <c r="BN116" s="83"/>
      <c r="BO116" s="83"/>
      <c r="BP116" s="83"/>
      <c r="BQ116" s="83"/>
      <c r="BR116" s="83"/>
      <c r="BS116" s="83"/>
      <c r="BT116" s="83"/>
      <c r="BU116" s="83"/>
      <c r="BV116" s="83"/>
      <c r="BW116" s="83"/>
      <c r="BX116" s="83"/>
      <c r="BY116" s="83"/>
      <c r="BZ116" s="83"/>
      <c r="CA116" s="83"/>
      <c r="CB116" s="83"/>
      <c r="CC116" s="83"/>
      <c r="CD116" s="83"/>
      <c r="CE116" s="83"/>
      <c r="CF116" s="83"/>
      <c r="CG116" s="83"/>
      <c r="CH116" s="83"/>
      <c r="CI116" s="83"/>
      <c r="CJ116" s="245"/>
      <c r="CK116" s="245"/>
      <c r="CN116" s="83"/>
      <c r="CO116" s="83"/>
      <c r="CP116" s="83"/>
      <c r="CQ116" s="83"/>
      <c r="CR116" s="83"/>
      <c r="CS116" s="83"/>
      <c r="CT116" s="83"/>
      <c r="CU116" s="83"/>
      <c r="CV116" s="83"/>
    </row>
    <row r="117" spans="1:100" s="88" customFormat="1" ht="21.75" hidden="1" customHeight="1">
      <c r="A117" s="361" t="s">
        <v>52</v>
      </c>
      <c r="B117" s="556" t="s">
        <v>942</v>
      </c>
      <c r="C117" s="477">
        <v>8603</v>
      </c>
      <c r="D117" s="459">
        <v>38309</v>
      </c>
      <c r="E117" s="540"/>
      <c r="F117" s="319" t="s">
        <v>923</v>
      </c>
      <c r="G117" s="27">
        <v>29881</v>
      </c>
      <c r="H117" s="436" t="s">
        <v>941</v>
      </c>
      <c r="I117" s="287" t="s">
        <v>940</v>
      </c>
      <c r="J117" s="51">
        <v>0</v>
      </c>
      <c r="K117" s="51">
        <v>0</v>
      </c>
      <c r="L117" s="51">
        <v>0</v>
      </c>
      <c r="M117" s="51">
        <v>0</v>
      </c>
      <c r="N117" s="51">
        <v>0</v>
      </c>
      <c r="O117" s="51"/>
      <c r="P117" s="51"/>
      <c r="Q117" s="1139"/>
      <c r="R117" s="1139"/>
      <c r="S117" s="339"/>
      <c r="T117" s="339"/>
      <c r="U117" s="245"/>
      <c r="V117" s="245"/>
      <c r="W117" s="245"/>
      <c r="X117" s="245"/>
      <c r="Y117" s="245"/>
      <c r="Z117" s="245"/>
      <c r="AA117" s="245"/>
      <c r="AB117" s="245"/>
      <c r="AC117" s="245"/>
      <c r="AD117" s="245"/>
      <c r="AE117" s="245"/>
      <c r="AF117" s="245"/>
      <c r="AG117" s="245"/>
      <c r="AH117" s="245"/>
      <c r="AI117" s="245"/>
      <c r="AJ117" s="245"/>
      <c r="AK117" s="245"/>
      <c r="AL117" s="245"/>
      <c r="AM117" s="245"/>
      <c r="AN117" s="245"/>
      <c r="AO117" s="245"/>
      <c r="AP117" s="245"/>
      <c r="AQ117" s="245"/>
      <c r="AR117" s="245"/>
      <c r="AS117" s="245"/>
      <c r="AT117" s="245"/>
      <c r="AU117" s="245"/>
      <c r="AV117" s="245"/>
      <c r="AW117" s="245"/>
      <c r="AX117" s="245"/>
      <c r="AY117" s="245"/>
      <c r="AZ117" s="245"/>
      <c r="BA117" s="245"/>
      <c r="BB117" s="245"/>
      <c r="BC117" s="245"/>
      <c r="BD117" s="245"/>
      <c r="BE117" s="245"/>
      <c r="BF117" s="245"/>
      <c r="BG117" s="245"/>
      <c r="BH117" s="245"/>
      <c r="BI117" s="245"/>
      <c r="BJ117" s="245"/>
      <c r="BK117" s="245"/>
      <c r="BL117" s="245"/>
      <c r="BM117" s="245"/>
      <c r="BN117" s="245"/>
      <c r="BO117" s="245"/>
      <c r="BP117" s="245"/>
      <c r="BQ117" s="245"/>
      <c r="BR117" s="245"/>
      <c r="BS117" s="245"/>
      <c r="BT117" s="245"/>
      <c r="BU117" s="245"/>
      <c r="BV117" s="245"/>
      <c r="BW117" s="245"/>
      <c r="BX117" s="245"/>
      <c r="BY117" s="245"/>
      <c r="BZ117" s="245"/>
      <c r="CA117" s="245"/>
      <c r="CB117" s="245"/>
      <c r="CC117" s="245"/>
      <c r="CD117" s="245"/>
      <c r="CE117" s="245"/>
      <c r="CF117" s="245"/>
      <c r="CG117" s="245"/>
      <c r="CH117" s="245"/>
      <c r="CI117" s="245"/>
      <c r="CJ117" s="245"/>
      <c r="CK117" s="245"/>
      <c r="CN117" s="83"/>
      <c r="CO117" s="83"/>
      <c r="CP117" s="83"/>
      <c r="CQ117" s="83"/>
      <c r="CR117" s="83"/>
      <c r="CS117" s="83"/>
      <c r="CT117" s="83"/>
      <c r="CU117" s="83"/>
      <c r="CV117" s="83"/>
    </row>
    <row r="118" spans="1:100" s="88" customFormat="1" ht="21.75" hidden="1" customHeight="1">
      <c r="A118" s="361" t="s">
        <v>68</v>
      </c>
      <c r="B118" s="556" t="s">
        <v>243</v>
      </c>
      <c r="C118" s="477">
        <v>11378</v>
      </c>
      <c r="D118" s="457">
        <v>40866</v>
      </c>
      <c r="E118" s="540"/>
      <c r="F118" s="319" t="s">
        <v>923</v>
      </c>
      <c r="G118" s="27">
        <v>41159</v>
      </c>
      <c r="H118" s="431" t="s">
        <v>435</v>
      </c>
      <c r="I118" s="287" t="s">
        <v>434</v>
      </c>
      <c r="J118" s="51">
        <v>0</v>
      </c>
      <c r="K118" s="51">
        <v>0</v>
      </c>
      <c r="L118" s="51">
        <v>0</v>
      </c>
      <c r="M118" s="51">
        <v>0</v>
      </c>
      <c r="N118" s="51">
        <v>0</v>
      </c>
      <c r="O118" s="51"/>
      <c r="P118" s="51"/>
      <c r="Q118" s="1139"/>
      <c r="R118" s="1139"/>
      <c r="S118" s="339"/>
      <c r="T118" s="339"/>
      <c r="U118" s="83"/>
      <c r="CN118" s="83"/>
      <c r="CO118" s="83"/>
      <c r="CP118" s="83"/>
      <c r="CQ118" s="83"/>
      <c r="CR118" s="83"/>
      <c r="CS118" s="83"/>
      <c r="CT118" s="83"/>
      <c r="CU118" s="83"/>
      <c r="CV118" s="83"/>
    </row>
    <row r="119" spans="1:100" s="245" customFormat="1" ht="21.75" hidden="1" customHeight="1">
      <c r="A119" s="361" t="s">
        <v>91</v>
      </c>
      <c r="B119" s="34" t="s">
        <v>107</v>
      </c>
      <c r="C119" s="477">
        <v>5483</v>
      </c>
      <c r="D119" s="457">
        <v>42048</v>
      </c>
      <c r="E119" s="540"/>
      <c r="F119" s="319" t="s">
        <v>923</v>
      </c>
      <c r="G119" s="27">
        <v>27285</v>
      </c>
      <c r="H119" s="431" t="s">
        <v>1731</v>
      </c>
      <c r="I119" s="287" t="s">
        <v>473</v>
      </c>
      <c r="J119" s="51">
        <v>0</v>
      </c>
      <c r="K119" s="51">
        <v>0</v>
      </c>
      <c r="L119" s="51">
        <v>0</v>
      </c>
      <c r="M119" s="51">
        <v>0</v>
      </c>
      <c r="N119" s="51">
        <v>0</v>
      </c>
      <c r="O119" s="51"/>
      <c r="P119" s="51"/>
      <c r="Q119" s="1139"/>
      <c r="R119" s="1139"/>
      <c r="S119" s="339"/>
      <c r="T119" s="339"/>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c r="AQ119" s="88"/>
      <c r="AR119" s="88"/>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3"/>
      <c r="CO119" s="83"/>
      <c r="CP119" s="83"/>
      <c r="CQ119" s="83"/>
      <c r="CR119" s="83"/>
      <c r="CS119" s="83"/>
      <c r="CT119" s="83"/>
      <c r="CU119" s="83"/>
      <c r="CV119" s="83"/>
    </row>
    <row r="120" spans="1:100" s="245" customFormat="1" ht="21.75" hidden="1" customHeight="1">
      <c r="A120" s="361" t="s">
        <v>103</v>
      </c>
      <c r="B120" s="556" t="s">
        <v>134</v>
      </c>
      <c r="C120" s="477">
        <v>6038</v>
      </c>
      <c r="D120" s="458">
        <v>42818</v>
      </c>
      <c r="E120" s="540"/>
      <c r="F120" s="319" t="s">
        <v>923</v>
      </c>
      <c r="G120" s="27">
        <v>42811</v>
      </c>
      <c r="H120" s="430" t="s">
        <v>565</v>
      </c>
      <c r="I120" s="287" t="s">
        <v>564</v>
      </c>
      <c r="J120" s="51">
        <v>0</v>
      </c>
      <c r="K120" s="51">
        <v>0</v>
      </c>
      <c r="L120" s="51">
        <v>0</v>
      </c>
      <c r="M120" s="51">
        <v>0</v>
      </c>
      <c r="N120" s="51">
        <v>0</v>
      </c>
      <c r="O120" s="51"/>
      <c r="P120" s="51"/>
      <c r="Q120" s="1139"/>
      <c r="R120" s="1139"/>
      <c r="S120" s="339"/>
      <c r="T120" s="339"/>
      <c r="V120" s="88"/>
      <c r="W120" s="88"/>
      <c r="X120" s="88"/>
      <c r="Y120" s="88"/>
      <c r="Z120" s="88"/>
      <c r="AA120" s="88"/>
      <c r="AB120" s="88"/>
      <c r="AC120" s="88"/>
      <c r="AD120" s="88"/>
      <c r="AE120" s="88"/>
      <c r="AF120" s="88"/>
      <c r="AG120" s="88"/>
      <c r="AH120" s="88"/>
      <c r="AI120" s="88"/>
      <c r="AJ120" s="88"/>
      <c r="AK120" s="88"/>
      <c r="AL120" s="88"/>
      <c r="AM120" s="88"/>
      <c r="AN120" s="88"/>
      <c r="AO120" s="88"/>
      <c r="AP120" s="88"/>
      <c r="AQ120" s="88"/>
      <c r="AR120" s="88"/>
      <c r="AS120" s="88"/>
      <c r="AT120" s="88"/>
      <c r="AU120" s="88"/>
      <c r="AV120" s="88"/>
      <c r="AW120" s="88"/>
      <c r="AX120" s="88"/>
      <c r="AY120" s="88"/>
      <c r="AZ120" s="88"/>
      <c r="BA120" s="88"/>
      <c r="BB120" s="88"/>
      <c r="BC120" s="88"/>
      <c r="BD120" s="88"/>
      <c r="BE120" s="88"/>
      <c r="BF120" s="88"/>
      <c r="BG120" s="88"/>
      <c r="BH120" s="88"/>
      <c r="BI120" s="88"/>
      <c r="BJ120" s="88"/>
      <c r="BK120" s="88"/>
      <c r="BL120" s="88"/>
      <c r="BM120" s="88"/>
      <c r="BN120" s="88"/>
      <c r="BO120" s="88"/>
      <c r="BP120" s="88"/>
      <c r="BQ120" s="88"/>
      <c r="BR120" s="88"/>
      <c r="BS120" s="88"/>
      <c r="BT120" s="88"/>
      <c r="BU120" s="88"/>
      <c r="BV120" s="88"/>
      <c r="BW120" s="88"/>
      <c r="BX120" s="88"/>
      <c r="BY120" s="88"/>
      <c r="BZ120" s="88"/>
      <c r="CA120" s="88"/>
      <c r="CB120" s="88"/>
      <c r="CC120" s="88"/>
      <c r="CD120" s="88"/>
      <c r="CE120" s="88"/>
      <c r="CF120" s="88"/>
      <c r="CG120" s="88"/>
      <c r="CH120" s="88"/>
      <c r="CI120" s="88"/>
      <c r="CJ120" s="88"/>
      <c r="CK120" s="88"/>
      <c r="CL120" s="88"/>
      <c r="CM120" s="88"/>
      <c r="CN120" s="83"/>
      <c r="CO120" s="83"/>
      <c r="CP120" s="83"/>
      <c r="CQ120" s="83"/>
      <c r="CR120" s="83"/>
      <c r="CS120" s="83"/>
      <c r="CT120" s="83"/>
      <c r="CU120" s="83"/>
      <c r="CV120" s="83"/>
    </row>
    <row r="121" spans="1:100" s="88" customFormat="1" ht="21.75" hidden="1" customHeight="1">
      <c r="A121" s="361" t="s">
        <v>110</v>
      </c>
      <c r="B121" s="556" t="s">
        <v>996</v>
      </c>
      <c r="C121" s="477">
        <v>8683</v>
      </c>
      <c r="D121" s="458">
        <v>43237</v>
      </c>
      <c r="E121" s="540"/>
      <c r="F121" s="319" t="s">
        <v>923</v>
      </c>
      <c r="G121" s="27">
        <v>21348</v>
      </c>
      <c r="H121" s="430" t="s">
        <v>998</v>
      </c>
      <c r="I121" s="287" t="s">
        <v>997</v>
      </c>
      <c r="J121" s="51">
        <v>0</v>
      </c>
      <c r="K121" s="51">
        <v>0</v>
      </c>
      <c r="L121" s="51">
        <v>0</v>
      </c>
      <c r="M121" s="51">
        <v>0</v>
      </c>
      <c r="N121" s="51">
        <v>0</v>
      </c>
      <c r="O121" s="51"/>
      <c r="P121" s="51"/>
      <c r="Q121" s="1139"/>
      <c r="R121" s="1139"/>
      <c r="S121" s="339"/>
      <c r="T121" s="339"/>
      <c r="U121" s="245"/>
      <c r="CL121" s="245"/>
      <c r="CM121" s="245"/>
      <c r="CN121" s="83"/>
      <c r="CO121" s="83"/>
      <c r="CP121" s="83"/>
      <c r="CQ121" s="83"/>
      <c r="CR121" s="83"/>
      <c r="CS121" s="83"/>
      <c r="CT121" s="83"/>
      <c r="CU121" s="83"/>
      <c r="CV121" s="83"/>
    </row>
    <row r="122" spans="1:100" ht="21.75" hidden="1" customHeight="1">
      <c r="A122" s="361" t="s">
        <v>19</v>
      </c>
      <c r="B122" s="556" t="s">
        <v>1170</v>
      </c>
      <c r="C122" s="477">
        <v>245</v>
      </c>
      <c r="D122" s="457">
        <v>26406</v>
      </c>
      <c r="E122" s="540"/>
      <c r="F122" s="319" t="s">
        <v>748</v>
      </c>
      <c r="G122" s="27">
        <v>36271</v>
      </c>
      <c r="H122" s="590" t="s">
        <v>497</v>
      </c>
      <c r="I122" s="287" t="s">
        <v>496</v>
      </c>
      <c r="J122" s="51">
        <v>0</v>
      </c>
      <c r="K122" s="51">
        <v>0</v>
      </c>
      <c r="L122" s="51">
        <v>0</v>
      </c>
      <c r="M122" s="51">
        <v>0</v>
      </c>
      <c r="N122" s="51">
        <v>0</v>
      </c>
      <c r="O122" s="51"/>
      <c r="P122" s="51"/>
      <c r="Q122" s="1139"/>
      <c r="R122" s="1139"/>
      <c r="S122" s="86"/>
      <c r="T122" s="309"/>
      <c r="U122" s="88"/>
      <c r="V122" s="88"/>
      <c r="W122" s="88"/>
      <c r="X122" s="88"/>
      <c r="Y122" s="88"/>
      <c r="Z122" s="88"/>
      <c r="AA122" s="88"/>
      <c r="AB122" s="88"/>
      <c r="AC122" s="88"/>
      <c r="AD122" s="88"/>
      <c r="AE122" s="88"/>
      <c r="AF122" s="88"/>
      <c r="AG122" s="88"/>
      <c r="AH122" s="88"/>
      <c r="AI122" s="88"/>
      <c r="AJ122" s="88"/>
      <c r="AK122" s="88"/>
      <c r="AL122" s="88"/>
      <c r="AM122" s="88"/>
      <c r="AN122" s="88"/>
      <c r="AO122" s="88"/>
      <c r="AP122" s="88"/>
      <c r="AQ122" s="88"/>
      <c r="AR122" s="88"/>
      <c r="AS122" s="88"/>
      <c r="AT122" s="88"/>
      <c r="AU122" s="88"/>
      <c r="AV122" s="88"/>
      <c r="AW122" s="88"/>
      <c r="AX122" s="88"/>
      <c r="AY122" s="88"/>
      <c r="AZ122" s="88"/>
      <c r="BA122" s="88"/>
      <c r="BB122" s="88"/>
      <c r="BC122" s="88"/>
      <c r="BD122" s="88"/>
      <c r="BE122" s="88"/>
      <c r="BF122" s="88"/>
      <c r="BG122" s="88"/>
      <c r="BH122" s="88"/>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245"/>
      <c r="CK122" s="245"/>
      <c r="CL122" s="88"/>
      <c r="CM122" s="88"/>
      <c r="CN122" s="88"/>
      <c r="CO122" s="88"/>
      <c r="CP122" s="88"/>
      <c r="CQ122" s="88"/>
      <c r="CR122" s="88"/>
      <c r="CS122" s="88"/>
      <c r="CT122" s="88"/>
      <c r="CU122" s="88"/>
      <c r="CV122" s="88"/>
    </row>
    <row r="123" spans="1:100" ht="21.75" hidden="1" customHeight="1">
      <c r="A123" s="361" t="s">
        <v>25</v>
      </c>
      <c r="B123" s="34" t="s">
        <v>1154</v>
      </c>
      <c r="C123" s="477">
        <v>141</v>
      </c>
      <c r="D123" s="458">
        <v>31432</v>
      </c>
      <c r="E123" s="540"/>
      <c r="F123" s="319" t="s">
        <v>748</v>
      </c>
      <c r="G123" s="27">
        <v>21448</v>
      </c>
      <c r="H123" s="436" t="s">
        <v>1156</v>
      </c>
      <c r="I123" s="287" t="s">
        <v>1155</v>
      </c>
      <c r="J123" s="51">
        <v>0</v>
      </c>
      <c r="K123" s="51">
        <v>0</v>
      </c>
      <c r="L123" s="51">
        <v>0</v>
      </c>
      <c r="M123" s="51">
        <v>0</v>
      </c>
      <c r="N123" s="51">
        <v>0</v>
      </c>
      <c r="O123" s="51"/>
      <c r="P123" s="51"/>
      <c r="Q123" s="1139"/>
      <c r="R123" s="1139"/>
      <c r="S123" s="339"/>
      <c r="T123" s="339"/>
      <c r="U123" s="245"/>
      <c r="V123" s="88"/>
      <c r="W123" s="88"/>
      <c r="X123" s="88"/>
      <c r="Y123" s="88"/>
      <c r="Z123" s="88"/>
      <c r="AA123" s="88"/>
      <c r="AB123" s="88"/>
      <c r="AC123" s="88"/>
      <c r="AD123" s="88"/>
      <c r="AE123" s="88"/>
      <c r="AF123" s="88"/>
      <c r="AG123" s="88"/>
      <c r="AH123" s="88"/>
      <c r="AI123" s="88"/>
      <c r="AJ123" s="88"/>
      <c r="AK123" s="88"/>
      <c r="AL123" s="88"/>
      <c r="AM123" s="88"/>
      <c r="AN123" s="88"/>
      <c r="AO123" s="88"/>
      <c r="AP123" s="88"/>
      <c r="AQ123" s="88"/>
      <c r="AR123" s="88"/>
      <c r="AS123" s="88"/>
      <c r="AT123" s="88"/>
      <c r="AU123" s="88"/>
      <c r="AV123" s="88"/>
      <c r="AW123" s="88"/>
      <c r="AX123" s="88"/>
      <c r="AY123" s="88"/>
      <c r="AZ123" s="88"/>
      <c r="BA123" s="88"/>
      <c r="BB123" s="88"/>
      <c r="BC123" s="88"/>
      <c r="BD123" s="88"/>
      <c r="BE123" s="88"/>
      <c r="BF123" s="88"/>
      <c r="BG123" s="88"/>
      <c r="BH123" s="88"/>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245"/>
      <c r="CK123" s="245"/>
      <c r="CL123" s="88"/>
      <c r="CM123" s="88"/>
      <c r="CN123" s="88"/>
      <c r="CO123" s="88"/>
      <c r="CP123" s="88"/>
      <c r="CQ123" s="88"/>
      <c r="CR123" s="88"/>
      <c r="CS123" s="88"/>
      <c r="CT123" s="88"/>
      <c r="CU123" s="88"/>
      <c r="CV123" s="88"/>
    </row>
    <row r="124" spans="1:100" ht="21.75" hidden="1" customHeight="1">
      <c r="A124" s="361" t="s">
        <v>29</v>
      </c>
      <c r="B124" s="556" t="s">
        <v>1125</v>
      </c>
      <c r="C124" s="477">
        <v>11405</v>
      </c>
      <c r="D124" s="457">
        <v>33633</v>
      </c>
      <c r="E124" s="540"/>
      <c r="F124" s="319" t="s">
        <v>748</v>
      </c>
      <c r="G124" s="26">
        <v>43516</v>
      </c>
      <c r="H124" s="590" t="s">
        <v>1610</v>
      </c>
      <c r="I124" s="287" t="s">
        <v>1126</v>
      </c>
      <c r="J124" s="51">
        <v>0</v>
      </c>
      <c r="K124" s="51">
        <v>0</v>
      </c>
      <c r="L124" s="51">
        <v>0</v>
      </c>
      <c r="M124" s="51">
        <v>0</v>
      </c>
      <c r="N124" s="51">
        <v>0</v>
      </c>
      <c r="O124" s="51"/>
      <c r="P124" s="51"/>
      <c r="Q124" s="1139"/>
      <c r="R124" s="1139"/>
      <c r="S124" s="339"/>
      <c r="T124" s="339"/>
      <c r="U124" s="245"/>
      <c r="V124" s="88"/>
      <c r="W124" s="88"/>
      <c r="X124" s="88"/>
      <c r="Y124" s="88"/>
      <c r="Z124" s="88"/>
      <c r="AA124" s="88"/>
      <c r="AB124" s="88"/>
      <c r="AC124" s="88"/>
      <c r="AD124" s="88"/>
      <c r="AE124" s="88"/>
      <c r="AF124" s="88"/>
      <c r="AG124" s="88"/>
      <c r="AH124" s="88"/>
      <c r="AI124" s="88"/>
      <c r="AJ124" s="88"/>
      <c r="AK124" s="88"/>
      <c r="AL124" s="88"/>
      <c r="AM124" s="88"/>
      <c r="AN124" s="88"/>
      <c r="AO124" s="88"/>
      <c r="AP124" s="88"/>
      <c r="AQ124" s="88"/>
      <c r="AR124" s="88"/>
      <c r="AS124" s="88"/>
      <c r="AT124" s="88"/>
      <c r="AU124" s="88"/>
      <c r="AV124" s="88"/>
      <c r="AW124" s="88"/>
      <c r="AX124" s="88"/>
      <c r="AY124" s="88"/>
      <c r="AZ124" s="88"/>
      <c r="BA124" s="88"/>
      <c r="BB124" s="88"/>
      <c r="BC124" s="88"/>
      <c r="BD124" s="88"/>
      <c r="BE124" s="88"/>
      <c r="BF124" s="88"/>
      <c r="BG124" s="88"/>
      <c r="BH124" s="88"/>
      <c r="BI124" s="88"/>
      <c r="BJ124" s="88"/>
      <c r="BK124" s="88"/>
      <c r="BL124" s="88"/>
      <c r="BM124" s="88"/>
      <c r="BN124" s="88"/>
      <c r="BO124" s="88"/>
      <c r="BP124" s="88"/>
      <c r="BQ124" s="88"/>
      <c r="BR124" s="88"/>
      <c r="BS124" s="88"/>
      <c r="BT124" s="88"/>
      <c r="BU124" s="88"/>
      <c r="BV124" s="88"/>
      <c r="BW124" s="88"/>
      <c r="BX124" s="88"/>
      <c r="BY124" s="88"/>
      <c r="BZ124" s="88"/>
      <c r="CA124" s="88"/>
      <c r="CB124" s="88"/>
      <c r="CC124" s="88"/>
      <c r="CD124" s="88"/>
      <c r="CE124" s="88"/>
      <c r="CF124" s="88"/>
      <c r="CG124" s="88"/>
      <c r="CH124" s="88"/>
      <c r="CI124" s="88"/>
      <c r="CJ124" s="245"/>
      <c r="CK124" s="245"/>
      <c r="CL124" s="88"/>
      <c r="CM124" s="88"/>
      <c r="CN124" s="88"/>
      <c r="CO124" s="88"/>
      <c r="CP124" s="88"/>
      <c r="CQ124" s="88"/>
      <c r="CR124" s="88"/>
      <c r="CS124" s="88"/>
      <c r="CT124" s="88"/>
      <c r="CU124" s="88"/>
      <c r="CV124" s="88"/>
    </row>
    <row r="125" spans="1:100" ht="21.75" hidden="1" customHeight="1">
      <c r="A125" s="361" t="s">
        <v>36</v>
      </c>
      <c r="B125" s="556" t="s">
        <v>218</v>
      </c>
      <c r="C125" s="477">
        <v>11403</v>
      </c>
      <c r="D125" s="457">
        <v>36726</v>
      </c>
      <c r="E125" s="540"/>
      <c r="F125" s="319" t="s">
        <v>748</v>
      </c>
      <c r="G125" s="27">
        <v>36803</v>
      </c>
      <c r="H125" s="431" t="s">
        <v>612</v>
      </c>
      <c r="I125" s="287" t="s">
        <v>611</v>
      </c>
      <c r="J125" s="51">
        <v>0</v>
      </c>
      <c r="K125" s="51">
        <v>0</v>
      </c>
      <c r="L125" s="51">
        <v>0</v>
      </c>
      <c r="M125" s="51">
        <v>0</v>
      </c>
      <c r="N125" s="51">
        <v>0</v>
      </c>
      <c r="O125" s="51"/>
      <c r="P125" s="51"/>
      <c r="Q125" s="1139"/>
      <c r="R125" s="1139"/>
      <c r="S125" s="339"/>
      <c r="T125" s="339"/>
      <c r="U125" s="245"/>
      <c r="V125" s="88"/>
      <c r="W125" s="88"/>
      <c r="X125" s="88"/>
      <c r="Y125" s="88"/>
      <c r="Z125" s="88"/>
      <c r="AA125" s="88"/>
      <c r="AB125" s="88"/>
      <c r="AC125" s="88"/>
      <c r="AD125" s="88"/>
      <c r="AE125" s="88"/>
      <c r="AF125" s="88"/>
      <c r="AG125" s="88"/>
      <c r="AH125" s="88"/>
      <c r="AI125" s="88"/>
      <c r="AJ125" s="88"/>
      <c r="AK125" s="88"/>
      <c r="AL125" s="88"/>
      <c r="AM125" s="88"/>
      <c r="AN125" s="88"/>
      <c r="AO125" s="88"/>
      <c r="AP125" s="88"/>
      <c r="AQ125" s="88"/>
      <c r="AR125" s="88"/>
      <c r="AS125" s="88"/>
      <c r="AT125" s="88"/>
      <c r="AU125" s="88"/>
      <c r="AV125" s="88"/>
      <c r="AW125" s="88"/>
      <c r="AX125" s="88"/>
      <c r="AY125" s="88"/>
      <c r="AZ125" s="88"/>
      <c r="BA125" s="88"/>
      <c r="BB125" s="88"/>
      <c r="BC125" s="88"/>
      <c r="BD125" s="88"/>
      <c r="BE125" s="88"/>
      <c r="BF125" s="88"/>
      <c r="BG125" s="88"/>
      <c r="BH125" s="88"/>
      <c r="BI125" s="88"/>
      <c r="BJ125" s="88"/>
      <c r="BK125" s="88"/>
      <c r="BL125" s="88"/>
      <c r="BM125" s="88"/>
      <c r="BN125" s="88"/>
      <c r="BO125" s="88"/>
      <c r="BP125" s="88"/>
      <c r="BQ125" s="88"/>
      <c r="BR125" s="88"/>
      <c r="BS125" s="88"/>
      <c r="BT125" s="88"/>
      <c r="BU125" s="88"/>
      <c r="BV125" s="88"/>
      <c r="BW125" s="88"/>
      <c r="BX125" s="88"/>
      <c r="BY125" s="88"/>
      <c r="BZ125" s="88"/>
      <c r="CA125" s="88"/>
      <c r="CB125" s="88"/>
      <c r="CC125" s="88"/>
      <c r="CD125" s="88"/>
      <c r="CE125" s="88"/>
      <c r="CF125" s="88"/>
      <c r="CG125" s="88"/>
      <c r="CH125" s="88"/>
      <c r="CI125" s="88"/>
      <c r="CJ125" s="245"/>
      <c r="CK125" s="245"/>
      <c r="CL125" s="88"/>
      <c r="CM125" s="88"/>
    </row>
    <row r="126" spans="1:100" ht="21.75" hidden="1" customHeight="1">
      <c r="A126" s="361" t="s">
        <v>56</v>
      </c>
      <c r="B126" s="556" t="s">
        <v>1094</v>
      </c>
      <c r="C126" s="477">
        <v>10669</v>
      </c>
      <c r="D126" s="458">
        <v>38726</v>
      </c>
      <c r="E126" s="540"/>
      <c r="F126" s="319" t="s">
        <v>748</v>
      </c>
      <c r="G126" s="27">
        <v>39182</v>
      </c>
      <c r="H126" s="430" t="s">
        <v>1096</v>
      </c>
      <c r="I126" s="287" t="s">
        <v>1095</v>
      </c>
      <c r="J126" s="51">
        <v>0</v>
      </c>
      <c r="K126" s="51">
        <v>0</v>
      </c>
      <c r="L126" s="51">
        <v>0</v>
      </c>
      <c r="M126" s="51">
        <v>0</v>
      </c>
      <c r="N126" s="51">
        <v>0</v>
      </c>
      <c r="O126" s="51"/>
      <c r="P126" s="51"/>
      <c r="Q126" s="1139"/>
      <c r="R126" s="1139"/>
      <c r="S126" s="339"/>
      <c r="T126" s="339"/>
      <c r="U126" s="245"/>
      <c r="V126" s="88"/>
      <c r="W126" s="88"/>
      <c r="X126" s="88"/>
      <c r="Y126" s="88"/>
      <c r="Z126" s="88"/>
      <c r="AA126" s="88"/>
      <c r="AB126" s="88"/>
      <c r="AC126" s="88"/>
      <c r="AD126" s="88"/>
      <c r="AE126" s="88"/>
      <c r="AF126" s="88"/>
      <c r="AG126" s="88"/>
      <c r="AH126" s="88"/>
      <c r="AI126" s="88"/>
      <c r="AJ126" s="88"/>
      <c r="AK126" s="88"/>
      <c r="AL126" s="88"/>
      <c r="AM126" s="88"/>
      <c r="AN126" s="88"/>
      <c r="AO126" s="88"/>
      <c r="AP126" s="88"/>
      <c r="AQ126" s="88"/>
      <c r="AR126" s="88"/>
      <c r="AS126" s="88"/>
      <c r="AT126" s="88"/>
      <c r="AU126" s="88"/>
      <c r="AV126" s="88"/>
      <c r="AW126" s="88"/>
      <c r="AX126" s="88"/>
      <c r="AY126" s="88"/>
      <c r="AZ126" s="88"/>
      <c r="BA126" s="88"/>
      <c r="BB126" s="88"/>
      <c r="BC126" s="88"/>
      <c r="BD126" s="88"/>
      <c r="BE126" s="88"/>
      <c r="BF126" s="88"/>
      <c r="BG126" s="88"/>
      <c r="BH126" s="88"/>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c r="CM126" s="88"/>
    </row>
    <row r="127" spans="1:100" ht="21.75" hidden="1" customHeight="1">
      <c r="A127" s="361" t="s">
        <v>66</v>
      </c>
      <c r="B127" s="556" t="s">
        <v>78</v>
      </c>
      <c r="C127" s="477">
        <v>327</v>
      </c>
      <c r="D127" s="459">
        <v>40126</v>
      </c>
      <c r="E127" s="540"/>
      <c r="F127" s="319" t="s">
        <v>748</v>
      </c>
      <c r="G127" s="27">
        <v>37761</v>
      </c>
      <c r="H127" s="436" t="s">
        <v>557</v>
      </c>
      <c r="I127" s="287" t="s">
        <v>556</v>
      </c>
      <c r="J127" s="51">
        <v>0</v>
      </c>
      <c r="K127" s="51">
        <v>0</v>
      </c>
      <c r="L127" s="51">
        <v>0</v>
      </c>
      <c r="M127" s="51">
        <v>0</v>
      </c>
      <c r="N127" s="51">
        <v>0</v>
      </c>
      <c r="O127" s="51"/>
      <c r="P127" s="51"/>
      <c r="Q127" s="1139"/>
      <c r="R127" s="1139"/>
      <c r="S127" s="339"/>
      <c r="T127" s="339"/>
      <c r="U127" s="88"/>
      <c r="V127" s="88"/>
      <c r="W127" s="88"/>
      <c r="X127" s="88"/>
      <c r="Y127" s="88"/>
      <c r="Z127" s="88"/>
      <c r="AA127" s="88"/>
      <c r="AB127" s="88"/>
      <c r="AC127" s="88"/>
      <c r="AD127" s="88"/>
      <c r="AE127" s="88"/>
      <c r="AF127" s="88"/>
      <c r="AG127" s="88"/>
      <c r="AH127" s="88"/>
      <c r="AI127" s="88"/>
      <c r="AJ127" s="88"/>
      <c r="AK127" s="88"/>
      <c r="AL127" s="88"/>
      <c r="AM127" s="88"/>
      <c r="AN127" s="88"/>
      <c r="AO127" s="88"/>
      <c r="AP127" s="88"/>
      <c r="AQ127" s="88"/>
      <c r="AR127" s="88"/>
      <c r="AS127" s="88"/>
      <c r="AT127" s="88"/>
      <c r="AU127" s="88"/>
      <c r="AV127" s="88"/>
      <c r="AW127" s="88"/>
      <c r="AX127" s="88"/>
      <c r="AY127" s="88"/>
      <c r="AZ127" s="88"/>
      <c r="BA127" s="88"/>
      <c r="BB127" s="88"/>
      <c r="BC127" s="88"/>
      <c r="BD127" s="88"/>
      <c r="BE127" s="88"/>
      <c r="BF127" s="88"/>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row>
    <row r="128" spans="1:100" ht="21.75" hidden="1" customHeight="1">
      <c r="A128" s="361" t="s">
        <v>79</v>
      </c>
      <c r="B128" s="556" t="s">
        <v>1160</v>
      </c>
      <c r="C128" s="477">
        <v>6258</v>
      </c>
      <c r="D128" s="457">
        <v>41551</v>
      </c>
      <c r="E128" s="540"/>
      <c r="F128" s="319" t="s">
        <v>748</v>
      </c>
      <c r="G128" s="27">
        <v>23229</v>
      </c>
      <c r="H128" s="436" t="s">
        <v>651</v>
      </c>
      <c r="I128" s="287" t="s">
        <v>650</v>
      </c>
      <c r="J128" s="51">
        <v>0</v>
      </c>
      <c r="K128" s="51">
        <v>0</v>
      </c>
      <c r="L128" s="51">
        <v>0</v>
      </c>
      <c r="M128" s="51">
        <v>0</v>
      </c>
      <c r="N128" s="51">
        <v>0</v>
      </c>
      <c r="O128" s="51"/>
      <c r="P128" s="51"/>
      <c r="Q128" s="1139"/>
      <c r="R128" s="1139"/>
      <c r="S128" s="339"/>
      <c r="T128" s="339"/>
      <c r="U128" s="245"/>
      <c r="V128" s="88"/>
      <c r="W128" s="88"/>
      <c r="X128" s="88"/>
      <c r="Y128" s="88"/>
      <c r="Z128" s="88"/>
      <c r="AA128" s="88"/>
      <c r="AB128" s="88"/>
      <c r="AC128" s="88"/>
      <c r="AD128" s="88"/>
      <c r="AE128" s="88"/>
      <c r="AF128" s="88"/>
      <c r="AG128" s="88"/>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c r="CL128" s="88"/>
      <c r="CM128" s="88"/>
    </row>
    <row r="129" spans="1:100" ht="21.75" hidden="1" customHeight="1">
      <c r="A129" s="361" t="s">
        <v>80</v>
      </c>
      <c r="B129" s="556" t="s">
        <v>1161</v>
      </c>
      <c r="C129" s="477">
        <v>6258</v>
      </c>
      <c r="D129" s="457">
        <v>41551</v>
      </c>
      <c r="E129" s="540"/>
      <c r="F129" s="319" t="s">
        <v>748</v>
      </c>
      <c r="G129" s="27">
        <v>28780</v>
      </c>
      <c r="H129" s="431" t="s">
        <v>651</v>
      </c>
      <c r="I129" s="287" t="s">
        <v>650</v>
      </c>
      <c r="J129" s="51">
        <v>0</v>
      </c>
      <c r="K129" s="51">
        <v>0</v>
      </c>
      <c r="L129" s="51">
        <v>0</v>
      </c>
      <c r="M129" s="51">
        <v>0</v>
      </c>
      <c r="N129" s="51">
        <v>0</v>
      </c>
      <c r="O129" s="51"/>
      <c r="P129" s="51"/>
      <c r="Q129" s="1139"/>
      <c r="R129" s="1139"/>
      <c r="S129" s="339"/>
      <c r="T129" s="339"/>
      <c r="U129" s="245"/>
      <c r="V129" s="88"/>
      <c r="W129" s="88"/>
      <c r="X129" s="88"/>
      <c r="Y129" s="88"/>
      <c r="Z129" s="88"/>
      <c r="AA129" s="88"/>
      <c r="AB129" s="88"/>
      <c r="AC129" s="88"/>
      <c r="AD129" s="88"/>
      <c r="AE129" s="88"/>
      <c r="AF129" s="88"/>
      <c r="AG129" s="88"/>
      <c r="AH129" s="88"/>
      <c r="AI129" s="88"/>
      <c r="AJ129" s="88"/>
      <c r="AK129" s="88"/>
      <c r="AL129" s="88"/>
      <c r="AM129" s="88"/>
      <c r="AN129" s="88"/>
      <c r="AO129" s="88"/>
      <c r="AP129" s="88"/>
      <c r="AQ129" s="88"/>
      <c r="AR129" s="88"/>
      <c r="AS129" s="88"/>
      <c r="AT129" s="88"/>
      <c r="AU129" s="88"/>
      <c r="AV129" s="88"/>
      <c r="AW129" s="88"/>
      <c r="AX129" s="88"/>
      <c r="AY129" s="88"/>
      <c r="AZ129" s="88"/>
      <c r="BA129" s="88"/>
      <c r="BB129" s="88"/>
      <c r="BC129" s="88"/>
      <c r="BD129" s="88"/>
      <c r="BE129" s="88"/>
      <c r="BF129" s="88"/>
      <c r="BG129" s="88"/>
      <c r="BH129" s="88"/>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c r="CM129" s="88"/>
    </row>
    <row r="130" spans="1:100" ht="21.75" hidden="1" customHeight="1">
      <c r="A130" s="361" t="s">
        <v>92</v>
      </c>
      <c r="B130" s="556" t="s">
        <v>1179</v>
      </c>
      <c r="C130" s="477">
        <v>2409</v>
      </c>
      <c r="D130" s="457">
        <v>42051</v>
      </c>
      <c r="E130" s="540"/>
      <c r="F130" s="319" t="s">
        <v>748</v>
      </c>
      <c r="G130" s="27">
        <v>27723</v>
      </c>
      <c r="H130" s="436" t="s">
        <v>637</v>
      </c>
      <c r="I130" s="287" t="s">
        <v>637</v>
      </c>
      <c r="J130" s="51">
        <v>0</v>
      </c>
      <c r="K130" s="51">
        <v>0</v>
      </c>
      <c r="L130" s="51">
        <v>0</v>
      </c>
      <c r="M130" s="51">
        <v>0</v>
      </c>
      <c r="N130" s="51">
        <v>0</v>
      </c>
      <c r="O130" s="51"/>
      <c r="P130" s="51"/>
      <c r="Q130" s="1139"/>
      <c r="R130" s="1139"/>
      <c r="S130" s="339"/>
      <c r="T130" s="339"/>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8"/>
      <c r="AT130" s="88"/>
      <c r="AU130" s="88"/>
      <c r="AV130" s="88"/>
      <c r="AW130" s="88"/>
      <c r="AX130" s="88"/>
      <c r="AY130" s="88"/>
      <c r="AZ130" s="88"/>
      <c r="BA130" s="88"/>
      <c r="BB130" s="88"/>
      <c r="BC130" s="88"/>
      <c r="BD130" s="88"/>
      <c r="BE130" s="88"/>
      <c r="BF130" s="88"/>
      <c r="BG130" s="88"/>
      <c r="BH130" s="88"/>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c r="CM130" s="88"/>
    </row>
    <row r="131" spans="1:100" ht="21.75" hidden="1" customHeight="1">
      <c r="A131" s="361" t="s">
        <v>94</v>
      </c>
      <c r="B131" s="556" t="s">
        <v>1180</v>
      </c>
      <c r="C131" s="477">
        <v>2409</v>
      </c>
      <c r="D131" s="457">
        <v>42051</v>
      </c>
      <c r="E131" s="540"/>
      <c r="F131" s="319" t="s">
        <v>748</v>
      </c>
      <c r="G131" s="27">
        <v>43052</v>
      </c>
      <c r="H131" s="436" t="s">
        <v>637</v>
      </c>
      <c r="I131" s="287" t="s">
        <v>637</v>
      </c>
      <c r="J131" s="51">
        <v>0</v>
      </c>
      <c r="K131" s="51">
        <v>0</v>
      </c>
      <c r="L131" s="51">
        <v>0</v>
      </c>
      <c r="M131" s="51">
        <v>0</v>
      </c>
      <c r="N131" s="51">
        <v>0</v>
      </c>
      <c r="O131" s="51"/>
      <c r="P131" s="51"/>
      <c r="Q131" s="1139"/>
      <c r="R131" s="1139"/>
      <c r="S131" s="339"/>
      <c r="T131" s="339"/>
      <c r="AA131" s="88"/>
      <c r="AB131" s="88"/>
      <c r="AC131" s="88"/>
      <c r="AD131" s="88"/>
      <c r="AE131" s="88"/>
      <c r="AF131" s="88"/>
      <c r="AG131" s="88"/>
      <c r="AH131" s="88"/>
      <c r="AI131" s="88"/>
      <c r="AJ131" s="88"/>
      <c r="AK131" s="88"/>
      <c r="AL131" s="88"/>
      <c r="AM131" s="88"/>
      <c r="AN131" s="88"/>
      <c r="AO131" s="88"/>
      <c r="AP131" s="88"/>
      <c r="AQ131" s="88"/>
      <c r="AR131" s="88"/>
      <c r="AS131" s="88"/>
      <c r="AT131" s="88"/>
      <c r="AU131" s="88"/>
      <c r="AV131" s="88"/>
      <c r="AW131" s="88"/>
      <c r="AX131" s="88"/>
      <c r="AY131" s="88"/>
      <c r="AZ131" s="88"/>
      <c r="BA131" s="88"/>
      <c r="BB131" s="88"/>
      <c r="BC131" s="88"/>
      <c r="BD131" s="88"/>
      <c r="BE131" s="88"/>
      <c r="BF131" s="88"/>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c r="CM131" s="88"/>
    </row>
    <row r="132" spans="1:100" ht="21.75" hidden="1" customHeight="1">
      <c r="A132" s="361" t="s">
        <v>97</v>
      </c>
      <c r="B132" s="556" t="s">
        <v>950</v>
      </c>
      <c r="C132" s="477">
        <v>120</v>
      </c>
      <c r="D132" s="457">
        <v>42172</v>
      </c>
      <c r="E132" s="540"/>
      <c r="F132" s="319" t="s">
        <v>748</v>
      </c>
      <c r="G132" s="27">
        <v>40308</v>
      </c>
      <c r="H132" s="431" t="s">
        <v>948</v>
      </c>
      <c r="I132" s="287" t="s">
        <v>947</v>
      </c>
      <c r="J132" s="51">
        <v>0</v>
      </c>
      <c r="K132" s="51">
        <v>0</v>
      </c>
      <c r="L132" s="51">
        <v>0</v>
      </c>
      <c r="M132" s="51">
        <v>0</v>
      </c>
      <c r="N132" s="51">
        <v>0</v>
      </c>
      <c r="O132" s="51"/>
      <c r="P132" s="51"/>
      <c r="Q132" s="1139"/>
      <c r="R132" s="1139"/>
      <c r="S132" s="339"/>
      <c r="T132" s="339"/>
      <c r="U132" s="245"/>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c r="AT132" s="88"/>
      <c r="AU132" s="88"/>
      <c r="AV132" s="88"/>
      <c r="AW132" s="88"/>
      <c r="AX132" s="88"/>
      <c r="AY132" s="88"/>
      <c r="AZ132" s="88"/>
      <c r="BA132" s="88"/>
      <c r="BB132" s="88"/>
      <c r="BC132" s="88"/>
      <c r="BD132" s="88"/>
      <c r="BE132" s="88"/>
      <c r="BF132" s="88"/>
      <c r="BG132" s="88"/>
      <c r="BH132" s="88"/>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c r="CM132" s="88"/>
    </row>
    <row r="133" spans="1:100" ht="21.75" hidden="1" customHeight="1">
      <c r="A133" s="361" t="s">
        <v>98</v>
      </c>
      <c r="B133" s="556" t="s">
        <v>1145</v>
      </c>
      <c r="C133" s="477">
        <v>1703</v>
      </c>
      <c r="D133" s="457">
        <v>42278</v>
      </c>
      <c r="E133" s="540"/>
      <c r="F133" s="319" t="s">
        <v>748</v>
      </c>
      <c r="G133" s="27">
        <v>42570</v>
      </c>
      <c r="H133" s="590" t="s">
        <v>1631</v>
      </c>
      <c r="I133" s="287" t="s">
        <v>1146</v>
      </c>
      <c r="J133" s="51">
        <v>0</v>
      </c>
      <c r="K133" s="51">
        <v>0</v>
      </c>
      <c r="L133" s="51">
        <v>0</v>
      </c>
      <c r="M133" s="51">
        <v>0</v>
      </c>
      <c r="N133" s="51">
        <v>0</v>
      </c>
      <c r="O133" s="51"/>
      <c r="P133" s="51"/>
      <c r="Q133" s="1139"/>
      <c r="R133" s="1139"/>
      <c r="S133" s="339"/>
      <c r="T133" s="339"/>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c r="AT133" s="88"/>
      <c r="AU133" s="88"/>
      <c r="AV133" s="88"/>
      <c r="AW133" s="88"/>
      <c r="AX133" s="88"/>
      <c r="AY133" s="88"/>
      <c r="AZ133" s="88"/>
      <c r="BA133" s="88"/>
      <c r="BB133" s="88"/>
      <c r="BC133" s="88"/>
      <c r="BD133" s="88"/>
      <c r="BE133" s="88"/>
      <c r="BF133" s="88"/>
      <c r="BG133" s="88"/>
      <c r="BH133" s="88"/>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c r="CM133" s="88"/>
    </row>
    <row r="134" spans="1:100" ht="21.75" hidden="1" customHeight="1">
      <c r="A134" s="361" t="s">
        <v>105</v>
      </c>
      <c r="B134" s="556" t="s">
        <v>181</v>
      </c>
      <c r="C134" s="477">
        <v>10085</v>
      </c>
      <c r="D134" s="458">
        <v>42875</v>
      </c>
      <c r="E134" s="540"/>
      <c r="F134" s="319" t="s">
        <v>748</v>
      </c>
      <c r="G134" s="27">
        <v>42867</v>
      </c>
      <c r="H134" s="430" t="s">
        <v>721</v>
      </c>
      <c r="I134" s="287" t="s">
        <v>720</v>
      </c>
      <c r="J134" s="51">
        <v>0</v>
      </c>
      <c r="K134" s="51">
        <v>0</v>
      </c>
      <c r="L134" s="51">
        <v>0</v>
      </c>
      <c r="M134" s="51">
        <v>0</v>
      </c>
      <c r="N134" s="51">
        <v>0</v>
      </c>
      <c r="O134" s="51"/>
      <c r="P134" s="51"/>
      <c r="Q134" s="1139"/>
      <c r="R134" s="1139"/>
      <c r="S134" s="339"/>
      <c r="T134" s="339"/>
      <c r="U134" s="245"/>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c r="AT134" s="88"/>
      <c r="AU134" s="88"/>
      <c r="AV134" s="88"/>
      <c r="AW134" s="88"/>
      <c r="AX134" s="88"/>
      <c r="AY134" s="88"/>
      <c r="AZ134" s="88"/>
      <c r="BA134" s="88"/>
      <c r="BB134" s="88"/>
      <c r="BC134" s="88"/>
      <c r="BD134" s="88"/>
      <c r="BE134" s="88"/>
      <c r="BF134" s="88"/>
      <c r="BG134" s="88"/>
      <c r="BH134" s="88"/>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c r="CM134" s="88"/>
    </row>
    <row r="135" spans="1:100" ht="21.75" hidden="1" customHeight="1">
      <c r="A135" s="361" t="s">
        <v>111</v>
      </c>
      <c r="B135" s="556" t="s">
        <v>189</v>
      </c>
      <c r="C135" s="477">
        <v>6278</v>
      </c>
      <c r="D135" s="459">
        <v>43259</v>
      </c>
      <c r="E135" s="540"/>
      <c r="F135" s="319" t="s">
        <v>748</v>
      </c>
      <c r="G135" s="27">
        <v>22790</v>
      </c>
      <c r="H135" s="436" t="s">
        <v>572</v>
      </c>
      <c r="I135" s="287" t="s">
        <v>571</v>
      </c>
      <c r="J135" s="51">
        <v>0</v>
      </c>
      <c r="K135" s="51">
        <v>0</v>
      </c>
      <c r="L135" s="51">
        <v>0</v>
      </c>
      <c r="M135" s="51">
        <v>0</v>
      </c>
      <c r="N135" s="51">
        <v>0</v>
      </c>
      <c r="O135" s="51"/>
      <c r="P135" s="51"/>
      <c r="Q135" s="1139"/>
      <c r="R135" s="1139"/>
      <c r="S135" s="339"/>
      <c r="T135" s="339"/>
      <c r="U135" s="245"/>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c r="AT135" s="88"/>
      <c r="AU135" s="88"/>
      <c r="AV135" s="88"/>
      <c r="AW135" s="88"/>
      <c r="AX135" s="88"/>
      <c r="AY135" s="88"/>
      <c r="AZ135" s="88"/>
      <c r="BA135" s="88"/>
      <c r="BB135" s="88"/>
      <c r="BC135" s="88"/>
      <c r="BD135" s="88"/>
      <c r="BE135" s="88"/>
      <c r="BF135" s="88"/>
      <c r="BG135" s="88"/>
      <c r="BH135" s="88"/>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245"/>
      <c r="CM135" s="245"/>
    </row>
    <row r="136" spans="1:100" ht="21.75" hidden="1" customHeight="1">
      <c r="A136" s="361" t="s">
        <v>27</v>
      </c>
      <c r="B136" s="34" t="s">
        <v>1276</v>
      </c>
      <c r="C136" s="477">
        <v>11410</v>
      </c>
      <c r="D136" s="457">
        <v>32569</v>
      </c>
      <c r="E136" s="540"/>
      <c r="F136" s="319" t="s">
        <v>343</v>
      </c>
      <c r="G136" s="27">
        <v>42151</v>
      </c>
      <c r="H136" s="431" t="s">
        <v>1278</v>
      </c>
      <c r="I136" s="287" t="s">
        <v>1277</v>
      </c>
      <c r="J136" s="51">
        <v>0</v>
      </c>
      <c r="K136" s="51">
        <v>0</v>
      </c>
      <c r="L136" s="51">
        <v>0</v>
      </c>
      <c r="M136" s="51">
        <v>0</v>
      </c>
      <c r="N136" s="51">
        <v>0</v>
      </c>
      <c r="O136" s="51"/>
      <c r="P136" s="51"/>
      <c r="Q136" s="1139"/>
      <c r="R136" s="1139"/>
      <c r="S136" s="339"/>
      <c r="T136" s="339"/>
      <c r="U136" s="245"/>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8"/>
      <c r="AT136" s="88"/>
      <c r="AU136" s="88"/>
      <c r="AV136" s="88"/>
      <c r="AW136" s="88"/>
      <c r="AX136" s="88"/>
      <c r="AY136" s="88"/>
      <c r="AZ136" s="88"/>
      <c r="BA136" s="88"/>
      <c r="BB136" s="88"/>
      <c r="BC136" s="88"/>
      <c r="BD136" s="88"/>
      <c r="BE136" s="88"/>
      <c r="BF136" s="88"/>
      <c r="BG136" s="88"/>
      <c r="BH136" s="88"/>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245"/>
      <c r="CK136" s="245"/>
      <c r="CL136" s="88"/>
      <c r="CM136" s="88"/>
      <c r="CN136" s="88"/>
      <c r="CO136" s="88"/>
      <c r="CP136" s="88"/>
      <c r="CQ136" s="88"/>
      <c r="CR136" s="88"/>
      <c r="CS136" s="88"/>
      <c r="CT136" s="88"/>
      <c r="CU136" s="88"/>
      <c r="CV136" s="88"/>
    </row>
    <row r="137" spans="1:100" ht="21.75" hidden="1" customHeight="1">
      <c r="A137" s="361" t="s">
        <v>32</v>
      </c>
      <c r="B137" s="556" t="s">
        <v>1131</v>
      </c>
      <c r="C137" s="477">
        <v>5494</v>
      </c>
      <c r="D137" s="458">
        <v>35066</v>
      </c>
      <c r="E137" s="540"/>
      <c r="F137" s="319" t="s">
        <v>343</v>
      </c>
      <c r="G137" s="26">
        <v>38258</v>
      </c>
      <c r="H137" s="430" t="s">
        <v>1133</v>
      </c>
      <c r="I137" s="133" t="s">
        <v>1132</v>
      </c>
      <c r="J137" s="51">
        <v>0</v>
      </c>
      <c r="K137" s="51">
        <v>0</v>
      </c>
      <c r="L137" s="51">
        <v>0</v>
      </c>
      <c r="M137" s="51">
        <v>0</v>
      </c>
      <c r="N137" s="51">
        <v>0</v>
      </c>
      <c r="O137" s="51"/>
      <c r="P137" s="51"/>
      <c r="Q137" s="1139"/>
      <c r="R137" s="1139"/>
      <c r="S137" s="339"/>
      <c r="T137" s="339"/>
      <c r="U137" s="245"/>
      <c r="V137" s="88"/>
      <c r="W137" s="88"/>
      <c r="X137" s="88"/>
      <c r="Y137" s="88"/>
      <c r="Z137" s="88"/>
      <c r="AA137" s="88"/>
      <c r="AB137" s="88"/>
      <c r="AC137" s="88"/>
      <c r="AD137" s="88"/>
      <c r="AE137" s="88"/>
      <c r="AF137" s="88"/>
      <c r="AG137" s="88"/>
      <c r="AH137" s="88"/>
      <c r="AI137" s="88"/>
      <c r="AJ137" s="88"/>
      <c r="AK137" s="88"/>
      <c r="AL137" s="88"/>
      <c r="AM137" s="88"/>
      <c r="AN137" s="88"/>
      <c r="AO137" s="88"/>
      <c r="AP137" s="88"/>
      <c r="AQ137" s="88"/>
      <c r="AR137" s="88"/>
      <c r="AS137" s="88"/>
      <c r="AT137" s="88"/>
      <c r="AU137" s="88"/>
      <c r="AV137" s="88"/>
      <c r="AW137" s="88"/>
      <c r="AX137" s="88"/>
      <c r="AY137" s="88"/>
      <c r="AZ137" s="88"/>
      <c r="BA137" s="88"/>
      <c r="BB137" s="88"/>
      <c r="BC137" s="88"/>
      <c r="BD137" s="88"/>
      <c r="BE137" s="88"/>
      <c r="BF137" s="88"/>
      <c r="BG137" s="88"/>
      <c r="BH137" s="88"/>
      <c r="BI137" s="88"/>
      <c r="BJ137" s="88"/>
      <c r="BK137" s="88"/>
      <c r="BL137" s="88"/>
      <c r="BM137" s="88"/>
      <c r="BN137" s="88"/>
      <c r="BO137" s="88"/>
      <c r="BP137" s="88"/>
      <c r="BQ137" s="88"/>
      <c r="BR137" s="88"/>
      <c r="BS137" s="88"/>
      <c r="BT137" s="88"/>
      <c r="BU137" s="88"/>
      <c r="BV137" s="88"/>
      <c r="BW137" s="88"/>
      <c r="BX137" s="88"/>
      <c r="BY137" s="88"/>
      <c r="BZ137" s="88"/>
      <c r="CA137" s="88"/>
      <c r="CB137" s="88"/>
      <c r="CC137" s="88"/>
      <c r="CD137" s="88"/>
      <c r="CE137" s="88"/>
      <c r="CF137" s="88"/>
      <c r="CG137" s="88"/>
      <c r="CH137" s="88"/>
      <c r="CI137" s="88"/>
      <c r="CJ137" s="245"/>
      <c r="CK137" s="245"/>
      <c r="CL137" s="88"/>
      <c r="CM137" s="88"/>
      <c r="CN137" s="245"/>
      <c r="CO137" s="245"/>
      <c r="CP137" s="245"/>
      <c r="CQ137" s="245"/>
      <c r="CR137" s="245"/>
      <c r="CS137" s="245"/>
      <c r="CT137" s="245"/>
      <c r="CU137" s="245"/>
      <c r="CV137" s="245"/>
    </row>
    <row r="138" spans="1:100" ht="21.75" hidden="1" customHeight="1">
      <c r="A138" s="361" t="s">
        <v>54</v>
      </c>
      <c r="B138" s="556" t="s">
        <v>899</v>
      </c>
      <c r="C138" s="477">
        <v>10024</v>
      </c>
      <c r="D138" s="459">
        <v>38679</v>
      </c>
      <c r="E138" s="540"/>
      <c r="F138" s="319" t="s">
        <v>343</v>
      </c>
      <c r="G138" s="27">
        <v>38731</v>
      </c>
      <c r="H138" s="436" t="s">
        <v>901</v>
      </c>
      <c r="I138" s="287" t="s">
        <v>900</v>
      </c>
      <c r="J138" s="51">
        <v>0</v>
      </c>
      <c r="K138" s="51">
        <v>0</v>
      </c>
      <c r="L138" s="51">
        <v>0</v>
      </c>
      <c r="M138" s="51">
        <v>0</v>
      </c>
      <c r="N138" s="51">
        <v>0</v>
      </c>
      <c r="O138" s="51"/>
      <c r="P138" s="51"/>
      <c r="Q138" s="1139"/>
      <c r="R138" s="1139"/>
      <c r="S138" s="339"/>
      <c r="T138" s="339"/>
      <c r="V138" s="88"/>
      <c r="W138" s="88"/>
      <c r="X138" s="88"/>
      <c r="Y138" s="88"/>
      <c r="Z138" s="88"/>
      <c r="AA138" s="88"/>
      <c r="AB138" s="88"/>
      <c r="AC138" s="88"/>
      <c r="AD138" s="88"/>
      <c r="AE138" s="88"/>
      <c r="AF138" s="88"/>
      <c r="AG138" s="88"/>
      <c r="AH138" s="88"/>
      <c r="AI138" s="88"/>
      <c r="AJ138" s="88"/>
      <c r="AK138" s="88"/>
      <c r="AL138" s="88"/>
      <c r="AM138" s="88"/>
      <c r="AN138" s="88"/>
      <c r="AO138" s="88"/>
      <c r="AP138" s="88"/>
      <c r="AQ138" s="88"/>
      <c r="AR138" s="88"/>
      <c r="AS138" s="88"/>
      <c r="AT138" s="88"/>
      <c r="AU138" s="88"/>
      <c r="AV138" s="88"/>
      <c r="AW138" s="88"/>
      <c r="AX138" s="88"/>
      <c r="AY138" s="88"/>
      <c r="AZ138" s="88"/>
      <c r="BA138" s="88"/>
      <c r="BB138" s="88"/>
      <c r="BC138" s="88"/>
      <c r="BD138" s="88"/>
      <c r="BE138" s="88"/>
      <c r="BF138" s="88"/>
      <c r="BG138" s="88"/>
      <c r="BH138" s="88"/>
      <c r="BI138" s="88"/>
      <c r="BJ138" s="88"/>
      <c r="BK138" s="88"/>
      <c r="BL138" s="88"/>
      <c r="BM138" s="88"/>
      <c r="BN138" s="88"/>
      <c r="BO138" s="88"/>
      <c r="BP138" s="88"/>
      <c r="BQ138" s="88"/>
      <c r="BR138" s="88"/>
      <c r="BS138" s="88"/>
      <c r="BT138" s="88"/>
      <c r="BU138" s="88"/>
      <c r="BV138" s="88"/>
      <c r="BW138" s="88"/>
      <c r="BX138" s="88"/>
      <c r="BY138" s="88"/>
      <c r="BZ138" s="88"/>
      <c r="CA138" s="88"/>
      <c r="CB138" s="88"/>
      <c r="CC138" s="88"/>
      <c r="CD138" s="88"/>
      <c r="CE138" s="88"/>
      <c r="CF138" s="88"/>
      <c r="CG138" s="88"/>
      <c r="CH138" s="88"/>
      <c r="CI138" s="88"/>
      <c r="CJ138" s="88"/>
      <c r="CK138" s="88"/>
      <c r="CL138" s="88"/>
      <c r="CM138" s="88"/>
    </row>
    <row r="139" spans="1:100" ht="21.75" hidden="1" customHeight="1">
      <c r="A139" s="361" t="s">
        <v>59</v>
      </c>
      <c r="B139" s="556" t="s">
        <v>1396</v>
      </c>
      <c r="C139" s="477">
        <v>1648</v>
      </c>
      <c r="D139" s="459">
        <v>38825</v>
      </c>
      <c r="E139" s="540"/>
      <c r="F139" s="319" t="s">
        <v>343</v>
      </c>
      <c r="G139" s="27">
        <v>23017</v>
      </c>
      <c r="H139" s="436" t="s">
        <v>541</v>
      </c>
      <c r="I139" s="287" t="s">
        <v>540</v>
      </c>
      <c r="J139" s="51">
        <v>0</v>
      </c>
      <c r="K139" s="51">
        <v>0</v>
      </c>
      <c r="L139" s="51">
        <v>0</v>
      </c>
      <c r="M139" s="51">
        <v>0</v>
      </c>
      <c r="N139" s="51">
        <v>0</v>
      </c>
      <c r="O139" s="51"/>
      <c r="P139" s="51"/>
      <c r="Q139" s="1139"/>
      <c r="R139" s="1139"/>
      <c r="S139" s="339"/>
      <c r="T139" s="339"/>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c r="BT139" s="245"/>
      <c r="BU139" s="245"/>
      <c r="BV139" s="245"/>
      <c r="BW139" s="245"/>
      <c r="BX139" s="245"/>
      <c r="BY139" s="245"/>
      <c r="BZ139" s="245"/>
      <c r="CA139" s="245"/>
      <c r="CB139" s="245"/>
      <c r="CC139" s="245"/>
      <c r="CD139" s="245"/>
      <c r="CE139" s="245"/>
      <c r="CF139" s="245"/>
      <c r="CG139" s="245"/>
      <c r="CH139" s="245"/>
      <c r="CI139" s="245"/>
      <c r="CJ139" s="88"/>
      <c r="CK139" s="88"/>
      <c r="CL139" s="88"/>
      <c r="CM139" s="88"/>
    </row>
    <row r="140" spans="1:100" ht="21.75" hidden="1" customHeight="1">
      <c r="A140" s="361" t="s">
        <v>63</v>
      </c>
      <c r="B140" s="34" t="s">
        <v>1873</v>
      </c>
      <c r="C140" s="477">
        <v>1246</v>
      </c>
      <c r="D140" s="458">
        <v>39904</v>
      </c>
      <c r="E140" s="540"/>
      <c r="F140" s="319" t="s">
        <v>343</v>
      </c>
      <c r="G140" s="27"/>
      <c r="H140" s="436" t="s">
        <v>630</v>
      </c>
      <c r="I140" s="287" t="s">
        <v>630</v>
      </c>
      <c r="J140" s="51">
        <v>0</v>
      </c>
      <c r="K140" s="51">
        <v>0</v>
      </c>
      <c r="L140" s="51">
        <v>0</v>
      </c>
      <c r="M140" s="51">
        <v>0</v>
      </c>
      <c r="N140" s="51">
        <v>0</v>
      </c>
      <c r="O140" s="51"/>
      <c r="P140" s="51"/>
      <c r="Q140" s="1139"/>
      <c r="R140" s="1139"/>
      <c r="S140" s="339"/>
      <c r="T140" s="339"/>
      <c r="U140" s="245"/>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88"/>
      <c r="BA140" s="88"/>
      <c r="BB140" s="88"/>
      <c r="BC140" s="88"/>
      <c r="BD140" s="88"/>
      <c r="BE140" s="88"/>
      <c r="BF140" s="88"/>
      <c r="BG140" s="88"/>
      <c r="BH140" s="88"/>
      <c r="BI140" s="88"/>
      <c r="BJ140" s="88"/>
      <c r="BK140" s="88"/>
      <c r="BL140" s="88"/>
      <c r="BM140" s="88"/>
      <c r="BN140" s="88"/>
      <c r="BO140" s="88"/>
      <c r="BP140" s="88"/>
      <c r="BQ140" s="88"/>
      <c r="BR140" s="88"/>
      <c r="BS140" s="88"/>
      <c r="BT140" s="88"/>
      <c r="BU140" s="88"/>
      <c r="BV140" s="88"/>
      <c r="BW140" s="88"/>
      <c r="BX140" s="88"/>
      <c r="BY140" s="88"/>
      <c r="BZ140" s="88"/>
      <c r="CA140" s="88"/>
      <c r="CB140" s="88"/>
      <c r="CC140" s="88"/>
      <c r="CD140" s="88"/>
      <c r="CE140" s="88"/>
      <c r="CF140" s="88"/>
      <c r="CG140" s="88"/>
      <c r="CH140" s="88"/>
      <c r="CI140" s="88"/>
      <c r="CJ140" s="88"/>
      <c r="CK140" s="88"/>
      <c r="CL140" s="88"/>
      <c r="CM140" s="88"/>
    </row>
    <row r="141" spans="1:100" ht="21.75" hidden="1" customHeight="1">
      <c r="A141" s="361" t="s">
        <v>70</v>
      </c>
      <c r="B141" s="34" t="s">
        <v>441</v>
      </c>
      <c r="C141" s="477">
        <v>10604</v>
      </c>
      <c r="D141" s="459">
        <v>40909</v>
      </c>
      <c r="E141" s="540"/>
      <c r="F141" s="319" t="s">
        <v>343</v>
      </c>
      <c r="G141" s="27">
        <v>24073</v>
      </c>
      <c r="H141" s="436" t="s">
        <v>443</v>
      </c>
      <c r="I141" s="287" t="s">
        <v>442</v>
      </c>
      <c r="J141" s="51">
        <v>0</v>
      </c>
      <c r="K141" s="51">
        <v>0</v>
      </c>
      <c r="L141" s="51">
        <v>0</v>
      </c>
      <c r="M141" s="51">
        <v>0</v>
      </c>
      <c r="N141" s="51">
        <v>0</v>
      </c>
      <c r="O141" s="51"/>
      <c r="P141" s="51"/>
      <c r="Q141" s="1139"/>
      <c r="R141" s="1139"/>
      <c r="S141" s="339"/>
      <c r="T141" s="339"/>
      <c r="U141" s="245"/>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c r="BD141" s="88"/>
      <c r="BE141" s="88"/>
      <c r="BF141" s="88"/>
      <c r="BG141" s="88"/>
      <c r="BH141" s="88"/>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c r="CL141" s="88"/>
      <c r="CM141" s="88"/>
    </row>
    <row r="142" spans="1:100" ht="21.75" hidden="1" customHeight="1">
      <c r="A142" s="361" t="s">
        <v>75</v>
      </c>
      <c r="B142" s="556" t="s">
        <v>1111</v>
      </c>
      <c r="C142" s="477">
        <v>344</v>
      </c>
      <c r="D142" s="457">
        <v>41395</v>
      </c>
      <c r="E142" s="540"/>
      <c r="F142" s="319" t="s">
        <v>343</v>
      </c>
      <c r="G142" s="27">
        <v>29881</v>
      </c>
      <c r="H142" s="431" t="s">
        <v>1486</v>
      </c>
      <c r="I142" s="287" t="s">
        <v>1112</v>
      </c>
      <c r="J142" s="51">
        <v>0</v>
      </c>
      <c r="K142" s="51">
        <v>0</v>
      </c>
      <c r="L142" s="51">
        <v>0</v>
      </c>
      <c r="M142" s="51">
        <v>0</v>
      </c>
      <c r="N142" s="51">
        <v>0</v>
      </c>
      <c r="O142" s="51"/>
      <c r="P142" s="51"/>
      <c r="Q142" s="1139"/>
      <c r="R142" s="1139"/>
      <c r="S142" s="339"/>
      <c r="T142" s="339"/>
      <c r="V142" s="88"/>
      <c r="W142" s="88"/>
      <c r="X142" s="88"/>
      <c r="Y142" s="88"/>
      <c r="Z142" s="88"/>
      <c r="AA142" s="88"/>
      <c r="AB142" s="88"/>
      <c r="AC142" s="88"/>
      <c r="AD142" s="88"/>
      <c r="AE142" s="88"/>
      <c r="AF142" s="88"/>
      <c r="AG142" s="88"/>
      <c r="AH142" s="88"/>
      <c r="AI142" s="88"/>
      <c r="AJ142" s="88"/>
      <c r="AK142" s="88"/>
      <c r="AL142" s="88"/>
      <c r="AM142" s="88"/>
      <c r="AN142" s="88"/>
      <c r="AO142" s="88"/>
      <c r="AP142" s="88"/>
      <c r="AQ142" s="88"/>
      <c r="AR142" s="88"/>
      <c r="AS142" s="88"/>
      <c r="AT142" s="88"/>
      <c r="AU142" s="88"/>
      <c r="AV142" s="88"/>
      <c r="AW142" s="88"/>
      <c r="AX142" s="88"/>
      <c r="AY142" s="88"/>
      <c r="AZ142" s="88"/>
      <c r="BA142" s="88"/>
      <c r="BB142" s="88"/>
      <c r="BC142" s="88"/>
      <c r="BD142" s="88"/>
      <c r="BE142" s="88"/>
      <c r="BF142" s="88"/>
      <c r="BG142" s="88"/>
      <c r="BH142" s="88"/>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c r="CL142" s="88"/>
      <c r="CM142" s="88"/>
    </row>
    <row r="143" spans="1:100" ht="21.75" hidden="1" customHeight="1">
      <c r="A143" s="361" t="s">
        <v>89</v>
      </c>
      <c r="B143" s="556" t="s">
        <v>1324</v>
      </c>
      <c r="C143" s="477">
        <v>1943</v>
      </c>
      <c r="D143" s="459">
        <v>41948</v>
      </c>
      <c r="E143" s="540"/>
      <c r="F143" s="319" t="s">
        <v>343</v>
      </c>
      <c r="G143" s="27">
        <v>15767</v>
      </c>
      <c r="H143" s="436" t="s">
        <v>536</v>
      </c>
      <c r="I143" s="287" t="s">
        <v>535</v>
      </c>
      <c r="J143" s="51">
        <v>0</v>
      </c>
      <c r="K143" s="51">
        <v>0</v>
      </c>
      <c r="L143" s="51">
        <v>0</v>
      </c>
      <c r="M143" s="51">
        <v>0</v>
      </c>
      <c r="N143" s="51">
        <v>0</v>
      </c>
      <c r="O143" s="51"/>
      <c r="P143" s="51"/>
      <c r="Q143" s="1139"/>
      <c r="R143" s="1139"/>
      <c r="S143" s="339"/>
      <c r="T143" s="339"/>
      <c r="U143" s="245"/>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88"/>
      <c r="AX143" s="88"/>
      <c r="AY143" s="88"/>
      <c r="AZ143" s="88"/>
      <c r="BA143" s="88"/>
      <c r="BB143" s="88"/>
      <c r="BC143" s="88"/>
      <c r="BD143" s="88"/>
      <c r="BE143" s="88"/>
      <c r="BF143" s="88"/>
      <c r="BG143" s="88"/>
      <c r="BH143" s="88"/>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c r="CM143" s="88"/>
    </row>
    <row r="144" spans="1:100" ht="21.75" hidden="1" customHeight="1">
      <c r="A144" s="361" t="s">
        <v>96</v>
      </c>
      <c r="B144" s="556" t="s">
        <v>140</v>
      </c>
      <c r="C144" s="477">
        <v>2402</v>
      </c>
      <c r="D144" s="459">
        <v>42153</v>
      </c>
      <c r="E144" s="540"/>
      <c r="F144" s="319" t="s">
        <v>343</v>
      </c>
      <c r="G144" s="27">
        <v>42185</v>
      </c>
      <c r="H144" s="436" t="s">
        <v>645</v>
      </c>
      <c r="I144" s="287" t="s">
        <v>644</v>
      </c>
      <c r="J144" s="51">
        <v>0</v>
      </c>
      <c r="K144" s="51">
        <v>0</v>
      </c>
      <c r="L144" s="51">
        <v>0</v>
      </c>
      <c r="M144" s="51">
        <v>0</v>
      </c>
      <c r="N144" s="51">
        <v>0</v>
      </c>
      <c r="O144" s="51"/>
      <c r="P144" s="51"/>
      <c r="Q144" s="1139"/>
      <c r="R144" s="1139"/>
      <c r="S144" s="339"/>
      <c r="T144" s="339"/>
      <c r="U144" s="245"/>
      <c r="V144" s="88"/>
      <c r="W144" s="88"/>
      <c r="X144" s="88"/>
      <c r="Y144" s="88"/>
      <c r="Z144" s="88"/>
      <c r="AA144" s="88"/>
      <c r="AB144" s="88"/>
      <c r="AC144" s="88"/>
      <c r="AD144" s="88"/>
      <c r="AE144" s="88"/>
      <c r="AF144" s="88"/>
      <c r="AG144" s="88"/>
      <c r="AH144" s="88"/>
      <c r="AI144" s="88"/>
      <c r="AJ144" s="88"/>
      <c r="AK144" s="88"/>
      <c r="AL144" s="88"/>
      <c r="AM144" s="88"/>
      <c r="AN144" s="88"/>
      <c r="AO144" s="88"/>
      <c r="AP144" s="88"/>
      <c r="AQ144" s="88"/>
      <c r="AR144" s="88"/>
      <c r="AS144" s="88"/>
      <c r="AT144" s="88"/>
      <c r="AU144" s="88"/>
      <c r="AV144" s="88"/>
      <c r="AW144" s="88"/>
      <c r="AX144" s="88"/>
      <c r="AY144" s="88"/>
      <c r="AZ144" s="88"/>
      <c r="BA144" s="88"/>
      <c r="BB144" s="88"/>
      <c r="BC144" s="88"/>
      <c r="BD144" s="88"/>
      <c r="BE144" s="88"/>
      <c r="BF144" s="88"/>
      <c r="BG144" s="88"/>
      <c r="BH144" s="88"/>
      <c r="BI144" s="88"/>
      <c r="BJ144" s="88"/>
      <c r="BK144" s="88"/>
      <c r="BL144" s="88"/>
      <c r="BM144" s="88"/>
      <c r="BN144" s="88"/>
      <c r="BO144" s="88"/>
      <c r="BP144" s="88"/>
      <c r="BQ144" s="88"/>
      <c r="BR144" s="88"/>
      <c r="BS144" s="88"/>
      <c r="BT144" s="88"/>
      <c r="BU144" s="88"/>
      <c r="BV144" s="88"/>
      <c r="BW144" s="88"/>
      <c r="BX144" s="88"/>
      <c r="BY144" s="88"/>
      <c r="BZ144" s="88"/>
      <c r="CA144" s="88"/>
      <c r="CB144" s="88"/>
      <c r="CC144" s="88"/>
      <c r="CD144" s="88"/>
      <c r="CE144" s="88"/>
      <c r="CF144" s="88"/>
      <c r="CG144" s="88"/>
      <c r="CH144" s="88"/>
      <c r="CI144" s="88"/>
      <c r="CJ144" s="88"/>
      <c r="CK144" s="88"/>
      <c r="CL144" s="88"/>
      <c r="CM144" s="88"/>
    </row>
    <row r="145" spans="1:100" ht="21.75" hidden="1" customHeight="1">
      <c r="A145" s="361" t="s">
        <v>115</v>
      </c>
      <c r="B145" s="556" t="s">
        <v>1434</v>
      </c>
      <c r="C145" s="477">
        <v>10284</v>
      </c>
      <c r="D145" s="459">
        <v>43972</v>
      </c>
      <c r="E145" s="540"/>
      <c r="F145" s="319" t="s">
        <v>343</v>
      </c>
      <c r="G145" s="27">
        <v>29290</v>
      </c>
      <c r="H145" s="436" t="s">
        <v>1326</v>
      </c>
      <c r="I145" s="287" t="s">
        <v>1325</v>
      </c>
      <c r="J145" s="51">
        <v>0</v>
      </c>
      <c r="K145" s="51">
        <v>0</v>
      </c>
      <c r="L145" s="51">
        <v>0</v>
      </c>
      <c r="M145" s="51">
        <v>0</v>
      </c>
      <c r="N145" s="51">
        <v>0</v>
      </c>
      <c r="O145" s="51"/>
      <c r="P145" s="51"/>
      <c r="Q145" s="1139"/>
      <c r="R145" s="1139"/>
      <c r="S145" s="339"/>
      <c r="T145" s="339"/>
      <c r="U145" s="88"/>
      <c r="V145" s="88"/>
      <c r="W145" s="88"/>
      <c r="X145" s="88"/>
      <c r="Y145" s="88"/>
      <c r="Z145" s="88"/>
      <c r="AA145" s="88"/>
      <c r="AB145" s="88"/>
      <c r="AC145" s="88"/>
      <c r="AD145" s="88"/>
      <c r="AE145" s="88"/>
      <c r="AF145" s="88"/>
      <c r="AG145" s="88"/>
      <c r="AH145" s="88"/>
      <c r="AI145" s="88"/>
      <c r="AJ145" s="88"/>
      <c r="AK145" s="88"/>
      <c r="AL145" s="88"/>
      <c r="AM145" s="88"/>
      <c r="AN145" s="88"/>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c r="CL145" s="245"/>
      <c r="CM145" s="245"/>
    </row>
    <row r="146" spans="1:100" ht="21.75" hidden="1" customHeight="1">
      <c r="A146" s="361" t="s">
        <v>120</v>
      </c>
      <c r="B146" s="556" t="s">
        <v>1328</v>
      </c>
      <c r="C146" s="477">
        <v>9585</v>
      </c>
      <c r="D146" s="457">
        <v>43998</v>
      </c>
      <c r="E146" s="540"/>
      <c r="F146" s="319" t="s">
        <v>343</v>
      </c>
      <c r="G146" s="27">
        <v>35971</v>
      </c>
      <c r="H146" s="431" t="s">
        <v>1633</v>
      </c>
      <c r="I146" s="287" t="s">
        <v>1330</v>
      </c>
      <c r="J146" s="51">
        <v>0</v>
      </c>
      <c r="K146" s="51">
        <v>0</v>
      </c>
      <c r="L146" s="51">
        <v>0</v>
      </c>
      <c r="M146" s="51">
        <v>0</v>
      </c>
      <c r="N146" s="51">
        <v>0</v>
      </c>
      <c r="O146" s="51"/>
      <c r="P146" s="51"/>
      <c r="Q146" s="1139"/>
      <c r="R146" s="1139"/>
      <c r="S146" s="339"/>
      <c r="T146" s="339"/>
      <c r="U146" s="245"/>
      <c r="V146" s="88"/>
      <c r="W146" s="88"/>
      <c r="X146" s="88"/>
      <c r="Y146" s="88"/>
      <c r="Z146" s="88"/>
      <c r="AA146" s="88"/>
      <c r="AB146" s="88"/>
      <c r="AC146" s="88"/>
      <c r="AD146" s="88"/>
      <c r="AE146" s="88"/>
      <c r="AF146" s="88"/>
      <c r="AG146" s="88"/>
      <c r="AH146" s="88"/>
      <c r="AI146" s="88"/>
      <c r="AJ146" s="88"/>
      <c r="AK146" s="88"/>
      <c r="AL146" s="88"/>
      <c r="AM146" s="88"/>
      <c r="AN146" s="88"/>
      <c r="AO146" s="88"/>
      <c r="AP146" s="88"/>
      <c r="AQ146" s="88"/>
      <c r="AR146" s="88"/>
      <c r="AS146" s="88"/>
      <c r="AT146" s="88"/>
      <c r="AU146" s="88"/>
      <c r="AV146" s="88"/>
      <c r="AW146" s="88"/>
      <c r="AX146" s="88"/>
      <c r="AY146" s="88"/>
      <c r="AZ146" s="88"/>
      <c r="BA146" s="88"/>
      <c r="BB146" s="88"/>
      <c r="BC146" s="88"/>
      <c r="BD146" s="88"/>
      <c r="BE146" s="88"/>
      <c r="BF146" s="88"/>
      <c r="BG146" s="88"/>
      <c r="BH146" s="88"/>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c r="CM146" s="88"/>
    </row>
    <row r="147" spans="1:100" ht="21.75" hidden="1" customHeight="1">
      <c r="A147" s="361" t="s">
        <v>131</v>
      </c>
      <c r="B147" s="556" t="s">
        <v>1283</v>
      </c>
      <c r="C147" s="477">
        <v>11395</v>
      </c>
      <c r="D147" s="459">
        <v>44593</v>
      </c>
      <c r="E147" s="540"/>
      <c r="F147" s="287" t="s">
        <v>343</v>
      </c>
      <c r="G147" s="26">
        <v>44581</v>
      </c>
      <c r="H147" s="431" t="s">
        <v>1285</v>
      </c>
      <c r="I147" s="133" t="s">
        <v>1284</v>
      </c>
      <c r="J147" s="51">
        <v>0</v>
      </c>
      <c r="K147" s="51">
        <v>0</v>
      </c>
      <c r="L147" s="51">
        <v>0</v>
      </c>
      <c r="M147" s="51">
        <v>0</v>
      </c>
      <c r="N147" s="51">
        <v>0</v>
      </c>
      <c r="O147" s="51"/>
      <c r="P147" s="51"/>
      <c r="Q147" s="1139"/>
      <c r="R147" s="1139"/>
      <c r="S147" s="339"/>
      <c r="T147" s="339"/>
      <c r="V147" s="88"/>
      <c r="W147" s="88"/>
      <c r="X147" s="88"/>
      <c r="Y147" s="88"/>
      <c r="Z147" s="88"/>
      <c r="AA147" s="88"/>
      <c r="AB147" s="88"/>
      <c r="AC147" s="88"/>
      <c r="AD147" s="88"/>
      <c r="AE147" s="88"/>
      <c r="AF147" s="88"/>
      <c r="AG147" s="88"/>
      <c r="AH147" s="88"/>
      <c r="AI147" s="88"/>
      <c r="AJ147" s="88"/>
      <c r="AK147" s="88"/>
      <c r="AL147" s="88"/>
      <c r="AM147" s="88"/>
      <c r="AN147" s="88"/>
      <c r="AO147" s="88"/>
      <c r="AP147" s="88"/>
      <c r="AQ147" s="88"/>
      <c r="AR147" s="88"/>
      <c r="AS147" s="88"/>
      <c r="AT147" s="88"/>
      <c r="AU147" s="88"/>
      <c r="AV147" s="88"/>
      <c r="AW147" s="88"/>
      <c r="AX147" s="88"/>
      <c r="AY147" s="88"/>
      <c r="AZ147" s="88"/>
      <c r="BA147" s="88"/>
      <c r="BB147" s="88"/>
      <c r="BC147" s="88"/>
      <c r="BD147" s="88"/>
      <c r="BE147" s="88"/>
      <c r="BF147" s="88"/>
      <c r="BG147" s="88"/>
      <c r="BH147" s="88"/>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245"/>
      <c r="CK147" s="245"/>
    </row>
    <row r="148" spans="1:100" ht="21.75" hidden="1" customHeight="1">
      <c r="A148" s="361" t="s">
        <v>135</v>
      </c>
      <c r="B148" s="556" t="s">
        <v>1303</v>
      </c>
      <c r="C148" s="477">
        <v>11198</v>
      </c>
      <c r="D148" s="459">
        <v>44621</v>
      </c>
      <c r="E148" s="540"/>
      <c r="F148" s="319" t="s">
        <v>343</v>
      </c>
      <c r="G148" s="27">
        <v>37368</v>
      </c>
      <c r="H148" s="436" t="s">
        <v>1305</v>
      </c>
      <c r="I148" s="287" t="s">
        <v>1304</v>
      </c>
      <c r="J148" s="51">
        <v>0</v>
      </c>
      <c r="K148" s="51">
        <v>0</v>
      </c>
      <c r="L148" s="51">
        <v>0</v>
      </c>
      <c r="M148" s="51">
        <v>0</v>
      </c>
      <c r="N148" s="51">
        <v>0</v>
      </c>
      <c r="O148" s="51"/>
      <c r="P148" s="51"/>
      <c r="Q148" s="1139"/>
      <c r="R148" s="1139"/>
      <c r="S148" s="339"/>
      <c r="T148" s="339"/>
      <c r="V148" s="88"/>
      <c r="W148" s="88"/>
      <c r="X148" s="88"/>
      <c r="Y148" s="88"/>
      <c r="Z148" s="88"/>
      <c r="AA148" s="88"/>
      <c r="AB148" s="88"/>
      <c r="AC148" s="88"/>
      <c r="AD148" s="88"/>
      <c r="AE148" s="88"/>
      <c r="AF148" s="88"/>
      <c r="AG148" s="88"/>
      <c r="AH148" s="88"/>
      <c r="AI148" s="88"/>
      <c r="AJ148" s="88"/>
      <c r="AK148" s="88"/>
      <c r="AL148" s="88"/>
      <c r="AM148" s="88"/>
      <c r="AN148" s="88"/>
      <c r="AO148" s="88"/>
      <c r="AP148" s="88"/>
      <c r="AQ148" s="88"/>
      <c r="AR148" s="88"/>
      <c r="AS148" s="88"/>
      <c r="AT148" s="88"/>
      <c r="AU148" s="88"/>
      <c r="AV148" s="88"/>
      <c r="AW148" s="88"/>
      <c r="AX148" s="88"/>
      <c r="AY148" s="88"/>
      <c r="AZ148" s="88"/>
      <c r="BA148" s="88"/>
      <c r="BB148" s="88"/>
      <c r="BC148" s="88"/>
      <c r="BD148" s="88"/>
      <c r="BE148" s="88"/>
      <c r="BF148" s="88"/>
      <c r="BG148" s="88"/>
      <c r="BH148" s="88"/>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245"/>
      <c r="CK148" s="245"/>
      <c r="CL148" s="88"/>
      <c r="CM148" s="88"/>
    </row>
    <row r="149" spans="1:100" ht="15" hidden="1" customHeight="1"/>
    <row r="150" spans="1:100" s="50" customFormat="1" ht="54" hidden="1" customHeight="1">
      <c r="B150" s="49" t="s">
        <v>1902</v>
      </c>
      <c r="C150" s="49"/>
      <c r="F150" s="465"/>
      <c r="G150" s="191"/>
      <c r="H150" s="257"/>
      <c r="I150" s="35"/>
      <c r="AV150" s="254"/>
      <c r="AW150" s="254"/>
      <c r="AX150" s="254"/>
      <c r="AZ150" s="254"/>
    </row>
    <row r="151" spans="1:100" ht="15" hidden="1" customHeight="1"/>
    <row r="152" spans="1:100" s="517" customFormat="1" ht="39.6" hidden="1" customHeight="1">
      <c r="A152" s="599" t="s">
        <v>12</v>
      </c>
      <c r="B152" s="593" t="s">
        <v>39</v>
      </c>
      <c r="C152" s="591" t="s">
        <v>1665</v>
      </c>
      <c r="D152" s="594" t="s">
        <v>14</v>
      </c>
      <c r="E152" s="478"/>
      <c r="F152" s="594" t="s">
        <v>1611</v>
      </c>
      <c r="G152" s="594" t="s">
        <v>1612</v>
      </c>
      <c r="H152" s="591" t="s">
        <v>299</v>
      </c>
      <c r="I152" s="594" t="s">
        <v>298</v>
      </c>
      <c r="J152" s="591" t="s">
        <v>1353</v>
      </c>
      <c r="K152" s="591" t="s">
        <v>1551</v>
      </c>
      <c r="L152" s="591" t="s">
        <v>1552</v>
      </c>
      <c r="M152" s="591" t="s">
        <v>1760</v>
      </c>
      <c r="N152" s="591" t="s">
        <v>1761</v>
      </c>
      <c r="O152" s="591"/>
      <c r="P152" s="591"/>
      <c r="Q152" s="1115"/>
      <c r="R152" s="1115"/>
      <c r="S152" s="593" t="s">
        <v>11</v>
      </c>
      <c r="T152" s="593" t="s">
        <v>1011</v>
      </c>
    </row>
    <row r="153" spans="1:100" ht="21.75" hidden="1" customHeight="1">
      <c r="A153" s="361" t="s">
        <v>101</v>
      </c>
      <c r="B153" s="556" t="s">
        <v>160</v>
      </c>
      <c r="C153" s="477">
        <v>3548</v>
      </c>
      <c r="D153" s="458">
        <v>42524</v>
      </c>
      <c r="E153" s="535"/>
      <c r="F153" s="319" t="s">
        <v>1593</v>
      </c>
      <c r="G153" s="27">
        <v>34663</v>
      </c>
      <c r="H153" s="436" t="s">
        <v>329</v>
      </c>
      <c r="I153" s="287" t="s">
        <v>328</v>
      </c>
      <c r="J153" s="51">
        <v>0</v>
      </c>
      <c r="K153" s="51">
        <v>0</v>
      </c>
      <c r="L153" s="51">
        <v>0</v>
      </c>
      <c r="M153" s="51">
        <v>0</v>
      </c>
      <c r="N153" s="51">
        <v>0</v>
      </c>
      <c r="O153" s="51"/>
      <c r="P153" s="51"/>
      <c r="Q153" s="1139"/>
      <c r="R153" s="1139"/>
      <c r="S153" s="339"/>
      <c r="T153" s="339"/>
      <c r="V153" s="245"/>
      <c r="W153" s="245"/>
      <c r="X153" s="245"/>
      <c r="Y153" s="245"/>
      <c r="Z153" s="245"/>
      <c r="AA153" s="245"/>
      <c r="AB153" s="245"/>
      <c r="AC153" s="245"/>
      <c r="AD153" s="245"/>
      <c r="AE153" s="245"/>
      <c r="AF153" s="245"/>
      <c r="AG153" s="245"/>
      <c r="AH153" s="245"/>
      <c r="AI153" s="245"/>
      <c r="AJ153" s="245"/>
      <c r="AK153" s="245"/>
      <c r="AL153" s="245"/>
      <c r="AM153" s="245"/>
      <c r="AN153" s="245"/>
      <c r="AO153" s="245"/>
      <c r="AP153" s="245"/>
      <c r="AQ153" s="245"/>
      <c r="AR153" s="245"/>
      <c r="AS153" s="245"/>
      <c r="AT153" s="245"/>
      <c r="AU153" s="245"/>
      <c r="AV153" s="245"/>
      <c r="AW153" s="245"/>
      <c r="AX153" s="245"/>
      <c r="AY153" s="245"/>
      <c r="AZ153" s="245"/>
      <c r="BA153" s="245"/>
      <c r="BB153" s="245"/>
      <c r="BC153" s="245"/>
      <c r="BD153" s="245"/>
      <c r="BE153" s="245"/>
      <c r="BF153" s="245"/>
      <c r="BG153" s="245"/>
      <c r="BH153" s="245"/>
      <c r="BI153" s="245"/>
      <c r="BJ153" s="245"/>
      <c r="BK153" s="245"/>
      <c r="BL153" s="245"/>
      <c r="BM153" s="245"/>
      <c r="BN153" s="245"/>
      <c r="BO153" s="245"/>
      <c r="BP153" s="245"/>
      <c r="BQ153" s="245"/>
      <c r="BR153" s="245"/>
      <c r="BS153" s="245"/>
      <c r="BT153" s="245"/>
      <c r="BU153" s="245"/>
      <c r="BV153" s="245"/>
      <c r="BW153" s="245"/>
      <c r="BX153" s="245"/>
      <c r="BY153" s="245"/>
      <c r="BZ153" s="245"/>
      <c r="CA153" s="245"/>
      <c r="CB153" s="245"/>
      <c r="CC153" s="245"/>
      <c r="CD153" s="245"/>
      <c r="CE153" s="245"/>
      <c r="CF153" s="245"/>
      <c r="CG153" s="245"/>
      <c r="CH153" s="245"/>
      <c r="CI153" s="245"/>
      <c r="CJ153" s="88"/>
      <c r="CK153" s="88"/>
      <c r="CL153" s="88"/>
      <c r="CM153" s="88"/>
    </row>
    <row r="154" spans="1:100" ht="21.75" hidden="1" customHeight="1">
      <c r="A154" s="361" t="s">
        <v>58</v>
      </c>
      <c r="B154" s="556" t="s">
        <v>233</v>
      </c>
      <c r="C154" s="477">
        <v>38</v>
      </c>
      <c r="D154" s="459">
        <v>38805</v>
      </c>
      <c r="E154" s="540"/>
      <c r="F154" s="319" t="s">
        <v>748</v>
      </c>
      <c r="G154" s="27">
        <v>21257</v>
      </c>
      <c r="H154" s="597" t="s">
        <v>346</v>
      </c>
      <c r="I154" s="287" t="s">
        <v>345</v>
      </c>
      <c r="J154" s="51">
        <v>0</v>
      </c>
      <c r="K154" s="51">
        <v>0</v>
      </c>
      <c r="L154" s="51">
        <v>0</v>
      </c>
      <c r="M154" s="51">
        <v>0</v>
      </c>
      <c r="N154" s="51">
        <v>0</v>
      </c>
      <c r="O154" s="51"/>
      <c r="P154" s="51"/>
      <c r="Q154" s="1139"/>
      <c r="R154" s="1139"/>
      <c r="S154" s="339"/>
      <c r="T154" s="339"/>
      <c r="V154" s="88"/>
      <c r="W154" s="88"/>
      <c r="X154" s="88"/>
      <c r="Y154" s="88"/>
      <c r="Z154" s="88"/>
      <c r="AA154" s="88"/>
      <c r="AB154" s="88"/>
      <c r="AC154" s="88"/>
      <c r="AD154" s="88"/>
      <c r="AE154" s="88"/>
      <c r="AF154" s="88"/>
      <c r="AG154" s="88"/>
      <c r="AH154" s="88"/>
      <c r="AI154" s="88"/>
      <c r="AJ154" s="88"/>
      <c r="AK154" s="88"/>
      <c r="AL154" s="88"/>
      <c r="AM154" s="88"/>
      <c r="AN154" s="88"/>
      <c r="AO154" s="88"/>
      <c r="AP154" s="88"/>
      <c r="AQ154" s="88"/>
      <c r="AR154" s="88"/>
      <c r="AS154" s="88"/>
      <c r="AT154" s="88"/>
      <c r="AU154" s="88"/>
      <c r="AV154" s="88"/>
      <c r="AW154" s="88"/>
      <c r="AX154" s="88"/>
      <c r="AY154" s="88"/>
      <c r="AZ154" s="88"/>
      <c r="BA154" s="88"/>
      <c r="BB154" s="88"/>
      <c r="BC154" s="88"/>
      <c r="BD154" s="88"/>
      <c r="BE154" s="88"/>
      <c r="BF154" s="88"/>
      <c r="BG154" s="88"/>
      <c r="BH154" s="88"/>
      <c r="BI154" s="88"/>
      <c r="BJ154" s="88"/>
      <c r="BK154" s="88"/>
      <c r="BL154" s="88"/>
      <c r="BM154" s="88"/>
      <c r="BN154" s="88"/>
      <c r="BO154" s="88"/>
      <c r="BP154" s="88"/>
      <c r="BQ154" s="88"/>
      <c r="BR154" s="88"/>
      <c r="BS154" s="88"/>
      <c r="BT154" s="88"/>
      <c r="BU154" s="88"/>
      <c r="BV154" s="88"/>
      <c r="BW154" s="88"/>
      <c r="BX154" s="88"/>
      <c r="BY154" s="88"/>
      <c r="BZ154" s="88"/>
      <c r="CA154" s="88"/>
      <c r="CB154" s="88"/>
      <c r="CC154" s="88"/>
      <c r="CD154" s="88"/>
      <c r="CE154" s="88"/>
      <c r="CF154" s="88"/>
      <c r="CG154" s="88"/>
      <c r="CH154" s="88"/>
      <c r="CI154" s="88"/>
      <c r="CJ154" s="88"/>
      <c r="CK154" s="88"/>
      <c r="CL154" s="88"/>
      <c r="CM154" s="88"/>
    </row>
    <row r="155" spans="1:100" s="88" customFormat="1" ht="21.75" hidden="1" customHeight="1">
      <c r="A155" s="361" t="s">
        <v>87</v>
      </c>
      <c r="B155" s="556" t="s">
        <v>104</v>
      </c>
      <c r="C155" s="477">
        <v>1939</v>
      </c>
      <c r="D155" s="459">
        <v>41914</v>
      </c>
      <c r="E155" s="540"/>
      <c r="F155" s="319" t="s">
        <v>923</v>
      </c>
      <c r="G155" s="27">
        <v>39856</v>
      </c>
      <c r="H155" s="436" t="s">
        <v>351</v>
      </c>
      <c r="I155" s="287" t="s">
        <v>350</v>
      </c>
      <c r="J155" s="51">
        <v>0</v>
      </c>
      <c r="K155" s="51">
        <v>0</v>
      </c>
      <c r="L155" s="51">
        <v>0</v>
      </c>
      <c r="M155" s="51">
        <v>0</v>
      </c>
      <c r="N155" s="51">
        <v>0</v>
      </c>
      <c r="O155" s="51"/>
      <c r="P155" s="51"/>
      <c r="Q155" s="1139"/>
      <c r="R155" s="1139"/>
      <c r="S155" s="339"/>
      <c r="T155" s="339"/>
      <c r="U155" s="245"/>
      <c r="CN155" s="83"/>
      <c r="CO155" s="83"/>
      <c r="CP155" s="83"/>
      <c r="CQ155" s="83"/>
      <c r="CR155" s="83"/>
      <c r="CS155" s="83"/>
      <c r="CT155" s="83"/>
      <c r="CU155" s="83"/>
      <c r="CV155" s="83"/>
    </row>
    <row r="156" spans="1:100" ht="21.75" hidden="1" customHeight="1">
      <c r="A156" s="361" t="s">
        <v>141</v>
      </c>
      <c r="B156" s="556" t="s">
        <v>1365</v>
      </c>
      <c r="C156" s="477">
        <v>11381</v>
      </c>
      <c r="D156" s="459">
        <v>44762</v>
      </c>
      <c r="E156" s="540"/>
      <c r="F156" s="319" t="s">
        <v>1593</v>
      </c>
      <c r="G156" s="27">
        <v>44774</v>
      </c>
      <c r="H156" s="436" t="s">
        <v>1367</v>
      </c>
      <c r="I156" s="287" t="s">
        <v>1366</v>
      </c>
      <c r="J156" s="51">
        <v>0</v>
      </c>
      <c r="K156" s="51">
        <v>0</v>
      </c>
      <c r="L156" s="51">
        <v>0</v>
      </c>
      <c r="M156" s="51">
        <v>0</v>
      </c>
      <c r="N156" s="51">
        <v>0</v>
      </c>
      <c r="O156" s="51"/>
      <c r="P156" s="51"/>
      <c r="Q156" s="1139"/>
      <c r="R156" s="1139"/>
      <c r="S156" s="339"/>
      <c r="T156" s="339"/>
      <c r="V156" s="88"/>
      <c r="W156" s="88"/>
      <c r="X156" s="88"/>
      <c r="Y156" s="88"/>
      <c r="Z156" s="88"/>
      <c r="AA156" s="88"/>
      <c r="AB156" s="88"/>
      <c r="AC156" s="88"/>
      <c r="AD156" s="88"/>
      <c r="AE156" s="88"/>
      <c r="AF156" s="88"/>
      <c r="AG156" s="88"/>
      <c r="AH156" s="88"/>
      <c r="AI156" s="88"/>
      <c r="AJ156" s="88"/>
      <c r="AK156" s="88"/>
      <c r="AL156" s="88"/>
      <c r="AM156" s="88"/>
      <c r="AN156" s="88"/>
      <c r="AO156" s="88"/>
      <c r="AP156" s="88"/>
      <c r="AQ156" s="88"/>
      <c r="AR156" s="88"/>
      <c r="AS156" s="88"/>
      <c r="AT156" s="88"/>
      <c r="AU156" s="88"/>
      <c r="AV156" s="88"/>
      <c r="AW156" s="88"/>
      <c r="AX156" s="88"/>
      <c r="AY156" s="88"/>
      <c r="AZ156" s="88"/>
      <c r="BA156" s="88"/>
      <c r="BB156" s="88"/>
      <c r="BC156" s="88"/>
      <c r="BD156" s="88"/>
      <c r="BE156" s="88"/>
      <c r="BF156" s="88"/>
      <c r="BG156" s="88"/>
      <c r="BH156" s="88"/>
      <c r="BI156" s="88"/>
      <c r="BJ156" s="88"/>
      <c r="BK156" s="88"/>
      <c r="BL156" s="88"/>
      <c r="BM156" s="88"/>
      <c r="BN156" s="88"/>
      <c r="BO156" s="88"/>
      <c r="BP156" s="88"/>
      <c r="BQ156" s="88"/>
      <c r="BR156" s="88"/>
      <c r="BS156" s="88"/>
      <c r="BT156" s="88"/>
      <c r="BU156" s="88"/>
      <c r="BV156" s="88"/>
      <c r="BW156" s="88"/>
      <c r="BX156" s="88"/>
      <c r="BY156" s="88"/>
      <c r="BZ156" s="88"/>
      <c r="CA156" s="88"/>
      <c r="CB156" s="88"/>
      <c r="CC156" s="88"/>
      <c r="CD156" s="88"/>
      <c r="CE156" s="88"/>
      <c r="CF156" s="88"/>
      <c r="CG156" s="88"/>
      <c r="CH156" s="88"/>
      <c r="CI156" s="88"/>
      <c r="CJ156" s="245"/>
      <c r="CK156" s="245"/>
      <c r="CL156" s="88"/>
      <c r="CM156" s="88"/>
    </row>
    <row r="157" spans="1:100" ht="21.75" hidden="1" customHeight="1">
      <c r="A157" s="361" t="s">
        <v>77</v>
      </c>
      <c r="B157" s="556" t="s">
        <v>143</v>
      </c>
      <c r="C157" s="477">
        <v>3145</v>
      </c>
      <c r="D157" s="457">
        <v>41408</v>
      </c>
      <c r="E157" s="540"/>
      <c r="F157" s="319" t="s">
        <v>343</v>
      </c>
      <c r="G157" s="27">
        <v>41662</v>
      </c>
      <c r="H157" s="431" t="s">
        <v>505</v>
      </c>
      <c r="I157" s="287" t="s">
        <v>504</v>
      </c>
      <c r="J157" s="51">
        <v>0</v>
      </c>
      <c r="K157" s="51">
        <v>0</v>
      </c>
      <c r="L157" s="51">
        <v>0</v>
      </c>
      <c r="M157" s="51">
        <v>0</v>
      </c>
      <c r="N157" s="51">
        <v>0</v>
      </c>
      <c r="O157" s="51"/>
      <c r="P157" s="51"/>
      <c r="Q157" s="1139"/>
      <c r="R157" s="1139"/>
      <c r="S157" s="339"/>
      <c r="T157" s="339"/>
      <c r="V157" s="245"/>
      <c r="W157" s="245"/>
      <c r="X157" s="245"/>
      <c r="Y157" s="245"/>
      <c r="Z157" s="245"/>
      <c r="AA157" s="245"/>
      <c r="AB157" s="245"/>
      <c r="AC157" s="245"/>
      <c r="AD157" s="245"/>
      <c r="AE157" s="245"/>
      <c r="AF157" s="245"/>
      <c r="AG157" s="245"/>
      <c r="AH157" s="245"/>
      <c r="AI157" s="245"/>
      <c r="AJ157" s="245"/>
      <c r="AK157" s="245"/>
      <c r="AL157" s="245"/>
      <c r="AM157" s="245"/>
      <c r="AN157" s="245"/>
      <c r="AO157" s="245"/>
      <c r="AP157" s="245"/>
      <c r="AQ157" s="245"/>
      <c r="AR157" s="245"/>
      <c r="AS157" s="245"/>
      <c r="AT157" s="245"/>
      <c r="AU157" s="245"/>
      <c r="AV157" s="245"/>
      <c r="AW157" s="245"/>
      <c r="AX157" s="245"/>
      <c r="AY157" s="245"/>
      <c r="AZ157" s="245"/>
      <c r="BA157" s="245"/>
      <c r="BB157" s="245"/>
      <c r="BC157" s="245"/>
      <c r="BD157" s="245"/>
      <c r="BE157" s="245"/>
      <c r="BF157" s="245"/>
      <c r="BG157" s="245"/>
      <c r="BH157" s="245"/>
      <c r="BI157" s="245"/>
      <c r="BJ157" s="245"/>
      <c r="BK157" s="245"/>
      <c r="BL157" s="245"/>
      <c r="BM157" s="245"/>
      <c r="BN157" s="245"/>
      <c r="BO157" s="245"/>
      <c r="BP157" s="245"/>
      <c r="BQ157" s="245"/>
      <c r="BR157" s="245"/>
      <c r="BS157" s="245"/>
      <c r="BT157" s="245"/>
      <c r="BU157" s="245"/>
      <c r="BV157" s="245"/>
      <c r="BW157" s="245"/>
      <c r="BX157" s="245"/>
      <c r="BY157" s="245"/>
      <c r="BZ157" s="245"/>
      <c r="CA157" s="245"/>
      <c r="CB157" s="245"/>
      <c r="CC157" s="245"/>
      <c r="CD157" s="245"/>
      <c r="CE157" s="245"/>
      <c r="CF157" s="245"/>
      <c r="CG157" s="245"/>
      <c r="CH157" s="245"/>
      <c r="CI157" s="245"/>
      <c r="CJ157" s="88"/>
      <c r="CK157" s="88"/>
      <c r="CL157" s="88"/>
      <c r="CM157" s="88"/>
    </row>
    <row r="158" spans="1:100" s="88" customFormat="1" ht="21.75" hidden="1" customHeight="1">
      <c r="A158" s="361" t="s">
        <v>108</v>
      </c>
      <c r="B158" s="556" t="s">
        <v>1040</v>
      </c>
      <c r="C158" s="477">
        <v>9486</v>
      </c>
      <c r="D158" s="457">
        <v>43141</v>
      </c>
      <c r="E158" s="540"/>
      <c r="F158" s="319" t="s">
        <v>923</v>
      </c>
      <c r="G158" s="27">
        <v>43844</v>
      </c>
      <c r="H158" s="431" t="s">
        <v>1042</v>
      </c>
      <c r="I158" s="287" t="s">
        <v>1041</v>
      </c>
      <c r="J158" s="51">
        <v>0</v>
      </c>
      <c r="K158" s="51">
        <v>0</v>
      </c>
      <c r="L158" s="51">
        <v>0</v>
      </c>
      <c r="M158" s="51">
        <v>0</v>
      </c>
      <c r="N158" s="51">
        <v>0</v>
      </c>
      <c r="O158" s="51"/>
      <c r="P158" s="51"/>
      <c r="Q158" s="1139"/>
      <c r="R158" s="1139"/>
      <c r="S158" s="339"/>
      <c r="T158" s="339"/>
      <c r="U158" s="245"/>
      <c r="CN158" s="83"/>
      <c r="CO158" s="83"/>
      <c r="CP158" s="83"/>
      <c r="CQ158" s="83"/>
      <c r="CR158" s="83"/>
      <c r="CS158" s="83"/>
      <c r="CT158" s="83"/>
      <c r="CU158" s="83"/>
      <c r="CV158" s="83"/>
    </row>
    <row r="159" spans="1:100" s="88" customFormat="1" ht="21.75" hidden="1" customHeight="1">
      <c r="A159" s="361" t="s">
        <v>85</v>
      </c>
      <c r="B159" s="556" t="s">
        <v>132</v>
      </c>
      <c r="C159" s="477">
        <v>1917</v>
      </c>
      <c r="D159" s="459">
        <v>41880</v>
      </c>
      <c r="E159" s="540"/>
      <c r="F159" s="319" t="s">
        <v>923</v>
      </c>
      <c r="G159" s="27">
        <v>21930</v>
      </c>
      <c r="H159" s="436" t="s">
        <v>1682</v>
      </c>
      <c r="I159" s="287" t="s">
        <v>507</v>
      </c>
      <c r="J159" s="51">
        <v>0</v>
      </c>
      <c r="K159" s="51">
        <v>0</v>
      </c>
      <c r="L159" s="51">
        <v>0</v>
      </c>
      <c r="M159" s="51">
        <v>0</v>
      </c>
      <c r="N159" s="51">
        <v>0</v>
      </c>
      <c r="O159" s="51"/>
      <c r="P159" s="51"/>
      <c r="Q159" s="1139"/>
      <c r="R159" s="1139"/>
      <c r="S159" s="339"/>
      <c r="T159" s="339"/>
      <c r="U159" s="245"/>
      <c r="AA159" s="245"/>
      <c r="AB159" s="245"/>
      <c r="AC159" s="245"/>
      <c r="AD159" s="245"/>
      <c r="AE159" s="245"/>
      <c r="AF159" s="245"/>
      <c r="AG159" s="245"/>
      <c r="AH159" s="245"/>
      <c r="AI159" s="245"/>
      <c r="AJ159" s="245"/>
      <c r="AK159" s="245"/>
      <c r="AL159" s="245"/>
      <c r="AM159" s="245"/>
      <c r="AN159" s="245"/>
      <c r="AO159" s="245"/>
      <c r="AP159" s="245"/>
      <c r="AQ159" s="245"/>
      <c r="AR159" s="245"/>
      <c r="AS159" s="245"/>
      <c r="AT159" s="245"/>
      <c r="AU159" s="245"/>
      <c r="AV159" s="245"/>
      <c r="AW159" s="245"/>
      <c r="AX159" s="245"/>
      <c r="AY159" s="245"/>
      <c r="AZ159" s="245"/>
      <c r="BA159" s="245"/>
      <c r="BB159" s="245"/>
      <c r="BC159" s="245"/>
      <c r="BD159" s="245"/>
      <c r="BE159" s="245"/>
      <c r="BF159" s="245"/>
      <c r="BG159" s="245"/>
      <c r="BH159" s="245"/>
      <c r="BI159" s="245"/>
      <c r="BJ159" s="245"/>
      <c r="BK159" s="245"/>
      <c r="BL159" s="245"/>
      <c r="BM159" s="245"/>
      <c r="BN159" s="245"/>
      <c r="BO159" s="245"/>
      <c r="BP159" s="245"/>
      <c r="BQ159" s="245"/>
      <c r="BR159" s="245"/>
      <c r="BS159" s="245"/>
      <c r="BT159" s="245"/>
      <c r="BU159" s="245"/>
      <c r="BV159" s="245"/>
      <c r="BW159" s="245"/>
      <c r="BX159" s="245"/>
      <c r="BY159" s="245"/>
      <c r="BZ159" s="245"/>
      <c r="CA159" s="245"/>
      <c r="CB159" s="245"/>
      <c r="CC159" s="245"/>
      <c r="CD159" s="245"/>
      <c r="CE159" s="245"/>
      <c r="CF159" s="245"/>
      <c r="CG159" s="245"/>
      <c r="CH159" s="245"/>
      <c r="CI159" s="245"/>
      <c r="CN159" s="83"/>
      <c r="CO159" s="83"/>
      <c r="CP159" s="83"/>
      <c r="CQ159" s="83"/>
      <c r="CR159" s="83"/>
      <c r="CS159" s="83"/>
      <c r="CT159" s="83"/>
      <c r="CU159" s="83"/>
      <c r="CV159" s="83"/>
    </row>
    <row r="160" spans="1:100" ht="21.75" hidden="1" customHeight="1">
      <c r="A160" s="361" t="s">
        <v>83</v>
      </c>
      <c r="B160" s="556" t="s">
        <v>100</v>
      </c>
      <c r="C160" s="477">
        <v>1917</v>
      </c>
      <c r="D160" s="459">
        <v>41880</v>
      </c>
      <c r="E160" s="540"/>
      <c r="F160" s="319" t="s">
        <v>1403</v>
      </c>
      <c r="G160" s="27">
        <v>15981</v>
      </c>
      <c r="H160" s="436" t="s">
        <v>1682</v>
      </c>
      <c r="I160" s="287" t="s">
        <v>507</v>
      </c>
      <c r="J160" s="51">
        <v>0</v>
      </c>
      <c r="K160" s="51">
        <v>0</v>
      </c>
      <c r="L160" s="51">
        <v>0</v>
      </c>
      <c r="M160" s="51">
        <v>0</v>
      </c>
      <c r="N160" s="51">
        <v>0</v>
      </c>
      <c r="O160" s="51"/>
      <c r="P160" s="51"/>
      <c r="Q160" s="1139"/>
      <c r="R160" s="1139"/>
      <c r="S160" s="339"/>
      <c r="T160" s="339"/>
      <c r="V160" s="245"/>
      <c r="W160" s="245"/>
      <c r="X160" s="245"/>
      <c r="Y160" s="245"/>
      <c r="Z160" s="245"/>
      <c r="AA160" s="245"/>
      <c r="AB160" s="245"/>
      <c r="AC160" s="245"/>
      <c r="AD160" s="245"/>
      <c r="AE160" s="245"/>
      <c r="AF160" s="245"/>
      <c r="AG160" s="245"/>
      <c r="AH160" s="245"/>
      <c r="AI160" s="245"/>
      <c r="AJ160" s="245"/>
      <c r="AK160" s="245"/>
      <c r="AL160" s="245"/>
      <c r="AM160" s="245"/>
      <c r="AN160" s="245"/>
      <c r="AO160" s="245"/>
      <c r="AP160" s="245"/>
      <c r="AQ160" s="245"/>
      <c r="AR160" s="245"/>
      <c r="AS160" s="245"/>
      <c r="AT160" s="245"/>
      <c r="AU160" s="245"/>
      <c r="AV160" s="245"/>
      <c r="AW160" s="245"/>
      <c r="AX160" s="245"/>
      <c r="AY160" s="245"/>
      <c r="AZ160" s="245"/>
      <c r="BA160" s="245"/>
      <c r="BB160" s="245"/>
      <c r="BC160" s="245"/>
      <c r="BD160" s="245"/>
      <c r="BE160" s="245"/>
      <c r="BF160" s="245"/>
      <c r="BG160" s="245"/>
      <c r="BH160" s="245"/>
      <c r="BI160" s="245"/>
      <c r="BJ160" s="245"/>
      <c r="BK160" s="245"/>
      <c r="BL160" s="245"/>
      <c r="BM160" s="245"/>
      <c r="BN160" s="245"/>
      <c r="BO160" s="245"/>
      <c r="BP160" s="245"/>
      <c r="BQ160" s="245"/>
      <c r="BR160" s="245"/>
      <c r="BS160" s="245"/>
      <c r="BT160" s="245"/>
      <c r="BU160" s="245"/>
      <c r="BV160" s="245"/>
      <c r="BW160" s="245"/>
      <c r="BX160" s="245"/>
      <c r="BY160" s="245"/>
      <c r="BZ160" s="245"/>
      <c r="CA160" s="245"/>
      <c r="CB160" s="245"/>
      <c r="CC160" s="245"/>
      <c r="CD160" s="245"/>
      <c r="CE160" s="245"/>
      <c r="CF160" s="245"/>
      <c r="CG160" s="245"/>
      <c r="CH160" s="245"/>
      <c r="CI160" s="245"/>
      <c r="CJ160" s="88"/>
      <c r="CK160" s="88"/>
      <c r="CL160" s="88"/>
      <c r="CM160" s="88"/>
    </row>
    <row r="161" spans="1:91" ht="21.75" hidden="1" customHeight="1">
      <c r="A161" s="361" t="s">
        <v>144</v>
      </c>
      <c r="B161" s="556" t="s">
        <v>1423</v>
      </c>
      <c r="C161" s="477">
        <v>11397</v>
      </c>
      <c r="D161" s="458">
        <v>44927</v>
      </c>
      <c r="E161" s="540"/>
      <c r="F161" s="319" t="s">
        <v>1403</v>
      </c>
      <c r="G161" s="27">
        <v>44883</v>
      </c>
      <c r="H161" s="430" t="s">
        <v>1425</v>
      </c>
      <c r="I161" s="287" t="s">
        <v>1424</v>
      </c>
      <c r="J161" s="51">
        <v>0</v>
      </c>
      <c r="K161" s="51">
        <v>0</v>
      </c>
      <c r="L161" s="51">
        <v>0</v>
      </c>
      <c r="M161" s="51">
        <v>0</v>
      </c>
      <c r="N161" s="51">
        <v>0</v>
      </c>
      <c r="O161" s="51"/>
      <c r="P161" s="51"/>
      <c r="Q161" s="1139"/>
      <c r="R161" s="1139"/>
      <c r="S161" s="339"/>
      <c r="T161" s="339"/>
      <c r="V161" s="245"/>
      <c r="W161" s="245"/>
      <c r="X161" s="245"/>
      <c r="Y161" s="245"/>
      <c r="Z161" s="245"/>
      <c r="AA161" s="245"/>
      <c r="AB161" s="245"/>
      <c r="AC161" s="245"/>
      <c r="AD161" s="245"/>
      <c r="AE161" s="245"/>
      <c r="AF161" s="245"/>
      <c r="AG161" s="245"/>
      <c r="AH161" s="245"/>
      <c r="AI161" s="245"/>
      <c r="AJ161" s="245"/>
      <c r="AK161" s="245"/>
      <c r="AL161" s="245"/>
      <c r="AM161" s="245"/>
      <c r="AN161" s="245"/>
      <c r="AO161" s="245"/>
      <c r="AP161" s="245"/>
      <c r="AQ161" s="245"/>
      <c r="AR161" s="245"/>
      <c r="AS161" s="245"/>
      <c r="AT161" s="245"/>
      <c r="AU161" s="245"/>
      <c r="AV161" s="245"/>
      <c r="AW161" s="245"/>
      <c r="AX161" s="245"/>
      <c r="AY161" s="245"/>
      <c r="AZ161" s="245"/>
      <c r="BA161" s="245"/>
      <c r="BB161" s="245"/>
      <c r="BC161" s="245"/>
      <c r="BD161" s="245"/>
      <c r="BE161" s="245"/>
      <c r="BF161" s="245"/>
      <c r="BG161" s="245"/>
      <c r="BH161" s="245"/>
      <c r="BI161" s="245"/>
      <c r="BJ161" s="245"/>
      <c r="BK161" s="245"/>
      <c r="BL161" s="245"/>
      <c r="BM161" s="245"/>
      <c r="BN161" s="245"/>
      <c r="BO161" s="245"/>
      <c r="BP161" s="245"/>
      <c r="BQ161" s="245"/>
      <c r="BR161" s="245"/>
      <c r="BS161" s="245"/>
      <c r="BT161" s="245"/>
      <c r="BU161" s="245"/>
      <c r="BV161" s="245"/>
      <c r="BW161" s="245"/>
      <c r="BX161" s="245"/>
      <c r="BY161" s="245"/>
      <c r="BZ161" s="245"/>
      <c r="CA161" s="245"/>
      <c r="CB161" s="245"/>
      <c r="CC161" s="245"/>
      <c r="CD161" s="245"/>
      <c r="CE161" s="245"/>
      <c r="CF161" s="245"/>
      <c r="CG161" s="245"/>
      <c r="CH161" s="245"/>
      <c r="CI161" s="245"/>
      <c r="CJ161" s="88"/>
      <c r="CK161" s="88"/>
      <c r="CL161" s="88"/>
      <c r="CM161" s="88"/>
    </row>
    <row r="162" spans="1:91" ht="21.75" hidden="1" customHeight="1">
      <c r="A162" s="361" t="s">
        <v>119</v>
      </c>
      <c r="B162" s="34" t="s">
        <v>1119</v>
      </c>
      <c r="C162" s="319" t="s">
        <v>1741</v>
      </c>
      <c r="D162" s="457">
        <v>43991</v>
      </c>
      <c r="E162" s="535"/>
      <c r="F162" s="319" t="s">
        <v>1593</v>
      </c>
      <c r="G162" s="27">
        <v>44244</v>
      </c>
      <c r="H162" s="431" t="s">
        <v>1121</v>
      </c>
      <c r="I162" s="287" t="s">
        <v>1120</v>
      </c>
      <c r="J162" s="51">
        <v>0</v>
      </c>
      <c r="K162" s="51">
        <v>0</v>
      </c>
      <c r="L162" s="51">
        <v>0</v>
      </c>
      <c r="M162" s="51">
        <v>0</v>
      </c>
      <c r="N162" s="51">
        <v>0</v>
      </c>
      <c r="O162" s="51"/>
      <c r="P162" s="51"/>
      <c r="Q162" s="1139"/>
      <c r="R162" s="1139"/>
      <c r="S162" s="339"/>
      <c r="T162" s="339"/>
      <c r="V162" s="245"/>
      <c r="W162" s="245"/>
      <c r="X162" s="245"/>
      <c r="Y162" s="245"/>
      <c r="Z162" s="245"/>
      <c r="AA162" s="245"/>
      <c r="AB162" s="245"/>
      <c r="AC162" s="245"/>
      <c r="AD162" s="245"/>
      <c r="AE162" s="245"/>
      <c r="AF162" s="245"/>
      <c r="AG162" s="245"/>
      <c r="AH162" s="245"/>
      <c r="AI162" s="245"/>
      <c r="AJ162" s="245"/>
      <c r="AK162" s="245"/>
      <c r="AL162" s="245"/>
      <c r="AM162" s="245"/>
      <c r="AN162" s="245"/>
      <c r="AO162" s="245"/>
      <c r="AP162" s="245"/>
      <c r="AQ162" s="245"/>
      <c r="AR162" s="245"/>
      <c r="AS162" s="245"/>
      <c r="AT162" s="245"/>
      <c r="AU162" s="245"/>
      <c r="AV162" s="245"/>
      <c r="AW162" s="245"/>
      <c r="AX162" s="245"/>
      <c r="AY162" s="245"/>
      <c r="AZ162" s="245"/>
      <c r="BA162" s="245"/>
      <c r="BB162" s="245"/>
      <c r="BC162" s="245"/>
      <c r="BD162" s="245"/>
      <c r="BE162" s="245"/>
      <c r="BF162" s="245"/>
      <c r="BG162" s="245"/>
      <c r="BH162" s="245"/>
      <c r="BI162" s="245"/>
      <c r="BJ162" s="245"/>
      <c r="BK162" s="245"/>
      <c r="BL162" s="245"/>
      <c r="BM162" s="245"/>
      <c r="BN162" s="245"/>
      <c r="BO162" s="245"/>
      <c r="BP162" s="245"/>
      <c r="BQ162" s="245"/>
      <c r="BR162" s="245"/>
      <c r="BS162" s="245"/>
      <c r="BT162" s="245"/>
      <c r="BU162" s="245"/>
      <c r="BV162" s="245"/>
      <c r="BW162" s="245"/>
      <c r="BX162" s="245"/>
      <c r="BY162" s="245"/>
      <c r="BZ162" s="245"/>
      <c r="CA162" s="245"/>
      <c r="CB162" s="245"/>
      <c r="CC162" s="245"/>
      <c r="CD162" s="245"/>
      <c r="CE162" s="245"/>
      <c r="CF162" s="245"/>
      <c r="CG162" s="245"/>
      <c r="CH162" s="245"/>
      <c r="CI162" s="245"/>
      <c r="CJ162" s="88"/>
      <c r="CK162" s="88"/>
      <c r="CL162" s="88"/>
      <c r="CM162" s="88"/>
    </row>
    <row r="163" spans="1:91" ht="15" hidden="1" customHeight="1"/>
    <row r="164" spans="1:91" ht="15" hidden="1" customHeight="1"/>
    <row r="165" spans="1:91" ht="15" hidden="1" customHeight="1"/>
    <row r="166" spans="1:91" s="50" customFormat="1" ht="54" hidden="1" customHeight="1">
      <c r="B166" s="49" t="s">
        <v>1877</v>
      </c>
      <c r="C166" s="49"/>
      <c r="F166" s="465"/>
      <c r="G166" s="191"/>
      <c r="H166" s="257"/>
      <c r="I166" s="35"/>
      <c r="AV166" s="254"/>
      <c r="AW166" s="254"/>
      <c r="AX166" s="254"/>
      <c r="AZ166" s="254"/>
    </row>
    <row r="167" spans="1:91" ht="15" hidden="1" customHeight="1"/>
    <row r="168" spans="1:91" s="517" customFormat="1" ht="39.6" hidden="1" customHeight="1">
      <c r="A168" s="599" t="s">
        <v>12</v>
      </c>
      <c r="B168" s="593" t="s">
        <v>39</v>
      </c>
      <c r="C168" s="591" t="s">
        <v>1665</v>
      </c>
      <c r="D168" s="594" t="s">
        <v>14</v>
      </c>
      <c r="E168" s="478"/>
      <c r="F168" s="594" t="s">
        <v>1611</v>
      </c>
      <c r="G168" s="594" t="s">
        <v>1612</v>
      </c>
      <c r="H168" s="591" t="s">
        <v>299</v>
      </c>
      <c r="I168" s="594" t="s">
        <v>298</v>
      </c>
      <c r="J168" s="591" t="s">
        <v>1353</v>
      </c>
      <c r="K168" s="591" t="s">
        <v>1551</v>
      </c>
      <c r="L168" s="591" t="s">
        <v>1552</v>
      </c>
      <c r="M168" s="591" t="s">
        <v>1760</v>
      </c>
      <c r="N168" s="591" t="s">
        <v>1761</v>
      </c>
      <c r="O168" s="591"/>
      <c r="P168" s="591"/>
      <c r="Q168" s="1115"/>
      <c r="R168" s="1115"/>
      <c r="S168" s="593" t="s">
        <v>11</v>
      </c>
      <c r="T168" s="593" t="s">
        <v>1011</v>
      </c>
    </row>
    <row r="169" spans="1:91" ht="21.75" hidden="1" customHeight="1">
      <c r="A169" s="361" t="s">
        <v>117</v>
      </c>
      <c r="B169" s="628" t="s">
        <v>1271</v>
      </c>
      <c r="C169" s="477">
        <v>11138</v>
      </c>
      <c r="D169" s="459">
        <v>43986</v>
      </c>
      <c r="E169" s="540"/>
      <c r="F169" s="319" t="s">
        <v>343</v>
      </c>
      <c r="G169" s="27">
        <v>44580</v>
      </c>
      <c r="H169" s="597" t="s">
        <v>1273</v>
      </c>
      <c r="I169" s="383" t="s">
        <v>1272</v>
      </c>
      <c r="J169" s="51">
        <v>0</v>
      </c>
      <c r="K169" s="51">
        <v>0</v>
      </c>
      <c r="L169" s="51">
        <v>0</v>
      </c>
      <c r="M169" s="51">
        <v>0</v>
      </c>
      <c r="N169" s="51">
        <v>0</v>
      </c>
      <c r="O169" s="51"/>
      <c r="P169" s="51"/>
      <c r="Q169" s="1139"/>
      <c r="R169" s="1139"/>
      <c r="S169" s="339"/>
      <c r="T169" s="339"/>
      <c r="V169" s="88"/>
      <c r="W169" s="88"/>
      <c r="X169" s="88"/>
      <c r="Y169" s="88"/>
      <c r="Z169" s="88"/>
      <c r="AA169" s="88"/>
      <c r="AB169" s="88"/>
      <c r="AC169" s="88"/>
      <c r="AD169" s="88"/>
      <c r="AE169" s="88"/>
      <c r="AF169" s="88"/>
      <c r="AG169" s="88"/>
      <c r="AH169" s="88"/>
      <c r="AI169" s="88"/>
      <c r="AJ169" s="88"/>
      <c r="AK169" s="88"/>
      <c r="AL169" s="88"/>
      <c r="AM169" s="88"/>
      <c r="AN169" s="88"/>
      <c r="AO169" s="88"/>
      <c r="AP169" s="88"/>
      <c r="AQ169" s="88"/>
      <c r="AR169" s="88"/>
      <c r="AS169" s="88"/>
      <c r="AT169" s="88"/>
      <c r="AU169" s="88"/>
      <c r="AV169" s="88"/>
      <c r="AW169" s="88"/>
      <c r="AX169" s="88"/>
      <c r="AY169" s="88"/>
      <c r="AZ169" s="88"/>
      <c r="BA169" s="88"/>
      <c r="BB169" s="88"/>
      <c r="BC169" s="88"/>
      <c r="BD169" s="88"/>
      <c r="BE169" s="88"/>
      <c r="BF169" s="88"/>
      <c r="BG169" s="88"/>
      <c r="BH169" s="88"/>
      <c r="BI169" s="88"/>
      <c r="BJ169" s="88"/>
      <c r="BK169" s="88"/>
      <c r="BL169" s="88"/>
      <c r="BM169" s="88"/>
      <c r="BN169" s="88"/>
      <c r="BO169" s="88"/>
      <c r="BP169" s="88"/>
      <c r="BQ169" s="88"/>
      <c r="BR169" s="88"/>
      <c r="BS169" s="88"/>
      <c r="BT169" s="88"/>
      <c r="BU169" s="88"/>
      <c r="BV169" s="88"/>
      <c r="BW169" s="88"/>
      <c r="BX169" s="88"/>
      <c r="BY169" s="88"/>
      <c r="BZ169" s="88"/>
      <c r="CA169" s="88"/>
      <c r="CB169" s="88"/>
      <c r="CC169" s="88"/>
      <c r="CD169" s="88"/>
      <c r="CE169" s="88"/>
      <c r="CF169" s="88"/>
      <c r="CG169" s="88"/>
      <c r="CH169" s="88"/>
      <c r="CI169" s="88"/>
      <c r="CJ169" s="88"/>
      <c r="CK169" s="88"/>
      <c r="CL169" s="245"/>
      <c r="CM169" s="245"/>
    </row>
    <row r="170" spans="1:91" s="88" customFormat="1" ht="21.75" hidden="1" customHeight="1">
      <c r="A170" s="361" t="s">
        <v>23</v>
      </c>
      <c r="B170" s="628" t="s">
        <v>1232</v>
      </c>
      <c r="C170" s="477">
        <v>247</v>
      </c>
      <c r="D170" s="457">
        <v>31154</v>
      </c>
      <c r="E170" s="540"/>
      <c r="F170" s="319" t="s">
        <v>748</v>
      </c>
      <c r="G170" s="27">
        <v>40995</v>
      </c>
      <c r="H170" s="431" t="s">
        <v>500</v>
      </c>
      <c r="I170" s="287" t="s">
        <v>499</v>
      </c>
      <c r="J170" s="51">
        <v>0</v>
      </c>
      <c r="K170" s="51">
        <v>0</v>
      </c>
      <c r="L170" s="51">
        <v>0</v>
      </c>
      <c r="M170" s="51">
        <v>0</v>
      </c>
      <c r="N170" s="51">
        <v>0</v>
      </c>
      <c r="O170" s="51"/>
      <c r="P170" s="51"/>
      <c r="Q170" s="1139"/>
      <c r="R170" s="1139"/>
      <c r="S170" s="86"/>
      <c r="T170" s="309"/>
      <c r="U170" s="83"/>
      <c r="CJ170" s="245"/>
      <c r="CK170" s="245"/>
    </row>
    <row r="171" spans="1:91" ht="15" hidden="1" customHeight="1"/>
    <row r="172" spans="1:91" s="50" customFormat="1" ht="54" hidden="1" customHeight="1">
      <c r="B172" s="49" t="s">
        <v>1878</v>
      </c>
      <c r="F172" s="465"/>
      <c r="H172" s="257"/>
      <c r="I172" s="35"/>
      <c r="AU172" s="254"/>
      <c r="AV172" s="254"/>
      <c r="AW172" s="254"/>
      <c r="AY172" s="254"/>
    </row>
    <row r="173" spans="1:91" ht="15" hidden="1" customHeight="1"/>
    <row r="174" spans="1:91" s="517" customFormat="1" ht="39.6" hidden="1" customHeight="1">
      <c r="A174" s="599" t="s">
        <v>12</v>
      </c>
      <c r="B174" s="593" t="s">
        <v>39</v>
      </c>
      <c r="C174" s="591" t="s">
        <v>1665</v>
      </c>
      <c r="D174" s="594" t="s">
        <v>14</v>
      </c>
      <c r="E174" s="478"/>
      <c r="F174" s="594" t="s">
        <v>1611</v>
      </c>
      <c r="G174" s="594" t="s">
        <v>1612</v>
      </c>
      <c r="H174" s="591" t="s">
        <v>299</v>
      </c>
      <c r="I174" s="594" t="s">
        <v>298</v>
      </c>
      <c r="J174" s="591" t="s">
        <v>1353</v>
      </c>
      <c r="K174" s="591" t="s">
        <v>1551</v>
      </c>
      <c r="L174" s="591" t="s">
        <v>1552</v>
      </c>
      <c r="M174" s="591" t="s">
        <v>1760</v>
      </c>
      <c r="N174" s="591" t="s">
        <v>1761</v>
      </c>
      <c r="O174" s="591"/>
      <c r="P174" s="591"/>
      <c r="Q174" s="1115"/>
      <c r="R174" s="1115"/>
      <c r="S174" s="593" t="s">
        <v>11</v>
      </c>
      <c r="T174" s="593" t="s">
        <v>1011</v>
      </c>
    </row>
    <row r="175" spans="1:91" ht="21.75" hidden="1" customHeight="1">
      <c r="A175" s="361" t="s">
        <v>125</v>
      </c>
      <c r="B175" s="34" t="s">
        <v>1875</v>
      </c>
      <c r="C175" s="477">
        <v>11421</v>
      </c>
      <c r="D175" s="458">
        <v>44317</v>
      </c>
      <c r="E175" s="535"/>
      <c r="F175" s="319" t="s">
        <v>1593</v>
      </c>
      <c r="G175" s="27">
        <v>45316</v>
      </c>
      <c r="H175" s="430" t="s">
        <v>1684</v>
      </c>
      <c r="I175" s="287" t="s">
        <v>1684</v>
      </c>
      <c r="J175" s="51">
        <v>0</v>
      </c>
      <c r="K175" s="51">
        <v>0</v>
      </c>
      <c r="L175" s="51">
        <v>0</v>
      </c>
      <c r="M175" s="51">
        <v>0</v>
      </c>
      <c r="N175" s="51">
        <v>0</v>
      </c>
      <c r="O175" s="51"/>
      <c r="P175" s="51"/>
      <c r="Q175" s="1139"/>
      <c r="R175" s="1139"/>
      <c r="S175" s="339"/>
      <c r="T175" s="339"/>
      <c r="V175" s="245"/>
      <c r="W175" s="245"/>
      <c r="X175" s="245"/>
      <c r="Y175" s="245"/>
      <c r="Z175" s="245"/>
      <c r="AA175" s="245"/>
      <c r="AB175" s="245"/>
      <c r="AC175" s="245"/>
      <c r="AD175" s="245"/>
      <c r="AE175" s="245"/>
      <c r="AF175" s="245"/>
      <c r="AG175" s="245"/>
      <c r="AH175" s="245"/>
      <c r="AI175" s="245"/>
      <c r="AJ175" s="245"/>
      <c r="AK175" s="245"/>
      <c r="AL175" s="245"/>
      <c r="AM175" s="245"/>
      <c r="AN175" s="245"/>
      <c r="AO175" s="245"/>
      <c r="AP175" s="245"/>
      <c r="AQ175" s="245"/>
      <c r="AR175" s="245"/>
      <c r="AS175" s="245"/>
      <c r="AT175" s="245"/>
      <c r="AU175" s="245"/>
      <c r="AV175" s="245"/>
      <c r="AW175" s="245"/>
      <c r="AX175" s="245"/>
      <c r="AY175" s="245"/>
      <c r="AZ175" s="245"/>
      <c r="BA175" s="245"/>
      <c r="BB175" s="245"/>
      <c r="BC175" s="245"/>
      <c r="BD175" s="245"/>
      <c r="BE175" s="245"/>
      <c r="BF175" s="245"/>
      <c r="BG175" s="245"/>
      <c r="BH175" s="245"/>
      <c r="BI175" s="245"/>
      <c r="BJ175" s="245"/>
      <c r="BK175" s="245"/>
      <c r="BL175" s="245"/>
      <c r="BM175" s="245"/>
      <c r="BN175" s="245"/>
      <c r="BO175" s="245"/>
      <c r="BP175" s="245"/>
      <c r="BQ175" s="245"/>
      <c r="BR175" s="245"/>
      <c r="BS175" s="245"/>
      <c r="BT175" s="245"/>
      <c r="BU175" s="245"/>
      <c r="BV175" s="245"/>
      <c r="BW175" s="245"/>
      <c r="BX175" s="245"/>
      <c r="BY175" s="245"/>
      <c r="BZ175" s="245"/>
      <c r="CA175" s="245"/>
      <c r="CB175" s="245"/>
      <c r="CC175" s="245"/>
      <c r="CD175" s="245"/>
      <c r="CE175" s="245"/>
      <c r="CF175" s="245"/>
      <c r="CG175" s="245"/>
      <c r="CH175" s="245"/>
      <c r="CI175" s="245"/>
      <c r="CL175" s="88"/>
      <c r="CM175" s="88"/>
    </row>
    <row r="176" spans="1:91" s="88" customFormat="1" ht="21.75" hidden="1" customHeight="1">
      <c r="A176" s="361" t="s">
        <v>17</v>
      </c>
      <c r="B176" s="556" t="s">
        <v>1027</v>
      </c>
      <c r="C176" s="477">
        <v>9664</v>
      </c>
      <c r="D176" s="458">
        <v>43838</v>
      </c>
      <c r="E176" s="540"/>
      <c r="F176" s="287" t="s">
        <v>923</v>
      </c>
      <c r="G176" s="26">
        <v>22889</v>
      </c>
      <c r="H176" s="431" t="s">
        <v>1028</v>
      </c>
      <c r="I176" s="133" t="s">
        <v>1028</v>
      </c>
      <c r="J176" s="51">
        <v>0</v>
      </c>
      <c r="K176" s="51">
        <v>1</v>
      </c>
      <c r="L176" s="51">
        <v>1</v>
      </c>
      <c r="M176" s="51">
        <v>0</v>
      </c>
      <c r="N176" s="51">
        <v>1</v>
      </c>
      <c r="O176" s="51"/>
      <c r="P176" s="51"/>
      <c r="Q176" s="1139"/>
      <c r="R176" s="1139"/>
      <c r="S176" s="86"/>
      <c r="T176" s="309"/>
      <c r="CJ176" s="245"/>
      <c r="CK176" s="245"/>
      <c r="CL176" s="245"/>
      <c r="CM176" s="245"/>
    </row>
    <row r="177" spans="1:89" ht="15" hidden="1" customHeight="1"/>
    <row r="178" spans="1:89" ht="15" hidden="1" customHeight="1"/>
    <row r="179" spans="1:89" s="210" customFormat="1" ht="53.25" hidden="1" customHeight="1">
      <c r="B179" s="49" t="s">
        <v>1689</v>
      </c>
      <c r="C179" s="49"/>
      <c r="D179" s="621"/>
      <c r="E179" s="622"/>
      <c r="F179" s="211"/>
      <c r="G179" s="211"/>
      <c r="H179" s="622"/>
      <c r="I179" s="211"/>
      <c r="J179" s="213"/>
      <c r="K179" s="213"/>
      <c r="L179" s="213"/>
      <c r="M179" s="213"/>
      <c r="N179" s="213"/>
      <c r="O179" s="213"/>
      <c r="P179" s="213"/>
      <c r="Q179" s="213"/>
      <c r="R179" s="213"/>
      <c r="S179" s="622"/>
      <c r="T179" s="622"/>
      <c r="U179" s="622"/>
      <c r="V179" s="622"/>
      <c r="W179" s="622"/>
      <c r="X179" s="622"/>
      <c r="Y179" s="622"/>
      <c r="Z179" s="622"/>
      <c r="AA179" s="622"/>
      <c r="AB179" s="622"/>
      <c r="AC179" s="622"/>
      <c r="AD179" s="622"/>
      <c r="AE179" s="622"/>
      <c r="AF179" s="622"/>
      <c r="AG179" s="213"/>
      <c r="BB179" s="213"/>
    </row>
    <row r="180" spans="1:89" ht="15" hidden="1" customHeight="1"/>
    <row r="181" spans="1:89" s="68" customFormat="1" ht="39.6" hidden="1" customHeight="1">
      <c r="A181" s="485" t="s">
        <v>12</v>
      </c>
      <c r="B181" s="365" t="s">
        <v>1498</v>
      </c>
      <c r="C181" s="478"/>
      <c r="D181" s="343" t="s">
        <v>14</v>
      </c>
      <c r="E181" s="495"/>
      <c r="F181" s="291" t="s">
        <v>1611</v>
      </c>
      <c r="G181" s="256" t="s">
        <v>1612</v>
      </c>
      <c r="H181" s="423"/>
      <c r="I181" s="291"/>
      <c r="J181" s="288" t="s">
        <v>1353</v>
      </c>
      <c r="K181" s="288" t="s">
        <v>1551</v>
      </c>
      <c r="L181" s="288" t="s">
        <v>1552</v>
      </c>
      <c r="M181" s="288"/>
      <c r="N181" s="288" t="s">
        <v>1552</v>
      </c>
      <c r="O181" s="288"/>
      <c r="P181" s="288"/>
      <c r="Q181" s="1138"/>
      <c r="R181" s="1138"/>
      <c r="S181" s="341">
        <v>44638</v>
      </c>
      <c r="T181" s="443"/>
    </row>
    <row r="182" spans="1:89" s="245" customFormat="1" ht="22.15" hidden="1" customHeight="1">
      <c r="A182" s="361" t="s">
        <v>27</v>
      </c>
      <c r="B182" s="556" t="s">
        <v>884</v>
      </c>
      <c r="C182" s="488"/>
      <c r="D182" s="459">
        <v>32249</v>
      </c>
      <c r="E182" s="540"/>
      <c r="F182" s="272" t="s">
        <v>258</v>
      </c>
      <c r="G182" s="27">
        <v>19758</v>
      </c>
      <c r="H182" s="438"/>
      <c r="I182" s="272"/>
      <c r="J182" s="51">
        <v>0</v>
      </c>
      <c r="K182" s="51">
        <v>0</v>
      </c>
      <c r="L182" s="51">
        <v>0</v>
      </c>
      <c r="M182" s="51"/>
      <c r="N182" s="51">
        <v>0</v>
      </c>
      <c r="O182" s="51"/>
      <c r="P182" s="51"/>
      <c r="Q182" s="1139"/>
      <c r="R182" s="1139"/>
      <c r="S182" s="339"/>
      <c r="T182" s="442"/>
      <c r="U182" s="88"/>
    </row>
    <row r="183" spans="1:89" s="245" customFormat="1" ht="22.15" hidden="1" customHeight="1">
      <c r="A183" s="361" t="s">
        <v>34</v>
      </c>
      <c r="B183" s="556" t="s">
        <v>210</v>
      </c>
      <c r="C183" s="488"/>
      <c r="D183" s="458">
        <v>35219</v>
      </c>
      <c r="E183" s="540"/>
      <c r="F183" s="272" t="s">
        <v>258</v>
      </c>
      <c r="G183" s="27">
        <v>17683</v>
      </c>
      <c r="H183" s="438"/>
      <c r="I183" s="272"/>
      <c r="J183" s="51">
        <v>0</v>
      </c>
      <c r="K183" s="51">
        <v>0</v>
      </c>
      <c r="L183" s="51">
        <v>0</v>
      </c>
      <c r="M183" s="51"/>
      <c r="N183" s="51">
        <v>0</v>
      </c>
      <c r="O183" s="51"/>
      <c r="P183" s="51"/>
      <c r="Q183" s="1139"/>
      <c r="R183" s="1139"/>
      <c r="S183" s="339"/>
      <c r="T183" s="442"/>
      <c r="U183" s="83"/>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c r="BE183" s="88"/>
      <c r="BF183" s="88"/>
      <c r="BG183" s="88"/>
      <c r="BH183" s="88"/>
      <c r="BI183" s="88"/>
      <c r="BJ183" s="88"/>
      <c r="BK183" s="88"/>
      <c r="BL183" s="88"/>
      <c r="BM183" s="88"/>
      <c r="BN183" s="88"/>
      <c r="BO183" s="88"/>
      <c r="BP183" s="88"/>
      <c r="BQ183" s="88"/>
      <c r="BR183" s="88"/>
      <c r="BS183" s="88"/>
      <c r="BT183" s="88"/>
      <c r="BU183" s="88"/>
      <c r="BV183" s="88"/>
      <c r="BW183" s="88"/>
      <c r="BX183" s="88"/>
      <c r="BY183" s="88"/>
      <c r="BZ183" s="88"/>
      <c r="CA183" s="88"/>
      <c r="CB183" s="88"/>
      <c r="CC183" s="88"/>
      <c r="CD183" s="88"/>
      <c r="CE183" s="88"/>
      <c r="CF183" s="88"/>
      <c r="CG183" s="88"/>
      <c r="CH183" s="88"/>
      <c r="CI183" s="88"/>
    </row>
    <row r="184" spans="1:89" s="245" customFormat="1" ht="22.15" hidden="1" customHeight="1">
      <c r="A184" s="361" t="s">
        <v>61</v>
      </c>
      <c r="B184" s="34" t="s">
        <v>95</v>
      </c>
      <c r="C184" s="489"/>
      <c r="D184" s="459">
        <v>38825</v>
      </c>
      <c r="E184" s="540"/>
      <c r="F184" s="272" t="s">
        <v>258</v>
      </c>
      <c r="G184" s="27">
        <v>13674</v>
      </c>
      <c r="H184" s="438"/>
      <c r="I184" s="272"/>
      <c r="J184" s="51">
        <v>0</v>
      </c>
      <c r="K184" s="51">
        <v>0</v>
      </c>
      <c r="L184" s="51">
        <v>0</v>
      </c>
      <c r="M184" s="51"/>
      <c r="N184" s="51">
        <v>0</v>
      </c>
      <c r="O184" s="51"/>
      <c r="P184" s="51"/>
      <c r="Q184" s="1139"/>
      <c r="R184" s="1139"/>
      <c r="S184" s="339"/>
      <c r="T184" s="442"/>
      <c r="CJ184" s="88"/>
      <c r="CK184" s="88"/>
    </row>
    <row r="185" spans="1:89" s="245" customFormat="1" ht="22.15" hidden="1" customHeight="1">
      <c r="A185" s="361" t="s">
        <v>64</v>
      </c>
      <c r="B185" s="556" t="s">
        <v>920</v>
      </c>
      <c r="C185" s="488"/>
      <c r="D185" s="459">
        <v>38950</v>
      </c>
      <c r="E185" s="540"/>
      <c r="F185" s="248" t="s">
        <v>258</v>
      </c>
      <c r="G185" s="26">
        <v>32127</v>
      </c>
      <c r="H185" s="438"/>
      <c r="I185" s="248"/>
      <c r="J185" s="51">
        <v>0</v>
      </c>
      <c r="K185" s="51">
        <v>0</v>
      </c>
      <c r="L185" s="51">
        <v>0</v>
      </c>
      <c r="M185" s="51"/>
      <c r="N185" s="51">
        <v>0</v>
      </c>
      <c r="O185" s="51"/>
      <c r="P185" s="51"/>
      <c r="Q185" s="1139"/>
      <c r="R185" s="1139"/>
      <c r="S185" s="339"/>
      <c r="T185" s="442"/>
      <c r="CJ185" s="88"/>
      <c r="CK185" s="88"/>
    </row>
    <row r="186" spans="1:89" s="245" customFormat="1" ht="22.15" hidden="1" customHeight="1">
      <c r="A186" s="361" t="s">
        <v>66</v>
      </c>
      <c r="B186" s="556" t="s">
        <v>891</v>
      </c>
      <c r="C186" s="488"/>
      <c r="D186" s="459">
        <v>39253</v>
      </c>
      <c r="E186" s="540"/>
      <c r="F186" s="272" t="s">
        <v>258</v>
      </c>
      <c r="G186" s="27">
        <v>39272</v>
      </c>
      <c r="H186" s="438"/>
      <c r="I186" s="272"/>
      <c r="J186" s="51">
        <v>0</v>
      </c>
      <c r="K186" s="51">
        <v>0</v>
      </c>
      <c r="L186" s="51">
        <v>0</v>
      </c>
      <c r="M186" s="51"/>
      <c r="N186" s="51">
        <v>0</v>
      </c>
      <c r="O186" s="51"/>
      <c r="P186" s="51"/>
      <c r="Q186" s="1139"/>
      <c r="R186" s="1139"/>
      <c r="S186" s="339"/>
      <c r="T186" s="442"/>
      <c r="CJ186" s="88"/>
      <c r="CK186" s="88"/>
    </row>
    <row r="187" spans="1:89" s="245" customFormat="1" ht="22.15" hidden="1" customHeight="1">
      <c r="A187" s="361" t="s">
        <v>74</v>
      </c>
      <c r="B187" s="556" t="s">
        <v>239</v>
      </c>
      <c r="C187" s="488"/>
      <c r="D187" s="458">
        <v>40513</v>
      </c>
      <c r="E187" s="540"/>
      <c r="F187" s="272" t="s">
        <v>258</v>
      </c>
      <c r="G187" s="27">
        <v>40534</v>
      </c>
      <c r="H187" s="438"/>
      <c r="I187" s="272"/>
      <c r="J187" s="51">
        <v>0</v>
      </c>
      <c r="K187" s="51">
        <v>0</v>
      </c>
      <c r="L187" s="51">
        <v>0</v>
      </c>
      <c r="M187" s="51"/>
      <c r="N187" s="51">
        <v>0</v>
      </c>
      <c r="O187" s="51"/>
      <c r="P187" s="51"/>
      <c r="Q187" s="1139"/>
      <c r="R187" s="1139"/>
      <c r="S187" s="339"/>
      <c r="T187" s="442"/>
      <c r="U187" s="88"/>
      <c r="CJ187" s="88"/>
      <c r="CK187" s="88"/>
    </row>
    <row r="188" spans="1:89" s="245" customFormat="1" ht="22.15" hidden="1" customHeight="1">
      <c r="A188" s="361" t="s">
        <v>75</v>
      </c>
      <c r="B188" s="556" t="s">
        <v>911</v>
      </c>
      <c r="C188" s="488"/>
      <c r="D188" s="458">
        <v>40833</v>
      </c>
      <c r="E188" s="540"/>
      <c r="F188" s="272" t="s">
        <v>258</v>
      </c>
      <c r="G188" s="27">
        <v>17590</v>
      </c>
      <c r="H188" s="438"/>
      <c r="I188" s="272"/>
      <c r="J188" s="51">
        <v>0</v>
      </c>
      <c r="K188" s="51">
        <v>0</v>
      </c>
      <c r="L188" s="51">
        <v>0</v>
      </c>
      <c r="M188" s="51"/>
      <c r="N188" s="51">
        <v>0</v>
      </c>
      <c r="O188" s="51"/>
      <c r="P188" s="51"/>
      <c r="Q188" s="1139"/>
      <c r="R188" s="1139"/>
      <c r="S188" s="339"/>
      <c r="T188" s="442"/>
      <c r="CJ188" s="88"/>
      <c r="CK188" s="88"/>
    </row>
    <row r="189" spans="1:89" s="245" customFormat="1" ht="22.15" hidden="1" customHeight="1">
      <c r="A189" s="361" t="s">
        <v>79</v>
      </c>
      <c r="B189" s="34" t="s">
        <v>60</v>
      </c>
      <c r="C189" s="489"/>
      <c r="D189" s="458">
        <v>40896</v>
      </c>
      <c r="E189" s="540"/>
      <c r="F189" s="272" t="s">
        <v>258</v>
      </c>
      <c r="G189" s="27">
        <v>36482</v>
      </c>
      <c r="H189" s="438"/>
      <c r="I189" s="272"/>
      <c r="J189" s="51">
        <v>0</v>
      </c>
      <c r="K189" s="51">
        <v>0</v>
      </c>
      <c r="L189" s="51">
        <v>0</v>
      </c>
      <c r="M189" s="51"/>
      <c r="N189" s="51">
        <v>0</v>
      </c>
      <c r="O189" s="51"/>
      <c r="P189" s="51"/>
      <c r="Q189" s="1139"/>
      <c r="R189" s="1139"/>
      <c r="S189" s="339"/>
      <c r="T189" s="442"/>
      <c r="CJ189" s="88"/>
      <c r="CK189" s="88"/>
    </row>
    <row r="190" spans="1:89" s="245" customFormat="1" ht="22.15" hidden="1" customHeight="1">
      <c r="A190" s="361" t="s">
        <v>80</v>
      </c>
      <c r="B190" s="34" t="s">
        <v>47</v>
      </c>
      <c r="C190" s="489"/>
      <c r="D190" s="458">
        <v>40896</v>
      </c>
      <c r="E190" s="540"/>
      <c r="F190" s="272" t="s">
        <v>258</v>
      </c>
      <c r="G190" s="27">
        <v>32571</v>
      </c>
      <c r="H190" s="438"/>
      <c r="I190" s="272"/>
      <c r="J190" s="51">
        <v>0</v>
      </c>
      <c r="K190" s="51">
        <v>0</v>
      </c>
      <c r="L190" s="51">
        <v>0</v>
      </c>
      <c r="M190" s="51"/>
      <c r="N190" s="51">
        <v>0</v>
      </c>
      <c r="O190" s="51"/>
      <c r="P190" s="51"/>
      <c r="Q190" s="1139"/>
      <c r="R190" s="1139"/>
      <c r="S190" s="339"/>
      <c r="T190" s="442"/>
      <c r="CJ190" s="88"/>
      <c r="CK190" s="88"/>
    </row>
    <row r="191" spans="1:89" s="245" customFormat="1" ht="22.15" hidden="1" customHeight="1">
      <c r="A191" s="361" t="s">
        <v>87</v>
      </c>
      <c r="B191" s="556" t="s">
        <v>248</v>
      </c>
      <c r="C191" s="488"/>
      <c r="D191" s="458">
        <v>41380</v>
      </c>
      <c r="E191" s="540"/>
      <c r="F191" s="272" t="s">
        <v>258</v>
      </c>
      <c r="G191" s="27">
        <v>32639</v>
      </c>
      <c r="H191" s="438"/>
      <c r="I191" s="272"/>
      <c r="J191" s="51">
        <v>0</v>
      </c>
      <c r="K191" s="51">
        <v>0</v>
      </c>
      <c r="L191" s="51">
        <v>0</v>
      </c>
      <c r="M191" s="51"/>
      <c r="N191" s="51">
        <v>0</v>
      </c>
      <c r="O191" s="51"/>
      <c r="P191" s="51"/>
      <c r="Q191" s="1139"/>
      <c r="R191" s="1139"/>
      <c r="S191" s="339"/>
      <c r="T191" s="442"/>
      <c r="CJ191" s="88"/>
      <c r="CK191" s="88"/>
    </row>
    <row r="192" spans="1:89" s="245" customFormat="1" ht="22.15" hidden="1" customHeight="1">
      <c r="A192" s="361" t="s">
        <v>92</v>
      </c>
      <c r="B192" s="556" t="s">
        <v>1087</v>
      </c>
      <c r="C192" s="488"/>
      <c r="D192" s="457">
        <v>41551</v>
      </c>
      <c r="E192" s="540"/>
      <c r="F192" s="272" t="s">
        <v>258</v>
      </c>
      <c r="G192" s="27">
        <v>41524</v>
      </c>
      <c r="H192" s="438"/>
      <c r="I192" s="272"/>
      <c r="J192" s="51">
        <v>0</v>
      </c>
      <c r="K192" s="51">
        <v>0</v>
      </c>
      <c r="L192" s="51">
        <v>0</v>
      </c>
      <c r="M192" s="51"/>
      <c r="N192" s="51">
        <v>0</v>
      </c>
      <c r="O192" s="51"/>
      <c r="P192" s="51"/>
      <c r="Q192" s="1139"/>
      <c r="R192" s="1139"/>
      <c r="S192" s="339"/>
      <c r="T192" s="442"/>
      <c r="U192" s="83"/>
      <c r="V192" s="88"/>
      <c r="W192" s="88"/>
      <c r="X192" s="88"/>
      <c r="Y192" s="88"/>
      <c r="Z192" s="88"/>
      <c r="AA192" s="88"/>
      <c r="AB192" s="88"/>
      <c r="AC192" s="88"/>
      <c r="AD192" s="88"/>
      <c r="AE192" s="88"/>
      <c r="AF192" s="88"/>
      <c r="AG192" s="88"/>
      <c r="AH192" s="88"/>
      <c r="AI192" s="88"/>
      <c r="AJ192" s="88"/>
      <c r="AK192" s="88"/>
      <c r="AL192" s="88"/>
      <c r="AM192" s="88"/>
      <c r="AN192" s="88"/>
      <c r="AO192" s="88"/>
      <c r="AP192" s="88"/>
      <c r="AQ192" s="88"/>
      <c r="AR192" s="88"/>
      <c r="AS192" s="88"/>
      <c r="AT192" s="88"/>
      <c r="AU192" s="88"/>
      <c r="AV192" s="88"/>
      <c r="AW192" s="88"/>
      <c r="AX192" s="88"/>
      <c r="AY192" s="88"/>
      <c r="AZ192" s="88"/>
      <c r="BA192" s="88"/>
      <c r="BB192" s="88"/>
      <c r="BC192" s="88"/>
      <c r="BD192" s="88"/>
      <c r="BE192" s="88"/>
      <c r="BF192" s="88"/>
      <c r="BG192" s="88"/>
      <c r="BH192" s="88"/>
      <c r="BI192" s="88"/>
      <c r="BJ192" s="88"/>
      <c r="BK192" s="88"/>
      <c r="BL192" s="88"/>
      <c r="BM192" s="88"/>
      <c r="BN192" s="88"/>
      <c r="BO192" s="88"/>
      <c r="BP192" s="88"/>
      <c r="BQ192" s="88"/>
      <c r="BR192" s="88"/>
      <c r="BS192" s="88"/>
      <c r="BT192" s="88"/>
      <c r="BU192" s="88"/>
      <c r="BV192" s="88"/>
      <c r="BW192" s="88"/>
      <c r="BX192" s="88"/>
      <c r="BY192" s="88"/>
      <c r="BZ192" s="88"/>
      <c r="CA192" s="88"/>
      <c r="CB192" s="88"/>
      <c r="CC192" s="88"/>
      <c r="CD192" s="88"/>
      <c r="CE192" s="88"/>
      <c r="CF192" s="88"/>
      <c r="CG192" s="88"/>
      <c r="CH192" s="88"/>
      <c r="CI192" s="88"/>
      <c r="CJ192" s="88"/>
      <c r="CK192" s="88"/>
    </row>
    <row r="193" spans="1:91" s="245" customFormat="1" ht="22.15" hidden="1" customHeight="1">
      <c r="A193" s="361" t="s">
        <v>105</v>
      </c>
      <c r="B193" s="556" t="s">
        <v>893</v>
      </c>
      <c r="C193" s="488"/>
      <c r="D193" s="457">
        <v>42051</v>
      </c>
      <c r="E193" s="540"/>
      <c r="F193" s="272" t="s">
        <v>258</v>
      </c>
      <c r="G193" s="27">
        <v>36725</v>
      </c>
      <c r="H193" s="438"/>
      <c r="I193" s="272"/>
      <c r="J193" s="51">
        <v>0</v>
      </c>
      <c r="K193" s="51">
        <v>0</v>
      </c>
      <c r="L193" s="51">
        <v>0</v>
      </c>
      <c r="M193" s="51"/>
      <c r="N193" s="51">
        <v>0</v>
      </c>
      <c r="O193" s="51"/>
      <c r="P193" s="51"/>
      <c r="Q193" s="1139"/>
      <c r="R193" s="1139"/>
      <c r="S193" s="339"/>
      <c r="T193" s="442"/>
      <c r="CJ193" s="88"/>
      <c r="CK193" s="88"/>
    </row>
    <row r="194" spans="1:91" s="245" customFormat="1" ht="22.15" hidden="1" customHeight="1">
      <c r="A194" s="361" t="s">
        <v>106</v>
      </c>
      <c r="B194" s="556" t="s">
        <v>894</v>
      </c>
      <c r="C194" s="488"/>
      <c r="D194" s="457">
        <v>42051</v>
      </c>
      <c r="E194" s="540"/>
      <c r="F194" s="272" t="s">
        <v>258</v>
      </c>
      <c r="G194" s="27">
        <v>37910</v>
      </c>
      <c r="H194" s="438"/>
      <c r="I194" s="272"/>
      <c r="J194" s="51">
        <v>0</v>
      </c>
      <c r="K194" s="51">
        <v>0</v>
      </c>
      <c r="L194" s="51">
        <v>0</v>
      </c>
      <c r="M194" s="51"/>
      <c r="N194" s="51">
        <v>0</v>
      </c>
      <c r="O194" s="51"/>
      <c r="P194" s="51"/>
      <c r="Q194" s="1139"/>
      <c r="R194" s="1139"/>
      <c r="S194" s="339"/>
      <c r="T194" s="442"/>
      <c r="U194" s="88"/>
      <c r="CJ194" s="88"/>
      <c r="CK194" s="88"/>
    </row>
    <row r="195" spans="1:91" s="245" customFormat="1" ht="22.15" hidden="1" customHeight="1">
      <c r="A195" s="361" t="s">
        <v>117</v>
      </c>
      <c r="B195" s="556" t="s">
        <v>867</v>
      </c>
      <c r="C195" s="488"/>
      <c r="D195" s="459">
        <v>42415</v>
      </c>
      <c r="E195" s="540"/>
      <c r="F195" s="272" t="s">
        <v>258</v>
      </c>
      <c r="G195" s="27">
        <v>42429</v>
      </c>
      <c r="H195" s="438"/>
      <c r="I195" s="272"/>
      <c r="J195" s="51">
        <v>0</v>
      </c>
      <c r="K195" s="51">
        <v>0</v>
      </c>
      <c r="L195" s="51">
        <v>0</v>
      </c>
      <c r="M195" s="51"/>
      <c r="N195" s="51">
        <v>0</v>
      </c>
      <c r="O195" s="51"/>
      <c r="P195" s="51"/>
      <c r="Q195" s="1139"/>
      <c r="R195" s="1139"/>
      <c r="S195" s="339"/>
      <c r="T195" s="442"/>
      <c r="CJ195" s="88"/>
      <c r="CK195" s="88"/>
    </row>
    <row r="196" spans="1:91" s="245" customFormat="1" ht="22.15" hidden="1" customHeight="1">
      <c r="A196" s="361" t="s">
        <v>129</v>
      </c>
      <c r="B196" s="556" t="s">
        <v>903</v>
      </c>
      <c r="C196" s="488"/>
      <c r="D196" s="458">
        <v>43536</v>
      </c>
      <c r="E196" s="540"/>
      <c r="F196" s="272" t="s">
        <v>258</v>
      </c>
      <c r="G196" s="27"/>
      <c r="H196" s="438"/>
      <c r="I196" s="272"/>
      <c r="J196" s="51">
        <v>0</v>
      </c>
      <c r="K196" s="51">
        <v>0</v>
      </c>
      <c r="L196" s="51">
        <v>0</v>
      </c>
      <c r="M196" s="51"/>
      <c r="N196" s="51">
        <v>0</v>
      </c>
      <c r="O196" s="51"/>
      <c r="P196" s="51"/>
      <c r="Q196" s="1139"/>
      <c r="R196" s="1139"/>
      <c r="S196" s="339"/>
      <c r="T196" s="442"/>
      <c r="CJ196" s="88"/>
      <c r="CK196" s="88"/>
    </row>
    <row r="197" spans="1:91" s="245" customFormat="1" ht="22.15" hidden="1" customHeight="1">
      <c r="A197" s="361" t="s">
        <v>135</v>
      </c>
      <c r="B197" s="556" t="s">
        <v>1662</v>
      </c>
      <c r="C197" s="488"/>
      <c r="D197" s="459">
        <v>44237</v>
      </c>
      <c r="E197" s="540"/>
      <c r="F197" s="272" t="s">
        <v>258</v>
      </c>
      <c r="G197" s="27">
        <v>36516</v>
      </c>
      <c r="H197" s="438"/>
      <c r="I197" s="272"/>
      <c r="J197" s="51">
        <v>0</v>
      </c>
      <c r="K197" s="51">
        <v>0</v>
      </c>
      <c r="L197" s="51">
        <v>0</v>
      </c>
      <c r="M197" s="51"/>
      <c r="N197" s="51">
        <v>0</v>
      </c>
      <c r="O197" s="51"/>
      <c r="P197" s="51"/>
      <c r="Q197" s="1139"/>
      <c r="R197" s="1139"/>
      <c r="S197" s="339"/>
      <c r="T197" s="442"/>
      <c r="U197" s="88"/>
      <c r="CJ197" s="88"/>
      <c r="CK197" s="88"/>
    </row>
    <row r="198" spans="1:91" s="88" customFormat="1" ht="22.15" hidden="1" customHeight="1">
      <c r="A198" s="361" t="s">
        <v>144</v>
      </c>
      <c r="B198" s="556" t="s">
        <v>1331</v>
      </c>
      <c r="C198" s="488"/>
      <c r="D198" s="457">
        <v>44350</v>
      </c>
      <c r="E198" s="540"/>
      <c r="F198" s="272" t="s">
        <v>258</v>
      </c>
      <c r="G198" s="27">
        <v>37930</v>
      </c>
      <c r="H198" s="438"/>
      <c r="I198" s="272"/>
      <c r="J198" s="51">
        <v>0</v>
      </c>
      <c r="K198" s="51">
        <v>0</v>
      </c>
      <c r="L198" s="51">
        <v>0</v>
      </c>
      <c r="M198" s="51"/>
      <c r="N198" s="51">
        <v>0</v>
      </c>
      <c r="O198" s="51"/>
      <c r="P198" s="51"/>
      <c r="Q198" s="1139"/>
      <c r="R198" s="1139"/>
      <c r="S198" s="339"/>
      <c r="T198" s="442"/>
      <c r="U198" s="245"/>
      <c r="V198" s="83"/>
      <c r="W198" s="83"/>
      <c r="X198" s="83"/>
      <c r="Y198" s="83"/>
      <c r="Z198" s="83"/>
      <c r="AA198" s="245"/>
      <c r="AB198" s="245"/>
      <c r="AC198" s="245"/>
      <c r="AD198" s="245"/>
      <c r="AE198" s="245"/>
      <c r="AF198" s="245"/>
      <c r="AG198" s="245"/>
      <c r="AH198" s="245"/>
      <c r="AI198" s="245"/>
      <c r="AJ198" s="245"/>
      <c r="AK198" s="245"/>
      <c r="AL198" s="245"/>
      <c r="AM198" s="245"/>
      <c r="AN198" s="245"/>
      <c r="AO198" s="245"/>
      <c r="AP198" s="245"/>
      <c r="AQ198" s="245"/>
      <c r="AR198" s="245"/>
      <c r="AS198" s="245"/>
      <c r="AT198" s="245"/>
      <c r="AU198" s="245"/>
      <c r="AV198" s="245"/>
      <c r="AW198" s="245"/>
      <c r="AX198" s="245"/>
      <c r="AY198" s="245"/>
      <c r="AZ198" s="245"/>
      <c r="BA198" s="245"/>
      <c r="BB198" s="245"/>
      <c r="BC198" s="245"/>
      <c r="BD198" s="245"/>
      <c r="BE198" s="245"/>
      <c r="BF198" s="245"/>
      <c r="BG198" s="245"/>
      <c r="BH198" s="245"/>
      <c r="BI198" s="245"/>
      <c r="BJ198" s="245"/>
      <c r="BK198" s="245"/>
      <c r="BL198" s="245"/>
      <c r="BM198" s="245"/>
      <c r="BN198" s="245"/>
      <c r="BO198" s="245"/>
      <c r="BP198" s="245"/>
      <c r="BQ198" s="245"/>
      <c r="BR198" s="245"/>
      <c r="BS198" s="245"/>
      <c r="BT198" s="245"/>
      <c r="BU198" s="245"/>
      <c r="BV198" s="245"/>
      <c r="BW198" s="245"/>
      <c r="BX198" s="245"/>
      <c r="BY198" s="245"/>
      <c r="BZ198" s="245"/>
      <c r="CA198" s="245"/>
      <c r="CB198" s="245"/>
      <c r="CC198" s="245"/>
      <c r="CD198" s="245"/>
      <c r="CE198" s="245"/>
      <c r="CF198" s="245"/>
      <c r="CG198" s="245"/>
      <c r="CH198" s="245"/>
      <c r="CI198" s="245"/>
      <c r="CJ198" s="245"/>
      <c r="CK198" s="245"/>
    </row>
    <row r="199" spans="1:91" ht="15" hidden="1" customHeight="1"/>
    <row r="200" spans="1:91" s="49" customFormat="1" ht="54" hidden="1" customHeight="1">
      <c r="B200" s="49" t="s">
        <v>1690</v>
      </c>
      <c r="D200" s="387"/>
      <c r="F200" s="620"/>
      <c r="G200" s="35"/>
      <c r="I200" s="620"/>
      <c r="CC200" s="37"/>
      <c r="CD200" s="37"/>
      <c r="CE200" s="37"/>
      <c r="CG200" s="37"/>
    </row>
    <row r="201" spans="1:91" ht="15" hidden="1" customHeight="1"/>
    <row r="202" spans="1:91" s="68" customFormat="1" ht="39.6" hidden="1" customHeight="1">
      <c r="A202" s="485" t="s">
        <v>12</v>
      </c>
      <c r="B202" s="365" t="s">
        <v>1498</v>
      </c>
      <c r="C202" s="478"/>
      <c r="D202" s="343" t="s">
        <v>14</v>
      </c>
      <c r="E202" s="495"/>
      <c r="F202" s="291" t="s">
        <v>1611</v>
      </c>
      <c r="G202" s="256" t="s">
        <v>1612</v>
      </c>
      <c r="H202" s="423"/>
      <c r="I202" s="291"/>
      <c r="J202" s="288" t="s">
        <v>1353</v>
      </c>
      <c r="K202" s="288" t="s">
        <v>1551</v>
      </c>
      <c r="L202" s="288" t="s">
        <v>1552</v>
      </c>
      <c r="M202" s="288"/>
      <c r="N202" s="288" t="s">
        <v>1552</v>
      </c>
      <c r="O202" s="288"/>
      <c r="P202" s="288"/>
      <c r="Q202" s="1138"/>
      <c r="R202" s="1138"/>
      <c r="S202" s="341">
        <v>44638</v>
      </c>
      <c r="T202" s="443"/>
    </row>
    <row r="203" spans="1:91" ht="21.75" hidden="1" customHeight="1">
      <c r="A203" s="361" t="s">
        <v>129</v>
      </c>
      <c r="B203" s="556" t="s">
        <v>1313</v>
      </c>
      <c r="C203" s="477">
        <v>11380</v>
      </c>
      <c r="D203" s="458">
        <v>44517</v>
      </c>
      <c r="E203" s="540"/>
      <c r="F203" s="319" t="s">
        <v>343</v>
      </c>
      <c r="G203" s="27">
        <v>44517</v>
      </c>
      <c r="H203" s="430" t="s">
        <v>1315</v>
      </c>
      <c r="I203" s="287" t="s">
        <v>1314</v>
      </c>
      <c r="J203" s="51">
        <v>0</v>
      </c>
      <c r="K203" s="51">
        <v>0</v>
      </c>
      <c r="L203" s="51">
        <v>0</v>
      </c>
      <c r="M203" s="51"/>
      <c r="N203" s="51">
        <v>0</v>
      </c>
      <c r="O203" s="51"/>
      <c r="P203" s="51"/>
      <c r="Q203" s="1139"/>
      <c r="R203" s="1139"/>
      <c r="S203" s="339"/>
      <c r="T203" s="339"/>
      <c r="V203" s="88"/>
      <c r="W203" s="88"/>
      <c r="X203" s="88"/>
      <c r="Y203" s="88"/>
      <c r="Z203" s="88"/>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c r="BK203" s="88"/>
      <c r="BL203" s="88"/>
      <c r="BM203" s="88"/>
      <c r="BN203" s="88"/>
      <c r="BO203" s="88"/>
      <c r="BP203" s="88"/>
      <c r="BQ203" s="88"/>
      <c r="BR203" s="88"/>
      <c r="BS203" s="88"/>
      <c r="BT203" s="88"/>
      <c r="BU203" s="88"/>
      <c r="BV203" s="88"/>
      <c r="BW203" s="88"/>
      <c r="BX203" s="88"/>
      <c r="BY203" s="88"/>
      <c r="BZ203" s="88"/>
      <c r="CA203" s="88"/>
      <c r="CB203" s="88"/>
      <c r="CC203" s="88"/>
      <c r="CD203" s="88"/>
      <c r="CE203" s="88"/>
      <c r="CF203" s="88"/>
      <c r="CG203" s="88"/>
      <c r="CH203" s="88"/>
      <c r="CI203" s="88"/>
      <c r="CJ203" s="245"/>
      <c r="CK203" s="245"/>
      <c r="CL203" s="245"/>
      <c r="CM203" s="245"/>
    </row>
    <row r="204" spans="1:91" ht="21.75" hidden="1" customHeight="1">
      <c r="A204" s="361" t="s">
        <v>113</v>
      </c>
      <c r="B204" s="34" t="s">
        <v>1152</v>
      </c>
      <c r="C204" s="477">
        <v>10624</v>
      </c>
      <c r="D204" s="458">
        <v>43677</v>
      </c>
      <c r="E204" s="540"/>
      <c r="F204" s="319" t="s">
        <v>748</v>
      </c>
      <c r="G204" s="27">
        <v>44239</v>
      </c>
      <c r="H204" s="430" t="s">
        <v>953</v>
      </c>
      <c r="I204" s="287" t="s">
        <v>952</v>
      </c>
      <c r="J204" s="51">
        <v>0</v>
      </c>
      <c r="K204" s="51">
        <v>0</v>
      </c>
      <c r="L204" s="51">
        <v>0</v>
      </c>
      <c r="M204" s="51"/>
      <c r="N204" s="51">
        <v>0</v>
      </c>
      <c r="O204" s="51"/>
      <c r="P204" s="51"/>
      <c r="Q204" s="1139"/>
      <c r="R204" s="1139"/>
      <c r="S204" s="339"/>
      <c r="T204" s="339"/>
      <c r="U204" s="88"/>
      <c r="V204" s="88"/>
      <c r="W204" s="88"/>
      <c r="X204" s="88"/>
      <c r="Y204" s="88"/>
      <c r="Z204" s="88"/>
      <c r="AA204" s="88"/>
      <c r="AB204" s="88"/>
      <c r="AC204" s="88"/>
      <c r="AD204" s="88"/>
      <c r="AE204" s="88"/>
      <c r="AF204" s="88"/>
      <c r="AG204" s="88"/>
      <c r="AH204" s="88"/>
      <c r="AI204" s="88"/>
      <c r="AJ204" s="88"/>
      <c r="AK204" s="88"/>
      <c r="AL204" s="88"/>
      <c r="AM204" s="88"/>
      <c r="AN204" s="88"/>
      <c r="AO204" s="88"/>
      <c r="AP204" s="88"/>
      <c r="AQ204" s="88"/>
      <c r="AR204" s="88"/>
      <c r="AS204" s="88"/>
      <c r="AT204" s="88"/>
      <c r="AU204" s="88"/>
      <c r="AV204" s="88"/>
      <c r="AW204" s="88"/>
      <c r="AX204" s="88"/>
      <c r="AY204" s="88"/>
      <c r="AZ204" s="88"/>
      <c r="BA204" s="88"/>
      <c r="BB204" s="88"/>
      <c r="BC204" s="88"/>
      <c r="BD204" s="88"/>
      <c r="BE204" s="88"/>
      <c r="BF204" s="88"/>
      <c r="BG204" s="88"/>
      <c r="BH204" s="88"/>
      <c r="BI204" s="88"/>
      <c r="BJ204" s="88"/>
      <c r="BK204" s="88"/>
      <c r="BL204" s="88"/>
      <c r="BM204" s="88"/>
      <c r="BN204" s="88"/>
      <c r="BO204" s="88"/>
      <c r="BP204" s="88"/>
      <c r="BQ204" s="88"/>
      <c r="BR204" s="88"/>
      <c r="BS204" s="88"/>
      <c r="BT204" s="88"/>
      <c r="BU204" s="88"/>
      <c r="BV204" s="88"/>
      <c r="BW204" s="88"/>
      <c r="BX204" s="88"/>
      <c r="BY204" s="88"/>
      <c r="BZ204" s="88"/>
      <c r="CA204" s="88"/>
      <c r="CB204" s="88"/>
      <c r="CC204" s="88"/>
      <c r="CD204" s="88"/>
      <c r="CE204" s="88"/>
      <c r="CF204" s="88"/>
      <c r="CG204" s="88"/>
      <c r="CH204" s="88"/>
      <c r="CI204" s="88"/>
      <c r="CJ204" s="88"/>
      <c r="CK204" s="88"/>
      <c r="CL204" s="245"/>
      <c r="CM204" s="245"/>
    </row>
    <row r="205" spans="1:91" ht="21.75" hidden="1" customHeight="1">
      <c r="A205" s="361" t="s">
        <v>72</v>
      </c>
      <c r="B205" s="556" t="s">
        <v>252</v>
      </c>
      <c r="C205" s="477">
        <v>421</v>
      </c>
      <c r="D205" s="459">
        <v>41044</v>
      </c>
      <c r="E205" s="540"/>
      <c r="F205" s="319" t="s">
        <v>1403</v>
      </c>
      <c r="G205" s="27">
        <v>15767</v>
      </c>
      <c r="H205" s="436" t="s">
        <v>495</v>
      </c>
      <c r="I205" s="287" t="s">
        <v>494</v>
      </c>
      <c r="J205" s="51">
        <v>0</v>
      </c>
      <c r="K205" s="51">
        <v>0</v>
      </c>
      <c r="L205" s="51">
        <v>0</v>
      </c>
      <c r="M205" s="51"/>
      <c r="N205" s="51">
        <v>0</v>
      </c>
      <c r="O205" s="51"/>
      <c r="P205" s="51"/>
      <c r="Q205" s="1139"/>
      <c r="R205" s="1139"/>
      <c r="S205" s="339"/>
      <c r="T205" s="339"/>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88"/>
      <c r="BI205" s="88"/>
      <c r="BJ205" s="88"/>
      <c r="BK205" s="88"/>
      <c r="BL205" s="88"/>
      <c r="BM205" s="88"/>
      <c r="BN205" s="88"/>
      <c r="BO205" s="88"/>
      <c r="BP205" s="88"/>
      <c r="BQ205" s="88"/>
      <c r="BR205" s="88"/>
      <c r="BS205" s="88"/>
      <c r="BT205" s="88"/>
      <c r="BU205" s="88"/>
      <c r="BV205" s="88"/>
      <c r="BW205" s="88"/>
      <c r="BX205" s="88"/>
      <c r="BY205" s="88"/>
      <c r="BZ205" s="88"/>
      <c r="CA205" s="88"/>
      <c r="CB205" s="88"/>
      <c r="CC205" s="88"/>
      <c r="CD205" s="88"/>
      <c r="CE205" s="88"/>
      <c r="CF205" s="88"/>
      <c r="CG205" s="88"/>
      <c r="CH205" s="88"/>
      <c r="CI205" s="88"/>
      <c r="CJ205" s="88"/>
      <c r="CK205" s="88"/>
      <c r="CL205" s="88"/>
      <c r="CM205" s="88"/>
    </row>
    <row r="206" spans="1:91" ht="21.75" hidden="1" customHeight="1">
      <c r="A206" s="361" t="s">
        <v>74</v>
      </c>
      <c r="B206" s="556" t="s">
        <v>246</v>
      </c>
      <c r="C206" s="477">
        <v>266</v>
      </c>
      <c r="D206" s="459">
        <v>41047</v>
      </c>
      <c r="E206" s="540"/>
      <c r="F206" s="319" t="s">
        <v>343</v>
      </c>
      <c r="G206" s="27">
        <v>37000</v>
      </c>
      <c r="H206" s="436" t="s">
        <v>1383</v>
      </c>
      <c r="I206" s="287" t="s">
        <v>1382</v>
      </c>
      <c r="J206" s="51">
        <v>0</v>
      </c>
      <c r="K206" s="51">
        <v>0</v>
      </c>
      <c r="L206" s="51">
        <v>0</v>
      </c>
      <c r="M206" s="51"/>
      <c r="N206" s="51">
        <v>0</v>
      </c>
      <c r="O206" s="51"/>
      <c r="P206" s="51"/>
      <c r="Q206" s="1139"/>
      <c r="R206" s="1139"/>
      <c r="S206" s="339"/>
      <c r="T206" s="339"/>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88"/>
      <c r="BI206" s="88"/>
      <c r="BJ206" s="88"/>
      <c r="BK206" s="88"/>
      <c r="BL206" s="88"/>
      <c r="BM206" s="88"/>
      <c r="BN206" s="88"/>
      <c r="BO206" s="88"/>
      <c r="BP206" s="88"/>
      <c r="BQ206" s="88"/>
      <c r="BR206" s="88"/>
      <c r="BS206" s="88"/>
      <c r="BT206" s="88"/>
      <c r="BU206" s="88"/>
      <c r="BV206" s="88"/>
      <c r="BW206" s="88"/>
      <c r="BX206" s="88"/>
      <c r="BY206" s="88"/>
      <c r="BZ206" s="88"/>
      <c r="CA206" s="88"/>
      <c r="CB206" s="88"/>
      <c r="CC206" s="88"/>
      <c r="CD206" s="88"/>
      <c r="CE206" s="88"/>
      <c r="CF206" s="88"/>
      <c r="CG206" s="88"/>
      <c r="CH206" s="88"/>
      <c r="CI206" s="88"/>
      <c r="CJ206" s="88"/>
      <c r="CK206" s="88"/>
      <c r="CL206" s="88"/>
      <c r="CM206" s="88"/>
    </row>
    <row r="207" spans="1:91" ht="21.75" hidden="1" customHeight="1">
      <c r="A207" s="361" t="s">
        <v>136</v>
      </c>
      <c r="B207" s="556" t="s">
        <v>1361</v>
      </c>
      <c r="C207" s="477">
        <v>11394</v>
      </c>
      <c r="D207" s="458">
        <v>44680</v>
      </c>
      <c r="E207" s="540"/>
      <c r="F207" s="319" t="s">
        <v>343</v>
      </c>
      <c r="G207" s="27">
        <v>44679</v>
      </c>
      <c r="H207" s="430" t="s">
        <v>1363</v>
      </c>
      <c r="I207" s="287" t="s">
        <v>1362</v>
      </c>
      <c r="J207" s="51">
        <v>0</v>
      </c>
      <c r="K207" s="51">
        <v>0</v>
      </c>
      <c r="L207" s="51">
        <v>0</v>
      </c>
      <c r="M207" s="51"/>
      <c r="N207" s="51">
        <v>0</v>
      </c>
      <c r="O207" s="51"/>
      <c r="P207" s="51"/>
      <c r="Q207" s="1139"/>
      <c r="R207" s="1139"/>
      <c r="S207" s="339"/>
      <c r="T207" s="339"/>
      <c r="V207" s="88"/>
      <c r="W207" s="88"/>
      <c r="X207" s="88"/>
      <c r="Y207" s="88"/>
      <c r="Z207" s="88"/>
      <c r="AA207" s="88"/>
      <c r="AB207" s="88"/>
      <c r="AC207" s="88"/>
      <c r="AD207" s="88"/>
      <c r="AE207" s="88"/>
      <c r="AF207" s="88"/>
      <c r="AG207" s="88"/>
      <c r="AH207" s="88"/>
      <c r="AI207" s="88"/>
      <c r="AJ207" s="88"/>
      <c r="AK207" s="88"/>
      <c r="AL207" s="88"/>
      <c r="AM207" s="88"/>
      <c r="AN207" s="88"/>
      <c r="AO207" s="88"/>
      <c r="AP207" s="88"/>
      <c r="AQ207" s="88"/>
      <c r="AR207" s="88"/>
      <c r="AS207" s="88"/>
      <c r="AT207" s="88"/>
      <c r="AU207" s="88"/>
      <c r="AV207" s="88"/>
      <c r="AW207" s="88"/>
      <c r="AX207" s="88"/>
      <c r="AY207" s="88"/>
      <c r="AZ207" s="88"/>
      <c r="BA207" s="88"/>
      <c r="BB207" s="88"/>
      <c r="BC207" s="88"/>
      <c r="BD207" s="88"/>
      <c r="BE207" s="88"/>
      <c r="BF207" s="88"/>
      <c r="BG207" s="88"/>
      <c r="BH207" s="88"/>
      <c r="BI207" s="88"/>
      <c r="BJ207" s="88"/>
      <c r="BK207" s="88"/>
      <c r="BL207" s="88"/>
      <c r="BM207" s="88"/>
      <c r="BN207" s="88"/>
      <c r="BO207" s="88"/>
      <c r="BP207" s="88"/>
      <c r="BQ207" s="88"/>
      <c r="BR207" s="88"/>
      <c r="BS207" s="88"/>
      <c r="BT207" s="88"/>
      <c r="BU207" s="88"/>
      <c r="BV207" s="88"/>
      <c r="BW207" s="88"/>
      <c r="BX207" s="88"/>
      <c r="BY207" s="88"/>
      <c r="BZ207" s="88"/>
      <c r="CA207" s="88"/>
      <c r="CB207" s="88"/>
      <c r="CC207" s="88"/>
      <c r="CD207" s="88"/>
      <c r="CE207" s="88"/>
      <c r="CF207" s="88"/>
      <c r="CG207" s="88"/>
      <c r="CH207" s="88"/>
      <c r="CI207" s="88"/>
      <c r="CJ207" s="245"/>
      <c r="CK207" s="245"/>
      <c r="CL207" s="88"/>
      <c r="CM207" s="88"/>
    </row>
    <row r="208" spans="1:91" ht="21.75" hidden="1" customHeight="1">
      <c r="A208" s="361" t="s">
        <v>54</v>
      </c>
      <c r="B208" s="556" t="s">
        <v>280</v>
      </c>
      <c r="C208" s="477">
        <v>9944</v>
      </c>
      <c r="D208" s="457">
        <v>38651</v>
      </c>
      <c r="E208" s="540"/>
      <c r="F208" s="319" t="s">
        <v>1403</v>
      </c>
      <c r="G208" s="27">
        <v>35828</v>
      </c>
      <c r="H208" s="430" t="s">
        <v>743</v>
      </c>
      <c r="I208" s="287" t="s">
        <v>742</v>
      </c>
      <c r="J208" s="51">
        <v>0</v>
      </c>
      <c r="K208" s="51">
        <v>0</v>
      </c>
      <c r="L208" s="51">
        <v>0</v>
      </c>
      <c r="M208" s="51"/>
      <c r="N208" s="51">
        <v>0</v>
      </c>
      <c r="O208" s="51"/>
      <c r="P208" s="51"/>
      <c r="Q208" s="1139"/>
      <c r="R208" s="1139"/>
      <c r="S208" s="339"/>
      <c r="T208" s="339"/>
      <c r="V208" s="245"/>
      <c r="W208" s="245"/>
      <c r="X208" s="245"/>
      <c r="Y208" s="245"/>
      <c r="Z208" s="245"/>
      <c r="AA208" s="245"/>
      <c r="AB208" s="245"/>
      <c r="AC208" s="245"/>
      <c r="AD208" s="245"/>
      <c r="AE208" s="245"/>
      <c r="AF208" s="245"/>
      <c r="AG208" s="245"/>
      <c r="AH208" s="245"/>
      <c r="AI208" s="245"/>
      <c r="AJ208" s="245"/>
      <c r="AK208" s="245"/>
      <c r="AL208" s="245"/>
      <c r="AM208" s="245"/>
      <c r="AN208" s="245"/>
      <c r="AO208" s="245"/>
      <c r="AP208" s="245"/>
      <c r="AQ208" s="245"/>
      <c r="AR208" s="245"/>
      <c r="AS208" s="245"/>
      <c r="AT208" s="245"/>
      <c r="AU208" s="245"/>
      <c r="AV208" s="245"/>
      <c r="AW208" s="245"/>
      <c r="AX208" s="245"/>
      <c r="AY208" s="245"/>
      <c r="AZ208" s="245"/>
      <c r="BA208" s="245"/>
      <c r="BB208" s="245"/>
      <c r="BC208" s="245"/>
      <c r="BD208" s="245"/>
      <c r="BE208" s="245"/>
      <c r="BF208" s="245"/>
      <c r="BG208" s="245"/>
      <c r="BH208" s="245"/>
      <c r="BI208" s="245"/>
      <c r="BJ208" s="245"/>
      <c r="BK208" s="245"/>
      <c r="BL208" s="245"/>
      <c r="BM208" s="245"/>
      <c r="BN208" s="245"/>
      <c r="BO208" s="245"/>
      <c r="BP208" s="245"/>
      <c r="BQ208" s="245"/>
      <c r="BR208" s="245"/>
      <c r="BS208" s="245"/>
      <c r="BT208" s="245"/>
      <c r="BU208" s="245"/>
      <c r="BV208" s="245"/>
      <c r="BW208" s="245"/>
      <c r="BX208" s="245"/>
      <c r="BY208" s="245"/>
      <c r="BZ208" s="245"/>
      <c r="CA208" s="245"/>
      <c r="CB208" s="245"/>
      <c r="CC208" s="245"/>
      <c r="CD208" s="245"/>
      <c r="CE208" s="245"/>
      <c r="CF208" s="245"/>
      <c r="CG208" s="245"/>
      <c r="CH208" s="245"/>
      <c r="CI208" s="245"/>
      <c r="CJ208" s="245"/>
      <c r="CK208" s="245"/>
      <c r="CL208" s="88"/>
      <c r="CM208" s="88"/>
    </row>
    <row r="209" spans="1:91" ht="21.75" hidden="1" customHeight="1">
      <c r="A209" s="361" t="s">
        <v>123</v>
      </c>
      <c r="B209" s="556" t="s">
        <v>1203</v>
      </c>
      <c r="C209" s="477">
        <v>11127</v>
      </c>
      <c r="D209" s="457">
        <v>44323</v>
      </c>
      <c r="E209" s="540"/>
      <c r="F209" s="319" t="s">
        <v>748</v>
      </c>
      <c r="G209" s="27">
        <v>44313</v>
      </c>
      <c r="H209" s="430" t="s">
        <v>1205</v>
      </c>
      <c r="I209" s="287" t="s">
        <v>1204</v>
      </c>
      <c r="J209" s="51">
        <v>0</v>
      </c>
      <c r="K209" s="51">
        <v>0</v>
      </c>
      <c r="L209" s="51">
        <v>0</v>
      </c>
      <c r="M209" s="51"/>
      <c r="N209" s="51">
        <v>0</v>
      </c>
      <c r="O209" s="51"/>
      <c r="P209" s="51"/>
      <c r="Q209" s="1139"/>
      <c r="R209" s="1139"/>
      <c r="S209" s="339"/>
      <c r="T209" s="339"/>
      <c r="U209" s="245"/>
      <c r="V209" s="88"/>
      <c r="W209" s="88"/>
      <c r="X209" s="88"/>
      <c r="Y209" s="88"/>
      <c r="Z209" s="88"/>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88"/>
      <c r="BI209" s="88"/>
      <c r="BJ209" s="88"/>
      <c r="BK209" s="88"/>
      <c r="BL209" s="88"/>
      <c r="BM209" s="88"/>
      <c r="BN209" s="88"/>
      <c r="BO209" s="88"/>
      <c r="BP209" s="88"/>
      <c r="BQ209" s="88"/>
      <c r="BR209" s="88"/>
      <c r="BS209" s="88"/>
      <c r="BT209" s="88"/>
      <c r="BU209" s="88"/>
      <c r="BV209" s="88"/>
      <c r="BW209" s="88"/>
      <c r="BX209" s="88"/>
      <c r="BY209" s="88"/>
      <c r="BZ209" s="88"/>
      <c r="CA209" s="88"/>
      <c r="CB209" s="88"/>
      <c r="CC209" s="88"/>
      <c r="CD209" s="88"/>
      <c r="CE209" s="88"/>
      <c r="CF209" s="88"/>
      <c r="CG209" s="88"/>
      <c r="CH209" s="88"/>
      <c r="CI209" s="88"/>
      <c r="CJ209" s="245"/>
      <c r="CK209" s="245"/>
      <c r="CL209" s="245"/>
      <c r="CM209" s="245"/>
    </row>
    <row r="210" spans="1:91" ht="15" hidden="1" customHeight="1"/>
    <row r="211" spans="1:91" ht="15" hidden="1" customHeight="1"/>
    <row r="212" spans="1:91" s="49" customFormat="1" ht="44.25" hidden="1" customHeight="1">
      <c r="B212" s="49" t="s">
        <v>1620</v>
      </c>
      <c r="D212" s="387"/>
      <c r="F212" s="342"/>
      <c r="G212" s="35"/>
      <c r="I212" s="342"/>
      <c r="X212" s="37"/>
    </row>
    <row r="213" spans="1:91" ht="15" hidden="1" customHeight="1"/>
    <row r="214" spans="1:91" s="68" customFormat="1" ht="39.6" hidden="1" customHeight="1">
      <c r="A214" s="485" t="s">
        <v>12</v>
      </c>
      <c r="B214" s="365" t="s">
        <v>1498</v>
      </c>
      <c r="C214" s="478"/>
      <c r="D214" s="343" t="s">
        <v>14</v>
      </c>
      <c r="E214" s="495"/>
      <c r="F214" s="291" t="s">
        <v>1611</v>
      </c>
      <c r="G214" s="256" t="s">
        <v>1612</v>
      </c>
      <c r="H214" s="423"/>
      <c r="I214" s="291"/>
      <c r="J214" s="288" t="s">
        <v>1353</v>
      </c>
      <c r="K214" s="288" t="s">
        <v>1551</v>
      </c>
      <c r="L214" s="288" t="s">
        <v>1552</v>
      </c>
      <c r="M214" s="288"/>
      <c r="N214" s="288" t="s">
        <v>1552</v>
      </c>
      <c r="O214" s="288"/>
      <c r="P214" s="288"/>
      <c r="Q214" s="1138"/>
      <c r="R214" s="1138"/>
      <c r="S214" s="341">
        <v>44638</v>
      </c>
      <c r="T214" s="443"/>
    </row>
    <row r="215" spans="1:91" s="245" customFormat="1" ht="22.15" hidden="1" customHeight="1">
      <c r="A215" s="361" t="s">
        <v>121</v>
      </c>
      <c r="B215" s="556" t="s">
        <v>1192</v>
      </c>
      <c r="C215" s="488"/>
      <c r="D215" s="457">
        <v>44321</v>
      </c>
      <c r="E215" s="540"/>
      <c r="F215" s="272" t="s">
        <v>748</v>
      </c>
      <c r="G215" s="27">
        <v>44327</v>
      </c>
      <c r="H215" s="438"/>
      <c r="I215" s="272"/>
      <c r="J215" s="51">
        <v>0</v>
      </c>
      <c r="K215" s="51">
        <v>0</v>
      </c>
      <c r="L215" s="51">
        <v>0</v>
      </c>
      <c r="M215" s="51"/>
      <c r="N215" s="51">
        <v>0</v>
      </c>
      <c r="O215" s="51"/>
      <c r="P215" s="51"/>
      <c r="Q215" s="1139"/>
      <c r="R215" s="1139"/>
      <c r="S215" s="339"/>
      <c r="T215" s="442"/>
      <c r="V215" s="88"/>
      <c r="W215" s="88"/>
      <c r="X215" s="88"/>
      <c r="Y215" s="88"/>
      <c r="Z215" s="88"/>
      <c r="AA215" s="88"/>
      <c r="AB215" s="88"/>
      <c r="AC215" s="88"/>
      <c r="AD215" s="88"/>
      <c r="AE215" s="88"/>
      <c r="AF215" s="88"/>
      <c r="AG215" s="88"/>
      <c r="AH215" s="88"/>
      <c r="AI215" s="88"/>
      <c r="AJ215" s="88"/>
      <c r="AK215" s="88"/>
      <c r="AL215" s="88"/>
      <c r="AM215" s="88"/>
      <c r="AN215" s="88"/>
      <c r="AO215" s="88"/>
      <c r="AP215" s="88"/>
      <c r="AQ215" s="88"/>
      <c r="AR215" s="88"/>
      <c r="AS215" s="88"/>
      <c r="AT215" s="88"/>
      <c r="AU215" s="88"/>
      <c r="AV215" s="88"/>
      <c r="AW215" s="88"/>
      <c r="AX215" s="88"/>
      <c r="AY215" s="88"/>
      <c r="AZ215" s="88"/>
      <c r="BA215" s="88"/>
      <c r="BB215" s="88"/>
      <c r="BC215" s="88"/>
      <c r="BD215" s="88"/>
      <c r="BE215" s="88"/>
      <c r="BF215" s="88"/>
      <c r="BG215" s="88"/>
      <c r="BH215" s="88"/>
      <c r="BI215" s="88"/>
      <c r="BJ215" s="88"/>
      <c r="BK215" s="88"/>
      <c r="BL215" s="88"/>
      <c r="BM215" s="88"/>
      <c r="BN215" s="88"/>
      <c r="BO215" s="88"/>
      <c r="BP215" s="88"/>
      <c r="BQ215" s="88"/>
      <c r="BR215" s="88"/>
      <c r="BS215" s="88"/>
      <c r="BT215" s="88"/>
      <c r="BU215" s="88"/>
      <c r="BV215" s="88"/>
      <c r="BW215" s="88"/>
      <c r="BX215" s="88"/>
      <c r="BY215" s="88"/>
      <c r="BZ215" s="88"/>
      <c r="CA215" s="88"/>
      <c r="CB215" s="88"/>
      <c r="CC215" s="88"/>
      <c r="CD215" s="88"/>
      <c r="CE215" s="88"/>
      <c r="CF215" s="88"/>
      <c r="CG215" s="88"/>
      <c r="CH215" s="88"/>
      <c r="CI215" s="88"/>
    </row>
    <row r="216" spans="1:91" s="245" customFormat="1" ht="22.15" hidden="1" customHeight="1">
      <c r="A216" s="361" t="s">
        <v>127</v>
      </c>
      <c r="B216" s="556" t="s">
        <v>1249</v>
      </c>
      <c r="C216" s="488"/>
      <c r="D216" s="457">
        <v>44347</v>
      </c>
      <c r="E216" s="540"/>
      <c r="F216" s="272" t="s">
        <v>748</v>
      </c>
      <c r="G216" s="27">
        <v>44326</v>
      </c>
      <c r="H216" s="438"/>
      <c r="I216" s="272"/>
      <c r="J216" s="51">
        <v>0</v>
      </c>
      <c r="K216" s="51">
        <v>0</v>
      </c>
      <c r="L216" s="51">
        <v>0</v>
      </c>
      <c r="M216" s="51"/>
      <c r="N216" s="51">
        <v>0</v>
      </c>
      <c r="O216" s="51"/>
      <c r="P216" s="51"/>
      <c r="Q216" s="1139"/>
      <c r="R216" s="1139"/>
      <c r="S216" s="339"/>
      <c r="T216" s="442"/>
      <c r="U216" s="88"/>
      <c r="V216" s="88"/>
      <c r="W216" s="88"/>
      <c r="X216" s="88"/>
      <c r="Y216" s="88"/>
      <c r="Z216" s="88"/>
      <c r="AA216" s="88"/>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c r="BE216" s="88"/>
      <c r="BF216" s="88"/>
      <c r="BG216" s="88"/>
      <c r="BH216" s="88"/>
      <c r="BI216" s="88"/>
      <c r="BJ216" s="88"/>
      <c r="BK216" s="88"/>
      <c r="BL216" s="88"/>
      <c r="BM216" s="88"/>
      <c r="BN216" s="88"/>
      <c r="BO216" s="88"/>
      <c r="BP216" s="88"/>
      <c r="BQ216" s="88"/>
      <c r="BR216" s="88"/>
      <c r="BS216" s="88"/>
      <c r="BT216" s="88"/>
      <c r="BU216" s="88"/>
      <c r="BV216" s="88"/>
      <c r="BW216" s="88"/>
      <c r="BX216" s="88"/>
      <c r="BY216" s="88"/>
      <c r="BZ216" s="88"/>
      <c r="CA216" s="88"/>
      <c r="CB216" s="88"/>
      <c r="CC216" s="88"/>
      <c r="CD216" s="88"/>
      <c r="CE216" s="88"/>
      <c r="CF216" s="88"/>
      <c r="CG216" s="88"/>
      <c r="CH216" s="88"/>
      <c r="CI216" s="88"/>
    </row>
    <row r="217" spans="1:91" ht="15" hidden="1" customHeight="1"/>
    <row r="218" spans="1:91" s="210" customFormat="1" ht="53.25" hidden="1" customHeight="1">
      <c r="B218" s="49" t="s">
        <v>1692</v>
      </c>
      <c r="C218" s="49"/>
      <c r="D218" s="621"/>
      <c r="E218" s="622"/>
      <c r="F218" s="211"/>
      <c r="G218" s="211"/>
      <c r="H218" s="622"/>
      <c r="I218" s="211"/>
      <c r="J218" s="213"/>
      <c r="K218" s="213"/>
      <c r="L218" s="213"/>
      <c r="M218" s="213"/>
      <c r="N218" s="213"/>
      <c r="O218" s="213"/>
      <c r="P218" s="213"/>
      <c r="Q218" s="213"/>
      <c r="R218" s="213"/>
      <c r="S218" s="622"/>
      <c r="T218" s="622"/>
      <c r="U218" s="622"/>
      <c r="V218" s="622"/>
      <c r="W218" s="622"/>
      <c r="X218" s="622"/>
      <c r="Y218" s="622"/>
      <c r="Z218" s="622"/>
      <c r="AA218" s="622"/>
      <c r="AB218" s="622"/>
      <c r="AC218" s="622"/>
      <c r="AD218" s="622"/>
      <c r="AE218" s="622"/>
      <c r="AF218" s="622"/>
      <c r="AG218" s="213"/>
      <c r="BB218" s="213"/>
    </row>
    <row r="219" spans="1:91" ht="15" hidden="1" customHeight="1"/>
    <row r="220" spans="1:91" s="68" customFormat="1" ht="39.6" hidden="1" customHeight="1">
      <c r="A220" s="485" t="s">
        <v>12</v>
      </c>
      <c r="B220" s="365" t="s">
        <v>1093</v>
      </c>
      <c r="C220" s="478"/>
      <c r="D220" s="343" t="s">
        <v>14</v>
      </c>
      <c r="E220" s="495"/>
      <c r="F220" s="318" t="s">
        <v>297</v>
      </c>
      <c r="G220" s="256" t="s">
        <v>15</v>
      </c>
      <c r="H220" s="423"/>
      <c r="I220" s="318"/>
      <c r="J220" s="288" t="s">
        <v>1353</v>
      </c>
      <c r="K220" s="288"/>
      <c r="L220" s="288"/>
      <c r="M220" s="288"/>
      <c r="N220" s="288"/>
      <c r="O220" s="288"/>
      <c r="P220" s="288"/>
      <c r="Q220" s="1138"/>
      <c r="R220" s="1138"/>
      <c r="S220" s="341">
        <v>44638</v>
      </c>
      <c r="T220" s="443"/>
    </row>
    <row r="221" spans="1:91" ht="22.15" hidden="1" customHeight="1">
      <c r="A221" s="361" t="s">
        <v>163</v>
      </c>
      <c r="B221" s="34" t="s">
        <v>1110</v>
      </c>
      <c r="C221" s="489"/>
      <c r="D221" s="458">
        <v>44158</v>
      </c>
      <c r="E221" s="540"/>
      <c r="F221" s="272" t="s">
        <v>259</v>
      </c>
      <c r="G221" s="27">
        <v>32777</v>
      </c>
      <c r="H221" s="438"/>
      <c r="I221" s="272"/>
      <c r="J221" s="51">
        <v>0</v>
      </c>
      <c r="K221" s="51"/>
      <c r="L221" s="51"/>
      <c r="M221" s="51"/>
      <c r="N221" s="51"/>
      <c r="O221" s="51"/>
      <c r="P221" s="51"/>
      <c r="Q221" s="1139"/>
      <c r="R221" s="1139"/>
      <c r="S221" s="339"/>
      <c r="T221" s="442"/>
      <c r="V221" s="245"/>
      <c r="W221" s="245"/>
      <c r="X221" s="245"/>
      <c r="Y221" s="245"/>
      <c r="Z221" s="245"/>
      <c r="AA221" s="245"/>
      <c r="AB221" s="245"/>
      <c r="AC221" s="245"/>
      <c r="AD221" s="245"/>
      <c r="AE221" s="245"/>
      <c r="AF221" s="245"/>
      <c r="AG221" s="245"/>
      <c r="AH221" s="245"/>
      <c r="AI221" s="245"/>
      <c r="AJ221" s="245"/>
      <c r="AK221" s="245"/>
      <c r="AL221" s="245"/>
      <c r="AM221" s="245"/>
      <c r="AN221" s="245"/>
      <c r="AO221" s="245"/>
      <c r="AP221" s="245"/>
      <c r="AQ221" s="245"/>
      <c r="AR221" s="245"/>
      <c r="AS221" s="245"/>
      <c r="AT221" s="245"/>
      <c r="AU221" s="245"/>
      <c r="AV221" s="245"/>
      <c r="AW221" s="245"/>
      <c r="AX221" s="245"/>
      <c r="AY221" s="245"/>
      <c r="AZ221" s="245"/>
      <c r="BA221" s="245"/>
      <c r="BB221" s="245"/>
      <c r="BC221" s="245"/>
      <c r="BD221" s="245"/>
      <c r="BE221" s="245"/>
      <c r="BF221" s="245"/>
      <c r="BG221" s="245"/>
      <c r="BH221" s="245"/>
      <c r="BI221" s="245"/>
      <c r="BJ221" s="245"/>
      <c r="BK221" s="245"/>
      <c r="BL221" s="245"/>
      <c r="BM221" s="245"/>
      <c r="BN221" s="245"/>
      <c r="BO221" s="245"/>
      <c r="BP221" s="245"/>
      <c r="BQ221" s="245"/>
      <c r="BR221" s="245"/>
      <c r="BS221" s="245"/>
      <c r="BT221" s="245"/>
      <c r="BU221" s="245"/>
      <c r="BV221" s="245"/>
      <c r="BW221" s="245"/>
      <c r="BX221" s="245"/>
      <c r="BY221" s="245"/>
      <c r="BZ221" s="245"/>
      <c r="CA221" s="245"/>
      <c r="CB221" s="245"/>
      <c r="CC221" s="245"/>
      <c r="CD221" s="245"/>
      <c r="CE221" s="245"/>
      <c r="CF221" s="245"/>
      <c r="CG221" s="245"/>
      <c r="CH221" s="245"/>
      <c r="CI221" s="245"/>
    </row>
    <row r="222" spans="1:91" ht="22.15" hidden="1" customHeight="1">
      <c r="A222" s="361" t="s">
        <v>110</v>
      </c>
      <c r="B222" s="34" t="s">
        <v>247</v>
      </c>
      <c r="C222" s="489"/>
      <c r="D222" s="457">
        <v>41226</v>
      </c>
      <c r="E222" s="540"/>
      <c r="F222" s="272" t="s">
        <v>259</v>
      </c>
      <c r="G222" s="27">
        <v>40436</v>
      </c>
      <c r="H222" s="438"/>
      <c r="I222" s="272"/>
      <c r="J222" s="51">
        <v>0</v>
      </c>
      <c r="K222" s="51"/>
      <c r="L222" s="51"/>
      <c r="M222" s="51"/>
      <c r="N222" s="51"/>
      <c r="O222" s="51"/>
      <c r="P222" s="51"/>
      <c r="Q222" s="1139"/>
      <c r="R222" s="1139"/>
      <c r="S222" s="339"/>
      <c r="T222" s="442"/>
    </row>
    <row r="223" spans="1:91" ht="22.15" hidden="1" customHeight="1">
      <c r="A223" s="361" t="s">
        <v>141</v>
      </c>
      <c r="B223" s="34" t="s">
        <v>1267</v>
      </c>
      <c r="C223" s="489"/>
      <c r="D223" s="458">
        <v>42705</v>
      </c>
      <c r="E223" s="540"/>
      <c r="F223" s="272" t="s">
        <v>259</v>
      </c>
      <c r="G223" s="27">
        <v>32638</v>
      </c>
      <c r="H223" s="438"/>
      <c r="I223" s="272"/>
      <c r="J223" s="51">
        <v>0</v>
      </c>
      <c r="K223" s="51"/>
      <c r="L223" s="51"/>
      <c r="M223" s="51"/>
      <c r="N223" s="51"/>
      <c r="O223" s="51"/>
      <c r="P223" s="51"/>
      <c r="Q223" s="1139"/>
      <c r="R223" s="1139"/>
      <c r="S223" s="339"/>
      <c r="T223" s="442"/>
      <c r="V223" s="245"/>
      <c r="W223" s="245"/>
      <c r="X223" s="245"/>
      <c r="Y223" s="245"/>
      <c r="Z223" s="245"/>
    </row>
    <row r="224" spans="1:91" ht="22.15" hidden="1" customHeight="1">
      <c r="A224" s="361" t="s">
        <v>172</v>
      </c>
      <c r="B224" s="34" t="s">
        <v>1254</v>
      </c>
      <c r="C224" s="489"/>
      <c r="D224" s="457">
        <v>44525</v>
      </c>
      <c r="E224" s="540"/>
      <c r="F224" s="272" t="s">
        <v>259</v>
      </c>
      <c r="G224" s="27">
        <v>36574</v>
      </c>
      <c r="H224" s="438"/>
      <c r="I224" s="272"/>
      <c r="J224" s="51">
        <v>0</v>
      </c>
      <c r="K224" s="51"/>
      <c r="L224" s="51"/>
      <c r="M224" s="51"/>
      <c r="N224" s="51"/>
      <c r="O224" s="51"/>
      <c r="P224" s="51"/>
      <c r="Q224" s="1139"/>
      <c r="R224" s="1139"/>
      <c r="S224" s="339"/>
      <c r="T224" s="442"/>
      <c r="V224" s="245"/>
      <c r="W224" s="245"/>
      <c r="X224" s="245"/>
      <c r="Y224" s="245"/>
      <c r="Z224" s="245"/>
      <c r="AA224" s="245"/>
      <c r="AB224" s="245"/>
      <c r="AC224" s="245"/>
      <c r="AD224" s="245"/>
      <c r="AE224" s="245"/>
      <c r="AF224" s="245"/>
      <c r="AG224" s="245"/>
      <c r="AH224" s="245"/>
      <c r="AI224" s="245"/>
      <c r="AJ224" s="245"/>
      <c r="AK224" s="245"/>
      <c r="AL224" s="245"/>
      <c r="AM224" s="245"/>
      <c r="AN224" s="245"/>
      <c r="AO224" s="245"/>
      <c r="AP224" s="245"/>
      <c r="AQ224" s="245"/>
      <c r="AR224" s="245"/>
      <c r="AS224" s="245"/>
      <c r="AT224" s="245"/>
      <c r="AU224" s="245"/>
      <c r="AV224" s="245"/>
      <c r="AW224" s="245"/>
      <c r="AX224" s="245"/>
      <c r="AY224" s="245"/>
      <c r="AZ224" s="245"/>
      <c r="BA224" s="245"/>
      <c r="BB224" s="245"/>
      <c r="BC224" s="245"/>
      <c r="BD224" s="245"/>
      <c r="BE224" s="245"/>
      <c r="BF224" s="245"/>
      <c r="BG224" s="245"/>
      <c r="BH224" s="245"/>
      <c r="BI224" s="245"/>
      <c r="BJ224" s="245"/>
      <c r="BK224" s="245"/>
      <c r="BL224" s="245"/>
      <c r="BM224" s="245"/>
      <c r="BN224" s="245"/>
      <c r="BO224" s="245"/>
      <c r="BP224" s="245"/>
      <c r="BQ224" s="245"/>
      <c r="BR224" s="245"/>
      <c r="BS224" s="245"/>
      <c r="BT224" s="245"/>
      <c r="BU224" s="245"/>
      <c r="BV224" s="245"/>
      <c r="BW224" s="245"/>
      <c r="BX224" s="245"/>
      <c r="BY224" s="245"/>
      <c r="BZ224" s="245"/>
      <c r="CA224" s="245"/>
      <c r="CB224" s="245"/>
      <c r="CC224" s="245"/>
      <c r="CD224" s="245"/>
      <c r="CE224" s="245"/>
      <c r="CF224" s="245"/>
      <c r="CG224" s="245"/>
      <c r="CH224" s="245"/>
      <c r="CI224" s="245"/>
    </row>
    <row r="225" spans="1:87" ht="22.15" hidden="1" customHeight="1">
      <c r="A225" s="361" t="s">
        <v>85</v>
      </c>
      <c r="B225" s="34" t="s">
        <v>261</v>
      </c>
      <c r="C225" s="489"/>
      <c r="D225" s="457">
        <v>39230</v>
      </c>
      <c r="E225" s="540"/>
      <c r="F225" s="272" t="s">
        <v>259</v>
      </c>
      <c r="G225" s="27">
        <v>36472</v>
      </c>
      <c r="H225" s="438"/>
      <c r="I225" s="272"/>
      <c r="J225" s="51">
        <v>0</v>
      </c>
      <c r="K225" s="51"/>
      <c r="L225" s="51"/>
      <c r="M225" s="51"/>
      <c r="N225" s="51"/>
      <c r="O225" s="51"/>
      <c r="P225" s="51"/>
      <c r="Q225" s="1139"/>
      <c r="R225" s="1139"/>
      <c r="S225" s="339"/>
      <c r="T225" s="442"/>
    </row>
    <row r="226" spans="1:87" ht="22.15" hidden="1" customHeight="1">
      <c r="A226" s="361" t="s">
        <v>97</v>
      </c>
      <c r="B226" s="34" t="s">
        <v>240</v>
      </c>
      <c r="C226" s="489"/>
      <c r="D226" s="457">
        <v>40540</v>
      </c>
      <c r="E226" s="540"/>
      <c r="F226" s="272" t="s">
        <v>259</v>
      </c>
      <c r="G226" s="27">
        <v>20221</v>
      </c>
      <c r="H226" s="438"/>
      <c r="I226" s="272"/>
      <c r="J226" s="51">
        <v>0</v>
      </c>
      <c r="K226" s="51"/>
      <c r="L226" s="51"/>
      <c r="M226" s="51"/>
      <c r="N226" s="51"/>
      <c r="O226" s="51"/>
      <c r="P226" s="51"/>
      <c r="Q226" s="1139"/>
      <c r="R226" s="1139"/>
      <c r="S226" s="339"/>
      <c r="T226" s="442"/>
      <c r="U226" s="245"/>
    </row>
    <row r="227" spans="1:87" ht="22.15" hidden="1" customHeight="1">
      <c r="A227" s="361" t="s">
        <v>38</v>
      </c>
      <c r="B227" s="556" t="s">
        <v>67</v>
      </c>
      <c r="C227" s="488"/>
      <c r="D227" s="457">
        <v>35937</v>
      </c>
      <c r="E227" s="540"/>
      <c r="F227" s="272" t="s">
        <v>259</v>
      </c>
      <c r="G227" s="27">
        <v>35836</v>
      </c>
      <c r="H227" s="438"/>
      <c r="I227" s="272"/>
      <c r="J227" s="51">
        <v>0</v>
      </c>
      <c r="K227" s="51"/>
      <c r="L227" s="51"/>
      <c r="M227" s="51"/>
      <c r="N227" s="51"/>
      <c r="O227" s="51"/>
      <c r="P227" s="51"/>
      <c r="Q227" s="1139"/>
      <c r="R227" s="1139"/>
      <c r="S227" s="339"/>
      <c r="T227" s="442"/>
      <c r="U227" s="245"/>
    </row>
    <row r="228" spans="1:87" ht="22.15" hidden="1" customHeight="1">
      <c r="A228" s="361" t="s">
        <v>50</v>
      </c>
      <c r="B228" s="556" t="s">
        <v>122</v>
      </c>
      <c r="C228" s="488"/>
      <c r="D228" s="457">
        <v>35937</v>
      </c>
      <c r="E228" s="540"/>
      <c r="F228" s="272" t="s">
        <v>259</v>
      </c>
      <c r="G228" s="27">
        <v>24622</v>
      </c>
      <c r="H228" s="438"/>
      <c r="I228" s="272"/>
      <c r="J228" s="51">
        <v>0</v>
      </c>
      <c r="K228" s="51"/>
      <c r="L228" s="51"/>
      <c r="M228" s="51"/>
      <c r="N228" s="51"/>
      <c r="O228" s="51"/>
      <c r="P228" s="51"/>
      <c r="Q228" s="1139"/>
      <c r="R228" s="1139"/>
      <c r="S228" s="339"/>
      <c r="T228" s="442"/>
    </row>
    <row r="229" spans="1:87" ht="22.15" hidden="1" customHeight="1">
      <c r="A229" s="361" t="s">
        <v>52</v>
      </c>
      <c r="B229" s="556" t="s">
        <v>46</v>
      </c>
      <c r="C229" s="488"/>
      <c r="D229" s="457">
        <v>35937</v>
      </c>
      <c r="E229" s="540"/>
      <c r="F229" s="272" t="s">
        <v>259</v>
      </c>
      <c r="G229" s="27">
        <v>31951</v>
      </c>
      <c r="H229" s="438"/>
      <c r="I229" s="272"/>
      <c r="J229" s="51">
        <v>0</v>
      </c>
      <c r="K229" s="51"/>
      <c r="L229" s="51"/>
      <c r="M229" s="51"/>
      <c r="N229" s="51"/>
      <c r="O229" s="51"/>
      <c r="P229" s="51"/>
      <c r="Q229" s="1139"/>
      <c r="R229" s="1139"/>
      <c r="S229" s="339"/>
      <c r="T229" s="442"/>
      <c r="V229" s="88"/>
      <c r="W229" s="88"/>
      <c r="X229" s="88"/>
      <c r="Y229" s="88"/>
      <c r="Z229" s="88"/>
      <c r="AA229" s="88"/>
      <c r="AB229" s="88"/>
      <c r="AC229" s="88"/>
      <c r="AD229" s="88"/>
      <c r="AE229" s="88"/>
      <c r="AF229" s="88"/>
      <c r="AG229" s="88"/>
      <c r="AH229" s="88"/>
      <c r="AI229" s="88"/>
      <c r="AJ229" s="88"/>
      <c r="AK229" s="88"/>
      <c r="AL229" s="88"/>
      <c r="AM229" s="88"/>
      <c r="AN229" s="88"/>
      <c r="AO229" s="88"/>
      <c r="AP229" s="88"/>
      <c r="AQ229" s="88"/>
      <c r="AR229" s="88"/>
      <c r="AS229" s="88"/>
      <c r="AT229" s="88"/>
      <c r="AU229" s="88"/>
      <c r="AV229" s="88"/>
      <c r="AW229" s="88"/>
      <c r="AX229" s="88"/>
      <c r="AY229" s="88"/>
      <c r="AZ229" s="88"/>
      <c r="BA229" s="88"/>
      <c r="BB229" s="88"/>
      <c r="BC229" s="88"/>
      <c r="BD229" s="88"/>
      <c r="BE229" s="88"/>
      <c r="BF229" s="88"/>
      <c r="BG229" s="88"/>
      <c r="BH229" s="88"/>
      <c r="BI229" s="88"/>
      <c r="BJ229" s="88"/>
      <c r="BK229" s="88"/>
      <c r="BL229" s="88"/>
      <c r="BM229" s="88"/>
      <c r="BN229" s="88"/>
      <c r="BO229" s="88"/>
      <c r="BP229" s="88"/>
      <c r="BQ229" s="88"/>
      <c r="BR229" s="88"/>
      <c r="BS229" s="88"/>
      <c r="BT229" s="88"/>
      <c r="BU229" s="88"/>
      <c r="BV229" s="88"/>
      <c r="BW229" s="88"/>
      <c r="BX229" s="88"/>
      <c r="BY229" s="88"/>
      <c r="BZ229" s="88"/>
      <c r="CA229" s="88"/>
      <c r="CB229" s="88"/>
      <c r="CC229" s="88"/>
      <c r="CD229" s="88"/>
      <c r="CE229" s="88"/>
      <c r="CF229" s="88"/>
      <c r="CG229" s="88"/>
      <c r="CH229" s="88"/>
      <c r="CI229" s="88"/>
    </row>
    <row r="230" spans="1:87" ht="22.15" hidden="1" customHeight="1">
      <c r="A230" s="361" t="s">
        <v>72</v>
      </c>
      <c r="B230" s="556" t="s">
        <v>177</v>
      </c>
      <c r="C230" s="488"/>
      <c r="D230" s="458">
        <v>38274</v>
      </c>
      <c r="E230" s="540"/>
      <c r="F230" s="272" t="s">
        <v>259</v>
      </c>
      <c r="G230" s="27">
        <v>40736</v>
      </c>
      <c r="H230" s="438"/>
      <c r="I230" s="272"/>
      <c r="J230" s="51">
        <v>0</v>
      </c>
      <c r="K230" s="51"/>
      <c r="L230" s="51"/>
      <c r="M230" s="51"/>
      <c r="N230" s="51"/>
      <c r="O230" s="51"/>
      <c r="P230" s="51"/>
      <c r="Q230" s="1139"/>
      <c r="R230" s="1139"/>
      <c r="S230" s="339"/>
      <c r="T230" s="442"/>
    </row>
    <row r="231" spans="1:87" ht="22.15" hidden="1" customHeight="1">
      <c r="A231" s="361" t="s">
        <v>31</v>
      </c>
      <c r="B231" s="34" t="s">
        <v>203</v>
      </c>
      <c r="C231" s="489"/>
      <c r="D231" s="459">
        <v>33611</v>
      </c>
      <c r="E231" s="540"/>
      <c r="F231" s="272" t="s">
        <v>259</v>
      </c>
      <c r="G231" s="27">
        <v>16792</v>
      </c>
      <c r="H231" s="438"/>
      <c r="I231" s="272"/>
      <c r="J231" s="51">
        <v>0</v>
      </c>
      <c r="K231" s="51"/>
      <c r="L231" s="51"/>
      <c r="M231" s="51"/>
      <c r="N231" s="51"/>
      <c r="O231" s="51"/>
      <c r="P231" s="51"/>
      <c r="Q231" s="1139"/>
      <c r="R231" s="1139"/>
      <c r="S231" s="339"/>
      <c r="T231" s="442"/>
    </row>
    <row r="232" spans="1:87" ht="22.15" hidden="1" customHeight="1">
      <c r="A232" s="361" t="s">
        <v>21</v>
      </c>
      <c r="B232" s="34" t="s">
        <v>24</v>
      </c>
      <c r="C232" s="489"/>
      <c r="D232" s="459">
        <v>30702</v>
      </c>
      <c r="E232" s="540"/>
      <c r="F232" s="272" t="s">
        <v>259</v>
      </c>
      <c r="G232" s="27">
        <v>43110</v>
      </c>
      <c r="H232" s="438"/>
      <c r="I232" s="272"/>
      <c r="J232" s="51">
        <v>0</v>
      </c>
      <c r="K232" s="51"/>
      <c r="L232" s="51"/>
      <c r="M232" s="51"/>
      <c r="N232" s="51"/>
      <c r="O232" s="51"/>
      <c r="P232" s="51"/>
      <c r="Q232" s="1139"/>
      <c r="R232" s="1139"/>
      <c r="S232" s="339"/>
      <c r="T232" s="442"/>
    </row>
    <row r="233" spans="1:87" ht="22.15" hidden="1" customHeight="1">
      <c r="A233" s="361" t="s">
        <v>151</v>
      </c>
      <c r="B233" s="34" t="s">
        <v>956</v>
      </c>
      <c r="C233" s="489"/>
      <c r="D233" s="457">
        <v>43516</v>
      </c>
      <c r="E233" s="540"/>
      <c r="F233" s="272" t="s">
        <v>259</v>
      </c>
      <c r="G233" s="27">
        <v>36238</v>
      </c>
      <c r="H233" s="438"/>
      <c r="I233" s="272"/>
      <c r="J233" s="51">
        <v>0</v>
      </c>
      <c r="K233" s="51"/>
      <c r="L233" s="51"/>
      <c r="M233" s="51"/>
      <c r="N233" s="51"/>
      <c r="O233" s="51"/>
      <c r="P233" s="51"/>
      <c r="Q233" s="1139"/>
      <c r="R233" s="1139"/>
      <c r="S233" s="339"/>
      <c r="T233" s="442"/>
      <c r="V233" s="245"/>
      <c r="W233" s="245"/>
      <c r="X233" s="245"/>
      <c r="Y233" s="245"/>
      <c r="Z233" s="245"/>
      <c r="AA233" s="245"/>
      <c r="AB233" s="245"/>
      <c r="AC233" s="245"/>
      <c r="AD233" s="245"/>
      <c r="AE233" s="245"/>
      <c r="AF233" s="245"/>
      <c r="AG233" s="245"/>
      <c r="AH233" s="245"/>
      <c r="AI233" s="245"/>
      <c r="AJ233" s="245"/>
      <c r="AK233" s="245"/>
      <c r="AL233" s="245"/>
      <c r="AM233" s="245"/>
      <c r="AN233" s="245"/>
      <c r="AO233" s="245"/>
      <c r="AP233" s="245"/>
      <c r="AQ233" s="245"/>
      <c r="AR233" s="245"/>
      <c r="AS233" s="245"/>
      <c r="AT233" s="245"/>
      <c r="AU233" s="245"/>
      <c r="AV233" s="245"/>
      <c r="AW233" s="245"/>
      <c r="AX233" s="245"/>
      <c r="AY233" s="245"/>
      <c r="AZ233" s="245"/>
      <c r="BA233" s="245"/>
      <c r="BB233" s="245"/>
      <c r="BC233" s="245"/>
      <c r="BD233" s="245"/>
      <c r="BE233" s="245"/>
      <c r="BF233" s="245"/>
      <c r="BG233" s="245"/>
      <c r="BH233" s="245"/>
      <c r="BI233" s="245"/>
      <c r="BJ233" s="245"/>
      <c r="BK233" s="245"/>
      <c r="BL233" s="245"/>
      <c r="BM233" s="245"/>
      <c r="BN233" s="245"/>
      <c r="BO233" s="245"/>
      <c r="BP233" s="245"/>
      <c r="BQ233" s="245"/>
      <c r="BR233" s="245"/>
      <c r="BS233" s="245"/>
      <c r="BT233" s="245"/>
      <c r="BU233" s="245"/>
      <c r="BV233" s="245"/>
      <c r="BW233" s="245"/>
      <c r="BX233" s="245"/>
      <c r="BY233" s="245"/>
      <c r="BZ233" s="245"/>
      <c r="CA233" s="245"/>
      <c r="CB233" s="245"/>
      <c r="CC233" s="245"/>
      <c r="CD233" s="245"/>
      <c r="CE233" s="245"/>
      <c r="CF233" s="245"/>
      <c r="CG233" s="245"/>
      <c r="CH233" s="245"/>
      <c r="CI233" s="245"/>
    </row>
    <row r="234" spans="1:87" ht="22.15" hidden="1" customHeight="1">
      <c r="A234" s="361" t="s">
        <v>19</v>
      </c>
      <c r="B234" s="34" t="s">
        <v>171</v>
      </c>
      <c r="C234" s="489"/>
      <c r="D234" s="459">
        <v>30286</v>
      </c>
      <c r="E234" s="540"/>
      <c r="F234" s="272" t="s">
        <v>259</v>
      </c>
      <c r="G234" s="27">
        <v>21296</v>
      </c>
      <c r="H234" s="438"/>
      <c r="I234" s="272"/>
      <c r="J234" s="51">
        <v>0</v>
      </c>
      <c r="K234" s="51"/>
      <c r="L234" s="51"/>
      <c r="M234" s="51"/>
      <c r="N234" s="51"/>
      <c r="O234" s="51"/>
      <c r="P234" s="51"/>
      <c r="Q234" s="1139"/>
      <c r="R234" s="1139"/>
      <c r="S234" s="339"/>
      <c r="T234" s="442"/>
      <c r="U234" s="245"/>
    </row>
    <row r="235" spans="1:87" ht="22.15" hidden="1" customHeight="1">
      <c r="A235" s="361" t="s">
        <v>138</v>
      </c>
      <c r="B235" s="34" t="s">
        <v>86</v>
      </c>
      <c r="C235" s="489"/>
      <c r="D235" s="458">
        <v>42431</v>
      </c>
      <c r="E235" s="540"/>
      <c r="F235" s="272" t="s">
        <v>259</v>
      </c>
      <c r="G235" s="27">
        <v>42424</v>
      </c>
      <c r="H235" s="438"/>
      <c r="I235" s="272"/>
      <c r="J235" s="51">
        <v>0</v>
      </c>
      <c r="K235" s="51"/>
      <c r="L235" s="51"/>
      <c r="M235" s="51"/>
      <c r="N235" s="51"/>
      <c r="O235" s="51"/>
      <c r="P235" s="51"/>
      <c r="Q235" s="1139"/>
      <c r="R235" s="1139"/>
      <c r="S235" s="339"/>
      <c r="T235" s="442"/>
    </row>
    <row r="236" spans="1:87" ht="22.15" hidden="1" customHeight="1">
      <c r="A236" s="361" t="s">
        <v>91</v>
      </c>
      <c r="B236" s="34" t="s">
        <v>238</v>
      </c>
      <c r="C236" s="489"/>
      <c r="D236" s="457">
        <v>40087</v>
      </c>
      <c r="E236" s="540"/>
      <c r="F236" s="272" t="s">
        <v>259</v>
      </c>
      <c r="G236" s="27">
        <v>40143</v>
      </c>
      <c r="H236" s="438"/>
      <c r="I236" s="272"/>
      <c r="J236" s="51">
        <v>0</v>
      </c>
      <c r="K236" s="51"/>
      <c r="L236" s="51"/>
      <c r="M236" s="51"/>
      <c r="N236" s="51"/>
      <c r="O236" s="51"/>
      <c r="P236" s="51"/>
      <c r="Q236" s="1139"/>
      <c r="R236" s="1139"/>
      <c r="S236" s="339"/>
      <c r="T236" s="442"/>
    </row>
    <row r="237" spans="1:87" ht="22.15" hidden="1" customHeight="1">
      <c r="A237" s="361" t="s">
        <v>77</v>
      </c>
      <c r="B237" s="34" t="s">
        <v>232</v>
      </c>
      <c r="C237" s="489"/>
      <c r="D237" s="457">
        <v>38687</v>
      </c>
      <c r="E237" s="540"/>
      <c r="F237" s="272" t="s">
        <v>259</v>
      </c>
      <c r="G237" s="27">
        <v>22007</v>
      </c>
      <c r="H237" s="438"/>
      <c r="I237" s="272"/>
      <c r="J237" s="51">
        <v>0</v>
      </c>
      <c r="K237" s="51"/>
      <c r="L237" s="51"/>
      <c r="M237" s="51"/>
      <c r="N237" s="51"/>
      <c r="O237" s="51"/>
      <c r="P237" s="51"/>
      <c r="Q237" s="1139"/>
      <c r="R237" s="1139"/>
      <c r="S237" s="339"/>
      <c r="T237" s="442"/>
    </row>
    <row r="238" spans="1:87" ht="22.15" hidden="1" customHeight="1">
      <c r="A238" s="361" t="s">
        <v>64</v>
      </c>
      <c r="B238" s="34" t="s">
        <v>53</v>
      </c>
      <c r="C238" s="489"/>
      <c r="D238" s="459">
        <v>37721</v>
      </c>
      <c r="E238" s="540"/>
      <c r="F238" s="272" t="s">
        <v>259</v>
      </c>
      <c r="G238" s="27">
        <v>29918</v>
      </c>
      <c r="H238" s="438"/>
      <c r="I238" s="272"/>
      <c r="J238" s="51">
        <v>0</v>
      </c>
      <c r="K238" s="51"/>
      <c r="L238" s="51"/>
      <c r="M238" s="51"/>
      <c r="N238" s="51"/>
      <c r="O238" s="51"/>
      <c r="P238" s="51"/>
      <c r="Q238" s="1139"/>
      <c r="R238" s="1139"/>
      <c r="S238" s="339"/>
      <c r="T238" s="442"/>
      <c r="U238" s="245"/>
    </row>
    <row r="239" spans="1:87" ht="22.15" hidden="1" customHeight="1">
      <c r="A239" s="361" t="s">
        <v>66</v>
      </c>
      <c r="B239" s="34" t="s">
        <v>224</v>
      </c>
      <c r="C239" s="489"/>
      <c r="D239" s="459">
        <v>37721</v>
      </c>
      <c r="E239" s="540"/>
      <c r="F239" s="272" t="s">
        <v>259</v>
      </c>
      <c r="G239" s="27">
        <v>26042</v>
      </c>
      <c r="H239" s="438"/>
      <c r="I239" s="272"/>
      <c r="J239" s="51">
        <v>0</v>
      </c>
      <c r="K239" s="51"/>
      <c r="L239" s="51"/>
      <c r="M239" s="51"/>
      <c r="N239" s="51"/>
      <c r="O239" s="51"/>
      <c r="P239" s="51"/>
      <c r="Q239" s="1139"/>
      <c r="R239" s="1139"/>
      <c r="S239" s="339"/>
      <c r="T239" s="442"/>
    </row>
    <row r="240" spans="1:87" ht="22.15" hidden="1" customHeight="1">
      <c r="A240" s="361" t="s">
        <v>68</v>
      </c>
      <c r="B240" s="34" t="s">
        <v>225</v>
      </c>
      <c r="C240" s="489"/>
      <c r="D240" s="459">
        <v>37721</v>
      </c>
      <c r="E240" s="540"/>
      <c r="F240" s="272" t="s">
        <v>259</v>
      </c>
      <c r="G240" s="27">
        <v>27937</v>
      </c>
      <c r="H240" s="438"/>
      <c r="I240" s="272"/>
      <c r="J240" s="51">
        <v>0</v>
      </c>
      <c r="K240" s="51"/>
      <c r="L240" s="51"/>
      <c r="M240" s="51"/>
      <c r="N240" s="51"/>
      <c r="O240" s="51"/>
      <c r="P240" s="51"/>
      <c r="Q240" s="1139"/>
      <c r="R240" s="1139"/>
      <c r="S240" s="339"/>
      <c r="T240" s="442"/>
    </row>
    <row r="241" spans="1:87" s="245" customFormat="1" ht="22.15" hidden="1" customHeight="1">
      <c r="A241" s="361" t="s">
        <v>54</v>
      </c>
      <c r="B241" s="34" t="s">
        <v>109</v>
      </c>
      <c r="C241" s="489"/>
      <c r="D241" s="457">
        <v>36537</v>
      </c>
      <c r="E241" s="540"/>
      <c r="F241" s="272" t="s">
        <v>259</v>
      </c>
      <c r="G241" s="27">
        <v>21724</v>
      </c>
      <c r="H241" s="438"/>
      <c r="I241" s="272"/>
      <c r="J241" s="51">
        <v>0</v>
      </c>
      <c r="K241" s="51"/>
      <c r="L241" s="51"/>
      <c r="M241" s="51"/>
      <c r="N241" s="51"/>
      <c r="O241" s="51"/>
      <c r="P241" s="51"/>
      <c r="Q241" s="1139"/>
      <c r="R241" s="1139"/>
      <c r="S241" s="339"/>
      <c r="T241" s="442"/>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c r="BI241" s="83"/>
      <c r="BJ241" s="83"/>
      <c r="BK241" s="83"/>
      <c r="BL241" s="83"/>
      <c r="BM241" s="83"/>
      <c r="BN241" s="83"/>
      <c r="BO241" s="83"/>
      <c r="BP241" s="83"/>
      <c r="BQ241" s="83"/>
      <c r="BR241" s="83"/>
      <c r="BS241" s="83"/>
      <c r="BT241" s="83"/>
      <c r="BU241" s="83"/>
      <c r="BV241" s="83"/>
      <c r="BW241" s="83"/>
      <c r="BX241" s="83"/>
      <c r="BY241" s="83"/>
      <c r="BZ241" s="83"/>
      <c r="CA241" s="83"/>
      <c r="CB241" s="83"/>
      <c r="CC241" s="83"/>
      <c r="CD241" s="83"/>
      <c r="CE241" s="83"/>
      <c r="CF241" s="83"/>
      <c r="CG241" s="83"/>
      <c r="CH241" s="83"/>
      <c r="CI241" s="83"/>
    </row>
    <row r="242" spans="1:87" s="245" customFormat="1" ht="22.15" hidden="1" customHeight="1">
      <c r="A242" s="361" t="s">
        <v>59</v>
      </c>
      <c r="B242" s="34" t="s">
        <v>76</v>
      </c>
      <c r="C242" s="489"/>
      <c r="D242" s="458">
        <v>37315</v>
      </c>
      <c r="E242" s="540"/>
      <c r="F242" s="272" t="s">
        <v>259</v>
      </c>
      <c r="G242" s="27">
        <v>36482</v>
      </c>
      <c r="H242" s="438"/>
      <c r="I242" s="272"/>
      <c r="J242" s="51">
        <v>0</v>
      </c>
      <c r="K242" s="51"/>
      <c r="L242" s="51"/>
      <c r="M242" s="51"/>
      <c r="N242" s="51"/>
      <c r="O242" s="51"/>
      <c r="P242" s="51"/>
      <c r="Q242" s="1139"/>
      <c r="R242" s="1139"/>
      <c r="S242" s="339"/>
      <c r="T242" s="442"/>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c r="BT242" s="83"/>
      <c r="BU242" s="83"/>
      <c r="BV242" s="83"/>
      <c r="BW242" s="83"/>
      <c r="BX242" s="83"/>
      <c r="BY242" s="83"/>
      <c r="BZ242" s="83"/>
      <c r="CA242" s="83"/>
      <c r="CB242" s="83"/>
      <c r="CC242" s="83"/>
      <c r="CD242" s="83"/>
      <c r="CE242" s="83"/>
      <c r="CF242" s="83"/>
      <c r="CG242" s="83"/>
      <c r="CH242" s="83"/>
      <c r="CI242" s="83"/>
    </row>
    <row r="243" spans="1:87" s="245" customFormat="1" ht="22.15" hidden="1" customHeight="1">
      <c r="A243" s="361" t="s">
        <v>61</v>
      </c>
      <c r="B243" s="34" t="s">
        <v>137</v>
      </c>
      <c r="C243" s="489"/>
      <c r="D243" s="458">
        <v>37315</v>
      </c>
      <c r="E243" s="540"/>
      <c r="F243" s="272" t="s">
        <v>259</v>
      </c>
      <c r="G243" s="27">
        <v>19421</v>
      </c>
      <c r="H243" s="438"/>
      <c r="I243" s="272"/>
      <c r="J243" s="51">
        <v>0</v>
      </c>
      <c r="K243" s="51"/>
      <c r="L243" s="51"/>
      <c r="M243" s="51"/>
      <c r="N243" s="51"/>
      <c r="O243" s="51"/>
      <c r="P243" s="51"/>
      <c r="Q243" s="1139"/>
      <c r="R243" s="1139"/>
      <c r="S243" s="339"/>
      <c r="T243" s="442"/>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c r="BI243" s="83"/>
      <c r="BJ243" s="83"/>
      <c r="BK243" s="83"/>
      <c r="BL243" s="83"/>
      <c r="BM243" s="83"/>
      <c r="BN243" s="83"/>
      <c r="BO243" s="83"/>
      <c r="BP243" s="83"/>
      <c r="BQ243" s="83"/>
      <c r="BR243" s="83"/>
      <c r="BS243" s="83"/>
      <c r="BT243" s="83"/>
      <c r="BU243" s="83"/>
      <c r="BV243" s="83"/>
      <c r="BW243" s="83"/>
      <c r="BX243" s="83"/>
      <c r="BY243" s="83"/>
      <c r="BZ243" s="83"/>
      <c r="CA243" s="83"/>
      <c r="CB243" s="83"/>
      <c r="CC243" s="83"/>
      <c r="CD243" s="83"/>
      <c r="CE243" s="83"/>
      <c r="CF243" s="83"/>
      <c r="CG243" s="83"/>
      <c r="CH243" s="83"/>
      <c r="CI243" s="83"/>
    </row>
    <row r="244" spans="1:87" s="245" customFormat="1" ht="22.15" hidden="1" customHeight="1">
      <c r="A244" s="361" t="s">
        <v>36</v>
      </c>
      <c r="B244" s="34" t="s">
        <v>90</v>
      </c>
      <c r="C244" s="489"/>
      <c r="D244" s="457">
        <v>35641</v>
      </c>
      <c r="E244" s="540"/>
      <c r="F244" s="272" t="s">
        <v>259</v>
      </c>
      <c r="G244" s="27">
        <v>35810</v>
      </c>
      <c r="H244" s="438"/>
      <c r="I244" s="272"/>
      <c r="J244" s="51">
        <v>0</v>
      </c>
      <c r="K244" s="51"/>
      <c r="L244" s="51"/>
      <c r="M244" s="51"/>
      <c r="N244" s="51"/>
      <c r="O244" s="51"/>
      <c r="P244" s="51"/>
      <c r="Q244" s="1139"/>
      <c r="R244" s="1139"/>
      <c r="S244" s="339"/>
      <c r="T244" s="442"/>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c r="BI244" s="83"/>
      <c r="BJ244" s="83"/>
      <c r="BK244" s="83"/>
      <c r="BL244" s="83"/>
      <c r="BM244" s="83"/>
      <c r="BN244" s="83"/>
      <c r="BO244" s="83"/>
      <c r="BP244" s="83"/>
      <c r="BQ244" s="83"/>
      <c r="BR244" s="83"/>
      <c r="BS244" s="83"/>
      <c r="BT244" s="83"/>
      <c r="BU244" s="83"/>
      <c r="BV244" s="83"/>
      <c r="BW244" s="83"/>
      <c r="BX244" s="83"/>
      <c r="BY244" s="83"/>
      <c r="BZ244" s="83"/>
      <c r="CA244" s="83"/>
      <c r="CB244" s="83"/>
      <c r="CC244" s="83"/>
      <c r="CD244" s="83"/>
      <c r="CE244" s="83"/>
      <c r="CF244" s="83"/>
      <c r="CG244" s="83"/>
      <c r="CH244" s="83"/>
      <c r="CI244" s="83"/>
    </row>
    <row r="245" spans="1:87" s="245" customFormat="1" ht="22.15" hidden="1" customHeight="1">
      <c r="A245" s="361" t="s">
        <v>98</v>
      </c>
      <c r="B245" s="34" t="s">
        <v>158</v>
      </c>
      <c r="C245" s="489"/>
      <c r="D245" s="459">
        <v>40554</v>
      </c>
      <c r="E245" s="540"/>
      <c r="F245" s="272" t="s">
        <v>259</v>
      </c>
      <c r="G245" s="27">
        <v>40613</v>
      </c>
      <c r="H245" s="438"/>
      <c r="I245" s="272"/>
      <c r="J245" s="51">
        <v>0</v>
      </c>
      <c r="K245" s="51"/>
      <c r="L245" s="51"/>
      <c r="M245" s="51"/>
      <c r="N245" s="51"/>
      <c r="O245" s="51"/>
      <c r="P245" s="51"/>
      <c r="Q245" s="1139"/>
      <c r="R245" s="1139"/>
      <c r="S245" s="339"/>
      <c r="T245" s="442"/>
      <c r="U245" s="83"/>
      <c r="V245" s="83"/>
      <c r="W245" s="83"/>
      <c r="X245" s="83"/>
      <c r="Y245" s="83"/>
      <c r="Z245" s="83"/>
      <c r="AA245" s="83"/>
      <c r="AB245" s="83"/>
      <c r="AC245" s="83"/>
      <c r="AD245" s="83"/>
      <c r="AE245" s="83"/>
      <c r="AF245" s="83"/>
      <c r="AG245" s="83"/>
      <c r="AH245" s="83"/>
      <c r="AI245" s="83"/>
      <c r="AJ245" s="83"/>
      <c r="AK245" s="83"/>
      <c r="AL245" s="83"/>
      <c r="AM245" s="83"/>
      <c r="AN245" s="83"/>
      <c r="AO245" s="83"/>
      <c r="AP245" s="83"/>
      <c r="AQ245" s="83"/>
      <c r="AR245" s="83"/>
      <c r="AS245" s="83"/>
      <c r="AT245" s="83"/>
      <c r="AU245" s="83"/>
      <c r="AV245" s="83"/>
      <c r="AW245" s="83"/>
      <c r="AX245" s="83"/>
      <c r="AY245" s="83"/>
      <c r="AZ245" s="83"/>
      <c r="BA245" s="83"/>
      <c r="BB245" s="83"/>
      <c r="BC245" s="83"/>
      <c r="BD245" s="83"/>
      <c r="BE245" s="83"/>
      <c r="BF245" s="83"/>
      <c r="BG245" s="83"/>
      <c r="BH245" s="83"/>
      <c r="BI245" s="83"/>
      <c r="BJ245" s="83"/>
      <c r="BK245" s="83"/>
      <c r="BL245" s="83"/>
      <c r="BM245" s="83"/>
      <c r="BN245" s="83"/>
      <c r="BO245" s="83"/>
      <c r="BP245" s="83"/>
      <c r="BQ245" s="83"/>
      <c r="BR245" s="83"/>
      <c r="BS245" s="83"/>
      <c r="BT245" s="83"/>
      <c r="BU245" s="83"/>
      <c r="BV245" s="83"/>
      <c r="BW245" s="83"/>
      <c r="BX245" s="83"/>
      <c r="BY245" s="83"/>
      <c r="BZ245" s="83"/>
      <c r="CA245" s="83"/>
      <c r="CB245" s="83"/>
      <c r="CC245" s="83"/>
      <c r="CD245" s="83"/>
      <c r="CE245" s="83"/>
      <c r="CF245" s="83"/>
      <c r="CG245" s="83"/>
      <c r="CH245" s="83"/>
      <c r="CI245" s="83"/>
    </row>
    <row r="246" spans="1:87" ht="15" hidden="1" customHeight="1"/>
    <row r="247" spans="1:87" s="49" customFormat="1" ht="54" hidden="1" customHeight="1">
      <c r="B247" s="49" t="s">
        <v>1693</v>
      </c>
      <c r="D247" s="387"/>
      <c r="F247" s="620"/>
      <c r="G247" s="35"/>
      <c r="I247" s="620"/>
      <c r="CC247" s="37"/>
      <c r="CD247" s="37"/>
      <c r="CE247" s="37"/>
      <c r="CG247" s="37"/>
    </row>
    <row r="248" spans="1:87" ht="15" hidden="1" customHeight="1"/>
    <row r="249" spans="1:87" s="68" customFormat="1" ht="39.6" hidden="1" customHeight="1">
      <c r="A249" s="485" t="s">
        <v>12</v>
      </c>
      <c r="B249" s="365" t="s">
        <v>1093</v>
      </c>
      <c r="C249" s="478"/>
      <c r="D249" s="343" t="s">
        <v>14</v>
      </c>
      <c r="E249" s="495"/>
      <c r="F249" s="318" t="s">
        <v>297</v>
      </c>
      <c r="G249" s="256" t="s">
        <v>15</v>
      </c>
      <c r="H249" s="423"/>
      <c r="I249" s="318"/>
      <c r="J249" s="288" t="s">
        <v>1353</v>
      </c>
      <c r="K249" s="288"/>
      <c r="L249" s="288"/>
      <c r="M249" s="288"/>
      <c r="N249" s="288"/>
      <c r="O249" s="288"/>
      <c r="P249" s="288"/>
      <c r="Q249" s="1138"/>
      <c r="R249" s="1138"/>
      <c r="S249" s="341">
        <v>44638</v>
      </c>
      <c r="T249" s="443"/>
    </row>
    <row r="250" spans="1:87" s="88" customFormat="1" ht="22.15" hidden="1" customHeight="1">
      <c r="A250" s="361" t="s">
        <v>113</v>
      </c>
      <c r="B250" s="556" t="s">
        <v>160</v>
      </c>
      <c r="C250" s="488"/>
      <c r="D250" s="457">
        <v>42442</v>
      </c>
      <c r="E250" s="540"/>
      <c r="F250" s="272" t="s">
        <v>343</v>
      </c>
      <c r="G250" s="27">
        <v>34663</v>
      </c>
      <c r="H250" s="438"/>
      <c r="I250" s="272"/>
      <c r="J250" s="51">
        <v>0</v>
      </c>
      <c r="K250" s="51"/>
      <c r="L250" s="51"/>
      <c r="M250" s="51"/>
      <c r="N250" s="51"/>
      <c r="O250" s="51"/>
      <c r="P250" s="51"/>
      <c r="Q250" s="1139"/>
      <c r="R250" s="1139"/>
      <c r="S250" s="339"/>
      <c r="T250" s="442"/>
      <c r="U250" s="245"/>
    </row>
    <row r="251" spans="1:87" s="245" customFormat="1" ht="22.15" hidden="1" customHeight="1">
      <c r="A251" s="361" t="s">
        <v>142</v>
      </c>
      <c r="B251" s="34" t="s">
        <v>156</v>
      </c>
      <c r="C251" s="489"/>
      <c r="D251" s="457">
        <v>42796</v>
      </c>
      <c r="E251" s="540"/>
      <c r="F251" s="272" t="s">
        <v>259</v>
      </c>
      <c r="G251" s="27">
        <v>41835</v>
      </c>
      <c r="H251" s="438"/>
      <c r="I251" s="272"/>
      <c r="J251" s="51">
        <v>0</v>
      </c>
      <c r="K251" s="51"/>
      <c r="L251" s="51"/>
      <c r="M251" s="51"/>
      <c r="N251" s="51"/>
      <c r="O251" s="51"/>
      <c r="P251" s="51"/>
      <c r="Q251" s="1139"/>
      <c r="R251" s="1139"/>
      <c r="S251" s="339"/>
      <c r="T251" s="442"/>
      <c r="U251" s="83"/>
    </row>
    <row r="252" spans="1:87" ht="15" hidden="1" customHeight="1"/>
    <row r="253" spans="1:87" s="49" customFormat="1" ht="44.25" hidden="1" customHeight="1">
      <c r="B253" s="49" t="s">
        <v>1480</v>
      </c>
      <c r="D253" s="387"/>
      <c r="F253" s="342"/>
      <c r="G253" s="35"/>
      <c r="I253" s="342"/>
      <c r="X253" s="37"/>
    </row>
    <row r="254" spans="1:87" ht="15" hidden="1" customHeight="1"/>
    <row r="255" spans="1:87" s="68" customFormat="1" ht="39.6" hidden="1" customHeight="1">
      <c r="A255" s="485" t="s">
        <v>12</v>
      </c>
      <c r="B255" s="365" t="s">
        <v>1093</v>
      </c>
      <c r="C255" s="478"/>
      <c r="D255" s="343" t="s">
        <v>14</v>
      </c>
      <c r="E255" s="495"/>
      <c r="F255" s="318" t="s">
        <v>297</v>
      </c>
      <c r="G255" s="256" t="s">
        <v>15</v>
      </c>
      <c r="H255" s="423"/>
      <c r="I255" s="318"/>
      <c r="J255" s="288" t="s">
        <v>1353</v>
      </c>
      <c r="K255" s="288"/>
      <c r="L255" s="288"/>
      <c r="M255" s="288"/>
      <c r="N255" s="288"/>
      <c r="O255" s="288"/>
      <c r="P255" s="288"/>
      <c r="Q255" s="1138"/>
      <c r="R255" s="1138"/>
      <c r="S255" s="341">
        <v>44638</v>
      </c>
      <c r="T255" s="443"/>
    </row>
    <row r="256" spans="1:87" ht="22.15" hidden="1" customHeight="1">
      <c r="A256" s="361" t="s">
        <v>56</v>
      </c>
      <c r="B256" s="34" t="s">
        <v>126</v>
      </c>
      <c r="C256" s="489"/>
      <c r="D256" s="459">
        <v>36720</v>
      </c>
      <c r="E256" s="540"/>
      <c r="F256" s="272" t="s">
        <v>258</v>
      </c>
      <c r="G256" s="27">
        <v>35717</v>
      </c>
      <c r="H256" s="438"/>
      <c r="I256" s="272"/>
      <c r="J256" s="51">
        <v>0</v>
      </c>
      <c r="K256" s="51"/>
      <c r="L256" s="51"/>
      <c r="M256" s="51"/>
      <c r="N256" s="51"/>
      <c r="O256" s="51"/>
      <c r="P256" s="51"/>
      <c r="Q256" s="1139"/>
      <c r="R256" s="1139"/>
      <c r="S256" s="339"/>
      <c r="T256" s="442"/>
    </row>
    <row r="257" spans="1:21" s="88" customFormat="1" ht="22.15" hidden="1" customHeight="1">
      <c r="A257" s="361" t="s">
        <v>154</v>
      </c>
      <c r="B257" s="556" t="s">
        <v>1044</v>
      </c>
      <c r="C257" s="488"/>
      <c r="D257" s="459">
        <v>43663</v>
      </c>
      <c r="E257" s="540"/>
      <c r="F257" s="248" t="s">
        <v>923</v>
      </c>
      <c r="G257" s="26">
        <v>43662</v>
      </c>
      <c r="H257" s="438"/>
      <c r="I257" s="248"/>
      <c r="J257" s="51">
        <v>0</v>
      </c>
      <c r="K257" s="51"/>
      <c r="L257" s="51"/>
      <c r="M257" s="51"/>
      <c r="N257" s="51"/>
      <c r="O257" s="51"/>
      <c r="P257" s="51"/>
      <c r="Q257" s="1139"/>
      <c r="R257" s="1139"/>
      <c r="S257" s="339"/>
      <c r="T257" s="442"/>
      <c r="U257" s="245"/>
    </row>
    <row r="258" spans="1:21" ht="15" hidden="1" customHeight="1"/>
  </sheetData>
  <sortState xmlns:xlrd2="http://schemas.microsoft.com/office/spreadsheetml/2017/richdata2" ref="A5:CV41">
    <sortCondition descending="1" ref="E5:E41"/>
    <sortCondition ref="D5:D41"/>
  </sortState>
  <phoneticPr fontId="62" type="noConversion"/>
  <pageMargins left="0.39370078740157483" right="0.39370078740157483" top="0.59055118110236227" bottom="0.39370078740157483" header="0.31496062992125984" footer="0.31496062992125984"/>
  <pageSetup paperSize="9" scale="85" orientation="portrait" r:id="rId1"/>
  <headerFooter>
    <oddHeader>&amp;LALLEGATO "23"</oddHeader>
    <oddFooter>&amp;L&amp;D&amp;C&amp;P di &amp;N&amp;R&amp;A</oddFooter>
  </headerFooter>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AW33"/>
  <sheetViews>
    <sheetView zoomScale="60" zoomScaleNormal="60" workbookViewId="0">
      <selection activeCell="A3" sqref="A3"/>
    </sheetView>
  </sheetViews>
  <sheetFormatPr defaultColWidth="8.77734375" defaultRowHeight="18" outlineLevelCol="1"/>
  <cols>
    <col min="1" max="1" width="6.77734375" style="57" customWidth="1"/>
    <col min="2" max="2" width="45.77734375" style="209" customWidth="1"/>
    <col min="3" max="3" width="11.77734375" style="209" customWidth="1"/>
    <col min="4" max="4" width="11.77734375" style="208" customWidth="1"/>
    <col min="5" max="5" width="11.77734375" style="537" customWidth="1"/>
    <col min="6" max="7" width="12.88671875" style="239" hidden="1" customWidth="1" outlineLevel="1"/>
    <col min="8" max="8" width="17.77734375" style="212" hidden="1" customWidth="1" outlineLevel="1"/>
    <col min="9" max="9" width="14.77734375" style="239" hidden="1" customWidth="1" outlineLevel="1"/>
    <col min="10" max="16" width="8.77734375" style="212" hidden="1" customWidth="1" outlineLevel="1"/>
    <col min="17" max="17" width="3.77734375" style="209" customWidth="1" collapsed="1"/>
    <col min="18" max="48" width="3.77734375" style="209" customWidth="1"/>
    <col min="49" max="49" width="21.21875" style="209" customWidth="1"/>
    <col min="50" max="16384" width="8.77734375" style="209"/>
  </cols>
  <sheetData>
    <row r="1" spans="1:49" s="45" customFormat="1" ht="91.15" customHeight="1">
      <c r="A1" s="492"/>
      <c r="B1" s="158"/>
      <c r="C1" s="526"/>
      <c r="D1" s="159"/>
      <c r="E1" s="160"/>
      <c r="F1" s="234"/>
      <c r="G1" s="234"/>
      <c r="H1" s="4"/>
      <c r="I1" s="234"/>
      <c r="J1" s="4"/>
      <c r="K1" s="4"/>
      <c r="L1" s="4"/>
      <c r="M1" s="4"/>
      <c r="N1" s="4"/>
      <c r="O1" s="4"/>
      <c r="P1" s="4"/>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row>
    <row r="2" spans="1:49" s="58" customFormat="1" ht="34.5" customHeight="1">
      <c r="A2" s="524"/>
      <c r="B2" s="289" t="s">
        <v>2334</v>
      </c>
      <c r="D2" s="7"/>
      <c r="E2" s="534"/>
      <c r="F2" s="176"/>
      <c r="G2" s="176"/>
      <c r="H2" s="220"/>
      <c r="I2" s="176"/>
      <c r="J2" s="9"/>
      <c r="K2" s="220"/>
      <c r="L2" s="220"/>
      <c r="M2" s="220"/>
      <c r="N2" s="220"/>
      <c r="O2" s="810"/>
      <c r="P2" s="810"/>
      <c r="Q2" s="165" t="s">
        <v>859</v>
      </c>
      <c r="R2" s="165"/>
      <c r="S2" s="165"/>
      <c r="T2" s="165"/>
      <c r="U2" s="165"/>
      <c r="V2" s="165"/>
      <c r="W2" s="165"/>
      <c r="X2" s="165"/>
      <c r="Y2" s="165"/>
      <c r="Z2" s="165"/>
      <c r="AA2" s="165"/>
      <c r="AB2" s="165"/>
      <c r="AC2" s="165"/>
      <c r="AD2" s="165"/>
      <c r="AE2" s="165"/>
      <c r="AF2" s="165"/>
      <c r="AG2" s="165"/>
      <c r="AH2" s="165"/>
      <c r="AI2" s="165"/>
      <c r="AJ2" s="165"/>
      <c r="AK2" s="165"/>
      <c r="AL2" s="166"/>
      <c r="AM2" s="165" t="s">
        <v>289</v>
      </c>
      <c r="AN2" s="171"/>
      <c r="AO2" s="171"/>
      <c r="AP2" s="171"/>
      <c r="AQ2" s="171"/>
      <c r="AR2" s="171"/>
      <c r="AS2" s="171"/>
      <c r="AT2" s="171"/>
      <c r="AU2" s="171"/>
      <c r="AV2" s="166"/>
    </row>
    <row r="3" spans="1:49" s="497" customFormat="1" ht="34.5" customHeight="1">
      <c r="A3" s="599" t="s">
        <v>12</v>
      </c>
      <c r="B3" s="593" t="s">
        <v>39</v>
      </c>
      <c r="C3" s="591" t="s">
        <v>1665</v>
      </c>
      <c r="D3" s="594" t="s">
        <v>14</v>
      </c>
      <c r="E3" s="478" t="s">
        <v>2277</v>
      </c>
      <c r="F3" s="594" t="s">
        <v>1611</v>
      </c>
      <c r="G3" s="594" t="s">
        <v>1678</v>
      </c>
      <c r="H3" s="591" t="s">
        <v>299</v>
      </c>
      <c r="I3" s="594" t="s">
        <v>298</v>
      </c>
      <c r="J3" s="480" t="s">
        <v>1353</v>
      </c>
      <c r="K3" s="482" t="s">
        <v>1551</v>
      </c>
      <c r="L3" s="480" t="s">
        <v>1552</v>
      </c>
      <c r="M3" s="482" t="s">
        <v>1760</v>
      </c>
      <c r="N3" s="480" t="s">
        <v>1761</v>
      </c>
      <c r="O3" s="482" t="s">
        <v>2276</v>
      </c>
      <c r="P3" s="811" t="s">
        <v>2277</v>
      </c>
      <c r="Q3" s="505">
        <v>10</v>
      </c>
      <c r="R3" s="505">
        <v>11</v>
      </c>
      <c r="S3" s="505">
        <v>12</v>
      </c>
      <c r="T3" s="505">
        <v>13</v>
      </c>
      <c r="U3" s="505">
        <v>14</v>
      </c>
      <c r="V3" s="505">
        <v>15</v>
      </c>
      <c r="W3" s="505">
        <v>16</v>
      </c>
      <c r="X3" s="505">
        <v>17</v>
      </c>
      <c r="Y3" s="505">
        <v>18</v>
      </c>
      <c r="Z3" s="505">
        <v>19</v>
      </c>
      <c r="AA3" s="505">
        <v>20</v>
      </c>
      <c r="AB3" s="505">
        <v>21</v>
      </c>
      <c r="AC3" s="505">
        <v>22</v>
      </c>
      <c r="AD3" s="505">
        <v>23</v>
      </c>
      <c r="AE3" s="505">
        <v>24</v>
      </c>
      <c r="AF3" s="505">
        <v>25</v>
      </c>
      <c r="AG3" s="505">
        <v>26</v>
      </c>
      <c r="AH3" s="505">
        <v>27</v>
      </c>
      <c r="AI3" s="505">
        <v>28</v>
      </c>
      <c r="AJ3" s="505">
        <v>29</v>
      </c>
      <c r="AK3" s="505">
        <v>30</v>
      </c>
      <c r="AL3" s="505">
        <v>31</v>
      </c>
      <c r="AM3" s="505">
        <v>1</v>
      </c>
      <c r="AN3" s="505">
        <v>2</v>
      </c>
      <c r="AO3" s="505">
        <v>3</v>
      </c>
      <c r="AP3" s="505">
        <v>4</v>
      </c>
      <c r="AQ3" s="505">
        <v>5</v>
      </c>
      <c r="AR3" s="505">
        <v>6</v>
      </c>
      <c r="AS3" s="505">
        <v>7</v>
      </c>
      <c r="AT3" s="505">
        <v>8</v>
      </c>
      <c r="AU3" s="505">
        <v>9</v>
      </c>
      <c r="AV3" s="505">
        <v>10</v>
      </c>
      <c r="AW3" s="483" t="s">
        <v>1674</v>
      </c>
    </row>
    <row r="4" spans="1:49" s="25" customFormat="1" ht="30.75" customHeight="1">
      <c r="A4" s="614" t="s">
        <v>16</v>
      </c>
      <c r="B4" s="525" t="s">
        <v>1635</v>
      </c>
      <c r="C4" s="477">
        <v>11369</v>
      </c>
      <c r="D4" s="457">
        <v>42038</v>
      </c>
      <c r="E4" s="788">
        <v>110</v>
      </c>
      <c r="F4" s="153">
        <v>2020</v>
      </c>
      <c r="G4" s="26">
        <v>42053</v>
      </c>
      <c r="H4" s="431" t="s">
        <v>958</v>
      </c>
      <c r="I4" s="385" t="s">
        <v>1641</v>
      </c>
      <c r="J4" s="16">
        <v>80</v>
      </c>
      <c r="K4" s="255">
        <v>10</v>
      </c>
      <c r="L4" s="16">
        <v>90</v>
      </c>
      <c r="M4" s="255">
        <v>10</v>
      </c>
      <c r="N4" s="16">
        <v>100</v>
      </c>
      <c r="O4" s="255">
        <v>10</v>
      </c>
      <c r="P4" s="767">
        <v>110</v>
      </c>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309">
        <f>COUNT(Q4:AV4)</f>
        <v>0</v>
      </c>
    </row>
    <row r="5" spans="1:49" s="25" customFormat="1" ht="23.25" customHeight="1">
      <c r="A5" s="237"/>
      <c r="B5" s="41"/>
      <c r="C5" s="41"/>
      <c r="D5" s="42"/>
      <c r="E5" s="536"/>
      <c r="F5" s="35"/>
      <c r="G5" s="35"/>
      <c r="H5" s="43"/>
      <c r="I5" s="35"/>
      <c r="J5" s="43"/>
      <c r="K5" s="43"/>
      <c r="L5" s="43"/>
      <c r="M5" s="43"/>
      <c r="N5" s="43"/>
      <c r="O5" s="43"/>
      <c r="P5" s="43"/>
    </row>
    <row r="6" spans="1:49" ht="17.25" customHeight="1"/>
    <row r="7" spans="1:49" ht="17.25" customHeight="1"/>
    <row r="8" spans="1:49" ht="17.25" customHeight="1"/>
    <row r="9" spans="1:49" ht="17.25" customHeight="1"/>
    <row r="10" spans="1:49" ht="17.25" hidden="1" customHeight="1"/>
    <row r="11" spans="1:49" ht="17.25" hidden="1" customHeight="1"/>
    <row r="12" spans="1:49" ht="17.25" hidden="1" customHeight="1"/>
    <row r="13" spans="1:49" hidden="1"/>
    <row r="14" spans="1:49" hidden="1"/>
    <row r="15" spans="1:49" hidden="1"/>
    <row r="16" spans="1:49" hidden="1"/>
    <row r="17" hidden="1"/>
    <row r="18" hidden="1"/>
    <row r="19" hidden="1"/>
    <row r="20" hidden="1"/>
    <row r="21" hidden="1"/>
    <row r="22" hidden="1"/>
    <row r="23" hidden="1"/>
    <row r="24" hidden="1"/>
    <row r="25" hidden="1"/>
    <row r="26" hidden="1"/>
    <row r="27" hidden="1"/>
    <row r="28" hidden="1"/>
    <row r="29" hidden="1"/>
    <row r="30" hidden="1"/>
    <row r="31" hidden="1"/>
    <row r="32" hidden="1"/>
    <row r="33" hidden="1"/>
  </sheetData>
  <pageMargins left="0.59055118110236227" right="0.59055118110236227" top="0.78740157480314965" bottom="0.39370078740157483" header="0.31496062992125984" footer="0.31496062992125984"/>
  <pageSetup paperSize="9" scale="84" orientation="portrait" r:id="rId1"/>
  <headerFooter>
    <oddHeader>&amp;LALLEGATO "24"</oddHeader>
    <oddFooter>&amp;L&amp;D&amp;C&amp;P di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N60"/>
  <sheetViews>
    <sheetView zoomScale="60" zoomScaleNormal="60" workbookViewId="0"/>
  </sheetViews>
  <sheetFormatPr defaultColWidth="7.44140625" defaultRowHeight="25.5" outlineLevelCol="2"/>
  <cols>
    <col min="1" max="1" width="40.6640625" style="277" customWidth="1"/>
    <col min="2" max="2" width="16.109375" style="100" customWidth="1"/>
    <col min="3" max="3" width="61.77734375" style="155" customWidth="1"/>
    <col min="4" max="4" width="25.88671875" style="68" hidden="1" customWidth="1" outlineLevel="2"/>
    <col min="5" max="5" width="22.5546875" style="99" hidden="1" customWidth="1" outlineLevel="2"/>
    <col min="6" max="6" width="9.21875" style="99" hidden="1" customWidth="1" outlineLevel="2"/>
    <col min="7" max="7" width="25.6640625" style="68" hidden="1" customWidth="1" outlineLevel="2"/>
    <col min="8" max="8" width="22.5546875" style="99" hidden="1" customWidth="1" outlineLevel="2"/>
    <col min="9" max="9" width="44.77734375" style="393" hidden="1" customWidth="1" outlineLevel="2"/>
    <col min="10" max="10" width="33.109375" style="415" customWidth="1" outlineLevel="1" collapsed="1"/>
    <col min="11" max="11" width="9.21875" style="155" customWidth="1" outlineLevel="1"/>
    <col min="12" max="12" width="37.33203125" style="154" customWidth="1" outlineLevel="1"/>
    <col min="13" max="30" width="13" style="102" customWidth="1"/>
    <col min="31" max="16384" width="7.44140625" style="102"/>
  </cols>
  <sheetData>
    <row r="1" spans="1:30" ht="64.150000000000006" customHeight="1">
      <c r="A1" s="144" t="s">
        <v>296</v>
      </c>
      <c r="B1" s="145" t="s">
        <v>778</v>
      </c>
      <c r="C1" s="127" t="s">
        <v>779</v>
      </c>
      <c r="D1" s="381" t="s">
        <v>1621</v>
      </c>
      <c r="E1" s="146" t="s">
        <v>14</v>
      </c>
      <c r="F1" s="402"/>
      <c r="G1" s="728" t="s">
        <v>297</v>
      </c>
      <c r="H1" s="147" t="s">
        <v>780</v>
      </c>
      <c r="I1" s="394" t="s">
        <v>299</v>
      </c>
      <c r="J1" s="126" t="s">
        <v>298</v>
      </c>
      <c r="K1" s="66"/>
      <c r="L1" s="148" t="s">
        <v>781</v>
      </c>
      <c r="M1" s="149" t="s">
        <v>2350</v>
      </c>
      <c r="N1" s="150" t="s">
        <v>2351</v>
      </c>
      <c r="O1" s="150" t="s">
        <v>2352</v>
      </c>
      <c r="P1" s="150" t="s">
        <v>1138</v>
      </c>
      <c r="Q1" s="150" t="s">
        <v>2353</v>
      </c>
      <c r="R1" s="150" t="s">
        <v>2354</v>
      </c>
      <c r="S1" s="150" t="s">
        <v>310</v>
      </c>
      <c r="T1" s="150" t="s">
        <v>2355</v>
      </c>
      <c r="U1" s="324" t="s">
        <v>1139</v>
      </c>
      <c r="V1" s="324" t="s">
        <v>2356</v>
      </c>
      <c r="W1" s="324" t="s">
        <v>1140</v>
      </c>
      <c r="X1" s="324" t="s">
        <v>2357</v>
      </c>
      <c r="Y1" s="324" t="s">
        <v>1141</v>
      </c>
      <c r="Z1" s="151" t="s">
        <v>2358</v>
      </c>
      <c r="AA1" s="323" t="s">
        <v>1142</v>
      </c>
      <c r="AB1" s="323" t="s">
        <v>2359</v>
      </c>
      <c r="AC1" s="353" t="s">
        <v>319</v>
      </c>
      <c r="AD1" s="282" t="s">
        <v>960</v>
      </c>
    </row>
    <row r="2" spans="1:30" ht="48" customHeight="1">
      <c r="A2" s="285"/>
      <c r="B2" s="86" t="s">
        <v>788</v>
      </c>
      <c r="C2" s="152" t="s">
        <v>789</v>
      </c>
      <c r="D2" s="380">
        <v>9312</v>
      </c>
      <c r="E2" s="82">
        <v>34121</v>
      </c>
      <c r="F2" s="82"/>
      <c r="G2" s="729">
        <v>2019</v>
      </c>
      <c r="H2" s="82">
        <v>35823</v>
      </c>
      <c r="I2" s="133" t="s">
        <v>790</v>
      </c>
      <c r="J2" s="385" t="s">
        <v>790</v>
      </c>
      <c r="K2" s="382"/>
      <c r="L2" s="153" t="s">
        <v>385</v>
      </c>
      <c r="M2" s="84"/>
      <c r="N2" s="84"/>
      <c r="O2" s="84">
        <v>1</v>
      </c>
      <c r="P2" s="660"/>
      <c r="Q2" s="84"/>
      <c r="R2" s="84"/>
      <c r="S2" s="84"/>
      <c r="T2" s="84"/>
      <c r="U2" s="660"/>
      <c r="V2" s="84">
        <v>1</v>
      </c>
      <c r="W2" s="660"/>
      <c r="X2" s="84"/>
      <c r="Y2" s="660"/>
      <c r="Z2" s="84"/>
      <c r="AA2" s="660"/>
      <c r="AB2" s="84">
        <v>1</v>
      </c>
      <c r="AC2" s="84"/>
      <c r="AD2" s="84"/>
    </row>
    <row r="3" spans="1:30" ht="48" customHeight="1">
      <c r="A3" s="285"/>
      <c r="B3" s="86" t="s">
        <v>791</v>
      </c>
      <c r="C3" s="152" t="s">
        <v>268</v>
      </c>
      <c r="D3" s="380">
        <v>9284</v>
      </c>
      <c r="E3" s="82">
        <v>37257</v>
      </c>
      <c r="F3" s="82"/>
      <c r="G3" s="729">
        <v>2019</v>
      </c>
      <c r="H3" s="82">
        <v>37333</v>
      </c>
      <c r="I3" s="133" t="s">
        <v>792</v>
      </c>
      <c r="J3" s="385" t="s">
        <v>1639</v>
      </c>
      <c r="K3" s="382"/>
      <c r="L3" s="153" t="s">
        <v>784</v>
      </c>
      <c r="M3" s="84">
        <v>1</v>
      </c>
      <c r="N3" s="84">
        <v>1</v>
      </c>
      <c r="O3" s="84"/>
      <c r="P3" s="660"/>
      <c r="Q3" s="84"/>
      <c r="R3" s="84"/>
      <c r="S3" s="84"/>
      <c r="T3" s="84"/>
      <c r="U3" s="660"/>
      <c r="V3" s="84"/>
      <c r="W3" s="660"/>
      <c r="X3" s="84"/>
      <c r="Y3" s="660"/>
      <c r="Z3" s="84"/>
      <c r="AA3" s="660"/>
      <c r="AB3" s="84"/>
      <c r="AC3" s="84"/>
      <c r="AD3" s="84"/>
    </row>
    <row r="4" spans="1:30" ht="48" customHeight="1">
      <c r="A4" s="285"/>
      <c r="B4" s="86" t="s">
        <v>798</v>
      </c>
      <c r="C4" s="152" t="s">
        <v>271</v>
      </c>
      <c r="D4" s="380">
        <v>9285</v>
      </c>
      <c r="E4" s="82">
        <v>39464</v>
      </c>
      <c r="F4" s="82"/>
      <c r="G4" s="729">
        <v>2019</v>
      </c>
      <c r="H4" s="82">
        <v>39469</v>
      </c>
      <c r="I4" s="133" t="s">
        <v>799</v>
      </c>
      <c r="J4" s="385" t="s">
        <v>1643</v>
      </c>
      <c r="K4" s="382"/>
      <c r="L4" s="153" t="s">
        <v>795</v>
      </c>
      <c r="M4" s="84">
        <v>1</v>
      </c>
      <c r="N4" s="84">
        <v>1</v>
      </c>
      <c r="O4" s="84"/>
      <c r="P4" s="660"/>
      <c r="Q4" s="84"/>
      <c r="R4" s="84"/>
      <c r="S4" s="84"/>
      <c r="T4" s="84"/>
      <c r="U4" s="660"/>
      <c r="V4" s="84"/>
      <c r="W4" s="660"/>
      <c r="X4" s="84"/>
      <c r="Y4" s="660"/>
      <c r="Z4" s="84"/>
      <c r="AA4" s="660"/>
      <c r="AB4" s="84"/>
      <c r="AC4" s="84"/>
      <c r="AD4" s="84"/>
    </row>
    <row r="5" spans="1:30" ht="48" customHeight="1">
      <c r="A5" s="285"/>
      <c r="B5" s="86" t="s">
        <v>1508</v>
      </c>
      <c r="C5" s="152" t="s">
        <v>1509</v>
      </c>
      <c r="D5" s="380">
        <v>11373</v>
      </c>
      <c r="E5" s="82">
        <v>43006</v>
      </c>
      <c r="F5" s="82"/>
      <c r="G5" s="729">
        <v>2023</v>
      </c>
      <c r="H5" s="82">
        <v>43011</v>
      </c>
      <c r="I5" s="133" t="s">
        <v>1510</v>
      </c>
      <c r="J5" s="385" t="s">
        <v>1644</v>
      </c>
      <c r="K5" s="382"/>
      <c r="L5" s="153" t="s">
        <v>784</v>
      </c>
      <c r="M5" s="84">
        <v>1</v>
      </c>
      <c r="N5" s="84"/>
      <c r="O5" s="84"/>
      <c r="P5" s="660"/>
      <c r="Q5" s="84">
        <v>1</v>
      </c>
      <c r="R5" s="84"/>
      <c r="S5" s="84"/>
      <c r="T5" s="84"/>
      <c r="U5" s="660"/>
      <c r="V5" s="84"/>
      <c r="W5" s="660"/>
      <c r="X5" s="84"/>
      <c r="Y5" s="660"/>
      <c r="Z5" s="84"/>
      <c r="AA5" s="660"/>
      <c r="AB5" s="84">
        <v>1</v>
      </c>
      <c r="AC5" s="84"/>
      <c r="AD5" s="84"/>
    </row>
    <row r="6" spans="1:30" ht="48" customHeight="1">
      <c r="A6" s="285"/>
      <c r="B6" s="86" t="s">
        <v>802</v>
      </c>
      <c r="C6" s="152" t="s">
        <v>295</v>
      </c>
      <c r="D6" s="380">
        <v>9305</v>
      </c>
      <c r="E6" s="82">
        <v>31837</v>
      </c>
      <c r="F6" s="82"/>
      <c r="G6" s="729">
        <v>2019</v>
      </c>
      <c r="H6" s="82">
        <v>35418</v>
      </c>
      <c r="I6" s="133" t="s">
        <v>803</v>
      </c>
      <c r="J6" s="385" t="s">
        <v>1645</v>
      </c>
      <c r="K6" s="382"/>
      <c r="L6" s="153" t="s">
        <v>784</v>
      </c>
      <c r="M6" s="84">
        <v>1</v>
      </c>
      <c r="N6" s="84">
        <v>1</v>
      </c>
      <c r="O6" s="84"/>
      <c r="P6" s="660"/>
      <c r="Q6" s="84"/>
      <c r="R6" s="84"/>
      <c r="S6" s="84"/>
      <c r="T6" s="84"/>
      <c r="U6" s="660"/>
      <c r="V6" s="84"/>
      <c r="W6" s="660"/>
      <c r="X6" s="84"/>
      <c r="Y6" s="660"/>
      <c r="Z6" s="84"/>
      <c r="AA6" s="660"/>
      <c r="AB6" s="84"/>
      <c r="AC6" s="84"/>
      <c r="AD6" s="84"/>
    </row>
    <row r="7" spans="1:30" ht="48" customHeight="1">
      <c r="A7" s="285"/>
      <c r="B7" s="86" t="s">
        <v>804</v>
      </c>
      <c r="C7" s="152" t="s">
        <v>805</v>
      </c>
      <c r="D7" s="380">
        <v>9313</v>
      </c>
      <c r="E7" s="82">
        <v>32485</v>
      </c>
      <c r="F7" s="82"/>
      <c r="G7" s="729">
        <v>2019</v>
      </c>
      <c r="H7" s="82">
        <v>35408</v>
      </c>
      <c r="I7" s="133" t="s">
        <v>806</v>
      </c>
      <c r="J7" s="385" t="s">
        <v>1646</v>
      </c>
      <c r="K7" s="382"/>
      <c r="L7" s="153" t="s">
        <v>784</v>
      </c>
      <c r="M7" s="84"/>
      <c r="N7" s="84"/>
      <c r="O7" s="84">
        <v>1</v>
      </c>
      <c r="P7" s="660"/>
      <c r="Q7" s="84"/>
      <c r="R7" s="84"/>
      <c r="S7" s="84"/>
      <c r="T7" s="84"/>
      <c r="U7" s="660"/>
      <c r="V7" s="84"/>
      <c r="W7" s="660"/>
      <c r="X7" s="84"/>
      <c r="Y7" s="660"/>
      <c r="Z7" s="84"/>
      <c r="AA7" s="660"/>
      <c r="AB7" s="84"/>
      <c r="AC7" s="84"/>
      <c r="AD7" s="84"/>
    </row>
    <row r="8" spans="1:30" ht="48" customHeight="1">
      <c r="A8" s="285"/>
      <c r="B8" s="86" t="s">
        <v>809</v>
      </c>
      <c r="C8" s="152" t="s">
        <v>810</v>
      </c>
      <c r="D8" s="380">
        <v>11386</v>
      </c>
      <c r="E8" s="82">
        <v>42790</v>
      </c>
      <c r="F8" s="82"/>
      <c r="G8" s="729">
        <v>2023</v>
      </c>
      <c r="H8" s="82">
        <v>42542</v>
      </c>
      <c r="I8" s="133" t="s">
        <v>811</v>
      </c>
      <c r="J8" s="385" t="s">
        <v>811</v>
      </c>
      <c r="K8" s="382"/>
      <c r="L8" s="153" t="s">
        <v>784</v>
      </c>
      <c r="M8" s="84">
        <v>1</v>
      </c>
      <c r="N8" s="84">
        <v>1</v>
      </c>
      <c r="O8" s="84"/>
      <c r="P8" s="660"/>
      <c r="Q8" s="84"/>
      <c r="R8" s="84"/>
      <c r="S8" s="84">
        <v>1</v>
      </c>
      <c r="T8" s="84"/>
      <c r="U8" s="660"/>
      <c r="V8" s="84"/>
      <c r="W8" s="660"/>
      <c r="X8" s="84"/>
      <c r="Y8" s="660"/>
      <c r="Z8" s="84"/>
      <c r="AA8" s="660"/>
      <c r="AB8" s="84"/>
      <c r="AC8" s="84"/>
      <c r="AD8" s="84"/>
    </row>
    <row r="9" spans="1:30" ht="48" customHeight="1">
      <c r="A9" s="285"/>
      <c r="B9" s="86" t="s">
        <v>807</v>
      </c>
      <c r="C9" s="152" t="s">
        <v>1636</v>
      </c>
      <c r="D9" s="380">
        <v>263</v>
      </c>
      <c r="E9" s="82">
        <v>38610</v>
      </c>
      <c r="F9" s="82"/>
      <c r="G9" s="729">
        <v>2019</v>
      </c>
      <c r="H9" s="82">
        <v>38637</v>
      </c>
      <c r="I9" s="133" t="s">
        <v>808</v>
      </c>
      <c r="J9" s="385" t="s">
        <v>1647</v>
      </c>
      <c r="K9" s="382"/>
      <c r="L9" s="153" t="s">
        <v>326</v>
      </c>
      <c r="M9" s="84"/>
      <c r="N9" s="84"/>
      <c r="O9" s="84"/>
      <c r="P9" s="660"/>
      <c r="Q9" s="84">
        <v>1</v>
      </c>
      <c r="R9" s="84">
        <v>1</v>
      </c>
      <c r="S9" s="84"/>
      <c r="T9" s="84"/>
      <c r="U9" s="660"/>
      <c r="V9" s="84"/>
      <c r="W9" s="660"/>
      <c r="X9" s="84"/>
      <c r="Y9" s="660"/>
      <c r="Z9" s="84">
        <v>1</v>
      </c>
      <c r="AA9" s="660"/>
      <c r="AB9" s="84"/>
      <c r="AC9" s="84"/>
      <c r="AD9" s="84"/>
    </row>
    <row r="10" spans="1:30" ht="48" customHeight="1">
      <c r="A10" s="284" t="s">
        <v>961</v>
      </c>
      <c r="B10" s="86" t="s">
        <v>814</v>
      </c>
      <c r="C10" s="152" t="s">
        <v>270</v>
      </c>
      <c r="D10" s="380">
        <v>9311</v>
      </c>
      <c r="E10" s="82">
        <v>29221</v>
      </c>
      <c r="F10" s="82"/>
      <c r="G10" s="729">
        <v>2020</v>
      </c>
      <c r="H10" s="82">
        <v>35417</v>
      </c>
      <c r="I10" s="133" t="s">
        <v>815</v>
      </c>
      <c r="J10" s="385" t="s">
        <v>1656</v>
      </c>
      <c r="K10" s="382"/>
      <c r="L10" s="153" t="s">
        <v>784</v>
      </c>
      <c r="M10" s="84">
        <v>1</v>
      </c>
      <c r="N10" s="84">
        <v>1</v>
      </c>
      <c r="O10" s="84"/>
      <c r="P10" s="660"/>
      <c r="Q10" s="84"/>
      <c r="R10" s="84"/>
      <c r="S10" s="84"/>
      <c r="T10" s="84"/>
      <c r="U10" s="660"/>
      <c r="V10" s="84"/>
      <c r="W10" s="660"/>
      <c r="X10" s="84"/>
      <c r="Y10" s="660"/>
      <c r="Z10" s="84"/>
      <c r="AA10" s="660"/>
      <c r="AB10" s="84"/>
      <c r="AC10" s="84"/>
      <c r="AD10" s="84"/>
    </row>
    <row r="11" spans="1:30" ht="48" customHeight="1">
      <c r="A11" s="285"/>
      <c r="B11" s="86" t="s">
        <v>816</v>
      </c>
      <c r="C11" s="152" t="s">
        <v>817</v>
      </c>
      <c r="D11" s="380">
        <v>9314</v>
      </c>
      <c r="E11" s="82">
        <v>29221</v>
      </c>
      <c r="F11" s="82"/>
      <c r="G11" s="729">
        <v>2019</v>
      </c>
      <c r="H11" s="82">
        <v>35417</v>
      </c>
      <c r="I11" s="133" t="s">
        <v>818</v>
      </c>
      <c r="J11" s="385" t="s">
        <v>1651</v>
      </c>
      <c r="K11" s="382"/>
      <c r="L11" s="153" t="s">
        <v>326</v>
      </c>
      <c r="M11" s="84"/>
      <c r="N11" s="84"/>
      <c r="O11" s="84"/>
      <c r="P11" s="660"/>
      <c r="Q11" s="84"/>
      <c r="R11" s="84"/>
      <c r="S11" s="84"/>
      <c r="T11" s="84">
        <v>1</v>
      </c>
      <c r="U11" s="660"/>
      <c r="V11" s="84"/>
      <c r="W11" s="660"/>
      <c r="X11" s="84"/>
      <c r="Y11" s="660"/>
      <c r="Z11" s="84"/>
      <c r="AA11" s="660"/>
      <c r="AB11" s="84"/>
      <c r="AC11" s="84"/>
      <c r="AD11" s="84"/>
    </row>
    <row r="12" spans="1:30" ht="48" customHeight="1">
      <c r="A12" s="285"/>
      <c r="B12" s="86" t="s">
        <v>819</v>
      </c>
      <c r="C12" s="152" t="s">
        <v>820</v>
      </c>
      <c r="D12" s="380">
        <v>10048</v>
      </c>
      <c r="E12" s="82">
        <v>32749</v>
      </c>
      <c r="F12" s="82"/>
      <c r="G12" s="729">
        <v>2019</v>
      </c>
      <c r="H12" s="82">
        <v>32749</v>
      </c>
      <c r="I12" s="133" t="s">
        <v>821</v>
      </c>
      <c r="J12" s="385" t="s">
        <v>821</v>
      </c>
      <c r="K12" s="382"/>
      <c r="L12" s="153" t="s">
        <v>326</v>
      </c>
      <c r="M12" s="84">
        <v>1</v>
      </c>
      <c r="N12" s="84">
        <v>1</v>
      </c>
      <c r="O12" s="84"/>
      <c r="P12" s="660"/>
      <c r="Q12" s="84"/>
      <c r="R12" s="84"/>
      <c r="S12" s="84"/>
      <c r="T12" s="84"/>
      <c r="U12" s="660"/>
      <c r="V12" s="84"/>
      <c r="W12" s="660"/>
      <c r="X12" s="84"/>
      <c r="Y12" s="660"/>
      <c r="Z12" s="84"/>
      <c r="AA12" s="660"/>
      <c r="AB12" s="84"/>
      <c r="AC12" s="84"/>
      <c r="AD12" s="84"/>
    </row>
    <row r="13" spans="1:30" ht="48" customHeight="1">
      <c r="A13" s="285"/>
      <c r="B13" s="86" t="s">
        <v>822</v>
      </c>
      <c r="C13" s="152" t="s">
        <v>267</v>
      </c>
      <c r="D13" s="380">
        <v>9309</v>
      </c>
      <c r="E13" s="82">
        <v>29221</v>
      </c>
      <c r="F13" s="82"/>
      <c r="G13" s="729">
        <v>2019</v>
      </c>
      <c r="H13" s="82">
        <v>35417</v>
      </c>
      <c r="I13" s="133" t="s">
        <v>823</v>
      </c>
      <c r="J13" s="385" t="s">
        <v>1654</v>
      </c>
      <c r="K13" s="382"/>
      <c r="L13" s="153" t="s">
        <v>824</v>
      </c>
      <c r="M13" s="84">
        <v>1</v>
      </c>
      <c r="N13" s="84">
        <v>1</v>
      </c>
      <c r="O13" s="84"/>
      <c r="P13" s="660"/>
      <c r="Q13" s="84"/>
      <c r="R13" s="84"/>
      <c r="S13" s="84"/>
      <c r="T13" s="84"/>
      <c r="U13" s="660"/>
      <c r="V13" s="84"/>
      <c r="W13" s="660"/>
      <c r="X13" s="84"/>
      <c r="Y13" s="660"/>
      <c r="Z13" s="84"/>
      <c r="AA13" s="660"/>
      <c r="AB13" s="84"/>
      <c r="AC13" s="84"/>
      <c r="AD13" s="84"/>
    </row>
    <row r="14" spans="1:30" ht="48" customHeight="1">
      <c r="A14" s="1111" t="s">
        <v>2342</v>
      </c>
      <c r="B14" s="1107" t="s">
        <v>825</v>
      </c>
      <c r="C14" s="1108" t="s">
        <v>826</v>
      </c>
      <c r="D14" s="1109">
        <v>10047</v>
      </c>
      <c r="E14" s="1110">
        <v>32874</v>
      </c>
      <c r="F14" s="82"/>
      <c r="G14" s="729">
        <v>2019</v>
      </c>
      <c r="H14" s="82">
        <v>35803</v>
      </c>
      <c r="I14" s="133" t="s">
        <v>827</v>
      </c>
      <c r="J14" s="385" t="s">
        <v>827</v>
      </c>
      <c r="K14" s="382"/>
      <c r="L14" s="153" t="s">
        <v>824</v>
      </c>
      <c r="M14" s="84">
        <v>1</v>
      </c>
      <c r="N14" s="84">
        <v>1</v>
      </c>
      <c r="O14" s="84"/>
      <c r="P14" s="660"/>
      <c r="Q14" s="84"/>
      <c r="R14" s="84"/>
      <c r="S14" s="84"/>
      <c r="T14" s="84"/>
      <c r="U14" s="660"/>
      <c r="V14" s="84"/>
      <c r="W14" s="660"/>
      <c r="X14" s="84"/>
      <c r="Y14" s="660"/>
      <c r="Z14" s="84"/>
      <c r="AA14" s="660"/>
      <c r="AB14" s="84"/>
      <c r="AC14" s="84"/>
      <c r="AD14" s="84"/>
    </row>
    <row r="15" spans="1:30" ht="48" customHeight="1">
      <c r="A15" s="285"/>
      <c r="B15" s="86" t="s">
        <v>959</v>
      </c>
      <c r="C15" s="152" t="s">
        <v>1635</v>
      </c>
      <c r="D15" s="380">
        <v>11369</v>
      </c>
      <c r="E15" s="82">
        <v>42038</v>
      </c>
      <c r="F15" s="82"/>
      <c r="G15" s="729">
        <v>2020</v>
      </c>
      <c r="H15" s="82">
        <v>42053</v>
      </c>
      <c r="I15" s="133" t="s">
        <v>958</v>
      </c>
      <c r="J15" s="385" t="s">
        <v>1641</v>
      </c>
      <c r="K15" s="382"/>
      <c r="L15" s="153" t="s">
        <v>784</v>
      </c>
      <c r="M15" s="84"/>
      <c r="N15" s="84"/>
      <c r="O15" s="84"/>
      <c r="P15" s="660"/>
      <c r="Q15" s="84"/>
      <c r="R15" s="84"/>
      <c r="S15" s="84"/>
      <c r="T15" s="84"/>
      <c r="U15" s="660"/>
      <c r="V15" s="84"/>
      <c r="W15" s="660"/>
      <c r="X15" s="84"/>
      <c r="Y15" s="660"/>
      <c r="Z15" s="84"/>
      <c r="AA15" s="660"/>
      <c r="AB15" s="84"/>
      <c r="AC15" s="84"/>
      <c r="AD15" s="84">
        <v>1</v>
      </c>
    </row>
    <row r="16" spans="1:30" ht="48" customHeight="1">
      <c r="A16" s="285"/>
      <c r="B16" s="86" t="s">
        <v>1506</v>
      </c>
      <c r="C16" s="152" t="s">
        <v>1505</v>
      </c>
      <c r="D16" s="380">
        <v>11409</v>
      </c>
      <c r="E16" s="82">
        <v>29166</v>
      </c>
      <c r="F16" s="82"/>
      <c r="G16" s="729">
        <v>2023</v>
      </c>
      <c r="H16" s="82">
        <v>29159</v>
      </c>
      <c r="I16" s="133" t="s">
        <v>1507</v>
      </c>
      <c r="J16" s="385" t="s">
        <v>1507</v>
      </c>
      <c r="K16" s="382"/>
      <c r="L16" s="153" t="s">
        <v>326</v>
      </c>
      <c r="M16" s="84"/>
      <c r="N16" s="84"/>
      <c r="O16" s="84"/>
      <c r="P16" s="660"/>
      <c r="Q16" s="84"/>
      <c r="R16" s="84"/>
      <c r="S16" s="84"/>
      <c r="T16" s="84"/>
      <c r="U16" s="660"/>
      <c r="V16" s="84"/>
      <c r="W16" s="660"/>
      <c r="X16" s="84"/>
      <c r="Y16" s="660"/>
      <c r="Z16" s="84"/>
      <c r="AA16" s="660"/>
      <c r="AB16" s="84"/>
      <c r="AC16" s="84">
        <v>1</v>
      </c>
      <c r="AD16" s="84"/>
    </row>
    <row r="17" spans="1:30" ht="48" customHeight="1">
      <c r="A17" s="285"/>
      <c r="B17" s="86" t="s">
        <v>828</v>
      </c>
      <c r="C17" s="152" t="s">
        <v>829</v>
      </c>
      <c r="D17" s="380">
        <v>8243</v>
      </c>
      <c r="E17" s="82">
        <v>38019</v>
      </c>
      <c r="F17" s="82"/>
      <c r="G17" s="729">
        <v>2019</v>
      </c>
      <c r="H17" s="82">
        <v>38036</v>
      </c>
      <c r="I17" s="133" t="s">
        <v>830</v>
      </c>
      <c r="J17" s="385" t="s">
        <v>830</v>
      </c>
      <c r="K17" s="382"/>
      <c r="L17" s="153" t="s">
        <v>784</v>
      </c>
      <c r="M17" s="84">
        <v>1</v>
      </c>
      <c r="N17" s="84">
        <v>1</v>
      </c>
      <c r="O17" s="84"/>
      <c r="P17" s="660"/>
      <c r="Q17" s="84"/>
      <c r="R17" s="84"/>
      <c r="S17" s="84"/>
      <c r="T17" s="84"/>
      <c r="U17" s="660"/>
      <c r="V17" s="84"/>
      <c r="W17" s="660"/>
      <c r="X17" s="84"/>
      <c r="Y17" s="660"/>
      <c r="Z17" s="84"/>
      <c r="AA17" s="660"/>
      <c r="AB17" s="84"/>
      <c r="AC17" s="84"/>
      <c r="AD17" s="84"/>
    </row>
    <row r="18" spans="1:30" ht="48" customHeight="1">
      <c r="A18" s="285"/>
      <c r="B18" s="86" t="s">
        <v>831</v>
      </c>
      <c r="C18" s="152" t="s">
        <v>832</v>
      </c>
      <c r="D18" s="380">
        <v>9310</v>
      </c>
      <c r="E18" s="82">
        <v>37357</v>
      </c>
      <c r="F18" s="82"/>
      <c r="G18" s="729">
        <v>2026</v>
      </c>
      <c r="H18" s="82">
        <v>37418</v>
      </c>
      <c r="I18" s="133" t="s">
        <v>833</v>
      </c>
      <c r="J18" s="385" t="s">
        <v>833</v>
      </c>
      <c r="K18" s="382"/>
      <c r="L18" s="153" t="s">
        <v>784</v>
      </c>
      <c r="M18" s="84">
        <v>1</v>
      </c>
      <c r="N18" s="84">
        <v>1</v>
      </c>
      <c r="O18" s="84"/>
      <c r="P18" s="660"/>
      <c r="Q18" s="84"/>
      <c r="R18" s="84"/>
      <c r="S18" s="84"/>
      <c r="T18" s="84"/>
      <c r="U18" s="660"/>
      <c r="V18" s="84"/>
      <c r="W18" s="660"/>
      <c r="X18" s="84"/>
      <c r="Y18" s="660"/>
      <c r="Z18" s="84"/>
      <c r="AA18" s="660"/>
      <c r="AB18" s="84"/>
      <c r="AC18" s="84"/>
      <c r="AD18" s="84"/>
    </row>
    <row r="19" spans="1:30" ht="44.25">
      <c r="C19" s="890"/>
      <c r="K19" s="890"/>
      <c r="L19" s="891" t="s">
        <v>736</v>
      </c>
      <c r="M19" s="868">
        <f>SUM(M2:M18)</f>
        <v>11</v>
      </c>
      <c r="N19" s="868">
        <f>SUM(N2:N18)</f>
        <v>10</v>
      </c>
      <c r="O19" s="868">
        <f>SUM(O2:O18)</f>
        <v>2</v>
      </c>
      <c r="P19" s="868">
        <v>0</v>
      </c>
      <c r="Q19" s="868">
        <f>SUM(Q2:Q18)</f>
        <v>2</v>
      </c>
      <c r="R19" s="868">
        <f>SUM(R2:R18)</f>
        <v>1</v>
      </c>
      <c r="S19" s="868">
        <f>SUM(S2:S18)</f>
        <v>1</v>
      </c>
      <c r="T19" s="868">
        <f>SUM(T2:T18)</f>
        <v>1</v>
      </c>
      <c r="U19" s="868">
        <v>0</v>
      </c>
      <c r="V19" s="868">
        <f>SUM(V2:V18)</f>
        <v>1</v>
      </c>
      <c r="W19" s="868">
        <v>0</v>
      </c>
      <c r="X19" s="868">
        <f>SUM(X2:X18)</f>
        <v>0</v>
      </c>
      <c r="Y19" s="868">
        <v>0</v>
      </c>
      <c r="Z19" s="868">
        <f>SUM(Z2:Z18)</f>
        <v>1</v>
      </c>
      <c r="AA19" s="868">
        <v>0</v>
      </c>
      <c r="AB19" s="868">
        <f>SUM(AB2:AB18)</f>
        <v>2</v>
      </c>
      <c r="AC19" s="868">
        <f>SUM(AC2:AC18)</f>
        <v>1</v>
      </c>
      <c r="AD19" s="868">
        <f>SUM(AD2:AD18)</f>
        <v>1</v>
      </c>
    </row>
    <row r="20" spans="1:30" ht="44.25">
      <c r="C20" s="890"/>
      <c r="K20" s="890"/>
      <c r="L20" s="891"/>
      <c r="M20" s="644"/>
      <c r="N20" s="644"/>
      <c r="O20" s="644"/>
      <c r="P20" s="644"/>
      <c r="Q20" s="644"/>
      <c r="R20" s="644"/>
      <c r="S20" s="644"/>
      <c r="T20" s="644"/>
      <c r="U20" s="644"/>
      <c r="V20" s="644"/>
      <c r="W20" s="644"/>
      <c r="X20" s="644"/>
      <c r="Y20" s="644"/>
      <c r="Z20" s="644"/>
      <c r="AA20" s="644"/>
      <c r="AB20" s="644"/>
      <c r="AC20" s="644"/>
      <c r="AD20" s="644"/>
    </row>
    <row r="21" spans="1:30" ht="24.75" customHeight="1">
      <c r="A21" s="278"/>
      <c r="G21" s="268"/>
    </row>
    <row r="22" spans="1:30" ht="24.75" customHeight="1">
      <c r="A22" s="278"/>
      <c r="G22" s="268"/>
    </row>
    <row r="23" spans="1:30" ht="24.75" customHeight="1">
      <c r="A23" s="278"/>
      <c r="G23" s="268"/>
    </row>
    <row r="24" spans="1:30" ht="24.75" customHeight="1">
      <c r="A24" s="278"/>
      <c r="G24" s="268"/>
    </row>
    <row r="25" spans="1:30" ht="24.75" customHeight="1">
      <c r="A25" s="278"/>
      <c r="G25" s="268"/>
    </row>
    <row r="26" spans="1:30" ht="24.75" hidden="1" customHeight="1">
      <c r="A26" s="278"/>
      <c r="G26" s="268"/>
    </row>
    <row r="27" spans="1:30" ht="59.25" hidden="1">
      <c r="A27" s="278"/>
      <c r="G27" s="268"/>
    </row>
    <row r="28" spans="1:30" ht="59.25" hidden="1">
      <c r="A28" s="278"/>
      <c r="G28" s="268"/>
    </row>
    <row r="29" spans="1:30" ht="59.25" hidden="1">
      <c r="A29" s="278"/>
      <c r="G29" s="268"/>
    </row>
    <row r="30" spans="1:30" ht="59.25" hidden="1">
      <c r="A30" s="278"/>
      <c r="G30" s="268"/>
    </row>
    <row r="31" spans="1:30" ht="59.25" hidden="1">
      <c r="A31" s="278"/>
      <c r="G31" s="268"/>
    </row>
    <row r="32" spans="1:30" ht="59.25" hidden="1">
      <c r="A32" s="278"/>
      <c r="G32" s="268"/>
    </row>
    <row r="33" spans="1:38" ht="24.75" hidden="1" customHeight="1">
      <c r="A33" s="278"/>
      <c r="G33" s="268"/>
    </row>
    <row r="34" spans="1:38" ht="24.75" hidden="1" customHeight="1">
      <c r="A34" s="278"/>
      <c r="G34" s="268"/>
    </row>
    <row r="35" spans="1:38" s="83" customFormat="1" ht="41.25" hidden="1" customHeight="1">
      <c r="A35" s="274" t="s">
        <v>2400</v>
      </c>
      <c r="B35" s="730"/>
      <c r="C35" s="641"/>
      <c r="D35" s="892"/>
      <c r="E35" s="638"/>
      <c r="F35" s="638"/>
      <c r="G35" s="730"/>
      <c r="H35" s="263"/>
      <c r="I35" s="893"/>
      <c r="J35" s="639"/>
      <c r="K35" s="894"/>
      <c r="L35" s="262"/>
      <c r="M35" s="264"/>
      <c r="N35" s="262"/>
      <c r="O35" s="262"/>
      <c r="P35" s="262"/>
      <c r="Q35" s="262"/>
      <c r="R35" s="262"/>
      <c r="S35" s="262"/>
      <c r="T35" s="265"/>
      <c r="U35" s="265"/>
      <c r="V35" s="265"/>
      <c r="W35" s="265"/>
      <c r="X35" s="265"/>
      <c r="Y35" s="265"/>
      <c r="Z35" s="265"/>
      <c r="AA35" s="266"/>
      <c r="AB35" s="265"/>
      <c r="AC35" s="265"/>
      <c r="AD35" s="265"/>
      <c r="AE35" s="265"/>
      <c r="AF35" s="265"/>
      <c r="AG35" s="267"/>
      <c r="AH35" s="265"/>
      <c r="AI35" s="265"/>
      <c r="AJ35" s="261"/>
      <c r="AK35" s="261"/>
      <c r="AL35" s="261"/>
    </row>
    <row r="36" spans="1:38" ht="48" hidden="1" customHeight="1">
      <c r="A36" s="285"/>
      <c r="B36" s="86" t="s">
        <v>812</v>
      </c>
      <c r="C36" s="418" t="s">
        <v>275</v>
      </c>
      <c r="D36" s="380">
        <v>9306</v>
      </c>
      <c r="E36" s="377">
        <v>39940</v>
      </c>
      <c r="F36" s="377"/>
      <c r="G36" s="729">
        <v>2019</v>
      </c>
      <c r="H36" s="82">
        <v>40101</v>
      </c>
      <c r="I36" s="395" t="s">
        <v>813</v>
      </c>
      <c r="J36" s="385" t="s">
        <v>1648</v>
      </c>
      <c r="K36" s="382"/>
      <c r="L36" s="153" t="s">
        <v>795</v>
      </c>
      <c r="M36" s="84"/>
      <c r="N36" s="84"/>
      <c r="O36" s="84"/>
      <c r="P36" s="660"/>
      <c r="Q36" s="84"/>
      <c r="R36" s="84"/>
      <c r="S36" s="84"/>
      <c r="T36" s="84"/>
      <c r="U36" s="660"/>
      <c r="V36" s="84"/>
      <c r="W36" s="660"/>
      <c r="X36" s="84"/>
      <c r="Y36" s="660"/>
      <c r="Z36" s="84"/>
      <c r="AA36" s="660"/>
      <c r="AB36" s="84"/>
      <c r="AC36" s="84"/>
      <c r="AD36" s="84"/>
    </row>
    <row r="37" spans="1:38" ht="48" hidden="1" customHeight="1">
      <c r="A37" s="285"/>
      <c r="B37" s="86" t="s">
        <v>834</v>
      </c>
      <c r="C37" s="152" t="s">
        <v>835</v>
      </c>
      <c r="D37" s="380">
        <v>6600</v>
      </c>
      <c r="E37" s="82">
        <v>36584</v>
      </c>
      <c r="F37" s="82"/>
      <c r="G37" s="729">
        <v>2019</v>
      </c>
      <c r="H37" s="82">
        <v>36635</v>
      </c>
      <c r="I37" s="133" t="s">
        <v>836</v>
      </c>
      <c r="J37" s="385" t="s">
        <v>836</v>
      </c>
      <c r="K37" s="382"/>
      <c r="L37" s="153" t="s">
        <v>784</v>
      </c>
      <c r="M37" s="84"/>
      <c r="N37" s="84"/>
      <c r="O37" s="84"/>
      <c r="P37" s="660"/>
      <c r="Q37" s="84"/>
      <c r="R37" s="84"/>
      <c r="S37" s="84"/>
      <c r="T37" s="84"/>
      <c r="U37" s="660"/>
      <c r="V37" s="84"/>
      <c r="W37" s="660"/>
      <c r="X37" s="84"/>
      <c r="Y37" s="660"/>
      <c r="Z37" s="84"/>
      <c r="AA37" s="660"/>
      <c r="AB37" s="84"/>
      <c r="AC37" s="84"/>
      <c r="AD37" s="84"/>
    </row>
    <row r="38" spans="1:38" ht="24.75" hidden="1" customHeight="1">
      <c r="A38" s="278"/>
      <c r="G38" s="268"/>
    </row>
    <row r="39" spans="1:38" s="83" customFormat="1" ht="41.25" hidden="1" customHeight="1">
      <c r="A39" s="112" t="s">
        <v>2361</v>
      </c>
      <c r="B39" s="731"/>
      <c r="C39" s="317"/>
      <c r="D39" s="410"/>
      <c r="E39" s="116"/>
      <c r="F39" s="116"/>
      <c r="G39" s="731"/>
      <c r="H39" s="117"/>
      <c r="I39" s="414"/>
      <c r="J39" s="403"/>
      <c r="K39" s="114"/>
      <c r="L39" s="118"/>
      <c r="M39" s="119"/>
      <c r="N39" s="118"/>
      <c r="O39" s="120"/>
      <c r="P39" s="120"/>
      <c r="Q39" s="120"/>
      <c r="R39" s="120"/>
      <c r="S39" s="120"/>
      <c r="T39" s="120"/>
      <c r="U39" s="120"/>
      <c r="V39" s="121"/>
      <c r="W39" s="120"/>
      <c r="X39" s="120"/>
      <c r="Y39" s="120"/>
      <c r="Z39" s="120"/>
      <c r="AA39" s="120"/>
      <c r="AB39" s="122"/>
      <c r="AC39" s="120"/>
      <c r="AD39" s="120"/>
      <c r="AE39" s="113"/>
      <c r="AF39" s="113"/>
      <c r="AG39" s="113"/>
      <c r="AH39" s="113"/>
      <c r="AI39" s="113"/>
      <c r="AJ39" s="113"/>
      <c r="AK39" s="113"/>
      <c r="AL39" s="113"/>
    </row>
    <row r="40" spans="1:38" ht="48" hidden="1" customHeight="1">
      <c r="A40" s="895" t="s">
        <v>2341</v>
      </c>
      <c r="B40" s="86" t="s">
        <v>800</v>
      </c>
      <c r="C40" s="152" t="s">
        <v>272</v>
      </c>
      <c r="D40" s="380">
        <v>10004</v>
      </c>
      <c r="E40" s="82">
        <v>29221</v>
      </c>
      <c r="F40" s="82"/>
      <c r="G40" s="729">
        <v>2019</v>
      </c>
      <c r="H40" s="82">
        <v>35417</v>
      </c>
      <c r="I40" s="133" t="s">
        <v>801</v>
      </c>
      <c r="J40" s="385" t="s">
        <v>1655</v>
      </c>
      <c r="K40" s="382"/>
      <c r="L40" s="153" t="s">
        <v>401</v>
      </c>
      <c r="M40" s="84">
        <v>1</v>
      </c>
      <c r="N40" s="84">
        <v>1</v>
      </c>
      <c r="O40" s="84"/>
      <c r="P40" s="84"/>
      <c r="Q40" s="84">
        <v>1</v>
      </c>
      <c r="R40" s="84"/>
      <c r="S40" s="84"/>
      <c r="T40" s="84"/>
      <c r="U40" s="84"/>
      <c r="V40" s="84"/>
      <c r="W40" s="84"/>
      <c r="X40" s="84"/>
      <c r="Y40" s="84"/>
      <c r="Z40" s="84"/>
      <c r="AA40" s="84"/>
      <c r="AB40" s="84"/>
      <c r="AC40" s="84"/>
      <c r="AD40" s="84"/>
    </row>
    <row r="41" spans="1:38" ht="48" hidden="1" customHeight="1">
      <c r="A41" s="895" t="s">
        <v>2341</v>
      </c>
      <c r="B41" s="86" t="s">
        <v>924</v>
      </c>
      <c r="C41" s="152" t="s">
        <v>925</v>
      </c>
      <c r="D41" s="380">
        <v>371</v>
      </c>
      <c r="E41" s="82">
        <v>36034</v>
      </c>
      <c r="F41" s="82"/>
      <c r="G41" s="729">
        <v>2019</v>
      </c>
      <c r="H41" s="82">
        <v>36069</v>
      </c>
      <c r="I41" s="133" t="s">
        <v>926</v>
      </c>
      <c r="J41" s="385" t="s">
        <v>1649</v>
      </c>
      <c r="K41" s="382"/>
      <c r="L41" s="153" t="s">
        <v>784</v>
      </c>
      <c r="M41" s="84"/>
      <c r="N41" s="84">
        <v>1</v>
      </c>
      <c r="O41" s="84"/>
      <c r="P41" s="84"/>
      <c r="Q41" s="84"/>
      <c r="R41" s="84"/>
      <c r="S41" s="84"/>
      <c r="T41" s="84"/>
      <c r="U41" s="84"/>
      <c r="V41" s="84"/>
      <c r="W41" s="84"/>
      <c r="X41" s="84"/>
      <c r="Y41" s="84"/>
      <c r="Z41" s="84"/>
      <c r="AA41" s="84"/>
      <c r="AB41" s="84"/>
      <c r="AC41" s="84"/>
      <c r="AD41" s="84"/>
    </row>
    <row r="42" spans="1:38" ht="41.25" hidden="1" customHeight="1">
      <c r="A42" s="278"/>
      <c r="G42" s="268"/>
    </row>
    <row r="43" spans="1:38" s="83" customFormat="1" ht="41.25" hidden="1" customHeight="1">
      <c r="A43" s="274" t="s">
        <v>1619</v>
      </c>
      <c r="B43" s="730"/>
      <c r="C43" s="641"/>
      <c r="D43" s="892"/>
      <c r="E43" s="638"/>
      <c r="F43" s="638"/>
      <c r="G43" s="730"/>
      <c r="H43" s="263"/>
      <c r="I43" s="893"/>
      <c r="J43" s="639"/>
      <c r="K43" s="894"/>
      <c r="L43" s="262"/>
      <c r="M43" s="264"/>
      <c r="N43" s="262"/>
      <c r="O43" s="262"/>
      <c r="P43" s="262"/>
      <c r="Q43" s="262"/>
      <c r="R43" s="262"/>
      <c r="S43" s="262"/>
      <c r="T43" s="265"/>
      <c r="U43" s="265"/>
      <c r="V43" s="265"/>
      <c r="W43" s="265"/>
      <c r="X43" s="265"/>
      <c r="Y43" s="265"/>
      <c r="Z43" s="265"/>
      <c r="AA43" s="266"/>
      <c r="AB43" s="265"/>
      <c r="AC43" s="265"/>
      <c r="AD43" s="265"/>
      <c r="AE43" s="265"/>
      <c r="AF43" s="265"/>
      <c r="AG43" s="267"/>
      <c r="AH43" s="265"/>
      <c r="AI43" s="265"/>
      <c r="AJ43" s="261"/>
      <c r="AK43" s="261"/>
      <c r="AL43" s="261"/>
    </row>
    <row r="44" spans="1:38" ht="48" hidden="1" customHeight="1">
      <c r="A44" s="285"/>
      <c r="B44" s="86" t="s">
        <v>796</v>
      </c>
      <c r="C44" s="152" t="s">
        <v>277</v>
      </c>
      <c r="D44" s="380">
        <v>9307</v>
      </c>
      <c r="E44" s="82">
        <v>40961</v>
      </c>
      <c r="F44" s="82"/>
      <c r="G44" s="729">
        <v>2019</v>
      </c>
      <c r="H44" s="82">
        <v>40966</v>
      </c>
      <c r="I44" s="133" t="s">
        <v>797</v>
      </c>
      <c r="J44" s="385" t="s">
        <v>1642</v>
      </c>
      <c r="K44" s="382"/>
      <c r="L44" s="153" t="s">
        <v>784</v>
      </c>
      <c r="M44" s="84"/>
      <c r="N44" s="84"/>
      <c r="O44" s="84"/>
      <c r="P44" s="660"/>
      <c r="Q44" s="84"/>
      <c r="R44" s="84"/>
      <c r="S44" s="84"/>
      <c r="T44" s="84"/>
      <c r="U44" s="660"/>
      <c r="V44" s="84"/>
      <c r="W44" s="660"/>
      <c r="X44" s="84"/>
      <c r="Y44" s="660"/>
      <c r="Z44" s="84"/>
      <c r="AA44" s="660"/>
      <c r="AB44" s="84"/>
      <c r="AC44" s="84"/>
      <c r="AD44" s="84"/>
    </row>
    <row r="45" spans="1:38" ht="48" hidden="1" customHeight="1">
      <c r="A45" s="285"/>
      <c r="B45" s="86" t="s">
        <v>937</v>
      </c>
      <c r="C45" s="152" t="s">
        <v>1634</v>
      </c>
      <c r="D45" s="380">
        <v>11364</v>
      </c>
      <c r="E45" s="82">
        <v>42132</v>
      </c>
      <c r="F45" s="82"/>
      <c r="G45" s="729">
        <v>2020</v>
      </c>
      <c r="H45" s="82">
        <v>42149</v>
      </c>
      <c r="I45" s="133" t="s">
        <v>938</v>
      </c>
      <c r="J45" s="385" t="s">
        <v>1638</v>
      </c>
      <c r="K45" s="382"/>
      <c r="L45" s="153" t="s">
        <v>784</v>
      </c>
      <c r="M45" s="84"/>
      <c r="N45" s="84"/>
      <c r="O45" s="84"/>
      <c r="P45" s="660"/>
      <c r="Q45" s="84"/>
      <c r="R45" s="84"/>
      <c r="S45" s="84"/>
      <c r="T45" s="84"/>
      <c r="U45" s="660"/>
      <c r="V45" s="84"/>
      <c r="W45" s="660"/>
      <c r="X45" s="84"/>
      <c r="Y45" s="660"/>
      <c r="Z45" s="84"/>
      <c r="AA45" s="660"/>
      <c r="AB45" s="84"/>
      <c r="AC45" s="84"/>
      <c r="AD45" s="84"/>
    </row>
    <row r="46" spans="1:38" ht="48" hidden="1" customHeight="1">
      <c r="A46" s="285"/>
      <c r="B46" s="86" t="s">
        <v>963</v>
      </c>
      <c r="C46" s="152" t="s">
        <v>964</v>
      </c>
      <c r="D46" s="380">
        <v>9308</v>
      </c>
      <c r="E46" s="82">
        <v>42592</v>
      </c>
      <c r="F46" s="82"/>
      <c r="G46" s="729">
        <v>2020</v>
      </c>
      <c r="H46" s="82">
        <v>42604</v>
      </c>
      <c r="I46" s="133" t="s">
        <v>1653</v>
      </c>
      <c r="J46" s="385" t="s">
        <v>1652</v>
      </c>
      <c r="K46" s="382"/>
      <c r="L46" s="153" t="s">
        <v>784</v>
      </c>
      <c r="M46" s="84"/>
      <c r="N46" s="84"/>
      <c r="O46" s="84"/>
      <c r="P46" s="660"/>
      <c r="Q46" s="84"/>
      <c r="R46" s="84"/>
      <c r="S46" s="84"/>
      <c r="T46" s="84"/>
      <c r="U46" s="660"/>
      <c r="V46" s="84"/>
      <c r="W46" s="660"/>
      <c r="X46" s="84"/>
      <c r="Y46" s="660"/>
      <c r="Z46" s="84"/>
      <c r="AA46" s="660"/>
      <c r="AB46" s="84"/>
      <c r="AC46" s="84"/>
      <c r="AD46" s="84"/>
    </row>
    <row r="47" spans="1:38" s="136" customFormat="1" ht="41.25" hidden="1" customHeight="1">
      <c r="B47" s="137"/>
      <c r="C47" s="314"/>
      <c r="D47" s="409"/>
      <c r="E47" s="140"/>
      <c r="F47" s="140"/>
      <c r="G47" s="137"/>
      <c r="I47" s="413"/>
      <c r="J47" s="412"/>
      <c r="K47" s="138"/>
      <c r="L47" s="345"/>
      <c r="M47" s="141"/>
      <c r="O47" s="644"/>
      <c r="P47" s="644"/>
      <c r="Q47" s="644"/>
      <c r="R47" s="644"/>
      <c r="S47" s="644"/>
      <c r="T47" s="644"/>
      <c r="U47" s="644"/>
      <c r="V47" s="644"/>
      <c r="W47" s="644"/>
      <c r="X47" s="644"/>
      <c r="Y47" s="644"/>
      <c r="Z47" s="644"/>
      <c r="AA47" s="644"/>
      <c r="AB47" s="644"/>
      <c r="AC47" s="644"/>
      <c r="AD47" s="644"/>
      <c r="AE47" s="644"/>
      <c r="AF47" s="644"/>
      <c r="AG47" s="644"/>
      <c r="AH47" s="644"/>
      <c r="AI47" s="644"/>
      <c r="AJ47" s="644"/>
      <c r="AK47" s="644"/>
      <c r="AL47" s="644"/>
    </row>
    <row r="48" spans="1:38" s="83" customFormat="1" ht="41.25" hidden="1" customHeight="1">
      <c r="A48" s="112" t="s">
        <v>1618</v>
      </c>
      <c r="B48" s="731"/>
      <c r="C48" s="317"/>
      <c r="D48" s="410"/>
      <c r="E48" s="116"/>
      <c r="F48" s="116"/>
      <c r="G48" s="731"/>
      <c r="H48" s="117"/>
      <c r="I48" s="414"/>
      <c r="J48" s="403"/>
      <c r="K48" s="114"/>
      <c r="L48" s="118"/>
      <c r="M48" s="119"/>
      <c r="N48" s="118"/>
      <c r="O48" s="120"/>
      <c r="P48" s="120"/>
      <c r="Q48" s="120"/>
      <c r="R48" s="120"/>
      <c r="S48" s="120"/>
      <c r="T48" s="120"/>
      <c r="U48" s="120"/>
      <c r="V48" s="121"/>
      <c r="W48" s="120"/>
      <c r="X48" s="120"/>
      <c r="Y48" s="120"/>
      <c r="Z48" s="120"/>
      <c r="AA48" s="120"/>
      <c r="AB48" s="122"/>
      <c r="AC48" s="120"/>
      <c r="AD48" s="120"/>
      <c r="AE48" s="113"/>
      <c r="AF48" s="113"/>
      <c r="AG48" s="113"/>
      <c r="AH48" s="113"/>
      <c r="AI48" s="113"/>
      <c r="AJ48" s="113"/>
      <c r="AK48" s="113"/>
      <c r="AL48" s="113"/>
    </row>
    <row r="49" spans="1:40" ht="41.25" hidden="1" customHeight="1">
      <c r="A49" s="69"/>
      <c r="B49" s="86" t="s">
        <v>782</v>
      </c>
      <c r="C49" s="152" t="s">
        <v>1657</v>
      </c>
      <c r="D49" s="380">
        <v>10064</v>
      </c>
      <c r="E49" s="82">
        <v>31079</v>
      </c>
      <c r="F49" s="82"/>
      <c r="G49" s="729">
        <v>2019</v>
      </c>
      <c r="H49" s="82">
        <v>35417</v>
      </c>
      <c r="I49" s="133" t="s">
        <v>783</v>
      </c>
      <c r="J49" s="385" t="s">
        <v>1637</v>
      </c>
      <c r="K49" s="378"/>
      <c r="L49" s="153" t="s">
        <v>784</v>
      </c>
      <c r="M49" s="84"/>
      <c r="N49" s="84">
        <v>1</v>
      </c>
      <c r="O49" s="84"/>
      <c r="P49" s="660"/>
      <c r="Q49" s="84"/>
      <c r="R49" s="84"/>
      <c r="S49" s="84"/>
      <c r="T49" s="84"/>
      <c r="U49" s="660"/>
      <c r="V49" s="84"/>
      <c r="W49" s="660"/>
      <c r="X49" s="84"/>
      <c r="Y49" s="660"/>
      <c r="Z49" s="84"/>
      <c r="AA49" s="660"/>
      <c r="AB49" s="84"/>
      <c r="AC49" s="84"/>
      <c r="AD49" s="84"/>
    </row>
    <row r="50" spans="1:40" ht="41.25" hidden="1" customHeight="1">
      <c r="A50" s="69"/>
      <c r="B50" s="86" t="s">
        <v>793</v>
      </c>
      <c r="C50" s="152" t="s">
        <v>273</v>
      </c>
      <c r="D50" s="380">
        <v>9304</v>
      </c>
      <c r="E50" s="82">
        <v>40799</v>
      </c>
      <c r="F50" s="82"/>
      <c r="G50" s="729">
        <v>2019</v>
      </c>
      <c r="H50" s="82">
        <v>40806</v>
      </c>
      <c r="I50" s="133" t="s">
        <v>794</v>
      </c>
      <c r="J50" s="385" t="s">
        <v>1640</v>
      </c>
      <c r="K50" s="378"/>
      <c r="L50" s="153" t="s">
        <v>795</v>
      </c>
      <c r="M50" s="84">
        <v>1</v>
      </c>
      <c r="N50" s="84">
        <v>1</v>
      </c>
      <c r="O50" s="84"/>
      <c r="P50" s="660"/>
      <c r="Q50" s="84"/>
      <c r="R50" s="84"/>
      <c r="S50" s="84"/>
      <c r="T50" s="84"/>
      <c r="U50" s="660"/>
      <c r="V50" s="84"/>
      <c r="W50" s="660"/>
      <c r="X50" s="84">
        <v>1</v>
      </c>
      <c r="Y50" s="660"/>
      <c r="Z50" s="84"/>
      <c r="AA50" s="660"/>
      <c r="AB50" s="84">
        <v>1</v>
      </c>
      <c r="AC50" s="84"/>
      <c r="AD50" s="84"/>
    </row>
    <row r="51" spans="1:40" ht="41.25" hidden="1" customHeight="1">
      <c r="A51" s="69"/>
      <c r="B51" s="86" t="s">
        <v>945</v>
      </c>
      <c r="C51" s="152" t="s">
        <v>944</v>
      </c>
      <c r="D51" s="380">
        <v>395</v>
      </c>
      <c r="E51" s="82">
        <v>43323</v>
      </c>
      <c r="F51" s="82"/>
      <c r="G51" s="729">
        <v>2020</v>
      </c>
      <c r="H51" s="82">
        <v>43323</v>
      </c>
      <c r="I51" s="133" t="s">
        <v>1617</v>
      </c>
      <c r="J51" s="385" t="s">
        <v>1650</v>
      </c>
      <c r="K51" s="378"/>
      <c r="L51" s="153" t="s">
        <v>784</v>
      </c>
      <c r="M51" s="84">
        <v>1</v>
      </c>
      <c r="N51" s="84">
        <v>1</v>
      </c>
      <c r="O51" s="84"/>
      <c r="P51" s="660"/>
      <c r="Q51" s="84"/>
      <c r="R51" s="84"/>
      <c r="S51" s="84"/>
      <c r="T51" s="84"/>
      <c r="U51" s="660"/>
      <c r="V51" s="84"/>
      <c r="W51" s="660"/>
      <c r="X51" s="84"/>
      <c r="Y51" s="660"/>
      <c r="Z51" s="84"/>
      <c r="AA51" s="660"/>
      <c r="AB51" s="84"/>
      <c r="AC51" s="84"/>
      <c r="AD51" s="84"/>
    </row>
    <row r="52" spans="1:40" ht="41.25" hidden="1" customHeight="1">
      <c r="A52" s="278"/>
      <c r="G52" s="268"/>
    </row>
    <row r="53" spans="1:40" s="83" customFormat="1" ht="41.25" hidden="1" customHeight="1">
      <c r="A53" s="274" t="s">
        <v>1499</v>
      </c>
      <c r="B53" s="635"/>
      <c r="C53" s="641"/>
      <c r="D53" s="892"/>
      <c r="E53" s="637"/>
      <c r="F53" s="637"/>
      <c r="G53" s="730"/>
      <c r="H53" s="638"/>
      <c r="I53" s="639"/>
      <c r="J53" s="640"/>
      <c r="K53" s="641"/>
      <c r="L53" s="263"/>
      <c r="M53" s="262"/>
      <c r="N53" s="264"/>
      <c r="O53" s="262"/>
      <c r="P53" s="262"/>
      <c r="Q53" s="262"/>
      <c r="R53" s="262"/>
      <c r="S53" s="262"/>
      <c r="T53" s="262"/>
      <c r="U53" s="265"/>
      <c r="V53" s="265"/>
      <c r="W53" s="265"/>
      <c r="X53" s="265"/>
      <c r="Y53" s="265"/>
      <c r="Z53" s="265"/>
      <c r="AA53" s="265"/>
      <c r="AB53" s="266"/>
      <c r="AC53" s="266"/>
      <c r="AD53" s="265"/>
      <c r="AE53" s="265"/>
      <c r="AF53" s="265"/>
      <c r="AG53" s="265"/>
      <c r="AH53" s="265"/>
      <c r="AI53" s="267"/>
      <c r="AJ53" s="265"/>
      <c r="AK53" s="265"/>
      <c r="AL53" s="261"/>
      <c r="AM53" s="261"/>
      <c r="AN53" s="261"/>
    </row>
    <row r="54" spans="1:40" ht="41.25" hidden="1" customHeight="1">
      <c r="A54" s="285"/>
      <c r="B54" s="86" t="s">
        <v>785</v>
      </c>
      <c r="C54" s="152" t="s">
        <v>786</v>
      </c>
      <c r="D54" s="132"/>
      <c r="E54" s="82">
        <v>40121</v>
      </c>
      <c r="F54" s="82"/>
      <c r="G54" s="729">
        <v>2019</v>
      </c>
      <c r="H54" s="82">
        <v>40134</v>
      </c>
      <c r="I54" s="133" t="s">
        <v>787</v>
      </c>
      <c r="J54" s="416"/>
      <c r="K54" s="152"/>
      <c r="L54" s="153" t="s">
        <v>784</v>
      </c>
      <c r="M54" s="84"/>
      <c r="N54" s="84"/>
      <c r="O54" s="84"/>
      <c r="P54" s="660"/>
      <c r="Q54" s="84"/>
      <c r="R54" s="84"/>
      <c r="S54" s="84"/>
      <c r="T54" s="84"/>
      <c r="U54" s="660"/>
      <c r="V54" s="84"/>
      <c r="W54" s="660"/>
      <c r="X54" s="84"/>
      <c r="Y54" s="660"/>
      <c r="Z54" s="84"/>
      <c r="AA54" s="660"/>
      <c r="AB54" s="84"/>
      <c r="AC54" s="84"/>
      <c r="AD54" s="84"/>
    </row>
    <row r="55" spans="1:40" ht="41.25" hidden="1" customHeight="1">
      <c r="A55" s="278"/>
      <c r="G55" s="268"/>
    </row>
    <row r="56" spans="1:40" s="83" customFormat="1" ht="41.25" hidden="1" customHeight="1">
      <c r="A56" s="274" t="s">
        <v>1282</v>
      </c>
      <c r="B56" s="635"/>
      <c r="C56" s="641"/>
      <c r="D56" s="892"/>
      <c r="E56" s="637"/>
      <c r="F56" s="637"/>
      <c r="G56" s="730"/>
      <c r="H56" s="638"/>
      <c r="I56" s="639"/>
      <c r="J56" s="640"/>
      <c r="K56" s="641"/>
      <c r="L56" s="263"/>
      <c r="M56" s="262"/>
      <c r="N56" s="264"/>
      <c r="O56" s="262"/>
      <c r="P56" s="262"/>
      <c r="Q56" s="262"/>
      <c r="R56" s="262"/>
      <c r="S56" s="262"/>
      <c r="T56" s="262"/>
      <c r="U56" s="265"/>
      <c r="V56" s="265"/>
      <c r="W56" s="265"/>
      <c r="X56" s="265"/>
      <c r="Y56" s="265"/>
      <c r="Z56" s="265"/>
      <c r="AA56" s="265"/>
      <c r="AB56" s="266"/>
      <c r="AC56" s="266"/>
      <c r="AD56" s="265"/>
      <c r="AE56" s="265"/>
      <c r="AF56" s="265"/>
      <c r="AG56" s="265"/>
      <c r="AH56" s="265"/>
      <c r="AI56" s="267"/>
      <c r="AJ56" s="265"/>
      <c r="AK56" s="265"/>
      <c r="AL56" s="261"/>
      <c r="AM56" s="261"/>
      <c r="AN56" s="261"/>
    </row>
    <row r="57" spans="1:40" ht="41.25" hidden="1" customHeight="1">
      <c r="A57" s="285"/>
      <c r="B57" s="86" t="s">
        <v>917</v>
      </c>
      <c r="C57" s="152" t="s">
        <v>919</v>
      </c>
      <c r="D57" s="132"/>
      <c r="E57" s="82">
        <v>41010</v>
      </c>
      <c r="F57" s="82"/>
      <c r="G57" s="729">
        <v>2019</v>
      </c>
      <c r="H57" s="82">
        <v>41015</v>
      </c>
      <c r="I57" s="133" t="s">
        <v>918</v>
      </c>
      <c r="J57" s="416"/>
      <c r="K57" s="152"/>
      <c r="L57" s="153" t="s">
        <v>784</v>
      </c>
      <c r="M57" s="84"/>
      <c r="N57" s="84"/>
      <c r="O57" s="84"/>
      <c r="P57" s="660"/>
      <c r="Q57" s="84"/>
      <c r="R57" s="84"/>
      <c r="S57" s="84"/>
      <c r="T57" s="84"/>
      <c r="U57" s="660"/>
      <c r="V57" s="84"/>
      <c r="W57" s="660"/>
      <c r="X57" s="84"/>
      <c r="Y57" s="660"/>
      <c r="Z57" s="84"/>
      <c r="AA57" s="660"/>
      <c r="AB57" s="84"/>
      <c r="AC57" s="84"/>
      <c r="AD57" s="84"/>
    </row>
    <row r="58" spans="1:40" ht="41.25" hidden="1" customHeight="1">
      <c r="A58" s="285"/>
      <c r="B58" s="86" t="s">
        <v>809</v>
      </c>
      <c r="C58" s="152" t="s">
        <v>810</v>
      </c>
      <c r="D58" s="132"/>
      <c r="E58" s="82">
        <v>42790</v>
      </c>
      <c r="F58" s="82"/>
      <c r="G58" s="729">
        <v>2019</v>
      </c>
      <c r="H58" s="82">
        <v>42542</v>
      </c>
      <c r="I58" s="133" t="s">
        <v>811</v>
      </c>
      <c r="J58" s="416"/>
      <c r="K58" s="152"/>
      <c r="L58" s="153" t="s">
        <v>784</v>
      </c>
      <c r="M58" s="84"/>
      <c r="N58" s="84"/>
      <c r="O58" s="84"/>
      <c r="P58" s="660"/>
      <c r="Q58" s="84"/>
      <c r="R58" s="84"/>
      <c r="S58" s="84"/>
      <c r="T58" s="84"/>
      <c r="U58" s="660"/>
      <c r="V58" s="84"/>
      <c r="W58" s="660"/>
      <c r="X58" s="84"/>
      <c r="Y58" s="660"/>
      <c r="Z58" s="84"/>
      <c r="AA58" s="660"/>
      <c r="AB58" s="84"/>
      <c r="AC58" s="84"/>
      <c r="AD58" s="84"/>
    </row>
    <row r="59" spans="1:40" ht="41.25" hidden="1" customHeight="1">
      <c r="A59" s="283"/>
      <c r="B59" s="86" t="s">
        <v>906</v>
      </c>
      <c r="C59" s="152" t="s">
        <v>907</v>
      </c>
      <c r="D59" s="132"/>
      <c r="E59" s="82">
        <v>43160</v>
      </c>
      <c r="F59" s="82"/>
      <c r="G59" s="729">
        <v>2019</v>
      </c>
      <c r="H59" s="82">
        <v>43182</v>
      </c>
      <c r="I59" s="133" t="s">
        <v>908</v>
      </c>
      <c r="J59" s="416"/>
      <c r="K59" s="152"/>
      <c r="L59" s="153" t="s">
        <v>531</v>
      </c>
      <c r="M59" s="84"/>
      <c r="N59" s="84"/>
      <c r="O59" s="84"/>
      <c r="P59" s="660"/>
      <c r="Q59" s="84"/>
      <c r="R59" s="84"/>
      <c r="S59" s="84"/>
      <c r="T59" s="84"/>
      <c r="U59" s="660"/>
      <c r="V59" s="84"/>
      <c r="W59" s="660"/>
      <c r="X59" s="84"/>
      <c r="Y59" s="660"/>
      <c r="Z59" s="84"/>
      <c r="AA59" s="660"/>
      <c r="AB59" s="84"/>
      <c r="AC59" s="84"/>
      <c r="AD59" s="84"/>
    </row>
    <row r="60" spans="1:40" hidden="1"/>
  </sheetData>
  <sortState xmlns:xlrd2="http://schemas.microsoft.com/office/spreadsheetml/2017/richdata2" ref="A2:AN18">
    <sortCondition ref="C2:C18"/>
  </sortState>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EL393"/>
  <sheetViews>
    <sheetView topLeftCell="A76" zoomScale="60" zoomScaleNormal="60" workbookViewId="0">
      <pane xSplit="20" topLeftCell="CA1" activePane="topRight" state="frozen"/>
      <selection pane="topRight" activeCell="A3" sqref="A3"/>
    </sheetView>
  </sheetViews>
  <sheetFormatPr defaultColWidth="7.44140625" defaultRowHeight="18" outlineLevelCol="1"/>
  <cols>
    <col min="1" max="3" width="5.77734375" style="45" customWidth="1"/>
    <col min="4" max="4" width="42.77734375" style="49" customWidth="1"/>
    <col min="5" max="5" width="10.77734375" style="184" customWidth="1"/>
    <col min="6" max="6" width="10.77734375" style="465" customWidth="1"/>
    <col min="7" max="7" width="10.6640625" style="156" customWidth="1"/>
    <col min="8" max="8" width="12.88671875" style="257" hidden="1" customWidth="1" outlineLevel="1"/>
    <col min="9" max="9" width="12.88671875" style="35" hidden="1" customWidth="1" outlineLevel="1"/>
    <col min="10" max="10" width="17.77734375" style="583" hidden="1" customWidth="1" outlineLevel="1"/>
    <col min="11" max="11" width="14.77734375" style="257" hidden="1" customWidth="1" outlineLevel="1"/>
    <col min="12" max="20" width="8.6640625" style="25" hidden="1" customWidth="1" outlineLevel="1"/>
    <col min="21" max="21" width="5.77734375" style="23" customWidth="1" collapsed="1"/>
    <col min="22" max="22" width="5.77734375" style="45" customWidth="1"/>
    <col min="23" max="23" width="5.77734375" style="49" customWidth="1"/>
    <col min="24" max="24" width="5.77734375" style="45" customWidth="1"/>
    <col min="25" max="25" width="5.77734375" style="49" customWidth="1"/>
    <col min="26" max="26" width="5.77734375" style="45" customWidth="1"/>
    <col min="27" max="27" width="5.77734375" style="49" customWidth="1"/>
    <col min="28" max="28" width="5.77734375" style="45" customWidth="1"/>
    <col min="29" max="29" width="5.77734375" style="49" customWidth="1"/>
    <col min="30" max="30" width="5.77734375" style="45" customWidth="1"/>
    <col min="31" max="31" width="5.77734375" style="49" customWidth="1"/>
    <col min="32" max="32" width="5.77734375" style="45" customWidth="1"/>
    <col min="33" max="33" width="5.77734375" style="49" customWidth="1"/>
    <col min="34" max="34" width="5.77734375" style="45" customWidth="1"/>
    <col min="35" max="35" width="5.77734375" style="49" customWidth="1"/>
    <col min="36" max="36" width="5.77734375" style="45" customWidth="1"/>
    <col min="37" max="37" width="5.77734375" style="49" customWidth="1"/>
    <col min="38" max="38" width="5.77734375" style="45" customWidth="1"/>
    <col min="39" max="39" width="5.77734375" style="49" customWidth="1"/>
    <col min="40" max="40" width="5.77734375" style="45" customWidth="1"/>
    <col min="41" max="41" width="5.77734375" style="49" customWidth="1"/>
    <col min="42" max="42" width="5.77734375" style="45" customWidth="1"/>
    <col min="43" max="43" width="5.77734375" style="49" customWidth="1"/>
    <col min="44" max="44" width="5.77734375" style="45" customWidth="1"/>
    <col min="45" max="45" width="5.77734375" style="49" customWidth="1"/>
    <col min="46" max="46" width="5.77734375" style="45" customWidth="1"/>
    <col min="47" max="47" width="5.77734375" style="49" customWidth="1"/>
    <col min="48" max="48" width="5.77734375" style="45" customWidth="1"/>
    <col min="49" max="49" width="5.77734375" style="49" customWidth="1"/>
    <col min="50" max="50" width="5.77734375" style="45" customWidth="1"/>
    <col min="51" max="51" width="5.77734375" style="49" customWidth="1"/>
    <col min="52" max="52" width="5.77734375" style="45" customWidth="1"/>
    <col min="53" max="53" width="5.77734375" style="49" customWidth="1"/>
    <col min="54" max="54" width="5.77734375" style="45" customWidth="1"/>
    <col min="55" max="55" width="5.77734375" style="49" customWidth="1"/>
    <col min="56" max="56" width="5.77734375" style="45" customWidth="1"/>
    <col min="57" max="57" width="5.77734375" style="49" customWidth="1"/>
    <col min="58" max="58" width="5.77734375" style="45" customWidth="1"/>
    <col min="59" max="59" width="5.77734375" style="49" customWidth="1"/>
    <col min="60" max="60" width="5.77734375" style="45" customWidth="1"/>
    <col min="61" max="61" width="5.77734375" style="49" customWidth="1"/>
    <col min="62" max="62" width="5.77734375" style="45" customWidth="1"/>
    <col min="63" max="63" width="5.77734375" style="49" customWidth="1"/>
    <col min="64" max="64" width="5.77734375" style="45" customWidth="1"/>
    <col min="65" max="65" width="5.77734375" style="49" customWidth="1"/>
    <col min="66" max="66" width="5.77734375" style="45" customWidth="1"/>
    <col min="67" max="67" width="5.77734375" style="49" customWidth="1"/>
    <col min="68" max="68" width="5.77734375" style="45" customWidth="1"/>
    <col min="69" max="69" width="5.77734375" style="49" customWidth="1"/>
    <col min="70" max="70" width="5.77734375" style="45" customWidth="1"/>
    <col min="71" max="71" width="5.77734375" style="49" customWidth="1"/>
    <col min="72" max="72" width="5.77734375" style="45" customWidth="1"/>
    <col min="73" max="73" width="5.77734375" style="49" customWidth="1"/>
    <col min="74" max="74" width="5.77734375" style="45" customWidth="1"/>
    <col min="75" max="75" width="5.77734375" style="49" customWidth="1"/>
    <col min="76" max="76" width="5.77734375" style="45" customWidth="1"/>
    <col min="77" max="77" width="5.77734375" style="49" customWidth="1"/>
    <col min="78" max="78" width="5.77734375" style="45" customWidth="1"/>
    <col min="79" max="79" width="5.77734375" style="49" customWidth="1"/>
    <col min="80" max="80" width="5.77734375" style="45" customWidth="1"/>
    <col min="81" max="81" width="5.77734375" style="49" customWidth="1"/>
    <col min="82" max="82" width="5.77734375" style="45" customWidth="1"/>
    <col min="83" max="83" width="5.77734375" style="49" customWidth="1"/>
    <col min="84" max="84" width="5.77734375" style="45" customWidth="1"/>
    <col min="85" max="85" width="5.77734375" style="49" customWidth="1"/>
    <col min="86" max="86" width="5.77734375" style="45" customWidth="1"/>
    <col min="87" max="87" width="5.77734375" style="49" customWidth="1"/>
    <col min="88" max="88" width="5.77734375" style="45" customWidth="1"/>
    <col min="89" max="89" width="5.77734375" style="49" customWidth="1"/>
    <col min="90" max="90" width="5.77734375" style="45" customWidth="1"/>
    <col min="91" max="91" width="5.77734375" style="49" customWidth="1"/>
    <col min="92" max="92" width="5.77734375" style="45" customWidth="1"/>
    <col min="93" max="93" width="5.77734375" style="49" customWidth="1"/>
    <col min="94" max="94" width="5.77734375" style="45" customWidth="1"/>
    <col min="95" max="95" width="5.77734375" style="49" customWidth="1"/>
    <col min="96" max="96" width="5.77734375" style="45" customWidth="1"/>
    <col min="97" max="97" width="5.77734375" style="49" customWidth="1"/>
    <col min="98" max="98" width="5.77734375" style="45" customWidth="1"/>
    <col min="99" max="99" width="5.77734375" style="49" customWidth="1"/>
    <col min="100" max="100" width="5.77734375" style="45" customWidth="1"/>
    <col min="101" max="101" width="5.77734375" style="49" customWidth="1"/>
    <col min="102" max="102" width="5.77734375" style="45" customWidth="1"/>
    <col min="103" max="103" width="5.77734375" style="49" customWidth="1"/>
    <col min="104" max="104" width="5.77734375" style="45" customWidth="1"/>
    <col min="105" max="105" width="5.77734375" style="49" customWidth="1"/>
    <col min="106" max="106" width="5.77734375" style="45" customWidth="1"/>
    <col min="107" max="107" width="5.77734375" style="49" customWidth="1"/>
    <col min="108" max="108" width="5.77734375" style="45" customWidth="1"/>
    <col min="109" max="109" width="5.77734375" style="49" customWidth="1"/>
    <col min="110" max="110" width="5.77734375" style="45" customWidth="1"/>
    <col min="111" max="111" width="5.77734375" style="49" customWidth="1"/>
    <col min="112" max="112" width="5.77734375" style="45" customWidth="1"/>
    <col min="113" max="113" width="5.77734375" style="49" customWidth="1"/>
    <col min="114" max="114" width="5.77734375" style="45" customWidth="1"/>
    <col min="115" max="115" width="5.77734375" style="49" customWidth="1"/>
    <col min="116" max="116" width="5.77734375" style="45" customWidth="1"/>
    <col min="117" max="117" width="5.77734375" style="49" customWidth="1"/>
    <col min="118" max="118" width="5.77734375" style="45" customWidth="1"/>
    <col min="119" max="119" width="5.77734375" style="49" customWidth="1"/>
    <col min="120" max="120" width="5.77734375" style="45" customWidth="1"/>
    <col min="121" max="121" width="5.77734375" style="49" customWidth="1"/>
    <col min="122" max="122" width="5.77734375" style="45" customWidth="1"/>
    <col min="123" max="123" width="5.77734375" style="49" customWidth="1"/>
    <col min="124" max="124" width="5.77734375" style="45" customWidth="1"/>
    <col min="125" max="125" width="21.21875" style="5" customWidth="1"/>
    <col min="126" max="126" width="1.6640625" style="5" customWidth="1"/>
    <col min="127" max="127" width="21.33203125" style="5" customWidth="1"/>
    <col min="128" max="128" width="1.6640625" style="45" customWidth="1"/>
    <col min="129" max="129" width="21.21875" style="5" customWidth="1"/>
    <col min="130" max="16384" width="7.44140625" style="45"/>
  </cols>
  <sheetData>
    <row r="1" spans="1:142" ht="72" customHeight="1">
      <c r="A1" s="1"/>
      <c r="B1" s="1"/>
      <c r="G1" s="432"/>
      <c r="L1" s="4"/>
      <c r="M1" s="4"/>
      <c r="N1" s="4"/>
      <c r="O1" s="4"/>
      <c r="P1" s="4"/>
      <c r="Q1" s="4"/>
      <c r="R1" s="4"/>
      <c r="S1" s="4"/>
      <c r="T1" s="4"/>
      <c r="U1" s="271"/>
      <c r="X1" s="199"/>
    </row>
    <row r="2" spans="1:142" s="156" customFormat="1" ht="34.5" customHeight="1">
      <c r="A2" s="275"/>
      <c r="B2" s="293"/>
      <c r="C2" s="162"/>
      <c r="D2" s="6" t="s">
        <v>2402</v>
      </c>
      <c r="E2" s="476"/>
      <c r="F2" s="456"/>
      <c r="G2" s="182"/>
      <c r="H2" s="258"/>
      <c r="I2" s="8"/>
      <c r="J2" s="584"/>
      <c r="K2" s="258"/>
      <c r="L2" s="220"/>
      <c r="M2" s="220"/>
      <c r="N2" s="9"/>
      <c r="O2" s="220"/>
      <c r="P2" s="220"/>
      <c r="Q2" s="810"/>
      <c r="R2" s="810"/>
      <c r="S2" s="810"/>
      <c r="T2" s="810"/>
      <c r="U2" s="325" t="s">
        <v>0</v>
      </c>
      <c r="V2" s="838"/>
      <c r="W2" s="326"/>
      <c r="X2" s="834"/>
      <c r="Y2" s="326"/>
      <c r="Z2" s="834"/>
      <c r="AA2" s="326"/>
      <c r="AB2" s="834"/>
      <c r="AC2" s="325" t="s">
        <v>1</v>
      </c>
      <c r="AD2" s="838"/>
      <c r="AE2" s="326"/>
      <c r="AF2" s="834"/>
      <c r="AG2" s="1026"/>
      <c r="AH2" s="993"/>
      <c r="AI2" s="834"/>
      <c r="AJ2" s="834"/>
      <c r="AK2" s="994" t="s">
        <v>283</v>
      </c>
      <c r="AL2" s="838"/>
      <c r="AM2" s="326"/>
      <c r="AN2" s="834"/>
      <c r="AO2" s="326"/>
      <c r="AP2" s="834"/>
      <c r="AQ2" s="834"/>
      <c r="AR2" s="834"/>
      <c r="AS2" s="994" t="s">
        <v>3</v>
      </c>
      <c r="AT2" s="838"/>
      <c r="AU2" s="326"/>
      <c r="AV2" s="834"/>
      <c r="AW2" s="326"/>
      <c r="AX2" s="834"/>
      <c r="AY2" s="326"/>
      <c r="AZ2" s="834"/>
      <c r="BA2" s="834"/>
      <c r="BB2" s="834"/>
      <c r="BC2" s="995"/>
      <c r="BD2" s="834"/>
      <c r="BE2" s="326" t="s">
        <v>2239</v>
      </c>
      <c r="BF2" s="834"/>
      <c r="BG2" s="326"/>
      <c r="BH2" s="834"/>
      <c r="BI2" s="834"/>
      <c r="BJ2" s="834"/>
      <c r="BK2" s="994" t="s">
        <v>5</v>
      </c>
      <c r="BL2" s="838"/>
      <c r="BM2" s="327"/>
      <c r="BN2" s="838"/>
      <c r="BO2" s="326"/>
      <c r="BP2" s="834"/>
      <c r="BQ2" s="834"/>
      <c r="BR2" s="834"/>
      <c r="BS2" s="994" t="s">
        <v>6</v>
      </c>
      <c r="BT2" s="838"/>
      <c r="BU2" s="326"/>
      <c r="BV2" s="834"/>
      <c r="BW2" s="326"/>
      <c r="BX2" s="834"/>
      <c r="BY2" s="326"/>
      <c r="BZ2" s="834"/>
      <c r="CA2" s="1027"/>
      <c r="CB2" s="993"/>
      <c r="CC2" s="994" t="s">
        <v>287</v>
      </c>
      <c r="CD2" s="838"/>
      <c r="CE2" s="326"/>
      <c r="CF2" s="834"/>
      <c r="CG2" s="1026"/>
      <c r="CH2" s="993"/>
      <c r="CI2" s="834"/>
      <c r="CJ2" s="834"/>
      <c r="CK2" s="994" t="s">
        <v>8</v>
      </c>
      <c r="CL2" s="838"/>
      <c r="CM2" s="326"/>
      <c r="CN2" s="834"/>
      <c r="CO2" s="326"/>
      <c r="CP2" s="834"/>
      <c r="CQ2" s="834"/>
      <c r="CR2" s="834"/>
      <c r="CS2" s="1026"/>
      <c r="CT2" s="993"/>
      <c r="CU2" s="994" t="s">
        <v>9</v>
      </c>
      <c r="CV2" s="838"/>
      <c r="CW2" s="327"/>
      <c r="CX2" s="838"/>
      <c r="CY2" s="326"/>
      <c r="CZ2" s="834"/>
      <c r="DA2" s="834"/>
      <c r="DB2" s="834"/>
      <c r="DC2" s="994" t="s">
        <v>1901</v>
      </c>
      <c r="DD2" s="838"/>
      <c r="DE2" s="326"/>
      <c r="DF2" s="834"/>
      <c r="DG2" s="326"/>
      <c r="DH2" s="834"/>
      <c r="DI2" s="834"/>
      <c r="DJ2" s="834"/>
      <c r="DK2" s="994" t="s">
        <v>10</v>
      </c>
      <c r="DL2" s="838"/>
      <c r="DM2" s="326"/>
      <c r="DN2" s="834"/>
      <c r="DO2" s="326"/>
      <c r="DP2" s="834"/>
      <c r="DQ2" s="326"/>
      <c r="DR2" s="834"/>
      <c r="DS2" s="326"/>
      <c r="DT2" s="834"/>
      <c r="DU2" s="10"/>
      <c r="DV2" s="11"/>
      <c r="DW2" s="11"/>
      <c r="DY2" s="11"/>
    </row>
    <row r="3" spans="1:142" s="484" customFormat="1" ht="33.75" customHeight="1">
      <c r="A3" s="591" t="s">
        <v>301</v>
      </c>
      <c r="B3" s="591" t="s">
        <v>1601</v>
      </c>
      <c r="C3" s="592" t="s">
        <v>1699</v>
      </c>
      <c r="D3" s="593" t="s">
        <v>39</v>
      </c>
      <c r="E3" s="591" t="s">
        <v>1665</v>
      </c>
      <c r="F3" s="594" t="s">
        <v>14</v>
      </c>
      <c r="G3" s="591" t="s">
        <v>2482</v>
      </c>
      <c r="H3" s="595" t="s">
        <v>1611</v>
      </c>
      <c r="I3" s="594" t="s">
        <v>1612</v>
      </c>
      <c r="J3" s="595" t="s">
        <v>299</v>
      </c>
      <c r="K3" s="594" t="s">
        <v>298</v>
      </c>
      <c r="L3" s="480" t="s">
        <v>1353</v>
      </c>
      <c r="M3" s="482" t="s">
        <v>1551</v>
      </c>
      <c r="N3" s="480" t="s">
        <v>1552</v>
      </c>
      <c r="O3" s="482" t="s">
        <v>1760</v>
      </c>
      <c r="P3" s="480" t="s">
        <v>1761</v>
      </c>
      <c r="Q3" s="482" t="s">
        <v>2276</v>
      </c>
      <c r="R3" s="480" t="s">
        <v>2277</v>
      </c>
      <c r="S3" s="1113" t="s">
        <v>2481</v>
      </c>
      <c r="T3" s="1113" t="s">
        <v>2482</v>
      </c>
      <c r="U3" s="472">
        <v>7</v>
      </c>
      <c r="V3" s="850" t="s">
        <v>1601</v>
      </c>
      <c r="W3" s="472">
        <v>14</v>
      </c>
      <c r="X3" s="850" t="s">
        <v>1601</v>
      </c>
      <c r="Y3" s="472">
        <v>21</v>
      </c>
      <c r="Z3" s="850" t="s">
        <v>1601</v>
      </c>
      <c r="AA3" s="472">
        <v>28</v>
      </c>
      <c r="AB3" s="850" t="s">
        <v>1601</v>
      </c>
      <c r="AC3" s="472">
        <v>4</v>
      </c>
      <c r="AD3" s="850" t="s">
        <v>1601</v>
      </c>
      <c r="AE3" s="472">
        <v>11</v>
      </c>
      <c r="AF3" s="850" t="s">
        <v>1601</v>
      </c>
      <c r="AG3" s="472">
        <v>18</v>
      </c>
      <c r="AH3" s="850" t="s">
        <v>1601</v>
      </c>
      <c r="AI3" s="472">
        <v>25</v>
      </c>
      <c r="AJ3" s="850" t="s">
        <v>1601</v>
      </c>
      <c r="AK3" s="472">
        <v>4</v>
      </c>
      <c r="AL3" s="850" t="s">
        <v>1601</v>
      </c>
      <c r="AM3" s="472">
        <v>11</v>
      </c>
      <c r="AN3" s="850" t="s">
        <v>1601</v>
      </c>
      <c r="AO3" s="472">
        <v>18</v>
      </c>
      <c r="AP3" s="850" t="s">
        <v>1601</v>
      </c>
      <c r="AQ3" s="472">
        <v>25</v>
      </c>
      <c r="AR3" s="850" t="s">
        <v>1601</v>
      </c>
      <c r="AS3" s="472">
        <v>1</v>
      </c>
      <c r="AT3" s="850" t="s">
        <v>1601</v>
      </c>
      <c r="AU3" s="472">
        <v>8</v>
      </c>
      <c r="AV3" s="850" t="s">
        <v>1601</v>
      </c>
      <c r="AW3" s="472">
        <v>15</v>
      </c>
      <c r="AX3" s="850" t="s">
        <v>1601</v>
      </c>
      <c r="AY3" s="472">
        <v>22</v>
      </c>
      <c r="AZ3" s="850" t="s">
        <v>1601</v>
      </c>
      <c r="BA3" s="472">
        <v>29</v>
      </c>
      <c r="BB3" s="850" t="s">
        <v>1601</v>
      </c>
      <c r="BC3" s="472">
        <v>6</v>
      </c>
      <c r="BD3" s="850" t="s">
        <v>1601</v>
      </c>
      <c r="BE3" s="472">
        <v>13</v>
      </c>
      <c r="BF3" s="850" t="s">
        <v>1601</v>
      </c>
      <c r="BG3" s="472">
        <v>20</v>
      </c>
      <c r="BH3" s="850" t="s">
        <v>1601</v>
      </c>
      <c r="BI3" s="472">
        <v>27</v>
      </c>
      <c r="BJ3" s="850" t="s">
        <v>1601</v>
      </c>
      <c r="BK3" s="472">
        <v>3</v>
      </c>
      <c r="BL3" s="850" t="s">
        <v>1601</v>
      </c>
      <c r="BM3" s="472">
        <v>10</v>
      </c>
      <c r="BN3" s="850" t="s">
        <v>1601</v>
      </c>
      <c r="BO3" s="472">
        <v>17</v>
      </c>
      <c r="BP3" s="850" t="s">
        <v>1601</v>
      </c>
      <c r="BQ3" s="472">
        <v>24</v>
      </c>
      <c r="BR3" s="850" t="s">
        <v>1601</v>
      </c>
      <c r="BS3" s="472">
        <v>1</v>
      </c>
      <c r="BT3" s="850" t="s">
        <v>1601</v>
      </c>
      <c r="BU3" s="472">
        <v>8</v>
      </c>
      <c r="BV3" s="850" t="s">
        <v>1601</v>
      </c>
      <c r="BW3" s="472">
        <v>15</v>
      </c>
      <c r="BX3" s="850" t="s">
        <v>1601</v>
      </c>
      <c r="BY3" s="472">
        <v>22</v>
      </c>
      <c r="BZ3" s="850" t="s">
        <v>1601</v>
      </c>
      <c r="CA3" s="472">
        <v>29</v>
      </c>
      <c r="CB3" s="850" t="s">
        <v>1601</v>
      </c>
      <c r="CC3" s="472">
        <v>5</v>
      </c>
      <c r="CD3" s="850" t="s">
        <v>1601</v>
      </c>
      <c r="CE3" s="472">
        <v>12</v>
      </c>
      <c r="CF3" s="850" t="s">
        <v>1601</v>
      </c>
      <c r="CG3" s="472">
        <v>19</v>
      </c>
      <c r="CH3" s="850" t="s">
        <v>1601</v>
      </c>
      <c r="CI3" s="472">
        <v>26</v>
      </c>
      <c r="CJ3" s="850" t="s">
        <v>1601</v>
      </c>
      <c r="CK3" s="472">
        <v>2</v>
      </c>
      <c r="CL3" s="850" t="s">
        <v>1601</v>
      </c>
      <c r="CM3" s="472">
        <v>9</v>
      </c>
      <c r="CN3" s="850" t="s">
        <v>1601</v>
      </c>
      <c r="CO3" s="472">
        <v>16</v>
      </c>
      <c r="CP3" s="850" t="s">
        <v>1601</v>
      </c>
      <c r="CQ3" s="472">
        <v>23</v>
      </c>
      <c r="CR3" s="850" t="s">
        <v>1601</v>
      </c>
      <c r="CS3" s="472">
        <v>30</v>
      </c>
      <c r="CT3" s="850" t="s">
        <v>1601</v>
      </c>
      <c r="CU3" s="472">
        <v>7</v>
      </c>
      <c r="CV3" s="850" t="s">
        <v>1601</v>
      </c>
      <c r="CW3" s="472">
        <v>14</v>
      </c>
      <c r="CX3" s="850" t="s">
        <v>1601</v>
      </c>
      <c r="CY3" s="472">
        <v>21</v>
      </c>
      <c r="CZ3" s="850" t="s">
        <v>1601</v>
      </c>
      <c r="DA3" s="472">
        <v>28</v>
      </c>
      <c r="DB3" s="850" t="s">
        <v>1601</v>
      </c>
      <c r="DC3" s="472">
        <v>4</v>
      </c>
      <c r="DD3" s="850" t="s">
        <v>1601</v>
      </c>
      <c r="DE3" s="472">
        <v>11</v>
      </c>
      <c r="DF3" s="850" t="s">
        <v>1601</v>
      </c>
      <c r="DG3" s="472">
        <v>18</v>
      </c>
      <c r="DH3" s="850" t="s">
        <v>1601</v>
      </c>
      <c r="DI3" s="472">
        <v>25</v>
      </c>
      <c r="DJ3" s="850" t="s">
        <v>1601</v>
      </c>
      <c r="DK3" s="472">
        <v>2</v>
      </c>
      <c r="DL3" s="850" t="s">
        <v>1601</v>
      </c>
      <c r="DM3" s="472">
        <v>9</v>
      </c>
      <c r="DN3" s="850" t="s">
        <v>1601</v>
      </c>
      <c r="DO3" s="472">
        <v>16</v>
      </c>
      <c r="DP3" s="850" t="s">
        <v>1601</v>
      </c>
      <c r="DQ3" s="472">
        <v>23</v>
      </c>
      <c r="DR3" s="850" t="s">
        <v>1601</v>
      </c>
      <c r="DS3" s="472">
        <v>30</v>
      </c>
      <c r="DT3" s="850" t="s">
        <v>1601</v>
      </c>
      <c r="DU3" s="473" t="s">
        <v>876</v>
      </c>
      <c r="DV3" s="474"/>
      <c r="DW3" s="473" t="s">
        <v>877</v>
      </c>
      <c r="DX3" s="173"/>
      <c r="DY3" s="473" t="s">
        <v>1668</v>
      </c>
    </row>
    <row r="4" spans="1:142" s="28" customFormat="1" ht="21" customHeight="1">
      <c r="A4" s="15"/>
      <c r="B4" s="15"/>
      <c r="C4" s="38" t="s">
        <v>16</v>
      </c>
      <c r="D4" s="34" t="s">
        <v>40</v>
      </c>
      <c r="E4" s="477">
        <v>135</v>
      </c>
      <c r="F4" s="457">
        <v>36984</v>
      </c>
      <c r="G4" s="788">
        <v>1745</v>
      </c>
      <c r="H4" s="319" t="s">
        <v>255</v>
      </c>
      <c r="I4" s="27">
        <v>27715</v>
      </c>
      <c r="J4" s="431" t="s">
        <v>415</v>
      </c>
      <c r="K4" s="287" t="s">
        <v>414</v>
      </c>
      <c r="L4" s="16">
        <v>1587</v>
      </c>
      <c r="M4" s="255">
        <v>50</v>
      </c>
      <c r="N4" s="16">
        <v>1637</v>
      </c>
      <c r="O4" s="255">
        <v>48</v>
      </c>
      <c r="P4" s="16">
        <v>1685</v>
      </c>
      <c r="Q4" s="255">
        <v>41</v>
      </c>
      <c r="R4" s="16">
        <v>1726</v>
      </c>
      <c r="S4" s="1114">
        <v>19</v>
      </c>
      <c r="T4" s="1114">
        <v>1745</v>
      </c>
      <c r="U4" s="767"/>
      <c r="V4" s="18"/>
      <c r="W4" s="766">
        <v>62</v>
      </c>
      <c r="X4" s="18">
        <v>18</v>
      </c>
      <c r="Y4" s="766">
        <v>62</v>
      </c>
      <c r="Z4" s="18">
        <v>18</v>
      </c>
      <c r="AA4" s="766"/>
      <c r="AB4" s="18"/>
      <c r="AC4" s="766"/>
      <c r="AD4" s="18"/>
      <c r="AE4" s="766">
        <v>73</v>
      </c>
      <c r="AF4" s="18">
        <v>26</v>
      </c>
      <c r="AG4" s="766">
        <v>73</v>
      </c>
      <c r="AH4" s="18">
        <v>26</v>
      </c>
      <c r="AI4" s="766">
        <v>73</v>
      </c>
      <c r="AJ4" s="18">
        <v>26</v>
      </c>
      <c r="AK4" s="766">
        <v>73</v>
      </c>
      <c r="AL4" s="18">
        <v>26</v>
      </c>
      <c r="AM4" s="766">
        <v>320</v>
      </c>
      <c r="AN4" s="18">
        <v>27</v>
      </c>
      <c r="AO4" s="766"/>
      <c r="AP4" s="18"/>
      <c r="AQ4" s="766">
        <v>76</v>
      </c>
      <c r="AR4" s="18">
        <v>26</v>
      </c>
      <c r="AS4" s="766"/>
      <c r="AT4" s="18"/>
      <c r="AU4" s="766">
        <v>254</v>
      </c>
      <c r="AV4" s="18">
        <v>30</v>
      </c>
      <c r="AW4" s="766">
        <v>73</v>
      </c>
      <c r="AX4" s="18">
        <v>26</v>
      </c>
      <c r="AY4" s="766">
        <v>320</v>
      </c>
      <c r="AZ4" s="18">
        <v>27</v>
      </c>
      <c r="BA4" s="766">
        <v>98</v>
      </c>
      <c r="BB4" s="18">
        <v>24</v>
      </c>
      <c r="BC4" s="766">
        <v>38</v>
      </c>
      <c r="BD4" s="18">
        <v>30</v>
      </c>
      <c r="BE4" s="766">
        <v>37</v>
      </c>
      <c r="BF4" s="18">
        <v>30</v>
      </c>
      <c r="BG4" s="766">
        <v>320</v>
      </c>
      <c r="BH4" s="18">
        <v>27</v>
      </c>
      <c r="BI4" s="766">
        <v>74</v>
      </c>
      <c r="BJ4" s="18">
        <v>26</v>
      </c>
      <c r="BK4" s="766">
        <v>73</v>
      </c>
      <c r="BL4" s="18">
        <v>26</v>
      </c>
      <c r="BM4" s="766">
        <v>88</v>
      </c>
      <c r="BN4" s="18">
        <v>26</v>
      </c>
      <c r="BO4" s="766">
        <v>88</v>
      </c>
      <c r="BP4" s="18">
        <v>26</v>
      </c>
      <c r="BQ4" s="766">
        <v>88</v>
      </c>
      <c r="BR4" s="18">
        <v>26</v>
      </c>
      <c r="BS4" s="766">
        <v>40</v>
      </c>
      <c r="BT4" s="19">
        <v>30</v>
      </c>
      <c r="BU4" s="766">
        <v>88</v>
      </c>
      <c r="BV4" s="19">
        <v>26</v>
      </c>
      <c r="BW4" s="766">
        <v>88</v>
      </c>
      <c r="BX4" s="19">
        <v>26</v>
      </c>
      <c r="BY4" s="766">
        <v>88</v>
      </c>
      <c r="BZ4" s="19">
        <v>26</v>
      </c>
      <c r="CA4" s="766">
        <v>88</v>
      </c>
      <c r="CB4" s="19">
        <v>26</v>
      </c>
      <c r="CC4" s="766">
        <v>88</v>
      </c>
      <c r="CD4" s="19">
        <v>26</v>
      </c>
      <c r="CE4" s="766"/>
      <c r="CF4" s="19"/>
      <c r="CG4" s="766"/>
      <c r="CH4" s="19"/>
      <c r="CI4" s="766"/>
      <c r="CJ4" s="19"/>
      <c r="CK4" s="766"/>
      <c r="CL4" s="19"/>
      <c r="CM4" s="766"/>
      <c r="CN4" s="19"/>
      <c r="CO4" s="766"/>
      <c r="CP4" s="19"/>
      <c r="CQ4" s="766"/>
      <c r="CR4" s="19"/>
      <c r="CS4" s="766"/>
      <c r="CT4" s="19"/>
      <c r="CU4" s="766"/>
      <c r="CV4" s="19"/>
      <c r="CW4" s="766"/>
      <c r="CX4" s="19"/>
      <c r="CY4" s="766"/>
      <c r="CZ4" s="19"/>
      <c r="DA4" s="766"/>
      <c r="DB4" s="19"/>
      <c r="DC4" s="766"/>
      <c r="DD4" s="19"/>
      <c r="DE4" s="766"/>
      <c r="DF4" s="19"/>
      <c r="DG4" s="766"/>
      <c r="DH4" s="19"/>
      <c r="DI4" s="766"/>
      <c r="DJ4" s="19"/>
      <c r="DK4" s="766"/>
      <c r="DL4" s="19"/>
      <c r="DM4" s="766"/>
      <c r="DN4" s="19"/>
      <c r="DO4" s="766"/>
      <c r="DP4" s="19"/>
      <c r="DQ4" s="766"/>
      <c r="DR4" s="19"/>
      <c r="DS4" s="766"/>
      <c r="DT4" s="19"/>
      <c r="DU4" s="21">
        <f t="shared" ref="DU4:DU35" si="0">COUNT(V4,X4,Z4,AB4,AD4,AF4,AH4,AJ4,AL4,AN4,AP4,AR4,AT4,AV4,AX4,AZ4,BB4,BD4,BF4,BH4,BJ4,BL4,BN4,BP4)</f>
        <v>19</v>
      </c>
      <c r="DV4" s="22"/>
      <c r="DW4" s="21">
        <f t="shared" ref="DW4:DW35" si="1">COUNT(BT4,BV4,BX4,BZ4,CB4,CD4,CF4,CH4,CJ4,CL4,CN4,CP4,CR4,CT4,CV4,CX4,CZ4,DB4,DD4,DF4,DH4,DJ4,DL4,DN4,DP4,DR4,DT4)</f>
        <v>6</v>
      </c>
      <c r="DY4" s="21">
        <f t="shared" ref="DY4:DY35" si="2">SUM(DU4,DW4)</f>
        <v>25</v>
      </c>
    </row>
    <row r="5" spans="1:142" s="28" customFormat="1" ht="21" customHeight="1">
      <c r="A5" s="15"/>
      <c r="B5" s="15"/>
      <c r="C5" s="38" t="s">
        <v>17</v>
      </c>
      <c r="D5" s="556" t="s">
        <v>1302</v>
      </c>
      <c r="E5" s="477">
        <v>6258</v>
      </c>
      <c r="F5" s="457">
        <v>41551</v>
      </c>
      <c r="G5" s="788">
        <v>1681</v>
      </c>
      <c r="H5" s="319" t="s">
        <v>258</v>
      </c>
      <c r="I5" s="27">
        <v>25118</v>
      </c>
      <c r="J5" s="431" t="s">
        <v>651</v>
      </c>
      <c r="K5" s="287" t="s">
        <v>650</v>
      </c>
      <c r="L5" s="16">
        <v>1519</v>
      </c>
      <c r="M5" s="255">
        <v>44</v>
      </c>
      <c r="N5" s="16">
        <v>1563</v>
      </c>
      <c r="O5" s="255">
        <v>48</v>
      </c>
      <c r="P5" s="16">
        <v>1611</v>
      </c>
      <c r="Q5" s="255">
        <v>47</v>
      </c>
      <c r="R5" s="16">
        <v>1658</v>
      </c>
      <c r="S5" s="1114">
        <v>23</v>
      </c>
      <c r="T5" s="1114">
        <v>1681</v>
      </c>
      <c r="U5" s="767">
        <v>73</v>
      </c>
      <c r="V5" s="18">
        <v>26</v>
      </c>
      <c r="W5" s="766">
        <v>38</v>
      </c>
      <c r="X5" s="18">
        <v>30</v>
      </c>
      <c r="Y5" s="766">
        <v>35</v>
      </c>
      <c r="Z5" s="18">
        <v>30</v>
      </c>
      <c r="AA5" s="766">
        <v>35</v>
      </c>
      <c r="AB5" s="18">
        <v>30</v>
      </c>
      <c r="AC5" s="766">
        <v>54</v>
      </c>
      <c r="AD5" s="18">
        <v>18</v>
      </c>
      <c r="AE5" s="766">
        <v>61</v>
      </c>
      <c r="AF5" s="18">
        <v>18</v>
      </c>
      <c r="AG5" s="766">
        <v>35</v>
      </c>
      <c r="AH5" s="18">
        <v>30</v>
      </c>
      <c r="AI5" s="766">
        <v>41</v>
      </c>
      <c r="AJ5" s="18">
        <v>28</v>
      </c>
      <c r="AK5" s="766">
        <v>41</v>
      </c>
      <c r="AL5" s="18">
        <v>18</v>
      </c>
      <c r="AM5" s="766">
        <v>34</v>
      </c>
      <c r="AN5" s="18">
        <v>21</v>
      </c>
      <c r="AO5" s="766"/>
      <c r="AP5" s="18"/>
      <c r="AQ5" s="766">
        <v>106</v>
      </c>
      <c r="AR5" s="18">
        <v>26</v>
      </c>
      <c r="AS5" s="766">
        <v>112</v>
      </c>
      <c r="AT5" s="18">
        <v>24</v>
      </c>
      <c r="AU5" s="766">
        <v>61</v>
      </c>
      <c r="AV5" s="18">
        <v>18</v>
      </c>
      <c r="AW5" s="766">
        <v>38</v>
      </c>
      <c r="AX5" s="18">
        <v>30</v>
      </c>
      <c r="AY5" s="766">
        <v>61</v>
      </c>
      <c r="AZ5" s="18">
        <v>18</v>
      </c>
      <c r="BA5" s="766">
        <v>88</v>
      </c>
      <c r="BB5" s="18">
        <v>26</v>
      </c>
      <c r="BC5" s="766">
        <v>61</v>
      </c>
      <c r="BD5" s="18">
        <v>18</v>
      </c>
      <c r="BE5" s="766">
        <v>98</v>
      </c>
      <c r="BF5" s="18">
        <v>24</v>
      </c>
      <c r="BG5" s="766">
        <v>37</v>
      </c>
      <c r="BH5" s="18">
        <v>30</v>
      </c>
      <c r="BI5" s="766">
        <v>44</v>
      </c>
      <c r="BJ5" s="18">
        <v>18</v>
      </c>
      <c r="BK5" s="766">
        <v>37</v>
      </c>
      <c r="BL5" s="18">
        <v>30</v>
      </c>
      <c r="BM5" s="766">
        <v>61</v>
      </c>
      <c r="BN5" s="18">
        <v>18</v>
      </c>
      <c r="BO5" s="766">
        <v>118</v>
      </c>
      <c r="BP5" s="18">
        <v>18</v>
      </c>
      <c r="BQ5" s="766">
        <v>118</v>
      </c>
      <c r="BR5" s="18">
        <v>18</v>
      </c>
      <c r="BS5" s="766">
        <v>88</v>
      </c>
      <c r="BT5" s="19">
        <v>26</v>
      </c>
      <c r="BU5" s="766">
        <v>118</v>
      </c>
      <c r="BV5" s="19">
        <v>18</v>
      </c>
      <c r="BW5" s="766">
        <v>118</v>
      </c>
      <c r="BX5" s="19">
        <v>18</v>
      </c>
      <c r="BY5" s="766">
        <v>118</v>
      </c>
      <c r="BZ5" s="19">
        <v>18</v>
      </c>
      <c r="CA5" s="766">
        <v>118</v>
      </c>
      <c r="CB5" s="19">
        <v>18</v>
      </c>
      <c r="CC5" s="766">
        <v>118</v>
      </c>
      <c r="CD5" s="19">
        <v>18</v>
      </c>
      <c r="CE5" s="766"/>
      <c r="CF5" s="19"/>
      <c r="CG5" s="766"/>
      <c r="CH5" s="19"/>
      <c r="CI5" s="766"/>
      <c r="CJ5" s="19"/>
      <c r="CK5" s="766"/>
      <c r="CL5" s="19"/>
      <c r="CM5" s="766"/>
      <c r="CN5" s="19"/>
      <c r="CO5" s="766"/>
      <c r="CP5" s="19"/>
      <c r="CQ5" s="766"/>
      <c r="CR5" s="19"/>
      <c r="CS5" s="766"/>
      <c r="CT5" s="19"/>
      <c r="CU5" s="766"/>
      <c r="CV5" s="19"/>
      <c r="CW5" s="766"/>
      <c r="CX5" s="19"/>
      <c r="CY5" s="766"/>
      <c r="CZ5" s="19"/>
      <c r="DA5" s="766"/>
      <c r="DB5" s="19"/>
      <c r="DC5" s="766"/>
      <c r="DD5" s="19"/>
      <c r="DE5" s="766"/>
      <c r="DF5" s="19"/>
      <c r="DG5" s="766"/>
      <c r="DH5" s="19"/>
      <c r="DI5" s="766"/>
      <c r="DJ5" s="19"/>
      <c r="DK5" s="766"/>
      <c r="DL5" s="19"/>
      <c r="DM5" s="766"/>
      <c r="DN5" s="19"/>
      <c r="DO5" s="766"/>
      <c r="DP5" s="19"/>
      <c r="DQ5" s="766"/>
      <c r="DR5" s="19"/>
      <c r="DS5" s="766"/>
      <c r="DT5" s="19"/>
      <c r="DU5" s="21">
        <f t="shared" si="0"/>
        <v>23</v>
      </c>
      <c r="DV5" s="22"/>
      <c r="DW5" s="21">
        <f t="shared" si="1"/>
        <v>6</v>
      </c>
      <c r="DY5" s="21">
        <f t="shared" si="2"/>
        <v>29</v>
      </c>
    </row>
    <row r="6" spans="1:142" s="28" customFormat="1" ht="21" customHeight="1">
      <c r="A6" s="15"/>
      <c r="B6" s="15"/>
      <c r="C6" s="38" t="s">
        <v>19</v>
      </c>
      <c r="D6" s="556" t="s">
        <v>943</v>
      </c>
      <c r="E6" s="477">
        <v>8603</v>
      </c>
      <c r="F6" s="459">
        <v>38309</v>
      </c>
      <c r="G6" s="788">
        <v>1674</v>
      </c>
      <c r="H6" s="319" t="s">
        <v>258</v>
      </c>
      <c r="I6" s="27">
        <v>29881</v>
      </c>
      <c r="J6" s="436" t="s">
        <v>941</v>
      </c>
      <c r="K6" s="287" t="s">
        <v>940</v>
      </c>
      <c r="L6" s="16">
        <v>1506</v>
      </c>
      <c r="M6" s="255">
        <v>47</v>
      </c>
      <c r="N6" s="16">
        <v>1553</v>
      </c>
      <c r="O6" s="255">
        <v>49</v>
      </c>
      <c r="P6" s="16">
        <v>1602</v>
      </c>
      <c r="Q6" s="255">
        <v>50</v>
      </c>
      <c r="R6" s="16">
        <v>1652</v>
      </c>
      <c r="S6" s="1114">
        <v>22</v>
      </c>
      <c r="T6" s="1114">
        <v>1674</v>
      </c>
      <c r="U6" s="767">
        <v>74</v>
      </c>
      <c r="V6" s="18">
        <v>26</v>
      </c>
      <c r="W6" s="766">
        <v>118</v>
      </c>
      <c r="X6" s="18">
        <v>18</v>
      </c>
      <c r="Y6" s="766">
        <v>118</v>
      </c>
      <c r="Z6" s="18">
        <v>18</v>
      </c>
      <c r="AA6" s="766">
        <v>106</v>
      </c>
      <c r="AB6" s="18">
        <v>26</v>
      </c>
      <c r="AC6" s="766"/>
      <c r="AD6" s="18"/>
      <c r="AE6" s="766">
        <v>105</v>
      </c>
      <c r="AF6" s="18">
        <v>26</v>
      </c>
      <c r="AG6" s="766">
        <v>105</v>
      </c>
      <c r="AH6" s="18">
        <v>26</v>
      </c>
      <c r="AI6" s="766">
        <v>105</v>
      </c>
      <c r="AJ6" s="18">
        <v>26</v>
      </c>
      <c r="AK6" s="766">
        <v>105</v>
      </c>
      <c r="AL6" s="18">
        <v>26</v>
      </c>
      <c r="AM6" s="766">
        <v>104</v>
      </c>
      <c r="AN6" s="18">
        <v>26</v>
      </c>
      <c r="AO6" s="766"/>
      <c r="AP6" s="18"/>
      <c r="AQ6" s="766">
        <v>118</v>
      </c>
      <c r="AR6" s="18">
        <v>18</v>
      </c>
      <c r="AS6" s="766">
        <v>108</v>
      </c>
      <c r="AT6" s="18">
        <v>28</v>
      </c>
      <c r="AU6" s="766">
        <v>118</v>
      </c>
      <c r="AV6" s="18">
        <v>18</v>
      </c>
      <c r="AW6" s="766">
        <v>106</v>
      </c>
      <c r="AX6" s="18">
        <v>26</v>
      </c>
      <c r="AY6" s="766">
        <v>118</v>
      </c>
      <c r="AZ6" s="18">
        <v>18</v>
      </c>
      <c r="BA6" s="766">
        <v>118</v>
      </c>
      <c r="BB6" s="18">
        <v>18</v>
      </c>
      <c r="BC6" s="766">
        <v>118</v>
      </c>
      <c r="BD6" s="18">
        <v>18</v>
      </c>
      <c r="BE6" s="766">
        <v>110</v>
      </c>
      <c r="BF6" s="18">
        <v>24</v>
      </c>
      <c r="BG6" s="766">
        <v>118</v>
      </c>
      <c r="BH6" s="18">
        <v>18</v>
      </c>
      <c r="BI6" s="766">
        <v>118</v>
      </c>
      <c r="BJ6" s="18">
        <v>18</v>
      </c>
      <c r="BK6" s="766">
        <v>118</v>
      </c>
      <c r="BL6" s="18">
        <v>18</v>
      </c>
      <c r="BM6" s="766">
        <v>118</v>
      </c>
      <c r="BN6" s="18">
        <v>18</v>
      </c>
      <c r="BO6" s="766">
        <v>17</v>
      </c>
      <c r="BP6" s="18">
        <v>18</v>
      </c>
      <c r="BQ6" s="766">
        <v>17</v>
      </c>
      <c r="BR6" s="18">
        <v>18</v>
      </c>
      <c r="BS6" s="766"/>
      <c r="BT6" s="19"/>
      <c r="BU6" s="766">
        <v>47</v>
      </c>
      <c r="BV6" s="19">
        <v>18</v>
      </c>
      <c r="BW6" s="766">
        <v>17</v>
      </c>
      <c r="BX6" s="19">
        <v>18</v>
      </c>
      <c r="BY6" s="766">
        <v>17</v>
      </c>
      <c r="BZ6" s="19">
        <v>18</v>
      </c>
      <c r="CA6" s="766">
        <v>17</v>
      </c>
      <c r="CB6" s="19">
        <v>18</v>
      </c>
      <c r="CC6" s="766">
        <v>17</v>
      </c>
      <c r="CD6" s="19">
        <v>18</v>
      </c>
      <c r="CE6" s="766"/>
      <c r="CF6" s="19"/>
      <c r="CG6" s="766"/>
      <c r="CH6" s="19"/>
      <c r="CI6" s="766"/>
      <c r="CJ6" s="19"/>
      <c r="CK6" s="766"/>
      <c r="CL6" s="19"/>
      <c r="CM6" s="766"/>
      <c r="CN6" s="19"/>
      <c r="CO6" s="766"/>
      <c r="CP6" s="19"/>
      <c r="CQ6" s="766"/>
      <c r="CR6" s="19"/>
      <c r="CS6" s="766"/>
      <c r="CT6" s="19"/>
      <c r="CU6" s="766"/>
      <c r="CV6" s="19"/>
      <c r="CW6" s="766"/>
      <c r="CX6" s="19"/>
      <c r="CY6" s="766"/>
      <c r="CZ6" s="19"/>
      <c r="DA6" s="766"/>
      <c r="DB6" s="19"/>
      <c r="DC6" s="766"/>
      <c r="DD6" s="19"/>
      <c r="DE6" s="766"/>
      <c r="DF6" s="19"/>
      <c r="DG6" s="766"/>
      <c r="DH6" s="19"/>
      <c r="DI6" s="766"/>
      <c r="DJ6" s="19"/>
      <c r="DK6" s="766"/>
      <c r="DL6" s="19"/>
      <c r="DM6" s="766"/>
      <c r="DN6" s="19"/>
      <c r="DO6" s="766"/>
      <c r="DP6" s="19"/>
      <c r="DQ6" s="766"/>
      <c r="DR6" s="19"/>
      <c r="DS6" s="766"/>
      <c r="DT6" s="19"/>
      <c r="DU6" s="21">
        <f t="shared" si="0"/>
        <v>22</v>
      </c>
      <c r="DV6" s="22"/>
      <c r="DW6" s="21">
        <f t="shared" si="1"/>
        <v>5</v>
      </c>
      <c r="DY6" s="21">
        <f t="shared" si="2"/>
        <v>27</v>
      </c>
    </row>
    <row r="7" spans="1:142" s="28" customFormat="1" ht="21" customHeight="1">
      <c r="A7" s="15"/>
      <c r="B7" s="15"/>
      <c r="C7" s="38" t="s">
        <v>21</v>
      </c>
      <c r="D7" s="556" t="s">
        <v>45</v>
      </c>
      <c r="E7" s="477">
        <v>479</v>
      </c>
      <c r="F7" s="457">
        <v>36537</v>
      </c>
      <c r="G7" s="788">
        <v>1259</v>
      </c>
      <c r="H7" s="319" t="s">
        <v>255</v>
      </c>
      <c r="I7" s="27">
        <v>36511</v>
      </c>
      <c r="J7" s="431" t="s">
        <v>660</v>
      </c>
      <c r="K7" s="287" t="s">
        <v>659</v>
      </c>
      <c r="L7" s="16">
        <v>1082</v>
      </c>
      <c r="M7" s="255">
        <v>51</v>
      </c>
      <c r="N7" s="16">
        <v>1133</v>
      </c>
      <c r="O7" s="255">
        <v>51</v>
      </c>
      <c r="P7" s="16">
        <v>1184</v>
      </c>
      <c r="Q7" s="255">
        <v>52</v>
      </c>
      <c r="R7" s="16">
        <v>1236</v>
      </c>
      <c r="S7" s="1114">
        <v>23</v>
      </c>
      <c r="T7" s="1114">
        <v>1259</v>
      </c>
      <c r="U7" s="767"/>
      <c r="V7" s="18"/>
      <c r="W7" s="766">
        <v>14</v>
      </c>
      <c r="X7" s="18">
        <v>18</v>
      </c>
      <c r="Y7" s="766">
        <v>17</v>
      </c>
      <c r="Z7" s="18">
        <v>18</v>
      </c>
      <c r="AA7" s="766">
        <v>38</v>
      </c>
      <c r="AB7" s="18">
        <v>30</v>
      </c>
      <c r="AC7" s="766">
        <v>38</v>
      </c>
      <c r="AD7" s="18">
        <v>30</v>
      </c>
      <c r="AE7" s="766">
        <v>35</v>
      </c>
      <c r="AF7" s="18">
        <v>30</v>
      </c>
      <c r="AG7" s="766">
        <v>38</v>
      </c>
      <c r="AH7" s="18">
        <v>30</v>
      </c>
      <c r="AI7" s="766">
        <v>38</v>
      </c>
      <c r="AJ7" s="18">
        <v>30</v>
      </c>
      <c r="AK7" s="766">
        <v>35</v>
      </c>
      <c r="AL7" s="18">
        <v>30</v>
      </c>
      <c r="AM7" s="766">
        <v>36</v>
      </c>
      <c r="AN7" s="18">
        <v>30</v>
      </c>
      <c r="AO7" s="766">
        <v>63</v>
      </c>
      <c r="AP7" s="18">
        <v>18</v>
      </c>
      <c r="AQ7" s="766">
        <v>110</v>
      </c>
      <c r="AR7" s="18">
        <v>24</v>
      </c>
      <c r="AS7" s="766">
        <v>38</v>
      </c>
      <c r="AT7" s="18">
        <v>30</v>
      </c>
      <c r="AU7" s="766">
        <v>63</v>
      </c>
      <c r="AV7" s="18">
        <v>18</v>
      </c>
      <c r="AW7" s="766">
        <v>2</v>
      </c>
      <c r="AX7" s="18">
        <v>24</v>
      </c>
      <c r="AY7" s="766">
        <v>98</v>
      </c>
      <c r="AZ7" s="18">
        <v>24</v>
      </c>
      <c r="BA7" s="766">
        <v>2</v>
      </c>
      <c r="BB7" s="18">
        <v>24</v>
      </c>
      <c r="BC7" s="766">
        <v>98</v>
      </c>
      <c r="BD7" s="18">
        <v>24</v>
      </c>
      <c r="BE7" s="766">
        <v>88</v>
      </c>
      <c r="BF7" s="18">
        <v>26</v>
      </c>
      <c r="BG7" s="766">
        <v>17</v>
      </c>
      <c r="BH7" s="18">
        <v>18</v>
      </c>
      <c r="BI7" s="766">
        <v>103</v>
      </c>
      <c r="BJ7" s="18">
        <v>26</v>
      </c>
      <c r="BK7" s="766">
        <v>12</v>
      </c>
      <c r="BL7" s="18">
        <v>54</v>
      </c>
      <c r="BM7" s="766">
        <v>97</v>
      </c>
      <c r="BN7" s="18">
        <v>41</v>
      </c>
      <c r="BO7" s="766">
        <v>320</v>
      </c>
      <c r="BP7" s="18">
        <v>27</v>
      </c>
      <c r="BQ7" s="766">
        <v>27</v>
      </c>
      <c r="BR7" s="18">
        <v>18</v>
      </c>
      <c r="BS7" s="766"/>
      <c r="BT7" s="19"/>
      <c r="BU7" s="766">
        <v>17</v>
      </c>
      <c r="BV7" s="19">
        <v>18</v>
      </c>
      <c r="BW7" s="766">
        <v>97</v>
      </c>
      <c r="BX7" s="19">
        <v>41</v>
      </c>
      <c r="BY7" s="766">
        <v>63</v>
      </c>
      <c r="BZ7" s="19">
        <v>18</v>
      </c>
      <c r="CA7" s="766">
        <v>31</v>
      </c>
      <c r="CB7" s="19">
        <v>31</v>
      </c>
      <c r="CC7" s="766">
        <v>3</v>
      </c>
      <c r="CD7" s="19">
        <v>24</v>
      </c>
      <c r="CE7" s="766"/>
      <c r="CF7" s="19"/>
      <c r="CG7" s="766"/>
      <c r="CH7" s="19"/>
      <c r="CI7" s="766"/>
      <c r="CJ7" s="19"/>
      <c r="CK7" s="766"/>
      <c r="CL7" s="19"/>
      <c r="CM7" s="766"/>
      <c r="CN7" s="19"/>
      <c r="CO7" s="766"/>
      <c r="CP7" s="19"/>
      <c r="CQ7" s="766"/>
      <c r="CR7" s="19"/>
      <c r="CS7" s="766"/>
      <c r="CT7" s="19"/>
      <c r="CU7" s="766"/>
      <c r="CV7" s="19"/>
      <c r="CW7" s="766"/>
      <c r="CX7" s="19"/>
      <c r="CY7" s="766"/>
      <c r="CZ7" s="19"/>
      <c r="DA7" s="766"/>
      <c r="DB7" s="19"/>
      <c r="DC7" s="766"/>
      <c r="DD7" s="19"/>
      <c r="DE7" s="766"/>
      <c r="DF7" s="19"/>
      <c r="DG7" s="766"/>
      <c r="DH7" s="19"/>
      <c r="DI7" s="766"/>
      <c r="DJ7" s="19"/>
      <c r="DK7" s="766"/>
      <c r="DL7" s="19"/>
      <c r="DM7" s="766"/>
      <c r="DN7" s="19"/>
      <c r="DO7" s="766"/>
      <c r="DP7" s="19"/>
      <c r="DQ7" s="766"/>
      <c r="DR7" s="19"/>
      <c r="DS7" s="766"/>
      <c r="DT7" s="19"/>
      <c r="DU7" s="21">
        <f t="shared" si="0"/>
        <v>23</v>
      </c>
      <c r="DV7" s="22"/>
      <c r="DW7" s="21">
        <f t="shared" si="1"/>
        <v>5</v>
      </c>
      <c r="DY7" s="21">
        <f t="shared" si="2"/>
        <v>28</v>
      </c>
    </row>
    <row r="8" spans="1:142" s="28" customFormat="1" ht="21" customHeight="1">
      <c r="A8" s="15"/>
      <c r="B8" s="15"/>
      <c r="C8" s="38" t="s">
        <v>23</v>
      </c>
      <c r="D8" s="556" t="s">
        <v>1722</v>
      </c>
      <c r="E8" s="477">
        <v>469</v>
      </c>
      <c r="F8" s="458">
        <v>44699</v>
      </c>
      <c r="G8" s="788">
        <v>1245</v>
      </c>
      <c r="H8" s="319" t="s">
        <v>923</v>
      </c>
      <c r="I8" s="27">
        <v>36432</v>
      </c>
      <c r="J8" s="430" t="s">
        <v>1723</v>
      </c>
      <c r="K8" s="287" t="s">
        <v>1724</v>
      </c>
      <c r="L8" s="16">
        <v>1084</v>
      </c>
      <c r="M8" s="255">
        <v>51</v>
      </c>
      <c r="N8" s="16">
        <v>1135</v>
      </c>
      <c r="O8" s="255">
        <v>49</v>
      </c>
      <c r="P8" s="16">
        <v>1184</v>
      </c>
      <c r="Q8" s="255">
        <v>45</v>
      </c>
      <c r="R8" s="16">
        <v>1229</v>
      </c>
      <c r="S8" s="1114">
        <v>16</v>
      </c>
      <c r="T8" s="1114">
        <v>1245</v>
      </c>
      <c r="U8" s="767"/>
      <c r="V8" s="18"/>
      <c r="W8" s="766">
        <v>102</v>
      </c>
      <c r="X8" s="18">
        <v>26</v>
      </c>
      <c r="Y8" s="766">
        <v>106</v>
      </c>
      <c r="Z8" s="18">
        <v>26</v>
      </c>
      <c r="AA8" s="766"/>
      <c r="AB8" s="18"/>
      <c r="AC8" s="766"/>
      <c r="AD8" s="18"/>
      <c r="AE8" s="766"/>
      <c r="AF8" s="18"/>
      <c r="AG8" s="766">
        <v>106</v>
      </c>
      <c r="AH8" s="18">
        <v>26</v>
      </c>
      <c r="AI8" s="766">
        <v>103</v>
      </c>
      <c r="AJ8" s="18">
        <v>26</v>
      </c>
      <c r="AK8" s="766">
        <v>104</v>
      </c>
      <c r="AL8" s="18">
        <v>26</v>
      </c>
      <c r="AM8" s="766">
        <v>106</v>
      </c>
      <c r="AN8" s="18">
        <v>26</v>
      </c>
      <c r="AO8" s="766"/>
      <c r="AP8" s="18"/>
      <c r="AQ8" s="766">
        <v>150</v>
      </c>
      <c r="AR8" s="18">
        <v>28</v>
      </c>
      <c r="AS8" s="766"/>
      <c r="AT8" s="18"/>
      <c r="AU8" s="766"/>
      <c r="AV8" s="18"/>
      <c r="AW8" s="766"/>
      <c r="AX8" s="18"/>
      <c r="AY8" s="766">
        <v>150</v>
      </c>
      <c r="AZ8" s="18">
        <v>28</v>
      </c>
      <c r="BA8" s="766">
        <v>150</v>
      </c>
      <c r="BB8" s="18">
        <v>28</v>
      </c>
      <c r="BC8" s="766">
        <v>150</v>
      </c>
      <c r="BD8" s="18">
        <v>28</v>
      </c>
      <c r="BE8" s="766">
        <v>150</v>
      </c>
      <c r="BF8" s="18">
        <v>28</v>
      </c>
      <c r="BG8" s="766">
        <v>150</v>
      </c>
      <c r="BH8" s="18">
        <v>28</v>
      </c>
      <c r="BI8" s="766">
        <v>150</v>
      </c>
      <c r="BJ8" s="18">
        <v>28</v>
      </c>
      <c r="BK8" s="766">
        <v>150</v>
      </c>
      <c r="BL8" s="18">
        <v>28</v>
      </c>
      <c r="BM8" s="766">
        <v>150</v>
      </c>
      <c r="BN8" s="18">
        <v>28</v>
      </c>
      <c r="BO8" s="766">
        <v>150</v>
      </c>
      <c r="BP8" s="18">
        <v>28</v>
      </c>
      <c r="BQ8" s="766">
        <v>150</v>
      </c>
      <c r="BR8" s="18">
        <v>28</v>
      </c>
      <c r="BS8" s="766">
        <v>150</v>
      </c>
      <c r="BT8" s="19">
        <v>28</v>
      </c>
      <c r="BU8" s="766">
        <v>150</v>
      </c>
      <c r="BV8" s="19">
        <v>28</v>
      </c>
      <c r="BW8" s="766">
        <v>150</v>
      </c>
      <c r="BX8" s="19">
        <v>28</v>
      </c>
      <c r="BY8" s="766">
        <v>150</v>
      </c>
      <c r="BZ8" s="19">
        <v>28</v>
      </c>
      <c r="CA8" s="766">
        <v>150</v>
      </c>
      <c r="CB8" s="19">
        <v>28</v>
      </c>
      <c r="CC8" s="766">
        <v>150</v>
      </c>
      <c r="CD8" s="19">
        <v>28</v>
      </c>
      <c r="CE8" s="766"/>
      <c r="CF8" s="19"/>
      <c r="CG8" s="766"/>
      <c r="CH8" s="19"/>
      <c r="CI8" s="766"/>
      <c r="CJ8" s="19"/>
      <c r="CK8" s="766"/>
      <c r="CL8" s="19"/>
      <c r="CM8" s="766"/>
      <c r="CN8" s="19"/>
      <c r="CO8" s="766"/>
      <c r="CP8" s="19"/>
      <c r="CQ8" s="766"/>
      <c r="CR8" s="19"/>
      <c r="CS8" s="766"/>
      <c r="CT8" s="19"/>
      <c r="CU8" s="766"/>
      <c r="CV8" s="19"/>
      <c r="CW8" s="766"/>
      <c r="CX8" s="19"/>
      <c r="CY8" s="766"/>
      <c r="CZ8" s="19"/>
      <c r="DA8" s="766"/>
      <c r="DB8" s="19"/>
      <c r="DC8" s="766"/>
      <c r="DD8" s="19"/>
      <c r="DE8" s="766"/>
      <c r="DF8" s="19"/>
      <c r="DG8" s="766"/>
      <c r="DH8" s="19"/>
      <c r="DI8" s="766"/>
      <c r="DJ8" s="19"/>
      <c r="DK8" s="766"/>
      <c r="DL8" s="19"/>
      <c r="DM8" s="766"/>
      <c r="DN8" s="19"/>
      <c r="DO8" s="766"/>
      <c r="DP8" s="19"/>
      <c r="DQ8" s="766"/>
      <c r="DR8" s="19"/>
      <c r="DS8" s="766"/>
      <c r="DT8" s="19"/>
      <c r="DU8" s="21">
        <f t="shared" si="0"/>
        <v>16</v>
      </c>
      <c r="DV8" s="22"/>
      <c r="DW8" s="21">
        <f t="shared" si="1"/>
        <v>6</v>
      </c>
      <c r="DY8" s="21">
        <f t="shared" si="2"/>
        <v>22</v>
      </c>
    </row>
    <row r="9" spans="1:142" s="28" customFormat="1" ht="21" customHeight="1">
      <c r="A9" s="15"/>
      <c r="B9" s="15"/>
      <c r="C9" s="38" t="s">
        <v>25</v>
      </c>
      <c r="D9" s="556" t="s">
        <v>42</v>
      </c>
      <c r="E9" s="477">
        <v>135</v>
      </c>
      <c r="F9" s="457">
        <v>36984</v>
      </c>
      <c r="G9" s="788">
        <v>1238</v>
      </c>
      <c r="H9" s="319" t="s">
        <v>257</v>
      </c>
      <c r="I9" s="27">
        <v>26445</v>
      </c>
      <c r="J9" s="431" t="s">
        <v>415</v>
      </c>
      <c r="K9" s="287" t="s">
        <v>414</v>
      </c>
      <c r="L9" s="16">
        <v>1209</v>
      </c>
      <c r="M9" s="255">
        <v>8</v>
      </c>
      <c r="N9" s="16">
        <v>1217</v>
      </c>
      <c r="O9" s="255">
        <v>7</v>
      </c>
      <c r="P9" s="16">
        <v>1224</v>
      </c>
      <c r="Q9" s="255">
        <v>12</v>
      </c>
      <c r="R9" s="16">
        <v>1236</v>
      </c>
      <c r="S9" s="1114">
        <v>2</v>
      </c>
      <c r="T9" s="1114">
        <v>1238</v>
      </c>
      <c r="U9" s="767"/>
      <c r="V9" s="18"/>
      <c r="W9" s="766"/>
      <c r="X9" s="18"/>
      <c r="Y9" s="766"/>
      <c r="Z9" s="18"/>
      <c r="AA9" s="766"/>
      <c r="AB9" s="18"/>
      <c r="AC9" s="766"/>
      <c r="AD9" s="18"/>
      <c r="AE9" s="766">
        <v>74</v>
      </c>
      <c r="AF9" s="18">
        <v>26</v>
      </c>
      <c r="AG9" s="766"/>
      <c r="AH9" s="18"/>
      <c r="AI9" s="766"/>
      <c r="AJ9" s="18"/>
      <c r="AK9" s="766"/>
      <c r="AL9" s="18"/>
      <c r="AM9" s="766"/>
      <c r="AN9" s="18"/>
      <c r="AO9" s="766"/>
      <c r="AP9" s="18"/>
      <c r="AQ9" s="766"/>
      <c r="AR9" s="18"/>
      <c r="AS9" s="766"/>
      <c r="AT9" s="18"/>
      <c r="AU9" s="766"/>
      <c r="AV9" s="18"/>
      <c r="AW9" s="766"/>
      <c r="AX9" s="18"/>
      <c r="AY9" s="766"/>
      <c r="AZ9" s="18"/>
      <c r="BA9" s="766">
        <v>99</v>
      </c>
      <c r="BB9" s="18">
        <v>26</v>
      </c>
      <c r="BC9" s="766"/>
      <c r="BD9" s="18"/>
      <c r="BE9" s="766"/>
      <c r="BF9" s="18"/>
      <c r="BG9" s="766"/>
      <c r="BH9" s="18"/>
      <c r="BI9" s="766"/>
      <c r="BJ9" s="18"/>
      <c r="BK9" s="766"/>
      <c r="BL9" s="18"/>
      <c r="BM9" s="766"/>
      <c r="BN9" s="18"/>
      <c r="BO9" s="766"/>
      <c r="BP9" s="18"/>
      <c r="BQ9" s="766"/>
      <c r="BR9" s="18"/>
      <c r="BS9" s="766"/>
      <c r="BT9" s="19"/>
      <c r="BU9" s="766"/>
      <c r="BV9" s="19"/>
      <c r="BW9" s="766"/>
      <c r="BX9" s="19"/>
      <c r="BY9" s="766"/>
      <c r="BZ9" s="19"/>
      <c r="CA9" s="766"/>
      <c r="CB9" s="19"/>
      <c r="CC9" s="766"/>
      <c r="CD9" s="19"/>
      <c r="CE9" s="766"/>
      <c r="CF9" s="19"/>
      <c r="CG9" s="766"/>
      <c r="CH9" s="19"/>
      <c r="CI9" s="766"/>
      <c r="CJ9" s="19"/>
      <c r="CK9" s="766"/>
      <c r="CL9" s="19"/>
      <c r="CM9" s="766"/>
      <c r="CN9" s="19"/>
      <c r="CO9" s="766"/>
      <c r="CP9" s="19"/>
      <c r="CQ9" s="766"/>
      <c r="CR9" s="19"/>
      <c r="CS9" s="766"/>
      <c r="CT9" s="19"/>
      <c r="CU9" s="766"/>
      <c r="CV9" s="19"/>
      <c r="CW9" s="766"/>
      <c r="CX9" s="19"/>
      <c r="CY9" s="766"/>
      <c r="CZ9" s="19"/>
      <c r="DA9" s="766"/>
      <c r="DB9" s="19"/>
      <c r="DC9" s="766"/>
      <c r="DD9" s="19"/>
      <c r="DE9" s="766"/>
      <c r="DF9" s="19"/>
      <c r="DG9" s="766"/>
      <c r="DH9" s="19"/>
      <c r="DI9" s="766"/>
      <c r="DJ9" s="19"/>
      <c r="DK9" s="766"/>
      <c r="DL9" s="19"/>
      <c r="DM9" s="766"/>
      <c r="DN9" s="19"/>
      <c r="DO9" s="766"/>
      <c r="DP9" s="19"/>
      <c r="DQ9" s="766"/>
      <c r="DR9" s="19"/>
      <c r="DS9" s="766"/>
      <c r="DT9" s="19"/>
      <c r="DU9" s="21">
        <f t="shared" si="0"/>
        <v>2</v>
      </c>
      <c r="DV9" s="22"/>
      <c r="DW9" s="21">
        <f t="shared" si="1"/>
        <v>0</v>
      </c>
      <c r="DY9" s="21">
        <f t="shared" si="2"/>
        <v>2</v>
      </c>
    </row>
    <row r="10" spans="1:142" s="28" customFormat="1" ht="21" customHeight="1">
      <c r="A10" s="15"/>
      <c r="B10" s="15"/>
      <c r="C10" s="38" t="s">
        <v>27</v>
      </c>
      <c r="D10" s="556" t="s">
        <v>47</v>
      </c>
      <c r="E10" s="477">
        <v>75</v>
      </c>
      <c r="F10" s="458">
        <v>40896</v>
      </c>
      <c r="G10" s="788">
        <v>1059</v>
      </c>
      <c r="H10" s="319" t="s">
        <v>258</v>
      </c>
      <c r="I10" s="27">
        <v>32571</v>
      </c>
      <c r="J10" s="430" t="s">
        <v>370</v>
      </c>
      <c r="K10" s="287" t="s">
        <v>369</v>
      </c>
      <c r="L10" s="16">
        <v>896</v>
      </c>
      <c r="M10" s="255">
        <v>50</v>
      </c>
      <c r="N10" s="16">
        <v>946</v>
      </c>
      <c r="O10" s="255">
        <v>48</v>
      </c>
      <c r="P10" s="16">
        <v>994</v>
      </c>
      <c r="Q10" s="255">
        <v>44</v>
      </c>
      <c r="R10" s="16">
        <v>1038</v>
      </c>
      <c r="S10" s="1114">
        <v>21</v>
      </c>
      <c r="T10" s="1114">
        <v>1059</v>
      </c>
      <c r="U10" s="767"/>
      <c r="V10" s="18"/>
      <c r="W10" s="766">
        <v>150</v>
      </c>
      <c r="X10" s="18">
        <v>28</v>
      </c>
      <c r="Y10" s="766">
        <v>150</v>
      </c>
      <c r="Z10" s="18">
        <v>28</v>
      </c>
      <c r="AA10" s="766">
        <v>150</v>
      </c>
      <c r="AB10" s="18">
        <v>28</v>
      </c>
      <c r="AC10" s="766">
        <v>181</v>
      </c>
      <c r="AD10" s="18">
        <v>30</v>
      </c>
      <c r="AE10" s="766">
        <v>150</v>
      </c>
      <c r="AF10" s="18">
        <v>28</v>
      </c>
      <c r="AG10" s="766">
        <v>150</v>
      </c>
      <c r="AH10" s="18">
        <v>28</v>
      </c>
      <c r="AI10" s="766">
        <v>150</v>
      </c>
      <c r="AJ10" s="18">
        <v>28</v>
      </c>
      <c r="AK10" s="766">
        <v>150</v>
      </c>
      <c r="AL10" s="18">
        <v>28</v>
      </c>
      <c r="AM10" s="766">
        <v>150</v>
      </c>
      <c r="AN10" s="18">
        <v>28</v>
      </c>
      <c r="AO10" s="766"/>
      <c r="AP10" s="18"/>
      <c r="AQ10" s="766">
        <v>155</v>
      </c>
      <c r="AR10" s="18">
        <v>27</v>
      </c>
      <c r="AS10" s="766">
        <v>181</v>
      </c>
      <c r="AT10" s="18">
        <v>30</v>
      </c>
      <c r="AU10" s="766">
        <v>150</v>
      </c>
      <c r="AV10" s="18">
        <v>28</v>
      </c>
      <c r="AW10" s="766">
        <v>150</v>
      </c>
      <c r="AX10" s="18">
        <v>28</v>
      </c>
      <c r="AY10" s="766">
        <v>181</v>
      </c>
      <c r="AZ10" s="18">
        <v>30</v>
      </c>
      <c r="BA10" s="766">
        <v>155</v>
      </c>
      <c r="BB10" s="18">
        <v>27</v>
      </c>
      <c r="BC10" s="766">
        <v>155</v>
      </c>
      <c r="BD10" s="18">
        <v>27</v>
      </c>
      <c r="BE10" s="766">
        <v>155</v>
      </c>
      <c r="BF10" s="18">
        <v>27</v>
      </c>
      <c r="BG10" s="766">
        <v>181</v>
      </c>
      <c r="BH10" s="18">
        <v>30</v>
      </c>
      <c r="BI10" s="766"/>
      <c r="BJ10" s="18"/>
      <c r="BK10" s="766">
        <v>155</v>
      </c>
      <c r="BL10" s="18">
        <v>27</v>
      </c>
      <c r="BM10" s="766">
        <v>168</v>
      </c>
      <c r="BN10" s="18">
        <v>30</v>
      </c>
      <c r="BO10" s="766">
        <v>171</v>
      </c>
      <c r="BP10" s="18">
        <v>30</v>
      </c>
      <c r="BQ10" s="766">
        <v>171</v>
      </c>
      <c r="BR10" s="18">
        <v>30</v>
      </c>
      <c r="BS10" s="766">
        <v>171</v>
      </c>
      <c r="BT10" s="19">
        <v>30</v>
      </c>
      <c r="BU10" s="766">
        <v>171</v>
      </c>
      <c r="BV10" s="19">
        <v>30</v>
      </c>
      <c r="BW10" s="766">
        <v>171</v>
      </c>
      <c r="BX10" s="19">
        <v>30</v>
      </c>
      <c r="BY10" s="766">
        <v>171</v>
      </c>
      <c r="BZ10" s="19">
        <v>30</v>
      </c>
      <c r="CA10" s="766">
        <v>171</v>
      </c>
      <c r="CB10" s="19">
        <v>30</v>
      </c>
      <c r="CC10" s="766"/>
      <c r="CD10" s="19"/>
      <c r="CE10" s="766"/>
      <c r="CF10" s="19"/>
      <c r="CG10" s="766"/>
      <c r="CH10" s="19"/>
      <c r="CI10" s="766"/>
      <c r="CJ10" s="19"/>
      <c r="CK10" s="766"/>
      <c r="CL10" s="19"/>
      <c r="CM10" s="766"/>
      <c r="CN10" s="19"/>
      <c r="CO10" s="766"/>
      <c r="CP10" s="19"/>
      <c r="CQ10" s="766"/>
      <c r="CR10" s="19"/>
      <c r="CS10" s="766"/>
      <c r="CT10" s="19"/>
      <c r="CU10" s="766"/>
      <c r="CV10" s="19"/>
      <c r="CW10" s="766"/>
      <c r="CX10" s="19"/>
      <c r="CY10" s="766"/>
      <c r="CZ10" s="19"/>
      <c r="DA10" s="766"/>
      <c r="DB10" s="19"/>
      <c r="DC10" s="766"/>
      <c r="DD10" s="19"/>
      <c r="DE10" s="766"/>
      <c r="DF10" s="19"/>
      <c r="DG10" s="766"/>
      <c r="DH10" s="19"/>
      <c r="DI10" s="766"/>
      <c r="DJ10" s="19"/>
      <c r="DK10" s="766"/>
      <c r="DL10" s="19"/>
      <c r="DM10" s="766"/>
      <c r="DN10" s="19"/>
      <c r="DO10" s="766"/>
      <c r="DP10" s="19"/>
      <c r="DQ10" s="766"/>
      <c r="DR10" s="19"/>
      <c r="DS10" s="766"/>
      <c r="DT10" s="19"/>
      <c r="DU10" s="21">
        <f t="shared" si="0"/>
        <v>21</v>
      </c>
      <c r="DV10" s="22"/>
      <c r="DW10" s="21">
        <f t="shared" si="1"/>
        <v>5</v>
      </c>
      <c r="DY10" s="21">
        <f t="shared" si="2"/>
        <v>26</v>
      </c>
    </row>
    <row r="11" spans="1:142" s="28" customFormat="1" ht="21" customHeight="1">
      <c r="A11" s="15"/>
      <c r="B11" s="15"/>
      <c r="C11" s="38" t="s">
        <v>29</v>
      </c>
      <c r="D11" s="34" t="s">
        <v>1331</v>
      </c>
      <c r="E11" s="477">
        <v>10923</v>
      </c>
      <c r="F11" s="458">
        <v>44350</v>
      </c>
      <c r="G11" s="788">
        <v>985</v>
      </c>
      <c r="H11" s="319" t="s">
        <v>1593</v>
      </c>
      <c r="I11" s="27">
        <v>31951</v>
      </c>
      <c r="J11" s="430" t="s">
        <v>1209</v>
      </c>
      <c r="K11" s="287" t="s">
        <v>1208</v>
      </c>
      <c r="L11" s="16">
        <v>870</v>
      </c>
      <c r="M11" s="255">
        <v>23</v>
      </c>
      <c r="N11" s="16">
        <v>893</v>
      </c>
      <c r="O11" s="255">
        <v>35</v>
      </c>
      <c r="P11" s="16">
        <v>928</v>
      </c>
      <c r="Q11" s="255">
        <v>43</v>
      </c>
      <c r="R11" s="16">
        <v>971</v>
      </c>
      <c r="S11" s="1114">
        <v>14</v>
      </c>
      <c r="T11" s="1114">
        <v>985</v>
      </c>
      <c r="U11" s="767"/>
      <c r="V11" s="18"/>
      <c r="W11" s="766">
        <v>73</v>
      </c>
      <c r="X11" s="18">
        <v>26</v>
      </c>
      <c r="Y11" s="766"/>
      <c r="Z11" s="18"/>
      <c r="AA11" s="766"/>
      <c r="AB11" s="18"/>
      <c r="AC11" s="766"/>
      <c r="AD11" s="18"/>
      <c r="AE11" s="766"/>
      <c r="AF11" s="18"/>
      <c r="AG11" s="766">
        <v>247</v>
      </c>
      <c r="AH11" s="18">
        <v>35</v>
      </c>
      <c r="AI11" s="766">
        <v>106</v>
      </c>
      <c r="AJ11" s="18">
        <v>26</v>
      </c>
      <c r="AK11" s="766">
        <v>38</v>
      </c>
      <c r="AL11" s="18">
        <v>30</v>
      </c>
      <c r="AM11" s="766">
        <v>96</v>
      </c>
      <c r="AN11" s="18">
        <v>32</v>
      </c>
      <c r="AO11" s="766"/>
      <c r="AP11" s="18"/>
      <c r="AQ11" s="766">
        <v>247</v>
      </c>
      <c r="AR11" s="18">
        <v>35</v>
      </c>
      <c r="AS11" s="766"/>
      <c r="AT11" s="18"/>
      <c r="AU11" s="766"/>
      <c r="AV11" s="18"/>
      <c r="AW11" s="766"/>
      <c r="AX11" s="18"/>
      <c r="AY11" s="766">
        <v>106</v>
      </c>
      <c r="AZ11" s="18">
        <v>26</v>
      </c>
      <c r="BA11" s="766">
        <v>106</v>
      </c>
      <c r="BB11" s="18">
        <v>26</v>
      </c>
      <c r="BC11" s="766"/>
      <c r="BD11" s="18"/>
      <c r="BE11" s="766">
        <v>247</v>
      </c>
      <c r="BF11" s="18">
        <v>35</v>
      </c>
      <c r="BG11" s="766">
        <v>104</v>
      </c>
      <c r="BH11" s="18">
        <v>26</v>
      </c>
      <c r="BI11" s="766">
        <v>108</v>
      </c>
      <c r="BJ11" s="18">
        <v>28</v>
      </c>
      <c r="BK11" s="766">
        <v>88</v>
      </c>
      <c r="BL11" s="18">
        <v>26</v>
      </c>
      <c r="BM11" s="766">
        <v>247</v>
      </c>
      <c r="BN11" s="18">
        <v>35</v>
      </c>
      <c r="BO11" s="766">
        <v>247</v>
      </c>
      <c r="BP11" s="18">
        <v>35</v>
      </c>
      <c r="BQ11" s="766">
        <v>241</v>
      </c>
      <c r="BR11" s="18">
        <v>35</v>
      </c>
      <c r="BS11" s="766">
        <v>241</v>
      </c>
      <c r="BT11" s="19">
        <v>35</v>
      </c>
      <c r="BU11" s="766">
        <v>241</v>
      </c>
      <c r="BV11" s="19">
        <v>35</v>
      </c>
      <c r="BW11" s="766">
        <v>241</v>
      </c>
      <c r="BX11" s="19">
        <v>35</v>
      </c>
      <c r="BY11" s="766">
        <v>106</v>
      </c>
      <c r="BZ11" s="19">
        <v>26</v>
      </c>
      <c r="CA11" s="766">
        <v>82</v>
      </c>
      <c r="CB11" s="19">
        <v>26</v>
      </c>
      <c r="CC11" s="766"/>
      <c r="CD11" s="19"/>
      <c r="CE11" s="766"/>
      <c r="CF11" s="19"/>
      <c r="CG11" s="766"/>
      <c r="CH11" s="19"/>
      <c r="CI11" s="766"/>
      <c r="CJ11" s="19"/>
      <c r="CK11" s="766"/>
      <c r="CL11" s="19"/>
      <c r="CM11" s="766"/>
      <c r="CN11" s="19"/>
      <c r="CO11" s="766"/>
      <c r="CP11" s="19"/>
      <c r="CQ11" s="766"/>
      <c r="CR11" s="19"/>
      <c r="CS11" s="766"/>
      <c r="CT11" s="19"/>
      <c r="CU11" s="766"/>
      <c r="CV11" s="19"/>
      <c r="CW11" s="766"/>
      <c r="CX11" s="19"/>
      <c r="CY11" s="766"/>
      <c r="CZ11" s="19"/>
      <c r="DA11" s="766"/>
      <c r="DB11" s="19"/>
      <c r="DC11" s="766"/>
      <c r="DD11" s="19"/>
      <c r="DE11" s="766"/>
      <c r="DF11" s="19"/>
      <c r="DG11" s="766"/>
      <c r="DH11" s="19"/>
      <c r="DI11" s="766"/>
      <c r="DJ11" s="19"/>
      <c r="DK11" s="766"/>
      <c r="DL11" s="19"/>
      <c r="DM11" s="766"/>
      <c r="DN11" s="19"/>
      <c r="DO11" s="766"/>
      <c r="DP11" s="19"/>
      <c r="DQ11" s="766"/>
      <c r="DR11" s="19"/>
      <c r="DS11" s="766"/>
      <c r="DT11" s="19"/>
      <c r="DU11" s="21">
        <f t="shared" si="0"/>
        <v>14</v>
      </c>
      <c r="DV11" s="22"/>
      <c r="DW11" s="21">
        <f t="shared" si="1"/>
        <v>5</v>
      </c>
      <c r="DY11" s="21">
        <f t="shared" si="2"/>
        <v>19</v>
      </c>
    </row>
    <row r="12" spans="1:142" s="28" customFormat="1" ht="21" customHeight="1">
      <c r="A12" s="15"/>
      <c r="B12" s="15"/>
      <c r="C12" s="38" t="s">
        <v>31</v>
      </c>
      <c r="D12" s="740" t="s">
        <v>2469</v>
      </c>
      <c r="E12" s="741">
        <v>11899</v>
      </c>
      <c r="F12" s="807">
        <v>46167</v>
      </c>
      <c r="G12" s="788">
        <v>958</v>
      </c>
      <c r="H12" s="744" t="s">
        <v>2321</v>
      </c>
      <c r="I12" s="745">
        <v>32777</v>
      </c>
      <c r="J12" s="809" t="s">
        <v>2470</v>
      </c>
      <c r="K12" s="747" t="s">
        <v>2471</v>
      </c>
      <c r="L12" s="16">
        <v>946</v>
      </c>
      <c r="M12" s="255">
        <v>8</v>
      </c>
      <c r="N12" s="16">
        <v>954</v>
      </c>
      <c r="O12" s="255">
        <v>0</v>
      </c>
      <c r="P12" s="16">
        <v>954</v>
      </c>
      <c r="Q12" s="255">
        <v>2</v>
      </c>
      <c r="R12" s="16">
        <v>956</v>
      </c>
      <c r="S12" s="1114">
        <v>2</v>
      </c>
      <c r="T12" s="1114">
        <v>958</v>
      </c>
      <c r="U12" s="767"/>
      <c r="V12" s="18"/>
      <c r="W12" s="766"/>
      <c r="X12" s="18"/>
      <c r="Y12" s="766"/>
      <c r="Z12" s="18"/>
      <c r="AA12" s="766"/>
      <c r="AB12" s="18"/>
      <c r="AC12" s="766"/>
      <c r="AD12" s="18"/>
      <c r="AE12" s="766"/>
      <c r="AF12" s="18"/>
      <c r="AG12" s="766"/>
      <c r="AH12" s="18"/>
      <c r="AI12" s="766"/>
      <c r="AJ12" s="18"/>
      <c r="AK12" s="766"/>
      <c r="AL12" s="18"/>
      <c r="AM12" s="766"/>
      <c r="AN12" s="18"/>
      <c r="AO12" s="766"/>
      <c r="AP12" s="18"/>
      <c r="AQ12" s="766"/>
      <c r="AR12" s="18"/>
      <c r="AS12" s="766"/>
      <c r="AT12" s="18"/>
      <c r="AU12" s="766"/>
      <c r="AV12" s="18"/>
      <c r="AW12" s="766"/>
      <c r="AX12" s="18"/>
      <c r="AY12" s="766"/>
      <c r="AZ12" s="18"/>
      <c r="BA12" s="766"/>
      <c r="BB12" s="18"/>
      <c r="BC12" s="766"/>
      <c r="BD12" s="18"/>
      <c r="BE12" s="766"/>
      <c r="BF12" s="18"/>
      <c r="BG12" s="766"/>
      <c r="BH12" s="18"/>
      <c r="BI12" s="766"/>
      <c r="BJ12" s="18"/>
      <c r="BK12" s="766"/>
      <c r="BL12" s="18"/>
      <c r="BM12" s="766">
        <v>169</v>
      </c>
      <c r="BN12" s="18">
        <v>30</v>
      </c>
      <c r="BO12" s="766">
        <v>280</v>
      </c>
      <c r="BP12" s="18">
        <v>30</v>
      </c>
      <c r="BQ12" s="766">
        <v>280</v>
      </c>
      <c r="BR12" s="18">
        <v>30</v>
      </c>
      <c r="BS12" s="766">
        <v>280</v>
      </c>
      <c r="BT12" s="19">
        <v>30</v>
      </c>
      <c r="BU12" s="766">
        <v>280</v>
      </c>
      <c r="BV12" s="19">
        <v>30</v>
      </c>
      <c r="BW12" s="766">
        <v>280</v>
      </c>
      <c r="BX12" s="19">
        <v>30</v>
      </c>
      <c r="BY12" s="766">
        <v>280</v>
      </c>
      <c r="BZ12" s="19">
        <v>30</v>
      </c>
      <c r="CA12" s="766">
        <v>280</v>
      </c>
      <c r="CB12" s="19">
        <v>30</v>
      </c>
      <c r="CC12" s="766">
        <v>280</v>
      </c>
      <c r="CD12" s="19">
        <v>30</v>
      </c>
      <c r="CE12" s="766"/>
      <c r="CF12" s="19"/>
      <c r="CG12" s="766"/>
      <c r="CH12" s="19"/>
      <c r="CI12" s="766"/>
      <c r="CJ12" s="19"/>
      <c r="CK12" s="766"/>
      <c r="CL12" s="19"/>
      <c r="CM12" s="766"/>
      <c r="CN12" s="19"/>
      <c r="CO12" s="766"/>
      <c r="CP12" s="19"/>
      <c r="CQ12" s="766"/>
      <c r="CR12" s="19"/>
      <c r="CS12" s="766"/>
      <c r="CT12" s="19"/>
      <c r="CU12" s="766"/>
      <c r="CV12" s="19"/>
      <c r="CW12" s="766"/>
      <c r="CX12" s="19"/>
      <c r="CY12" s="766"/>
      <c r="CZ12" s="19"/>
      <c r="DA12" s="766"/>
      <c r="DB12" s="19"/>
      <c r="DC12" s="766"/>
      <c r="DD12" s="19"/>
      <c r="DE12" s="766"/>
      <c r="DF12" s="19"/>
      <c r="DG12" s="766"/>
      <c r="DH12" s="19"/>
      <c r="DI12" s="766"/>
      <c r="DJ12" s="19"/>
      <c r="DK12" s="766"/>
      <c r="DL12" s="19"/>
      <c r="DM12" s="766"/>
      <c r="DN12" s="19"/>
      <c r="DO12" s="766"/>
      <c r="DP12" s="19"/>
      <c r="DQ12" s="766"/>
      <c r="DR12" s="19"/>
      <c r="DS12" s="766"/>
      <c r="DT12" s="19"/>
      <c r="DU12" s="21">
        <f t="shared" si="0"/>
        <v>2</v>
      </c>
      <c r="DV12" s="22"/>
      <c r="DW12" s="21">
        <f t="shared" si="1"/>
        <v>6</v>
      </c>
      <c r="DX12" s="31"/>
      <c r="DY12" s="21">
        <f t="shared" si="2"/>
        <v>8</v>
      </c>
    </row>
    <row r="13" spans="1:142" s="28" customFormat="1" ht="21" customHeight="1">
      <c r="A13" s="15"/>
      <c r="B13" s="15"/>
      <c r="C13" s="38" t="s">
        <v>32</v>
      </c>
      <c r="D13" s="556" t="s">
        <v>1088</v>
      </c>
      <c r="E13" s="477">
        <v>6258</v>
      </c>
      <c r="F13" s="457">
        <v>41551</v>
      </c>
      <c r="G13" s="788">
        <v>927</v>
      </c>
      <c r="H13" s="319" t="s">
        <v>1593</v>
      </c>
      <c r="I13" s="615">
        <v>37930</v>
      </c>
      <c r="J13" s="431" t="s">
        <v>651</v>
      </c>
      <c r="K13" s="287" t="s">
        <v>650</v>
      </c>
      <c r="L13" s="16">
        <v>872</v>
      </c>
      <c r="M13" s="255">
        <v>39</v>
      </c>
      <c r="N13" s="16">
        <v>911</v>
      </c>
      <c r="O13" s="255">
        <v>14</v>
      </c>
      <c r="P13" s="16">
        <v>925</v>
      </c>
      <c r="Q13" s="255">
        <v>0</v>
      </c>
      <c r="R13" s="16">
        <v>925</v>
      </c>
      <c r="S13" s="1114">
        <v>2</v>
      </c>
      <c r="T13" s="1114">
        <v>927</v>
      </c>
      <c r="U13" s="767"/>
      <c r="V13" s="18"/>
      <c r="W13" s="766"/>
      <c r="X13" s="18"/>
      <c r="Y13" s="766"/>
      <c r="Z13" s="18"/>
      <c r="AA13" s="766"/>
      <c r="AB13" s="18"/>
      <c r="AC13" s="766"/>
      <c r="AD13" s="18"/>
      <c r="AE13" s="766"/>
      <c r="AF13" s="18"/>
      <c r="AG13" s="766"/>
      <c r="AH13" s="18"/>
      <c r="AI13" s="766"/>
      <c r="AJ13" s="18"/>
      <c r="AK13" s="766"/>
      <c r="AL13" s="18"/>
      <c r="AM13" s="766"/>
      <c r="AN13" s="18"/>
      <c r="AO13" s="766"/>
      <c r="AP13" s="18"/>
      <c r="AQ13" s="766"/>
      <c r="AR13" s="18"/>
      <c r="AS13" s="766"/>
      <c r="AT13" s="18"/>
      <c r="AU13" s="766"/>
      <c r="AV13" s="18"/>
      <c r="AW13" s="766"/>
      <c r="AX13" s="18"/>
      <c r="AY13" s="766"/>
      <c r="AZ13" s="18"/>
      <c r="BA13" s="766"/>
      <c r="BB13" s="18"/>
      <c r="BC13" s="766"/>
      <c r="BD13" s="18"/>
      <c r="BE13" s="766"/>
      <c r="BF13" s="18"/>
      <c r="BG13" s="766"/>
      <c r="BH13" s="18"/>
      <c r="BI13" s="766"/>
      <c r="BJ13" s="18"/>
      <c r="BK13" s="766"/>
      <c r="BL13" s="18"/>
      <c r="BM13" s="766">
        <v>17</v>
      </c>
      <c r="BN13" s="18">
        <v>18</v>
      </c>
      <c r="BO13" s="766">
        <v>169</v>
      </c>
      <c r="BP13" s="18">
        <v>30</v>
      </c>
      <c r="BQ13" s="766"/>
      <c r="BR13" s="18"/>
      <c r="BS13" s="766">
        <v>118</v>
      </c>
      <c r="BT13" s="19">
        <v>18</v>
      </c>
      <c r="BU13" s="766"/>
      <c r="BV13" s="19"/>
      <c r="BW13" s="766"/>
      <c r="BX13" s="19"/>
      <c r="BY13" s="766"/>
      <c r="BZ13" s="19"/>
      <c r="CA13" s="766">
        <v>169</v>
      </c>
      <c r="CB13" s="19">
        <v>30</v>
      </c>
      <c r="CC13" s="766">
        <v>169</v>
      </c>
      <c r="CD13" s="19">
        <v>30</v>
      </c>
      <c r="CE13" s="766"/>
      <c r="CF13" s="19"/>
      <c r="CG13" s="766"/>
      <c r="CH13" s="19"/>
      <c r="CI13" s="766"/>
      <c r="CJ13" s="19"/>
      <c r="CK13" s="766"/>
      <c r="CL13" s="19"/>
      <c r="CM13" s="766"/>
      <c r="CN13" s="19"/>
      <c r="CO13" s="766"/>
      <c r="CP13" s="19"/>
      <c r="CQ13" s="766"/>
      <c r="CR13" s="19"/>
      <c r="CS13" s="766"/>
      <c r="CT13" s="19"/>
      <c r="CU13" s="766"/>
      <c r="CV13" s="19"/>
      <c r="CW13" s="766"/>
      <c r="CX13" s="19"/>
      <c r="CY13" s="766"/>
      <c r="CZ13" s="19"/>
      <c r="DA13" s="766"/>
      <c r="DB13" s="19"/>
      <c r="DC13" s="766"/>
      <c r="DD13" s="19"/>
      <c r="DE13" s="766"/>
      <c r="DF13" s="19"/>
      <c r="DG13" s="766"/>
      <c r="DH13" s="19"/>
      <c r="DI13" s="766"/>
      <c r="DJ13" s="19"/>
      <c r="DK13" s="766"/>
      <c r="DL13" s="19"/>
      <c r="DM13" s="766"/>
      <c r="DN13" s="19"/>
      <c r="DO13" s="766"/>
      <c r="DP13" s="19"/>
      <c r="DQ13" s="766"/>
      <c r="DR13" s="19"/>
      <c r="DS13" s="766"/>
      <c r="DT13" s="19"/>
      <c r="DU13" s="21">
        <f t="shared" si="0"/>
        <v>2</v>
      </c>
      <c r="DV13" s="22"/>
      <c r="DW13" s="21">
        <f t="shared" si="1"/>
        <v>3</v>
      </c>
      <c r="DY13" s="21">
        <f t="shared" si="2"/>
        <v>5</v>
      </c>
    </row>
    <row r="14" spans="1:142" s="28" customFormat="1" ht="21" customHeight="1">
      <c r="A14" s="15"/>
      <c r="B14" s="15"/>
      <c r="C14" s="38" t="s">
        <v>33</v>
      </c>
      <c r="D14" s="556" t="s">
        <v>1160</v>
      </c>
      <c r="E14" s="477">
        <v>6258</v>
      </c>
      <c r="F14" s="457">
        <v>41551</v>
      </c>
      <c r="G14" s="788">
        <v>783</v>
      </c>
      <c r="H14" s="319" t="s">
        <v>748</v>
      </c>
      <c r="I14" s="27">
        <v>23229</v>
      </c>
      <c r="J14" s="436" t="s">
        <v>651</v>
      </c>
      <c r="K14" s="287" t="s">
        <v>650</v>
      </c>
      <c r="L14" s="16">
        <v>776</v>
      </c>
      <c r="M14" s="255">
        <v>2</v>
      </c>
      <c r="N14" s="16">
        <v>778</v>
      </c>
      <c r="O14" s="255">
        <v>0</v>
      </c>
      <c r="P14" s="16">
        <v>778</v>
      </c>
      <c r="Q14" s="255">
        <v>2</v>
      </c>
      <c r="R14" s="16">
        <v>780</v>
      </c>
      <c r="S14" s="1114">
        <v>3</v>
      </c>
      <c r="T14" s="1114">
        <v>783</v>
      </c>
      <c r="U14" s="767"/>
      <c r="V14" s="18"/>
      <c r="W14" s="766"/>
      <c r="X14" s="18"/>
      <c r="Y14" s="766"/>
      <c r="Z14" s="18"/>
      <c r="AA14" s="766"/>
      <c r="AB14" s="18"/>
      <c r="AC14" s="766"/>
      <c r="AD14" s="18"/>
      <c r="AE14" s="766"/>
      <c r="AF14" s="18"/>
      <c r="AG14" s="766"/>
      <c r="AH14" s="18"/>
      <c r="AI14" s="766"/>
      <c r="AJ14" s="18"/>
      <c r="AK14" s="766"/>
      <c r="AL14" s="18"/>
      <c r="AM14" s="766">
        <v>33</v>
      </c>
      <c r="AN14" s="18">
        <v>21</v>
      </c>
      <c r="AO14" s="766"/>
      <c r="AP14" s="18"/>
      <c r="AQ14" s="766"/>
      <c r="AR14" s="18"/>
      <c r="AS14" s="766"/>
      <c r="AT14" s="18"/>
      <c r="AU14" s="766"/>
      <c r="AV14" s="18"/>
      <c r="AW14" s="766"/>
      <c r="AX14" s="18"/>
      <c r="AY14" s="766"/>
      <c r="AZ14" s="18"/>
      <c r="BA14" s="766"/>
      <c r="BB14" s="18"/>
      <c r="BC14" s="766"/>
      <c r="BD14" s="18"/>
      <c r="BE14" s="766">
        <v>99</v>
      </c>
      <c r="BF14" s="18">
        <v>26</v>
      </c>
      <c r="BG14" s="766"/>
      <c r="BH14" s="18"/>
      <c r="BI14" s="766">
        <v>45</v>
      </c>
      <c r="BJ14" s="18">
        <v>18</v>
      </c>
      <c r="BK14" s="766"/>
      <c r="BL14" s="18"/>
      <c r="BM14" s="766"/>
      <c r="BN14" s="18"/>
      <c r="BO14" s="766"/>
      <c r="BP14" s="18"/>
      <c r="BQ14" s="766"/>
      <c r="BR14" s="18"/>
      <c r="BS14" s="766"/>
      <c r="BT14" s="19"/>
      <c r="BU14" s="766"/>
      <c r="BV14" s="19"/>
      <c r="BW14" s="766">
        <v>169</v>
      </c>
      <c r="BX14" s="19">
        <v>30</v>
      </c>
      <c r="BY14" s="766">
        <v>169</v>
      </c>
      <c r="BZ14" s="19">
        <v>30</v>
      </c>
      <c r="CA14" s="766"/>
      <c r="CB14" s="19"/>
      <c r="CC14" s="766"/>
      <c r="CD14" s="19"/>
      <c r="CE14" s="766"/>
      <c r="CF14" s="19"/>
      <c r="CG14" s="766"/>
      <c r="CH14" s="19"/>
      <c r="CI14" s="766"/>
      <c r="CJ14" s="19"/>
      <c r="CK14" s="766"/>
      <c r="CL14" s="19"/>
      <c r="CM14" s="766"/>
      <c r="CN14" s="19"/>
      <c r="CO14" s="766"/>
      <c r="CP14" s="19"/>
      <c r="CQ14" s="766"/>
      <c r="CR14" s="19"/>
      <c r="CS14" s="766"/>
      <c r="CT14" s="19"/>
      <c r="CU14" s="766"/>
      <c r="CV14" s="19"/>
      <c r="CW14" s="766"/>
      <c r="CX14" s="19"/>
      <c r="CY14" s="766"/>
      <c r="CZ14" s="19"/>
      <c r="DA14" s="766"/>
      <c r="DB14" s="19"/>
      <c r="DC14" s="766"/>
      <c r="DD14" s="19"/>
      <c r="DE14" s="766"/>
      <c r="DF14" s="19"/>
      <c r="DG14" s="766"/>
      <c r="DH14" s="19"/>
      <c r="DI14" s="766"/>
      <c r="DJ14" s="19"/>
      <c r="DK14" s="766"/>
      <c r="DL14" s="19"/>
      <c r="DM14" s="766"/>
      <c r="DN14" s="19"/>
      <c r="DO14" s="766"/>
      <c r="DP14" s="19"/>
      <c r="DQ14" s="766"/>
      <c r="DR14" s="19"/>
      <c r="DS14" s="766"/>
      <c r="DT14" s="19"/>
      <c r="DU14" s="21">
        <f t="shared" si="0"/>
        <v>3</v>
      </c>
      <c r="DV14" s="22"/>
      <c r="DW14" s="21">
        <f t="shared" si="1"/>
        <v>2</v>
      </c>
      <c r="DX14" s="23"/>
      <c r="DY14" s="21">
        <f t="shared" si="2"/>
        <v>5</v>
      </c>
    </row>
    <row r="15" spans="1:142" s="28" customFormat="1" ht="21" customHeight="1">
      <c r="A15" s="15"/>
      <c r="B15" s="15"/>
      <c r="C15" s="38" t="s">
        <v>34</v>
      </c>
      <c r="D15" s="556" t="s">
        <v>53</v>
      </c>
      <c r="E15" s="477">
        <v>478</v>
      </c>
      <c r="F15" s="459">
        <v>37721</v>
      </c>
      <c r="G15" s="788">
        <v>716</v>
      </c>
      <c r="H15" s="319" t="s">
        <v>259</v>
      </c>
      <c r="I15" s="27">
        <v>29918</v>
      </c>
      <c r="J15" s="436" t="s">
        <v>657</v>
      </c>
      <c r="K15" s="287" t="s">
        <v>656</v>
      </c>
      <c r="L15" s="16">
        <v>547</v>
      </c>
      <c r="M15" s="255">
        <v>49</v>
      </c>
      <c r="N15" s="16">
        <v>596</v>
      </c>
      <c r="O15" s="255">
        <v>46</v>
      </c>
      <c r="P15" s="16">
        <v>642</v>
      </c>
      <c r="Q15" s="255">
        <v>51</v>
      </c>
      <c r="R15" s="16">
        <v>693</v>
      </c>
      <c r="S15" s="1114">
        <v>23</v>
      </c>
      <c r="T15" s="1114">
        <v>716</v>
      </c>
      <c r="U15" s="767"/>
      <c r="V15" s="18"/>
      <c r="W15" s="766">
        <v>15</v>
      </c>
      <c r="X15" s="18">
        <v>18</v>
      </c>
      <c r="Y15" s="766">
        <v>16</v>
      </c>
      <c r="Z15" s="18">
        <v>18</v>
      </c>
      <c r="AA15" s="766">
        <v>37</v>
      </c>
      <c r="AB15" s="18">
        <v>30</v>
      </c>
      <c r="AC15" s="766">
        <v>30</v>
      </c>
      <c r="AD15" s="18">
        <v>30</v>
      </c>
      <c r="AE15" s="766">
        <v>31</v>
      </c>
      <c r="AF15" s="18">
        <v>21</v>
      </c>
      <c r="AG15" s="766">
        <v>63</v>
      </c>
      <c r="AH15" s="18">
        <v>18</v>
      </c>
      <c r="AI15" s="766">
        <v>17</v>
      </c>
      <c r="AJ15" s="18">
        <v>18</v>
      </c>
      <c r="AK15" s="766">
        <v>63</v>
      </c>
      <c r="AL15" s="18">
        <v>18</v>
      </c>
      <c r="AM15" s="766">
        <v>17</v>
      </c>
      <c r="AN15" s="18">
        <v>18</v>
      </c>
      <c r="AO15" s="766">
        <v>36</v>
      </c>
      <c r="AP15" s="18">
        <v>30</v>
      </c>
      <c r="AQ15" s="766">
        <v>17</v>
      </c>
      <c r="AR15" s="18">
        <v>18</v>
      </c>
      <c r="AS15" s="766">
        <v>22</v>
      </c>
      <c r="AT15" s="18">
        <v>18</v>
      </c>
      <c r="AU15" s="766">
        <v>54</v>
      </c>
      <c r="AV15" s="18">
        <v>18</v>
      </c>
      <c r="AW15" s="766">
        <v>8</v>
      </c>
      <c r="AX15" s="18">
        <v>26</v>
      </c>
      <c r="AY15" s="766">
        <v>99</v>
      </c>
      <c r="AZ15" s="18">
        <v>26</v>
      </c>
      <c r="BA15" s="766">
        <v>8</v>
      </c>
      <c r="BB15" s="18">
        <v>26</v>
      </c>
      <c r="BC15" s="766">
        <v>17</v>
      </c>
      <c r="BD15" s="18">
        <v>18</v>
      </c>
      <c r="BE15" s="766">
        <v>17</v>
      </c>
      <c r="BF15" s="18">
        <v>18</v>
      </c>
      <c r="BG15" s="766">
        <v>23</v>
      </c>
      <c r="BH15" s="18">
        <v>18</v>
      </c>
      <c r="BI15" s="766">
        <v>102</v>
      </c>
      <c r="BJ15" s="18">
        <v>26</v>
      </c>
      <c r="BK15" s="766">
        <v>17</v>
      </c>
      <c r="BL15" s="18">
        <v>18</v>
      </c>
      <c r="BM15" s="766">
        <v>205</v>
      </c>
      <c r="BN15" s="18">
        <v>33</v>
      </c>
      <c r="BO15" s="766">
        <v>205</v>
      </c>
      <c r="BP15" s="18">
        <v>33</v>
      </c>
      <c r="BQ15" s="766">
        <v>23</v>
      </c>
      <c r="BR15" s="18">
        <v>18</v>
      </c>
      <c r="BS15" s="766">
        <v>17</v>
      </c>
      <c r="BT15" s="19">
        <v>18</v>
      </c>
      <c r="BU15" s="766">
        <v>91</v>
      </c>
      <c r="BV15" s="19">
        <v>23</v>
      </c>
      <c r="BW15" s="766">
        <v>90</v>
      </c>
      <c r="BX15" s="19">
        <v>23</v>
      </c>
      <c r="BY15" s="766">
        <v>90</v>
      </c>
      <c r="BZ15" s="19">
        <v>23</v>
      </c>
      <c r="CA15" s="766">
        <v>90</v>
      </c>
      <c r="CB15" s="19">
        <v>23</v>
      </c>
      <c r="CC15" s="766">
        <v>90</v>
      </c>
      <c r="CD15" s="19">
        <v>23</v>
      </c>
      <c r="CE15" s="766"/>
      <c r="CF15" s="19"/>
      <c r="CG15" s="766"/>
      <c r="CH15" s="19"/>
      <c r="CI15" s="766"/>
      <c r="CJ15" s="19"/>
      <c r="CK15" s="766"/>
      <c r="CL15" s="19"/>
      <c r="CM15" s="766"/>
      <c r="CN15" s="19"/>
      <c r="CO15" s="766"/>
      <c r="CP15" s="19"/>
      <c r="CQ15" s="766"/>
      <c r="CR15" s="19"/>
      <c r="CS15" s="766"/>
      <c r="CT15" s="19"/>
      <c r="CU15" s="766"/>
      <c r="CV15" s="19"/>
      <c r="CW15" s="766"/>
      <c r="CX15" s="19"/>
      <c r="CY15" s="766"/>
      <c r="CZ15" s="19"/>
      <c r="DA15" s="766"/>
      <c r="DB15" s="19"/>
      <c r="DC15" s="766"/>
      <c r="DD15" s="19"/>
      <c r="DE15" s="766"/>
      <c r="DF15" s="19"/>
      <c r="DG15" s="766"/>
      <c r="DH15" s="19"/>
      <c r="DI15" s="766"/>
      <c r="DJ15" s="19"/>
      <c r="DK15" s="766"/>
      <c r="DL15" s="19"/>
      <c r="DM15" s="766"/>
      <c r="DN15" s="19"/>
      <c r="DO15" s="766"/>
      <c r="DP15" s="19"/>
      <c r="DQ15" s="766"/>
      <c r="DR15" s="19"/>
      <c r="DS15" s="766"/>
      <c r="DT15" s="19"/>
      <c r="DU15" s="21">
        <f t="shared" si="0"/>
        <v>23</v>
      </c>
      <c r="DV15" s="22"/>
      <c r="DW15" s="21">
        <f t="shared" si="1"/>
        <v>6</v>
      </c>
      <c r="DY15" s="21">
        <f t="shared" si="2"/>
        <v>29</v>
      </c>
      <c r="EI15" s="23"/>
      <c r="EJ15" s="23"/>
      <c r="EK15" s="23"/>
      <c r="EL15" s="23"/>
    </row>
    <row r="16" spans="1:142" s="28" customFormat="1" ht="21" customHeight="1">
      <c r="A16" s="15"/>
      <c r="B16" s="15"/>
      <c r="C16" s="38" t="s">
        <v>35</v>
      </c>
      <c r="D16" s="556" t="s">
        <v>51</v>
      </c>
      <c r="E16" s="477">
        <v>476</v>
      </c>
      <c r="F16" s="457">
        <v>38687</v>
      </c>
      <c r="G16" s="788">
        <v>584</v>
      </c>
      <c r="H16" s="319" t="s">
        <v>255</v>
      </c>
      <c r="I16" s="27">
        <v>37295</v>
      </c>
      <c r="J16" s="431" t="s">
        <v>654</v>
      </c>
      <c r="K16" s="287" t="s">
        <v>653</v>
      </c>
      <c r="L16" s="16">
        <v>511</v>
      </c>
      <c r="M16" s="255">
        <v>32</v>
      </c>
      <c r="N16" s="16">
        <v>543</v>
      </c>
      <c r="O16" s="255">
        <v>10</v>
      </c>
      <c r="P16" s="16">
        <v>553</v>
      </c>
      <c r="Q16" s="255">
        <v>17</v>
      </c>
      <c r="R16" s="16">
        <v>570</v>
      </c>
      <c r="S16" s="1114">
        <v>14</v>
      </c>
      <c r="T16" s="1114">
        <v>584</v>
      </c>
      <c r="U16" s="767"/>
      <c r="V16" s="18"/>
      <c r="W16" s="766"/>
      <c r="X16" s="18"/>
      <c r="Y16" s="766"/>
      <c r="Z16" s="18"/>
      <c r="AA16" s="766"/>
      <c r="AB16" s="18"/>
      <c r="AC16" s="766"/>
      <c r="AD16" s="18"/>
      <c r="AE16" s="766">
        <v>32</v>
      </c>
      <c r="AF16" s="18">
        <v>21</v>
      </c>
      <c r="AG16" s="766">
        <v>64</v>
      </c>
      <c r="AH16" s="18">
        <v>18</v>
      </c>
      <c r="AI16" s="766"/>
      <c r="AJ16" s="18"/>
      <c r="AK16" s="766">
        <v>64</v>
      </c>
      <c r="AL16" s="18">
        <v>18</v>
      </c>
      <c r="AM16" s="766">
        <v>16</v>
      </c>
      <c r="AN16" s="18">
        <v>18</v>
      </c>
      <c r="AO16" s="766"/>
      <c r="AP16" s="18"/>
      <c r="AQ16" s="766">
        <v>111</v>
      </c>
      <c r="AR16" s="18">
        <v>24</v>
      </c>
      <c r="AS16" s="766">
        <v>37</v>
      </c>
      <c r="AT16" s="18">
        <v>30</v>
      </c>
      <c r="AU16" s="766"/>
      <c r="AV16" s="18"/>
      <c r="AW16" s="766">
        <v>41</v>
      </c>
      <c r="AX16" s="18">
        <v>18</v>
      </c>
      <c r="AY16" s="766">
        <v>17</v>
      </c>
      <c r="AZ16" s="18">
        <v>18</v>
      </c>
      <c r="BA16" s="766">
        <v>17</v>
      </c>
      <c r="BB16" s="18">
        <v>18</v>
      </c>
      <c r="BC16" s="766">
        <v>16</v>
      </c>
      <c r="BD16" s="18">
        <v>18</v>
      </c>
      <c r="BE16" s="766"/>
      <c r="BF16" s="18"/>
      <c r="BG16" s="766">
        <v>16</v>
      </c>
      <c r="BH16" s="18">
        <v>18</v>
      </c>
      <c r="BI16" s="766">
        <v>25</v>
      </c>
      <c r="BJ16" s="18">
        <v>18</v>
      </c>
      <c r="BK16" s="766"/>
      <c r="BL16" s="18"/>
      <c r="BM16" s="766">
        <v>206</v>
      </c>
      <c r="BN16" s="18">
        <v>25</v>
      </c>
      <c r="BO16" s="766">
        <v>206</v>
      </c>
      <c r="BP16" s="18">
        <v>25</v>
      </c>
      <c r="BQ16" s="766">
        <v>15</v>
      </c>
      <c r="BR16" s="18">
        <v>18</v>
      </c>
      <c r="BS16" s="766">
        <v>347</v>
      </c>
      <c r="BT16" s="19">
        <v>33</v>
      </c>
      <c r="BU16" s="766">
        <v>16</v>
      </c>
      <c r="BV16" s="19">
        <v>18</v>
      </c>
      <c r="BW16" s="766">
        <v>81</v>
      </c>
      <c r="BX16" s="19">
        <v>23</v>
      </c>
      <c r="BY16" s="766">
        <v>91</v>
      </c>
      <c r="BZ16" s="19">
        <v>23</v>
      </c>
      <c r="CA16" s="766">
        <v>91</v>
      </c>
      <c r="CB16" s="19">
        <v>23</v>
      </c>
      <c r="CC16" s="766"/>
      <c r="CD16" s="19"/>
      <c r="CE16" s="766"/>
      <c r="CF16" s="19"/>
      <c r="CG16" s="766"/>
      <c r="CH16" s="19"/>
      <c r="CI16" s="766"/>
      <c r="CJ16" s="19"/>
      <c r="CK16" s="766"/>
      <c r="CL16" s="19"/>
      <c r="CM16" s="766"/>
      <c r="CN16" s="19"/>
      <c r="CO16" s="766"/>
      <c r="CP16" s="19"/>
      <c r="CQ16" s="766"/>
      <c r="CR16" s="19"/>
      <c r="CS16" s="766"/>
      <c r="CT16" s="19"/>
      <c r="CU16" s="766"/>
      <c r="CV16" s="19"/>
      <c r="CW16" s="766"/>
      <c r="CX16" s="19"/>
      <c r="CY16" s="766"/>
      <c r="CZ16" s="19"/>
      <c r="DA16" s="766"/>
      <c r="DB16" s="19"/>
      <c r="DC16" s="766"/>
      <c r="DD16" s="19"/>
      <c r="DE16" s="766"/>
      <c r="DF16" s="19"/>
      <c r="DG16" s="766"/>
      <c r="DH16" s="19"/>
      <c r="DI16" s="766"/>
      <c r="DJ16" s="19"/>
      <c r="DK16" s="766"/>
      <c r="DL16" s="19"/>
      <c r="DM16" s="766"/>
      <c r="DN16" s="19"/>
      <c r="DO16" s="766"/>
      <c r="DP16" s="19"/>
      <c r="DQ16" s="766"/>
      <c r="DR16" s="19"/>
      <c r="DS16" s="766"/>
      <c r="DT16" s="19"/>
      <c r="DU16" s="21">
        <f t="shared" si="0"/>
        <v>14</v>
      </c>
      <c r="DV16" s="22"/>
      <c r="DW16" s="21">
        <f t="shared" si="1"/>
        <v>5</v>
      </c>
      <c r="DY16" s="21">
        <f t="shared" si="2"/>
        <v>19</v>
      </c>
    </row>
    <row r="17" spans="1:142" s="23" customFormat="1" ht="21" customHeight="1">
      <c r="A17" s="15"/>
      <c r="B17" s="15"/>
      <c r="C17" s="38" t="s">
        <v>36</v>
      </c>
      <c r="D17" s="556" t="s">
        <v>69</v>
      </c>
      <c r="E17" s="477">
        <v>1980</v>
      </c>
      <c r="F17" s="459">
        <v>38930</v>
      </c>
      <c r="G17" s="788">
        <v>536</v>
      </c>
      <c r="H17" s="319" t="s">
        <v>259</v>
      </c>
      <c r="I17" s="27">
        <v>38814</v>
      </c>
      <c r="J17" s="436" t="s">
        <v>582</v>
      </c>
      <c r="K17" s="287" t="s">
        <v>581</v>
      </c>
      <c r="L17" s="16">
        <v>387</v>
      </c>
      <c r="M17" s="255">
        <v>44</v>
      </c>
      <c r="N17" s="16">
        <v>431</v>
      </c>
      <c r="O17" s="255">
        <v>47</v>
      </c>
      <c r="P17" s="16">
        <v>478</v>
      </c>
      <c r="Q17" s="255">
        <v>45</v>
      </c>
      <c r="R17" s="16">
        <v>523</v>
      </c>
      <c r="S17" s="1114">
        <v>13</v>
      </c>
      <c r="T17" s="1114">
        <v>536</v>
      </c>
      <c r="U17" s="767"/>
      <c r="V17" s="18"/>
      <c r="W17" s="766">
        <v>176</v>
      </c>
      <c r="X17" s="18">
        <v>30</v>
      </c>
      <c r="Y17" s="766">
        <v>176</v>
      </c>
      <c r="Z17" s="18">
        <v>30</v>
      </c>
      <c r="AA17" s="766"/>
      <c r="AB17" s="18"/>
      <c r="AC17" s="766"/>
      <c r="AD17" s="18"/>
      <c r="AE17" s="766"/>
      <c r="AF17" s="18"/>
      <c r="AG17" s="766"/>
      <c r="AH17" s="18"/>
      <c r="AI17" s="766"/>
      <c r="AJ17" s="18"/>
      <c r="AK17" s="766"/>
      <c r="AL17" s="18"/>
      <c r="AM17" s="766">
        <v>176</v>
      </c>
      <c r="AN17" s="18">
        <v>30</v>
      </c>
      <c r="AO17" s="766"/>
      <c r="AP17" s="18"/>
      <c r="AQ17" s="766">
        <v>176</v>
      </c>
      <c r="AR17" s="18">
        <v>30</v>
      </c>
      <c r="AS17" s="766"/>
      <c r="AT17" s="18"/>
      <c r="AU17" s="766">
        <v>176</v>
      </c>
      <c r="AV17" s="18">
        <v>30</v>
      </c>
      <c r="AW17" s="766"/>
      <c r="AX17" s="18"/>
      <c r="AY17" s="766">
        <v>176</v>
      </c>
      <c r="AZ17" s="18">
        <v>30</v>
      </c>
      <c r="BA17" s="766">
        <v>176</v>
      </c>
      <c r="BB17" s="18">
        <v>30</v>
      </c>
      <c r="BC17" s="766">
        <v>176</v>
      </c>
      <c r="BD17" s="18">
        <v>30</v>
      </c>
      <c r="BE17" s="766">
        <v>176</v>
      </c>
      <c r="BF17" s="18">
        <v>30</v>
      </c>
      <c r="BG17" s="766">
        <v>176</v>
      </c>
      <c r="BH17" s="18">
        <v>30</v>
      </c>
      <c r="BI17" s="766">
        <v>176</v>
      </c>
      <c r="BJ17" s="18">
        <v>30</v>
      </c>
      <c r="BK17" s="766"/>
      <c r="BL17" s="18"/>
      <c r="BM17" s="766">
        <v>176</v>
      </c>
      <c r="BN17" s="18">
        <v>30</v>
      </c>
      <c r="BO17" s="766">
        <v>176</v>
      </c>
      <c r="BP17" s="18">
        <v>30</v>
      </c>
      <c r="BQ17" s="766">
        <v>176</v>
      </c>
      <c r="BR17" s="18">
        <v>30</v>
      </c>
      <c r="BS17" s="766">
        <v>176</v>
      </c>
      <c r="BT17" s="19">
        <v>30</v>
      </c>
      <c r="BU17" s="766">
        <v>176</v>
      </c>
      <c r="BV17" s="19">
        <v>30</v>
      </c>
      <c r="BW17" s="766">
        <v>176</v>
      </c>
      <c r="BX17" s="19">
        <v>30</v>
      </c>
      <c r="BY17" s="766">
        <v>176</v>
      </c>
      <c r="BZ17" s="19">
        <v>30</v>
      </c>
      <c r="CA17" s="766">
        <v>176</v>
      </c>
      <c r="CB17" s="19">
        <v>30</v>
      </c>
      <c r="CC17" s="766">
        <v>176</v>
      </c>
      <c r="CD17" s="19">
        <v>30</v>
      </c>
      <c r="CE17" s="766"/>
      <c r="CF17" s="19"/>
      <c r="CG17" s="766"/>
      <c r="CH17" s="19"/>
      <c r="CI17" s="766"/>
      <c r="CJ17" s="19"/>
      <c r="CK17" s="766"/>
      <c r="CL17" s="19"/>
      <c r="CM17" s="766"/>
      <c r="CN17" s="19"/>
      <c r="CO17" s="766"/>
      <c r="CP17" s="19"/>
      <c r="CQ17" s="766"/>
      <c r="CR17" s="19"/>
      <c r="CS17" s="766"/>
      <c r="CT17" s="19"/>
      <c r="CU17" s="766"/>
      <c r="CV17" s="19"/>
      <c r="CW17" s="766"/>
      <c r="CX17" s="19"/>
      <c r="CY17" s="766"/>
      <c r="CZ17" s="19"/>
      <c r="DA17" s="766"/>
      <c r="DB17" s="19"/>
      <c r="DC17" s="766"/>
      <c r="DD17" s="19"/>
      <c r="DE17" s="766"/>
      <c r="DF17" s="19"/>
      <c r="DG17" s="766"/>
      <c r="DH17" s="19"/>
      <c r="DI17" s="766"/>
      <c r="DJ17" s="19"/>
      <c r="DK17" s="766"/>
      <c r="DL17" s="19"/>
      <c r="DM17" s="766"/>
      <c r="DN17" s="19"/>
      <c r="DO17" s="766"/>
      <c r="DP17" s="19"/>
      <c r="DQ17" s="766"/>
      <c r="DR17" s="19"/>
      <c r="DS17" s="766"/>
      <c r="DT17" s="19"/>
      <c r="DU17" s="21">
        <f t="shared" si="0"/>
        <v>13</v>
      </c>
      <c r="DV17" s="22"/>
      <c r="DW17" s="21">
        <f t="shared" si="1"/>
        <v>6</v>
      </c>
      <c r="DX17" s="28"/>
      <c r="DY17" s="21">
        <f t="shared" si="2"/>
        <v>19</v>
      </c>
      <c r="DZ17" s="28"/>
      <c r="EA17" s="28"/>
      <c r="EB17" s="28"/>
      <c r="EC17" s="28"/>
      <c r="ED17" s="28"/>
      <c r="EE17" s="28"/>
      <c r="EF17" s="28"/>
      <c r="EG17" s="28"/>
      <c r="EH17" s="28"/>
      <c r="EI17" s="28"/>
      <c r="EJ17" s="28"/>
      <c r="EK17" s="28"/>
      <c r="EL17" s="28"/>
    </row>
    <row r="18" spans="1:142" s="28" customFormat="1" ht="21" customHeight="1">
      <c r="A18" s="269"/>
      <c r="B18" s="269"/>
      <c r="C18" s="38" t="s">
        <v>38</v>
      </c>
      <c r="D18" s="556" t="s">
        <v>57</v>
      </c>
      <c r="E18" s="477">
        <v>326</v>
      </c>
      <c r="F18" s="458">
        <v>37408</v>
      </c>
      <c r="G18" s="788">
        <v>513</v>
      </c>
      <c r="H18" s="319" t="s">
        <v>258</v>
      </c>
      <c r="I18" s="27">
        <v>36222</v>
      </c>
      <c r="J18" s="430" t="s">
        <v>1487</v>
      </c>
      <c r="K18" s="287" t="s">
        <v>554</v>
      </c>
      <c r="L18" s="16">
        <v>418</v>
      </c>
      <c r="M18" s="255">
        <v>32</v>
      </c>
      <c r="N18" s="16">
        <v>450</v>
      </c>
      <c r="O18" s="255">
        <v>24</v>
      </c>
      <c r="P18" s="16">
        <v>474</v>
      </c>
      <c r="Q18" s="255">
        <v>32</v>
      </c>
      <c r="R18" s="16">
        <v>506</v>
      </c>
      <c r="S18" s="1114">
        <v>7</v>
      </c>
      <c r="T18" s="1114">
        <v>513</v>
      </c>
      <c r="U18" s="767"/>
      <c r="V18" s="18"/>
      <c r="W18" s="766"/>
      <c r="X18" s="18"/>
      <c r="Y18" s="766"/>
      <c r="Z18" s="18"/>
      <c r="AA18" s="766"/>
      <c r="AB18" s="18"/>
      <c r="AC18" s="766"/>
      <c r="AD18" s="18"/>
      <c r="AE18" s="766"/>
      <c r="AF18" s="18"/>
      <c r="AG18" s="766"/>
      <c r="AH18" s="18"/>
      <c r="AI18" s="766"/>
      <c r="AJ18" s="18"/>
      <c r="AK18" s="766"/>
      <c r="AL18" s="18"/>
      <c r="AM18" s="766"/>
      <c r="AN18" s="18"/>
      <c r="AO18" s="766"/>
      <c r="AP18" s="18"/>
      <c r="AQ18" s="766"/>
      <c r="AR18" s="18"/>
      <c r="AS18" s="766"/>
      <c r="AT18" s="18"/>
      <c r="AU18" s="766"/>
      <c r="AV18" s="18"/>
      <c r="AW18" s="766"/>
      <c r="AX18" s="18"/>
      <c r="AY18" s="766"/>
      <c r="AZ18" s="18"/>
      <c r="BA18" s="766"/>
      <c r="BB18" s="18"/>
      <c r="BC18" s="766">
        <v>99</v>
      </c>
      <c r="BD18" s="18">
        <v>26</v>
      </c>
      <c r="BE18" s="766">
        <v>111</v>
      </c>
      <c r="BF18" s="18">
        <v>24</v>
      </c>
      <c r="BG18" s="766">
        <v>123</v>
      </c>
      <c r="BH18" s="18">
        <v>18</v>
      </c>
      <c r="BI18" s="766">
        <v>115</v>
      </c>
      <c r="BJ18" s="18">
        <v>18</v>
      </c>
      <c r="BK18" s="766">
        <v>92</v>
      </c>
      <c r="BL18" s="18">
        <v>23</v>
      </c>
      <c r="BM18" s="766">
        <v>167</v>
      </c>
      <c r="BN18" s="18">
        <v>30</v>
      </c>
      <c r="BO18" s="766">
        <v>92</v>
      </c>
      <c r="BP18" s="18">
        <v>23</v>
      </c>
      <c r="BQ18" s="766">
        <v>91</v>
      </c>
      <c r="BR18" s="18">
        <v>23</v>
      </c>
      <c r="BS18" s="766">
        <v>93</v>
      </c>
      <c r="BT18" s="19">
        <v>23</v>
      </c>
      <c r="BU18" s="766">
        <v>92</v>
      </c>
      <c r="BV18" s="19">
        <v>23</v>
      </c>
      <c r="BW18" s="766">
        <v>92</v>
      </c>
      <c r="BX18" s="19">
        <v>23</v>
      </c>
      <c r="BY18" s="766">
        <v>92</v>
      </c>
      <c r="BZ18" s="19">
        <v>23</v>
      </c>
      <c r="CA18" s="766">
        <v>92</v>
      </c>
      <c r="CB18" s="19">
        <v>23</v>
      </c>
      <c r="CC18" s="766">
        <v>167</v>
      </c>
      <c r="CD18" s="19">
        <v>30</v>
      </c>
      <c r="CE18" s="766"/>
      <c r="CF18" s="19"/>
      <c r="CG18" s="766"/>
      <c r="CH18" s="19"/>
      <c r="CI18" s="766"/>
      <c r="CJ18" s="19"/>
      <c r="CK18" s="766"/>
      <c r="CL18" s="19"/>
      <c r="CM18" s="766"/>
      <c r="CN18" s="19"/>
      <c r="CO18" s="766"/>
      <c r="CP18" s="19"/>
      <c r="CQ18" s="766"/>
      <c r="CR18" s="19"/>
      <c r="CS18" s="766"/>
      <c r="CT18" s="19"/>
      <c r="CU18" s="766"/>
      <c r="CV18" s="19"/>
      <c r="CW18" s="766"/>
      <c r="CX18" s="19"/>
      <c r="CY18" s="766"/>
      <c r="CZ18" s="19"/>
      <c r="DA18" s="766"/>
      <c r="DB18" s="19"/>
      <c r="DC18" s="766"/>
      <c r="DD18" s="19"/>
      <c r="DE18" s="766"/>
      <c r="DF18" s="19"/>
      <c r="DG18" s="766"/>
      <c r="DH18" s="19"/>
      <c r="DI18" s="766"/>
      <c r="DJ18" s="19"/>
      <c r="DK18" s="766"/>
      <c r="DL18" s="19"/>
      <c r="DM18" s="766"/>
      <c r="DN18" s="19"/>
      <c r="DO18" s="766"/>
      <c r="DP18" s="19"/>
      <c r="DQ18" s="766"/>
      <c r="DR18" s="19"/>
      <c r="DS18" s="766"/>
      <c r="DT18" s="19"/>
      <c r="DU18" s="21">
        <f t="shared" si="0"/>
        <v>7</v>
      </c>
      <c r="DV18" s="22"/>
      <c r="DW18" s="21">
        <f t="shared" si="1"/>
        <v>6</v>
      </c>
      <c r="DY18" s="21">
        <f t="shared" si="2"/>
        <v>13</v>
      </c>
    </row>
    <row r="19" spans="1:142" s="28" customFormat="1" ht="21" customHeight="1">
      <c r="A19" s="15"/>
      <c r="B19" s="15"/>
      <c r="C19" s="38" t="s">
        <v>50</v>
      </c>
      <c r="D19" s="556" t="s">
        <v>73</v>
      </c>
      <c r="E19" s="477">
        <v>5414</v>
      </c>
      <c r="F19" s="458">
        <v>24567</v>
      </c>
      <c r="G19" s="788">
        <v>484</v>
      </c>
      <c r="H19" s="319" t="s">
        <v>259</v>
      </c>
      <c r="I19" s="27">
        <v>24567</v>
      </c>
      <c r="J19" s="430" t="s">
        <v>682</v>
      </c>
      <c r="K19" s="287" t="s">
        <v>681</v>
      </c>
      <c r="L19" s="16">
        <v>370</v>
      </c>
      <c r="M19" s="255">
        <v>46</v>
      </c>
      <c r="N19" s="16">
        <v>416</v>
      </c>
      <c r="O19" s="255">
        <v>28</v>
      </c>
      <c r="P19" s="16">
        <v>444</v>
      </c>
      <c r="Q19" s="255">
        <v>36</v>
      </c>
      <c r="R19" s="16">
        <v>480</v>
      </c>
      <c r="S19" s="1114">
        <v>4</v>
      </c>
      <c r="T19" s="1114">
        <v>484</v>
      </c>
      <c r="U19" s="767"/>
      <c r="V19" s="18"/>
      <c r="W19" s="766">
        <v>335</v>
      </c>
      <c r="X19" s="18">
        <v>32</v>
      </c>
      <c r="Y19" s="766"/>
      <c r="Z19" s="18"/>
      <c r="AA19" s="766"/>
      <c r="AB19" s="18"/>
      <c r="AC19" s="766"/>
      <c r="AD19" s="18"/>
      <c r="AE19" s="766"/>
      <c r="AF19" s="18"/>
      <c r="AG19" s="766">
        <v>348</v>
      </c>
      <c r="AH19" s="18">
        <v>33</v>
      </c>
      <c r="AI19" s="766"/>
      <c r="AJ19" s="18"/>
      <c r="AK19" s="766"/>
      <c r="AL19" s="18"/>
      <c r="AM19" s="766"/>
      <c r="AN19" s="18"/>
      <c r="AO19" s="766"/>
      <c r="AP19" s="18"/>
      <c r="AQ19" s="766">
        <v>339</v>
      </c>
      <c r="AR19" s="18">
        <v>32</v>
      </c>
      <c r="AS19" s="766"/>
      <c r="AT19" s="18"/>
      <c r="AU19" s="766"/>
      <c r="AV19" s="18"/>
      <c r="AW19" s="766"/>
      <c r="AX19" s="18"/>
      <c r="AY19" s="766"/>
      <c r="AZ19" s="18"/>
      <c r="BA19" s="766"/>
      <c r="BB19" s="18"/>
      <c r="BC19" s="766"/>
      <c r="BD19" s="18"/>
      <c r="BE19" s="766"/>
      <c r="BF19" s="18"/>
      <c r="BG19" s="766">
        <v>339</v>
      </c>
      <c r="BH19" s="18">
        <v>32</v>
      </c>
      <c r="BI19" s="766"/>
      <c r="BJ19" s="18"/>
      <c r="BK19" s="766"/>
      <c r="BL19" s="18"/>
      <c r="BM19" s="766"/>
      <c r="BN19" s="18"/>
      <c r="BO19" s="766"/>
      <c r="BP19" s="18"/>
      <c r="BQ19" s="766"/>
      <c r="BR19" s="18"/>
      <c r="BS19" s="766"/>
      <c r="BT19" s="19"/>
      <c r="BU19" s="766"/>
      <c r="BV19" s="19"/>
      <c r="BW19" s="766"/>
      <c r="BX19" s="19"/>
      <c r="BY19" s="766"/>
      <c r="BZ19" s="19"/>
      <c r="CA19" s="766"/>
      <c r="CB19" s="19"/>
      <c r="CC19" s="766"/>
      <c r="CD19" s="19"/>
      <c r="CE19" s="766"/>
      <c r="CF19" s="19"/>
      <c r="CG19" s="766"/>
      <c r="CH19" s="19"/>
      <c r="CI19" s="766"/>
      <c r="CJ19" s="19"/>
      <c r="CK19" s="766"/>
      <c r="CL19" s="19"/>
      <c r="CM19" s="766"/>
      <c r="CN19" s="19"/>
      <c r="CO19" s="766"/>
      <c r="CP19" s="19"/>
      <c r="CQ19" s="766"/>
      <c r="CR19" s="19"/>
      <c r="CS19" s="766"/>
      <c r="CT19" s="19"/>
      <c r="CU19" s="766"/>
      <c r="CV19" s="19"/>
      <c r="CW19" s="766"/>
      <c r="CX19" s="19"/>
      <c r="CY19" s="766"/>
      <c r="CZ19" s="19"/>
      <c r="DA19" s="766"/>
      <c r="DB19" s="19"/>
      <c r="DC19" s="766"/>
      <c r="DD19" s="19"/>
      <c r="DE19" s="766"/>
      <c r="DF19" s="19"/>
      <c r="DG19" s="766"/>
      <c r="DH19" s="19"/>
      <c r="DI19" s="766"/>
      <c r="DJ19" s="19"/>
      <c r="DK19" s="766"/>
      <c r="DL19" s="19"/>
      <c r="DM19" s="766"/>
      <c r="DN19" s="19"/>
      <c r="DO19" s="766"/>
      <c r="DP19" s="19"/>
      <c r="DQ19" s="766"/>
      <c r="DR19" s="19"/>
      <c r="DS19" s="766"/>
      <c r="DT19" s="19"/>
      <c r="DU19" s="21">
        <f t="shared" si="0"/>
        <v>4</v>
      </c>
      <c r="DV19" s="22"/>
      <c r="DW19" s="21">
        <f t="shared" si="1"/>
        <v>0</v>
      </c>
      <c r="DY19" s="21">
        <f t="shared" si="2"/>
        <v>4</v>
      </c>
    </row>
    <row r="20" spans="1:142" s="28" customFormat="1" ht="21" customHeight="1">
      <c r="A20" s="15"/>
      <c r="B20" s="15"/>
      <c r="C20" s="38" t="s">
        <v>52</v>
      </c>
      <c r="D20" s="556" t="s">
        <v>49</v>
      </c>
      <c r="E20" s="477">
        <v>1065</v>
      </c>
      <c r="F20" s="458">
        <v>35185</v>
      </c>
      <c r="G20" s="788">
        <v>454</v>
      </c>
      <c r="H20" s="319" t="s">
        <v>257</v>
      </c>
      <c r="I20" s="27">
        <v>37036</v>
      </c>
      <c r="J20" s="430" t="s">
        <v>725</v>
      </c>
      <c r="K20" s="287" t="s">
        <v>724</v>
      </c>
      <c r="L20" s="16">
        <v>444</v>
      </c>
      <c r="M20" s="255">
        <v>5</v>
      </c>
      <c r="N20" s="16">
        <v>449</v>
      </c>
      <c r="O20" s="255">
        <v>4</v>
      </c>
      <c r="P20" s="16">
        <v>453</v>
      </c>
      <c r="Q20" s="255">
        <v>0</v>
      </c>
      <c r="R20" s="16">
        <v>453</v>
      </c>
      <c r="S20" s="1114">
        <v>1</v>
      </c>
      <c r="T20" s="1114">
        <v>454</v>
      </c>
      <c r="U20" s="767"/>
      <c r="V20" s="18"/>
      <c r="W20" s="766"/>
      <c r="X20" s="18"/>
      <c r="Y20" s="766"/>
      <c r="Z20" s="18"/>
      <c r="AA20" s="766"/>
      <c r="AB20" s="18"/>
      <c r="AC20" s="766"/>
      <c r="AD20" s="18"/>
      <c r="AE20" s="766"/>
      <c r="AF20" s="18"/>
      <c r="AG20" s="766"/>
      <c r="AH20" s="18"/>
      <c r="AI20" s="766"/>
      <c r="AJ20" s="18"/>
      <c r="AK20" s="766"/>
      <c r="AL20" s="18"/>
      <c r="AM20" s="766"/>
      <c r="AN20" s="18"/>
      <c r="AO20" s="766"/>
      <c r="AP20" s="18"/>
      <c r="AQ20" s="766">
        <v>263</v>
      </c>
      <c r="AR20" s="18">
        <v>30</v>
      </c>
      <c r="AS20" s="766"/>
      <c r="AT20" s="18"/>
      <c r="AU20" s="766"/>
      <c r="AV20" s="18"/>
      <c r="AW20" s="766"/>
      <c r="AX20" s="18"/>
      <c r="AY20" s="766"/>
      <c r="AZ20" s="18"/>
      <c r="BA20" s="766"/>
      <c r="BB20" s="18"/>
      <c r="BC20" s="766"/>
      <c r="BD20" s="18"/>
      <c r="BE20" s="766"/>
      <c r="BF20" s="18"/>
      <c r="BG20" s="766"/>
      <c r="BH20" s="18"/>
      <c r="BI20" s="766"/>
      <c r="BJ20" s="18"/>
      <c r="BK20" s="766"/>
      <c r="BL20" s="18"/>
      <c r="BM20" s="766"/>
      <c r="BN20" s="18"/>
      <c r="BO20" s="766"/>
      <c r="BP20" s="18"/>
      <c r="BQ20" s="766">
        <v>263</v>
      </c>
      <c r="BR20" s="18">
        <v>30</v>
      </c>
      <c r="BS20" s="766"/>
      <c r="BT20" s="19"/>
      <c r="BU20" s="766"/>
      <c r="BV20" s="19"/>
      <c r="BW20" s="766"/>
      <c r="BX20" s="19"/>
      <c r="BY20" s="766"/>
      <c r="BZ20" s="19"/>
      <c r="CA20" s="766"/>
      <c r="CB20" s="19"/>
      <c r="CC20" s="766"/>
      <c r="CD20" s="19"/>
      <c r="CE20" s="766"/>
      <c r="CF20" s="19"/>
      <c r="CG20" s="766"/>
      <c r="CH20" s="19"/>
      <c r="CI20" s="766"/>
      <c r="CJ20" s="19"/>
      <c r="CK20" s="766"/>
      <c r="CL20" s="19"/>
      <c r="CM20" s="766"/>
      <c r="CN20" s="19"/>
      <c r="CO20" s="766"/>
      <c r="CP20" s="19"/>
      <c r="CQ20" s="766"/>
      <c r="CR20" s="19"/>
      <c r="CS20" s="766"/>
      <c r="CT20" s="19"/>
      <c r="CU20" s="766"/>
      <c r="CV20" s="19"/>
      <c r="CW20" s="766"/>
      <c r="CX20" s="19"/>
      <c r="CY20" s="766"/>
      <c r="CZ20" s="19"/>
      <c r="DA20" s="766"/>
      <c r="DB20" s="19"/>
      <c r="DC20" s="766"/>
      <c r="DD20" s="19"/>
      <c r="DE20" s="766"/>
      <c r="DF20" s="19"/>
      <c r="DG20" s="766"/>
      <c r="DH20" s="19"/>
      <c r="DI20" s="766"/>
      <c r="DJ20" s="19"/>
      <c r="DK20" s="766"/>
      <c r="DL20" s="19"/>
      <c r="DM20" s="766"/>
      <c r="DN20" s="19"/>
      <c r="DO20" s="766"/>
      <c r="DP20" s="19"/>
      <c r="DQ20" s="766"/>
      <c r="DR20" s="19"/>
      <c r="DS20" s="766"/>
      <c r="DT20" s="19"/>
      <c r="DU20" s="21">
        <f t="shared" si="0"/>
        <v>1</v>
      </c>
      <c r="DV20" s="22"/>
      <c r="DW20" s="21">
        <f t="shared" si="1"/>
        <v>0</v>
      </c>
      <c r="DY20" s="21">
        <f t="shared" si="2"/>
        <v>1</v>
      </c>
    </row>
    <row r="21" spans="1:142" s="28" customFormat="1" ht="21" customHeight="1">
      <c r="A21" s="15"/>
      <c r="B21" s="15"/>
      <c r="C21" s="38" t="s">
        <v>54</v>
      </c>
      <c r="D21" s="556" t="s">
        <v>1401</v>
      </c>
      <c r="E21" s="477">
        <v>356</v>
      </c>
      <c r="F21" s="457">
        <v>30834</v>
      </c>
      <c r="G21" s="788">
        <v>390</v>
      </c>
      <c r="H21" s="319" t="s">
        <v>259</v>
      </c>
      <c r="I21" s="27">
        <v>34716</v>
      </c>
      <c r="J21" s="431" t="s">
        <v>568</v>
      </c>
      <c r="K21" s="287" t="s">
        <v>567</v>
      </c>
      <c r="L21" s="16">
        <v>321</v>
      </c>
      <c r="M21" s="255">
        <v>18</v>
      </c>
      <c r="N21" s="16">
        <v>339</v>
      </c>
      <c r="O21" s="255">
        <v>13</v>
      </c>
      <c r="P21" s="16">
        <v>352</v>
      </c>
      <c r="Q21" s="255">
        <v>23</v>
      </c>
      <c r="R21" s="16">
        <v>375</v>
      </c>
      <c r="S21" s="1114">
        <v>15</v>
      </c>
      <c r="T21" s="1114">
        <v>390</v>
      </c>
      <c r="U21" s="767"/>
      <c r="V21" s="18"/>
      <c r="W21" s="766">
        <v>75</v>
      </c>
      <c r="X21" s="18">
        <v>26</v>
      </c>
      <c r="Y21" s="766">
        <v>320</v>
      </c>
      <c r="Z21" s="18">
        <v>27</v>
      </c>
      <c r="AA21" s="766">
        <v>73</v>
      </c>
      <c r="AB21" s="18">
        <v>26</v>
      </c>
      <c r="AC21" s="766">
        <v>73</v>
      </c>
      <c r="AD21" s="18">
        <v>26</v>
      </c>
      <c r="AE21" s="766">
        <v>357</v>
      </c>
      <c r="AF21" s="18">
        <v>26</v>
      </c>
      <c r="AG21" s="766">
        <v>357</v>
      </c>
      <c r="AH21" s="18">
        <v>26</v>
      </c>
      <c r="AI21" s="766">
        <v>320</v>
      </c>
      <c r="AJ21" s="18">
        <v>27</v>
      </c>
      <c r="AK21" s="766">
        <v>357</v>
      </c>
      <c r="AL21" s="18">
        <v>26</v>
      </c>
      <c r="AM21" s="766">
        <v>323</v>
      </c>
      <c r="AN21" s="18">
        <v>32</v>
      </c>
      <c r="AO21" s="766"/>
      <c r="AP21" s="18"/>
      <c r="AQ21" s="766">
        <v>320</v>
      </c>
      <c r="AR21" s="18">
        <v>27</v>
      </c>
      <c r="AS21" s="766">
        <v>267</v>
      </c>
      <c r="AT21" s="18">
        <v>23</v>
      </c>
      <c r="AU21" s="766">
        <v>320</v>
      </c>
      <c r="AV21" s="18">
        <v>27</v>
      </c>
      <c r="AW21" s="766">
        <v>267</v>
      </c>
      <c r="AX21" s="18">
        <v>23</v>
      </c>
      <c r="AY21" s="766">
        <v>329</v>
      </c>
      <c r="AZ21" s="18">
        <v>32</v>
      </c>
      <c r="BA21" s="766">
        <v>320</v>
      </c>
      <c r="BB21" s="18">
        <v>27</v>
      </c>
      <c r="BC21" s="766"/>
      <c r="BD21" s="18"/>
      <c r="BE21" s="766"/>
      <c r="BF21" s="18"/>
      <c r="BG21" s="766"/>
      <c r="BH21" s="18"/>
      <c r="BI21" s="766"/>
      <c r="BJ21" s="18"/>
      <c r="BK21" s="766"/>
      <c r="BL21" s="18"/>
      <c r="BM21" s="766"/>
      <c r="BN21" s="18"/>
      <c r="BO21" s="766"/>
      <c r="BP21" s="18"/>
      <c r="BQ21" s="766"/>
      <c r="BR21" s="18"/>
      <c r="BS21" s="766"/>
      <c r="BT21" s="19"/>
      <c r="BU21" s="766"/>
      <c r="BV21" s="19"/>
      <c r="BW21" s="766"/>
      <c r="BX21" s="19"/>
      <c r="BY21" s="766"/>
      <c r="BZ21" s="19"/>
      <c r="CA21" s="766"/>
      <c r="CB21" s="19"/>
      <c r="CC21" s="766"/>
      <c r="CD21" s="19"/>
      <c r="CE21" s="766"/>
      <c r="CF21" s="19"/>
      <c r="CG21" s="766"/>
      <c r="CH21" s="19"/>
      <c r="CI21" s="766"/>
      <c r="CJ21" s="19"/>
      <c r="CK21" s="766"/>
      <c r="CL21" s="19"/>
      <c r="CM21" s="766"/>
      <c r="CN21" s="19"/>
      <c r="CO21" s="766"/>
      <c r="CP21" s="19"/>
      <c r="CQ21" s="766"/>
      <c r="CR21" s="19"/>
      <c r="CS21" s="766"/>
      <c r="CT21" s="19"/>
      <c r="CU21" s="766"/>
      <c r="CV21" s="19"/>
      <c r="CW21" s="766"/>
      <c r="CX21" s="19"/>
      <c r="CY21" s="766"/>
      <c r="CZ21" s="19"/>
      <c r="DA21" s="766"/>
      <c r="DB21" s="19"/>
      <c r="DC21" s="766"/>
      <c r="DD21" s="19"/>
      <c r="DE21" s="766"/>
      <c r="DF21" s="19"/>
      <c r="DG21" s="766"/>
      <c r="DH21" s="19"/>
      <c r="DI21" s="766"/>
      <c r="DJ21" s="19"/>
      <c r="DK21" s="766"/>
      <c r="DL21" s="19"/>
      <c r="DM21" s="766"/>
      <c r="DN21" s="19"/>
      <c r="DO21" s="766"/>
      <c r="DP21" s="19"/>
      <c r="DQ21" s="766"/>
      <c r="DR21" s="19"/>
      <c r="DS21" s="766"/>
      <c r="DT21" s="19"/>
      <c r="DU21" s="21">
        <f t="shared" si="0"/>
        <v>15</v>
      </c>
      <c r="DV21" s="22"/>
      <c r="DW21" s="21">
        <f t="shared" si="1"/>
        <v>0</v>
      </c>
      <c r="DY21" s="21">
        <f t="shared" si="2"/>
        <v>15</v>
      </c>
    </row>
    <row r="22" spans="1:142" s="28" customFormat="1" ht="21" customHeight="1">
      <c r="A22" s="15"/>
      <c r="B22" s="15"/>
      <c r="C22" s="38" t="s">
        <v>56</v>
      </c>
      <c r="D22" s="556" t="s">
        <v>78</v>
      </c>
      <c r="E22" s="477">
        <v>327</v>
      </c>
      <c r="F22" s="459">
        <v>40126</v>
      </c>
      <c r="G22" s="788">
        <v>326</v>
      </c>
      <c r="H22" s="319" t="s">
        <v>748</v>
      </c>
      <c r="I22" s="27">
        <v>37761</v>
      </c>
      <c r="J22" s="436" t="s">
        <v>557</v>
      </c>
      <c r="K22" s="287" t="s">
        <v>556</v>
      </c>
      <c r="L22" s="16">
        <v>201</v>
      </c>
      <c r="M22" s="255">
        <v>35</v>
      </c>
      <c r="N22" s="16">
        <v>236</v>
      </c>
      <c r="O22" s="255">
        <v>36</v>
      </c>
      <c r="P22" s="16">
        <v>272</v>
      </c>
      <c r="Q22" s="255">
        <v>46</v>
      </c>
      <c r="R22" s="16">
        <v>318</v>
      </c>
      <c r="S22" s="1114">
        <v>8</v>
      </c>
      <c r="T22" s="1114">
        <v>326</v>
      </c>
      <c r="U22" s="767"/>
      <c r="V22" s="18"/>
      <c r="W22" s="766"/>
      <c r="X22" s="18"/>
      <c r="Y22" s="766"/>
      <c r="Z22" s="18"/>
      <c r="AA22" s="766"/>
      <c r="AB22" s="18"/>
      <c r="AC22" s="766"/>
      <c r="AD22" s="18"/>
      <c r="AE22" s="766"/>
      <c r="AF22" s="18"/>
      <c r="AG22" s="766"/>
      <c r="AH22" s="18"/>
      <c r="AI22" s="766"/>
      <c r="AJ22" s="18"/>
      <c r="AK22" s="766"/>
      <c r="AL22" s="18"/>
      <c r="AM22" s="766"/>
      <c r="AN22" s="18"/>
      <c r="AO22" s="766"/>
      <c r="AP22" s="18"/>
      <c r="AQ22" s="766"/>
      <c r="AR22" s="18"/>
      <c r="AS22" s="766"/>
      <c r="AT22" s="18"/>
      <c r="AU22" s="766"/>
      <c r="AV22" s="18"/>
      <c r="AW22" s="766"/>
      <c r="AX22" s="18"/>
      <c r="AY22" s="766">
        <v>164</v>
      </c>
      <c r="AZ22" s="18">
        <v>30</v>
      </c>
      <c r="BA22" s="766">
        <v>164</v>
      </c>
      <c r="BB22" s="18">
        <v>30</v>
      </c>
      <c r="BC22" s="766">
        <v>164</v>
      </c>
      <c r="BD22" s="18">
        <v>30</v>
      </c>
      <c r="BE22" s="766">
        <v>164</v>
      </c>
      <c r="BF22" s="18">
        <v>30</v>
      </c>
      <c r="BG22" s="766">
        <v>164</v>
      </c>
      <c r="BH22" s="18">
        <v>30</v>
      </c>
      <c r="BI22" s="766"/>
      <c r="BJ22" s="18"/>
      <c r="BK22" s="766">
        <v>164</v>
      </c>
      <c r="BL22" s="18">
        <v>30</v>
      </c>
      <c r="BM22" s="766">
        <v>164</v>
      </c>
      <c r="BN22" s="18">
        <v>30</v>
      </c>
      <c r="BO22" s="766">
        <v>164</v>
      </c>
      <c r="BP22" s="18">
        <v>30</v>
      </c>
      <c r="BQ22" s="766">
        <v>164</v>
      </c>
      <c r="BR22" s="18">
        <v>30</v>
      </c>
      <c r="BS22" s="766">
        <v>164</v>
      </c>
      <c r="BT22" s="19">
        <v>30</v>
      </c>
      <c r="BU22" s="766">
        <v>164</v>
      </c>
      <c r="BV22" s="19">
        <v>30</v>
      </c>
      <c r="BW22" s="766">
        <v>164</v>
      </c>
      <c r="BX22" s="19">
        <v>30</v>
      </c>
      <c r="BY22" s="766">
        <v>164</v>
      </c>
      <c r="BZ22" s="19">
        <v>30</v>
      </c>
      <c r="CA22" s="766">
        <v>164</v>
      </c>
      <c r="CB22" s="19">
        <v>30</v>
      </c>
      <c r="CC22" s="766">
        <v>164</v>
      </c>
      <c r="CD22" s="19">
        <v>30</v>
      </c>
      <c r="CE22" s="766"/>
      <c r="CF22" s="19"/>
      <c r="CG22" s="766"/>
      <c r="CH22" s="19"/>
      <c r="CI22" s="766"/>
      <c r="CJ22" s="19"/>
      <c r="CK22" s="766"/>
      <c r="CL22" s="19"/>
      <c r="CM22" s="766"/>
      <c r="CN22" s="19"/>
      <c r="CO22" s="766"/>
      <c r="CP22" s="19"/>
      <c r="CQ22" s="766"/>
      <c r="CR22" s="19"/>
      <c r="CS22" s="766"/>
      <c r="CT22" s="19"/>
      <c r="CU22" s="766"/>
      <c r="CV22" s="19"/>
      <c r="CW22" s="766"/>
      <c r="CX22" s="19"/>
      <c r="CY22" s="766"/>
      <c r="CZ22" s="19"/>
      <c r="DA22" s="766"/>
      <c r="DB22" s="19"/>
      <c r="DC22" s="766"/>
      <c r="DD22" s="19"/>
      <c r="DE22" s="766"/>
      <c r="DF22" s="19"/>
      <c r="DG22" s="766"/>
      <c r="DH22" s="19"/>
      <c r="DI22" s="766"/>
      <c r="DJ22" s="19"/>
      <c r="DK22" s="766"/>
      <c r="DL22" s="19"/>
      <c r="DM22" s="766"/>
      <c r="DN22" s="19"/>
      <c r="DO22" s="766"/>
      <c r="DP22" s="19"/>
      <c r="DQ22" s="766"/>
      <c r="DR22" s="19"/>
      <c r="DS22" s="766"/>
      <c r="DT22" s="19"/>
      <c r="DU22" s="21">
        <f t="shared" si="0"/>
        <v>8</v>
      </c>
      <c r="DV22" s="22"/>
      <c r="DW22" s="21">
        <f t="shared" si="1"/>
        <v>6</v>
      </c>
      <c r="DY22" s="21">
        <f t="shared" si="2"/>
        <v>14</v>
      </c>
      <c r="EI22" s="245"/>
      <c r="EJ22" s="245"/>
    </row>
    <row r="23" spans="1:142" s="28" customFormat="1" ht="21" customHeight="1">
      <c r="A23" s="15"/>
      <c r="B23" s="15"/>
      <c r="C23" s="38" t="s">
        <v>58</v>
      </c>
      <c r="D23" s="556" t="s">
        <v>100</v>
      </c>
      <c r="E23" s="477">
        <v>1917</v>
      </c>
      <c r="F23" s="459">
        <v>41880</v>
      </c>
      <c r="G23" s="788">
        <v>325</v>
      </c>
      <c r="H23" s="319" t="s">
        <v>1830</v>
      </c>
      <c r="I23" s="27">
        <v>15981</v>
      </c>
      <c r="J23" s="436" t="s">
        <v>1682</v>
      </c>
      <c r="K23" s="287" t="s">
        <v>507</v>
      </c>
      <c r="L23" s="16">
        <v>181</v>
      </c>
      <c r="M23" s="255">
        <v>44</v>
      </c>
      <c r="N23" s="16">
        <v>225</v>
      </c>
      <c r="O23" s="255">
        <v>47</v>
      </c>
      <c r="P23" s="16">
        <v>272</v>
      </c>
      <c r="Q23" s="255">
        <v>37</v>
      </c>
      <c r="R23" s="16">
        <v>309</v>
      </c>
      <c r="S23" s="1114">
        <v>16</v>
      </c>
      <c r="T23" s="1114">
        <v>325</v>
      </c>
      <c r="U23" s="767">
        <v>75</v>
      </c>
      <c r="V23" s="18">
        <v>26</v>
      </c>
      <c r="W23" s="766">
        <v>41</v>
      </c>
      <c r="X23" s="18">
        <v>18</v>
      </c>
      <c r="Y23" s="766">
        <v>164</v>
      </c>
      <c r="Z23" s="18">
        <v>30</v>
      </c>
      <c r="AA23" s="766"/>
      <c r="AB23" s="18"/>
      <c r="AC23" s="766">
        <v>164</v>
      </c>
      <c r="AD23" s="18">
        <v>30</v>
      </c>
      <c r="AE23" s="766"/>
      <c r="AF23" s="18"/>
      <c r="AG23" s="766">
        <v>164</v>
      </c>
      <c r="AH23" s="18">
        <v>30</v>
      </c>
      <c r="AI23" s="766">
        <v>164</v>
      </c>
      <c r="AJ23" s="18">
        <v>30</v>
      </c>
      <c r="AK23" s="766">
        <v>164</v>
      </c>
      <c r="AL23" s="18">
        <v>30</v>
      </c>
      <c r="AM23" s="766">
        <v>164</v>
      </c>
      <c r="AN23" s="18">
        <v>30</v>
      </c>
      <c r="AO23" s="766"/>
      <c r="AP23" s="18"/>
      <c r="AQ23" s="766">
        <v>164</v>
      </c>
      <c r="AR23" s="18">
        <v>30</v>
      </c>
      <c r="AS23" s="766"/>
      <c r="AT23" s="18"/>
      <c r="AU23" s="766">
        <v>164</v>
      </c>
      <c r="AV23" s="18">
        <v>30</v>
      </c>
      <c r="AW23" s="766">
        <v>98</v>
      </c>
      <c r="AX23" s="18">
        <v>24</v>
      </c>
      <c r="AY23" s="766"/>
      <c r="AZ23" s="18"/>
      <c r="BA23" s="766"/>
      <c r="BB23" s="18"/>
      <c r="BC23" s="766"/>
      <c r="BD23" s="18"/>
      <c r="BE23" s="766">
        <v>169</v>
      </c>
      <c r="BF23" s="18">
        <v>30</v>
      </c>
      <c r="BG23" s="766">
        <v>169</v>
      </c>
      <c r="BH23" s="18">
        <v>30</v>
      </c>
      <c r="BI23" s="766"/>
      <c r="BJ23" s="18"/>
      <c r="BK23" s="766">
        <v>2</v>
      </c>
      <c r="BL23" s="18">
        <v>24</v>
      </c>
      <c r="BM23" s="766">
        <v>377</v>
      </c>
      <c r="BN23" s="18">
        <v>32</v>
      </c>
      <c r="BO23" s="766">
        <v>90</v>
      </c>
      <c r="BP23" s="18">
        <v>23</v>
      </c>
      <c r="BQ23" s="766">
        <v>169</v>
      </c>
      <c r="BR23" s="18">
        <v>30</v>
      </c>
      <c r="BS23" s="766">
        <v>169</v>
      </c>
      <c r="BT23" s="19">
        <v>30</v>
      </c>
      <c r="BU23" s="766">
        <v>169</v>
      </c>
      <c r="BV23" s="19">
        <v>30</v>
      </c>
      <c r="BW23" s="766">
        <v>149</v>
      </c>
      <c r="BX23" s="19">
        <v>30</v>
      </c>
      <c r="BY23" s="766">
        <v>205</v>
      </c>
      <c r="BZ23" s="19">
        <v>33</v>
      </c>
      <c r="CA23" s="766">
        <v>378</v>
      </c>
      <c r="CB23" s="19">
        <v>30</v>
      </c>
      <c r="CC23" s="766">
        <v>171</v>
      </c>
      <c r="CD23" s="19">
        <v>30</v>
      </c>
      <c r="CE23" s="766"/>
      <c r="CF23" s="19"/>
      <c r="CG23" s="766"/>
      <c r="CH23" s="19"/>
      <c r="CI23" s="766"/>
      <c r="CJ23" s="19"/>
      <c r="CK23" s="766"/>
      <c r="CL23" s="19"/>
      <c r="CM23" s="766"/>
      <c r="CN23" s="19"/>
      <c r="CO23" s="766"/>
      <c r="CP23" s="19"/>
      <c r="CQ23" s="766"/>
      <c r="CR23" s="19"/>
      <c r="CS23" s="766"/>
      <c r="CT23" s="19"/>
      <c r="CU23" s="766"/>
      <c r="CV23" s="19"/>
      <c r="CW23" s="766"/>
      <c r="CX23" s="19"/>
      <c r="CY23" s="766"/>
      <c r="CZ23" s="19"/>
      <c r="DA23" s="766"/>
      <c r="DB23" s="19"/>
      <c r="DC23" s="766"/>
      <c r="DD23" s="19"/>
      <c r="DE23" s="766"/>
      <c r="DF23" s="19"/>
      <c r="DG23" s="766"/>
      <c r="DH23" s="19"/>
      <c r="DI23" s="766"/>
      <c r="DJ23" s="19"/>
      <c r="DK23" s="766"/>
      <c r="DL23" s="19"/>
      <c r="DM23" s="766"/>
      <c r="DN23" s="19"/>
      <c r="DO23" s="766"/>
      <c r="DP23" s="19"/>
      <c r="DQ23" s="766"/>
      <c r="DR23" s="19"/>
      <c r="DS23" s="766"/>
      <c r="DT23" s="19"/>
      <c r="DU23" s="21">
        <f t="shared" si="0"/>
        <v>16</v>
      </c>
      <c r="DV23" s="22"/>
      <c r="DW23" s="21">
        <f t="shared" si="1"/>
        <v>6</v>
      </c>
      <c r="DX23" s="23"/>
      <c r="DY23" s="21">
        <f t="shared" si="2"/>
        <v>22</v>
      </c>
      <c r="EI23" s="245"/>
      <c r="EJ23" s="245"/>
      <c r="EK23" s="245"/>
      <c r="EL23" s="245"/>
    </row>
    <row r="24" spans="1:142" s="245" customFormat="1" ht="21" customHeight="1">
      <c r="A24" s="15"/>
      <c r="B24" s="15"/>
      <c r="C24" s="38" t="s">
        <v>59</v>
      </c>
      <c r="D24" s="556" t="s">
        <v>86</v>
      </c>
      <c r="E24" s="477">
        <v>6462</v>
      </c>
      <c r="F24" s="458">
        <v>42431</v>
      </c>
      <c r="G24" s="788">
        <v>299</v>
      </c>
      <c r="H24" s="319" t="s">
        <v>259</v>
      </c>
      <c r="I24" s="27">
        <v>42424</v>
      </c>
      <c r="J24" s="430" t="s">
        <v>633</v>
      </c>
      <c r="K24" s="287" t="s">
        <v>632</v>
      </c>
      <c r="L24" s="16">
        <v>223</v>
      </c>
      <c r="M24" s="255">
        <v>32</v>
      </c>
      <c r="N24" s="16">
        <v>255</v>
      </c>
      <c r="O24" s="255">
        <v>29</v>
      </c>
      <c r="P24" s="16">
        <v>284</v>
      </c>
      <c r="Q24" s="255">
        <v>15</v>
      </c>
      <c r="R24" s="16">
        <v>299</v>
      </c>
      <c r="S24" s="1114">
        <v>0</v>
      </c>
      <c r="T24" s="1114">
        <v>299</v>
      </c>
      <c r="U24" s="767"/>
      <c r="V24" s="18"/>
      <c r="W24" s="766"/>
      <c r="X24" s="18"/>
      <c r="Y24" s="766"/>
      <c r="Z24" s="18"/>
      <c r="AA24" s="766"/>
      <c r="AB24" s="18"/>
      <c r="AC24" s="766"/>
      <c r="AD24" s="18"/>
      <c r="AE24" s="766"/>
      <c r="AF24" s="18"/>
      <c r="AG24" s="766"/>
      <c r="AH24" s="18"/>
      <c r="AI24" s="766"/>
      <c r="AJ24" s="18"/>
      <c r="AK24" s="766"/>
      <c r="AL24" s="18"/>
      <c r="AM24" s="766"/>
      <c r="AN24" s="18"/>
      <c r="AO24" s="766"/>
      <c r="AP24" s="18"/>
      <c r="AQ24" s="766"/>
      <c r="AR24" s="18"/>
      <c r="AS24" s="766"/>
      <c r="AT24" s="18"/>
      <c r="AU24" s="766"/>
      <c r="AV24" s="18"/>
      <c r="AW24" s="766"/>
      <c r="AX24" s="18"/>
      <c r="AY24" s="766"/>
      <c r="AZ24" s="18"/>
      <c r="BA24" s="766"/>
      <c r="BB24" s="18"/>
      <c r="BC24" s="766"/>
      <c r="BD24" s="18"/>
      <c r="BE24" s="766"/>
      <c r="BF24" s="18"/>
      <c r="BG24" s="766"/>
      <c r="BH24" s="18"/>
      <c r="BI24" s="766"/>
      <c r="BJ24" s="18"/>
      <c r="BK24" s="766"/>
      <c r="BL24" s="18"/>
      <c r="BM24" s="766"/>
      <c r="BN24" s="18"/>
      <c r="BO24" s="766"/>
      <c r="BP24" s="18"/>
      <c r="BQ24" s="766"/>
      <c r="BR24" s="18"/>
      <c r="BS24" s="766"/>
      <c r="BT24" s="19"/>
      <c r="BU24" s="766"/>
      <c r="BV24" s="19"/>
      <c r="BW24" s="766"/>
      <c r="BX24" s="19"/>
      <c r="BY24" s="766"/>
      <c r="BZ24" s="19"/>
      <c r="CA24" s="766"/>
      <c r="CB24" s="19"/>
      <c r="CC24" s="766"/>
      <c r="CD24" s="19"/>
      <c r="CE24" s="766"/>
      <c r="CF24" s="19"/>
      <c r="CG24" s="766"/>
      <c r="CH24" s="19"/>
      <c r="CI24" s="766"/>
      <c r="CJ24" s="19"/>
      <c r="CK24" s="766"/>
      <c r="CL24" s="19"/>
      <c r="CM24" s="766"/>
      <c r="CN24" s="19"/>
      <c r="CO24" s="766"/>
      <c r="CP24" s="19"/>
      <c r="CQ24" s="766"/>
      <c r="CR24" s="19"/>
      <c r="CS24" s="766"/>
      <c r="CT24" s="19"/>
      <c r="CU24" s="766"/>
      <c r="CV24" s="19"/>
      <c r="CW24" s="766"/>
      <c r="CX24" s="19"/>
      <c r="CY24" s="766"/>
      <c r="CZ24" s="19"/>
      <c r="DA24" s="766"/>
      <c r="DB24" s="19"/>
      <c r="DC24" s="766"/>
      <c r="DD24" s="19"/>
      <c r="DE24" s="766"/>
      <c r="DF24" s="19"/>
      <c r="DG24" s="766"/>
      <c r="DH24" s="19"/>
      <c r="DI24" s="766"/>
      <c r="DJ24" s="19"/>
      <c r="DK24" s="766"/>
      <c r="DL24" s="19"/>
      <c r="DM24" s="766"/>
      <c r="DN24" s="19"/>
      <c r="DO24" s="766"/>
      <c r="DP24" s="19"/>
      <c r="DQ24" s="766"/>
      <c r="DR24" s="19"/>
      <c r="DS24" s="766"/>
      <c r="DT24" s="19"/>
      <c r="DU24" s="21">
        <f t="shared" si="0"/>
        <v>0</v>
      </c>
      <c r="DV24" s="22"/>
      <c r="DW24" s="21">
        <f t="shared" si="1"/>
        <v>0</v>
      </c>
      <c r="DX24" s="23"/>
      <c r="DY24" s="21">
        <f t="shared" si="2"/>
        <v>0</v>
      </c>
      <c r="DZ24" s="28"/>
      <c r="EA24" s="28"/>
      <c r="EB24" s="28"/>
      <c r="EC24" s="28"/>
      <c r="ED24" s="28"/>
      <c r="EE24" s="28"/>
      <c r="EF24" s="28"/>
      <c r="EG24" s="28"/>
      <c r="EH24" s="28"/>
      <c r="EI24" s="28"/>
      <c r="EJ24" s="28"/>
    </row>
    <row r="25" spans="1:142" s="245" customFormat="1" ht="21" customHeight="1">
      <c r="A25" s="15"/>
      <c r="B25" s="15"/>
      <c r="C25" s="38" t="s">
        <v>61</v>
      </c>
      <c r="D25" s="556" t="s">
        <v>2492</v>
      </c>
      <c r="E25" s="477">
        <v>1680</v>
      </c>
      <c r="F25" s="459">
        <v>41430</v>
      </c>
      <c r="G25" s="788">
        <v>251</v>
      </c>
      <c r="H25" s="319" t="s">
        <v>923</v>
      </c>
      <c r="I25" s="27">
        <v>38791</v>
      </c>
      <c r="J25" s="436" t="s">
        <v>935</v>
      </c>
      <c r="K25" s="287" t="s">
        <v>934</v>
      </c>
      <c r="L25" s="16">
        <v>122</v>
      </c>
      <c r="M25" s="255">
        <v>42</v>
      </c>
      <c r="N25" s="16">
        <v>164</v>
      </c>
      <c r="O25" s="255">
        <v>36</v>
      </c>
      <c r="P25" s="16">
        <v>200</v>
      </c>
      <c r="Q25" s="255">
        <v>36</v>
      </c>
      <c r="R25" s="16">
        <v>236</v>
      </c>
      <c r="S25" s="1114">
        <v>15</v>
      </c>
      <c r="T25" s="1114">
        <v>251</v>
      </c>
      <c r="U25" s="767"/>
      <c r="V25" s="18"/>
      <c r="W25" s="766">
        <v>167</v>
      </c>
      <c r="X25" s="18">
        <v>30</v>
      </c>
      <c r="Y25" s="766">
        <v>167</v>
      </c>
      <c r="Z25" s="18">
        <v>30</v>
      </c>
      <c r="AA25" s="766">
        <v>102</v>
      </c>
      <c r="AB25" s="18">
        <v>26</v>
      </c>
      <c r="AC25" s="766"/>
      <c r="AD25" s="18"/>
      <c r="AE25" s="766">
        <v>106</v>
      </c>
      <c r="AF25" s="18">
        <v>26</v>
      </c>
      <c r="AG25" s="766">
        <v>167</v>
      </c>
      <c r="AH25" s="18">
        <v>30</v>
      </c>
      <c r="AI25" s="766">
        <v>167</v>
      </c>
      <c r="AJ25" s="18">
        <v>30</v>
      </c>
      <c r="AK25" s="766">
        <v>167</v>
      </c>
      <c r="AL25" s="18">
        <v>30</v>
      </c>
      <c r="AM25" s="766">
        <v>167</v>
      </c>
      <c r="AN25" s="18">
        <v>30</v>
      </c>
      <c r="AO25" s="766">
        <v>103</v>
      </c>
      <c r="AP25" s="18">
        <v>26</v>
      </c>
      <c r="AQ25" s="766"/>
      <c r="AR25" s="18"/>
      <c r="AS25" s="766">
        <v>107</v>
      </c>
      <c r="AT25" s="18">
        <v>26</v>
      </c>
      <c r="AU25" s="766"/>
      <c r="AV25" s="18"/>
      <c r="AW25" s="766"/>
      <c r="AX25" s="18"/>
      <c r="AY25" s="766"/>
      <c r="AZ25" s="18"/>
      <c r="BA25" s="766"/>
      <c r="BB25" s="18"/>
      <c r="BC25" s="766"/>
      <c r="BD25" s="18"/>
      <c r="BE25" s="766"/>
      <c r="BF25" s="18"/>
      <c r="BG25" s="766">
        <v>167</v>
      </c>
      <c r="BH25" s="18">
        <v>30</v>
      </c>
      <c r="BI25" s="766">
        <v>167</v>
      </c>
      <c r="BJ25" s="18">
        <v>30</v>
      </c>
      <c r="BK25" s="766">
        <v>167</v>
      </c>
      <c r="BL25" s="18">
        <v>30</v>
      </c>
      <c r="BM25" s="766">
        <v>180</v>
      </c>
      <c r="BN25" s="18">
        <v>30</v>
      </c>
      <c r="BO25" s="766">
        <v>167</v>
      </c>
      <c r="BP25" s="18">
        <v>30</v>
      </c>
      <c r="BQ25" s="766">
        <v>167</v>
      </c>
      <c r="BR25" s="18">
        <v>30</v>
      </c>
      <c r="BS25" s="766">
        <v>167</v>
      </c>
      <c r="BT25" s="19">
        <v>30</v>
      </c>
      <c r="BU25" s="766">
        <v>167</v>
      </c>
      <c r="BV25" s="19">
        <v>30</v>
      </c>
      <c r="BW25" s="766">
        <v>167</v>
      </c>
      <c r="BX25" s="19">
        <v>30</v>
      </c>
      <c r="BY25" s="766">
        <v>167</v>
      </c>
      <c r="BZ25" s="19">
        <v>30</v>
      </c>
      <c r="CA25" s="766">
        <v>167</v>
      </c>
      <c r="CB25" s="19">
        <v>30</v>
      </c>
      <c r="CC25" s="766">
        <v>241</v>
      </c>
      <c r="CD25" s="19">
        <v>35</v>
      </c>
      <c r="CE25" s="766"/>
      <c r="CF25" s="19"/>
      <c r="CG25" s="766"/>
      <c r="CH25" s="19"/>
      <c r="CI25" s="766"/>
      <c r="CJ25" s="19"/>
      <c r="CK25" s="766"/>
      <c r="CL25" s="19"/>
      <c r="CM25" s="766"/>
      <c r="CN25" s="19"/>
      <c r="CO25" s="766"/>
      <c r="CP25" s="19"/>
      <c r="CQ25" s="766"/>
      <c r="CR25" s="19"/>
      <c r="CS25" s="766"/>
      <c r="CT25" s="19"/>
      <c r="CU25" s="766"/>
      <c r="CV25" s="19"/>
      <c r="CW25" s="766"/>
      <c r="CX25" s="19"/>
      <c r="CY25" s="766"/>
      <c r="CZ25" s="19"/>
      <c r="DA25" s="766"/>
      <c r="DB25" s="19"/>
      <c r="DC25" s="766"/>
      <c r="DD25" s="19"/>
      <c r="DE25" s="766"/>
      <c r="DF25" s="19"/>
      <c r="DG25" s="766"/>
      <c r="DH25" s="19"/>
      <c r="DI25" s="766"/>
      <c r="DJ25" s="19"/>
      <c r="DK25" s="766"/>
      <c r="DL25" s="19"/>
      <c r="DM25" s="766"/>
      <c r="DN25" s="19"/>
      <c r="DO25" s="766"/>
      <c r="DP25" s="19"/>
      <c r="DQ25" s="766"/>
      <c r="DR25" s="19"/>
      <c r="DS25" s="766"/>
      <c r="DT25" s="19"/>
      <c r="DU25" s="21">
        <f t="shared" si="0"/>
        <v>15</v>
      </c>
      <c r="DV25" s="22"/>
      <c r="DW25" s="21">
        <f t="shared" si="1"/>
        <v>6</v>
      </c>
      <c r="DX25" s="23"/>
      <c r="DY25" s="21">
        <f t="shared" si="2"/>
        <v>21</v>
      </c>
      <c r="DZ25" s="28"/>
      <c r="EA25" s="28"/>
      <c r="EB25" s="28"/>
      <c r="EC25" s="28"/>
      <c r="ED25" s="28"/>
      <c r="EE25" s="28"/>
      <c r="EF25" s="28"/>
      <c r="EG25" s="28"/>
      <c r="EH25" s="28"/>
      <c r="EI25" s="28"/>
      <c r="EJ25" s="28"/>
    </row>
    <row r="26" spans="1:142" s="28" customFormat="1" ht="21" customHeight="1">
      <c r="A26" s="15"/>
      <c r="B26" s="15"/>
      <c r="C26" s="38" t="s">
        <v>63</v>
      </c>
      <c r="D26" s="556" t="s">
        <v>184</v>
      </c>
      <c r="E26" s="477">
        <v>245</v>
      </c>
      <c r="F26" s="457">
        <v>26406</v>
      </c>
      <c r="G26" s="788">
        <v>224</v>
      </c>
      <c r="H26" s="319" t="s">
        <v>2321</v>
      </c>
      <c r="I26" s="27">
        <v>36271</v>
      </c>
      <c r="J26" s="431" t="s">
        <v>497</v>
      </c>
      <c r="K26" s="287" t="s">
        <v>496</v>
      </c>
      <c r="L26" s="16">
        <v>72</v>
      </c>
      <c r="M26" s="255">
        <v>48</v>
      </c>
      <c r="N26" s="16">
        <v>120</v>
      </c>
      <c r="O26" s="255">
        <v>45</v>
      </c>
      <c r="P26" s="16">
        <v>165</v>
      </c>
      <c r="Q26" s="255">
        <v>43</v>
      </c>
      <c r="R26" s="16">
        <v>208</v>
      </c>
      <c r="S26" s="1114">
        <v>16</v>
      </c>
      <c r="T26" s="1114">
        <v>224</v>
      </c>
      <c r="U26" s="767">
        <v>71</v>
      </c>
      <c r="V26" s="18">
        <v>24</v>
      </c>
      <c r="W26" s="766">
        <v>357</v>
      </c>
      <c r="X26" s="18">
        <v>26</v>
      </c>
      <c r="Y26" s="766"/>
      <c r="Z26" s="18"/>
      <c r="AA26" s="766">
        <v>267</v>
      </c>
      <c r="AB26" s="18">
        <v>23</v>
      </c>
      <c r="AC26" s="766"/>
      <c r="AD26" s="18"/>
      <c r="AE26" s="766"/>
      <c r="AF26" s="18"/>
      <c r="AG26" s="766">
        <v>320</v>
      </c>
      <c r="AH26" s="18">
        <v>27</v>
      </c>
      <c r="AI26" s="766">
        <v>376</v>
      </c>
      <c r="AJ26" s="18">
        <v>26</v>
      </c>
      <c r="AK26" s="766"/>
      <c r="AL26" s="18"/>
      <c r="AM26" s="766">
        <v>358</v>
      </c>
      <c r="AN26" s="18">
        <v>30</v>
      </c>
      <c r="AO26" s="766"/>
      <c r="AP26" s="18"/>
      <c r="AQ26" s="766"/>
      <c r="AR26" s="18"/>
      <c r="AS26" s="766"/>
      <c r="AT26" s="18"/>
      <c r="AU26" s="766">
        <v>368</v>
      </c>
      <c r="AV26" s="18">
        <v>36</v>
      </c>
      <c r="AW26" s="766"/>
      <c r="AX26" s="18"/>
      <c r="AY26" s="766">
        <v>377</v>
      </c>
      <c r="AZ26" s="18">
        <v>32</v>
      </c>
      <c r="BA26" s="766">
        <v>377</v>
      </c>
      <c r="BB26" s="18">
        <v>32</v>
      </c>
      <c r="BC26" s="766">
        <v>267</v>
      </c>
      <c r="BD26" s="18">
        <v>23</v>
      </c>
      <c r="BE26" s="766">
        <v>377</v>
      </c>
      <c r="BF26" s="18">
        <v>32</v>
      </c>
      <c r="BG26" s="766">
        <v>377</v>
      </c>
      <c r="BH26" s="18">
        <v>32</v>
      </c>
      <c r="BI26" s="766">
        <v>377</v>
      </c>
      <c r="BJ26" s="18">
        <v>32</v>
      </c>
      <c r="BK26" s="766">
        <v>377</v>
      </c>
      <c r="BL26" s="18">
        <v>32</v>
      </c>
      <c r="BM26" s="766">
        <v>378</v>
      </c>
      <c r="BN26" s="18">
        <v>30</v>
      </c>
      <c r="BO26" s="766">
        <v>377</v>
      </c>
      <c r="BP26" s="18">
        <v>32</v>
      </c>
      <c r="BQ26" s="766">
        <v>377</v>
      </c>
      <c r="BR26" s="18">
        <v>32</v>
      </c>
      <c r="BS26" s="766">
        <v>377</v>
      </c>
      <c r="BT26" s="19">
        <v>32</v>
      </c>
      <c r="BU26" s="766">
        <v>377</v>
      </c>
      <c r="BV26" s="19">
        <v>32</v>
      </c>
      <c r="BW26" s="766">
        <v>378</v>
      </c>
      <c r="BX26" s="19">
        <v>30</v>
      </c>
      <c r="BY26" s="766">
        <v>377</v>
      </c>
      <c r="BZ26" s="19">
        <v>32</v>
      </c>
      <c r="CA26" s="766">
        <v>281</v>
      </c>
      <c r="CB26" s="19">
        <v>27</v>
      </c>
      <c r="CC26" s="766"/>
      <c r="CD26" s="19"/>
      <c r="CE26" s="766"/>
      <c r="CF26" s="19"/>
      <c r="CG26" s="766"/>
      <c r="CH26" s="19"/>
      <c r="CI26" s="766"/>
      <c r="CJ26" s="19"/>
      <c r="CK26" s="766"/>
      <c r="CL26" s="19"/>
      <c r="CM26" s="766"/>
      <c r="CN26" s="19"/>
      <c r="CO26" s="766"/>
      <c r="CP26" s="19"/>
      <c r="CQ26" s="766"/>
      <c r="CR26" s="19"/>
      <c r="CS26" s="766"/>
      <c r="CT26" s="19"/>
      <c r="CU26" s="766"/>
      <c r="CV26" s="19"/>
      <c r="CW26" s="766"/>
      <c r="CX26" s="19"/>
      <c r="CY26" s="766"/>
      <c r="CZ26" s="19"/>
      <c r="DA26" s="766"/>
      <c r="DB26" s="19"/>
      <c r="DC26" s="766"/>
      <c r="DD26" s="19"/>
      <c r="DE26" s="766"/>
      <c r="DF26" s="19"/>
      <c r="DG26" s="766"/>
      <c r="DH26" s="19"/>
      <c r="DI26" s="766"/>
      <c r="DJ26" s="19"/>
      <c r="DK26" s="766"/>
      <c r="DL26" s="19"/>
      <c r="DM26" s="766"/>
      <c r="DN26" s="19"/>
      <c r="DO26" s="766"/>
      <c r="DP26" s="19"/>
      <c r="DQ26" s="766"/>
      <c r="DR26" s="19"/>
      <c r="DS26" s="766"/>
      <c r="DT26" s="19"/>
      <c r="DU26" s="21">
        <f t="shared" si="0"/>
        <v>16</v>
      </c>
      <c r="DV26" s="22"/>
      <c r="DW26" s="21">
        <f t="shared" si="1"/>
        <v>5</v>
      </c>
      <c r="DX26" s="23"/>
      <c r="DY26" s="21">
        <f t="shared" si="2"/>
        <v>21</v>
      </c>
      <c r="EI26" s="23"/>
      <c r="EJ26" s="23"/>
      <c r="EK26" s="23"/>
      <c r="EL26" s="23"/>
    </row>
    <row r="27" spans="1:142" s="245" customFormat="1" ht="21" customHeight="1">
      <c r="A27" s="15"/>
      <c r="B27" s="15"/>
      <c r="C27" s="38" t="s">
        <v>64</v>
      </c>
      <c r="D27" s="556" t="s">
        <v>60</v>
      </c>
      <c r="E27" s="477">
        <v>75</v>
      </c>
      <c r="F27" s="458">
        <v>40896</v>
      </c>
      <c r="G27" s="788">
        <v>218</v>
      </c>
      <c r="H27" s="319" t="s">
        <v>258</v>
      </c>
      <c r="I27" s="27">
        <v>36482</v>
      </c>
      <c r="J27" s="430" t="s">
        <v>370</v>
      </c>
      <c r="K27" s="287" t="s">
        <v>369</v>
      </c>
      <c r="L27" s="16">
        <v>215</v>
      </c>
      <c r="M27" s="255">
        <v>3</v>
      </c>
      <c r="N27" s="16">
        <v>218</v>
      </c>
      <c r="O27" s="255">
        <v>0</v>
      </c>
      <c r="P27" s="16">
        <v>218</v>
      </c>
      <c r="Q27" s="255">
        <v>0</v>
      </c>
      <c r="R27" s="16">
        <v>218</v>
      </c>
      <c r="S27" s="1114">
        <v>0</v>
      </c>
      <c r="T27" s="1114">
        <v>218</v>
      </c>
      <c r="U27" s="767"/>
      <c r="V27" s="18"/>
      <c r="W27" s="766"/>
      <c r="X27" s="18"/>
      <c r="Y27" s="766"/>
      <c r="Z27" s="18"/>
      <c r="AA27" s="766"/>
      <c r="AB27" s="18"/>
      <c r="AC27" s="766"/>
      <c r="AD27" s="18"/>
      <c r="AE27" s="766"/>
      <c r="AF27" s="18"/>
      <c r="AG27" s="766"/>
      <c r="AH27" s="18"/>
      <c r="AI27" s="766"/>
      <c r="AJ27" s="18"/>
      <c r="AK27" s="766"/>
      <c r="AL27" s="18"/>
      <c r="AM27" s="766"/>
      <c r="AN27" s="18"/>
      <c r="AO27" s="766"/>
      <c r="AP27" s="18"/>
      <c r="AQ27" s="766"/>
      <c r="AR27" s="18"/>
      <c r="AS27" s="766"/>
      <c r="AT27" s="18"/>
      <c r="AU27" s="766"/>
      <c r="AV27" s="18"/>
      <c r="AW27" s="766"/>
      <c r="AX27" s="18"/>
      <c r="AY27" s="766"/>
      <c r="AZ27" s="18"/>
      <c r="BA27" s="766"/>
      <c r="BB27" s="18"/>
      <c r="BC27" s="766"/>
      <c r="BD27" s="18"/>
      <c r="BE27" s="766"/>
      <c r="BF27" s="18"/>
      <c r="BG27" s="766"/>
      <c r="BH27" s="18"/>
      <c r="BI27" s="766"/>
      <c r="BJ27" s="18"/>
      <c r="BK27" s="766"/>
      <c r="BL27" s="18"/>
      <c r="BM27" s="766"/>
      <c r="BN27" s="18"/>
      <c r="BO27" s="766"/>
      <c r="BP27" s="18"/>
      <c r="BQ27" s="766">
        <v>170</v>
      </c>
      <c r="BR27" s="18">
        <v>32</v>
      </c>
      <c r="BS27" s="766"/>
      <c r="BT27" s="19"/>
      <c r="BU27" s="766"/>
      <c r="BV27" s="19"/>
      <c r="BW27" s="766"/>
      <c r="BX27" s="19"/>
      <c r="BY27" s="766"/>
      <c r="BZ27" s="19"/>
      <c r="CA27" s="766"/>
      <c r="CB27" s="19"/>
      <c r="CC27" s="766"/>
      <c r="CD27" s="19"/>
      <c r="CE27" s="766"/>
      <c r="CF27" s="19"/>
      <c r="CG27" s="766"/>
      <c r="CH27" s="19"/>
      <c r="CI27" s="766"/>
      <c r="CJ27" s="19"/>
      <c r="CK27" s="766"/>
      <c r="CL27" s="19"/>
      <c r="CM27" s="766"/>
      <c r="CN27" s="19"/>
      <c r="CO27" s="766"/>
      <c r="CP27" s="19"/>
      <c r="CQ27" s="766"/>
      <c r="CR27" s="19"/>
      <c r="CS27" s="766"/>
      <c r="CT27" s="19"/>
      <c r="CU27" s="766"/>
      <c r="CV27" s="19"/>
      <c r="CW27" s="766"/>
      <c r="CX27" s="19"/>
      <c r="CY27" s="766"/>
      <c r="CZ27" s="19"/>
      <c r="DA27" s="766"/>
      <c r="DB27" s="19"/>
      <c r="DC27" s="766"/>
      <c r="DD27" s="19"/>
      <c r="DE27" s="766"/>
      <c r="DF27" s="19"/>
      <c r="DG27" s="766"/>
      <c r="DH27" s="19"/>
      <c r="DI27" s="766"/>
      <c r="DJ27" s="19"/>
      <c r="DK27" s="766"/>
      <c r="DL27" s="19"/>
      <c r="DM27" s="766"/>
      <c r="DN27" s="19"/>
      <c r="DO27" s="766"/>
      <c r="DP27" s="19"/>
      <c r="DQ27" s="766"/>
      <c r="DR27" s="19"/>
      <c r="DS27" s="766"/>
      <c r="DT27" s="19"/>
      <c r="DU27" s="21">
        <f t="shared" si="0"/>
        <v>0</v>
      </c>
      <c r="DV27" s="22"/>
      <c r="DW27" s="21">
        <f t="shared" si="1"/>
        <v>0</v>
      </c>
      <c r="DX27" s="28"/>
      <c r="DY27" s="21">
        <f t="shared" si="2"/>
        <v>0</v>
      </c>
      <c r="DZ27" s="28"/>
      <c r="EA27" s="28"/>
      <c r="EB27" s="28"/>
      <c r="EC27" s="28"/>
      <c r="ED27" s="28"/>
      <c r="EE27" s="28"/>
      <c r="EF27" s="28"/>
      <c r="EG27" s="28"/>
      <c r="EH27" s="28"/>
      <c r="EK27" s="28"/>
      <c r="EL27" s="28"/>
    </row>
    <row r="28" spans="1:142" s="23" customFormat="1" ht="21" customHeight="1">
      <c r="A28" s="15"/>
      <c r="B28" s="15"/>
      <c r="C28" s="38" t="s">
        <v>66</v>
      </c>
      <c r="D28" s="556" t="s">
        <v>84</v>
      </c>
      <c r="E28" s="477">
        <v>976</v>
      </c>
      <c r="F28" s="459">
        <v>40918</v>
      </c>
      <c r="G28" s="788">
        <v>218</v>
      </c>
      <c r="H28" s="319" t="s">
        <v>259</v>
      </c>
      <c r="I28" s="27">
        <v>41015</v>
      </c>
      <c r="J28" s="436" t="s">
        <v>447</v>
      </c>
      <c r="K28" s="287" t="s">
        <v>446</v>
      </c>
      <c r="L28" s="16">
        <v>213</v>
      </c>
      <c r="M28" s="255">
        <v>4</v>
      </c>
      <c r="N28" s="16">
        <v>217</v>
      </c>
      <c r="O28" s="255">
        <v>1</v>
      </c>
      <c r="P28" s="16">
        <v>218</v>
      </c>
      <c r="Q28" s="255">
        <v>0</v>
      </c>
      <c r="R28" s="16">
        <v>218</v>
      </c>
      <c r="S28" s="1114">
        <v>0</v>
      </c>
      <c r="T28" s="1114">
        <v>218</v>
      </c>
      <c r="U28" s="767"/>
      <c r="V28" s="18"/>
      <c r="W28" s="766"/>
      <c r="X28" s="18"/>
      <c r="Y28" s="766"/>
      <c r="Z28" s="18"/>
      <c r="AA28" s="766"/>
      <c r="AB28" s="18"/>
      <c r="AC28" s="766"/>
      <c r="AD28" s="18"/>
      <c r="AE28" s="766"/>
      <c r="AF28" s="18"/>
      <c r="AG28" s="766"/>
      <c r="AH28" s="18"/>
      <c r="AI28" s="766"/>
      <c r="AJ28" s="18"/>
      <c r="AK28" s="766"/>
      <c r="AL28" s="18"/>
      <c r="AM28" s="766"/>
      <c r="AN28" s="18"/>
      <c r="AO28" s="766"/>
      <c r="AP28" s="18"/>
      <c r="AQ28" s="766"/>
      <c r="AR28" s="18"/>
      <c r="AS28" s="766"/>
      <c r="AT28" s="18"/>
      <c r="AU28" s="766"/>
      <c r="AV28" s="18"/>
      <c r="AW28" s="766"/>
      <c r="AX28" s="18"/>
      <c r="AY28" s="766"/>
      <c r="AZ28" s="18"/>
      <c r="BA28" s="766"/>
      <c r="BB28" s="18"/>
      <c r="BC28" s="766"/>
      <c r="BD28" s="18"/>
      <c r="BE28" s="766"/>
      <c r="BF28" s="18"/>
      <c r="BG28" s="766"/>
      <c r="BH28" s="18"/>
      <c r="BI28" s="766"/>
      <c r="BJ28" s="18"/>
      <c r="BK28" s="766"/>
      <c r="BL28" s="18"/>
      <c r="BM28" s="766"/>
      <c r="BN28" s="18"/>
      <c r="BO28" s="766"/>
      <c r="BP28" s="18"/>
      <c r="BQ28" s="766"/>
      <c r="BR28" s="18"/>
      <c r="BS28" s="766"/>
      <c r="BT28" s="19"/>
      <c r="BU28" s="766"/>
      <c r="BV28" s="19"/>
      <c r="BW28" s="766"/>
      <c r="BX28" s="19"/>
      <c r="BY28" s="766"/>
      <c r="BZ28" s="19"/>
      <c r="CA28" s="766"/>
      <c r="CB28" s="19"/>
      <c r="CC28" s="766"/>
      <c r="CD28" s="19"/>
      <c r="CE28" s="766"/>
      <c r="CF28" s="19"/>
      <c r="CG28" s="766"/>
      <c r="CH28" s="19"/>
      <c r="CI28" s="766"/>
      <c r="CJ28" s="19"/>
      <c r="CK28" s="766"/>
      <c r="CL28" s="19"/>
      <c r="CM28" s="766"/>
      <c r="CN28" s="19"/>
      <c r="CO28" s="766"/>
      <c r="CP28" s="19"/>
      <c r="CQ28" s="766"/>
      <c r="CR28" s="19"/>
      <c r="CS28" s="766"/>
      <c r="CT28" s="19"/>
      <c r="CU28" s="766"/>
      <c r="CV28" s="19"/>
      <c r="CW28" s="766"/>
      <c r="CX28" s="19"/>
      <c r="CY28" s="766"/>
      <c r="CZ28" s="19"/>
      <c r="DA28" s="766"/>
      <c r="DB28" s="19"/>
      <c r="DC28" s="766"/>
      <c r="DD28" s="19"/>
      <c r="DE28" s="766"/>
      <c r="DF28" s="19"/>
      <c r="DG28" s="766"/>
      <c r="DH28" s="19"/>
      <c r="DI28" s="766"/>
      <c r="DJ28" s="19"/>
      <c r="DK28" s="766"/>
      <c r="DL28" s="19"/>
      <c r="DM28" s="766"/>
      <c r="DN28" s="19"/>
      <c r="DO28" s="766"/>
      <c r="DP28" s="19"/>
      <c r="DQ28" s="766"/>
      <c r="DR28" s="19"/>
      <c r="DS28" s="766"/>
      <c r="DT28" s="19"/>
      <c r="DU28" s="21">
        <f t="shared" si="0"/>
        <v>0</v>
      </c>
      <c r="DV28" s="22"/>
      <c r="DW28" s="21">
        <f t="shared" si="1"/>
        <v>0</v>
      </c>
      <c r="DY28" s="21">
        <f t="shared" si="2"/>
        <v>0</v>
      </c>
      <c r="DZ28" s="28"/>
      <c r="EA28" s="28"/>
      <c r="EB28" s="28"/>
      <c r="EC28" s="28"/>
      <c r="ED28" s="28"/>
      <c r="EE28" s="28"/>
      <c r="EF28" s="28"/>
      <c r="EG28" s="28"/>
      <c r="EH28" s="28"/>
      <c r="EI28" s="244"/>
      <c r="EJ28" s="244"/>
      <c r="EK28" s="28"/>
      <c r="EL28" s="28"/>
    </row>
    <row r="29" spans="1:142" s="23" customFormat="1" ht="21" customHeight="1">
      <c r="A29" s="15"/>
      <c r="B29" s="15"/>
      <c r="C29" s="38" t="s">
        <v>68</v>
      </c>
      <c r="D29" s="556" t="s">
        <v>134</v>
      </c>
      <c r="E29" s="477">
        <v>6038</v>
      </c>
      <c r="F29" s="458">
        <v>42818</v>
      </c>
      <c r="G29" s="788">
        <v>207</v>
      </c>
      <c r="H29" s="319" t="s">
        <v>259</v>
      </c>
      <c r="I29" s="27">
        <v>42811</v>
      </c>
      <c r="J29" s="430" t="s">
        <v>565</v>
      </c>
      <c r="K29" s="287" t="s">
        <v>564</v>
      </c>
      <c r="L29" s="16">
        <v>171</v>
      </c>
      <c r="M29" s="255">
        <v>36</v>
      </c>
      <c r="N29" s="16">
        <v>207</v>
      </c>
      <c r="O29" s="255">
        <v>0</v>
      </c>
      <c r="P29" s="16">
        <v>207</v>
      </c>
      <c r="Q29" s="255">
        <v>0</v>
      </c>
      <c r="R29" s="16">
        <v>207</v>
      </c>
      <c r="S29" s="1114">
        <v>0</v>
      </c>
      <c r="T29" s="1114">
        <v>207</v>
      </c>
      <c r="U29" s="767"/>
      <c r="V29" s="18"/>
      <c r="W29" s="766"/>
      <c r="X29" s="18"/>
      <c r="Y29" s="766"/>
      <c r="Z29" s="18"/>
      <c r="AA29" s="766"/>
      <c r="AB29" s="18"/>
      <c r="AC29" s="766"/>
      <c r="AD29" s="18"/>
      <c r="AE29" s="766"/>
      <c r="AF29" s="18"/>
      <c r="AG29" s="766"/>
      <c r="AH29" s="18"/>
      <c r="AI29" s="766"/>
      <c r="AJ29" s="18"/>
      <c r="AK29" s="766"/>
      <c r="AL29" s="18"/>
      <c r="AM29" s="766"/>
      <c r="AN29" s="18"/>
      <c r="AO29" s="766"/>
      <c r="AP29" s="18"/>
      <c r="AQ29" s="766"/>
      <c r="AR29" s="18"/>
      <c r="AS29" s="766"/>
      <c r="AT29" s="18"/>
      <c r="AU29" s="766"/>
      <c r="AV29" s="18"/>
      <c r="AW29" s="766"/>
      <c r="AX29" s="18"/>
      <c r="AY29" s="766"/>
      <c r="AZ29" s="18"/>
      <c r="BA29" s="766"/>
      <c r="BB29" s="18"/>
      <c r="BC29" s="766"/>
      <c r="BD29" s="18"/>
      <c r="BE29" s="766"/>
      <c r="BF29" s="18"/>
      <c r="BG29" s="766"/>
      <c r="BH29" s="18"/>
      <c r="BI29" s="766"/>
      <c r="BJ29" s="18"/>
      <c r="BK29" s="766"/>
      <c r="BL29" s="18"/>
      <c r="BM29" s="766"/>
      <c r="BN29" s="18"/>
      <c r="BO29" s="766"/>
      <c r="BP29" s="18"/>
      <c r="BQ29" s="766"/>
      <c r="BR29" s="18"/>
      <c r="BS29" s="766"/>
      <c r="BT29" s="19"/>
      <c r="BU29" s="766"/>
      <c r="BV29" s="19"/>
      <c r="BW29" s="766"/>
      <c r="BX29" s="19"/>
      <c r="BY29" s="766"/>
      <c r="BZ29" s="19"/>
      <c r="CA29" s="766"/>
      <c r="CB29" s="19"/>
      <c r="CC29" s="766"/>
      <c r="CD29" s="19"/>
      <c r="CE29" s="766"/>
      <c r="CF29" s="19"/>
      <c r="CG29" s="766"/>
      <c r="CH29" s="19"/>
      <c r="CI29" s="766"/>
      <c r="CJ29" s="19"/>
      <c r="CK29" s="766"/>
      <c r="CL29" s="19"/>
      <c r="CM29" s="766"/>
      <c r="CN29" s="19"/>
      <c r="CO29" s="766"/>
      <c r="CP29" s="19"/>
      <c r="CQ29" s="766"/>
      <c r="CR29" s="19"/>
      <c r="CS29" s="766"/>
      <c r="CT29" s="19"/>
      <c r="CU29" s="766"/>
      <c r="CV29" s="19"/>
      <c r="CW29" s="766"/>
      <c r="CX29" s="19"/>
      <c r="CY29" s="766"/>
      <c r="CZ29" s="19"/>
      <c r="DA29" s="766"/>
      <c r="DB29" s="19"/>
      <c r="DC29" s="766"/>
      <c r="DD29" s="19"/>
      <c r="DE29" s="766"/>
      <c r="DF29" s="19"/>
      <c r="DG29" s="766"/>
      <c r="DH29" s="19"/>
      <c r="DI29" s="766"/>
      <c r="DJ29" s="19"/>
      <c r="DK29" s="766"/>
      <c r="DL29" s="19"/>
      <c r="DM29" s="766"/>
      <c r="DN29" s="19"/>
      <c r="DO29" s="766"/>
      <c r="DP29" s="19"/>
      <c r="DQ29" s="766"/>
      <c r="DR29" s="19"/>
      <c r="DS29" s="766"/>
      <c r="DT29" s="19"/>
      <c r="DU29" s="21">
        <f t="shared" si="0"/>
        <v>0</v>
      </c>
      <c r="DV29" s="22"/>
      <c r="DW29" s="21">
        <f t="shared" si="1"/>
        <v>0</v>
      </c>
      <c r="DY29" s="21">
        <f t="shared" si="2"/>
        <v>0</v>
      </c>
      <c r="DZ29" s="28"/>
      <c r="EA29" s="28"/>
      <c r="EB29" s="28"/>
      <c r="EC29" s="28"/>
      <c r="ED29" s="28"/>
      <c r="EE29" s="28"/>
      <c r="EF29" s="28"/>
      <c r="EG29" s="28"/>
      <c r="EH29" s="28"/>
      <c r="EI29" s="28"/>
      <c r="EJ29" s="28"/>
    </row>
    <row r="30" spans="1:142" s="28" customFormat="1" ht="21" customHeight="1">
      <c r="A30" s="15"/>
      <c r="B30" s="15"/>
      <c r="C30" s="38" t="s">
        <v>70</v>
      </c>
      <c r="D30" s="556" t="s">
        <v>989</v>
      </c>
      <c r="E30" s="477">
        <v>41</v>
      </c>
      <c r="F30" s="457">
        <v>41444</v>
      </c>
      <c r="G30" s="788">
        <v>197</v>
      </c>
      <c r="H30" s="319" t="s">
        <v>748</v>
      </c>
      <c r="I30" s="27">
        <v>41507</v>
      </c>
      <c r="J30" s="436" t="s">
        <v>988</v>
      </c>
      <c r="K30" s="287" t="s">
        <v>988</v>
      </c>
      <c r="L30" s="16">
        <v>66</v>
      </c>
      <c r="M30" s="255">
        <v>38</v>
      </c>
      <c r="N30" s="16">
        <v>104</v>
      </c>
      <c r="O30" s="255">
        <v>34</v>
      </c>
      <c r="P30" s="16">
        <v>138</v>
      </c>
      <c r="Q30" s="255">
        <v>42</v>
      </c>
      <c r="R30" s="16">
        <v>180</v>
      </c>
      <c r="S30" s="1114">
        <v>17</v>
      </c>
      <c r="T30" s="1114">
        <v>197</v>
      </c>
      <c r="U30" s="767"/>
      <c r="V30" s="18"/>
      <c r="W30" s="766">
        <v>252</v>
      </c>
      <c r="X30" s="18">
        <v>30</v>
      </c>
      <c r="Y30" s="766">
        <v>252</v>
      </c>
      <c r="Z30" s="18">
        <v>30</v>
      </c>
      <c r="AA30" s="766"/>
      <c r="AB30" s="18"/>
      <c r="AC30" s="766"/>
      <c r="AD30" s="18"/>
      <c r="AE30" s="766"/>
      <c r="AF30" s="18"/>
      <c r="AG30" s="766">
        <v>252</v>
      </c>
      <c r="AH30" s="18">
        <v>30</v>
      </c>
      <c r="AI30" s="766"/>
      <c r="AJ30" s="18"/>
      <c r="AK30" s="766">
        <v>252</v>
      </c>
      <c r="AL30" s="18">
        <v>30</v>
      </c>
      <c r="AM30" s="766">
        <v>252</v>
      </c>
      <c r="AN30" s="18">
        <v>30</v>
      </c>
      <c r="AO30" s="766"/>
      <c r="AP30" s="18"/>
      <c r="AQ30" s="766">
        <v>252</v>
      </c>
      <c r="AR30" s="18">
        <v>30</v>
      </c>
      <c r="AS30" s="766">
        <v>252</v>
      </c>
      <c r="AT30" s="18">
        <v>30</v>
      </c>
      <c r="AU30" s="766">
        <v>252</v>
      </c>
      <c r="AV30" s="18">
        <v>30</v>
      </c>
      <c r="AW30" s="766">
        <v>252</v>
      </c>
      <c r="AX30" s="18">
        <v>30</v>
      </c>
      <c r="AY30" s="766">
        <v>252</v>
      </c>
      <c r="AZ30" s="18">
        <v>30</v>
      </c>
      <c r="BA30" s="766">
        <v>252</v>
      </c>
      <c r="BB30" s="18">
        <v>30</v>
      </c>
      <c r="BC30" s="766">
        <v>252</v>
      </c>
      <c r="BD30" s="18">
        <v>30</v>
      </c>
      <c r="BE30" s="766">
        <v>252</v>
      </c>
      <c r="BF30" s="18">
        <v>30</v>
      </c>
      <c r="BG30" s="766">
        <v>252</v>
      </c>
      <c r="BH30" s="18">
        <v>30</v>
      </c>
      <c r="BI30" s="766">
        <v>252</v>
      </c>
      <c r="BJ30" s="18">
        <v>30</v>
      </c>
      <c r="BK30" s="766"/>
      <c r="BL30" s="18"/>
      <c r="BM30" s="766">
        <v>252</v>
      </c>
      <c r="BN30" s="18">
        <v>30</v>
      </c>
      <c r="BO30" s="766">
        <v>252</v>
      </c>
      <c r="BP30" s="18">
        <v>30</v>
      </c>
      <c r="BQ30" s="766">
        <v>252</v>
      </c>
      <c r="BR30" s="18">
        <v>30</v>
      </c>
      <c r="BS30" s="766">
        <v>252</v>
      </c>
      <c r="BT30" s="19">
        <v>30</v>
      </c>
      <c r="BU30" s="766">
        <v>252</v>
      </c>
      <c r="BV30" s="19">
        <v>30</v>
      </c>
      <c r="BW30" s="766">
        <v>252</v>
      </c>
      <c r="BX30" s="19">
        <v>30</v>
      </c>
      <c r="BY30" s="766">
        <v>252</v>
      </c>
      <c r="BZ30" s="19">
        <v>30</v>
      </c>
      <c r="CA30" s="766">
        <v>252</v>
      </c>
      <c r="CB30" s="19">
        <v>30</v>
      </c>
      <c r="CC30" s="766">
        <v>252</v>
      </c>
      <c r="CD30" s="19">
        <v>30</v>
      </c>
      <c r="CE30" s="766"/>
      <c r="CF30" s="19"/>
      <c r="CG30" s="766"/>
      <c r="CH30" s="19"/>
      <c r="CI30" s="766"/>
      <c r="CJ30" s="19"/>
      <c r="CK30" s="766"/>
      <c r="CL30" s="19"/>
      <c r="CM30" s="766"/>
      <c r="CN30" s="19"/>
      <c r="CO30" s="766"/>
      <c r="CP30" s="19"/>
      <c r="CQ30" s="766"/>
      <c r="CR30" s="19"/>
      <c r="CS30" s="766"/>
      <c r="CT30" s="19"/>
      <c r="CU30" s="766"/>
      <c r="CV30" s="19"/>
      <c r="CW30" s="766"/>
      <c r="CX30" s="19"/>
      <c r="CY30" s="766"/>
      <c r="CZ30" s="19"/>
      <c r="DA30" s="766"/>
      <c r="DB30" s="19"/>
      <c r="DC30" s="766"/>
      <c r="DD30" s="19"/>
      <c r="DE30" s="766"/>
      <c r="DF30" s="19"/>
      <c r="DG30" s="766"/>
      <c r="DH30" s="19"/>
      <c r="DI30" s="766"/>
      <c r="DJ30" s="19"/>
      <c r="DK30" s="766"/>
      <c r="DL30" s="19"/>
      <c r="DM30" s="766"/>
      <c r="DN30" s="19"/>
      <c r="DO30" s="766"/>
      <c r="DP30" s="19"/>
      <c r="DQ30" s="766"/>
      <c r="DR30" s="19"/>
      <c r="DS30" s="766"/>
      <c r="DT30" s="19"/>
      <c r="DU30" s="21">
        <f t="shared" si="0"/>
        <v>17</v>
      </c>
      <c r="DV30" s="22"/>
      <c r="DW30" s="21">
        <f t="shared" si="1"/>
        <v>6</v>
      </c>
      <c r="DX30" s="23"/>
      <c r="DY30" s="21">
        <f t="shared" si="2"/>
        <v>23</v>
      </c>
      <c r="DZ30" s="23"/>
      <c r="EA30" s="23"/>
      <c r="EB30" s="23"/>
      <c r="EC30" s="23"/>
      <c r="ED30" s="23"/>
      <c r="EE30" s="23"/>
      <c r="EI30" s="23"/>
      <c r="EJ30" s="23"/>
    </row>
    <row r="31" spans="1:142" s="28" customFormat="1" ht="21" customHeight="1">
      <c r="A31" s="15"/>
      <c r="B31" s="15"/>
      <c r="C31" s="38" t="s">
        <v>72</v>
      </c>
      <c r="D31" s="556" t="s">
        <v>132</v>
      </c>
      <c r="E31" s="477">
        <v>1917</v>
      </c>
      <c r="F31" s="459">
        <v>41880</v>
      </c>
      <c r="G31" s="788">
        <v>197</v>
      </c>
      <c r="H31" s="319" t="s">
        <v>1830</v>
      </c>
      <c r="I31" s="27">
        <v>21930</v>
      </c>
      <c r="J31" s="436" t="s">
        <v>1682</v>
      </c>
      <c r="K31" s="287" t="s">
        <v>507</v>
      </c>
      <c r="L31" s="16">
        <v>84</v>
      </c>
      <c r="M31" s="255">
        <v>40</v>
      </c>
      <c r="N31" s="16">
        <v>124</v>
      </c>
      <c r="O31" s="255">
        <v>39</v>
      </c>
      <c r="P31" s="16">
        <v>163</v>
      </c>
      <c r="Q31" s="255">
        <v>27</v>
      </c>
      <c r="R31" s="16">
        <v>190</v>
      </c>
      <c r="S31" s="1114">
        <v>7</v>
      </c>
      <c r="T31" s="1114">
        <v>197</v>
      </c>
      <c r="U31" s="767">
        <v>164</v>
      </c>
      <c r="V31" s="18">
        <v>30</v>
      </c>
      <c r="W31" s="766"/>
      <c r="X31" s="18"/>
      <c r="Y31" s="766"/>
      <c r="Z31" s="18"/>
      <c r="AA31" s="766"/>
      <c r="AB31" s="18"/>
      <c r="AC31" s="766">
        <v>2</v>
      </c>
      <c r="AD31" s="18">
        <v>24</v>
      </c>
      <c r="AE31" s="766"/>
      <c r="AF31" s="18"/>
      <c r="AG31" s="766">
        <v>87</v>
      </c>
      <c r="AH31" s="18">
        <v>26</v>
      </c>
      <c r="AI31" s="766"/>
      <c r="AJ31" s="18"/>
      <c r="AK31" s="766">
        <v>82</v>
      </c>
      <c r="AL31" s="18">
        <v>26</v>
      </c>
      <c r="AM31" s="766"/>
      <c r="AN31" s="18"/>
      <c r="AO31" s="766"/>
      <c r="AP31" s="18"/>
      <c r="AQ31" s="766"/>
      <c r="AR31" s="18"/>
      <c r="AS31" s="766"/>
      <c r="AT31" s="18"/>
      <c r="AU31" s="766"/>
      <c r="AV31" s="18"/>
      <c r="AW31" s="766"/>
      <c r="AX31" s="18"/>
      <c r="AY31" s="766"/>
      <c r="AZ31" s="18"/>
      <c r="BA31" s="766"/>
      <c r="BB31" s="18"/>
      <c r="BC31" s="766"/>
      <c r="BD31" s="18"/>
      <c r="BE31" s="766">
        <v>170</v>
      </c>
      <c r="BF31" s="18">
        <v>32</v>
      </c>
      <c r="BG31" s="766">
        <v>170</v>
      </c>
      <c r="BH31" s="18">
        <v>32</v>
      </c>
      <c r="BI31" s="766"/>
      <c r="BJ31" s="18"/>
      <c r="BK31" s="766">
        <v>3</v>
      </c>
      <c r="BL31" s="18">
        <v>24</v>
      </c>
      <c r="BM31" s="766"/>
      <c r="BN31" s="18"/>
      <c r="BO31" s="766"/>
      <c r="BP31" s="18"/>
      <c r="BQ31" s="766"/>
      <c r="BR31" s="18"/>
      <c r="BS31" s="766">
        <v>170</v>
      </c>
      <c r="BT31" s="19">
        <v>32</v>
      </c>
      <c r="BU31" s="766">
        <v>170</v>
      </c>
      <c r="BV31" s="19">
        <v>32</v>
      </c>
      <c r="BW31" s="766">
        <v>180</v>
      </c>
      <c r="BX31" s="19">
        <v>30</v>
      </c>
      <c r="BY31" s="766">
        <v>206</v>
      </c>
      <c r="BZ31" s="19">
        <v>25</v>
      </c>
      <c r="CA31" s="766">
        <v>377</v>
      </c>
      <c r="CB31" s="19">
        <v>32</v>
      </c>
      <c r="CC31" s="766">
        <v>170</v>
      </c>
      <c r="CD31" s="19">
        <v>32</v>
      </c>
      <c r="CE31" s="766"/>
      <c r="CF31" s="19"/>
      <c r="CG31" s="766"/>
      <c r="CH31" s="19"/>
      <c r="CI31" s="766"/>
      <c r="CJ31" s="19"/>
      <c r="CK31" s="766"/>
      <c r="CL31" s="19"/>
      <c r="CM31" s="766"/>
      <c r="CN31" s="19"/>
      <c r="CO31" s="766"/>
      <c r="CP31" s="19"/>
      <c r="CQ31" s="766"/>
      <c r="CR31" s="19"/>
      <c r="CS31" s="766"/>
      <c r="CT31" s="19"/>
      <c r="CU31" s="766"/>
      <c r="CV31" s="19"/>
      <c r="CW31" s="766"/>
      <c r="CX31" s="19"/>
      <c r="CY31" s="766"/>
      <c r="CZ31" s="19"/>
      <c r="DA31" s="766"/>
      <c r="DB31" s="19"/>
      <c r="DC31" s="766"/>
      <c r="DD31" s="19"/>
      <c r="DE31" s="766"/>
      <c r="DF31" s="19"/>
      <c r="DG31" s="766"/>
      <c r="DH31" s="19"/>
      <c r="DI31" s="766"/>
      <c r="DJ31" s="19"/>
      <c r="DK31" s="766"/>
      <c r="DL31" s="19"/>
      <c r="DM31" s="766"/>
      <c r="DN31" s="19"/>
      <c r="DO31" s="766"/>
      <c r="DP31" s="19"/>
      <c r="DQ31" s="766"/>
      <c r="DR31" s="19"/>
      <c r="DS31" s="766"/>
      <c r="DT31" s="19"/>
      <c r="DU31" s="21">
        <f t="shared" si="0"/>
        <v>7</v>
      </c>
      <c r="DV31" s="22"/>
      <c r="DW31" s="21">
        <f t="shared" si="1"/>
        <v>6</v>
      </c>
      <c r="DY31" s="21">
        <f t="shared" si="2"/>
        <v>13</v>
      </c>
      <c r="EI31" s="245"/>
      <c r="EJ31" s="245"/>
    </row>
    <row r="32" spans="1:142" s="28" customFormat="1" ht="21" customHeight="1">
      <c r="A32" s="269"/>
      <c r="B32" s="269"/>
      <c r="C32" s="38" t="s">
        <v>74</v>
      </c>
      <c r="D32" s="556" t="s">
        <v>894</v>
      </c>
      <c r="E32" s="477">
        <v>2409</v>
      </c>
      <c r="F32" s="457">
        <v>42051</v>
      </c>
      <c r="G32" s="788">
        <v>163</v>
      </c>
      <c r="H32" s="319" t="s">
        <v>258</v>
      </c>
      <c r="I32" s="27">
        <v>37910</v>
      </c>
      <c r="J32" s="436" t="s">
        <v>637</v>
      </c>
      <c r="K32" s="287" t="s">
        <v>637</v>
      </c>
      <c r="L32" s="16">
        <v>71</v>
      </c>
      <c r="M32" s="255">
        <v>0</v>
      </c>
      <c r="N32" s="16">
        <v>71</v>
      </c>
      <c r="O32" s="255">
        <v>24</v>
      </c>
      <c r="P32" s="16">
        <v>95</v>
      </c>
      <c r="Q32" s="255">
        <v>48</v>
      </c>
      <c r="R32" s="16">
        <v>143</v>
      </c>
      <c r="S32" s="1114">
        <v>20</v>
      </c>
      <c r="T32" s="1114">
        <v>163</v>
      </c>
      <c r="U32" s="767"/>
      <c r="V32" s="18"/>
      <c r="W32" s="766">
        <v>259</v>
      </c>
      <c r="X32" s="18">
        <v>33</v>
      </c>
      <c r="Y32" s="766">
        <v>171</v>
      </c>
      <c r="Z32" s="18">
        <v>30</v>
      </c>
      <c r="AA32" s="766">
        <v>171</v>
      </c>
      <c r="AB32" s="18">
        <v>30</v>
      </c>
      <c r="AC32" s="766"/>
      <c r="AD32" s="18"/>
      <c r="AE32" s="766">
        <v>171</v>
      </c>
      <c r="AF32" s="18">
        <v>30</v>
      </c>
      <c r="AG32" s="766">
        <v>171</v>
      </c>
      <c r="AH32" s="18">
        <v>30</v>
      </c>
      <c r="AI32" s="766">
        <v>171</v>
      </c>
      <c r="AJ32" s="18">
        <v>30</v>
      </c>
      <c r="AK32" s="766">
        <v>170</v>
      </c>
      <c r="AL32" s="18">
        <v>30</v>
      </c>
      <c r="AM32" s="766">
        <v>170</v>
      </c>
      <c r="AN32" s="18">
        <v>32</v>
      </c>
      <c r="AO32" s="766"/>
      <c r="AP32" s="18"/>
      <c r="AQ32" s="766">
        <v>171</v>
      </c>
      <c r="AR32" s="18">
        <v>30</v>
      </c>
      <c r="AS32" s="766">
        <v>171</v>
      </c>
      <c r="AT32" s="18">
        <v>30</v>
      </c>
      <c r="AU32" s="766">
        <v>171</v>
      </c>
      <c r="AV32" s="18">
        <v>30</v>
      </c>
      <c r="AW32" s="766">
        <v>171</v>
      </c>
      <c r="AX32" s="18">
        <v>30</v>
      </c>
      <c r="AY32" s="766">
        <v>171</v>
      </c>
      <c r="AZ32" s="18">
        <v>30</v>
      </c>
      <c r="BA32" s="766">
        <v>171</v>
      </c>
      <c r="BB32" s="18">
        <v>30</v>
      </c>
      <c r="BC32" s="766">
        <v>171</v>
      </c>
      <c r="BD32" s="18">
        <v>30</v>
      </c>
      <c r="BE32" s="766">
        <v>171</v>
      </c>
      <c r="BF32" s="18">
        <v>30</v>
      </c>
      <c r="BG32" s="766">
        <v>171</v>
      </c>
      <c r="BH32" s="18">
        <v>30</v>
      </c>
      <c r="BI32" s="766">
        <v>171</v>
      </c>
      <c r="BJ32" s="18">
        <v>30</v>
      </c>
      <c r="BK32" s="766">
        <v>171</v>
      </c>
      <c r="BL32" s="18">
        <v>30</v>
      </c>
      <c r="BM32" s="766">
        <v>171</v>
      </c>
      <c r="BN32" s="18">
        <v>30</v>
      </c>
      <c r="BO32" s="766"/>
      <c r="BP32" s="18"/>
      <c r="BQ32" s="766"/>
      <c r="BR32" s="18"/>
      <c r="BS32" s="766"/>
      <c r="BT32" s="19"/>
      <c r="BU32" s="766"/>
      <c r="BV32" s="19"/>
      <c r="BW32" s="766"/>
      <c r="BX32" s="19"/>
      <c r="BY32" s="766"/>
      <c r="BZ32" s="19"/>
      <c r="CA32" s="766"/>
      <c r="CB32" s="19"/>
      <c r="CC32" s="766"/>
      <c r="CD32" s="19"/>
      <c r="CE32" s="766"/>
      <c r="CF32" s="19"/>
      <c r="CG32" s="766"/>
      <c r="CH32" s="19"/>
      <c r="CI32" s="766"/>
      <c r="CJ32" s="19"/>
      <c r="CK32" s="766"/>
      <c r="CL32" s="19"/>
      <c r="CM32" s="766"/>
      <c r="CN32" s="19"/>
      <c r="CO32" s="766"/>
      <c r="CP32" s="19"/>
      <c r="CQ32" s="766"/>
      <c r="CR32" s="19"/>
      <c r="CS32" s="766"/>
      <c r="CT32" s="19"/>
      <c r="CU32" s="766"/>
      <c r="CV32" s="19"/>
      <c r="CW32" s="766"/>
      <c r="CX32" s="19"/>
      <c r="CY32" s="766"/>
      <c r="CZ32" s="19"/>
      <c r="DA32" s="766"/>
      <c r="DB32" s="19"/>
      <c r="DC32" s="766"/>
      <c r="DD32" s="19"/>
      <c r="DE32" s="766"/>
      <c r="DF32" s="19"/>
      <c r="DG32" s="766"/>
      <c r="DH32" s="19"/>
      <c r="DI32" s="766"/>
      <c r="DJ32" s="19"/>
      <c r="DK32" s="766"/>
      <c r="DL32" s="19"/>
      <c r="DM32" s="766"/>
      <c r="DN32" s="19"/>
      <c r="DO32" s="766"/>
      <c r="DP32" s="19"/>
      <c r="DQ32" s="766"/>
      <c r="DR32" s="19"/>
      <c r="DS32" s="766"/>
      <c r="DT32" s="19"/>
      <c r="DU32" s="21">
        <f t="shared" si="0"/>
        <v>20</v>
      </c>
      <c r="DV32" s="22"/>
      <c r="DW32" s="21">
        <f t="shared" si="1"/>
        <v>0</v>
      </c>
      <c r="DX32" s="33"/>
      <c r="DY32" s="21">
        <f t="shared" si="2"/>
        <v>20</v>
      </c>
      <c r="EG32" s="23"/>
      <c r="EH32" s="23"/>
      <c r="EI32" s="23"/>
      <c r="EJ32" s="23"/>
      <c r="EK32" s="23"/>
      <c r="EL32" s="23"/>
    </row>
    <row r="33" spans="1:142" s="23" customFormat="1" ht="21" customHeight="1">
      <c r="A33" s="15"/>
      <c r="B33" s="15"/>
      <c r="C33" s="38" t="s">
        <v>75</v>
      </c>
      <c r="D33" s="556" t="s">
        <v>1662</v>
      </c>
      <c r="E33" s="477">
        <v>10704</v>
      </c>
      <c r="F33" s="459">
        <v>44237</v>
      </c>
      <c r="G33" s="788">
        <v>159</v>
      </c>
      <c r="H33" s="319" t="s">
        <v>1830</v>
      </c>
      <c r="I33" s="27">
        <v>36516</v>
      </c>
      <c r="J33" s="581" t="s">
        <v>1158</v>
      </c>
      <c r="K33" s="384" t="s">
        <v>1157</v>
      </c>
      <c r="L33" s="16">
        <v>142</v>
      </c>
      <c r="M33" s="255">
        <v>12</v>
      </c>
      <c r="N33" s="16">
        <v>154</v>
      </c>
      <c r="O33" s="255">
        <v>4</v>
      </c>
      <c r="P33" s="16">
        <v>158</v>
      </c>
      <c r="Q33" s="255">
        <v>1</v>
      </c>
      <c r="R33" s="16">
        <v>159</v>
      </c>
      <c r="S33" s="1114">
        <v>0</v>
      </c>
      <c r="T33" s="1114">
        <v>159</v>
      </c>
      <c r="U33" s="767"/>
      <c r="V33" s="18"/>
      <c r="W33" s="766"/>
      <c r="X33" s="18"/>
      <c r="Y33" s="766"/>
      <c r="Z33" s="18"/>
      <c r="AA33" s="766"/>
      <c r="AB33" s="18"/>
      <c r="AC33" s="766"/>
      <c r="AD33" s="18"/>
      <c r="AE33" s="766"/>
      <c r="AF33" s="18"/>
      <c r="AG33" s="766"/>
      <c r="AH33" s="18"/>
      <c r="AI33" s="766"/>
      <c r="AJ33" s="18"/>
      <c r="AK33" s="766"/>
      <c r="AL33" s="18"/>
      <c r="AM33" s="766"/>
      <c r="AN33" s="18"/>
      <c r="AO33" s="766"/>
      <c r="AP33" s="18"/>
      <c r="AQ33" s="766"/>
      <c r="AR33" s="18"/>
      <c r="AS33" s="766"/>
      <c r="AT33" s="18"/>
      <c r="AU33" s="766"/>
      <c r="AV33" s="18"/>
      <c r="AW33" s="766"/>
      <c r="AX33" s="18"/>
      <c r="AY33" s="766"/>
      <c r="AZ33" s="18"/>
      <c r="BA33" s="766"/>
      <c r="BB33" s="18"/>
      <c r="BC33" s="766"/>
      <c r="BD33" s="18"/>
      <c r="BE33" s="766"/>
      <c r="BF33" s="18"/>
      <c r="BG33" s="766"/>
      <c r="BH33" s="18"/>
      <c r="BI33" s="766"/>
      <c r="BJ33" s="18"/>
      <c r="BK33" s="766"/>
      <c r="BL33" s="18"/>
      <c r="BM33" s="766"/>
      <c r="BN33" s="18"/>
      <c r="BO33" s="766"/>
      <c r="BP33" s="18"/>
      <c r="BQ33" s="766"/>
      <c r="BR33" s="18"/>
      <c r="BS33" s="766"/>
      <c r="BT33" s="19"/>
      <c r="BU33" s="766"/>
      <c r="BV33" s="19"/>
      <c r="BW33" s="766"/>
      <c r="BX33" s="19"/>
      <c r="BY33" s="766"/>
      <c r="BZ33" s="19"/>
      <c r="CA33" s="766"/>
      <c r="CB33" s="19"/>
      <c r="CC33" s="766"/>
      <c r="CD33" s="19"/>
      <c r="CE33" s="766"/>
      <c r="CF33" s="19"/>
      <c r="CG33" s="766"/>
      <c r="CH33" s="19"/>
      <c r="CI33" s="766"/>
      <c r="CJ33" s="19"/>
      <c r="CK33" s="766"/>
      <c r="CL33" s="19"/>
      <c r="CM33" s="766"/>
      <c r="CN33" s="19"/>
      <c r="CO33" s="766"/>
      <c r="CP33" s="19"/>
      <c r="CQ33" s="766"/>
      <c r="CR33" s="19"/>
      <c r="CS33" s="766"/>
      <c r="CT33" s="19"/>
      <c r="CU33" s="766"/>
      <c r="CV33" s="19"/>
      <c r="CW33" s="766"/>
      <c r="CX33" s="19"/>
      <c r="CY33" s="766"/>
      <c r="CZ33" s="19"/>
      <c r="DA33" s="766"/>
      <c r="DB33" s="19"/>
      <c r="DC33" s="766"/>
      <c r="DD33" s="19"/>
      <c r="DE33" s="766"/>
      <c r="DF33" s="19"/>
      <c r="DG33" s="766"/>
      <c r="DH33" s="19"/>
      <c r="DI33" s="766"/>
      <c r="DJ33" s="19"/>
      <c r="DK33" s="766"/>
      <c r="DL33" s="19"/>
      <c r="DM33" s="766"/>
      <c r="DN33" s="19"/>
      <c r="DO33" s="766"/>
      <c r="DP33" s="19"/>
      <c r="DQ33" s="766"/>
      <c r="DR33" s="19"/>
      <c r="DS33" s="766"/>
      <c r="DT33" s="19"/>
      <c r="DU33" s="21">
        <f t="shared" si="0"/>
        <v>0</v>
      </c>
      <c r="DV33" s="22"/>
      <c r="DW33" s="21">
        <f t="shared" si="1"/>
        <v>0</v>
      </c>
      <c r="DX33" s="28"/>
      <c r="DY33" s="21">
        <f t="shared" si="2"/>
        <v>0</v>
      </c>
      <c r="DZ33" s="28"/>
      <c r="EA33" s="28"/>
      <c r="EB33" s="28"/>
      <c r="EC33" s="28"/>
      <c r="ED33" s="28"/>
      <c r="EE33" s="28"/>
      <c r="EF33" s="28"/>
      <c r="EG33" s="28"/>
      <c r="EH33" s="28"/>
      <c r="EI33" s="245"/>
      <c r="EJ33" s="245"/>
      <c r="EK33" s="28"/>
      <c r="EL33" s="28"/>
    </row>
    <row r="34" spans="1:142" s="23" customFormat="1" ht="21" customHeight="1">
      <c r="A34" s="15"/>
      <c r="B34" s="15"/>
      <c r="C34" s="38" t="s">
        <v>77</v>
      </c>
      <c r="D34" s="556" t="s">
        <v>1111</v>
      </c>
      <c r="E34" s="477">
        <v>344</v>
      </c>
      <c r="F34" s="457">
        <v>41395</v>
      </c>
      <c r="G34" s="788">
        <v>115</v>
      </c>
      <c r="H34" s="319" t="s">
        <v>343</v>
      </c>
      <c r="I34" s="27">
        <v>29881</v>
      </c>
      <c r="J34" s="431" t="s">
        <v>1486</v>
      </c>
      <c r="K34" s="287" t="s">
        <v>1112</v>
      </c>
      <c r="L34" s="16">
        <v>35</v>
      </c>
      <c r="M34" s="255">
        <v>27</v>
      </c>
      <c r="N34" s="16">
        <v>62</v>
      </c>
      <c r="O34" s="255">
        <v>27</v>
      </c>
      <c r="P34" s="16">
        <v>89</v>
      </c>
      <c r="Q34" s="255">
        <v>22</v>
      </c>
      <c r="R34" s="16">
        <v>111</v>
      </c>
      <c r="S34" s="1114">
        <v>4</v>
      </c>
      <c r="T34" s="1114">
        <v>115</v>
      </c>
      <c r="U34" s="767"/>
      <c r="V34" s="18"/>
      <c r="W34" s="766"/>
      <c r="X34" s="18"/>
      <c r="Y34" s="766"/>
      <c r="Z34" s="18"/>
      <c r="AA34" s="766"/>
      <c r="AB34" s="18"/>
      <c r="AC34" s="766"/>
      <c r="AD34" s="18"/>
      <c r="AE34" s="766"/>
      <c r="AF34" s="18"/>
      <c r="AG34" s="766"/>
      <c r="AH34" s="18"/>
      <c r="AI34" s="766"/>
      <c r="AJ34" s="18"/>
      <c r="AK34" s="766"/>
      <c r="AL34" s="18"/>
      <c r="AM34" s="766"/>
      <c r="AN34" s="18"/>
      <c r="AO34" s="766"/>
      <c r="AP34" s="18"/>
      <c r="AQ34" s="766"/>
      <c r="AR34" s="18"/>
      <c r="AS34" s="766"/>
      <c r="AT34" s="18"/>
      <c r="AU34" s="766"/>
      <c r="AV34" s="18"/>
      <c r="AW34" s="766"/>
      <c r="AX34" s="18"/>
      <c r="AY34" s="766"/>
      <c r="AZ34" s="18"/>
      <c r="BA34" s="766">
        <v>110</v>
      </c>
      <c r="BB34" s="18">
        <v>24</v>
      </c>
      <c r="BC34" s="766"/>
      <c r="BD34" s="18"/>
      <c r="BE34" s="766">
        <v>174</v>
      </c>
      <c r="BF34" s="18">
        <v>35</v>
      </c>
      <c r="BG34" s="766">
        <v>88</v>
      </c>
      <c r="BH34" s="18">
        <v>26</v>
      </c>
      <c r="BI34" s="766"/>
      <c r="BJ34" s="18"/>
      <c r="BK34" s="766"/>
      <c r="BL34" s="18"/>
      <c r="BM34" s="766"/>
      <c r="BN34" s="18"/>
      <c r="BO34" s="766">
        <v>177</v>
      </c>
      <c r="BP34" s="18">
        <v>30</v>
      </c>
      <c r="BQ34" s="766">
        <v>250</v>
      </c>
      <c r="BR34" s="18">
        <v>30</v>
      </c>
      <c r="BS34" s="766">
        <v>177</v>
      </c>
      <c r="BT34" s="19">
        <v>30</v>
      </c>
      <c r="BU34" s="766">
        <v>165</v>
      </c>
      <c r="BV34" s="19">
        <v>30</v>
      </c>
      <c r="BW34" s="766">
        <v>177</v>
      </c>
      <c r="BX34" s="19">
        <v>30</v>
      </c>
      <c r="BY34" s="766">
        <v>177</v>
      </c>
      <c r="BZ34" s="19">
        <v>30</v>
      </c>
      <c r="CA34" s="766">
        <v>165</v>
      </c>
      <c r="CB34" s="19">
        <v>30</v>
      </c>
      <c r="CC34" s="766">
        <v>165</v>
      </c>
      <c r="CD34" s="19">
        <v>30</v>
      </c>
      <c r="CE34" s="766"/>
      <c r="CF34" s="19"/>
      <c r="CG34" s="766"/>
      <c r="CH34" s="19"/>
      <c r="CI34" s="766"/>
      <c r="CJ34" s="19"/>
      <c r="CK34" s="766"/>
      <c r="CL34" s="19"/>
      <c r="CM34" s="766"/>
      <c r="CN34" s="19"/>
      <c r="CO34" s="766"/>
      <c r="CP34" s="19"/>
      <c r="CQ34" s="766"/>
      <c r="CR34" s="19"/>
      <c r="CS34" s="766"/>
      <c r="CT34" s="19"/>
      <c r="CU34" s="766"/>
      <c r="CV34" s="19"/>
      <c r="CW34" s="766"/>
      <c r="CX34" s="19"/>
      <c r="CY34" s="766"/>
      <c r="CZ34" s="19"/>
      <c r="DA34" s="766"/>
      <c r="DB34" s="19"/>
      <c r="DC34" s="766"/>
      <c r="DD34" s="19"/>
      <c r="DE34" s="766"/>
      <c r="DF34" s="19"/>
      <c r="DG34" s="766"/>
      <c r="DH34" s="19"/>
      <c r="DI34" s="766"/>
      <c r="DJ34" s="19"/>
      <c r="DK34" s="766"/>
      <c r="DL34" s="19"/>
      <c r="DM34" s="766"/>
      <c r="DN34" s="19"/>
      <c r="DO34" s="766"/>
      <c r="DP34" s="19"/>
      <c r="DQ34" s="766"/>
      <c r="DR34" s="19"/>
      <c r="DS34" s="766"/>
      <c r="DT34" s="19"/>
      <c r="DU34" s="21">
        <f t="shared" si="0"/>
        <v>4</v>
      </c>
      <c r="DV34" s="22"/>
      <c r="DW34" s="21">
        <f t="shared" si="1"/>
        <v>6</v>
      </c>
      <c r="DY34" s="21">
        <f t="shared" si="2"/>
        <v>10</v>
      </c>
      <c r="EG34" s="28"/>
      <c r="EH34" s="28"/>
      <c r="EK34" s="28"/>
      <c r="EL34" s="28"/>
    </row>
    <row r="35" spans="1:142" s="23" customFormat="1" ht="21" customHeight="1">
      <c r="A35" s="15"/>
      <c r="B35" s="15"/>
      <c r="C35" s="38" t="s">
        <v>79</v>
      </c>
      <c r="D35" s="556" t="s">
        <v>2495</v>
      </c>
      <c r="E35" s="477">
        <v>1648</v>
      </c>
      <c r="F35" s="459">
        <v>38825</v>
      </c>
      <c r="G35" s="788">
        <v>114</v>
      </c>
      <c r="H35" s="319" t="s">
        <v>258</v>
      </c>
      <c r="I35" s="27">
        <v>13674</v>
      </c>
      <c r="J35" s="436" t="s">
        <v>541</v>
      </c>
      <c r="K35" s="287" t="s">
        <v>540</v>
      </c>
      <c r="L35" s="16">
        <v>113</v>
      </c>
      <c r="M35" s="255">
        <v>0</v>
      </c>
      <c r="N35" s="16">
        <v>113</v>
      </c>
      <c r="O35" s="255">
        <v>1</v>
      </c>
      <c r="P35" s="16">
        <v>114</v>
      </c>
      <c r="Q35" s="255">
        <v>0</v>
      </c>
      <c r="R35" s="16">
        <v>114</v>
      </c>
      <c r="S35" s="1114">
        <v>0</v>
      </c>
      <c r="T35" s="1114">
        <v>114</v>
      </c>
      <c r="U35" s="767"/>
      <c r="V35" s="18"/>
      <c r="W35" s="766"/>
      <c r="X35" s="18"/>
      <c r="Y35" s="766"/>
      <c r="Z35" s="18"/>
      <c r="AA35" s="766"/>
      <c r="AB35" s="18"/>
      <c r="AC35" s="766"/>
      <c r="AD35" s="18"/>
      <c r="AE35" s="766"/>
      <c r="AF35" s="18"/>
      <c r="AG35" s="766"/>
      <c r="AH35" s="18"/>
      <c r="AI35" s="766"/>
      <c r="AJ35" s="18"/>
      <c r="AK35" s="766"/>
      <c r="AL35" s="18"/>
      <c r="AM35" s="766"/>
      <c r="AN35" s="18"/>
      <c r="AO35" s="766"/>
      <c r="AP35" s="18"/>
      <c r="AQ35" s="766"/>
      <c r="AR35" s="18"/>
      <c r="AS35" s="766"/>
      <c r="AT35" s="18"/>
      <c r="AU35" s="766"/>
      <c r="AV35" s="18"/>
      <c r="AW35" s="766"/>
      <c r="AX35" s="18"/>
      <c r="AY35" s="766"/>
      <c r="AZ35" s="18"/>
      <c r="BA35" s="766"/>
      <c r="BB35" s="18"/>
      <c r="BC35" s="766"/>
      <c r="BD35" s="18"/>
      <c r="BE35" s="766"/>
      <c r="BF35" s="18"/>
      <c r="BG35" s="766"/>
      <c r="BH35" s="18"/>
      <c r="BI35" s="766"/>
      <c r="BJ35" s="18"/>
      <c r="BK35" s="766"/>
      <c r="BL35" s="18"/>
      <c r="BM35" s="766"/>
      <c r="BN35" s="18"/>
      <c r="BO35" s="766"/>
      <c r="BP35" s="18"/>
      <c r="BQ35" s="766"/>
      <c r="BR35" s="18"/>
      <c r="BS35" s="766"/>
      <c r="BT35" s="19"/>
      <c r="BU35" s="766"/>
      <c r="BV35" s="19"/>
      <c r="BW35" s="766"/>
      <c r="BX35" s="19"/>
      <c r="BY35" s="766"/>
      <c r="BZ35" s="19"/>
      <c r="CA35" s="766"/>
      <c r="CB35" s="19"/>
      <c r="CC35" s="766"/>
      <c r="CD35" s="19"/>
      <c r="CE35" s="766"/>
      <c r="CF35" s="19"/>
      <c r="CG35" s="766"/>
      <c r="CH35" s="19"/>
      <c r="CI35" s="766"/>
      <c r="CJ35" s="19"/>
      <c r="CK35" s="766"/>
      <c r="CL35" s="19"/>
      <c r="CM35" s="766"/>
      <c r="CN35" s="19"/>
      <c r="CO35" s="766"/>
      <c r="CP35" s="19"/>
      <c r="CQ35" s="766"/>
      <c r="CR35" s="19"/>
      <c r="CS35" s="766"/>
      <c r="CT35" s="19"/>
      <c r="CU35" s="766"/>
      <c r="CV35" s="19"/>
      <c r="CW35" s="766"/>
      <c r="CX35" s="19"/>
      <c r="CY35" s="766"/>
      <c r="CZ35" s="19"/>
      <c r="DA35" s="766"/>
      <c r="DB35" s="19"/>
      <c r="DC35" s="766"/>
      <c r="DD35" s="19"/>
      <c r="DE35" s="766"/>
      <c r="DF35" s="19"/>
      <c r="DG35" s="766"/>
      <c r="DH35" s="19"/>
      <c r="DI35" s="766"/>
      <c r="DJ35" s="19"/>
      <c r="DK35" s="766"/>
      <c r="DL35" s="19"/>
      <c r="DM35" s="766"/>
      <c r="DN35" s="19"/>
      <c r="DO35" s="766"/>
      <c r="DP35" s="19"/>
      <c r="DQ35" s="766"/>
      <c r="DR35" s="19"/>
      <c r="DS35" s="766"/>
      <c r="DT35" s="19"/>
      <c r="DU35" s="21">
        <f t="shared" si="0"/>
        <v>0</v>
      </c>
      <c r="DV35" s="22"/>
      <c r="DW35" s="21">
        <f t="shared" si="1"/>
        <v>0</v>
      </c>
      <c r="DY35" s="21">
        <f t="shared" si="2"/>
        <v>0</v>
      </c>
      <c r="DZ35" s="28"/>
      <c r="EA35" s="28"/>
      <c r="EB35" s="28"/>
      <c r="EC35" s="28"/>
      <c r="ED35" s="28"/>
      <c r="EE35" s="28"/>
      <c r="EF35" s="28"/>
      <c r="EG35" s="28"/>
      <c r="EH35" s="28"/>
      <c r="EI35" s="28"/>
      <c r="EJ35" s="28"/>
    </row>
    <row r="36" spans="1:142" s="28" customFormat="1" ht="21" customHeight="1">
      <c r="A36" s="15"/>
      <c r="B36" s="15"/>
      <c r="C36" s="38" t="s">
        <v>80</v>
      </c>
      <c r="D36" s="556" t="s">
        <v>102</v>
      </c>
      <c r="E36" s="477">
        <v>1700</v>
      </c>
      <c r="F36" s="459">
        <v>34494</v>
      </c>
      <c r="G36" s="788">
        <v>107</v>
      </c>
      <c r="H36" s="319" t="s">
        <v>1593</v>
      </c>
      <c r="I36" s="27">
        <v>35626</v>
      </c>
      <c r="J36" s="436" t="s">
        <v>429</v>
      </c>
      <c r="K36" s="287" t="s">
        <v>428</v>
      </c>
      <c r="L36" s="16">
        <v>66</v>
      </c>
      <c r="M36" s="255">
        <v>12</v>
      </c>
      <c r="N36" s="16">
        <v>78</v>
      </c>
      <c r="O36" s="255">
        <v>9</v>
      </c>
      <c r="P36" s="16">
        <v>87</v>
      </c>
      <c r="Q36" s="255">
        <v>14</v>
      </c>
      <c r="R36" s="16">
        <v>101</v>
      </c>
      <c r="S36" s="1114">
        <v>6</v>
      </c>
      <c r="T36" s="1114">
        <v>107</v>
      </c>
      <c r="U36" s="767"/>
      <c r="V36" s="18"/>
      <c r="W36" s="766"/>
      <c r="X36" s="18"/>
      <c r="Y36" s="766">
        <v>51</v>
      </c>
      <c r="Z36" s="18">
        <v>28</v>
      </c>
      <c r="AA36" s="766"/>
      <c r="AB36" s="18"/>
      <c r="AC36" s="766"/>
      <c r="AD36" s="18"/>
      <c r="AE36" s="766"/>
      <c r="AF36" s="18"/>
      <c r="AG36" s="766">
        <v>86</v>
      </c>
      <c r="AH36" s="18">
        <v>26</v>
      </c>
      <c r="AI36" s="766"/>
      <c r="AJ36" s="18"/>
      <c r="AK36" s="766"/>
      <c r="AL36" s="18"/>
      <c r="AM36" s="766"/>
      <c r="AN36" s="18"/>
      <c r="AO36" s="766"/>
      <c r="AP36" s="18"/>
      <c r="AQ36" s="766">
        <v>167</v>
      </c>
      <c r="AR36" s="18">
        <v>30</v>
      </c>
      <c r="AS36" s="766"/>
      <c r="AT36" s="18"/>
      <c r="AU36" s="766"/>
      <c r="AV36" s="18"/>
      <c r="AW36" s="766"/>
      <c r="AX36" s="18"/>
      <c r="AY36" s="766"/>
      <c r="AZ36" s="18"/>
      <c r="BA36" s="766">
        <v>167</v>
      </c>
      <c r="BB36" s="18">
        <v>30</v>
      </c>
      <c r="BC36" s="766">
        <v>88</v>
      </c>
      <c r="BD36" s="18">
        <v>26</v>
      </c>
      <c r="BE36" s="766">
        <v>167</v>
      </c>
      <c r="BF36" s="18">
        <v>30</v>
      </c>
      <c r="BG36" s="766"/>
      <c r="BH36" s="18"/>
      <c r="BI36" s="766"/>
      <c r="BJ36" s="18"/>
      <c r="BK36" s="766"/>
      <c r="BL36" s="18"/>
      <c r="BM36" s="766"/>
      <c r="BN36" s="18"/>
      <c r="BO36" s="766"/>
      <c r="BP36" s="18"/>
      <c r="BQ36" s="766"/>
      <c r="BR36" s="18"/>
      <c r="BS36" s="766"/>
      <c r="BT36" s="19"/>
      <c r="BU36" s="766"/>
      <c r="BV36" s="19"/>
      <c r="BW36" s="766"/>
      <c r="BX36" s="19"/>
      <c r="BY36" s="766"/>
      <c r="BZ36" s="19"/>
      <c r="CA36" s="766"/>
      <c r="CB36" s="19"/>
      <c r="CC36" s="766"/>
      <c r="CD36" s="19"/>
      <c r="CE36" s="766"/>
      <c r="CF36" s="19"/>
      <c r="CG36" s="766"/>
      <c r="CH36" s="19"/>
      <c r="CI36" s="766"/>
      <c r="CJ36" s="19"/>
      <c r="CK36" s="766"/>
      <c r="CL36" s="19"/>
      <c r="CM36" s="766"/>
      <c r="CN36" s="19"/>
      <c r="CO36" s="766"/>
      <c r="CP36" s="19"/>
      <c r="CQ36" s="766"/>
      <c r="CR36" s="19"/>
      <c r="CS36" s="766"/>
      <c r="CT36" s="19"/>
      <c r="CU36" s="766"/>
      <c r="CV36" s="19"/>
      <c r="CW36" s="766"/>
      <c r="CX36" s="19"/>
      <c r="CY36" s="766"/>
      <c r="CZ36" s="19"/>
      <c r="DA36" s="766"/>
      <c r="DB36" s="19"/>
      <c r="DC36" s="766"/>
      <c r="DD36" s="19"/>
      <c r="DE36" s="766"/>
      <c r="DF36" s="19"/>
      <c r="DG36" s="766"/>
      <c r="DH36" s="19"/>
      <c r="DI36" s="766"/>
      <c r="DJ36" s="19"/>
      <c r="DK36" s="766"/>
      <c r="DL36" s="19"/>
      <c r="DM36" s="766"/>
      <c r="DN36" s="19"/>
      <c r="DO36" s="766"/>
      <c r="DP36" s="19"/>
      <c r="DQ36" s="766"/>
      <c r="DR36" s="19"/>
      <c r="DS36" s="766"/>
      <c r="DT36" s="19"/>
      <c r="DU36" s="21">
        <f t="shared" ref="DU36:DU67" si="3">COUNT(V36,X36,Z36,AB36,AD36,AF36,AH36,AJ36,AL36,AN36,AP36,AR36,AT36,AV36,AX36,AZ36,BB36,BD36,BF36,BH36,BJ36,BL36,BN36,BP36)</f>
        <v>6</v>
      </c>
      <c r="DV36" s="22"/>
      <c r="DW36" s="21">
        <f t="shared" ref="DW36:DW67" si="4">COUNT(BT36,BV36,BX36,BZ36,CB36,CD36,CF36,CH36,CJ36,CL36,CN36,CP36,CR36,CT36,CV36,CX36,CZ36,DB36,DD36,DF36,DH36,DJ36,DL36,DN36,DP36,DR36,DT36)</f>
        <v>0</v>
      </c>
      <c r="DY36" s="21">
        <f t="shared" ref="DY36:DY67" si="5">SUM(DU36,DW36)</f>
        <v>6</v>
      </c>
    </row>
    <row r="37" spans="1:142" s="28" customFormat="1" ht="21" customHeight="1">
      <c r="A37" s="15"/>
      <c r="B37" s="15"/>
      <c r="C37" s="38" t="s">
        <v>81</v>
      </c>
      <c r="D37" s="556" t="s">
        <v>90</v>
      </c>
      <c r="E37" s="477">
        <v>547</v>
      </c>
      <c r="F37" s="457">
        <v>35641</v>
      </c>
      <c r="G37" s="788">
        <v>102</v>
      </c>
      <c r="H37" s="319" t="s">
        <v>259</v>
      </c>
      <c r="I37" s="27">
        <v>35810</v>
      </c>
      <c r="J37" s="431" t="s">
        <v>728</v>
      </c>
      <c r="K37" s="287" t="s">
        <v>727</v>
      </c>
      <c r="L37" s="16">
        <v>91</v>
      </c>
      <c r="M37" s="255">
        <v>1</v>
      </c>
      <c r="N37" s="16">
        <v>92</v>
      </c>
      <c r="O37" s="255">
        <v>3</v>
      </c>
      <c r="P37" s="16">
        <v>95</v>
      </c>
      <c r="Q37" s="255">
        <v>6</v>
      </c>
      <c r="R37" s="16">
        <v>101</v>
      </c>
      <c r="S37" s="1114">
        <v>1</v>
      </c>
      <c r="T37" s="1114">
        <v>102</v>
      </c>
      <c r="U37" s="767"/>
      <c r="V37" s="18"/>
      <c r="W37" s="766"/>
      <c r="X37" s="18"/>
      <c r="Y37" s="766"/>
      <c r="Z37" s="18"/>
      <c r="AA37" s="766"/>
      <c r="AB37" s="18"/>
      <c r="AC37" s="766"/>
      <c r="AD37" s="18"/>
      <c r="AE37" s="766">
        <v>51</v>
      </c>
      <c r="AF37" s="18">
        <v>28</v>
      </c>
      <c r="AG37" s="766"/>
      <c r="AH37" s="18"/>
      <c r="AI37" s="766"/>
      <c r="AJ37" s="18"/>
      <c r="AK37" s="766"/>
      <c r="AL37" s="18"/>
      <c r="AM37" s="766"/>
      <c r="AN37" s="18"/>
      <c r="AO37" s="766"/>
      <c r="AP37" s="18"/>
      <c r="AQ37" s="766"/>
      <c r="AR37" s="18"/>
      <c r="AS37" s="766"/>
      <c r="AT37" s="18"/>
      <c r="AU37" s="766"/>
      <c r="AV37" s="18"/>
      <c r="AW37" s="766"/>
      <c r="AX37" s="18"/>
      <c r="AY37" s="766"/>
      <c r="AZ37" s="18"/>
      <c r="BA37" s="766"/>
      <c r="BB37" s="18"/>
      <c r="BC37" s="766"/>
      <c r="BD37" s="18"/>
      <c r="BE37" s="766"/>
      <c r="BF37" s="18"/>
      <c r="BG37" s="766"/>
      <c r="BH37" s="18"/>
      <c r="BI37" s="766"/>
      <c r="BJ37" s="18"/>
      <c r="BK37" s="766"/>
      <c r="BL37" s="18"/>
      <c r="BM37" s="766"/>
      <c r="BN37" s="18"/>
      <c r="BO37" s="766"/>
      <c r="BP37" s="18"/>
      <c r="BQ37" s="766"/>
      <c r="BR37" s="18"/>
      <c r="BS37" s="766"/>
      <c r="BT37" s="19"/>
      <c r="BU37" s="766"/>
      <c r="BV37" s="19"/>
      <c r="BW37" s="766"/>
      <c r="BX37" s="19"/>
      <c r="BY37" s="766"/>
      <c r="BZ37" s="19"/>
      <c r="CA37" s="766"/>
      <c r="CB37" s="19"/>
      <c r="CC37" s="766"/>
      <c r="CD37" s="19"/>
      <c r="CE37" s="766"/>
      <c r="CF37" s="19"/>
      <c r="CG37" s="766"/>
      <c r="CH37" s="19"/>
      <c r="CI37" s="766"/>
      <c r="CJ37" s="19"/>
      <c r="CK37" s="766"/>
      <c r="CL37" s="19"/>
      <c r="CM37" s="766"/>
      <c r="CN37" s="19"/>
      <c r="CO37" s="766"/>
      <c r="CP37" s="19"/>
      <c r="CQ37" s="766"/>
      <c r="CR37" s="19"/>
      <c r="CS37" s="766"/>
      <c r="CT37" s="19"/>
      <c r="CU37" s="766"/>
      <c r="CV37" s="19"/>
      <c r="CW37" s="766"/>
      <c r="CX37" s="19"/>
      <c r="CY37" s="766"/>
      <c r="CZ37" s="19"/>
      <c r="DA37" s="766"/>
      <c r="DB37" s="19"/>
      <c r="DC37" s="766"/>
      <c r="DD37" s="19"/>
      <c r="DE37" s="766"/>
      <c r="DF37" s="19"/>
      <c r="DG37" s="766"/>
      <c r="DH37" s="19"/>
      <c r="DI37" s="766"/>
      <c r="DJ37" s="19"/>
      <c r="DK37" s="766"/>
      <c r="DL37" s="19"/>
      <c r="DM37" s="766"/>
      <c r="DN37" s="19"/>
      <c r="DO37" s="766"/>
      <c r="DP37" s="19"/>
      <c r="DQ37" s="766"/>
      <c r="DR37" s="19"/>
      <c r="DS37" s="766"/>
      <c r="DT37" s="19"/>
      <c r="DU37" s="21">
        <f t="shared" si="3"/>
        <v>1</v>
      </c>
      <c r="DV37" s="22"/>
      <c r="DW37" s="21">
        <f t="shared" si="4"/>
        <v>0</v>
      </c>
      <c r="DY37" s="21">
        <f t="shared" si="5"/>
        <v>1</v>
      </c>
    </row>
    <row r="38" spans="1:142" customFormat="1" ht="21" customHeight="1">
      <c r="A38" s="15"/>
      <c r="B38" s="15"/>
      <c r="C38" s="38" t="s">
        <v>83</v>
      </c>
      <c r="D38" s="556" t="s">
        <v>2493</v>
      </c>
      <c r="E38" s="477">
        <v>10690</v>
      </c>
      <c r="F38" s="457">
        <v>30184</v>
      </c>
      <c r="G38" s="788">
        <v>96</v>
      </c>
      <c r="H38" s="319" t="s">
        <v>255</v>
      </c>
      <c r="I38" s="27">
        <v>21751</v>
      </c>
      <c r="J38" s="431" t="s">
        <v>526</v>
      </c>
      <c r="K38" s="287" t="s">
        <v>525</v>
      </c>
      <c r="L38" s="16">
        <v>40</v>
      </c>
      <c r="M38" s="255">
        <v>19</v>
      </c>
      <c r="N38" s="16">
        <v>59</v>
      </c>
      <c r="O38" s="255">
        <v>14</v>
      </c>
      <c r="P38" s="16">
        <v>73</v>
      </c>
      <c r="Q38" s="255">
        <v>22</v>
      </c>
      <c r="R38" s="16">
        <v>95</v>
      </c>
      <c r="S38" s="1114">
        <v>1</v>
      </c>
      <c r="T38" s="1114">
        <v>96</v>
      </c>
      <c r="U38" s="767"/>
      <c r="V38" s="18"/>
      <c r="W38" s="766"/>
      <c r="X38" s="18"/>
      <c r="Y38" s="766"/>
      <c r="Z38" s="18"/>
      <c r="AA38" s="766"/>
      <c r="AB38" s="18"/>
      <c r="AC38" s="766"/>
      <c r="AD38" s="18"/>
      <c r="AE38" s="766"/>
      <c r="AF38" s="18"/>
      <c r="AG38" s="766"/>
      <c r="AH38" s="18"/>
      <c r="AI38" s="766"/>
      <c r="AJ38" s="18"/>
      <c r="AK38" s="766"/>
      <c r="AL38" s="18"/>
      <c r="AM38" s="766"/>
      <c r="AN38" s="18"/>
      <c r="AO38" s="766"/>
      <c r="AP38" s="18"/>
      <c r="AQ38" s="766"/>
      <c r="AR38" s="18"/>
      <c r="AS38" s="766"/>
      <c r="AT38" s="18"/>
      <c r="AU38" s="766"/>
      <c r="AV38" s="18"/>
      <c r="AW38" s="766"/>
      <c r="AX38" s="18"/>
      <c r="AY38" s="766"/>
      <c r="AZ38" s="18"/>
      <c r="BA38" s="766"/>
      <c r="BB38" s="18"/>
      <c r="BC38" s="766"/>
      <c r="BD38" s="18"/>
      <c r="BE38" s="766"/>
      <c r="BF38" s="18"/>
      <c r="BG38" s="766"/>
      <c r="BH38" s="18"/>
      <c r="BI38" s="766"/>
      <c r="BJ38" s="18"/>
      <c r="BK38" s="766"/>
      <c r="BL38" s="18"/>
      <c r="BM38" s="766"/>
      <c r="BN38" s="18"/>
      <c r="BO38" s="766">
        <v>294</v>
      </c>
      <c r="BP38" s="18">
        <v>30</v>
      </c>
      <c r="BQ38" s="766">
        <v>291</v>
      </c>
      <c r="BR38" s="18">
        <v>30</v>
      </c>
      <c r="BS38" s="766">
        <v>294</v>
      </c>
      <c r="BT38" s="19">
        <v>30</v>
      </c>
      <c r="BU38" s="766">
        <v>294</v>
      </c>
      <c r="BV38" s="19">
        <v>30</v>
      </c>
      <c r="BW38" s="766">
        <v>294</v>
      </c>
      <c r="BX38" s="19">
        <v>30</v>
      </c>
      <c r="BY38" s="766">
        <v>294</v>
      </c>
      <c r="BZ38" s="19">
        <v>30</v>
      </c>
      <c r="CA38" s="766">
        <v>294</v>
      </c>
      <c r="CB38" s="19">
        <v>30</v>
      </c>
      <c r="CC38" s="766">
        <v>294</v>
      </c>
      <c r="CD38" s="19">
        <v>30</v>
      </c>
      <c r="CE38" s="766"/>
      <c r="CF38" s="19"/>
      <c r="CG38" s="766"/>
      <c r="CH38" s="19"/>
      <c r="CI38" s="766"/>
      <c r="CJ38" s="19"/>
      <c r="CK38" s="766"/>
      <c r="CL38" s="19"/>
      <c r="CM38" s="766"/>
      <c r="CN38" s="19"/>
      <c r="CO38" s="766"/>
      <c r="CP38" s="19"/>
      <c r="CQ38" s="766"/>
      <c r="CR38" s="19"/>
      <c r="CS38" s="766"/>
      <c r="CT38" s="19"/>
      <c r="CU38" s="766"/>
      <c r="CV38" s="19"/>
      <c r="CW38" s="766"/>
      <c r="CX38" s="19"/>
      <c r="CY38" s="766"/>
      <c r="CZ38" s="19"/>
      <c r="DA38" s="766"/>
      <c r="DB38" s="19"/>
      <c r="DC38" s="766"/>
      <c r="DD38" s="19"/>
      <c r="DE38" s="766"/>
      <c r="DF38" s="19"/>
      <c r="DG38" s="766"/>
      <c r="DH38" s="19"/>
      <c r="DI38" s="766"/>
      <c r="DJ38" s="19"/>
      <c r="DK38" s="766"/>
      <c r="DL38" s="19"/>
      <c r="DM38" s="766"/>
      <c r="DN38" s="19"/>
      <c r="DO38" s="766"/>
      <c r="DP38" s="19"/>
      <c r="DQ38" s="766"/>
      <c r="DR38" s="19"/>
      <c r="DS38" s="766"/>
      <c r="DT38" s="19"/>
      <c r="DU38" s="21">
        <f t="shared" si="3"/>
        <v>1</v>
      </c>
      <c r="DV38" s="22"/>
      <c r="DW38" s="21">
        <f t="shared" si="4"/>
        <v>6</v>
      </c>
      <c r="DX38" s="23"/>
      <c r="DY38" s="21">
        <f t="shared" si="5"/>
        <v>7</v>
      </c>
      <c r="DZ38" s="28"/>
      <c r="EA38" s="28"/>
      <c r="EB38" s="28"/>
      <c r="EC38" s="28"/>
      <c r="ED38" s="28"/>
      <c r="EE38" s="28"/>
      <c r="EF38" s="28"/>
      <c r="EG38" s="28"/>
      <c r="EH38" s="28"/>
      <c r="EI38" s="28"/>
      <c r="EJ38" s="28"/>
    </row>
    <row r="39" spans="1:142" customFormat="1" ht="21" customHeight="1">
      <c r="A39" s="15"/>
      <c r="B39" s="15"/>
      <c r="C39" s="38" t="s">
        <v>85</v>
      </c>
      <c r="D39" s="556" t="s">
        <v>1179</v>
      </c>
      <c r="E39" s="477">
        <v>2409</v>
      </c>
      <c r="F39" s="457">
        <v>42051</v>
      </c>
      <c r="G39" s="788">
        <v>87</v>
      </c>
      <c r="H39" s="319" t="s">
        <v>1830</v>
      </c>
      <c r="I39" s="27">
        <v>27723</v>
      </c>
      <c r="J39" s="436" t="s">
        <v>637</v>
      </c>
      <c r="K39" s="287" t="s">
        <v>637</v>
      </c>
      <c r="L39" s="16">
        <v>6</v>
      </c>
      <c r="M39" s="255">
        <v>0</v>
      </c>
      <c r="N39" s="16">
        <v>6</v>
      </c>
      <c r="O39" s="255">
        <v>20</v>
      </c>
      <c r="P39" s="16">
        <v>26</v>
      </c>
      <c r="Q39" s="255">
        <v>43</v>
      </c>
      <c r="R39" s="16">
        <v>69</v>
      </c>
      <c r="S39" s="1114">
        <v>18</v>
      </c>
      <c r="T39" s="1114">
        <v>87</v>
      </c>
      <c r="U39" s="767"/>
      <c r="V39" s="18"/>
      <c r="W39" s="766">
        <v>260</v>
      </c>
      <c r="X39" s="18">
        <v>35</v>
      </c>
      <c r="Y39" s="766">
        <v>170</v>
      </c>
      <c r="Z39" s="18">
        <v>32</v>
      </c>
      <c r="AA39" s="766"/>
      <c r="AB39" s="18"/>
      <c r="AC39" s="766"/>
      <c r="AD39" s="18"/>
      <c r="AE39" s="766">
        <v>170</v>
      </c>
      <c r="AF39" s="18">
        <v>32</v>
      </c>
      <c r="AG39" s="766">
        <v>170</v>
      </c>
      <c r="AH39" s="18">
        <v>32</v>
      </c>
      <c r="AI39" s="766">
        <v>170</v>
      </c>
      <c r="AJ39" s="18">
        <v>32</v>
      </c>
      <c r="AK39" s="766">
        <v>171</v>
      </c>
      <c r="AL39" s="18">
        <v>32</v>
      </c>
      <c r="AM39" s="766">
        <v>171</v>
      </c>
      <c r="AN39" s="18">
        <v>30</v>
      </c>
      <c r="AO39" s="766"/>
      <c r="AP39" s="18"/>
      <c r="AQ39" s="766">
        <v>170</v>
      </c>
      <c r="AR39" s="18">
        <v>32</v>
      </c>
      <c r="AS39" s="766">
        <v>170</v>
      </c>
      <c r="AT39" s="18">
        <v>32</v>
      </c>
      <c r="AU39" s="766">
        <v>170</v>
      </c>
      <c r="AV39" s="18">
        <v>32</v>
      </c>
      <c r="AW39" s="766"/>
      <c r="AX39" s="18"/>
      <c r="AY39" s="766">
        <v>170</v>
      </c>
      <c r="AZ39" s="18">
        <v>32</v>
      </c>
      <c r="BA39" s="766">
        <v>170</v>
      </c>
      <c r="BB39" s="18">
        <v>32</v>
      </c>
      <c r="BC39" s="766">
        <v>170</v>
      </c>
      <c r="BD39" s="18">
        <v>32</v>
      </c>
      <c r="BE39" s="766">
        <v>154</v>
      </c>
      <c r="BF39" s="18">
        <v>30</v>
      </c>
      <c r="BG39" s="766">
        <v>154</v>
      </c>
      <c r="BH39" s="18">
        <v>30</v>
      </c>
      <c r="BI39" s="766">
        <v>170</v>
      </c>
      <c r="BJ39" s="18">
        <v>32</v>
      </c>
      <c r="BK39" s="766">
        <v>170</v>
      </c>
      <c r="BL39" s="18">
        <v>32</v>
      </c>
      <c r="BM39" s="766">
        <v>170</v>
      </c>
      <c r="BN39" s="18">
        <v>32</v>
      </c>
      <c r="BO39" s="766"/>
      <c r="BP39" s="18"/>
      <c r="BQ39" s="766"/>
      <c r="BR39" s="18"/>
      <c r="BS39" s="766"/>
      <c r="BT39" s="19"/>
      <c r="BU39" s="766"/>
      <c r="BV39" s="19"/>
      <c r="BW39" s="766"/>
      <c r="BX39" s="19"/>
      <c r="BY39" s="766"/>
      <c r="BZ39" s="19"/>
      <c r="CA39" s="766"/>
      <c r="CB39" s="19"/>
      <c r="CC39" s="766"/>
      <c r="CD39" s="19"/>
      <c r="CE39" s="766"/>
      <c r="CF39" s="19"/>
      <c r="CG39" s="766"/>
      <c r="CH39" s="19"/>
      <c r="CI39" s="766"/>
      <c r="CJ39" s="19"/>
      <c r="CK39" s="766"/>
      <c r="CL39" s="19"/>
      <c r="CM39" s="766"/>
      <c r="CN39" s="19"/>
      <c r="CO39" s="766"/>
      <c r="CP39" s="19"/>
      <c r="CQ39" s="766"/>
      <c r="CR39" s="19"/>
      <c r="CS39" s="766"/>
      <c r="CT39" s="19"/>
      <c r="CU39" s="766"/>
      <c r="CV39" s="19"/>
      <c r="CW39" s="766"/>
      <c r="CX39" s="19"/>
      <c r="CY39" s="766"/>
      <c r="CZ39" s="19"/>
      <c r="DA39" s="766"/>
      <c r="DB39" s="19"/>
      <c r="DC39" s="766"/>
      <c r="DD39" s="19"/>
      <c r="DE39" s="766"/>
      <c r="DF39" s="19"/>
      <c r="DG39" s="766"/>
      <c r="DH39" s="19"/>
      <c r="DI39" s="766"/>
      <c r="DJ39" s="19"/>
      <c r="DK39" s="766"/>
      <c r="DL39" s="19"/>
      <c r="DM39" s="766"/>
      <c r="DN39" s="19"/>
      <c r="DO39" s="766"/>
      <c r="DP39" s="19"/>
      <c r="DQ39" s="766"/>
      <c r="DR39" s="19"/>
      <c r="DS39" s="766"/>
      <c r="DT39" s="19"/>
      <c r="DU39" s="21">
        <f t="shared" si="3"/>
        <v>18</v>
      </c>
      <c r="DV39" s="22"/>
      <c r="DW39" s="21">
        <f t="shared" si="4"/>
        <v>0</v>
      </c>
      <c r="DX39" s="23"/>
      <c r="DY39" s="21">
        <f t="shared" si="5"/>
        <v>18</v>
      </c>
      <c r="DZ39" s="28"/>
      <c r="EA39" s="28"/>
      <c r="EB39" s="28"/>
      <c r="EC39" s="28"/>
      <c r="ED39" s="28"/>
      <c r="EE39" s="28"/>
      <c r="EF39" s="28"/>
      <c r="EG39" s="28"/>
      <c r="EH39" s="28"/>
    </row>
    <row r="40" spans="1:142" customFormat="1" ht="21" customHeight="1">
      <c r="A40" s="15"/>
      <c r="B40" s="15"/>
      <c r="C40" s="38" t="s">
        <v>87</v>
      </c>
      <c r="D40" s="556" t="s">
        <v>114</v>
      </c>
      <c r="E40" s="477">
        <v>1524</v>
      </c>
      <c r="F40" s="459">
        <v>40808</v>
      </c>
      <c r="G40" s="788">
        <v>75</v>
      </c>
      <c r="H40" s="319" t="s">
        <v>1830</v>
      </c>
      <c r="I40" s="27">
        <v>40808</v>
      </c>
      <c r="J40" s="436" t="s">
        <v>454</v>
      </c>
      <c r="K40" s="287" t="s">
        <v>453</v>
      </c>
      <c r="L40" s="16">
        <v>62</v>
      </c>
      <c r="M40" s="255">
        <v>0</v>
      </c>
      <c r="N40" s="16">
        <v>62</v>
      </c>
      <c r="O40" s="255">
        <v>1</v>
      </c>
      <c r="P40" s="16">
        <v>63</v>
      </c>
      <c r="Q40" s="255">
        <v>4</v>
      </c>
      <c r="R40" s="16">
        <v>67</v>
      </c>
      <c r="S40" s="1114">
        <v>8</v>
      </c>
      <c r="T40" s="1114">
        <v>75</v>
      </c>
      <c r="U40" s="767"/>
      <c r="V40" s="18"/>
      <c r="W40" s="766"/>
      <c r="X40" s="18"/>
      <c r="Y40" s="766"/>
      <c r="Z40" s="18"/>
      <c r="AA40" s="766"/>
      <c r="AB40" s="18"/>
      <c r="AC40" s="766"/>
      <c r="AD40" s="18"/>
      <c r="AE40" s="766"/>
      <c r="AF40" s="18"/>
      <c r="AG40" s="766"/>
      <c r="AH40" s="18"/>
      <c r="AI40" s="766"/>
      <c r="AJ40" s="18"/>
      <c r="AK40" s="766"/>
      <c r="AL40" s="18"/>
      <c r="AM40" s="766"/>
      <c r="AN40" s="18"/>
      <c r="AO40" s="766"/>
      <c r="AP40" s="18"/>
      <c r="AQ40" s="766"/>
      <c r="AR40" s="18"/>
      <c r="AS40" s="766"/>
      <c r="AT40" s="18"/>
      <c r="AU40" s="766"/>
      <c r="AV40" s="18"/>
      <c r="AW40" s="766"/>
      <c r="AX40" s="18"/>
      <c r="AY40" s="766"/>
      <c r="AZ40" s="18"/>
      <c r="BA40" s="766">
        <v>169</v>
      </c>
      <c r="BB40" s="18">
        <v>30</v>
      </c>
      <c r="BC40" s="766">
        <v>110</v>
      </c>
      <c r="BD40" s="18">
        <v>24</v>
      </c>
      <c r="BE40" s="766">
        <v>168</v>
      </c>
      <c r="BF40" s="18">
        <v>30</v>
      </c>
      <c r="BG40" s="766">
        <v>168</v>
      </c>
      <c r="BH40" s="18">
        <v>30</v>
      </c>
      <c r="BI40" s="766">
        <v>168</v>
      </c>
      <c r="BJ40" s="18">
        <v>30</v>
      </c>
      <c r="BK40" s="766">
        <v>176</v>
      </c>
      <c r="BL40" s="18">
        <v>30</v>
      </c>
      <c r="BM40" s="766">
        <v>188</v>
      </c>
      <c r="BN40" s="18">
        <v>33</v>
      </c>
      <c r="BO40" s="766">
        <v>188</v>
      </c>
      <c r="BP40" s="18">
        <v>33</v>
      </c>
      <c r="BQ40" s="766">
        <v>165</v>
      </c>
      <c r="BR40" s="18">
        <v>30</v>
      </c>
      <c r="BS40" s="766"/>
      <c r="BT40" s="19"/>
      <c r="BU40" s="766"/>
      <c r="BV40" s="19"/>
      <c r="BW40" s="766"/>
      <c r="BX40" s="19"/>
      <c r="BY40" s="766">
        <v>188</v>
      </c>
      <c r="BZ40" s="19">
        <v>33</v>
      </c>
      <c r="CA40" s="766">
        <v>188</v>
      </c>
      <c r="CB40" s="19">
        <v>33</v>
      </c>
      <c r="CC40" s="766">
        <v>205</v>
      </c>
      <c r="CD40" s="19">
        <v>33</v>
      </c>
      <c r="CE40" s="766"/>
      <c r="CF40" s="19"/>
      <c r="CG40" s="766"/>
      <c r="CH40" s="19"/>
      <c r="CI40" s="766"/>
      <c r="CJ40" s="19"/>
      <c r="CK40" s="766"/>
      <c r="CL40" s="19"/>
      <c r="CM40" s="766"/>
      <c r="CN40" s="19"/>
      <c r="CO40" s="766"/>
      <c r="CP40" s="19"/>
      <c r="CQ40" s="766"/>
      <c r="CR40" s="19"/>
      <c r="CS40" s="766"/>
      <c r="CT40" s="19"/>
      <c r="CU40" s="766"/>
      <c r="CV40" s="19"/>
      <c r="CW40" s="766"/>
      <c r="CX40" s="19"/>
      <c r="CY40" s="766"/>
      <c r="CZ40" s="19"/>
      <c r="DA40" s="766"/>
      <c r="DB40" s="19"/>
      <c r="DC40" s="766"/>
      <c r="DD40" s="19"/>
      <c r="DE40" s="766"/>
      <c r="DF40" s="19"/>
      <c r="DG40" s="766"/>
      <c r="DH40" s="19"/>
      <c r="DI40" s="766"/>
      <c r="DJ40" s="19"/>
      <c r="DK40" s="766"/>
      <c r="DL40" s="19"/>
      <c r="DM40" s="766"/>
      <c r="DN40" s="19"/>
      <c r="DO40" s="766"/>
      <c r="DP40" s="19"/>
      <c r="DQ40" s="766"/>
      <c r="DR40" s="19"/>
      <c r="DS40" s="766"/>
      <c r="DT40" s="19"/>
      <c r="DU40" s="21">
        <f t="shared" si="3"/>
        <v>8</v>
      </c>
      <c r="DV40" s="22"/>
      <c r="DW40" s="21">
        <f t="shared" si="4"/>
        <v>3</v>
      </c>
      <c r="DX40" s="28"/>
      <c r="DY40" s="21">
        <f t="shared" si="5"/>
        <v>11</v>
      </c>
      <c r="DZ40" s="28"/>
      <c r="EA40" s="28"/>
      <c r="EB40" s="28"/>
      <c r="EC40" s="28"/>
      <c r="ED40" s="28"/>
      <c r="EE40" s="28"/>
      <c r="EF40" s="28"/>
      <c r="EG40" s="23"/>
      <c r="EH40" s="23"/>
    </row>
    <row r="41" spans="1:142" customFormat="1" ht="21" customHeight="1">
      <c r="A41" s="15"/>
      <c r="B41" s="15"/>
      <c r="C41" s="38" t="s">
        <v>89</v>
      </c>
      <c r="D41" s="556" t="s">
        <v>109</v>
      </c>
      <c r="E41" s="477">
        <v>479</v>
      </c>
      <c r="F41" s="457">
        <v>36537</v>
      </c>
      <c r="G41" s="788">
        <v>60</v>
      </c>
      <c r="H41" s="319" t="s">
        <v>259</v>
      </c>
      <c r="I41" s="27">
        <v>21724</v>
      </c>
      <c r="J41" s="431" t="s">
        <v>660</v>
      </c>
      <c r="K41" s="287" t="s">
        <v>659</v>
      </c>
      <c r="L41" s="16">
        <v>46</v>
      </c>
      <c r="M41" s="255">
        <v>6</v>
      </c>
      <c r="N41" s="16">
        <v>52</v>
      </c>
      <c r="O41" s="255">
        <v>3</v>
      </c>
      <c r="P41" s="16">
        <v>55</v>
      </c>
      <c r="Q41" s="255">
        <v>1</v>
      </c>
      <c r="R41" s="16">
        <v>56</v>
      </c>
      <c r="S41" s="1114">
        <v>4</v>
      </c>
      <c r="T41" s="1114">
        <v>60</v>
      </c>
      <c r="U41" s="767"/>
      <c r="V41" s="18"/>
      <c r="W41" s="766"/>
      <c r="X41" s="18"/>
      <c r="Y41" s="766"/>
      <c r="Z41" s="18"/>
      <c r="AA41" s="766"/>
      <c r="AB41" s="18"/>
      <c r="AC41" s="766"/>
      <c r="AD41" s="18"/>
      <c r="AE41" s="766"/>
      <c r="AF41" s="18"/>
      <c r="AG41" s="766"/>
      <c r="AH41" s="18"/>
      <c r="AI41" s="766"/>
      <c r="AJ41" s="18"/>
      <c r="AK41" s="766"/>
      <c r="AL41" s="18"/>
      <c r="AM41" s="766"/>
      <c r="AN41" s="18"/>
      <c r="AO41" s="766"/>
      <c r="AP41" s="18"/>
      <c r="AQ41" s="766"/>
      <c r="AR41" s="18"/>
      <c r="AS41" s="766">
        <v>17</v>
      </c>
      <c r="AT41" s="18">
        <v>18</v>
      </c>
      <c r="AU41" s="766"/>
      <c r="AV41" s="18"/>
      <c r="AW41" s="766">
        <v>42</v>
      </c>
      <c r="AX41" s="18">
        <v>18</v>
      </c>
      <c r="AY41" s="766">
        <v>16</v>
      </c>
      <c r="AZ41" s="18">
        <v>18</v>
      </c>
      <c r="BA41" s="766"/>
      <c r="BB41" s="18"/>
      <c r="BC41" s="766"/>
      <c r="BD41" s="18"/>
      <c r="BE41" s="766"/>
      <c r="BF41" s="18"/>
      <c r="BG41" s="766"/>
      <c r="BH41" s="18"/>
      <c r="BI41" s="766">
        <v>24</v>
      </c>
      <c r="BJ41" s="18">
        <v>18</v>
      </c>
      <c r="BK41" s="766"/>
      <c r="BL41" s="18"/>
      <c r="BM41" s="766"/>
      <c r="BN41" s="18"/>
      <c r="BO41" s="766"/>
      <c r="BP41" s="18"/>
      <c r="BQ41" s="766">
        <v>14</v>
      </c>
      <c r="BR41" s="18">
        <v>18</v>
      </c>
      <c r="BS41" s="766"/>
      <c r="BT41" s="19"/>
      <c r="BU41" s="766">
        <v>90</v>
      </c>
      <c r="BV41" s="19">
        <v>23</v>
      </c>
      <c r="BW41" s="766"/>
      <c r="BX41" s="19"/>
      <c r="BY41" s="766"/>
      <c r="BZ41" s="19"/>
      <c r="CA41" s="766"/>
      <c r="CB41" s="19"/>
      <c r="CC41" s="766"/>
      <c r="CD41" s="19"/>
      <c r="CE41" s="766"/>
      <c r="CF41" s="19"/>
      <c r="CG41" s="766"/>
      <c r="CH41" s="19"/>
      <c r="CI41" s="766"/>
      <c r="CJ41" s="19"/>
      <c r="CK41" s="766"/>
      <c r="CL41" s="19"/>
      <c r="CM41" s="766"/>
      <c r="CN41" s="19"/>
      <c r="CO41" s="766"/>
      <c r="CP41" s="19"/>
      <c r="CQ41" s="766"/>
      <c r="CR41" s="19"/>
      <c r="CS41" s="766"/>
      <c r="CT41" s="19"/>
      <c r="CU41" s="766"/>
      <c r="CV41" s="19"/>
      <c r="CW41" s="766"/>
      <c r="CX41" s="19"/>
      <c r="CY41" s="766"/>
      <c r="CZ41" s="19"/>
      <c r="DA41" s="766"/>
      <c r="DB41" s="19"/>
      <c r="DC41" s="766"/>
      <c r="DD41" s="19"/>
      <c r="DE41" s="766"/>
      <c r="DF41" s="19"/>
      <c r="DG41" s="766"/>
      <c r="DH41" s="19"/>
      <c r="DI41" s="766"/>
      <c r="DJ41" s="19"/>
      <c r="DK41" s="766"/>
      <c r="DL41" s="19"/>
      <c r="DM41" s="766"/>
      <c r="DN41" s="19"/>
      <c r="DO41" s="766"/>
      <c r="DP41" s="19"/>
      <c r="DQ41" s="766"/>
      <c r="DR41" s="19"/>
      <c r="DS41" s="766"/>
      <c r="DT41" s="19"/>
      <c r="DU41" s="21">
        <f t="shared" si="3"/>
        <v>4</v>
      </c>
      <c r="DV41" s="22"/>
      <c r="DW41" s="21">
        <f t="shared" si="4"/>
        <v>1</v>
      </c>
      <c r="DX41" s="28"/>
      <c r="DY41" s="21">
        <f t="shared" si="5"/>
        <v>5</v>
      </c>
      <c r="DZ41" s="23"/>
      <c r="EA41" s="23"/>
      <c r="EB41" s="23"/>
      <c r="EC41" s="23"/>
      <c r="ED41" s="23"/>
      <c r="EE41" s="23"/>
      <c r="EF41" s="23"/>
      <c r="EG41" s="28"/>
      <c r="EH41" s="28"/>
      <c r="EI41" s="28"/>
      <c r="EJ41" s="28"/>
    </row>
    <row r="42" spans="1:142" customFormat="1" ht="21" customHeight="1">
      <c r="A42" s="15"/>
      <c r="B42" s="15"/>
      <c r="C42" s="38" t="s">
        <v>91</v>
      </c>
      <c r="D42" s="556" t="s">
        <v>143</v>
      </c>
      <c r="E42" s="477">
        <v>3145</v>
      </c>
      <c r="F42" s="457">
        <v>41408</v>
      </c>
      <c r="G42" s="788">
        <v>57</v>
      </c>
      <c r="H42" s="319" t="s">
        <v>1830</v>
      </c>
      <c r="I42" s="27">
        <v>41662</v>
      </c>
      <c r="J42" s="431" t="s">
        <v>505</v>
      </c>
      <c r="K42" s="287" t="s">
        <v>504</v>
      </c>
      <c r="L42" s="16">
        <v>1</v>
      </c>
      <c r="M42" s="255">
        <v>27</v>
      </c>
      <c r="N42" s="16">
        <v>28</v>
      </c>
      <c r="O42" s="255">
        <v>19</v>
      </c>
      <c r="P42" s="16">
        <v>47</v>
      </c>
      <c r="Q42" s="255">
        <v>10</v>
      </c>
      <c r="R42" s="16">
        <v>57</v>
      </c>
      <c r="S42" s="1114">
        <v>0</v>
      </c>
      <c r="T42" s="1114">
        <v>57</v>
      </c>
      <c r="U42" s="767"/>
      <c r="V42" s="18"/>
      <c r="W42" s="766"/>
      <c r="X42" s="18"/>
      <c r="Y42" s="766"/>
      <c r="Z42" s="18"/>
      <c r="AA42" s="766"/>
      <c r="AB42" s="18"/>
      <c r="AC42" s="766"/>
      <c r="AD42" s="18"/>
      <c r="AE42" s="766"/>
      <c r="AF42" s="18"/>
      <c r="AG42" s="766"/>
      <c r="AH42" s="18"/>
      <c r="AI42" s="766"/>
      <c r="AJ42" s="18"/>
      <c r="AK42" s="766"/>
      <c r="AL42" s="18"/>
      <c r="AM42" s="766"/>
      <c r="AN42" s="18"/>
      <c r="AO42" s="766"/>
      <c r="AP42" s="18"/>
      <c r="AQ42" s="766"/>
      <c r="AR42" s="18"/>
      <c r="AS42" s="766"/>
      <c r="AT42" s="18"/>
      <c r="AU42" s="766"/>
      <c r="AV42" s="18"/>
      <c r="AW42" s="766"/>
      <c r="AX42" s="18"/>
      <c r="AY42" s="766"/>
      <c r="AZ42" s="18"/>
      <c r="BA42" s="766"/>
      <c r="BB42" s="18"/>
      <c r="BC42" s="766"/>
      <c r="BD42" s="18"/>
      <c r="BE42" s="766"/>
      <c r="BF42" s="18"/>
      <c r="BG42" s="766"/>
      <c r="BH42" s="18"/>
      <c r="BI42" s="766"/>
      <c r="BJ42" s="18"/>
      <c r="BK42" s="766"/>
      <c r="BL42" s="18"/>
      <c r="BM42" s="766"/>
      <c r="BN42" s="18"/>
      <c r="BO42" s="766"/>
      <c r="BP42" s="18"/>
      <c r="BQ42" s="766"/>
      <c r="BR42" s="18"/>
      <c r="BS42" s="766"/>
      <c r="BT42" s="19"/>
      <c r="BU42" s="766"/>
      <c r="BV42" s="19"/>
      <c r="BW42" s="766"/>
      <c r="BX42" s="19"/>
      <c r="BY42" s="766"/>
      <c r="BZ42" s="19"/>
      <c r="CA42" s="766"/>
      <c r="CB42" s="19"/>
      <c r="CC42" s="766"/>
      <c r="CD42" s="19"/>
      <c r="CE42" s="766"/>
      <c r="CF42" s="19"/>
      <c r="CG42" s="766"/>
      <c r="CH42" s="19"/>
      <c r="CI42" s="766"/>
      <c r="CJ42" s="19"/>
      <c r="CK42" s="766"/>
      <c r="CL42" s="19"/>
      <c r="CM42" s="766"/>
      <c r="CN42" s="19"/>
      <c r="CO42" s="766"/>
      <c r="CP42" s="19"/>
      <c r="CQ42" s="766"/>
      <c r="CR42" s="19"/>
      <c r="CS42" s="766"/>
      <c r="CT42" s="19"/>
      <c r="CU42" s="766"/>
      <c r="CV42" s="19"/>
      <c r="CW42" s="766"/>
      <c r="CX42" s="19"/>
      <c r="CY42" s="766"/>
      <c r="CZ42" s="19"/>
      <c r="DA42" s="766"/>
      <c r="DB42" s="19"/>
      <c r="DC42" s="766"/>
      <c r="DD42" s="19"/>
      <c r="DE42" s="766"/>
      <c r="DF42" s="19"/>
      <c r="DG42" s="766"/>
      <c r="DH42" s="19"/>
      <c r="DI42" s="766"/>
      <c r="DJ42" s="19"/>
      <c r="DK42" s="766"/>
      <c r="DL42" s="19"/>
      <c r="DM42" s="766"/>
      <c r="DN42" s="19"/>
      <c r="DO42" s="766"/>
      <c r="DP42" s="19"/>
      <c r="DQ42" s="766"/>
      <c r="DR42" s="19"/>
      <c r="DS42" s="766"/>
      <c r="DT42" s="19"/>
      <c r="DU42" s="21">
        <f t="shared" si="3"/>
        <v>0</v>
      </c>
      <c r="DV42" s="22"/>
      <c r="DW42" s="21">
        <f t="shared" si="4"/>
        <v>0</v>
      </c>
      <c r="DX42" s="28"/>
      <c r="DY42" s="21">
        <f t="shared" si="5"/>
        <v>0</v>
      </c>
      <c r="DZ42" s="28"/>
      <c r="EA42" s="28"/>
      <c r="EB42" s="28"/>
      <c r="EC42" s="28"/>
      <c r="ED42" s="28"/>
      <c r="EE42" s="28"/>
      <c r="EF42" s="28"/>
      <c r="EG42" s="28"/>
      <c r="EH42" s="28"/>
      <c r="EI42" s="28"/>
      <c r="EJ42" s="28"/>
    </row>
    <row r="43" spans="1:142" customFormat="1" ht="21" customHeight="1">
      <c r="A43" s="15"/>
      <c r="B43" s="15"/>
      <c r="C43" s="38" t="s">
        <v>92</v>
      </c>
      <c r="D43" s="34" t="s">
        <v>1873</v>
      </c>
      <c r="E43" s="477">
        <v>1246</v>
      </c>
      <c r="F43" s="458">
        <v>39904</v>
      </c>
      <c r="G43" s="788">
        <v>44</v>
      </c>
      <c r="H43" s="319" t="s">
        <v>343</v>
      </c>
      <c r="I43" s="27"/>
      <c r="J43" s="436" t="s">
        <v>630</v>
      </c>
      <c r="K43" s="287" t="s">
        <v>630</v>
      </c>
      <c r="L43" s="16">
        <v>17</v>
      </c>
      <c r="M43" s="255">
        <v>6</v>
      </c>
      <c r="N43" s="16">
        <v>23</v>
      </c>
      <c r="O43" s="255">
        <v>7</v>
      </c>
      <c r="P43" s="16">
        <v>30</v>
      </c>
      <c r="Q43" s="255">
        <v>13</v>
      </c>
      <c r="R43" s="16">
        <v>43</v>
      </c>
      <c r="S43" s="1114">
        <v>1</v>
      </c>
      <c r="T43" s="1114">
        <v>44</v>
      </c>
      <c r="U43" s="767"/>
      <c r="V43" s="18"/>
      <c r="W43" s="766">
        <v>320</v>
      </c>
      <c r="X43" s="18">
        <v>27</v>
      </c>
      <c r="Y43" s="766"/>
      <c r="Z43" s="18"/>
      <c r="AA43" s="766"/>
      <c r="AB43" s="18"/>
      <c r="AC43" s="766"/>
      <c r="AD43" s="18"/>
      <c r="AE43" s="766"/>
      <c r="AF43" s="18"/>
      <c r="AG43" s="766"/>
      <c r="AH43" s="18"/>
      <c r="AI43" s="766"/>
      <c r="AJ43" s="18"/>
      <c r="AK43" s="766"/>
      <c r="AL43" s="18"/>
      <c r="AM43" s="766"/>
      <c r="AN43" s="18"/>
      <c r="AO43" s="766"/>
      <c r="AP43" s="18"/>
      <c r="AQ43" s="766"/>
      <c r="AR43" s="18"/>
      <c r="AS43" s="766"/>
      <c r="AT43" s="18"/>
      <c r="AU43" s="766"/>
      <c r="AV43" s="18"/>
      <c r="AW43" s="766"/>
      <c r="AX43" s="18"/>
      <c r="AY43" s="766"/>
      <c r="AZ43" s="18"/>
      <c r="BA43" s="766"/>
      <c r="BB43" s="18"/>
      <c r="BC43" s="766"/>
      <c r="BD43" s="18"/>
      <c r="BE43" s="766"/>
      <c r="BF43" s="18"/>
      <c r="BG43" s="766"/>
      <c r="BH43" s="18"/>
      <c r="BI43" s="766"/>
      <c r="BJ43" s="18"/>
      <c r="BK43" s="766"/>
      <c r="BL43" s="18"/>
      <c r="BM43" s="766"/>
      <c r="BN43" s="18"/>
      <c r="BO43" s="766"/>
      <c r="BP43" s="18"/>
      <c r="BQ43" s="766"/>
      <c r="BR43" s="18"/>
      <c r="BS43" s="766"/>
      <c r="BT43" s="19"/>
      <c r="BU43" s="766"/>
      <c r="BV43" s="19"/>
      <c r="BW43" s="766"/>
      <c r="BX43" s="19"/>
      <c r="BY43" s="766"/>
      <c r="BZ43" s="19"/>
      <c r="CA43" s="766"/>
      <c r="CB43" s="19"/>
      <c r="CC43" s="766"/>
      <c r="CD43" s="19"/>
      <c r="CE43" s="766"/>
      <c r="CF43" s="19"/>
      <c r="CG43" s="766"/>
      <c r="CH43" s="19"/>
      <c r="CI43" s="766"/>
      <c r="CJ43" s="19"/>
      <c r="CK43" s="766"/>
      <c r="CL43" s="19"/>
      <c r="CM43" s="766"/>
      <c r="CN43" s="19"/>
      <c r="CO43" s="766"/>
      <c r="CP43" s="19"/>
      <c r="CQ43" s="766"/>
      <c r="CR43" s="19"/>
      <c r="CS43" s="766"/>
      <c r="CT43" s="19"/>
      <c r="CU43" s="766"/>
      <c r="CV43" s="19"/>
      <c r="CW43" s="766"/>
      <c r="CX43" s="19"/>
      <c r="CY43" s="766"/>
      <c r="CZ43" s="19"/>
      <c r="DA43" s="766"/>
      <c r="DB43" s="19"/>
      <c r="DC43" s="766"/>
      <c r="DD43" s="19"/>
      <c r="DE43" s="766"/>
      <c r="DF43" s="19"/>
      <c r="DG43" s="766"/>
      <c r="DH43" s="19"/>
      <c r="DI43" s="766"/>
      <c r="DJ43" s="19"/>
      <c r="DK43" s="766"/>
      <c r="DL43" s="19"/>
      <c r="DM43" s="766"/>
      <c r="DN43" s="19"/>
      <c r="DO43" s="766"/>
      <c r="DP43" s="19"/>
      <c r="DQ43" s="766"/>
      <c r="DR43" s="19"/>
      <c r="DS43" s="766"/>
      <c r="DT43" s="19"/>
      <c r="DU43" s="21">
        <f t="shared" si="3"/>
        <v>1</v>
      </c>
      <c r="DV43" s="22"/>
      <c r="DW43" s="21">
        <f t="shared" si="4"/>
        <v>0</v>
      </c>
      <c r="DX43" s="23"/>
      <c r="DY43" s="21">
        <f t="shared" si="5"/>
        <v>1</v>
      </c>
      <c r="DZ43" s="23"/>
      <c r="EA43" s="23"/>
      <c r="EB43" s="23"/>
      <c r="EC43" s="23"/>
      <c r="ED43" s="23"/>
      <c r="EE43" s="23"/>
      <c r="EF43" s="245"/>
      <c r="EG43" s="28"/>
      <c r="EH43" s="28"/>
    </row>
    <row r="44" spans="1:142" customFormat="1" ht="21" customHeight="1">
      <c r="A44" s="15"/>
      <c r="B44" s="15"/>
      <c r="C44" s="38" t="s">
        <v>94</v>
      </c>
      <c r="D44" s="556" t="s">
        <v>1683</v>
      </c>
      <c r="E44" s="477">
        <v>11420</v>
      </c>
      <c r="F44" s="458">
        <v>44035</v>
      </c>
      <c r="G44" s="788">
        <v>43</v>
      </c>
      <c r="H44" s="319" t="s">
        <v>1593</v>
      </c>
      <c r="I44" s="27"/>
      <c r="J44" s="430" t="s">
        <v>1686</v>
      </c>
      <c r="K44" s="287" t="s">
        <v>1687</v>
      </c>
      <c r="L44" s="16">
        <v>0</v>
      </c>
      <c r="M44" s="255">
        <v>0</v>
      </c>
      <c r="N44" s="16">
        <v>0</v>
      </c>
      <c r="O44" s="255">
        <v>24</v>
      </c>
      <c r="P44" s="16">
        <v>24</v>
      </c>
      <c r="Q44" s="255">
        <v>19</v>
      </c>
      <c r="R44" s="16">
        <v>43</v>
      </c>
      <c r="S44" s="1114">
        <v>0</v>
      </c>
      <c r="T44" s="1114">
        <v>43</v>
      </c>
      <c r="U44" s="767"/>
      <c r="V44" s="18"/>
      <c r="W44" s="766"/>
      <c r="X44" s="18"/>
      <c r="Y44" s="766"/>
      <c r="Z44" s="18"/>
      <c r="AA44" s="766"/>
      <c r="AB44" s="18"/>
      <c r="AC44" s="766"/>
      <c r="AD44" s="18"/>
      <c r="AE44" s="766"/>
      <c r="AF44" s="18"/>
      <c r="AG44" s="766"/>
      <c r="AH44" s="18"/>
      <c r="AI44" s="766"/>
      <c r="AJ44" s="18"/>
      <c r="AK44" s="766"/>
      <c r="AL44" s="18"/>
      <c r="AM44" s="766"/>
      <c r="AN44" s="18"/>
      <c r="AO44" s="766"/>
      <c r="AP44" s="18"/>
      <c r="AQ44" s="766"/>
      <c r="AR44" s="18"/>
      <c r="AS44" s="766"/>
      <c r="AT44" s="18"/>
      <c r="AU44" s="766"/>
      <c r="AV44" s="18"/>
      <c r="AW44" s="766"/>
      <c r="AX44" s="18"/>
      <c r="AY44" s="766"/>
      <c r="AZ44" s="18"/>
      <c r="BA44" s="766"/>
      <c r="BB44" s="18"/>
      <c r="BC44" s="766"/>
      <c r="BD44" s="18"/>
      <c r="BE44" s="766"/>
      <c r="BF44" s="18"/>
      <c r="BG44" s="766"/>
      <c r="BH44" s="18"/>
      <c r="BI44" s="766"/>
      <c r="BJ44" s="18"/>
      <c r="BK44" s="766"/>
      <c r="BL44" s="18"/>
      <c r="BM44" s="766"/>
      <c r="BN44" s="18"/>
      <c r="BO44" s="766"/>
      <c r="BP44" s="18"/>
      <c r="BQ44" s="766"/>
      <c r="BR44" s="18"/>
      <c r="BS44" s="766"/>
      <c r="BT44" s="19"/>
      <c r="BU44" s="766"/>
      <c r="BV44" s="19"/>
      <c r="BW44" s="766"/>
      <c r="BX44" s="19"/>
      <c r="BY44" s="766"/>
      <c r="BZ44" s="19"/>
      <c r="CA44" s="766"/>
      <c r="CB44" s="19"/>
      <c r="CC44" s="766"/>
      <c r="CD44" s="19"/>
      <c r="CE44" s="766"/>
      <c r="CF44" s="19"/>
      <c r="CG44" s="766"/>
      <c r="CH44" s="19"/>
      <c r="CI44" s="766"/>
      <c r="CJ44" s="19"/>
      <c r="CK44" s="766"/>
      <c r="CL44" s="19"/>
      <c r="CM44" s="766"/>
      <c r="CN44" s="19"/>
      <c r="CO44" s="766"/>
      <c r="CP44" s="19"/>
      <c r="CQ44" s="766"/>
      <c r="CR44" s="19"/>
      <c r="CS44" s="766"/>
      <c r="CT44" s="19"/>
      <c r="CU44" s="766"/>
      <c r="CV44" s="19"/>
      <c r="CW44" s="766"/>
      <c r="CX44" s="19"/>
      <c r="CY44" s="766"/>
      <c r="CZ44" s="19"/>
      <c r="DA44" s="766"/>
      <c r="DB44" s="19"/>
      <c r="DC44" s="766"/>
      <c r="DD44" s="19"/>
      <c r="DE44" s="766"/>
      <c r="DF44" s="19"/>
      <c r="DG44" s="766"/>
      <c r="DH44" s="19"/>
      <c r="DI44" s="766"/>
      <c r="DJ44" s="19"/>
      <c r="DK44" s="766"/>
      <c r="DL44" s="19"/>
      <c r="DM44" s="766"/>
      <c r="DN44" s="19"/>
      <c r="DO44" s="766"/>
      <c r="DP44" s="19"/>
      <c r="DQ44" s="766"/>
      <c r="DR44" s="19"/>
      <c r="DS44" s="766"/>
      <c r="DT44" s="19"/>
      <c r="DU44" s="21">
        <f t="shared" si="3"/>
        <v>0</v>
      </c>
      <c r="DV44" s="22"/>
      <c r="DW44" s="21">
        <f t="shared" si="4"/>
        <v>0</v>
      </c>
      <c r="DX44" s="28"/>
      <c r="DY44" s="21">
        <f t="shared" si="5"/>
        <v>0</v>
      </c>
      <c r="DZ44" s="28"/>
      <c r="EA44" s="28"/>
      <c r="EB44" s="28"/>
      <c r="EC44" s="28"/>
      <c r="ED44" s="28"/>
      <c r="EE44" s="28"/>
      <c r="EF44" s="28"/>
      <c r="EG44" s="28"/>
      <c r="EH44" s="28"/>
    </row>
    <row r="45" spans="1:142" customFormat="1" ht="21" customHeight="1">
      <c r="A45" s="15"/>
      <c r="B45" s="15"/>
      <c r="C45" s="38" t="s">
        <v>96</v>
      </c>
      <c r="D45" s="556" t="s">
        <v>1597</v>
      </c>
      <c r="E45" s="477">
        <v>11371</v>
      </c>
      <c r="F45" s="458">
        <v>44614</v>
      </c>
      <c r="G45" s="788">
        <v>33</v>
      </c>
      <c r="H45" s="319" t="s">
        <v>1593</v>
      </c>
      <c r="I45" s="27">
        <v>36775</v>
      </c>
      <c r="J45" s="431" t="s">
        <v>1599</v>
      </c>
      <c r="K45" s="287" t="s">
        <v>1598</v>
      </c>
      <c r="L45" s="16">
        <v>0</v>
      </c>
      <c r="M45" s="255">
        <v>1</v>
      </c>
      <c r="N45" s="16">
        <v>1</v>
      </c>
      <c r="O45" s="255">
        <v>32</v>
      </c>
      <c r="P45" s="16">
        <v>33</v>
      </c>
      <c r="Q45" s="255">
        <v>0</v>
      </c>
      <c r="R45" s="16">
        <v>33</v>
      </c>
      <c r="S45" s="1114">
        <v>0</v>
      </c>
      <c r="T45" s="1114">
        <v>33</v>
      </c>
      <c r="U45" s="767"/>
      <c r="V45" s="18"/>
      <c r="W45" s="766"/>
      <c r="X45" s="18"/>
      <c r="Y45" s="766"/>
      <c r="Z45" s="18"/>
      <c r="AA45" s="766"/>
      <c r="AB45" s="18"/>
      <c r="AC45" s="766"/>
      <c r="AD45" s="18"/>
      <c r="AE45" s="766"/>
      <c r="AF45" s="18"/>
      <c r="AG45" s="766"/>
      <c r="AH45" s="18"/>
      <c r="AI45" s="766"/>
      <c r="AJ45" s="18"/>
      <c r="AK45" s="766"/>
      <c r="AL45" s="18"/>
      <c r="AM45" s="766"/>
      <c r="AN45" s="18"/>
      <c r="AO45" s="766"/>
      <c r="AP45" s="18"/>
      <c r="AQ45" s="766"/>
      <c r="AR45" s="18"/>
      <c r="AS45" s="766"/>
      <c r="AT45" s="18"/>
      <c r="AU45" s="766"/>
      <c r="AV45" s="18"/>
      <c r="AW45" s="766"/>
      <c r="AX45" s="18"/>
      <c r="AY45" s="766"/>
      <c r="AZ45" s="18"/>
      <c r="BA45" s="766"/>
      <c r="BB45" s="18"/>
      <c r="BC45" s="766"/>
      <c r="BD45" s="18"/>
      <c r="BE45" s="766"/>
      <c r="BF45" s="18"/>
      <c r="BG45" s="766"/>
      <c r="BH45" s="18"/>
      <c r="BI45" s="766"/>
      <c r="BJ45" s="18"/>
      <c r="BK45" s="766"/>
      <c r="BL45" s="18"/>
      <c r="BM45" s="766"/>
      <c r="BN45" s="18"/>
      <c r="BO45" s="766"/>
      <c r="BP45" s="18"/>
      <c r="BQ45" s="766"/>
      <c r="BR45" s="18"/>
      <c r="BS45" s="766"/>
      <c r="BT45" s="19"/>
      <c r="BU45" s="766"/>
      <c r="BV45" s="19"/>
      <c r="BW45" s="766"/>
      <c r="BX45" s="19"/>
      <c r="BY45" s="766"/>
      <c r="BZ45" s="19"/>
      <c r="CA45" s="766"/>
      <c r="CB45" s="19"/>
      <c r="CC45" s="766"/>
      <c r="CD45" s="19"/>
      <c r="CE45" s="766"/>
      <c r="CF45" s="19"/>
      <c r="CG45" s="766"/>
      <c r="CH45" s="19"/>
      <c r="CI45" s="766"/>
      <c r="CJ45" s="19"/>
      <c r="CK45" s="766"/>
      <c r="CL45" s="19"/>
      <c r="CM45" s="766"/>
      <c r="CN45" s="19"/>
      <c r="CO45" s="766"/>
      <c r="CP45" s="19"/>
      <c r="CQ45" s="766"/>
      <c r="CR45" s="19"/>
      <c r="CS45" s="766"/>
      <c r="CT45" s="19"/>
      <c r="CU45" s="766"/>
      <c r="CV45" s="19"/>
      <c r="CW45" s="766"/>
      <c r="CX45" s="19"/>
      <c r="CY45" s="766"/>
      <c r="CZ45" s="19"/>
      <c r="DA45" s="766"/>
      <c r="DB45" s="19"/>
      <c r="DC45" s="766"/>
      <c r="DD45" s="19"/>
      <c r="DE45" s="766"/>
      <c r="DF45" s="19"/>
      <c r="DG45" s="766"/>
      <c r="DH45" s="19"/>
      <c r="DI45" s="766"/>
      <c r="DJ45" s="19"/>
      <c r="DK45" s="766"/>
      <c r="DL45" s="19"/>
      <c r="DM45" s="766"/>
      <c r="DN45" s="19"/>
      <c r="DO45" s="766"/>
      <c r="DP45" s="19"/>
      <c r="DQ45" s="766"/>
      <c r="DR45" s="19"/>
      <c r="DS45" s="766"/>
      <c r="DT45" s="19"/>
      <c r="DU45" s="21">
        <f t="shared" si="3"/>
        <v>0</v>
      </c>
      <c r="DV45" s="22"/>
      <c r="DW45" s="21">
        <f t="shared" si="4"/>
        <v>0</v>
      </c>
      <c r="DX45" s="28"/>
      <c r="DY45" s="21">
        <f t="shared" si="5"/>
        <v>0</v>
      </c>
      <c r="DZ45" s="28"/>
      <c r="EA45" s="28"/>
      <c r="EB45" s="28"/>
      <c r="EC45" s="28"/>
      <c r="ED45" s="28"/>
      <c r="EE45" s="28"/>
      <c r="EF45" s="28"/>
      <c r="EG45" s="28"/>
      <c r="EH45" s="28"/>
    </row>
    <row r="46" spans="1:142" customFormat="1" ht="21" customHeight="1">
      <c r="A46" s="15"/>
      <c r="B46" s="15"/>
      <c r="C46" s="38" t="s">
        <v>97</v>
      </c>
      <c r="D46" s="34" t="s">
        <v>1664</v>
      </c>
      <c r="E46" s="477">
        <v>11411</v>
      </c>
      <c r="F46" s="457">
        <v>44119</v>
      </c>
      <c r="G46" s="788">
        <v>29</v>
      </c>
      <c r="H46" s="319" t="s">
        <v>748</v>
      </c>
      <c r="I46" s="27">
        <v>44118</v>
      </c>
      <c r="J46" s="431" t="s">
        <v>1488</v>
      </c>
      <c r="K46" s="287" t="s">
        <v>1143</v>
      </c>
      <c r="L46" s="16">
        <v>3</v>
      </c>
      <c r="M46" s="255">
        <v>13</v>
      </c>
      <c r="N46" s="16">
        <v>16</v>
      </c>
      <c r="O46" s="255">
        <v>13</v>
      </c>
      <c r="P46" s="16">
        <v>29</v>
      </c>
      <c r="Q46" s="255">
        <v>0</v>
      </c>
      <c r="R46" s="16">
        <v>29</v>
      </c>
      <c r="S46" s="1114">
        <v>0</v>
      </c>
      <c r="T46" s="1114">
        <v>29</v>
      </c>
      <c r="U46" s="767"/>
      <c r="V46" s="18"/>
      <c r="W46" s="766"/>
      <c r="X46" s="18"/>
      <c r="Y46" s="766"/>
      <c r="Z46" s="18"/>
      <c r="AA46" s="766"/>
      <c r="AB46" s="18"/>
      <c r="AC46" s="766"/>
      <c r="AD46" s="18"/>
      <c r="AE46" s="766"/>
      <c r="AF46" s="18"/>
      <c r="AG46" s="766"/>
      <c r="AH46" s="18"/>
      <c r="AI46" s="766"/>
      <c r="AJ46" s="18"/>
      <c r="AK46" s="766"/>
      <c r="AL46" s="18"/>
      <c r="AM46" s="766"/>
      <c r="AN46" s="18"/>
      <c r="AO46" s="766"/>
      <c r="AP46" s="18"/>
      <c r="AQ46" s="766"/>
      <c r="AR46" s="18"/>
      <c r="AS46" s="766"/>
      <c r="AT46" s="18"/>
      <c r="AU46" s="766"/>
      <c r="AV46" s="18"/>
      <c r="AW46" s="766"/>
      <c r="AX46" s="18"/>
      <c r="AY46" s="766"/>
      <c r="AZ46" s="18"/>
      <c r="BA46" s="766"/>
      <c r="BB46" s="18"/>
      <c r="BC46" s="766"/>
      <c r="BD46" s="18"/>
      <c r="BE46" s="766"/>
      <c r="BF46" s="18"/>
      <c r="BG46" s="766"/>
      <c r="BH46" s="18"/>
      <c r="BI46" s="766"/>
      <c r="BJ46" s="18"/>
      <c r="BK46" s="766"/>
      <c r="BL46" s="18"/>
      <c r="BM46" s="766"/>
      <c r="BN46" s="18"/>
      <c r="BO46" s="766"/>
      <c r="BP46" s="18"/>
      <c r="BQ46" s="766"/>
      <c r="BR46" s="18"/>
      <c r="BS46" s="766"/>
      <c r="BT46" s="19"/>
      <c r="BU46" s="766"/>
      <c r="BV46" s="19"/>
      <c r="BW46" s="766"/>
      <c r="BX46" s="19"/>
      <c r="BY46" s="766"/>
      <c r="BZ46" s="19"/>
      <c r="CA46" s="766"/>
      <c r="CB46" s="19"/>
      <c r="CC46" s="766"/>
      <c r="CD46" s="19"/>
      <c r="CE46" s="766"/>
      <c r="CF46" s="19"/>
      <c r="CG46" s="766"/>
      <c r="CH46" s="19"/>
      <c r="CI46" s="766"/>
      <c r="CJ46" s="19"/>
      <c r="CK46" s="766"/>
      <c r="CL46" s="19"/>
      <c r="CM46" s="766"/>
      <c r="CN46" s="19"/>
      <c r="CO46" s="766"/>
      <c r="CP46" s="19"/>
      <c r="CQ46" s="766"/>
      <c r="CR46" s="19"/>
      <c r="CS46" s="766"/>
      <c r="CT46" s="19"/>
      <c r="CU46" s="766"/>
      <c r="CV46" s="19"/>
      <c r="CW46" s="766"/>
      <c r="CX46" s="19"/>
      <c r="CY46" s="766"/>
      <c r="CZ46" s="19"/>
      <c r="DA46" s="766"/>
      <c r="DB46" s="19"/>
      <c r="DC46" s="766"/>
      <c r="DD46" s="19"/>
      <c r="DE46" s="766"/>
      <c r="DF46" s="19"/>
      <c r="DG46" s="766"/>
      <c r="DH46" s="19"/>
      <c r="DI46" s="766"/>
      <c r="DJ46" s="19"/>
      <c r="DK46" s="766"/>
      <c r="DL46" s="19"/>
      <c r="DM46" s="766"/>
      <c r="DN46" s="19"/>
      <c r="DO46" s="766"/>
      <c r="DP46" s="19"/>
      <c r="DQ46" s="766"/>
      <c r="DR46" s="19"/>
      <c r="DS46" s="766"/>
      <c r="DT46" s="19"/>
      <c r="DU46" s="21">
        <f t="shared" si="3"/>
        <v>0</v>
      </c>
      <c r="DV46" s="22"/>
      <c r="DW46" s="21">
        <f t="shared" si="4"/>
        <v>0</v>
      </c>
      <c r="DX46" s="23"/>
      <c r="DY46" s="21">
        <f t="shared" si="5"/>
        <v>0</v>
      </c>
      <c r="DZ46" s="23"/>
      <c r="EA46" s="23"/>
      <c r="EB46" s="23"/>
      <c r="EC46" s="23"/>
      <c r="ED46" s="23"/>
      <c r="EE46" s="23"/>
      <c r="EF46" s="23"/>
      <c r="EG46" s="245"/>
      <c r="EH46" s="245"/>
    </row>
    <row r="47" spans="1:142" customFormat="1" ht="21" customHeight="1">
      <c r="A47" s="15"/>
      <c r="B47" s="15"/>
      <c r="C47" s="38" t="s">
        <v>98</v>
      </c>
      <c r="D47" s="556" t="s">
        <v>1094</v>
      </c>
      <c r="E47" s="477">
        <v>10669</v>
      </c>
      <c r="F47" s="458">
        <v>38726</v>
      </c>
      <c r="G47" s="788">
        <v>27</v>
      </c>
      <c r="H47" s="319" t="s">
        <v>748</v>
      </c>
      <c r="I47" s="27">
        <v>39182</v>
      </c>
      <c r="J47" s="430" t="s">
        <v>1096</v>
      </c>
      <c r="K47" s="287" t="s">
        <v>1095</v>
      </c>
      <c r="L47" s="16">
        <v>26</v>
      </c>
      <c r="M47" s="255">
        <v>1</v>
      </c>
      <c r="N47" s="16">
        <v>27</v>
      </c>
      <c r="O47" s="255">
        <v>0</v>
      </c>
      <c r="P47" s="16">
        <v>27</v>
      </c>
      <c r="Q47" s="255">
        <v>0</v>
      </c>
      <c r="R47" s="16">
        <v>27</v>
      </c>
      <c r="S47" s="1114">
        <v>0</v>
      </c>
      <c r="T47" s="1114">
        <v>27</v>
      </c>
      <c r="U47" s="767"/>
      <c r="V47" s="18"/>
      <c r="W47" s="766"/>
      <c r="X47" s="18"/>
      <c r="Y47" s="766"/>
      <c r="Z47" s="18"/>
      <c r="AA47" s="766"/>
      <c r="AB47" s="18"/>
      <c r="AC47" s="766"/>
      <c r="AD47" s="18"/>
      <c r="AE47" s="766"/>
      <c r="AF47" s="18"/>
      <c r="AG47" s="766"/>
      <c r="AH47" s="18"/>
      <c r="AI47" s="766"/>
      <c r="AJ47" s="18"/>
      <c r="AK47" s="766"/>
      <c r="AL47" s="18"/>
      <c r="AM47" s="766"/>
      <c r="AN47" s="18"/>
      <c r="AO47" s="766"/>
      <c r="AP47" s="18"/>
      <c r="AQ47" s="766"/>
      <c r="AR47" s="18"/>
      <c r="AS47" s="766"/>
      <c r="AT47" s="18"/>
      <c r="AU47" s="766"/>
      <c r="AV47" s="18"/>
      <c r="AW47" s="766"/>
      <c r="AX47" s="18"/>
      <c r="AY47" s="766"/>
      <c r="AZ47" s="18"/>
      <c r="BA47" s="766"/>
      <c r="BB47" s="18"/>
      <c r="BC47" s="766"/>
      <c r="BD47" s="18"/>
      <c r="BE47" s="766"/>
      <c r="BF47" s="18"/>
      <c r="BG47" s="766"/>
      <c r="BH47" s="18"/>
      <c r="BI47" s="766"/>
      <c r="BJ47" s="18"/>
      <c r="BK47" s="766"/>
      <c r="BL47" s="18"/>
      <c r="BM47" s="766"/>
      <c r="BN47" s="18"/>
      <c r="BO47" s="766"/>
      <c r="BP47" s="18"/>
      <c r="BQ47" s="766"/>
      <c r="BR47" s="18"/>
      <c r="BS47" s="766"/>
      <c r="BT47" s="19"/>
      <c r="BU47" s="766"/>
      <c r="BV47" s="19"/>
      <c r="BW47" s="766"/>
      <c r="BX47" s="19"/>
      <c r="BY47" s="766"/>
      <c r="BZ47" s="19"/>
      <c r="CA47" s="766"/>
      <c r="CB47" s="19"/>
      <c r="CC47" s="766"/>
      <c r="CD47" s="19"/>
      <c r="CE47" s="766"/>
      <c r="CF47" s="19"/>
      <c r="CG47" s="766"/>
      <c r="CH47" s="19"/>
      <c r="CI47" s="766"/>
      <c r="CJ47" s="19"/>
      <c r="CK47" s="766"/>
      <c r="CL47" s="19"/>
      <c r="CM47" s="766"/>
      <c r="CN47" s="19"/>
      <c r="CO47" s="766"/>
      <c r="CP47" s="19"/>
      <c r="CQ47" s="766"/>
      <c r="CR47" s="19"/>
      <c r="CS47" s="766"/>
      <c r="CT47" s="19"/>
      <c r="CU47" s="766"/>
      <c r="CV47" s="19"/>
      <c r="CW47" s="766"/>
      <c r="CX47" s="19"/>
      <c r="CY47" s="766"/>
      <c r="CZ47" s="19"/>
      <c r="DA47" s="766"/>
      <c r="DB47" s="19"/>
      <c r="DC47" s="766"/>
      <c r="DD47" s="19"/>
      <c r="DE47" s="766"/>
      <c r="DF47" s="19"/>
      <c r="DG47" s="766"/>
      <c r="DH47" s="19"/>
      <c r="DI47" s="766"/>
      <c r="DJ47" s="19"/>
      <c r="DK47" s="766"/>
      <c r="DL47" s="19"/>
      <c r="DM47" s="766"/>
      <c r="DN47" s="19"/>
      <c r="DO47" s="766"/>
      <c r="DP47" s="19"/>
      <c r="DQ47" s="766"/>
      <c r="DR47" s="19"/>
      <c r="DS47" s="766"/>
      <c r="DT47" s="19"/>
      <c r="DU47" s="21">
        <f t="shared" si="3"/>
        <v>0</v>
      </c>
      <c r="DV47" s="22"/>
      <c r="DW47" s="21">
        <f t="shared" si="4"/>
        <v>0</v>
      </c>
      <c r="DX47" s="23"/>
      <c r="DY47" s="21">
        <f t="shared" si="5"/>
        <v>0</v>
      </c>
      <c r="DZ47" s="28"/>
      <c r="EA47" s="28"/>
      <c r="EB47" s="28"/>
      <c r="EC47" s="28"/>
      <c r="ED47" s="28"/>
      <c r="EE47" s="28"/>
      <c r="EF47" s="28"/>
      <c r="EG47" s="28"/>
      <c r="EH47" s="28"/>
    </row>
    <row r="48" spans="1:142" customFormat="1" ht="21" customHeight="1">
      <c r="A48" s="15"/>
      <c r="B48" s="15"/>
      <c r="C48" s="38" t="s">
        <v>99</v>
      </c>
      <c r="D48" s="556" t="s">
        <v>1303</v>
      </c>
      <c r="E48" s="477">
        <v>11198</v>
      </c>
      <c r="F48" s="459">
        <v>44621</v>
      </c>
      <c r="G48" s="788">
        <v>25</v>
      </c>
      <c r="H48" s="319" t="s">
        <v>343</v>
      </c>
      <c r="I48" s="27">
        <v>37368</v>
      </c>
      <c r="J48" s="436" t="s">
        <v>1305</v>
      </c>
      <c r="K48" s="287" t="s">
        <v>1304</v>
      </c>
      <c r="L48" s="16">
        <v>21</v>
      </c>
      <c r="M48" s="255">
        <v>4</v>
      </c>
      <c r="N48" s="16">
        <v>25</v>
      </c>
      <c r="O48" s="255">
        <v>0</v>
      </c>
      <c r="P48" s="16">
        <v>25</v>
      </c>
      <c r="Q48" s="255">
        <v>0</v>
      </c>
      <c r="R48" s="16">
        <v>25</v>
      </c>
      <c r="S48" s="1114">
        <v>0</v>
      </c>
      <c r="T48" s="1114">
        <v>25</v>
      </c>
      <c r="U48" s="767"/>
      <c r="V48" s="18"/>
      <c r="W48" s="766"/>
      <c r="X48" s="18"/>
      <c r="Y48" s="766"/>
      <c r="Z48" s="18"/>
      <c r="AA48" s="766"/>
      <c r="AB48" s="18"/>
      <c r="AC48" s="766"/>
      <c r="AD48" s="18"/>
      <c r="AE48" s="766"/>
      <c r="AF48" s="18"/>
      <c r="AG48" s="766"/>
      <c r="AH48" s="18"/>
      <c r="AI48" s="766"/>
      <c r="AJ48" s="18"/>
      <c r="AK48" s="766"/>
      <c r="AL48" s="18"/>
      <c r="AM48" s="766"/>
      <c r="AN48" s="18"/>
      <c r="AO48" s="766"/>
      <c r="AP48" s="18"/>
      <c r="AQ48" s="766"/>
      <c r="AR48" s="18"/>
      <c r="AS48" s="766"/>
      <c r="AT48" s="18"/>
      <c r="AU48" s="766"/>
      <c r="AV48" s="18"/>
      <c r="AW48" s="766"/>
      <c r="AX48" s="18"/>
      <c r="AY48" s="766"/>
      <c r="AZ48" s="18"/>
      <c r="BA48" s="766"/>
      <c r="BB48" s="18"/>
      <c r="BC48" s="766"/>
      <c r="BD48" s="18"/>
      <c r="BE48" s="766"/>
      <c r="BF48" s="18"/>
      <c r="BG48" s="766"/>
      <c r="BH48" s="18"/>
      <c r="BI48" s="766"/>
      <c r="BJ48" s="18"/>
      <c r="BK48" s="766"/>
      <c r="BL48" s="18"/>
      <c r="BM48" s="766"/>
      <c r="BN48" s="18"/>
      <c r="BO48" s="766"/>
      <c r="BP48" s="18"/>
      <c r="BQ48" s="766"/>
      <c r="BR48" s="18"/>
      <c r="BS48" s="766"/>
      <c r="BT48" s="19"/>
      <c r="BU48" s="766"/>
      <c r="BV48" s="19"/>
      <c r="BW48" s="766"/>
      <c r="BX48" s="19"/>
      <c r="BY48" s="766"/>
      <c r="BZ48" s="19"/>
      <c r="CA48" s="766"/>
      <c r="CB48" s="19"/>
      <c r="CC48" s="766"/>
      <c r="CD48" s="19"/>
      <c r="CE48" s="766"/>
      <c r="CF48" s="19"/>
      <c r="CG48" s="766"/>
      <c r="CH48" s="19"/>
      <c r="CI48" s="766"/>
      <c r="CJ48" s="19"/>
      <c r="CK48" s="766"/>
      <c r="CL48" s="19"/>
      <c r="CM48" s="766"/>
      <c r="CN48" s="19"/>
      <c r="CO48" s="766"/>
      <c r="CP48" s="19"/>
      <c r="CQ48" s="766"/>
      <c r="CR48" s="19"/>
      <c r="CS48" s="766"/>
      <c r="CT48" s="19"/>
      <c r="CU48" s="766"/>
      <c r="CV48" s="19"/>
      <c r="CW48" s="766"/>
      <c r="CX48" s="19"/>
      <c r="CY48" s="766"/>
      <c r="CZ48" s="19"/>
      <c r="DA48" s="766"/>
      <c r="DB48" s="19"/>
      <c r="DC48" s="766"/>
      <c r="DD48" s="19"/>
      <c r="DE48" s="766"/>
      <c r="DF48" s="19"/>
      <c r="DG48" s="766"/>
      <c r="DH48" s="19"/>
      <c r="DI48" s="766"/>
      <c r="DJ48" s="19"/>
      <c r="DK48" s="766"/>
      <c r="DL48" s="19"/>
      <c r="DM48" s="766"/>
      <c r="DN48" s="19"/>
      <c r="DO48" s="766"/>
      <c r="DP48" s="19"/>
      <c r="DQ48" s="766"/>
      <c r="DR48" s="19"/>
      <c r="DS48" s="766"/>
      <c r="DT48" s="19"/>
      <c r="DU48" s="21">
        <f t="shared" si="3"/>
        <v>0</v>
      </c>
      <c r="DV48" s="22"/>
      <c r="DW48" s="21">
        <f t="shared" si="4"/>
        <v>0</v>
      </c>
      <c r="DX48" s="23"/>
      <c r="DY48" s="21">
        <f t="shared" si="5"/>
        <v>0</v>
      </c>
      <c r="DZ48" s="23"/>
      <c r="EA48" s="23"/>
      <c r="EB48" s="23"/>
      <c r="EC48" s="23"/>
      <c r="ED48" s="23"/>
      <c r="EE48" s="23"/>
      <c r="EF48" s="23"/>
      <c r="EG48" s="28"/>
      <c r="EH48" s="28"/>
    </row>
    <row r="49" spans="1:142" customFormat="1" ht="21" customHeight="1">
      <c r="A49" s="15"/>
      <c r="B49" s="15"/>
      <c r="C49" s="38" t="s">
        <v>101</v>
      </c>
      <c r="D49" s="556" t="s">
        <v>2489</v>
      </c>
      <c r="E49" s="477">
        <v>10923</v>
      </c>
      <c r="F49" s="457">
        <v>44350</v>
      </c>
      <c r="G49" s="788">
        <v>22</v>
      </c>
      <c r="H49" s="319" t="s">
        <v>1593</v>
      </c>
      <c r="I49" s="27">
        <v>44342</v>
      </c>
      <c r="J49" s="430" t="s">
        <v>1209</v>
      </c>
      <c r="K49" s="287" t="s">
        <v>1208</v>
      </c>
      <c r="L49" s="16">
        <v>20</v>
      </c>
      <c r="M49" s="255">
        <v>1</v>
      </c>
      <c r="N49" s="16">
        <v>21</v>
      </c>
      <c r="O49" s="255">
        <v>1</v>
      </c>
      <c r="P49" s="16">
        <v>22</v>
      </c>
      <c r="Q49" s="255">
        <v>0</v>
      </c>
      <c r="R49" s="16">
        <v>22</v>
      </c>
      <c r="S49" s="1114">
        <v>0</v>
      </c>
      <c r="T49" s="1114">
        <v>22</v>
      </c>
      <c r="U49" s="767"/>
      <c r="V49" s="18"/>
      <c r="W49" s="766"/>
      <c r="X49" s="18"/>
      <c r="Y49" s="766"/>
      <c r="Z49" s="18"/>
      <c r="AA49" s="766"/>
      <c r="AB49" s="18"/>
      <c r="AC49" s="766"/>
      <c r="AD49" s="18"/>
      <c r="AE49" s="766"/>
      <c r="AF49" s="18"/>
      <c r="AG49" s="766"/>
      <c r="AH49" s="18"/>
      <c r="AI49" s="766"/>
      <c r="AJ49" s="18"/>
      <c r="AK49" s="766"/>
      <c r="AL49" s="18"/>
      <c r="AM49" s="766"/>
      <c r="AN49" s="18"/>
      <c r="AO49" s="766"/>
      <c r="AP49" s="18"/>
      <c r="AQ49" s="766"/>
      <c r="AR49" s="18"/>
      <c r="AS49" s="766"/>
      <c r="AT49" s="18"/>
      <c r="AU49" s="766"/>
      <c r="AV49" s="18"/>
      <c r="AW49" s="766"/>
      <c r="AX49" s="18"/>
      <c r="AY49" s="766"/>
      <c r="AZ49" s="18"/>
      <c r="BA49" s="766"/>
      <c r="BB49" s="18"/>
      <c r="BC49" s="766"/>
      <c r="BD49" s="18"/>
      <c r="BE49" s="766"/>
      <c r="BF49" s="18"/>
      <c r="BG49" s="766"/>
      <c r="BH49" s="18"/>
      <c r="BI49" s="766"/>
      <c r="BJ49" s="18"/>
      <c r="BK49" s="766"/>
      <c r="BL49" s="18"/>
      <c r="BM49" s="766"/>
      <c r="BN49" s="18"/>
      <c r="BO49" s="766"/>
      <c r="BP49" s="18"/>
      <c r="BQ49" s="766"/>
      <c r="BR49" s="18"/>
      <c r="BS49" s="766"/>
      <c r="BT49" s="19"/>
      <c r="BU49" s="766"/>
      <c r="BV49" s="19"/>
      <c r="BW49" s="766"/>
      <c r="BX49" s="19"/>
      <c r="BY49" s="766"/>
      <c r="BZ49" s="19"/>
      <c r="CA49" s="766"/>
      <c r="CB49" s="19"/>
      <c r="CC49" s="766"/>
      <c r="CD49" s="19"/>
      <c r="CE49" s="766"/>
      <c r="CF49" s="19"/>
      <c r="CG49" s="766"/>
      <c r="CH49" s="19"/>
      <c r="CI49" s="766"/>
      <c r="CJ49" s="19"/>
      <c r="CK49" s="766"/>
      <c r="CL49" s="19"/>
      <c r="CM49" s="766"/>
      <c r="CN49" s="19"/>
      <c r="CO49" s="766"/>
      <c r="CP49" s="19"/>
      <c r="CQ49" s="766"/>
      <c r="CR49" s="19"/>
      <c r="CS49" s="766"/>
      <c r="CT49" s="19"/>
      <c r="CU49" s="766"/>
      <c r="CV49" s="19"/>
      <c r="CW49" s="766"/>
      <c r="CX49" s="19"/>
      <c r="CY49" s="766"/>
      <c r="CZ49" s="19"/>
      <c r="DA49" s="766"/>
      <c r="DB49" s="19"/>
      <c r="DC49" s="766"/>
      <c r="DD49" s="19"/>
      <c r="DE49" s="766"/>
      <c r="DF49" s="19"/>
      <c r="DG49" s="766"/>
      <c r="DH49" s="19"/>
      <c r="DI49" s="766"/>
      <c r="DJ49" s="19"/>
      <c r="DK49" s="766"/>
      <c r="DL49" s="19"/>
      <c r="DM49" s="766"/>
      <c r="DN49" s="19"/>
      <c r="DO49" s="766"/>
      <c r="DP49" s="19"/>
      <c r="DQ49" s="766"/>
      <c r="DR49" s="19"/>
      <c r="DS49" s="766"/>
      <c r="DT49" s="19"/>
      <c r="DU49" s="21">
        <f t="shared" si="3"/>
        <v>0</v>
      </c>
      <c r="DV49" s="22"/>
      <c r="DW49" s="21">
        <f t="shared" si="4"/>
        <v>0</v>
      </c>
      <c r="DX49" s="23"/>
      <c r="DY49" s="21">
        <f t="shared" si="5"/>
        <v>0</v>
      </c>
      <c r="DZ49" s="23"/>
      <c r="EA49" s="23"/>
      <c r="EB49" s="23"/>
      <c r="EC49" s="23"/>
      <c r="ED49" s="23"/>
      <c r="EE49" s="23"/>
      <c r="EF49" s="245"/>
      <c r="EG49" s="28"/>
      <c r="EH49" s="28"/>
    </row>
    <row r="50" spans="1:142" customFormat="1" ht="21" customHeight="1">
      <c r="A50" s="15"/>
      <c r="B50" s="15"/>
      <c r="C50" s="38" t="s">
        <v>103</v>
      </c>
      <c r="D50" s="556" t="s">
        <v>67</v>
      </c>
      <c r="E50" s="477">
        <v>293</v>
      </c>
      <c r="F50" s="457">
        <v>35937</v>
      </c>
      <c r="G50" s="788">
        <v>19</v>
      </c>
      <c r="H50" s="319" t="s">
        <v>1593</v>
      </c>
      <c r="I50" s="27">
        <v>35836</v>
      </c>
      <c r="J50" s="431" t="s">
        <v>544</v>
      </c>
      <c r="K50" s="287" t="s">
        <v>543</v>
      </c>
      <c r="L50" s="16">
        <v>0</v>
      </c>
      <c r="M50" s="255">
        <v>0</v>
      </c>
      <c r="N50" s="16">
        <v>0</v>
      </c>
      <c r="O50" s="255">
        <v>3</v>
      </c>
      <c r="P50" s="16">
        <v>3</v>
      </c>
      <c r="Q50" s="255">
        <v>12</v>
      </c>
      <c r="R50" s="16">
        <v>15</v>
      </c>
      <c r="S50" s="1114">
        <v>4</v>
      </c>
      <c r="T50" s="1114">
        <v>19</v>
      </c>
      <c r="U50" s="767"/>
      <c r="V50" s="18"/>
      <c r="W50" s="766">
        <v>54</v>
      </c>
      <c r="X50" s="18">
        <v>18</v>
      </c>
      <c r="Y50" s="766"/>
      <c r="Z50" s="18"/>
      <c r="AA50" s="766">
        <v>39</v>
      </c>
      <c r="AB50" s="18">
        <v>30</v>
      </c>
      <c r="AC50" s="766"/>
      <c r="AD50" s="18"/>
      <c r="AE50" s="766"/>
      <c r="AF50" s="18"/>
      <c r="AG50" s="766">
        <v>1</v>
      </c>
      <c r="AH50" s="18">
        <v>24</v>
      </c>
      <c r="AI50" s="766"/>
      <c r="AJ50" s="18"/>
      <c r="AK50" s="766"/>
      <c r="AL50" s="18"/>
      <c r="AM50" s="766"/>
      <c r="AN50" s="18"/>
      <c r="AO50" s="766"/>
      <c r="AP50" s="18"/>
      <c r="AQ50" s="766"/>
      <c r="AR50" s="18"/>
      <c r="AS50" s="766"/>
      <c r="AT50" s="18"/>
      <c r="AU50" s="766">
        <v>80</v>
      </c>
      <c r="AV50" s="18">
        <v>26</v>
      </c>
      <c r="AW50" s="766"/>
      <c r="AX50" s="18"/>
      <c r="AY50" s="766"/>
      <c r="AZ50" s="18"/>
      <c r="BA50" s="766"/>
      <c r="BB50" s="18"/>
      <c r="BC50" s="766"/>
      <c r="BD50" s="18"/>
      <c r="BE50" s="766"/>
      <c r="BF50" s="18"/>
      <c r="BG50" s="766"/>
      <c r="BH50" s="18"/>
      <c r="BI50" s="766"/>
      <c r="BJ50" s="18"/>
      <c r="BK50" s="766"/>
      <c r="BL50" s="18"/>
      <c r="BM50" s="766"/>
      <c r="BN50" s="18"/>
      <c r="BO50" s="766"/>
      <c r="BP50" s="18"/>
      <c r="BQ50" s="766"/>
      <c r="BR50" s="18"/>
      <c r="BS50" s="766"/>
      <c r="BT50" s="19"/>
      <c r="BU50" s="766"/>
      <c r="BV50" s="19"/>
      <c r="BW50" s="766"/>
      <c r="BX50" s="19"/>
      <c r="BY50" s="766"/>
      <c r="BZ50" s="19"/>
      <c r="CA50" s="766"/>
      <c r="CB50" s="19"/>
      <c r="CC50" s="766"/>
      <c r="CD50" s="19"/>
      <c r="CE50" s="766"/>
      <c r="CF50" s="19"/>
      <c r="CG50" s="766"/>
      <c r="CH50" s="19"/>
      <c r="CI50" s="766"/>
      <c r="CJ50" s="19"/>
      <c r="CK50" s="766"/>
      <c r="CL50" s="19"/>
      <c r="CM50" s="766"/>
      <c r="CN50" s="19"/>
      <c r="CO50" s="766"/>
      <c r="CP50" s="19"/>
      <c r="CQ50" s="766"/>
      <c r="CR50" s="19"/>
      <c r="CS50" s="766"/>
      <c r="CT50" s="19"/>
      <c r="CU50" s="766"/>
      <c r="CV50" s="19"/>
      <c r="CW50" s="766"/>
      <c r="CX50" s="19"/>
      <c r="CY50" s="766"/>
      <c r="CZ50" s="19"/>
      <c r="DA50" s="766"/>
      <c r="DB50" s="19"/>
      <c r="DC50" s="766"/>
      <c r="DD50" s="19"/>
      <c r="DE50" s="766"/>
      <c r="DF50" s="19"/>
      <c r="DG50" s="766"/>
      <c r="DH50" s="19"/>
      <c r="DI50" s="766"/>
      <c r="DJ50" s="19"/>
      <c r="DK50" s="766"/>
      <c r="DL50" s="19"/>
      <c r="DM50" s="766"/>
      <c r="DN50" s="19"/>
      <c r="DO50" s="766"/>
      <c r="DP50" s="19"/>
      <c r="DQ50" s="766"/>
      <c r="DR50" s="19"/>
      <c r="DS50" s="766"/>
      <c r="DT50" s="19"/>
      <c r="DU50" s="21">
        <f t="shared" si="3"/>
        <v>4</v>
      </c>
      <c r="DV50" s="22"/>
      <c r="DW50" s="21">
        <f t="shared" si="4"/>
        <v>0</v>
      </c>
      <c r="DX50" s="28"/>
      <c r="DY50" s="21">
        <f t="shared" si="5"/>
        <v>4</v>
      </c>
      <c r="DZ50" s="28"/>
      <c r="EA50" s="28"/>
      <c r="EB50" s="28"/>
      <c r="EC50" s="28"/>
      <c r="ED50" s="28"/>
      <c r="EE50" s="28"/>
      <c r="EF50" s="28"/>
      <c r="EG50" s="28"/>
      <c r="EH50" s="28"/>
    </row>
    <row r="51" spans="1:142" customFormat="1" ht="21" customHeight="1">
      <c r="A51" s="15"/>
      <c r="B51" s="15"/>
      <c r="C51" s="38" t="s">
        <v>105</v>
      </c>
      <c r="D51" s="556" t="s">
        <v>1065</v>
      </c>
      <c r="E51" s="477">
        <v>391</v>
      </c>
      <c r="F51" s="457">
        <v>36207</v>
      </c>
      <c r="G51" s="788">
        <v>14</v>
      </c>
      <c r="H51" s="319" t="s">
        <v>748</v>
      </c>
      <c r="I51" s="27">
        <v>21808</v>
      </c>
      <c r="J51" s="431" t="s">
        <v>1067</v>
      </c>
      <c r="K51" s="287" t="s">
        <v>1066</v>
      </c>
      <c r="L51" s="16">
        <v>10</v>
      </c>
      <c r="M51" s="255">
        <v>4</v>
      </c>
      <c r="N51" s="16">
        <v>14</v>
      </c>
      <c r="O51" s="255">
        <v>0</v>
      </c>
      <c r="P51" s="16">
        <v>14</v>
      </c>
      <c r="Q51" s="255">
        <v>0</v>
      </c>
      <c r="R51" s="16">
        <v>14</v>
      </c>
      <c r="S51" s="1114">
        <v>0</v>
      </c>
      <c r="T51" s="1114">
        <v>14</v>
      </c>
      <c r="U51" s="767"/>
      <c r="V51" s="18"/>
      <c r="W51" s="766"/>
      <c r="X51" s="18"/>
      <c r="Y51" s="766"/>
      <c r="Z51" s="18"/>
      <c r="AA51" s="766"/>
      <c r="AB51" s="18"/>
      <c r="AC51" s="766"/>
      <c r="AD51" s="18"/>
      <c r="AE51" s="766"/>
      <c r="AF51" s="18"/>
      <c r="AG51" s="766"/>
      <c r="AH51" s="18"/>
      <c r="AI51" s="766"/>
      <c r="AJ51" s="18"/>
      <c r="AK51" s="766"/>
      <c r="AL51" s="18"/>
      <c r="AM51" s="766"/>
      <c r="AN51" s="18"/>
      <c r="AO51" s="766"/>
      <c r="AP51" s="18"/>
      <c r="AQ51" s="766"/>
      <c r="AR51" s="18"/>
      <c r="AS51" s="766"/>
      <c r="AT51" s="18"/>
      <c r="AU51" s="766"/>
      <c r="AV51" s="18"/>
      <c r="AW51" s="766"/>
      <c r="AX51" s="18"/>
      <c r="AY51" s="766"/>
      <c r="AZ51" s="18"/>
      <c r="BA51" s="766"/>
      <c r="BB51" s="18"/>
      <c r="BC51" s="766"/>
      <c r="BD51" s="18"/>
      <c r="BE51" s="766"/>
      <c r="BF51" s="18"/>
      <c r="BG51" s="766"/>
      <c r="BH51" s="18"/>
      <c r="BI51" s="766"/>
      <c r="BJ51" s="18"/>
      <c r="BK51" s="766"/>
      <c r="BL51" s="18"/>
      <c r="BM51" s="766"/>
      <c r="BN51" s="18"/>
      <c r="BO51" s="766"/>
      <c r="BP51" s="18"/>
      <c r="BQ51" s="766"/>
      <c r="BR51" s="18"/>
      <c r="BS51" s="766"/>
      <c r="BT51" s="19"/>
      <c r="BU51" s="766"/>
      <c r="BV51" s="19"/>
      <c r="BW51" s="766"/>
      <c r="BX51" s="19"/>
      <c r="BY51" s="766"/>
      <c r="BZ51" s="19"/>
      <c r="CA51" s="766"/>
      <c r="CB51" s="19"/>
      <c r="CC51" s="766"/>
      <c r="CD51" s="19"/>
      <c r="CE51" s="766"/>
      <c r="CF51" s="19"/>
      <c r="CG51" s="766"/>
      <c r="CH51" s="19"/>
      <c r="CI51" s="766"/>
      <c r="CJ51" s="19"/>
      <c r="CK51" s="766"/>
      <c r="CL51" s="19"/>
      <c r="CM51" s="766"/>
      <c r="CN51" s="19"/>
      <c r="CO51" s="766"/>
      <c r="CP51" s="19"/>
      <c r="CQ51" s="766"/>
      <c r="CR51" s="19"/>
      <c r="CS51" s="766"/>
      <c r="CT51" s="19"/>
      <c r="CU51" s="766"/>
      <c r="CV51" s="19"/>
      <c r="CW51" s="766"/>
      <c r="CX51" s="19"/>
      <c r="CY51" s="766"/>
      <c r="CZ51" s="19"/>
      <c r="DA51" s="766"/>
      <c r="DB51" s="19"/>
      <c r="DC51" s="766"/>
      <c r="DD51" s="19"/>
      <c r="DE51" s="766"/>
      <c r="DF51" s="19"/>
      <c r="DG51" s="766"/>
      <c r="DH51" s="19"/>
      <c r="DI51" s="766"/>
      <c r="DJ51" s="19"/>
      <c r="DK51" s="766"/>
      <c r="DL51" s="19"/>
      <c r="DM51" s="766"/>
      <c r="DN51" s="19"/>
      <c r="DO51" s="766"/>
      <c r="DP51" s="19"/>
      <c r="DQ51" s="766"/>
      <c r="DR51" s="19"/>
      <c r="DS51" s="766"/>
      <c r="DT51" s="19"/>
      <c r="DU51" s="21">
        <f t="shared" si="3"/>
        <v>0</v>
      </c>
      <c r="DV51" s="22"/>
      <c r="DW51" s="21">
        <f t="shared" si="4"/>
        <v>0</v>
      </c>
      <c r="DX51" s="23"/>
      <c r="DY51" s="21">
        <f t="shared" si="5"/>
        <v>0</v>
      </c>
      <c r="DZ51" s="23"/>
      <c r="EA51" s="23"/>
      <c r="EB51" s="23"/>
      <c r="EC51" s="23"/>
      <c r="ED51" s="23"/>
      <c r="EE51" s="23"/>
      <c r="EF51" s="28"/>
      <c r="EG51" s="28"/>
      <c r="EH51" s="28"/>
    </row>
    <row r="52" spans="1:142" customFormat="1" ht="21" customHeight="1">
      <c r="A52" s="15"/>
      <c r="B52" s="15"/>
      <c r="C52" s="38" t="s">
        <v>106</v>
      </c>
      <c r="D52" s="34" t="s">
        <v>1075</v>
      </c>
      <c r="E52" s="477">
        <v>11413</v>
      </c>
      <c r="F52" s="459">
        <v>43564</v>
      </c>
      <c r="G52" s="788">
        <v>14</v>
      </c>
      <c r="H52" s="319" t="s">
        <v>923</v>
      </c>
      <c r="I52" s="27">
        <v>43607</v>
      </c>
      <c r="J52" s="436" t="s">
        <v>1077</v>
      </c>
      <c r="K52" s="287" t="s">
        <v>1076</v>
      </c>
      <c r="L52" s="16">
        <v>13</v>
      </c>
      <c r="M52" s="255">
        <v>1</v>
      </c>
      <c r="N52" s="16">
        <v>14</v>
      </c>
      <c r="O52" s="255">
        <v>0</v>
      </c>
      <c r="P52" s="16">
        <v>14</v>
      </c>
      <c r="Q52" s="255">
        <v>0</v>
      </c>
      <c r="R52" s="16">
        <v>14</v>
      </c>
      <c r="S52" s="1114">
        <v>0</v>
      </c>
      <c r="T52" s="1114">
        <v>14</v>
      </c>
      <c r="U52" s="767"/>
      <c r="V52" s="18"/>
      <c r="W52" s="766"/>
      <c r="X52" s="18"/>
      <c r="Y52" s="766"/>
      <c r="Z52" s="18"/>
      <c r="AA52" s="766"/>
      <c r="AB52" s="18"/>
      <c r="AC52" s="766"/>
      <c r="AD52" s="18"/>
      <c r="AE52" s="766"/>
      <c r="AF52" s="18"/>
      <c r="AG52" s="766"/>
      <c r="AH52" s="18"/>
      <c r="AI52" s="766"/>
      <c r="AJ52" s="18"/>
      <c r="AK52" s="766"/>
      <c r="AL52" s="18"/>
      <c r="AM52" s="766"/>
      <c r="AN52" s="18"/>
      <c r="AO52" s="766"/>
      <c r="AP52" s="18"/>
      <c r="AQ52" s="766"/>
      <c r="AR52" s="18"/>
      <c r="AS52" s="766"/>
      <c r="AT52" s="18"/>
      <c r="AU52" s="766"/>
      <c r="AV52" s="18"/>
      <c r="AW52" s="766"/>
      <c r="AX52" s="18"/>
      <c r="AY52" s="766"/>
      <c r="AZ52" s="18"/>
      <c r="BA52" s="766"/>
      <c r="BB52" s="18"/>
      <c r="BC52" s="766"/>
      <c r="BD52" s="18"/>
      <c r="BE52" s="766"/>
      <c r="BF52" s="18"/>
      <c r="BG52" s="766"/>
      <c r="BH52" s="18"/>
      <c r="BI52" s="766"/>
      <c r="BJ52" s="18"/>
      <c r="BK52" s="766"/>
      <c r="BL52" s="18"/>
      <c r="BM52" s="766"/>
      <c r="BN52" s="18"/>
      <c r="BO52" s="766"/>
      <c r="BP52" s="18"/>
      <c r="BQ52" s="766"/>
      <c r="BR52" s="18"/>
      <c r="BS52" s="766"/>
      <c r="BT52" s="19"/>
      <c r="BU52" s="766"/>
      <c r="BV52" s="19"/>
      <c r="BW52" s="766"/>
      <c r="BX52" s="19"/>
      <c r="BY52" s="766"/>
      <c r="BZ52" s="19"/>
      <c r="CA52" s="766"/>
      <c r="CB52" s="19"/>
      <c r="CC52" s="766"/>
      <c r="CD52" s="19"/>
      <c r="CE52" s="766"/>
      <c r="CF52" s="19"/>
      <c r="CG52" s="766"/>
      <c r="CH52" s="19"/>
      <c r="CI52" s="766"/>
      <c r="CJ52" s="19"/>
      <c r="CK52" s="766"/>
      <c r="CL52" s="19"/>
      <c r="CM52" s="766"/>
      <c r="CN52" s="19"/>
      <c r="CO52" s="766"/>
      <c r="CP52" s="19"/>
      <c r="CQ52" s="766"/>
      <c r="CR52" s="19"/>
      <c r="CS52" s="766"/>
      <c r="CT52" s="19"/>
      <c r="CU52" s="766"/>
      <c r="CV52" s="19"/>
      <c r="CW52" s="766"/>
      <c r="CX52" s="19"/>
      <c r="CY52" s="766"/>
      <c r="CZ52" s="19"/>
      <c r="DA52" s="766"/>
      <c r="DB52" s="19"/>
      <c r="DC52" s="766"/>
      <c r="DD52" s="19"/>
      <c r="DE52" s="766"/>
      <c r="DF52" s="19"/>
      <c r="DG52" s="766"/>
      <c r="DH52" s="19"/>
      <c r="DI52" s="766"/>
      <c r="DJ52" s="19"/>
      <c r="DK52" s="766"/>
      <c r="DL52" s="19"/>
      <c r="DM52" s="766"/>
      <c r="DN52" s="19"/>
      <c r="DO52" s="766"/>
      <c r="DP52" s="19"/>
      <c r="DQ52" s="766"/>
      <c r="DR52" s="19"/>
      <c r="DS52" s="766"/>
      <c r="DT52" s="19"/>
      <c r="DU52" s="21">
        <f t="shared" si="3"/>
        <v>0</v>
      </c>
      <c r="DV52" s="22"/>
      <c r="DW52" s="21">
        <f t="shared" si="4"/>
        <v>0</v>
      </c>
      <c r="DX52" s="28"/>
      <c r="DY52" s="21">
        <f t="shared" si="5"/>
        <v>0</v>
      </c>
      <c r="DZ52" s="28"/>
      <c r="EA52" s="28"/>
      <c r="EB52" s="28"/>
      <c r="EC52" s="28"/>
      <c r="ED52" s="28"/>
      <c r="EE52" s="28"/>
      <c r="EF52" s="245"/>
      <c r="EG52" s="245"/>
      <c r="EH52" s="245"/>
    </row>
    <row r="53" spans="1:142" customFormat="1" ht="21" customHeight="1">
      <c r="A53" s="15"/>
      <c r="B53" s="15"/>
      <c r="C53" s="38" t="s">
        <v>108</v>
      </c>
      <c r="D53" s="34" t="s">
        <v>1743</v>
      </c>
      <c r="E53" s="477">
        <v>1719</v>
      </c>
      <c r="F53" s="458">
        <v>45406</v>
      </c>
      <c r="G53" s="788">
        <v>13</v>
      </c>
      <c r="H53" s="319" t="s">
        <v>1593</v>
      </c>
      <c r="I53" s="27">
        <v>45406</v>
      </c>
      <c r="J53" s="430" t="s">
        <v>1744</v>
      </c>
      <c r="K53" s="287" t="s">
        <v>1745</v>
      </c>
      <c r="L53" s="16">
        <v>0</v>
      </c>
      <c r="M53" s="255">
        <v>0</v>
      </c>
      <c r="N53" s="16">
        <v>0</v>
      </c>
      <c r="O53" s="255">
        <v>6</v>
      </c>
      <c r="P53" s="16">
        <v>6</v>
      </c>
      <c r="Q53" s="255">
        <v>7</v>
      </c>
      <c r="R53" s="16">
        <v>13</v>
      </c>
      <c r="S53" s="1114">
        <v>0</v>
      </c>
      <c r="T53" s="1114">
        <v>13</v>
      </c>
      <c r="U53" s="767"/>
      <c r="V53" s="18"/>
      <c r="W53" s="766"/>
      <c r="X53" s="18"/>
      <c r="Y53" s="766"/>
      <c r="Z53" s="18"/>
      <c r="AA53" s="766"/>
      <c r="AB53" s="18"/>
      <c r="AC53" s="766"/>
      <c r="AD53" s="18"/>
      <c r="AE53" s="766"/>
      <c r="AF53" s="18"/>
      <c r="AG53" s="766"/>
      <c r="AH53" s="18"/>
      <c r="AI53" s="766"/>
      <c r="AJ53" s="18"/>
      <c r="AK53" s="766"/>
      <c r="AL53" s="18"/>
      <c r="AM53" s="766"/>
      <c r="AN53" s="18"/>
      <c r="AO53" s="766"/>
      <c r="AP53" s="18"/>
      <c r="AQ53" s="766"/>
      <c r="AR53" s="18"/>
      <c r="AS53" s="766"/>
      <c r="AT53" s="18"/>
      <c r="AU53" s="766"/>
      <c r="AV53" s="18"/>
      <c r="AW53" s="766"/>
      <c r="AX53" s="18"/>
      <c r="AY53" s="766"/>
      <c r="AZ53" s="18"/>
      <c r="BA53" s="766"/>
      <c r="BB53" s="18"/>
      <c r="BC53" s="766"/>
      <c r="BD53" s="18"/>
      <c r="BE53" s="766"/>
      <c r="BF53" s="18"/>
      <c r="BG53" s="766"/>
      <c r="BH53" s="18"/>
      <c r="BI53" s="766"/>
      <c r="BJ53" s="18"/>
      <c r="BK53" s="766"/>
      <c r="BL53" s="18"/>
      <c r="BM53" s="766"/>
      <c r="BN53" s="18"/>
      <c r="BO53" s="766"/>
      <c r="BP53" s="18"/>
      <c r="BQ53" s="766"/>
      <c r="BR53" s="18"/>
      <c r="BS53" s="766"/>
      <c r="BT53" s="19"/>
      <c r="BU53" s="766"/>
      <c r="BV53" s="19"/>
      <c r="BW53" s="766"/>
      <c r="BX53" s="19"/>
      <c r="BY53" s="766"/>
      <c r="BZ53" s="19"/>
      <c r="CA53" s="766"/>
      <c r="CB53" s="19"/>
      <c r="CC53" s="766"/>
      <c r="CD53" s="19"/>
      <c r="CE53" s="766"/>
      <c r="CF53" s="19"/>
      <c r="CG53" s="766"/>
      <c r="CH53" s="19"/>
      <c r="CI53" s="766"/>
      <c r="CJ53" s="19"/>
      <c r="CK53" s="766"/>
      <c r="CL53" s="19"/>
      <c r="CM53" s="766"/>
      <c r="CN53" s="19"/>
      <c r="CO53" s="766"/>
      <c r="CP53" s="19"/>
      <c r="CQ53" s="766"/>
      <c r="CR53" s="19"/>
      <c r="CS53" s="766"/>
      <c r="CT53" s="19"/>
      <c r="CU53" s="766"/>
      <c r="CV53" s="19"/>
      <c r="CW53" s="766"/>
      <c r="CX53" s="19"/>
      <c r="CY53" s="766"/>
      <c r="CZ53" s="19"/>
      <c r="DA53" s="766"/>
      <c r="DB53" s="19"/>
      <c r="DC53" s="766"/>
      <c r="DD53" s="19"/>
      <c r="DE53" s="766"/>
      <c r="DF53" s="19"/>
      <c r="DG53" s="766"/>
      <c r="DH53" s="19"/>
      <c r="DI53" s="766"/>
      <c r="DJ53" s="19"/>
      <c r="DK53" s="766"/>
      <c r="DL53" s="19"/>
      <c r="DM53" s="766"/>
      <c r="DN53" s="19"/>
      <c r="DO53" s="766"/>
      <c r="DP53" s="19"/>
      <c r="DQ53" s="766"/>
      <c r="DR53" s="19"/>
      <c r="DS53" s="766"/>
      <c r="DT53" s="19"/>
      <c r="DU53" s="21">
        <f t="shared" si="3"/>
        <v>0</v>
      </c>
      <c r="DV53" s="22"/>
      <c r="DW53" s="21">
        <f t="shared" si="4"/>
        <v>0</v>
      </c>
      <c r="DX53" s="28"/>
      <c r="DY53" s="21">
        <f t="shared" si="5"/>
        <v>0</v>
      </c>
      <c r="DZ53" s="28"/>
      <c r="EA53" s="28"/>
      <c r="EB53" s="28"/>
      <c r="EC53" s="28"/>
      <c r="ED53" s="28"/>
      <c r="EE53" s="28"/>
      <c r="EF53" s="28"/>
      <c r="EG53" s="28"/>
      <c r="EH53" s="28"/>
      <c r="EI53" s="23"/>
      <c r="EJ53" s="23"/>
    </row>
    <row r="54" spans="1:142" customFormat="1" ht="21" customHeight="1">
      <c r="A54" s="15"/>
      <c r="B54" s="15"/>
      <c r="C54" s="38" t="s">
        <v>110</v>
      </c>
      <c r="D54" s="34" t="s">
        <v>2270</v>
      </c>
      <c r="E54" s="477">
        <v>11751</v>
      </c>
      <c r="F54" s="457">
        <v>45706</v>
      </c>
      <c r="G54" s="788">
        <v>12</v>
      </c>
      <c r="H54" s="319" t="s">
        <v>1830</v>
      </c>
      <c r="I54" s="27">
        <v>45831</v>
      </c>
      <c r="J54" s="430" t="s">
        <v>2271</v>
      </c>
      <c r="K54" s="287" t="s">
        <v>2272</v>
      </c>
      <c r="L54" s="16">
        <v>0</v>
      </c>
      <c r="M54" s="255">
        <v>0</v>
      </c>
      <c r="N54" s="16">
        <v>0</v>
      </c>
      <c r="O54" s="255">
        <v>0</v>
      </c>
      <c r="P54" s="16">
        <v>0</v>
      </c>
      <c r="Q54" s="255">
        <v>12</v>
      </c>
      <c r="R54" s="16">
        <v>12</v>
      </c>
      <c r="S54" s="1114">
        <v>0</v>
      </c>
      <c r="T54" s="1114">
        <v>12</v>
      </c>
      <c r="U54" s="767"/>
      <c r="V54" s="18"/>
      <c r="W54" s="766"/>
      <c r="X54" s="18"/>
      <c r="Y54" s="766"/>
      <c r="Z54" s="18"/>
      <c r="AA54" s="766"/>
      <c r="AB54" s="18"/>
      <c r="AC54" s="766"/>
      <c r="AD54" s="18"/>
      <c r="AE54" s="766"/>
      <c r="AF54" s="18"/>
      <c r="AG54" s="766"/>
      <c r="AH54" s="18"/>
      <c r="AI54" s="766"/>
      <c r="AJ54" s="18"/>
      <c r="AK54" s="766"/>
      <c r="AL54" s="18"/>
      <c r="AM54" s="766"/>
      <c r="AN54" s="18"/>
      <c r="AO54" s="766"/>
      <c r="AP54" s="18"/>
      <c r="AQ54" s="766"/>
      <c r="AR54" s="18"/>
      <c r="AS54" s="766"/>
      <c r="AT54" s="18"/>
      <c r="AU54" s="766"/>
      <c r="AV54" s="18"/>
      <c r="AW54" s="766"/>
      <c r="AX54" s="18"/>
      <c r="AY54" s="766"/>
      <c r="AZ54" s="18"/>
      <c r="BA54" s="766"/>
      <c r="BB54" s="18"/>
      <c r="BC54" s="766"/>
      <c r="BD54" s="18"/>
      <c r="BE54" s="766"/>
      <c r="BF54" s="18"/>
      <c r="BG54" s="766"/>
      <c r="BH54" s="18"/>
      <c r="BI54" s="766"/>
      <c r="BJ54" s="18"/>
      <c r="BK54" s="766"/>
      <c r="BL54" s="18"/>
      <c r="BM54" s="766"/>
      <c r="BN54" s="18"/>
      <c r="BO54" s="766"/>
      <c r="BP54" s="18"/>
      <c r="BQ54" s="766"/>
      <c r="BR54" s="18"/>
      <c r="BS54" s="766"/>
      <c r="BT54" s="19"/>
      <c r="BU54" s="766"/>
      <c r="BV54" s="19"/>
      <c r="BW54" s="766"/>
      <c r="BX54" s="19"/>
      <c r="BY54" s="766"/>
      <c r="BZ54" s="19"/>
      <c r="CA54" s="766"/>
      <c r="CB54" s="19"/>
      <c r="CC54" s="766"/>
      <c r="CD54" s="19"/>
      <c r="CE54" s="766"/>
      <c r="CF54" s="19"/>
      <c r="CG54" s="766"/>
      <c r="CH54" s="19"/>
      <c r="CI54" s="766"/>
      <c r="CJ54" s="19"/>
      <c r="CK54" s="766"/>
      <c r="CL54" s="19"/>
      <c r="CM54" s="766"/>
      <c r="CN54" s="19"/>
      <c r="CO54" s="766"/>
      <c r="CP54" s="19"/>
      <c r="CQ54" s="766"/>
      <c r="CR54" s="19"/>
      <c r="CS54" s="766"/>
      <c r="CT54" s="19"/>
      <c r="CU54" s="766"/>
      <c r="CV54" s="19"/>
      <c r="CW54" s="766"/>
      <c r="CX54" s="19"/>
      <c r="CY54" s="766"/>
      <c r="CZ54" s="19"/>
      <c r="DA54" s="766"/>
      <c r="DB54" s="19"/>
      <c r="DC54" s="766"/>
      <c r="DD54" s="19"/>
      <c r="DE54" s="766"/>
      <c r="DF54" s="19"/>
      <c r="DG54" s="766"/>
      <c r="DH54" s="19"/>
      <c r="DI54" s="766"/>
      <c r="DJ54" s="19"/>
      <c r="DK54" s="766"/>
      <c r="DL54" s="19"/>
      <c r="DM54" s="766"/>
      <c r="DN54" s="19"/>
      <c r="DO54" s="766"/>
      <c r="DP54" s="19"/>
      <c r="DQ54" s="766"/>
      <c r="DR54" s="19"/>
      <c r="DS54" s="766"/>
      <c r="DT54" s="19"/>
      <c r="DU54" s="21">
        <f t="shared" si="3"/>
        <v>0</v>
      </c>
      <c r="DV54" s="22"/>
      <c r="DW54" s="21">
        <f t="shared" si="4"/>
        <v>0</v>
      </c>
      <c r="DX54" s="28"/>
      <c r="DY54" s="21">
        <f t="shared" si="5"/>
        <v>0</v>
      </c>
      <c r="DZ54" s="28"/>
      <c r="EA54" s="28"/>
      <c r="EB54" s="28"/>
      <c r="EC54" s="28"/>
      <c r="ED54" s="28"/>
      <c r="EE54" s="28"/>
      <c r="EF54" s="28"/>
      <c r="EG54" s="28"/>
      <c r="EH54" s="28"/>
      <c r="EI54" s="28"/>
      <c r="EJ54" s="28"/>
      <c r="EK54" s="28"/>
      <c r="EL54" s="28"/>
    </row>
    <row r="55" spans="1:142" customFormat="1" ht="21" customHeight="1">
      <c r="A55" s="15"/>
      <c r="B55" s="15"/>
      <c r="C55" s="38" t="s">
        <v>111</v>
      </c>
      <c r="D55" s="34" t="s">
        <v>2490</v>
      </c>
      <c r="E55" s="477">
        <v>5483</v>
      </c>
      <c r="F55" s="457">
        <v>42048</v>
      </c>
      <c r="G55" s="788">
        <v>11</v>
      </c>
      <c r="H55" s="319" t="s">
        <v>2321</v>
      </c>
      <c r="I55" s="27">
        <v>27285</v>
      </c>
      <c r="J55" s="431" t="s">
        <v>1731</v>
      </c>
      <c r="K55" s="287" t="s">
        <v>473</v>
      </c>
      <c r="L55" s="16">
        <v>0</v>
      </c>
      <c r="M55" s="255">
        <v>0</v>
      </c>
      <c r="N55" s="16">
        <v>0</v>
      </c>
      <c r="O55" s="255">
        <v>0</v>
      </c>
      <c r="P55" s="16">
        <v>0</v>
      </c>
      <c r="Q55" s="255">
        <v>0</v>
      </c>
      <c r="R55" s="16">
        <v>0</v>
      </c>
      <c r="S55" s="1114">
        <v>11</v>
      </c>
      <c r="T55" s="1114">
        <v>11</v>
      </c>
      <c r="U55" s="767"/>
      <c r="V55" s="18"/>
      <c r="W55" s="766"/>
      <c r="X55" s="18"/>
      <c r="Y55" s="766"/>
      <c r="Z55" s="18"/>
      <c r="AA55" s="766"/>
      <c r="AB55" s="18"/>
      <c r="AC55" s="766"/>
      <c r="AD55" s="18"/>
      <c r="AE55" s="766"/>
      <c r="AF55" s="18"/>
      <c r="AG55" s="766"/>
      <c r="AH55" s="18"/>
      <c r="AI55" s="766"/>
      <c r="AJ55" s="18"/>
      <c r="AK55" s="766"/>
      <c r="AL55" s="18"/>
      <c r="AM55" s="766"/>
      <c r="AN55" s="18"/>
      <c r="AO55" s="766"/>
      <c r="AP55" s="18"/>
      <c r="AQ55" s="766">
        <v>172</v>
      </c>
      <c r="AR55" s="18">
        <v>35</v>
      </c>
      <c r="AS55" s="766">
        <v>221</v>
      </c>
      <c r="AT55" s="18">
        <v>24</v>
      </c>
      <c r="AU55" s="766">
        <v>126</v>
      </c>
      <c r="AV55" s="18">
        <v>18</v>
      </c>
      <c r="AW55" s="766">
        <v>176</v>
      </c>
      <c r="AX55" s="18">
        <v>30</v>
      </c>
      <c r="AY55" s="766">
        <v>205</v>
      </c>
      <c r="AZ55" s="18">
        <v>33</v>
      </c>
      <c r="BA55" s="766">
        <v>205</v>
      </c>
      <c r="BB55" s="18">
        <v>33</v>
      </c>
      <c r="BC55" s="766">
        <v>205</v>
      </c>
      <c r="BD55" s="18">
        <v>33</v>
      </c>
      <c r="BE55" s="766">
        <v>205</v>
      </c>
      <c r="BF55" s="18">
        <v>33</v>
      </c>
      <c r="BG55" s="766">
        <v>205</v>
      </c>
      <c r="BH55" s="18">
        <v>33</v>
      </c>
      <c r="BI55" s="766"/>
      <c r="BJ55" s="18"/>
      <c r="BK55" s="766"/>
      <c r="BL55" s="18"/>
      <c r="BM55" s="766">
        <v>222</v>
      </c>
      <c r="BN55" s="18">
        <v>35</v>
      </c>
      <c r="BO55" s="766">
        <v>222</v>
      </c>
      <c r="BP55" s="18">
        <v>35</v>
      </c>
      <c r="BQ55" s="766">
        <v>205</v>
      </c>
      <c r="BR55" s="18">
        <v>33</v>
      </c>
      <c r="BS55" s="766">
        <v>205</v>
      </c>
      <c r="BT55" s="19">
        <v>33</v>
      </c>
      <c r="BU55" s="766">
        <v>205</v>
      </c>
      <c r="BV55" s="19">
        <v>33</v>
      </c>
      <c r="BW55" s="766">
        <v>205</v>
      </c>
      <c r="BX55" s="19">
        <v>33</v>
      </c>
      <c r="BY55" s="766">
        <v>222</v>
      </c>
      <c r="BZ55" s="19">
        <v>35</v>
      </c>
      <c r="CA55" s="766">
        <v>222</v>
      </c>
      <c r="CB55" s="19">
        <v>35</v>
      </c>
      <c r="CC55" s="766">
        <v>222</v>
      </c>
      <c r="CD55" s="19">
        <v>35</v>
      </c>
      <c r="CE55" s="766"/>
      <c r="CF55" s="19"/>
      <c r="CG55" s="766"/>
      <c r="CH55" s="19"/>
      <c r="CI55" s="766"/>
      <c r="CJ55" s="19"/>
      <c r="CK55" s="766"/>
      <c r="CL55" s="19"/>
      <c r="CM55" s="766"/>
      <c r="CN55" s="19"/>
      <c r="CO55" s="766"/>
      <c r="CP55" s="19"/>
      <c r="CQ55" s="766"/>
      <c r="CR55" s="19"/>
      <c r="CS55" s="766"/>
      <c r="CT55" s="19"/>
      <c r="CU55" s="766"/>
      <c r="CV55" s="19"/>
      <c r="CW55" s="766"/>
      <c r="CX55" s="19"/>
      <c r="CY55" s="766"/>
      <c r="CZ55" s="19"/>
      <c r="DA55" s="766"/>
      <c r="DB55" s="19"/>
      <c r="DC55" s="766"/>
      <c r="DD55" s="19"/>
      <c r="DE55" s="766"/>
      <c r="DF55" s="19"/>
      <c r="DG55" s="766"/>
      <c r="DH55" s="19"/>
      <c r="DI55" s="766"/>
      <c r="DJ55" s="19"/>
      <c r="DK55" s="766"/>
      <c r="DL55" s="19"/>
      <c r="DM55" s="766"/>
      <c r="DN55" s="19"/>
      <c r="DO55" s="766"/>
      <c r="DP55" s="19"/>
      <c r="DQ55" s="766"/>
      <c r="DR55" s="19"/>
      <c r="DS55" s="766"/>
      <c r="DT55" s="19"/>
      <c r="DU55" s="21">
        <f t="shared" si="3"/>
        <v>11</v>
      </c>
      <c r="DV55" s="22"/>
      <c r="DW55" s="21">
        <f t="shared" si="4"/>
        <v>6</v>
      </c>
      <c r="DX55" s="23"/>
      <c r="DY55" s="21">
        <f t="shared" si="5"/>
        <v>17</v>
      </c>
      <c r="DZ55" s="28"/>
      <c r="EA55" s="28"/>
      <c r="EB55" s="28"/>
      <c r="EC55" s="28"/>
      <c r="ED55" s="28"/>
      <c r="EE55" s="28"/>
      <c r="EF55" s="28"/>
      <c r="EG55" s="23"/>
      <c r="EH55" s="23"/>
      <c r="EK55" s="28"/>
      <c r="EL55" s="28"/>
    </row>
    <row r="56" spans="1:142" customFormat="1" ht="21" customHeight="1">
      <c r="A56" s="15"/>
      <c r="B56" s="15"/>
      <c r="C56" s="38" t="s">
        <v>113</v>
      </c>
      <c r="D56" s="556" t="s">
        <v>1337</v>
      </c>
      <c r="E56" s="477">
        <v>10584</v>
      </c>
      <c r="F56" s="458">
        <v>43232</v>
      </c>
      <c r="G56" s="788">
        <v>9</v>
      </c>
      <c r="H56" s="319" t="s">
        <v>343</v>
      </c>
      <c r="I56" s="27"/>
      <c r="J56" s="430" t="s">
        <v>1339</v>
      </c>
      <c r="K56" s="287" t="s">
        <v>1338</v>
      </c>
      <c r="L56" s="16">
        <v>0</v>
      </c>
      <c r="M56" s="255">
        <v>6</v>
      </c>
      <c r="N56" s="16">
        <v>6</v>
      </c>
      <c r="O56" s="255">
        <v>3</v>
      </c>
      <c r="P56" s="16">
        <v>9</v>
      </c>
      <c r="Q56" s="255">
        <v>0</v>
      </c>
      <c r="R56" s="16">
        <v>9</v>
      </c>
      <c r="S56" s="1114">
        <v>0</v>
      </c>
      <c r="T56" s="1114">
        <v>9</v>
      </c>
      <c r="U56" s="767"/>
      <c r="V56" s="18"/>
      <c r="W56" s="766"/>
      <c r="X56" s="18"/>
      <c r="Y56" s="766"/>
      <c r="Z56" s="18"/>
      <c r="AA56" s="766"/>
      <c r="AB56" s="18"/>
      <c r="AC56" s="766"/>
      <c r="AD56" s="18"/>
      <c r="AE56" s="766"/>
      <c r="AF56" s="18"/>
      <c r="AG56" s="766"/>
      <c r="AH56" s="18"/>
      <c r="AI56" s="766"/>
      <c r="AJ56" s="18"/>
      <c r="AK56" s="766"/>
      <c r="AL56" s="18"/>
      <c r="AM56" s="766"/>
      <c r="AN56" s="18"/>
      <c r="AO56" s="766"/>
      <c r="AP56" s="18"/>
      <c r="AQ56" s="766"/>
      <c r="AR56" s="18"/>
      <c r="AS56" s="766"/>
      <c r="AT56" s="18"/>
      <c r="AU56" s="766"/>
      <c r="AV56" s="18"/>
      <c r="AW56" s="766"/>
      <c r="AX56" s="18"/>
      <c r="AY56" s="766"/>
      <c r="AZ56" s="18"/>
      <c r="BA56" s="766"/>
      <c r="BB56" s="18"/>
      <c r="BC56" s="766"/>
      <c r="BD56" s="18"/>
      <c r="BE56" s="766"/>
      <c r="BF56" s="18"/>
      <c r="BG56" s="766"/>
      <c r="BH56" s="18"/>
      <c r="BI56" s="766"/>
      <c r="BJ56" s="18"/>
      <c r="BK56" s="766"/>
      <c r="BL56" s="18"/>
      <c r="BM56" s="766"/>
      <c r="BN56" s="18"/>
      <c r="BO56" s="766"/>
      <c r="BP56" s="18"/>
      <c r="BQ56" s="766"/>
      <c r="BR56" s="18"/>
      <c r="BS56" s="766"/>
      <c r="BT56" s="19"/>
      <c r="BU56" s="766"/>
      <c r="BV56" s="19"/>
      <c r="BW56" s="766"/>
      <c r="BX56" s="19"/>
      <c r="BY56" s="766"/>
      <c r="BZ56" s="19"/>
      <c r="CA56" s="766"/>
      <c r="CB56" s="19"/>
      <c r="CC56" s="766"/>
      <c r="CD56" s="19"/>
      <c r="CE56" s="766"/>
      <c r="CF56" s="19"/>
      <c r="CG56" s="766"/>
      <c r="CH56" s="19"/>
      <c r="CI56" s="766"/>
      <c r="CJ56" s="19"/>
      <c r="CK56" s="766"/>
      <c r="CL56" s="19"/>
      <c r="CM56" s="766"/>
      <c r="CN56" s="19"/>
      <c r="CO56" s="766"/>
      <c r="CP56" s="19"/>
      <c r="CQ56" s="766"/>
      <c r="CR56" s="19"/>
      <c r="CS56" s="766"/>
      <c r="CT56" s="19"/>
      <c r="CU56" s="766"/>
      <c r="CV56" s="19"/>
      <c r="CW56" s="766"/>
      <c r="CX56" s="19"/>
      <c r="CY56" s="766"/>
      <c r="CZ56" s="19"/>
      <c r="DA56" s="766"/>
      <c r="DB56" s="19"/>
      <c r="DC56" s="766"/>
      <c r="DD56" s="19"/>
      <c r="DE56" s="766"/>
      <c r="DF56" s="19"/>
      <c r="DG56" s="766"/>
      <c r="DH56" s="19"/>
      <c r="DI56" s="766"/>
      <c r="DJ56" s="19"/>
      <c r="DK56" s="766"/>
      <c r="DL56" s="19"/>
      <c r="DM56" s="766"/>
      <c r="DN56" s="19"/>
      <c r="DO56" s="766"/>
      <c r="DP56" s="19"/>
      <c r="DQ56" s="766"/>
      <c r="DR56" s="19"/>
      <c r="DS56" s="766"/>
      <c r="DT56" s="19"/>
      <c r="DU56" s="21">
        <f t="shared" si="3"/>
        <v>0</v>
      </c>
      <c r="DV56" s="22"/>
      <c r="DW56" s="21">
        <f t="shared" si="4"/>
        <v>0</v>
      </c>
      <c r="DX56" s="23"/>
      <c r="DY56" s="21">
        <f t="shared" si="5"/>
        <v>0</v>
      </c>
      <c r="DZ56" s="23"/>
      <c r="EA56" s="23"/>
      <c r="EB56" s="23"/>
      <c r="EC56" s="23"/>
      <c r="ED56" s="23"/>
      <c r="EE56" s="23"/>
      <c r="EF56" s="23"/>
      <c r="EG56" s="23"/>
      <c r="EH56" s="23"/>
    </row>
    <row r="57" spans="1:142" customFormat="1" ht="21" customHeight="1">
      <c r="A57" s="15"/>
      <c r="B57" s="15"/>
      <c r="C57" s="38" t="s">
        <v>115</v>
      </c>
      <c r="D57" s="556" t="s">
        <v>1570</v>
      </c>
      <c r="E57" s="477">
        <v>71</v>
      </c>
      <c r="F57" s="458">
        <v>36510</v>
      </c>
      <c r="G57" s="788">
        <v>7</v>
      </c>
      <c r="H57" s="319" t="s">
        <v>1403</v>
      </c>
      <c r="I57" s="27">
        <v>39720</v>
      </c>
      <c r="J57" s="436" t="s">
        <v>1571</v>
      </c>
      <c r="K57" s="287" t="s">
        <v>1614</v>
      </c>
      <c r="L57" s="16">
        <v>0</v>
      </c>
      <c r="M57" s="255">
        <v>6</v>
      </c>
      <c r="N57" s="16">
        <v>6</v>
      </c>
      <c r="O57" s="255">
        <v>1</v>
      </c>
      <c r="P57" s="16">
        <v>7</v>
      </c>
      <c r="Q57" s="255">
        <v>0</v>
      </c>
      <c r="R57" s="16">
        <v>7</v>
      </c>
      <c r="S57" s="1114">
        <v>0</v>
      </c>
      <c r="T57" s="1114">
        <v>7</v>
      </c>
      <c r="U57" s="767"/>
      <c r="V57" s="18"/>
      <c r="W57" s="766"/>
      <c r="X57" s="18"/>
      <c r="Y57" s="766"/>
      <c r="Z57" s="18"/>
      <c r="AA57" s="766"/>
      <c r="AB57" s="18"/>
      <c r="AC57" s="766"/>
      <c r="AD57" s="18"/>
      <c r="AE57" s="766"/>
      <c r="AF57" s="18"/>
      <c r="AG57" s="766"/>
      <c r="AH57" s="18"/>
      <c r="AI57" s="766"/>
      <c r="AJ57" s="18"/>
      <c r="AK57" s="766"/>
      <c r="AL57" s="18"/>
      <c r="AM57" s="766"/>
      <c r="AN57" s="18"/>
      <c r="AO57" s="766"/>
      <c r="AP57" s="18"/>
      <c r="AQ57" s="766"/>
      <c r="AR57" s="18"/>
      <c r="AS57" s="766"/>
      <c r="AT57" s="18"/>
      <c r="AU57" s="766"/>
      <c r="AV57" s="18"/>
      <c r="AW57" s="766"/>
      <c r="AX57" s="18"/>
      <c r="AY57" s="766"/>
      <c r="AZ57" s="18"/>
      <c r="BA57" s="766"/>
      <c r="BB57" s="18"/>
      <c r="BC57" s="766"/>
      <c r="BD57" s="18"/>
      <c r="BE57" s="766"/>
      <c r="BF57" s="18"/>
      <c r="BG57" s="766"/>
      <c r="BH57" s="18"/>
      <c r="BI57" s="766"/>
      <c r="BJ57" s="18"/>
      <c r="BK57" s="766"/>
      <c r="BL57" s="18"/>
      <c r="BM57" s="766"/>
      <c r="BN57" s="18"/>
      <c r="BO57" s="766"/>
      <c r="BP57" s="18"/>
      <c r="BQ57" s="766"/>
      <c r="BR57" s="18"/>
      <c r="BS57" s="766"/>
      <c r="BT57" s="19"/>
      <c r="BU57" s="766"/>
      <c r="BV57" s="19"/>
      <c r="BW57" s="766"/>
      <c r="BX57" s="19"/>
      <c r="BY57" s="766"/>
      <c r="BZ57" s="19"/>
      <c r="CA57" s="766"/>
      <c r="CB57" s="19"/>
      <c r="CC57" s="766"/>
      <c r="CD57" s="19"/>
      <c r="CE57" s="766"/>
      <c r="CF57" s="19"/>
      <c r="CG57" s="766"/>
      <c r="CH57" s="19"/>
      <c r="CI57" s="766"/>
      <c r="CJ57" s="19"/>
      <c r="CK57" s="766"/>
      <c r="CL57" s="19"/>
      <c r="CM57" s="766"/>
      <c r="CN57" s="19"/>
      <c r="CO57" s="766"/>
      <c r="CP57" s="19"/>
      <c r="CQ57" s="766"/>
      <c r="CR57" s="19"/>
      <c r="CS57" s="766"/>
      <c r="CT57" s="19"/>
      <c r="CU57" s="766"/>
      <c r="CV57" s="19"/>
      <c r="CW57" s="766"/>
      <c r="CX57" s="19"/>
      <c r="CY57" s="766"/>
      <c r="CZ57" s="19"/>
      <c r="DA57" s="766"/>
      <c r="DB57" s="19"/>
      <c r="DC57" s="766"/>
      <c r="DD57" s="19"/>
      <c r="DE57" s="766"/>
      <c r="DF57" s="19"/>
      <c r="DG57" s="766"/>
      <c r="DH57" s="19"/>
      <c r="DI57" s="766"/>
      <c r="DJ57" s="19"/>
      <c r="DK57" s="766"/>
      <c r="DL57" s="19"/>
      <c r="DM57" s="766"/>
      <c r="DN57" s="19"/>
      <c r="DO57" s="766"/>
      <c r="DP57" s="19"/>
      <c r="DQ57" s="766"/>
      <c r="DR57" s="19"/>
      <c r="DS57" s="766"/>
      <c r="DT57" s="19"/>
      <c r="DU57" s="21">
        <f t="shared" si="3"/>
        <v>0</v>
      </c>
      <c r="DV57" s="22"/>
      <c r="DW57" s="21">
        <f t="shared" si="4"/>
        <v>0</v>
      </c>
      <c r="DX57" s="28"/>
      <c r="DY57" s="21">
        <f t="shared" si="5"/>
        <v>0</v>
      </c>
      <c r="DZ57" s="28"/>
      <c r="EA57" s="28"/>
      <c r="EB57" s="28"/>
      <c r="EC57" s="28"/>
      <c r="ED57" s="28"/>
      <c r="EE57" s="28"/>
      <c r="EF57" s="28"/>
      <c r="EG57" s="28"/>
      <c r="EH57" s="28"/>
    </row>
    <row r="58" spans="1:142" customFormat="1" ht="21" customHeight="1">
      <c r="A58" s="15"/>
      <c r="B58" s="15"/>
      <c r="C58" s="38" t="s">
        <v>117</v>
      </c>
      <c r="D58" s="556" t="s">
        <v>914</v>
      </c>
      <c r="E58" s="477">
        <v>1723</v>
      </c>
      <c r="F58" s="457">
        <v>41647</v>
      </c>
      <c r="G58" s="788">
        <v>7</v>
      </c>
      <c r="H58" s="319" t="s">
        <v>1593</v>
      </c>
      <c r="I58" s="27">
        <v>41610</v>
      </c>
      <c r="J58" s="431" t="s">
        <v>915</v>
      </c>
      <c r="K58" s="287" t="s">
        <v>969</v>
      </c>
      <c r="L58" s="16">
        <v>0</v>
      </c>
      <c r="M58" s="255">
        <v>0</v>
      </c>
      <c r="N58" s="16">
        <v>0</v>
      </c>
      <c r="O58" s="255">
        <v>3</v>
      </c>
      <c r="P58" s="16">
        <v>3</v>
      </c>
      <c r="Q58" s="255">
        <v>0</v>
      </c>
      <c r="R58" s="16">
        <v>3</v>
      </c>
      <c r="S58" s="1114">
        <v>4</v>
      </c>
      <c r="T58" s="1114">
        <v>7</v>
      </c>
      <c r="U58" s="767"/>
      <c r="V58" s="18"/>
      <c r="W58" s="766"/>
      <c r="X58" s="18"/>
      <c r="Y58" s="766"/>
      <c r="Z58" s="18"/>
      <c r="AA58" s="766"/>
      <c r="AB58" s="18"/>
      <c r="AC58" s="766"/>
      <c r="AD58" s="18"/>
      <c r="AE58" s="766"/>
      <c r="AF58" s="18"/>
      <c r="AG58" s="766"/>
      <c r="AH58" s="18"/>
      <c r="AI58" s="766"/>
      <c r="AJ58" s="18"/>
      <c r="AK58" s="766"/>
      <c r="AL58" s="18"/>
      <c r="AM58" s="766"/>
      <c r="AN58" s="18"/>
      <c r="AO58" s="766"/>
      <c r="AP58" s="18"/>
      <c r="AQ58" s="766"/>
      <c r="AR58" s="18"/>
      <c r="AS58" s="766"/>
      <c r="AT58" s="18"/>
      <c r="AU58" s="766"/>
      <c r="AV58" s="18"/>
      <c r="AW58" s="766"/>
      <c r="AX58" s="18"/>
      <c r="AY58" s="766">
        <v>90</v>
      </c>
      <c r="AZ58" s="18">
        <v>23</v>
      </c>
      <c r="BA58" s="766">
        <v>90</v>
      </c>
      <c r="BB58" s="18">
        <v>23</v>
      </c>
      <c r="BC58" s="766"/>
      <c r="BD58" s="18"/>
      <c r="BE58" s="766">
        <v>90</v>
      </c>
      <c r="BF58" s="18">
        <v>23</v>
      </c>
      <c r="BG58" s="766">
        <v>90</v>
      </c>
      <c r="BH58" s="18">
        <v>23</v>
      </c>
      <c r="BI58" s="766"/>
      <c r="BJ58" s="18"/>
      <c r="BK58" s="766"/>
      <c r="BL58" s="18"/>
      <c r="BM58" s="766"/>
      <c r="BN58" s="18"/>
      <c r="BO58" s="766"/>
      <c r="BP58" s="18"/>
      <c r="BQ58" s="766"/>
      <c r="BR58" s="18"/>
      <c r="BS58" s="766"/>
      <c r="BT58" s="19"/>
      <c r="BU58" s="766"/>
      <c r="BV58" s="19"/>
      <c r="BW58" s="766"/>
      <c r="BX58" s="19"/>
      <c r="BY58" s="766"/>
      <c r="BZ58" s="19"/>
      <c r="CA58" s="766"/>
      <c r="CB58" s="19"/>
      <c r="CC58" s="766"/>
      <c r="CD58" s="19"/>
      <c r="CE58" s="766"/>
      <c r="CF58" s="19"/>
      <c r="CG58" s="766"/>
      <c r="CH58" s="19"/>
      <c r="CI58" s="766"/>
      <c r="CJ58" s="19"/>
      <c r="CK58" s="766"/>
      <c r="CL58" s="19"/>
      <c r="CM58" s="766"/>
      <c r="CN58" s="19"/>
      <c r="CO58" s="766"/>
      <c r="CP58" s="19"/>
      <c r="CQ58" s="766"/>
      <c r="CR58" s="19"/>
      <c r="CS58" s="766"/>
      <c r="CT58" s="19"/>
      <c r="CU58" s="766"/>
      <c r="CV58" s="19"/>
      <c r="CW58" s="766"/>
      <c r="CX58" s="19"/>
      <c r="CY58" s="766"/>
      <c r="CZ58" s="19"/>
      <c r="DA58" s="766"/>
      <c r="DB58" s="19"/>
      <c r="DC58" s="766"/>
      <c r="DD58" s="19"/>
      <c r="DE58" s="766"/>
      <c r="DF58" s="19"/>
      <c r="DG58" s="766"/>
      <c r="DH58" s="19"/>
      <c r="DI58" s="766"/>
      <c r="DJ58" s="19"/>
      <c r="DK58" s="766"/>
      <c r="DL58" s="19"/>
      <c r="DM58" s="766"/>
      <c r="DN58" s="19"/>
      <c r="DO58" s="766"/>
      <c r="DP58" s="19"/>
      <c r="DQ58" s="766"/>
      <c r="DR58" s="19"/>
      <c r="DS58" s="766"/>
      <c r="DT58" s="19"/>
      <c r="DU58" s="21">
        <f t="shared" si="3"/>
        <v>4</v>
      </c>
      <c r="DV58" s="22"/>
      <c r="DW58" s="21">
        <f t="shared" si="4"/>
        <v>0</v>
      </c>
      <c r="DX58" s="28"/>
      <c r="DY58" s="21">
        <f t="shared" si="5"/>
        <v>4</v>
      </c>
      <c r="DZ58" s="28"/>
      <c r="EA58" s="28"/>
      <c r="EB58" s="28"/>
      <c r="EC58" s="28"/>
      <c r="ED58" s="28"/>
      <c r="EE58" s="28"/>
      <c r="EF58" s="28"/>
      <c r="EG58" s="28"/>
      <c r="EH58" s="28"/>
    </row>
    <row r="59" spans="1:142" customFormat="1" ht="21" customHeight="1">
      <c r="A59" s="15"/>
      <c r="B59" s="15"/>
      <c r="C59" s="38" t="s">
        <v>119</v>
      </c>
      <c r="D59" s="34" t="s">
        <v>293</v>
      </c>
      <c r="E59" s="477">
        <v>4217</v>
      </c>
      <c r="F59" s="459">
        <v>42520</v>
      </c>
      <c r="G59" s="788">
        <v>6</v>
      </c>
      <c r="H59" s="319" t="s">
        <v>1830</v>
      </c>
      <c r="I59" s="27"/>
      <c r="J59" s="436" t="s">
        <v>585</v>
      </c>
      <c r="K59" s="287" t="s">
        <v>584</v>
      </c>
      <c r="L59" s="16">
        <v>0</v>
      </c>
      <c r="M59" s="255">
        <v>0</v>
      </c>
      <c r="N59" s="16">
        <v>0</v>
      </c>
      <c r="O59" s="255">
        <v>0</v>
      </c>
      <c r="P59" s="16">
        <v>0</v>
      </c>
      <c r="Q59" s="255">
        <v>6</v>
      </c>
      <c r="R59" s="16">
        <v>6</v>
      </c>
      <c r="S59" s="1114">
        <v>0</v>
      </c>
      <c r="T59" s="1114">
        <v>6</v>
      </c>
      <c r="U59" s="767"/>
      <c r="V59" s="18"/>
      <c r="W59" s="766"/>
      <c r="X59" s="18"/>
      <c r="Y59" s="766"/>
      <c r="Z59" s="18"/>
      <c r="AA59" s="766"/>
      <c r="AB59" s="18"/>
      <c r="AC59" s="766"/>
      <c r="AD59" s="18"/>
      <c r="AE59" s="766"/>
      <c r="AF59" s="18"/>
      <c r="AG59" s="766"/>
      <c r="AH59" s="18"/>
      <c r="AI59" s="766"/>
      <c r="AJ59" s="18"/>
      <c r="AK59" s="766"/>
      <c r="AL59" s="18"/>
      <c r="AM59" s="766"/>
      <c r="AN59" s="18"/>
      <c r="AO59" s="766"/>
      <c r="AP59" s="18"/>
      <c r="AQ59" s="766"/>
      <c r="AR59" s="18"/>
      <c r="AS59" s="766"/>
      <c r="AT59" s="18"/>
      <c r="AU59" s="766"/>
      <c r="AV59" s="18"/>
      <c r="AW59" s="766"/>
      <c r="AX59" s="18"/>
      <c r="AY59" s="766"/>
      <c r="AZ59" s="18"/>
      <c r="BA59" s="766"/>
      <c r="BB59" s="18"/>
      <c r="BC59" s="766"/>
      <c r="BD59" s="18"/>
      <c r="BE59" s="766"/>
      <c r="BF59" s="18"/>
      <c r="BG59" s="766"/>
      <c r="BH59" s="18"/>
      <c r="BI59" s="766"/>
      <c r="BJ59" s="18"/>
      <c r="BK59" s="766"/>
      <c r="BL59" s="18"/>
      <c r="BM59" s="766"/>
      <c r="BN59" s="18"/>
      <c r="BO59" s="766"/>
      <c r="BP59" s="18"/>
      <c r="BQ59" s="766"/>
      <c r="BR59" s="18"/>
      <c r="BS59" s="766"/>
      <c r="BT59" s="19"/>
      <c r="BU59" s="766"/>
      <c r="BV59" s="19"/>
      <c r="BW59" s="766"/>
      <c r="BX59" s="19"/>
      <c r="BY59" s="766"/>
      <c r="BZ59" s="19"/>
      <c r="CA59" s="766"/>
      <c r="CB59" s="19"/>
      <c r="CC59" s="766"/>
      <c r="CD59" s="19"/>
      <c r="CE59" s="766"/>
      <c r="CF59" s="19"/>
      <c r="CG59" s="766"/>
      <c r="CH59" s="19"/>
      <c r="CI59" s="766"/>
      <c r="CJ59" s="19"/>
      <c r="CK59" s="766"/>
      <c r="CL59" s="19"/>
      <c r="CM59" s="766"/>
      <c r="CN59" s="19"/>
      <c r="CO59" s="766"/>
      <c r="CP59" s="19"/>
      <c r="CQ59" s="766"/>
      <c r="CR59" s="19"/>
      <c r="CS59" s="766"/>
      <c r="CT59" s="19"/>
      <c r="CU59" s="766"/>
      <c r="CV59" s="19"/>
      <c r="CW59" s="766"/>
      <c r="CX59" s="19"/>
      <c r="CY59" s="766"/>
      <c r="CZ59" s="19"/>
      <c r="DA59" s="766"/>
      <c r="DB59" s="19"/>
      <c r="DC59" s="766"/>
      <c r="DD59" s="19"/>
      <c r="DE59" s="766"/>
      <c r="DF59" s="19"/>
      <c r="DG59" s="766"/>
      <c r="DH59" s="19"/>
      <c r="DI59" s="766"/>
      <c r="DJ59" s="19"/>
      <c r="DK59" s="766"/>
      <c r="DL59" s="19"/>
      <c r="DM59" s="766"/>
      <c r="DN59" s="19"/>
      <c r="DO59" s="766"/>
      <c r="DP59" s="19"/>
      <c r="DQ59" s="766"/>
      <c r="DR59" s="19"/>
      <c r="DS59" s="766"/>
      <c r="DT59" s="19"/>
      <c r="DU59" s="21">
        <f t="shared" si="3"/>
        <v>0</v>
      </c>
      <c r="DV59" s="22"/>
      <c r="DW59" s="21">
        <f t="shared" si="4"/>
        <v>0</v>
      </c>
      <c r="DX59" s="28"/>
      <c r="DY59" s="21">
        <f t="shared" si="5"/>
        <v>0</v>
      </c>
      <c r="DZ59" s="28"/>
      <c r="EA59" s="28"/>
      <c r="EB59" s="28"/>
      <c r="EC59" s="28"/>
      <c r="ED59" s="28"/>
      <c r="EE59" s="28"/>
      <c r="EF59" s="28"/>
      <c r="EG59" s="23"/>
      <c r="EH59" s="23"/>
    </row>
    <row r="60" spans="1:142" customFormat="1" ht="21" customHeight="1">
      <c r="A60" s="15"/>
      <c r="B60" s="15"/>
      <c r="C60" s="38" t="s">
        <v>120</v>
      </c>
      <c r="D60" s="556" t="s">
        <v>359</v>
      </c>
      <c r="E60" s="477">
        <v>11367</v>
      </c>
      <c r="F60" s="458">
        <v>34717</v>
      </c>
      <c r="G60" s="788">
        <v>4</v>
      </c>
      <c r="H60" s="319" t="s">
        <v>748</v>
      </c>
      <c r="I60" s="27">
        <v>36210</v>
      </c>
      <c r="J60" s="430" t="s">
        <v>361</v>
      </c>
      <c r="K60" s="287" t="s">
        <v>360</v>
      </c>
      <c r="L60" s="16">
        <v>3</v>
      </c>
      <c r="M60" s="255">
        <v>1</v>
      </c>
      <c r="N60" s="16">
        <v>4</v>
      </c>
      <c r="O60" s="255">
        <v>0</v>
      </c>
      <c r="P60" s="16">
        <v>4</v>
      </c>
      <c r="Q60" s="255">
        <v>0</v>
      </c>
      <c r="R60" s="16">
        <v>4</v>
      </c>
      <c r="S60" s="1114">
        <v>0</v>
      </c>
      <c r="T60" s="1114">
        <v>4</v>
      </c>
      <c r="U60" s="767"/>
      <c r="V60" s="18"/>
      <c r="W60" s="766"/>
      <c r="X60" s="18"/>
      <c r="Y60" s="766"/>
      <c r="Z60" s="18"/>
      <c r="AA60" s="766"/>
      <c r="AB60" s="18"/>
      <c r="AC60" s="766"/>
      <c r="AD60" s="18"/>
      <c r="AE60" s="766"/>
      <c r="AF60" s="18"/>
      <c r="AG60" s="766"/>
      <c r="AH60" s="18"/>
      <c r="AI60" s="766"/>
      <c r="AJ60" s="18"/>
      <c r="AK60" s="766"/>
      <c r="AL60" s="18"/>
      <c r="AM60" s="766"/>
      <c r="AN60" s="18"/>
      <c r="AO60" s="766"/>
      <c r="AP60" s="18"/>
      <c r="AQ60" s="766"/>
      <c r="AR60" s="18"/>
      <c r="AS60" s="766"/>
      <c r="AT60" s="18"/>
      <c r="AU60" s="766"/>
      <c r="AV60" s="18"/>
      <c r="AW60" s="766"/>
      <c r="AX60" s="18"/>
      <c r="AY60" s="766"/>
      <c r="AZ60" s="18"/>
      <c r="BA60" s="766"/>
      <c r="BB60" s="18"/>
      <c r="BC60" s="766"/>
      <c r="BD60" s="18"/>
      <c r="BE60" s="766"/>
      <c r="BF60" s="18"/>
      <c r="BG60" s="766"/>
      <c r="BH60" s="18"/>
      <c r="BI60" s="766"/>
      <c r="BJ60" s="18"/>
      <c r="BK60" s="766"/>
      <c r="BL60" s="18"/>
      <c r="BM60" s="766"/>
      <c r="BN60" s="18"/>
      <c r="BO60" s="766"/>
      <c r="BP60" s="18"/>
      <c r="BQ60" s="766"/>
      <c r="BR60" s="18"/>
      <c r="BS60" s="766"/>
      <c r="BT60" s="19"/>
      <c r="BU60" s="766"/>
      <c r="BV60" s="19"/>
      <c r="BW60" s="766"/>
      <c r="BX60" s="19"/>
      <c r="BY60" s="766"/>
      <c r="BZ60" s="19"/>
      <c r="CA60" s="766"/>
      <c r="CB60" s="19"/>
      <c r="CC60" s="766"/>
      <c r="CD60" s="19"/>
      <c r="CE60" s="766"/>
      <c r="CF60" s="19"/>
      <c r="CG60" s="766"/>
      <c r="CH60" s="19"/>
      <c r="CI60" s="766"/>
      <c r="CJ60" s="19"/>
      <c r="CK60" s="766"/>
      <c r="CL60" s="19"/>
      <c r="CM60" s="766"/>
      <c r="CN60" s="19"/>
      <c r="CO60" s="766"/>
      <c r="CP60" s="19"/>
      <c r="CQ60" s="766"/>
      <c r="CR60" s="19"/>
      <c r="CS60" s="766"/>
      <c r="CT60" s="19"/>
      <c r="CU60" s="766"/>
      <c r="CV60" s="19"/>
      <c r="CW60" s="766"/>
      <c r="CX60" s="19"/>
      <c r="CY60" s="766"/>
      <c r="CZ60" s="19"/>
      <c r="DA60" s="766"/>
      <c r="DB60" s="19"/>
      <c r="DC60" s="766"/>
      <c r="DD60" s="19"/>
      <c r="DE60" s="766"/>
      <c r="DF60" s="19"/>
      <c r="DG60" s="766"/>
      <c r="DH60" s="19"/>
      <c r="DI60" s="766"/>
      <c r="DJ60" s="19"/>
      <c r="DK60" s="766"/>
      <c r="DL60" s="19"/>
      <c r="DM60" s="766"/>
      <c r="DN60" s="19"/>
      <c r="DO60" s="766"/>
      <c r="DP60" s="19"/>
      <c r="DQ60" s="766"/>
      <c r="DR60" s="19"/>
      <c r="DS60" s="766"/>
      <c r="DT60" s="19"/>
      <c r="DU60" s="21">
        <f t="shared" si="3"/>
        <v>0</v>
      </c>
      <c r="DV60" s="22"/>
      <c r="DW60" s="21">
        <f t="shared" si="4"/>
        <v>0</v>
      </c>
      <c r="DX60" s="23"/>
      <c r="DY60" s="21">
        <f t="shared" si="5"/>
        <v>0</v>
      </c>
      <c r="DZ60" s="244"/>
      <c r="EA60" s="244"/>
      <c r="EB60" s="244"/>
      <c r="EC60" s="244"/>
      <c r="ED60" s="244"/>
      <c r="EE60" s="244"/>
      <c r="EF60" s="245"/>
      <c r="EG60" s="23"/>
      <c r="EH60" s="23"/>
    </row>
    <row r="61" spans="1:142" customFormat="1" ht="21" customHeight="1">
      <c r="A61" s="15"/>
      <c r="B61" s="15"/>
      <c r="C61" s="38" t="s">
        <v>121</v>
      </c>
      <c r="D61" s="556" t="s">
        <v>1373</v>
      </c>
      <c r="E61" s="477">
        <v>11168</v>
      </c>
      <c r="F61" s="457">
        <v>44768</v>
      </c>
      <c r="G61" s="788">
        <v>4</v>
      </c>
      <c r="H61" s="319" t="s">
        <v>343</v>
      </c>
      <c r="I61" s="27">
        <v>44776</v>
      </c>
      <c r="J61" s="431" t="s">
        <v>1374</v>
      </c>
      <c r="K61" s="287" t="s">
        <v>1372</v>
      </c>
      <c r="L61" s="16">
        <v>0</v>
      </c>
      <c r="M61" s="255">
        <v>3</v>
      </c>
      <c r="N61" s="16">
        <v>3</v>
      </c>
      <c r="O61" s="255">
        <v>1</v>
      </c>
      <c r="P61" s="16">
        <v>4</v>
      </c>
      <c r="Q61" s="255">
        <v>0</v>
      </c>
      <c r="R61" s="16">
        <v>4</v>
      </c>
      <c r="S61" s="1114">
        <v>0</v>
      </c>
      <c r="T61" s="1114">
        <v>4</v>
      </c>
      <c r="U61" s="767"/>
      <c r="V61" s="18"/>
      <c r="W61" s="766"/>
      <c r="X61" s="18"/>
      <c r="Y61" s="766"/>
      <c r="Z61" s="18"/>
      <c r="AA61" s="766"/>
      <c r="AB61" s="18"/>
      <c r="AC61" s="766"/>
      <c r="AD61" s="18"/>
      <c r="AE61" s="766"/>
      <c r="AF61" s="18"/>
      <c r="AG61" s="766"/>
      <c r="AH61" s="18"/>
      <c r="AI61" s="766"/>
      <c r="AJ61" s="18"/>
      <c r="AK61" s="766"/>
      <c r="AL61" s="18"/>
      <c r="AM61" s="766"/>
      <c r="AN61" s="18"/>
      <c r="AO61" s="766"/>
      <c r="AP61" s="18"/>
      <c r="AQ61" s="766"/>
      <c r="AR61" s="18"/>
      <c r="AS61" s="766"/>
      <c r="AT61" s="18"/>
      <c r="AU61" s="766"/>
      <c r="AV61" s="18"/>
      <c r="AW61" s="766"/>
      <c r="AX61" s="18"/>
      <c r="AY61" s="766"/>
      <c r="AZ61" s="18"/>
      <c r="BA61" s="766"/>
      <c r="BB61" s="18"/>
      <c r="BC61" s="766"/>
      <c r="BD61" s="18"/>
      <c r="BE61" s="766"/>
      <c r="BF61" s="18"/>
      <c r="BG61" s="766"/>
      <c r="BH61" s="18"/>
      <c r="BI61" s="766"/>
      <c r="BJ61" s="18"/>
      <c r="BK61" s="766"/>
      <c r="BL61" s="18"/>
      <c r="BM61" s="766"/>
      <c r="BN61" s="18"/>
      <c r="BO61" s="766"/>
      <c r="BP61" s="18"/>
      <c r="BQ61" s="766"/>
      <c r="BR61" s="18"/>
      <c r="BS61" s="766"/>
      <c r="BT61" s="19"/>
      <c r="BU61" s="766"/>
      <c r="BV61" s="19"/>
      <c r="BW61" s="766"/>
      <c r="BX61" s="19"/>
      <c r="BY61" s="766"/>
      <c r="BZ61" s="19"/>
      <c r="CA61" s="766"/>
      <c r="CB61" s="19"/>
      <c r="CC61" s="766"/>
      <c r="CD61" s="19"/>
      <c r="CE61" s="766"/>
      <c r="CF61" s="19"/>
      <c r="CG61" s="766"/>
      <c r="CH61" s="19"/>
      <c r="CI61" s="766"/>
      <c r="CJ61" s="19"/>
      <c r="CK61" s="766"/>
      <c r="CL61" s="19"/>
      <c r="CM61" s="766"/>
      <c r="CN61" s="19"/>
      <c r="CO61" s="766"/>
      <c r="CP61" s="19"/>
      <c r="CQ61" s="766"/>
      <c r="CR61" s="19"/>
      <c r="CS61" s="766"/>
      <c r="CT61" s="19"/>
      <c r="CU61" s="766"/>
      <c r="CV61" s="19"/>
      <c r="CW61" s="766"/>
      <c r="CX61" s="19"/>
      <c r="CY61" s="766"/>
      <c r="CZ61" s="19"/>
      <c r="DA61" s="766"/>
      <c r="DB61" s="19"/>
      <c r="DC61" s="766"/>
      <c r="DD61" s="19"/>
      <c r="DE61" s="766"/>
      <c r="DF61" s="19"/>
      <c r="DG61" s="766"/>
      <c r="DH61" s="19"/>
      <c r="DI61" s="766"/>
      <c r="DJ61" s="19"/>
      <c r="DK61" s="766"/>
      <c r="DL61" s="19"/>
      <c r="DM61" s="766"/>
      <c r="DN61" s="19"/>
      <c r="DO61" s="766"/>
      <c r="DP61" s="19"/>
      <c r="DQ61" s="766"/>
      <c r="DR61" s="19"/>
      <c r="DS61" s="766"/>
      <c r="DT61" s="19"/>
      <c r="DU61" s="21">
        <f t="shared" si="3"/>
        <v>0</v>
      </c>
      <c r="DV61" s="22"/>
      <c r="DW61" s="21">
        <f t="shared" si="4"/>
        <v>0</v>
      </c>
      <c r="DX61" s="23"/>
      <c r="DY61" s="21">
        <f t="shared" si="5"/>
        <v>0</v>
      </c>
      <c r="DZ61" s="23"/>
      <c r="EA61" s="23"/>
      <c r="EB61" s="23"/>
      <c r="EC61" s="23"/>
      <c r="ED61" s="23"/>
      <c r="EE61" s="23"/>
      <c r="EF61" s="23"/>
      <c r="EG61" s="23"/>
      <c r="EH61" s="23"/>
    </row>
    <row r="62" spans="1:142" customFormat="1" ht="21" customHeight="1">
      <c r="A62" s="15"/>
      <c r="B62" s="15"/>
      <c r="C62" s="38" t="s">
        <v>123</v>
      </c>
      <c r="D62" s="34" t="s">
        <v>1867</v>
      </c>
      <c r="E62" s="477">
        <v>11328</v>
      </c>
      <c r="F62" s="461">
        <v>45062</v>
      </c>
      <c r="G62" s="788">
        <v>3</v>
      </c>
      <c r="H62" s="319" t="s">
        <v>2321</v>
      </c>
      <c r="I62" s="27">
        <v>17758</v>
      </c>
      <c r="J62" s="436" t="s">
        <v>1868</v>
      </c>
      <c r="K62" s="287" t="s">
        <v>1869</v>
      </c>
      <c r="L62" s="16">
        <v>0</v>
      </c>
      <c r="M62" s="255">
        <v>0</v>
      </c>
      <c r="N62" s="16">
        <v>0</v>
      </c>
      <c r="O62" s="255">
        <v>0</v>
      </c>
      <c r="P62" s="16">
        <v>0</v>
      </c>
      <c r="Q62" s="255">
        <v>0</v>
      </c>
      <c r="R62" s="16">
        <v>0</v>
      </c>
      <c r="S62" s="1114">
        <v>3</v>
      </c>
      <c r="T62" s="1114">
        <v>3</v>
      </c>
      <c r="U62" s="767"/>
      <c r="V62" s="18"/>
      <c r="W62" s="766"/>
      <c r="X62" s="18"/>
      <c r="Y62" s="766"/>
      <c r="Z62" s="18"/>
      <c r="AA62" s="766"/>
      <c r="AB62" s="18"/>
      <c r="AC62" s="766"/>
      <c r="AD62" s="18"/>
      <c r="AE62" s="766"/>
      <c r="AF62" s="18"/>
      <c r="AG62" s="766"/>
      <c r="AH62" s="18"/>
      <c r="AI62" s="766"/>
      <c r="AJ62" s="18"/>
      <c r="AK62" s="766"/>
      <c r="AL62" s="18"/>
      <c r="AM62" s="766"/>
      <c r="AN62" s="18"/>
      <c r="AO62" s="766"/>
      <c r="AP62" s="18"/>
      <c r="AQ62" s="766"/>
      <c r="AR62" s="18"/>
      <c r="AS62" s="766"/>
      <c r="AT62" s="18"/>
      <c r="AU62" s="766"/>
      <c r="AV62" s="18"/>
      <c r="AW62" s="766"/>
      <c r="AX62" s="18"/>
      <c r="AY62" s="766"/>
      <c r="AZ62" s="18"/>
      <c r="BA62" s="766"/>
      <c r="BB62" s="18"/>
      <c r="BC62" s="766"/>
      <c r="BD62" s="18"/>
      <c r="BE62" s="766"/>
      <c r="BF62" s="18"/>
      <c r="BG62" s="766"/>
      <c r="BH62" s="18"/>
      <c r="BI62" s="766"/>
      <c r="BJ62" s="18"/>
      <c r="BK62" s="766">
        <v>5</v>
      </c>
      <c r="BL62" s="18">
        <v>28</v>
      </c>
      <c r="BM62" s="766">
        <v>174</v>
      </c>
      <c r="BN62" s="18">
        <v>35</v>
      </c>
      <c r="BO62" s="766">
        <v>253</v>
      </c>
      <c r="BP62" s="18">
        <v>30</v>
      </c>
      <c r="BQ62" s="766">
        <v>222</v>
      </c>
      <c r="BR62" s="18">
        <v>35</v>
      </c>
      <c r="BS62" s="766">
        <v>188</v>
      </c>
      <c r="BT62" s="19">
        <v>33</v>
      </c>
      <c r="BU62" s="766"/>
      <c r="BV62" s="19"/>
      <c r="BW62" s="766"/>
      <c r="BX62" s="19"/>
      <c r="BY62" s="766"/>
      <c r="BZ62" s="19"/>
      <c r="CA62" s="766"/>
      <c r="CB62" s="19"/>
      <c r="CC62" s="766"/>
      <c r="CD62" s="19"/>
      <c r="CE62" s="766"/>
      <c r="CF62" s="19"/>
      <c r="CG62" s="766"/>
      <c r="CH62" s="19"/>
      <c r="CI62" s="766"/>
      <c r="CJ62" s="19"/>
      <c r="CK62" s="766"/>
      <c r="CL62" s="19"/>
      <c r="CM62" s="766"/>
      <c r="CN62" s="19"/>
      <c r="CO62" s="766"/>
      <c r="CP62" s="19"/>
      <c r="CQ62" s="766"/>
      <c r="CR62" s="19"/>
      <c r="CS62" s="766"/>
      <c r="CT62" s="19"/>
      <c r="CU62" s="766"/>
      <c r="CV62" s="19"/>
      <c r="CW62" s="766"/>
      <c r="CX62" s="19"/>
      <c r="CY62" s="766"/>
      <c r="CZ62" s="19"/>
      <c r="DA62" s="766"/>
      <c r="DB62" s="19"/>
      <c r="DC62" s="766"/>
      <c r="DD62" s="19"/>
      <c r="DE62" s="766"/>
      <c r="DF62" s="19"/>
      <c r="DG62" s="766"/>
      <c r="DH62" s="19"/>
      <c r="DI62" s="766"/>
      <c r="DJ62" s="19"/>
      <c r="DK62" s="766"/>
      <c r="DL62" s="19"/>
      <c r="DM62" s="766"/>
      <c r="DN62" s="19"/>
      <c r="DO62" s="766"/>
      <c r="DP62" s="19"/>
      <c r="DQ62" s="766"/>
      <c r="DR62" s="19"/>
      <c r="DS62" s="766"/>
      <c r="DT62" s="19"/>
      <c r="DU62" s="21">
        <f t="shared" si="3"/>
        <v>3</v>
      </c>
      <c r="DV62" s="22"/>
      <c r="DW62" s="21">
        <f t="shared" si="4"/>
        <v>1</v>
      </c>
      <c r="DX62" s="28"/>
      <c r="DY62" s="21">
        <f t="shared" si="5"/>
        <v>4</v>
      </c>
      <c r="DZ62" s="28"/>
      <c r="EA62" s="28"/>
      <c r="EB62" s="28"/>
      <c r="EC62" s="28"/>
      <c r="ED62" s="28"/>
      <c r="EE62" s="28"/>
      <c r="EF62" s="28"/>
      <c r="EG62" s="28"/>
      <c r="EH62" s="28"/>
      <c r="EI62" s="245"/>
      <c r="EJ62" s="245"/>
    </row>
    <row r="63" spans="1:142" customFormat="1" ht="21" customHeight="1">
      <c r="A63" s="15"/>
      <c r="B63" s="15"/>
      <c r="C63" s="38" t="s">
        <v>125</v>
      </c>
      <c r="D63" s="34" t="s">
        <v>1858</v>
      </c>
      <c r="E63" s="477">
        <v>4513</v>
      </c>
      <c r="F63" s="461">
        <v>40210</v>
      </c>
      <c r="G63" s="788">
        <v>2</v>
      </c>
      <c r="H63" s="319" t="s">
        <v>1830</v>
      </c>
      <c r="I63" s="27">
        <v>39899</v>
      </c>
      <c r="J63" s="436" t="s">
        <v>1859</v>
      </c>
      <c r="K63" s="287" t="s">
        <v>1860</v>
      </c>
      <c r="L63" s="16">
        <v>0</v>
      </c>
      <c r="M63" s="255">
        <v>0</v>
      </c>
      <c r="N63" s="16">
        <v>0</v>
      </c>
      <c r="O63" s="255">
        <v>2</v>
      </c>
      <c r="P63" s="16">
        <v>2</v>
      </c>
      <c r="Q63" s="255">
        <v>0</v>
      </c>
      <c r="R63" s="16">
        <v>2</v>
      </c>
      <c r="S63" s="1114">
        <v>0</v>
      </c>
      <c r="T63" s="1114">
        <v>2</v>
      </c>
      <c r="U63" s="767"/>
      <c r="V63" s="18"/>
      <c r="W63" s="766"/>
      <c r="X63" s="18"/>
      <c r="Y63" s="766"/>
      <c r="Z63" s="18"/>
      <c r="AA63" s="766"/>
      <c r="AB63" s="18"/>
      <c r="AC63" s="766"/>
      <c r="AD63" s="18"/>
      <c r="AE63" s="766"/>
      <c r="AF63" s="18"/>
      <c r="AG63" s="766"/>
      <c r="AH63" s="18"/>
      <c r="AI63" s="766"/>
      <c r="AJ63" s="18"/>
      <c r="AK63" s="766"/>
      <c r="AL63" s="18"/>
      <c r="AM63" s="766"/>
      <c r="AN63" s="18"/>
      <c r="AO63" s="766"/>
      <c r="AP63" s="18"/>
      <c r="AQ63" s="766"/>
      <c r="AR63" s="18"/>
      <c r="AS63" s="766"/>
      <c r="AT63" s="18"/>
      <c r="AU63" s="766"/>
      <c r="AV63" s="18"/>
      <c r="AW63" s="766"/>
      <c r="AX63" s="18"/>
      <c r="AY63" s="766"/>
      <c r="AZ63" s="18"/>
      <c r="BA63" s="766"/>
      <c r="BB63" s="18"/>
      <c r="BC63" s="766"/>
      <c r="BD63" s="18"/>
      <c r="BE63" s="766"/>
      <c r="BF63" s="18"/>
      <c r="BG63" s="766"/>
      <c r="BH63" s="18"/>
      <c r="BI63" s="766"/>
      <c r="BJ63" s="18"/>
      <c r="BK63" s="766"/>
      <c r="BL63" s="18"/>
      <c r="BM63" s="766"/>
      <c r="BN63" s="18"/>
      <c r="BO63" s="766"/>
      <c r="BP63" s="18"/>
      <c r="BQ63" s="766"/>
      <c r="BR63" s="18"/>
      <c r="BS63" s="766"/>
      <c r="BT63" s="19"/>
      <c r="BU63" s="766"/>
      <c r="BV63" s="19"/>
      <c r="BW63" s="766"/>
      <c r="BX63" s="19"/>
      <c r="BY63" s="766"/>
      <c r="BZ63" s="19"/>
      <c r="CA63" s="766"/>
      <c r="CB63" s="19"/>
      <c r="CC63" s="766"/>
      <c r="CD63" s="19"/>
      <c r="CE63" s="766"/>
      <c r="CF63" s="19"/>
      <c r="CG63" s="766"/>
      <c r="CH63" s="19"/>
      <c r="CI63" s="766"/>
      <c r="CJ63" s="19"/>
      <c r="CK63" s="766"/>
      <c r="CL63" s="19"/>
      <c r="CM63" s="766"/>
      <c r="CN63" s="19"/>
      <c r="CO63" s="766"/>
      <c r="CP63" s="19"/>
      <c r="CQ63" s="766"/>
      <c r="CR63" s="19"/>
      <c r="CS63" s="766"/>
      <c r="CT63" s="19"/>
      <c r="CU63" s="766"/>
      <c r="CV63" s="19"/>
      <c r="CW63" s="766"/>
      <c r="CX63" s="19"/>
      <c r="CY63" s="766"/>
      <c r="CZ63" s="19"/>
      <c r="DA63" s="766"/>
      <c r="DB63" s="19"/>
      <c r="DC63" s="766"/>
      <c r="DD63" s="19"/>
      <c r="DE63" s="766"/>
      <c r="DF63" s="19"/>
      <c r="DG63" s="766"/>
      <c r="DH63" s="19"/>
      <c r="DI63" s="766"/>
      <c r="DJ63" s="19"/>
      <c r="DK63" s="766"/>
      <c r="DL63" s="19"/>
      <c r="DM63" s="766"/>
      <c r="DN63" s="19"/>
      <c r="DO63" s="766"/>
      <c r="DP63" s="19"/>
      <c r="DQ63" s="766"/>
      <c r="DR63" s="19"/>
      <c r="DS63" s="766"/>
      <c r="DT63" s="19"/>
      <c r="DU63" s="21">
        <f t="shared" si="3"/>
        <v>0</v>
      </c>
      <c r="DV63" s="22"/>
      <c r="DW63" s="21">
        <f t="shared" si="4"/>
        <v>0</v>
      </c>
      <c r="DX63" s="28"/>
      <c r="DY63" s="21">
        <f t="shared" si="5"/>
        <v>0</v>
      </c>
      <c r="DZ63" s="28"/>
      <c r="EA63" s="28"/>
      <c r="EB63" s="28"/>
      <c r="EC63" s="28"/>
      <c r="ED63" s="28"/>
      <c r="EE63" s="28"/>
      <c r="EF63" s="28"/>
      <c r="EG63" s="23"/>
      <c r="EH63" s="23"/>
    </row>
    <row r="64" spans="1:142" customFormat="1" ht="21" customHeight="1">
      <c r="A64" s="15"/>
      <c r="B64" s="15"/>
      <c r="C64" s="38" t="s">
        <v>127</v>
      </c>
      <c r="D64" s="556" t="s">
        <v>1708</v>
      </c>
      <c r="E64" s="477">
        <v>11438</v>
      </c>
      <c r="F64" s="458">
        <v>42482</v>
      </c>
      <c r="G64" s="788">
        <v>2</v>
      </c>
      <c r="H64" s="319" t="s">
        <v>1593</v>
      </c>
      <c r="I64" s="27">
        <v>42541</v>
      </c>
      <c r="J64" s="436" t="s">
        <v>1709</v>
      </c>
      <c r="K64" s="287" t="s">
        <v>1710</v>
      </c>
      <c r="L64" s="16">
        <v>0</v>
      </c>
      <c r="M64" s="255">
        <v>0</v>
      </c>
      <c r="N64" s="16">
        <v>0</v>
      </c>
      <c r="O64" s="255">
        <v>1</v>
      </c>
      <c r="P64" s="16">
        <v>1</v>
      </c>
      <c r="Q64" s="255">
        <v>1</v>
      </c>
      <c r="R64" s="16">
        <v>2</v>
      </c>
      <c r="S64" s="1114">
        <v>0</v>
      </c>
      <c r="T64" s="1114">
        <v>2</v>
      </c>
      <c r="U64" s="767"/>
      <c r="V64" s="18"/>
      <c r="W64" s="766"/>
      <c r="X64" s="18"/>
      <c r="Y64" s="766"/>
      <c r="Z64" s="18"/>
      <c r="AA64" s="766"/>
      <c r="AB64" s="18"/>
      <c r="AC64" s="766"/>
      <c r="AD64" s="18"/>
      <c r="AE64" s="766"/>
      <c r="AF64" s="18"/>
      <c r="AG64" s="766"/>
      <c r="AH64" s="18"/>
      <c r="AI64" s="766"/>
      <c r="AJ64" s="18"/>
      <c r="AK64" s="766"/>
      <c r="AL64" s="18"/>
      <c r="AM64" s="766"/>
      <c r="AN64" s="18"/>
      <c r="AO64" s="766"/>
      <c r="AP64" s="18"/>
      <c r="AQ64" s="766"/>
      <c r="AR64" s="18"/>
      <c r="AS64" s="766"/>
      <c r="AT64" s="18"/>
      <c r="AU64" s="766"/>
      <c r="AV64" s="18"/>
      <c r="AW64" s="766"/>
      <c r="AX64" s="18"/>
      <c r="AY64" s="766"/>
      <c r="AZ64" s="18"/>
      <c r="BA64" s="766"/>
      <c r="BB64" s="18"/>
      <c r="BC64" s="766"/>
      <c r="BD64" s="18"/>
      <c r="BE64" s="766"/>
      <c r="BF64" s="18"/>
      <c r="BG64" s="766"/>
      <c r="BH64" s="18"/>
      <c r="BI64" s="766"/>
      <c r="BJ64" s="18"/>
      <c r="BK64" s="766"/>
      <c r="BL64" s="18"/>
      <c r="BM64" s="766"/>
      <c r="BN64" s="18"/>
      <c r="BO64" s="766"/>
      <c r="BP64" s="18"/>
      <c r="BQ64" s="766"/>
      <c r="BR64" s="18"/>
      <c r="BS64" s="766"/>
      <c r="BT64" s="19"/>
      <c r="BU64" s="766"/>
      <c r="BV64" s="19"/>
      <c r="BW64" s="766"/>
      <c r="BX64" s="19"/>
      <c r="BY64" s="766"/>
      <c r="BZ64" s="19"/>
      <c r="CA64" s="766"/>
      <c r="CB64" s="19"/>
      <c r="CC64" s="766"/>
      <c r="CD64" s="19"/>
      <c r="CE64" s="766"/>
      <c r="CF64" s="19"/>
      <c r="CG64" s="766"/>
      <c r="CH64" s="19"/>
      <c r="CI64" s="766"/>
      <c r="CJ64" s="19"/>
      <c r="CK64" s="766"/>
      <c r="CL64" s="19"/>
      <c r="CM64" s="766"/>
      <c r="CN64" s="19"/>
      <c r="CO64" s="766"/>
      <c r="CP64" s="19"/>
      <c r="CQ64" s="766"/>
      <c r="CR64" s="19"/>
      <c r="CS64" s="766"/>
      <c r="CT64" s="19"/>
      <c r="CU64" s="766"/>
      <c r="CV64" s="19"/>
      <c r="CW64" s="766"/>
      <c r="CX64" s="19"/>
      <c r="CY64" s="766"/>
      <c r="CZ64" s="19"/>
      <c r="DA64" s="766"/>
      <c r="DB64" s="19"/>
      <c r="DC64" s="766"/>
      <c r="DD64" s="19"/>
      <c r="DE64" s="766"/>
      <c r="DF64" s="19"/>
      <c r="DG64" s="766"/>
      <c r="DH64" s="19"/>
      <c r="DI64" s="766"/>
      <c r="DJ64" s="19"/>
      <c r="DK64" s="766"/>
      <c r="DL64" s="19"/>
      <c r="DM64" s="766"/>
      <c r="DN64" s="19"/>
      <c r="DO64" s="766"/>
      <c r="DP64" s="19"/>
      <c r="DQ64" s="766"/>
      <c r="DR64" s="19"/>
      <c r="DS64" s="766"/>
      <c r="DT64" s="19"/>
      <c r="DU64" s="21">
        <f t="shared" si="3"/>
        <v>0</v>
      </c>
      <c r="DV64" s="22"/>
      <c r="DW64" s="21">
        <f t="shared" si="4"/>
        <v>0</v>
      </c>
      <c r="DX64" s="28"/>
      <c r="DY64" s="21">
        <f t="shared" si="5"/>
        <v>0</v>
      </c>
      <c r="DZ64" s="28"/>
      <c r="EA64" s="28"/>
      <c r="EB64" s="28"/>
      <c r="EC64" s="28"/>
      <c r="ED64" s="28"/>
      <c r="EE64" s="28"/>
      <c r="EF64" s="28"/>
      <c r="EG64" s="28"/>
      <c r="EH64" s="28"/>
    </row>
    <row r="65" spans="1:142" customFormat="1" ht="21" customHeight="1">
      <c r="A65" s="15"/>
      <c r="B65" s="15"/>
      <c r="C65" s="38" t="s">
        <v>129</v>
      </c>
      <c r="D65" s="34" t="s">
        <v>2337</v>
      </c>
      <c r="E65" s="477">
        <v>11844</v>
      </c>
      <c r="F65" s="459">
        <v>45757</v>
      </c>
      <c r="G65" s="788">
        <v>2</v>
      </c>
      <c r="H65" s="319" t="s">
        <v>2321</v>
      </c>
      <c r="I65" s="27">
        <v>39276</v>
      </c>
      <c r="J65" s="436" t="s">
        <v>2338</v>
      </c>
      <c r="K65" s="287" t="s">
        <v>2339</v>
      </c>
      <c r="L65" s="16">
        <v>0</v>
      </c>
      <c r="M65" s="255">
        <v>0</v>
      </c>
      <c r="N65" s="16">
        <v>0</v>
      </c>
      <c r="O65" s="255">
        <v>0</v>
      </c>
      <c r="P65" s="16">
        <v>0</v>
      </c>
      <c r="Q65" s="255">
        <v>0</v>
      </c>
      <c r="R65" s="16">
        <v>0</v>
      </c>
      <c r="S65" s="1114">
        <v>2</v>
      </c>
      <c r="T65" s="1114">
        <v>2</v>
      </c>
      <c r="U65" s="767"/>
      <c r="V65" s="18"/>
      <c r="W65" s="766"/>
      <c r="X65" s="18"/>
      <c r="Y65" s="766"/>
      <c r="Z65" s="18"/>
      <c r="AA65" s="766"/>
      <c r="AB65" s="18"/>
      <c r="AC65" s="766"/>
      <c r="AD65" s="18"/>
      <c r="AE65" s="766"/>
      <c r="AF65" s="18"/>
      <c r="AG65" s="766"/>
      <c r="AH65" s="18"/>
      <c r="AI65" s="766"/>
      <c r="AJ65" s="18"/>
      <c r="AK65" s="766"/>
      <c r="AL65" s="18"/>
      <c r="AM65" s="766"/>
      <c r="AN65" s="18"/>
      <c r="AO65" s="766"/>
      <c r="AP65" s="18"/>
      <c r="AQ65" s="766"/>
      <c r="AR65" s="18"/>
      <c r="AS65" s="766"/>
      <c r="AT65" s="18"/>
      <c r="AU65" s="766"/>
      <c r="AV65" s="18"/>
      <c r="AW65" s="766"/>
      <c r="AX65" s="18"/>
      <c r="AY65" s="766"/>
      <c r="AZ65" s="18"/>
      <c r="BA65" s="766"/>
      <c r="BB65" s="18"/>
      <c r="BC65" s="766"/>
      <c r="BD65" s="18"/>
      <c r="BE65" s="766"/>
      <c r="BF65" s="18"/>
      <c r="BG65" s="766"/>
      <c r="BH65" s="18"/>
      <c r="BI65" s="766"/>
      <c r="BJ65" s="18"/>
      <c r="BK65" s="766"/>
      <c r="BL65" s="18"/>
      <c r="BM65" s="766">
        <v>320</v>
      </c>
      <c r="BN65" s="18">
        <v>27</v>
      </c>
      <c r="BO65" s="766">
        <v>329</v>
      </c>
      <c r="BP65" s="18">
        <v>32</v>
      </c>
      <c r="BQ65" s="766"/>
      <c r="BR65" s="18"/>
      <c r="BS65" s="766"/>
      <c r="BT65" s="19"/>
      <c r="BU65" s="766">
        <v>320</v>
      </c>
      <c r="BV65" s="19">
        <v>27</v>
      </c>
      <c r="BW65" s="766">
        <v>320</v>
      </c>
      <c r="BX65" s="19">
        <v>27</v>
      </c>
      <c r="BY65" s="766">
        <v>320</v>
      </c>
      <c r="BZ65" s="19">
        <v>27</v>
      </c>
      <c r="CA65" s="766">
        <v>322</v>
      </c>
      <c r="CB65" s="19">
        <v>32</v>
      </c>
      <c r="CC65" s="766">
        <v>188</v>
      </c>
      <c r="CD65" s="19">
        <v>33</v>
      </c>
      <c r="CE65" s="766"/>
      <c r="CF65" s="19"/>
      <c r="CG65" s="766"/>
      <c r="CH65" s="19"/>
      <c r="CI65" s="766"/>
      <c r="CJ65" s="19"/>
      <c r="CK65" s="766"/>
      <c r="CL65" s="19"/>
      <c r="CM65" s="766"/>
      <c r="CN65" s="19"/>
      <c r="CO65" s="766"/>
      <c r="CP65" s="19"/>
      <c r="CQ65" s="766"/>
      <c r="CR65" s="19"/>
      <c r="CS65" s="766"/>
      <c r="CT65" s="19"/>
      <c r="CU65" s="766"/>
      <c r="CV65" s="19"/>
      <c r="CW65" s="766"/>
      <c r="CX65" s="19"/>
      <c r="CY65" s="766"/>
      <c r="CZ65" s="19"/>
      <c r="DA65" s="766"/>
      <c r="DB65" s="19"/>
      <c r="DC65" s="766"/>
      <c r="DD65" s="19"/>
      <c r="DE65" s="766"/>
      <c r="DF65" s="19"/>
      <c r="DG65" s="766"/>
      <c r="DH65" s="19"/>
      <c r="DI65" s="766"/>
      <c r="DJ65" s="19"/>
      <c r="DK65" s="766"/>
      <c r="DL65" s="19"/>
      <c r="DM65" s="766"/>
      <c r="DN65" s="19"/>
      <c r="DO65" s="766"/>
      <c r="DP65" s="19"/>
      <c r="DQ65" s="766"/>
      <c r="DR65" s="19"/>
      <c r="DS65" s="766"/>
      <c r="DT65" s="19"/>
      <c r="DU65" s="21">
        <f t="shared" si="3"/>
        <v>2</v>
      </c>
      <c r="DV65" s="22"/>
      <c r="DW65" s="21">
        <f t="shared" si="4"/>
        <v>5</v>
      </c>
      <c r="DX65" s="28"/>
      <c r="DY65" s="21">
        <f t="shared" si="5"/>
        <v>7</v>
      </c>
      <c r="DZ65" s="28"/>
      <c r="EA65" s="28"/>
      <c r="EB65" s="28"/>
      <c r="EC65" s="28"/>
      <c r="ED65" s="28"/>
      <c r="EE65" s="28"/>
      <c r="EF65" s="28"/>
      <c r="EG65" s="23"/>
      <c r="EH65" s="23"/>
      <c r="EK65" s="28"/>
      <c r="EL65" s="28"/>
    </row>
    <row r="66" spans="1:142" customFormat="1" ht="21" customHeight="1">
      <c r="A66" s="15"/>
      <c r="B66" s="15"/>
      <c r="C66" s="38" t="s">
        <v>130</v>
      </c>
      <c r="D66" s="34" t="s">
        <v>640</v>
      </c>
      <c r="E66" s="477">
        <v>21</v>
      </c>
      <c r="F66" s="459">
        <v>34904</v>
      </c>
      <c r="G66" s="788">
        <v>1</v>
      </c>
      <c r="H66" s="319" t="s">
        <v>1403</v>
      </c>
      <c r="I66" s="27">
        <v>39045</v>
      </c>
      <c r="J66" s="436" t="s">
        <v>642</v>
      </c>
      <c r="K66" s="287" t="s">
        <v>641</v>
      </c>
      <c r="L66" s="16">
        <v>0</v>
      </c>
      <c r="M66" s="255">
        <v>0</v>
      </c>
      <c r="N66" s="16">
        <v>0</v>
      </c>
      <c r="O66" s="255">
        <v>0</v>
      </c>
      <c r="P66" s="16">
        <v>0</v>
      </c>
      <c r="Q66" s="255">
        <v>1</v>
      </c>
      <c r="R66" s="16">
        <v>1</v>
      </c>
      <c r="S66" s="1114">
        <v>0</v>
      </c>
      <c r="T66" s="1114">
        <v>1</v>
      </c>
      <c r="U66" s="767"/>
      <c r="V66" s="18"/>
      <c r="W66" s="766"/>
      <c r="X66" s="18"/>
      <c r="Y66" s="766"/>
      <c r="Z66" s="18"/>
      <c r="AA66" s="766"/>
      <c r="AB66" s="18"/>
      <c r="AC66" s="766"/>
      <c r="AD66" s="18"/>
      <c r="AE66" s="766"/>
      <c r="AF66" s="18"/>
      <c r="AG66" s="766"/>
      <c r="AH66" s="18"/>
      <c r="AI66" s="766"/>
      <c r="AJ66" s="18"/>
      <c r="AK66" s="766"/>
      <c r="AL66" s="18"/>
      <c r="AM66" s="766"/>
      <c r="AN66" s="18"/>
      <c r="AO66" s="766"/>
      <c r="AP66" s="18"/>
      <c r="AQ66" s="766"/>
      <c r="AR66" s="18"/>
      <c r="AS66" s="766"/>
      <c r="AT66" s="18"/>
      <c r="AU66" s="766"/>
      <c r="AV66" s="18"/>
      <c r="AW66" s="766"/>
      <c r="AX66" s="18"/>
      <c r="AY66" s="766"/>
      <c r="AZ66" s="18"/>
      <c r="BA66" s="766"/>
      <c r="BB66" s="18"/>
      <c r="BC66" s="766"/>
      <c r="BD66" s="18"/>
      <c r="BE66" s="766"/>
      <c r="BF66" s="18"/>
      <c r="BG66" s="766"/>
      <c r="BH66" s="18"/>
      <c r="BI66" s="766"/>
      <c r="BJ66" s="18"/>
      <c r="BK66" s="766"/>
      <c r="BL66" s="18"/>
      <c r="BM66" s="766"/>
      <c r="BN66" s="18"/>
      <c r="BO66" s="766"/>
      <c r="BP66" s="18"/>
      <c r="BQ66" s="766"/>
      <c r="BR66" s="18"/>
      <c r="BS66" s="766"/>
      <c r="BT66" s="19"/>
      <c r="BU66" s="766"/>
      <c r="BV66" s="19"/>
      <c r="BW66" s="766"/>
      <c r="BX66" s="19"/>
      <c r="BY66" s="766"/>
      <c r="BZ66" s="19"/>
      <c r="CA66" s="766"/>
      <c r="CB66" s="19"/>
      <c r="CC66" s="766"/>
      <c r="CD66" s="19"/>
      <c r="CE66" s="766"/>
      <c r="CF66" s="19"/>
      <c r="CG66" s="766"/>
      <c r="CH66" s="19"/>
      <c r="CI66" s="766"/>
      <c r="CJ66" s="19"/>
      <c r="CK66" s="766"/>
      <c r="CL66" s="19"/>
      <c r="CM66" s="766"/>
      <c r="CN66" s="19"/>
      <c r="CO66" s="766"/>
      <c r="CP66" s="19"/>
      <c r="CQ66" s="766"/>
      <c r="CR66" s="19"/>
      <c r="CS66" s="766"/>
      <c r="CT66" s="19"/>
      <c r="CU66" s="766"/>
      <c r="CV66" s="19"/>
      <c r="CW66" s="766"/>
      <c r="CX66" s="19"/>
      <c r="CY66" s="766"/>
      <c r="CZ66" s="19"/>
      <c r="DA66" s="766"/>
      <c r="DB66" s="19"/>
      <c r="DC66" s="766"/>
      <c r="DD66" s="19"/>
      <c r="DE66" s="766"/>
      <c r="DF66" s="19"/>
      <c r="DG66" s="766"/>
      <c r="DH66" s="19"/>
      <c r="DI66" s="766"/>
      <c r="DJ66" s="19"/>
      <c r="DK66" s="766"/>
      <c r="DL66" s="19"/>
      <c r="DM66" s="766"/>
      <c r="DN66" s="19"/>
      <c r="DO66" s="766"/>
      <c r="DP66" s="19"/>
      <c r="DQ66" s="766"/>
      <c r="DR66" s="19"/>
      <c r="DS66" s="766"/>
      <c r="DT66" s="19"/>
      <c r="DU66" s="21">
        <f t="shared" si="3"/>
        <v>0</v>
      </c>
      <c r="DV66" s="22"/>
      <c r="DW66" s="21">
        <f t="shared" si="4"/>
        <v>0</v>
      </c>
      <c r="DX66" s="23"/>
      <c r="DY66" s="21">
        <f t="shared" si="5"/>
        <v>0</v>
      </c>
      <c r="DZ66" s="28"/>
      <c r="EA66" s="28"/>
      <c r="EB66" s="28"/>
      <c r="EC66" s="28"/>
      <c r="ED66" s="28"/>
      <c r="EE66" s="28"/>
      <c r="EF66" s="23"/>
      <c r="EG66" s="23"/>
      <c r="EH66" s="23"/>
    </row>
    <row r="67" spans="1:142" customFormat="1" ht="21" customHeight="1">
      <c r="A67" s="15"/>
      <c r="B67" s="15"/>
      <c r="C67" s="38" t="s">
        <v>131</v>
      </c>
      <c r="D67" s="34" t="s">
        <v>246</v>
      </c>
      <c r="E67" s="477">
        <v>266</v>
      </c>
      <c r="F67" s="458">
        <v>41047</v>
      </c>
      <c r="G67" s="788">
        <v>1</v>
      </c>
      <c r="H67" s="319" t="s">
        <v>2321</v>
      </c>
      <c r="I67" s="27">
        <v>26378</v>
      </c>
      <c r="J67" s="430" t="s">
        <v>1383</v>
      </c>
      <c r="K67" s="287" t="s">
        <v>1382</v>
      </c>
      <c r="L67" s="16">
        <v>0</v>
      </c>
      <c r="M67" s="255">
        <v>0</v>
      </c>
      <c r="N67" s="16">
        <v>0</v>
      </c>
      <c r="O67" s="255">
        <v>0</v>
      </c>
      <c r="P67" s="16">
        <v>0</v>
      </c>
      <c r="Q67" s="255">
        <v>1</v>
      </c>
      <c r="R67" s="16">
        <v>1</v>
      </c>
      <c r="S67" s="1114">
        <v>0</v>
      </c>
      <c r="T67" s="1114">
        <v>1</v>
      </c>
      <c r="U67" s="767"/>
      <c r="V67" s="18"/>
      <c r="W67" s="766"/>
      <c r="X67" s="18"/>
      <c r="Y67" s="766"/>
      <c r="Z67" s="18"/>
      <c r="AA67" s="766"/>
      <c r="AB67" s="18"/>
      <c r="AC67" s="766"/>
      <c r="AD67" s="18"/>
      <c r="AE67" s="766"/>
      <c r="AF67" s="18"/>
      <c r="AG67" s="766"/>
      <c r="AH67" s="18"/>
      <c r="AI67" s="766"/>
      <c r="AJ67" s="18"/>
      <c r="AK67" s="766"/>
      <c r="AL67" s="18"/>
      <c r="AM67" s="766"/>
      <c r="AN67" s="18"/>
      <c r="AO67" s="766"/>
      <c r="AP67" s="18"/>
      <c r="AQ67" s="766"/>
      <c r="AR67" s="18"/>
      <c r="AS67" s="766"/>
      <c r="AT67" s="18"/>
      <c r="AU67" s="766"/>
      <c r="AV67" s="18"/>
      <c r="AW67" s="766"/>
      <c r="AX67" s="18"/>
      <c r="AY67" s="766"/>
      <c r="AZ67" s="18"/>
      <c r="BA67" s="766"/>
      <c r="BB67" s="18"/>
      <c r="BC67" s="766"/>
      <c r="BD67" s="18"/>
      <c r="BE67" s="766"/>
      <c r="BF67" s="18"/>
      <c r="BG67" s="766"/>
      <c r="BH67" s="18"/>
      <c r="BI67" s="766"/>
      <c r="BJ67" s="18"/>
      <c r="BK67" s="766"/>
      <c r="BL67" s="18"/>
      <c r="BM67" s="766"/>
      <c r="BN67" s="18"/>
      <c r="BO67" s="766"/>
      <c r="BP67" s="18"/>
      <c r="BQ67" s="766"/>
      <c r="BR67" s="18"/>
      <c r="BS67" s="766"/>
      <c r="BT67" s="19"/>
      <c r="BU67" s="766"/>
      <c r="BV67" s="19"/>
      <c r="BW67" s="766"/>
      <c r="BX67" s="19"/>
      <c r="BY67" s="766"/>
      <c r="BZ67" s="19"/>
      <c r="CA67" s="766"/>
      <c r="CB67" s="19"/>
      <c r="CC67" s="766"/>
      <c r="CD67" s="19"/>
      <c r="CE67" s="766"/>
      <c r="CF67" s="19"/>
      <c r="CG67" s="766"/>
      <c r="CH67" s="19"/>
      <c r="CI67" s="766"/>
      <c r="CJ67" s="19"/>
      <c r="CK67" s="766"/>
      <c r="CL67" s="19"/>
      <c r="CM67" s="766"/>
      <c r="CN67" s="19"/>
      <c r="CO67" s="766"/>
      <c r="CP67" s="19"/>
      <c r="CQ67" s="766"/>
      <c r="CR67" s="19"/>
      <c r="CS67" s="766"/>
      <c r="CT67" s="19"/>
      <c r="CU67" s="766"/>
      <c r="CV67" s="19"/>
      <c r="CW67" s="766"/>
      <c r="CX67" s="19"/>
      <c r="CY67" s="766"/>
      <c r="CZ67" s="19"/>
      <c r="DA67" s="766"/>
      <c r="DB67" s="19"/>
      <c r="DC67" s="766"/>
      <c r="DD67" s="19"/>
      <c r="DE67" s="766"/>
      <c r="DF67" s="19"/>
      <c r="DG67" s="766"/>
      <c r="DH67" s="19"/>
      <c r="DI67" s="766"/>
      <c r="DJ67" s="19"/>
      <c r="DK67" s="766"/>
      <c r="DL67" s="19"/>
      <c r="DM67" s="766"/>
      <c r="DN67" s="19"/>
      <c r="DO67" s="766"/>
      <c r="DP67" s="19"/>
      <c r="DQ67" s="766"/>
      <c r="DR67" s="19"/>
      <c r="DS67" s="766"/>
      <c r="DT67" s="19"/>
      <c r="DU67" s="21">
        <f t="shared" si="3"/>
        <v>0</v>
      </c>
      <c r="DV67" s="22"/>
      <c r="DW67" s="21">
        <f t="shared" si="4"/>
        <v>0</v>
      </c>
      <c r="DX67" s="28"/>
      <c r="DY67" s="21">
        <f t="shared" si="5"/>
        <v>0</v>
      </c>
      <c r="DZ67" s="28"/>
      <c r="EA67" s="28"/>
      <c r="EB67" s="28"/>
      <c r="EC67" s="28"/>
      <c r="ED67" s="28"/>
      <c r="EE67" s="28"/>
      <c r="EF67" s="28"/>
      <c r="EG67" s="28"/>
      <c r="EH67" s="28"/>
      <c r="EI67" s="245"/>
      <c r="EJ67" s="245"/>
    </row>
    <row r="68" spans="1:142" customFormat="1" ht="21" customHeight="1">
      <c r="A68" s="15"/>
      <c r="B68" s="15"/>
      <c r="C68" s="38" t="s">
        <v>133</v>
      </c>
      <c r="D68" s="34" t="s">
        <v>1764</v>
      </c>
      <c r="E68" s="477">
        <v>11515</v>
      </c>
      <c r="F68" s="457">
        <v>44967</v>
      </c>
      <c r="G68" s="788">
        <v>1</v>
      </c>
      <c r="H68" s="319" t="s">
        <v>1593</v>
      </c>
      <c r="I68" s="27">
        <v>45461</v>
      </c>
      <c r="J68" s="431" t="s">
        <v>1765</v>
      </c>
      <c r="K68" s="287" t="s">
        <v>1766</v>
      </c>
      <c r="L68" s="16">
        <v>0</v>
      </c>
      <c r="M68" s="255">
        <v>0</v>
      </c>
      <c r="N68" s="16">
        <v>0</v>
      </c>
      <c r="O68" s="255">
        <v>1</v>
      </c>
      <c r="P68" s="16">
        <v>1</v>
      </c>
      <c r="Q68" s="255">
        <v>0</v>
      </c>
      <c r="R68" s="16">
        <v>1</v>
      </c>
      <c r="S68" s="1114">
        <v>0</v>
      </c>
      <c r="T68" s="1114">
        <v>1</v>
      </c>
      <c r="U68" s="767"/>
      <c r="V68" s="18"/>
      <c r="W68" s="766"/>
      <c r="X68" s="18"/>
      <c r="Y68" s="766"/>
      <c r="Z68" s="18"/>
      <c r="AA68" s="766"/>
      <c r="AB68" s="18"/>
      <c r="AC68" s="766"/>
      <c r="AD68" s="18"/>
      <c r="AE68" s="766"/>
      <c r="AF68" s="18"/>
      <c r="AG68" s="766"/>
      <c r="AH68" s="18"/>
      <c r="AI68" s="766"/>
      <c r="AJ68" s="18"/>
      <c r="AK68" s="766"/>
      <c r="AL68" s="18"/>
      <c r="AM68" s="766"/>
      <c r="AN68" s="18"/>
      <c r="AO68" s="766"/>
      <c r="AP68" s="18"/>
      <c r="AQ68" s="766"/>
      <c r="AR68" s="18"/>
      <c r="AS68" s="766"/>
      <c r="AT68" s="18"/>
      <c r="AU68" s="766"/>
      <c r="AV68" s="18"/>
      <c r="AW68" s="766"/>
      <c r="AX68" s="18"/>
      <c r="AY68" s="766"/>
      <c r="AZ68" s="18"/>
      <c r="BA68" s="766"/>
      <c r="BB68" s="18"/>
      <c r="BC68" s="766"/>
      <c r="BD68" s="18"/>
      <c r="BE68" s="766"/>
      <c r="BF68" s="18"/>
      <c r="BG68" s="766"/>
      <c r="BH68" s="18"/>
      <c r="BI68" s="766"/>
      <c r="BJ68" s="18"/>
      <c r="BK68" s="766"/>
      <c r="BL68" s="18"/>
      <c r="BM68" s="766"/>
      <c r="BN68" s="18"/>
      <c r="BO68" s="766"/>
      <c r="BP68" s="18"/>
      <c r="BQ68" s="766"/>
      <c r="BR68" s="18"/>
      <c r="BS68" s="766"/>
      <c r="BT68" s="19"/>
      <c r="BU68" s="766"/>
      <c r="BV68" s="19"/>
      <c r="BW68" s="766"/>
      <c r="BX68" s="19"/>
      <c r="BY68" s="766"/>
      <c r="BZ68" s="19"/>
      <c r="CA68" s="766"/>
      <c r="CB68" s="19"/>
      <c r="CC68" s="766"/>
      <c r="CD68" s="19"/>
      <c r="CE68" s="766"/>
      <c r="CF68" s="19"/>
      <c r="CG68" s="766"/>
      <c r="CH68" s="19"/>
      <c r="CI68" s="766"/>
      <c r="CJ68" s="19"/>
      <c r="CK68" s="766"/>
      <c r="CL68" s="19"/>
      <c r="CM68" s="766"/>
      <c r="CN68" s="19"/>
      <c r="CO68" s="766"/>
      <c r="CP68" s="19"/>
      <c r="CQ68" s="766"/>
      <c r="CR68" s="19"/>
      <c r="CS68" s="766"/>
      <c r="CT68" s="19"/>
      <c r="CU68" s="766"/>
      <c r="CV68" s="19"/>
      <c r="CW68" s="766"/>
      <c r="CX68" s="19"/>
      <c r="CY68" s="766"/>
      <c r="CZ68" s="19"/>
      <c r="DA68" s="766"/>
      <c r="DB68" s="19"/>
      <c r="DC68" s="766"/>
      <c r="DD68" s="19"/>
      <c r="DE68" s="766"/>
      <c r="DF68" s="19"/>
      <c r="DG68" s="766"/>
      <c r="DH68" s="19"/>
      <c r="DI68" s="766"/>
      <c r="DJ68" s="19"/>
      <c r="DK68" s="766"/>
      <c r="DL68" s="19"/>
      <c r="DM68" s="766"/>
      <c r="DN68" s="19"/>
      <c r="DO68" s="766"/>
      <c r="DP68" s="19"/>
      <c r="DQ68" s="766"/>
      <c r="DR68" s="19"/>
      <c r="DS68" s="766"/>
      <c r="DT68" s="19"/>
      <c r="DU68" s="21">
        <f t="shared" ref="DU68:DU98" si="6">COUNT(V68,X68,Z68,AB68,AD68,AF68,AH68,AJ68,AL68,AN68,AP68,AR68,AT68,AV68,AX68,AZ68,BB68,BD68,BF68,BH68,BJ68,BL68,BN68,BP68)</f>
        <v>0</v>
      </c>
      <c r="DV68" s="22"/>
      <c r="DW68" s="21">
        <f t="shared" ref="DW68:DW98" si="7">COUNT(BT68,BV68,BX68,BZ68,CB68,CD68,CF68,CH68,CJ68,CL68,CN68,CP68,CR68,CT68,CV68,CX68,CZ68,DB68,DD68,DF68,DH68,DJ68,DL68,DN68,DP68,DR68,DT68)</f>
        <v>0</v>
      </c>
      <c r="DX68" s="28"/>
      <c r="DY68" s="21">
        <f t="shared" ref="DY68:DY98" si="8">SUM(DU68,DW68)</f>
        <v>0</v>
      </c>
      <c r="DZ68" s="28"/>
      <c r="EA68" s="28"/>
      <c r="EB68" s="28"/>
      <c r="EC68" s="28"/>
      <c r="ED68" s="28"/>
      <c r="EE68" s="28"/>
      <c r="EF68" s="28"/>
      <c r="EG68" s="28"/>
      <c r="EH68" s="28"/>
      <c r="EI68" s="23"/>
      <c r="EJ68" s="23"/>
    </row>
    <row r="69" spans="1:142" customFormat="1" ht="21" customHeight="1">
      <c r="A69" s="15"/>
      <c r="B69" s="15"/>
      <c r="C69" s="38" t="s">
        <v>135</v>
      </c>
      <c r="D69" s="556" t="s">
        <v>1718</v>
      </c>
      <c r="E69" s="477">
        <v>11442</v>
      </c>
      <c r="F69" s="458">
        <v>45355</v>
      </c>
      <c r="G69" s="788">
        <v>1</v>
      </c>
      <c r="H69" s="319" t="s">
        <v>1593</v>
      </c>
      <c r="I69" s="27">
        <v>45377</v>
      </c>
      <c r="J69" s="436" t="s">
        <v>1719</v>
      </c>
      <c r="K69" s="287" t="s">
        <v>1720</v>
      </c>
      <c r="L69" s="16">
        <v>0</v>
      </c>
      <c r="M69" s="255">
        <v>0</v>
      </c>
      <c r="N69" s="16">
        <v>0</v>
      </c>
      <c r="O69" s="255">
        <v>0</v>
      </c>
      <c r="P69" s="16">
        <v>0</v>
      </c>
      <c r="Q69" s="255">
        <v>1</v>
      </c>
      <c r="R69" s="16">
        <v>1</v>
      </c>
      <c r="S69" s="1114">
        <v>0</v>
      </c>
      <c r="T69" s="1114">
        <v>1</v>
      </c>
      <c r="U69" s="767"/>
      <c r="V69" s="18"/>
      <c r="W69" s="766"/>
      <c r="X69" s="18"/>
      <c r="Y69" s="766"/>
      <c r="Z69" s="18"/>
      <c r="AA69" s="766"/>
      <c r="AB69" s="18"/>
      <c r="AC69" s="766"/>
      <c r="AD69" s="18"/>
      <c r="AE69" s="766"/>
      <c r="AF69" s="18"/>
      <c r="AG69" s="766"/>
      <c r="AH69" s="18"/>
      <c r="AI69" s="766"/>
      <c r="AJ69" s="18"/>
      <c r="AK69" s="766"/>
      <c r="AL69" s="18"/>
      <c r="AM69" s="766"/>
      <c r="AN69" s="18"/>
      <c r="AO69" s="766"/>
      <c r="AP69" s="18"/>
      <c r="AQ69" s="766"/>
      <c r="AR69" s="18"/>
      <c r="AS69" s="766"/>
      <c r="AT69" s="18"/>
      <c r="AU69" s="766"/>
      <c r="AV69" s="18"/>
      <c r="AW69" s="766"/>
      <c r="AX69" s="18"/>
      <c r="AY69" s="766"/>
      <c r="AZ69" s="18"/>
      <c r="BA69" s="766"/>
      <c r="BB69" s="18"/>
      <c r="BC69" s="766"/>
      <c r="BD69" s="18"/>
      <c r="BE69" s="766"/>
      <c r="BF69" s="18"/>
      <c r="BG69" s="766"/>
      <c r="BH69" s="18"/>
      <c r="BI69" s="766"/>
      <c r="BJ69" s="18"/>
      <c r="BK69" s="766"/>
      <c r="BL69" s="18"/>
      <c r="BM69" s="766"/>
      <c r="BN69" s="18"/>
      <c r="BO69" s="766"/>
      <c r="BP69" s="18"/>
      <c r="BQ69" s="766"/>
      <c r="BR69" s="18"/>
      <c r="BS69" s="766"/>
      <c r="BT69" s="19"/>
      <c r="BU69" s="766"/>
      <c r="BV69" s="19"/>
      <c r="BW69" s="766"/>
      <c r="BX69" s="19"/>
      <c r="BY69" s="766"/>
      <c r="BZ69" s="19"/>
      <c r="CA69" s="766"/>
      <c r="CB69" s="19"/>
      <c r="CC69" s="766"/>
      <c r="CD69" s="19"/>
      <c r="CE69" s="766"/>
      <c r="CF69" s="19"/>
      <c r="CG69" s="766"/>
      <c r="CH69" s="19"/>
      <c r="CI69" s="766"/>
      <c r="CJ69" s="19"/>
      <c r="CK69" s="766"/>
      <c r="CL69" s="19"/>
      <c r="CM69" s="766"/>
      <c r="CN69" s="19"/>
      <c r="CO69" s="766"/>
      <c r="CP69" s="19"/>
      <c r="CQ69" s="766"/>
      <c r="CR69" s="19"/>
      <c r="CS69" s="766"/>
      <c r="CT69" s="19"/>
      <c r="CU69" s="766"/>
      <c r="CV69" s="19"/>
      <c r="CW69" s="766"/>
      <c r="CX69" s="19"/>
      <c r="CY69" s="766"/>
      <c r="CZ69" s="19"/>
      <c r="DA69" s="766"/>
      <c r="DB69" s="19"/>
      <c r="DC69" s="766"/>
      <c r="DD69" s="19"/>
      <c r="DE69" s="766"/>
      <c r="DF69" s="19"/>
      <c r="DG69" s="766"/>
      <c r="DH69" s="19"/>
      <c r="DI69" s="766"/>
      <c r="DJ69" s="19"/>
      <c r="DK69" s="766"/>
      <c r="DL69" s="19"/>
      <c r="DM69" s="766"/>
      <c r="DN69" s="19"/>
      <c r="DO69" s="766"/>
      <c r="DP69" s="19"/>
      <c r="DQ69" s="766"/>
      <c r="DR69" s="19"/>
      <c r="DS69" s="766"/>
      <c r="DT69" s="19"/>
      <c r="DU69" s="21">
        <f t="shared" si="6"/>
        <v>0</v>
      </c>
      <c r="DV69" s="22"/>
      <c r="DW69" s="21">
        <f t="shared" si="7"/>
        <v>0</v>
      </c>
      <c r="DX69" s="28"/>
      <c r="DY69" s="21">
        <f t="shared" si="8"/>
        <v>0</v>
      </c>
      <c r="DZ69" s="28"/>
      <c r="EA69" s="28"/>
      <c r="EB69" s="28"/>
      <c r="EC69" s="28"/>
      <c r="ED69" s="28"/>
      <c r="EE69" s="28"/>
      <c r="EF69" s="28"/>
      <c r="EG69" s="28"/>
      <c r="EH69" s="28"/>
      <c r="EI69" s="23"/>
      <c r="EJ69" s="23"/>
    </row>
    <row r="70" spans="1:142" customFormat="1" ht="21" customHeight="1">
      <c r="A70" s="15"/>
      <c r="B70" s="15"/>
      <c r="C70" s="38" t="s">
        <v>136</v>
      </c>
      <c r="D70" s="34" t="s">
        <v>2285</v>
      </c>
      <c r="E70" s="477">
        <v>11773</v>
      </c>
      <c r="F70" s="459">
        <v>45758</v>
      </c>
      <c r="G70" s="788">
        <v>1</v>
      </c>
      <c r="H70" s="319" t="s">
        <v>1830</v>
      </c>
      <c r="I70" s="27"/>
      <c r="J70" s="436" t="s">
        <v>2281</v>
      </c>
      <c r="K70" s="287" t="s">
        <v>2282</v>
      </c>
      <c r="L70" s="16">
        <v>0</v>
      </c>
      <c r="M70" s="255">
        <v>0</v>
      </c>
      <c r="N70" s="16">
        <v>0</v>
      </c>
      <c r="O70" s="255">
        <v>0</v>
      </c>
      <c r="P70" s="16">
        <v>0</v>
      </c>
      <c r="Q70" s="255">
        <v>0</v>
      </c>
      <c r="R70" s="16">
        <v>0</v>
      </c>
      <c r="S70" s="1114">
        <v>1</v>
      </c>
      <c r="T70" s="1114">
        <v>1</v>
      </c>
      <c r="U70" s="767"/>
      <c r="V70" s="18"/>
      <c r="W70" s="766"/>
      <c r="X70" s="18"/>
      <c r="Y70" s="766"/>
      <c r="Z70" s="18"/>
      <c r="AA70" s="766"/>
      <c r="AB70" s="18"/>
      <c r="AC70" s="766"/>
      <c r="AD70" s="18"/>
      <c r="AE70" s="766"/>
      <c r="AF70" s="18"/>
      <c r="AG70" s="766"/>
      <c r="AH70" s="18"/>
      <c r="AI70" s="766"/>
      <c r="AJ70" s="18"/>
      <c r="AK70" s="766"/>
      <c r="AL70" s="18"/>
      <c r="AM70" s="766"/>
      <c r="AN70" s="18"/>
      <c r="AO70" s="766"/>
      <c r="AP70" s="18"/>
      <c r="AQ70" s="766"/>
      <c r="AR70" s="18"/>
      <c r="AS70" s="766">
        <v>188</v>
      </c>
      <c r="AT70" s="18">
        <v>33</v>
      </c>
      <c r="AU70" s="766"/>
      <c r="AV70" s="18"/>
      <c r="AW70" s="766"/>
      <c r="AX70" s="18"/>
      <c r="AY70" s="766"/>
      <c r="AZ70" s="18"/>
      <c r="BA70" s="766"/>
      <c r="BB70" s="18"/>
      <c r="BC70" s="766"/>
      <c r="BD70" s="18"/>
      <c r="BE70" s="766"/>
      <c r="BF70" s="18"/>
      <c r="BG70" s="766"/>
      <c r="BH70" s="18"/>
      <c r="BI70" s="766"/>
      <c r="BJ70" s="18"/>
      <c r="BK70" s="766"/>
      <c r="BL70" s="18"/>
      <c r="BM70" s="766"/>
      <c r="BN70" s="18"/>
      <c r="BO70" s="766"/>
      <c r="BP70" s="18"/>
      <c r="BQ70" s="766"/>
      <c r="BR70" s="18"/>
      <c r="BS70" s="766"/>
      <c r="BT70" s="19"/>
      <c r="BU70" s="766"/>
      <c r="BV70" s="19"/>
      <c r="BW70" s="766"/>
      <c r="BX70" s="19"/>
      <c r="BY70" s="766"/>
      <c r="BZ70" s="19"/>
      <c r="CA70" s="766"/>
      <c r="CB70" s="19"/>
      <c r="CC70" s="766"/>
      <c r="CD70" s="19"/>
      <c r="CE70" s="766"/>
      <c r="CF70" s="19"/>
      <c r="CG70" s="766"/>
      <c r="CH70" s="19"/>
      <c r="CI70" s="766"/>
      <c r="CJ70" s="19"/>
      <c r="CK70" s="766"/>
      <c r="CL70" s="19"/>
      <c r="CM70" s="766"/>
      <c r="CN70" s="19"/>
      <c r="CO70" s="766"/>
      <c r="CP70" s="19"/>
      <c r="CQ70" s="766"/>
      <c r="CR70" s="19"/>
      <c r="CS70" s="766"/>
      <c r="CT70" s="19"/>
      <c r="CU70" s="766"/>
      <c r="CV70" s="19"/>
      <c r="CW70" s="766"/>
      <c r="CX70" s="19"/>
      <c r="CY70" s="766"/>
      <c r="CZ70" s="19"/>
      <c r="DA70" s="766"/>
      <c r="DB70" s="19"/>
      <c r="DC70" s="766"/>
      <c r="DD70" s="19"/>
      <c r="DE70" s="766"/>
      <c r="DF70" s="19"/>
      <c r="DG70" s="766"/>
      <c r="DH70" s="19"/>
      <c r="DI70" s="766"/>
      <c r="DJ70" s="19"/>
      <c r="DK70" s="766"/>
      <c r="DL70" s="19"/>
      <c r="DM70" s="766"/>
      <c r="DN70" s="19"/>
      <c r="DO70" s="766"/>
      <c r="DP70" s="19"/>
      <c r="DQ70" s="766"/>
      <c r="DR70" s="19"/>
      <c r="DS70" s="766"/>
      <c r="DT70" s="19"/>
      <c r="DU70" s="21">
        <f t="shared" si="6"/>
        <v>1</v>
      </c>
      <c r="DV70" s="22"/>
      <c r="DW70" s="21">
        <f t="shared" si="7"/>
        <v>0</v>
      </c>
      <c r="DX70" s="28"/>
      <c r="DY70" s="21">
        <f t="shared" si="8"/>
        <v>1</v>
      </c>
      <c r="DZ70" s="28"/>
      <c r="EA70" s="28"/>
      <c r="EB70" s="28"/>
      <c r="EC70" s="28"/>
      <c r="ED70" s="28"/>
      <c r="EE70" s="28"/>
      <c r="EF70" s="28"/>
      <c r="EG70" s="28"/>
      <c r="EH70" s="28"/>
      <c r="EI70" s="28"/>
      <c r="EJ70" s="28"/>
      <c r="EK70" s="28"/>
      <c r="EL70" s="28"/>
    </row>
    <row r="71" spans="1:142" customFormat="1" ht="21" customHeight="1">
      <c r="A71" s="15"/>
      <c r="B71" s="15"/>
      <c r="C71" s="38" t="s">
        <v>138</v>
      </c>
      <c r="D71" s="34" t="s">
        <v>2226</v>
      </c>
      <c r="E71" s="477">
        <v>11709</v>
      </c>
      <c r="F71" s="459">
        <v>45778</v>
      </c>
      <c r="G71" s="788">
        <v>1</v>
      </c>
      <c r="H71" s="319" t="s">
        <v>2321</v>
      </c>
      <c r="I71" s="27">
        <v>45765</v>
      </c>
      <c r="J71" s="436" t="s">
        <v>2228</v>
      </c>
      <c r="K71" s="287" t="s">
        <v>2229</v>
      </c>
      <c r="L71" s="16">
        <v>0</v>
      </c>
      <c r="M71" s="255">
        <v>0</v>
      </c>
      <c r="N71" s="16">
        <v>0</v>
      </c>
      <c r="O71" s="255">
        <v>0</v>
      </c>
      <c r="P71" s="16">
        <v>0</v>
      </c>
      <c r="Q71" s="255">
        <v>0</v>
      </c>
      <c r="R71" s="16">
        <v>0</v>
      </c>
      <c r="S71" s="1114">
        <v>1</v>
      </c>
      <c r="T71" s="1114">
        <v>1</v>
      </c>
      <c r="U71" s="767"/>
      <c r="V71" s="18"/>
      <c r="W71" s="766"/>
      <c r="X71" s="18"/>
      <c r="Y71" s="766"/>
      <c r="Z71" s="18"/>
      <c r="AA71" s="766"/>
      <c r="AB71" s="18"/>
      <c r="AC71" s="766"/>
      <c r="AD71" s="18"/>
      <c r="AE71" s="766"/>
      <c r="AF71" s="18"/>
      <c r="AG71" s="766"/>
      <c r="AH71" s="18"/>
      <c r="AI71" s="766"/>
      <c r="AJ71" s="18"/>
      <c r="AK71" s="766"/>
      <c r="AL71" s="18"/>
      <c r="AM71" s="766"/>
      <c r="AN71" s="18"/>
      <c r="AO71" s="766"/>
      <c r="AP71" s="18"/>
      <c r="AQ71" s="766"/>
      <c r="AR71" s="18"/>
      <c r="AS71" s="766"/>
      <c r="AT71" s="18"/>
      <c r="AU71" s="766"/>
      <c r="AV71" s="18"/>
      <c r="AW71" s="766"/>
      <c r="AX71" s="18"/>
      <c r="AY71" s="766"/>
      <c r="AZ71" s="18"/>
      <c r="BA71" s="766"/>
      <c r="BB71" s="18"/>
      <c r="BC71" s="766"/>
      <c r="BD71" s="18"/>
      <c r="BE71" s="766">
        <v>329</v>
      </c>
      <c r="BF71" s="18">
        <v>32</v>
      </c>
      <c r="BG71" s="766"/>
      <c r="BH71" s="18"/>
      <c r="BI71" s="766"/>
      <c r="BJ71" s="18"/>
      <c r="BK71" s="766"/>
      <c r="BL71" s="18"/>
      <c r="BM71" s="766"/>
      <c r="BN71" s="18"/>
      <c r="BO71" s="766"/>
      <c r="BP71" s="18"/>
      <c r="BQ71" s="766"/>
      <c r="BR71" s="18"/>
      <c r="BS71" s="766"/>
      <c r="BT71" s="19"/>
      <c r="BU71" s="766"/>
      <c r="BV71" s="19"/>
      <c r="BW71" s="766"/>
      <c r="BX71" s="19"/>
      <c r="BY71" s="766"/>
      <c r="BZ71" s="19"/>
      <c r="CA71" s="766"/>
      <c r="CB71" s="19"/>
      <c r="CC71" s="766"/>
      <c r="CD71" s="19"/>
      <c r="CE71" s="766"/>
      <c r="CF71" s="19"/>
      <c r="CG71" s="766"/>
      <c r="CH71" s="19"/>
      <c r="CI71" s="766"/>
      <c r="CJ71" s="19"/>
      <c r="CK71" s="766"/>
      <c r="CL71" s="19"/>
      <c r="CM71" s="766"/>
      <c r="CN71" s="19"/>
      <c r="CO71" s="766"/>
      <c r="CP71" s="19"/>
      <c r="CQ71" s="766"/>
      <c r="CR71" s="19"/>
      <c r="CS71" s="766"/>
      <c r="CT71" s="19"/>
      <c r="CU71" s="766"/>
      <c r="CV71" s="19"/>
      <c r="CW71" s="766"/>
      <c r="CX71" s="19"/>
      <c r="CY71" s="766"/>
      <c r="CZ71" s="19"/>
      <c r="DA71" s="766"/>
      <c r="DB71" s="19"/>
      <c r="DC71" s="766"/>
      <c r="DD71" s="19"/>
      <c r="DE71" s="766"/>
      <c r="DF71" s="19"/>
      <c r="DG71" s="766"/>
      <c r="DH71" s="19"/>
      <c r="DI71" s="766"/>
      <c r="DJ71" s="19"/>
      <c r="DK71" s="766"/>
      <c r="DL71" s="19"/>
      <c r="DM71" s="766"/>
      <c r="DN71" s="19"/>
      <c r="DO71" s="766"/>
      <c r="DP71" s="19"/>
      <c r="DQ71" s="766"/>
      <c r="DR71" s="19"/>
      <c r="DS71" s="766"/>
      <c r="DT71" s="19"/>
      <c r="DU71" s="21">
        <f t="shared" si="6"/>
        <v>1</v>
      </c>
      <c r="DV71" s="22"/>
      <c r="DW71" s="21">
        <f t="shared" si="7"/>
        <v>0</v>
      </c>
      <c r="DX71" s="28"/>
      <c r="DY71" s="21">
        <f t="shared" si="8"/>
        <v>1</v>
      </c>
      <c r="DZ71" s="28"/>
      <c r="EA71" s="28"/>
      <c r="EB71" s="28"/>
      <c r="EC71" s="28"/>
      <c r="ED71" s="28"/>
      <c r="EE71" s="28"/>
      <c r="EF71" s="28"/>
      <c r="EG71" s="28"/>
      <c r="EH71" s="28"/>
      <c r="EI71" s="245"/>
      <c r="EJ71" s="245"/>
    </row>
    <row r="72" spans="1:142" customFormat="1" ht="21" customHeight="1">
      <c r="A72" s="15"/>
      <c r="B72" s="15"/>
      <c r="C72" s="38" t="s">
        <v>139</v>
      </c>
      <c r="D72" s="34" t="s">
        <v>1012</v>
      </c>
      <c r="E72" s="477">
        <v>173</v>
      </c>
      <c r="F72" s="458">
        <v>23081</v>
      </c>
      <c r="G72" s="788">
        <v>0</v>
      </c>
      <c r="H72" s="319" t="s">
        <v>1593</v>
      </c>
      <c r="I72" s="27">
        <v>23380</v>
      </c>
      <c r="J72" s="430" t="s">
        <v>1013</v>
      </c>
      <c r="K72" s="319" t="s">
        <v>1059</v>
      </c>
      <c r="L72" s="16">
        <v>0</v>
      </c>
      <c r="M72" s="255">
        <v>0</v>
      </c>
      <c r="N72" s="16">
        <v>0</v>
      </c>
      <c r="O72" s="255">
        <v>0</v>
      </c>
      <c r="P72" s="16">
        <v>0</v>
      </c>
      <c r="Q72" s="255">
        <v>0</v>
      </c>
      <c r="R72" s="16">
        <v>0</v>
      </c>
      <c r="S72" s="1114">
        <v>0</v>
      </c>
      <c r="T72" s="1114">
        <v>0</v>
      </c>
      <c r="U72" s="767"/>
      <c r="V72" s="18"/>
      <c r="W72" s="766"/>
      <c r="X72" s="18"/>
      <c r="Y72" s="766"/>
      <c r="Z72" s="18"/>
      <c r="AA72" s="766"/>
      <c r="AB72" s="18"/>
      <c r="AC72" s="766"/>
      <c r="AD72" s="18"/>
      <c r="AE72" s="766"/>
      <c r="AF72" s="18"/>
      <c r="AG72" s="766"/>
      <c r="AH72" s="18"/>
      <c r="AI72" s="766"/>
      <c r="AJ72" s="18"/>
      <c r="AK72" s="766"/>
      <c r="AL72" s="18"/>
      <c r="AM72" s="766"/>
      <c r="AN72" s="18"/>
      <c r="AO72" s="766"/>
      <c r="AP72" s="18"/>
      <c r="AQ72" s="766"/>
      <c r="AR72" s="18"/>
      <c r="AS72" s="766"/>
      <c r="AT72" s="18"/>
      <c r="AU72" s="766"/>
      <c r="AV72" s="18"/>
      <c r="AW72" s="766"/>
      <c r="AX72" s="18"/>
      <c r="AY72" s="766"/>
      <c r="AZ72" s="18"/>
      <c r="BA72" s="766"/>
      <c r="BB72" s="18"/>
      <c r="BC72" s="766"/>
      <c r="BD72" s="18"/>
      <c r="BE72" s="766"/>
      <c r="BF72" s="18"/>
      <c r="BG72" s="766"/>
      <c r="BH72" s="18"/>
      <c r="BI72" s="766"/>
      <c r="BJ72" s="18"/>
      <c r="BK72" s="766"/>
      <c r="BL72" s="18"/>
      <c r="BM72" s="766"/>
      <c r="BN72" s="18"/>
      <c r="BO72" s="766"/>
      <c r="BP72" s="18"/>
      <c r="BQ72" s="766"/>
      <c r="BR72" s="18"/>
      <c r="BS72" s="766"/>
      <c r="BT72" s="19"/>
      <c r="BU72" s="766"/>
      <c r="BV72" s="19"/>
      <c r="BW72" s="766"/>
      <c r="BX72" s="19"/>
      <c r="BY72" s="766"/>
      <c r="BZ72" s="19"/>
      <c r="CA72" s="766"/>
      <c r="CB72" s="19"/>
      <c r="CC72" s="766"/>
      <c r="CD72" s="19"/>
      <c r="CE72" s="766"/>
      <c r="CF72" s="19"/>
      <c r="CG72" s="766"/>
      <c r="CH72" s="19"/>
      <c r="CI72" s="766"/>
      <c r="CJ72" s="19"/>
      <c r="CK72" s="766"/>
      <c r="CL72" s="19"/>
      <c r="CM72" s="766"/>
      <c r="CN72" s="19"/>
      <c r="CO72" s="766"/>
      <c r="CP72" s="19"/>
      <c r="CQ72" s="766"/>
      <c r="CR72" s="19"/>
      <c r="CS72" s="766"/>
      <c r="CT72" s="19"/>
      <c r="CU72" s="766"/>
      <c r="CV72" s="19"/>
      <c r="CW72" s="766"/>
      <c r="CX72" s="19"/>
      <c r="CY72" s="766"/>
      <c r="CZ72" s="19"/>
      <c r="DA72" s="766"/>
      <c r="DB72" s="19"/>
      <c r="DC72" s="766"/>
      <c r="DD72" s="19"/>
      <c r="DE72" s="766"/>
      <c r="DF72" s="19"/>
      <c r="DG72" s="766"/>
      <c r="DH72" s="19"/>
      <c r="DI72" s="766"/>
      <c r="DJ72" s="19"/>
      <c r="DK72" s="766"/>
      <c r="DL72" s="19"/>
      <c r="DM72" s="766"/>
      <c r="DN72" s="19"/>
      <c r="DO72" s="766"/>
      <c r="DP72" s="19"/>
      <c r="DQ72" s="766"/>
      <c r="DR72" s="19"/>
      <c r="DS72" s="766"/>
      <c r="DT72" s="19"/>
      <c r="DU72" s="21">
        <f t="shared" si="6"/>
        <v>0</v>
      </c>
      <c r="DV72" s="22"/>
      <c r="DW72" s="21">
        <f t="shared" si="7"/>
        <v>0</v>
      </c>
      <c r="DX72" s="23"/>
      <c r="DY72" s="21">
        <f t="shared" si="8"/>
        <v>0</v>
      </c>
      <c r="DZ72" s="28"/>
      <c r="EA72" s="28"/>
      <c r="EB72" s="28"/>
      <c r="EC72" s="28"/>
      <c r="ED72" s="28"/>
      <c r="EE72" s="28"/>
      <c r="EF72" s="23"/>
      <c r="EG72" s="23"/>
      <c r="EH72" s="23"/>
    </row>
    <row r="73" spans="1:142" s="245" customFormat="1" ht="21" customHeight="1">
      <c r="A73" s="15"/>
      <c r="B73" s="15"/>
      <c r="C73" s="38" t="s">
        <v>141</v>
      </c>
      <c r="D73" s="556" t="s">
        <v>210</v>
      </c>
      <c r="E73" s="477">
        <v>261</v>
      </c>
      <c r="F73" s="458">
        <v>35219</v>
      </c>
      <c r="G73" s="788">
        <v>0</v>
      </c>
      <c r="H73" s="319" t="s">
        <v>1830</v>
      </c>
      <c r="I73" s="27">
        <v>17683</v>
      </c>
      <c r="J73" s="430" t="s">
        <v>515</v>
      </c>
      <c r="K73" s="287" t="s">
        <v>514</v>
      </c>
      <c r="L73" s="16">
        <v>0</v>
      </c>
      <c r="M73" s="255">
        <v>0</v>
      </c>
      <c r="N73" s="16">
        <v>0</v>
      </c>
      <c r="O73" s="255">
        <v>0</v>
      </c>
      <c r="P73" s="16">
        <v>0</v>
      </c>
      <c r="Q73" s="255">
        <v>0</v>
      </c>
      <c r="R73" s="16">
        <v>0</v>
      </c>
      <c r="S73" s="1114">
        <v>0</v>
      </c>
      <c r="T73" s="1114">
        <v>0</v>
      </c>
      <c r="U73" s="767"/>
      <c r="V73" s="18"/>
      <c r="W73" s="766"/>
      <c r="X73" s="18"/>
      <c r="Y73" s="766"/>
      <c r="Z73" s="18"/>
      <c r="AA73" s="766"/>
      <c r="AB73" s="18"/>
      <c r="AC73" s="766"/>
      <c r="AD73" s="18"/>
      <c r="AE73" s="766"/>
      <c r="AF73" s="18"/>
      <c r="AG73" s="766"/>
      <c r="AH73" s="18"/>
      <c r="AI73" s="766"/>
      <c r="AJ73" s="18"/>
      <c r="AK73" s="766"/>
      <c r="AL73" s="18"/>
      <c r="AM73" s="766"/>
      <c r="AN73" s="18"/>
      <c r="AO73" s="766"/>
      <c r="AP73" s="18"/>
      <c r="AQ73" s="766"/>
      <c r="AR73" s="18"/>
      <c r="AS73" s="766"/>
      <c r="AT73" s="18"/>
      <c r="AU73" s="766"/>
      <c r="AV73" s="18"/>
      <c r="AW73" s="766"/>
      <c r="AX73" s="18"/>
      <c r="AY73" s="766"/>
      <c r="AZ73" s="18"/>
      <c r="BA73" s="766"/>
      <c r="BB73" s="18"/>
      <c r="BC73" s="766"/>
      <c r="BD73" s="18"/>
      <c r="BE73" s="766"/>
      <c r="BF73" s="18"/>
      <c r="BG73" s="766"/>
      <c r="BH73" s="18"/>
      <c r="BI73" s="766"/>
      <c r="BJ73" s="18"/>
      <c r="BK73" s="766"/>
      <c r="BL73" s="18"/>
      <c r="BM73" s="766"/>
      <c r="BN73" s="18"/>
      <c r="BO73" s="766"/>
      <c r="BP73" s="18"/>
      <c r="BQ73" s="766"/>
      <c r="BR73" s="18"/>
      <c r="BS73" s="766"/>
      <c r="BT73" s="19"/>
      <c r="BU73" s="766"/>
      <c r="BV73" s="19"/>
      <c r="BW73" s="766"/>
      <c r="BX73" s="19"/>
      <c r="BY73" s="766"/>
      <c r="BZ73" s="19"/>
      <c r="CA73" s="766"/>
      <c r="CB73" s="19"/>
      <c r="CC73" s="766"/>
      <c r="CD73" s="19"/>
      <c r="CE73" s="766"/>
      <c r="CF73" s="19"/>
      <c r="CG73" s="766"/>
      <c r="CH73" s="19"/>
      <c r="CI73" s="766"/>
      <c r="CJ73" s="19"/>
      <c r="CK73" s="766"/>
      <c r="CL73" s="19"/>
      <c r="CM73" s="766"/>
      <c r="CN73" s="19"/>
      <c r="CO73" s="766"/>
      <c r="CP73" s="19"/>
      <c r="CQ73" s="766"/>
      <c r="CR73" s="19"/>
      <c r="CS73" s="766"/>
      <c r="CT73" s="19"/>
      <c r="CU73" s="766"/>
      <c r="CV73" s="19"/>
      <c r="CW73" s="766"/>
      <c r="CX73" s="19"/>
      <c r="CY73" s="766"/>
      <c r="CZ73" s="19"/>
      <c r="DA73" s="766"/>
      <c r="DB73" s="19"/>
      <c r="DC73" s="766"/>
      <c r="DD73" s="19"/>
      <c r="DE73" s="766"/>
      <c r="DF73" s="19"/>
      <c r="DG73" s="766"/>
      <c r="DH73" s="19"/>
      <c r="DI73" s="766"/>
      <c r="DJ73" s="19"/>
      <c r="DK73" s="766"/>
      <c r="DL73" s="19"/>
      <c r="DM73" s="766"/>
      <c r="DN73" s="19"/>
      <c r="DO73" s="766"/>
      <c r="DP73" s="19"/>
      <c r="DQ73" s="766"/>
      <c r="DR73" s="19"/>
      <c r="DS73" s="766"/>
      <c r="DT73" s="19"/>
      <c r="DU73" s="21">
        <f t="shared" si="6"/>
        <v>0</v>
      </c>
      <c r="DV73" s="22"/>
      <c r="DW73" s="21">
        <f t="shared" si="7"/>
        <v>0</v>
      </c>
      <c r="DX73" s="28"/>
      <c r="DY73" s="21">
        <f t="shared" si="8"/>
        <v>0</v>
      </c>
      <c r="DZ73" s="28"/>
      <c r="EA73" s="28"/>
      <c r="EB73" s="28"/>
      <c r="EC73" s="28"/>
      <c r="ED73" s="28"/>
      <c r="EE73" s="28"/>
      <c r="EF73" s="28"/>
      <c r="EG73" s="28"/>
      <c r="EH73" s="28"/>
      <c r="EI73"/>
      <c r="EJ73"/>
      <c r="EK73"/>
      <c r="EL73"/>
    </row>
    <row r="74" spans="1:142" customFormat="1" ht="21" customHeight="1">
      <c r="A74" s="15"/>
      <c r="B74" s="15"/>
      <c r="C74" s="38" t="s">
        <v>142</v>
      </c>
      <c r="D74" s="556" t="s">
        <v>226</v>
      </c>
      <c r="E74" s="477">
        <v>535</v>
      </c>
      <c r="F74" s="459">
        <v>37767</v>
      </c>
      <c r="G74" s="788">
        <v>0</v>
      </c>
      <c r="H74" s="319" t="s">
        <v>1593</v>
      </c>
      <c r="I74" s="27">
        <v>36438</v>
      </c>
      <c r="J74" s="436" t="s">
        <v>710</v>
      </c>
      <c r="K74" s="287" t="s">
        <v>709</v>
      </c>
      <c r="L74" s="16">
        <v>0</v>
      </c>
      <c r="M74" s="255">
        <v>0</v>
      </c>
      <c r="N74" s="16">
        <v>0</v>
      </c>
      <c r="O74" s="255">
        <v>0</v>
      </c>
      <c r="P74" s="16">
        <v>0</v>
      </c>
      <c r="Q74" s="255">
        <v>0</v>
      </c>
      <c r="R74" s="16">
        <v>0</v>
      </c>
      <c r="S74" s="1114">
        <v>0</v>
      </c>
      <c r="T74" s="1114">
        <v>0</v>
      </c>
      <c r="U74" s="767"/>
      <c r="V74" s="18"/>
      <c r="W74" s="766"/>
      <c r="X74" s="18"/>
      <c r="Y74" s="766"/>
      <c r="Z74" s="18"/>
      <c r="AA74" s="766"/>
      <c r="AB74" s="18"/>
      <c r="AC74" s="766"/>
      <c r="AD74" s="18"/>
      <c r="AE74" s="766"/>
      <c r="AF74" s="18"/>
      <c r="AG74" s="766"/>
      <c r="AH74" s="18"/>
      <c r="AI74" s="766"/>
      <c r="AJ74" s="18"/>
      <c r="AK74" s="766"/>
      <c r="AL74" s="18"/>
      <c r="AM74" s="766"/>
      <c r="AN74" s="18"/>
      <c r="AO74" s="766"/>
      <c r="AP74" s="18"/>
      <c r="AQ74" s="766"/>
      <c r="AR74" s="18"/>
      <c r="AS74" s="766"/>
      <c r="AT74" s="18"/>
      <c r="AU74" s="766"/>
      <c r="AV74" s="18"/>
      <c r="AW74" s="766"/>
      <c r="AX74" s="18"/>
      <c r="AY74" s="766"/>
      <c r="AZ74" s="18"/>
      <c r="BA74" s="766"/>
      <c r="BB74" s="18"/>
      <c r="BC74" s="766"/>
      <c r="BD74" s="18"/>
      <c r="BE74" s="766"/>
      <c r="BF74" s="18"/>
      <c r="BG74" s="766"/>
      <c r="BH74" s="18"/>
      <c r="BI74" s="766"/>
      <c r="BJ74" s="18"/>
      <c r="BK74" s="766"/>
      <c r="BL74" s="18"/>
      <c r="BM74" s="766"/>
      <c r="BN74" s="18"/>
      <c r="BO74" s="766"/>
      <c r="BP74" s="18"/>
      <c r="BQ74" s="766"/>
      <c r="BR74" s="18"/>
      <c r="BS74" s="766"/>
      <c r="BT74" s="19"/>
      <c r="BU74" s="766"/>
      <c r="BV74" s="19"/>
      <c r="BW74" s="766"/>
      <c r="BX74" s="19"/>
      <c r="BY74" s="766"/>
      <c r="BZ74" s="19"/>
      <c r="CA74" s="766"/>
      <c r="CB74" s="19"/>
      <c r="CC74" s="766"/>
      <c r="CD74" s="19"/>
      <c r="CE74" s="766"/>
      <c r="CF74" s="19"/>
      <c r="CG74" s="766"/>
      <c r="CH74" s="19"/>
      <c r="CI74" s="766"/>
      <c r="CJ74" s="19"/>
      <c r="CK74" s="766"/>
      <c r="CL74" s="19"/>
      <c r="CM74" s="766"/>
      <c r="CN74" s="19"/>
      <c r="CO74" s="766"/>
      <c r="CP74" s="19"/>
      <c r="CQ74" s="766"/>
      <c r="CR74" s="19"/>
      <c r="CS74" s="766"/>
      <c r="CT74" s="19"/>
      <c r="CU74" s="766"/>
      <c r="CV74" s="19"/>
      <c r="CW74" s="766"/>
      <c r="CX74" s="19"/>
      <c r="CY74" s="766"/>
      <c r="CZ74" s="19"/>
      <c r="DA74" s="766"/>
      <c r="DB74" s="19"/>
      <c r="DC74" s="766"/>
      <c r="DD74" s="19"/>
      <c r="DE74" s="766"/>
      <c r="DF74" s="19"/>
      <c r="DG74" s="766"/>
      <c r="DH74" s="19"/>
      <c r="DI74" s="766"/>
      <c r="DJ74" s="19"/>
      <c r="DK74" s="766"/>
      <c r="DL74" s="19"/>
      <c r="DM74" s="766"/>
      <c r="DN74" s="19"/>
      <c r="DO74" s="766"/>
      <c r="DP74" s="19"/>
      <c r="DQ74" s="766"/>
      <c r="DR74" s="19"/>
      <c r="DS74" s="766"/>
      <c r="DT74" s="19"/>
      <c r="DU74" s="21">
        <f t="shared" si="6"/>
        <v>0</v>
      </c>
      <c r="DV74" s="22"/>
      <c r="DW74" s="21">
        <f t="shared" si="7"/>
        <v>0</v>
      </c>
      <c r="DX74" s="28"/>
      <c r="DY74" s="21">
        <f t="shared" si="8"/>
        <v>0</v>
      </c>
      <c r="DZ74" s="23"/>
      <c r="EA74" s="23"/>
      <c r="EB74" s="23"/>
      <c r="EC74" s="23"/>
      <c r="ED74" s="23"/>
      <c r="EE74" s="23"/>
      <c r="EF74" s="23"/>
      <c r="EG74" s="23"/>
      <c r="EH74" s="23"/>
    </row>
    <row r="75" spans="1:142" s="23" customFormat="1" ht="21" customHeight="1">
      <c r="A75" s="15"/>
      <c r="B75" s="15"/>
      <c r="C75" s="38" t="s">
        <v>144</v>
      </c>
      <c r="D75" s="34" t="s">
        <v>177</v>
      </c>
      <c r="E75" s="477">
        <v>11393</v>
      </c>
      <c r="F75" s="458">
        <v>38274</v>
      </c>
      <c r="G75" s="788">
        <v>0</v>
      </c>
      <c r="H75" s="319" t="s">
        <v>1593</v>
      </c>
      <c r="I75" s="27">
        <v>40736</v>
      </c>
      <c r="J75" s="430" t="s">
        <v>548</v>
      </c>
      <c r="K75" s="287" t="s">
        <v>547</v>
      </c>
      <c r="L75" s="16">
        <v>0</v>
      </c>
      <c r="M75" s="255">
        <v>0</v>
      </c>
      <c r="N75" s="16">
        <v>0</v>
      </c>
      <c r="O75" s="255">
        <v>0</v>
      </c>
      <c r="P75" s="16">
        <v>0</v>
      </c>
      <c r="Q75" s="255">
        <v>0</v>
      </c>
      <c r="R75" s="16">
        <v>0</v>
      </c>
      <c r="S75" s="1114">
        <v>0</v>
      </c>
      <c r="T75" s="1114">
        <v>0</v>
      </c>
      <c r="U75" s="767"/>
      <c r="V75" s="18"/>
      <c r="W75" s="766"/>
      <c r="X75" s="18"/>
      <c r="Y75" s="766"/>
      <c r="Z75" s="18"/>
      <c r="AA75" s="766"/>
      <c r="AB75" s="18"/>
      <c r="AC75" s="766"/>
      <c r="AD75" s="18"/>
      <c r="AE75" s="766"/>
      <c r="AF75" s="18"/>
      <c r="AG75" s="766"/>
      <c r="AH75" s="18"/>
      <c r="AI75" s="766"/>
      <c r="AJ75" s="18"/>
      <c r="AK75" s="766"/>
      <c r="AL75" s="18"/>
      <c r="AM75" s="766"/>
      <c r="AN75" s="18"/>
      <c r="AO75" s="766"/>
      <c r="AP75" s="18"/>
      <c r="AQ75" s="766"/>
      <c r="AR75" s="18"/>
      <c r="AS75" s="766"/>
      <c r="AT75" s="18"/>
      <c r="AU75" s="766"/>
      <c r="AV75" s="18"/>
      <c r="AW75" s="766"/>
      <c r="AX75" s="18"/>
      <c r="AY75" s="766"/>
      <c r="AZ75" s="18"/>
      <c r="BA75" s="766"/>
      <c r="BB75" s="18"/>
      <c r="BC75" s="766"/>
      <c r="BD75" s="18"/>
      <c r="BE75" s="766"/>
      <c r="BF75" s="18"/>
      <c r="BG75" s="766"/>
      <c r="BH75" s="18"/>
      <c r="BI75" s="766"/>
      <c r="BJ75" s="18"/>
      <c r="BK75" s="766"/>
      <c r="BL75" s="18"/>
      <c r="BM75" s="766"/>
      <c r="BN75" s="18"/>
      <c r="BO75" s="766"/>
      <c r="BP75" s="18"/>
      <c r="BQ75" s="766"/>
      <c r="BR75" s="18"/>
      <c r="BS75" s="766"/>
      <c r="BT75" s="19"/>
      <c r="BU75" s="766"/>
      <c r="BV75" s="19"/>
      <c r="BW75" s="766"/>
      <c r="BX75" s="19"/>
      <c r="BY75" s="766"/>
      <c r="BZ75" s="19"/>
      <c r="CA75" s="766"/>
      <c r="CB75" s="19"/>
      <c r="CC75" s="766"/>
      <c r="CD75" s="19"/>
      <c r="CE75" s="766"/>
      <c r="CF75" s="19"/>
      <c r="CG75" s="766"/>
      <c r="CH75" s="19"/>
      <c r="CI75" s="766"/>
      <c r="CJ75" s="19"/>
      <c r="CK75" s="766"/>
      <c r="CL75" s="19"/>
      <c r="CM75" s="766"/>
      <c r="CN75" s="19"/>
      <c r="CO75" s="766"/>
      <c r="CP75" s="19"/>
      <c r="CQ75" s="766"/>
      <c r="CR75" s="19"/>
      <c r="CS75" s="766"/>
      <c r="CT75" s="19"/>
      <c r="CU75" s="766"/>
      <c r="CV75" s="19"/>
      <c r="CW75" s="766"/>
      <c r="CX75" s="19"/>
      <c r="CY75" s="766"/>
      <c r="CZ75" s="19"/>
      <c r="DA75" s="766"/>
      <c r="DB75" s="19"/>
      <c r="DC75" s="766"/>
      <c r="DD75" s="19"/>
      <c r="DE75" s="766"/>
      <c r="DF75" s="19"/>
      <c r="DG75" s="766"/>
      <c r="DH75" s="19"/>
      <c r="DI75" s="766"/>
      <c r="DJ75" s="19"/>
      <c r="DK75" s="766"/>
      <c r="DL75" s="19"/>
      <c r="DM75" s="766"/>
      <c r="DN75" s="19"/>
      <c r="DO75" s="766"/>
      <c r="DP75" s="19"/>
      <c r="DQ75" s="766"/>
      <c r="DR75" s="19"/>
      <c r="DS75" s="766"/>
      <c r="DT75" s="19"/>
      <c r="DU75" s="21">
        <f t="shared" si="6"/>
        <v>0</v>
      </c>
      <c r="DV75" s="22"/>
      <c r="DW75" s="21">
        <f t="shared" si="7"/>
        <v>0</v>
      </c>
      <c r="DX75" s="28"/>
      <c r="DY75" s="21">
        <f t="shared" si="8"/>
        <v>0</v>
      </c>
      <c r="DZ75" s="28"/>
      <c r="EA75" s="28"/>
      <c r="EB75" s="28"/>
      <c r="EC75" s="28"/>
      <c r="ED75" s="28"/>
      <c r="EE75" s="28"/>
      <c r="EF75" s="28"/>
      <c r="EI75"/>
      <c r="EJ75"/>
      <c r="EK75"/>
      <c r="EL75"/>
    </row>
    <row r="76" spans="1:142" customFormat="1" ht="21" customHeight="1">
      <c r="A76" s="15"/>
      <c r="B76" s="15"/>
      <c r="C76" s="38" t="s">
        <v>146</v>
      </c>
      <c r="D76" s="556" t="s">
        <v>228</v>
      </c>
      <c r="E76" s="477">
        <v>6505</v>
      </c>
      <c r="F76" s="459">
        <v>38468</v>
      </c>
      <c r="G76" s="788">
        <v>0</v>
      </c>
      <c r="H76" s="319" t="s">
        <v>1593</v>
      </c>
      <c r="I76" s="27">
        <v>36614</v>
      </c>
      <c r="J76" s="436" t="s">
        <v>716</v>
      </c>
      <c r="K76" s="287" t="s">
        <v>715</v>
      </c>
      <c r="L76" s="16">
        <v>0</v>
      </c>
      <c r="M76" s="255">
        <v>0</v>
      </c>
      <c r="N76" s="16">
        <v>0</v>
      </c>
      <c r="O76" s="255">
        <v>0</v>
      </c>
      <c r="P76" s="16">
        <v>0</v>
      </c>
      <c r="Q76" s="255">
        <v>0</v>
      </c>
      <c r="R76" s="16">
        <v>0</v>
      </c>
      <c r="S76" s="1114">
        <v>0</v>
      </c>
      <c r="T76" s="1114">
        <v>0</v>
      </c>
      <c r="U76" s="767"/>
      <c r="V76" s="18"/>
      <c r="W76" s="766"/>
      <c r="X76" s="18"/>
      <c r="Y76" s="766"/>
      <c r="Z76" s="18"/>
      <c r="AA76" s="766"/>
      <c r="AB76" s="18"/>
      <c r="AC76" s="766"/>
      <c r="AD76" s="18"/>
      <c r="AE76" s="766"/>
      <c r="AF76" s="18"/>
      <c r="AG76" s="766"/>
      <c r="AH76" s="18"/>
      <c r="AI76" s="766"/>
      <c r="AJ76" s="18"/>
      <c r="AK76" s="766"/>
      <c r="AL76" s="18"/>
      <c r="AM76" s="766"/>
      <c r="AN76" s="18"/>
      <c r="AO76" s="766"/>
      <c r="AP76" s="18"/>
      <c r="AQ76" s="766"/>
      <c r="AR76" s="18"/>
      <c r="AS76" s="766"/>
      <c r="AT76" s="18"/>
      <c r="AU76" s="766"/>
      <c r="AV76" s="18"/>
      <c r="AW76" s="766"/>
      <c r="AX76" s="18"/>
      <c r="AY76" s="766"/>
      <c r="AZ76" s="18"/>
      <c r="BA76" s="766"/>
      <c r="BB76" s="18"/>
      <c r="BC76" s="766"/>
      <c r="BD76" s="18"/>
      <c r="BE76" s="766"/>
      <c r="BF76" s="18"/>
      <c r="BG76" s="766"/>
      <c r="BH76" s="18"/>
      <c r="BI76" s="766"/>
      <c r="BJ76" s="18"/>
      <c r="BK76" s="766"/>
      <c r="BL76" s="18"/>
      <c r="BM76" s="766"/>
      <c r="BN76" s="18"/>
      <c r="BO76" s="766"/>
      <c r="BP76" s="18"/>
      <c r="BQ76" s="766"/>
      <c r="BR76" s="18"/>
      <c r="BS76" s="766"/>
      <c r="BT76" s="19"/>
      <c r="BU76" s="766"/>
      <c r="BV76" s="19"/>
      <c r="BW76" s="766"/>
      <c r="BX76" s="19"/>
      <c r="BY76" s="766"/>
      <c r="BZ76" s="19"/>
      <c r="CA76" s="766"/>
      <c r="CB76" s="19"/>
      <c r="CC76" s="766"/>
      <c r="CD76" s="19"/>
      <c r="CE76" s="766"/>
      <c r="CF76" s="19"/>
      <c r="CG76" s="766"/>
      <c r="CH76" s="19"/>
      <c r="CI76" s="766"/>
      <c r="CJ76" s="19"/>
      <c r="CK76" s="766"/>
      <c r="CL76" s="19"/>
      <c r="CM76" s="766"/>
      <c r="CN76" s="19"/>
      <c r="CO76" s="766"/>
      <c r="CP76" s="19"/>
      <c r="CQ76" s="766"/>
      <c r="CR76" s="19"/>
      <c r="CS76" s="766"/>
      <c r="CT76" s="19"/>
      <c r="CU76" s="766"/>
      <c r="CV76" s="19"/>
      <c r="CW76" s="766"/>
      <c r="CX76" s="19"/>
      <c r="CY76" s="766"/>
      <c r="CZ76" s="19"/>
      <c r="DA76" s="766"/>
      <c r="DB76" s="19"/>
      <c r="DC76" s="766"/>
      <c r="DD76" s="19"/>
      <c r="DE76" s="766"/>
      <c r="DF76" s="19"/>
      <c r="DG76" s="766"/>
      <c r="DH76" s="19"/>
      <c r="DI76" s="766"/>
      <c r="DJ76" s="19"/>
      <c r="DK76" s="766"/>
      <c r="DL76" s="19"/>
      <c r="DM76" s="766"/>
      <c r="DN76" s="19"/>
      <c r="DO76" s="766"/>
      <c r="DP76" s="19"/>
      <c r="DQ76" s="766"/>
      <c r="DR76" s="19"/>
      <c r="DS76" s="766"/>
      <c r="DT76" s="19"/>
      <c r="DU76" s="21">
        <f t="shared" si="6"/>
        <v>0</v>
      </c>
      <c r="DV76" s="22"/>
      <c r="DW76" s="21">
        <f t="shared" si="7"/>
        <v>0</v>
      </c>
      <c r="DX76" s="28"/>
      <c r="DY76" s="21">
        <f t="shared" si="8"/>
        <v>0</v>
      </c>
      <c r="DZ76" s="28"/>
      <c r="EA76" s="28"/>
      <c r="EB76" s="28"/>
      <c r="EC76" s="28"/>
      <c r="ED76" s="28"/>
      <c r="EE76" s="28"/>
      <c r="EF76" s="28"/>
      <c r="EG76" s="28"/>
      <c r="EH76" s="28"/>
    </row>
    <row r="77" spans="1:142" customFormat="1" ht="21" customHeight="1">
      <c r="A77" s="766"/>
      <c r="B77" s="766"/>
      <c r="C77" s="38" t="s">
        <v>148</v>
      </c>
      <c r="D77" s="34" t="s">
        <v>2082</v>
      </c>
      <c r="E77" s="477">
        <v>523</v>
      </c>
      <c r="F77" s="458">
        <v>38803</v>
      </c>
      <c r="G77" s="788">
        <v>0</v>
      </c>
      <c r="H77" s="319" t="s">
        <v>1830</v>
      </c>
      <c r="I77" s="27">
        <v>23320</v>
      </c>
      <c r="J77" s="430" t="s">
        <v>2083</v>
      </c>
      <c r="K77" s="287" t="s">
        <v>2084</v>
      </c>
      <c r="L77" s="16">
        <v>0</v>
      </c>
      <c r="M77" s="255">
        <v>0</v>
      </c>
      <c r="N77" s="16">
        <v>0</v>
      </c>
      <c r="O77" s="255">
        <v>0</v>
      </c>
      <c r="P77" s="16">
        <v>0</v>
      </c>
      <c r="Q77" s="255">
        <v>0</v>
      </c>
      <c r="R77" s="16">
        <v>0</v>
      </c>
      <c r="S77" s="1114">
        <v>0</v>
      </c>
      <c r="T77" s="1114">
        <v>0</v>
      </c>
      <c r="U77" s="767"/>
      <c r="V77" s="18"/>
      <c r="W77" s="766"/>
      <c r="X77" s="18"/>
      <c r="Y77" s="766"/>
      <c r="Z77" s="18"/>
      <c r="AA77" s="766"/>
      <c r="AB77" s="18"/>
      <c r="AC77" s="766"/>
      <c r="AD77" s="18"/>
      <c r="AE77" s="766"/>
      <c r="AF77" s="18"/>
      <c r="AG77" s="766"/>
      <c r="AH77" s="18"/>
      <c r="AI77" s="766"/>
      <c r="AJ77" s="18"/>
      <c r="AK77" s="766"/>
      <c r="AL77" s="18"/>
      <c r="AM77" s="766"/>
      <c r="AN77" s="18"/>
      <c r="AO77" s="766"/>
      <c r="AP77" s="18"/>
      <c r="AQ77" s="766"/>
      <c r="AR77" s="18"/>
      <c r="AS77" s="766"/>
      <c r="AT77" s="18"/>
      <c r="AU77" s="766"/>
      <c r="AV77" s="18"/>
      <c r="AW77" s="766"/>
      <c r="AX77" s="18"/>
      <c r="AY77" s="766"/>
      <c r="AZ77" s="18"/>
      <c r="BA77" s="766"/>
      <c r="BB77" s="18"/>
      <c r="BC77" s="766"/>
      <c r="BD77" s="18"/>
      <c r="BE77" s="766"/>
      <c r="BF77" s="18"/>
      <c r="BG77" s="766"/>
      <c r="BH77" s="18"/>
      <c r="BI77" s="766"/>
      <c r="BJ77" s="18"/>
      <c r="BK77" s="766"/>
      <c r="BL77" s="18"/>
      <c r="BM77" s="766"/>
      <c r="BN77" s="18"/>
      <c r="BO77" s="766"/>
      <c r="BP77" s="18"/>
      <c r="BQ77" s="766"/>
      <c r="BR77" s="18"/>
      <c r="BS77" s="766"/>
      <c r="BT77" s="19"/>
      <c r="BU77" s="766"/>
      <c r="BV77" s="19"/>
      <c r="BW77" s="766"/>
      <c r="BX77" s="19"/>
      <c r="BY77" s="766"/>
      <c r="BZ77" s="19"/>
      <c r="CA77" s="766"/>
      <c r="CB77" s="19"/>
      <c r="CC77" s="766"/>
      <c r="CD77" s="19"/>
      <c r="CE77" s="766"/>
      <c r="CF77" s="19"/>
      <c r="CG77" s="766"/>
      <c r="CH77" s="19"/>
      <c r="CI77" s="766"/>
      <c r="CJ77" s="19"/>
      <c r="CK77" s="766"/>
      <c r="CL77" s="19"/>
      <c r="CM77" s="766"/>
      <c r="CN77" s="19"/>
      <c r="CO77" s="766"/>
      <c r="CP77" s="19"/>
      <c r="CQ77" s="766"/>
      <c r="CR77" s="19"/>
      <c r="CS77" s="766"/>
      <c r="CT77" s="19"/>
      <c r="CU77" s="766"/>
      <c r="CV77" s="19"/>
      <c r="CW77" s="766"/>
      <c r="CX77" s="19"/>
      <c r="CY77" s="766"/>
      <c r="CZ77" s="19"/>
      <c r="DA77" s="766"/>
      <c r="DB77" s="19"/>
      <c r="DC77" s="766"/>
      <c r="DD77" s="19"/>
      <c r="DE77" s="766"/>
      <c r="DF77" s="19"/>
      <c r="DG77" s="766"/>
      <c r="DH77" s="19"/>
      <c r="DI77" s="766"/>
      <c r="DJ77" s="19"/>
      <c r="DK77" s="766"/>
      <c r="DL77" s="19"/>
      <c r="DM77" s="766"/>
      <c r="DN77" s="19"/>
      <c r="DO77" s="766"/>
      <c r="DP77" s="19"/>
      <c r="DQ77" s="766"/>
      <c r="DR77" s="19"/>
      <c r="DS77" s="766"/>
      <c r="DT77" s="19"/>
      <c r="DU77" s="21">
        <f t="shared" si="6"/>
        <v>0</v>
      </c>
      <c r="DV77" s="22"/>
      <c r="DW77" s="21">
        <f t="shared" si="7"/>
        <v>0</v>
      </c>
      <c r="DX77" s="28"/>
      <c r="DY77" s="21">
        <f t="shared" si="8"/>
        <v>0</v>
      </c>
      <c r="DZ77" s="28"/>
      <c r="EA77" s="28"/>
      <c r="EB77" s="28"/>
      <c r="EC77" s="28"/>
      <c r="ED77" s="28"/>
      <c r="EE77" s="28"/>
      <c r="EF77" s="28"/>
      <c r="EG77" s="23"/>
      <c r="EH77" s="23"/>
    </row>
    <row r="78" spans="1:142" customFormat="1" ht="21" customHeight="1">
      <c r="A78" s="15"/>
      <c r="B78" s="15"/>
      <c r="C78" s="38" t="s">
        <v>149</v>
      </c>
      <c r="D78" s="556" t="s">
        <v>1669</v>
      </c>
      <c r="E78" s="477">
        <v>513</v>
      </c>
      <c r="F78" s="459">
        <v>39190</v>
      </c>
      <c r="G78" s="788">
        <v>0</v>
      </c>
      <c r="H78" s="319" t="s">
        <v>2321</v>
      </c>
      <c r="I78" s="27">
        <v>39230</v>
      </c>
      <c r="J78" s="436" t="s">
        <v>1670</v>
      </c>
      <c r="K78" s="287" t="s">
        <v>1673</v>
      </c>
      <c r="L78" s="16">
        <v>0</v>
      </c>
      <c r="M78" s="255">
        <v>0</v>
      </c>
      <c r="N78" s="16">
        <v>0</v>
      </c>
      <c r="O78" s="255">
        <v>0</v>
      </c>
      <c r="P78" s="16">
        <v>0</v>
      </c>
      <c r="Q78" s="255">
        <v>0</v>
      </c>
      <c r="R78" s="16">
        <v>0</v>
      </c>
      <c r="S78" s="1114">
        <v>0</v>
      </c>
      <c r="T78" s="1114">
        <v>0</v>
      </c>
      <c r="U78" s="767"/>
      <c r="V78" s="18"/>
      <c r="W78" s="766"/>
      <c r="X78" s="18"/>
      <c r="Y78" s="766"/>
      <c r="Z78" s="18"/>
      <c r="AA78" s="766"/>
      <c r="AB78" s="18"/>
      <c r="AC78" s="766"/>
      <c r="AD78" s="18"/>
      <c r="AE78" s="766"/>
      <c r="AF78" s="18"/>
      <c r="AG78" s="766"/>
      <c r="AH78" s="18"/>
      <c r="AI78" s="766"/>
      <c r="AJ78" s="18"/>
      <c r="AK78" s="766"/>
      <c r="AL78" s="18"/>
      <c r="AM78" s="766"/>
      <c r="AN78" s="18"/>
      <c r="AO78" s="766"/>
      <c r="AP78" s="18"/>
      <c r="AQ78" s="766"/>
      <c r="AR78" s="18"/>
      <c r="AS78" s="766"/>
      <c r="AT78" s="18"/>
      <c r="AU78" s="766"/>
      <c r="AV78" s="18"/>
      <c r="AW78" s="766"/>
      <c r="AX78" s="18"/>
      <c r="AY78" s="766"/>
      <c r="AZ78" s="18"/>
      <c r="BA78" s="766"/>
      <c r="BB78" s="18"/>
      <c r="BC78" s="766"/>
      <c r="BD78" s="18"/>
      <c r="BE78" s="766"/>
      <c r="BF78" s="18"/>
      <c r="BG78" s="766"/>
      <c r="BH78" s="18"/>
      <c r="BI78" s="766"/>
      <c r="BJ78" s="18"/>
      <c r="BK78" s="766"/>
      <c r="BL78" s="18"/>
      <c r="BM78" s="766"/>
      <c r="BN78" s="18"/>
      <c r="BO78" s="766"/>
      <c r="BP78" s="18"/>
      <c r="BQ78" s="766"/>
      <c r="BR78" s="18"/>
      <c r="BS78" s="766"/>
      <c r="BT78" s="19"/>
      <c r="BU78" s="766"/>
      <c r="BV78" s="19"/>
      <c r="BW78" s="766"/>
      <c r="BX78" s="19"/>
      <c r="BY78" s="766"/>
      <c r="BZ78" s="19"/>
      <c r="CA78" s="766"/>
      <c r="CB78" s="19"/>
      <c r="CC78" s="766"/>
      <c r="CD78" s="19"/>
      <c r="CE78" s="766"/>
      <c r="CF78" s="19"/>
      <c r="CG78" s="766"/>
      <c r="CH78" s="19"/>
      <c r="CI78" s="766"/>
      <c r="CJ78" s="19"/>
      <c r="CK78" s="766"/>
      <c r="CL78" s="19"/>
      <c r="CM78" s="766"/>
      <c r="CN78" s="19"/>
      <c r="CO78" s="766"/>
      <c r="CP78" s="19"/>
      <c r="CQ78" s="766"/>
      <c r="CR78" s="19"/>
      <c r="CS78" s="766"/>
      <c r="CT78" s="19"/>
      <c r="CU78" s="766"/>
      <c r="CV78" s="19"/>
      <c r="CW78" s="766"/>
      <c r="CX78" s="19"/>
      <c r="CY78" s="766"/>
      <c r="CZ78" s="19"/>
      <c r="DA78" s="766"/>
      <c r="DB78" s="19"/>
      <c r="DC78" s="766"/>
      <c r="DD78" s="19"/>
      <c r="DE78" s="766"/>
      <c r="DF78" s="19"/>
      <c r="DG78" s="766"/>
      <c r="DH78" s="19"/>
      <c r="DI78" s="766"/>
      <c r="DJ78" s="19"/>
      <c r="DK78" s="766"/>
      <c r="DL78" s="19"/>
      <c r="DM78" s="766"/>
      <c r="DN78" s="19"/>
      <c r="DO78" s="766"/>
      <c r="DP78" s="19"/>
      <c r="DQ78" s="766"/>
      <c r="DR78" s="19"/>
      <c r="DS78" s="766"/>
      <c r="DT78" s="19"/>
      <c r="DU78" s="21">
        <f t="shared" si="6"/>
        <v>0</v>
      </c>
      <c r="DV78" s="22"/>
      <c r="DW78" s="21">
        <f t="shared" si="7"/>
        <v>0</v>
      </c>
      <c r="DX78" s="23"/>
      <c r="DY78" s="21">
        <f t="shared" si="8"/>
        <v>0</v>
      </c>
      <c r="DZ78" s="23"/>
      <c r="EA78" s="23"/>
      <c r="EB78" s="23"/>
      <c r="EC78" s="23"/>
      <c r="ED78" s="23"/>
      <c r="EE78" s="23"/>
      <c r="EF78" s="23"/>
      <c r="EG78" s="23"/>
      <c r="EH78" s="23"/>
      <c r="EK78" s="23"/>
      <c r="EL78" s="23"/>
    </row>
    <row r="79" spans="1:142" customFormat="1" ht="21" customHeight="1">
      <c r="A79" s="15"/>
      <c r="B79" s="15"/>
      <c r="C79" s="38" t="s">
        <v>150</v>
      </c>
      <c r="D79" s="34" t="s">
        <v>1864</v>
      </c>
      <c r="E79" s="477">
        <v>1725</v>
      </c>
      <c r="F79" s="457">
        <v>39969</v>
      </c>
      <c r="G79" s="788">
        <v>0</v>
      </c>
      <c r="H79" s="319" t="s">
        <v>1830</v>
      </c>
      <c r="I79" s="27"/>
      <c r="J79" s="431" t="s">
        <v>1865</v>
      </c>
      <c r="K79" s="133" t="s">
        <v>1865</v>
      </c>
      <c r="L79" s="16">
        <v>0</v>
      </c>
      <c r="M79" s="255">
        <v>0</v>
      </c>
      <c r="N79" s="16">
        <v>0</v>
      </c>
      <c r="O79" s="255">
        <v>0</v>
      </c>
      <c r="P79" s="16">
        <v>0</v>
      </c>
      <c r="Q79" s="255">
        <v>0</v>
      </c>
      <c r="R79" s="16">
        <v>0</v>
      </c>
      <c r="S79" s="1114">
        <v>0</v>
      </c>
      <c r="T79" s="1114">
        <v>0</v>
      </c>
      <c r="U79" s="767"/>
      <c r="V79" s="18"/>
      <c r="W79" s="766"/>
      <c r="X79" s="18"/>
      <c r="Y79" s="766"/>
      <c r="Z79" s="18"/>
      <c r="AA79" s="766"/>
      <c r="AB79" s="18"/>
      <c r="AC79" s="766"/>
      <c r="AD79" s="18"/>
      <c r="AE79" s="766"/>
      <c r="AF79" s="18"/>
      <c r="AG79" s="766"/>
      <c r="AH79" s="18"/>
      <c r="AI79" s="766"/>
      <c r="AJ79" s="18"/>
      <c r="AK79" s="766"/>
      <c r="AL79" s="18"/>
      <c r="AM79" s="766"/>
      <c r="AN79" s="18"/>
      <c r="AO79" s="766"/>
      <c r="AP79" s="18"/>
      <c r="AQ79" s="766"/>
      <c r="AR79" s="18"/>
      <c r="AS79" s="766"/>
      <c r="AT79" s="18"/>
      <c r="AU79" s="766"/>
      <c r="AV79" s="18"/>
      <c r="AW79" s="766"/>
      <c r="AX79" s="18"/>
      <c r="AY79" s="766"/>
      <c r="AZ79" s="18"/>
      <c r="BA79" s="766"/>
      <c r="BB79" s="18"/>
      <c r="BC79" s="766"/>
      <c r="BD79" s="18"/>
      <c r="BE79" s="766"/>
      <c r="BF79" s="18"/>
      <c r="BG79" s="766"/>
      <c r="BH79" s="18"/>
      <c r="BI79" s="766"/>
      <c r="BJ79" s="18"/>
      <c r="BK79" s="766"/>
      <c r="BL79" s="18"/>
      <c r="BM79" s="766"/>
      <c r="BN79" s="18"/>
      <c r="BO79" s="766"/>
      <c r="BP79" s="18"/>
      <c r="BQ79" s="766"/>
      <c r="BR79" s="18"/>
      <c r="BS79" s="766"/>
      <c r="BT79" s="19"/>
      <c r="BU79" s="766"/>
      <c r="BV79" s="19"/>
      <c r="BW79" s="766"/>
      <c r="BX79" s="19"/>
      <c r="BY79" s="766"/>
      <c r="BZ79" s="19"/>
      <c r="CA79" s="766"/>
      <c r="CB79" s="19"/>
      <c r="CC79" s="766"/>
      <c r="CD79" s="19"/>
      <c r="CE79" s="766"/>
      <c r="CF79" s="19"/>
      <c r="CG79" s="766"/>
      <c r="CH79" s="19"/>
      <c r="CI79" s="766"/>
      <c r="CJ79" s="19"/>
      <c r="CK79" s="766"/>
      <c r="CL79" s="19"/>
      <c r="CM79" s="766"/>
      <c r="CN79" s="19"/>
      <c r="CO79" s="766"/>
      <c r="CP79" s="19"/>
      <c r="CQ79" s="766"/>
      <c r="CR79" s="19"/>
      <c r="CS79" s="766"/>
      <c r="CT79" s="19"/>
      <c r="CU79" s="766"/>
      <c r="CV79" s="19"/>
      <c r="CW79" s="766"/>
      <c r="CX79" s="19"/>
      <c r="CY79" s="766"/>
      <c r="CZ79" s="19"/>
      <c r="DA79" s="766"/>
      <c r="DB79" s="19"/>
      <c r="DC79" s="766"/>
      <c r="DD79" s="19"/>
      <c r="DE79" s="766"/>
      <c r="DF79" s="19"/>
      <c r="DG79" s="766"/>
      <c r="DH79" s="19"/>
      <c r="DI79" s="766"/>
      <c r="DJ79" s="19"/>
      <c r="DK79" s="766"/>
      <c r="DL79" s="19"/>
      <c r="DM79" s="766"/>
      <c r="DN79" s="19"/>
      <c r="DO79" s="766"/>
      <c r="DP79" s="19"/>
      <c r="DQ79" s="766"/>
      <c r="DR79" s="19"/>
      <c r="DS79" s="766"/>
      <c r="DT79" s="19"/>
      <c r="DU79" s="21">
        <f t="shared" si="6"/>
        <v>0</v>
      </c>
      <c r="DV79" s="22"/>
      <c r="DW79" s="21">
        <f t="shared" si="7"/>
        <v>0</v>
      </c>
      <c r="DX79" s="28"/>
      <c r="DY79" s="21">
        <f t="shared" si="8"/>
        <v>0</v>
      </c>
      <c r="DZ79" s="28"/>
      <c r="EA79" s="28"/>
      <c r="EB79" s="28"/>
      <c r="EC79" s="28"/>
      <c r="ED79" s="28"/>
      <c r="EE79" s="28"/>
      <c r="EF79" s="28"/>
      <c r="EG79" s="23"/>
      <c r="EH79" s="23"/>
      <c r="EK79" s="23"/>
      <c r="EL79" s="23"/>
    </row>
    <row r="80" spans="1:142" s="28" customFormat="1" ht="21" customHeight="1">
      <c r="A80" s="15"/>
      <c r="B80" s="15"/>
      <c r="C80" s="38" t="s">
        <v>151</v>
      </c>
      <c r="D80" s="556" t="s">
        <v>449</v>
      </c>
      <c r="E80" s="477">
        <v>175</v>
      </c>
      <c r="F80" s="459">
        <v>40107</v>
      </c>
      <c r="G80" s="788">
        <v>0</v>
      </c>
      <c r="H80" s="319" t="s">
        <v>1593</v>
      </c>
      <c r="I80" s="27">
        <v>36733</v>
      </c>
      <c r="J80" s="436" t="s">
        <v>451</v>
      </c>
      <c r="K80" s="287" t="s">
        <v>450</v>
      </c>
      <c r="L80" s="16">
        <v>4</v>
      </c>
      <c r="M80" s="255">
        <v>0</v>
      </c>
      <c r="N80" s="16">
        <v>4</v>
      </c>
      <c r="O80" s="255">
        <v>0</v>
      </c>
      <c r="P80" s="16">
        <v>4</v>
      </c>
      <c r="Q80" s="255">
        <v>0</v>
      </c>
      <c r="R80" s="16">
        <v>0</v>
      </c>
      <c r="S80" s="1114">
        <v>0</v>
      </c>
      <c r="T80" s="1114">
        <v>0</v>
      </c>
      <c r="U80" s="767"/>
      <c r="V80" s="18"/>
      <c r="W80" s="766"/>
      <c r="X80" s="18"/>
      <c r="Y80" s="766"/>
      <c r="Z80" s="18"/>
      <c r="AA80" s="766"/>
      <c r="AB80" s="18"/>
      <c r="AC80" s="766"/>
      <c r="AD80" s="18"/>
      <c r="AE80" s="766"/>
      <c r="AF80" s="18"/>
      <c r="AG80" s="766"/>
      <c r="AH80" s="18"/>
      <c r="AI80" s="766"/>
      <c r="AJ80" s="18"/>
      <c r="AK80" s="766"/>
      <c r="AL80" s="18"/>
      <c r="AM80" s="766"/>
      <c r="AN80" s="18"/>
      <c r="AO80" s="766"/>
      <c r="AP80" s="18"/>
      <c r="AQ80" s="766"/>
      <c r="AR80" s="18"/>
      <c r="AS80" s="766"/>
      <c r="AT80" s="18"/>
      <c r="AU80" s="766"/>
      <c r="AV80" s="18"/>
      <c r="AW80" s="766"/>
      <c r="AX80" s="18"/>
      <c r="AY80" s="766"/>
      <c r="AZ80" s="18"/>
      <c r="BA80" s="766"/>
      <c r="BB80" s="18"/>
      <c r="BC80" s="766"/>
      <c r="BD80" s="18"/>
      <c r="BE80" s="766"/>
      <c r="BF80" s="18"/>
      <c r="BG80" s="766"/>
      <c r="BH80" s="18"/>
      <c r="BI80" s="766"/>
      <c r="BJ80" s="18"/>
      <c r="BK80" s="766"/>
      <c r="BL80" s="18"/>
      <c r="BM80" s="766"/>
      <c r="BN80" s="18"/>
      <c r="BO80" s="766"/>
      <c r="BP80" s="18"/>
      <c r="BQ80" s="766"/>
      <c r="BR80" s="18"/>
      <c r="BS80" s="766"/>
      <c r="BT80" s="19"/>
      <c r="BU80" s="766"/>
      <c r="BV80" s="19"/>
      <c r="BW80" s="766"/>
      <c r="BX80" s="19"/>
      <c r="BY80" s="766"/>
      <c r="BZ80" s="19"/>
      <c r="CA80" s="766"/>
      <c r="CB80" s="19"/>
      <c r="CC80" s="766"/>
      <c r="CD80" s="19"/>
      <c r="CE80" s="766"/>
      <c r="CF80" s="19"/>
      <c r="CG80" s="766"/>
      <c r="CH80" s="19"/>
      <c r="CI80" s="766"/>
      <c r="CJ80" s="19"/>
      <c r="CK80" s="766"/>
      <c r="CL80" s="19"/>
      <c r="CM80" s="766"/>
      <c r="CN80" s="19"/>
      <c r="CO80" s="766"/>
      <c r="CP80" s="19"/>
      <c r="CQ80" s="766"/>
      <c r="CR80" s="19"/>
      <c r="CS80" s="766"/>
      <c r="CT80" s="19"/>
      <c r="CU80" s="766"/>
      <c r="CV80" s="19"/>
      <c r="CW80" s="766"/>
      <c r="CX80" s="19"/>
      <c r="CY80" s="766"/>
      <c r="CZ80" s="19"/>
      <c r="DA80" s="766"/>
      <c r="DB80" s="19"/>
      <c r="DC80" s="766"/>
      <c r="DD80" s="19"/>
      <c r="DE80" s="766"/>
      <c r="DF80" s="19"/>
      <c r="DG80" s="766"/>
      <c r="DH80" s="19"/>
      <c r="DI80" s="766"/>
      <c r="DJ80" s="19"/>
      <c r="DK80" s="766"/>
      <c r="DL80" s="19"/>
      <c r="DM80" s="766"/>
      <c r="DN80" s="19"/>
      <c r="DO80" s="766"/>
      <c r="DP80" s="19"/>
      <c r="DQ80" s="766"/>
      <c r="DR80" s="19"/>
      <c r="DS80" s="766"/>
      <c r="DT80" s="19"/>
      <c r="DU80" s="21">
        <f t="shared" si="6"/>
        <v>0</v>
      </c>
      <c r="DV80" s="22"/>
      <c r="DW80" s="21">
        <f t="shared" si="7"/>
        <v>0</v>
      </c>
      <c r="DX80" s="23"/>
      <c r="DY80" s="21">
        <f t="shared" si="8"/>
        <v>0</v>
      </c>
      <c r="DZ80" s="23"/>
      <c r="EA80" s="23"/>
      <c r="EB80" s="23"/>
      <c r="EC80" s="23"/>
      <c r="ED80" s="23"/>
      <c r="EE80" s="23"/>
      <c r="EF80" s="23"/>
      <c r="EG80" s="244"/>
      <c r="EH80" s="244"/>
      <c r="EI80"/>
      <c r="EJ80"/>
      <c r="EK80"/>
      <c r="EL80"/>
    </row>
    <row r="81" spans="1:142" s="28" customFormat="1" ht="21" customHeight="1">
      <c r="A81" s="766"/>
      <c r="B81" s="766"/>
      <c r="C81" s="38" t="s">
        <v>152</v>
      </c>
      <c r="D81" s="740" t="s">
        <v>1809</v>
      </c>
      <c r="E81" s="741">
        <v>331</v>
      </c>
      <c r="F81" s="807">
        <v>40626</v>
      </c>
      <c r="G81" s="788">
        <v>0</v>
      </c>
      <c r="H81" s="744" t="s">
        <v>1593</v>
      </c>
      <c r="I81" s="745">
        <v>16877</v>
      </c>
      <c r="J81" s="746" t="s">
        <v>1812</v>
      </c>
      <c r="K81" s="747" t="s">
        <v>1813</v>
      </c>
      <c r="L81" s="767">
        <v>0</v>
      </c>
      <c r="M81" s="768">
        <v>0</v>
      </c>
      <c r="N81" s="767">
        <v>0</v>
      </c>
      <c r="O81" s="768">
        <v>0</v>
      </c>
      <c r="P81" s="767">
        <v>0</v>
      </c>
      <c r="Q81" s="255">
        <v>0</v>
      </c>
      <c r="R81" s="16">
        <v>0</v>
      </c>
      <c r="S81" s="1114">
        <v>0</v>
      </c>
      <c r="T81" s="1114">
        <v>0</v>
      </c>
      <c r="U81" s="767"/>
      <c r="V81" s="769"/>
      <c r="W81" s="766"/>
      <c r="X81" s="769"/>
      <c r="Y81" s="766"/>
      <c r="Z81" s="769"/>
      <c r="AA81" s="766"/>
      <c r="AB81" s="769"/>
      <c r="AC81" s="766"/>
      <c r="AD81" s="769"/>
      <c r="AE81" s="766"/>
      <c r="AF81" s="769"/>
      <c r="AG81" s="766"/>
      <c r="AH81" s="769"/>
      <c r="AI81" s="766"/>
      <c r="AJ81" s="769"/>
      <c r="AK81" s="766"/>
      <c r="AL81" s="769"/>
      <c r="AM81" s="766"/>
      <c r="AN81" s="769"/>
      <c r="AO81" s="766"/>
      <c r="AP81" s="769"/>
      <c r="AQ81" s="766"/>
      <c r="AR81" s="769"/>
      <c r="AS81" s="766"/>
      <c r="AT81" s="769"/>
      <c r="AU81" s="766"/>
      <c r="AV81" s="769"/>
      <c r="AW81" s="766"/>
      <c r="AX81" s="769"/>
      <c r="AY81" s="766"/>
      <c r="AZ81" s="769"/>
      <c r="BA81" s="766"/>
      <c r="BB81" s="769"/>
      <c r="BC81" s="766"/>
      <c r="BD81" s="769"/>
      <c r="BE81" s="766"/>
      <c r="BF81" s="769"/>
      <c r="BG81" s="766"/>
      <c r="BH81" s="769"/>
      <c r="BI81" s="766"/>
      <c r="BJ81" s="769"/>
      <c r="BK81" s="766"/>
      <c r="BL81" s="769"/>
      <c r="BM81" s="766"/>
      <c r="BN81" s="769"/>
      <c r="BO81" s="766"/>
      <c r="BP81" s="769"/>
      <c r="BQ81" s="766"/>
      <c r="BR81" s="769"/>
      <c r="BS81" s="766"/>
      <c r="BT81" s="770"/>
      <c r="BU81" s="766"/>
      <c r="BV81" s="770"/>
      <c r="BW81" s="766"/>
      <c r="BX81" s="770"/>
      <c r="BY81" s="766"/>
      <c r="BZ81" s="770"/>
      <c r="CA81" s="766"/>
      <c r="CB81" s="770"/>
      <c r="CC81" s="766"/>
      <c r="CD81" s="770"/>
      <c r="CE81" s="766"/>
      <c r="CF81" s="770"/>
      <c r="CG81" s="766"/>
      <c r="CH81" s="770"/>
      <c r="CI81" s="766"/>
      <c r="CJ81" s="770"/>
      <c r="CK81" s="766"/>
      <c r="CL81" s="770"/>
      <c r="CM81" s="766"/>
      <c r="CN81" s="770"/>
      <c r="CO81" s="766"/>
      <c r="CP81" s="770"/>
      <c r="CQ81" s="766"/>
      <c r="CR81" s="19"/>
      <c r="CS81" s="766"/>
      <c r="CT81" s="770"/>
      <c r="CU81" s="766"/>
      <c r="CV81" s="770"/>
      <c r="CW81" s="766"/>
      <c r="CX81" s="770"/>
      <c r="CY81" s="766"/>
      <c r="CZ81" s="770"/>
      <c r="DA81" s="766"/>
      <c r="DB81" s="770"/>
      <c r="DC81" s="766"/>
      <c r="DD81" s="770"/>
      <c r="DE81" s="766"/>
      <c r="DF81" s="770"/>
      <c r="DG81" s="766"/>
      <c r="DH81" s="770"/>
      <c r="DI81" s="766"/>
      <c r="DJ81" s="770"/>
      <c r="DK81" s="766"/>
      <c r="DL81" s="770"/>
      <c r="DM81" s="766"/>
      <c r="DN81" s="770"/>
      <c r="DO81" s="766"/>
      <c r="DP81" s="770"/>
      <c r="DQ81" s="766"/>
      <c r="DR81" s="770"/>
      <c r="DS81" s="766"/>
      <c r="DT81" s="770"/>
      <c r="DU81" s="21">
        <f t="shared" si="6"/>
        <v>0</v>
      </c>
      <c r="DV81" s="22"/>
      <c r="DW81" s="21">
        <f t="shared" si="7"/>
        <v>0</v>
      </c>
      <c r="DY81" s="21">
        <f t="shared" si="8"/>
        <v>0</v>
      </c>
      <c r="EG81" s="23"/>
      <c r="EH81" s="23"/>
      <c r="EI81"/>
      <c r="EJ81"/>
      <c r="EK81" s="23"/>
      <c r="EL81" s="23"/>
    </row>
    <row r="82" spans="1:142" s="28" customFormat="1" ht="21" customHeight="1">
      <c r="A82" s="766"/>
      <c r="B82" s="766"/>
      <c r="C82" s="38" t="s">
        <v>154</v>
      </c>
      <c r="D82" s="34" t="s">
        <v>2447</v>
      </c>
      <c r="E82" s="477">
        <v>11885</v>
      </c>
      <c r="F82" s="457">
        <v>41186</v>
      </c>
      <c r="G82" s="788">
        <v>0</v>
      </c>
      <c r="H82" s="319" t="s">
        <v>2321</v>
      </c>
      <c r="I82" s="27">
        <v>41383</v>
      </c>
      <c r="J82" s="431" t="s">
        <v>2448</v>
      </c>
      <c r="K82" s="287" t="s">
        <v>2449</v>
      </c>
      <c r="L82" s="767">
        <v>0</v>
      </c>
      <c r="M82" s="768">
        <v>0</v>
      </c>
      <c r="N82" s="767">
        <v>0</v>
      </c>
      <c r="O82" s="768">
        <v>0</v>
      </c>
      <c r="P82" s="767">
        <v>0</v>
      </c>
      <c r="Q82" s="255">
        <v>0</v>
      </c>
      <c r="R82" s="16">
        <v>0</v>
      </c>
      <c r="S82" s="1114">
        <v>0</v>
      </c>
      <c r="T82" s="1114">
        <v>0</v>
      </c>
      <c r="U82" s="767"/>
      <c r="V82" s="769"/>
      <c r="W82" s="766"/>
      <c r="X82" s="769"/>
      <c r="Y82" s="766"/>
      <c r="Z82" s="769"/>
      <c r="AA82" s="766"/>
      <c r="AB82" s="769"/>
      <c r="AC82" s="766"/>
      <c r="AD82" s="769"/>
      <c r="AE82" s="766"/>
      <c r="AF82" s="769"/>
      <c r="AG82" s="766"/>
      <c r="AH82" s="769"/>
      <c r="AI82" s="766"/>
      <c r="AJ82" s="769"/>
      <c r="AK82" s="766"/>
      <c r="AL82" s="769"/>
      <c r="AM82" s="766"/>
      <c r="AN82" s="769"/>
      <c r="AO82" s="766"/>
      <c r="AP82" s="769"/>
      <c r="AQ82" s="766"/>
      <c r="AR82" s="769"/>
      <c r="AS82" s="766"/>
      <c r="AT82" s="769"/>
      <c r="AU82" s="766"/>
      <c r="AV82" s="769"/>
      <c r="AW82" s="766"/>
      <c r="AX82" s="769"/>
      <c r="AY82" s="766"/>
      <c r="AZ82" s="769"/>
      <c r="BA82" s="766"/>
      <c r="BB82" s="769"/>
      <c r="BC82" s="766"/>
      <c r="BD82" s="769"/>
      <c r="BE82" s="766"/>
      <c r="BF82" s="769"/>
      <c r="BG82" s="766"/>
      <c r="BH82" s="769"/>
      <c r="BI82" s="766"/>
      <c r="BJ82" s="769"/>
      <c r="BK82" s="766"/>
      <c r="BL82" s="769"/>
      <c r="BM82" s="766"/>
      <c r="BN82" s="769"/>
      <c r="BO82" s="766"/>
      <c r="BP82" s="769"/>
      <c r="BQ82" s="766"/>
      <c r="BR82" s="769"/>
      <c r="BS82" s="766"/>
      <c r="BT82" s="770"/>
      <c r="BU82" s="766"/>
      <c r="BV82" s="770"/>
      <c r="BW82" s="766"/>
      <c r="BX82" s="770"/>
      <c r="BY82" s="766"/>
      <c r="BZ82" s="770"/>
      <c r="CA82" s="766"/>
      <c r="CB82" s="770"/>
      <c r="CC82" s="766"/>
      <c r="CD82" s="770"/>
      <c r="CE82" s="766"/>
      <c r="CF82" s="770"/>
      <c r="CG82" s="766"/>
      <c r="CH82" s="770"/>
      <c r="CI82" s="766"/>
      <c r="CJ82" s="770"/>
      <c r="CK82" s="766"/>
      <c r="CL82" s="770"/>
      <c r="CM82" s="766"/>
      <c r="CN82" s="770"/>
      <c r="CO82" s="766"/>
      <c r="CP82" s="770"/>
      <c r="CQ82" s="766"/>
      <c r="CR82" s="19"/>
      <c r="CS82" s="766"/>
      <c r="CT82" s="770"/>
      <c r="CU82" s="766"/>
      <c r="CV82" s="770"/>
      <c r="CW82" s="766"/>
      <c r="CX82" s="770"/>
      <c r="CY82" s="766"/>
      <c r="CZ82" s="770"/>
      <c r="DA82" s="766"/>
      <c r="DB82" s="770"/>
      <c r="DC82" s="766"/>
      <c r="DD82" s="770"/>
      <c r="DE82" s="766"/>
      <c r="DF82" s="770"/>
      <c r="DG82" s="766"/>
      <c r="DH82" s="770"/>
      <c r="DI82" s="766"/>
      <c r="DJ82" s="770"/>
      <c r="DK82" s="766"/>
      <c r="DL82" s="770"/>
      <c r="DM82" s="766"/>
      <c r="DN82" s="770"/>
      <c r="DO82" s="766"/>
      <c r="DP82" s="770"/>
      <c r="DQ82" s="766"/>
      <c r="DR82" s="770"/>
      <c r="DS82" s="766"/>
      <c r="DT82" s="770"/>
      <c r="DU82" s="21">
        <f t="shared" si="6"/>
        <v>0</v>
      </c>
      <c r="DV82" s="22"/>
      <c r="DW82" s="21">
        <f t="shared" si="7"/>
        <v>0</v>
      </c>
      <c r="DY82" s="21">
        <f t="shared" si="8"/>
        <v>0</v>
      </c>
      <c r="EI82" s="245"/>
      <c r="EJ82" s="245"/>
      <c r="EK82"/>
      <c r="EL82"/>
    </row>
    <row r="83" spans="1:142" s="28" customFormat="1" ht="21" customHeight="1">
      <c r="A83" s="15"/>
      <c r="B83" s="15"/>
      <c r="C83" s="38" t="s">
        <v>155</v>
      </c>
      <c r="D83" s="34" t="s">
        <v>247</v>
      </c>
      <c r="E83" s="477">
        <v>11375</v>
      </c>
      <c r="F83" s="457">
        <v>41226</v>
      </c>
      <c r="G83" s="788">
        <v>0</v>
      </c>
      <c r="H83" s="319" t="s">
        <v>1830</v>
      </c>
      <c r="I83" s="27">
        <v>40436</v>
      </c>
      <c r="J83" s="431" t="s">
        <v>394</v>
      </c>
      <c r="K83" s="287" t="s">
        <v>393</v>
      </c>
      <c r="L83" s="16">
        <v>0</v>
      </c>
      <c r="M83" s="255">
        <v>0</v>
      </c>
      <c r="N83" s="16">
        <v>0</v>
      </c>
      <c r="O83" s="255">
        <v>0</v>
      </c>
      <c r="P83" s="16">
        <v>0</v>
      </c>
      <c r="Q83" s="255">
        <v>0</v>
      </c>
      <c r="R83" s="16">
        <v>0</v>
      </c>
      <c r="S83" s="1114">
        <v>0</v>
      </c>
      <c r="T83" s="1114">
        <v>0</v>
      </c>
      <c r="U83" s="767"/>
      <c r="V83" s="18"/>
      <c r="W83" s="766"/>
      <c r="X83" s="18"/>
      <c r="Y83" s="766"/>
      <c r="Z83" s="18"/>
      <c r="AA83" s="766"/>
      <c r="AB83" s="18"/>
      <c r="AC83" s="766"/>
      <c r="AD83" s="18"/>
      <c r="AE83" s="766"/>
      <c r="AF83" s="18"/>
      <c r="AG83" s="766"/>
      <c r="AH83" s="18"/>
      <c r="AI83" s="766"/>
      <c r="AJ83" s="18"/>
      <c r="AK83" s="766"/>
      <c r="AL83" s="18"/>
      <c r="AM83" s="766"/>
      <c r="AN83" s="18"/>
      <c r="AO83" s="766"/>
      <c r="AP83" s="18"/>
      <c r="AQ83" s="766"/>
      <c r="AR83" s="18"/>
      <c r="AS83" s="766"/>
      <c r="AT83" s="18"/>
      <c r="AU83" s="766"/>
      <c r="AV83" s="18"/>
      <c r="AW83" s="766"/>
      <c r="AX83" s="18"/>
      <c r="AY83" s="766"/>
      <c r="AZ83" s="18"/>
      <c r="BA83" s="766"/>
      <c r="BB83" s="18"/>
      <c r="BC83" s="766"/>
      <c r="BD83" s="18"/>
      <c r="BE83" s="766"/>
      <c r="BF83" s="18"/>
      <c r="BG83" s="766"/>
      <c r="BH83" s="18"/>
      <c r="BI83" s="766"/>
      <c r="BJ83" s="18"/>
      <c r="BK83" s="766"/>
      <c r="BL83" s="18"/>
      <c r="BM83" s="766"/>
      <c r="BN83" s="18"/>
      <c r="BO83" s="766"/>
      <c r="BP83" s="18"/>
      <c r="BQ83" s="766"/>
      <c r="BR83" s="18"/>
      <c r="BS83" s="766"/>
      <c r="BT83" s="19"/>
      <c r="BU83" s="766"/>
      <c r="BV83" s="19"/>
      <c r="BW83" s="766"/>
      <c r="BX83" s="19"/>
      <c r="BY83" s="766"/>
      <c r="BZ83" s="19"/>
      <c r="CA83" s="766"/>
      <c r="CB83" s="19"/>
      <c r="CC83" s="766"/>
      <c r="CD83" s="19"/>
      <c r="CE83" s="766"/>
      <c r="CF83" s="19"/>
      <c r="CG83" s="766"/>
      <c r="CH83" s="19"/>
      <c r="CI83" s="766"/>
      <c r="CJ83" s="19"/>
      <c r="CK83" s="766"/>
      <c r="CL83" s="19"/>
      <c r="CM83" s="766"/>
      <c r="CN83" s="19"/>
      <c r="CO83" s="766"/>
      <c r="CP83" s="19"/>
      <c r="CQ83" s="766"/>
      <c r="CR83" s="19"/>
      <c r="CS83" s="766"/>
      <c r="CT83" s="19"/>
      <c r="CU83" s="766"/>
      <c r="CV83" s="19"/>
      <c r="CW83" s="766"/>
      <c r="CX83" s="19"/>
      <c r="CY83" s="766"/>
      <c r="CZ83" s="19"/>
      <c r="DA83" s="766"/>
      <c r="DB83" s="19"/>
      <c r="DC83" s="766"/>
      <c r="DD83" s="19"/>
      <c r="DE83" s="766"/>
      <c r="DF83" s="19"/>
      <c r="DG83" s="766"/>
      <c r="DH83" s="19"/>
      <c r="DI83" s="766"/>
      <c r="DJ83" s="19"/>
      <c r="DK83" s="766"/>
      <c r="DL83" s="19"/>
      <c r="DM83" s="766"/>
      <c r="DN83" s="19"/>
      <c r="DO83" s="766"/>
      <c r="DP83" s="19"/>
      <c r="DQ83" s="766"/>
      <c r="DR83" s="19"/>
      <c r="DS83" s="766"/>
      <c r="DT83" s="19"/>
      <c r="DU83" s="21">
        <f t="shared" si="6"/>
        <v>0</v>
      </c>
      <c r="DV83" s="22"/>
      <c r="DW83" s="21">
        <f t="shared" si="7"/>
        <v>0</v>
      </c>
      <c r="DY83" s="21">
        <f t="shared" si="8"/>
        <v>0</v>
      </c>
      <c r="DZ83" s="245"/>
      <c r="EA83" s="245"/>
      <c r="EB83" s="245"/>
      <c r="EC83" s="245"/>
      <c r="ED83" s="245"/>
      <c r="EE83" s="245"/>
      <c r="EF83" s="245"/>
      <c r="EG83" s="245"/>
      <c r="EH83" s="245"/>
      <c r="EI83" s="245"/>
      <c r="EJ83" s="245"/>
      <c r="EK83"/>
      <c r="EL83"/>
    </row>
    <row r="84" spans="1:142" s="28" customFormat="1" ht="21" customHeight="1">
      <c r="A84" s="15"/>
      <c r="B84" s="15"/>
      <c r="C84" s="38" t="s">
        <v>157</v>
      </c>
      <c r="D84" s="556" t="s">
        <v>2412</v>
      </c>
      <c r="E84" s="477">
        <v>1680</v>
      </c>
      <c r="F84" s="459">
        <v>41430</v>
      </c>
      <c r="G84" s="788">
        <v>0</v>
      </c>
      <c r="H84" s="319" t="s">
        <v>2321</v>
      </c>
      <c r="I84" s="27">
        <v>44267</v>
      </c>
      <c r="J84" s="436" t="s">
        <v>935</v>
      </c>
      <c r="K84" s="287" t="s">
        <v>934</v>
      </c>
      <c r="L84" s="16">
        <v>0</v>
      </c>
      <c r="M84" s="255">
        <v>0</v>
      </c>
      <c r="N84" s="16">
        <v>0</v>
      </c>
      <c r="O84" s="255">
        <v>0</v>
      </c>
      <c r="P84" s="16">
        <v>0</v>
      </c>
      <c r="Q84" s="255">
        <v>0</v>
      </c>
      <c r="R84" s="16">
        <v>0</v>
      </c>
      <c r="S84" s="1114">
        <v>0</v>
      </c>
      <c r="T84" s="1114">
        <v>0</v>
      </c>
      <c r="U84" s="767"/>
      <c r="V84" s="18"/>
      <c r="W84" s="766"/>
      <c r="X84" s="18"/>
      <c r="Y84" s="766"/>
      <c r="Z84" s="18"/>
      <c r="AA84" s="766"/>
      <c r="AB84" s="18"/>
      <c r="AC84" s="766"/>
      <c r="AD84" s="18"/>
      <c r="AE84" s="766"/>
      <c r="AF84" s="18"/>
      <c r="AG84" s="766"/>
      <c r="AH84" s="18"/>
      <c r="AI84" s="766"/>
      <c r="AJ84" s="18"/>
      <c r="AK84" s="766"/>
      <c r="AL84" s="18"/>
      <c r="AM84" s="766"/>
      <c r="AN84" s="18"/>
      <c r="AO84" s="766"/>
      <c r="AP84" s="18"/>
      <c r="AQ84" s="766"/>
      <c r="AR84" s="18"/>
      <c r="AS84" s="766"/>
      <c r="AT84" s="18"/>
      <c r="AU84" s="766"/>
      <c r="AV84" s="18"/>
      <c r="AW84" s="766"/>
      <c r="AX84" s="18"/>
      <c r="AY84" s="766"/>
      <c r="AZ84" s="18"/>
      <c r="BA84" s="766"/>
      <c r="BB84" s="18"/>
      <c r="BC84" s="766"/>
      <c r="BD84" s="18"/>
      <c r="BE84" s="766"/>
      <c r="BF84" s="18"/>
      <c r="BG84" s="766"/>
      <c r="BH84" s="18"/>
      <c r="BI84" s="766"/>
      <c r="BJ84" s="18"/>
      <c r="BK84" s="766"/>
      <c r="BL84" s="18"/>
      <c r="BM84" s="766"/>
      <c r="BN84" s="18"/>
      <c r="BO84" s="766"/>
      <c r="BP84" s="18"/>
      <c r="BQ84" s="766"/>
      <c r="BR84" s="18"/>
      <c r="BS84" s="766"/>
      <c r="BT84" s="19"/>
      <c r="BU84" s="766"/>
      <c r="BV84" s="19"/>
      <c r="BW84" s="766"/>
      <c r="BX84" s="19"/>
      <c r="BY84" s="766"/>
      <c r="BZ84" s="19"/>
      <c r="CA84" s="766"/>
      <c r="CB84" s="19"/>
      <c r="CC84" s="766"/>
      <c r="CD84" s="19"/>
      <c r="CE84" s="766"/>
      <c r="CF84" s="19"/>
      <c r="CG84" s="766"/>
      <c r="CH84" s="19"/>
      <c r="CI84" s="766"/>
      <c r="CJ84" s="19"/>
      <c r="CK84" s="766"/>
      <c r="CL84" s="19"/>
      <c r="CM84" s="766"/>
      <c r="CN84" s="19"/>
      <c r="CO84" s="766"/>
      <c r="CP84" s="19"/>
      <c r="CQ84" s="766"/>
      <c r="CR84" s="19"/>
      <c r="CS84" s="766"/>
      <c r="CT84" s="19"/>
      <c r="CU84" s="766"/>
      <c r="CV84" s="19"/>
      <c r="CW84" s="766"/>
      <c r="CX84" s="19"/>
      <c r="CY84" s="766"/>
      <c r="CZ84" s="19"/>
      <c r="DA84" s="766"/>
      <c r="DB84" s="19"/>
      <c r="DC84" s="766"/>
      <c r="DD84" s="19"/>
      <c r="DE84" s="766"/>
      <c r="DF84" s="19"/>
      <c r="DG84" s="766"/>
      <c r="DH84" s="19"/>
      <c r="DI84" s="766"/>
      <c r="DJ84" s="19"/>
      <c r="DK84" s="766"/>
      <c r="DL84" s="19"/>
      <c r="DM84" s="766"/>
      <c r="DN84" s="19"/>
      <c r="DO84" s="766"/>
      <c r="DP84" s="19"/>
      <c r="DQ84" s="766"/>
      <c r="DR84" s="19"/>
      <c r="DS84" s="766"/>
      <c r="DT84" s="19"/>
      <c r="DU84" s="21">
        <f t="shared" si="6"/>
        <v>0</v>
      </c>
      <c r="DV84" s="22"/>
      <c r="DW84" s="21">
        <f t="shared" si="7"/>
        <v>0</v>
      </c>
      <c r="DY84" s="21">
        <f t="shared" si="8"/>
        <v>0</v>
      </c>
      <c r="EG84" s="23"/>
      <c r="EH84" s="23"/>
      <c r="EI84"/>
      <c r="EJ84"/>
    </row>
    <row r="85" spans="1:142" s="28" customFormat="1" ht="21" customHeight="1">
      <c r="A85" s="15"/>
      <c r="B85" s="15"/>
      <c r="C85" s="38" t="s">
        <v>159</v>
      </c>
      <c r="D85" s="941" t="s">
        <v>2247</v>
      </c>
      <c r="E85" s="477">
        <v>3224</v>
      </c>
      <c r="F85" s="457">
        <v>41831</v>
      </c>
      <c r="G85" s="788">
        <v>0</v>
      </c>
      <c r="H85" s="319" t="s">
        <v>1830</v>
      </c>
      <c r="I85" s="27">
        <v>21466</v>
      </c>
      <c r="J85" s="431" t="s">
        <v>2243</v>
      </c>
      <c r="K85" s="287" t="s">
        <v>2244</v>
      </c>
      <c r="L85" s="16">
        <v>0</v>
      </c>
      <c r="M85" s="255">
        <v>0</v>
      </c>
      <c r="N85" s="16">
        <v>0</v>
      </c>
      <c r="O85" s="255">
        <v>0</v>
      </c>
      <c r="P85" s="16">
        <v>0</v>
      </c>
      <c r="Q85" s="255">
        <v>0</v>
      </c>
      <c r="R85" s="16">
        <v>0</v>
      </c>
      <c r="S85" s="1114">
        <v>0</v>
      </c>
      <c r="T85" s="1114">
        <v>0</v>
      </c>
      <c r="U85" s="767"/>
      <c r="V85" s="18"/>
      <c r="W85" s="766"/>
      <c r="X85" s="18"/>
      <c r="Y85" s="766"/>
      <c r="Z85" s="18"/>
      <c r="AA85" s="766"/>
      <c r="AB85" s="18"/>
      <c r="AC85" s="766"/>
      <c r="AD85" s="18"/>
      <c r="AE85" s="766"/>
      <c r="AF85" s="18"/>
      <c r="AG85" s="766"/>
      <c r="AH85" s="18"/>
      <c r="AI85" s="766"/>
      <c r="AJ85" s="18"/>
      <c r="AK85" s="766"/>
      <c r="AL85" s="18"/>
      <c r="AM85" s="766"/>
      <c r="AN85" s="18"/>
      <c r="AO85" s="766"/>
      <c r="AP85" s="18"/>
      <c r="AQ85" s="766"/>
      <c r="AR85" s="18"/>
      <c r="AS85" s="766"/>
      <c r="AT85" s="18"/>
      <c r="AU85" s="766"/>
      <c r="AV85" s="18"/>
      <c r="AW85" s="766"/>
      <c r="AX85" s="18"/>
      <c r="AY85" s="766"/>
      <c r="AZ85" s="18"/>
      <c r="BA85" s="766"/>
      <c r="BB85" s="18"/>
      <c r="BC85" s="766"/>
      <c r="BD85" s="18"/>
      <c r="BE85" s="766"/>
      <c r="BF85" s="18"/>
      <c r="BG85" s="766"/>
      <c r="BH85" s="18"/>
      <c r="BI85" s="766"/>
      <c r="BJ85" s="18"/>
      <c r="BK85" s="766"/>
      <c r="BL85" s="18"/>
      <c r="BM85" s="766"/>
      <c r="BN85" s="18"/>
      <c r="BO85" s="766"/>
      <c r="BP85" s="18"/>
      <c r="BQ85" s="766"/>
      <c r="BR85" s="18"/>
      <c r="BS85" s="766"/>
      <c r="BT85" s="19"/>
      <c r="BU85" s="766"/>
      <c r="BV85" s="19"/>
      <c r="BW85" s="766"/>
      <c r="BX85" s="19"/>
      <c r="BY85" s="766"/>
      <c r="BZ85" s="19"/>
      <c r="CA85" s="766"/>
      <c r="CB85" s="19"/>
      <c r="CC85" s="766"/>
      <c r="CD85" s="19"/>
      <c r="CE85" s="766"/>
      <c r="CF85" s="19"/>
      <c r="CG85" s="766"/>
      <c r="CH85" s="19"/>
      <c r="CI85" s="766"/>
      <c r="CJ85" s="19"/>
      <c r="CK85" s="766"/>
      <c r="CL85" s="19"/>
      <c r="CM85" s="766"/>
      <c r="CN85" s="19"/>
      <c r="CO85" s="766"/>
      <c r="CP85" s="19"/>
      <c r="CQ85" s="766"/>
      <c r="CR85" s="19"/>
      <c r="CS85" s="766"/>
      <c r="CT85" s="19"/>
      <c r="CU85" s="766"/>
      <c r="CV85" s="19"/>
      <c r="CW85" s="766"/>
      <c r="CX85" s="19"/>
      <c r="CY85" s="766"/>
      <c r="CZ85" s="19"/>
      <c r="DA85" s="766"/>
      <c r="DB85" s="19"/>
      <c r="DC85" s="766"/>
      <c r="DD85" s="19"/>
      <c r="DE85" s="766"/>
      <c r="DF85" s="19"/>
      <c r="DG85" s="766"/>
      <c r="DH85" s="19"/>
      <c r="DI85" s="766"/>
      <c r="DJ85" s="19"/>
      <c r="DK85" s="766"/>
      <c r="DL85" s="19"/>
      <c r="DM85" s="766"/>
      <c r="DN85" s="19"/>
      <c r="DO85" s="766"/>
      <c r="DP85" s="19"/>
      <c r="DQ85" s="766"/>
      <c r="DR85" s="19"/>
      <c r="DS85" s="766"/>
      <c r="DT85" s="19"/>
      <c r="DU85" s="21">
        <f t="shared" si="6"/>
        <v>0</v>
      </c>
      <c r="DV85" s="22"/>
      <c r="DW85" s="21">
        <f t="shared" si="7"/>
        <v>0</v>
      </c>
      <c r="DY85" s="21">
        <f t="shared" si="8"/>
        <v>0</v>
      </c>
      <c r="EI85" s="245"/>
      <c r="EJ85" s="245"/>
      <c r="EK85"/>
      <c r="EL85"/>
    </row>
    <row r="86" spans="1:142" s="28" customFormat="1" ht="21" customHeight="1">
      <c r="A86" s="15"/>
      <c r="B86" s="15"/>
      <c r="C86" s="38" t="s">
        <v>161</v>
      </c>
      <c r="D86" s="556" t="s">
        <v>1726</v>
      </c>
      <c r="E86" s="477">
        <v>11451</v>
      </c>
      <c r="F86" s="458">
        <v>42377</v>
      </c>
      <c r="G86" s="788">
        <v>0</v>
      </c>
      <c r="H86" s="319" t="s">
        <v>1593</v>
      </c>
      <c r="I86" s="27">
        <v>42394</v>
      </c>
      <c r="J86" s="436" t="s">
        <v>1727</v>
      </c>
      <c r="K86" s="287" t="s">
        <v>1728</v>
      </c>
      <c r="L86" s="16">
        <v>0</v>
      </c>
      <c r="M86" s="255">
        <v>0</v>
      </c>
      <c r="N86" s="16">
        <v>0</v>
      </c>
      <c r="O86" s="255">
        <v>0</v>
      </c>
      <c r="P86" s="16">
        <v>0</v>
      </c>
      <c r="Q86" s="255">
        <v>0</v>
      </c>
      <c r="R86" s="16">
        <v>0</v>
      </c>
      <c r="S86" s="1114">
        <v>0</v>
      </c>
      <c r="T86" s="1114">
        <v>0</v>
      </c>
      <c r="U86" s="767"/>
      <c r="V86" s="18"/>
      <c r="W86" s="766"/>
      <c r="X86" s="18"/>
      <c r="Y86" s="766"/>
      <c r="Z86" s="18"/>
      <c r="AA86" s="766"/>
      <c r="AB86" s="18"/>
      <c r="AC86" s="766"/>
      <c r="AD86" s="18"/>
      <c r="AE86" s="766"/>
      <c r="AF86" s="18"/>
      <c r="AG86" s="766"/>
      <c r="AH86" s="18"/>
      <c r="AI86" s="766"/>
      <c r="AJ86" s="18"/>
      <c r="AK86" s="766"/>
      <c r="AL86" s="18"/>
      <c r="AM86" s="766"/>
      <c r="AN86" s="18"/>
      <c r="AO86" s="766"/>
      <c r="AP86" s="18"/>
      <c r="AQ86" s="766"/>
      <c r="AR86" s="18"/>
      <c r="AS86" s="766"/>
      <c r="AT86" s="18"/>
      <c r="AU86" s="766"/>
      <c r="AV86" s="18"/>
      <c r="AW86" s="766"/>
      <c r="AX86" s="18"/>
      <c r="AY86" s="766"/>
      <c r="AZ86" s="18"/>
      <c r="BA86" s="766"/>
      <c r="BB86" s="18"/>
      <c r="BC86" s="766"/>
      <c r="BD86" s="18"/>
      <c r="BE86" s="766"/>
      <c r="BF86" s="18"/>
      <c r="BG86" s="766"/>
      <c r="BH86" s="18"/>
      <c r="BI86" s="766"/>
      <c r="BJ86" s="18"/>
      <c r="BK86" s="766"/>
      <c r="BL86" s="18"/>
      <c r="BM86" s="766"/>
      <c r="BN86" s="18"/>
      <c r="BO86" s="766"/>
      <c r="BP86" s="18"/>
      <c r="BQ86" s="766"/>
      <c r="BR86" s="18"/>
      <c r="BS86" s="766"/>
      <c r="BT86" s="19"/>
      <c r="BU86" s="766"/>
      <c r="BV86" s="19"/>
      <c r="BW86" s="766"/>
      <c r="BX86" s="19"/>
      <c r="BY86" s="766"/>
      <c r="BZ86" s="19"/>
      <c r="CA86" s="766"/>
      <c r="CB86" s="19"/>
      <c r="CC86" s="766"/>
      <c r="CD86" s="19"/>
      <c r="CE86" s="766"/>
      <c r="CF86" s="19"/>
      <c r="CG86" s="766"/>
      <c r="CH86" s="19"/>
      <c r="CI86" s="766"/>
      <c r="CJ86" s="19"/>
      <c r="CK86" s="766"/>
      <c r="CL86" s="19"/>
      <c r="CM86" s="766"/>
      <c r="CN86" s="19"/>
      <c r="CO86" s="766"/>
      <c r="CP86" s="19"/>
      <c r="CQ86" s="766"/>
      <c r="CR86" s="19"/>
      <c r="CS86" s="766"/>
      <c r="CT86" s="19"/>
      <c r="CU86" s="766"/>
      <c r="CV86" s="19"/>
      <c r="CW86" s="766"/>
      <c r="CX86" s="19"/>
      <c r="CY86" s="766"/>
      <c r="CZ86" s="19"/>
      <c r="DA86" s="766"/>
      <c r="DB86" s="19"/>
      <c r="DC86" s="766"/>
      <c r="DD86" s="19"/>
      <c r="DE86" s="766"/>
      <c r="DF86" s="19"/>
      <c r="DG86" s="766"/>
      <c r="DH86" s="19"/>
      <c r="DI86" s="766"/>
      <c r="DJ86" s="19"/>
      <c r="DK86" s="766"/>
      <c r="DL86" s="19"/>
      <c r="DM86" s="766"/>
      <c r="DN86" s="19"/>
      <c r="DO86" s="766"/>
      <c r="DP86" s="19"/>
      <c r="DQ86" s="766"/>
      <c r="DR86" s="19"/>
      <c r="DS86" s="766"/>
      <c r="DT86" s="19"/>
      <c r="DU86" s="21">
        <f t="shared" si="6"/>
        <v>0</v>
      </c>
      <c r="DV86" s="22"/>
      <c r="DW86" s="21">
        <f t="shared" si="7"/>
        <v>0</v>
      </c>
      <c r="DY86" s="21">
        <f t="shared" si="8"/>
        <v>0</v>
      </c>
      <c r="EI86"/>
      <c r="EJ86"/>
      <c r="EK86"/>
      <c r="EL86"/>
    </row>
    <row r="87" spans="1:142" s="28" customFormat="1" ht="21" customHeight="1">
      <c r="A87" s="15"/>
      <c r="B87" s="15"/>
      <c r="C87" s="38" t="s">
        <v>163</v>
      </c>
      <c r="D87" s="556" t="s">
        <v>71</v>
      </c>
      <c r="E87" s="477">
        <v>4210</v>
      </c>
      <c r="F87" s="457">
        <v>42419</v>
      </c>
      <c r="G87" s="788">
        <v>0</v>
      </c>
      <c r="H87" s="319" t="s">
        <v>2321</v>
      </c>
      <c r="I87" s="27" t="s">
        <v>1576</v>
      </c>
      <c r="J87" s="590" t="s">
        <v>1575</v>
      </c>
      <c r="K87" s="287" t="s">
        <v>1574</v>
      </c>
      <c r="L87" s="16">
        <v>0</v>
      </c>
      <c r="M87" s="255">
        <v>0</v>
      </c>
      <c r="N87" s="16">
        <v>0</v>
      </c>
      <c r="O87" s="255">
        <v>0</v>
      </c>
      <c r="P87" s="16">
        <v>0</v>
      </c>
      <c r="Q87" s="255">
        <v>0</v>
      </c>
      <c r="R87" s="16">
        <v>0</v>
      </c>
      <c r="S87" s="1114">
        <v>0</v>
      </c>
      <c r="T87" s="1114">
        <v>0</v>
      </c>
      <c r="U87" s="767"/>
      <c r="V87" s="18"/>
      <c r="W87" s="766"/>
      <c r="X87" s="18"/>
      <c r="Y87" s="766"/>
      <c r="Z87" s="18"/>
      <c r="AA87" s="766"/>
      <c r="AB87" s="18"/>
      <c r="AC87" s="766"/>
      <c r="AD87" s="18"/>
      <c r="AE87" s="766"/>
      <c r="AF87" s="18"/>
      <c r="AG87" s="766"/>
      <c r="AH87" s="18"/>
      <c r="AI87" s="766"/>
      <c r="AJ87" s="18"/>
      <c r="AK87" s="766"/>
      <c r="AL87" s="18"/>
      <c r="AM87" s="766"/>
      <c r="AN87" s="18"/>
      <c r="AO87" s="766"/>
      <c r="AP87" s="18"/>
      <c r="AQ87" s="766"/>
      <c r="AR87" s="18"/>
      <c r="AS87" s="766"/>
      <c r="AT87" s="18"/>
      <c r="AU87" s="766"/>
      <c r="AV87" s="18"/>
      <c r="AW87" s="766"/>
      <c r="AX87" s="18"/>
      <c r="AY87" s="766"/>
      <c r="AZ87" s="18"/>
      <c r="BA87" s="766"/>
      <c r="BB87" s="18"/>
      <c r="BC87" s="766"/>
      <c r="BD87" s="18"/>
      <c r="BE87" s="766"/>
      <c r="BF87" s="18"/>
      <c r="BG87" s="766"/>
      <c r="BH87" s="18"/>
      <c r="BI87" s="766"/>
      <c r="BJ87" s="18"/>
      <c r="BK87" s="766"/>
      <c r="BL87" s="18"/>
      <c r="BM87" s="766"/>
      <c r="BN87" s="18"/>
      <c r="BO87" s="766"/>
      <c r="BP87" s="18"/>
      <c r="BQ87" s="766"/>
      <c r="BR87" s="18"/>
      <c r="BS87" s="766"/>
      <c r="BT87" s="19"/>
      <c r="BU87" s="766"/>
      <c r="BV87" s="19"/>
      <c r="BW87" s="766"/>
      <c r="BX87" s="19"/>
      <c r="BY87" s="766"/>
      <c r="BZ87" s="19"/>
      <c r="CA87" s="766"/>
      <c r="CB87" s="19"/>
      <c r="CC87" s="766"/>
      <c r="CD87" s="19"/>
      <c r="CE87" s="766"/>
      <c r="CF87" s="19"/>
      <c r="CG87" s="766"/>
      <c r="CH87" s="19"/>
      <c r="CI87" s="766"/>
      <c r="CJ87" s="19"/>
      <c r="CK87" s="766"/>
      <c r="CL87" s="19"/>
      <c r="CM87" s="766"/>
      <c r="CN87" s="19"/>
      <c r="CO87" s="766"/>
      <c r="CP87" s="19"/>
      <c r="CQ87" s="766"/>
      <c r="CR87" s="19"/>
      <c r="CS87" s="766"/>
      <c r="CT87" s="19"/>
      <c r="CU87" s="766"/>
      <c r="CV87" s="19"/>
      <c r="CW87" s="766"/>
      <c r="CX87" s="19"/>
      <c r="CY87" s="766"/>
      <c r="CZ87" s="19"/>
      <c r="DA87" s="766"/>
      <c r="DB87" s="19"/>
      <c r="DC87" s="766"/>
      <c r="DD87" s="19"/>
      <c r="DE87" s="766"/>
      <c r="DF87" s="19"/>
      <c r="DG87" s="766"/>
      <c r="DH87" s="19"/>
      <c r="DI87" s="766"/>
      <c r="DJ87" s="19"/>
      <c r="DK87" s="766"/>
      <c r="DL87" s="19"/>
      <c r="DM87" s="766"/>
      <c r="DN87" s="19"/>
      <c r="DO87" s="766"/>
      <c r="DP87" s="19"/>
      <c r="DQ87" s="766"/>
      <c r="DR87" s="19"/>
      <c r="DS87" s="766"/>
      <c r="DT87" s="19"/>
      <c r="DU87" s="21">
        <f t="shared" si="6"/>
        <v>0</v>
      </c>
      <c r="DV87" s="22"/>
      <c r="DW87" s="21">
        <f t="shared" si="7"/>
        <v>0</v>
      </c>
      <c r="DY87" s="21">
        <f t="shared" si="8"/>
        <v>0</v>
      </c>
      <c r="EI87" s="245"/>
      <c r="EJ87" s="245"/>
      <c r="EK87"/>
      <c r="EL87"/>
    </row>
    <row r="88" spans="1:142" s="28" customFormat="1" ht="21" customHeight="1">
      <c r="A88" s="15"/>
      <c r="B88" s="15"/>
      <c r="C88" s="38" t="s">
        <v>164</v>
      </c>
      <c r="D88" s="34" t="s">
        <v>1820</v>
      </c>
      <c r="E88" s="477">
        <v>8683</v>
      </c>
      <c r="F88" s="458">
        <v>43237</v>
      </c>
      <c r="G88" s="788">
        <v>0</v>
      </c>
      <c r="H88" s="319" t="s">
        <v>1593</v>
      </c>
      <c r="I88" s="27">
        <v>45215</v>
      </c>
      <c r="J88" s="430" t="s">
        <v>998</v>
      </c>
      <c r="K88" s="287" t="s">
        <v>997</v>
      </c>
      <c r="L88" s="16">
        <v>0</v>
      </c>
      <c r="M88" s="255">
        <v>0</v>
      </c>
      <c r="N88" s="16">
        <v>0</v>
      </c>
      <c r="O88" s="255">
        <v>0</v>
      </c>
      <c r="P88" s="16">
        <v>0</v>
      </c>
      <c r="Q88" s="255">
        <v>0</v>
      </c>
      <c r="R88" s="16">
        <v>0</v>
      </c>
      <c r="S88" s="1114">
        <v>0</v>
      </c>
      <c r="T88" s="1114">
        <v>0</v>
      </c>
      <c r="U88" s="767"/>
      <c r="V88" s="18"/>
      <c r="W88" s="766"/>
      <c r="X88" s="18"/>
      <c r="Y88" s="766"/>
      <c r="Z88" s="18"/>
      <c r="AA88" s="766"/>
      <c r="AB88" s="18"/>
      <c r="AC88" s="766"/>
      <c r="AD88" s="18"/>
      <c r="AE88" s="766"/>
      <c r="AF88" s="18"/>
      <c r="AG88" s="766"/>
      <c r="AH88" s="18"/>
      <c r="AI88" s="766"/>
      <c r="AJ88" s="18"/>
      <c r="AK88" s="766"/>
      <c r="AL88" s="18"/>
      <c r="AM88" s="766"/>
      <c r="AN88" s="18"/>
      <c r="AO88" s="766"/>
      <c r="AP88" s="18"/>
      <c r="AQ88" s="766"/>
      <c r="AR88" s="18"/>
      <c r="AS88" s="766"/>
      <c r="AT88" s="18"/>
      <c r="AU88" s="766"/>
      <c r="AV88" s="18"/>
      <c r="AW88" s="766"/>
      <c r="AX88" s="18"/>
      <c r="AY88" s="766"/>
      <c r="AZ88" s="18"/>
      <c r="BA88" s="766"/>
      <c r="BB88" s="18"/>
      <c r="BC88" s="766"/>
      <c r="BD88" s="18"/>
      <c r="BE88" s="766"/>
      <c r="BF88" s="18"/>
      <c r="BG88" s="766"/>
      <c r="BH88" s="18"/>
      <c r="BI88" s="766"/>
      <c r="BJ88" s="18"/>
      <c r="BK88" s="766"/>
      <c r="BL88" s="18"/>
      <c r="BM88" s="766"/>
      <c r="BN88" s="18"/>
      <c r="BO88" s="766"/>
      <c r="BP88" s="18"/>
      <c r="BQ88" s="766"/>
      <c r="BR88" s="18"/>
      <c r="BS88" s="766"/>
      <c r="BT88" s="19"/>
      <c r="BU88" s="766"/>
      <c r="BV88" s="19"/>
      <c r="BW88" s="766"/>
      <c r="BX88" s="19"/>
      <c r="BY88" s="766"/>
      <c r="BZ88" s="19"/>
      <c r="CA88" s="766"/>
      <c r="CB88" s="19"/>
      <c r="CC88" s="766"/>
      <c r="CD88" s="19"/>
      <c r="CE88" s="766"/>
      <c r="CF88" s="19"/>
      <c r="CG88" s="766"/>
      <c r="CH88" s="19"/>
      <c r="CI88" s="766"/>
      <c r="CJ88" s="19"/>
      <c r="CK88" s="766"/>
      <c r="CL88" s="19"/>
      <c r="CM88" s="766"/>
      <c r="CN88" s="19"/>
      <c r="CO88" s="766"/>
      <c r="CP88" s="19"/>
      <c r="CQ88" s="766"/>
      <c r="CR88" s="19"/>
      <c r="CS88" s="766"/>
      <c r="CT88" s="19"/>
      <c r="CU88" s="766"/>
      <c r="CV88" s="19"/>
      <c r="CW88" s="766"/>
      <c r="CX88" s="19"/>
      <c r="CY88" s="766"/>
      <c r="CZ88" s="19"/>
      <c r="DA88" s="766"/>
      <c r="DB88" s="19"/>
      <c r="DC88" s="766"/>
      <c r="DD88" s="19"/>
      <c r="DE88" s="766"/>
      <c r="DF88" s="19"/>
      <c r="DG88" s="766"/>
      <c r="DH88" s="19"/>
      <c r="DI88" s="766"/>
      <c r="DJ88" s="19"/>
      <c r="DK88" s="766"/>
      <c r="DL88" s="19"/>
      <c r="DM88" s="766"/>
      <c r="DN88" s="19"/>
      <c r="DO88" s="766"/>
      <c r="DP88" s="19"/>
      <c r="DQ88" s="766"/>
      <c r="DR88" s="19"/>
      <c r="DS88" s="766"/>
      <c r="DT88" s="19"/>
      <c r="DU88" s="21">
        <f t="shared" si="6"/>
        <v>0</v>
      </c>
      <c r="DV88" s="22"/>
      <c r="DW88" s="21">
        <f t="shared" si="7"/>
        <v>0</v>
      </c>
      <c r="DY88" s="21">
        <f t="shared" si="8"/>
        <v>0</v>
      </c>
      <c r="EG88" s="23"/>
      <c r="EH88" s="23"/>
      <c r="EI88"/>
      <c r="EJ88"/>
      <c r="EK88"/>
      <c r="EL88"/>
    </row>
    <row r="89" spans="1:142" s="28" customFormat="1" ht="21" customHeight="1">
      <c r="A89" s="15"/>
      <c r="B89" s="15"/>
      <c r="C89" s="38" t="s">
        <v>165</v>
      </c>
      <c r="D89" s="34" t="s">
        <v>2287</v>
      </c>
      <c r="E89" s="477">
        <v>11201</v>
      </c>
      <c r="F89" s="459">
        <v>44608</v>
      </c>
      <c r="G89" s="788">
        <v>0</v>
      </c>
      <c r="H89" s="319" t="s">
        <v>1830</v>
      </c>
      <c r="I89" s="27">
        <v>44635</v>
      </c>
      <c r="J89" s="436" t="s">
        <v>2289</v>
      </c>
      <c r="K89" s="287" t="s">
        <v>2289</v>
      </c>
      <c r="L89" s="16">
        <v>0</v>
      </c>
      <c r="M89" s="255">
        <v>0</v>
      </c>
      <c r="N89" s="16">
        <v>0</v>
      </c>
      <c r="O89" s="255">
        <v>0</v>
      </c>
      <c r="P89" s="16">
        <v>0</v>
      </c>
      <c r="Q89" s="255">
        <v>0</v>
      </c>
      <c r="R89" s="16">
        <v>0</v>
      </c>
      <c r="S89" s="1114">
        <v>0</v>
      </c>
      <c r="T89" s="1114">
        <v>0</v>
      </c>
      <c r="U89" s="767"/>
      <c r="V89" s="18"/>
      <c r="W89" s="766"/>
      <c r="X89" s="18"/>
      <c r="Y89" s="766"/>
      <c r="Z89" s="18"/>
      <c r="AA89" s="766"/>
      <c r="AB89" s="18"/>
      <c r="AC89" s="766"/>
      <c r="AD89" s="18"/>
      <c r="AE89" s="766"/>
      <c r="AF89" s="18"/>
      <c r="AG89" s="766"/>
      <c r="AH89" s="18"/>
      <c r="AI89" s="766"/>
      <c r="AJ89" s="18"/>
      <c r="AK89" s="766"/>
      <c r="AL89" s="18"/>
      <c r="AM89" s="766"/>
      <c r="AN89" s="18"/>
      <c r="AO89" s="766"/>
      <c r="AP89" s="18"/>
      <c r="AQ89" s="766"/>
      <c r="AR89" s="18"/>
      <c r="AS89" s="766"/>
      <c r="AT89" s="18"/>
      <c r="AU89" s="766"/>
      <c r="AV89" s="18"/>
      <c r="AW89" s="766"/>
      <c r="AX89" s="18"/>
      <c r="AY89" s="766"/>
      <c r="AZ89" s="18"/>
      <c r="BA89" s="766"/>
      <c r="BB89" s="18"/>
      <c r="BC89" s="766"/>
      <c r="BD89" s="18"/>
      <c r="BE89" s="766"/>
      <c r="BF89" s="18"/>
      <c r="BG89" s="766"/>
      <c r="BH89" s="18"/>
      <c r="BI89" s="766"/>
      <c r="BJ89" s="18"/>
      <c r="BK89" s="766"/>
      <c r="BL89" s="18"/>
      <c r="BM89" s="766"/>
      <c r="BN89" s="18"/>
      <c r="BO89" s="766"/>
      <c r="BP89" s="18"/>
      <c r="BQ89" s="766"/>
      <c r="BR89" s="18"/>
      <c r="BS89" s="766"/>
      <c r="BT89" s="19"/>
      <c r="BU89" s="766"/>
      <c r="BV89" s="19"/>
      <c r="BW89" s="766"/>
      <c r="BX89" s="19"/>
      <c r="BY89" s="766"/>
      <c r="BZ89" s="19"/>
      <c r="CA89" s="766"/>
      <c r="CB89" s="19"/>
      <c r="CC89" s="766"/>
      <c r="CD89" s="19"/>
      <c r="CE89" s="766"/>
      <c r="CF89" s="19"/>
      <c r="CG89" s="766"/>
      <c r="CH89" s="19"/>
      <c r="CI89" s="766"/>
      <c r="CJ89" s="19"/>
      <c r="CK89" s="766"/>
      <c r="CL89" s="19"/>
      <c r="CM89" s="766"/>
      <c r="CN89" s="19"/>
      <c r="CO89" s="766"/>
      <c r="CP89" s="19"/>
      <c r="CQ89" s="766"/>
      <c r="CR89" s="19"/>
      <c r="CS89" s="766"/>
      <c r="CT89" s="19"/>
      <c r="CU89" s="766"/>
      <c r="CV89" s="19"/>
      <c r="CW89" s="766"/>
      <c r="CX89" s="19"/>
      <c r="CY89" s="766"/>
      <c r="CZ89" s="19"/>
      <c r="DA89" s="766"/>
      <c r="DB89" s="19"/>
      <c r="DC89" s="766"/>
      <c r="DD89" s="19"/>
      <c r="DE89" s="766"/>
      <c r="DF89" s="19"/>
      <c r="DG89" s="766"/>
      <c r="DH89" s="19"/>
      <c r="DI89" s="766"/>
      <c r="DJ89" s="19"/>
      <c r="DK89" s="766"/>
      <c r="DL89" s="19"/>
      <c r="DM89" s="766"/>
      <c r="DN89" s="19"/>
      <c r="DO89" s="766"/>
      <c r="DP89" s="19"/>
      <c r="DQ89" s="766"/>
      <c r="DR89" s="19"/>
      <c r="DS89" s="766"/>
      <c r="DT89" s="19"/>
      <c r="DU89" s="21">
        <f t="shared" si="6"/>
        <v>0</v>
      </c>
      <c r="DV89" s="22"/>
      <c r="DW89" s="21">
        <f t="shared" si="7"/>
        <v>0</v>
      </c>
      <c r="DY89" s="21">
        <f t="shared" si="8"/>
        <v>0</v>
      </c>
    </row>
    <row r="90" spans="1:142" customFormat="1" ht="21" customHeight="1">
      <c r="A90" s="15"/>
      <c r="B90" s="15"/>
      <c r="C90" s="38" t="s">
        <v>166</v>
      </c>
      <c r="D90" s="556" t="s">
        <v>1518</v>
      </c>
      <c r="E90" s="477">
        <v>11184</v>
      </c>
      <c r="F90" s="458">
        <v>44623</v>
      </c>
      <c r="G90" s="788">
        <v>0</v>
      </c>
      <c r="H90" s="319" t="s">
        <v>1593</v>
      </c>
      <c r="I90" s="27"/>
      <c r="J90" s="430" t="s">
        <v>1520</v>
      </c>
      <c r="K90" s="287" t="s">
        <v>1519</v>
      </c>
      <c r="L90" s="16">
        <v>0</v>
      </c>
      <c r="M90" s="255">
        <v>0</v>
      </c>
      <c r="N90" s="16">
        <v>0</v>
      </c>
      <c r="O90" s="255">
        <v>0</v>
      </c>
      <c r="P90" s="16">
        <v>0</v>
      </c>
      <c r="Q90" s="255">
        <v>0</v>
      </c>
      <c r="R90" s="16">
        <v>0</v>
      </c>
      <c r="S90" s="1114">
        <v>0</v>
      </c>
      <c r="T90" s="1114">
        <v>0</v>
      </c>
      <c r="U90" s="767"/>
      <c r="V90" s="18"/>
      <c r="W90" s="766"/>
      <c r="X90" s="18"/>
      <c r="Y90" s="766"/>
      <c r="Z90" s="18"/>
      <c r="AA90" s="766"/>
      <c r="AB90" s="18"/>
      <c r="AC90" s="766"/>
      <c r="AD90" s="18"/>
      <c r="AE90" s="766"/>
      <c r="AF90" s="18"/>
      <c r="AG90" s="766"/>
      <c r="AH90" s="18"/>
      <c r="AI90" s="766"/>
      <c r="AJ90" s="18"/>
      <c r="AK90" s="766"/>
      <c r="AL90" s="18"/>
      <c r="AM90" s="766"/>
      <c r="AN90" s="18"/>
      <c r="AO90" s="766"/>
      <c r="AP90" s="18"/>
      <c r="AQ90" s="766"/>
      <c r="AR90" s="18"/>
      <c r="AS90" s="766"/>
      <c r="AT90" s="18"/>
      <c r="AU90" s="766"/>
      <c r="AV90" s="18"/>
      <c r="AW90" s="766"/>
      <c r="AX90" s="18"/>
      <c r="AY90" s="766"/>
      <c r="AZ90" s="18"/>
      <c r="BA90" s="766"/>
      <c r="BB90" s="18"/>
      <c r="BC90" s="766"/>
      <c r="BD90" s="18"/>
      <c r="BE90" s="766"/>
      <c r="BF90" s="18"/>
      <c r="BG90" s="766"/>
      <c r="BH90" s="18"/>
      <c r="BI90" s="766"/>
      <c r="BJ90" s="18"/>
      <c r="BK90" s="766"/>
      <c r="BL90" s="18"/>
      <c r="BM90" s="766"/>
      <c r="BN90" s="18"/>
      <c r="BO90" s="766"/>
      <c r="BP90" s="18"/>
      <c r="BQ90" s="766"/>
      <c r="BR90" s="18"/>
      <c r="BS90" s="766"/>
      <c r="BT90" s="19"/>
      <c r="BU90" s="766"/>
      <c r="BV90" s="19"/>
      <c r="BW90" s="766"/>
      <c r="BX90" s="19"/>
      <c r="BY90" s="766"/>
      <c r="BZ90" s="19"/>
      <c r="CA90" s="766"/>
      <c r="CB90" s="19"/>
      <c r="CC90" s="766"/>
      <c r="CD90" s="19"/>
      <c r="CE90" s="766"/>
      <c r="CF90" s="19"/>
      <c r="CG90" s="766"/>
      <c r="CH90" s="19"/>
      <c r="CI90" s="766"/>
      <c r="CJ90" s="19"/>
      <c r="CK90" s="766"/>
      <c r="CL90" s="19"/>
      <c r="CM90" s="766"/>
      <c r="CN90" s="19"/>
      <c r="CO90" s="766"/>
      <c r="CP90" s="19"/>
      <c r="CQ90" s="766"/>
      <c r="CR90" s="19"/>
      <c r="CS90" s="766"/>
      <c r="CT90" s="19"/>
      <c r="CU90" s="766"/>
      <c r="CV90" s="19"/>
      <c r="CW90" s="766"/>
      <c r="CX90" s="19"/>
      <c r="CY90" s="766"/>
      <c r="CZ90" s="19"/>
      <c r="DA90" s="766"/>
      <c r="DB90" s="19"/>
      <c r="DC90" s="766"/>
      <c r="DD90" s="19"/>
      <c r="DE90" s="766"/>
      <c r="DF90" s="19"/>
      <c r="DG90" s="766"/>
      <c r="DH90" s="19"/>
      <c r="DI90" s="766"/>
      <c r="DJ90" s="19"/>
      <c r="DK90" s="766"/>
      <c r="DL90" s="19"/>
      <c r="DM90" s="766"/>
      <c r="DN90" s="19"/>
      <c r="DO90" s="766"/>
      <c r="DP90" s="19"/>
      <c r="DQ90" s="766"/>
      <c r="DR90" s="19"/>
      <c r="DS90" s="766"/>
      <c r="DT90" s="19"/>
      <c r="DU90" s="21">
        <f t="shared" si="6"/>
        <v>0</v>
      </c>
      <c r="DV90" s="22"/>
      <c r="DW90" s="21">
        <f t="shared" si="7"/>
        <v>0</v>
      </c>
      <c r="DX90" s="28"/>
      <c r="DY90" s="21">
        <f t="shared" si="8"/>
        <v>0</v>
      </c>
      <c r="DZ90" s="28"/>
      <c r="EA90" s="28"/>
      <c r="EB90" s="28"/>
      <c r="EC90" s="28"/>
      <c r="ED90" s="28"/>
      <c r="EE90" s="28"/>
      <c r="EF90" s="28"/>
      <c r="EG90" s="28"/>
      <c r="EH90" s="28"/>
      <c r="EK90" s="23"/>
      <c r="EL90" s="23"/>
    </row>
    <row r="91" spans="1:142" customFormat="1" ht="21" customHeight="1">
      <c r="A91" s="15"/>
      <c r="B91" s="15"/>
      <c r="C91" s="38" t="s">
        <v>167</v>
      </c>
      <c r="D91" s="34" t="s">
        <v>2472</v>
      </c>
      <c r="E91" s="477">
        <v>11185</v>
      </c>
      <c r="F91" s="457">
        <v>44942</v>
      </c>
      <c r="G91" s="788">
        <v>0</v>
      </c>
      <c r="H91" s="319" t="s">
        <v>2321</v>
      </c>
      <c r="I91" s="27">
        <v>25344</v>
      </c>
      <c r="J91" s="431" t="s">
        <v>2474</v>
      </c>
      <c r="K91" s="287" t="s">
        <v>2475</v>
      </c>
      <c r="L91" s="16">
        <v>0</v>
      </c>
      <c r="M91" s="255">
        <v>0</v>
      </c>
      <c r="N91" s="16">
        <v>0</v>
      </c>
      <c r="O91" s="255">
        <v>0</v>
      </c>
      <c r="P91" s="16">
        <v>0</v>
      </c>
      <c r="Q91" s="255">
        <v>0</v>
      </c>
      <c r="R91" s="16">
        <v>0</v>
      </c>
      <c r="S91" s="1114">
        <v>0</v>
      </c>
      <c r="T91" s="1114">
        <v>0</v>
      </c>
      <c r="U91" s="767"/>
      <c r="V91" s="18"/>
      <c r="W91" s="766"/>
      <c r="X91" s="18"/>
      <c r="Y91" s="766"/>
      <c r="Z91" s="18"/>
      <c r="AA91" s="766"/>
      <c r="AB91" s="18"/>
      <c r="AC91" s="766"/>
      <c r="AD91" s="18"/>
      <c r="AE91" s="766"/>
      <c r="AF91" s="18"/>
      <c r="AG91" s="766"/>
      <c r="AH91" s="18"/>
      <c r="AI91" s="766"/>
      <c r="AJ91" s="18"/>
      <c r="AK91" s="766"/>
      <c r="AL91" s="18"/>
      <c r="AM91" s="766"/>
      <c r="AN91" s="18"/>
      <c r="AO91" s="766"/>
      <c r="AP91" s="18"/>
      <c r="AQ91" s="766"/>
      <c r="AR91" s="18"/>
      <c r="AS91" s="766"/>
      <c r="AT91" s="18"/>
      <c r="AU91" s="766"/>
      <c r="AV91" s="18"/>
      <c r="AW91" s="766"/>
      <c r="AX91" s="18"/>
      <c r="AY91" s="766"/>
      <c r="AZ91" s="18"/>
      <c r="BA91" s="766"/>
      <c r="BB91" s="18"/>
      <c r="BC91" s="766"/>
      <c r="BD91" s="18"/>
      <c r="BE91" s="766"/>
      <c r="BF91" s="18"/>
      <c r="BG91" s="766"/>
      <c r="BH91" s="18"/>
      <c r="BI91" s="766"/>
      <c r="BJ91" s="18"/>
      <c r="BK91" s="766"/>
      <c r="BL91" s="18"/>
      <c r="BM91" s="766"/>
      <c r="BN91" s="18"/>
      <c r="BO91" s="766"/>
      <c r="BP91" s="18"/>
      <c r="BQ91" s="766"/>
      <c r="BR91" s="18"/>
      <c r="BS91" s="766"/>
      <c r="BT91" s="19"/>
      <c r="BU91" s="766"/>
      <c r="BV91" s="19"/>
      <c r="BW91" s="766"/>
      <c r="BX91" s="19"/>
      <c r="BY91" s="766"/>
      <c r="BZ91" s="19"/>
      <c r="CA91" s="766"/>
      <c r="CB91" s="19"/>
      <c r="CC91" s="766"/>
      <c r="CD91" s="19"/>
      <c r="CE91" s="766"/>
      <c r="CF91" s="19"/>
      <c r="CG91" s="766"/>
      <c r="CH91" s="19"/>
      <c r="CI91" s="766"/>
      <c r="CJ91" s="19"/>
      <c r="CK91" s="766"/>
      <c r="CL91" s="19"/>
      <c r="CM91" s="766"/>
      <c r="CN91" s="19"/>
      <c r="CO91" s="766"/>
      <c r="CP91" s="19"/>
      <c r="CQ91" s="766"/>
      <c r="CR91" s="19"/>
      <c r="CS91" s="766"/>
      <c r="CT91" s="19"/>
      <c r="CU91" s="766"/>
      <c r="CV91" s="19"/>
      <c r="CW91" s="766"/>
      <c r="CX91" s="19"/>
      <c r="CY91" s="766"/>
      <c r="CZ91" s="19"/>
      <c r="DA91" s="766"/>
      <c r="DB91" s="19"/>
      <c r="DC91" s="766"/>
      <c r="DD91" s="19"/>
      <c r="DE91" s="766"/>
      <c r="DF91" s="19"/>
      <c r="DG91" s="766"/>
      <c r="DH91" s="19"/>
      <c r="DI91" s="766"/>
      <c r="DJ91" s="19"/>
      <c r="DK91" s="766"/>
      <c r="DL91" s="19"/>
      <c r="DM91" s="766"/>
      <c r="DN91" s="19"/>
      <c r="DO91" s="766"/>
      <c r="DP91" s="19"/>
      <c r="DQ91" s="766"/>
      <c r="DR91" s="19"/>
      <c r="DS91" s="766"/>
      <c r="DT91" s="19"/>
      <c r="DU91" s="21">
        <f t="shared" si="6"/>
        <v>0</v>
      </c>
      <c r="DV91" s="22"/>
      <c r="DW91" s="21">
        <f t="shared" si="7"/>
        <v>0</v>
      </c>
      <c r="DX91" s="28"/>
      <c r="DY91" s="21">
        <f t="shared" si="8"/>
        <v>0</v>
      </c>
      <c r="DZ91" s="28"/>
      <c r="EA91" s="28"/>
      <c r="EB91" s="28"/>
      <c r="EC91" s="28"/>
      <c r="ED91" s="28"/>
      <c r="EE91" s="28"/>
      <c r="EF91" s="28"/>
      <c r="EG91" s="28"/>
      <c r="EH91" s="28"/>
      <c r="EI91" s="245"/>
      <c r="EJ91" s="245"/>
    </row>
    <row r="92" spans="1:142" customFormat="1" ht="21" customHeight="1">
      <c r="A92" s="15"/>
      <c r="B92" s="15"/>
      <c r="C92" s="38" t="s">
        <v>169</v>
      </c>
      <c r="D92" s="34" t="s">
        <v>1814</v>
      </c>
      <c r="E92" s="477">
        <v>11319</v>
      </c>
      <c r="F92" s="460">
        <v>45196</v>
      </c>
      <c r="G92" s="788">
        <v>0</v>
      </c>
      <c r="H92" s="319" t="s">
        <v>1593</v>
      </c>
      <c r="I92" s="27">
        <v>15767</v>
      </c>
      <c r="J92" s="431" t="s">
        <v>1815</v>
      </c>
      <c r="K92" s="287" t="s">
        <v>1816</v>
      </c>
      <c r="L92" s="16">
        <v>0</v>
      </c>
      <c r="M92" s="255">
        <v>0</v>
      </c>
      <c r="N92" s="16">
        <v>0</v>
      </c>
      <c r="O92" s="255">
        <v>0</v>
      </c>
      <c r="P92" s="16">
        <v>0</v>
      </c>
      <c r="Q92" s="255">
        <v>0</v>
      </c>
      <c r="R92" s="16">
        <v>0</v>
      </c>
      <c r="S92" s="1114">
        <v>0</v>
      </c>
      <c r="T92" s="1114">
        <v>0</v>
      </c>
      <c r="U92" s="767"/>
      <c r="V92" s="18"/>
      <c r="W92" s="766"/>
      <c r="X92" s="18"/>
      <c r="Y92" s="766"/>
      <c r="Z92" s="18"/>
      <c r="AA92" s="766"/>
      <c r="AB92" s="18"/>
      <c r="AC92" s="766"/>
      <c r="AD92" s="18"/>
      <c r="AE92" s="766"/>
      <c r="AF92" s="18"/>
      <c r="AG92" s="766"/>
      <c r="AH92" s="18"/>
      <c r="AI92" s="766"/>
      <c r="AJ92" s="18"/>
      <c r="AK92" s="766"/>
      <c r="AL92" s="18"/>
      <c r="AM92" s="766"/>
      <c r="AN92" s="18"/>
      <c r="AO92" s="766"/>
      <c r="AP92" s="18"/>
      <c r="AQ92" s="766"/>
      <c r="AR92" s="18"/>
      <c r="AS92" s="766"/>
      <c r="AT92" s="18"/>
      <c r="AU92" s="766"/>
      <c r="AV92" s="18"/>
      <c r="AW92" s="766"/>
      <c r="AX92" s="18"/>
      <c r="AY92" s="766"/>
      <c r="AZ92" s="18"/>
      <c r="BA92" s="766"/>
      <c r="BB92" s="18"/>
      <c r="BC92" s="766"/>
      <c r="BD92" s="18"/>
      <c r="BE92" s="766"/>
      <c r="BF92" s="18"/>
      <c r="BG92" s="766"/>
      <c r="BH92" s="18"/>
      <c r="BI92" s="766"/>
      <c r="BJ92" s="18"/>
      <c r="BK92" s="766"/>
      <c r="BL92" s="18"/>
      <c r="BM92" s="766"/>
      <c r="BN92" s="18"/>
      <c r="BO92" s="766"/>
      <c r="BP92" s="18"/>
      <c r="BQ92" s="766"/>
      <c r="BR92" s="18"/>
      <c r="BS92" s="766"/>
      <c r="BT92" s="19"/>
      <c r="BU92" s="766"/>
      <c r="BV92" s="19"/>
      <c r="BW92" s="766"/>
      <c r="BX92" s="19"/>
      <c r="BY92" s="766"/>
      <c r="BZ92" s="19"/>
      <c r="CA92" s="766"/>
      <c r="CB92" s="19"/>
      <c r="CC92" s="766"/>
      <c r="CD92" s="19"/>
      <c r="CE92" s="766"/>
      <c r="CF92" s="19"/>
      <c r="CG92" s="766"/>
      <c r="CH92" s="19"/>
      <c r="CI92" s="766"/>
      <c r="CJ92" s="19"/>
      <c r="CK92" s="766"/>
      <c r="CL92" s="19"/>
      <c r="CM92" s="766"/>
      <c r="CN92" s="19"/>
      <c r="CO92" s="766"/>
      <c r="CP92" s="19"/>
      <c r="CQ92" s="766"/>
      <c r="CR92" s="19"/>
      <c r="CS92" s="766"/>
      <c r="CT92" s="19"/>
      <c r="CU92" s="766"/>
      <c r="CV92" s="19"/>
      <c r="CW92" s="766"/>
      <c r="CX92" s="19"/>
      <c r="CY92" s="766"/>
      <c r="CZ92" s="19"/>
      <c r="DA92" s="766"/>
      <c r="DB92" s="19"/>
      <c r="DC92" s="766"/>
      <c r="DD92" s="19"/>
      <c r="DE92" s="766"/>
      <c r="DF92" s="19"/>
      <c r="DG92" s="766"/>
      <c r="DH92" s="19"/>
      <c r="DI92" s="766"/>
      <c r="DJ92" s="19"/>
      <c r="DK92" s="766"/>
      <c r="DL92" s="19"/>
      <c r="DM92" s="766"/>
      <c r="DN92" s="19"/>
      <c r="DO92" s="766"/>
      <c r="DP92" s="19"/>
      <c r="DQ92" s="766"/>
      <c r="DR92" s="19"/>
      <c r="DS92" s="766"/>
      <c r="DT92" s="19"/>
      <c r="DU92" s="21">
        <f t="shared" si="6"/>
        <v>0</v>
      </c>
      <c r="DV92" s="22"/>
      <c r="DW92" s="21">
        <f t="shared" si="7"/>
        <v>0</v>
      </c>
      <c r="DX92" s="28"/>
      <c r="DY92" s="21">
        <f t="shared" si="8"/>
        <v>0</v>
      </c>
      <c r="DZ92" s="28"/>
      <c r="EA92" s="28"/>
      <c r="EB92" s="28"/>
      <c r="EC92" s="28"/>
      <c r="ED92" s="28"/>
      <c r="EE92" s="28"/>
      <c r="EF92" s="28"/>
      <c r="EG92" s="23"/>
      <c r="EH92" s="23"/>
    </row>
    <row r="93" spans="1:142" customFormat="1" ht="21" customHeight="1">
      <c r="A93" s="15"/>
      <c r="B93" s="15"/>
      <c r="C93" s="38" t="s">
        <v>170</v>
      </c>
      <c r="D93" s="740" t="s">
        <v>2252</v>
      </c>
      <c r="E93" s="741">
        <v>11734</v>
      </c>
      <c r="F93" s="807">
        <v>45467</v>
      </c>
      <c r="G93" s="788">
        <v>0</v>
      </c>
      <c r="H93" s="744" t="s">
        <v>1830</v>
      </c>
      <c r="I93" s="745">
        <v>45467</v>
      </c>
      <c r="J93" s="746" t="s">
        <v>2255</v>
      </c>
      <c r="K93" s="747" t="s">
        <v>2256</v>
      </c>
      <c r="L93" s="16">
        <v>0</v>
      </c>
      <c r="M93" s="255">
        <v>0</v>
      </c>
      <c r="N93" s="16">
        <v>0</v>
      </c>
      <c r="O93" s="255">
        <v>0</v>
      </c>
      <c r="P93" s="16">
        <v>0</v>
      </c>
      <c r="Q93" s="255">
        <v>0</v>
      </c>
      <c r="R93" s="16">
        <v>0</v>
      </c>
      <c r="S93" s="1114">
        <v>0</v>
      </c>
      <c r="T93" s="1114">
        <v>0</v>
      </c>
      <c r="U93" s="767"/>
      <c r="V93" s="18"/>
      <c r="W93" s="766"/>
      <c r="X93" s="18"/>
      <c r="Y93" s="766"/>
      <c r="Z93" s="18"/>
      <c r="AA93" s="766"/>
      <c r="AB93" s="18"/>
      <c r="AC93" s="766"/>
      <c r="AD93" s="18"/>
      <c r="AE93" s="766"/>
      <c r="AF93" s="18"/>
      <c r="AG93" s="766"/>
      <c r="AH93" s="18"/>
      <c r="AI93" s="766"/>
      <c r="AJ93" s="18"/>
      <c r="AK93" s="766"/>
      <c r="AL93" s="18"/>
      <c r="AM93" s="766"/>
      <c r="AN93" s="18"/>
      <c r="AO93" s="766"/>
      <c r="AP93" s="18"/>
      <c r="AQ93" s="766"/>
      <c r="AR93" s="18"/>
      <c r="AS93" s="766"/>
      <c r="AT93" s="18"/>
      <c r="AU93" s="766"/>
      <c r="AV93" s="18"/>
      <c r="AW93" s="766"/>
      <c r="AX93" s="18"/>
      <c r="AY93" s="766"/>
      <c r="AZ93" s="18"/>
      <c r="BA93" s="766"/>
      <c r="BB93" s="18"/>
      <c r="BC93" s="766"/>
      <c r="BD93" s="18"/>
      <c r="BE93" s="766"/>
      <c r="BF93" s="18"/>
      <c r="BG93" s="766"/>
      <c r="BH93" s="18"/>
      <c r="BI93" s="766"/>
      <c r="BJ93" s="18"/>
      <c r="BK93" s="766"/>
      <c r="BL93" s="18"/>
      <c r="BM93" s="766"/>
      <c r="BN93" s="18"/>
      <c r="BO93" s="766"/>
      <c r="BP93" s="18"/>
      <c r="BQ93" s="766"/>
      <c r="BR93" s="18"/>
      <c r="BS93" s="766"/>
      <c r="BT93" s="19"/>
      <c r="BU93" s="766"/>
      <c r="BV93" s="19"/>
      <c r="BW93" s="766"/>
      <c r="BX93" s="19"/>
      <c r="BY93" s="766"/>
      <c r="BZ93" s="19"/>
      <c r="CA93" s="766"/>
      <c r="CB93" s="19"/>
      <c r="CC93" s="766"/>
      <c r="CD93" s="19"/>
      <c r="CE93" s="766"/>
      <c r="CF93" s="19"/>
      <c r="CG93" s="766"/>
      <c r="CH93" s="19"/>
      <c r="CI93" s="766"/>
      <c r="CJ93" s="19"/>
      <c r="CK93" s="766"/>
      <c r="CL93" s="19"/>
      <c r="CM93" s="766"/>
      <c r="CN93" s="19"/>
      <c r="CO93" s="766"/>
      <c r="CP93" s="19"/>
      <c r="CQ93" s="766"/>
      <c r="CR93" s="19"/>
      <c r="CS93" s="766"/>
      <c r="CT93" s="19"/>
      <c r="CU93" s="766"/>
      <c r="CV93" s="19"/>
      <c r="CW93" s="766"/>
      <c r="CX93" s="19"/>
      <c r="CY93" s="766"/>
      <c r="CZ93" s="19"/>
      <c r="DA93" s="766"/>
      <c r="DB93" s="19"/>
      <c r="DC93" s="766"/>
      <c r="DD93" s="19"/>
      <c r="DE93" s="766"/>
      <c r="DF93" s="19"/>
      <c r="DG93" s="766"/>
      <c r="DH93" s="19"/>
      <c r="DI93" s="766"/>
      <c r="DJ93" s="19"/>
      <c r="DK93" s="766"/>
      <c r="DL93" s="19"/>
      <c r="DM93" s="766"/>
      <c r="DN93" s="19"/>
      <c r="DO93" s="766"/>
      <c r="DP93" s="19"/>
      <c r="DQ93" s="766"/>
      <c r="DR93" s="19"/>
      <c r="DS93" s="766"/>
      <c r="DT93" s="19"/>
      <c r="DU93" s="21">
        <f t="shared" si="6"/>
        <v>0</v>
      </c>
      <c r="DV93" s="22"/>
      <c r="DW93" s="21">
        <f t="shared" si="7"/>
        <v>0</v>
      </c>
      <c r="DX93" s="28"/>
      <c r="DY93" s="21">
        <f t="shared" si="8"/>
        <v>0</v>
      </c>
      <c r="DZ93" s="28"/>
      <c r="EA93" s="28"/>
      <c r="EB93" s="28"/>
      <c r="EC93" s="28"/>
      <c r="ED93" s="28"/>
      <c r="EE93" s="28"/>
      <c r="EF93" s="28"/>
      <c r="EG93" s="28"/>
      <c r="EH93" s="28"/>
      <c r="EI93" s="28"/>
      <c r="EJ93" s="28"/>
      <c r="EK93" s="28"/>
      <c r="EL93" s="28"/>
    </row>
    <row r="94" spans="1:142" customFormat="1" ht="21" customHeight="1">
      <c r="A94" s="15"/>
      <c r="B94" s="15"/>
      <c r="C94" s="38" t="s">
        <v>172</v>
      </c>
      <c r="D94" s="740" t="s">
        <v>1844</v>
      </c>
      <c r="E94" s="741">
        <v>11585</v>
      </c>
      <c r="F94" s="817">
        <v>45495</v>
      </c>
      <c r="G94" s="788">
        <v>0</v>
      </c>
      <c r="H94" s="744" t="s">
        <v>1830</v>
      </c>
      <c r="I94" s="745">
        <v>45483</v>
      </c>
      <c r="J94" s="746" t="s">
        <v>1845</v>
      </c>
      <c r="K94" s="747" t="s">
        <v>1846</v>
      </c>
      <c r="L94" s="16">
        <v>0</v>
      </c>
      <c r="M94" s="255">
        <v>0</v>
      </c>
      <c r="N94" s="16">
        <v>0</v>
      </c>
      <c r="O94" s="255">
        <v>0</v>
      </c>
      <c r="P94" s="16">
        <v>0</v>
      </c>
      <c r="Q94" s="255">
        <v>0</v>
      </c>
      <c r="R94" s="16">
        <v>0</v>
      </c>
      <c r="S94" s="1114">
        <v>0</v>
      </c>
      <c r="T94" s="1114">
        <v>0</v>
      </c>
      <c r="U94" s="767"/>
      <c r="V94" s="18"/>
      <c r="W94" s="766"/>
      <c r="X94" s="18"/>
      <c r="Y94" s="766"/>
      <c r="Z94" s="18"/>
      <c r="AA94" s="766"/>
      <c r="AB94" s="18"/>
      <c r="AC94" s="766"/>
      <c r="AD94" s="18"/>
      <c r="AE94" s="766"/>
      <c r="AF94" s="18"/>
      <c r="AG94" s="766"/>
      <c r="AH94" s="18"/>
      <c r="AI94" s="766"/>
      <c r="AJ94" s="18"/>
      <c r="AK94" s="766"/>
      <c r="AL94" s="18"/>
      <c r="AM94" s="766"/>
      <c r="AN94" s="18"/>
      <c r="AO94" s="766"/>
      <c r="AP94" s="18"/>
      <c r="AQ94" s="766"/>
      <c r="AR94" s="18"/>
      <c r="AS94" s="766"/>
      <c r="AT94" s="18"/>
      <c r="AU94" s="766"/>
      <c r="AV94" s="18"/>
      <c r="AW94" s="766"/>
      <c r="AX94" s="18"/>
      <c r="AY94" s="766"/>
      <c r="AZ94" s="18"/>
      <c r="BA94" s="766"/>
      <c r="BB94" s="18"/>
      <c r="BC94" s="766"/>
      <c r="BD94" s="18"/>
      <c r="BE94" s="766"/>
      <c r="BF94" s="18"/>
      <c r="BG94" s="766"/>
      <c r="BH94" s="18"/>
      <c r="BI94" s="766"/>
      <c r="BJ94" s="18"/>
      <c r="BK94" s="766"/>
      <c r="BL94" s="18"/>
      <c r="BM94" s="766"/>
      <c r="BN94" s="18"/>
      <c r="BO94" s="766"/>
      <c r="BP94" s="18"/>
      <c r="BQ94" s="766"/>
      <c r="BR94" s="18"/>
      <c r="BS94" s="766"/>
      <c r="BT94" s="19"/>
      <c r="BU94" s="766"/>
      <c r="BV94" s="19"/>
      <c r="BW94" s="766"/>
      <c r="BX94" s="19"/>
      <c r="BY94" s="766"/>
      <c r="BZ94" s="19"/>
      <c r="CA94" s="766"/>
      <c r="CB94" s="19"/>
      <c r="CC94" s="766"/>
      <c r="CD94" s="19"/>
      <c r="CE94" s="766"/>
      <c r="CF94" s="19"/>
      <c r="CG94" s="766"/>
      <c r="CH94" s="19"/>
      <c r="CI94" s="766"/>
      <c r="CJ94" s="19"/>
      <c r="CK94" s="766"/>
      <c r="CL94" s="19"/>
      <c r="CM94" s="766"/>
      <c r="CN94" s="19"/>
      <c r="CO94" s="766"/>
      <c r="CP94" s="19"/>
      <c r="CQ94" s="766"/>
      <c r="CR94" s="19"/>
      <c r="CS94" s="766"/>
      <c r="CT94" s="19"/>
      <c r="CU94" s="766"/>
      <c r="CV94" s="19"/>
      <c r="CW94" s="766"/>
      <c r="CX94" s="19"/>
      <c r="CY94" s="766"/>
      <c r="CZ94" s="19"/>
      <c r="DA94" s="766"/>
      <c r="DB94" s="19"/>
      <c r="DC94" s="766"/>
      <c r="DD94" s="19"/>
      <c r="DE94" s="766"/>
      <c r="DF94" s="19"/>
      <c r="DG94" s="766"/>
      <c r="DH94" s="19"/>
      <c r="DI94" s="766"/>
      <c r="DJ94" s="19"/>
      <c r="DK94" s="766"/>
      <c r="DL94" s="19"/>
      <c r="DM94" s="766"/>
      <c r="DN94" s="19"/>
      <c r="DO94" s="766"/>
      <c r="DP94" s="19"/>
      <c r="DQ94" s="766"/>
      <c r="DR94" s="19"/>
      <c r="DS94" s="766"/>
      <c r="DT94" s="19"/>
      <c r="DU94" s="21">
        <f t="shared" si="6"/>
        <v>0</v>
      </c>
      <c r="DV94" s="22"/>
      <c r="DW94" s="21">
        <f t="shared" si="7"/>
        <v>0</v>
      </c>
      <c r="DX94" s="28"/>
      <c r="DY94" s="21">
        <f t="shared" si="8"/>
        <v>0</v>
      </c>
      <c r="DZ94" s="28"/>
      <c r="EA94" s="28"/>
      <c r="EB94" s="28"/>
      <c r="EC94" s="28"/>
      <c r="ED94" s="28"/>
      <c r="EE94" s="28"/>
      <c r="EF94" s="28"/>
      <c r="EG94" s="23"/>
      <c r="EH94" s="23"/>
      <c r="EK94" s="28"/>
      <c r="EL94" s="28"/>
    </row>
    <row r="95" spans="1:142" customFormat="1" ht="21" customHeight="1">
      <c r="A95" s="15"/>
      <c r="B95" s="15"/>
      <c r="C95" s="38" t="s">
        <v>174</v>
      </c>
      <c r="D95" s="740" t="s">
        <v>2293</v>
      </c>
      <c r="E95" s="741">
        <v>11794</v>
      </c>
      <c r="F95" s="742">
        <v>45688</v>
      </c>
      <c r="G95" s="788">
        <v>0</v>
      </c>
      <c r="H95" s="744" t="s">
        <v>1830</v>
      </c>
      <c r="I95" s="745">
        <v>45685</v>
      </c>
      <c r="J95" s="746" t="s">
        <v>2295</v>
      </c>
      <c r="K95" s="747" t="s">
        <v>2296</v>
      </c>
      <c r="L95" s="16">
        <v>0</v>
      </c>
      <c r="M95" s="255">
        <v>0</v>
      </c>
      <c r="N95" s="16">
        <v>0</v>
      </c>
      <c r="O95" s="255">
        <v>0</v>
      </c>
      <c r="P95" s="16">
        <v>0</v>
      </c>
      <c r="Q95" s="255">
        <v>0</v>
      </c>
      <c r="R95" s="16">
        <v>0</v>
      </c>
      <c r="S95" s="1114">
        <v>0</v>
      </c>
      <c r="T95" s="1114">
        <v>0</v>
      </c>
      <c r="U95" s="767"/>
      <c r="V95" s="18"/>
      <c r="W95" s="766"/>
      <c r="X95" s="18"/>
      <c r="Y95" s="766"/>
      <c r="Z95" s="18"/>
      <c r="AA95" s="766"/>
      <c r="AB95" s="18"/>
      <c r="AC95" s="766"/>
      <c r="AD95" s="18"/>
      <c r="AE95" s="766"/>
      <c r="AF95" s="18"/>
      <c r="AG95" s="766"/>
      <c r="AH95" s="18"/>
      <c r="AI95" s="766"/>
      <c r="AJ95" s="18"/>
      <c r="AK95" s="766"/>
      <c r="AL95" s="18"/>
      <c r="AM95" s="766"/>
      <c r="AN95" s="18"/>
      <c r="AO95" s="766"/>
      <c r="AP95" s="18"/>
      <c r="AQ95" s="766"/>
      <c r="AR95" s="18"/>
      <c r="AS95" s="766"/>
      <c r="AT95" s="18"/>
      <c r="AU95" s="766"/>
      <c r="AV95" s="18"/>
      <c r="AW95" s="766"/>
      <c r="AX95" s="18"/>
      <c r="AY95" s="766"/>
      <c r="AZ95" s="18"/>
      <c r="BA95" s="766"/>
      <c r="BB95" s="18"/>
      <c r="BC95" s="766"/>
      <c r="BD95" s="18"/>
      <c r="BE95" s="766"/>
      <c r="BF95" s="18"/>
      <c r="BG95" s="766"/>
      <c r="BH95" s="18"/>
      <c r="BI95" s="766"/>
      <c r="BJ95" s="18"/>
      <c r="BK95" s="766"/>
      <c r="BL95" s="18"/>
      <c r="BM95" s="766"/>
      <c r="BN95" s="18"/>
      <c r="BO95" s="766"/>
      <c r="BP95" s="18"/>
      <c r="BQ95" s="766"/>
      <c r="BR95" s="18"/>
      <c r="BS95" s="766"/>
      <c r="BT95" s="19"/>
      <c r="BU95" s="766"/>
      <c r="BV95" s="19"/>
      <c r="BW95" s="766"/>
      <c r="BX95" s="19"/>
      <c r="BY95" s="766"/>
      <c r="BZ95" s="19"/>
      <c r="CA95" s="766"/>
      <c r="CB95" s="19"/>
      <c r="CC95" s="766"/>
      <c r="CD95" s="19"/>
      <c r="CE95" s="766"/>
      <c r="CF95" s="19"/>
      <c r="CG95" s="766"/>
      <c r="CH95" s="19"/>
      <c r="CI95" s="766"/>
      <c r="CJ95" s="19"/>
      <c r="CK95" s="766"/>
      <c r="CL95" s="19"/>
      <c r="CM95" s="766"/>
      <c r="CN95" s="19"/>
      <c r="CO95" s="766"/>
      <c r="CP95" s="19"/>
      <c r="CQ95" s="766"/>
      <c r="CR95" s="19"/>
      <c r="CS95" s="766"/>
      <c r="CT95" s="19"/>
      <c r="CU95" s="766"/>
      <c r="CV95" s="19"/>
      <c r="CW95" s="766"/>
      <c r="CX95" s="19"/>
      <c r="CY95" s="766"/>
      <c r="CZ95" s="19"/>
      <c r="DA95" s="766"/>
      <c r="DB95" s="19"/>
      <c r="DC95" s="766"/>
      <c r="DD95" s="19"/>
      <c r="DE95" s="766"/>
      <c r="DF95" s="19"/>
      <c r="DG95" s="766"/>
      <c r="DH95" s="19"/>
      <c r="DI95" s="766"/>
      <c r="DJ95" s="19"/>
      <c r="DK95" s="766"/>
      <c r="DL95" s="19"/>
      <c r="DM95" s="766"/>
      <c r="DN95" s="19"/>
      <c r="DO95" s="766"/>
      <c r="DP95" s="19"/>
      <c r="DQ95" s="766"/>
      <c r="DR95" s="19"/>
      <c r="DS95" s="766"/>
      <c r="DT95" s="19"/>
      <c r="DU95" s="21">
        <f t="shared" si="6"/>
        <v>0</v>
      </c>
      <c r="DV95" s="22"/>
      <c r="DW95" s="21">
        <f t="shared" si="7"/>
        <v>0</v>
      </c>
      <c r="DX95" s="28"/>
      <c r="DY95" s="21">
        <f t="shared" si="8"/>
        <v>0</v>
      </c>
      <c r="DZ95" s="28"/>
      <c r="EA95" s="28"/>
      <c r="EB95" s="28"/>
      <c r="EC95" s="28"/>
      <c r="ED95" s="28"/>
      <c r="EE95" s="28"/>
      <c r="EF95" s="28"/>
      <c r="EG95" s="28"/>
      <c r="EH95" s="28"/>
      <c r="EI95" s="28"/>
      <c r="EJ95" s="28"/>
      <c r="EK95" s="28"/>
      <c r="EL95" s="28"/>
    </row>
    <row r="96" spans="1:142" customFormat="1" ht="21" customHeight="1">
      <c r="A96" s="15"/>
      <c r="B96" s="15"/>
      <c r="C96" s="38" t="s">
        <v>176</v>
      </c>
      <c r="D96" s="1068" t="s">
        <v>2309</v>
      </c>
      <c r="E96" s="1085">
        <v>11829</v>
      </c>
      <c r="F96" s="1119">
        <v>45915</v>
      </c>
      <c r="G96" s="788">
        <v>0</v>
      </c>
      <c r="H96" s="1071" t="s">
        <v>1830</v>
      </c>
      <c r="I96" s="1072">
        <v>45922</v>
      </c>
      <c r="J96" s="1121" t="s">
        <v>2310</v>
      </c>
      <c r="K96" s="1074" t="s">
        <v>2311</v>
      </c>
      <c r="L96" s="16">
        <v>0</v>
      </c>
      <c r="M96" s="255">
        <v>0</v>
      </c>
      <c r="N96" s="16">
        <v>0</v>
      </c>
      <c r="O96" s="255">
        <v>0</v>
      </c>
      <c r="P96" s="16">
        <v>0</v>
      </c>
      <c r="Q96" s="255">
        <v>0</v>
      </c>
      <c r="R96" s="16">
        <v>0</v>
      </c>
      <c r="S96" s="1114">
        <v>0</v>
      </c>
      <c r="T96" s="1114">
        <v>0</v>
      </c>
      <c r="U96" s="767"/>
      <c r="V96" s="18"/>
      <c r="W96" s="766"/>
      <c r="X96" s="18"/>
      <c r="Y96" s="766"/>
      <c r="Z96" s="18"/>
      <c r="AA96" s="766"/>
      <c r="AB96" s="18"/>
      <c r="AC96" s="766"/>
      <c r="AD96" s="18"/>
      <c r="AE96" s="766"/>
      <c r="AF96" s="18"/>
      <c r="AG96" s="766"/>
      <c r="AH96" s="18"/>
      <c r="AI96" s="766"/>
      <c r="AJ96" s="18"/>
      <c r="AK96" s="766"/>
      <c r="AL96" s="18"/>
      <c r="AM96" s="766"/>
      <c r="AN96" s="18"/>
      <c r="AO96" s="766"/>
      <c r="AP96" s="18"/>
      <c r="AQ96" s="766"/>
      <c r="AR96" s="18"/>
      <c r="AS96" s="766"/>
      <c r="AT96" s="18"/>
      <c r="AU96" s="766"/>
      <c r="AV96" s="18"/>
      <c r="AW96" s="766"/>
      <c r="AX96" s="18"/>
      <c r="AY96" s="766"/>
      <c r="AZ96" s="18"/>
      <c r="BA96" s="766"/>
      <c r="BB96" s="18"/>
      <c r="BC96" s="766"/>
      <c r="BD96" s="18"/>
      <c r="BE96" s="766"/>
      <c r="BF96" s="18"/>
      <c r="BG96" s="766"/>
      <c r="BH96" s="18"/>
      <c r="BI96" s="766"/>
      <c r="BJ96" s="18"/>
      <c r="BK96" s="766"/>
      <c r="BL96" s="18"/>
      <c r="BM96" s="766"/>
      <c r="BN96" s="18"/>
      <c r="BO96" s="766"/>
      <c r="BP96" s="18"/>
      <c r="BQ96" s="766"/>
      <c r="BR96" s="18"/>
      <c r="BS96" s="766"/>
      <c r="BT96" s="19"/>
      <c r="BU96" s="766"/>
      <c r="BV96" s="19"/>
      <c r="BW96" s="766"/>
      <c r="BX96" s="19"/>
      <c r="BY96" s="766"/>
      <c r="BZ96" s="19"/>
      <c r="CA96" s="766"/>
      <c r="CB96" s="19"/>
      <c r="CC96" s="766"/>
      <c r="CD96" s="19"/>
      <c r="CE96" s="766"/>
      <c r="CF96" s="19"/>
      <c r="CG96" s="766"/>
      <c r="CH96" s="19"/>
      <c r="CI96" s="766"/>
      <c r="CJ96" s="19"/>
      <c r="CK96" s="766"/>
      <c r="CL96" s="19"/>
      <c r="CM96" s="766"/>
      <c r="CN96" s="19"/>
      <c r="CO96" s="766"/>
      <c r="CP96" s="19"/>
      <c r="CQ96" s="766"/>
      <c r="CR96" s="19"/>
      <c r="CS96" s="766"/>
      <c r="CT96" s="19"/>
      <c r="CU96" s="766"/>
      <c r="CV96" s="19"/>
      <c r="CW96" s="766"/>
      <c r="CX96" s="19"/>
      <c r="CY96" s="766"/>
      <c r="CZ96" s="19"/>
      <c r="DA96" s="766"/>
      <c r="DB96" s="19"/>
      <c r="DC96" s="766"/>
      <c r="DD96" s="19"/>
      <c r="DE96" s="766"/>
      <c r="DF96" s="19"/>
      <c r="DG96" s="766"/>
      <c r="DH96" s="19"/>
      <c r="DI96" s="766"/>
      <c r="DJ96" s="19"/>
      <c r="DK96" s="766"/>
      <c r="DL96" s="19"/>
      <c r="DM96" s="766"/>
      <c r="DN96" s="19"/>
      <c r="DO96" s="766"/>
      <c r="DP96" s="19"/>
      <c r="DQ96" s="766"/>
      <c r="DR96" s="19"/>
      <c r="DS96" s="766"/>
      <c r="DT96" s="19"/>
      <c r="DU96" s="21">
        <f t="shared" si="6"/>
        <v>0</v>
      </c>
      <c r="DV96" s="22"/>
      <c r="DW96" s="21">
        <f t="shared" si="7"/>
        <v>0</v>
      </c>
      <c r="DX96" s="28"/>
      <c r="DY96" s="21">
        <f t="shared" si="8"/>
        <v>0</v>
      </c>
      <c r="DZ96" s="28"/>
      <c r="EA96" s="28"/>
      <c r="EB96" s="28"/>
      <c r="EC96" s="28"/>
      <c r="ED96" s="28"/>
      <c r="EE96" s="28"/>
      <c r="EF96" s="28"/>
      <c r="EG96" s="28"/>
      <c r="EH96" s="28"/>
      <c r="EI96" s="28"/>
      <c r="EJ96" s="28"/>
      <c r="EK96" s="28"/>
      <c r="EL96" s="28"/>
    </row>
    <row r="97" spans="1:142" customFormat="1" ht="21" customHeight="1">
      <c r="A97" s="15"/>
      <c r="B97" s="15"/>
      <c r="C97" s="38" t="s">
        <v>178</v>
      </c>
      <c r="D97" s="1088" t="s">
        <v>2440</v>
      </c>
      <c r="E97" s="1089">
        <v>11884</v>
      </c>
      <c r="F97" s="1118">
        <v>46050</v>
      </c>
      <c r="G97" s="788">
        <v>0</v>
      </c>
      <c r="H97" s="1092" t="s">
        <v>2321</v>
      </c>
      <c r="I97" s="1093"/>
      <c r="J97" s="1120" t="s">
        <v>2441</v>
      </c>
      <c r="K97" s="1095" t="s">
        <v>2442</v>
      </c>
      <c r="L97" s="16">
        <v>0</v>
      </c>
      <c r="M97" s="255">
        <v>0</v>
      </c>
      <c r="N97" s="16">
        <v>0</v>
      </c>
      <c r="O97" s="255">
        <v>0</v>
      </c>
      <c r="P97" s="16">
        <v>0</v>
      </c>
      <c r="Q97" s="255">
        <v>0</v>
      </c>
      <c r="R97" s="16">
        <v>0</v>
      </c>
      <c r="S97" s="1114">
        <v>0</v>
      </c>
      <c r="T97" s="1114">
        <v>0</v>
      </c>
      <c r="U97" s="767"/>
      <c r="V97" s="18"/>
      <c r="W97" s="766"/>
      <c r="X97" s="18"/>
      <c r="Y97" s="766"/>
      <c r="Z97" s="18"/>
      <c r="AA97" s="766"/>
      <c r="AB97" s="18"/>
      <c r="AC97" s="766"/>
      <c r="AD97" s="18"/>
      <c r="AE97" s="766"/>
      <c r="AF97" s="18"/>
      <c r="AG97" s="766"/>
      <c r="AH97" s="18"/>
      <c r="AI97" s="766"/>
      <c r="AJ97" s="18"/>
      <c r="AK97" s="766"/>
      <c r="AL97" s="18"/>
      <c r="AM97" s="766"/>
      <c r="AN97" s="18"/>
      <c r="AO97" s="766"/>
      <c r="AP97" s="18"/>
      <c r="AQ97" s="766"/>
      <c r="AR97" s="18"/>
      <c r="AS97" s="766"/>
      <c r="AT97" s="18"/>
      <c r="AU97" s="766"/>
      <c r="AV97" s="18"/>
      <c r="AW97" s="766"/>
      <c r="AX97" s="18"/>
      <c r="AY97" s="766"/>
      <c r="AZ97" s="18"/>
      <c r="BA97" s="766"/>
      <c r="BB97" s="18"/>
      <c r="BC97" s="766"/>
      <c r="BD97" s="18"/>
      <c r="BE97" s="766"/>
      <c r="BF97" s="18"/>
      <c r="BG97" s="766"/>
      <c r="BH97" s="18"/>
      <c r="BI97" s="766"/>
      <c r="BJ97" s="18"/>
      <c r="BK97" s="766"/>
      <c r="BL97" s="18"/>
      <c r="BM97" s="766"/>
      <c r="BN97" s="18"/>
      <c r="BO97" s="766"/>
      <c r="BP97" s="18"/>
      <c r="BQ97" s="766"/>
      <c r="BR97" s="18"/>
      <c r="BS97" s="766"/>
      <c r="BT97" s="19"/>
      <c r="BU97" s="766"/>
      <c r="BV97" s="19"/>
      <c r="BW97" s="766"/>
      <c r="BX97" s="19"/>
      <c r="BY97" s="766"/>
      <c r="BZ97" s="19"/>
      <c r="CA97" s="766"/>
      <c r="CB97" s="19"/>
      <c r="CC97" s="766"/>
      <c r="CD97" s="19"/>
      <c r="CE97" s="766"/>
      <c r="CF97" s="19"/>
      <c r="CG97" s="766"/>
      <c r="CH97" s="19"/>
      <c r="CI97" s="766"/>
      <c r="CJ97" s="19"/>
      <c r="CK97" s="766"/>
      <c r="CL97" s="19"/>
      <c r="CM97" s="766"/>
      <c r="CN97" s="19"/>
      <c r="CO97" s="766"/>
      <c r="CP97" s="19"/>
      <c r="CQ97" s="766"/>
      <c r="CR97" s="19"/>
      <c r="CS97" s="766"/>
      <c r="CT97" s="19"/>
      <c r="CU97" s="766"/>
      <c r="CV97" s="19"/>
      <c r="CW97" s="766"/>
      <c r="CX97" s="19"/>
      <c r="CY97" s="766"/>
      <c r="CZ97" s="19"/>
      <c r="DA97" s="766"/>
      <c r="DB97" s="19"/>
      <c r="DC97" s="766"/>
      <c r="DD97" s="19"/>
      <c r="DE97" s="766"/>
      <c r="DF97" s="19"/>
      <c r="DG97" s="766"/>
      <c r="DH97" s="19"/>
      <c r="DI97" s="766"/>
      <c r="DJ97" s="19"/>
      <c r="DK97" s="766"/>
      <c r="DL97" s="19"/>
      <c r="DM97" s="766"/>
      <c r="DN97" s="19"/>
      <c r="DO97" s="766"/>
      <c r="DP97" s="19"/>
      <c r="DQ97" s="766"/>
      <c r="DR97" s="19"/>
      <c r="DS97" s="766"/>
      <c r="DT97" s="19"/>
      <c r="DU97" s="21">
        <f t="shared" si="6"/>
        <v>0</v>
      </c>
      <c r="DV97" s="22"/>
      <c r="DW97" s="21">
        <f t="shared" si="7"/>
        <v>0</v>
      </c>
      <c r="DX97" s="28"/>
      <c r="DY97" s="21">
        <f t="shared" si="8"/>
        <v>0</v>
      </c>
      <c r="DZ97" s="28"/>
      <c r="EA97" s="28"/>
      <c r="EB97" s="28"/>
      <c r="EC97" s="28"/>
      <c r="ED97" s="28"/>
      <c r="EE97" s="28"/>
      <c r="EF97" s="28"/>
      <c r="EG97" s="28"/>
      <c r="EH97" s="28"/>
      <c r="EI97" s="245"/>
      <c r="EJ97" s="245"/>
    </row>
    <row r="98" spans="1:142" customFormat="1" ht="21" customHeight="1">
      <c r="A98" s="15"/>
      <c r="B98" s="15"/>
      <c r="C98" s="38" t="s">
        <v>179</v>
      </c>
      <c r="D98" s="34" t="s">
        <v>2460</v>
      </c>
      <c r="E98" s="477">
        <v>11898</v>
      </c>
      <c r="F98" s="459">
        <v>46065</v>
      </c>
      <c r="G98" s="788">
        <v>0</v>
      </c>
      <c r="H98" s="319" t="s">
        <v>2321</v>
      </c>
      <c r="I98" s="27">
        <v>46065</v>
      </c>
      <c r="J98" s="436" t="s">
        <v>2461</v>
      </c>
      <c r="K98" s="287" t="s">
        <v>2462</v>
      </c>
      <c r="L98" s="16">
        <v>0</v>
      </c>
      <c r="M98" s="255">
        <v>0</v>
      </c>
      <c r="N98" s="16">
        <v>0</v>
      </c>
      <c r="O98" s="255">
        <v>0</v>
      </c>
      <c r="P98" s="16">
        <v>0</v>
      </c>
      <c r="Q98" s="255">
        <v>0</v>
      </c>
      <c r="R98" s="16">
        <v>0</v>
      </c>
      <c r="S98" s="1114">
        <v>0</v>
      </c>
      <c r="T98" s="1114">
        <v>0</v>
      </c>
      <c r="U98" s="767"/>
      <c r="V98" s="18"/>
      <c r="W98" s="766"/>
      <c r="X98" s="18"/>
      <c r="Y98" s="766"/>
      <c r="Z98" s="18"/>
      <c r="AA98" s="766"/>
      <c r="AB98" s="18"/>
      <c r="AC98" s="766"/>
      <c r="AD98" s="18"/>
      <c r="AE98" s="766"/>
      <c r="AF98" s="18"/>
      <c r="AG98" s="766"/>
      <c r="AH98" s="18"/>
      <c r="AI98" s="766"/>
      <c r="AJ98" s="18"/>
      <c r="AK98" s="766"/>
      <c r="AL98" s="18"/>
      <c r="AM98" s="766"/>
      <c r="AN98" s="18"/>
      <c r="AO98" s="766"/>
      <c r="AP98" s="18"/>
      <c r="AQ98" s="766"/>
      <c r="AR98" s="18"/>
      <c r="AS98" s="766"/>
      <c r="AT98" s="18"/>
      <c r="AU98" s="766"/>
      <c r="AV98" s="18"/>
      <c r="AW98" s="766"/>
      <c r="AX98" s="18"/>
      <c r="AY98" s="766"/>
      <c r="AZ98" s="18"/>
      <c r="BA98" s="766"/>
      <c r="BB98" s="18"/>
      <c r="BC98" s="766"/>
      <c r="BD98" s="18"/>
      <c r="BE98" s="766"/>
      <c r="BF98" s="18"/>
      <c r="BG98" s="766"/>
      <c r="BH98" s="18"/>
      <c r="BI98" s="766"/>
      <c r="BJ98" s="18"/>
      <c r="BK98" s="766"/>
      <c r="BL98" s="18"/>
      <c r="BM98" s="766"/>
      <c r="BN98" s="18"/>
      <c r="BO98" s="766"/>
      <c r="BP98" s="18"/>
      <c r="BQ98" s="766"/>
      <c r="BR98" s="18"/>
      <c r="BS98" s="766"/>
      <c r="BT98" s="19"/>
      <c r="BU98" s="766"/>
      <c r="BV98" s="19"/>
      <c r="BW98" s="766"/>
      <c r="BX98" s="19"/>
      <c r="BY98" s="766"/>
      <c r="BZ98" s="19"/>
      <c r="CA98" s="766"/>
      <c r="CB98" s="19"/>
      <c r="CC98" s="766"/>
      <c r="CD98" s="19"/>
      <c r="CE98" s="766"/>
      <c r="CF98" s="19"/>
      <c r="CG98" s="766"/>
      <c r="CH98" s="19"/>
      <c r="CI98" s="766"/>
      <c r="CJ98" s="19"/>
      <c r="CK98" s="766"/>
      <c r="CL98" s="19"/>
      <c r="CM98" s="766"/>
      <c r="CN98" s="19"/>
      <c r="CO98" s="766"/>
      <c r="CP98" s="19"/>
      <c r="CQ98" s="766"/>
      <c r="CR98" s="19"/>
      <c r="CS98" s="766"/>
      <c r="CT98" s="19"/>
      <c r="CU98" s="766"/>
      <c r="CV98" s="19"/>
      <c r="CW98" s="766"/>
      <c r="CX98" s="19"/>
      <c r="CY98" s="766"/>
      <c r="CZ98" s="19"/>
      <c r="DA98" s="766"/>
      <c r="DB98" s="19"/>
      <c r="DC98" s="766"/>
      <c r="DD98" s="19"/>
      <c r="DE98" s="766"/>
      <c r="DF98" s="19"/>
      <c r="DG98" s="766"/>
      <c r="DH98" s="19"/>
      <c r="DI98" s="766"/>
      <c r="DJ98" s="19"/>
      <c r="DK98" s="766"/>
      <c r="DL98" s="19"/>
      <c r="DM98" s="766"/>
      <c r="DN98" s="19"/>
      <c r="DO98" s="766"/>
      <c r="DP98" s="19"/>
      <c r="DQ98" s="766"/>
      <c r="DR98" s="19"/>
      <c r="DS98" s="766"/>
      <c r="DT98" s="19"/>
      <c r="DU98" s="21">
        <f t="shared" si="6"/>
        <v>0</v>
      </c>
      <c r="DV98" s="22"/>
      <c r="DW98" s="21">
        <f t="shared" si="7"/>
        <v>0</v>
      </c>
      <c r="DX98" s="28"/>
      <c r="DY98" s="21">
        <f t="shared" si="8"/>
        <v>0</v>
      </c>
      <c r="DZ98" s="28"/>
      <c r="EA98" s="28"/>
      <c r="EB98" s="28"/>
      <c r="EC98" s="28"/>
      <c r="ED98" s="28"/>
      <c r="EE98" s="28"/>
      <c r="EF98" s="28"/>
      <c r="EG98" s="28"/>
      <c r="EH98" s="28"/>
      <c r="EI98" s="245"/>
      <c r="EJ98" s="245"/>
    </row>
    <row r="99" spans="1:142" s="245" customFormat="1" ht="34.5" customHeight="1">
      <c r="A99" s="23"/>
      <c r="B99" s="23"/>
      <c r="C99" s="58"/>
      <c r="D99" s="218"/>
      <c r="E99" s="184"/>
      <c r="F99" s="177"/>
      <c r="G99" s="790"/>
      <c r="H99" s="320"/>
      <c r="I99" s="35"/>
      <c r="J99" s="583"/>
      <c r="K99" s="251"/>
      <c r="L99" s="43"/>
      <c r="M99" s="43"/>
      <c r="N99" s="43"/>
      <c r="O99" s="43"/>
      <c r="P99" s="43"/>
      <c r="Q99" s="43"/>
      <c r="R99" s="43"/>
      <c r="S99" s="43"/>
      <c r="T99" s="43"/>
      <c r="U99" s="325" t="s">
        <v>0</v>
      </c>
      <c r="V99" s="838"/>
      <c r="W99" s="326"/>
      <c r="X99" s="834"/>
      <c r="Y99" s="326"/>
      <c r="Z99" s="834"/>
      <c r="AA99" s="326"/>
      <c r="AB99" s="834"/>
      <c r="AC99" s="325" t="s">
        <v>1</v>
      </c>
      <c r="AD99" s="838"/>
      <c r="AE99" s="326"/>
      <c r="AF99" s="834"/>
      <c r="AG99" s="1026"/>
      <c r="AH99" s="993"/>
      <c r="AI99" s="834"/>
      <c r="AJ99" s="834"/>
      <c r="AK99" s="994" t="s">
        <v>283</v>
      </c>
      <c r="AL99" s="838"/>
      <c r="AM99" s="326"/>
      <c r="AN99" s="834"/>
      <c r="AO99" s="326"/>
      <c r="AP99" s="834"/>
      <c r="AQ99" s="834"/>
      <c r="AR99" s="834"/>
      <c r="AS99" s="994" t="s">
        <v>3</v>
      </c>
      <c r="AT99" s="838"/>
      <c r="AU99" s="326"/>
      <c r="AV99" s="834"/>
      <c r="AW99" s="326"/>
      <c r="AX99" s="834"/>
      <c r="AY99" s="326"/>
      <c r="AZ99" s="834"/>
      <c r="BA99" s="834"/>
      <c r="BB99" s="834"/>
      <c r="BC99" s="995"/>
      <c r="BD99" s="834"/>
      <c r="BE99" s="326" t="s">
        <v>2239</v>
      </c>
      <c r="BF99" s="834"/>
      <c r="BG99" s="326"/>
      <c r="BH99" s="834"/>
      <c r="BI99" s="834"/>
      <c r="BJ99" s="834"/>
      <c r="BK99" s="994" t="s">
        <v>5</v>
      </c>
      <c r="BL99" s="838"/>
      <c r="BM99" s="327"/>
      <c r="BN99" s="838"/>
      <c r="BO99" s="326"/>
      <c r="BP99" s="834"/>
      <c r="BQ99" s="834"/>
      <c r="BR99" s="834"/>
      <c r="BS99" s="994" t="s">
        <v>6</v>
      </c>
      <c r="BT99" s="838"/>
      <c r="BU99" s="326"/>
      <c r="BV99" s="834"/>
      <c r="BW99" s="326"/>
      <c r="BX99" s="834"/>
      <c r="BY99" s="326"/>
      <c r="BZ99" s="834"/>
      <c r="CA99" s="1027"/>
      <c r="CB99" s="993"/>
      <c r="CC99" s="994" t="s">
        <v>287</v>
      </c>
      <c r="CD99" s="838"/>
      <c r="CE99" s="326"/>
      <c r="CF99" s="834"/>
      <c r="CG99" s="1026"/>
      <c r="CH99" s="993"/>
      <c r="CI99" s="834"/>
      <c r="CJ99" s="834"/>
      <c r="CK99" s="994" t="s">
        <v>8</v>
      </c>
      <c r="CL99" s="838"/>
      <c r="CM99" s="326"/>
      <c r="CN99" s="834"/>
      <c r="CO99" s="326"/>
      <c r="CP99" s="834"/>
      <c r="CQ99" s="834"/>
      <c r="CR99" s="834"/>
      <c r="CS99" s="1026"/>
      <c r="CT99" s="993"/>
      <c r="CU99" s="994" t="s">
        <v>9</v>
      </c>
      <c r="CV99" s="838"/>
      <c r="CW99" s="327"/>
      <c r="CX99" s="838"/>
      <c r="CY99" s="326"/>
      <c r="CZ99" s="834"/>
      <c r="DA99" s="834"/>
      <c r="DB99" s="834"/>
      <c r="DC99" s="994" t="s">
        <v>1901</v>
      </c>
      <c r="DD99" s="838"/>
      <c r="DE99" s="326"/>
      <c r="DF99" s="834"/>
      <c r="DG99" s="326"/>
      <c r="DH99" s="834"/>
      <c r="DI99" s="834"/>
      <c r="DJ99" s="834"/>
      <c r="DK99" s="994" t="s">
        <v>10</v>
      </c>
      <c r="DL99" s="838"/>
      <c r="DM99" s="326"/>
      <c r="DN99" s="834"/>
      <c r="DO99" s="326"/>
      <c r="DP99" s="834"/>
      <c r="DQ99" s="326"/>
      <c r="DR99" s="834"/>
      <c r="DS99" s="326"/>
      <c r="DT99" s="834"/>
      <c r="DU99" s="10"/>
      <c r="DV99" s="11"/>
      <c r="DW99" s="11"/>
      <c r="DX99" s="156"/>
      <c r="DY99" s="11"/>
    </row>
    <row r="100" spans="1:142" s="173" customFormat="1" ht="34.5" customHeight="1">
      <c r="A100" s="591" t="s">
        <v>301</v>
      </c>
      <c r="B100" s="591" t="s">
        <v>1601</v>
      </c>
      <c r="C100" s="592" t="s">
        <v>1699</v>
      </c>
      <c r="D100" s="593" t="s">
        <v>13</v>
      </c>
      <c r="E100" s="591" t="s">
        <v>1665</v>
      </c>
      <c r="F100" s="594" t="s">
        <v>14</v>
      </c>
      <c r="G100" s="591" t="s">
        <v>2482</v>
      </c>
      <c r="H100" s="318" t="s">
        <v>1611</v>
      </c>
      <c r="I100" s="256" t="s">
        <v>1612</v>
      </c>
      <c r="J100" s="595" t="s">
        <v>299</v>
      </c>
      <c r="K100" s="256" t="s">
        <v>298</v>
      </c>
      <c r="L100" s="480" t="s">
        <v>1353</v>
      </c>
      <c r="M100" s="482" t="s">
        <v>1551</v>
      </c>
      <c r="N100" s="480" t="s">
        <v>1552</v>
      </c>
      <c r="O100" s="482" t="s">
        <v>1760</v>
      </c>
      <c r="P100" s="480" t="s">
        <v>1761</v>
      </c>
      <c r="Q100" s="482" t="s">
        <v>2276</v>
      </c>
      <c r="R100" s="480" t="s">
        <v>2277</v>
      </c>
      <c r="S100" s="1113" t="s">
        <v>2481</v>
      </c>
      <c r="T100" s="1113" t="s">
        <v>2482</v>
      </c>
      <c r="U100" s="472">
        <v>7</v>
      </c>
      <c r="V100" s="850" t="s">
        <v>1601</v>
      </c>
      <c r="W100" s="472">
        <v>14</v>
      </c>
      <c r="X100" s="850" t="s">
        <v>1601</v>
      </c>
      <c r="Y100" s="472">
        <v>21</v>
      </c>
      <c r="Z100" s="850" t="s">
        <v>1601</v>
      </c>
      <c r="AA100" s="472">
        <v>28</v>
      </c>
      <c r="AB100" s="850" t="s">
        <v>1601</v>
      </c>
      <c r="AC100" s="472">
        <v>4</v>
      </c>
      <c r="AD100" s="850" t="s">
        <v>1601</v>
      </c>
      <c r="AE100" s="472">
        <v>11</v>
      </c>
      <c r="AF100" s="850" t="s">
        <v>1601</v>
      </c>
      <c r="AG100" s="472">
        <v>18</v>
      </c>
      <c r="AH100" s="850" t="s">
        <v>1601</v>
      </c>
      <c r="AI100" s="472">
        <v>25</v>
      </c>
      <c r="AJ100" s="850" t="s">
        <v>1601</v>
      </c>
      <c r="AK100" s="472">
        <v>4</v>
      </c>
      <c r="AL100" s="850" t="s">
        <v>1601</v>
      </c>
      <c r="AM100" s="472">
        <v>11</v>
      </c>
      <c r="AN100" s="850" t="s">
        <v>1601</v>
      </c>
      <c r="AO100" s="472">
        <v>18</v>
      </c>
      <c r="AP100" s="850" t="s">
        <v>1601</v>
      </c>
      <c r="AQ100" s="472">
        <v>25</v>
      </c>
      <c r="AR100" s="850" t="s">
        <v>1601</v>
      </c>
      <c r="AS100" s="472">
        <v>1</v>
      </c>
      <c r="AT100" s="850" t="s">
        <v>1601</v>
      </c>
      <c r="AU100" s="472">
        <v>8</v>
      </c>
      <c r="AV100" s="850" t="s">
        <v>1601</v>
      </c>
      <c r="AW100" s="472">
        <v>15</v>
      </c>
      <c r="AX100" s="850" t="s">
        <v>1601</v>
      </c>
      <c r="AY100" s="472">
        <v>22</v>
      </c>
      <c r="AZ100" s="850" t="s">
        <v>1601</v>
      </c>
      <c r="BA100" s="472">
        <v>29</v>
      </c>
      <c r="BB100" s="850" t="s">
        <v>1601</v>
      </c>
      <c r="BC100" s="472">
        <v>6</v>
      </c>
      <c r="BD100" s="850" t="s">
        <v>1601</v>
      </c>
      <c r="BE100" s="472">
        <v>13</v>
      </c>
      <c r="BF100" s="850" t="s">
        <v>1601</v>
      </c>
      <c r="BG100" s="472">
        <v>20</v>
      </c>
      <c r="BH100" s="850" t="s">
        <v>1601</v>
      </c>
      <c r="BI100" s="472">
        <v>27</v>
      </c>
      <c r="BJ100" s="850" t="s">
        <v>1601</v>
      </c>
      <c r="BK100" s="472">
        <v>3</v>
      </c>
      <c r="BL100" s="850" t="s">
        <v>1601</v>
      </c>
      <c r="BM100" s="472">
        <v>10</v>
      </c>
      <c r="BN100" s="850" t="s">
        <v>1601</v>
      </c>
      <c r="BO100" s="472">
        <v>17</v>
      </c>
      <c r="BP100" s="850" t="s">
        <v>1601</v>
      </c>
      <c r="BQ100" s="472">
        <v>24</v>
      </c>
      <c r="BR100" s="850" t="s">
        <v>1601</v>
      </c>
      <c r="BS100" s="472">
        <v>1</v>
      </c>
      <c r="BT100" s="850" t="s">
        <v>1601</v>
      </c>
      <c r="BU100" s="472">
        <v>8</v>
      </c>
      <c r="BV100" s="850" t="s">
        <v>1601</v>
      </c>
      <c r="BW100" s="472">
        <v>15</v>
      </c>
      <c r="BX100" s="850" t="s">
        <v>1601</v>
      </c>
      <c r="BY100" s="472">
        <v>22</v>
      </c>
      <c r="BZ100" s="850" t="s">
        <v>1601</v>
      </c>
      <c r="CA100" s="472">
        <v>29</v>
      </c>
      <c r="CB100" s="850" t="s">
        <v>1601</v>
      </c>
      <c r="CC100" s="472">
        <v>5</v>
      </c>
      <c r="CD100" s="850" t="s">
        <v>1601</v>
      </c>
      <c r="CE100" s="472">
        <v>12</v>
      </c>
      <c r="CF100" s="850" t="s">
        <v>1601</v>
      </c>
      <c r="CG100" s="472">
        <v>19</v>
      </c>
      <c r="CH100" s="850" t="s">
        <v>1601</v>
      </c>
      <c r="CI100" s="472">
        <v>26</v>
      </c>
      <c r="CJ100" s="850" t="s">
        <v>1601</v>
      </c>
      <c r="CK100" s="472">
        <v>2</v>
      </c>
      <c r="CL100" s="850" t="s">
        <v>1601</v>
      </c>
      <c r="CM100" s="472">
        <v>9</v>
      </c>
      <c r="CN100" s="850" t="s">
        <v>1601</v>
      </c>
      <c r="CO100" s="472">
        <v>16</v>
      </c>
      <c r="CP100" s="850" t="s">
        <v>1601</v>
      </c>
      <c r="CQ100" s="472">
        <v>23</v>
      </c>
      <c r="CR100" s="850" t="s">
        <v>1601</v>
      </c>
      <c r="CS100" s="472">
        <v>30</v>
      </c>
      <c r="CT100" s="850" t="s">
        <v>1601</v>
      </c>
      <c r="CU100" s="472">
        <v>7</v>
      </c>
      <c r="CV100" s="850" t="s">
        <v>1601</v>
      </c>
      <c r="CW100" s="472">
        <v>14</v>
      </c>
      <c r="CX100" s="850" t="s">
        <v>1601</v>
      </c>
      <c r="CY100" s="472">
        <v>21</v>
      </c>
      <c r="CZ100" s="850" t="s">
        <v>1601</v>
      </c>
      <c r="DA100" s="472">
        <v>28</v>
      </c>
      <c r="DB100" s="850" t="s">
        <v>1601</v>
      </c>
      <c r="DC100" s="472">
        <v>4</v>
      </c>
      <c r="DD100" s="850" t="s">
        <v>1601</v>
      </c>
      <c r="DE100" s="472">
        <v>11</v>
      </c>
      <c r="DF100" s="850" t="s">
        <v>1601</v>
      </c>
      <c r="DG100" s="472">
        <v>18</v>
      </c>
      <c r="DH100" s="850" t="s">
        <v>1601</v>
      </c>
      <c r="DI100" s="472">
        <v>25</v>
      </c>
      <c r="DJ100" s="850" t="s">
        <v>1601</v>
      </c>
      <c r="DK100" s="472">
        <v>2</v>
      </c>
      <c r="DL100" s="850" t="s">
        <v>1601</v>
      </c>
      <c r="DM100" s="472">
        <v>9</v>
      </c>
      <c r="DN100" s="850" t="s">
        <v>1601</v>
      </c>
      <c r="DO100" s="472">
        <v>16</v>
      </c>
      <c r="DP100" s="850" t="s">
        <v>1601</v>
      </c>
      <c r="DQ100" s="472">
        <v>23</v>
      </c>
      <c r="DR100" s="850" t="s">
        <v>1601</v>
      </c>
      <c r="DS100" s="472">
        <v>30</v>
      </c>
      <c r="DT100" s="850" t="s">
        <v>1601</v>
      </c>
      <c r="DU100" s="473" t="s">
        <v>876</v>
      </c>
      <c r="DV100" s="474"/>
      <c r="DW100" s="473" t="s">
        <v>877</v>
      </c>
      <c r="DY100" s="473" t="s">
        <v>1668</v>
      </c>
    </row>
    <row r="101" spans="1:142" customFormat="1" ht="21" customHeight="1">
      <c r="A101" s="15"/>
      <c r="B101" s="15"/>
      <c r="C101" s="38" t="s">
        <v>16</v>
      </c>
      <c r="D101" s="134" t="s">
        <v>2185</v>
      </c>
      <c r="E101" s="477">
        <v>11686</v>
      </c>
      <c r="F101" s="459">
        <v>43703</v>
      </c>
      <c r="G101" s="788">
        <v>0</v>
      </c>
      <c r="H101" s="287" t="s">
        <v>1830</v>
      </c>
      <c r="I101" s="26">
        <v>43705</v>
      </c>
      <c r="J101" s="431" t="s">
        <v>2186</v>
      </c>
      <c r="K101" s="133" t="s">
        <v>2187</v>
      </c>
      <c r="L101" s="16">
        <v>0</v>
      </c>
      <c r="M101" s="255">
        <v>0</v>
      </c>
      <c r="N101" s="16">
        <v>0</v>
      </c>
      <c r="O101" s="255">
        <v>0</v>
      </c>
      <c r="P101" s="16">
        <v>0</v>
      </c>
      <c r="Q101" s="255">
        <v>0</v>
      </c>
      <c r="R101" s="16">
        <v>0</v>
      </c>
      <c r="S101" s="1114">
        <v>0</v>
      </c>
      <c r="T101" s="1114">
        <v>0</v>
      </c>
      <c r="U101" s="767"/>
      <c r="V101" s="18"/>
      <c r="W101" s="766"/>
      <c r="X101" s="18"/>
      <c r="Y101" s="766"/>
      <c r="Z101" s="18"/>
      <c r="AA101" s="766"/>
      <c r="AB101" s="18"/>
      <c r="AC101" s="766"/>
      <c r="AD101" s="18"/>
      <c r="AE101" s="766"/>
      <c r="AF101" s="18"/>
      <c r="AG101" s="766"/>
      <c r="AH101" s="18"/>
      <c r="AI101" s="766"/>
      <c r="AJ101" s="18"/>
      <c r="AK101" s="766"/>
      <c r="AL101" s="18"/>
      <c r="AM101" s="766"/>
      <c r="AN101" s="18"/>
      <c r="AO101" s="766"/>
      <c r="AP101" s="18"/>
      <c r="AQ101" s="766"/>
      <c r="AR101" s="18"/>
      <c r="AS101" s="766"/>
      <c r="AT101" s="18"/>
      <c r="AU101" s="766"/>
      <c r="AV101" s="18"/>
      <c r="AW101" s="766"/>
      <c r="AX101" s="18"/>
      <c r="AY101" s="766"/>
      <c r="AZ101" s="18"/>
      <c r="BA101" s="766"/>
      <c r="BB101" s="18"/>
      <c r="BC101" s="766"/>
      <c r="BD101" s="18"/>
      <c r="BE101" s="766"/>
      <c r="BF101" s="18"/>
      <c r="BG101" s="766"/>
      <c r="BH101" s="18"/>
      <c r="BI101" s="766"/>
      <c r="BJ101" s="18"/>
      <c r="BK101" s="766"/>
      <c r="BL101" s="18"/>
      <c r="BM101" s="766"/>
      <c r="BN101" s="18"/>
      <c r="BO101" s="766"/>
      <c r="BP101" s="18"/>
      <c r="BQ101" s="766"/>
      <c r="BR101" s="18"/>
      <c r="BS101" s="766"/>
      <c r="BT101" s="19"/>
      <c r="BU101" s="766"/>
      <c r="BV101" s="19"/>
      <c r="BW101" s="766"/>
      <c r="BX101" s="19"/>
      <c r="BY101" s="766"/>
      <c r="BZ101" s="19"/>
      <c r="CA101" s="766"/>
      <c r="CB101" s="19"/>
      <c r="CC101" s="766"/>
      <c r="CD101" s="20"/>
      <c r="CE101" s="766"/>
      <c r="CF101" s="20"/>
      <c r="CG101" s="766"/>
      <c r="CH101" s="20"/>
      <c r="CI101" s="766"/>
      <c r="CJ101" s="20"/>
      <c r="CK101" s="766"/>
      <c r="CL101" s="20"/>
      <c r="CM101" s="766"/>
      <c r="CN101" s="20"/>
      <c r="CO101" s="766"/>
      <c r="CP101" s="20"/>
      <c r="CQ101" s="766"/>
      <c r="CR101" s="20"/>
      <c r="CS101" s="766"/>
      <c r="CT101" s="20"/>
      <c r="CU101" s="766"/>
      <c r="CV101" s="20"/>
      <c r="CW101" s="766"/>
      <c r="CX101" s="20"/>
      <c r="CY101" s="766"/>
      <c r="CZ101" s="20"/>
      <c r="DA101" s="766"/>
      <c r="DB101" s="20"/>
      <c r="DC101" s="766"/>
      <c r="DD101" s="20"/>
      <c r="DE101" s="766"/>
      <c r="DF101" s="20"/>
      <c r="DG101" s="766"/>
      <c r="DH101" s="20"/>
      <c r="DI101" s="766"/>
      <c r="DJ101" s="20"/>
      <c r="DK101" s="766"/>
      <c r="DL101" s="20"/>
      <c r="DM101" s="766"/>
      <c r="DN101" s="20"/>
      <c r="DO101" s="766"/>
      <c r="DP101" s="20"/>
      <c r="DQ101" s="766"/>
      <c r="DR101" s="20"/>
      <c r="DS101" s="766"/>
      <c r="DT101" s="20"/>
      <c r="DU101" s="21">
        <f t="shared" ref="DU101:DU105" si="9">COUNT(V101,X101,Z101,AB101,AD101,AF101,AH101,AJ101,AL101,AN101,AP101,AR101,AT101,AV101,AX101,AZ101,BB101,BD101,BF101,BH101,BJ101,BL101,BN101,BP101)</f>
        <v>0</v>
      </c>
      <c r="DV101" s="22"/>
      <c r="DW101" s="21">
        <f t="shared" ref="DW101:DW105" si="10">COUNT(BT101,BV101,BX101,BZ101,CB101,CD101,CF101,CH101,CJ101,CL101,CN101,CP101,CR101,CT101,CV101,CX101,CZ101,DB101,DD101,DF101,DH101,DJ101,DL101,DN101,DP101,DR101,DT101)</f>
        <v>0</v>
      </c>
      <c r="DX101" s="25"/>
      <c r="DY101" s="21">
        <f t="shared" ref="DY101:DY105" si="11">SUM(DU101,DW101)</f>
        <v>0</v>
      </c>
      <c r="DZ101" s="245"/>
      <c r="EA101" s="245"/>
      <c r="EB101" s="245"/>
      <c r="EC101" s="245"/>
      <c r="ED101" s="245"/>
      <c r="EE101" s="245"/>
      <c r="EF101" s="245"/>
      <c r="EG101" s="245"/>
      <c r="EH101" s="245"/>
    </row>
    <row r="102" spans="1:142" customFormat="1" ht="21" customHeight="1">
      <c r="A102" s="15"/>
      <c r="B102" s="15"/>
      <c r="C102" s="38" t="s">
        <v>17</v>
      </c>
      <c r="D102" s="134" t="s">
        <v>1027</v>
      </c>
      <c r="E102" s="477">
        <v>9664</v>
      </c>
      <c r="F102" s="458">
        <v>43838</v>
      </c>
      <c r="G102" s="788">
        <v>0</v>
      </c>
      <c r="H102" s="287" t="s">
        <v>1830</v>
      </c>
      <c r="I102" s="26">
        <v>22889</v>
      </c>
      <c r="J102" s="431" t="s">
        <v>1028</v>
      </c>
      <c r="K102" s="133" t="s">
        <v>1028</v>
      </c>
      <c r="L102" s="16">
        <v>0</v>
      </c>
      <c r="M102" s="255">
        <v>0</v>
      </c>
      <c r="N102" s="16">
        <v>0</v>
      </c>
      <c r="O102" s="255">
        <v>0</v>
      </c>
      <c r="P102" s="16">
        <v>0</v>
      </c>
      <c r="Q102" s="255">
        <v>0</v>
      </c>
      <c r="R102" s="16">
        <v>0</v>
      </c>
      <c r="S102" s="1114">
        <v>0</v>
      </c>
      <c r="T102" s="1114">
        <v>0</v>
      </c>
      <c r="U102" s="767"/>
      <c r="V102" s="18"/>
      <c r="W102" s="766"/>
      <c r="X102" s="18"/>
      <c r="Y102" s="766"/>
      <c r="Z102" s="18"/>
      <c r="AA102" s="766"/>
      <c r="AB102" s="18"/>
      <c r="AC102" s="766"/>
      <c r="AD102" s="18"/>
      <c r="AE102" s="766"/>
      <c r="AF102" s="18"/>
      <c r="AG102" s="766"/>
      <c r="AH102" s="18"/>
      <c r="AI102" s="766"/>
      <c r="AJ102" s="18"/>
      <c r="AK102" s="766"/>
      <c r="AL102" s="18"/>
      <c r="AM102" s="766"/>
      <c r="AN102" s="18"/>
      <c r="AO102" s="766"/>
      <c r="AP102" s="18"/>
      <c r="AQ102" s="766"/>
      <c r="AR102" s="18"/>
      <c r="AS102" s="766"/>
      <c r="AT102" s="18"/>
      <c r="AU102" s="766"/>
      <c r="AV102" s="18"/>
      <c r="AW102" s="766"/>
      <c r="AX102" s="18"/>
      <c r="AY102" s="766"/>
      <c r="AZ102" s="18"/>
      <c r="BA102" s="766"/>
      <c r="BB102" s="18"/>
      <c r="BC102" s="766"/>
      <c r="BD102" s="18"/>
      <c r="BE102" s="766"/>
      <c r="BF102" s="18"/>
      <c r="BG102" s="766"/>
      <c r="BH102" s="18"/>
      <c r="BI102" s="766"/>
      <c r="BJ102" s="18"/>
      <c r="BK102" s="766"/>
      <c r="BL102" s="18"/>
      <c r="BM102" s="766"/>
      <c r="BN102" s="18"/>
      <c r="BO102" s="766"/>
      <c r="BP102" s="18"/>
      <c r="BQ102" s="766"/>
      <c r="BR102" s="18"/>
      <c r="BS102" s="766"/>
      <c r="BT102" s="19"/>
      <c r="BU102" s="766"/>
      <c r="BV102" s="19"/>
      <c r="BW102" s="766"/>
      <c r="BX102" s="19"/>
      <c r="BY102" s="766"/>
      <c r="BZ102" s="19"/>
      <c r="CA102" s="766"/>
      <c r="CB102" s="19"/>
      <c r="CC102" s="766"/>
      <c r="CD102" s="20"/>
      <c r="CE102" s="766"/>
      <c r="CF102" s="20"/>
      <c r="CG102" s="766"/>
      <c r="CH102" s="20"/>
      <c r="CI102" s="766"/>
      <c r="CJ102" s="20"/>
      <c r="CK102" s="766"/>
      <c r="CL102" s="20"/>
      <c r="CM102" s="766"/>
      <c r="CN102" s="20"/>
      <c r="CO102" s="766"/>
      <c r="CP102" s="20"/>
      <c r="CQ102" s="766"/>
      <c r="CR102" s="20"/>
      <c r="CS102" s="766"/>
      <c r="CT102" s="20"/>
      <c r="CU102" s="766"/>
      <c r="CV102" s="20"/>
      <c r="CW102" s="766"/>
      <c r="CX102" s="20"/>
      <c r="CY102" s="766"/>
      <c r="CZ102" s="20"/>
      <c r="DA102" s="766"/>
      <c r="DB102" s="20"/>
      <c r="DC102" s="766"/>
      <c r="DD102" s="20"/>
      <c r="DE102" s="766"/>
      <c r="DF102" s="20"/>
      <c r="DG102" s="766"/>
      <c r="DH102" s="20"/>
      <c r="DI102" s="766"/>
      <c r="DJ102" s="20"/>
      <c r="DK102" s="766"/>
      <c r="DL102" s="20"/>
      <c r="DM102" s="766"/>
      <c r="DN102" s="20"/>
      <c r="DO102" s="766"/>
      <c r="DP102" s="20"/>
      <c r="DQ102" s="766"/>
      <c r="DR102" s="20"/>
      <c r="DS102" s="766"/>
      <c r="DT102" s="20"/>
      <c r="DU102" s="21">
        <f t="shared" si="9"/>
        <v>0</v>
      </c>
      <c r="DV102" s="22"/>
      <c r="DW102" s="21">
        <f t="shared" si="10"/>
        <v>0</v>
      </c>
      <c r="DX102" s="25"/>
      <c r="DY102" s="21">
        <f t="shared" si="11"/>
        <v>0</v>
      </c>
      <c r="DZ102" s="245"/>
      <c r="EA102" s="245"/>
      <c r="EB102" s="245"/>
      <c r="EC102" s="245"/>
      <c r="ED102" s="245"/>
      <c r="EE102" s="245"/>
      <c r="EF102" s="245"/>
      <c r="EG102" s="245"/>
      <c r="EH102" s="245"/>
    </row>
    <row r="103" spans="1:142" customFormat="1" ht="21" customHeight="1">
      <c r="A103" s="15"/>
      <c r="B103" s="15"/>
      <c r="C103" s="38" t="s">
        <v>19</v>
      </c>
      <c r="D103" s="34" t="s">
        <v>1771</v>
      </c>
      <c r="E103" s="477">
        <v>11526</v>
      </c>
      <c r="F103" s="457">
        <v>44723</v>
      </c>
      <c r="G103" s="788">
        <v>0</v>
      </c>
      <c r="H103" s="319" t="s">
        <v>1593</v>
      </c>
      <c r="I103" s="27">
        <v>44995</v>
      </c>
      <c r="J103" s="431" t="s">
        <v>1772</v>
      </c>
      <c r="K103" s="287" t="s">
        <v>1773</v>
      </c>
      <c r="L103" s="16">
        <v>0</v>
      </c>
      <c r="M103" s="255">
        <v>0</v>
      </c>
      <c r="N103" s="16">
        <v>0</v>
      </c>
      <c r="O103" s="255">
        <v>0</v>
      </c>
      <c r="P103" s="16">
        <v>0</v>
      </c>
      <c r="Q103" s="255">
        <v>0</v>
      </c>
      <c r="R103" s="16">
        <v>0</v>
      </c>
      <c r="S103" s="1114">
        <v>0</v>
      </c>
      <c r="T103" s="1114">
        <v>0</v>
      </c>
      <c r="U103" s="767"/>
      <c r="V103" s="18"/>
      <c r="W103" s="766"/>
      <c r="X103" s="18"/>
      <c r="Y103" s="766"/>
      <c r="Z103" s="18"/>
      <c r="AA103" s="766"/>
      <c r="AB103" s="18"/>
      <c r="AC103" s="766"/>
      <c r="AD103" s="18"/>
      <c r="AE103" s="766"/>
      <c r="AF103" s="18"/>
      <c r="AG103" s="766"/>
      <c r="AH103" s="18"/>
      <c r="AI103" s="766"/>
      <c r="AJ103" s="18"/>
      <c r="AK103" s="766"/>
      <c r="AL103" s="18"/>
      <c r="AM103" s="766"/>
      <c r="AN103" s="18"/>
      <c r="AO103" s="766"/>
      <c r="AP103" s="18"/>
      <c r="AQ103" s="766"/>
      <c r="AR103" s="18"/>
      <c r="AS103" s="766"/>
      <c r="AT103" s="18"/>
      <c r="AU103" s="766"/>
      <c r="AV103" s="18"/>
      <c r="AW103" s="766"/>
      <c r="AX103" s="18"/>
      <c r="AY103" s="766"/>
      <c r="AZ103" s="18"/>
      <c r="BA103" s="766"/>
      <c r="BB103" s="18"/>
      <c r="BC103" s="766"/>
      <c r="BD103" s="18"/>
      <c r="BE103" s="766"/>
      <c r="BF103" s="18"/>
      <c r="BG103" s="766"/>
      <c r="BH103" s="18"/>
      <c r="BI103" s="766"/>
      <c r="BJ103" s="18"/>
      <c r="BK103" s="766"/>
      <c r="BL103" s="18"/>
      <c r="BM103" s="766"/>
      <c r="BN103" s="18"/>
      <c r="BO103" s="766"/>
      <c r="BP103" s="18"/>
      <c r="BQ103" s="766"/>
      <c r="BR103" s="18"/>
      <c r="BS103" s="766"/>
      <c r="BT103" s="19"/>
      <c r="BU103" s="766"/>
      <c r="BV103" s="19"/>
      <c r="BW103" s="766"/>
      <c r="BX103" s="19"/>
      <c r="BY103" s="766"/>
      <c r="BZ103" s="19"/>
      <c r="CA103" s="766"/>
      <c r="CB103" s="19"/>
      <c r="CC103" s="766"/>
      <c r="CD103" s="20"/>
      <c r="CE103" s="766"/>
      <c r="CF103" s="20"/>
      <c r="CG103" s="766"/>
      <c r="CH103" s="20"/>
      <c r="CI103" s="766"/>
      <c r="CJ103" s="20"/>
      <c r="CK103" s="766"/>
      <c r="CL103" s="20"/>
      <c r="CM103" s="766"/>
      <c r="CN103" s="20"/>
      <c r="CO103" s="766"/>
      <c r="CP103" s="20"/>
      <c r="CQ103" s="766"/>
      <c r="CR103" s="20"/>
      <c r="CS103" s="766"/>
      <c r="CT103" s="20"/>
      <c r="CU103" s="766"/>
      <c r="CV103" s="20"/>
      <c r="CW103" s="766"/>
      <c r="CX103" s="20"/>
      <c r="CY103" s="766"/>
      <c r="CZ103" s="20"/>
      <c r="DA103" s="766"/>
      <c r="DB103" s="20"/>
      <c r="DC103" s="766"/>
      <c r="DD103" s="20"/>
      <c r="DE103" s="766"/>
      <c r="DF103" s="20"/>
      <c r="DG103" s="766"/>
      <c r="DH103" s="20"/>
      <c r="DI103" s="766"/>
      <c r="DJ103" s="20"/>
      <c r="DK103" s="766"/>
      <c r="DL103" s="20"/>
      <c r="DM103" s="766"/>
      <c r="DN103" s="20"/>
      <c r="DO103" s="766"/>
      <c r="DP103" s="20"/>
      <c r="DQ103" s="766"/>
      <c r="DR103" s="20"/>
      <c r="DS103" s="766"/>
      <c r="DT103" s="20"/>
      <c r="DU103" s="21">
        <f t="shared" si="9"/>
        <v>0</v>
      </c>
      <c r="DV103" s="22"/>
      <c r="DW103" s="21">
        <f t="shared" si="10"/>
        <v>0</v>
      </c>
      <c r="DX103" s="25"/>
      <c r="DY103" s="21">
        <f t="shared" si="11"/>
        <v>0</v>
      </c>
      <c r="DZ103" s="245"/>
      <c r="EA103" s="245"/>
      <c r="EB103" s="245"/>
      <c r="EC103" s="245"/>
      <c r="ED103" s="245"/>
      <c r="EE103" s="245"/>
      <c r="EF103" s="245"/>
      <c r="EG103" s="245"/>
      <c r="EH103" s="245"/>
    </row>
    <row r="104" spans="1:142" customFormat="1" ht="21" customHeight="1">
      <c r="A104" s="15"/>
      <c r="B104" s="15"/>
      <c r="C104" s="38" t="s">
        <v>21</v>
      </c>
      <c r="D104" s="740" t="s">
        <v>2432</v>
      </c>
      <c r="E104" s="741">
        <v>11866</v>
      </c>
      <c r="F104" s="896">
        <v>45778</v>
      </c>
      <c r="G104" s="788">
        <v>0</v>
      </c>
      <c r="H104" s="744" t="s">
        <v>2321</v>
      </c>
      <c r="I104" s="745"/>
      <c r="J104" s="934" t="s">
        <v>2435</v>
      </c>
      <c r="K104" s="935" t="s">
        <v>2433</v>
      </c>
      <c r="L104" s="16">
        <v>0</v>
      </c>
      <c r="M104" s="255">
        <v>0</v>
      </c>
      <c r="N104" s="16">
        <v>0</v>
      </c>
      <c r="O104" s="255">
        <v>0</v>
      </c>
      <c r="P104" s="16">
        <v>0</v>
      </c>
      <c r="Q104" s="255">
        <v>0</v>
      </c>
      <c r="R104" s="16">
        <v>0</v>
      </c>
      <c r="S104" s="1114">
        <v>0</v>
      </c>
      <c r="T104" s="1114">
        <v>0</v>
      </c>
      <c r="U104" s="767"/>
      <c r="V104" s="18"/>
      <c r="W104" s="766"/>
      <c r="X104" s="18"/>
      <c r="Y104" s="766"/>
      <c r="Z104" s="18"/>
      <c r="AA104" s="766"/>
      <c r="AB104" s="18"/>
      <c r="AC104" s="766"/>
      <c r="AD104" s="18"/>
      <c r="AE104" s="766"/>
      <c r="AF104" s="18"/>
      <c r="AG104" s="766"/>
      <c r="AH104" s="18"/>
      <c r="AI104" s="766"/>
      <c r="AJ104" s="18"/>
      <c r="AK104" s="766"/>
      <c r="AL104" s="18"/>
      <c r="AM104" s="766"/>
      <c r="AN104" s="18"/>
      <c r="AO104" s="766"/>
      <c r="AP104" s="18"/>
      <c r="AQ104" s="766"/>
      <c r="AR104" s="18"/>
      <c r="AS104" s="766"/>
      <c r="AT104" s="18"/>
      <c r="AU104" s="766"/>
      <c r="AV104" s="18"/>
      <c r="AW104" s="766"/>
      <c r="AX104" s="18"/>
      <c r="AY104" s="766"/>
      <c r="AZ104" s="18"/>
      <c r="BA104" s="766"/>
      <c r="BB104" s="18"/>
      <c r="BC104" s="766"/>
      <c r="BD104" s="18"/>
      <c r="BE104" s="766"/>
      <c r="BF104" s="18"/>
      <c r="BG104" s="766"/>
      <c r="BH104" s="18"/>
      <c r="BI104" s="766"/>
      <c r="BJ104" s="18"/>
      <c r="BK104" s="766"/>
      <c r="BL104" s="18"/>
      <c r="BM104" s="766"/>
      <c r="BN104" s="18"/>
      <c r="BO104" s="766"/>
      <c r="BP104" s="18"/>
      <c r="BQ104" s="766"/>
      <c r="BR104" s="18"/>
      <c r="BS104" s="766"/>
      <c r="BT104" s="19"/>
      <c r="BU104" s="766"/>
      <c r="BV104" s="19"/>
      <c r="BW104" s="766"/>
      <c r="BX104" s="19"/>
      <c r="BY104" s="766"/>
      <c r="BZ104" s="19"/>
      <c r="CA104" s="766">
        <v>202</v>
      </c>
      <c r="CB104" s="19">
        <v>42</v>
      </c>
      <c r="CC104" s="766">
        <v>202</v>
      </c>
      <c r="CD104" s="20">
        <v>42</v>
      </c>
      <c r="CE104" s="766"/>
      <c r="CF104" s="20"/>
      <c r="CG104" s="766"/>
      <c r="CH104" s="20"/>
      <c r="CI104" s="766"/>
      <c r="CJ104" s="20"/>
      <c r="CK104" s="766"/>
      <c r="CL104" s="20"/>
      <c r="CM104" s="766"/>
      <c r="CN104" s="20"/>
      <c r="CO104" s="766"/>
      <c r="CP104" s="20"/>
      <c r="CQ104" s="766"/>
      <c r="CR104" s="20"/>
      <c r="CS104" s="766"/>
      <c r="CT104" s="20"/>
      <c r="CU104" s="766"/>
      <c r="CV104" s="20"/>
      <c r="CW104" s="766"/>
      <c r="CX104" s="20"/>
      <c r="CY104" s="766"/>
      <c r="CZ104" s="20"/>
      <c r="DA104" s="766"/>
      <c r="DB104" s="20"/>
      <c r="DC104" s="766"/>
      <c r="DD104" s="20"/>
      <c r="DE104" s="766"/>
      <c r="DF104" s="20"/>
      <c r="DG104" s="766"/>
      <c r="DH104" s="20"/>
      <c r="DI104" s="766"/>
      <c r="DJ104" s="20"/>
      <c r="DK104" s="766"/>
      <c r="DL104" s="20"/>
      <c r="DM104" s="766"/>
      <c r="DN104" s="20"/>
      <c r="DO104" s="766"/>
      <c r="DP104" s="20"/>
      <c r="DQ104" s="766"/>
      <c r="DR104" s="20"/>
      <c r="DS104" s="766"/>
      <c r="DT104" s="20"/>
      <c r="DU104" s="21">
        <f t="shared" ref="DU104" si="12">COUNT(V104,X104,Z104,AB104,AD104,AF104,AH104,AJ104,AL104,AN104,AP104,AR104,AT104,AV104,AX104,AZ104,BB104,BD104,BF104,BH104,BJ104,BL104,BN104,BP104)</f>
        <v>0</v>
      </c>
      <c r="DV104" s="22"/>
      <c r="DW104" s="21">
        <f t="shared" ref="DW104" si="13">COUNT(BT104,BV104,BX104,BZ104,CB104,CD104,CF104,CH104,CJ104,CL104,CN104,CP104,CR104,CT104,CV104,CX104,CZ104,DB104,DD104,DF104,DH104,DJ104,DL104,DN104,DP104,DR104,DT104)</f>
        <v>2</v>
      </c>
      <c r="DX104" s="25"/>
      <c r="DY104" s="21">
        <f t="shared" ref="DY104" si="14">SUM(DU104,DW104)</f>
        <v>2</v>
      </c>
      <c r="DZ104" s="245"/>
      <c r="EA104" s="245"/>
      <c r="EB104" s="245"/>
      <c r="EC104" s="245"/>
      <c r="ED104" s="245"/>
      <c r="EE104" s="245"/>
      <c r="EF104" s="245"/>
      <c r="EG104" s="245"/>
      <c r="EH104" s="245"/>
    </row>
    <row r="105" spans="1:142" customFormat="1" ht="21" customHeight="1">
      <c r="A105" s="15"/>
      <c r="B105" s="15"/>
      <c r="C105" s="38" t="s">
        <v>23</v>
      </c>
      <c r="D105" s="1226" t="s">
        <v>2519</v>
      </c>
      <c r="E105" s="1225">
        <v>11932</v>
      </c>
      <c r="F105" s="1209">
        <v>40610</v>
      </c>
      <c r="G105" s="788">
        <v>0</v>
      </c>
      <c r="H105" s="1211" t="s">
        <v>2321</v>
      </c>
      <c r="I105" s="1223">
        <v>41696</v>
      </c>
      <c r="J105" s="1212" t="s">
        <v>2515</v>
      </c>
      <c r="K105" s="1213" t="s">
        <v>2516</v>
      </c>
      <c r="L105" s="16">
        <v>0</v>
      </c>
      <c r="M105" s="255">
        <v>0</v>
      </c>
      <c r="N105" s="16">
        <v>0</v>
      </c>
      <c r="O105" s="255">
        <v>0</v>
      </c>
      <c r="P105" s="16">
        <v>0</v>
      </c>
      <c r="Q105" s="255">
        <v>0</v>
      </c>
      <c r="R105" s="16">
        <v>0</v>
      </c>
      <c r="S105" s="1114">
        <v>0</v>
      </c>
      <c r="T105" s="1114">
        <v>0</v>
      </c>
      <c r="U105" s="767"/>
      <c r="V105" s="18"/>
      <c r="W105" s="766"/>
      <c r="X105" s="18"/>
      <c r="Y105" s="766"/>
      <c r="Z105" s="18"/>
      <c r="AA105" s="766"/>
      <c r="AB105" s="18"/>
      <c r="AC105" s="766"/>
      <c r="AD105" s="18"/>
      <c r="AE105" s="766"/>
      <c r="AF105" s="18"/>
      <c r="AG105" s="766"/>
      <c r="AH105" s="18"/>
      <c r="AI105" s="766"/>
      <c r="AJ105" s="18"/>
      <c r="AK105" s="766"/>
      <c r="AL105" s="18"/>
      <c r="AM105" s="766"/>
      <c r="AN105" s="18"/>
      <c r="AO105" s="766"/>
      <c r="AP105" s="18"/>
      <c r="AQ105" s="766"/>
      <c r="AR105" s="18"/>
      <c r="AS105" s="766"/>
      <c r="AT105" s="18"/>
      <c r="AU105" s="766"/>
      <c r="AV105" s="18"/>
      <c r="AW105" s="766"/>
      <c r="AX105" s="18"/>
      <c r="AY105" s="766"/>
      <c r="AZ105" s="18"/>
      <c r="BA105" s="766"/>
      <c r="BB105" s="18"/>
      <c r="BC105" s="766"/>
      <c r="BD105" s="18"/>
      <c r="BE105" s="766"/>
      <c r="BF105" s="18"/>
      <c r="BG105" s="766"/>
      <c r="BH105" s="18"/>
      <c r="BI105" s="766"/>
      <c r="BJ105" s="18"/>
      <c r="BK105" s="766"/>
      <c r="BL105" s="18"/>
      <c r="BM105" s="766"/>
      <c r="BN105" s="18"/>
      <c r="BO105" s="766"/>
      <c r="BP105" s="18"/>
      <c r="BQ105" s="766"/>
      <c r="BR105" s="18"/>
      <c r="BS105" s="766"/>
      <c r="BT105" s="19"/>
      <c r="BU105" s="766"/>
      <c r="BV105" s="19"/>
      <c r="BW105" s="766"/>
      <c r="BX105" s="19"/>
      <c r="BY105" s="766"/>
      <c r="BZ105" s="19"/>
      <c r="CA105" s="766"/>
      <c r="CB105" s="19"/>
      <c r="CC105" s="766"/>
      <c r="CD105" s="20"/>
      <c r="CE105" s="766"/>
      <c r="CF105" s="20"/>
      <c r="CG105" s="766"/>
      <c r="CH105" s="20"/>
      <c r="CI105" s="766"/>
      <c r="CJ105" s="20"/>
      <c r="CK105" s="766"/>
      <c r="CL105" s="20"/>
      <c r="CM105" s="766"/>
      <c r="CN105" s="20"/>
      <c r="CO105" s="766"/>
      <c r="CP105" s="20"/>
      <c r="CQ105" s="766"/>
      <c r="CR105" s="20"/>
      <c r="CS105" s="766"/>
      <c r="CT105" s="20"/>
      <c r="CU105" s="766"/>
      <c r="CV105" s="20"/>
      <c r="CW105" s="766"/>
      <c r="CX105" s="20"/>
      <c r="CY105" s="766"/>
      <c r="CZ105" s="20"/>
      <c r="DA105" s="766"/>
      <c r="DB105" s="20"/>
      <c r="DC105" s="766"/>
      <c r="DD105" s="20"/>
      <c r="DE105" s="766"/>
      <c r="DF105" s="20"/>
      <c r="DG105" s="766"/>
      <c r="DH105" s="20"/>
      <c r="DI105" s="766"/>
      <c r="DJ105" s="20"/>
      <c r="DK105" s="766"/>
      <c r="DL105" s="20"/>
      <c r="DM105" s="766"/>
      <c r="DN105" s="20"/>
      <c r="DO105" s="766"/>
      <c r="DP105" s="20"/>
      <c r="DQ105" s="766"/>
      <c r="DR105" s="20"/>
      <c r="DS105" s="766"/>
      <c r="DT105" s="20"/>
      <c r="DU105" s="21">
        <f t="shared" si="9"/>
        <v>0</v>
      </c>
      <c r="DV105" s="22"/>
      <c r="DW105" s="21">
        <f t="shared" si="10"/>
        <v>0</v>
      </c>
      <c r="DX105" s="25"/>
      <c r="DY105" s="21">
        <f t="shared" si="11"/>
        <v>0</v>
      </c>
      <c r="DZ105" s="245"/>
      <c r="EA105" s="245"/>
      <c r="EB105" s="245"/>
      <c r="EC105" s="245"/>
      <c r="ED105" s="245"/>
      <c r="EE105" s="245"/>
      <c r="EF105" s="245"/>
      <c r="EG105" s="245"/>
      <c r="EH105" s="245"/>
    </row>
    <row r="106" spans="1:142" s="245" customFormat="1" ht="34.5" customHeight="1">
      <c r="A106" s="23"/>
      <c r="B106" s="23"/>
      <c r="C106" s="58"/>
      <c r="D106" s="218"/>
      <c r="E106" s="184"/>
      <c r="F106" s="177"/>
      <c r="G106" s="791"/>
      <c r="H106" s="320"/>
      <c r="I106" s="35"/>
      <c r="J106" s="583"/>
      <c r="K106" s="251"/>
      <c r="L106" s="43"/>
      <c r="M106" s="43"/>
      <c r="N106" s="389"/>
      <c r="O106" s="389"/>
      <c r="P106" s="389"/>
      <c r="Q106" s="389"/>
      <c r="R106" s="389"/>
      <c r="S106" s="389"/>
      <c r="T106" s="389"/>
      <c r="U106" s="325" t="s">
        <v>0</v>
      </c>
      <c r="V106" s="838"/>
      <c r="W106" s="326"/>
      <c r="X106" s="834"/>
      <c r="Y106" s="326"/>
      <c r="Z106" s="834"/>
      <c r="AA106" s="326"/>
      <c r="AB106" s="834"/>
      <c r="AC106" s="325" t="s">
        <v>1</v>
      </c>
      <c r="AD106" s="838"/>
      <c r="AE106" s="326"/>
      <c r="AF106" s="834"/>
      <c r="AG106" s="1026"/>
      <c r="AH106" s="993"/>
      <c r="AI106" s="834"/>
      <c r="AJ106" s="834"/>
      <c r="AK106" s="994" t="s">
        <v>283</v>
      </c>
      <c r="AL106" s="838"/>
      <c r="AM106" s="326"/>
      <c r="AN106" s="834"/>
      <c r="AO106" s="326"/>
      <c r="AP106" s="834"/>
      <c r="AQ106" s="834"/>
      <c r="AR106" s="834"/>
      <c r="AS106" s="994" t="s">
        <v>3</v>
      </c>
      <c r="AT106" s="838"/>
      <c r="AU106" s="326"/>
      <c r="AV106" s="834"/>
      <c r="AW106" s="326"/>
      <c r="AX106" s="834"/>
      <c r="AY106" s="326"/>
      <c r="AZ106" s="834"/>
      <c r="BA106" s="834"/>
      <c r="BB106" s="834"/>
      <c r="BC106" s="995"/>
      <c r="BD106" s="834"/>
      <c r="BE106" s="326" t="s">
        <v>2239</v>
      </c>
      <c r="BF106" s="834"/>
      <c r="BG106" s="326"/>
      <c r="BH106" s="834"/>
      <c r="BI106" s="834"/>
      <c r="BJ106" s="834"/>
      <c r="BK106" s="994" t="s">
        <v>5</v>
      </c>
      <c r="BL106" s="838"/>
      <c r="BM106" s="327"/>
      <c r="BN106" s="838"/>
      <c r="BO106" s="326"/>
      <c r="BP106" s="834"/>
      <c r="BQ106" s="834"/>
      <c r="BR106" s="834"/>
      <c r="BS106" s="994" t="s">
        <v>6</v>
      </c>
      <c r="BT106" s="838"/>
      <c r="BU106" s="326"/>
      <c r="BV106" s="834"/>
      <c r="BW106" s="326"/>
      <c r="BX106" s="834"/>
      <c r="BY106" s="326"/>
      <c r="BZ106" s="834"/>
      <c r="CA106" s="1027"/>
      <c r="CB106" s="993"/>
      <c r="CC106" s="994" t="s">
        <v>287</v>
      </c>
      <c r="CD106" s="838"/>
      <c r="CE106" s="326"/>
      <c r="CF106" s="834"/>
      <c r="CG106" s="1026"/>
      <c r="CH106" s="993"/>
      <c r="CI106" s="834"/>
      <c r="CJ106" s="834"/>
      <c r="CK106" s="994" t="s">
        <v>8</v>
      </c>
      <c r="CL106" s="838"/>
      <c r="CM106" s="326"/>
      <c r="CN106" s="834"/>
      <c r="CO106" s="326"/>
      <c r="CP106" s="834"/>
      <c r="CQ106" s="834"/>
      <c r="CR106" s="834"/>
      <c r="CS106" s="1026"/>
      <c r="CT106" s="993"/>
      <c r="CU106" s="994" t="s">
        <v>9</v>
      </c>
      <c r="CV106" s="838"/>
      <c r="CW106" s="327"/>
      <c r="CX106" s="838"/>
      <c r="CY106" s="326"/>
      <c r="CZ106" s="834"/>
      <c r="DA106" s="834"/>
      <c r="DB106" s="834"/>
      <c r="DC106" s="994" t="s">
        <v>1901</v>
      </c>
      <c r="DD106" s="838"/>
      <c r="DE106" s="326"/>
      <c r="DF106" s="834"/>
      <c r="DG106" s="326"/>
      <c r="DH106" s="834"/>
      <c r="DI106" s="834"/>
      <c r="DJ106" s="834"/>
      <c r="DK106" s="994" t="s">
        <v>10</v>
      </c>
      <c r="DL106" s="838"/>
      <c r="DM106" s="326"/>
      <c r="DN106" s="834"/>
      <c r="DO106" s="326"/>
      <c r="DP106" s="834"/>
      <c r="DQ106" s="326"/>
      <c r="DR106" s="834"/>
      <c r="DS106" s="326"/>
      <c r="DT106" s="834"/>
      <c r="DU106" s="10"/>
      <c r="DV106" s="11"/>
      <c r="DW106" s="11"/>
      <c r="DX106" s="156"/>
      <c r="DY106" s="11"/>
    </row>
    <row r="107" spans="1:142" s="173" customFormat="1" ht="34.5" customHeight="1">
      <c r="A107" s="591" t="s">
        <v>301</v>
      </c>
      <c r="B107" s="591" t="s">
        <v>1601</v>
      </c>
      <c r="C107" s="592" t="s">
        <v>1699</v>
      </c>
      <c r="D107" s="593" t="s">
        <v>266</v>
      </c>
      <c r="E107" s="591" t="s">
        <v>1665</v>
      </c>
      <c r="F107" s="594" t="s">
        <v>14</v>
      </c>
      <c r="G107" s="591" t="s">
        <v>2482</v>
      </c>
      <c r="H107" s="318" t="s">
        <v>1611</v>
      </c>
      <c r="I107" s="256" t="s">
        <v>1612</v>
      </c>
      <c r="J107" s="595" t="s">
        <v>299</v>
      </c>
      <c r="K107" s="256" t="s">
        <v>298</v>
      </c>
      <c r="L107" s="480" t="s">
        <v>1353</v>
      </c>
      <c r="M107" s="482" t="s">
        <v>1551</v>
      </c>
      <c r="N107" s="480" t="s">
        <v>1552</v>
      </c>
      <c r="O107" s="482" t="s">
        <v>1760</v>
      </c>
      <c r="P107" s="480" t="s">
        <v>1761</v>
      </c>
      <c r="Q107" s="482" t="s">
        <v>2276</v>
      </c>
      <c r="R107" s="480" t="s">
        <v>2277</v>
      </c>
      <c r="S107" s="1113" t="s">
        <v>2481</v>
      </c>
      <c r="T107" s="1113" t="s">
        <v>2482</v>
      </c>
      <c r="U107" s="472">
        <v>7</v>
      </c>
      <c r="V107" s="850" t="s">
        <v>1601</v>
      </c>
      <c r="W107" s="472">
        <v>14</v>
      </c>
      <c r="X107" s="850" t="s">
        <v>1601</v>
      </c>
      <c r="Y107" s="472">
        <v>21</v>
      </c>
      <c r="Z107" s="850" t="s">
        <v>1601</v>
      </c>
      <c r="AA107" s="472">
        <v>28</v>
      </c>
      <c r="AB107" s="850" t="s">
        <v>1601</v>
      </c>
      <c r="AC107" s="472">
        <v>4</v>
      </c>
      <c r="AD107" s="850" t="s">
        <v>1601</v>
      </c>
      <c r="AE107" s="472">
        <v>11</v>
      </c>
      <c r="AF107" s="850" t="s">
        <v>1601</v>
      </c>
      <c r="AG107" s="472">
        <v>18</v>
      </c>
      <c r="AH107" s="850" t="s">
        <v>1601</v>
      </c>
      <c r="AI107" s="472">
        <v>25</v>
      </c>
      <c r="AJ107" s="850" t="s">
        <v>1601</v>
      </c>
      <c r="AK107" s="472">
        <v>4</v>
      </c>
      <c r="AL107" s="850" t="s">
        <v>1601</v>
      </c>
      <c r="AM107" s="472">
        <v>11</v>
      </c>
      <c r="AN107" s="850" t="s">
        <v>1601</v>
      </c>
      <c r="AO107" s="472">
        <v>18</v>
      </c>
      <c r="AP107" s="850" t="s">
        <v>1601</v>
      </c>
      <c r="AQ107" s="472">
        <v>25</v>
      </c>
      <c r="AR107" s="850" t="s">
        <v>1601</v>
      </c>
      <c r="AS107" s="472">
        <v>1</v>
      </c>
      <c r="AT107" s="850" t="s">
        <v>1601</v>
      </c>
      <c r="AU107" s="472">
        <v>8</v>
      </c>
      <c r="AV107" s="850" t="s">
        <v>1601</v>
      </c>
      <c r="AW107" s="472">
        <v>15</v>
      </c>
      <c r="AX107" s="850" t="s">
        <v>1601</v>
      </c>
      <c r="AY107" s="472">
        <v>22</v>
      </c>
      <c r="AZ107" s="850" t="s">
        <v>1601</v>
      </c>
      <c r="BA107" s="472">
        <v>29</v>
      </c>
      <c r="BB107" s="850" t="s">
        <v>1601</v>
      </c>
      <c r="BC107" s="472">
        <v>6</v>
      </c>
      <c r="BD107" s="850" t="s">
        <v>1601</v>
      </c>
      <c r="BE107" s="472">
        <v>13</v>
      </c>
      <c r="BF107" s="850" t="s">
        <v>1601</v>
      </c>
      <c r="BG107" s="472">
        <v>20</v>
      </c>
      <c r="BH107" s="850" t="s">
        <v>1601</v>
      </c>
      <c r="BI107" s="472">
        <v>27</v>
      </c>
      <c r="BJ107" s="850" t="s">
        <v>1601</v>
      </c>
      <c r="BK107" s="472">
        <v>3</v>
      </c>
      <c r="BL107" s="850" t="s">
        <v>1601</v>
      </c>
      <c r="BM107" s="472">
        <v>10</v>
      </c>
      <c r="BN107" s="850" t="s">
        <v>1601</v>
      </c>
      <c r="BO107" s="472">
        <v>17</v>
      </c>
      <c r="BP107" s="850" t="s">
        <v>1601</v>
      </c>
      <c r="BQ107" s="472">
        <v>24</v>
      </c>
      <c r="BR107" s="850" t="s">
        <v>1601</v>
      </c>
      <c r="BS107" s="472">
        <v>1</v>
      </c>
      <c r="BT107" s="850" t="s">
        <v>1601</v>
      </c>
      <c r="BU107" s="472">
        <v>8</v>
      </c>
      <c r="BV107" s="850" t="s">
        <v>1601</v>
      </c>
      <c r="BW107" s="472">
        <v>15</v>
      </c>
      <c r="BX107" s="850" t="s">
        <v>1601</v>
      </c>
      <c r="BY107" s="472">
        <v>22</v>
      </c>
      <c r="BZ107" s="850" t="s">
        <v>1601</v>
      </c>
      <c r="CA107" s="472">
        <v>29</v>
      </c>
      <c r="CB107" s="850" t="s">
        <v>1601</v>
      </c>
      <c r="CC107" s="472">
        <v>5</v>
      </c>
      <c r="CD107" s="850" t="s">
        <v>1601</v>
      </c>
      <c r="CE107" s="472">
        <v>12</v>
      </c>
      <c r="CF107" s="850" t="s">
        <v>1601</v>
      </c>
      <c r="CG107" s="472">
        <v>19</v>
      </c>
      <c r="CH107" s="850" t="s">
        <v>1601</v>
      </c>
      <c r="CI107" s="472">
        <v>26</v>
      </c>
      <c r="CJ107" s="850" t="s">
        <v>1601</v>
      </c>
      <c r="CK107" s="472">
        <v>2</v>
      </c>
      <c r="CL107" s="850" t="s">
        <v>1601</v>
      </c>
      <c r="CM107" s="472">
        <v>9</v>
      </c>
      <c r="CN107" s="850" t="s">
        <v>1601</v>
      </c>
      <c r="CO107" s="472">
        <v>16</v>
      </c>
      <c r="CP107" s="850" t="s">
        <v>1601</v>
      </c>
      <c r="CQ107" s="472">
        <v>23</v>
      </c>
      <c r="CR107" s="850" t="s">
        <v>1601</v>
      </c>
      <c r="CS107" s="472">
        <v>30</v>
      </c>
      <c r="CT107" s="850" t="s">
        <v>1601</v>
      </c>
      <c r="CU107" s="472">
        <v>7</v>
      </c>
      <c r="CV107" s="850" t="s">
        <v>1601</v>
      </c>
      <c r="CW107" s="472">
        <v>14</v>
      </c>
      <c r="CX107" s="850" t="s">
        <v>1601</v>
      </c>
      <c r="CY107" s="472">
        <v>21</v>
      </c>
      <c r="CZ107" s="850" t="s">
        <v>1601</v>
      </c>
      <c r="DA107" s="472">
        <v>28</v>
      </c>
      <c r="DB107" s="850" t="s">
        <v>1601</v>
      </c>
      <c r="DC107" s="472">
        <v>4</v>
      </c>
      <c r="DD107" s="850" t="s">
        <v>1601</v>
      </c>
      <c r="DE107" s="472">
        <v>11</v>
      </c>
      <c r="DF107" s="850" t="s">
        <v>1601</v>
      </c>
      <c r="DG107" s="472">
        <v>18</v>
      </c>
      <c r="DH107" s="850" t="s">
        <v>1601</v>
      </c>
      <c r="DI107" s="472">
        <v>25</v>
      </c>
      <c r="DJ107" s="850" t="s">
        <v>1601</v>
      </c>
      <c r="DK107" s="472">
        <v>2</v>
      </c>
      <c r="DL107" s="850" t="s">
        <v>1601</v>
      </c>
      <c r="DM107" s="472">
        <v>9</v>
      </c>
      <c r="DN107" s="850" t="s">
        <v>1601</v>
      </c>
      <c r="DO107" s="472">
        <v>16</v>
      </c>
      <c r="DP107" s="850" t="s">
        <v>1601</v>
      </c>
      <c r="DQ107" s="472">
        <v>23</v>
      </c>
      <c r="DR107" s="850" t="s">
        <v>1601</v>
      </c>
      <c r="DS107" s="472">
        <v>30</v>
      </c>
      <c r="DT107" s="850" t="s">
        <v>1601</v>
      </c>
      <c r="DU107" s="473" t="s">
        <v>876</v>
      </c>
      <c r="DV107" s="474"/>
      <c r="DW107" s="473" t="s">
        <v>877</v>
      </c>
      <c r="DY107" s="473" t="s">
        <v>1668</v>
      </c>
    </row>
    <row r="108" spans="1:142" s="25" customFormat="1" ht="21.75" customHeight="1">
      <c r="A108" s="15"/>
      <c r="B108" s="15"/>
      <c r="C108" s="38" t="s">
        <v>16</v>
      </c>
      <c r="D108" s="134" t="s">
        <v>1661</v>
      </c>
      <c r="E108" s="477">
        <v>8243</v>
      </c>
      <c r="F108" s="457">
        <v>38019</v>
      </c>
      <c r="G108" s="788">
        <v>1386</v>
      </c>
      <c r="H108" s="372">
        <v>2019</v>
      </c>
      <c r="I108" s="26">
        <v>38036</v>
      </c>
      <c r="J108" s="431" t="s">
        <v>830</v>
      </c>
      <c r="K108" s="385" t="s">
        <v>830</v>
      </c>
      <c r="L108" s="16">
        <v>1273</v>
      </c>
      <c r="M108" s="255">
        <v>31</v>
      </c>
      <c r="N108" s="16">
        <v>1304</v>
      </c>
      <c r="O108" s="255">
        <v>32</v>
      </c>
      <c r="P108" s="16">
        <v>1336</v>
      </c>
      <c r="Q108" s="255">
        <v>34</v>
      </c>
      <c r="R108" s="16">
        <v>1370</v>
      </c>
      <c r="S108" s="1114">
        <v>16</v>
      </c>
      <c r="T108" s="1114">
        <v>1386</v>
      </c>
      <c r="U108" s="767"/>
      <c r="V108" s="18"/>
      <c r="W108" s="766"/>
      <c r="X108" s="18"/>
      <c r="Y108" s="766"/>
      <c r="Z108" s="18"/>
      <c r="AA108" s="766"/>
      <c r="AB108" s="18"/>
      <c r="AC108" s="766"/>
      <c r="AD108" s="18"/>
      <c r="AE108" s="766"/>
      <c r="AF108" s="18"/>
      <c r="AG108" s="766">
        <v>521</v>
      </c>
      <c r="AH108" s="18">
        <v>40</v>
      </c>
      <c r="AI108" s="766">
        <v>521</v>
      </c>
      <c r="AJ108" s="18">
        <v>40</v>
      </c>
      <c r="AK108" s="766">
        <v>519</v>
      </c>
      <c r="AL108" s="18">
        <v>40</v>
      </c>
      <c r="AM108" s="766">
        <v>519</v>
      </c>
      <c r="AN108" s="18">
        <v>40</v>
      </c>
      <c r="AO108" s="766"/>
      <c r="AP108" s="18"/>
      <c r="AQ108" s="766">
        <v>519</v>
      </c>
      <c r="AR108" s="18">
        <v>40</v>
      </c>
      <c r="AS108" s="766">
        <v>519</v>
      </c>
      <c r="AT108" s="18">
        <v>40</v>
      </c>
      <c r="AU108" s="766">
        <v>519</v>
      </c>
      <c r="AV108" s="18">
        <v>40</v>
      </c>
      <c r="AW108" s="766">
        <v>519</v>
      </c>
      <c r="AX108" s="18">
        <v>40</v>
      </c>
      <c r="AY108" s="766">
        <v>519</v>
      </c>
      <c r="AZ108" s="18">
        <v>40</v>
      </c>
      <c r="BA108" s="766">
        <v>519</v>
      </c>
      <c r="BB108" s="18">
        <v>40</v>
      </c>
      <c r="BC108" s="766">
        <v>519</v>
      </c>
      <c r="BD108" s="18">
        <v>40</v>
      </c>
      <c r="BE108" s="766">
        <v>519</v>
      </c>
      <c r="BF108" s="18">
        <v>40</v>
      </c>
      <c r="BG108" s="766">
        <v>519</v>
      </c>
      <c r="BH108" s="18">
        <v>40</v>
      </c>
      <c r="BI108" s="766">
        <v>519</v>
      </c>
      <c r="BJ108" s="18">
        <v>40</v>
      </c>
      <c r="BK108" s="766"/>
      <c r="BL108" s="18"/>
      <c r="BM108" s="766">
        <v>519</v>
      </c>
      <c r="BN108" s="18">
        <v>40</v>
      </c>
      <c r="BO108" s="766">
        <v>520</v>
      </c>
      <c r="BP108" s="18">
        <v>60</v>
      </c>
      <c r="BQ108" s="766">
        <v>520</v>
      </c>
      <c r="BR108" s="18">
        <v>60</v>
      </c>
      <c r="BS108" s="766">
        <v>520</v>
      </c>
      <c r="BT108" s="19">
        <v>60</v>
      </c>
      <c r="BU108" s="766">
        <v>520</v>
      </c>
      <c r="BV108" s="19">
        <v>60</v>
      </c>
      <c r="BW108" s="766">
        <v>520</v>
      </c>
      <c r="BX108" s="19">
        <v>60</v>
      </c>
      <c r="BY108" s="766">
        <v>520</v>
      </c>
      <c r="BZ108" s="19">
        <v>60</v>
      </c>
      <c r="CA108" s="766"/>
      <c r="CB108" s="19"/>
      <c r="CC108" s="766"/>
      <c r="CD108" s="19"/>
      <c r="CE108" s="766"/>
      <c r="CF108" s="20"/>
      <c r="CG108" s="766"/>
      <c r="CH108" s="20"/>
      <c r="CI108" s="766"/>
      <c r="CJ108" s="20"/>
      <c r="CK108" s="766"/>
      <c r="CL108" s="20"/>
      <c r="CM108" s="766"/>
      <c r="CN108" s="20"/>
      <c r="CO108" s="766"/>
      <c r="CP108" s="20"/>
      <c r="CQ108" s="766"/>
      <c r="CR108" s="20"/>
      <c r="CS108" s="766"/>
      <c r="CT108" s="20"/>
      <c r="CU108" s="766"/>
      <c r="CV108" s="20"/>
      <c r="CW108" s="766"/>
      <c r="CX108" s="20"/>
      <c r="CY108" s="766"/>
      <c r="CZ108" s="20"/>
      <c r="DA108" s="766"/>
      <c r="DB108" s="20"/>
      <c r="DC108" s="766"/>
      <c r="DD108" s="20"/>
      <c r="DE108" s="766"/>
      <c r="DF108" s="20"/>
      <c r="DG108" s="766"/>
      <c r="DH108" s="20"/>
      <c r="DI108" s="766"/>
      <c r="DJ108" s="20"/>
      <c r="DK108" s="766"/>
      <c r="DL108" s="20"/>
      <c r="DM108" s="766"/>
      <c r="DN108" s="20"/>
      <c r="DO108" s="766"/>
      <c r="DP108" s="20"/>
      <c r="DQ108" s="766"/>
      <c r="DR108" s="20"/>
      <c r="DS108" s="766"/>
      <c r="DT108" s="20"/>
      <c r="DU108" s="21">
        <f t="shared" ref="DU108:DU117" si="15">COUNT(V108,X108,Z108,AB108,AD108,AF108,AH108,AJ108,AL108,AN108,AP108,AR108,AT108,AV108,AX108,AZ108,BB108,BD108,BF108,BH108,BJ108,BL108,BN108,BP108)</f>
        <v>16</v>
      </c>
      <c r="DV108" s="22"/>
      <c r="DW108" s="21">
        <f t="shared" ref="DW108:DW117" si="16">COUNT(BT108,BV108,BX108,BZ108,CB108,CD108,CF108,CH108,CJ108,CL108,CN108,CP108,CR108,CT108,CV108,CX108,CZ108,DB108,DD108,DF108,DH108,DJ108,DL108,DN108,DP108,DR108,DT108)</f>
        <v>4</v>
      </c>
      <c r="DY108" s="21">
        <f t="shared" ref="DY108:DY117" si="17">SUM(DU108,DW108)</f>
        <v>20</v>
      </c>
    </row>
    <row r="109" spans="1:142" s="25" customFormat="1" ht="21.75" customHeight="1">
      <c r="A109" s="15"/>
      <c r="B109" s="15"/>
      <c r="C109" s="38" t="s">
        <v>17</v>
      </c>
      <c r="D109" s="556" t="s">
        <v>267</v>
      </c>
      <c r="E109" s="477">
        <v>9309</v>
      </c>
      <c r="F109" s="457">
        <v>29221</v>
      </c>
      <c r="G109" s="788">
        <v>1280</v>
      </c>
      <c r="H109" s="372">
        <v>2019</v>
      </c>
      <c r="I109" s="26">
        <v>35417</v>
      </c>
      <c r="J109" s="431" t="s">
        <v>823</v>
      </c>
      <c r="K109" s="385" t="s">
        <v>1654</v>
      </c>
      <c r="L109" s="16">
        <v>1172</v>
      </c>
      <c r="M109" s="255">
        <v>31</v>
      </c>
      <c r="N109" s="16">
        <v>1203</v>
      </c>
      <c r="O109" s="255">
        <v>31</v>
      </c>
      <c r="P109" s="16">
        <v>1234</v>
      </c>
      <c r="Q109" s="255">
        <v>32</v>
      </c>
      <c r="R109" s="16">
        <v>1266</v>
      </c>
      <c r="S109" s="1114">
        <v>14</v>
      </c>
      <c r="T109" s="1114">
        <v>1280</v>
      </c>
      <c r="U109" s="767"/>
      <c r="V109" s="18"/>
      <c r="W109" s="766"/>
      <c r="X109" s="18"/>
      <c r="Y109" s="766"/>
      <c r="Z109" s="18"/>
      <c r="AA109" s="766"/>
      <c r="AB109" s="18"/>
      <c r="AC109" s="766"/>
      <c r="AD109" s="18"/>
      <c r="AE109" s="766"/>
      <c r="AF109" s="18"/>
      <c r="AG109" s="766"/>
      <c r="AH109" s="18"/>
      <c r="AI109" s="766"/>
      <c r="AJ109" s="18"/>
      <c r="AK109" s="766">
        <v>514</v>
      </c>
      <c r="AL109" s="18">
        <v>40</v>
      </c>
      <c r="AM109" s="766">
        <v>514</v>
      </c>
      <c r="AN109" s="18">
        <v>40</v>
      </c>
      <c r="AO109" s="766"/>
      <c r="AP109" s="18"/>
      <c r="AQ109" s="766">
        <v>514</v>
      </c>
      <c r="AR109" s="18">
        <v>40</v>
      </c>
      <c r="AS109" s="766">
        <v>514</v>
      </c>
      <c r="AT109" s="18">
        <v>40</v>
      </c>
      <c r="AU109" s="766">
        <v>514</v>
      </c>
      <c r="AV109" s="18">
        <v>40</v>
      </c>
      <c r="AW109" s="766">
        <v>514</v>
      </c>
      <c r="AX109" s="18">
        <v>40</v>
      </c>
      <c r="AY109" s="766">
        <v>514</v>
      </c>
      <c r="AZ109" s="18">
        <v>40</v>
      </c>
      <c r="BA109" s="766">
        <v>514</v>
      </c>
      <c r="BB109" s="18">
        <v>40</v>
      </c>
      <c r="BC109" s="766">
        <v>514</v>
      </c>
      <c r="BD109" s="18">
        <v>40</v>
      </c>
      <c r="BE109" s="766">
        <v>514</v>
      </c>
      <c r="BF109" s="18">
        <v>40</v>
      </c>
      <c r="BG109" s="766">
        <v>514</v>
      </c>
      <c r="BH109" s="18">
        <v>40</v>
      </c>
      <c r="BI109" s="766">
        <v>514</v>
      </c>
      <c r="BJ109" s="18">
        <v>40</v>
      </c>
      <c r="BK109" s="766"/>
      <c r="BL109" s="18"/>
      <c r="BM109" s="766">
        <v>514</v>
      </c>
      <c r="BN109" s="18">
        <v>40</v>
      </c>
      <c r="BO109" s="766">
        <v>514</v>
      </c>
      <c r="BP109" s="18">
        <v>40</v>
      </c>
      <c r="BQ109" s="766"/>
      <c r="BR109" s="18"/>
      <c r="BS109" s="766"/>
      <c r="BT109" s="19"/>
      <c r="BU109" s="766"/>
      <c r="BV109" s="19"/>
      <c r="BW109" s="766"/>
      <c r="BX109" s="19"/>
      <c r="BY109" s="766">
        <v>514</v>
      </c>
      <c r="BZ109" s="19">
        <v>40</v>
      </c>
      <c r="CA109" s="766">
        <v>514</v>
      </c>
      <c r="CB109" s="19">
        <v>40</v>
      </c>
      <c r="CC109" s="766">
        <v>514</v>
      </c>
      <c r="CD109" s="19">
        <v>40</v>
      </c>
      <c r="CE109" s="766"/>
      <c r="CF109" s="20"/>
      <c r="CG109" s="766"/>
      <c r="CH109" s="20"/>
      <c r="CI109" s="766"/>
      <c r="CJ109" s="20"/>
      <c r="CK109" s="766"/>
      <c r="CL109" s="20"/>
      <c r="CM109" s="766"/>
      <c r="CN109" s="20"/>
      <c r="CO109" s="766"/>
      <c r="CP109" s="20"/>
      <c r="CQ109" s="766"/>
      <c r="CR109" s="20"/>
      <c r="CS109" s="766"/>
      <c r="CT109" s="20"/>
      <c r="CU109" s="766"/>
      <c r="CV109" s="20"/>
      <c r="CW109" s="766"/>
      <c r="CX109" s="20"/>
      <c r="CY109" s="766"/>
      <c r="CZ109" s="20"/>
      <c r="DA109" s="766"/>
      <c r="DB109" s="20"/>
      <c r="DC109" s="766"/>
      <c r="DD109" s="20"/>
      <c r="DE109" s="766"/>
      <c r="DF109" s="20"/>
      <c r="DG109" s="766"/>
      <c r="DH109" s="20"/>
      <c r="DI109" s="766"/>
      <c r="DJ109" s="20"/>
      <c r="DK109" s="766"/>
      <c r="DL109" s="20"/>
      <c r="DM109" s="766"/>
      <c r="DN109" s="20"/>
      <c r="DO109" s="766"/>
      <c r="DP109" s="20"/>
      <c r="DQ109" s="766"/>
      <c r="DR109" s="20"/>
      <c r="DS109" s="766"/>
      <c r="DT109" s="20"/>
      <c r="DU109" s="21">
        <f t="shared" si="15"/>
        <v>14</v>
      </c>
      <c r="DV109" s="22"/>
      <c r="DW109" s="21">
        <f t="shared" si="16"/>
        <v>3</v>
      </c>
      <c r="DY109" s="21">
        <f t="shared" si="17"/>
        <v>17</v>
      </c>
    </row>
    <row r="110" spans="1:142" s="25" customFormat="1" ht="21.75" customHeight="1">
      <c r="A110" s="15"/>
      <c r="B110" s="15"/>
      <c r="C110" s="38" t="s">
        <v>19</v>
      </c>
      <c r="D110" s="556" t="s">
        <v>268</v>
      </c>
      <c r="E110" s="477">
        <v>9284</v>
      </c>
      <c r="F110" s="457">
        <v>37257</v>
      </c>
      <c r="G110" s="788">
        <v>1185</v>
      </c>
      <c r="H110" s="372">
        <v>2019</v>
      </c>
      <c r="I110" s="26">
        <v>37333</v>
      </c>
      <c r="J110" s="431" t="s">
        <v>792</v>
      </c>
      <c r="K110" s="385" t="s">
        <v>1639</v>
      </c>
      <c r="L110" s="16">
        <v>1032</v>
      </c>
      <c r="M110" s="255">
        <v>42</v>
      </c>
      <c r="N110" s="16">
        <v>1074</v>
      </c>
      <c r="O110" s="255">
        <v>44</v>
      </c>
      <c r="P110" s="16">
        <v>1118</v>
      </c>
      <c r="Q110" s="255">
        <v>46</v>
      </c>
      <c r="R110" s="16">
        <v>1164</v>
      </c>
      <c r="S110" s="1114">
        <v>21</v>
      </c>
      <c r="T110" s="1114">
        <v>1185</v>
      </c>
      <c r="U110" s="767"/>
      <c r="V110" s="18"/>
      <c r="W110" s="766">
        <v>501</v>
      </c>
      <c r="X110" s="18">
        <v>23</v>
      </c>
      <c r="Y110" s="766">
        <v>501</v>
      </c>
      <c r="Z110" s="18">
        <v>23</v>
      </c>
      <c r="AA110" s="766">
        <v>501</v>
      </c>
      <c r="AB110" s="18">
        <v>23</v>
      </c>
      <c r="AC110" s="766"/>
      <c r="AD110" s="18"/>
      <c r="AE110" s="766">
        <v>501</v>
      </c>
      <c r="AF110" s="18">
        <v>23</v>
      </c>
      <c r="AG110" s="766">
        <v>501</v>
      </c>
      <c r="AH110" s="18">
        <v>23</v>
      </c>
      <c r="AI110" s="766">
        <v>501</v>
      </c>
      <c r="AJ110" s="18">
        <v>23</v>
      </c>
      <c r="AK110" s="766">
        <v>501</v>
      </c>
      <c r="AL110" s="18">
        <v>23</v>
      </c>
      <c r="AM110" s="766">
        <v>501</v>
      </c>
      <c r="AN110" s="18">
        <v>23</v>
      </c>
      <c r="AO110" s="766">
        <v>501</v>
      </c>
      <c r="AP110" s="18">
        <v>23</v>
      </c>
      <c r="AQ110" s="766">
        <v>501</v>
      </c>
      <c r="AR110" s="18">
        <v>23</v>
      </c>
      <c r="AS110" s="766">
        <v>501</v>
      </c>
      <c r="AT110" s="18">
        <v>23</v>
      </c>
      <c r="AU110" s="766">
        <v>501</v>
      </c>
      <c r="AV110" s="18">
        <v>23</v>
      </c>
      <c r="AW110" s="766">
        <v>501</v>
      </c>
      <c r="AX110" s="18">
        <v>23</v>
      </c>
      <c r="AY110" s="766">
        <v>501</v>
      </c>
      <c r="AZ110" s="18">
        <v>23</v>
      </c>
      <c r="BA110" s="766">
        <v>501</v>
      </c>
      <c r="BB110" s="18">
        <v>23</v>
      </c>
      <c r="BC110" s="766">
        <v>501</v>
      </c>
      <c r="BD110" s="18">
        <v>23</v>
      </c>
      <c r="BE110" s="766">
        <v>501</v>
      </c>
      <c r="BF110" s="18">
        <v>23</v>
      </c>
      <c r="BG110" s="766">
        <v>501</v>
      </c>
      <c r="BH110" s="18">
        <v>23</v>
      </c>
      <c r="BI110" s="766">
        <v>501</v>
      </c>
      <c r="BJ110" s="18">
        <v>23</v>
      </c>
      <c r="BK110" s="766"/>
      <c r="BL110" s="18"/>
      <c r="BM110" s="766">
        <v>501</v>
      </c>
      <c r="BN110" s="18">
        <v>23</v>
      </c>
      <c r="BO110" s="766">
        <v>501</v>
      </c>
      <c r="BP110" s="18">
        <v>23</v>
      </c>
      <c r="BQ110" s="766">
        <v>501</v>
      </c>
      <c r="BR110" s="18">
        <v>23</v>
      </c>
      <c r="BS110" s="766">
        <v>501</v>
      </c>
      <c r="BT110" s="19">
        <v>23</v>
      </c>
      <c r="BU110" s="766">
        <v>501</v>
      </c>
      <c r="BV110" s="19">
        <v>23</v>
      </c>
      <c r="BW110" s="766">
        <v>501</v>
      </c>
      <c r="BX110" s="19">
        <v>23</v>
      </c>
      <c r="BY110" s="766">
        <v>501</v>
      </c>
      <c r="BZ110" s="19">
        <v>23</v>
      </c>
      <c r="CA110" s="766">
        <v>501</v>
      </c>
      <c r="CB110" s="19">
        <v>23</v>
      </c>
      <c r="CC110" s="766">
        <v>501</v>
      </c>
      <c r="CD110" s="19">
        <v>23</v>
      </c>
      <c r="CE110" s="766"/>
      <c r="CF110" s="20"/>
      <c r="CG110" s="766"/>
      <c r="CH110" s="20"/>
      <c r="CI110" s="766"/>
      <c r="CJ110" s="20"/>
      <c r="CK110" s="766"/>
      <c r="CL110" s="20"/>
      <c r="CM110" s="766"/>
      <c r="CN110" s="20"/>
      <c r="CO110" s="766"/>
      <c r="CP110" s="20"/>
      <c r="CQ110" s="766"/>
      <c r="CR110" s="20"/>
      <c r="CS110" s="766"/>
      <c r="CT110" s="20"/>
      <c r="CU110" s="766"/>
      <c r="CV110" s="20"/>
      <c r="CW110" s="766"/>
      <c r="CX110" s="20"/>
      <c r="CY110" s="766"/>
      <c r="CZ110" s="20"/>
      <c r="DA110" s="766"/>
      <c r="DB110" s="20"/>
      <c r="DC110" s="766"/>
      <c r="DD110" s="20"/>
      <c r="DE110" s="766"/>
      <c r="DF110" s="20"/>
      <c r="DG110" s="766"/>
      <c r="DH110" s="20"/>
      <c r="DI110" s="766"/>
      <c r="DJ110" s="20"/>
      <c r="DK110" s="766"/>
      <c r="DL110" s="20"/>
      <c r="DM110" s="766"/>
      <c r="DN110" s="20"/>
      <c r="DO110" s="766"/>
      <c r="DP110" s="20"/>
      <c r="DQ110" s="766"/>
      <c r="DR110" s="20"/>
      <c r="DS110" s="766"/>
      <c r="DT110" s="20"/>
      <c r="DU110" s="21">
        <f t="shared" si="15"/>
        <v>21</v>
      </c>
      <c r="DV110" s="22"/>
      <c r="DW110" s="21">
        <f t="shared" si="16"/>
        <v>6</v>
      </c>
      <c r="DY110" s="21">
        <f t="shared" si="17"/>
        <v>27</v>
      </c>
    </row>
    <row r="111" spans="1:142" s="25" customFormat="1" ht="21.75" customHeight="1">
      <c r="A111" s="15"/>
      <c r="B111" s="15"/>
      <c r="C111" s="38" t="s">
        <v>21</v>
      </c>
      <c r="D111" s="556" t="s">
        <v>1667</v>
      </c>
      <c r="E111" s="477">
        <v>10048</v>
      </c>
      <c r="F111" s="457">
        <v>32749</v>
      </c>
      <c r="G111" s="788">
        <v>878</v>
      </c>
      <c r="H111" s="372">
        <v>2019</v>
      </c>
      <c r="I111" s="26">
        <v>32749</v>
      </c>
      <c r="J111" s="431" t="s">
        <v>821</v>
      </c>
      <c r="K111" s="385" t="s">
        <v>821</v>
      </c>
      <c r="L111" s="16">
        <v>874</v>
      </c>
      <c r="M111" s="255">
        <v>4</v>
      </c>
      <c r="N111" s="16">
        <v>878</v>
      </c>
      <c r="O111" s="255">
        <v>0</v>
      </c>
      <c r="P111" s="16">
        <v>878</v>
      </c>
      <c r="Q111" s="255">
        <v>0</v>
      </c>
      <c r="R111" s="16">
        <v>878</v>
      </c>
      <c r="S111" s="1114">
        <v>0</v>
      </c>
      <c r="T111" s="1114">
        <v>878</v>
      </c>
      <c r="U111" s="767"/>
      <c r="V111" s="18"/>
      <c r="W111" s="766"/>
      <c r="X111" s="18"/>
      <c r="Y111" s="766"/>
      <c r="Z111" s="18"/>
      <c r="AA111" s="766"/>
      <c r="AB111" s="18"/>
      <c r="AC111" s="766"/>
      <c r="AD111" s="18"/>
      <c r="AE111" s="766"/>
      <c r="AF111" s="18"/>
      <c r="AG111" s="766"/>
      <c r="AH111" s="18"/>
      <c r="AI111" s="766"/>
      <c r="AJ111" s="18"/>
      <c r="AK111" s="766"/>
      <c r="AL111" s="18"/>
      <c r="AM111" s="766"/>
      <c r="AN111" s="18"/>
      <c r="AO111" s="766"/>
      <c r="AP111" s="18"/>
      <c r="AQ111" s="766"/>
      <c r="AR111" s="18"/>
      <c r="AS111" s="766"/>
      <c r="AT111" s="18"/>
      <c r="AU111" s="766"/>
      <c r="AV111" s="18"/>
      <c r="AW111" s="766"/>
      <c r="AX111" s="18"/>
      <c r="AY111" s="766"/>
      <c r="AZ111" s="18"/>
      <c r="BA111" s="766"/>
      <c r="BB111" s="18"/>
      <c r="BC111" s="766"/>
      <c r="BD111" s="18"/>
      <c r="BE111" s="766"/>
      <c r="BF111" s="18"/>
      <c r="BG111" s="766"/>
      <c r="BH111" s="18"/>
      <c r="BI111" s="766"/>
      <c r="BJ111" s="18"/>
      <c r="BK111" s="766"/>
      <c r="BL111" s="18"/>
      <c r="BM111" s="766"/>
      <c r="BN111" s="18"/>
      <c r="BO111" s="766"/>
      <c r="BP111" s="18"/>
      <c r="BQ111" s="766"/>
      <c r="BR111" s="18"/>
      <c r="BS111" s="766"/>
      <c r="BT111" s="19"/>
      <c r="BU111" s="766"/>
      <c r="BV111" s="19"/>
      <c r="BW111" s="766"/>
      <c r="BX111" s="19"/>
      <c r="BY111" s="766"/>
      <c r="BZ111" s="19"/>
      <c r="CA111" s="766"/>
      <c r="CB111" s="19"/>
      <c r="CC111" s="766"/>
      <c r="CD111" s="19"/>
      <c r="CE111" s="766"/>
      <c r="CF111" s="20"/>
      <c r="CG111" s="766"/>
      <c r="CH111" s="20"/>
      <c r="CI111" s="766"/>
      <c r="CJ111" s="20"/>
      <c r="CK111" s="766"/>
      <c r="CL111" s="20"/>
      <c r="CM111" s="766"/>
      <c r="CN111" s="20"/>
      <c r="CO111" s="766"/>
      <c r="CP111" s="20"/>
      <c r="CQ111" s="766"/>
      <c r="CR111" s="20"/>
      <c r="CS111" s="766"/>
      <c r="CT111" s="20"/>
      <c r="CU111" s="766"/>
      <c r="CV111" s="20"/>
      <c r="CW111" s="766"/>
      <c r="CX111" s="20"/>
      <c r="CY111" s="766"/>
      <c r="CZ111" s="20"/>
      <c r="DA111" s="766"/>
      <c r="DB111" s="20"/>
      <c r="DC111" s="766"/>
      <c r="DD111" s="20"/>
      <c r="DE111" s="766"/>
      <c r="DF111" s="20"/>
      <c r="DG111" s="766"/>
      <c r="DH111" s="20"/>
      <c r="DI111" s="766"/>
      <c r="DJ111" s="20"/>
      <c r="DK111" s="766"/>
      <c r="DL111" s="20"/>
      <c r="DM111" s="766"/>
      <c r="DN111" s="20"/>
      <c r="DO111" s="766"/>
      <c r="DP111" s="20"/>
      <c r="DQ111" s="766"/>
      <c r="DR111" s="20"/>
      <c r="DS111" s="766"/>
      <c r="DT111" s="20"/>
      <c r="DU111" s="21">
        <f t="shared" si="15"/>
        <v>0</v>
      </c>
      <c r="DV111" s="22"/>
      <c r="DW111" s="21">
        <f t="shared" si="16"/>
        <v>0</v>
      </c>
      <c r="DY111" s="21">
        <f t="shared" si="17"/>
        <v>0</v>
      </c>
    </row>
    <row r="112" spans="1:142" s="25" customFormat="1" ht="21.75" customHeight="1">
      <c r="A112" s="15"/>
      <c r="B112" s="15"/>
      <c r="C112" s="38" t="s">
        <v>23</v>
      </c>
      <c r="D112" s="556" t="s">
        <v>270</v>
      </c>
      <c r="E112" s="477">
        <v>9311</v>
      </c>
      <c r="F112" s="457">
        <v>35417</v>
      </c>
      <c r="G112" s="788">
        <v>693</v>
      </c>
      <c r="H112" s="372">
        <v>2020</v>
      </c>
      <c r="I112" s="26">
        <v>35417</v>
      </c>
      <c r="J112" s="431" t="s">
        <v>815</v>
      </c>
      <c r="K112" s="385" t="s">
        <v>1656</v>
      </c>
      <c r="L112" s="16">
        <v>660</v>
      </c>
      <c r="M112" s="255">
        <v>12</v>
      </c>
      <c r="N112" s="16">
        <v>672</v>
      </c>
      <c r="O112" s="255">
        <v>10</v>
      </c>
      <c r="P112" s="16">
        <v>682</v>
      </c>
      <c r="Q112" s="255">
        <v>5</v>
      </c>
      <c r="R112" s="16">
        <v>687</v>
      </c>
      <c r="S112" s="1114">
        <v>6</v>
      </c>
      <c r="T112" s="1114">
        <v>693</v>
      </c>
      <c r="U112" s="767"/>
      <c r="V112" s="18"/>
      <c r="W112" s="766"/>
      <c r="X112" s="18"/>
      <c r="Y112" s="766"/>
      <c r="Z112" s="18"/>
      <c r="AA112" s="766"/>
      <c r="AB112" s="18"/>
      <c r="AC112" s="766"/>
      <c r="AD112" s="18"/>
      <c r="AE112" s="766"/>
      <c r="AF112" s="18"/>
      <c r="AG112" s="766"/>
      <c r="AH112" s="18"/>
      <c r="AI112" s="766"/>
      <c r="AJ112" s="18"/>
      <c r="AK112" s="766"/>
      <c r="AL112" s="18"/>
      <c r="AM112" s="766"/>
      <c r="AN112" s="18"/>
      <c r="AO112" s="766"/>
      <c r="AP112" s="18"/>
      <c r="AQ112" s="766"/>
      <c r="AR112" s="18"/>
      <c r="AS112" s="766"/>
      <c r="AT112" s="18"/>
      <c r="AU112" s="766">
        <v>523</v>
      </c>
      <c r="AV112" s="18">
        <v>40</v>
      </c>
      <c r="AW112" s="766">
        <v>523</v>
      </c>
      <c r="AX112" s="18">
        <v>40</v>
      </c>
      <c r="AY112" s="766">
        <v>523</v>
      </c>
      <c r="AZ112" s="18">
        <v>40</v>
      </c>
      <c r="BA112" s="766">
        <v>523</v>
      </c>
      <c r="BB112" s="18">
        <v>40</v>
      </c>
      <c r="BC112" s="766">
        <v>523</v>
      </c>
      <c r="BD112" s="18">
        <v>40</v>
      </c>
      <c r="BE112" s="766">
        <v>523</v>
      </c>
      <c r="BF112" s="18">
        <v>40</v>
      </c>
      <c r="BG112" s="766"/>
      <c r="BH112" s="18"/>
      <c r="BI112" s="766"/>
      <c r="BJ112" s="18"/>
      <c r="BK112" s="766"/>
      <c r="BL112" s="18"/>
      <c r="BM112" s="766"/>
      <c r="BN112" s="18"/>
      <c r="BO112" s="766"/>
      <c r="BP112" s="18"/>
      <c r="BQ112" s="766"/>
      <c r="BR112" s="18"/>
      <c r="BS112" s="766"/>
      <c r="BT112" s="19"/>
      <c r="BU112" s="766"/>
      <c r="BV112" s="19"/>
      <c r="BW112" s="766"/>
      <c r="BX112" s="19"/>
      <c r="BY112" s="766"/>
      <c r="BZ112" s="19"/>
      <c r="CA112" s="766"/>
      <c r="CB112" s="19"/>
      <c r="CC112" s="766"/>
      <c r="CD112" s="19"/>
      <c r="CE112" s="766"/>
      <c r="CF112" s="20"/>
      <c r="CG112" s="766"/>
      <c r="CH112" s="20"/>
      <c r="CI112" s="766"/>
      <c r="CJ112" s="20"/>
      <c r="CK112" s="766"/>
      <c r="CL112" s="20"/>
      <c r="CM112" s="766"/>
      <c r="CN112" s="20"/>
      <c r="CO112" s="766"/>
      <c r="CP112" s="20"/>
      <c r="CQ112" s="766"/>
      <c r="CR112" s="20"/>
      <c r="CS112" s="766"/>
      <c r="CT112" s="20"/>
      <c r="CU112" s="766"/>
      <c r="CV112" s="20"/>
      <c r="CW112" s="766"/>
      <c r="CX112" s="20"/>
      <c r="CY112" s="766"/>
      <c r="CZ112" s="20"/>
      <c r="DA112" s="766"/>
      <c r="DB112" s="20"/>
      <c r="DC112" s="766"/>
      <c r="DD112" s="20"/>
      <c r="DE112" s="766"/>
      <c r="DF112" s="20"/>
      <c r="DG112" s="766"/>
      <c r="DH112" s="20"/>
      <c r="DI112" s="766"/>
      <c r="DJ112" s="20"/>
      <c r="DK112" s="766"/>
      <c r="DL112" s="20"/>
      <c r="DM112" s="766"/>
      <c r="DN112" s="20"/>
      <c r="DO112" s="766"/>
      <c r="DP112" s="20"/>
      <c r="DQ112" s="766"/>
      <c r="DR112" s="20"/>
      <c r="DS112" s="766"/>
      <c r="DT112" s="20"/>
      <c r="DU112" s="21">
        <f t="shared" si="15"/>
        <v>6</v>
      </c>
      <c r="DV112" s="22"/>
      <c r="DW112" s="21">
        <f t="shared" si="16"/>
        <v>0</v>
      </c>
      <c r="DX112" s="39"/>
      <c r="DY112" s="21">
        <f t="shared" si="17"/>
        <v>6</v>
      </c>
      <c r="EI112"/>
      <c r="EJ112"/>
      <c r="EK112"/>
      <c r="EL112"/>
    </row>
    <row r="113" spans="1:138" customFormat="1" ht="21.75" customHeight="1">
      <c r="A113" s="15"/>
      <c r="B113" s="15"/>
      <c r="C113" s="38" t="s">
        <v>25</v>
      </c>
      <c r="D113" s="556" t="s">
        <v>271</v>
      </c>
      <c r="E113" s="411">
        <v>9285</v>
      </c>
      <c r="F113" s="457">
        <v>39464</v>
      </c>
      <c r="G113" s="788">
        <v>646</v>
      </c>
      <c r="H113" s="372">
        <v>2019</v>
      </c>
      <c r="I113" s="26">
        <v>39469</v>
      </c>
      <c r="J113" s="431" t="s">
        <v>799</v>
      </c>
      <c r="K113" s="385" t="s">
        <v>1643</v>
      </c>
      <c r="L113" s="16">
        <v>645</v>
      </c>
      <c r="M113" s="255">
        <v>1</v>
      </c>
      <c r="N113" s="16">
        <v>646</v>
      </c>
      <c r="O113" s="255">
        <v>0</v>
      </c>
      <c r="P113" s="16">
        <v>646</v>
      </c>
      <c r="Q113" s="255">
        <v>0</v>
      </c>
      <c r="R113" s="16">
        <v>646</v>
      </c>
      <c r="S113" s="1114">
        <v>0</v>
      </c>
      <c r="T113" s="1114">
        <v>646</v>
      </c>
      <c r="U113" s="767"/>
      <c r="V113" s="18"/>
      <c r="W113" s="766"/>
      <c r="X113" s="18"/>
      <c r="Y113" s="766"/>
      <c r="Z113" s="18"/>
      <c r="AA113" s="766"/>
      <c r="AB113" s="18"/>
      <c r="AC113" s="766"/>
      <c r="AD113" s="18"/>
      <c r="AE113" s="766"/>
      <c r="AF113" s="18"/>
      <c r="AG113" s="766"/>
      <c r="AH113" s="18"/>
      <c r="AI113" s="766"/>
      <c r="AJ113" s="18"/>
      <c r="AK113" s="766"/>
      <c r="AL113" s="18"/>
      <c r="AM113" s="766"/>
      <c r="AN113" s="18"/>
      <c r="AO113" s="766"/>
      <c r="AP113" s="18"/>
      <c r="AQ113" s="766"/>
      <c r="AR113" s="18"/>
      <c r="AS113" s="766"/>
      <c r="AT113" s="18"/>
      <c r="AU113" s="766"/>
      <c r="AV113" s="18"/>
      <c r="AW113" s="766"/>
      <c r="AX113" s="18"/>
      <c r="AY113" s="766"/>
      <c r="AZ113" s="18"/>
      <c r="BA113" s="766"/>
      <c r="BB113" s="18"/>
      <c r="BC113" s="766"/>
      <c r="BD113" s="18"/>
      <c r="BE113" s="766"/>
      <c r="BF113" s="18"/>
      <c r="BG113" s="766"/>
      <c r="BH113" s="18"/>
      <c r="BI113" s="766"/>
      <c r="BJ113" s="18"/>
      <c r="BK113" s="766"/>
      <c r="BL113" s="18"/>
      <c r="BM113" s="766"/>
      <c r="BN113" s="18"/>
      <c r="BO113" s="766"/>
      <c r="BP113" s="18"/>
      <c r="BQ113" s="766"/>
      <c r="BR113" s="18"/>
      <c r="BS113" s="766"/>
      <c r="BT113" s="19"/>
      <c r="BU113" s="766"/>
      <c r="BV113" s="19"/>
      <c r="BW113" s="766"/>
      <c r="BX113" s="19"/>
      <c r="BY113" s="766"/>
      <c r="BZ113" s="19"/>
      <c r="CA113" s="766"/>
      <c r="CB113" s="19"/>
      <c r="CC113" s="766"/>
      <c r="CD113" s="19"/>
      <c r="CE113" s="766"/>
      <c r="CF113" s="20"/>
      <c r="CG113" s="766"/>
      <c r="CH113" s="20"/>
      <c r="CI113" s="766"/>
      <c r="CJ113" s="20"/>
      <c r="CK113" s="766"/>
      <c r="CL113" s="20"/>
      <c r="CM113" s="766"/>
      <c r="CN113" s="20"/>
      <c r="CO113" s="766"/>
      <c r="CP113" s="20"/>
      <c r="CQ113" s="766"/>
      <c r="CR113" s="20"/>
      <c r="CS113" s="766"/>
      <c r="CT113" s="20"/>
      <c r="CU113" s="766"/>
      <c r="CV113" s="20"/>
      <c r="CW113" s="766"/>
      <c r="CX113" s="20"/>
      <c r="CY113" s="766"/>
      <c r="CZ113" s="20"/>
      <c r="DA113" s="766"/>
      <c r="DB113" s="20"/>
      <c r="DC113" s="766"/>
      <c r="DD113" s="20"/>
      <c r="DE113" s="766"/>
      <c r="DF113" s="20"/>
      <c r="DG113" s="766"/>
      <c r="DH113" s="20"/>
      <c r="DI113" s="766"/>
      <c r="DJ113" s="20"/>
      <c r="DK113" s="766"/>
      <c r="DL113" s="20"/>
      <c r="DM113" s="766"/>
      <c r="DN113" s="20"/>
      <c r="DO113" s="766"/>
      <c r="DP113" s="20"/>
      <c r="DQ113" s="766"/>
      <c r="DR113" s="20"/>
      <c r="DS113" s="766"/>
      <c r="DT113" s="20"/>
      <c r="DU113" s="21">
        <f t="shared" si="15"/>
        <v>0</v>
      </c>
      <c r="DV113" s="22"/>
      <c r="DW113" s="21">
        <f t="shared" si="16"/>
        <v>0</v>
      </c>
      <c r="DX113" s="39"/>
      <c r="DY113" s="21">
        <f t="shared" si="17"/>
        <v>0</v>
      </c>
      <c r="DZ113" s="25"/>
      <c r="EA113" s="25"/>
      <c r="EB113" s="25"/>
      <c r="EC113" s="25"/>
      <c r="ED113" s="25"/>
      <c r="EE113" s="25"/>
      <c r="EF113" s="25"/>
      <c r="EG113" s="25"/>
      <c r="EH113" s="25"/>
    </row>
    <row r="114" spans="1:138" customFormat="1" ht="21.75" customHeight="1">
      <c r="A114" s="40"/>
      <c r="B114" s="40"/>
      <c r="C114" s="38" t="s">
        <v>27</v>
      </c>
      <c r="D114" s="556" t="s">
        <v>295</v>
      </c>
      <c r="E114" s="477">
        <v>9305</v>
      </c>
      <c r="F114" s="457">
        <v>31837</v>
      </c>
      <c r="G114" s="788">
        <v>599</v>
      </c>
      <c r="H114" s="372">
        <v>2019</v>
      </c>
      <c r="I114" s="26">
        <v>35418</v>
      </c>
      <c r="J114" s="431" t="s">
        <v>803</v>
      </c>
      <c r="K114" s="385" t="s">
        <v>1645</v>
      </c>
      <c r="L114" s="16">
        <v>427</v>
      </c>
      <c r="M114" s="255">
        <v>48</v>
      </c>
      <c r="N114" s="16">
        <v>475</v>
      </c>
      <c r="O114" s="255">
        <v>50</v>
      </c>
      <c r="P114" s="16">
        <v>525</v>
      </c>
      <c r="Q114" s="255">
        <v>52</v>
      </c>
      <c r="R114" s="16">
        <v>577</v>
      </c>
      <c r="S114" s="1114">
        <v>22</v>
      </c>
      <c r="T114" s="1114">
        <v>599</v>
      </c>
      <c r="U114" s="767"/>
      <c r="V114" s="18"/>
      <c r="W114" s="766">
        <v>510</v>
      </c>
      <c r="X114" s="18">
        <v>23</v>
      </c>
      <c r="Y114" s="766">
        <v>510</v>
      </c>
      <c r="Z114" s="18">
        <v>23</v>
      </c>
      <c r="AA114" s="766">
        <v>510</v>
      </c>
      <c r="AB114" s="18">
        <v>23</v>
      </c>
      <c r="AC114" s="766">
        <v>510</v>
      </c>
      <c r="AD114" s="18">
        <v>23</v>
      </c>
      <c r="AE114" s="766">
        <v>510</v>
      </c>
      <c r="AF114" s="18">
        <v>23</v>
      </c>
      <c r="AG114" s="766">
        <v>510</v>
      </c>
      <c r="AH114" s="18">
        <v>23</v>
      </c>
      <c r="AI114" s="766">
        <v>510</v>
      </c>
      <c r="AJ114" s="18">
        <v>23</v>
      </c>
      <c r="AK114" s="766">
        <v>510</v>
      </c>
      <c r="AL114" s="18">
        <v>23</v>
      </c>
      <c r="AM114" s="766">
        <v>510</v>
      </c>
      <c r="AN114" s="18">
        <v>23</v>
      </c>
      <c r="AO114" s="766"/>
      <c r="AP114" s="18"/>
      <c r="AQ114" s="766">
        <v>510</v>
      </c>
      <c r="AR114" s="18">
        <v>23</v>
      </c>
      <c r="AS114" s="766">
        <v>510</v>
      </c>
      <c r="AT114" s="18">
        <v>23</v>
      </c>
      <c r="AU114" s="766">
        <v>510</v>
      </c>
      <c r="AV114" s="18">
        <v>23</v>
      </c>
      <c r="AW114" s="766">
        <v>510</v>
      </c>
      <c r="AX114" s="18">
        <v>23</v>
      </c>
      <c r="AY114" s="766">
        <v>510</v>
      </c>
      <c r="AZ114" s="18">
        <v>23</v>
      </c>
      <c r="BA114" s="766">
        <v>510</v>
      </c>
      <c r="BB114" s="18">
        <v>23</v>
      </c>
      <c r="BC114" s="766">
        <v>510</v>
      </c>
      <c r="BD114" s="18">
        <v>23</v>
      </c>
      <c r="BE114" s="766">
        <v>510</v>
      </c>
      <c r="BF114" s="18">
        <v>23</v>
      </c>
      <c r="BG114" s="766">
        <v>510</v>
      </c>
      <c r="BH114" s="18">
        <v>23</v>
      </c>
      <c r="BI114" s="766">
        <v>510</v>
      </c>
      <c r="BJ114" s="18">
        <v>23</v>
      </c>
      <c r="BK114" s="766">
        <v>510</v>
      </c>
      <c r="BL114" s="18">
        <v>23</v>
      </c>
      <c r="BM114" s="766">
        <v>510</v>
      </c>
      <c r="BN114" s="18">
        <v>23</v>
      </c>
      <c r="BO114" s="766">
        <v>510</v>
      </c>
      <c r="BP114" s="18">
        <v>23</v>
      </c>
      <c r="BQ114" s="766">
        <v>510</v>
      </c>
      <c r="BR114" s="18">
        <v>23</v>
      </c>
      <c r="BS114" s="766">
        <v>510</v>
      </c>
      <c r="BT114" s="19">
        <v>23</v>
      </c>
      <c r="BU114" s="766">
        <v>510</v>
      </c>
      <c r="BV114" s="19">
        <v>23</v>
      </c>
      <c r="BW114" s="766">
        <v>510</v>
      </c>
      <c r="BX114" s="19">
        <v>23</v>
      </c>
      <c r="BY114" s="766">
        <v>510</v>
      </c>
      <c r="BZ114" s="19">
        <v>23</v>
      </c>
      <c r="CA114" s="766">
        <v>510</v>
      </c>
      <c r="CB114" s="19">
        <v>23</v>
      </c>
      <c r="CC114" s="766">
        <v>510</v>
      </c>
      <c r="CD114" s="19">
        <v>23</v>
      </c>
      <c r="CE114" s="766"/>
      <c r="CF114" s="20"/>
      <c r="CG114" s="766"/>
      <c r="CH114" s="20"/>
      <c r="CI114" s="766"/>
      <c r="CJ114" s="20"/>
      <c r="CK114" s="766"/>
      <c r="CL114" s="20"/>
      <c r="CM114" s="766"/>
      <c r="CN114" s="20"/>
      <c r="CO114" s="766"/>
      <c r="CP114" s="20"/>
      <c r="CQ114" s="766"/>
      <c r="CR114" s="20"/>
      <c r="CS114" s="766"/>
      <c r="CT114" s="20"/>
      <c r="CU114" s="766"/>
      <c r="CV114" s="20"/>
      <c r="CW114" s="766"/>
      <c r="CX114" s="20"/>
      <c r="CY114" s="766"/>
      <c r="CZ114" s="20"/>
      <c r="DA114" s="766"/>
      <c r="DB114" s="20"/>
      <c r="DC114" s="766"/>
      <c r="DD114" s="20"/>
      <c r="DE114" s="766"/>
      <c r="DF114" s="20"/>
      <c r="DG114" s="766"/>
      <c r="DH114" s="20"/>
      <c r="DI114" s="766"/>
      <c r="DJ114" s="20"/>
      <c r="DK114" s="766"/>
      <c r="DL114" s="20"/>
      <c r="DM114" s="766"/>
      <c r="DN114" s="20"/>
      <c r="DO114" s="766"/>
      <c r="DP114" s="20"/>
      <c r="DQ114" s="766"/>
      <c r="DR114" s="20"/>
      <c r="DS114" s="766"/>
      <c r="DT114" s="20"/>
      <c r="DU114" s="21">
        <f t="shared" si="15"/>
        <v>22</v>
      </c>
      <c r="DV114" s="22"/>
      <c r="DW114" s="21">
        <f t="shared" si="16"/>
        <v>6</v>
      </c>
      <c r="DX114" s="25"/>
      <c r="DY114" s="21">
        <f t="shared" si="17"/>
        <v>28</v>
      </c>
      <c r="DZ114" s="25"/>
      <c r="EA114" s="25"/>
      <c r="EB114" s="25"/>
      <c r="EC114" s="25"/>
      <c r="ED114" s="25"/>
      <c r="EE114" s="25"/>
      <c r="EF114" s="25"/>
      <c r="EG114" s="25"/>
      <c r="EH114" s="25"/>
    </row>
    <row r="115" spans="1:138" customFormat="1" ht="21.75" customHeight="1">
      <c r="A115" s="15"/>
      <c r="B115" s="15"/>
      <c r="C115" s="38" t="s">
        <v>29</v>
      </c>
      <c r="D115" s="134" t="s">
        <v>810</v>
      </c>
      <c r="E115" s="477">
        <v>11386</v>
      </c>
      <c r="F115" s="457">
        <v>42790</v>
      </c>
      <c r="G115" s="788">
        <v>12</v>
      </c>
      <c r="H115" s="372">
        <v>2023</v>
      </c>
      <c r="I115" s="26">
        <v>42542</v>
      </c>
      <c r="J115" s="431" t="s">
        <v>811</v>
      </c>
      <c r="K115" s="385" t="s">
        <v>811</v>
      </c>
      <c r="L115" s="16">
        <v>0</v>
      </c>
      <c r="M115" s="255">
        <v>0</v>
      </c>
      <c r="N115" s="16">
        <v>0</v>
      </c>
      <c r="O115" s="255">
        <v>0</v>
      </c>
      <c r="P115" s="16">
        <v>0</v>
      </c>
      <c r="Q115" s="255">
        <v>12</v>
      </c>
      <c r="R115" s="16">
        <v>12</v>
      </c>
      <c r="S115" s="1114">
        <v>0</v>
      </c>
      <c r="T115" s="1114">
        <v>12</v>
      </c>
      <c r="U115" s="767"/>
      <c r="V115" s="18"/>
      <c r="W115" s="766"/>
      <c r="X115" s="18"/>
      <c r="Y115" s="766"/>
      <c r="Z115" s="18"/>
      <c r="AA115" s="766"/>
      <c r="AB115" s="18"/>
      <c r="AC115" s="766"/>
      <c r="AD115" s="18"/>
      <c r="AE115" s="766"/>
      <c r="AF115" s="18"/>
      <c r="AG115" s="766"/>
      <c r="AH115" s="18"/>
      <c r="AI115" s="766"/>
      <c r="AJ115" s="18"/>
      <c r="AK115" s="766"/>
      <c r="AL115" s="18"/>
      <c r="AM115" s="766"/>
      <c r="AN115" s="18"/>
      <c r="AO115" s="766"/>
      <c r="AP115" s="18"/>
      <c r="AQ115" s="766"/>
      <c r="AR115" s="18"/>
      <c r="AS115" s="766"/>
      <c r="AT115" s="18"/>
      <c r="AU115" s="766"/>
      <c r="AV115" s="18"/>
      <c r="AW115" s="766"/>
      <c r="AX115" s="18"/>
      <c r="AY115" s="766"/>
      <c r="AZ115" s="18"/>
      <c r="BA115" s="766"/>
      <c r="BB115" s="18"/>
      <c r="BC115" s="766"/>
      <c r="BD115" s="18"/>
      <c r="BE115" s="766"/>
      <c r="BF115" s="18"/>
      <c r="BG115" s="766"/>
      <c r="BH115" s="18"/>
      <c r="BI115" s="766"/>
      <c r="BJ115" s="18"/>
      <c r="BK115" s="766"/>
      <c r="BL115" s="18"/>
      <c r="BM115" s="766"/>
      <c r="BN115" s="18"/>
      <c r="BO115" s="766"/>
      <c r="BP115" s="18"/>
      <c r="BQ115" s="766"/>
      <c r="BR115" s="18"/>
      <c r="BS115" s="766"/>
      <c r="BT115" s="19"/>
      <c r="BU115" s="766"/>
      <c r="BV115" s="19"/>
      <c r="BW115" s="766"/>
      <c r="BX115" s="19"/>
      <c r="BY115" s="766"/>
      <c r="BZ115" s="19"/>
      <c r="CA115" s="766"/>
      <c r="CB115" s="19"/>
      <c r="CC115" s="766"/>
      <c r="CD115" s="19"/>
      <c r="CE115" s="766"/>
      <c r="CF115" s="20"/>
      <c r="CG115" s="766"/>
      <c r="CH115" s="20"/>
      <c r="CI115" s="766"/>
      <c r="CJ115" s="20"/>
      <c r="CK115" s="766"/>
      <c r="CL115" s="20"/>
      <c r="CM115" s="766"/>
      <c r="CN115" s="20"/>
      <c r="CO115" s="766"/>
      <c r="CP115" s="20"/>
      <c r="CQ115" s="766"/>
      <c r="CR115" s="20"/>
      <c r="CS115" s="766"/>
      <c r="CT115" s="20"/>
      <c r="CU115" s="766"/>
      <c r="CV115" s="20"/>
      <c r="CW115" s="766"/>
      <c r="CX115" s="20"/>
      <c r="CY115" s="766"/>
      <c r="CZ115" s="20"/>
      <c r="DA115" s="766"/>
      <c r="DB115" s="20"/>
      <c r="DC115" s="766"/>
      <c r="DD115" s="20"/>
      <c r="DE115" s="766"/>
      <c r="DF115" s="20"/>
      <c r="DG115" s="766"/>
      <c r="DH115" s="20"/>
      <c r="DI115" s="766"/>
      <c r="DJ115" s="20"/>
      <c r="DK115" s="766"/>
      <c r="DL115" s="20"/>
      <c r="DM115" s="766"/>
      <c r="DN115" s="20"/>
      <c r="DO115" s="766"/>
      <c r="DP115" s="20"/>
      <c r="DQ115" s="766"/>
      <c r="DR115" s="20"/>
      <c r="DS115" s="766"/>
      <c r="DT115" s="20"/>
      <c r="DU115" s="21">
        <f t="shared" si="15"/>
        <v>0</v>
      </c>
      <c r="DV115" s="22"/>
      <c r="DW115" s="21">
        <f t="shared" si="16"/>
        <v>0</v>
      </c>
      <c r="DX115" s="25"/>
      <c r="DY115" s="21">
        <f t="shared" si="17"/>
        <v>0</v>
      </c>
      <c r="DZ115" s="25"/>
      <c r="EA115" s="25"/>
      <c r="EB115" s="25"/>
      <c r="EC115" s="25"/>
      <c r="ED115" s="25"/>
      <c r="EE115" s="25"/>
      <c r="EF115" s="25"/>
      <c r="EG115" s="25"/>
      <c r="EH115" s="25"/>
    </row>
    <row r="116" spans="1:138" customFormat="1" ht="21.75" customHeight="1">
      <c r="A116" s="15"/>
      <c r="B116" s="15"/>
      <c r="C116" s="38" t="s">
        <v>31</v>
      </c>
      <c r="D116" s="134" t="s">
        <v>1509</v>
      </c>
      <c r="E116" s="477">
        <v>11373</v>
      </c>
      <c r="F116" s="457">
        <v>43006</v>
      </c>
      <c r="G116" s="788">
        <v>2</v>
      </c>
      <c r="H116" s="372">
        <v>2023</v>
      </c>
      <c r="I116" s="26">
        <v>43011</v>
      </c>
      <c r="J116" s="431" t="s">
        <v>1510</v>
      </c>
      <c r="K116" s="385" t="s">
        <v>1644</v>
      </c>
      <c r="L116" s="16">
        <v>0</v>
      </c>
      <c r="M116" s="255">
        <v>2</v>
      </c>
      <c r="N116" s="16">
        <v>2</v>
      </c>
      <c r="O116" s="255">
        <v>0</v>
      </c>
      <c r="P116" s="16">
        <v>2</v>
      </c>
      <c r="Q116" s="255">
        <v>0</v>
      </c>
      <c r="R116" s="16">
        <v>2</v>
      </c>
      <c r="S116" s="1114">
        <v>0</v>
      </c>
      <c r="T116" s="1114">
        <v>2</v>
      </c>
      <c r="U116" s="767"/>
      <c r="V116" s="18"/>
      <c r="W116" s="766"/>
      <c r="X116" s="18"/>
      <c r="Y116" s="766"/>
      <c r="Z116" s="18"/>
      <c r="AA116" s="766"/>
      <c r="AB116" s="18"/>
      <c r="AC116" s="766"/>
      <c r="AD116" s="18"/>
      <c r="AE116" s="766"/>
      <c r="AF116" s="18"/>
      <c r="AG116" s="766"/>
      <c r="AH116" s="18"/>
      <c r="AI116" s="766"/>
      <c r="AJ116" s="18"/>
      <c r="AK116" s="766"/>
      <c r="AL116" s="18"/>
      <c r="AM116" s="766"/>
      <c r="AN116" s="18"/>
      <c r="AO116" s="766"/>
      <c r="AP116" s="18"/>
      <c r="AQ116" s="766"/>
      <c r="AR116" s="18"/>
      <c r="AS116" s="766"/>
      <c r="AT116" s="18"/>
      <c r="AU116" s="766"/>
      <c r="AV116" s="18"/>
      <c r="AW116" s="766"/>
      <c r="AX116" s="18"/>
      <c r="AY116" s="766"/>
      <c r="AZ116" s="18"/>
      <c r="BA116" s="766"/>
      <c r="BB116" s="18"/>
      <c r="BC116" s="766"/>
      <c r="BD116" s="18"/>
      <c r="BE116" s="766"/>
      <c r="BF116" s="18"/>
      <c r="BG116" s="766"/>
      <c r="BH116" s="18"/>
      <c r="BI116" s="766"/>
      <c r="BJ116" s="18"/>
      <c r="BK116" s="766"/>
      <c r="BL116" s="18"/>
      <c r="BM116" s="766"/>
      <c r="BN116" s="18"/>
      <c r="BO116" s="766"/>
      <c r="BP116" s="18"/>
      <c r="BQ116" s="766"/>
      <c r="BR116" s="18"/>
      <c r="BS116" s="766"/>
      <c r="BT116" s="19"/>
      <c r="BU116" s="766"/>
      <c r="BV116" s="19"/>
      <c r="BW116" s="766"/>
      <c r="BX116" s="19"/>
      <c r="BY116" s="766"/>
      <c r="BZ116" s="19"/>
      <c r="CA116" s="766"/>
      <c r="CB116" s="19"/>
      <c r="CC116" s="766"/>
      <c r="CD116" s="19"/>
      <c r="CE116" s="766"/>
      <c r="CF116" s="20"/>
      <c r="CG116" s="766"/>
      <c r="CH116" s="20"/>
      <c r="CI116" s="766"/>
      <c r="CJ116" s="20"/>
      <c r="CK116" s="766"/>
      <c r="CL116" s="20"/>
      <c r="CM116" s="766"/>
      <c r="CN116" s="20"/>
      <c r="CO116" s="766"/>
      <c r="CP116" s="20"/>
      <c r="CQ116" s="766"/>
      <c r="CR116" s="20"/>
      <c r="CS116" s="766"/>
      <c r="CT116" s="20"/>
      <c r="CU116" s="766"/>
      <c r="CV116" s="20"/>
      <c r="CW116" s="766"/>
      <c r="CX116" s="20"/>
      <c r="CY116" s="766"/>
      <c r="CZ116" s="20"/>
      <c r="DA116" s="766"/>
      <c r="DB116" s="20"/>
      <c r="DC116" s="766"/>
      <c r="DD116" s="20"/>
      <c r="DE116" s="766"/>
      <c r="DF116" s="20"/>
      <c r="DG116" s="766"/>
      <c r="DH116" s="20"/>
      <c r="DI116" s="766"/>
      <c r="DJ116" s="20"/>
      <c r="DK116" s="766"/>
      <c r="DL116" s="20"/>
      <c r="DM116" s="766"/>
      <c r="DN116" s="20"/>
      <c r="DO116" s="766"/>
      <c r="DP116" s="20"/>
      <c r="DQ116" s="766"/>
      <c r="DR116" s="20"/>
      <c r="DS116" s="766"/>
      <c r="DT116" s="20"/>
      <c r="DU116" s="21">
        <f t="shared" si="15"/>
        <v>0</v>
      </c>
      <c r="DV116" s="22"/>
      <c r="DW116" s="21">
        <f t="shared" si="16"/>
        <v>0</v>
      </c>
      <c r="DX116" s="25"/>
      <c r="DY116" s="21">
        <f t="shared" si="17"/>
        <v>0</v>
      </c>
      <c r="DZ116" s="25"/>
      <c r="EA116" s="25"/>
      <c r="EB116" s="25"/>
      <c r="EC116" s="25"/>
      <c r="ED116" s="25"/>
      <c r="EE116" s="25"/>
      <c r="EF116" s="25"/>
      <c r="EG116" s="25"/>
      <c r="EH116" s="25"/>
    </row>
    <row r="117" spans="1:138" customFormat="1" ht="21.75" customHeight="1">
      <c r="A117" s="15"/>
      <c r="B117" s="15"/>
      <c r="C117" s="38" t="s">
        <v>32</v>
      </c>
      <c r="D117" s="556" t="s">
        <v>294</v>
      </c>
      <c r="E117" s="477">
        <v>9310</v>
      </c>
      <c r="F117" s="457">
        <v>37357</v>
      </c>
      <c r="G117" s="788">
        <v>0</v>
      </c>
      <c r="H117" s="372" t="s">
        <v>2321</v>
      </c>
      <c r="I117" s="26">
        <v>37418</v>
      </c>
      <c r="J117" s="431" t="s">
        <v>833</v>
      </c>
      <c r="K117" s="385" t="s">
        <v>833</v>
      </c>
      <c r="L117" s="16">
        <v>0</v>
      </c>
      <c r="M117" s="255">
        <v>0</v>
      </c>
      <c r="N117" s="16">
        <v>0</v>
      </c>
      <c r="O117" s="255">
        <v>0</v>
      </c>
      <c r="P117" s="16">
        <v>0</v>
      </c>
      <c r="Q117" s="255">
        <v>0</v>
      </c>
      <c r="R117" s="16">
        <v>0</v>
      </c>
      <c r="S117" s="1114">
        <v>0</v>
      </c>
      <c r="T117" s="1114">
        <v>0</v>
      </c>
      <c r="U117" s="767"/>
      <c r="V117" s="18"/>
      <c r="W117" s="766"/>
      <c r="X117" s="18"/>
      <c r="Y117" s="766"/>
      <c r="Z117" s="18"/>
      <c r="AA117" s="766"/>
      <c r="AB117" s="18"/>
      <c r="AC117" s="766"/>
      <c r="AD117" s="18"/>
      <c r="AE117" s="766"/>
      <c r="AF117" s="18"/>
      <c r="AG117" s="766"/>
      <c r="AH117" s="18"/>
      <c r="AI117" s="766"/>
      <c r="AJ117" s="18"/>
      <c r="AK117" s="766"/>
      <c r="AL117" s="18"/>
      <c r="AM117" s="766"/>
      <c r="AN117" s="18"/>
      <c r="AO117" s="766"/>
      <c r="AP117" s="18"/>
      <c r="AQ117" s="766"/>
      <c r="AR117" s="18"/>
      <c r="AS117" s="766"/>
      <c r="AT117" s="18"/>
      <c r="AU117" s="766"/>
      <c r="AV117" s="18"/>
      <c r="AW117" s="766"/>
      <c r="AX117" s="18"/>
      <c r="AY117" s="766"/>
      <c r="AZ117" s="18"/>
      <c r="BA117" s="766"/>
      <c r="BB117" s="18"/>
      <c r="BC117" s="766"/>
      <c r="BD117" s="18"/>
      <c r="BE117" s="766"/>
      <c r="BF117" s="18"/>
      <c r="BG117" s="766"/>
      <c r="BH117" s="18"/>
      <c r="BI117" s="766"/>
      <c r="BJ117" s="18"/>
      <c r="BK117" s="766"/>
      <c r="BL117" s="18"/>
      <c r="BM117" s="766"/>
      <c r="BN117" s="18"/>
      <c r="BO117" s="766"/>
      <c r="BP117" s="18"/>
      <c r="BQ117" s="766"/>
      <c r="BR117" s="18"/>
      <c r="BS117" s="766"/>
      <c r="BT117" s="19"/>
      <c r="BU117" s="766"/>
      <c r="BV117" s="19"/>
      <c r="BW117" s="766"/>
      <c r="BX117" s="19"/>
      <c r="BY117" s="766"/>
      <c r="BZ117" s="19"/>
      <c r="CA117" s="766"/>
      <c r="CB117" s="19"/>
      <c r="CC117" s="766"/>
      <c r="CD117" s="19"/>
      <c r="CE117" s="766"/>
      <c r="CF117" s="20"/>
      <c r="CG117" s="766"/>
      <c r="CH117" s="20"/>
      <c r="CI117" s="766"/>
      <c r="CJ117" s="20"/>
      <c r="CK117" s="766"/>
      <c r="CL117" s="20"/>
      <c r="CM117" s="766"/>
      <c r="CN117" s="20"/>
      <c r="CO117" s="766"/>
      <c r="CP117" s="20"/>
      <c r="CQ117" s="766"/>
      <c r="CR117" s="20"/>
      <c r="CS117" s="766"/>
      <c r="CT117" s="20"/>
      <c r="CU117" s="766"/>
      <c r="CV117" s="20"/>
      <c r="CW117" s="766"/>
      <c r="CX117" s="20"/>
      <c r="CY117" s="766"/>
      <c r="CZ117" s="20"/>
      <c r="DA117" s="766"/>
      <c r="DB117" s="20"/>
      <c r="DC117" s="766"/>
      <c r="DD117" s="20"/>
      <c r="DE117" s="766"/>
      <c r="DF117" s="20"/>
      <c r="DG117" s="766"/>
      <c r="DH117" s="20"/>
      <c r="DI117" s="766"/>
      <c r="DJ117" s="20"/>
      <c r="DK117" s="766"/>
      <c r="DL117" s="20"/>
      <c r="DM117" s="766"/>
      <c r="DN117" s="20"/>
      <c r="DO117" s="766"/>
      <c r="DP117" s="20"/>
      <c r="DQ117" s="766"/>
      <c r="DR117" s="20"/>
      <c r="DS117" s="766"/>
      <c r="DT117" s="20"/>
      <c r="DU117" s="21">
        <f t="shared" si="15"/>
        <v>0</v>
      </c>
      <c r="DV117" s="22"/>
      <c r="DW117" s="21">
        <f t="shared" si="16"/>
        <v>0</v>
      </c>
      <c r="DX117" s="39"/>
      <c r="DY117" s="21">
        <f t="shared" si="17"/>
        <v>0</v>
      </c>
      <c r="DZ117" s="25"/>
      <c r="EA117" s="25"/>
      <c r="EB117" s="25"/>
      <c r="EC117" s="25"/>
      <c r="ED117" s="25"/>
      <c r="EE117" s="25"/>
      <c r="EF117" s="25"/>
      <c r="EG117" s="25"/>
      <c r="EH117" s="25"/>
    </row>
    <row r="118" spans="1:138" s="25" customFormat="1" ht="15" customHeight="1">
      <c r="C118" s="58"/>
      <c r="D118" s="392"/>
      <c r="E118" s="154"/>
      <c r="F118" s="462"/>
      <c r="G118" s="790"/>
      <c r="H118" s="257"/>
      <c r="I118" s="35"/>
      <c r="J118" s="583"/>
      <c r="K118" s="257"/>
      <c r="L118" s="43"/>
      <c r="M118" s="43"/>
      <c r="N118" s="43"/>
      <c r="O118" s="43"/>
      <c r="P118" s="43"/>
      <c r="Q118" s="43"/>
      <c r="R118" s="43"/>
      <c r="S118" s="43"/>
      <c r="T118" s="43"/>
      <c r="U118" s="43"/>
      <c r="V118" s="44"/>
      <c r="W118" s="23"/>
      <c r="X118" s="44"/>
      <c r="Y118" s="23"/>
      <c r="Z118" s="44"/>
      <c r="AA118" s="23"/>
      <c r="AB118" s="44"/>
      <c r="AC118" s="23"/>
      <c r="AD118" s="44"/>
      <c r="AE118" s="23"/>
      <c r="AF118" s="44"/>
      <c r="AG118" s="23"/>
      <c r="AH118" s="44"/>
      <c r="AI118" s="23"/>
      <c r="AJ118" s="44"/>
      <c r="AK118" s="23"/>
      <c r="AL118" s="44"/>
      <c r="AM118" s="23"/>
      <c r="AN118" s="44"/>
      <c r="AO118" s="23"/>
      <c r="AP118" s="44"/>
      <c r="AQ118" s="23"/>
      <c r="AR118" s="44"/>
      <c r="AS118" s="23"/>
      <c r="AT118" s="44"/>
      <c r="AU118" s="23"/>
      <c r="AV118" s="44"/>
      <c r="AW118" s="23"/>
      <c r="AX118" s="44"/>
      <c r="AY118" s="23"/>
      <c r="AZ118" s="44"/>
      <c r="BA118" s="23"/>
      <c r="BB118" s="44"/>
      <c r="BC118" s="23"/>
      <c r="BD118" s="44"/>
      <c r="BE118" s="23"/>
      <c r="BF118" s="44"/>
      <c r="BG118" s="23"/>
      <c r="BH118" s="44"/>
      <c r="BI118" s="23"/>
      <c r="BJ118" s="44"/>
      <c r="BK118" s="23"/>
      <c r="BL118" s="44"/>
      <c r="BM118" s="23"/>
      <c r="BN118" s="44"/>
      <c r="BO118" s="23"/>
      <c r="BP118" s="44"/>
      <c r="BQ118" s="23"/>
      <c r="BR118" s="44"/>
      <c r="BS118" s="23"/>
      <c r="BT118" s="44"/>
      <c r="BU118" s="23"/>
      <c r="BV118" s="44"/>
      <c r="BW118" s="23"/>
      <c r="BX118" s="44"/>
      <c r="BY118" s="23"/>
      <c r="BZ118" s="44"/>
      <c r="CA118" s="23"/>
      <c r="CB118" s="44"/>
      <c r="CC118" s="23"/>
      <c r="CD118" s="44"/>
      <c r="CE118" s="23"/>
      <c r="CF118" s="44"/>
      <c r="CG118" s="23"/>
      <c r="CH118" s="44"/>
      <c r="CI118" s="23"/>
      <c r="CJ118" s="44"/>
      <c r="CK118" s="23"/>
      <c r="CL118" s="44"/>
      <c r="CM118" s="23"/>
      <c r="CN118" s="44"/>
      <c r="CO118" s="23"/>
      <c r="CP118" s="44"/>
      <c r="CQ118" s="23"/>
      <c r="CR118" s="44"/>
      <c r="CS118" s="23"/>
      <c r="CT118" s="44"/>
      <c r="CU118" s="23"/>
      <c r="CV118" s="44"/>
      <c r="CW118" s="23"/>
      <c r="CX118" s="44"/>
      <c r="CY118" s="23"/>
      <c r="CZ118" s="44"/>
      <c r="DA118" s="23"/>
      <c r="DB118" s="44"/>
      <c r="DC118" s="23"/>
      <c r="DD118" s="44"/>
      <c r="DE118" s="23"/>
      <c r="DF118" s="44"/>
      <c r="DG118" s="23"/>
      <c r="DH118" s="44"/>
      <c r="DI118" s="23"/>
      <c r="DJ118" s="44"/>
      <c r="DK118" s="23"/>
      <c r="DL118" s="44"/>
      <c r="DM118" s="23"/>
      <c r="DN118" s="44"/>
      <c r="DO118" s="23"/>
      <c r="DP118" s="44"/>
      <c r="DQ118" s="23"/>
      <c r="DR118" s="44"/>
      <c r="DS118" s="23"/>
      <c r="DT118" s="44"/>
      <c r="DU118" s="11"/>
      <c r="DV118" s="11"/>
      <c r="DW118" s="11"/>
      <c r="DY118" s="11"/>
    </row>
    <row r="119" spans="1:138" s="25" customFormat="1" ht="15" customHeight="1">
      <c r="C119" s="58"/>
      <c r="D119" s="392"/>
      <c r="E119" s="154"/>
      <c r="F119" s="462"/>
      <c r="G119" s="790"/>
      <c r="H119" s="257"/>
      <c r="I119" s="35"/>
      <c r="J119" s="583"/>
      <c r="K119" s="257"/>
      <c r="L119" s="43"/>
      <c r="M119" s="43"/>
      <c r="N119" s="43"/>
      <c r="O119" s="43"/>
      <c r="P119" s="43"/>
      <c r="Q119" s="43"/>
      <c r="R119" s="43"/>
      <c r="S119" s="43"/>
      <c r="T119" s="43"/>
      <c r="U119" s="43"/>
      <c r="V119" s="44"/>
      <c r="W119" s="23"/>
      <c r="X119" s="44"/>
      <c r="Y119" s="23"/>
      <c r="Z119" s="44"/>
      <c r="AA119" s="23"/>
      <c r="AB119" s="44"/>
      <c r="AC119" s="23"/>
      <c r="AD119" s="44"/>
      <c r="AE119" s="23"/>
      <c r="AF119" s="44"/>
      <c r="AG119" s="23"/>
      <c r="AH119" s="44"/>
      <c r="AI119" s="23"/>
      <c r="AJ119" s="44"/>
      <c r="AK119" s="23"/>
      <c r="AL119" s="44"/>
      <c r="AM119" s="23"/>
      <c r="AN119" s="44"/>
      <c r="AO119" s="23"/>
      <c r="AP119" s="44"/>
      <c r="AQ119" s="23"/>
      <c r="AR119" s="44"/>
      <c r="AS119" s="23"/>
      <c r="AT119" s="44"/>
      <c r="AU119" s="23"/>
      <c r="AV119" s="44"/>
      <c r="AW119" s="23"/>
      <c r="AX119" s="44"/>
      <c r="AY119" s="23"/>
      <c r="AZ119" s="44"/>
      <c r="BA119" s="23"/>
      <c r="BB119" s="44"/>
      <c r="BC119" s="23"/>
      <c r="BD119" s="44"/>
      <c r="BE119" s="23"/>
      <c r="BF119" s="44"/>
      <c r="BG119" s="23"/>
      <c r="BH119" s="44"/>
      <c r="BI119" s="23"/>
      <c r="BJ119" s="44"/>
      <c r="BK119" s="23"/>
      <c r="BL119" s="44"/>
      <c r="BM119" s="23"/>
      <c r="BN119" s="44"/>
      <c r="BO119" s="23"/>
      <c r="BP119" s="44"/>
      <c r="BQ119" s="23"/>
      <c r="BR119" s="44"/>
      <c r="BS119" s="23"/>
      <c r="BT119" s="44"/>
      <c r="BU119" s="23"/>
      <c r="BV119" s="44"/>
      <c r="BW119" s="23"/>
      <c r="BX119" s="44"/>
      <c r="BY119" s="23"/>
      <c r="BZ119" s="44"/>
      <c r="CA119" s="23"/>
      <c r="CB119" s="44"/>
      <c r="CC119" s="23"/>
      <c r="CD119" s="44"/>
      <c r="CE119" s="23"/>
      <c r="CF119" s="44"/>
      <c r="CG119" s="23"/>
      <c r="CH119" s="44"/>
      <c r="CI119" s="23"/>
      <c r="CJ119" s="44"/>
      <c r="CK119" s="23"/>
      <c r="CL119" s="44"/>
      <c r="CM119" s="23"/>
      <c r="CN119" s="44"/>
      <c r="CO119" s="23"/>
      <c r="CP119" s="44"/>
      <c r="CQ119" s="23"/>
      <c r="CR119" s="44"/>
      <c r="CS119" s="23"/>
      <c r="CT119" s="44"/>
      <c r="CU119" s="23"/>
      <c r="CV119" s="44"/>
      <c r="CW119" s="23"/>
      <c r="CX119" s="44"/>
      <c r="CY119" s="23"/>
      <c r="CZ119" s="44"/>
      <c r="DA119" s="23"/>
      <c r="DB119" s="44"/>
      <c r="DC119" s="23"/>
      <c r="DD119" s="44"/>
      <c r="DE119" s="23"/>
      <c r="DF119" s="44"/>
      <c r="DG119" s="23"/>
      <c r="DH119" s="44"/>
      <c r="DI119" s="23"/>
      <c r="DJ119" s="44"/>
      <c r="DK119" s="23"/>
      <c r="DL119" s="44"/>
      <c r="DM119" s="23"/>
      <c r="DN119" s="44"/>
      <c r="DO119" s="23"/>
      <c r="DP119" s="44"/>
      <c r="DQ119" s="23"/>
      <c r="DR119" s="44"/>
      <c r="DS119" s="23"/>
      <c r="DT119" s="44"/>
      <c r="DU119" s="11"/>
      <c r="DV119" s="11"/>
      <c r="DW119" s="11"/>
      <c r="DY119" s="11"/>
    </row>
    <row r="120" spans="1:138" s="25" customFormat="1" ht="15" customHeight="1">
      <c r="C120" s="58"/>
      <c r="D120" s="392"/>
      <c r="E120" s="154"/>
      <c r="F120" s="462"/>
      <c r="G120" s="790"/>
      <c r="H120" s="257"/>
      <c r="I120" s="35"/>
      <c r="J120" s="583"/>
      <c r="K120" s="257"/>
      <c r="L120" s="43"/>
      <c r="M120" s="43"/>
      <c r="N120" s="43"/>
      <c r="O120" s="43"/>
      <c r="P120" s="43"/>
      <c r="Q120" s="43"/>
      <c r="R120" s="43"/>
      <c r="S120" s="43"/>
      <c r="T120" s="43"/>
      <c r="U120" s="43"/>
      <c r="V120" s="44"/>
      <c r="W120" s="23"/>
      <c r="X120" s="44"/>
      <c r="Y120" s="23"/>
      <c r="Z120" s="44"/>
      <c r="AA120" s="23"/>
      <c r="AB120" s="44"/>
      <c r="AC120" s="23"/>
      <c r="AD120" s="44"/>
      <c r="AE120" s="23"/>
      <c r="AF120" s="44"/>
      <c r="AG120" s="23"/>
      <c r="AH120" s="44"/>
      <c r="AI120" s="23"/>
      <c r="AJ120" s="44"/>
      <c r="AK120" s="23"/>
      <c r="AL120" s="44"/>
      <c r="AM120" s="23"/>
      <c r="AN120" s="44"/>
      <c r="AO120" s="23"/>
      <c r="AP120" s="44"/>
      <c r="AQ120" s="23"/>
      <c r="AR120" s="44"/>
      <c r="AS120" s="23"/>
      <c r="AT120" s="44"/>
      <c r="AU120" s="23"/>
      <c r="AV120" s="44"/>
      <c r="AW120" s="23"/>
      <c r="AX120" s="44"/>
      <c r="AY120" s="23"/>
      <c r="AZ120" s="44"/>
      <c r="BA120" s="23"/>
      <c r="BB120" s="44"/>
      <c r="BC120" s="23"/>
      <c r="BD120" s="44"/>
      <c r="BE120" s="23"/>
      <c r="BF120" s="44"/>
      <c r="BG120" s="23"/>
      <c r="BH120" s="44"/>
      <c r="BI120" s="23"/>
      <c r="BJ120" s="44"/>
      <c r="BK120" s="23"/>
      <c r="BL120" s="44"/>
      <c r="BM120" s="23"/>
      <c r="BN120" s="44"/>
      <c r="BO120" s="23"/>
      <c r="BP120" s="44"/>
      <c r="BQ120" s="23"/>
      <c r="BR120" s="44"/>
      <c r="BS120" s="23"/>
      <c r="BT120" s="44"/>
      <c r="BU120" s="23"/>
      <c r="BV120" s="44"/>
      <c r="BW120" s="23"/>
      <c r="BX120" s="44"/>
      <c r="BY120" s="23"/>
      <c r="BZ120" s="44"/>
      <c r="CA120" s="23"/>
      <c r="CB120" s="44"/>
      <c r="CC120" s="23"/>
      <c r="CD120" s="44"/>
      <c r="CE120" s="23"/>
      <c r="CF120" s="44"/>
      <c r="CG120" s="23"/>
      <c r="CH120" s="44"/>
      <c r="CI120" s="23"/>
      <c r="CJ120" s="44"/>
      <c r="CK120" s="23"/>
      <c r="CL120" s="44"/>
      <c r="CM120" s="23"/>
      <c r="CN120" s="44"/>
      <c r="CO120" s="23"/>
      <c r="CP120" s="44"/>
      <c r="CQ120" s="23"/>
      <c r="CR120" s="44"/>
      <c r="CS120" s="23"/>
      <c r="CT120" s="44"/>
      <c r="CU120" s="23"/>
      <c r="CV120" s="44"/>
      <c r="CW120" s="23"/>
      <c r="CX120" s="44"/>
      <c r="CY120" s="23"/>
      <c r="CZ120" s="44"/>
      <c r="DA120" s="23"/>
      <c r="DB120" s="44"/>
      <c r="DC120" s="23"/>
      <c r="DD120" s="44"/>
      <c r="DE120" s="23"/>
      <c r="DF120" s="44"/>
      <c r="DG120" s="23"/>
      <c r="DH120" s="44"/>
      <c r="DI120" s="23"/>
      <c r="DJ120" s="44"/>
      <c r="DK120" s="23"/>
      <c r="DL120" s="44"/>
      <c r="DM120" s="23"/>
      <c r="DN120" s="44"/>
      <c r="DO120" s="23"/>
      <c r="DP120" s="44"/>
      <c r="DQ120" s="23"/>
      <c r="DR120" s="44"/>
      <c r="DS120" s="23"/>
      <c r="DT120" s="44"/>
      <c r="DU120" s="11"/>
      <c r="DV120" s="11"/>
      <c r="DW120" s="11"/>
      <c r="DY120" s="11"/>
    </row>
    <row r="121" spans="1:138" s="25" customFormat="1" ht="15" customHeight="1">
      <c r="C121" s="58"/>
      <c r="D121" s="392"/>
      <c r="E121" s="154"/>
      <c r="F121" s="462"/>
      <c r="G121" s="790"/>
      <c r="H121" s="257"/>
      <c r="I121" s="35"/>
      <c r="J121" s="583"/>
      <c r="K121" s="257"/>
      <c r="L121" s="43"/>
      <c r="M121" s="43"/>
      <c r="N121" s="43"/>
      <c r="O121" s="43"/>
      <c r="P121" s="43"/>
      <c r="Q121" s="43"/>
      <c r="R121" s="43"/>
      <c r="S121" s="43"/>
      <c r="T121" s="43"/>
      <c r="U121" s="43"/>
      <c r="V121" s="44"/>
      <c r="W121" s="23"/>
      <c r="X121" s="44"/>
      <c r="Y121" s="23"/>
      <c r="Z121" s="44"/>
      <c r="AA121" s="23"/>
      <c r="AB121" s="44"/>
      <c r="AC121" s="23"/>
      <c r="AD121" s="44"/>
      <c r="AE121" s="23"/>
      <c r="AF121" s="44"/>
      <c r="AG121" s="23"/>
      <c r="AH121" s="44"/>
      <c r="AI121" s="23"/>
      <c r="AJ121" s="44"/>
      <c r="AK121" s="23"/>
      <c r="AL121" s="44"/>
      <c r="AM121" s="23"/>
      <c r="AN121" s="44"/>
      <c r="AO121" s="23"/>
      <c r="AP121" s="44"/>
      <c r="AQ121" s="23"/>
      <c r="AR121" s="44"/>
      <c r="AS121" s="23"/>
      <c r="AT121" s="44"/>
      <c r="AU121" s="23"/>
      <c r="AV121" s="44"/>
      <c r="AW121" s="23"/>
      <c r="AX121" s="44"/>
      <c r="AY121" s="23"/>
      <c r="AZ121" s="44"/>
      <c r="BA121" s="23"/>
      <c r="BB121" s="44"/>
      <c r="BC121" s="23"/>
      <c r="BD121" s="44"/>
      <c r="BE121" s="23"/>
      <c r="BF121" s="44"/>
      <c r="BG121" s="23"/>
      <c r="BH121" s="44"/>
      <c r="BI121" s="23"/>
      <c r="BJ121" s="44"/>
      <c r="BK121" s="23"/>
      <c r="BL121" s="44"/>
      <c r="BM121" s="23"/>
      <c r="BN121" s="44"/>
      <c r="BO121" s="23"/>
      <c r="BP121" s="44"/>
      <c r="BQ121" s="23"/>
      <c r="BR121" s="44"/>
      <c r="BS121" s="23"/>
      <c r="BT121" s="44"/>
      <c r="BU121" s="23"/>
      <c r="BV121" s="44"/>
      <c r="BW121" s="23"/>
      <c r="BX121" s="44"/>
      <c r="BY121" s="23"/>
      <c r="BZ121" s="44"/>
      <c r="CA121" s="23"/>
      <c r="CB121" s="44"/>
      <c r="CC121" s="23"/>
      <c r="CD121" s="44"/>
      <c r="CE121" s="23"/>
      <c r="CF121" s="44"/>
      <c r="CG121" s="23"/>
      <c r="CH121" s="44"/>
      <c r="CI121" s="23"/>
      <c r="CJ121" s="44"/>
      <c r="CK121" s="23"/>
      <c r="CL121" s="44"/>
      <c r="CM121" s="23"/>
      <c r="CN121" s="44"/>
      <c r="CO121" s="23"/>
      <c r="CP121" s="44"/>
      <c r="CQ121" s="23"/>
      <c r="CR121" s="44"/>
      <c r="CS121" s="23"/>
      <c r="CT121" s="44"/>
      <c r="CU121" s="23"/>
      <c r="CV121" s="44"/>
      <c r="CW121" s="23"/>
      <c r="CX121" s="44"/>
      <c r="CY121" s="23"/>
      <c r="CZ121" s="44"/>
      <c r="DA121" s="23"/>
      <c r="DB121" s="44"/>
      <c r="DC121" s="23"/>
      <c r="DD121" s="44"/>
      <c r="DE121" s="23"/>
      <c r="DF121" s="44"/>
      <c r="DG121" s="23"/>
      <c r="DH121" s="44"/>
      <c r="DI121" s="23"/>
      <c r="DJ121" s="44"/>
      <c r="DK121" s="23"/>
      <c r="DL121" s="44"/>
      <c r="DM121" s="23"/>
      <c r="DN121" s="44"/>
      <c r="DO121" s="23"/>
      <c r="DP121" s="44"/>
      <c r="DQ121" s="23"/>
      <c r="DR121" s="44"/>
      <c r="DS121" s="23"/>
      <c r="DT121" s="44"/>
      <c r="DU121" s="11"/>
      <c r="DV121" s="11"/>
      <c r="DW121" s="11"/>
      <c r="DY121" s="11"/>
    </row>
    <row r="122" spans="1:138" s="25" customFormat="1" ht="15" customHeight="1">
      <c r="C122" s="58"/>
      <c r="D122" s="392"/>
      <c r="E122" s="154"/>
      <c r="F122" s="462"/>
      <c r="G122" s="790"/>
      <c r="H122" s="257"/>
      <c r="I122" s="35"/>
      <c r="J122" s="583"/>
      <c r="K122" s="257"/>
      <c r="L122" s="43"/>
      <c r="M122" s="43"/>
      <c r="N122" s="43"/>
      <c r="O122" s="43"/>
      <c r="P122" s="43"/>
      <c r="Q122" s="43"/>
      <c r="R122" s="43"/>
      <c r="S122" s="43"/>
      <c r="T122" s="43"/>
      <c r="U122" s="43"/>
      <c r="V122" s="44"/>
      <c r="W122" s="23"/>
      <c r="X122" s="44"/>
      <c r="Y122" s="23"/>
      <c r="Z122" s="44"/>
      <c r="AA122" s="23"/>
      <c r="AB122" s="44"/>
      <c r="AC122" s="23"/>
      <c r="AD122" s="44"/>
      <c r="AE122" s="23"/>
      <c r="AF122" s="44"/>
      <c r="AG122" s="23"/>
      <c r="AH122" s="44"/>
      <c r="AI122" s="23"/>
      <c r="AJ122" s="44"/>
      <c r="AK122" s="23"/>
      <c r="AL122" s="44"/>
      <c r="AM122" s="23"/>
      <c r="AN122" s="44"/>
      <c r="AO122" s="23"/>
      <c r="AP122" s="44"/>
      <c r="AQ122" s="23"/>
      <c r="AR122" s="44"/>
      <c r="AS122" s="23"/>
      <c r="AT122" s="44"/>
      <c r="AU122" s="23"/>
      <c r="AV122" s="44"/>
      <c r="AW122" s="23"/>
      <c r="AX122" s="44"/>
      <c r="AY122" s="23"/>
      <c r="AZ122" s="44"/>
      <c r="BA122" s="23"/>
      <c r="BB122" s="44"/>
      <c r="BC122" s="23"/>
      <c r="BD122" s="44"/>
      <c r="BE122" s="23"/>
      <c r="BF122" s="44"/>
      <c r="BG122" s="23"/>
      <c r="BH122" s="44"/>
      <c r="BI122" s="23"/>
      <c r="BJ122" s="44"/>
      <c r="BK122" s="23"/>
      <c r="BL122" s="44"/>
      <c r="BM122" s="23"/>
      <c r="BN122" s="44"/>
      <c r="BO122" s="23"/>
      <c r="BP122" s="44"/>
      <c r="BQ122" s="23"/>
      <c r="BR122" s="44"/>
      <c r="BS122" s="23"/>
      <c r="BT122" s="44"/>
      <c r="BU122" s="23"/>
      <c r="BV122" s="44"/>
      <c r="BW122" s="23"/>
      <c r="BX122" s="44"/>
      <c r="BY122" s="23"/>
      <c r="BZ122" s="44"/>
      <c r="CA122" s="23"/>
      <c r="CB122" s="44"/>
      <c r="CC122" s="23"/>
      <c r="CD122" s="44"/>
      <c r="CE122" s="23"/>
      <c r="CF122" s="44"/>
      <c r="CG122" s="23"/>
      <c r="CH122" s="44"/>
      <c r="CI122" s="23"/>
      <c r="CJ122" s="44"/>
      <c r="CK122" s="23"/>
      <c r="CL122" s="44"/>
      <c r="CM122" s="23"/>
      <c r="CN122" s="44"/>
      <c r="CO122" s="23"/>
      <c r="CP122" s="44"/>
      <c r="CQ122" s="23"/>
      <c r="CR122" s="44"/>
      <c r="CS122" s="23"/>
      <c r="CT122" s="44"/>
      <c r="CU122" s="23"/>
      <c r="CV122" s="44"/>
      <c r="CW122" s="23"/>
      <c r="CX122" s="44"/>
      <c r="CY122" s="23"/>
      <c r="CZ122" s="44"/>
      <c r="DA122" s="23"/>
      <c r="DB122" s="44"/>
      <c r="DC122" s="23"/>
      <c r="DD122" s="44"/>
      <c r="DE122" s="23"/>
      <c r="DF122" s="44"/>
      <c r="DG122" s="23"/>
      <c r="DH122" s="44"/>
      <c r="DI122" s="23"/>
      <c r="DJ122" s="44"/>
      <c r="DK122" s="23"/>
      <c r="DL122" s="44"/>
      <c r="DM122" s="23"/>
      <c r="DN122" s="44"/>
      <c r="DO122" s="23"/>
      <c r="DP122" s="44"/>
      <c r="DQ122" s="23"/>
      <c r="DR122" s="44"/>
      <c r="DS122" s="23"/>
      <c r="DT122" s="44"/>
      <c r="DU122" s="11"/>
      <c r="DV122" s="11"/>
      <c r="DW122" s="11"/>
      <c r="DY122" s="11"/>
    </row>
    <row r="123" spans="1:138" s="25" customFormat="1" ht="15" hidden="1" customHeight="1">
      <c r="C123" s="58"/>
      <c r="D123" s="392"/>
      <c r="E123" s="154"/>
      <c r="F123" s="462"/>
      <c r="G123" s="790"/>
      <c r="H123" s="257"/>
      <c r="I123" s="35"/>
      <c r="J123" s="583"/>
      <c r="K123" s="257"/>
      <c r="L123" s="43"/>
      <c r="M123" s="43"/>
      <c r="N123" s="43"/>
      <c r="O123" s="43"/>
      <c r="P123" s="43"/>
      <c r="Q123" s="43"/>
      <c r="R123" s="43"/>
      <c r="S123" s="43"/>
      <c r="T123" s="43"/>
      <c r="U123" s="43"/>
      <c r="V123" s="44"/>
      <c r="W123" s="23"/>
      <c r="X123" s="44"/>
      <c r="Y123" s="23"/>
      <c r="Z123" s="44"/>
      <c r="AA123" s="23"/>
      <c r="AB123" s="44"/>
      <c r="AC123" s="23"/>
      <c r="AD123" s="44"/>
      <c r="AE123" s="23"/>
      <c r="AF123" s="44"/>
      <c r="AG123" s="23"/>
      <c r="AH123" s="44"/>
      <c r="AI123" s="23"/>
      <c r="AJ123" s="44"/>
      <c r="AK123" s="23"/>
      <c r="AL123" s="44"/>
      <c r="AM123" s="23"/>
      <c r="AN123" s="44"/>
      <c r="AO123" s="23"/>
      <c r="AP123" s="44"/>
      <c r="AQ123" s="23"/>
      <c r="AR123" s="44"/>
      <c r="AS123" s="23"/>
      <c r="AT123" s="44"/>
      <c r="AU123" s="23"/>
      <c r="AV123" s="44"/>
      <c r="AW123" s="23"/>
      <c r="AX123" s="44"/>
      <c r="AY123" s="23"/>
      <c r="AZ123" s="44"/>
      <c r="BA123" s="23"/>
      <c r="BB123" s="44"/>
      <c r="BC123" s="23"/>
      <c r="BD123" s="44"/>
      <c r="BE123" s="23"/>
      <c r="BF123" s="44"/>
      <c r="BG123" s="23"/>
      <c r="BH123" s="44"/>
      <c r="BI123" s="23"/>
      <c r="BJ123" s="44"/>
      <c r="BK123" s="23"/>
      <c r="BL123" s="44"/>
      <c r="BM123" s="23"/>
      <c r="BN123" s="44"/>
      <c r="BO123" s="23"/>
      <c r="BP123" s="44"/>
      <c r="BQ123" s="23"/>
      <c r="BR123" s="44"/>
      <c r="BS123" s="23"/>
      <c r="BT123" s="44"/>
      <c r="BU123" s="23"/>
      <c r="BV123" s="44"/>
      <c r="BW123" s="23"/>
      <c r="BX123" s="44"/>
      <c r="BY123" s="23"/>
      <c r="BZ123" s="44"/>
      <c r="CA123" s="23"/>
      <c r="CB123" s="44"/>
      <c r="CC123" s="23"/>
      <c r="CD123" s="44"/>
      <c r="CE123" s="23"/>
      <c r="CF123" s="44"/>
      <c r="CG123" s="23"/>
      <c r="CH123" s="44"/>
      <c r="CI123" s="23"/>
      <c r="CJ123" s="44"/>
      <c r="CK123" s="23"/>
      <c r="CL123" s="44"/>
      <c r="CM123" s="23"/>
      <c r="CN123" s="44"/>
      <c r="CO123" s="23"/>
      <c r="CP123" s="44"/>
      <c r="CQ123" s="23"/>
      <c r="CR123" s="44"/>
      <c r="CS123" s="23"/>
      <c r="CT123" s="44"/>
      <c r="CU123" s="23"/>
      <c r="CV123" s="44"/>
      <c r="CW123" s="23"/>
      <c r="CX123" s="44"/>
      <c r="CY123" s="23"/>
      <c r="CZ123" s="44"/>
      <c r="DA123" s="23"/>
      <c r="DB123" s="44"/>
      <c r="DC123" s="23"/>
      <c r="DD123" s="44"/>
      <c r="DE123" s="23"/>
      <c r="DF123" s="44"/>
      <c r="DG123" s="23"/>
      <c r="DH123" s="44"/>
      <c r="DI123" s="23"/>
      <c r="DJ123" s="44"/>
      <c r="DK123" s="23"/>
      <c r="DL123" s="44"/>
      <c r="DM123" s="23"/>
      <c r="DN123" s="44"/>
      <c r="DO123" s="23"/>
      <c r="DP123" s="44"/>
      <c r="DQ123" s="23"/>
      <c r="DR123" s="44"/>
      <c r="DS123" s="23"/>
      <c r="DT123" s="44"/>
      <c r="DU123" s="11"/>
      <c r="DV123" s="11"/>
      <c r="DW123" s="11"/>
      <c r="DY123" s="11"/>
    </row>
    <row r="124" spans="1:138" s="50" customFormat="1" ht="54" hidden="1" customHeight="1">
      <c r="D124" s="49" t="s">
        <v>2483</v>
      </c>
      <c r="E124" s="184"/>
      <c r="F124" s="465"/>
      <c r="H124" s="257"/>
      <c r="I124" s="35"/>
      <c r="J124" s="585"/>
      <c r="K124" s="257"/>
      <c r="U124" s="49"/>
      <c r="W124" s="49"/>
      <c r="Y124" s="49"/>
      <c r="AA124" s="49"/>
      <c r="AC124" s="49"/>
      <c r="AE124" s="49"/>
      <c r="AG124" s="49"/>
      <c r="AI124" s="49"/>
      <c r="AK124" s="49"/>
      <c r="AM124" s="49"/>
      <c r="AO124" s="49"/>
      <c r="AQ124" s="49"/>
      <c r="AS124" s="49"/>
      <c r="AU124" s="49"/>
      <c r="AW124" s="49"/>
      <c r="AY124" s="49"/>
      <c r="BA124" s="49"/>
      <c r="BC124" s="49"/>
      <c r="BE124" s="49"/>
      <c r="BG124" s="49"/>
      <c r="BI124" s="49"/>
      <c r="BK124" s="49"/>
      <c r="BM124" s="49"/>
      <c r="BO124" s="49"/>
      <c r="BQ124" s="49"/>
      <c r="BS124" s="49"/>
      <c r="BU124" s="49"/>
      <c r="BW124" s="49"/>
      <c r="BY124" s="49"/>
      <c r="CA124" s="49"/>
      <c r="CC124" s="49"/>
      <c r="CE124" s="49"/>
      <c r="CG124" s="49"/>
      <c r="CI124" s="49"/>
      <c r="CK124" s="49"/>
      <c r="CM124" s="49"/>
      <c r="CO124" s="49"/>
      <c r="CQ124" s="49"/>
      <c r="CS124" s="49"/>
      <c r="CU124" s="49"/>
      <c r="CW124" s="49"/>
      <c r="CY124" s="49"/>
      <c r="DA124" s="49"/>
      <c r="DC124" s="49"/>
      <c r="DE124" s="49"/>
      <c r="DG124" s="49"/>
      <c r="DI124" s="49"/>
      <c r="DK124" s="49"/>
      <c r="DM124" s="49"/>
      <c r="DO124" s="49"/>
      <c r="DQ124" s="49"/>
      <c r="DS124" s="49"/>
      <c r="DU124" s="254"/>
      <c r="DV124" s="254"/>
      <c r="DW124" s="254"/>
      <c r="DY124" s="254"/>
    </row>
    <row r="125" spans="1:138" s="25" customFormat="1" ht="15" hidden="1" customHeight="1">
      <c r="C125" s="58"/>
      <c r="D125" s="392"/>
      <c r="E125" s="154"/>
      <c r="F125" s="462"/>
      <c r="G125" s="790"/>
      <c r="H125" s="257"/>
      <c r="I125" s="35"/>
      <c r="J125" s="583"/>
      <c r="K125" s="257"/>
      <c r="L125" s="43"/>
      <c r="M125" s="43"/>
      <c r="N125" s="43"/>
      <c r="O125" s="43"/>
      <c r="P125" s="43"/>
      <c r="Q125" s="43"/>
      <c r="R125" s="43"/>
      <c r="S125" s="43"/>
      <c r="T125" s="43"/>
      <c r="U125" s="43"/>
      <c r="V125" s="44"/>
      <c r="W125" s="23"/>
      <c r="X125" s="44"/>
      <c r="Y125" s="23"/>
      <c r="Z125" s="44"/>
      <c r="AA125" s="23"/>
      <c r="AB125" s="44"/>
      <c r="AC125" s="23"/>
      <c r="AD125" s="44"/>
      <c r="AE125" s="23"/>
      <c r="AF125" s="44"/>
      <c r="AG125" s="23"/>
      <c r="AH125" s="44"/>
      <c r="AI125" s="23"/>
      <c r="AJ125" s="44"/>
      <c r="AK125" s="23"/>
      <c r="AL125" s="44"/>
      <c r="AM125" s="23"/>
      <c r="AN125" s="44"/>
      <c r="AO125" s="23"/>
      <c r="AP125" s="44"/>
      <c r="AQ125" s="23"/>
      <c r="AR125" s="44"/>
      <c r="AS125" s="23"/>
      <c r="AT125" s="44"/>
      <c r="AU125" s="23"/>
      <c r="AV125" s="44"/>
      <c r="AW125" s="23"/>
      <c r="AX125" s="44"/>
      <c r="AY125" s="23"/>
      <c r="AZ125" s="44"/>
      <c r="BA125" s="23"/>
      <c r="BB125" s="44"/>
      <c r="BC125" s="23"/>
      <c r="BD125" s="44"/>
      <c r="BE125" s="23"/>
      <c r="BF125" s="44"/>
      <c r="BG125" s="23"/>
      <c r="BH125" s="44"/>
      <c r="BI125" s="23"/>
      <c r="BJ125" s="44"/>
      <c r="BK125" s="23"/>
      <c r="BL125" s="44"/>
      <c r="BM125" s="23"/>
      <c r="BN125" s="44"/>
      <c r="BO125" s="23"/>
      <c r="BP125" s="44"/>
      <c r="BQ125" s="23"/>
      <c r="BR125" s="44"/>
      <c r="BS125" s="23"/>
      <c r="BT125" s="44"/>
      <c r="BU125" s="23"/>
      <c r="BV125" s="44"/>
      <c r="BW125" s="23"/>
      <c r="BX125" s="44"/>
      <c r="BY125" s="23"/>
      <c r="BZ125" s="44"/>
      <c r="CA125" s="23"/>
      <c r="CB125" s="44"/>
      <c r="CC125" s="23"/>
      <c r="CD125" s="44"/>
      <c r="CE125" s="23"/>
      <c r="CF125" s="44"/>
      <c r="CG125" s="23"/>
      <c r="CH125" s="44"/>
      <c r="CI125" s="23"/>
      <c r="CJ125" s="44"/>
      <c r="CK125" s="23"/>
      <c r="CL125" s="44"/>
      <c r="CM125" s="23"/>
      <c r="CN125" s="44"/>
      <c r="CO125" s="23"/>
      <c r="CP125" s="44"/>
      <c r="CQ125" s="23"/>
      <c r="CR125" s="44"/>
      <c r="CS125" s="23"/>
      <c r="CT125" s="44"/>
      <c r="CU125" s="23"/>
      <c r="CV125" s="44"/>
      <c r="CW125" s="23"/>
      <c r="CX125" s="44"/>
      <c r="CY125" s="23"/>
      <c r="CZ125" s="44"/>
      <c r="DA125" s="23"/>
      <c r="DB125" s="44"/>
      <c r="DC125" s="23"/>
      <c r="DD125" s="44"/>
      <c r="DE125" s="23"/>
      <c r="DF125" s="44"/>
      <c r="DG125" s="23"/>
      <c r="DH125" s="44"/>
      <c r="DI125" s="23"/>
      <c r="DJ125" s="44"/>
      <c r="DK125" s="23"/>
      <c r="DL125" s="44"/>
      <c r="DM125" s="23"/>
      <c r="DN125" s="44"/>
      <c r="DO125" s="23"/>
      <c r="DP125" s="44"/>
      <c r="DQ125" s="23"/>
      <c r="DR125" s="44"/>
      <c r="DS125" s="23"/>
      <c r="DT125" s="44"/>
      <c r="DU125" s="11"/>
      <c r="DV125" s="11"/>
      <c r="DW125" s="11"/>
      <c r="DY125" s="11"/>
    </row>
    <row r="126" spans="1:138" s="484" customFormat="1" ht="33.75" hidden="1" customHeight="1">
      <c r="A126" s="591" t="s">
        <v>301</v>
      </c>
      <c r="B126" s="591" t="s">
        <v>1601</v>
      </c>
      <c r="C126" s="592" t="s">
        <v>1699</v>
      </c>
      <c r="D126" s="593" t="s">
        <v>39</v>
      </c>
      <c r="E126" s="591" t="s">
        <v>1665</v>
      </c>
      <c r="F126" s="594" t="s">
        <v>14</v>
      </c>
      <c r="G126" s="591"/>
      <c r="H126" s="595" t="s">
        <v>1611</v>
      </c>
      <c r="I126" s="594" t="s">
        <v>1612</v>
      </c>
      <c r="J126" s="595" t="s">
        <v>299</v>
      </c>
      <c r="K126" s="594" t="s">
        <v>298</v>
      </c>
      <c r="L126" s="591" t="s">
        <v>1353</v>
      </c>
      <c r="M126" s="591" t="s">
        <v>1551</v>
      </c>
      <c r="N126" s="591" t="s">
        <v>1552</v>
      </c>
      <c r="O126" s="591" t="s">
        <v>1760</v>
      </c>
      <c r="P126" s="591" t="s">
        <v>1761</v>
      </c>
      <c r="Q126" s="591" t="s">
        <v>2276</v>
      </c>
      <c r="R126" s="591" t="s">
        <v>2277</v>
      </c>
      <c r="S126" s="1115" t="s">
        <v>876</v>
      </c>
      <c r="T126" s="1115"/>
      <c r="U126" s="861"/>
      <c r="V126" s="591"/>
      <c r="W126" s="861"/>
      <c r="X126" s="591"/>
      <c r="Y126" s="861"/>
      <c r="Z126" s="591"/>
      <c r="AA126" s="861"/>
      <c r="AB126" s="591"/>
      <c r="AC126" s="861"/>
      <c r="AD126" s="591"/>
      <c r="AE126" s="861"/>
      <c r="AF126" s="591"/>
      <c r="AG126" s="861"/>
      <c r="AH126" s="591"/>
      <c r="AI126" s="861"/>
      <c r="AJ126" s="591"/>
      <c r="AK126" s="861"/>
      <c r="AL126" s="591"/>
      <c r="AM126" s="861"/>
      <c r="AN126" s="591"/>
      <c r="AO126" s="861"/>
      <c r="AP126" s="591"/>
      <c r="AQ126" s="861"/>
      <c r="AR126" s="591"/>
      <c r="AS126" s="861"/>
      <c r="AT126" s="591"/>
      <c r="AU126" s="861"/>
      <c r="AV126" s="591"/>
      <c r="AW126" s="861"/>
      <c r="AX126" s="591"/>
      <c r="AY126" s="861"/>
      <c r="AZ126" s="591"/>
      <c r="BA126" s="861"/>
      <c r="BB126" s="591"/>
      <c r="BC126" s="861"/>
      <c r="BD126" s="591"/>
      <c r="BE126" s="861"/>
      <c r="BF126" s="591"/>
      <c r="BG126" s="861"/>
      <c r="BH126" s="591"/>
      <c r="BI126" s="861"/>
      <c r="BJ126" s="591"/>
      <c r="BK126" s="861"/>
      <c r="BL126" s="591"/>
      <c r="BM126" s="861"/>
      <c r="BN126" s="591"/>
      <c r="BO126" s="861"/>
      <c r="BP126" s="591"/>
      <c r="BQ126" s="861"/>
      <c r="BR126" s="591"/>
      <c r="BS126" s="861"/>
      <c r="BT126" s="591"/>
      <c r="BU126" s="861"/>
      <c r="BV126" s="591"/>
      <c r="BW126" s="861"/>
      <c r="BX126" s="591"/>
      <c r="BY126" s="861"/>
      <c r="BZ126" s="591"/>
      <c r="CA126" s="861"/>
      <c r="CB126" s="591"/>
      <c r="CC126" s="861"/>
      <c r="CD126" s="591"/>
      <c r="CE126" s="861"/>
      <c r="CF126" s="591"/>
      <c r="CG126" s="861"/>
      <c r="CH126" s="591"/>
      <c r="CI126" s="861"/>
      <c r="CJ126" s="591"/>
      <c r="CK126" s="861"/>
      <c r="CL126" s="591"/>
      <c r="CM126" s="861"/>
      <c r="CN126" s="591"/>
      <c r="CO126" s="861"/>
      <c r="CP126" s="591"/>
      <c r="CQ126" s="861"/>
      <c r="CR126" s="591"/>
      <c r="CS126" s="861"/>
      <c r="CT126" s="591"/>
      <c r="CU126" s="861"/>
      <c r="CV126" s="591"/>
      <c r="CW126" s="861"/>
      <c r="CX126" s="591"/>
      <c r="CY126" s="861"/>
      <c r="CZ126" s="591"/>
      <c r="DA126" s="861"/>
      <c r="DB126" s="591"/>
      <c r="DC126" s="861"/>
      <c r="DD126" s="591"/>
      <c r="DE126" s="861"/>
      <c r="DF126" s="591"/>
      <c r="DG126" s="861"/>
      <c r="DH126" s="591"/>
      <c r="DI126" s="861"/>
      <c r="DJ126" s="591"/>
      <c r="DK126" s="861"/>
      <c r="DL126" s="591"/>
      <c r="DM126" s="861"/>
      <c r="DN126" s="591"/>
      <c r="DO126" s="861"/>
      <c r="DP126" s="591"/>
      <c r="DQ126" s="861"/>
      <c r="DR126" s="591"/>
      <c r="DS126" s="861"/>
      <c r="DT126" s="591"/>
      <c r="DU126" s="473" t="s">
        <v>876</v>
      </c>
      <c r="DV126" s="474"/>
      <c r="DW126" s="473" t="s">
        <v>877</v>
      </c>
      <c r="DX126" s="173"/>
      <c r="DY126" s="473" t="s">
        <v>1668</v>
      </c>
    </row>
    <row r="127" spans="1:138" customFormat="1" ht="21" hidden="1" customHeight="1">
      <c r="A127" s="15"/>
      <c r="B127" s="15"/>
      <c r="C127" s="38" t="s">
        <v>101</v>
      </c>
      <c r="D127" s="556" t="s">
        <v>1098</v>
      </c>
      <c r="E127" s="477">
        <v>6658</v>
      </c>
      <c r="F127" s="459">
        <v>43109</v>
      </c>
      <c r="G127" s="788"/>
      <c r="H127" s="319" t="s">
        <v>1830</v>
      </c>
      <c r="I127" s="27">
        <v>43124</v>
      </c>
      <c r="J127" s="436" t="s">
        <v>1632</v>
      </c>
      <c r="K127" s="287" t="s">
        <v>1099</v>
      </c>
      <c r="L127" s="16">
        <v>23</v>
      </c>
      <c r="M127" s="16">
        <v>0</v>
      </c>
      <c r="N127" s="16">
        <v>23</v>
      </c>
      <c r="O127" s="16">
        <v>0</v>
      </c>
      <c r="P127" s="16">
        <v>23</v>
      </c>
      <c r="Q127" s="16">
        <v>1</v>
      </c>
      <c r="R127" s="16">
        <v>24</v>
      </c>
      <c r="S127" s="1114">
        <v>0</v>
      </c>
      <c r="T127" s="1114"/>
      <c r="U127" s="767"/>
      <c r="V127" s="18"/>
      <c r="W127" s="766"/>
      <c r="X127" s="18"/>
      <c r="Y127" s="766"/>
      <c r="Z127" s="18"/>
      <c r="AA127" s="766"/>
      <c r="AB127" s="18"/>
      <c r="AC127" s="766"/>
      <c r="AD127" s="18"/>
      <c r="AE127" s="766"/>
      <c r="AF127" s="18"/>
      <c r="AG127" s="766"/>
      <c r="AH127" s="18"/>
      <c r="AI127" s="766"/>
      <c r="AJ127" s="18"/>
      <c r="AK127" s="766"/>
      <c r="AL127" s="18"/>
      <c r="AM127" s="766"/>
      <c r="AN127" s="18"/>
      <c r="AO127" s="766"/>
      <c r="AP127" s="18"/>
      <c r="AQ127" s="766"/>
      <c r="AR127" s="18"/>
      <c r="AS127" s="766"/>
      <c r="AT127" s="18"/>
      <c r="AU127" s="766"/>
      <c r="AV127" s="18"/>
      <c r="AW127" s="766"/>
      <c r="AX127" s="18"/>
      <c r="AY127" s="766"/>
      <c r="AZ127" s="18"/>
      <c r="BA127" s="766"/>
      <c r="BB127" s="18"/>
      <c r="BC127" s="766"/>
      <c r="BD127" s="18"/>
      <c r="BE127" s="766"/>
      <c r="BF127" s="18"/>
      <c r="BG127" s="766"/>
      <c r="BH127" s="18"/>
      <c r="BI127" s="766"/>
      <c r="BJ127" s="18"/>
      <c r="BK127" s="766"/>
      <c r="BL127" s="18"/>
      <c r="BM127" s="766"/>
      <c r="BN127" s="18"/>
      <c r="BO127" s="766"/>
      <c r="BP127" s="18"/>
      <c r="BQ127" s="766"/>
      <c r="BR127" s="18"/>
      <c r="BS127" s="766"/>
      <c r="BT127" s="19"/>
      <c r="BU127" s="766"/>
      <c r="BV127" s="19"/>
      <c r="BW127" s="766"/>
      <c r="BX127" s="19"/>
      <c r="BY127" s="766"/>
      <c r="BZ127" s="19"/>
      <c r="CA127" s="766"/>
      <c r="CB127" s="19"/>
      <c r="CC127" s="766"/>
      <c r="CD127" s="19"/>
      <c r="CE127" s="766"/>
      <c r="CF127" s="19"/>
      <c r="CG127" s="766"/>
      <c r="CH127" s="19"/>
      <c r="CI127" s="766"/>
      <c r="CJ127" s="19"/>
      <c r="CK127" s="766"/>
      <c r="CL127" s="19"/>
      <c r="CM127" s="766"/>
      <c r="CN127" s="19"/>
      <c r="CO127" s="766"/>
      <c r="CP127" s="19"/>
      <c r="CQ127" s="766"/>
      <c r="CR127" s="19"/>
      <c r="CS127" s="766"/>
      <c r="CT127" s="19"/>
      <c r="CU127" s="766"/>
      <c r="CV127" s="19"/>
      <c r="CW127" s="766"/>
      <c r="CX127" s="19"/>
      <c r="CY127" s="766"/>
      <c r="CZ127" s="19"/>
      <c r="DA127" s="766"/>
      <c r="DB127" s="19"/>
      <c r="DC127" s="766"/>
      <c r="DD127" s="19"/>
      <c r="DE127" s="766"/>
      <c r="DF127" s="19"/>
      <c r="DG127" s="766"/>
      <c r="DH127" s="19"/>
      <c r="DI127" s="766"/>
      <c r="DJ127" s="19"/>
      <c r="DK127" s="766"/>
      <c r="DL127" s="19"/>
      <c r="DM127" s="766"/>
      <c r="DN127" s="19"/>
      <c r="DO127" s="766"/>
      <c r="DP127" s="19"/>
      <c r="DQ127" s="766"/>
      <c r="DR127" s="19"/>
      <c r="DS127" s="766"/>
      <c r="DT127" s="19"/>
      <c r="DU127" s="21">
        <f t="shared" ref="DU127" si="18">COUNT(V127,X127,Z127,AB127,AD127,AF127,AH127,AJ127,AL127,AN127,AP127,AR127,AT127,AV127,AX127,AZ127,BB127,BD127,BF127,BH127,BJ127,BL127,BN127,BP127)</f>
        <v>0</v>
      </c>
      <c r="DV127" s="22"/>
      <c r="DW127" s="21">
        <f t="shared" ref="DW127" si="19">COUNT(BT127,BV127,BX127,BZ127,CB127,CD127,CF127,CH127,CJ127,CL127,CN127,CP127,CR127,CT127,CV127,CX127,CZ127,DB127,DD127,DF127,DH127,DJ127,DL127,DN127,DP127,DR127,DT127)</f>
        <v>0</v>
      </c>
      <c r="DX127" s="23"/>
      <c r="DY127" s="21">
        <f t="shared" ref="DY127" si="20">SUM(DU127,DW127)</f>
        <v>0</v>
      </c>
      <c r="DZ127" s="28"/>
      <c r="EA127" s="28"/>
      <c r="EB127" s="28"/>
      <c r="EC127" s="28"/>
      <c r="ED127" s="28"/>
      <c r="EE127" s="28"/>
      <c r="EF127" s="28"/>
      <c r="EG127" s="28"/>
      <c r="EH127" s="28"/>
    </row>
    <row r="128" spans="1:138" s="25" customFormat="1" ht="15" hidden="1" customHeight="1">
      <c r="C128" s="58"/>
      <c r="D128" s="392"/>
      <c r="E128" s="154"/>
      <c r="F128" s="462"/>
      <c r="G128" s="790"/>
      <c r="H128" s="257"/>
      <c r="I128" s="35"/>
      <c r="J128" s="583"/>
      <c r="K128" s="257"/>
      <c r="L128" s="43"/>
      <c r="M128" s="43"/>
      <c r="N128" s="43"/>
      <c r="O128" s="43"/>
      <c r="P128" s="43"/>
      <c r="Q128" s="43"/>
      <c r="R128" s="43"/>
      <c r="S128" s="43"/>
      <c r="T128" s="43"/>
      <c r="U128" s="43"/>
      <c r="V128" s="44"/>
      <c r="W128" s="23"/>
      <c r="X128" s="44"/>
      <c r="Y128" s="23"/>
      <c r="Z128" s="44"/>
      <c r="AA128" s="23"/>
      <c r="AB128" s="44"/>
      <c r="AC128" s="23"/>
      <c r="AD128" s="44"/>
      <c r="AE128" s="23"/>
      <c r="AF128" s="44"/>
      <c r="AG128" s="23"/>
      <c r="AH128" s="44"/>
      <c r="AI128" s="23"/>
      <c r="AJ128" s="44"/>
      <c r="AK128" s="23"/>
      <c r="AL128" s="44"/>
      <c r="AM128" s="23"/>
      <c r="AN128" s="44"/>
      <c r="AO128" s="23"/>
      <c r="AP128" s="44"/>
      <c r="AQ128" s="23"/>
      <c r="AR128" s="44"/>
      <c r="AS128" s="23"/>
      <c r="AT128" s="44"/>
      <c r="AU128" s="23"/>
      <c r="AV128" s="44"/>
      <c r="AW128" s="23"/>
      <c r="AX128" s="44"/>
      <c r="AY128" s="23"/>
      <c r="AZ128" s="44"/>
      <c r="BA128" s="23"/>
      <c r="BB128" s="44"/>
      <c r="BC128" s="23"/>
      <c r="BD128" s="44"/>
      <c r="BE128" s="23"/>
      <c r="BF128" s="44"/>
      <c r="BG128" s="23"/>
      <c r="BH128" s="44"/>
      <c r="BI128" s="23"/>
      <c r="BJ128" s="44"/>
      <c r="BK128" s="23"/>
      <c r="BL128" s="44"/>
      <c r="BM128" s="23"/>
      <c r="BN128" s="44"/>
      <c r="BO128" s="23"/>
      <c r="BP128" s="44"/>
      <c r="BQ128" s="23"/>
      <c r="BR128" s="44"/>
      <c r="BS128" s="23"/>
      <c r="BT128" s="44"/>
      <c r="BU128" s="23"/>
      <c r="BV128" s="44"/>
      <c r="BW128" s="23"/>
      <c r="BX128" s="44"/>
      <c r="BY128" s="23"/>
      <c r="BZ128" s="44"/>
      <c r="CA128" s="23"/>
      <c r="CB128" s="44"/>
      <c r="CC128" s="23"/>
      <c r="CD128" s="44"/>
      <c r="CE128" s="23"/>
      <c r="CF128" s="44"/>
      <c r="CG128" s="23"/>
      <c r="CH128" s="44"/>
      <c r="CI128" s="23"/>
      <c r="CJ128" s="44"/>
      <c r="CK128" s="23"/>
      <c r="CL128" s="44"/>
      <c r="CM128" s="23"/>
      <c r="CN128" s="44"/>
      <c r="CO128" s="23"/>
      <c r="CP128" s="44"/>
      <c r="CQ128" s="23"/>
      <c r="CR128" s="44"/>
      <c r="CS128" s="23"/>
      <c r="CT128" s="44"/>
      <c r="CU128" s="23"/>
      <c r="CV128" s="44"/>
      <c r="CW128" s="23"/>
      <c r="CX128" s="44"/>
      <c r="CY128" s="23"/>
      <c r="CZ128" s="44"/>
      <c r="DA128" s="23"/>
      <c r="DB128" s="44"/>
      <c r="DC128" s="23"/>
      <c r="DD128" s="44"/>
      <c r="DE128" s="23"/>
      <c r="DF128" s="44"/>
      <c r="DG128" s="23"/>
      <c r="DH128" s="44"/>
      <c r="DI128" s="23"/>
      <c r="DJ128" s="44"/>
      <c r="DK128" s="23"/>
      <c r="DL128" s="44"/>
      <c r="DM128" s="23"/>
      <c r="DN128" s="44"/>
      <c r="DO128" s="23"/>
      <c r="DP128" s="44"/>
      <c r="DQ128" s="23"/>
      <c r="DR128" s="44"/>
      <c r="DS128" s="23"/>
      <c r="DT128" s="44"/>
      <c r="DU128" s="11"/>
      <c r="DV128" s="11"/>
      <c r="DW128" s="11"/>
      <c r="DY128" s="11"/>
    </row>
    <row r="129" spans="1:142" s="173" customFormat="1" ht="34.5" hidden="1" customHeight="1">
      <c r="A129" s="591" t="s">
        <v>301</v>
      </c>
      <c r="B129" s="591" t="s">
        <v>1601</v>
      </c>
      <c r="C129" s="592" t="s">
        <v>1699</v>
      </c>
      <c r="D129" s="593" t="s">
        <v>266</v>
      </c>
      <c r="E129" s="591" t="s">
        <v>1665</v>
      </c>
      <c r="F129" s="594" t="s">
        <v>14</v>
      </c>
      <c r="G129" s="591"/>
      <c r="H129" s="318" t="s">
        <v>1611</v>
      </c>
      <c r="I129" s="256" t="s">
        <v>1612</v>
      </c>
      <c r="J129" s="595" t="s">
        <v>299</v>
      </c>
      <c r="K129" s="256" t="s">
        <v>298</v>
      </c>
      <c r="L129" s="591" t="s">
        <v>1353</v>
      </c>
      <c r="M129" s="591" t="s">
        <v>1551</v>
      </c>
      <c r="N129" s="591" t="s">
        <v>1552</v>
      </c>
      <c r="O129" s="591" t="s">
        <v>1760</v>
      </c>
      <c r="P129" s="591" t="s">
        <v>1761</v>
      </c>
      <c r="Q129" s="591" t="s">
        <v>2276</v>
      </c>
      <c r="R129" s="591" t="s">
        <v>2277</v>
      </c>
      <c r="S129" s="1115" t="s">
        <v>876</v>
      </c>
      <c r="T129" s="1115"/>
      <c r="U129" s="288">
        <v>7</v>
      </c>
      <c r="V129" s="812" t="s">
        <v>1601</v>
      </c>
      <c r="W129" s="288">
        <v>14</v>
      </c>
      <c r="X129" s="812" t="s">
        <v>1601</v>
      </c>
      <c r="Y129" s="288">
        <v>21</v>
      </c>
      <c r="Z129" s="812" t="s">
        <v>1601</v>
      </c>
      <c r="AA129" s="288">
        <v>28</v>
      </c>
      <c r="AB129" s="812" t="s">
        <v>1601</v>
      </c>
      <c r="AC129" s="288">
        <v>4</v>
      </c>
      <c r="AD129" s="812" t="s">
        <v>1601</v>
      </c>
      <c r="AE129" s="288">
        <v>11</v>
      </c>
      <c r="AF129" s="812" t="s">
        <v>1601</v>
      </c>
      <c r="AG129" s="288">
        <v>18</v>
      </c>
      <c r="AH129" s="812" t="s">
        <v>1601</v>
      </c>
      <c r="AI129" s="288">
        <v>25</v>
      </c>
      <c r="AJ129" s="812" t="s">
        <v>1601</v>
      </c>
      <c r="AK129" s="288">
        <v>4</v>
      </c>
      <c r="AL129" s="812" t="s">
        <v>1601</v>
      </c>
      <c r="AM129" s="288">
        <v>11</v>
      </c>
      <c r="AN129" s="812" t="s">
        <v>1601</v>
      </c>
      <c r="AO129" s="288">
        <v>18</v>
      </c>
      <c r="AP129" s="812" t="s">
        <v>1601</v>
      </c>
      <c r="AQ129" s="288">
        <v>25</v>
      </c>
      <c r="AR129" s="812" t="s">
        <v>1601</v>
      </c>
      <c r="AS129" s="288">
        <v>1</v>
      </c>
      <c r="AT129" s="812" t="s">
        <v>1601</v>
      </c>
      <c r="AU129" s="288">
        <v>8</v>
      </c>
      <c r="AV129" s="812" t="s">
        <v>1601</v>
      </c>
      <c r="AW129" s="288">
        <v>15</v>
      </c>
      <c r="AX129" s="812" t="s">
        <v>1601</v>
      </c>
      <c r="AY129" s="288">
        <v>22</v>
      </c>
      <c r="AZ129" s="812" t="s">
        <v>1601</v>
      </c>
      <c r="BA129" s="288">
        <v>29</v>
      </c>
      <c r="BB129" s="812" t="s">
        <v>1601</v>
      </c>
      <c r="BC129" s="288">
        <v>6</v>
      </c>
      <c r="BD129" s="812" t="s">
        <v>1601</v>
      </c>
      <c r="BE129" s="288">
        <v>13</v>
      </c>
      <c r="BF129" s="812" t="s">
        <v>1601</v>
      </c>
      <c r="BG129" s="288">
        <v>20</v>
      </c>
      <c r="BH129" s="812" t="s">
        <v>1601</v>
      </c>
      <c r="BI129" s="288">
        <v>27</v>
      </c>
      <c r="BJ129" s="812" t="s">
        <v>1601</v>
      </c>
      <c r="BK129" s="288">
        <v>3</v>
      </c>
      <c r="BL129" s="812" t="s">
        <v>1601</v>
      </c>
      <c r="BM129" s="288">
        <v>10</v>
      </c>
      <c r="BN129" s="812" t="s">
        <v>1601</v>
      </c>
      <c r="BO129" s="288">
        <v>17</v>
      </c>
      <c r="BP129" s="812" t="s">
        <v>1601</v>
      </c>
      <c r="BQ129" s="288">
        <v>24</v>
      </c>
      <c r="BR129" s="812" t="s">
        <v>1601</v>
      </c>
      <c r="BS129" s="288">
        <v>1</v>
      </c>
      <c r="BT129" s="812" t="s">
        <v>1601</v>
      </c>
      <c r="BU129" s="288">
        <v>8</v>
      </c>
      <c r="BV129" s="812" t="s">
        <v>1601</v>
      </c>
      <c r="BW129" s="288">
        <v>15</v>
      </c>
      <c r="BX129" s="812" t="s">
        <v>1601</v>
      </c>
      <c r="BY129" s="288">
        <v>22</v>
      </c>
      <c r="BZ129" s="812" t="s">
        <v>1601</v>
      </c>
      <c r="CA129" s="288">
        <v>29</v>
      </c>
      <c r="CB129" s="812" t="s">
        <v>1601</v>
      </c>
      <c r="CC129" s="288">
        <v>5</v>
      </c>
      <c r="CD129" s="812" t="s">
        <v>1601</v>
      </c>
      <c r="CE129" s="288">
        <v>12</v>
      </c>
      <c r="CF129" s="812" t="s">
        <v>1601</v>
      </c>
      <c r="CG129" s="288">
        <v>19</v>
      </c>
      <c r="CH129" s="812" t="s">
        <v>1601</v>
      </c>
      <c r="CI129" s="288">
        <v>26</v>
      </c>
      <c r="CJ129" s="812" t="s">
        <v>1601</v>
      </c>
      <c r="CK129" s="288">
        <v>2</v>
      </c>
      <c r="CL129" s="812" t="s">
        <v>1601</v>
      </c>
      <c r="CM129" s="288">
        <v>9</v>
      </c>
      <c r="CN129" s="812" t="s">
        <v>1601</v>
      </c>
      <c r="CO129" s="288">
        <v>16</v>
      </c>
      <c r="CP129" s="812" t="s">
        <v>1601</v>
      </c>
      <c r="CQ129" s="288">
        <v>23</v>
      </c>
      <c r="CR129" s="812" t="s">
        <v>1601</v>
      </c>
      <c r="CS129" s="288">
        <v>30</v>
      </c>
      <c r="CT129" s="812" t="s">
        <v>1601</v>
      </c>
      <c r="CU129" s="288">
        <v>7</v>
      </c>
      <c r="CV129" s="812" t="s">
        <v>1601</v>
      </c>
      <c r="CW129" s="288">
        <v>14</v>
      </c>
      <c r="CX129" s="812" t="s">
        <v>1601</v>
      </c>
      <c r="CY129" s="288">
        <v>21</v>
      </c>
      <c r="CZ129" s="812" t="s">
        <v>1601</v>
      </c>
      <c r="DA129" s="288">
        <v>28</v>
      </c>
      <c r="DB129" s="812" t="s">
        <v>1601</v>
      </c>
      <c r="DC129" s="288">
        <v>4</v>
      </c>
      <c r="DD129" s="812" t="s">
        <v>1601</v>
      </c>
      <c r="DE129" s="288">
        <v>11</v>
      </c>
      <c r="DF129" s="812" t="s">
        <v>1601</v>
      </c>
      <c r="DG129" s="288">
        <v>18</v>
      </c>
      <c r="DH129" s="812" t="s">
        <v>1601</v>
      </c>
      <c r="DI129" s="288">
        <v>25</v>
      </c>
      <c r="DJ129" s="812" t="s">
        <v>1601</v>
      </c>
      <c r="DK129" s="288">
        <v>2</v>
      </c>
      <c r="DL129" s="812" t="s">
        <v>1601</v>
      </c>
      <c r="DM129" s="288">
        <v>9</v>
      </c>
      <c r="DN129" s="812" t="s">
        <v>1601</v>
      </c>
      <c r="DO129" s="288">
        <v>16</v>
      </c>
      <c r="DP129" s="812" t="s">
        <v>1601</v>
      </c>
      <c r="DQ129" s="288">
        <v>23</v>
      </c>
      <c r="DR129" s="812" t="s">
        <v>1601</v>
      </c>
      <c r="DS129" s="288">
        <v>30</v>
      </c>
      <c r="DT129" s="812" t="s">
        <v>1601</v>
      </c>
      <c r="DU129" s="473" t="s">
        <v>876</v>
      </c>
      <c r="DV129" s="474"/>
      <c r="DW129" s="473" t="s">
        <v>877</v>
      </c>
      <c r="DY129" s="473" t="s">
        <v>1668</v>
      </c>
    </row>
    <row r="130" spans="1:142" s="25" customFormat="1" ht="21.75" hidden="1" customHeight="1">
      <c r="A130" s="15"/>
      <c r="B130" s="15"/>
      <c r="C130" s="38" t="s">
        <v>16</v>
      </c>
      <c r="D130" s="556" t="s">
        <v>1748</v>
      </c>
      <c r="E130" s="477">
        <v>10047</v>
      </c>
      <c r="F130" s="457">
        <v>32874</v>
      </c>
      <c r="G130" s="788"/>
      <c r="H130" s="372">
        <v>2019</v>
      </c>
      <c r="I130" s="26">
        <v>35803</v>
      </c>
      <c r="J130" s="431" t="s">
        <v>827</v>
      </c>
      <c r="K130" s="385" t="s">
        <v>827</v>
      </c>
      <c r="L130" s="16">
        <v>1488</v>
      </c>
      <c r="M130" s="16">
        <v>33</v>
      </c>
      <c r="N130" s="16">
        <v>1521</v>
      </c>
      <c r="O130" s="16">
        <v>24</v>
      </c>
      <c r="P130" s="16">
        <v>1545</v>
      </c>
      <c r="Q130" s="16">
        <v>15</v>
      </c>
      <c r="R130" s="16">
        <v>1560</v>
      </c>
      <c r="S130" s="1114">
        <v>0</v>
      </c>
      <c r="T130" s="1114"/>
      <c r="U130" s="767"/>
      <c r="V130" s="18"/>
      <c r="W130" s="766"/>
      <c r="X130" s="18"/>
      <c r="Y130" s="766"/>
      <c r="Z130" s="18"/>
      <c r="AA130" s="766"/>
      <c r="AB130" s="18"/>
      <c r="AC130" s="766"/>
      <c r="AD130" s="18"/>
      <c r="AE130" s="766"/>
      <c r="AF130" s="18"/>
      <c r="AG130" s="766"/>
      <c r="AH130" s="18"/>
      <c r="AI130" s="766"/>
      <c r="AJ130" s="18"/>
      <c r="AK130" s="766"/>
      <c r="AL130" s="18"/>
      <c r="AM130" s="766"/>
      <c r="AN130" s="18"/>
      <c r="AO130" s="766"/>
      <c r="AP130" s="18"/>
      <c r="AQ130" s="766"/>
      <c r="AR130" s="18"/>
      <c r="AS130" s="766"/>
      <c r="AT130" s="18"/>
      <c r="AU130" s="766"/>
      <c r="AV130" s="18"/>
      <c r="AW130" s="766"/>
      <c r="AX130" s="18"/>
      <c r="AY130" s="766"/>
      <c r="AZ130" s="18"/>
      <c r="BA130" s="766"/>
      <c r="BB130" s="18"/>
      <c r="BC130" s="766"/>
      <c r="BD130" s="18"/>
      <c r="BE130" s="766"/>
      <c r="BF130" s="18"/>
      <c r="BG130" s="766"/>
      <c r="BH130" s="18"/>
      <c r="BI130" s="766"/>
      <c r="BJ130" s="18"/>
      <c r="BK130" s="766"/>
      <c r="BL130" s="18"/>
      <c r="BM130" s="766"/>
      <c r="BN130" s="18"/>
      <c r="BO130" s="766"/>
      <c r="BP130" s="18"/>
      <c r="BQ130" s="766"/>
      <c r="BR130" s="18"/>
      <c r="BS130" s="766"/>
      <c r="BT130" s="19"/>
      <c r="BU130" s="766"/>
      <c r="BV130" s="19"/>
      <c r="BW130" s="766"/>
      <c r="BX130" s="19"/>
      <c r="BY130" s="766"/>
      <c r="BZ130" s="19"/>
      <c r="CA130" s="766"/>
      <c r="CB130" s="19"/>
      <c r="CC130" s="766"/>
      <c r="CD130" s="19"/>
      <c r="CE130" s="766"/>
      <c r="CF130" s="20"/>
      <c r="CG130" s="766"/>
      <c r="CH130" s="20"/>
      <c r="CI130" s="766"/>
      <c r="CJ130" s="20"/>
      <c r="CK130" s="766"/>
      <c r="CL130" s="20"/>
      <c r="CM130" s="766"/>
      <c r="CN130" s="20"/>
      <c r="CO130" s="766"/>
      <c r="CP130" s="20"/>
      <c r="CQ130" s="766"/>
      <c r="CR130" s="20"/>
      <c r="CS130" s="766"/>
      <c r="CT130" s="20"/>
      <c r="CU130" s="766"/>
      <c r="CV130" s="20"/>
      <c r="CW130" s="766"/>
      <c r="CX130" s="20"/>
      <c r="CY130" s="766"/>
      <c r="CZ130" s="20"/>
      <c r="DA130" s="766"/>
      <c r="DB130" s="20"/>
      <c r="DC130" s="766"/>
      <c r="DD130" s="20"/>
      <c r="DE130" s="766"/>
      <c r="DF130" s="20"/>
      <c r="DG130" s="766"/>
      <c r="DH130" s="20"/>
      <c r="DI130" s="766"/>
      <c r="DJ130" s="20"/>
      <c r="DK130" s="766"/>
      <c r="DL130" s="20"/>
      <c r="DM130" s="766"/>
      <c r="DN130" s="20"/>
      <c r="DO130" s="766"/>
      <c r="DP130" s="20"/>
      <c r="DQ130" s="766"/>
      <c r="DR130" s="20"/>
      <c r="DS130" s="766"/>
      <c r="DT130" s="20"/>
      <c r="DU130" s="21">
        <f t="shared" ref="DU130" si="21">COUNT(V130,X130,Z130,AB130,AD130,AF130,AH130,AJ130,AL130,AN130,AP130,AR130,AT130,AV130,AX130,AZ130,BB130,BD130,BF130,BH130,BJ130,BL130,BN130,BP130)</f>
        <v>0</v>
      </c>
      <c r="DV130" s="22"/>
      <c r="DW130" s="21">
        <f t="shared" ref="DW130" si="22">COUNT(BT130,BV130,BX130,BZ130,CB130,CD130,CF130,CH130,CJ130,CL130,CN130,CP130,CR130,CT130,CV130,CX130,CZ130,DB130,DD130,DF130,DH130,DJ130,DL130,DN130,DP130,DR130,DT130)</f>
        <v>0</v>
      </c>
      <c r="DY130" s="21">
        <f t="shared" ref="DY130" si="23">SUM(DU130,DW130)</f>
        <v>0</v>
      </c>
    </row>
    <row r="131" spans="1:142" s="25" customFormat="1" ht="15" hidden="1" customHeight="1">
      <c r="C131" s="58"/>
      <c r="D131" s="392"/>
      <c r="E131" s="154"/>
      <c r="F131" s="462"/>
      <c r="G131" s="790"/>
      <c r="H131" s="257"/>
      <c r="I131" s="35"/>
      <c r="J131" s="583"/>
      <c r="K131" s="257"/>
      <c r="L131" s="43"/>
      <c r="M131" s="43"/>
      <c r="N131" s="43"/>
      <c r="O131" s="43"/>
      <c r="P131" s="43"/>
      <c r="Q131" s="43"/>
      <c r="R131" s="43"/>
      <c r="S131" s="43"/>
      <c r="T131" s="43"/>
      <c r="U131" s="43"/>
      <c r="V131" s="44"/>
      <c r="W131" s="23"/>
      <c r="X131" s="44"/>
      <c r="Y131" s="23"/>
      <c r="Z131" s="44"/>
      <c r="AA131" s="23"/>
      <c r="AB131" s="44"/>
      <c r="AC131" s="23"/>
      <c r="AD131" s="44"/>
      <c r="AE131" s="23"/>
      <c r="AF131" s="44"/>
      <c r="AG131" s="23"/>
      <c r="AH131" s="44"/>
      <c r="AI131" s="23"/>
      <c r="AJ131" s="44"/>
      <c r="AK131" s="23"/>
      <c r="AL131" s="44"/>
      <c r="AM131" s="23"/>
      <c r="AN131" s="44"/>
      <c r="AO131" s="23"/>
      <c r="AP131" s="44"/>
      <c r="AQ131" s="23"/>
      <c r="AR131" s="44"/>
      <c r="AS131" s="23"/>
      <c r="AT131" s="44"/>
      <c r="AU131" s="23"/>
      <c r="AV131" s="44"/>
      <c r="AW131" s="23"/>
      <c r="AX131" s="44"/>
      <c r="AY131" s="23"/>
      <c r="AZ131" s="44"/>
      <c r="BA131" s="23"/>
      <c r="BB131" s="44"/>
      <c r="BC131" s="23"/>
      <c r="BD131" s="44"/>
      <c r="BE131" s="23"/>
      <c r="BF131" s="44"/>
      <c r="BG131" s="23"/>
      <c r="BH131" s="44"/>
      <c r="BI131" s="23"/>
      <c r="BJ131" s="44"/>
      <c r="BK131" s="23"/>
      <c r="BL131" s="44"/>
      <c r="BM131" s="23"/>
      <c r="BN131" s="44"/>
      <c r="BO131" s="23"/>
      <c r="BP131" s="44"/>
      <c r="BQ131" s="23"/>
      <c r="BR131" s="44"/>
      <c r="BS131" s="23"/>
      <c r="BT131" s="44"/>
      <c r="BU131" s="23"/>
      <c r="BV131" s="44"/>
      <c r="BW131" s="23"/>
      <c r="BX131" s="44"/>
      <c r="BY131" s="23"/>
      <c r="BZ131" s="44"/>
      <c r="CA131" s="23"/>
      <c r="CB131" s="44"/>
      <c r="CC131" s="23"/>
      <c r="CD131" s="44"/>
      <c r="CE131" s="23"/>
      <c r="CF131" s="44"/>
      <c r="CG131" s="23"/>
      <c r="CH131" s="44"/>
      <c r="CI131" s="23"/>
      <c r="CJ131" s="44"/>
      <c r="CK131" s="23"/>
      <c r="CL131" s="44"/>
      <c r="CM131" s="23"/>
      <c r="CN131" s="44"/>
      <c r="CO131" s="23"/>
      <c r="CP131" s="44"/>
      <c r="CQ131" s="23"/>
      <c r="CR131" s="44"/>
      <c r="CS131" s="23"/>
      <c r="CT131" s="44"/>
      <c r="CU131" s="23"/>
      <c r="CV131" s="44"/>
      <c r="CW131" s="23"/>
      <c r="CX131" s="44"/>
      <c r="CY131" s="23"/>
      <c r="CZ131" s="44"/>
      <c r="DA131" s="23"/>
      <c r="DB131" s="44"/>
      <c r="DC131" s="23"/>
      <c r="DD131" s="44"/>
      <c r="DE131" s="23"/>
      <c r="DF131" s="44"/>
      <c r="DG131" s="23"/>
      <c r="DH131" s="44"/>
      <c r="DI131" s="23"/>
      <c r="DJ131" s="44"/>
      <c r="DK131" s="23"/>
      <c r="DL131" s="44"/>
      <c r="DM131" s="23"/>
      <c r="DN131" s="44"/>
      <c r="DO131" s="23"/>
      <c r="DP131" s="44"/>
      <c r="DQ131" s="23"/>
      <c r="DR131" s="44"/>
      <c r="DS131" s="23"/>
      <c r="DT131" s="44"/>
      <c r="DU131" s="11"/>
      <c r="DV131" s="11"/>
      <c r="DW131" s="11"/>
      <c r="DY131" s="11"/>
    </row>
    <row r="132" spans="1:142" s="50" customFormat="1" ht="54" hidden="1" customHeight="1">
      <c r="D132" s="49" t="s">
        <v>2504</v>
      </c>
      <c r="E132" s="184"/>
      <c r="F132" s="465"/>
      <c r="H132" s="257"/>
      <c r="I132" s="35"/>
      <c r="J132" s="585"/>
      <c r="K132" s="257"/>
      <c r="U132" s="49"/>
      <c r="W132" s="49"/>
      <c r="Y132" s="49"/>
      <c r="AA132" s="49"/>
      <c r="AC132" s="49"/>
      <c r="AE132" s="49"/>
      <c r="AG132" s="49"/>
      <c r="AI132" s="49"/>
      <c r="AK132" s="49"/>
      <c r="AM132" s="49"/>
      <c r="AO132" s="49"/>
      <c r="AQ132" s="49"/>
      <c r="AS132" s="49"/>
      <c r="AU132" s="49"/>
      <c r="AW132" s="49"/>
      <c r="AY132" s="49"/>
      <c r="BA132" s="49"/>
      <c r="BC132" s="49"/>
      <c r="BE132" s="49"/>
      <c r="BG132" s="49"/>
      <c r="BI132" s="49"/>
      <c r="BK132" s="49"/>
      <c r="BM132" s="49"/>
      <c r="BO132" s="49"/>
      <c r="BQ132" s="49"/>
      <c r="BS132" s="49"/>
      <c r="BU132" s="49"/>
      <c r="BW132" s="49"/>
      <c r="BY132" s="49"/>
      <c r="CA132" s="49"/>
      <c r="CC132" s="49"/>
      <c r="CE132" s="49"/>
      <c r="CG132" s="49"/>
      <c r="CI132" s="49"/>
      <c r="CK132" s="49"/>
      <c r="CM132" s="49"/>
      <c r="CO132" s="49"/>
      <c r="CQ132" s="49"/>
      <c r="CS132" s="49"/>
      <c r="CU132" s="49"/>
      <c r="CW132" s="49"/>
      <c r="CY132" s="49"/>
      <c r="DA132" s="49"/>
      <c r="DC132" s="49"/>
      <c r="DE132" s="49"/>
      <c r="DG132" s="49"/>
      <c r="DI132" s="49"/>
      <c r="DK132" s="49"/>
      <c r="DM132" s="49"/>
      <c r="DO132" s="49"/>
      <c r="DQ132" s="49"/>
      <c r="DS132" s="49"/>
      <c r="DU132" s="254"/>
      <c r="DV132" s="254"/>
      <c r="DW132" s="254"/>
      <c r="DY132" s="254"/>
    </row>
    <row r="133" spans="1:142" s="25" customFormat="1" ht="15" hidden="1" customHeight="1">
      <c r="C133" s="58"/>
      <c r="D133" s="392"/>
      <c r="E133" s="154"/>
      <c r="F133" s="462"/>
      <c r="G133" s="790"/>
      <c r="H133" s="257"/>
      <c r="I133" s="35"/>
      <c r="J133" s="583"/>
      <c r="K133" s="257"/>
      <c r="L133" s="43"/>
      <c r="M133" s="43"/>
      <c r="N133" s="43"/>
      <c r="O133" s="43"/>
      <c r="P133" s="43"/>
      <c r="Q133" s="43"/>
      <c r="R133" s="43"/>
      <c r="S133" s="43"/>
      <c r="T133" s="43"/>
      <c r="U133" s="43"/>
      <c r="V133" s="44"/>
      <c r="W133" s="23"/>
      <c r="X133" s="44"/>
      <c r="Y133" s="23"/>
      <c r="Z133" s="44"/>
      <c r="AA133" s="23"/>
      <c r="AB133" s="44"/>
      <c r="AC133" s="23"/>
      <c r="AD133" s="44"/>
      <c r="AE133" s="23"/>
      <c r="AF133" s="44"/>
      <c r="AG133" s="23"/>
      <c r="AH133" s="44"/>
      <c r="AI133" s="23"/>
      <c r="AJ133" s="44"/>
      <c r="AK133" s="23"/>
      <c r="AL133" s="44"/>
      <c r="AM133" s="23"/>
      <c r="AN133" s="44"/>
      <c r="AO133" s="23"/>
      <c r="AP133" s="44"/>
      <c r="AQ133" s="23"/>
      <c r="AR133" s="44"/>
      <c r="AS133" s="23"/>
      <c r="AT133" s="44"/>
      <c r="AU133" s="23"/>
      <c r="AV133" s="44"/>
      <c r="AW133" s="23"/>
      <c r="AX133" s="44"/>
      <c r="AY133" s="23"/>
      <c r="AZ133" s="44"/>
      <c r="BA133" s="23"/>
      <c r="BB133" s="44"/>
      <c r="BC133" s="23"/>
      <c r="BD133" s="44"/>
      <c r="BE133" s="23"/>
      <c r="BF133" s="44"/>
      <c r="BG133" s="23"/>
      <c r="BH133" s="44"/>
      <c r="BI133" s="23"/>
      <c r="BJ133" s="44"/>
      <c r="BK133" s="23"/>
      <c r="BL133" s="44"/>
      <c r="BM133" s="23"/>
      <c r="BN133" s="44"/>
      <c r="BO133" s="23"/>
      <c r="BP133" s="44"/>
      <c r="BQ133" s="23"/>
      <c r="BR133" s="44"/>
      <c r="BS133" s="23"/>
      <c r="BT133" s="44"/>
      <c r="BU133" s="23"/>
      <c r="BV133" s="44"/>
      <c r="BW133" s="23"/>
      <c r="BX133" s="44"/>
      <c r="BY133" s="23"/>
      <c r="BZ133" s="44"/>
      <c r="CA133" s="23"/>
      <c r="CB133" s="44"/>
      <c r="CC133" s="23"/>
      <c r="CD133" s="44"/>
      <c r="CE133" s="23"/>
      <c r="CF133" s="44"/>
      <c r="CG133" s="23"/>
      <c r="CH133" s="44"/>
      <c r="CI133" s="23"/>
      <c r="CJ133" s="44"/>
      <c r="CK133" s="23"/>
      <c r="CL133" s="44"/>
      <c r="CM133" s="23"/>
      <c r="CN133" s="44"/>
      <c r="CO133" s="23"/>
      <c r="CP133" s="44"/>
      <c r="CQ133" s="23"/>
      <c r="CR133" s="44"/>
      <c r="CS133" s="23"/>
      <c r="CT133" s="44"/>
      <c r="CU133" s="23"/>
      <c r="CV133" s="44"/>
      <c r="CW133" s="23"/>
      <c r="CX133" s="44"/>
      <c r="CY133" s="23"/>
      <c r="CZ133" s="44"/>
      <c r="DA133" s="23"/>
      <c r="DB133" s="44"/>
      <c r="DC133" s="23"/>
      <c r="DD133" s="44"/>
      <c r="DE133" s="23"/>
      <c r="DF133" s="44"/>
      <c r="DG133" s="23"/>
      <c r="DH133" s="44"/>
      <c r="DI133" s="23"/>
      <c r="DJ133" s="44"/>
      <c r="DK133" s="23"/>
      <c r="DL133" s="44"/>
      <c r="DM133" s="23"/>
      <c r="DN133" s="44"/>
      <c r="DO133" s="23"/>
      <c r="DP133" s="44"/>
      <c r="DQ133" s="23"/>
      <c r="DR133" s="44"/>
      <c r="DS133" s="23"/>
      <c r="DT133" s="44"/>
      <c r="DU133" s="11"/>
      <c r="DV133" s="11"/>
      <c r="DW133" s="11"/>
      <c r="DY133" s="11"/>
    </row>
    <row r="134" spans="1:142" s="484" customFormat="1" ht="33.75" hidden="1" customHeight="1">
      <c r="A134" s="591" t="s">
        <v>301</v>
      </c>
      <c r="B134" s="591" t="s">
        <v>1601</v>
      </c>
      <c r="C134" s="592" t="s">
        <v>1699</v>
      </c>
      <c r="D134" s="593" t="s">
        <v>39</v>
      </c>
      <c r="E134" s="591" t="s">
        <v>1665</v>
      </c>
      <c r="F134" s="594" t="s">
        <v>14</v>
      </c>
      <c r="G134" s="591"/>
      <c r="H134" s="595" t="s">
        <v>1611</v>
      </c>
      <c r="I134" s="594" t="s">
        <v>1612</v>
      </c>
      <c r="J134" s="595" t="s">
        <v>299</v>
      </c>
      <c r="K134" s="594" t="s">
        <v>298</v>
      </c>
      <c r="L134" s="591" t="s">
        <v>1353</v>
      </c>
      <c r="M134" s="591" t="s">
        <v>1551</v>
      </c>
      <c r="N134" s="591" t="s">
        <v>1552</v>
      </c>
      <c r="O134" s="591" t="s">
        <v>1760</v>
      </c>
      <c r="P134" s="591" t="s">
        <v>1761</v>
      </c>
      <c r="Q134" s="591" t="s">
        <v>2276</v>
      </c>
      <c r="R134" s="591" t="s">
        <v>2277</v>
      </c>
      <c r="S134" s="1115" t="s">
        <v>876</v>
      </c>
      <c r="T134" s="1115"/>
      <c r="U134" s="861"/>
      <c r="V134" s="591"/>
      <c r="W134" s="861"/>
      <c r="X134" s="591"/>
      <c r="Y134" s="861"/>
      <c r="Z134" s="591"/>
      <c r="AA134" s="861"/>
      <c r="AB134" s="591"/>
      <c r="AC134" s="861"/>
      <c r="AD134" s="591"/>
      <c r="AE134" s="861"/>
      <c r="AF134" s="591"/>
      <c r="AG134" s="861"/>
      <c r="AH134" s="591"/>
      <c r="AI134" s="861"/>
      <c r="AJ134" s="591"/>
      <c r="AK134" s="861"/>
      <c r="AL134" s="591"/>
      <c r="AM134" s="861"/>
      <c r="AN134" s="591"/>
      <c r="AO134" s="861"/>
      <c r="AP134" s="591"/>
      <c r="AQ134" s="861"/>
      <c r="AR134" s="591"/>
      <c r="AS134" s="861"/>
      <c r="AT134" s="591"/>
      <c r="AU134" s="861"/>
      <c r="AV134" s="591"/>
      <c r="AW134" s="861"/>
      <c r="AX134" s="591"/>
      <c r="AY134" s="861"/>
      <c r="AZ134" s="591"/>
      <c r="BA134" s="861"/>
      <c r="BB134" s="591"/>
      <c r="BC134" s="861"/>
      <c r="BD134" s="591"/>
      <c r="BE134" s="861"/>
      <c r="BF134" s="591"/>
      <c r="BG134" s="861"/>
      <c r="BH134" s="591"/>
      <c r="BI134" s="861"/>
      <c r="BJ134" s="591"/>
      <c r="BK134" s="861"/>
      <c r="BL134" s="591"/>
      <c r="BM134" s="861"/>
      <c r="BN134" s="591"/>
      <c r="BO134" s="861"/>
      <c r="BP134" s="591"/>
      <c r="BQ134" s="861"/>
      <c r="BR134" s="591"/>
      <c r="BS134" s="861"/>
      <c r="BT134" s="591"/>
      <c r="BU134" s="861"/>
      <c r="BV134" s="591"/>
      <c r="BW134" s="861"/>
      <c r="BX134" s="591"/>
      <c r="BY134" s="861"/>
      <c r="BZ134" s="591"/>
      <c r="CA134" s="861"/>
      <c r="CB134" s="591"/>
      <c r="CC134" s="861"/>
      <c r="CD134" s="591"/>
      <c r="CE134" s="861"/>
      <c r="CF134" s="591"/>
      <c r="CG134" s="861"/>
      <c r="CH134" s="591"/>
      <c r="CI134" s="861"/>
      <c r="CJ134" s="591"/>
      <c r="CK134" s="861"/>
      <c r="CL134" s="591"/>
      <c r="CM134" s="861"/>
      <c r="CN134" s="591"/>
      <c r="CO134" s="861"/>
      <c r="CP134" s="591"/>
      <c r="CQ134" s="861"/>
      <c r="CR134" s="591"/>
      <c r="CS134" s="861"/>
      <c r="CT134" s="591"/>
      <c r="CU134" s="861"/>
      <c r="CV134" s="591"/>
      <c r="CW134" s="861"/>
      <c r="CX134" s="591"/>
      <c r="CY134" s="861"/>
      <c r="CZ134" s="591"/>
      <c r="DA134" s="861"/>
      <c r="DB134" s="591"/>
      <c r="DC134" s="861"/>
      <c r="DD134" s="591"/>
      <c r="DE134" s="861"/>
      <c r="DF134" s="591"/>
      <c r="DG134" s="861"/>
      <c r="DH134" s="591"/>
      <c r="DI134" s="861"/>
      <c r="DJ134" s="591"/>
      <c r="DK134" s="861"/>
      <c r="DL134" s="591"/>
      <c r="DM134" s="861"/>
      <c r="DN134" s="591"/>
      <c r="DO134" s="861"/>
      <c r="DP134" s="591"/>
      <c r="DQ134" s="861"/>
      <c r="DR134" s="591"/>
      <c r="DS134" s="861"/>
      <c r="DT134" s="591"/>
      <c r="DU134" s="473" t="s">
        <v>876</v>
      </c>
      <c r="DV134" s="474"/>
      <c r="DW134" s="473" t="s">
        <v>877</v>
      </c>
      <c r="DX134" s="173"/>
      <c r="DY134" s="473" t="s">
        <v>1668</v>
      </c>
    </row>
    <row r="135" spans="1:142" s="23" customFormat="1" ht="21" hidden="1" customHeight="1">
      <c r="A135" s="15"/>
      <c r="B135" s="15"/>
      <c r="C135" s="38" t="s">
        <v>80</v>
      </c>
      <c r="D135" s="556" t="s">
        <v>280</v>
      </c>
      <c r="E135" s="477">
        <v>9944</v>
      </c>
      <c r="F135" s="457">
        <v>38651</v>
      </c>
      <c r="G135" s="788">
        <v>112</v>
      </c>
      <c r="H135" s="319" t="s">
        <v>2321</v>
      </c>
      <c r="I135" s="27">
        <v>35828</v>
      </c>
      <c r="J135" s="430" t="s">
        <v>743</v>
      </c>
      <c r="K135" s="287" t="s">
        <v>742</v>
      </c>
      <c r="L135" s="16">
        <v>109</v>
      </c>
      <c r="M135" s="16">
        <v>1</v>
      </c>
      <c r="N135" s="16">
        <v>110</v>
      </c>
      <c r="O135" s="16">
        <v>0</v>
      </c>
      <c r="P135" s="16">
        <v>110</v>
      </c>
      <c r="Q135" s="16">
        <v>2</v>
      </c>
      <c r="R135" s="16">
        <v>112</v>
      </c>
      <c r="S135" s="1114">
        <v>0</v>
      </c>
      <c r="T135" s="1114">
        <v>112</v>
      </c>
      <c r="U135" s="767"/>
      <c r="V135" s="18"/>
      <c r="W135" s="766"/>
      <c r="X135" s="18"/>
      <c r="Y135" s="766"/>
      <c r="Z135" s="18"/>
      <c r="AA135" s="766"/>
      <c r="AB135" s="18"/>
      <c r="AC135" s="766"/>
      <c r="AD135" s="18"/>
      <c r="AE135" s="766"/>
      <c r="AF135" s="18"/>
      <c r="AG135" s="766"/>
      <c r="AH135" s="18"/>
      <c r="AI135" s="766"/>
      <c r="AJ135" s="18"/>
      <c r="AK135" s="766"/>
      <c r="AL135" s="18"/>
      <c r="AM135" s="766"/>
      <c r="AN135" s="18"/>
      <c r="AO135" s="766"/>
      <c r="AP135" s="18"/>
      <c r="AQ135" s="766"/>
      <c r="AR135" s="18"/>
      <c r="AS135" s="766"/>
      <c r="AT135" s="18"/>
      <c r="AU135" s="766"/>
      <c r="AV135" s="18"/>
      <c r="AW135" s="766"/>
      <c r="AX135" s="18"/>
      <c r="AY135" s="766"/>
      <c r="AZ135" s="18"/>
      <c r="BA135" s="766"/>
      <c r="BB135" s="18"/>
      <c r="BC135" s="766"/>
      <c r="BD135" s="18"/>
      <c r="BE135" s="766"/>
      <c r="BF135" s="18"/>
      <c r="BG135" s="766"/>
      <c r="BH135" s="18"/>
      <c r="BI135" s="766"/>
      <c r="BJ135" s="18"/>
      <c r="BK135" s="766"/>
      <c r="BL135" s="18"/>
      <c r="BM135" s="766"/>
      <c r="BN135" s="18"/>
      <c r="BO135" s="766"/>
      <c r="BP135" s="18"/>
      <c r="BQ135" s="766"/>
      <c r="BR135" s="18"/>
      <c r="BS135" s="766"/>
      <c r="BT135" s="19"/>
      <c r="BU135" s="766"/>
      <c r="BV135" s="19"/>
      <c r="BW135" s="766"/>
      <c r="BX135" s="19"/>
      <c r="BY135" s="766"/>
      <c r="BZ135" s="19"/>
      <c r="CA135" s="766"/>
      <c r="CB135" s="19"/>
      <c r="CC135" s="766"/>
      <c r="CD135" s="19"/>
      <c r="CE135" s="766"/>
      <c r="CF135" s="19"/>
      <c r="CG135" s="766"/>
      <c r="CH135" s="19"/>
      <c r="CI135" s="766"/>
      <c r="CJ135" s="19"/>
      <c r="CK135" s="766"/>
      <c r="CL135" s="19"/>
      <c r="CM135" s="766"/>
      <c r="CN135" s="19"/>
      <c r="CO135" s="766"/>
      <c r="CP135" s="19"/>
      <c r="CQ135" s="766"/>
      <c r="CR135" s="19"/>
      <c r="CS135" s="766"/>
      <c r="CT135" s="19"/>
      <c r="CU135" s="766"/>
      <c r="CV135" s="19"/>
      <c r="CW135" s="766"/>
      <c r="CX135" s="19"/>
      <c r="CY135" s="766"/>
      <c r="CZ135" s="19"/>
      <c r="DA135" s="766"/>
      <c r="DB135" s="19"/>
      <c r="DC135" s="766"/>
      <c r="DD135" s="19"/>
      <c r="DE135" s="766"/>
      <c r="DF135" s="19"/>
      <c r="DG135" s="766"/>
      <c r="DH135" s="19"/>
      <c r="DI135" s="766"/>
      <c r="DJ135" s="19"/>
      <c r="DK135" s="766"/>
      <c r="DL135" s="19"/>
      <c r="DM135" s="766"/>
      <c r="DN135" s="19"/>
      <c r="DO135" s="766"/>
      <c r="DP135" s="19"/>
      <c r="DQ135" s="766"/>
      <c r="DR135" s="19"/>
      <c r="DS135" s="766"/>
      <c r="DT135" s="19"/>
      <c r="DU135" s="21">
        <f t="shared" ref="DU135" si="24">COUNT(V135,X135,Z135,AB135,AD135,AF135,AH135,AJ135,AL135,AN135,AP135,AR135,AT135,AV135,AX135,AZ135,BB135,BD135,BF135,BH135,BJ135,BL135,BN135,BP135)</f>
        <v>0</v>
      </c>
      <c r="DV135" s="22"/>
      <c r="DW135" s="21">
        <f t="shared" ref="DW135" si="25">COUNT(BT135,BV135,BX135,BZ135,CB135,CD135,CF135,CH135,CJ135,CL135,CN135,CP135,CR135,CT135,CV135,CX135,CZ135,DB135,DD135,DF135,DH135,DJ135,DL135,DN135,DP135,DR135,DT135)</f>
        <v>0</v>
      </c>
      <c r="DX135" s="28"/>
      <c r="DY135" s="21">
        <f t="shared" ref="DY135" si="26">SUM(DU135,DW135)</f>
        <v>0</v>
      </c>
      <c r="DZ135" s="28"/>
      <c r="EA135" s="28"/>
      <c r="EB135" s="28"/>
      <c r="EC135" s="28"/>
      <c r="ED135" s="28"/>
      <c r="EE135" s="28"/>
      <c r="EF135" s="28"/>
      <c r="EG135" s="28"/>
      <c r="EH135" s="28"/>
      <c r="EI135" s="245"/>
      <c r="EJ135" s="245"/>
      <c r="EK135"/>
      <c r="EL135"/>
    </row>
    <row r="136" spans="1:142" s="25" customFormat="1" ht="15" hidden="1" customHeight="1">
      <c r="C136" s="58"/>
      <c r="D136" s="392"/>
      <c r="E136" s="154"/>
      <c r="F136" s="462"/>
      <c r="G136" s="790"/>
      <c r="H136" s="257"/>
      <c r="I136" s="35"/>
      <c r="J136" s="583"/>
      <c r="K136" s="257"/>
      <c r="L136" s="43"/>
      <c r="M136" s="43"/>
      <c r="N136" s="43"/>
      <c r="O136" s="43"/>
      <c r="P136" s="43"/>
      <c r="Q136" s="43"/>
      <c r="R136" s="43"/>
      <c r="S136" s="43"/>
      <c r="T136" s="43"/>
      <c r="U136" s="43"/>
      <c r="V136" s="44"/>
      <c r="W136" s="23"/>
      <c r="X136" s="44"/>
      <c r="Y136" s="23"/>
      <c r="Z136" s="44"/>
      <c r="AA136" s="23"/>
      <c r="AB136" s="44"/>
      <c r="AC136" s="23"/>
      <c r="AD136" s="44"/>
      <c r="AE136" s="23"/>
      <c r="AF136" s="44"/>
      <c r="AG136" s="23"/>
      <c r="AH136" s="44"/>
      <c r="AI136" s="23"/>
      <c r="AJ136" s="44"/>
      <c r="AK136" s="23"/>
      <c r="AL136" s="44"/>
      <c r="AM136" s="23"/>
      <c r="AN136" s="44"/>
      <c r="AO136" s="23"/>
      <c r="AP136" s="44"/>
      <c r="AQ136" s="23"/>
      <c r="AR136" s="44"/>
      <c r="AS136" s="23"/>
      <c r="AT136" s="44"/>
      <c r="AU136" s="23"/>
      <c r="AV136" s="44"/>
      <c r="AW136" s="23"/>
      <c r="AX136" s="44"/>
      <c r="AY136" s="23"/>
      <c r="AZ136" s="44"/>
      <c r="BA136" s="23"/>
      <c r="BB136" s="44"/>
      <c r="BC136" s="23"/>
      <c r="BD136" s="44"/>
      <c r="BE136" s="23"/>
      <c r="BF136" s="44"/>
      <c r="BG136" s="23"/>
      <c r="BH136" s="44"/>
      <c r="BI136" s="23"/>
      <c r="BJ136" s="44"/>
      <c r="BK136" s="23"/>
      <c r="BL136" s="44"/>
      <c r="BM136" s="23"/>
      <c r="BN136" s="44"/>
      <c r="BO136" s="23"/>
      <c r="BP136" s="44"/>
      <c r="BQ136" s="23"/>
      <c r="BR136" s="44"/>
      <c r="BS136" s="23"/>
      <c r="BT136" s="44"/>
      <c r="BU136" s="23"/>
      <c r="BV136" s="44"/>
      <c r="BW136" s="23"/>
      <c r="BX136" s="44"/>
      <c r="BY136" s="23"/>
      <c r="BZ136" s="44"/>
      <c r="CA136" s="23"/>
      <c r="CB136" s="44"/>
      <c r="CC136" s="23"/>
      <c r="CD136" s="44"/>
      <c r="CE136" s="23"/>
      <c r="CF136" s="44"/>
      <c r="CG136" s="23"/>
      <c r="CH136" s="44"/>
      <c r="CI136" s="23"/>
      <c r="CJ136" s="44"/>
      <c r="CK136" s="23"/>
      <c r="CL136" s="44"/>
      <c r="CM136" s="23"/>
      <c r="CN136" s="44"/>
      <c r="CO136" s="23"/>
      <c r="CP136" s="44"/>
      <c r="CQ136" s="23"/>
      <c r="CR136" s="44"/>
      <c r="CS136" s="23"/>
      <c r="CT136" s="44"/>
      <c r="CU136" s="23"/>
      <c r="CV136" s="44"/>
      <c r="CW136" s="23"/>
      <c r="CX136" s="44"/>
      <c r="CY136" s="23"/>
      <c r="CZ136" s="44"/>
      <c r="DA136" s="23"/>
      <c r="DB136" s="44"/>
      <c r="DC136" s="23"/>
      <c r="DD136" s="44"/>
      <c r="DE136" s="23"/>
      <c r="DF136" s="44"/>
      <c r="DG136" s="23"/>
      <c r="DH136" s="44"/>
      <c r="DI136" s="23"/>
      <c r="DJ136" s="44"/>
      <c r="DK136" s="23"/>
      <c r="DL136" s="44"/>
      <c r="DM136" s="23"/>
      <c r="DN136" s="44"/>
      <c r="DO136" s="23"/>
      <c r="DP136" s="44"/>
      <c r="DQ136" s="23"/>
      <c r="DR136" s="44"/>
      <c r="DS136" s="23"/>
      <c r="DT136" s="44"/>
      <c r="DU136" s="11"/>
      <c r="DV136" s="11"/>
      <c r="DW136" s="11"/>
      <c r="DY136" s="11"/>
    </row>
    <row r="137" spans="1:142" s="50" customFormat="1" ht="54" hidden="1" customHeight="1">
      <c r="D137" s="49" t="s">
        <v>2325</v>
      </c>
      <c r="E137" s="184"/>
      <c r="F137" s="465"/>
      <c r="H137" s="257"/>
      <c r="I137" s="35"/>
      <c r="J137" s="585"/>
      <c r="K137" s="257"/>
      <c r="U137" s="49"/>
      <c r="W137" s="49"/>
      <c r="Y137" s="49"/>
      <c r="AA137" s="49"/>
      <c r="AC137" s="49"/>
      <c r="AE137" s="49"/>
      <c r="AG137" s="49"/>
      <c r="AI137" s="49"/>
      <c r="AK137" s="49"/>
      <c r="AM137" s="49"/>
      <c r="AO137" s="49"/>
      <c r="AQ137" s="49"/>
      <c r="AS137" s="49"/>
      <c r="AU137" s="49"/>
      <c r="AW137" s="49"/>
      <c r="AY137" s="49"/>
      <c r="BA137" s="49"/>
      <c r="BC137" s="49"/>
      <c r="BE137" s="49"/>
      <c r="BG137" s="49"/>
      <c r="BI137" s="49"/>
      <c r="BK137" s="49"/>
      <c r="BM137" s="49"/>
      <c r="BO137" s="49"/>
      <c r="BQ137" s="49"/>
      <c r="BS137" s="49"/>
      <c r="BU137" s="49"/>
      <c r="BW137" s="49"/>
      <c r="BY137" s="49"/>
      <c r="CA137" s="49"/>
      <c r="CC137" s="49"/>
      <c r="CE137" s="49"/>
      <c r="CG137" s="49"/>
      <c r="CI137" s="49"/>
      <c r="CK137" s="49"/>
      <c r="CM137" s="49"/>
      <c r="CO137" s="49"/>
      <c r="CQ137" s="49"/>
      <c r="CS137" s="49"/>
      <c r="CU137" s="49"/>
      <c r="CW137" s="49"/>
      <c r="CY137" s="49"/>
      <c r="DA137" s="49"/>
      <c r="DC137" s="49"/>
      <c r="DE137" s="49"/>
      <c r="DG137" s="49"/>
      <c r="DI137" s="49"/>
      <c r="DK137" s="49"/>
      <c r="DM137" s="49"/>
      <c r="DO137" s="49"/>
      <c r="DQ137" s="49"/>
      <c r="DS137" s="49"/>
      <c r="DU137" s="254"/>
      <c r="DV137" s="254"/>
      <c r="DW137" s="254"/>
      <c r="DY137" s="254"/>
    </row>
    <row r="138" spans="1:142" s="25" customFormat="1" ht="15" hidden="1" customHeight="1">
      <c r="C138" s="58"/>
      <c r="D138" s="392"/>
      <c r="E138" s="154"/>
      <c r="F138" s="462"/>
      <c r="G138" s="790"/>
      <c r="H138" s="257"/>
      <c r="I138" s="35"/>
      <c r="J138" s="583"/>
      <c r="K138" s="257"/>
      <c r="L138" s="43"/>
      <c r="M138" s="43"/>
      <c r="N138" s="43"/>
      <c r="O138" s="43"/>
      <c r="P138" s="43"/>
      <c r="Q138" s="43"/>
      <c r="R138" s="43"/>
      <c r="S138" s="43"/>
      <c r="T138" s="43"/>
      <c r="U138" s="43"/>
      <c r="V138" s="44"/>
      <c r="W138" s="23"/>
      <c r="X138" s="44"/>
      <c r="Y138" s="23"/>
      <c r="Z138" s="44"/>
      <c r="AA138" s="23"/>
      <c r="AB138" s="44"/>
      <c r="AC138" s="23"/>
      <c r="AD138" s="44"/>
      <c r="AE138" s="23"/>
      <c r="AF138" s="44"/>
      <c r="AG138" s="23"/>
      <c r="AH138" s="44"/>
      <c r="AI138" s="23"/>
      <c r="AJ138" s="44"/>
      <c r="AK138" s="23"/>
      <c r="AL138" s="44"/>
      <c r="AM138" s="23"/>
      <c r="AN138" s="44"/>
      <c r="AO138" s="23"/>
      <c r="AP138" s="44"/>
      <c r="AQ138" s="23"/>
      <c r="AR138" s="44"/>
      <c r="AS138" s="23"/>
      <c r="AT138" s="44"/>
      <c r="AU138" s="23"/>
      <c r="AV138" s="44"/>
      <c r="AW138" s="23"/>
      <c r="AX138" s="44"/>
      <c r="AY138" s="23"/>
      <c r="AZ138" s="44"/>
      <c r="BA138" s="23"/>
      <c r="BB138" s="44"/>
      <c r="BC138" s="23"/>
      <c r="BD138" s="44"/>
      <c r="BE138" s="23"/>
      <c r="BF138" s="44"/>
      <c r="BG138" s="23"/>
      <c r="BH138" s="44"/>
      <c r="BI138" s="23"/>
      <c r="BJ138" s="44"/>
      <c r="BK138" s="23"/>
      <c r="BL138" s="44"/>
      <c r="BM138" s="23"/>
      <c r="BN138" s="44"/>
      <c r="BO138" s="23"/>
      <c r="BP138" s="44"/>
      <c r="BQ138" s="23"/>
      <c r="BR138" s="44"/>
      <c r="BS138" s="23"/>
      <c r="BT138" s="44"/>
      <c r="BU138" s="23"/>
      <c r="BV138" s="44"/>
      <c r="BW138" s="23"/>
      <c r="BX138" s="44"/>
      <c r="BY138" s="23"/>
      <c r="BZ138" s="44"/>
      <c r="CA138" s="23"/>
      <c r="CB138" s="44"/>
      <c r="CC138" s="23"/>
      <c r="CD138" s="44"/>
      <c r="CE138" s="23"/>
      <c r="CF138" s="44"/>
      <c r="CG138" s="23"/>
      <c r="CH138" s="44"/>
      <c r="CI138" s="23"/>
      <c r="CJ138" s="44"/>
      <c r="CK138" s="23"/>
      <c r="CL138" s="44"/>
      <c r="CM138" s="23"/>
      <c r="CN138" s="44"/>
      <c r="CO138" s="23"/>
      <c r="CP138" s="44"/>
      <c r="CQ138" s="23"/>
      <c r="CR138" s="44"/>
      <c r="CS138" s="23"/>
      <c r="CT138" s="44"/>
      <c r="CU138" s="23"/>
      <c r="CV138" s="44"/>
      <c r="CW138" s="23"/>
      <c r="CX138" s="44"/>
      <c r="CY138" s="23"/>
      <c r="CZ138" s="44"/>
      <c r="DA138" s="23"/>
      <c r="DB138" s="44"/>
      <c r="DC138" s="23"/>
      <c r="DD138" s="44"/>
      <c r="DE138" s="23"/>
      <c r="DF138" s="44"/>
      <c r="DG138" s="23"/>
      <c r="DH138" s="44"/>
      <c r="DI138" s="23"/>
      <c r="DJ138" s="44"/>
      <c r="DK138" s="23"/>
      <c r="DL138" s="44"/>
      <c r="DM138" s="23"/>
      <c r="DN138" s="44"/>
      <c r="DO138" s="23"/>
      <c r="DP138" s="44"/>
      <c r="DQ138" s="23"/>
      <c r="DR138" s="44"/>
      <c r="DS138" s="23"/>
      <c r="DT138" s="44"/>
      <c r="DU138" s="11"/>
      <c r="DV138" s="11"/>
      <c r="DW138" s="11"/>
      <c r="DY138" s="11"/>
    </row>
    <row r="139" spans="1:142" s="484" customFormat="1" ht="33.75" hidden="1" customHeight="1">
      <c r="A139" s="591" t="s">
        <v>301</v>
      </c>
      <c r="B139" s="591" t="s">
        <v>1601</v>
      </c>
      <c r="C139" s="592" t="s">
        <v>1699</v>
      </c>
      <c r="D139" s="593" t="s">
        <v>39</v>
      </c>
      <c r="E139" s="591" t="s">
        <v>1665</v>
      </c>
      <c r="F139" s="594" t="s">
        <v>14</v>
      </c>
      <c r="G139" s="591"/>
      <c r="H139" s="595" t="s">
        <v>1611</v>
      </c>
      <c r="I139" s="594" t="s">
        <v>1612</v>
      </c>
      <c r="J139" s="595" t="s">
        <v>299</v>
      </c>
      <c r="K139" s="594" t="s">
        <v>298</v>
      </c>
      <c r="L139" s="591" t="s">
        <v>1353</v>
      </c>
      <c r="M139" s="591" t="s">
        <v>1551</v>
      </c>
      <c r="N139" s="591" t="s">
        <v>1552</v>
      </c>
      <c r="O139" s="591" t="s">
        <v>1760</v>
      </c>
      <c r="P139" s="591" t="s">
        <v>1761</v>
      </c>
      <c r="Q139" s="591" t="s">
        <v>2276</v>
      </c>
      <c r="R139" s="591" t="s">
        <v>2277</v>
      </c>
      <c r="S139" s="1115" t="s">
        <v>876</v>
      </c>
      <c r="T139" s="1115"/>
      <c r="U139" s="861"/>
      <c r="V139" s="591"/>
      <c r="W139" s="861"/>
      <c r="X139" s="591"/>
      <c r="Y139" s="861"/>
      <c r="Z139" s="591"/>
      <c r="AA139" s="861"/>
      <c r="AB139" s="591"/>
      <c r="AC139" s="861"/>
      <c r="AD139" s="591"/>
      <c r="AE139" s="861"/>
      <c r="AF139" s="591"/>
      <c r="AG139" s="861"/>
      <c r="AH139" s="591"/>
      <c r="AI139" s="861"/>
      <c r="AJ139" s="591"/>
      <c r="AK139" s="861"/>
      <c r="AL139" s="591"/>
      <c r="AM139" s="861"/>
      <c r="AN139" s="591"/>
      <c r="AO139" s="861"/>
      <c r="AP139" s="591"/>
      <c r="AQ139" s="861"/>
      <c r="AR139" s="591"/>
      <c r="AS139" s="861"/>
      <c r="AT139" s="591"/>
      <c r="AU139" s="861"/>
      <c r="AV139" s="591"/>
      <c r="AW139" s="861"/>
      <c r="AX139" s="591"/>
      <c r="AY139" s="861"/>
      <c r="AZ139" s="591"/>
      <c r="BA139" s="861"/>
      <c r="BB139" s="591"/>
      <c r="BC139" s="861"/>
      <c r="BD139" s="591"/>
      <c r="BE139" s="861"/>
      <c r="BF139" s="591"/>
      <c r="BG139" s="861"/>
      <c r="BH139" s="591"/>
      <c r="BI139" s="861"/>
      <c r="BJ139" s="591"/>
      <c r="BK139" s="861"/>
      <c r="BL139" s="591"/>
      <c r="BM139" s="861"/>
      <c r="BN139" s="591"/>
      <c r="BO139" s="861"/>
      <c r="BP139" s="591"/>
      <c r="BQ139" s="861"/>
      <c r="BR139" s="591"/>
      <c r="BS139" s="861"/>
      <c r="BT139" s="591"/>
      <c r="BU139" s="861"/>
      <c r="BV139" s="591"/>
      <c r="BW139" s="861"/>
      <c r="BX139" s="591"/>
      <c r="BY139" s="861"/>
      <c r="BZ139" s="591"/>
      <c r="CA139" s="861"/>
      <c r="CB139" s="591"/>
      <c r="CC139" s="861"/>
      <c r="CD139" s="591"/>
      <c r="CE139" s="861"/>
      <c r="CF139" s="591"/>
      <c r="CG139" s="861"/>
      <c r="CH139" s="591"/>
      <c r="CI139" s="861"/>
      <c r="CJ139" s="591"/>
      <c r="CK139" s="861"/>
      <c r="CL139" s="591"/>
      <c r="CM139" s="861"/>
      <c r="CN139" s="591"/>
      <c r="CO139" s="861"/>
      <c r="CP139" s="591"/>
      <c r="CQ139" s="861"/>
      <c r="CR139" s="591"/>
      <c r="CS139" s="861"/>
      <c r="CT139" s="591"/>
      <c r="CU139" s="861"/>
      <c r="CV139" s="591"/>
      <c r="CW139" s="861"/>
      <c r="CX139" s="591"/>
      <c r="CY139" s="861"/>
      <c r="CZ139" s="591"/>
      <c r="DA139" s="861"/>
      <c r="DB139" s="591"/>
      <c r="DC139" s="861"/>
      <c r="DD139" s="591"/>
      <c r="DE139" s="861"/>
      <c r="DF139" s="591"/>
      <c r="DG139" s="861"/>
      <c r="DH139" s="591"/>
      <c r="DI139" s="861"/>
      <c r="DJ139" s="591"/>
      <c r="DK139" s="861"/>
      <c r="DL139" s="591"/>
      <c r="DM139" s="861"/>
      <c r="DN139" s="591"/>
      <c r="DO139" s="861"/>
      <c r="DP139" s="591"/>
      <c r="DQ139" s="861"/>
      <c r="DR139" s="591"/>
      <c r="DS139" s="861"/>
      <c r="DT139" s="591"/>
      <c r="DU139" s="473" t="s">
        <v>876</v>
      </c>
      <c r="DV139" s="474"/>
      <c r="DW139" s="473" t="s">
        <v>877</v>
      </c>
      <c r="DX139" s="173"/>
      <c r="DY139" s="473" t="s">
        <v>1668</v>
      </c>
    </row>
    <row r="140" spans="1:142" customFormat="1" ht="21" hidden="1" customHeight="1">
      <c r="A140" s="15"/>
      <c r="B140" s="15"/>
      <c r="C140" s="38" t="s">
        <v>27</v>
      </c>
      <c r="D140" s="556" t="s">
        <v>43</v>
      </c>
      <c r="E140" s="477">
        <v>508</v>
      </c>
      <c r="F140" s="457">
        <v>38840</v>
      </c>
      <c r="G140" s="788"/>
      <c r="H140" s="319" t="s">
        <v>255</v>
      </c>
      <c r="I140" s="27">
        <v>36566</v>
      </c>
      <c r="J140" s="431" t="s">
        <v>677</v>
      </c>
      <c r="K140" s="287" t="s">
        <v>676</v>
      </c>
      <c r="L140" s="16">
        <v>1169</v>
      </c>
      <c r="M140" s="16">
        <v>0</v>
      </c>
      <c r="N140" s="16">
        <v>1169</v>
      </c>
      <c r="O140" s="16">
        <v>0</v>
      </c>
      <c r="P140" s="16">
        <v>1169</v>
      </c>
      <c r="Q140" s="16">
        <v>0</v>
      </c>
      <c r="R140" s="16">
        <v>0</v>
      </c>
      <c r="S140" s="1114">
        <v>0</v>
      </c>
      <c r="T140" s="1114"/>
      <c r="U140" s="767"/>
      <c r="V140" s="18"/>
      <c r="W140" s="766"/>
      <c r="X140" s="18"/>
      <c r="Y140" s="766"/>
      <c r="Z140" s="18"/>
      <c r="AA140" s="766"/>
      <c r="AB140" s="18"/>
      <c r="AC140" s="766"/>
      <c r="AD140" s="18"/>
      <c r="AE140" s="766"/>
      <c r="AF140" s="18"/>
      <c r="AG140" s="766"/>
      <c r="AH140" s="18"/>
      <c r="AI140" s="766"/>
      <c r="AJ140" s="18"/>
      <c r="AK140" s="766"/>
      <c r="AL140" s="18"/>
      <c r="AM140" s="766"/>
      <c r="AN140" s="18"/>
      <c r="AO140" s="766"/>
      <c r="AP140" s="18"/>
      <c r="AQ140" s="766"/>
      <c r="AR140" s="18"/>
      <c r="AS140" s="766"/>
      <c r="AT140" s="18"/>
      <c r="AU140" s="766"/>
      <c r="AV140" s="18"/>
      <c r="AW140" s="766"/>
      <c r="AX140" s="18"/>
      <c r="AY140" s="766"/>
      <c r="AZ140" s="18"/>
      <c r="BA140" s="766"/>
      <c r="BB140" s="18"/>
      <c r="BC140" s="766"/>
      <c r="BD140" s="18"/>
      <c r="BE140" s="766"/>
      <c r="BF140" s="18"/>
      <c r="BG140" s="766"/>
      <c r="BH140" s="18"/>
      <c r="BI140" s="766"/>
      <c r="BJ140" s="18"/>
      <c r="BK140" s="766"/>
      <c r="BL140" s="18"/>
      <c r="BM140" s="766"/>
      <c r="BN140" s="18"/>
      <c r="BO140" s="766"/>
      <c r="BP140" s="18"/>
      <c r="BQ140" s="766"/>
      <c r="BR140" s="18"/>
      <c r="BS140" s="766"/>
      <c r="BT140" s="19"/>
      <c r="BU140" s="766"/>
      <c r="BV140" s="19"/>
      <c r="BW140" s="766"/>
      <c r="BX140" s="19"/>
      <c r="BY140" s="766"/>
      <c r="BZ140" s="19"/>
      <c r="CA140" s="766"/>
      <c r="CB140" s="19"/>
      <c r="CC140" s="766"/>
      <c r="CD140" s="19"/>
      <c r="CE140" s="766"/>
      <c r="CF140" s="19"/>
      <c r="CG140" s="766"/>
      <c r="CH140" s="19"/>
      <c r="CI140" s="766"/>
      <c r="CJ140" s="19"/>
      <c r="CK140" s="766"/>
      <c r="CL140" s="19"/>
      <c r="CM140" s="766"/>
      <c r="CN140" s="19"/>
      <c r="CO140" s="766"/>
      <c r="CP140" s="19"/>
      <c r="CQ140" s="766"/>
      <c r="CR140" s="19"/>
      <c r="CS140" s="766"/>
      <c r="CT140" s="19"/>
      <c r="CU140" s="766"/>
      <c r="CV140" s="19"/>
      <c r="CW140" s="766"/>
      <c r="CX140" s="19"/>
      <c r="CY140" s="766"/>
      <c r="CZ140" s="19"/>
      <c r="DA140" s="766"/>
      <c r="DB140" s="19"/>
      <c r="DC140" s="766"/>
      <c r="DD140" s="19"/>
      <c r="DE140" s="766"/>
      <c r="DF140" s="19"/>
      <c r="DG140" s="766"/>
      <c r="DH140" s="19"/>
      <c r="DI140" s="766"/>
      <c r="DJ140" s="19"/>
      <c r="DK140" s="766"/>
      <c r="DL140" s="19"/>
      <c r="DM140" s="766"/>
      <c r="DN140" s="19"/>
      <c r="DO140" s="766"/>
      <c r="DP140" s="19"/>
      <c r="DQ140" s="766"/>
      <c r="DR140" s="19"/>
      <c r="DS140" s="766"/>
      <c r="DT140" s="19"/>
      <c r="DU140" s="21">
        <f t="shared" ref="DU140:DU161" si="27">COUNT(V140:BR140)</f>
        <v>0</v>
      </c>
      <c r="DV140" s="22"/>
      <c r="DW140" s="21">
        <f t="shared" ref="DW140:DW161" si="28">COUNT(BT140:DT140)</f>
        <v>0</v>
      </c>
      <c r="DX140" s="28"/>
      <c r="DY140" s="21">
        <f t="shared" ref="DY140:DY161" si="29">SUM(DU140,DW140)</f>
        <v>0</v>
      </c>
      <c r="DZ140" s="28"/>
      <c r="EA140" s="28"/>
      <c r="EB140" s="28"/>
      <c r="EC140" s="28"/>
      <c r="ED140" s="28"/>
      <c r="EE140" s="28"/>
      <c r="EF140" s="28"/>
      <c r="EG140" s="28"/>
      <c r="EH140" s="28"/>
      <c r="EI140" s="28"/>
      <c r="EJ140" s="28"/>
      <c r="EK140" s="28"/>
      <c r="EL140" s="28"/>
    </row>
    <row r="141" spans="1:142" customFormat="1" ht="21" hidden="1" customHeight="1">
      <c r="A141" s="15"/>
      <c r="B141" s="15"/>
      <c r="C141" s="38" t="s">
        <v>31</v>
      </c>
      <c r="D141" s="556" t="s">
        <v>44</v>
      </c>
      <c r="E141" s="477">
        <v>159</v>
      </c>
      <c r="F141" s="457">
        <v>39230</v>
      </c>
      <c r="G141" s="788"/>
      <c r="H141" s="319" t="s">
        <v>259</v>
      </c>
      <c r="I141" s="27">
        <v>36472</v>
      </c>
      <c r="J141" s="431" t="s">
        <v>439</v>
      </c>
      <c r="K141" s="287" t="s">
        <v>438</v>
      </c>
      <c r="L141" s="16">
        <v>996</v>
      </c>
      <c r="M141" s="16">
        <v>0</v>
      </c>
      <c r="N141" s="16">
        <v>996</v>
      </c>
      <c r="O141" s="16">
        <v>0</v>
      </c>
      <c r="P141" s="16">
        <v>996</v>
      </c>
      <c r="Q141" s="16">
        <v>0</v>
      </c>
      <c r="R141" s="16">
        <v>0</v>
      </c>
      <c r="S141" s="1114">
        <v>0</v>
      </c>
      <c r="T141" s="1114"/>
      <c r="U141" s="767"/>
      <c r="V141" s="18"/>
      <c r="W141" s="766"/>
      <c r="X141" s="18"/>
      <c r="Y141" s="766"/>
      <c r="Z141" s="18"/>
      <c r="AA141" s="766"/>
      <c r="AB141" s="18"/>
      <c r="AC141" s="766"/>
      <c r="AD141" s="18"/>
      <c r="AE141" s="766"/>
      <c r="AF141" s="18"/>
      <c r="AG141" s="766"/>
      <c r="AH141" s="18"/>
      <c r="AI141" s="766"/>
      <c r="AJ141" s="18"/>
      <c r="AK141" s="766"/>
      <c r="AL141" s="18"/>
      <c r="AM141" s="766"/>
      <c r="AN141" s="18"/>
      <c r="AO141" s="766"/>
      <c r="AP141" s="18"/>
      <c r="AQ141" s="766"/>
      <c r="AR141" s="18"/>
      <c r="AS141" s="766"/>
      <c r="AT141" s="18"/>
      <c r="AU141" s="766"/>
      <c r="AV141" s="18"/>
      <c r="AW141" s="766"/>
      <c r="AX141" s="18"/>
      <c r="AY141" s="766"/>
      <c r="AZ141" s="18"/>
      <c r="BA141" s="766"/>
      <c r="BB141" s="18"/>
      <c r="BC141" s="766"/>
      <c r="BD141" s="18"/>
      <c r="BE141" s="766"/>
      <c r="BF141" s="18"/>
      <c r="BG141" s="766"/>
      <c r="BH141" s="18"/>
      <c r="BI141" s="766"/>
      <c r="BJ141" s="18"/>
      <c r="BK141" s="766"/>
      <c r="BL141" s="18"/>
      <c r="BM141" s="766"/>
      <c r="BN141" s="18"/>
      <c r="BO141" s="766"/>
      <c r="BP141" s="18"/>
      <c r="BQ141" s="766"/>
      <c r="BR141" s="18"/>
      <c r="BS141" s="766"/>
      <c r="BT141" s="19"/>
      <c r="BU141" s="766"/>
      <c r="BV141" s="19"/>
      <c r="BW141" s="766"/>
      <c r="BX141" s="19"/>
      <c r="BY141" s="766"/>
      <c r="BZ141" s="19"/>
      <c r="CA141" s="766"/>
      <c r="CB141" s="19"/>
      <c r="CC141" s="766"/>
      <c r="CD141" s="19"/>
      <c r="CE141" s="766"/>
      <c r="CF141" s="19"/>
      <c r="CG141" s="766"/>
      <c r="CH141" s="19"/>
      <c r="CI141" s="766"/>
      <c r="CJ141" s="19"/>
      <c r="CK141" s="766"/>
      <c r="CL141" s="19"/>
      <c r="CM141" s="766"/>
      <c r="CN141" s="19"/>
      <c r="CO141" s="766"/>
      <c r="CP141" s="19"/>
      <c r="CQ141" s="766"/>
      <c r="CR141" s="19"/>
      <c r="CS141" s="766"/>
      <c r="CT141" s="19"/>
      <c r="CU141" s="766"/>
      <c r="CV141" s="19"/>
      <c r="CW141" s="766"/>
      <c r="CX141" s="19"/>
      <c r="CY141" s="766"/>
      <c r="CZ141" s="19"/>
      <c r="DA141" s="766"/>
      <c r="DB141" s="19"/>
      <c r="DC141" s="766"/>
      <c r="DD141" s="19"/>
      <c r="DE141" s="766"/>
      <c r="DF141" s="19"/>
      <c r="DG141" s="766"/>
      <c r="DH141" s="19"/>
      <c r="DI141" s="766"/>
      <c r="DJ141" s="19"/>
      <c r="DK141" s="766"/>
      <c r="DL141" s="19"/>
      <c r="DM141" s="766"/>
      <c r="DN141" s="19"/>
      <c r="DO141" s="766"/>
      <c r="DP141" s="19"/>
      <c r="DQ141" s="766"/>
      <c r="DR141" s="19"/>
      <c r="DS141" s="766"/>
      <c r="DT141" s="19"/>
      <c r="DU141" s="21">
        <f t="shared" si="27"/>
        <v>0</v>
      </c>
      <c r="DV141" s="22"/>
      <c r="DW141" s="21">
        <f t="shared" si="28"/>
        <v>0</v>
      </c>
      <c r="DX141" s="28"/>
      <c r="DY141" s="21">
        <f t="shared" si="29"/>
        <v>0</v>
      </c>
      <c r="DZ141" s="28"/>
      <c r="EA141" s="28"/>
      <c r="EB141" s="28"/>
      <c r="EC141" s="28"/>
      <c r="ED141" s="28"/>
      <c r="EE141" s="28"/>
      <c r="EF141" s="28"/>
      <c r="EG141" s="28"/>
      <c r="EH141" s="28"/>
      <c r="EI141" s="28"/>
      <c r="EJ141" s="28"/>
      <c r="EK141" s="28"/>
      <c r="EL141" s="28"/>
    </row>
    <row r="142" spans="1:142" customFormat="1" ht="21" hidden="1" customHeight="1">
      <c r="A142" s="15"/>
      <c r="B142" s="15"/>
      <c r="C142" s="38" t="s">
        <v>97</v>
      </c>
      <c r="D142" s="556" t="s">
        <v>1320</v>
      </c>
      <c r="E142" s="477">
        <v>6507</v>
      </c>
      <c r="F142" s="458">
        <v>44624</v>
      </c>
      <c r="G142" s="788"/>
      <c r="H142" s="319" t="s">
        <v>259</v>
      </c>
      <c r="I142" s="27">
        <v>38380</v>
      </c>
      <c r="J142" s="430" t="s">
        <v>1322</v>
      </c>
      <c r="K142" s="287" t="s">
        <v>1321</v>
      </c>
      <c r="L142" s="16">
        <v>52</v>
      </c>
      <c r="M142" s="16">
        <v>0</v>
      </c>
      <c r="N142" s="16">
        <v>52</v>
      </c>
      <c r="O142" s="16">
        <v>0</v>
      </c>
      <c r="P142" s="16">
        <v>52</v>
      </c>
      <c r="Q142" s="16">
        <v>0</v>
      </c>
      <c r="R142" s="16">
        <v>0</v>
      </c>
      <c r="S142" s="1114">
        <v>0</v>
      </c>
      <c r="T142" s="1114"/>
      <c r="U142" s="767"/>
      <c r="V142" s="18"/>
      <c r="W142" s="766"/>
      <c r="X142" s="18"/>
      <c r="Y142" s="766"/>
      <c r="Z142" s="18"/>
      <c r="AA142" s="766"/>
      <c r="AB142" s="18"/>
      <c r="AC142" s="766"/>
      <c r="AD142" s="18"/>
      <c r="AE142" s="766"/>
      <c r="AF142" s="18"/>
      <c r="AG142" s="766"/>
      <c r="AH142" s="18"/>
      <c r="AI142" s="766"/>
      <c r="AJ142" s="18"/>
      <c r="AK142" s="766"/>
      <c r="AL142" s="18"/>
      <c r="AM142" s="766"/>
      <c r="AN142" s="18"/>
      <c r="AO142" s="766"/>
      <c r="AP142" s="18"/>
      <c r="AQ142" s="766"/>
      <c r="AR142" s="18"/>
      <c r="AS142" s="766"/>
      <c r="AT142" s="18"/>
      <c r="AU142" s="766"/>
      <c r="AV142" s="18"/>
      <c r="AW142" s="766"/>
      <c r="AX142" s="18"/>
      <c r="AY142" s="766"/>
      <c r="AZ142" s="18"/>
      <c r="BA142" s="766"/>
      <c r="BB142" s="18"/>
      <c r="BC142" s="766"/>
      <c r="BD142" s="18"/>
      <c r="BE142" s="766"/>
      <c r="BF142" s="18"/>
      <c r="BG142" s="766"/>
      <c r="BH142" s="18"/>
      <c r="BI142" s="766"/>
      <c r="BJ142" s="18"/>
      <c r="BK142" s="766"/>
      <c r="BL142" s="18"/>
      <c r="BM142" s="766"/>
      <c r="BN142" s="18"/>
      <c r="BO142" s="766"/>
      <c r="BP142" s="18"/>
      <c r="BQ142" s="766"/>
      <c r="BR142" s="18"/>
      <c r="BS142" s="766"/>
      <c r="BT142" s="19"/>
      <c r="BU142" s="766"/>
      <c r="BV142" s="19"/>
      <c r="BW142" s="766"/>
      <c r="BX142" s="19"/>
      <c r="BY142" s="766"/>
      <c r="BZ142" s="19"/>
      <c r="CA142" s="766"/>
      <c r="CB142" s="19"/>
      <c r="CC142" s="766"/>
      <c r="CD142" s="19"/>
      <c r="CE142" s="766"/>
      <c r="CF142" s="19"/>
      <c r="CG142" s="766"/>
      <c r="CH142" s="19"/>
      <c r="CI142" s="766"/>
      <c r="CJ142" s="19"/>
      <c r="CK142" s="766"/>
      <c r="CL142" s="19"/>
      <c r="CM142" s="766"/>
      <c r="CN142" s="19"/>
      <c r="CO142" s="766"/>
      <c r="CP142" s="19"/>
      <c r="CQ142" s="766"/>
      <c r="CR142" s="19"/>
      <c r="CS142" s="766"/>
      <c r="CT142" s="19"/>
      <c r="CU142" s="766"/>
      <c r="CV142" s="19"/>
      <c r="CW142" s="766"/>
      <c r="CX142" s="19"/>
      <c r="CY142" s="766"/>
      <c r="CZ142" s="19"/>
      <c r="DA142" s="766"/>
      <c r="DB142" s="19"/>
      <c r="DC142" s="766"/>
      <c r="DD142" s="19"/>
      <c r="DE142" s="766"/>
      <c r="DF142" s="19"/>
      <c r="DG142" s="766"/>
      <c r="DH142" s="19"/>
      <c r="DI142" s="766"/>
      <c r="DJ142" s="19"/>
      <c r="DK142" s="766"/>
      <c r="DL142" s="19"/>
      <c r="DM142" s="766"/>
      <c r="DN142" s="19"/>
      <c r="DO142" s="766"/>
      <c r="DP142" s="19"/>
      <c r="DQ142" s="766"/>
      <c r="DR142" s="19"/>
      <c r="DS142" s="766"/>
      <c r="DT142" s="19"/>
      <c r="DU142" s="21">
        <f t="shared" si="27"/>
        <v>0</v>
      </c>
      <c r="DV142" s="22"/>
      <c r="DW142" s="21">
        <f t="shared" si="28"/>
        <v>0</v>
      </c>
      <c r="DX142" s="23"/>
      <c r="DY142" s="21">
        <f t="shared" si="29"/>
        <v>0</v>
      </c>
      <c r="DZ142" s="28"/>
      <c r="EA142" s="28"/>
      <c r="EB142" s="28"/>
      <c r="EC142" s="28"/>
      <c r="ED142" s="28"/>
      <c r="EE142" s="28"/>
      <c r="EF142" s="28"/>
      <c r="EG142" s="28"/>
      <c r="EH142" s="28"/>
      <c r="EI142" s="28"/>
      <c r="EJ142" s="28"/>
    </row>
    <row r="143" spans="1:142" customFormat="1" ht="21" hidden="1" customHeight="1">
      <c r="A143" s="15"/>
      <c r="B143" s="15"/>
      <c r="C143" s="38" t="s">
        <v>135</v>
      </c>
      <c r="D143" s="556" t="s">
        <v>1402</v>
      </c>
      <c r="E143" s="477">
        <v>6739</v>
      </c>
      <c r="F143" s="457">
        <v>43292</v>
      </c>
      <c r="G143" s="788"/>
      <c r="H143" s="319" t="s">
        <v>259</v>
      </c>
      <c r="I143" s="27">
        <v>29271</v>
      </c>
      <c r="J143" s="436" t="s">
        <v>967</v>
      </c>
      <c r="K143" s="287" t="s">
        <v>966</v>
      </c>
      <c r="L143" s="16">
        <v>4</v>
      </c>
      <c r="M143" s="16">
        <v>0</v>
      </c>
      <c r="N143" s="16">
        <v>4</v>
      </c>
      <c r="O143" s="16">
        <v>0</v>
      </c>
      <c r="P143" s="16">
        <v>4</v>
      </c>
      <c r="Q143" s="16">
        <v>0</v>
      </c>
      <c r="R143" s="16">
        <v>0</v>
      </c>
      <c r="S143" s="1114">
        <v>0</v>
      </c>
      <c r="T143" s="1114"/>
      <c r="U143" s="767"/>
      <c r="V143" s="18"/>
      <c r="W143" s="766"/>
      <c r="X143" s="18"/>
      <c r="Y143" s="766"/>
      <c r="Z143" s="18"/>
      <c r="AA143" s="766"/>
      <c r="AB143" s="18"/>
      <c r="AC143" s="766"/>
      <c r="AD143" s="18"/>
      <c r="AE143" s="766"/>
      <c r="AF143" s="18"/>
      <c r="AG143" s="766"/>
      <c r="AH143" s="18"/>
      <c r="AI143" s="766"/>
      <c r="AJ143" s="18"/>
      <c r="AK143" s="766"/>
      <c r="AL143" s="18"/>
      <c r="AM143" s="766"/>
      <c r="AN143" s="18"/>
      <c r="AO143" s="766"/>
      <c r="AP143" s="18"/>
      <c r="AQ143" s="766"/>
      <c r="AR143" s="18"/>
      <c r="AS143" s="766"/>
      <c r="AT143" s="18"/>
      <c r="AU143" s="766"/>
      <c r="AV143" s="18"/>
      <c r="AW143" s="766"/>
      <c r="AX143" s="18"/>
      <c r="AY143" s="766"/>
      <c r="AZ143" s="18"/>
      <c r="BA143" s="766"/>
      <c r="BB143" s="18"/>
      <c r="BC143" s="766"/>
      <c r="BD143" s="18"/>
      <c r="BE143" s="766"/>
      <c r="BF143" s="18"/>
      <c r="BG143" s="766"/>
      <c r="BH143" s="18"/>
      <c r="BI143" s="766"/>
      <c r="BJ143" s="18"/>
      <c r="BK143" s="766"/>
      <c r="BL143" s="18"/>
      <c r="BM143" s="766"/>
      <c r="BN143" s="18"/>
      <c r="BO143" s="766"/>
      <c r="BP143" s="18"/>
      <c r="BQ143" s="766"/>
      <c r="BR143" s="18"/>
      <c r="BS143" s="766"/>
      <c r="BT143" s="19"/>
      <c r="BU143" s="766"/>
      <c r="BV143" s="19"/>
      <c r="BW143" s="766"/>
      <c r="BX143" s="19"/>
      <c r="BY143" s="766"/>
      <c r="BZ143" s="19"/>
      <c r="CA143" s="766"/>
      <c r="CB143" s="19"/>
      <c r="CC143" s="766"/>
      <c r="CD143" s="19"/>
      <c r="CE143" s="766"/>
      <c r="CF143" s="19"/>
      <c r="CG143" s="766"/>
      <c r="CH143" s="19"/>
      <c r="CI143" s="766"/>
      <c r="CJ143" s="19"/>
      <c r="CK143" s="766"/>
      <c r="CL143" s="19"/>
      <c r="CM143" s="766"/>
      <c r="CN143" s="19"/>
      <c r="CO143" s="766"/>
      <c r="CP143" s="19"/>
      <c r="CQ143" s="766"/>
      <c r="CR143" s="19"/>
      <c r="CS143" s="766"/>
      <c r="CT143" s="19"/>
      <c r="CU143" s="766"/>
      <c r="CV143" s="19"/>
      <c r="CW143" s="766"/>
      <c r="CX143" s="19"/>
      <c r="CY143" s="766"/>
      <c r="CZ143" s="19"/>
      <c r="DA143" s="766"/>
      <c r="DB143" s="19"/>
      <c r="DC143" s="766"/>
      <c r="DD143" s="19"/>
      <c r="DE143" s="766"/>
      <c r="DF143" s="19"/>
      <c r="DG143" s="766"/>
      <c r="DH143" s="19"/>
      <c r="DI143" s="766"/>
      <c r="DJ143" s="19"/>
      <c r="DK143" s="766"/>
      <c r="DL143" s="19"/>
      <c r="DM143" s="766"/>
      <c r="DN143" s="19"/>
      <c r="DO143" s="766"/>
      <c r="DP143" s="19"/>
      <c r="DQ143" s="766"/>
      <c r="DR143" s="19"/>
      <c r="DS143" s="766"/>
      <c r="DT143" s="19"/>
      <c r="DU143" s="21">
        <f t="shared" si="27"/>
        <v>0</v>
      </c>
      <c r="DV143" s="22"/>
      <c r="DW143" s="21">
        <f t="shared" si="28"/>
        <v>0</v>
      </c>
      <c r="DX143" s="28"/>
      <c r="DY143" s="21">
        <f t="shared" si="29"/>
        <v>0</v>
      </c>
      <c r="DZ143" s="245"/>
      <c r="EA143" s="245"/>
      <c r="EB143" s="245"/>
      <c r="EC143" s="245"/>
      <c r="ED143" s="245"/>
      <c r="EE143" s="245"/>
      <c r="EF143" s="245"/>
      <c r="EG143" s="23"/>
      <c r="EH143" s="23"/>
    </row>
    <row r="144" spans="1:142" customFormat="1" ht="21" hidden="1" customHeight="1">
      <c r="A144" s="15"/>
      <c r="B144" s="15"/>
      <c r="C144" s="38" t="s">
        <v>121</v>
      </c>
      <c r="D144" s="556" t="s">
        <v>1659</v>
      </c>
      <c r="E144" s="477">
        <v>44</v>
      </c>
      <c r="F144" s="459">
        <v>34339</v>
      </c>
      <c r="G144" s="788"/>
      <c r="H144" s="319" t="s">
        <v>923</v>
      </c>
      <c r="I144" s="27">
        <v>44102</v>
      </c>
      <c r="J144" s="436" t="s">
        <v>1078</v>
      </c>
      <c r="K144" s="287" t="s">
        <v>1078</v>
      </c>
      <c r="L144" s="16">
        <v>12</v>
      </c>
      <c r="M144" s="16">
        <v>0</v>
      </c>
      <c r="N144" s="16">
        <v>12</v>
      </c>
      <c r="O144" s="16">
        <v>0</v>
      </c>
      <c r="P144" s="16">
        <v>12</v>
      </c>
      <c r="Q144" s="16">
        <v>0</v>
      </c>
      <c r="R144" s="16">
        <v>0</v>
      </c>
      <c r="S144" s="1114">
        <v>0</v>
      </c>
      <c r="T144" s="1114"/>
      <c r="U144" s="767"/>
      <c r="V144" s="18"/>
      <c r="W144" s="766"/>
      <c r="X144" s="18"/>
      <c r="Y144" s="766"/>
      <c r="Z144" s="18"/>
      <c r="AA144" s="766"/>
      <c r="AB144" s="18"/>
      <c r="AC144" s="766"/>
      <c r="AD144" s="18"/>
      <c r="AE144" s="766"/>
      <c r="AF144" s="18"/>
      <c r="AG144" s="766"/>
      <c r="AH144" s="18"/>
      <c r="AI144" s="766"/>
      <c r="AJ144" s="18"/>
      <c r="AK144" s="766"/>
      <c r="AL144" s="18"/>
      <c r="AM144" s="766"/>
      <c r="AN144" s="18"/>
      <c r="AO144" s="766"/>
      <c r="AP144" s="18"/>
      <c r="AQ144" s="766"/>
      <c r="AR144" s="18"/>
      <c r="AS144" s="766"/>
      <c r="AT144" s="18"/>
      <c r="AU144" s="766"/>
      <c r="AV144" s="18"/>
      <c r="AW144" s="766"/>
      <c r="AX144" s="18"/>
      <c r="AY144" s="766"/>
      <c r="AZ144" s="18"/>
      <c r="BA144" s="766"/>
      <c r="BB144" s="18"/>
      <c r="BC144" s="766"/>
      <c r="BD144" s="18"/>
      <c r="BE144" s="766"/>
      <c r="BF144" s="18"/>
      <c r="BG144" s="766"/>
      <c r="BH144" s="18"/>
      <c r="BI144" s="766"/>
      <c r="BJ144" s="18"/>
      <c r="BK144" s="766"/>
      <c r="BL144" s="18"/>
      <c r="BM144" s="766"/>
      <c r="BN144" s="18"/>
      <c r="BO144" s="766"/>
      <c r="BP144" s="18"/>
      <c r="BQ144" s="766"/>
      <c r="BR144" s="18"/>
      <c r="BS144" s="766"/>
      <c r="BT144" s="19"/>
      <c r="BU144" s="766"/>
      <c r="BV144" s="19"/>
      <c r="BW144" s="766"/>
      <c r="BX144" s="19"/>
      <c r="BY144" s="766"/>
      <c r="BZ144" s="19"/>
      <c r="CA144" s="766"/>
      <c r="CB144" s="19"/>
      <c r="CC144" s="766"/>
      <c r="CD144" s="19"/>
      <c r="CE144" s="766"/>
      <c r="CF144" s="19"/>
      <c r="CG144" s="766"/>
      <c r="CH144" s="19"/>
      <c r="CI144" s="766"/>
      <c r="CJ144" s="19"/>
      <c r="CK144" s="766"/>
      <c r="CL144" s="19"/>
      <c r="CM144" s="766"/>
      <c r="CN144" s="19"/>
      <c r="CO144" s="766"/>
      <c r="CP144" s="19"/>
      <c r="CQ144" s="766"/>
      <c r="CR144" s="19"/>
      <c r="CS144" s="766"/>
      <c r="CT144" s="19"/>
      <c r="CU144" s="766"/>
      <c r="CV144" s="19"/>
      <c r="CW144" s="766"/>
      <c r="CX144" s="19"/>
      <c r="CY144" s="766"/>
      <c r="CZ144" s="19"/>
      <c r="DA144" s="766"/>
      <c r="DB144" s="19"/>
      <c r="DC144" s="766"/>
      <c r="DD144" s="19"/>
      <c r="DE144" s="766"/>
      <c r="DF144" s="19"/>
      <c r="DG144" s="766"/>
      <c r="DH144" s="19"/>
      <c r="DI144" s="766"/>
      <c r="DJ144" s="19"/>
      <c r="DK144" s="766"/>
      <c r="DL144" s="19"/>
      <c r="DM144" s="766"/>
      <c r="DN144" s="19"/>
      <c r="DO144" s="766"/>
      <c r="DP144" s="19"/>
      <c r="DQ144" s="766"/>
      <c r="DR144" s="19"/>
      <c r="DS144" s="766"/>
      <c r="DT144" s="19"/>
      <c r="DU144" s="21">
        <f t="shared" si="27"/>
        <v>0</v>
      </c>
      <c r="DV144" s="22"/>
      <c r="DW144" s="21">
        <f t="shared" si="28"/>
        <v>0</v>
      </c>
      <c r="DX144" s="28"/>
      <c r="DY144" s="21">
        <f t="shared" si="29"/>
        <v>0</v>
      </c>
      <c r="DZ144" s="245"/>
      <c r="EA144" s="245"/>
      <c r="EB144" s="245"/>
      <c r="EC144" s="245"/>
      <c r="ED144" s="245"/>
      <c r="EE144" s="245"/>
      <c r="EF144" s="245"/>
      <c r="EG144" s="245"/>
      <c r="EH144" s="245"/>
    </row>
    <row r="145" spans="1:142" customFormat="1" ht="21" hidden="1" customHeight="1">
      <c r="A145" s="15"/>
      <c r="B145" s="15"/>
      <c r="C145" s="38" t="s">
        <v>150</v>
      </c>
      <c r="D145" s="34" t="s">
        <v>1874</v>
      </c>
      <c r="E145" s="477">
        <v>11402</v>
      </c>
      <c r="F145" s="458">
        <v>41017</v>
      </c>
      <c r="G145" s="788"/>
      <c r="H145" s="319" t="s">
        <v>923</v>
      </c>
      <c r="I145" s="27">
        <v>41085</v>
      </c>
      <c r="J145" s="436" t="s">
        <v>1370</v>
      </c>
      <c r="K145" s="287" t="s">
        <v>1370</v>
      </c>
      <c r="L145" s="16">
        <v>1</v>
      </c>
      <c r="M145" s="16">
        <v>0</v>
      </c>
      <c r="N145" s="16">
        <v>1</v>
      </c>
      <c r="O145" s="16">
        <v>0</v>
      </c>
      <c r="P145" s="16">
        <v>1</v>
      </c>
      <c r="Q145" s="16">
        <v>0</v>
      </c>
      <c r="R145" s="16">
        <v>0</v>
      </c>
      <c r="S145" s="1114">
        <v>0</v>
      </c>
      <c r="T145" s="1114"/>
      <c r="U145" s="767"/>
      <c r="V145" s="18"/>
      <c r="W145" s="766"/>
      <c r="X145" s="18"/>
      <c r="Y145" s="766"/>
      <c r="Z145" s="18"/>
      <c r="AA145" s="766"/>
      <c r="AB145" s="18"/>
      <c r="AC145" s="766"/>
      <c r="AD145" s="18"/>
      <c r="AE145" s="766"/>
      <c r="AF145" s="18"/>
      <c r="AG145" s="766"/>
      <c r="AH145" s="18"/>
      <c r="AI145" s="766"/>
      <c r="AJ145" s="18"/>
      <c r="AK145" s="766"/>
      <c r="AL145" s="18"/>
      <c r="AM145" s="766"/>
      <c r="AN145" s="18"/>
      <c r="AO145" s="766"/>
      <c r="AP145" s="18"/>
      <c r="AQ145" s="766"/>
      <c r="AR145" s="18"/>
      <c r="AS145" s="766"/>
      <c r="AT145" s="18"/>
      <c r="AU145" s="766"/>
      <c r="AV145" s="18"/>
      <c r="AW145" s="766"/>
      <c r="AX145" s="18"/>
      <c r="AY145" s="766"/>
      <c r="AZ145" s="18"/>
      <c r="BA145" s="766"/>
      <c r="BB145" s="18"/>
      <c r="BC145" s="766"/>
      <c r="BD145" s="18"/>
      <c r="BE145" s="766"/>
      <c r="BF145" s="18"/>
      <c r="BG145" s="766"/>
      <c r="BH145" s="18"/>
      <c r="BI145" s="766"/>
      <c r="BJ145" s="18"/>
      <c r="BK145" s="766"/>
      <c r="BL145" s="18"/>
      <c r="BM145" s="766"/>
      <c r="BN145" s="18"/>
      <c r="BO145" s="766"/>
      <c r="BP145" s="18"/>
      <c r="BQ145" s="766"/>
      <c r="BR145" s="18"/>
      <c r="BS145" s="766"/>
      <c r="BT145" s="19"/>
      <c r="BU145" s="766"/>
      <c r="BV145" s="19"/>
      <c r="BW145" s="766"/>
      <c r="BX145" s="19"/>
      <c r="BY145" s="766"/>
      <c r="BZ145" s="19"/>
      <c r="CA145" s="766"/>
      <c r="CB145" s="19"/>
      <c r="CC145" s="766"/>
      <c r="CD145" s="19"/>
      <c r="CE145" s="766"/>
      <c r="CF145" s="19"/>
      <c r="CG145" s="766"/>
      <c r="CH145" s="19"/>
      <c r="CI145" s="766"/>
      <c r="CJ145" s="19"/>
      <c r="CK145" s="766"/>
      <c r="CL145" s="19"/>
      <c r="CM145" s="766"/>
      <c r="CN145" s="19"/>
      <c r="CO145" s="766"/>
      <c r="CP145" s="19"/>
      <c r="CQ145" s="766"/>
      <c r="CR145" s="19"/>
      <c r="CS145" s="766"/>
      <c r="CT145" s="19"/>
      <c r="CU145" s="766"/>
      <c r="CV145" s="19"/>
      <c r="CW145" s="766"/>
      <c r="CX145" s="19"/>
      <c r="CY145" s="766"/>
      <c r="CZ145" s="19"/>
      <c r="DA145" s="766"/>
      <c r="DB145" s="19"/>
      <c r="DC145" s="766"/>
      <c r="DD145" s="19"/>
      <c r="DE145" s="766"/>
      <c r="DF145" s="19"/>
      <c r="DG145" s="766"/>
      <c r="DH145" s="19"/>
      <c r="DI145" s="766"/>
      <c r="DJ145" s="19"/>
      <c r="DK145" s="766"/>
      <c r="DL145" s="19"/>
      <c r="DM145" s="766"/>
      <c r="DN145" s="19"/>
      <c r="DO145" s="766"/>
      <c r="DP145" s="19"/>
      <c r="DQ145" s="766"/>
      <c r="DR145" s="19"/>
      <c r="DS145" s="766"/>
      <c r="DT145" s="19"/>
      <c r="DU145" s="21">
        <f t="shared" si="27"/>
        <v>0</v>
      </c>
      <c r="DV145" s="22"/>
      <c r="DW145" s="21">
        <f t="shared" si="28"/>
        <v>0</v>
      </c>
      <c r="DX145" s="23"/>
      <c r="DY145" s="21">
        <f t="shared" si="29"/>
        <v>0</v>
      </c>
      <c r="DZ145" s="23"/>
      <c r="EA145" s="23"/>
      <c r="EB145" s="23"/>
      <c r="EC145" s="23"/>
      <c r="ED145" s="23"/>
      <c r="EE145" s="23"/>
      <c r="EF145" s="23"/>
      <c r="EG145" s="23"/>
      <c r="EH145" s="23"/>
    </row>
    <row r="146" spans="1:142" customFormat="1" ht="21" hidden="1" customHeight="1">
      <c r="A146" s="15"/>
      <c r="B146" s="15"/>
      <c r="C146" s="38" t="s">
        <v>105</v>
      </c>
      <c r="D146" s="556" t="s">
        <v>218</v>
      </c>
      <c r="E146" s="477">
        <v>11403</v>
      </c>
      <c r="F146" s="457">
        <v>36726</v>
      </c>
      <c r="G146" s="788"/>
      <c r="H146" s="319" t="s">
        <v>748</v>
      </c>
      <c r="I146" s="27">
        <v>36803</v>
      </c>
      <c r="J146" s="431" t="s">
        <v>612</v>
      </c>
      <c r="K146" s="287" t="s">
        <v>611</v>
      </c>
      <c r="L146" s="16">
        <v>32</v>
      </c>
      <c r="M146" s="16">
        <v>0</v>
      </c>
      <c r="N146" s="16">
        <v>32</v>
      </c>
      <c r="O146" s="16">
        <v>0</v>
      </c>
      <c r="P146" s="16">
        <v>32</v>
      </c>
      <c r="Q146" s="16">
        <v>0</v>
      </c>
      <c r="R146" s="16">
        <v>0</v>
      </c>
      <c r="S146" s="1114">
        <v>0</v>
      </c>
      <c r="T146" s="1114"/>
      <c r="U146" s="767"/>
      <c r="V146" s="18"/>
      <c r="W146" s="766"/>
      <c r="X146" s="18"/>
      <c r="Y146" s="766"/>
      <c r="Z146" s="18"/>
      <c r="AA146" s="766"/>
      <c r="AB146" s="18"/>
      <c r="AC146" s="766"/>
      <c r="AD146" s="18"/>
      <c r="AE146" s="766"/>
      <c r="AF146" s="18"/>
      <c r="AG146" s="766"/>
      <c r="AH146" s="18"/>
      <c r="AI146" s="766"/>
      <c r="AJ146" s="18"/>
      <c r="AK146" s="766"/>
      <c r="AL146" s="18"/>
      <c r="AM146" s="766"/>
      <c r="AN146" s="18"/>
      <c r="AO146" s="766"/>
      <c r="AP146" s="18"/>
      <c r="AQ146" s="766"/>
      <c r="AR146" s="18"/>
      <c r="AS146" s="766"/>
      <c r="AT146" s="18"/>
      <c r="AU146" s="766"/>
      <c r="AV146" s="18"/>
      <c r="AW146" s="766"/>
      <c r="AX146" s="18"/>
      <c r="AY146" s="766"/>
      <c r="AZ146" s="18"/>
      <c r="BA146" s="766"/>
      <c r="BB146" s="18"/>
      <c r="BC146" s="766"/>
      <c r="BD146" s="18"/>
      <c r="BE146" s="766"/>
      <c r="BF146" s="18"/>
      <c r="BG146" s="766"/>
      <c r="BH146" s="18"/>
      <c r="BI146" s="766"/>
      <c r="BJ146" s="18"/>
      <c r="BK146" s="766"/>
      <c r="BL146" s="18"/>
      <c r="BM146" s="766"/>
      <c r="BN146" s="18"/>
      <c r="BO146" s="766"/>
      <c r="BP146" s="18"/>
      <c r="BQ146" s="766"/>
      <c r="BR146" s="18"/>
      <c r="BS146" s="766"/>
      <c r="BT146" s="19"/>
      <c r="BU146" s="766"/>
      <c r="BV146" s="19"/>
      <c r="BW146" s="766"/>
      <c r="BX146" s="19"/>
      <c r="BY146" s="766"/>
      <c r="BZ146" s="19"/>
      <c r="CA146" s="766"/>
      <c r="CB146" s="19"/>
      <c r="CC146" s="766"/>
      <c r="CD146" s="19"/>
      <c r="CE146" s="766"/>
      <c r="CF146" s="19"/>
      <c r="CG146" s="766"/>
      <c r="CH146" s="19"/>
      <c r="CI146" s="766"/>
      <c r="CJ146" s="19"/>
      <c r="CK146" s="766"/>
      <c r="CL146" s="19"/>
      <c r="CM146" s="766"/>
      <c r="CN146" s="19"/>
      <c r="CO146" s="766"/>
      <c r="CP146" s="19"/>
      <c r="CQ146" s="766"/>
      <c r="CR146" s="19"/>
      <c r="CS146" s="766"/>
      <c r="CT146" s="19"/>
      <c r="CU146" s="766"/>
      <c r="CV146" s="19"/>
      <c r="CW146" s="766"/>
      <c r="CX146" s="19"/>
      <c r="CY146" s="766"/>
      <c r="CZ146" s="19"/>
      <c r="DA146" s="766"/>
      <c r="DB146" s="19"/>
      <c r="DC146" s="766"/>
      <c r="DD146" s="19"/>
      <c r="DE146" s="766"/>
      <c r="DF146" s="19"/>
      <c r="DG146" s="766"/>
      <c r="DH146" s="19"/>
      <c r="DI146" s="766"/>
      <c r="DJ146" s="19"/>
      <c r="DK146" s="766"/>
      <c r="DL146" s="19"/>
      <c r="DM146" s="766"/>
      <c r="DN146" s="19"/>
      <c r="DO146" s="766"/>
      <c r="DP146" s="19"/>
      <c r="DQ146" s="766"/>
      <c r="DR146" s="19"/>
      <c r="DS146" s="766"/>
      <c r="DT146" s="19"/>
      <c r="DU146" s="21">
        <f t="shared" si="27"/>
        <v>0</v>
      </c>
      <c r="DV146" s="22"/>
      <c r="DW146" s="21">
        <f t="shared" si="28"/>
        <v>0</v>
      </c>
      <c r="DX146" s="23"/>
      <c r="DY146" s="21">
        <f t="shared" si="29"/>
        <v>0</v>
      </c>
      <c r="DZ146" s="245"/>
      <c r="EA146" s="245"/>
      <c r="EB146" s="245"/>
      <c r="EC146" s="245"/>
      <c r="ED146" s="245"/>
      <c r="EE146" s="245"/>
      <c r="EF146" s="28"/>
      <c r="EG146" s="28"/>
      <c r="EH146" s="28"/>
    </row>
    <row r="147" spans="1:142" customFormat="1" ht="21" hidden="1" customHeight="1">
      <c r="A147" s="15"/>
      <c r="B147" s="15"/>
      <c r="C147" s="38" t="s">
        <v>130</v>
      </c>
      <c r="D147" s="556" t="s">
        <v>1224</v>
      </c>
      <c r="E147" s="477">
        <v>8983</v>
      </c>
      <c r="F147" s="459">
        <v>33752</v>
      </c>
      <c r="G147" s="788"/>
      <c r="H147" s="319" t="s">
        <v>748</v>
      </c>
      <c r="I147" s="27">
        <v>44393</v>
      </c>
      <c r="J147" s="436" t="s">
        <v>984</v>
      </c>
      <c r="K147" s="287" t="s">
        <v>983</v>
      </c>
      <c r="L147" s="16">
        <v>5</v>
      </c>
      <c r="M147" s="16">
        <v>0</v>
      </c>
      <c r="N147" s="16">
        <v>5</v>
      </c>
      <c r="O147" s="16">
        <v>0</v>
      </c>
      <c r="P147" s="16">
        <v>5</v>
      </c>
      <c r="Q147" s="16">
        <v>0</v>
      </c>
      <c r="R147" s="16">
        <v>0</v>
      </c>
      <c r="S147" s="1114">
        <v>0</v>
      </c>
      <c r="T147" s="1114"/>
      <c r="U147" s="767"/>
      <c r="V147" s="18"/>
      <c r="W147" s="766"/>
      <c r="X147" s="18"/>
      <c r="Y147" s="766"/>
      <c r="Z147" s="18"/>
      <c r="AA147" s="766"/>
      <c r="AB147" s="18"/>
      <c r="AC147" s="766"/>
      <c r="AD147" s="18"/>
      <c r="AE147" s="766"/>
      <c r="AF147" s="18"/>
      <c r="AG147" s="766"/>
      <c r="AH147" s="18"/>
      <c r="AI147" s="766"/>
      <c r="AJ147" s="18"/>
      <c r="AK147" s="766"/>
      <c r="AL147" s="18"/>
      <c r="AM147" s="766"/>
      <c r="AN147" s="18"/>
      <c r="AO147" s="766"/>
      <c r="AP147" s="18"/>
      <c r="AQ147" s="766"/>
      <c r="AR147" s="18"/>
      <c r="AS147" s="766"/>
      <c r="AT147" s="18"/>
      <c r="AU147" s="766"/>
      <c r="AV147" s="18"/>
      <c r="AW147" s="766"/>
      <c r="AX147" s="18"/>
      <c r="AY147" s="766"/>
      <c r="AZ147" s="18"/>
      <c r="BA147" s="766"/>
      <c r="BB147" s="18"/>
      <c r="BC147" s="766"/>
      <c r="BD147" s="18"/>
      <c r="BE147" s="766"/>
      <c r="BF147" s="18"/>
      <c r="BG147" s="766"/>
      <c r="BH147" s="18"/>
      <c r="BI147" s="766"/>
      <c r="BJ147" s="18"/>
      <c r="BK147" s="766"/>
      <c r="BL147" s="18"/>
      <c r="BM147" s="766"/>
      <c r="BN147" s="18"/>
      <c r="BO147" s="766"/>
      <c r="BP147" s="18"/>
      <c r="BQ147" s="766"/>
      <c r="BR147" s="18"/>
      <c r="BS147" s="766"/>
      <c r="BT147" s="19"/>
      <c r="BU147" s="766"/>
      <c r="BV147" s="19"/>
      <c r="BW147" s="766"/>
      <c r="BX147" s="19"/>
      <c r="BY147" s="766"/>
      <c r="BZ147" s="19"/>
      <c r="CA147" s="766"/>
      <c r="CB147" s="19"/>
      <c r="CC147" s="766"/>
      <c r="CD147" s="19"/>
      <c r="CE147" s="766"/>
      <c r="CF147" s="19"/>
      <c r="CG147" s="766"/>
      <c r="CH147" s="19"/>
      <c r="CI147" s="766"/>
      <c r="CJ147" s="19"/>
      <c r="CK147" s="766"/>
      <c r="CL147" s="19"/>
      <c r="CM147" s="766"/>
      <c r="CN147" s="19"/>
      <c r="CO147" s="766"/>
      <c r="CP147" s="19"/>
      <c r="CQ147" s="766"/>
      <c r="CR147" s="19"/>
      <c r="CS147" s="766"/>
      <c r="CT147" s="19"/>
      <c r="CU147" s="766"/>
      <c r="CV147" s="19"/>
      <c r="CW147" s="766"/>
      <c r="CX147" s="19"/>
      <c r="CY147" s="766"/>
      <c r="CZ147" s="19"/>
      <c r="DA147" s="766"/>
      <c r="DB147" s="19"/>
      <c r="DC147" s="766"/>
      <c r="DD147" s="19"/>
      <c r="DE147" s="766"/>
      <c r="DF147" s="19"/>
      <c r="DG147" s="766"/>
      <c r="DH147" s="19"/>
      <c r="DI147" s="766"/>
      <c r="DJ147" s="19"/>
      <c r="DK147" s="766"/>
      <c r="DL147" s="19"/>
      <c r="DM147" s="766"/>
      <c r="DN147" s="19"/>
      <c r="DO147" s="766"/>
      <c r="DP147" s="19"/>
      <c r="DQ147" s="766"/>
      <c r="DR147" s="19"/>
      <c r="DS147" s="766"/>
      <c r="DT147" s="19"/>
      <c r="DU147" s="21">
        <f t="shared" si="27"/>
        <v>0</v>
      </c>
      <c r="DV147" s="22"/>
      <c r="DW147" s="21">
        <f t="shared" si="28"/>
        <v>0</v>
      </c>
      <c r="DX147" s="23"/>
      <c r="DY147" s="21">
        <f t="shared" si="29"/>
        <v>0</v>
      </c>
      <c r="DZ147" s="28"/>
      <c r="EA147" s="28"/>
      <c r="EB147" s="28"/>
      <c r="EC147" s="28"/>
      <c r="ED147" s="28"/>
      <c r="EE147" s="28"/>
      <c r="EF147" s="23"/>
      <c r="EG147" s="23"/>
      <c r="EH147" s="23"/>
    </row>
    <row r="148" spans="1:142" customFormat="1" ht="21" hidden="1" customHeight="1">
      <c r="A148" s="15"/>
      <c r="B148" s="15"/>
      <c r="C148" s="38" t="s">
        <v>144</v>
      </c>
      <c r="D148" s="556" t="s">
        <v>1276</v>
      </c>
      <c r="E148" s="477">
        <v>11410</v>
      </c>
      <c r="F148" s="457">
        <v>32569</v>
      </c>
      <c r="G148" s="788"/>
      <c r="H148" s="319" t="s">
        <v>343</v>
      </c>
      <c r="I148" s="27">
        <v>42151</v>
      </c>
      <c r="J148" s="431" t="s">
        <v>1278</v>
      </c>
      <c r="K148" s="287" t="s">
        <v>1277</v>
      </c>
      <c r="L148" s="16">
        <v>1</v>
      </c>
      <c r="M148" s="16">
        <v>0</v>
      </c>
      <c r="N148" s="16">
        <v>1</v>
      </c>
      <c r="O148" s="16">
        <v>0</v>
      </c>
      <c r="P148" s="16">
        <v>1</v>
      </c>
      <c r="Q148" s="16">
        <v>0</v>
      </c>
      <c r="R148" s="16">
        <v>0</v>
      </c>
      <c r="S148" s="1114">
        <v>0</v>
      </c>
      <c r="T148" s="1114"/>
      <c r="U148" s="767"/>
      <c r="V148" s="18"/>
      <c r="W148" s="766"/>
      <c r="X148" s="18"/>
      <c r="Y148" s="766"/>
      <c r="Z148" s="18"/>
      <c r="AA148" s="766"/>
      <c r="AB148" s="18"/>
      <c r="AC148" s="766"/>
      <c r="AD148" s="18"/>
      <c r="AE148" s="766"/>
      <c r="AF148" s="18"/>
      <c r="AG148" s="766"/>
      <c r="AH148" s="18"/>
      <c r="AI148" s="766"/>
      <c r="AJ148" s="18"/>
      <c r="AK148" s="766"/>
      <c r="AL148" s="18"/>
      <c r="AM148" s="766"/>
      <c r="AN148" s="18"/>
      <c r="AO148" s="766"/>
      <c r="AP148" s="18"/>
      <c r="AQ148" s="766"/>
      <c r="AR148" s="18"/>
      <c r="AS148" s="766"/>
      <c r="AT148" s="18"/>
      <c r="AU148" s="766"/>
      <c r="AV148" s="18"/>
      <c r="AW148" s="766"/>
      <c r="AX148" s="18"/>
      <c r="AY148" s="766"/>
      <c r="AZ148" s="18"/>
      <c r="BA148" s="766"/>
      <c r="BB148" s="18"/>
      <c r="BC148" s="766"/>
      <c r="BD148" s="18"/>
      <c r="BE148" s="766"/>
      <c r="BF148" s="18"/>
      <c r="BG148" s="766"/>
      <c r="BH148" s="18"/>
      <c r="BI148" s="766"/>
      <c r="BJ148" s="18"/>
      <c r="BK148" s="766"/>
      <c r="BL148" s="18"/>
      <c r="BM148" s="766"/>
      <c r="BN148" s="18"/>
      <c r="BO148" s="766"/>
      <c r="BP148" s="18"/>
      <c r="BQ148" s="766"/>
      <c r="BR148" s="18"/>
      <c r="BS148" s="766"/>
      <c r="BT148" s="19"/>
      <c r="BU148" s="766"/>
      <c r="BV148" s="19"/>
      <c r="BW148" s="766"/>
      <c r="BX148" s="19"/>
      <c r="BY148" s="766"/>
      <c r="BZ148" s="19"/>
      <c r="CA148" s="766"/>
      <c r="CB148" s="19"/>
      <c r="CC148" s="766"/>
      <c r="CD148" s="19"/>
      <c r="CE148" s="766"/>
      <c r="CF148" s="19"/>
      <c r="CG148" s="766"/>
      <c r="CH148" s="19"/>
      <c r="CI148" s="766"/>
      <c r="CJ148" s="19"/>
      <c r="CK148" s="766"/>
      <c r="CL148" s="19"/>
      <c r="CM148" s="766"/>
      <c r="CN148" s="19"/>
      <c r="CO148" s="766"/>
      <c r="CP148" s="19"/>
      <c r="CQ148" s="766"/>
      <c r="CR148" s="19"/>
      <c r="CS148" s="766"/>
      <c r="CT148" s="19"/>
      <c r="CU148" s="766"/>
      <c r="CV148" s="19"/>
      <c r="CW148" s="766"/>
      <c r="CX148" s="19"/>
      <c r="CY148" s="766"/>
      <c r="CZ148" s="19"/>
      <c r="DA148" s="766"/>
      <c r="DB148" s="19"/>
      <c r="DC148" s="766"/>
      <c r="DD148" s="19"/>
      <c r="DE148" s="766"/>
      <c r="DF148" s="19"/>
      <c r="DG148" s="766"/>
      <c r="DH148" s="19"/>
      <c r="DI148" s="766"/>
      <c r="DJ148" s="19"/>
      <c r="DK148" s="766"/>
      <c r="DL148" s="19"/>
      <c r="DM148" s="766"/>
      <c r="DN148" s="19"/>
      <c r="DO148" s="766"/>
      <c r="DP148" s="19"/>
      <c r="DQ148" s="766"/>
      <c r="DR148" s="19"/>
      <c r="DS148" s="766"/>
      <c r="DT148" s="19"/>
      <c r="DU148" s="21">
        <f t="shared" si="27"/>
        <v>0</v>
      </c>
      <c r="DV148" s="22"/>
      <c r="DW148" s="21">
        <f t="shared" si="28"/>
        <v>0</v>
      </c>
      <c r="DX148" s="23"/>
      <c r="DY148" s="21">
        <f t="shared" si="29"/>
        <v>0</v>
      </c>
      <c r="DZ148" s="23"/>
      <c r="EA148" s="23"/>
      <c r="EB148" s="23"/>
      <c r="EC148" s="23"/>
      <c r="ED148" s="23"/>
      <c r="EE148" s="23"/>
      <c r="EF148" s="23"/>
      <c r="EG148" s="23"/>
      <c r="EH148" s="23"/>
    </row>
    <row r="149" spans="1:142" customFormat="1" ht="21" hidden="1" customHeight="1">
      <c r="A149" s="15"/>
      <c r="B149" s="15"/>
      <c r="C149" s="38" t="s">
        <v>148</v>
      </c>
      <c r="D149" s="556" t="s">
        <v>1290</v>
      </c>
      <c r="E149" s="477">
        <v>11379</v>
      </c>
      <c r="F149" s="458">
        <v>38446</v>
      </c>
      <c r="G149" s="788"/>
      <c r="H149" s="319" t="s">
        <v>343</v>
      </c>
      <c r="I149" s="27"/>
      <c r="J149" s="430" t="s">
        <v>1297</v>
      </c>
      <c r="K149" s="287" t="s">
        <v>1296</v>
      </c>
      <c r="L149" s="16">
        <v>1</v>
      </c>
      <c r="M149" s="16">
        <v>0</v>
      </c>
      <c r="N149" s="16">
        <v>1</v>
      </c>
      <c r="O149" s="16">
        <v>0</v>
      </c>
      <c r="P149" s="16">
        <v>1</v>
      </c>
      <c r="Q149" s="16">
        <v>0</v>
      </c>
      <c r="R149" s="16">
        <v>0</v>
      </c>
      <c r="S149" s="1114">
        <v>0</v>
      </c>
      <c r="T149" s="1114"/>
      <c r="U149" s="767"/>
      <c r="V149" s="18"/>
      <c r="W149" s="766"/>
      <c r="X149" s="18"/>
      <c r="Y149" s="766"/>
      <c r="Z149" s="18"/>
      <c r="AA149" s="766"/>
      <c r="AB149" s="18"/>
      <c r="AC149" s="766"/>
      <c r="AD149" s="18"/>
      <c r="AE149" s="766"/>
      <c r="AF149" s="18"/>
      <c r="AG149" s="766"/>
      <c r="AH149" s="18"/>
      <c r="AI149" s="766"/>
      <c r="AJ149" s="18"/>
      <c r="AK149" s="766"/>
      <c r="AL149" s="18"/>
      <c r="AM149" s="766"/>
      <c r="AN149" s="18"/>
      <c r="AO149" s="766"/>
      <c r="AP149" s="18"/>
      <c r="AQ149" s="766"/>
      <c r="AR149" s="18"/>
      <c r="AS149" s="766"/>
      <c r="AT149" s="18"/>
      <c r="AU149" s="766"/>
      <c r="AV149" s="18"/>
      <c r="AW149" s="766"/>
      <c r="AX149" s="18"/>
      <c r="AY149" s="766"/>
      <c r="AZ149" s="18"/>
      <c r="BA149" s="766"/>
      <c r="BB149" s="18"/>
      <c r="BC149" s="766"/>
      <c r="BD149" s="18"/>
      <c r="BE149" s="766"/>
      <c r="BF149" s="18"/>
      <c r="BG149" s="766"/>
      <c r="BH149" s="18"/>
      <c r="BI149" s="766"/>
      <c r="BJ149" s="18"/>
      <c r="BK149" s="766"/>
      <c r="BL149" s="18"/>
      <c r="BM149" s="766"/>
      <c r="BN149" s="18"/>
      <c r="BO149" s="766"/>
      <c r="BP149" s="18"/>
      <c r="BQ149" s="766"/>
      <c r="BR149" s="18"/>
      <c r="BS149" s="766"/>
      <c r="BT149" s="19"/>
      <c r="BU149" s="766"/>
      <c r="BV149" s="19"/>
      <c r="BW149" s="766"/>
      <c r="BX149" s="19"/>
      <c r="BY149" s="766"/>
      <c r="BZ149" s="19"/>
      <c r="CA149" s="766"/>
      <c r="CB149" s="19"/>
      <c r="CC149" s="766"/>
      <c r="CD149" s="19"/>
      <c r="CE149" s="766"/>
      <c r="CF149" s="19"/>
      <c r="CG149" s="766"/>
      <c r="CH149" s="19"/>
      <c r="CI149" s="766"/>
      <c r="CJ149" s="19"/>
      <c r="CK149" s="766"/>
      <c r="CL149" s="19"/>
      <c r="CM149" s="766"/>
      <c r="CN149" s="19"/>
      <c r="CO149" s="766"/>
      <c r="CP149" s="19"/>
      <c r="CQ149" s="766"/>
      <c r="CR149" s="19"/>
      <c r="CS149" s="766"/>
      <c r="CT149" s="19"/>
      <c r="CU149" s="766"/>
      <c r="CV149" s="19"/>
      <c r="CW149" s="766"/>
      <c r="CX149" s="19"/>
      <c r="CY149" s="766"/>
      <c r="CZ149" s="19"/>
      <c r="DA149" s="766"/>
      <c r="DB149" s="19"/>
      <c r="DC149" s="766"/>
      <c r="DD149" s="19"/>
      <c r="DE149" s="766"/>
      <c r="DF149" s="19"/>
      <c r="DG149" s="766"/>
      <c r="DH149" s="19"/>
      <c r="DI149" s="766"/>
      <c r="DJ149" s="19"/>
      <c r="DK149" s="766"/>
      <c r="DL149" s="19"/>
      <c r="DM149" s="766"/>
      <c r="DN149" s="19"/>
      <c r="DO149" s="766"/>
      <c r="DP149" s="19"/>
      <c r="DQ149" s="766"/>
      <c r="DR149" s="19"/>
      <c r="DS149" s="766"/>
      <c r="DT149" s="19"/>
      <c r="DU149" s="21">
        <f t="shared" si="27"/>
        <v>0</v>
      </c>
      <c r="DV149" s="22"/>
      <c r="DW149" s="21">
        <f t="shared" si="28"/>
        <v>0</v>
      </c>
      <c r="DX149" s="23"/>
      <c r="DY149" s="21">
        <f t="shared" si="29"/>
        <v>0</v>
      </c>
      <c r="DZ149" s="23"/>
      <c r="EA149" s="23"/>
      <c r="EB149" s="23"/>
      <c r="EC149" s="23"/>
      <c r="ED149" s="23"/>
      <c r="EE149" s="23"/>
      <c r="EF149" s="23"/>
      <c r="EG149" s="23"/>
      <c r="EH149" s="23"/>
    </row>
    <row r="150" spans="1:142" customFormat="1" ht="21" hidden="1" customHeight="1">
      <c r="A150" s="15"/>
      <c r="B150" s="15"/>
      <c r="C150" s="38" t="s">
        <v>159</v>
      </c>
      <c r="D150" s="556" t="s">
        <v>186</v>
      </c>
      <c r="E150" s="477">
        <v>9224</v>
      </c>
      <c r="F150" s="457">
        <v>29953</v>
      </c>
      <c r="G150" s="788"/>
      <c r="H150" s="319" t="s">
        <v>1403</v>
      </c>
      <c r="I150" s="27">
        <v>27822</v>
      </c>
      <c r="J150" s="431" t="s">
        <v>485</v>
      </c>
      <c r="K150" s="287" t="s">
        <v>484</v>
      </c>
      <c r="L150" s="16">
        <v>0</v>
      </c>
      <c r="M150" s="16">
        <v>0</v>
      </c>
      <c r="N150" s="16">
        <v>0</v>
      </c>
      <c r="O150" s="16">
        <v>0</v>
      </c>
      <c r="P150" s="16">
        <v>0</v>
      </c>
      <c r="Q150" s="16">
        <v>0</v>
      </c>
      <c r="R150" s="16">
        <v>0</v>
      </c>
      <c r="S150" s="1114">
        <v>0</v>
      </c>
      <c r="T150" s="1114"/>
      <c r="U150" s="767"/>
      <c r="V150" s="18"/>
      <c r="W150" s="766"/>
      <c r="X150" s="18"/>
      <c r="Y150" s="766"/>
      <c r="Z150" s="18"/>
      <c r="AA150" s="766"/>
      <c r="AB150" s="18"/>
      <c r="AC150" s="766"/>
      <c r="AD150" s="18"/>
      <c r="AE150" s="766"/>
      <c r="AF150" s="18"/>
      <c r="AG150" s="766"/>
      <c r="AH150" s="18"/>
      <c r="AI150" s="766"/>
      <c r="AJ150" s="18"/>
      <c r="AK150" s="766"/>
      <c r="AL150" s="18"/>
      <c r="AM150" s="766"/>
      <c r="AN150" s="18"/>
      <c r="AO150" s="766"/>
      <c r="AP150" s="18"/>
      <c r="AQ150" s="766"/>
      <c r="AR150" s="18"/>
      <c r="AS150" s="766"/>
      <c r="AT150" s="18"/>
      <c r="AU150" s="766"/>
      <c r="AV150" s="18"/>
      <c r="AW150" s="766"/>
      <c r="AX150" s="18"/>
      <c r="AY150" s="766"/>
      <c r="AZ150" s="18"/>
      <c r="BA150" s="766"/>
      <c r="BB150" s="18"/>
      <c r="BC150" s="766"/>
      <c r="BD150" s="18"/>
      <c r="BE150" s="766"/>
      <c r="BF150" s="18"/>
      <c r="BG150" s="766"/>
      <c r="BH150" s="18"/>
      <c r="BI150" s="766"/>
      <c r="BJ150" s="18"/>
      <c r="BK150" s="766"/>
      <c r="BL150" s="18"/>
      <c r="BM150" s="766"/>
      <c r="BN150" s="18"/>
      <c r="BO150" s="766"/>
      <c r="BP150" s="18"/>
      <c r="BQ150" s="766"/>
      <c r="BR150" s="18"/>
      <c r="BS150" s="766"/>
      <c r="BT150" s="19"/>
      <c r="BU150" s="766"/>
      <c r="BV150" s="19"/>
      <c r="BW150" s="766"/>
      <c r="BX150" s="19"/>
      <c r="BY150" s="766"/>
      <c r="BZ150" s="19"/>
      <c r="CA150" s="766"/>
      <c r="CB150" s="19"/>
      <c r="CC150" s="766"/>
      <c r="CD150" s="19"/>
      <c r="CE150" s="766"/>
      <c r="CF150" s="19"/>
      <c r="CG150" s="766"/>
      <c r="CH150" s="19"/>
      <c r="CI150" s="766"/>
      <c r="CJ150" s="19"/>
      <c r="CK150" s="766"/>
      <c r="CL150" s="19"/>
      <c r="CM150" s="766"/>
      <c r="CN150" s="19"/>
      <c r="CO150" s="766"/>
      <c r="CP150" s="19"/>
      <c r="CQ150" s="766"/>
      <c r="CR150" s="19"/>
      <c r="CS150" s="766"/>
      <c r="CT150" s="19"/>
      <c r="CU150" s="766"/>
      <c r="CV150" s="19"/>
      <c r="CW150" s="766"/>
      <c r="CX150" s="19"/>
      <c r="CY150" s="766"/>
      <c r="CZ150" s="19"/>
      <c r="DA150" s="766"/>
      <c r="DB150" s="19"/>
      <c r="DC150" s="766"/>
      <c r="DD150" s="19"/>
      <c r="DE150" s="766"/>
      <c r="DF150" s="19"/>
      <c r="DG150" s="766"/>
      <c r="DH150" s="19"/>
      <c r="DI150" s="766"/>
      <c r="DJ150" s="19"/>
      <c r="DK150" s="766"/>
      <c r="DL150" s="19"/>
      <c r="DM150" s="766"/>
      <c r="DN150" s="19"/>
      <c r="DO150" s="766"/>
      <c r="DP150" s="19"/>
      <c r="DQ150" s="766"/>
      <c r="DR150" s="19"/>
      <c r="DS150" s="766"/>
      <c r="DT150" s="19"/>
      <c r="DU150" s="21">
        <f t="shared" si="27"/>
        <v>0</v>
      </c>
      <c r="DV150" s="22"/>
      <c r="DW150" s="21">
        <f t="shared" si="28"/>
        <v>0</v>
      </c>
      <c r="DX150" s="28"/>
      <c r="DY150" s="21">
        <f t="shared" si="29"/>
        <v>0</v>
      </c>
      <c r="DZ150" s="28"/>
      <c r="EA150" s="28"/>
      <c r="EB150" s="28"/>
      <c r="EC150" s="28"/>
      <c r="ED150" s="28"/>
      <c r="EE150" s="28"/>
      <c r="EF150" s="28"/>
      <c r="EG150" s="23"/>
      <c r="EH150" s="23"/>
    </row>
    <row r="151" spans="1:142" customFormat="1" ht="21" hidden="1" customHeight="1">
      <c r="A151" s="15"/>
      <c r="B151" s="15"/>
      <c r="C151" s="38" t="s">
        <v>164</v>
      </c>
      <c r="D151" s="556" t="s">
        <v>1584</v>
      </c>
      <c r="E151" s="477">
        <v>9604</v>
      </c>
      <c r="F151" s="458">
        <v>35583</v>
      </c>
      <c r="G151" s="788"/>
      <c r="H151" s="319" t="s">
        <v>1403</v>
      </c>
      <c r="I151" s="27">
        <v>21685</v>
      </c>
      <c r="J151" s="436" t="s">
        <v>1586</v>
      </c>
      <c r="K151" s="287" t="s">
        <v>1585</v>
      </c>
      <c r="L151" s="16">
        <v>0</v>
      </c>
      <c r="M151" s="16">
        <v>0</v>
      </c>
      <c r="N151" s="16">
        <v>0</v>
      </c>
      <c r="O151" s="16">
        <v>0</v>
      </c>
      <c r="P151" s="16">
        <v>0</v>
      </c>
      <c r="Q151" s="16">
        <v>0</v>
      </c>
      <c r="R151" s="16">
        <v>0</v>
      </c>
      <c r="S151" s="1114">
        <v>0</v>
      </c>
      <c r="T151" s="1114"/>
      <c r="U151" s="767"/>
      <c r="V151" s="18"/>
      <c r="W151" s="766"/>
      <c r="X151" s="18"/>
      <c r="Y151" s="766"/>
      <c r="Z151" s="18"/>
      <c r="AA151" s="766"/>
      <c r="AB151" s="18"/>
      <c r="AC151" s="766"/>
      <c r="AD151" s="18"/>
      <c r="AE151" s="766"/>
      <c r="AF151" s="18"/>
      <c r="AG151" s="766"/>
      <c r="AH151" s="18"/>
      <c r="AI151" s="766"/>
      <c r="AJ151" s="18"/>
      <c r="AK151" s="766"/>
      <c r="AL151" s="18"/>
      <c r="AM151" s="766"/>
      <c r="AN151" s="18"/>
      <c r="AO151" s="766"/>
      <c r="AP151" s="18"/>
      <c r="AQ151" s="766"/>
      <c r="AR151" s="18"/>
      <c r="AS151" s="766"/>
      <c r="AT151" s="18"/>
      <c r="AU151" s="766"/>
      <c r="AV151" s="18"/>
      <c r="AW151" s="766"/>
      <c r="AX151" s="18"/>
      <c r="AY151" s="766"/>
      <c r="AZ151" s="18"/>
      <c r="BA151" s="766"/>
      <c r="BB151" s="18"/>
      <c r="BC151" s="766"/>
      <c r="BD151" s="18"/>
      <c r="BE151" s="766"/>
      <c r="BF151" s="18"/>
      <c r="BG151" s="766"/>
      <c r="BH151" s="18"/>
      <c r="BI151" s="766"/>
      <c r="BJ151" s="18"/>
      <c r="BK151" s="766"/>
      <c r="BL151" s="18"/>
      <c r="BM151" s="766"/>
      <c r="BN151" s="18"/>
      <c r="BO151" s="766"/>
      <c r="BP151" s="18"/>
      <c r="BQ151" s="766"/>
      <c r="BR151" s="18"/>
      <c r="BS151" s="766"/>
      <c r="BT151" s="19"/>
      <c r="BU151" s="766"/>
      <c r="BV151" s="19"/>
      <c r="BW151" s="766"/>
      <c r="BX151" s="19"/>
      <c r="BY151" s="766"/>
      <c r="BZ151" s="19"/>
      <c r="CA151" s="766"/>
      <c r="CB151" s="19"/>
      <c r="CC151" s="766"/>
      <c r="CD151" s="19"/>
      <c r="CE151" s="766"/>
      <c r="CF151" s="19"/>
      <c r="CG151" s="766"/>
      <c r="CH151" s="19"/>
      <c r="CI151" s="766"/>
      <c r="CJ151" s="19"/>
      <c r="CK151" s="766"/>
      <c r="CL151" s="19"/>
      <c r="CM151" s="766"/>
      <c r="CN151" s="19"/>
      <c r="CO151" s="766"/>
      <c r="CP151" s="19"/>
      <c r="CQ151" s="766"/>
      <c r="CR151" s="19"/>
      <c r="CS151" s="766"/>
      <c r="CT151" s="19"/>
      <c r="CU151" s="766"/>
      <c r="CV151" s="19"/>
      <c r="CW151" s="766"/>
      <c r="CX151" s="19"/>
      <c r="CY151" s="766"/>
      <c r="CZ151" s="19"/>
      <c r="DA151" s="766"/>
      <c r="DB151" s="19"/>
      <c r="DC151" s="766"/>
      <c r="DD151" s="19"/>
      <c r="DE151" s="766"/>
      <c r="DF151" s="19"/>
      <c r="DG151" s="766"/>
      <c r="DH151" s="19"/>
      <c r="DI151" s="766"/>
      <c r="DJ151" s="19"/>
      <c r="DK151" s="766"/>
      <c r="DL151" s="19"/>
      <c r="DM151" s="766"/>
      <c r="DN151" s="19"/>
      <c r="DO151" s="766"/>
      <c r="DP151" s="19"/>
      <c r="DQ151" s="766"/>
      <c r="DR151" s="19"/>
      <c r="DS151" s="766"/>
      <c r="DT151" s="19"/>
      <c r="DU151" s="21">
        <f t="shared" si="27"/>
        <v>0</v>
      </c>
      <c r="DV151" s="22"/>
      <c r="DW151" s="21">
        <f t="shared" si="28"/>
        <v>0</v>
      </c>
      <c r="DX151" s="28"/>
      <c r="DY151" s="21">
        <f t="shared" si="29"/>
        <v>0</v>
      </c>
      <c r="DZ151" s="28"/>
      <c r="EA151" s="28"/>
      <c r="EB151" s="28"/>
      <c r="EC151" s="28"/>
      <c r="ED151" s="28"/>
      <c r="EE151" s="28"/>
      <c r="EF151" s="28"/>
      <c r="EG151" s="28"/>
      <c r="EH151" s="28"/>
    </row>
    <row r="152" spans="1:142" customFormat="1" ht="21" hidden="1" customHeight="1">
      <c r="A152" s="15"/>
      <c r="B152" s="15"/>
      <c r="C152" s="38" t="s">
        <v>165</v>
      </c>
      <c r="D152" s="556" t="s">
        <v>220</v>
      </c>
      <c r="E152" s="477">
        <v>10025</v>
      </c>
      <c r="F152" s="457">
        <v>36746</v>
      </c>
      <c r="G152" s="788"/>
      <c r="H152" s="319" t="s">
        <v>1403</v>
      </c>
      <c r="I152" s="27">
        <v>36830</v>
      </c>
      <c r="J152" s="431" t="s">
        <v>987</v>
      </c>
      <c r="K152" s="287" t="s">
        <v>501</v>
      </c>
      <c r="L152" s="16">
        <v>0</v>
      </c>
      <c r="M152" s="16">
        <v>0</v>
      </c>
      <c r="N152" s="16">
        <v>0</v>
      </c>
      <c r="O152" s="16">
        <v>0</v>
      </c>
      <c r="P152" s="16">
        <v>0</v>
      </c>
      <c r="Q152" s="16">
        <v>0</v>
      </c>
      <c r="R152" s="16">
        <v>0</v>
      </c>
      <c r="S152" s="1114">
        <v>0</v>
      </c>
      <c r="T152" s="1114"/>
      <c r="U152" s="767"/>
      <c r="V152" s="18"/>
      <c r="W152" s="766"/>
      <c r="X152" s="18"/>
      <c r="Y152" s="766"/>
      <c r="Z152" s="18"/>
      <c r="AA152" s="766"/>
      <c r="AB152" s="18"/>
      <c r="AC152" s="766"/>
      <c r="AD152" s="18"/>
      <c r="AE152" s="766"/>
      <c r="AF152" s="18"/>
      <c r="AG152" s="766"/>
      <c r="AH152" s="18"/>
      <c r="AI152" s="766"/>
      <c r="AJ152" s="18"/>
      <c r="AK152" s="766"/>
      <c r="AL152" s="18"/>
      <c r="AM152" s="766"/>
      <c r="AN152" s="18"/>
      <c r="AO152" s="766"/>
      <c r="AP152" s="18"/>
      <c r="AQ152" s="766"/>
      <c r="AR152" s="18"/>
      <c r="AS152" s="766"/>
      <c r="AT152" s="18"/>
      <c r="AU152" s="766"/>
      <c r="AV152" s="18"/>
      <c r="AW152" s="766"/>
      <c r="AX152" s="18"/>
      <c r="AY152" s="766"/>
      <c r="AZ152" s="18"/>
      <c r="BA152" s="766"/>
      <c r="BB152" s="18"/>
      <c r="BC152" s="766"/>
      <c r="BD152" s="18"/>
      <c r="BE152" s="766"/>
      <c r="BF152" s="18"/>
      <c r="BG152" s="766"/>
      <c r="BH152" s="18"/>
      <c r="BI152" s="766"/>
      <c r="BJ152" s="18"/>
      <c r="BK152" s="766"/>
      <c r="BL152" s="18"/>
      <c r="BM152" s="766"/>
      <c r="BN152" s="18"/>
      <c r="BO152" s="766"/>
      <c r="BP152" s="18"/>
      <c r="BQ152" s="766"/>
      <c r="BR152" s="18"/>
      <c r="BS152" s="766"/>
      <c r="BT152" s="19"/>
      <c r="BU152" s="766"/>
      <c r="BV152" s="19"/>
      <c r="BW152" s="766"/>
      <c r="BX152" s="19"/>
      <c r="BY152" s="766"/>
      <c r="BZ152" s="19"/>
      <c r="CA152" s="766"/>
      <c r="CB152" s="19"/>
      <c r="CC152" s="766"/>
      <c r="CD152" s="19"/>
      <c r="CE152" s="766"/>
      <c r="CF152" s="19"/>
      <c r="CG152" s="766"/>
      <c r="CH152" s="19"/>
      <c r="CI152" s="766"/>
      <c r="CJ152" s="19"/>
      <c r="CK152" s="766"/>
      <c r="CL152" s="19"/>
      <c r="CM152" s="766"/>
      <c r="CN152" s="19"/>
      <c r="CO152" s="766"/>
      <c r="CP152" s="19"/>
      <c r="CQ152" s="766"/>
      <c r="CR152" s="19"/>
      <c r="CS152" s="766"/>
      <c r="CT152" s="19"/>
      <c r="CU152" s="766"/>
      <c r="CV152" s="19"/>
      <c r="CW152" s="766"/>
      <c r="CX152" s="19"/>
      <c r="CY152" s="766"/>
      <c r="CZ152" s="19"/>
      <c r="DA152" s="766"/>
      <c r="DB152" s="19"/>
      <c r="DC152" s="766"/>
      <c r="DD152" s="19"/>
      <c r="DE152" s="766"/>
      <c r="DF152" s="19"/>
      <c r="DG152" s="766"/>
      <c r="DH152" s="19"/>
      <c r="DI152" s="766"/>
      <c r="DJ152" s="19"/>
      <c r="DK152" s="766"/>
      <c r="DL152" s="19"/>
      <c r="DM152" s="766"/>
      <c r="DN152" s="19"/>
      <c r="DO152" s="766"/>
      <c r="DP152" s="19"/>
      <c r="DQ152" s="766"/>
      <c r="DR152" s="19"/>
      <c r="DS152" s="766"/>
      <c r="DT152" s="19"/>
      <c r="DU152" s="21">
        <f t="shared" si="27"/>
        <v>0</v>
      </c>
      <c r="DV152" s="22"/>
      <c r="DW152" s="21">
        <f t="shared" si="28"/>
        <v>0</v>
      </c>
      <c r="DX152" s="28"/>
      <c r="DY152" s="21">
        <f t="shared" si="29"/>
        <v>0</v>
      </c>
      <c r="DZ152" s="23"/>
      <c r="EA152" s="23"/>
      <c r="EB152" s="23"/>
      <c r="EC152" s="23"/>
      <c r="ED152" s="23"/>
      <c r="EE152" s="23"/>
      <c r="EF152" s="23"/>
      <c r="EG152" s="23"/>
      <c r="EH152" s="23"/>
    </row>
    <row r="153" spans="1:142" customFormat="1" ht="21" hidden="1" customHeight="1">
      <c r="A153" s="15"/>
      <c r="B153" s="15"/>
      <c r="C153" s="38" t="s">
        <v>167</v>
      </c>
      <c r="D153" s="556" t="s">
        <v>227</v>
      </c>
      <c r="E153" s="477">
        <v>1873</v>
      </c>
      <c r="F153" s="458">
        <v>37781</v>
      </c>
      <c r="G153" s="788"/>
      <c r="H153" s="319" t="s">
        <v>1403</v>
      </c>
      <c r="I153" s="27">
        <v>23881</v>
      </c>
      <c r="J153" s="430" t="s">
        <v>636</v>
      </c>
      <c r="K153" s="287" t="s">
        <v>635</v>
      </c>
      <c r="L153" s="16">
        <v>0</v>
      </c>
      <c r="M153" s="16">
        <v>0</v>
      </c>
      <c r="N153" s="16">
        <v>0</v>
      </c>
      <c r="O153" s="16">
        <v>0</v>
      </c>
      <c r="P153" s="16">
        <v>0</v>
      </c>
      <c r="Q153" s="16">
        <v>0</v>
      </c>
      <c r="R153" s="16">
        <v>0</v>
      </c>
      <c r="S153" s="1114">
        <v>0</v>
      </c>
      <c r="T153" s="1114"/>
      <c r="U153" s="767"/>
      <c r="V153" s="18"/>
      <c r="W153" s="766"/>
      <c r="X153" s="18"/>
      <c r="Y153" s="766"/>
      <c r="Z153" s="18"/>
      <c r="AA153" s="766"/>
      <c r="AB153" s="18"/>
      <c r="AC153" s="766"/>
      <c r="AD153" s="18"/>
      <c r="AE153" s="766"/>
      <c r="AF153" s="18"/>
      <c r="AG153" s="766"/>
      <c r="AH153" s="18"/>
      <c r="AI153" s="766"/>
      <c r="AJ153" s="18"/>
      <c r="AK153" s="766"/>
      <c r="AL153" s="18"/>
      <c r="AM153" s="766"/>
      <c r="AN153" s="18"/>
      <c r="AO153" s="766"/>
      <c r="AP153" s="18"/>
      <c r="AQ153" s="766"/>
      <c r="AR153" s="18"/>
      <c r="AS153" s="766"/>
      <c r="AT153" s="18"/>
      <c r="AU153" s="766"/>
      <c r="AV153" s="18"/>
      <c r="AW153" s="766"/>
      <c r="AX153" s="18"/>
      <c r="AY153" s="766"/>
      <c r="AZ153" s="18"/>
      <c r="BA153" s="766"/>
      <c r="BB153" s="18"/>
      <c r="BC153" s="766"/>
      <c r="BD153" s="18"/>
      <c r="BE153" s="766"/>
      <c r="BF153" s="18"/>
      <c r="BG153" s="766"/>
      <c r="BH153" s="18"/>
      <c r="BI153" s="766"/>
      <c r="BJ153" s="18"/>
      <c r="BK153" s="766"/>
      <c r="BL153" s="18"/>
      <c r="BM153" s="766"/>
      <c r="BN153" s="18"/>
      <c r="BO153" s="766"/>
      <c r="BP153" s="18"/>
      <c r="BQ153" s="766"/>
      <c r="BR153" s="18"/>
      <c r="BS153" s="766"/>
      <c r="BT153" s="19"/>
      <c r="BU153" s="766"/>
      <c r="BV153" s="19"/>
      <c r="BW153" s="766"/>
      <c r="BX153" s="19"/>
      <c r="BY153" s="766"/>
      <c r="BZ153" s="19"/>
      <c r="CA153" s="766"/>
      <c r="CB153" s="19"/>
      <c r="CC153" s="766"/>
      <c r="CD153" s="19"/>
      <c r="CE153" s="766"/>
      <c r="CF153" s="19"/>
      <c r="CG153" s="766"/>
      <c r="CH153" s="19"/>
      <c r="CI153" s="766"/>
      <c r="CJ153" s="19"/>
      <c r="CK153" s="766"/>
      <c r="CL153" s="19"/>
      <c r="CM153" s="766"/>
      <c r="CN153" s="19"/>
      <c r="CO153" s="766"/>
      <c r="CP153" s="19"/>
      <c r="CQ153" s="766"/>
      <c r="CR153" s="19"/>
      <c r="CS153" s="766"/>
      <c r="CT153" s="19"/>
      <c r="CU153" s="766"/>
      <c r="CV153" s="19"/>
      <c r="CW153" s="766"/>
      <c r="CX153" s="19"/>
      <c r="CY153" s="766"/>
      <c r="CZ153" s="19"/>
      <c r="DA153" s="766"/>
      <c r="DB153" s="19"/>
      <c r="DC153" s="766"/>
      <c r="DD153" s="19"/>
      <c r="DE153" s="766"/>
      <c r="DF153" s="19"/>
      <c r="DG153" s="766"/>
      <c r="DH153" s="19"/>
      <c r="DI153" s="766"/>
      <c r="DJ153" s="19"/>
      <c r="DK153" s="766"/>
      <c r="DL153" s="19"/>
      <c r="DM153" s="766"/>
      <c r="DN153" s="19"/>
      <c r="DO153" s="766"/>
      <c r="DP153" s="19"/>
      <c r="DQ153" s="766"/>
      <c r="DR153" s="19"/>
      <c r="DS153" s="766"/>
      <c r="DT153" s="19"/>
      <c r="DU153" s="21">
        <f t="shared" si="27"/>
        <v>0</v>
      </c>
      <c r="DV153" s="22"/>
      <c r="DW153" s="21">
        <f t="shared" si="28"/>
        <v>0</v>
      </c>
      <c r="DX153" s="28"/>
      <c r="DY153" s="21">
        <f t="shared" si="29"/>
        <v>0</v>
      </c>
      <c r="DZ153" s="28"/>
      <c r="EA153" s="28"/>
      <c r="EB153" s="28"/>
      <c r="EC153" s="28"/>
      <c r="ED153" s="28"/>
      <c r="EE153" s="28"/>
      <c r="EF153" s="28"/>
      <c r="EG153" s="23"/>
      <c r="EH153" s="23"/>
    </row>
    <row r="154" spans="1:142" customFormat="1" ht="21" hidden="1" customHeight="1">
      <c r="A154" s="15"/>
      <c r="B154" s="15"/>
      <c r="C154" s="38" t="s">
        <v>183</v>
      </c>
      <c r="D154" s="556" t="s">
        <v>1050</v>
      </c>
      <c r="E154" s="477">
        <v>1674</v>
      </c>
      <c r="F154" s="458">
        <v>41394</v>
      </c>
      <c r="G154" s="788"/>
      <c r="H154" s="319" t="s">
        <v>1403</v>
      </c>
      <c r="I154" s="27">
        <v>17158</v>
      </c>
      <c r="J154" s="430" t="s">
        <v>1049</v>
      </c>
      <c r="K154" s="287" t="s">
        <v>1048</v>
      </c>
      <c r="L154" s="16">
        <v>0</v>
      </c>
      <c r="M154" s="16">
        <v>0</v>
      </c>
      <c r="N154" s="16">
        <v>0</v>
      </c>
      <c r="O154" s="16">
        <v>0</v>
      </c>
      <c r="P154" s="16">
        <v>0</v>
      </c>
      <c r="Q154" s="16">
        <v>0</v>
      </c>
      <c r="R154" s="16">
        <v>0</v>
      </c>
      <c r="S154" s="1114">
        <v>0</v>
      </c>
      <c r="T154" s="1114"/>
      <c r="U154" s="767"/>
      <c r="V154" s="18"/>
      <c r="W154" s="766"/>
      <c r="X154" s="18"/>
      <c r="Y154" s="766"/>
      <c r="Z154" s="18"/>
      <c r="AA154" s="766"/>
      <c r="AB154" s="18"/>
      <c r="AC154" s="766"/>
      <c r="AD154" s="18"/>
      <c r="AE154" s="766"/>
      <c r="AF154" s="18"/>
      <c r="AG154" s="766"/>
      <c r="AH154" s="18"/>
      <c r="AI154" s="766"/>
      <c r="AJ154" s="18"/>
      <c r="AK154" s="766"/>
      <c r="AL154" s="18"/>
      <c r="AM154" s="766"/>
      <c r="AN154" s="18"/>
      <c r="AO154" s="766"/>
      <c r="AP154" s="18"/>
      <c r="AQ154" s="766"/>
      <c r="AR154" s="18"/>
      <c r="AS154" s="766"/>
      <c r="AT154" s="18"/>
      <c r="AU154" s="766"/>
      <c r="AV154" s="18"/>
      <c r="AW154" s="766"/>
      <c r="AX154" s="18"/>
      <c r="AY154" s="766"/>
      <c r="AZ154" s="18"/>
      <c r="BA154" s="766"/>
      <c r="BB154" s="18"/>
      <c r="BC154" s="766"/>
      <c r="BD154" s="18"/>
      <c r="BE154" s="766"/>
      <c r="BF154" s="18"/>
      <c r="BG154" s="766"/>
      <c r="BH154" s="18"/>
      <c r="BI154" s="766"/>
      <c r="BJ154" s="18"/>
      <c r="BK154" s="766"/>
      <c r="BL154" s="18"/>
      <c r="BM154" s="766"/>
      <c r="BN154" s="18"/>
      <c r="BO154" s="766"/>
      <c r="BP154" s="18"/>
      <c r="BQ154" s="766"/>
      <c r="BR154" s="18"/>
      <c r="BS154" s="766"/>
      <c r="BT154" s="19"/>
      <c r="BU154" s="766"/>
      <c r="BV154" s="19"/>
      <c r="BW154" s="766"/>
      <c r="BX154" s="19"/>
      <c r="BY154" s="766"/>
      <c r="BZ154" s="19"/>
      <c r="CA154" s="766"/>
      <c r="CB154" s="19"/>
      <c r="CC154" s="766"/>
      <c r="CD154" s="19"/>
      <c r="CE154" s="766"/>
      <c r="CF154" s="19"/>
      <c r="CG154" s="766"/>
      <c r="CH154" s="19"/>
      <c r="CI154" s="766"/>
      <c r="CJ154" s="19"/>
      <c r="CK154" s="766"/>
      <c r="CL154" s="19"/>
      <c r="CM154" s="766"/>
      <c r="CN154" s="19"/>
      <c r="CO154" s="766"/>
      <c r="CP154" s="19"/>
      <c r="CQ154" s="766"/>
      <c r="CR154" s="19"/>
      <c r="CS154" s="766"/>
      <c r="CT154" s="19"/>
      <c r="CU154" s="766"/>
      <c r="CV154" s="19"/>
      <c r="CW154" s="766"/>
      <c r="CX154" s="19"/>
      <c r="CY154" s="766"/>
      <c r="CZ154" s="19"/>
      <c r="DA154" s="766"/>
      <c r="DB154" s="19"/>
      <c r="DC154" s="766"/>
      <c r="DD154" s="19"/>
      <c r="DE154" s="766"/>
      <c r="DF154" s="19"/>
      <c r="DG154" s="766"/>
      <c r="DH154" s="19"/>
      <c r="DI154" s="766"/>
      <c r="DJ154" s="19"/>
      <c r="DK154" s="766"/>
      <c r="DL154" s="19"/>
      <c r="DM154" s="766"/>
      <c r="DN154" s="19"/>
      <c r="DO154" s="766"/>
      <c r="DP154" s="19"/>
      <c r="DQ154" s="766"/>
      <c r="DR154" s="19"/>
      <c r="DS154" s="766"/>
      <c r="DT154" s="19"/>
      <c r="DU154" s="21">
        <f t="shared" si="27"/>
        <v>0</v>
      </c>
      <c r="DV154" s="22"/>
      <c r="DW154" s="21">
        <f t="shared" si="28"/>
        <v>0</v>
      </c>
      <c r="DX154" s="28"/>
      <c r="DY154" s="21">
        <f t="shared" si="29"/>
        <v>0</v>
      </c>
      <c r="DZ154" s="28"/>
      <c r="EA154" s="28"/>
      <c r="EB154" s="28"/>
      <c r="EC154" s="28"/>
      <c r="ED154" s="28"/>
      <c r="EE154" s="28"/>
      <c r="EF154" s="28"/>
      <c r="EG154" s="28"/>
      <c r="EH154" s="28"/>
    </row>
    <row r="155" spans="1:142" customFormat="1" ht="21" hidden="1" customHeight="1">
      <c r="A155" s="15"/>
      <c r="B155" s="15"/>
      <c r="C155" s="38" t="s">
        <v>188</v>
      </c>
      <c r="D155" s="556" t="s">
        <v>71</v>
      </c>
      <c r="E155" s="477">
        <v>4210</v>
      </c>
      <c r="F155" s="457">
        <v>42419</v>
      </c>
      <c r="G155" s="788"/>
      <c r="H155" s="319" t="s">
        <v>1403</v>
      </c>
      <c r="I155" s="27" t="s">
        <v>1576</v>
      </c>
      <c r="J155" s="431" t="s">
        <v>1575</v>
      </c>
      <c r="K155" s="287" t="s">
        <v>1574</v>
      </c>
      <c r="L155" s="16">
        <v>0</v>
      </c>
      <c r="M155" s="16">
        <v>0</v>
      </c>
      <c r="N155" s="16">
        <v>0</v>
      </c>
      <c r="O155" s="16">
        <v>0</v>
      </c>
      <c r="P155" s="16">
        <v>0</v>
      </c>
      <c r="Q155" s="16">
        <v>0</v>
      </c>
      <c r="R155" s="16">
        <v>0</v>
      </c>
      <c r="S155" s="1114">
        <v>0</v>
      </c>
      <c r="T155" s="1114"/>
      <c r="U155" s="767"/>
      <c r="V155" s="18"/>
      <c r="W155" s="766"/>
      <c r="X155" s="18"/>
      <c r="Y155" s="766"/>
      <c r="Z155" s="18"/>
      <c r="AA155" s="766"/>
      <c r="AB155" s="18"/>
      <c r="AC155" s="766"/>
      <c r="AD155" s="18"/>
      <c r="AE155" s="766"/>
      <c r="AF155" s="18"/>
      <c r="AG155" s="766"/>
      <c r="AH155" s="18"/>
      <c r="AI155" s="766"/>
      <c r="AJ155" s="18"/>
      <c r="AK155" s="766"/>
      <c r="AL155" s="18"/>
      <c r="AM155" s="766"/>
      <c r="AN155" s="18"/>
      <c r="AO155" s="766"/>
      <c r="AP155" s="18"/>
      <c r="AQ155" s="766"/>
      <c r="AR155" s="18"/>
      <c r="AS155" s="766"/>
      <c r="AT155" s="18"/>
      <c r="AU155" s="766"/>
      <c r="AV155" s="18"/>
      <c r="AW155" s="766"/>
      <c r="AX155" s="18"/>
      <c r="AY155" s="766"/>
      <c r="AZ155" s="18"/>
      <c r="BA155" s="766"/>
      <c r="BB155" s="18"/>
      <c r="BC155" s="766"/>
      <c r="BD155" s="18"/>
      <c r="BE155" s="766"/>
      <c r="BF155" s="18"/>
      <c r="BG155" s="766"/>
      <c r="BH155" s="18"/>
      <c r="BI155" s="766"/>
      <c r="BJ155" s="18"/>
      <c r="BK155" s="766"/>
      <c r="BL155" s="18"/>
      <c r="BM155" s="766"/>
      <c r="BN155" s="18"/>
      <c r="BO155" s="766"/>
      <c r="BP155" s="18"/>
      <c r="BQ155" s="766"/>
      <c r="BR155" s="18"/>
      <c r="BS155" s="766"/>
      <c r="BT155" s="19"/>
      <c r="BU155" s="766"/>
      <c r="BV155" s="19"/>
      <c r="BW155" s="766"/>
      <c r="BX155" s="19"/>
      <c r="BY155" s="766"/>
      <c r="BZ155" s="19"/>
      <c r="CA155" s="766"/>
      <c r="CB155" s="19"/>
      <c r="CC155" s="766"/>
      <c r="CD155" s="19"/>
      <c r="CE155" s="766"/>
      <c r="CF155" s="19"/>
      <c r="CG155" s="766"/>
      <c r="CH155" s="19"/>
      <c r="CI155" s="766"/>
      <c r="CJ155" s="19"/>
      <c r="CK155" s="766"/>
      <c r="CL155" s="19"/>
      <c r="CM155" s="766"/>
      <c r="CN155" s="19"/>
      <c r="CO155" s="766"/>
      <c r="CP155" s="19"/>
      <c r="CQ155" s="766"/>
      <c r="CR155" s="19"/>
      <c r="CS155" s="766"/>
      <c r="CT155" s="19"/>
      <c r="CU155" s="766"/>
      <c r="CV155" s="19"/>
      <c r="CW155" s="766"/>
      <c r="CX155" s="19"/>
      <c r="CY155" s="766"/>
      <c r="CZ155" s="19"/>
      <c r="DA155" s="766"/>
      <c r="DB155" s="19"/>
      <c r="DC155" s="766"/>
      <c r="DD155" s="19"/>
      <c r="DE155" s="766"/>
      <c r="DF155" s="19"/>
      <c r="DG155" s="766"/>
      <c r="DH155" s="19"/>
      <c r="DI155" s="766"/>
      <c r="DJ155" s="19"/>
      <c r="DK155" s="766"/>
      <c r="DL155" s="19"/>
      <c r="DM155" s="766"/>
      <c r="DN155" s="19"/>
      <c r="DO155" s="766"/>
      <c r="DP155" s="19"/>
      <c r="DQ155" s="766"/>
      <c r="DR155" s="19"/>
      <c r="DS155" s="766"/>
      <c r="DT155" s="19"/>
      <c r="DU155" s="21">
        <f t="shared" si="27"/>
        <v>0</v>
      </c>
      <c r="DV155" s="22"/>
      <c r="DW155" s="21">
        <f t="shared" si="28"/>
        <v>0</v>
      </c>
      <c r="DX155" s="28"/>
      <c r="DY155" s="21">
        <f t="shared" si="29"/>
        <v>0</v>
      </c>
      <c r="DZ155" s="28"/>
      <c r="EA155" s="28"/>
      <c r="EB155" s="28"/>
      <c r="EC155" s="28"/>
      <c r="ED155" s="28"/>
      <c r="EE155" s="28"/>
      <c r="EF155" s="28"/>
      <c r="EG155" s="28"/>
      <c r="EH155" s="28"/>
    </row>
    <row r="156" spans="1:142" customFormat="1" ht="21" hidden="1" customHeight="1">
      <c r="A156" s="15"/>
      <c r="B156" s="15"/>
      <c r="C156" s="38" t="s">
        <v>190</v>
      </c>
      <c r="D156" s="34" t="s">
        <v>1532</v>
      </c>
      <c r="E156" s="477">
        <v>11368</v>
      </c>
      <c r="F156" s="458">
        <v>43005</v>
      </c>
      <c r="G156" s="788"/>
      <c r="H156" s="319" t="s">
        <v>1403</v>
      </c>
      <c r="I156" s="27">
        <v>34907</v>
      </c>
      <c r="J156" s="430" t="s">
        <v>1533</v>
      </c>
      <c r="K156" s="287" t="s">
        <v>1536</v>
      </c>
      <c r="L156" s="16">
        <v>0</v>
      </c>
      <c r="M156" s="16">
        <v>0</v>
      </c>
      <c r="N156" s="16">
        <v>0</v>
      </c>
      <c r="O156" s="16">
        <v>0</v>
      </c>
      <c r="P156" s="16">
        <v>0</v>
      </c>
      <c r="Q156" s="16">
        <v>0</v>
      </c>
      <c r="R156" s="16">
        <v>0</v>
      </c>
      <c r="S156" s="1114">
        <v>0</v>
      </c>
      <c r="T156" s="1114"/>
      <c r="U156" s="767"/>
      <c r="V156" s="18"/>
      <c r="W156" s="766"/>
      <c r="X156" s="18"/>
      <c r="Y156" s="766"/>
      <c r="Z156" s="18"/>
      <c r="AA156" s="766"/>
      <c r="AB156" s="18"/>
      <c r="AC156" s="766"/>
      <c r="AD156" s="18"/>
      <c r="AE156" s="766"/>
      <c r="AF156" s="18"/>
      <c r="AG156" s="766"/>
      <c r="AH156" s="18"/>
      <c r="AI156" s="766"/>
      <c r="AJ156" s="18"/>
      <c r="AK156" s="766"/>
      <c r="AL156" s="18"/>
      <c r="AM156" s="766"/>
      <c r="AN156" s="18"/>
      <c r="AO156" s="766"/>
      <c r="AP156" s="18"/>
      <c r="AQ156" s="766"/>
      <c r="AR156" s="18"/>
      <c r="AS156" s="766"/>
      <c r="AT156" s="18"/>
      <c r="AU156" s="766"/>
      <c r="AV156" s="18"/>
      <c r="AW156" s="766"/>
      <c r="AX156" s="18"/>
      <c r="AY156" s="766"/>
      <c r="AZ156" s="18"/>
      <c r="BA156" s="766"/>
      <c r="BB156" s="18"/>
      <c r="BC156" s="766"/>
      <c r="BD156" s="18"/>
      <c r="BE156" s="766"/>
      <c r="BF156" s="18"/>
      <c r="BG156" s="766"/>
      <c r="BH156" s="18"/>
      <c r="BI156" s="766"/>
      <c r="BJ156" s="18"/>
      <c r="BK156" s="766"/>
      <c r="BL156" s="18"/>
      <c r="BM156" s="766"/>
      <c r="BN156" s="18"/>
      <c r="BO156" s="766"/>
      <c r="BP156" s="18"/>
      <c r="BQ156" s="766"/>
      <c r="BR156" s="18"/>
      <c r="BS156" s="766"/>
      <c r="BT156" s="19"/>
      <c r="BU156" s="766"/>
      <c r="BV156" s="19"/>
      <c r="BW156" s="766"/>
      <c r="BX156" s="19"/>
      <c r="BY156" s="766"/>
      <c r="BZ156" s="19"/>
      <c r="CA156" s="766"/>
      <c r="CB156" s="19"/>
      <c r="CC156" s="766"/>
      <c r="CD156" s="19"/>
      <c r="CE156" s="766"/>
      <c r="CF156" s="19"/>
      <c r="CG156" s="766"/>
      <c r="CH156" s="19"/>
      <c r="CI156" s="766"/>
      <c r="CJ156" s="19"/>
      <c r="CK156" s="766"/>
      <c r="CL156" s="19"/>
      <c r="CM156" s="766"/>
      <c r="CN156" s="19"/>
      <c r="CO156" s="766"/>
      <c r="CP156" s="19"/>
      <c r="CQ156" s="766"/>
      <c r="CR156" s="19"/>
      <c r="CS156" s="766"/>
      <c r="CT156" s="19"/>
      <c r="CU156" s="766"/>
      <c r="CV156" s="19"/>
      <c r="CW156" s="766"/>
      <c r="CX156" s="19"/>
      <c r="CY156" s="766"/>
      <c r="CZ156" s="19"/>
      <c r="DA156" s="766"/>
      <c r="DB156" s="19"/>
      <c r="DC156" s="766"/>
      <c r="DD156" s="19"/>
      <c r="DE156" s="766"/>
      <c r="DF156" s="19"/>
      <c r="DG156" s="766"/>
      <c r="DH156" s="19"/>
      <c r="DI156" s="766"/>
      <c r="DJ156" s="19"/>
      <c r="DK156" s="766"/>
      <c r="DL156" s="19"/>
      <c r="DM156" s="766"/>
      <c r="DN156" s="19"/>
      <c r="DO156" s="766"/>
      <c r="DP156" s="19"/>
      <c r="DQ156" s="766"/>
      <c r="DR156" s="19"/>
      <c r="DS156" s="766"/>
      <c r="DT156" s="19"/>
      <c r="DU156" s="21">
        <f t="shared" si="27"/>
        <v>0</v>
      </c>
      <c r="DV156" s="22"/>
      <c r="DW156" s="21">
        <f t="shared" si="28"/>
        <v>0</v>
      </c>
      <c r="DX156" s="23"/>
      <c r="DY156" s="21">
        <f t="shared" si="29"/>
        <v>0</v>
      </c>
      <c r="DZ156" s="28"/>
      <c r="EA156" s="28"/>
      <c r="EB156" s="28"/>
      <c r="EC156" s="28"/>
      <c r="ED156" s="28"/>
      <c r="EE156" s="28"/>
      <c r="EF156" s="23"/>
      <c r="EG156" s="28"/>
      <c r="EH156" s="28"/>
    </row>
    <row r="157" spans="1:142" customFormat="1" ht="21" hidden="1" customHeight="1">
      <c r="A157" s="15"/>
      <c r="B157" s="15"/>
      <c r="C157" s="38" t="s">
        <v>191</v>
      </c>
      <c r="D157" s="34" t="s">
        <v>1542</v>
      </c>
      <c r="E157" s="477">
        <v>6804</v>
      </c>
      <c r="F157" s="459">
        <v>43070</v>
      </c>
      <c r="G157" s="788"/>
      <c r="H157" s="319" t="s">
        <v>1403</v>
      </c>
      <c r="I157" s="27">
        <v>42151</v>
      </c>
      <c r="J157" s="436" t="s">
        <v>1544</v>
      </c>
      <c r="K157" s="287" t="s">
        <v>1543</v>
      </c>
      <c r="L157" s="16">
        <v>0</v>
      </c>
      <c r="M157" s="16">
        <v>0</v>
      </c>
      <c r="N157" s="16">
        <v>0</v>
      </c>
      <c r="O157" s="16">
        <v>0</v>
      </c>
      <c r="P157" s="16">
        <v>0</v>
      </c>
      <c r="Q157" s="16">
        <v>0</v>
      </c>
      <c r="R157" s="16">
        <v>0</v>
      </c>
      <c r="S157" s="1114">
        <v>0</v>
      </c>
      <c r="T157" s="1114"/>
      <c r="U157" s="767"/>
      <c r="V157" s="18"/>
      <c r="W157" s="766"/>
      <c r="X157" s="18"/>
      <c r="Y157" s="766"/>
      <c r="Z157" s="18"/>
      <c r="AA157" s="766"/>
      <c r="AB157" s="18"/>
      <c r="AC157" s="766"/>
      <c r="AD157" s="18"/>
      <c r="AE157" s="766"/>
      <c r="AF157" s="18"/>
      <c r="AG157" s="766"/>
      <c r="AH157" s="18"/>
      <c r="AI157" s="766"/>
      <c r="AJ157" s="18"/>
      <c r="AK157" s="766"/>
      <c r="AL157" s="18"/>
      <c r="AM157" s="766"/>
      <c r="AN157" s="18"/>
      <c r="AO157" s="766"/>
      <c r="AP157" s="18"/>
      <c r="AQ157" s="766"/>
      <c r="AR157" s="18"/>
      <c r="AS157" s="766"/>
      <c r="AT157" s="18"/>
      <c r="AU157" s="766"/>
      <c r="AV157" s="18"/>
      <c r="AW157" s="766"/>
      <c r="AX157" s="18"/>
      <c r="AY157" s="766"/>
      <c r="AZ157" s="18"/>
      <c r="BA157" s="766"/>
      <c r="BB157" s="18"/>
      <c r="BC157" s="766"/>
      <c r="BD157" s="18"/>
      <c r="BE157" s="766"/>
      <c r="BF157" s="18"/>
      <c r="BG157" s="766"/>
      <c r="BH157" s="18"/>
      <c r="BI157" s="766"/>
      <c r="BJ157" s="18"/>
      <c r="BK157" s="766"/>
      <c r="BL157" s="18"/>
      <c r="BM157" s="766"/>
      <c r="BN157" s="18"/>
      <c r="BO157" s="766"/>
      <c r="BP157" s="18"/>
      <c r="BQ157" s="766"/>
      <c r="BR157" s="18"/>
      <c r="BS157" s="766"/>
      <c r="BT157" s="19"/>
      <c r="BU157" s="766"/>
      <c r="BV157" s="19"/>
      <c r="BW157" s="766"/>
      <c r="BX157" s="19"/>
      <c r="BY157" s="766"/>
      <c r="BZ157" s="19"/>
      <c r="CA157" s="766"/>
      <c r="CB157" s="19"/>
      <c r="CC157" s="766"/>
      <c r="CD157" s="19"/>
      <c r="CE157" s="766"/>
      <c r="CF157" s="19"/>
      <c r="CG157" s="766"/>
      <c r="CH157" s="19"/>
      <c r="CI157" s="766"/>
      <c r="CJ157" s="19"/>
      <c r="CK157" s="766"/>
      <c r="CL157" s="19"/>
      <c r="CM157" s="766"/>
      <c r="CN157" s="19"/>
      <c r="CO157" s="766"/>
      <c r="CP157" s="19"/>
      <c r="CQ157" s="766"/>
      <c r="CR157" s="19"/>
      <c r="CS157" s="766"/>
      <c r="CT157" s="19"/>
      <c r="CU157" s="766"/>
      <c r="CV157" s="19"/>
      <c r="CW157" s="766"/>
      <c r="CX157" s="19"/>
      <c r="CY157" s="766"/>
      <c r="CZ157" s="19"/>
      <c r="DA157" s="766"/>
      <c r="DB157" s="19"/>
      <c r="DC157" s="766"/>
      <c r="DD157" s="19"/>
      <c r="DE157" s="766"/>
      <c r="DF157" s="19"/>
      <c r="DG157" s="766"/>
      <c r="DH157" s="19"/>
      <c r="DI157" s="766"/>
      <c r="DJ157" s="19"/>
      <c r="DK157" s="766"/>
      <c r="DL157" s="19"/>
      <c r="DM157" s="766"/>
      <c r="DN157" s="19"/>
      <c r="DO157" s="766"/>
      <c r="DP157" s="19"/>
      <c r="DQ157" s="766"/>
      <c r="DR157" s="19"/>
      <c r="DS157" s="766"/>
      <c r="DT157" s="19"/>
      <c r="DU157" s="21">
        <f t="shared" si="27"/>
        <v>0</v>
      </c>
      <c r="DV157" s="22"/>
      <c r="DW157" s="21">
        <f t="shared" si="28"/>
        <v>0</v>
      </c>
      <c r="DX157" s="23"/>
      <c r="DY157" s="21">
        <f t="shared" si="29"/>
        <v>0</v>
      </c>
      <c r="DZ157" s="28"/>
      <c r="EA157" s="28"/>
      <c r="EB157" s="28"/>
      <c r="EC157" s="28"/>
      <c r="ED157" s="28"/>
      <c r="EE157" s="28"/>
      <c r="EF157" s="23"/>
      <c r="EG157" s="28"/>
      <c r="EH157" s="28"/>
    </row>
    <row r="158" spans="1:142" customFormat="1" ht="21" hidden="1" customHeight="1">
      <c r="A158" s="15"/>
      <c r="B158" s="15"/>
      <c r="C158" s="38" t="s">
        <v>193</v>
      </c>
      <c r="D158" s="34" t="s">
        <v>1538</v>
      </c>
      <c r="E158" s="477">
        <v>96</v>
      </c>
      <c r="F158" s="458">
        <v>43361</v>
      </c>
      <c r="G158" s="788"/>
      <c r="H158" s="319" t="s">
        <v>1403</v>
      </c>
      <c r="I158" s="27">
        <v>22077</v>
      </c>
      <c r="J158" s="430" t="s">
        <v>1540</v>
      </c>
      <c r="K158" s="287" t="s">
        <v>1539</v>
      </c>
      <c r="L158" s="16">
        <v>0</v>
      </c>
      <c r="M158" s="16">
        <v>0</v>
      </c>
      <c r="N158" s="16">
        <v>0</v>
      </c>
      <c r="O158" s="16">
        <v>0</v>
      </c>
      <c r="P158" s="16">
        <v>0</v>
      </c>
      <c r="Q158" s="16">
        <v>0</v>
      </c>
      <c r="R158" s="16">
        <v>0</v>
      </c>
      <c r="S158" s="1114">
        <v>0</v>
      </c>
      <c r="T158" s="1114"/>
      <c r="U158" s="767"/>
      <c r="V158" s="18"/>
      <c r="W158" s="766"/>
      <c r="X158" s="18"/>
      <c r="Y158" s="766"/>
      <c r="Z158" s="18"/>
      <c r="AA158" s="766"/>
      <c r="AB158" s="18"/>
      <c r="AC158" s="766"/>
      <c r="AD158" s="18"/>
      <c r="AE158" s="766"/>
      <c r="AF158" s="18"/>
      <c r="AG158" s="766"/>
      <c r="AH158" s="18"/>
      <c r="AI158" s="766"/>
      <c r="AJ158" s="18"/>
      <c r="AK158" s="766"/>
      <c r="AL158" s="18"/>
      <c r="AM158" s="766"/>
      <c r="AN158" s="18"/>
      <c r="AO158" s="766"/>
      <c r="AP158" s="18"/>
      <c r="AQ158" s="766"/>
      <c r="AR158" s="18"/>
      <c r="AS158" s="766"/>
      <c r="AT158" s="18"/>
      <c r="AU158" s="766"/>
      <c r="AV158" s="18"/>
      <c r="AW158" s="766"/>
      <c r="AX158" s="18"/>
      <c r="AY158" s="766"/>
      <c r="AZ158" s="18"/>
      <c r="BA158" s="766"/>
      <c r="BB158" s="18"/>
      <c r="BC158" s="766"/>
      <c r="BD158" s="18"/>
      <c r="BE158" s="766"/>
      <c r="BF158" s="18"/>
      <c r="BG158" s="766"/>
      <c r="BH158" s="18"/>
      <c r="BI158" s="766"/>
      <c r="BJ158" s="18"/>
      <c r="BK158" s="766"/>
      <c r="BL158" s="18"/>
      <c r="BM158" s="766"/>
      <c r="BN158" s="18"/>
      <c r="BO158" s="766"/>
      <c r="BP158" s="18"/>
      <c r="BQ158" s="766"/>
      <c r="BR158" s="18"/>
      <c r="BS158" s="766"/>
      <c r="BT158" s="19"/>
      <c r="BU158" s="766"/>
      <c r="BV158" s="19"/>
      <c r="BW158" s="766"/>
      <c r="BX158" s="19"/>
      <c r="BY158" s="766"/>
      <c r="BZ158" s="19"/>
      <c r="CA158" s="766"/>
      <c r="CB158" s="19"/>
      <c r="CC158" s="766"/>
      <c r="CD158" s="19"/>
      <c r="CE158" s="766"/>
      <c r="CF158" s="19"/>
      <c r="CG158" s="766"/>
      <c r="CH158" s="19"/>
      <c r="CI158" s="766"/>
      <c r="CJ158" s="19"/>
      <c r="CK158" s="766"/>
      <c r="CL158" s="19"/>
      <c r="CM158" s="766"/>
      <c r="CN158" s="19"/>
      <c r="CO158" s="766"/>
      <c r="CP158" s="19"/>
      <c r="CQ158" s="766"/>
      <c r="CR158" s="19"/>
      <c r="CS158" s="766"/>
      <c r="CT158" s="19"/>
      <c r="CU158" s="766"/>
      <c r="CV158" s="19"/>
      <c r="CW158" s="766"/>
      <c r="CX158" s="19"/>
      <c r="CY158" s="766"/>
      <c r="CZ158" s="19"/>
      <c r="DA158" s="766"/>
      <c r="DB158" s="19"/>
      <c r="DC158" s="766"/>
      <c r="DD158" s="19"/>
      <c r="DE158" s="766"/>
      <c r="DF158" s="19"/>
      <c r="DG158" s="766"/>
      <c r="DH158" s="19"/>
      <c r="DI158" s="766"/>
      <c r="DJ158" s="19"/>
      <c r="DK158" s="766"/>
      <c r="DL158" s="19"/>
      <c r="DM158" s="766"/>
      <c r="DN158" s="19"/>
      <c r="DO158" s="766"/>
      <c r="DP158" s="19"/>
      <c r="DQ158" s="766"/>
      <c r="DR158" s="19"/>
      <c r="DS158" s="766"/>
      <c r="DT158" s="19"/>
      <c r="DU158" s="21">
        <f t="shared" si="27"/>
        <v>0</v>
      </c>
      <c r="DV158" s="22"/>
      <c r="DW158" s="21">
        <f t="shared" si="28"/>
        <v>0</v>
      </c>
      <c r="DX158" s="23"/>
      <c r="DY158" s="21">
        <f t="shared" si="29"/>
        <v>0</v>
      </c>
      <c r="DZ158" s="28"/>
      <c r="EA158" s="28"/>
      <c r="EB158" s="28"/>
      <c r="EC158" s="28"/>
      <c r="ED158" s="28"/>
      <c r="EE158" s="28"/>
      <c r="EF158" s="23"/>
      <c r="EG158" s="28"/>
      <c r="EH158" s="28"/>
      <c r="EK158" s="245"/>
      <c r="EL158" s="245"/>
    </row>
    <row r="159" spans="1:142" customFormat="1" ht="21" hidden="1" customHeight="1">
      <c r="A159" s="15"/>
      <c r="B159" s="15"/>
      <c r="C159" s="38" t="s">
        <v>194</v>
      </c>
      <c r="D159" s="556" t="s">
        <v>1417</v>
      </c>
      <c r="E159" s="477">
        <v>9864</v>
      </c>
      <c r="F159" s="459">
        <v>44053</v>
      </c>
      <c r="G159" s="788"/>
      <c r="H159" s="319" t="s">
        <v>1403</v>
      </c>
      <c r="I159" s="27">
        <v>40555</v>
      </c>
      <c r="J159" s="436" t="s">
        <v>1419</v>
      </c>
      <c r="K159" s="287" t="s">
        <v>1418</v>
      </c>
      <c r="L159" s="16">
        <v>0</v>
      </c>
      <c r="M159" s="16">
        <v>0</v>
      </c>
      <c r="N159" s="16">
        <v>0</v>
      </c>
      <c r="O159" s="16">
        <v>0</v>
      </c>
      <c r="P159" s="16">
        <v>0</v>
      </c>
      <c r="Q159" s="16">
        <v>0</v>
      </c>
      <c r="R159" s="16">
        <v>0</v>
      </c>
      <c r="S159" s="1114">
        <v>0</v>
      </c>
      <c r="T159" s="1114"/>
      <c r="U159" s="767"/>
      <c r="V159" s="18"/>
      <c r="W159" s="766"/>
      <c r="X159" s="18"/>
      <c r="Y159" s="766"/>
      <c r="Z159" s="18"/>
      <c r="AA159" s="766"/>
      <c r="AB159" s="18"/>
      <c r="AC159" s="766"/>
      <c r="AD159" s="18"/>
      <c r="AE159" s="766"/>
      <c r="AF159" s="18"/>
      <c r="AG159" s="766"/>
      <c r="AH159" s="18"/>
      <c r="AI159" s="766"/>
      <c r="AJ159" s="18"/>
      <c r="AK159" s="766"/>
      <c r="AL159" s="18"/>
      <c r="AM159" s="766"/>
      <c r="AN159" s="18"/>
      <c r="AO159" s="766"/>
      <c r="AP159" s="18"/>
      <c r="AQ159" s="766"/>
      <c r="AR159" s="18"/>
      <c r="AS159" s="766"/>
      <c r="AT159" s="18"/>
      <c r="AU159" s="766"/>
      <c r="AV159" s="18"/>
      <c r="AW159" s="766"/>
      <c r="AX159" s="18"/>
      <c r="AY159" s="766"/>
      <c r="AZ159" s="18"/>
      <c r="BA159" s="766"/>
      <c r="BB159" s="18"/>
      <c r="BC159" s="766"/>
      <c r="BD159" s="18"/>
      <c r="BE159" s="766"/>
      <c r="BF159" s="18"/>
      <c r="BG159" s="766"/>
      <c r="BH159" s="18"/>
      <c r="BI159" s="766"/>
      <c r="BJ159" s="18"/>
      <c r="BK159" s="766"/>
      <c r="BL159" s="18"/>
      <c r="BM159" s="766"/>
      <c r="BN159" s="18"/>
      <c r="BO159" s="766"/>
      <c r="BP159" s="18"/>
      <c r="BQ159" s="766"/>
      <c r="BR159" s="18"/>
      <c r="BS159" s="766"/>
      <c r="BT159" s="19"/>
      <c r="BU159" s="766"/>
      <c r="BV159" s="19"/>
      <c r="BW159" s="766"/>
      <c r="BX159" s="19"/>
      <c r="BY159" s="766"/>
      <c r="BZ159" s="19"/>
      <c r="CA159" s="766"/>
      <c r="CB159" s="19"/>
      <c r="CC159" s="766"/>
      <c r="CD159" s="19"/>
      <c r="CE159" s="766"/>
      <c r="CF159" s="19"/>
      <c r="CG159" s="766"/>
      <c r="CH159" s="19"/>
      <c r="CI159" s="766"/>
      <c r="CJ159" s="19"/>
      <c r="CK159" s="766"/>
      <c r="CL159" s="19"/>
      <c r="CM159" s="766"/>
      <c r="CN159" s="19"/>
      <c r="CO159" s="766"/>
      <c r="CP159" s="19"/>
      <c r="CQ159" s="766"/>
      <c r="CR159" s="19"/>
      <c r="CS159" s="766"/>
      <c r="CT159" s="19"/>
      <c r="CU159" s="766"/>
      <c r="CV159" s="19"/>
      <c r="CW159" s="766"/>
      <c r="CX159" s="19"/>
      <c r="CY159" s="766"/>
      <c r="CZ159" s="19"/>
      <c r="DA159" s="766"/>
      <c r="DB159" s="19"/>
      <c r="DC159" s="766"/>
      <c r="DD159" s="19"/>
      <c r="DE159" s="766"/>
      <c r="DF159" s="19"/>
      <c r="DG159" s="766"/>
      <c r="DH159" s="19"/>
      <c r="DI159" s="766"/>
      <c r="DJ159" s="19"/>
      <c r="DK159" s="766"/>
      <c r="DL159" s="19"/>
      <c r="DM159" s="766"/>
      <c r="DN159" s="19"/>
      <c r="DO159" s="766"/>
      <c r="DP159" s="19"/>
      <c r="DQ159" s="766"/>
      <c r="DR159" s="19"/>
      <c r="DS159" s="766"/>
      <c r="DT159" s="19"/>
      <c r="DU159" s="21">
        <f t="shared" si="27"/>
        <v>0</v>
      </c>
      <c r="DV159" s="22"/>
      <c r="DW159" s="21">
        <f t="shared" si="28"/>
        <v>0</v>
      </c>
      <c r="DX159" s="28"/>
      <c r="DY159" s="21">
        <f t="shared" si="29"/>
        <v>0</v>
      </c>
      <c r="DZ159" s="28"/>
      <c r="EA159" s="28"/>
      <c r="EB159" s="28"/>
      <c r="EC159" s="28"/>
      <c r="ED159" s="28"/>
      <c r="EE159" s="28"/>
      <c r="EF159" s="28"/>
      <c r="EG159" s="28"/>
      <c r="EH159" s="28"/>
    </row>
    <row r="160" spans="1:142" s="23" customFormat="1" ht="21" hidden="1" customHeight="1">
      <c r="A160" s="15"/>
      <c r="B160" s="15"/>
      <c r="C160" s="38" t="s">
        <v>198</v>
      </c>
      <c r="D160" s="556" t="s">
        <v>1420</v>
      </c>
      <c r="E160" s="477">
        <v>10988</v>
      </c>
      <c r="F160" s="459">
        <v>44636</v>
      </c>
      <c r="G160" s="788"/>
      <c r="H160" s="319" t="s">
        <v>1403</v>
      </c>
      <c r="I160" s="27">
        <v>21759</v>
      </c>
      <c r="J160" s="436" t="s">
        <v>1422</v>
      </c>
      <c r="K160" s="287" t="s">
        <v>1421</v>
      </c>
      <c r="L160" s="16">
        <v>0</v>
      </c>
      <c r="M160" s="16">
        <v>0</v>
      </c>
      <c r="N160" s="16">
        <v>0</v>
      </c>
      <c r="O160" s="16">
        <v>0</v>
      </c>
      <c r="P160" s="16">
        <v>0</v>
      </c>
      <c r="Q160" s="16">
        <v>0</v>
      </c>
      <c r="R160" s="16">
        <v>0</v>
      </c>
      <c r="S160" s="1114">
        <v>0</v>
      </c>
      <c r="T160" s="1114"/>
      <c r="U160" s="767"/>
      <c r="V160" s="18"/>
      <c r="W160" s="766"/>
      <c r="X160" s="18"/>
      <c r="Y160" s="766"/>
      <c r="Z160" s="18"/>
      <c r="AA160" s="766"/>
      <c r="AB160" s="18"/>
      <c r="AC160" s="766"/>
      <c r="AD160" s="18"/>
      <c r="AE160" s="766"/>
      <c r="AF160" s="18"/>
      <c r="AG160" s="766"/>
      <c r="AH160" s="18"/>
      <c r="AI160" s="766"/>
      <c r="AJ160" s="18"/>
      <c r="AK160" s="766"/>
      <c r="AL160" s="18"/>
      <c r="AM160" s="766"/>
      <c r="AN160" s="18"/>
      <c r="AO160" s="766"/>
      <c r="AP160" s="18"/>
      <c r="AQ160" s="766"/>
      <c r="AR160" s="18"/>
      <c r="AS160" s="766"/>
      <c r="AT160" s="18"/>
      <c r="AU160" s="766"/>
      <c r="AV160" s="18"/>
      <c r="AW160" s="766"/>
      <c r="AX160" s="18"/>
      <c r="AY160" s="766"/>
      <c r="AZ160" s="18"/>
      <c r="BA160" s="766"/>
      <c r="BB160" s="18"/>
      <c r="BC160" s="766"/>
      <c r="BD160" s="18"/>
      <c r="BE160" s="766"/>
      <c r="BF160" s="18"/>
      <c r="BG160" s="766"/>
      <c r="BH160" s="18"/>
      <c r="BI160" s="766"/>
      <c r="BJ160" s="18"/>
      <c r="BK160" s="766"/>
      <c r="BL160" s="18"/>
      <c r="BM160" s="766"/>
      <c r="BN160" s="18"/>
      <c r="BO160" s="766"/>
      <c r="BP160" s="18"/>
      <c r="BQ160" s="766"/>
      <c r="BR160" s="18"/>
      <c r="BS160" s="766"/>
      <c r="BT160" s="19"/>
      <c r="BU160" s="766"/>
      <c r="BV160" s="19"/>
      <c r="BW160" s="766"/>
      <c r="BX160" s="19"/>
      <c r="BY160" s="766"/>
      <c r="BZ160" s="19"/>
      <c r="CA160" s="766"/>
      <c r="CB160" s="19"/>
      <c r="CC160" s="766"/>
      <c r="CD160" s="19"/>
      <c r="CE160" s="766"/>
      <c r="CF160" s="19"/>
      <c r="CG160" s="766"/>
      <c r="CH160" s="19"/>
      <c r="CI160" s="766"/>
      <c r="CJ160" s="19"/>
      <c r="CK160" s="766"/>
      <c r="CL160" s="19"/>
      <c r="CM160" s="766"/>
      <c r="CN160" s="19"/>
      <c r="CO160" s="766"/>
      <c r="CP160" s="19"/>
      <c r="CQ160" s="766"/>
      <c r="CR160" s="19"/>
      <c r="CS160" s="766"/>
      <c r="CT160" s="19"/>
      <c r="CU160" s="766"/>
      <c r="CV160" s="19"/>
      <c r="CW160" s="766"/>
      <c r="CX160" s="19"/>
      <c r="CY160" s="766"/>
      <c r="CZ160" s="19"/>
      <c r="DA160" s="766"/>
      <c r="DB160" s="19"/>
      <c r="DC160" s="766"/>
      <c r="DD160" s="19"/>
      <c r="DE160" s="766"/>
      <c r="DF160" s="19"/>
      <c r="DG160" s="766"/>
      <c r="DH160" s="19"/>
      <c r="DI160" s="766"/>
      <c r="DJ160" s="19"/>
      <c r="DK160" s="766"/>
      <c r="DL160" s="19"/>
      <c r="DM160" s="766"/>
      <c r="DN160" s="19"/>
      <c r="DO160" s="766"/>
      <c r="DP160" s="19"/>
      <c r="DQ160" s="766"/>
      <c r="DR160" s="19"/>
      <c r="DS160" s="766"/>
      <c r="DT160" s="19"/>
      <c r="DU160" s="21">
        <f t="shared" si="27"/>
        <v>0</v>
      </c>
      <c r="DV160" s="22"/>
      <c r="DW160" s="21">
        <f t="shared" si="28"/>
        <v>0</v>
      </c>
      <c r="DX160" s="28"/>
      <c r="DY160" s="21">
        <f t="shared" si="29"/>
        <v>0</v>
      </c>
      <c r="DZ160" s="28"/>
      <c r="EA160" s="28"/>
      <c r="EB160" s="28"/>
      <c r="EC160" s="28"/>
      <c r="ED160" s="28"/>
      <c r="EE160" s="28"/>
      <c r="EF160" s="28"/>
      <c r="EI160"/>
      <c r="EJ160"/>
      <c r="EK160"/>
      <c r="EL160"/>
    </row>
    <row r="161" spans="1:142" s="23" customFormat="1" ht="21" hidden="1" customHeight="1">
      <c r="A161" s="15"/>
      <c r="B161" s="15"/>
      <c r="C161" s="38" t="s">
        <v>199</v>
      </c>
      <c r="D161" s="556" t="s">
        <v>1494</v>
      </c>
      <c r="E161" s="477">
        <v>11331</v>
      </c>
      <c r="F161" s="459">
        <v>44686</v>
      </c>
      <c r="G161" s="788"/>
      <c r="H161" s="579" t="s">
        <v>1403</v>
      </c>
      <c r="I161" s="27">
        <v>44959</v>
      </c>
      <c r="J161" s="436" t="s">
        <v>1492</v>
      </c>
      <c r="K161" s="287" t="s">
        <v>1491</v>
      </c>
      <c r="L161" s="16">
        <v>0</v>
      </c>
      <c r="M161" s="16">
        <v>0</v>
      </c>
      <c r="N161" s="16">
        <v>0</v>
      </c>
      <c r="O161" s="16">
        <v>0</v>
      </c>
      <c r="P161" s="16">
        <v>0</v>
      </c>
      <c r="Q161" s="16">
        <v>0</v>
      </c>
      <c r="R161" s="16">
        <v>0</v>
      </c>
      <c r="S161" s="1114">
        <v>0</v>
      </c>
      <c r="T161" s="1114"/>
      <c r="U161" s="767"/>
      <c r="V161" s="18"/>
      <c r="W161" s="766"/>
      <c r="X161" s="18"/>
      <c r="Y161" s="766"/>
      <c r="Z161" s="18"/>
      <c r="AA161" s="766"/>
      <c r="AB161" s="18"/>
      <c r="AC161" s="766"/>
      <c r="AD161" s="18"/>
      <c r="AE161" s="766"/>
      <c r="AF161" s="18"/>
      <c r="AG161" s="766"/>
      <c r="AH161" s="18"/>
      <c r="AI161" s="766"/>
      <c r="AJ161" s="18"/>
      <c r="AK161" s="766"/>
      <c r="AL161" s="18"/>
      <c r="AM161" s="766"/>
      <c r="AN161" s="18"/>
      <c r="AO161" s="766"/>
      <c r="AP161" s="18"/>
      <c r="AQ161" s="766"/>
      <c r="AR161" s="18"/>
      <c r="AS161" s="766"/>
      <c r="AT161" s="18"/>
      <c r="AU161" s="766"/>
      <c r="AV161" s="18"/>
      <c r="AW161" s="766"/>
      <c r="AX161" s="18"/>
      <c r="AY161" s="766"/>
      <c r="AZ161" s="18"/>
      <c r="BA161" s="766"/>
      <c r="BB161" s="18"/>
      <c r="BC161" s="766"/>
      <c r="BD161" s="18"/>
      <c r="BE161" s="766"/>
      <c r="BF161" s="18"/>
      <c r="BG161" s="766"/>
      <c r="BH161" s="18"/>
      <c r="BI161" s="766"/>
      <c r="BJ161" s="18"/>
      <c r="BK161" s="766"/>
      <c r="BL161" s="18"/>
      <c r="BM161" s="766"/>
      <c r="BN161" s="18"/>
      <c r="BO161" s="766"/>
      <c r="BP161" s="18"/>
      <c r="BQ161" s="766"/>
      <c r="BR161" s="18"/>
      <c r="BS161" s="766"/>
      <c r="BT161" s="19"/>
      <c r="BU161" s="766"/>
      <c r="BV161" s="19"/>
      <c r="BW161" s="766"/>
      <c r="BX161" s="19"/>
      <c r="BY161" s="766"/>
      <c r="BZ161" s="19"/>
      <c r="CA161" s="766"/>
      <c r="CB161" s="19"/>
      <c r="CC161" s="766"/>
      <c r="CD161" s="19"/>
      <c r="CE161" s="766"/>
      <c r="CF161" s="19"/>
      <c r="CG161" s="766"/>
      <c r="CH161" s="19"/>
      <c r="CI161" s="766"/>
      <c r="CJ161" s="19"/>
      <c r="CK161" s="766"/>
      <c r="CL161" s="19"/>
      <c r="CM161" s="766"/>
      <c r="CN161" s="19"/>
      <c r="CO161" s="766"/>
      <c r="CP161" s="19"/>
      <c r="CQ161" s="766"/>
      <c r="CR161" s="19"/>
      <c r="CS161" s="766"/>
      <c r="CT161" s="19"/>
      <c r="CU161" s="766"/>
      <c r="CV161" s="19"/>
      <c r="CW161" s="766"/>
      <c r="CX161" s="19"/>
      <c r="CY161" s="766"/>
      <c r="CZ161" s="19"/>
      <c r="DA161" s="766"/>
      <c r="DB161" s="19"/>
      <c r="DC161" s="766"/>
      <c r="DD161" s="19"/>
      <c r="DE161" s="766"/>
      <c r="DF161" s="19"/>
      <c r="DG161" s="766"/>
      <c r="DH161" s="19"/>
      <c r="DI161" s="766"/>
      <c r="DJ161" s="19"/>
      <c r="DK161" s="766"/>
      <c r="DL161" s="19"/>
      <c r="DM161" s="766"/>
      <c r="DN161" s="19"/>
      <c r="DO161" s="766"/>
      <c r="DP161" s="19"/>
      <c r="DQ161" s="766"/>
      <c r="DR161" s="19"/>
      <c r="DS161" s="766"/>
      <c r="DT161" s="19"/>
      <c r="DU161" s="21">
        <f t="shared" si="27"/>
        <v>0</v>
      </c>
      <c r="DV161" s="22"/>
      <c r="DW161" s="21">
        <f t="shared" si="28"/>
        <v>0</v>
      </c>
      <c r="DX161" s="28"/>
      <c r="DY161" s="21">
        <f t="shared" si="29"/>
        <v>0</v>
      </c>
      <c r="DZ161" s="28"/>
      <c r="EA161" s="28"/>
      <c r="EB161" s="28"/>
      <c r="EC161" s="28"/>
      <c r="ED161" s="28"/>
      <c r="EE161" s="28"/>
      <c r="EF161" s="28"/>
      <c r="EG161" s="28"/>
      <c r="EH161" s="28"/>
      <c r="EI161"/>
      <c r="EJ161"/>
      <c r="EK161"/>
      <c r="EL161"/>
    </row>
    <row r="162" spans="1:142" s="25" customFormat="1" ht="15" hidden="1" customHeight="1">
      <c r="C162" s="58"/>
      <c r="D162" s="392"/>
      <c r="E162" s="154"/>
      <c r="F162" s="462"/>
      <c r="G162" s="790"/>
      <c r="H162" s="257"/>
      <c r="I162" s="35"/>
      <c r="J162" s="583"/>
      <c r="K162" s="257"/>
      <c r="L162" s="43"/>
      <c r="M162" s="43"/>
      <c r="N162" s="43"/>
      <c r="O162" s="43"/>
      <c r="P162" s="43"/>
      <c r="Q162" s="43"/>
      <c r="R162" s="43"/>
      <c r="S162" s="43"/>
      <c r="T162" s="43"/>
      <c r="U162" s="43"/>
      <c r="V162" s="44"/>
      <c r="W162" s="23"/>
      <c r="X162" s="44"/>
      <c r="Y162" s="23"/>
      <c r="Z162" s="44"/>
      <c r="AA162" s="23"/>
      <c r="AB162" s="44"/>
      <c r="AC162" s="23"/>
      <c r="AD162" s="44"/>
      <c r="AE162" s="23"/>
      <c r="AF162" s="44"/>
      <c r="AG162" s="23"/>
      <c r="AH162" s="44"/>
      <c r="AI162" s="23"/>
      <c r="AJ162" s="44"/>
      <c r="AK162" s="23"/>
      <c r="AL162" s="44"/>
      <c r="AM162" s="23"/>
      <c r="AN162" s="44"/>
      <c r="AO162" s="23"/>
      <c r="AP162" s="44"/>
      <c r="AQ162" s="23"/>
      <c r="AR162" s="44"/>
      <c r="AS162" s="23"/>
      <c r="AT162" s="44"/>
      <c r="AU162" s="23"/>
      <c r="AV162" s="44"/>
      <c r="AW162" s="23"/>
      <c r="AX162" s="44"/>
      <c r="AY162" s="23"/>
      <c r="AZ162" s="44"/>
      <c r="BA162" s="23"/>
      <c r="BB162" s="44"/>
      <c r="BC162" s="23"/>
      <c r="BD162" s="44"/>
      <c r="BE162" s="23"/>
      <c r="BF162" s="44"/>
      <c r="BG162" s="23"/>
      <c r="BH162" s="44"/>
      <c r="BI162" s="23"/>
      <c r="BJ162" s="44"/>
      <c r="BK162" s="23"/>
      <c r="BL162" s="44"/>
      <c r="BM162" s="23"/>
      <c r="BN162" s="44"/>
      <c r="BO162" s="23"/>
      <c r="BP162" s="44"/>
      <c r="BQ162" s="23"/>
      <c r="BR162" s="44"/>
      <c r="BS162" s="23"/>
      <c r="BT162" s="44"/>
      <c r="BU162" s="23"/>
      <c r="BV162" s="44"/>
      <c r="BW162" s="23"/>
      <c r="BX162" s="44"/>
      <c r="BY162" s="23"/>
      <c r="BZ162" s="44"/>
      <c r="CA162" s="23"/>
      <c r="CB162" s="44"/>
      <c r="CC162" s="23"/>
      <c r="CD162" s="44"/>
      <c r="CE162" s="23"/>
      <c r="CF162" s="44"/>
      <c r="CG162" s="23"/>
      <c r="CH162" s="44"/>
      <c r="CI162" s="23"/>
      <c r="CJ162" s="44"/>
      <c r="CK162" s="23"/>
      <c r="CL162" s="44"/>
      <c r="CM162" s="23"/>
      <c r="CN162" s="44"/>
      <c r="CO162" s="23"/>
      <c r="CP162" s="44"/>
      <c r="CQ162" s="23"/>
      <c r="CR162" s="44"/>
      <c r="CS162" s="23"/>
      <c r="CT162" s="44"/>
      <c r="CU162" s="23"/>
      <c r="CV162" s="44"/>
      <c r="CW162" s="23"/>
      <c r="CX162" s="44"/>
      <c r="CY162" s="23"/>
      <c r="CZ162" s="44"/>
      <c r="DA162" s="23"/>
      <c r="DB162" s="44"/>
      <c r="DC162" s="23"/>
      <c r="DD162" s="44"/>
      <c r="DE162" s="23"/>
      <c r="DF162" s="44"/>
      <c r="DG162" s="23"/>
      <c r="DH162" s="44"/>
      <c r="DI162" s="23"/>
      <c r="DJ162" s="44"/>
      <c r="DK162" s="23"/>
      <c r="DL162" s="44"/>
      <c r="DM162" s="23"/>
      <c r="DN162" s="44"/>
      <c r="DO162" s="23"/>
      <c r="DP162" s="44"/>
      <c r="DQ162" s="23"/>
      <c r="DR162" s="44"/>
      <c r="DS162" s="23"/>
      <c r="DT162" s="44"/>
      <c r="DU162" s="11"/>
      <c r="DV162" s="11"/>
      <c r="DW162" s="11"/>
      <c r="DY162" s="11"/>
    </row>
    <row r="163" spans="1:142" s="173" customFormat="1" ht="34.5" hidden="1" customHeight="1">
      <c r="A163" s="591" t="s">
        <v>301</v>
      </c>
      <c r="B163" s="591" t="s">
        <v>1601</v>
      </c>
      <c r="C163" s="592" t="s">
        <v>1699</v>
      </c>
      <c r="D163" s="593" t="s">
        <v>13</v>
      </c>
      <c r="E163" s="591" t="s">
        <v>1665</v>
      </c>
      <c r="F163" s="594" t="s">
        <v>14</v>
      </c>
      <c r="G163" s="591"/>
      <c r="H163" s="318" t="s">
        <v>1611</v>
      </c>
      <c r="I163" s="256" t="s">
        <v>1612</v>
      </c>
      <c r="J163" s="595" t="s">
        <v>299</v>
      </c>
      <c r="K163" s="256" t="s">
        <v>298</v>
      </c>
      <c r="L163" s="591" t="s">
        <v>1353</v>
      </c>
      <c r="M163" s="591" t="s">
        <v>1551</v>
      </c>
      <c r="N163" s="591" t="s">
        <v>1552</v>
      </c>
      <c r="O163" s="591" t="s">
        <v>1760</v>
      </c>
      <c r="P163" s="591" t="s">
        <v>1761</v>
      </c>
      <c r="Q163" s="591" t="s">
        <v>2276</v>
      </c>
      <c r="R163" s="591" t="s">
        <v>2277</v>
      </c>
      <c r="S163" s="1115" t="s">
        <v>876</v>
      </c>
      <c r="T163" s="1115"/>
      <c r="U163" s="861"/>
      <c r="V163" s="591"/>
      <c r="W163" s="861"/>
      <c r="X163" s="591"/>
      <c r="Y163" s="861"/>
      <c r="Z163" s="591"/>
      <c r="AA163" s="861"/>
      <c r="AB163" s="591"/>
      <c r="AC163" s="861"/>
      <c r="AD163" s="591"/>
      <c r="AE163" s="861"/>
      <c r="AF163" s="591"/>
      <c r="AG163" s="861"/>
      <c r="AH163" s="591"/>
      <c r="AI163" s="861"/>
      <c r="AJ163" s="591"/>
      <c r="AK163" s="861"/>
      <c r="AL163" s="591"/>
      <c r="AM163" s="861"/>
      <c r="AN163" s="591"/>
      <c r="AO163" s="861"/>
      <c r="AP163" s="591"/>
      <c r="AQ163" s="861"/>
      <c r="AR163" s="591"/>
      <c r="AS163" s="861"/>
      <c r="AT163" s="591"/>
      <c r="AU163" s="861"/>
      <c r="AV163" s="591"/>
      <c r="AW163" s="861"/>
      <c r="AX163" s="591"/>
      <c r="AY163" s="861"/>
      <c r="AZ163" s="591"/>
      <c r="BA163" s="861"/>
      <c r="BB163" s="591"/>
      <c r="BC163" s="861"/>
      <c r="BD163" s="591"/>
      <c r="BE163" s="861"/>
      <c r="BF163" s="591"/>
      <c r="BG163" s="861"/>
      <c r="BH163" s="591"/>
      <c r="BI163" s="861"/>
      <c r="BJ163" s="591"/>
      <c r="BK163" s="861"/>
      <c r="BL163" s="591"/>
      <c r="BM163" s="861"/>
      <c r="BN163" s="591"/>
      <c r="BO163" s="861"/>
      <c r="BP163" s="591"/>
      <c r="BQ163" s="861"/>
      <c r="BR163" s="591"/>
      <c r="BS163" s="861"/>
      <c r="BT163" s="591"/>
      <c r="BU163" s="861"/>
      <c r="BV163" s="591"/>
      <c r="BW163" s="861"/>
      <c r="BX163" s="591"/>
      <c r="BY163" s="861"/>
      <c r="BZ163" s="591"/>
      <c r="CA163" s="861"/>
      <c r="CB163" s="591"/>
      <c r="CC163" s="861"/>
      <c r="CD163" s="591"/>
      <c r="CE163" s="861"/>
      <c r="CF163" s="591"/>
      <c r="CG163" s="861"/>
      <c r="CH163" s="591"/>
      <c r="CI163" s="861"/>
      <c r="CJ163" s="591"/>
      <c r="CK163" s="861"/>
      <c r="CL163" s="591"/>
      <c r="CM163" s="861"/>
      <c r="CN163" s="591"/>
      <c r="CO163" s="861"/>
      <c r="CP163" s="591"/>
      <c r="CQ163" s="861"/>
      <c r="CR163" s="591"/>
      <c r="CS163" s="861"/>
      <c r="CT163" s="591"/>
      <c r="CU163" s="861"/>
      <c r="CV163" s="591"/>
      <c r="CW163" s="861"/>
      <c r="CX163" s="591"/>
      <c r="CY163" s="861"/>
      <c r="CZ163" s="591"/>
      <c r="DA163" s="861"/>
      <c r="DB163" s="591"/>
      <c r="DC163" s="861"/>
      <c r="DD163" s="591"/>
      <c r="DE163" s="861"/>
      <c r="DF163" s="591"/>
      <c r="DG163" s="861"/>
      <c r="DH163" s="591"/>
      <c r="DI163" s="861"/>
      <c r="DJ163" s="591"/>
      <c r="DK163" s="861"/>
      <c r="DL163" s="591"/>
      <c r="DM163" s="861"/>
      <c r="DN163" s="591"/>
      <c r="DO163" s="861"/>
      <c r="DP163" s="591"/>
      <c r="DQ163" s="861"/>
      <c r="DR163" s="591"/>
      <c r="DS163" s="861"/>
      <c r="DT163" s="591"/>
      <c r="DU163" s="473" t="s">
        <v>876</v>
      </c>
      <c r="DV163" s="474"/>
      <c r="DW163" s="473" t="s">
        <v>877</v>
      </c>
      <c r="DY163" s="473" t="s">
        <v>1668</v>
      </c>
    </row>
    <row r="164" spans="1:142" customFormat="1" ht="21" hidden="1" customHeight="1">
      <c r="A164" s="15"/>
      <c r="B164" s="15"/>
      <c r="C164" s="38" t="s">
        <v>16</v>
      </c>
      <c r="D164" s="556" t="s">
        <v>1283</v>
      </c>
      <c r="E164" s="477">
        <v>11395</v>
      </c>
      <c r="F164" s="459">
        <v>44593</v>
      </c>
      <c r="G164" s="788"/>
      <c r="H164" s="287" t="s">
        <v>343</v>
      </c>
      <c r="I164" s="26">
        <v>44581</v>
      </c>
      <c r="J164" s="431" t="s">
        <v>1285</v>
      </c>
      <c r="K164" s="133" t="s">
        <v>1284</v>
      </c>
      <c r="L164" s="16">
        <v>1</v>
      </c>
      <c r="M164" s="16">
        <v>0</v>
      </c>
      <c r="N164" s="16">
        <v>1</v>
      </c>
      <c r="O164" s="16">
        <v>0</v>
      </c>
      <c r="P164" s="16">
        <v>1</v>
      </c>
      <c r="Q164" s="16">
        <v>0</v>
      </c>
      <c r="R164" s="16">
        <v>0</v>
      </c>
      <c r="S164" s="1114">
        <v>0</v>
      </c>
      <c r="T164" s="1114"/>
      <c r="U164" s="767"/>
      <c r="V164" s="18"/>
      <c r="W164" s="766"/>
      <c r="X164" s="18"/>
      <c r="Y164" s="766"/>
      <c r="Z164" s="18"/>
      <c r="AA164" s="766"/>
      <c r="AB164" s="18"/>
      <c r="AC164" s="766"/>
      <c r="AD164" s="18"/>
      <c r="AE164" s="766"/>
      <c r="AF164" s="18"/>
      <c r="AG164" s="766"/>
      <c r="AH164" s="18"/>
      <c r="AI164" s="766"/>
      <c r="AJ164" s="18"/>
      <c r="AK164" s="766"/>
      <c r="AL164" s="18"/>
      <c r="AM164" s="766"/>
      <c r="AN164" s="18"/>
      <c r="AO164" s="766"/>
      <c r="AP164" s="18"/>
      <c r="AQ164" s="766"/>
      <c r="AR164" s="18"/>
      <c r="AS164" s="766"/>
      <c r="AT164" s="18"/>
      <c r="AU164" s="766"/>
      <c r="AV164" s="18"/>
      <c r="AW164" s="766"/>
      <c r="AX164" s="18"/>
      <c r="AY164" s="766"/>
      <c r="AZ164" s="18"/>
      <c r="BA164" s="766"/>
      <c r="BB164" s="18"/>
      <c r="BC164" s="766"/>
      <c r="BD164" s="18"/>
      <c r="BE164" s="766"/>
      <c r="BF164" s="18"/>
      <c r="BG164" s="766"/>
      <c r="BH164" s="18"/>
      <c r="BI164" s="766"/>
      <c r="BJ164" s="18"/>
      <c r="BK164" s="766"/>
      <c r="BL164" s="18"/>
      <c r="BM164" s="766"/>
      <c r="BN164" s="18"/>
      <c r="BO164" s="766"/>
      <c r="BP164" s="18"/>
      <c r="BQ164" s="766"/>
      <c r="BR164" s="18"/>
      <c r="BS164" s="766"/>
      <c r="BT164" s="19"/>
      <c r="BU164" s="766"/>
      <c r="BV164" s="19"/>
      <c r="BW164" s="766"/>
      <c r="BX164" s="19"/>
      <c r="BY164" s="766"/>
      <c r="BZ164" s="19"/>
      <c r="CA164" s="766"/>
      <c r="CB164" s="19"/>
      <c r="CC164" s="766"/>
      <c r="CD164" s="20"/>
      <c r="CE164" s="766"/>
      <c r="CF164" s="20"/>
      <c r="CG164" s="766"/>
      <c r="CH164" s="20"/>
      <c r="CI164" s="766"/>
      <c r="CJ164" s="20"/>
      <c r="CK164" s="766"/>
      <c r="CL164" s="20"/>
      <c r="CM164" s="766"/>
      <c r="CN164" s="20"/>
      <c r="CO164" s="766"/>
      <c r="CP164" s="20"/>
      <c r="CQ164" s="766"/>
      <c r="CR164" s="20"/>
      <c r="CS164" s="766"/>
      <c r="CT164" s="20"/>
      <c r="CU164" s="766"/>
      <c r="CV164" s="20"/>
      <c r="CW164" s="766"/>
      <c r="CX164" s="20"/>
      <c r="CY164" s="766"/>
      <c r="CZ164" s="20"/>
      <c r="DA164" s="766"/>
      <c r="DB164" s="20"/>
      <c r="DC164" s="766"/>
      <c r="DD164" s="20"/>
      <c r="DE164" s="766"/>
      <c r="DF164" s="20"/>
      <c r="DG164" s="766"/>
      <c r="DH164" s="20"/>
      <c r="DI164" s="766"/>
      <c r="DJ164" s="20"/>
      <c r="DK164" s="766"/>
      <c r="DL164" s="20"/>
      <c r="DM164" s="766"/>
      <c r="DN164" s="20"/>
      <c r="DO164" s="766"/>
      <c r="DP164" s="20"/>
      <c r="DQ164" s="766"/>
      <c r="DR164" s="20"/>
      <c r="DS164" s="766"/>
      <c r="DT164" s="20"/>
      <c r="DU164" s="21">
        <f>COUNT(V164:BR164)</f>
        <v>0</v>
      </c>
      <c r="DV164" s="22"/>
      <c r="DW164" s="21">
        <f>COUNT(BT164:DT164)</f>
        <v>0</v>
      </c>
      <c r="DX164" s="25"/>
      <c r="DY164" s="21">
        <f t="shared" ref="DY164" si="30">SUM(DU164,DW164)</f>
        <v>0</v>
      </c>
      <c r="DZ164" s="245"/>
      <c r="EA164" s="245"/>
      <c r="EB164" s="245"/>
      <c r="EC164" s="245"/>
      <c r="ED164" s="245"/>
      <c r="EE164" s="245"/>
      <c r="EF164" s="245"/>
      <c r="EG164" s="245"/>
      <c r="EH164" s="245"/>
    </row>
    <row r="165" spans="1:142" s="25" customFormat="1" ht="15" hidden="1" customHeight="1">
      <c r="C165" s="58"/>
      <c r="D165" s="392"/>
      <c r="E165" s="154"/>
      <c r="F165" s="462"/>
      <c r="G165" s="790"/>
      <c r="H165" s="257"/>
      <c r="I165" s="35"/>
      <c r="J165" s="583"/>
      <c r="K165" s="257"/>
      <c r="L165" s="43"/>
      <c r="M165" s="43"/>
      <c r="N165" s="43"/>
      <c r="O165" s="43"/>
      <c r="P165" s="43"/>
      <c r="Q165" s="43"/>
      <c r="R165" s="43"/>
      <c r="S165" s="43"/>
      <c r="T165" s="43"/>
      <c r="U165" s="43"/>
      <c r="V165" s="44"/>
      <c r="W165" s="23"/>
      <c r="X165" s="44"/>
      <c r="Y165" s="23"/>
      <c r="Z165" s="44"/>
      <c r="AA165" s="23"/>
      <c r="AB165" s="44"/>
      <c r="AC165" s="23"/>
      <c r="AD165" s="44"/>
      <c r="AE165" s="23"/>
      <c r="AF165" s="44"/>
      <c r="AG165" s="23"/>
      <c r="AH165" s="44"/>
      <c r="AI165" s="23"/>
      <c r="AJ165" s="44"/>
      <c r="AK165" s="23"/>
      <c r="AL165" s="44"/>
      <c r="AM165" s="23"/>
      <c r="AN165" s="44"/>
      <c r="AO165" s="23"/>
      <c r="AP165" s="44"/>
      <c r="AQ165" s="23"/>
      <c r="AR165" s="44"/>
      <c r="AS165" s="23"/>
      <c r="AT165" s="44"/>
      <c r="AU165" s="23"/>
      <c r="AV165" s="44"/>
      <c r="AW165" s="23"/>
      <c r="AX165" s="44"/>
      <c r="AY165" s="23"/>
      <c r="AZ165" s="44"/>
      <c r="BA165" s="23"/>
      <c r="BB165" s="44"/>
      <c r="BC165" s="23"/>
      <c r="BD165" s="44"/>
      <c r="BE165" s="23"/>
      <c r="BF165" s="44"/>
      <c r="BG165" s="23"/>
      <c r="BH165" s="44"/>
      <c r="BI165" s="23"/>
      <c r="BJ165" s="44"/>
      <c r="BK165" s="23"/>
      <c r="BL165" s="44"/>
      <c r="BM165" s="23"/>
      <c r="BN165" s="44"/>
      <c r="BO165" s="23"/>
      <c r="BP165" s="44"/>
      <c r="BQ165" s="23"/>
      <c r="BR165" s="44"/>
      <c r="BS165" s="23"/>
      <c r="BT165" s="44"/>
      <c r="BU165" s="23"/>
      <c r="BV165" s="44"/>
      <c r="BW165" s="23"/>
      <c r="BX165" s="44"/>
      <c r="BY165" s="23"/>
      <c r="BZ165" s="44"/>
      <c r="CA165" s="23"/>
      <c r="CB165" s="44"/>
      <c r="CC165" s="23"/>
      <c r="CD165" s="44"/>
      <c r="CE165" s="23"/>
      <c r="CF165" s="44"/>
      <c r="CG165" s="23"/>
      <c r="CH165" s="44"/>
      <c r="CI165" s="23"/>
      <c r="CJ165" s="44"/>
      <c r="CK165" s="23"/>
      <c r="CL165" s="44"/>
      <c r="CM165" s="23"/>
      <c r="CN165" s="44"/>
      <c r="CO165" s="23"/>
      <c r="CP165" s="44"/>
      <c r="CQ165" s="23"/>
      <c r="CR165" s="44"/>
      <c r="CS165" s="23"/>
      <c r="CT165" s="44"/>
      <c r="CU165" s="23"/>
      <c r="CV165" s="44"/>
      <c r="CW165" s="23"/>
      <c r="CX165" s="44"/>
      <c r="CY165" s="23"/>
      <c r="CZ165" s="44"/>
      <c r="DA165" s="23"/>
      <c r="DB165" s="44"/>
      <c r="DC165" s="23"/>
      <c r="DD165" s="44"/>
      <c r="DE165" s="23"/>
      <c r="DF165" s="44"/>
      <c r="DG165" s="23"/>
      <c r="DH165" s="44"/>
      <c r="DI165" s="23"/>
      <c r="DJ165" s="44"/>
      <c r="DK165" s="23"/>
      <c r="DL165" s="44"/>
      <c r="DM165" s="23"/>
      <c r="DN165" s="44"/>
      <c r="DO165" s="23"/>
      <c r="DP165" s="44"/>
      <c r="DQ165" s="23"/>
      <c r="DR165" s="44"/>
      <c r="DS165" s="23"/>
      <c r="DT165" s="44"/>
      <c r="DU165" s="11"/>
      <c r="DV165" s="11"/>
      <c r="DW165" s="11"/>
      <c r="DY165" s="11"/>
    </row>
    <row r="166" spans="1:142" s="173" customFormat="1" ht="34.5" hidden="1" customHeight="1">
      <c r="A166" s="591" t="s">
        <v>301</v>
      </c>
      <c r="B166" s="591" t="s">
        <v>1601</v>
      </c>
      <c r="C166" s="592" t="s">
        <v>1699</v>
      </c>
      <c r="D166" s="593" t="s">
        <v>266</v>
      </c>
      <c r="E166" s="591" t="s">
        <v>1665</v>
      </c>
      <c r="F166" s="594" t="s">
        <v>14</v>
      </c>
      <c r="G166" s="591"/>
      <c r="H166" s="318" t="s">
        <v>1611</v>
      </c>
      <c r="I166" s="256" t="s">
        <v>1612</v>
      </c>
      <c r="J166" s="595" t="s">
        <v>299</v>
      </c>
      <c r="K166" s="256" t="s">
        <v>298</v>
      </c>
      <c r="L166" s="591" t="s">
        <v>1353</v>
      </c>
      <c r="M166" s="591" t="s">
        <v>1551</v>
      </c>
      <c r="N166" s="591" t="s">
        <v>1552</v>
      </c>
      <c r="O166" s="591" t="s">
        <v>1760</v>
      </c>
      <c r="P166" s="591" t="s">
        <v>1761</v>
      </c>
      <c r="Q166" s="591" t="s">
        <v>2276</v>
      </c>
      <c r="R166" s="591" t="s">
        <v>2277</v>
      </c>
      <c r="S166" s="1115" t="s">
        <v>876</v>
      </c>
      <c r="T166" s="1115"/>
      <c r="U166" s="861"/>
      <c r="V166" s="591"/>
      <c r="W166" s="861"/>
      <c r="X166" s="591"/>
      <c r="Y166" s="861"/>
      <c r="Z166" s="591"/>
      <c r="AA166" s="861"/>
      <c r="AB166" s="591"/>
      <c r="AC166" s="861"/>
      <c r="AD166" s="591"/>
      <c r="AE166" s="861"/>
      <c r="AF166" s="591"/>
      <c r="AG166" s="861"/>
      <c r="AH166" s="591"/>
      <c r="AI166" s="861"/>
      <c r="AJ166" s="591"/>
      <c r="AK166" s="861"/>
      <c r="AL166" s="591"/>
      <c r="AM166" s="861"/>
      <c r="AN166" s="591"/>
      <c r="AO166" s="861"/>
      <c r="AP166" s="591"/>
      <c r="AQ166" s="861"/>
      <c r="AR166" s="591"/>
      <c r="AS166" s="861"/>
      <c r="AT166" s="591"/>
      <c r="AU166" s="861"/>
      <c r="AV166" s="591"/>
      <c r="AW166" s="861"/>
      <c r="AX166" s="591"/>
      <c r="AY166" s="861"/>
      <c r="AZ166" s="591"/>
      <c r="BA166" s="861"/>
      <c r="BB166" s="591"/>
      <c r="BC166" s="861"/>
      <c r="BD166" s="591"/>
      <c r="BE166" s="861"/>
      <c r="BF166" s="591"/>
      <c r="BG166" s="861"/>
      <c r="BH166" s="591"/>
      <c r="BI166" s="861"/>
      <c r="BJ166" s="591"/>
      <c r="BK166" s="861"/>
      <c r="BL166" s="591"/>
      <c r="BM166" s="861"/>
      <c r="BN166" s="591"/>
      <c r="BO166" s="861"/>
      <c r="BP166" s="591"/>
      <c r="BQ166" s="861"/>
      <c r="BR166" s="591"/>
      <c r="BS166" s="861"/>
      <c r="BT166" s="591"/>
      <c r="BU166" s="861"/>
      <c r="BV166" s="591"/>
      <c r="BW166" s="861"/>
      <c r="BX166" s="591"/>
      <c r="BY166" s="861"/>
      <c r="BZ166" s="591"/>
      <c r="CA166" s="861"/>
      <c r="CB166" s="591"/>
      <c r="CC166" s="861"/>
      <c r="CD166" s="591"/>
      <c r="CE166" s="861"/>
      <c r="CF166" s="591"/>
      <c r="CG166" s="861"/>
      <c r="CH166" s="591"/>
      <c r="CI166" s="861"/>
      <c r="CJ166" s="591"/>
      <c r="CK166" s="861"/>
      <c r="CL166" s="591"/>
      <c r="CM166" s="861"/>
      <c r="CN166" s="591"/>
      <c r="CO166" s="861"/>
      <c r="CP166" s="591"/>
      <c r="CQ166" s="861"/>
      <c r="CR166" s="591"/>
      <c r="CS166" s="861"/>
      <c r="CT166" s="591"/>
      <c r="CU166" s="861"/>
      <c r="CV166" s="591"/>
      <c r="CW166" s="861"/>
      <c r="CX166" s="591"/>
      <c r="CY166" s="861"/>
      <c r="CZ166" s="591"/>
      <c r="DA166" s="861"/>
      <c r="DB166" s="591"/>
      <c r="DC166" s="861"/>
      <c r="DD166" s="591"/>
      <c r="DE166" s="861"/>
      <c r="DF166" s="591"/>
      <c r="DG166" s="861"/>
      <c r="DH166" s="591"/>
      <c r="DI166" s="861"/>
      <c r="DJ166" s="591"/>
      <c r="DK166" s="861"/>
      <c r="DL166" s="591"/>
      <c r="DM166" s="861"/>
      <c r="DN166" s="591"/>
      <c r="DO166" s="861"/>
      <c r="DP166" s="591"/>
      <c r="DQ166" s="861"/>
      <c r="DR166" s="591"/>
      <c r="DS166" s="861"/>
      <c r="DT166" s="591"/>
      <c r="DU166" s="473" t="s">
        <v>876</v>
      </c>
      <c r="DV166" s="474"/>
      <c r="DW166" s="473" t="s">
        <v>877</v>
      </c>
      <c r="DY166" s="473" t="s">
        <v>1668</v>
      </c>
    </row>
    <row r="167" spans="1:142" customFormat="1" ht="21.75" hidden="1" customHeight="1">
      <c r="A167" s="15"/>
      <c r="B167" s="15"/>
      <c r="C167" s="38" t="s">
        <v>19</v>
      </c>
      <c r="D167" s="134" t="s">
        <v>835</v>
      </c>
      <c r="E167" s="477">
        <v>6600</v>
      </c>
      <c r="F167" s="457">
        <v>36584</v>
      </c>
      <c r="G167" s="788"/>
      <c r="H167" s="372">
        <v>2019</v>
      </c>
      <c r="I167" s="26">
        <v>36635</v>
      </c>
      <c r="J167" s="431" t="s">
        <v>836</v>
      </c>
      <c r="K167" s="385" t="s">
        <v>836</v>
      </c>
      <c r="L167" s="16">
        <v>1345</v>
      </c>
      <c r="M167" s="16">
        <v>0</v>
      </c>
      <c r="N167" s="16">
        <v>1345</v>
      </c>
      <c r="O167" s="16">
        <v>0</v>
      </c>
      <c r="P167" s="16">
        <v>1345</v>
      </c>
      <c r="Q167" s="16">
        <v>0</v>
      </c>
      <c r="R167" s="16">
        <v>0</v>
      </c>
      <c r="S167" s="1114">
        <v>0</v>
      </c>
      <c r="T167" s="1114"/>
      <c r="U167" s="767"/>
      <c r="V167" s="18"/>
      <c r="W167" s="766"/>
      <c r="X167" s="18"/>
      <c r="Y167" s="766"/>
      <c r="Z167" s="18"/>
      <c r="AA167" s="766"/>
      <c r="AB167" s="18"/>
      <c r="AC167" s="766"/>
      <c r="AD167" s="18"/>
      <c r="AE167" s="766"/>
      <c r="AF167" s="18"/>
      <c r="AG167" s="766"/>
      <c r="AH167" s="18"/>
      <c r="AI167" s="766"/>
      <c r="AJ167" s="18"/>
      <c r="AK167" s="766"/>
      <c r="AL167" s="18"/>
      <c r="AM167" s="766"/>
      <c r="AN167" s="18"/>
      <c r="AO167" s="766"/>
      <c r="AP167" s="18"/>
      <c r="AQ167" s="766"/>
      <c r="AR167" s="18"/>
      <c r="AS167" s="766"/>
      <c r="AT167" s="18"/>
      <c r="AU167" s="766"/>
      <c r="AV167" s="18"/>
      <c r="AW167" s="766"/>
      <c r="AX167" s="18"/>
      <c r="AY167" s="766"/>
      <c r="AZ167" s="18"/>
      <c r="BA167" s="766"/>
      <c r="BB167" s="18"/>
      <c r="BC167" s="766"/>
      <c r="BD167" s="18"/>
      <c r="BE167" s="766"/>
      <c r="BF167" s="18"/>
      <c r="BG167" s="766"/>
      <c r="BH167" s="18"/>
      <c r="BI167" s="766"/>
      <c r="BJ167" s="18"/>
      <c r="BK167" s="766"/>
      <c r="BL167" s="18"/>
      <c r="BM167" s="766"/>
      <c r="BN167" s="18"/>
      <c r="BO167" s="766"/>
      <c r="BP167" s="18"/>
      <c r="BQ167" s="766"/>
      <c r="BR167" s="18"/>
      <c r="BS167" s="766"/>
      <c r="BT167" s="19"/>
      <c r="BU167" s="766"/>
      <c r="BV167" s="19"/>
      <c r="BW167" s="766"/>
      <c r="BX167" s="19"/>
      <c r="BY167" s="766"/>
      <c r="BZ167" s="19"/>
      <c r="CA167" s="766"/>
      <c r="CB167" s="19"/>
      <c r="CC167" s="766"/>
      <c r="CD167" s="19"/>
      <c r="CE167" s="766"/>
      <c r="CF167" s="20"/>
      <c r="CG167" s="766"/>
      <c r="CH167" s="20"/>
      <c r="CI167" s="766"/>
      <c r="CJ167" s="20"/>
      <c r="CK167" s="766"/>
      <c r="CL167" s="20"/>
      <c r="CM167" s="766"/>
      <c r="CN167" s="20"/>
      <c r="CO167" s="766"/>
      <c r="CP167" s="20"/>
      <c r="CQ167" s="766"/>
      <c r="CR167" s="20"/>
      <c r="CS167" s="766"/>
      <c r="CT167" s="20"/>
      <c r="CU167" s="766"/>
      <c r="CV167" s="20"/>
      <c r="CW167" s="766"/>
      <c r="CX167" s="20"/>
      <c r="CY167" s="766"/>
      <c r="CZ167" s="20"/>
      <c r="DA167" s="766"/>
      <c r="DB167" s="20"/>
      <c r="DC167" s="766"/>
      <c r="DD167" s="20"/>
      <c r="DE167" s="766"/>
      <c r="DF167" s="20"/>
      <c r="DG167" s="766"/>
      <c r="DH167" s="20"/>
      <c r="DI167" s="766"/>
      <c r="DJ167" s="20"/>
      <c r="DK167" s="766"/>
      <c r="DL167" s="20"/>
      <c r="DM167" s="766"/>
      <c r="DN167" s="20"/>
      <c r="DO167" s="766"/>
      <c r="DP167" s="20"/>
      <c r="DQ167" s="766"/>
      <c r="DR167" s="20"/>
      <c r="DS167" s="766"/>
      <c r="DT167" s="20"/>
      <c r="DU167" s="21">
        <f>COUNT(V167:BR167)</f>
        <v>0</v>
      </c>
      <c r="DV167" s="22"/>
      <c r="DW167" s="21">
        <f>COUNT(BT167:DT167)</f>
        <v>0</v>
      </c>
      <c r="DX167" s="25"/>
      <c r="DY167" s="21">
        <f>SUM(DU167,DW167)</f>
        <v>0</v>
      </c>
      <c r="DZ167" s="25"/>
      <c r="EA167" s="25"/>
      <c r="EB167" s="25"/>
      <c r="EC167" s="25"/>
      <c r="ED167" s="25"/>
      <c r="EE167" s="25"/>
      <c r="EF167" s="25"/>
      <c r="EG167" s="25"/>
      <c r="EH167" s="25"/>
      <c r="EI167" s="25"/>
      <c r="EJ167" s="25"/>
      <c r="EK167" s="25"/>
      <c r="EL167" s="25"/>
    </row>
    <row r="168" spans="1:142" customFormat="1" ht="21.75" hidden="1" customHeight="1">
      <c r="A168" s="15"/>
      <c r="B168" s="15"/>
      <c r="C168" s="38" t="s">
        <v>33</v>
      </c>
      <c r="D168" s="556" t="s">
        <v>275</v>
      </c>
      <c r="E168" s="477">
        <v>9306</v>
      </c>
      <c r="F168" s="457">
        <v>39940</v>
      </c>
      <c r="G168" s="788"/>
      <c r="H168" s="372">
        <v>2019</v>
      </c>
      <c r="I168" s="26">
        <v>40101</v>
      </c>
      <c r="J168" s="431" t="s">
        <v>813</v>
      </c>
      <c r="K168" s="385" t="s">
        <v>1648</v>
      </c>
      <c r="L168" s="16">
        <v>134</v>
      </c>
      <c r="M168" s="16">
        <v>0</v>
      </c>
      <c r="N168" s="16">
        <v>134</v>
      </c>
      <c r="O168" s="16">
        <v>0</v>
      </c>
      <c r="P168" s="16">
        <v>134</v>
      </c>
      <c r="Q168" s="16">
        <v>0</v>
      </c>
      <c r="R168" s="16">
        <v>0</v>
      </c>
      <c r="S168" s="1114">
        <v>0</v>
      </c>
      <c r="T168" s="1114"/>
      <c r="U168" s="767"/>
      <c r="V168" s="18"/>
      <c r="W168" s="766"/>
      <c r="X168" s="18"/>
      <c r="Y168" s="766"/>
      <c r="Z168" s="18"/>
      <c r="AA168" s="766"/>
      <c r="AB168" s="18"/>
      <c r="AC168" s="766"/>
      <c r="AD168" s="18"/>
      <c r="AE168" s="766"/>
      <c r="AF168" s="18"/>
      <c r="AG168" s="766"/>
      <c r="AH168" s="18"/>
      <c r="AI168" s="766"/>
      <c r="AJ168" s="18"/>
      <c r="AK168" s="766"/>
      <c r="AL168" s="18"/>
      <c r="AM168" s="766"/>
      <c r="AN168" s="18"/>
      <c r="AO168" s="766"/>
      <c r="AP168" s="18"/>
      <c r="AQ168" s="766"/>
      <c r="AR168" s="18"/>
      <c r="AS168" s="766"/>
      <c r="AT168" s="18"/>
      <c r="AU168" s="766"/>
      <c r="AV168" s="18"/>
      <c r="AW168" s="766"/>
      <c r="AX168" s="18"/>
      <c r="AY168" s="766"/>
      <c r="AZ168" s="18"/>
      <c r="BA168" s="766"/>
      <c r="BB168" s="18"/>
      <c r="BC168" s="766"/>
      <c r="BD168" s="18"/>
      <c r="BE168" s="766"/>
      <c r="BF168" s="18"/>
      <c r="BG168" s="766"/>
      <c r="BH168" s="18"/>
      <c r="BI168" s="766"/>
      <c r="BJ168" s="18"/>
      <c r="BK168" s="766"/>
      <c r="BL168" s="18"/>
      <c r="BM168" s="766"/>
      <c r="BN168" s="18"/>
      <c r="BO168" s="766"/>
      <c r="BP168" s="18"/>
      <c r="BQ168" s="766"/>
      <c r="BR168" s="18"/>
      <c r="BS168" s="766"/>
      <c r="BT168" s="19"/>
      <c r="BU168" s="766"/>
      <c r="BV168" s="19"/>
      <c r="BW168" s="766"/>
      <c r="BX168" s="19"/>
      <c r="BY168" s="766"/>
      <c r="BZ168" s="19"/>
      <c r="CA168" s="766"/>
      <c r="CB168" s="19"/>
      <c r="CC168" s="766"/>
      <c r="CD168" s="19"/>
      <c r="CE168" s="766"/>
      <c r="CF168" s="20"/>
      <c r="CG168" s="766"/>
      <c r="CH168" s="20"/>
      <c r="CI168" s="766"/>
      <c r="CJ168" s="20"/>
      <c r="CK168" s="766"/>
      <c r="CL168" s="20"/>
      <c r="CM168" s="766"/>
      <c r="CN168" s="20"/>
      <c r="CO168" s="766"/>
      <c r="CP168" s="20"/>
      <c r="CQ168" s="766"/>
      <c r="CR168" s="20"/>
      <c r="CS168" s="766"/>
      <c r="CT168" s="20"/>
      <c r="CU168" s="766"/>
      <c r="CV168" s="20"/>
      <c r="CW168" s="766"/>
      <c r="CX168" s="20"/>
      <c r="CY168" s="766"/>
      <c r="CZ168" s="20"/>
      <c r="DA168" s="766"/>
      <c r="DB168" s="20"/>
      <c r="DC168" s="766"/>
      <c r="DD168" s="20"/>
      <c r="DE168" s="766"/>
      <c r="DF168" s="20"/>
      <c r="DG168" s="766"/>
      <c r="DH168" s="20"/>
      <c r="DI168" s="766"/>
      <c r="DJ168" s="20"/>
      <c r="DK168" s="766"/>
      <c r="DL168" s="20"/>
      <c r="DM168" s="766"/>
      <c r="DN168" s="20"/>
      <c r="DO168" s="766"/>
      <c r="DP168" s="20"/>
      <c r="DQ168" s="766"/>
      <c r="DR168" s="20"/>
      <c r="DS168" s="766"/>
      <c r="DT168" s="20"/>
      <c r="DU168" s="21">
        <f>COUNT(V168:BR168)</f>
        <v>0</v>
      </c>
      <c r="DV168" s="22"/>
      <c r="DW168" s="21">
        <f>COUNT(BT168:DT168)</f>
        <v>0</v>
      </c>
      <c r="DX168" s="39"/>
      <c r="DY168" s="21">
        <f>SUM(DU168,DW168)</f>
        <v>0</v>
      </c>
      <c r="DZ168" s="25"/>
      <c r="EA168" s="25"/>
      <c r="EB168" s="25"/>
      <c r="EC168" s="25"/>
      <c r="ED168" s="25"/>
      <c r="EE168" s="25"/>
      <c r="EF168" s="25"/>
      <c r="EG168" s="25"/>
      <c r="EH168" s="25"/>
    </row>
    <row r="169" spans="1:142" s="25" customFormat="1" ht="15" hidden="1" customHeight="1">
      <c r="C169" s="58"/>
      <c r="D169" s="392"/>
      <c r="E169" s="154"/>
      <c r="F169" s="462"/>
      <c r="G169" s="790"/>
      <c r="H169" s="257"/>
      <c r="I169" s="35"/>
      <c r="J169" s="583"/>
      <c r="K169" s="257"/>
      <c r="L169" s="43"/>
      <c r="M169" s="43"/>
      <c r="N169" s="43"/>
      <c r="O169" s="43"/>
      <c r="P169" s="43"/>
      <c r="Q169" s="43"/>
      <c r="R169" s="43"/>
      <c r="S169" s="43"/>
      <c r="T169" s="43"/>
      <c r="U169" s="43"/>
      <c r="V169" s="44"/>
      <c r="W169" s="23"/>
      <c r="X169" s="44"/>
      <c r="Y169" s="23"/>
      <c r="Z169" s="44"/>
      <c r="AA169" s="23"/>
      <c r="AB169" s="44"/>
      <c r="AC169" s="23"/>
      <c r="AD169" s="44"/>
      <c r="AE169" s="23"/>
      <c r="AF169" s="44"/>
      <c r="AG169" s="23"/>
      <c r="AH169" s="44"/>
      <c r="AI169" s="23"/>
      <c r="AJ169" s="44"/>
      <c r="AK169" s="23"/>
      <c r="AL169" s="44"/>
      <c r="AM169" s="23"/>
      <c r="AN169" s="44"/>
      <c r="AO169" s="23"/>
      <c r="AP169" s="44"/>
      <c r="AQ169" s="23"/>
      <c r="AR169" s="44"/>
      <c r="AS169" s="23"/>
      <c r="AT169" s="44"/>
      <c r="AU169" s="23"/>
      <c r="AV169" s="44"/>
      <c r="AW169" s="23"/>
      <c r="AX169" s="44"/>
      <c r="AY169" s="23"/>
      <c r="AZ169" s="44"/>
      <c r="BA169" s="23"/>
      <c r="BB169" s="44"/>
      <c r="BC169" s="23"/>
      <c r="BD169" s="44"/>
      <c r="BE169" s="23"/>
      <c r="BF169" s="44"/>
      <c r="BG169" s="23"/>
      <c r="BH169" s="44"/>
      <c r="BI169" s="23"/>
      <c r="BJ169" s="44"/>
      <c r="BK169" s="23"/>
      <c r="BL169" s="44"/>
      <c r="BM169" s="23"/>
      <c r="BN169" s="44"/>
      <c r="BO169" s="23"/>
      <c r="BP169" s="44"/>
      <c r="BQ169" s="23"/>
      <c r="BR169" s="44"/>
      <c r="BS169" s="23"/>
      <c r="BT169" s="44"/>
      <c r="BU169" s="23"/>
      <c r="BV169" s="44"/>
      <c r="BW169" s="23"/>
      <c r="BX169" s="44"/>
      <c r="BY169" s="23"/>
      <c r="BZ169" s="44"/>
      <c r="CA169" s="23"/>
      <c r="CB169" s="44"/>
      <c r="CC169" s="23"/>
      <c r="CD169" s="44"/>
      <c r="CE169" s="23"/>
      <c r="CF169" s="44"/>
      <c r="CG169" s="23"/>
      <c r="CH169" s="44"/>
      <c r="CI169" s="23"/>
      <c r="CJ169" s="44"/>
      <c r="CK169" s="23"/>
      <c r="CL169" s="44"/>
      <c r="CM169" s="23"/>
      <c r="CN169" s="44"/>
      <c r="CO169" s="23"/>
      <c r="CP169" s="44"/>
      <c r="CQ169" s="23"/>
      <c r="CR169" s="44"/>
      <c r="CS169" s="23"/>
      <c r="CT169" s="44"/>
      <c r="CU169" s="23"/>
      <c r="CV169" s="44"/>
      <c r="CW169" s="23"/>
      <c r="CX169" s="44"/>
      <c r="CY169" s="23"/>
      <c r="CZ169" s="44"/>
      <c r="DA169" s="23"/>
      <c r="DB169" s="44"/>
      <c r="DC169" s="23"/>
      <c r="DD169" s="44"/>
      <c r="DE169" s="23"/>
      <c r="DF169" s="44"/>
      <c r="DG169" s="23"/>
      <c r="DH169" s="44"/>
      <c r="DI169" s="23"/>
      <c r="DJ169" s="44"/>
      <c r="DK169" s="23"/>
      <c r="DL169" s="44"/>
      <c r="DM169" s="23"/>
      <c r="DN169" s="44"/>
      <c r="DO169" s="23"/>
      <c r="DP169" s="44"/>
      <c r="DQ169" s="23"/>
      <c r="DR169" s="44"/>
      <c r="DS169" s="23"/>
      <c r="DT169" s="44"/>
      <c r="DU169" s="11"/>
      <c r="DV169" s="11"/>
      <c r="DW169" s="11"/>
      <c r="DY169" s="11"/>
    </row>
    <row r="170" spans="1:142" s="50" customFormat="1" ht="54" hidden="1" customHeight="1">
      <c r="D170" s="49" t="s">
        <v>2393</v>
      </c>
      <c r="E170" s="184"/>
      <c r="F170" s="465"/>
      <c r="H170" s="257"/>
      <c r="I170" s="35"/>
      <c r="J170" s="585"/>
      <c r="K170" s="257"/>
      <c r="U170" s="49"/>
      <c r="W170" s="49"/>
      <c r="Y170" s="49"/>
      <c r="AA170" s="49"/>
      <c r="AC170" s="49"/>
      <c r="AE170" s="49"/>
      <c r="AG170" s="49"/>
      <c r="AI170" s="49"/>
      <c r="AK170" s="49"/>
      <c r="AM170" s="49"/>
      <c r="AO170" s="49"/>
      <c r="AQ170" s="49"/>
      <c r="AS170" s="49"/>
      <c r="AU170" s="49"/>
      <c r="AW170" s="49"/>
      <c r="AY170" s="49"/>
      <c r="BA170" s="49"/>
      <c r="BC170" s="49"/>
      <c r="BE170" s="49"/>
      <c r="BG170" s="49"/>
      <c r="BI170" s="49"/>
      <c r="BK170" s="49"/>
      <c r="BM170" s="49"/>
      <c r="BO170" s="49"/>
      <c r="BQ170" s="49"/>
      <c r="BS170" s="49"/>
      <c r="BU170" s="49"/>
      <c r="BW170" s="49"/>
      <c r="BY170" s="49"/>
      <c r="CA170" s="49"/>
      <c r="CC170" s="49"/>
      <c r="CE170" s="49"/>
      <c r="CG170" s="49"/>
      <c r="CI170" s="49"/>
      <c r="CK170" s="49"/>
      <c r="CM170" s="49"/>
      <c r="CO170" s="49"/>
      <c r="CQ170" s="49"/>
      <c r="CS170" s="49"/>
      <c r="CU170" s="49"/>
      <c r="CW170" s="49"/>
      <c r="CY170" s="49"/>
      <c r="DA170" s="49"/>
      <c r="DC170" s="49"/>
      <c r="DE170" s="49"/>
      <c r="DG170" s="49"/>
      <c r="DI170" s="49"/>
      <c r="DK170" s="49"/>
      <c r="DM170" s="49"/>
      <c r="DO170" s="49"/>
      <c r="DQ170" s="49"/>
      <c r="DS170" s="49"/>
      <c r="DU170" s="254"/>
      <c r="DV170" s="254"/>
      <c r="DW170" s="254"/>
      <c r="DY170" s="254"/>
    </row>
    <row r="171" spans="1:142" s="25" customFormat="1" ht="15" hidden="1" customHeight="1">
      <c r="C171" s="58"/>
      <c r="D171" s="392"/>
      <c r="E171" s="154"/>
      <c r="F171" s="462"/>
      <c r="G171" s="790"/>
      <c r="H171" s="257"/>
      <c r="I171" s="35"/>
      <c r="J171" s="583"/>
      <c r="K171" s="257"/>
      <c r="L171" s="43"/>
      <c r="M171" s="43"/>
      <c r="N171" s="43"/>
      <c r="O171" s="43"/>
      <c r="P171" s="43"/>
      <c r="Q171" s="43"/>
      <c r="R171" s="43"/>
      <c r="S171" s="43"/>
      <c r="T171" s="43"/>
      <c r="U171" s="43"/>
      <c r="V171" s="44"/>
      <c r="W171" s="23"/>
      <c r="X171" s="44"/>
      <c r="Y171" s="23"/>
      <c r="Z171" s="44"/>
      <c r="AA171" s="23"/>
      <c r="AB171" s="44"/>
      <c r="AC171" s="23"/>
      <c r="AD171" s="44"/>
      <c r="AE171" s="23"/>
      <c r="AF171" s="44"/>
      <c r="AG171" s="23"/>
      <c r="AH171" s="44"/>
      <c r="AI171" s="23"/>
      <c r="AJ171" s="44"/>
      <c r="AK171" s="23"/>
      <c r="AL171" s="44"/>
      <c r="AM171" s="23"/>
      <c r="AN171" s="44"/>
      <c r="AO171" s="23"/>
      <c r="AP171" s="44"/>
      <c r="AQ171" s="23"/>
      <c r="AR171" s="44"/>
      <c r="AS171" s="23"/>
      <c r="AT171" s="44"/>
      <c r="AU171" s="23"/>
      <c r="AV171" s="44"/>
      <c r="AW171" s="23"/>
      <c r="AX171" s="44"/>
      <c r="AY171" s="23"/>
      <c r="AZ171" s="44"/>
      <c r="BA171" s="23"/>
      <c r="BB171" s="44"/>
      <c r="BC171" s="23"/>
      <c r="BD171" s="44"/>
      <c r="BE171" s="23"/>
      <c r="BF171" s="44"/>
      <c r="BG171" s="23"/>
      <c r="BH171" s="44"/>
      <c r="BI171" s="23"/>
      <c r="BJ171" s="44"/>
      <c r="BK171" s="23"/>
      <c r="BL171" s="44"/>
      <c r="BM171" s="23"/>
      <c r="BN171" s="44"/>
      <c r="BO171" s="23"/>
      <c r="BP171" s="44"/>
      <c r="BQ171" s="23"/>
      <c r="BR171" s="44"/>
      <c r="BS171" s="23"/>
      <c r="BT171" s="44"/>
      <c r="BU171" s="23"/>
      <c r="BV171" s="44"/>
      <c r="BW171" s="23"/>
      <c r="BX171" s="44"/>
      <c r="BY171" s="23"/>
      <c r="BZ171" s="44"/>
      <c r="CA171" s="23"/>
      <c r="CB171" s="44"/>
      <c r="CC171" s="23"/>
      <c r="CD171" s="44"/>
      <c r="CE171" s="23"/>
      <c r="CF171" s="44"/>
      <c r="CG171" s="23"/>
      <c r="CH171" s="44"/>
      <c r="CI171" s="23"/>
      <c r="CJ171" s="44"/>
      <c r="CK171" s="23"/>
      <c r="CL171" s="44"/>
      <c r="CM171" s="23"/>
      <c r="CN171" s="44"/>
      <c r="CO171" s="23"/>
      <c r="CP171" s="44"/>
      <c r="CQ171" s="23"/>
      <c r="CR171" s="44"/>
      <c r="CS171" s="23"/>
      <c r="CT171" s="44"/>
      <c r="CU171" s="23"/>
      <c r="CV171" s="44"/>
      <c r="CW171" s="23"/>
      <c r="CX171" s="44"/>
      <c r="CY171" s="23"/>
      <c r="CZ171" s="44"/>
      <c r="DA171" s="23"/>
      <c r="DB171" s="44"/>
      <c r="DC171" s="23"/>
      <c r="DD171" s="44"/>
      <c r="DE171" s="23"/>
      <c r="DF171" s="44"/>
      <c r="DG171" s="23"/>
      <c r="DH171" s="44"/>
      <c r="DI171" s="23"/>
      <c r="DJ171" s="44"/>
      <c r="DK171" s="23"/>
      <c r="DL171" s="44"/>
      <c r="DM171" s="23"/>
      <c r="DN171" s="44"/>
      <c r="DO171" s="23"/>
      <c r="DP171" s="44"/>
      <c r="DQ171" s="23"/>
      <c r="DR171" s="44"/>
      <c r="DS171" s="23"/>
      <c r="DT171" s="44"/>
      <c r="DU171" s="11"/>
      <c r="DV171" s="11"/>
      <c r="DW171" s="11"/>
      <c r="DY171" s="11"/>
    </row>
    <row r="172" spans="1:142" s="484" customFormat="1" ht="33.75" hidden="1" customHeight="1">
      <c r="A172" s="591" t="s">
        <v>301</v>
      </c>
      <c r="B172" s="591" t="s">
        <v>1601</v>
      </c>
      <c r="C172" s="592" t="s">
        <v>1699</v>
      </c>
      <c r="D172" s="593" t="s">
        <v>39</v>
      </c>
      <c r="E172" s="591" t="s">
        <v>1665</v>
      </c>
      <c r="F172" s="594" t="s">
        <v>14</v>
      </c>
      <c r="G172" s="591"/>
      <c r="H172" s="595" t="s">
        <v>1611</v>
      </c>
      <c r="I172" s="594" t="s">
        <v>1612</v>
      </c>
      <c r="J172" s="595" t="s">
        <v>299</v>
      </c>
      <c r="K172" s="594" t="s">
        <v>298</v>
      </c>
      <c r="L172" s="591" t="s">
        <v>1353</v>
      </c>
      <c r="M172" s="591" t="s">
        <v>1551</v>
      </c>
      <c r="N172" s="591" t="s">
        <v>1552</v>
      </c>
      <c r="O172" s="591" t="s">
        <v>1760</v>
      </c>
      <c r="P172" s="591" t="s">
        <v>1761</v>
      </c>
      <c r="Q172" s="591" t="s">
        <v>2276</v>
      </c>
      <c r="R172" s="591" t="s">
        <v>2277</v>
      </c>
      <c r="S172" s="1115" t="s">
        <v>876</v>
      </c>
      <c r="T172" s="1115"/>
      <c r="U172" s="861"/>
      <c r="V172" s="591"/>
      <c r="W172" s="861"/>
      <c r="X172" s="591"/>
      <c r="Y172" s="861"/>
      <c r="Z172" s="591"/>
      <c r="AA172" s="861"/>
      <c r="AB172" s="591"/>
      <c r="AC172" s="861"/>
      <c r="AD172" s="591"/>
      <c r="AE172" s="861"/>
      <c r="AF172" s="591"/>
      <c r="AG172" s="861"/>
      <c r="AH172" s="591"/>
      <c r="AI172" s="861"/>
      <c r="AJ172" s="591"/>
      <c r="AK172" s="861"/>
      <c r="AL172" s="591"/>
      <c r="AM172" s="861"/>
      <c r="AN172" s="591"/>
      <c r="AO172" s="861"/>
      <c r="AP172" s="591"/>
      <c r="AQ172" s="861"/>
      <c r="AR172" s="591"/>
      <c r="AS172" s="861"/>
      <c r="AT172" s="591"/>
      <c r="AU172" s="861"/>
      <c r="AV172" s="591"/>
      <c r="AW172" s="861"/>
      <c r="AX172" s="591"/>
      <c r="AY172" s="861"/>
      <c r="AZ172" s="591"/>
      <c r="BA172" s="861"/>
      <c r="BB172" s="591"/>
      <c r="BC172" s="861"/>
      <c r="BD172" s="591"/>
      <c r="BE172" s="861"/>
      <c r="BF172" s="591"/>
      <c r="BG172" s="861"/>
      <c r="BH172" s="591"/>
      <c r="BI172" s="861"/>
      <c r="BJ172" s="591"/>
      <c r="BK172" s="861"/>
      <c r="BL172" s="591"/>
      <c r="BM172" s="861"/>
      <c r="BN172" s="591"/>
      <c r="BO172" s="861"/>
      <c r="BP172" s="591"/>
      <c r="BQ172" s="861"/>
      <c r="BR172" s="591"/>
      <c r="BS172" s="861"/>
      <c r="BT172" s="591"/>
      <c r="BU172" s="861"/>
      <c r="BV172" s="591"/>
      <c r="BW172" s="861"/>
      <c r="BX172" s="591"/>
      <c r="BY172" s="861"/>
      <c r="BZ172" s="591"/>
      <c r="CA172" s="861"/>
      <c r="CB172" s="591"/>
      <c r="CC172" s="861"/>
      <c r="CD172" s="591"/>
      <c r="CE172" s="861"/>
      <c r="CF172" s="591"/>
      <c r="CG172" s="861"/>
      <c r="CH172" s="591"/>
      <c r="CI172" s="861"/>
      <c r="CJ172" s="591"/>
      <c r="CK172" s="861"/>
      <c r="CL172" s="591"/>
      <c r="CM172" s="861"/>
      <c r="CN172" s="591"/>
      <c r="CO172" s="861"/>
      <c r="CP172" s="591"/>
      <c r="CQ172" s="861"/>
      <c r="CR172" s="591"/>
      <c r="CS172" s="861"/>
      <c r="CT172" s="591"/>
      <c r="CU172" s="861"/>
      <c r="CV172" s="591"/>
      <c r="CW172" s="861"/>
      <c r="CX172" s="591"/>
      <c r="CY172" s="861"/>
      <c r="CZ172" s="591"/>
      <c r="DA172" s="861"/>
      <c r="DB172" s="591"/>
      <c r="DC172" s="861"/>
      <c r="DD172" s="591"/>
      <c r="DE172" s="861"/>
      <c r="DF172" s="591"/>
      <c r="DG172" s="861"/>
      <c r="DH172" s="591"/>
      <c r="DI172" s="861"/>
      <c r="DJ172" s="591"/>
      <c r="DK172" s="861"/>
      <c r="DL172" s="591"/>
      <c r="DM172" s="861"/>
      <c r="DN172" s="591"/>
      <c r="DO172" s="861"/>
      <c r="DP172" s="591"/>
      <c r="DQ172" s="861"/>
      <c r="DR172" s="591"/>
      <c r="DS172" s="861"/>
      <c r="DT172" s="591"/>
      <c r="DU172" s="473" t="s">
        <v>876</v>
      </c>
      <c r="DV172" s="474"/>
      <c r="DW172" s="473" t="s">
        <v>877</v>
      </c>
      <c r="DX172" s="173"/>
      <c r="DY172" s="473" t="s">
        <v>1668</v>
      </c>
    </row>
    <row r="173" spans="1:142" s="25" customFormat="1" ht="15" hidden="1" customHeight="1">
      <c r="C173" s="58"/>
      <c r="D173" s="392"/>
      <c r="E173" s="154"/>
      <c r="F173" s="462"/>
      <c r="G173" s="790"/>
      <c r="H173" s="257"/>
      <c r="I173" s="35"/>
      <c r="J173" s="583"/>
      <c r="K173" s="257"/>
      <c r="L173" s="43"/>
      <c r="M173" s="43"/>
      <c r="N173" s="43"/>
      <c r="O173" s="43"/>
      <c r="P173" s="43"/>
      <c r="Q173" s="43"/>
      <c r="R173" s="43"/>
      <c r="S173" s="43"/>
      <c r="T173" s="43"/>
      <c r="U173" s="43"/>
      <c r="V173" s="44"/>
      <c r="W173" s="23"/>
      <c r="X173" s="44"/>
      <c r="Y173" s="23"/>
      <c r="Z173" s="44"/>
      <c r="AA173" s="23"/>
      <c r="AB173" s="44"/>
      <c r="AC173" s="23"/>
      <c r="AD173" s="44"/>
      <c r="AE173" s="23"/>
      <c r="AF173" s="44"/>
      <c r="AG173" s="23"/>
      <c r="AH173" s="44"/>
      <c r="AI173" s="23"/>
      <c r="AJ173" s="44"/>
      <c r="AK173" s="23"/>
      <c r="AL173" s="44"/>
      <c r="AM173" s="23"/>
      <c r="AN173" s="44"/>
      <c r="AO173" s="23"/>
      <c r="AP173" s="44"/>
      <c r="AQ173" s="23"/>
      <c r="AR173" s="44"/>
      <c r="AS173" s="23"/>
      <c r="AT173" s="44"/>
      <c r="AU173" s="23"/>
      <c r="AV173" s="44"/>
      <c r="AW173" s="23"/>
      <c r="AX173" s="44"/>
      <c r="AY173" s="23"/>
      <c r="AZ173" s="44"/>
      <c r="BA173" s="23"/>
      <c r="BB173" s="44"/>
      <c r="BC173" s="23"/>
      <c r="BD173" s="44"/>
      <c r="BE173" s="23"/>
      <c r="BF173" s="44"/>
      <c r="BG173" s="23"/>
      <c r="BH173" s="44"/>
      <c r="BI173" s="23"/>
      <c r="BJ173" s="44"/>
      <c r="BK173" s="23"/>
      <c r="BL173" s="44"/>
      <c r="BM173" s="23"/>
      <c r="BN173" s="44"/>
      <c r="BO173" s="23"/>
      <c r="BP173" s="44"/>
      <c r="BQ173" s="23"/>
      <c r="BR173" s="44"/>
      <c r="BS173" s="23"/>
      <c r="BT173" s="44"/>
      <c r="BU173" s="23"/>
      <c r="BV173" s="44"/>
      <c r="BW173" s="23"/>
      <c r="BX173" s="44"/>
      <c r="BY173" s="23"/>
      <c r="BZ173" s="44"/>
      <c r="CA173" s="23"/>
      <c r="CB173" s="44"/>
      <c r="CC173" s="23"/>
      <c r="CD173" s="44"/>
      <c r="CE173" s="23"/>
      <c r="CF173" s="44"/>
      <c r="CG173" s="23"/>
      <c r="CH173" s="44"/>
      <c r="CI173" s="23"/>
      <c r="CJ173" s="44"/>
      <c r="CK173" s="23"/>
      <c r="CL173" s="44"/>
      <c r="CM173" s="23"/>
      <c r="CN173" s="44"/>
      <c r="CO173" s="23"/>
      <c r="CP173" s="44"/>
      <c r="CQ173" s="23"/>
      <c r="CR173" s="44"/>
      <c r="CS173" s="23"/>
      <c r="CT173" s="44"/>
      <c r="CU173" s="23"/>
      <c r="CV173" s="44"/>
      <c r="CW173" s="23"/>
      <c r="CX173" s="44"/>
      <c r="CY173" s="23"/>
      <c r="CZ173" s="44"/>
      <c r="DA173" s="23"/>
      <c r="DB173" s="44"/>
      <c r="DC173" s="23"/>
      <c r="DD173" s="44"/>
      <c r="DE173" s="23"/>
      <c r="DF173" s="44"/>
      <c r="DG173" s="23"/>
      <c r="DH173" s="44"/>
      <c r="DI173" s="23"/>
      <c r="DJ173" s="44"/>
      <c r="DK173" s="23"/>
      <c r="DL173" s="44"/>
      <c r="DM173" s="23"/>
      <c r="DN173" s="44"/>
      <c r="DO173" s="23"/>
      <c r="DP173" s="44"/>
      <c r="DQ173" s="23"/>
      <c r="DR173" s="44"/>
      <c r="DS173" s="23"/>
      <c r="DT173" s="44"/>
      <c r="DU173" s="11"/>
      <c r="DV173" s="11"/>
      <c r="DW173" s="11"/>
      <c r="DY173" s="11"/>
    </row>
    <row r="174" spans="1:142" s="28" customFormat="1" ht="21" hidden="1" customHeight="1">
      <c r="A174" s="15"/>
      <c r="B174" s="15"/>
      <c r="C174" s="38" t="s">
        <v>131</v>
      </c>
      <c r="D174" s="556" t="s">
        <v>1732</v>
      </c>
      <c r="E174" s="477">
        <v>11459</v>
      </c>
      <c r="F174" s="457">
        <v>45315</v>
      </c>
      <c r="G174" s="788"/>
      <c r="H174" s="319" t="s">
        <v>1593</v>
      </c>
      <c r="I174" s="27">
        <v>45317</v>
      </c>
      <c r="J174" s="431" t="s">
        <v>1737</v>
      </c>
      <c r="K174" s="287" t="s">
        <v>1734</v>
      </c>
      <c r="L174" s="16">
        <v>0</v>
      </c>
      <c r="M174" s="16">
        <v>0</v>
      </c>
      <c r="N174" s="16">
        <v>0</v>
      </c>
      <c r="O174" s="16">
        <v>2</v>
      </c>
      <c r="P174" s="16">
        <v>2</v>
      </c>
      <c r="Q174" s="16">
        <v>0</v>
      </c>
      <c r="R174" s="16">
        <v>2</v>
      </c>
      <c r="S174" s="1114">
        <v>0</v>
      </c>
      <c r="T174" s="1114"/>
      <c r="U174" s="767"/>
      <c r="V174" s="18"/>
      <c r="W174" s="766"/>
      <c r="X174" s="18"/>
      <c r="Y174" s="766"/>
      <c r="Z174" s="18"/>
      <c r="AA174" s="766"/>
      <c r="AB174" s="18"/>
      <c r="AC174" s="766"/>
      <c r="AD174" s="18"/>
      <c r="AE174" s="766"/>
      <c r="AF174" s="18"/>
      <c r="AG174" s="766"/>
      <c r="AH174" s="18"/>
      <c r="AI174" s="766"/>
      <c r="AJ174" s="18"/>
      <c r="AK174" s="766"/>
      <c r="AL174" s="18"/>
      <c r="AM174" s="766"/>
      <c r="AN174" s="18"/>
      <c r="AO174" s="766"/>
      <c r="AP174" s="18"/>
      <c r="AQ174" s="766"/>
      <c r="AR174" s="18"/>
      <c r="AS174" s="766"/>
      <c r="AT174" s="18"/>
      <c r="AU174" s="766"/>
      <c r="AV174" s="18"/>
      <c r="AW174" s="766"/>
      <c r="AX174" s="18"/>
      <c r="AY174" s="766"/>
      <c r="AZ174" s="18"/>
      <c r="BA174" s="766"/>
      <c r="BB174" s="18"/>
      <c r="BC174" s="766"/>
      <c r="BD174" s="18"/>
      <c r="BE174" s="766"/>
      <c r="BF174" s="18"/>
      <c r="BG174" s="766"/>
      <c r="BH174" s="18"/>
      <c r="BI174" s="766"/>
      <c r="BJ174" s="18"/>
      <c r="BK174" s="766"/>
      <c r="BL174" s="18"/>
      <c r="BM174" s="766"/>
      <c r="BN174" s="18"/>
      <c r="BO174" s="766"/>
      <c r="BP174" s="18"/>
      <c r="BQ174" s="766"/>
      <c r="BR174" s="18"/>
      <c r="BS174" s="766"/>
      <c r="BT174" s="19"/>
      <c r="BU174" s="766"/>
      <c r="BV174" s="19"/>
      <c r="BW174" s="766"/>
      <c r="BX174" s="19"/>
      <c r="BY174" s="766"/>
      <c r="BZ174" s="19"/>
      <c r="CA174" s="766"/>
      <c r="CB174" s="19"/>
      <c r="CC174" s="766"/>
      <c r="CD174" s="19"/>
      <c r="CE174" s="766"/>
      <c r="CF174" s="19"/>
      <c r="CG174" s="766"/>
      <c r="CH174" s="19"/>
      <c r="CI174" s="766"/>
      <c r="CJ174" s="19"/>
      <c r="CK174" s="766"/>
      <c r="CL174" s="19"/>
      <c r="CM174" s="766"/>
      <c r="CN174" s="19"/>
      <c r="CO174" s="766"/>
      <c r="CP174" s="19"/>
      <c r="CQ174" s="766"/>
      <c r="CR174" s="19"/>
      <c r="CS174" s="766"/>
      <c r="CT174" s="19"/>
      <c r="CU174" s="766"/>
      <c r="CV174" s="19"/>
      <c r="CW174" s="766"/>
      <c r="CX174" s="19"/>
      <c r="CY174" s="766"/>
      <c r="CZ174" s="19"/>
      <c r="DA174" s="766"/>
      <c r="DB174" s="19"/>
      <c r="DC174" s="766"/>
      <c r="DD174" s="19"/>
      <c r="DE174" s="766"/>
      <c r="DF174" s="19"/>
      <c r="DG174" s="766"/>
      <c r="DH174" s="19"/>
      <c r="DI174" s="766"/>
      <c r="DJ174" s="19"/>
      <c r="DK174" s="766"/>
      <c r="DL174" s="19"/>
      <c r="DM174" s="766"/>
      <c r="DN174" s="19"/>
      <c r="DO174" s="766"/>
      <c r="DP174" s="19"/>
      <c r="DQ174" s="766"/>
      <c r="DR174" s="19"/>
      <c r="DS174" s="766"/>
      <c r="DT174" s="19"/>
      <c r="DU174" s="21">
        <v>0</v>
      </c>
      <c r="DV174" s="22"/>
      <c r="DW174" s="21">
        <v>0</v>
      </c>
      <c r="DY174" s="21">
        <v>0</v>
      </c>
      <c r="EI174"/>
      <c r="EJ174"/>
      <c r="EK174"/>
      <c r="EL174"/>
    </row>
    <row r="175" spans="1:142" s="28" customFormat="1" ht="21" hidden="1" customHeight="1">
      <c r="A175" s="15"/>
      <c r="B175" s="15"/>
      <c r="C175" s="38" t="s">
        <v>77</v>
      </c>
      <c r="D175" s="34" t="s">
        <v>107</v>
      </c>
      <c r="E175" s="477">
        <v>5483</v>
      </c>
      <c r="F175" s="457">
        <v>42048</v>
      </c>
      <c r="G175" s="788"/>
      <c r="H175" s="319" t="s">
        <v>923</v>
      </c>
      <c r="I175" s="27">
        <v>27285</v>
      </c>
      <c r="J175" s="431" t="s">
        <v>1731</v>
      </c>
      <c r="K175" s="287" t="s">
        <v>473</v>
      </c>
      <c r="L175" s="16">
        <v>115</v>
      </c>
      <c r="M175" s="16">
        <v>5</v>
      </c>
      <c r="N175" s="16">
        <v>120</v>
      </c>
      <c r="O175" s="16">
        <v>0</v>
      </c>
      <c r="P175" s="16">
        <v>120</v>
      </c>
      <c r="Q175" s="16">
        <v>12</v>
      </c>
      <c r="R175" s="16">
        <v>132</v>
      </c>
      <c r="S175" s="1114">
        <v>3</v>
      </c>
      <c r="T175" s="1114"/>
      <c r="U175" s="767"/>
      <c r="V175" s="18"/>
      <c r="W175" s="766">
        <v>222</v>
      </c>
      <c r="X175" s="18">
        <v>35</v>
      </c>
      <c r="Y175" s="766">
        <v>222</v>
      </c>
      <c r="Z175" s="18">
        <v>35</v>
      </c>
      <c r="AA175" s="766">
        <v>204</v>
      </c>
      <c r="AB175" s="18">
        <v>33</v>
      </c>
      <c r="AC175" s="766">
        <v>205</v>
      </c>
      <c r="AD175" s="18">
        <v>33</v>
      </c>
      <c r="AE175" s="766"/>
      <c r="AF175" s="18"/>
      <c r="AG175" s="766"/>
      <c r="AH175" s="18"/>
      <c r="AI175" s="766"/>
      <c r="AJ175" s="18"/>
      <c r="AK175" s="766"/>
      <c r="AL175" s="18"/>
      <c r="AM175" s="766"/>
      <c r="AN175" s="18"/>
      <c r="AO175" s="766"/>
      <c r="AP175" s="18"/>
      <c r="AQ175" s="766"/>
      <c r="AR175" s="18"/>
      <c r="AS175" s="766"/>
      <c r="AT175" s="18"/>
      <c r="AU175" s="766"/>
      <c r="AV175" s="18"/>
      <c r="AW175" s="766"/>
      <c r="AX175" s="18"/>
      <c r="AY175" s="766"/>
      <c r="AZ175" s="18"/>
      <c r="BA175" s="766"/>
      <c r="BB175" s="18"/>
      <c r="BC175" s="766"/>
      <c r="BD175" s="18"/>
      <c r="BE175" s="766"/>
      <c r="BF175" s="18"/>
      <c r="BG175" s="766"/>
      <c r="BH175" s="18"/>
      <c r="BI175" s="766"/>
      <c r="BJ175" s="18"/>
      <c r="BK175" s="766"/>
      <c r="BL175" s="18"/>
      <c r="BM175" s="766"/>
      <c r="BN175" s="18"/>
      <c r="BO175" s="766"/>
      <c r="BP175" s="18"/>
      <c r="BQ175" s="766"/>
      <c r="BR175" s="18"/>
      <c r="BS175" s="766"/>
      <c r="BT175" s="19"/>
      <c r="BU175" s="766"/>
      <c r="BV175" s="19"/>
      <c r="BW175" s="766"/>
      <c r="BX175" s="19"/>
      <c r="BY175" s="766"/>
      <c r="BZ175" s="19"/>
      <c r="CA175" s="766"/>
      <c r="CB175" s="19"/>
      <c r="CC175" s="766"/>
      <c r="CD175" s="19"/>
      <c r="CE175" s="766"/>
      <c r="CF175" s="19"/>
      <c r="CG175" s="766"/>
      <c r="CH175" s="19"/>
      <c r="CI175" s="766"/>
      <c r="CJ175" s="19"/>
      <c r="CK175" s="766"/>
      <c r="CL175" s="19"/>
      <c r="CM175" s="766"/>
      <c r="CN175" s="19"/>
      <c r="CO175" s="766"/>
      <c r="CP175" s="19"/>
      <c r="CQ175" s="766"/>
      <c r="CR175" s="19"/>
      <c r="CS175" s="766"/>
      <c r="CT175" s="19"/>
      <c r="CU175" s="766"/>
      <c r="CV175" s="19"/>
      <c r="CW175" s="766"/>
      <c r="CX175" s="19"/>
      <c r="CY175" s="766"/>
      <c r="CZ175" s="19"/>
      <c r="DA175" s="766"/>
      <c r="DB175" s="19"/>
      <c r="DC175" s="766"/>
      <c r="DD175" s="19"/>
      <c r="DE175" s="766"/>
      <c r="DF175" s="19"/>
      <c r="DG175" s="766"/>
      <c r="DH175" s="19"/>
      <c r="DI175" s="766"/>
      <c r="DJ175" s="19"/>
      <c r="DK175" s="766"/>
      <c r="DL175" s="19"/>
      <c r="DM175" s="766"/>
      <c r="DN175" s="19"/>
      <c r="DO175" s="766"/>
      <c r="DP175" s="19"/>
      <c r="DQ175" s="766"/>
      <c r="DR175" s="19"/>
      <c r="DS175" s="766"/>
      <c r="DT175" s="19"/>
      <c r="DU175" s="21">
        <v>3</v>
      </c>
      <c r="DV175" s="22"/>
      <c r="DW175" s="21">
        <v>0</v>
      </c>
      <c r="DX175" s="23"/>
      <c r="DY175" s="21">
        <v>3</v>
      </c>
      <c r="EI175" s="23"/>
      <c r="EJ175" s="23"/>
      <c r="EK175" s="23"/>
      <c r="EL175" s="23"/>
    </row>
    <row r="176" spans="1:142" customFormat="1" ht="21" hidden="1" customHeight="1">
      <c r="A176" s="15"/>
      <c r="B176" s="15"/>
      <c r="C176" s="38" t="s">
        <v>165</v>
      </c>
      <c r="D176" s="34" t="s">
        <v>1867</v>
      </c>
      <c r="E176" s="477">
        <v>11328</v>
      </c>
      <c r="F176" s="461">
        <v>45062</v>
      </c>
      <c r="G176" s="788"/>
      <c r="H176" s="319" t="s">
        <v>1830</v>
      </c>
      <c r="I176" s="27">
        <v>17758</v>
      </c>
      <c r="J176" s="436" t="s">
        <v>1868</v>
      </c>
      <c r="K176" s="287" t="s">
        <v>1869</v>
      </c>
      <c r="L176" s="16">
        <v>0</v>
      </c>
      <c r="M176" s="16">
        <v>0</v>
      </c>
      <c r="N176" s="16">
        <v>0</v>
      </c>
      <c r="O176" s="16">
        <v>0</v>
      </c>
      <c r="P176" s="16">
        <v>0</v>
      </c>
      <c r="Q176" s="16">
        <v>0</v>
      </c>
      <c r="R176" s="16">
        <v>0</v>
      </c>
      <c r="S176" s="1114">
        <v>0</v>
      </c>
      <c r="T176" s="1114"/>
      <c r="U176" s="767"/>
      <c r="V176" s="18"/>
      <c r="W176" s="766"/>
      <c r="X176" s="18"/>
      <c r="Y176" s="766"/>
      <c r="Z176" s="18"/>
      <c r="AA176" s="766"/>
      <c r="AB176" s="18"/>
      <c r="AC176" s="766"/>
      <c r="AD176" s="18"/>
      <c r="AE176" s="766"/>
      <c r="AF176" s="18"/>
      <c r="AG176" s="766"/>
      <c r="AH176" s="18"/>
      <c r="AI176" s="766"/>
      <c r="AJ176" s="18"/>
      <c r="AK176" s="766"/>
      <c r="AL176" s="18"/>
      <c r="AM176" s="766"/>
      <c r="AN176" s="18"/>
      <c r="AO176" s="766"/>
      <c r="AP176" s="18"/>
      <c r="AQ176" s="766"/>
      <c r="AR176" s="18"/>
      <c r="AS176" s="766"/>
      <c r="AT176" s="18"/>
      <c r="AU176" s="766"/>
      <c r="AV176" s="18"/>
      <c r="AW176" s="766"/>
      <c r="AX176" s="18"/>
      <c r="AY176" s="766"/>
      <c r="AZ176" s="18"/>
      <c r="BA176" s="766"/>
      <c r="BB176" s="18"/>
      <c r="BC176" s="766"/>
      <c r="BD176" s="18"/>
      <c r="BE176" s="766"/>
      <c r="BF176" s="18"/>
      <c r="BG176" s="766"/>
      <c r="BH176" s="18"/>
      <c r="BI176" s="766"/>
      <c r="BJ176" s="18"/>
      <c r="BK176" s="766"/>
      <c r="BL176" s="18"/>
      <c r="BM176" s="766"/>
      <c r="BN176" s="18"/>
      <c r="BO176" s="766"/>
      <c r="BP176" s="18"/>
      <c r="BQ176" s="766"/>
      <c r="BR176" s="18"/>
      <c r="BS176" s="766"/>
      <c r="BT176" s="19"/>
      <c r="BU176" s="766"/>
      <c r="BV176" s="19"/>
      <c r="BW176" s="766"/>
      <c r="BX176" s="19"/>
      <c r="BY176" s="766"/>
      <c r="BZ176" s="19"/>
      <c r="CA176" s="766"/>
      <c r="CB176" s="19"/>
      <c r="CC176" s="766"/>
      <c r="CD176" s="19"/>
      <c r="CE176" s="766"/>
      <c r="CF176" s="19"/>
      <c r="CG176" s="766"/>
      <c r="CH176" s="19"/>
      <c r="CI176" s="766"/>
      <c r="CJ176" s="19"/>
      <c r="CK176" s="766"/>
      <c r="CL176" s="19"/>
      <c r="CM176" s="766"/>
      <c r="CN176" s="19"/>
      <c r="CO176" s="766"/>
      <c r="CP176" s="19"/>
      <c r="CQ176" s="766"/>
      <c r="CR176" s="19"/>
      <c r="CS176" s="766"/>
      <c r="CT176" s="19"/>
      <c r="CU176" s="766"/>
      <c r="CV176" s="19"/>
      <c r="CW176" s="766"/>
      <c r="CX176" s="19"/>
      <c r="CY176" s="766"/>
      <c r="CZ176" s="19"/>
      <c r="DA176" s="766"/>
      <c r="DB176" s="19"/>
      <c r="DC176" s="766"/>
      <c r="DD176" s="19"/>
      <c r="DE176" s="766"/>
      <c r="DF176" s="19"/>
      <c r="DG176" s="766"/>
      <c r="DH176" s="19"/>
      <c r="DI176" s="766"/>
      <c r="DJ176" s="19"/>
      <c r="DK176" s="766"/>
      <c r="DL176" s="19"/>
      <c r="DM176" s="766"/>
      <c r="DN176" s="19"/>
      <c r="DO176" s="766"/>
      <c r="DP176" s="19"/>
      <c r="DQ176" s="766"/>
      <c r="DR176" s="19"/>
      <c r="DS176" s="766"/>
      <c r="DT176" s="19"/>
      <c r="DU176" s="21">
        <v>0</v>
      </c>
      <c r="DV176" s="22"/>
      <c r="DW176" s="21">
        <v>0</v>
      </c>
      <c r="DX176" s="28"/>
      <c r="DY176" s="21">
        <v>0</v>
      </c>
      <c r="DZ176" s="28"/>
      <c r="EA176" s="28"/>
      <c r="EB176" s="28"/>
      <c r="EC176" s="28"/>
      <c r="ED176" s="28"/>
      <c r="EE176" s="28"/>
      <c r="EF176" s="28"/>
      <c r="EG176" s="23"/>
      <c r="EH176" s="23"/>
    </row>
    <row r="177" spans="1:142" customFormat="1" ht="21" hidden="1" customHeight="1">
      <c r="A177" s="15"/>
      <c r="B177" s="15"/>
      <c r="C177" s="38" t="s">
        <v>154</v>
      </c>
      <c r="D177" s="556" t="s">
        <v>1605</v>
      </c>
      <c r="E177" s="477">
        <v>3867</v>
      </c>
      <c r="F177" s="457">
        <v>41100</v>
      </c>
      <c r="G177" s="788"/>
      <c r="H177" s="319" t="s">
        <v>1593</v>
      </c>
      <c r="I177" s="27">
        <v>41243</v>
      </c>
      <c r="J177" s="431" t="s">
        <v>1607</v>
      </c>
      <c r="K177" s="287" t="s">
        <v>1606</v>
      </c>
      <c r="L177" s="16">
        <v>0</v>
      </c>
      <c r="M177" s="16">
        <v>0</v>
      </c>
      <c r="N177" s="16">
        <v>0</v>
      </c>
      <c r="O177" s="16">
        <v>0</v>
      </c>
      <c r="P177" s="16">
        <v>0</v>
      </c>
      <c r="Q177" s="16">
        <v>0</v>
      </c>
      <c r="R177" s="16">
        <v>0</v>
      </c>
      <c r="S177" s="1114">
        <v>0</v>
      </c>
      <c r="T177" s="1114"/>
      <c r="U177" s="767"/>
      <c r="V177" s="18"/>
      <c r="W177" s="766"/>
      <c r="X177" s="18"/>
      <c r="Y177" s="766"/>
      <c r="Z177" s="18"/>
      <c r="AA177" s="766"/>
      <c r="AB177" s="18"/>
      <c r="AC177" s="766"/>
      <c r="AD177" s="18"/>
      <c r="AE177" s="766"/>
      <c r="AF177" s="18"/>
      <c r="AG177" s="766"/>
      <c r="AH177" s="18"/>
      <c r="AI177" s="766"/>
      <c r="AJ177" s="18"/>
      <c r="AK177" s="766"/>
      <c r="AL177" s="18"/>
      <c r="AM177" s="766"/>
      <c r="AN177" s="18"/>
      <c r="AO177" s="766"/>
      <c r="AP177" s="18"/>
      <c r="AQ177" s="766"/>
      <c r="AR177" s="18"/>
      <c r="AS177" s="766"/>
      <c r="AT177" s="18"/>
      <c r="AU177" s="766"/>
      <c r="AV177" s="18"/>
      <c r="AW177" s="766"/>
      <c r="AX177" s="18"/>
      <c r="AY177" s="766"/>
      <c r="AZ177" s="18"/>
      <c r="BA177" s="766"/>
      <c r="BB177" s="18"/>
      <c r="BC177" s="766"/>
      <c r="BD177" s="18"/>
      <c r="BE177" s="766"/>
      <c r="BF177" s="18"/>
      <c r="BG177" s="766"/>
      <c r="BH177" s="18"/>
      <c r="BI177" s="766"/>
      <c r="BJ177" s="18"/>
      <c r="BK177" s="766"/>
      <c r="BL177" s="18"/>
      <c r="BM177" s="766"/>
      <c r="BN177" s="18"/>
      <c r="BO177" s="766"/>
      <c r="BP177" s="18"/>
      <c r="BQ177" s="766"/>
      <c r="BR177" s="18"/>
      <c r="BS177" s="766"/>
      <c r="BT177" s="19"/>
      <c r="BU177" s="766"/>
      <c r="BV177" s="19"/>
      <c r="BW177" s="766"/>
      <c r="BX177" s="19"/>
      <c r="BY177" s="766"/>
      <c r="BZ177" s="19"/>
      <c r="CA177" s="766"/>
      <c r="CB177" s="19"/>
      <c r="CC177" s="766"/>
      <c r="CD177" s="19"/>
      <c r="CE177" s="766"/>
      <c r="CF177" s="19"/>
      <c r="CG177" s="766"/>
      <c r="CH177" s="19"/>
      <c r="CI177" s="766"/>
      <c r="CJ177" s="19"/>
      <c r="CK177" s="766"/>
      <c r="CL177" s="19"/>
      <c r="CM177" s="766"/>
      <c r="CN177" s="19"/>
      <c r="CO177" s="766"/>
      <c r="CP177" s="19"/>
      <c r="CQ177" s="766"/>
      <c r="CR177" s="19"/>
      <c r="CS177" s="766"/>
      <c r="CT177" s="19"/>
      <c r="CU177" s="766"/>
      <c r="CV177" s="19"/>
      <c r="CW177" s="766"/>
      <c r="CX177" s="19"/>
      <c r="CY177" s="766"/>
      <c r="CZ177" s="19"/>
      <c r="DA177" s="766"/>
      <c r="DB177" s="19"/>
      <c r="DC177" s="766"/>
      <c r="DD177" s="19"/>
      <c r="DE177" s="766"/>
      <c r="DF177" s="19"/>
      <c r="DG177" s="766"/>
      <c r="DH177" s="19"/>
      <c r="DI177" s="766"/>
      <c r="DJ177" s="19"/>
      <c r="DK177" s="766"/>
      <c r="DL177" s="19"/>
      <c r="DM177" s="766"/>
      <c r="DN177" s="19"/>
      <c r="DO177" s="766"/>
      <c r="DP177" s="19"/>
      <c r="DQ177" s="766"/>
      <c r="DR177" s="19"/>
      <c r="DS177" s="766"/>
      <c r="DT177" s="19"/>
      <c r="DU177" s="21">
        <v>0</v>
      </c>
      <c r="DV177" s="22"/>
      <c r="DW177" s="21">
        <v>0</v>
      </c>
      <c r="DX177" s="28"/>
      <c r="DY177" s="21">
        <v>0</v>
      </c>
      <c r="DZ177" s="28"/>
      <c r="EA177" s="28"/>
      <c r="EB177" s="28"/>
      <c r="EC177" s="28"/>
      <c r="ED177" s="28"/>
      <c r="EE177" s="28"/>
      <c r="EF177" s="28"/>
      <c r="EG177" s="28"/>
      <c r="EH177" s="28"/>
    </row>
    <row r="178" spans="1:142" customFormat="1" ht="21" hidden="1" customHeight="1">
      <c r="A178" s="15"/>
      <c r="B178" s="15"/>
      <c r="C178" s="38" t="s">
        <v>80</v>
      </c>
      <c r="D178" s="556" t="s">
        <v>280</v>
      </c>
      <c r="E178" s="477">
        <v>9944</v>
      </c>
      <c r="F178" s="457">
        <v>38651</v>
      </c>
      <c r="G178" s="788"/>
      <c r="H178" s="319" t="s">
        <v>1830</v>
      </c>
      <c r="I178" s="27">
        <v>35828</v>
      </c>
      <c r="J178" s="430" t="s">
        <v>743</v>
      </c>
      <c r="K178" s="287" t="s">
        <v>742</v>
      </c>
      <c r="L178" s="16">
        <v>109</v>
      </c>
      <c r="M178" s="16">
        <v>1</v>
      </c>
      <c r="N178" s="16">
        <v>110</v>
      </c>
      <c r="O178" s="16">
        <v>0</v>
      </c>
      <c r="P178" s="16">
        <v>110</v>
      </c>
      <c r="Q178" s="16">
        <v>2</v>
      </c>
      <c r="R178" s="16">
        <v>112</v>
      </c>
      <c r="S178" s="1114">
        <v>0</v>
      </c>
      <c r="T178" s="1114"/>
      <c r="U178" s="767"/>
      <c r="V178" s="18"/>
      <c r="W178" s="766"/>
      <c r="X178" s="18"/>
      <c r="Y178" s="766"/>
      <c r="Z178" s="18"/>
      <c r="AA178" s="766"/>
      <c r="AB178" s="18"/>
      <c r="AC178" s="766"/>
      <c r="AD178" s="18"/>
      <c r="AE178" s="766"/>
      <c r="AF178" s="18"/>
      <c r="AG178" s="766"/>
      <c r="AH178" s="18"/>
      <c r="AI178" s="766"/>
      <c r="AJ178" s="18"/>
      <c r="AK178" s="766"/>
      <c r="AL178" s="18"/>
      <c r="AM178" s="766"/>
      <c r="AN178" s="18"/>
      <c r="AO178" s="766"/>
      <c r="AP178" s="18"/>
      <c r="AQ178" s="766"/>
      <c r="AR178" s="18"/>
      <c r="AS178" s="766"/>
      <c r="AT178" s="18"/>
      <c r="AU178" s="766"/>
      <c r="AV178" s="18"/>
      <c r="AW178" s="766"/>
      <c r="AX178" s="18"/>
      <c r="AY178" s="766"/>
      <c r="AZ178" s="18"/>
      <c r="BA178" s="766"/>
      <c r="BB178" s="18"/>
      <c r="BC178" s="766"/>
      <c r="BD178" s="18"/>
      <c r="BE178" s="766"/>
      <c r="BF178" s="18"/>
      <c r="BG178" s="766"/>
      <c r="BH178" s="18"/>
      <c r="BI178" s="766"/>
      <c r="BJ178" s="18"/>
      <c r="BK178" s="766"/>
      <c r="BL178" s="18"/>
      <c r="BM178" s="766"/>
      <c r="BN178" s="18"/>
      <c r="BO178" s="766"/>
      <c r="BP178" s="18"/>
      <c r="BQ178" s="766"/>
      <c r="BR178" s="18"/>
      <c r="BS178" s="766"/>
      <c r="BT178" s="19"/>
      <c r="BU178" s="766"/>
      <c r="BV178" s="19"/>
      <c r="BW178" s="766"/>
      <c r="BX178" s="19"/>
      <c r="BY178" s="766"/>
      <c r="BZ178" s="19"/>
      <c r="CA178" s="766"/>
      <c r="CB178" s="19"/>
      <c r="CC178" s="766"/>
      <c r="CD178" s="19"/>
      <c r="CE178" s="766"/>
      <c r="CF178" s="19"/>
      <c r="CG178" s="766"/>
      <c r="CH178" s="19"/>
      <c r="CI178" s="766"/>
      <c r="CJ178" s="19"/>
      <c r="CK178" s="766"/>
      <c r="CL178" s="19"/>
      <c r="CM178" s="766"/>
      <c r="CN178" s="19"/>
      <c r="CO178" s="766"/>
      <c r="CP178" s="19"/>
      <c r="CQ178" s="766"/>
      <c r="CR178" s="19"/>
      <c r="CS178" s="766"/>
      <c r="CT178" s="19"/>
      <c r="CU178" s="766"/>
      <c r="CV178" s="19"/>
      <c r="CW178" s="766"/>
      <c r="CX178" s="19"/>
      <c r="CY178" s="766"/>
      <c r="CZ178" s="19"/>
      <c r="DA178" s="766"/>
      <c r="DB178" s="19"/>
      <c r="DC178" s="766"/>
      <c r="DD178" s="19"/>
      <c r="DE178" s="766"/>
      <c r="DF178" s="19"/>
      <c r="DG178" s="766"/>
      <c r="DH178" s="19"/>
      <c r="DI178" s="766"/>
      <c r="DJ178" s="19"/>
      <c r="DK178" s="766"/>
      <c r="DL178" s="19"/>
      <c r="DM178" s="766"/>
      <c r="DN178" s="19"/>
      <c r="DO178" s="766"/>
      <c r="DP178" s="19"/>
      <c r="DQ178" s="766"/>
      <c r="DR178" s="19"/>
      <c r="DS178" s="766"/>
      <c r="DT178" s="19"/>
      <c r="DU178" s="21">
        <v>0</v>
      </c>
      <c r="DV178" s="22"/>
      <c r="DW178" s="21">
        <v>0</v>
      </c>
      <c r="DX178" s="28"/>
      <c r="DY178" s="21">
        <v>0</v>
      </c>
      <c r="DZ178" s="28"/>
      <c r="EA178" s="28"/>
      <c r="EB178" s="28"/>
      <c r="EC178" s="28"/>
      <c r="ED178" s="28"/>
      <c r="EE178" s="28"/>
      <c r="EF178" s="28"/>
      <c r="EG178" s="28"/>
      <c r="EH178" s="28"/>
      <c r="EI178" s="28"/>
      <c r="EJ178" s="28"/>
      <c r="EK178" s="23"/>
      <c r="EL178" s="23"/>
    </row>
    <row r="179" spans="1:142" customFormat="1" ht="21" hidden="1" customHeight="1">
      <c r="A179" s="15"/>
      <c r="B179" s="15"/>
      <c r="C179" s="38" t="s">
        <v>121</v>
      </c>
      <c r="D179" s="34" t="s">
        <v>1512</v>
      </c>
      <c r="E179" s="477">
        <v>11407</v>
      </c>
      <c r="F179" s="457">
        <v>44345</v>
      </c>
      <c r="G179" s="788"/>
      <c r="H179" s="319" t="s">
        <v>1403</v>
      </c>
      <c r="I179" s="27">
        <v>44588</v>
      </c>
      <c r="J179" s="431" t="s">
        <v>1514</v>
      </c>
      <c r="K179" s="287" t="s">
        <v>1513</v>
      </c>
      <c r="L179" s="16">
        <v>0</v>
      </c>
      <c r="M179" s="16">
        <v>6</v>
      </c>
      <c r="N179" s="16">
        <v>6</v>
      </c>
      <c r="O179" s="16">
        <v>0</v>
      </c>
      <c r="P179" s="16">
        <v>6</v>
      </c>
      <c r="Q179" s="16">
        <v>0</v>
      </c>
      <c r="R179" s="16">
        <v>6</v>
      </c>
      <c r="S179" s="1114">
        <v>0</v>
      </c>
      <c r="T179" s="1114"/>
      <c r="U179" s="767"/>
      <c r="V179" s="18"/>
      <c r="W179" s="766"/>
      <c r="X179" s="18"/>
      <c r="Y179" s="766"/>
      <c r="Z179" s="18"/>
      <c r="AA179" s="766"/>
      <c r="AB179" s="18"/>
      <c r="AC179" s="766"/>
      <c r="AD179" s="18"/>
      <c r="AE179" s="766"/>
      <c r="AF179" s="18"/>
      <c r="AG179" s="766"/>
      <c r="AH179" s="18"/>
      <c r="AI179" s="766"/>
      <c r="AJ179" s="18"/>
      <c r="AK179" s="766"/>
      <c r="AL179" s="18"/>
      <c r="AM179" s="766"/>
      <c r="AN179" s="18"/>
      <c r="AO179" s="766"/>
      <c r="AP179" s="18"/>
      <c r="AQ179" s="766"/>
      <c r="AR179" s="18"/>
      <c r="AS179" s="766"/>
      <c r="AT179" s="18"/>
      <c r="AU179" s="766"/>
      <c r="AV179" s="18"/>
      <c r="AW179" s="766"/>
      <c r="AX179" s="18"/>
      <c r="AY179" s="766"/>
      <c r="AZ179" s="18"/>
      <c r="BA179" s="766"/>
      <c r="BB179" s="18"/>
      <c r="BC179" s="766"/>
      <c r="BD179" s="18"/>
      <c r="BE179" s="766"/>
      <c r="BF179" s="18"/>
      <c r="BG179" s="766"/>
      <c r="BH179" s="18"/>
      <c r="BI179" s="766"/>
      <c r="BJ179" s="18"/>
      <c r="BK179" s="766"/>
      <c r="BL179" s="18"/>
      <c r="BM179" s="766"/>
      <c r="BN179" s="18"/>
      <c r="BO179" s="766"/>
      <c r="BP179" s="18"/>
      <c r="BQ179" s="766"/>
      <c r="BR179" s="18"/>
      <c r="BS179" s="766"/>
      <c r="BT179" s="19"/>
      <c r="BU179" s="766"/>
      <c r="BV179" s="19"/>
      <c r="BW179" s="766"/>
      <c r="BX179" s="19"/>
      <c r="BY179" s="766"/>
      <c r="BZ179" s="19"/>
      <c r="CA179" s="766"/>
      <c r="CB179" s="19"/>
      <c r="CC179" s="766"/>
      <c r="CD179" s="19"/>
      <c r="CE179" s="766"/>
      <c r="CF179" s="19"/>
      <c r="CG179" s="766"/>
      <c r="CH179" s="19"/>
      <c r="CI179" s="766"/>
      <c r="CJ179" s="19"/>
      <c r="CK179" s="766"/>
      <c r="CL179" s="19"/>
      <c r="CM179" s="766"/>
      <c r="CN179" s="19"/>
      <c r="CO179" s="766"/>
      <c r="CP179" s="19"/>
      <c r="CQ179" s="766"/>
      <c r="CR179" s="19"/>
      <c r="CS179" s="766"/>
      <c r="CT179" s="19"/>
      <c r="CU179" s="766"/>
      <c r="CV179" s="19"/>
      <c r="CW179" s="766"/>
      <c r="CX179" s="19"/>
      <c r="CY179" s="766"/>
      <c r="CZ179" s="19"/>
      <c r="DA179" s="766"/>
      <c r="DB179" s="19"/>
      <c r="DC179" s="766"/>
      <c r="DD179" s="19"/>
      <c r="DE179" s="766"/>
      <c r="DF179" s="19"/>
      <c r="DG179" s="766"/>
      <c r="DH179" s="19"/>
      <c r="DI179" s="766"/>
      <c r="DJ179" s="19"/>
      <c r="DK179" s="766"/>
      <c r="DL179" s="19"/>
      <c r="DM179" s="766"/>
      <c r="DN179" s="19"/>
      <c r="DO179" s="766"/>
      <c r="DP179" s="19"/>
      <c r="DQ179" s="766"/>
      <c r="DR179" s="19"/>
      <c r="DS179" s="766"/>
      <c r="DT179" s="19"/>
      <c r="DU179" s="21">
        <v>0</v>
      </c>
      <c r="DV179" s="22"/>
      <c r="DW179" s="21">
        <v>0</v>
      </c>
      <c r="DX179" s="23"/>
      <c r="DY179" s="21">
        <v>0</v>
      </c>
      <c r="DZ179" s="28"/>
      <c r="EA179" s="28"/>
      <c r="EB179" s="28"/>
      <c r="EC179" s="28"/>
      <c r="ED179" s="28"/>
      <c r="EE179" s="28"/>
      <c r="EF179" s="23"/>
      <c r="EG179" s="23"/>
      <c r="EH179" s="23"/>
    </row>
    <row r="180" spans="1:142" customFormat="1" ht="21" hidden="1" customHeight="1">
      <c r="A180" s="15"/>
      <c r="B180" s="15"/>
      <c r="C180" s="38" t="s">
        <v>170</v>
      </c>
      <c r="D180" s="34" t="s">
        <v>1848</v>
      </c>
      <c r="E180" s="477">
        <v>11586</v>
      </c>
      <c r="F180" s="457">
        <v>45568</v>
      </c>
      <c r="G180" s="788"/>
      <c r="H180" s="319" t="s">
        <v>1830</v>
      </c>
      <c r="I180" s="27">
        <v>45566</v>
      </c>
      <c r="J180" s="431" t="s">
        <v>1849</v>
      </c>
      <c r="K180" s="287" t="s">
        <v>1850</v>
      </c>
      <c r="L180" s="16">
        <v>0</v>
      </c>
      <c r="M180" s="16">
        <v>0</v>
      </c>
      <c r="N180" s="16">
        <v>0</v>
      </c>
      <c r="O180" s="16">
        <v>0</v>
      </c>
      <c r="P180" s="16">
        <v>0</v>
      </c>
      <c r="Q180" s="16">
        <v>0</v>
      </c>
      <c r="R180" s="16">
        <v>0</v>
      </c>
      <c r="S180" s="1114">
        <v>0</v>
      </c>
      <c r="T180" s="1114"/>
      <c r="U180" s="767"/>
      <c r="V180" s="18"/>
      <c r="W180" s="766"/>
      <c r="X180" s="18"/>
      <c r="Y180" s="766"/>
      <c r="Z180" s="18"/>
      <c r="AA180" s="766"/>
      <c r="AB180" s="18"/>
      <c r="AC180" s="766"/>
      <c r="AD180" s="18"/>
      <c r="AE180" s="766"/>
      <c r="AF180" s="18"/>
      <c r="AG180" s="766"/>
      <c r="AH180" s="18"/>
      <c r="AI180" s="766"/>
      <c r="AJ180" s="18"/>
      <c r="AK180" s="766"/>
      <c r="AL180" s="18"/>
      <c r="AM180" s="766"/>
      <c r="AN180" s="18"/>
      <c r="AO180" s="766"/>
      <c r="AP180" s="18"/>
      <c r="AQ180" s="766"/>
      <c r="AR180" s="18"/>
      <c r="AS180" s="766"/>
      <c r="AT180" s="18"/>
      <c r="AU180" s="766"/>
      <c r="AV180" s="18"/>
      <c r="AW180" s="766"/>
      <c r="AX180" s="18"/>
      <c r="AY180" s="766"/>
      <c r="AZ180" s="18"/>
      <c r="BA180" s="766"/>
      <c r="BB180" s="18"/>
      <c r="BC180" s="766"/>
      <c r="BD180" s="18"/>
      <c r="BE180" s="766"/>
      <c r="BF180" s="18"/>
      <c r="BG180" s="766"/>
      <c r="BH180" s="18"/>
      <c r="BI180" s="766"/>
      <c r="BJ180" s="18"/>
      <c r="BK180" s="766"/>
      <c r="BL180" s="18"/>
      <c r="BM180" s="766"/>
      <c r="BN180" s="18"/>
      <c r="BO180" s="766"/>
      <c r="BP180" s="18"/>
      <c r="BQ180" s="766"/>
      <c r="BR180" s="18"/>
      <c r="BS180" s="766"/>
      <c r="BT180" s="19"/>
      <c r="BU180" s="766"/>
      <c r="BV180" s="19"/>
      <c r="BW180" s="766"/>
      <c r="BX180" s="19"/>
      <c r="BY180" s="766"/>
      <c r="BZ180" s="19"/>
      <c r="CA180" s="766"/>
      <c r="CB180" s="19"/>
      <c r="CC180" s="766"/>
      <c r="CD180" s="19"/>
      <c r="CE180" s="766"/>
      <c r="CF180" s="19"/>
      <c r="CG180" s="766"/>
      <c r="CH180" s="19"/>
      <c r="CI180" s="766"/>
      <c r="CJ180" s="19"/>
      <c r="CK180" s="766"/>
      <c r="CL180" s="19"/>
      <c r="CM180" s="766"/>
      <c r="CN180" s="19"/>
      <c r="CO180" s="766"/>
      <c r="CP180" s="19"/>
      <c r="CQ180" s="766"/>
      <c r="CR180" s="19"/>
      <c r="CS180" s="766"/>
      <c r="CT180" s="19"/>
      <c r="CU180" s="766"/>
      <c r="CV180" s="19"/>
      <c r="CW180" s="766"/>
      <c r="CX180" s="19"/>
      <c r="CY180" s="766"/>
      <c r="CZ180" s="19"/>
      <c r="DA180" s="766"/>
      <c r="DB180" s="19"/>
      <c r="DC180" s="766"/>
      <c r="DD180" s="19"/>
      <c r="DE180" s="766"/>
      <c r="DF180" s="19"/>
      <c r="DG180" s="766"/>
      <c r="DH180" s="19"/>
      <c r="DI180" s="766"/>
      <c r="DJ180" s="19"/>
      <c r="DK180" s="766"/>
      <c r="DL180" s="19"/>
      <c r="DM180" s="766"/>
      <c r="DN180" s="19"/>
      <c r="DO180" s="766"/>
      <c r="DP180" s="19"/>
      <c r="DQ180" s="766"/>
      <c r="DR180" s="19"/>
      <c r="DS180" s="766"/>
      <c r="DT180" s="19"/>
      <c r="DU180" s="21">
        <v>0</v>
      </c>
      <c r="DV180" s="22"/>
      <c r="DW180" s="21">
        <v>0</v>
      </c>
      <c r="DX180" s="28"/>
      <c r="DY180" s="21">
        <v>0</v>
      </c>
      <c r="DZ180" s="28"/>
      <c r="EA180" s="28"/>
      <c r="EB180" s="28"/>
      <c r="EC180" s="28"/>
      <c r="ED180" s="28"/>
      <c r="EE180" s="28"/>
      <c r="EF180" s="28"/>
      <c r="EG180" s="23"/>
      <c r="EH180" s="23"/>
      <c r="EK180" s="28"/>
      <c r="EL180" s="28"/>
    </row>
    <row r="181" spans="1:142" customFormat="1" ht="21" hidden="1" customHeight="1">
      <c r="A181" s="15"/>
      <c r="B181" s="15"/>
      <c r="C181" s="38" t="s">
        <v>149</v>
      </c>
      <c r="D181" s="556" t="s">
        <v>1055</v>
      </c>
      <c r="E181" s="477">
        <v>1849</v>
      </c>
      <c r="F181" s="459">
        <v>40892</v>
      </c>
      <c r="G181" s="788"/>
      <c r="H181" s="319" t="s">
        <v>343</v>
      </c>
      <c r="I181" s="27">
        <v>40659</v>
      </c>
      <c r="J181" s="436" t="s">
        <v>1057</v>
      </c>
      <c r="K181" s="287" t="s">
        <v>1056</v>
      </c>
      <c r="L181" s="16">
        <v>1</v>
      </c>
      <c r="M181" s="16">
        <v>0</v>
      </c>
      <c r="N181" s="16">
        <v>1</v>
      </c>
      <c r="O181" s="16">
        <v>0</v>
      </c>
      <c r="P181" s="16">
        <v>1</v>
      </c>
      <c r="Q181" s="16">
        <v>0</v>
      </c>
      <c r="R181" s="16">
        <v>0</v>
      </c>
      <c r="S181" s="1114">
        <v>0</v>
      </c>
      <c r="T181" s="1114"/>
      <c r="U181" s="767"/>
      <c r="V181" s="18"/>
      <c r="W181" s="766"/>
      <c r="X181" s="18"/>
      <c r="Y181" s="766"/>
      <c r="Z181" s="18"/>
      <c r="AA181" s="766"/>
      <c r="AB181" s="18"/>
      <c r="AC181" s="766"/>
      <c r="AD181" s="18"/>
      <c r="AE181" s="766"/>
      <c r="AF181" s="18"/>
      <c r="AG181" s="766"/>
      <c r="AH181" s="18"/>
      <c r="AI181" s="766"/>
      <c r="AJ181" s="18"/>
      <c r="AK181" s="766"/>
      <c r="AL181" s="18"/>
      <c r="AM181" s="766"/>
      <c r="AN181" s="18"/>
      <c r="AO181" s="766"/>
      <c r="AP181" s="18"/>
      <c r="AQ181" s="766"/>
      <c r="AR181" s="18"/>
      <c r="AS181" s="766"/>
      <c r="AT181" s="18"/>
      <c r="AU181" s="766"/>
      <c r="AV181" s="18"/>
      <c r="AW181" s="766"/>
      <c r="AX181" s="18"/>
      <c r="AY181" s="766"/>
      <c r="AZ181" s="18"/>
      <c r="BA181" s="766"/>
      <c r="BB181" s="18"/>
      <c r="BC181" s="766"/>
      <c r="BD181" s="18"/>
      <c r="BE181" s="766"/>
      <c r="BF181" s="18"/>
      <c r="BG181" s="766"/>
      <c r="BH181" s="18"/>
      <c r="BI181" s="766"/>
      <c r="BJ181" s="18"/>
      <c r="BK181" s="766"/>
      <c r="BL181" s="18"/>
      <c r="BM181" s="766"/>
      <c r="BN181" s="18"/>
      <c r="BO181" s="766"/>
      <c r="BP181" s="18"/>
      <c r="BQ181" s="766"/>
      <c r="BR181" s="18"/>
      <c r="BS181" s="766"/>
      <c r="BT181" s="19"/>
      <c r="BU181" s="766"/>
      <c r="BV181" s="19"/>
      <c r="BW181" s="766"/>
      <c r="BX181" s="19"/>
      <c r="BY181" s="766"/>
      <c r="BZ181" s="19"/>
      <c r="CA181" s="766"/>
      <c r="CB181" s="19"/>
      <c r="CC181" s="766"/>
      <c r="CD181" s="19"/>
      <c r="CE181" s="766"/>
      <c r="CF181" s="19"/>
      <c r="CG181" s="766"/>
      <c r="CH181" s="19"/>
      <c r="CI181" s="766"/>
      <c r="CJ181" s="19"/>
      <c r="CK181" s="766"/>
      <c r="CL181" s="19"/>
      <c r="CM181" s="766"/>
      <c r="CN181" s="19"/>
      <c r="CO181" s="766"/>
      <c r="CP181" s="19"/>
      <c r="CQ181" s="766"/>
      <c r="CR181" s="19"/>
      <c r="CS181" s="766"/>
      <c r="CT181" s="19"/>
      <c r="CU181" s="766"/>
      <c r="CV181" s="19"/>
      <c r="CW181" s="766"/>
      <c r="CX181" s="19"/>
      <c r="CY181" s="766"/>
      <c r="CZ181" s="19"/>
      <c r="DA181" s="766"/>
      <c r="DB181" s="19"/>
      <c r="DC181" s="766"/>
      <c r="DD181" s="19"/>
      <c r="DE181" s="766"/>
      <c r="DF181" s="19"/>
      <c r="DG181" s="766"/>
      <c r="DH181" s="19"/>
      <c r="DI181" s="766"/>
      <c r="DJ181" s="19"/>
      <c r="DK181" s="766"/>
      <c r="DL181" s="19"/>
      <c r="DM181" s="766"/>
      <c r="DN181" s="19"/>
      <c r="DO181" s="766"/>
      <c r="DP181" s="19"/>
      <c r="DQ181" s="766"/>
      <c r="DR181" s="19"/>
      <c r="DS181" s="766"/>
      <c r="DT181" s="19"/>
      <c r="DU181" s="21">
        <v>0</v>
      </c>
      <c r="DV181" s="22"/>
      <c r="DW181" s="21">
        <v>0</v>
      </c>
      <c r="DX181" s="23"/>
      <c r="DY181" s="21">
        <v>0</v>
      </c>
      <c r="DZ181" s="23"/>
      <c r="EA181" s="23"/>
      <c r="EB181" s="23"/>
      <c r="EC181" s="23"/>
      <c r="ED181" s="23"/>
      <c r="EE181" s="23"/>
      <c r="EF181" s="23"/>
      <c r="EG181" s="23"/>
      <c r="EH181" s="23"/>
    </row>
    <row r="182" spans="1:142" s="23" customFormat="1" ht="21" hidden="1" customHeight="1">
      <c r="A182" s="15"/>
      <c r="B182" s="15"/>
      <c r="C182" s="38" t="s">
        <v>195</v>
      </c>
      <c r="D182" s="556" t="s">
        <v>1408</v>
      </c>
      <c r="E182" s="477">
        <v>10915</v>
      </c>
      <c r="F182" s="458">
        <v>44272</v>
      </c>
      <c r="G182" s="788"/>
      <c r="H182" s="319" t="s">
        <v>1403</v>
      </c>
      <c r="I182" s="27">
        <v>38474</v>
      </c>
      <c r="J182" s="430" t="s">
        <v>1410</v>
      </c>
      <c r="K182" s="287" t="s">
        <v>1409</v>
      </c>
      <c r="L182" s="16">
        <v>0</v>
      </c>
      <c r="M182" s="16">
        <v>0</v>
      </c>
      <c r="N182" s="16">
        <v>0</v>
      </c>
      <c r="O182" s="16">
        <v>0</v>
      </c>
      <c r="P182" s="16">
        <v>0</v>
      </c>
      <c r="Q182" s="16">
        <v>0</v>
      </c>
      <c r="R182" s="16">
        <v>0</v>
      </c>
      <c r="S182" s="1114">
        <v>0</v>
      </c>
      <c r="T182" s="1114"/>
      <c r="U182" s="767"/>
      <c r="V182" s="18"/>
      <c r="W182" s="766"/>
      <c r="X182" s="18"/>
      <c r="Y182" s="766"/>
      <c r="Z182" s="18"/>
      <c r="AA182" s="766"/>
      <c r="AB182" s="18"/>
      <c r="AC182" s="766"/>
      <c r="AD182" s="18"/>
      <c r="AE182" s="766"/>
      <c r="AF182" s="18"/>
      <c r="AG182" s="766"/>
      <c r="AH182" s="18"/>
      <c r="AI182" s="766"/>
      <c r="AJ182" s="18"/>
      <c r="AK182" s="766"/>
      <c r="AL182" s="18"/>
      <c r="AM182" s="766"/>
      <c r="AN182" s="18"/>
      <c r="AO182" s="766"/>
      <c r="AP182" s="18"/>
      <c r="AQ182" s="766"/>
      <c r="AR182" s="18"/>
      <c r="AS182" s="766"/>
      <c r="AT182" s="18"/>
      <c r="AU182" s="766"/>
      <c r="AV182" s="18"/>
      <c r="AW182" s="766"/>
      <c r="AX182" s="18"/>
      <c r="AY182" s="766"/>
      <c r="AZ182" s="18"/>
      <c r="BA182" s="766"/>
      <c r="BB182" s="18"/>
      <c r="BC182" s="766"/>
      <c r="BD182" s="18"/>
      <c r="BE182" s="766"/>
      <c r="BF182" s="18"/>
      <c r="BG182" s="766"/>
      <c r="BH182" s="18"/>
      <c r="BI182" s="766"/>
      <c r="BJ182" s="18"/>
      <c r="BK182" s="766"/>
      <c r="BL182" s="18"/>
      <c r="BM182" s="766"/>
      <c r="BN182" s="18"/>
      <c r="BO182" s="766"/>
      <c r="BP182" s="18"/>
      <c r="BQ182" s="766"/>
      <c r="BR182" s="18"/>
      <c r="BS182" s="766"/>
      <c r="BT182" s="19"/>
      <c r="BU182" s="766"/>
      <c r="BV182" s="19"/>
      <c r="BW182" s="766"/>
      <c r="BX182" s="19"/>
      <c r="BY182" s="766"/>
      <c r="BZ182" s="19"/>
      <c r="CA182" s="766"/>
      <c r="CB182" s="19"/>
      <c r="CC182" s="766"/>
      <c r="CD182" s="19"/>
      <c r="CE182" s="766"/>
      <c r="CF182" s="19"/>
      <c r="CG182" s="766"/>
      <c r="CH182" s="19"/>
      <c r="CI182" s="766"/>
      <c r="CJ182" s="19"/>
      <c r="CK182" s="766"/>
      <c r="CL182" s="19"/>
      <c r="CM182" s="766"/>
      <c r="CN182" s="19"/>
      <c r="CO182" s="766"/>
      <c r="CP182" s="19"/>
      <c r="CQ182" s="766"/>
      <c r="CR182" s="19"/>
      <c r="CS182" s="766"/>
      <c r="CT182" s="19"/>
      <c r="CU182" s="766"/>
      <c r="CV182" s="19"/>
      <c r="CW182" s="766"/>
      <c r="CX182" s="19"/>
      <c r="CY182" s="766"/>
      <c r="CZ182" s="19"/>
      <c r="DA182" s="766"/>
      <c r="DB182" s="19"/>
      <c r="DC182" s="766"/>
      <c r="DD182" s="19"/>
      <c r="DE182" s="766"/>
      <c r="DF182" s="19"/>
      <c r="DG182" s="766"/>
      <c r="DH182" s="19"/>
      <c r="DI182" s="766"/>
      <c r="DJ182" s="19"/>
      <c r="DK182" s="766"/>
      <c r="DL182" s="19"/>
      <c r="DM182" s="766"/>
      <c r="DN182" s="19"/>
      <c r="DO182" s="766"/>
      <c r="DP182" s="19"/>
      <c r="DQ182" s="766"/>
      <c r="DR182" s="19"/>
      <c r="DS182" s="766"/>
      <c r="DT182" s="19"/>
      <c r="DU182" s="21">
        <v>0</v>
      </c>
      <c r="DV182" s="22"/>
      <c r="DW182" s="21">
        <v>0</v>
      </c>
      <c r="DX182" s="28"/>
      <c r="DY182" s="21">
        <v>0</v>
      </c>
      <c r="DZ182" s="28"/>
      <c r="EA182" s="28"/>
      <c r="EB182" s="28"/>
      <c r="EC182" s="28"/>
      <c r="ED182" s="28"/>
      <c r="EE182" s="28"/>
      <c r="EF182" s="28"/>
      <c r="EI182"/>
      <c r="EJ182"/>
      <c r="EK182"/>
      <c r="EL182"/>
    </row>
    <row r="183" spans="1:142" s="25" customFormat="1" ht="15" hidden="1" customHeight="1">
      <c r="C183" s="58"/>
      <c r="D183" s="392"/>
      <c r="E183" s="154"/>
      <c r="F183" s="462"/>
      <c r="G183" s="790"/>
      <c r="H183" s="257"/>
      <c r="I183" s="35"/>
      <c r="J183" s="583"/>
      <c r="K183" s="257"/>
      <c r="L183" s="43"/>
      <c r="M183" s="43"/>
      <c r="N183" s="43"/>
      <c r="O183" s="43"/>
      <c r="P183" s="43"/>
      <c r="Q183" s="43"/>
      <c r="R183" s="43"/>
      <c r="S183" s="43"/>
      <c r="T183" s="43"/>
      <c r="U183" s="43"/>
      <c r="V183" s="44"/>
      <c r="W183" s="23"/>
      <c r="X183" s="44"/>
      <c r="Y183" s="23"/>
      <c r="Z183" s="44"/>
      <c r="AA183" s="23"/>
      <c r="AB183" s="44"/>
      <c r="AC183" s="23"/>
      <c r="AD183" s="44"/>
      <c r="AE183" s="23"/>
      <c r="AF183" s="44"/>
      <c r="AG183" s="23"/>
      <c r="AH183" s="44"/>
      <c r="AI183" s="23"/>
      <c r="AJ183" s="44"/>
      <c r="AK183" s="23"/>
      <c r="AL183" s="44"/>
      <c r="AM183" s="23"/>
      <c r="AN183" s="44"/>
      <c r="AO183" s="23"/>
      <c r="AP183" s="44"/>
      <c r="AQ183" s="23"/>
      <c r="AR183" s="44"/>
      <c r="AS183" s="23"/>
      <c r="AT183" s="44"/>
      <c r="AU183" s="23"/>
      <c r="AV183" s="44"/>
      <c r="AW183" s="23"/>
      <c r="AX183" s="44"/>
      <c r="AY183" s="23"/>
      <c r="AZ183" s="44"/>
      <c r="BA183" s="23"/>
      <c r="BB183" s="44"/>
      <c r="BC183" s="23"/>
      <c r="BD183" s="44"/>
      <c r="BE183" s="23"/>
      <c r="BF183" s="44"/>
      <c r="BG183" s="23"/>
      <c r="BH183" s="44"/>
      <c r="BI183" s="23"/>
      <c r="BJ183" s="44"/>
      <c r="BK183" s="23"/>
      <c r="BL183" s="44"/>
      <c r="BM183" s="23"/>
      <c r="BN183" s="44"/>
      <c r="BO183" s="23"/>
      <c r="BP183" s="44"/>
      <c r="BQ183" s="23"/>
      <c r="BR183" s="44"/>
      <c r="BS183" s="23"/>
      <c r="BT183" s="44"/>
      <c r="BU183" s="23"/>
      <c r="BV183" s="44"/>
      <c r="BW183" s="23"/>
      <c r="BX183" s="44"/>
      <c r="BY183" s="23"/>
      <c r="BZ183" s="44"/>
      <c r="CA183" s="23"/>
      <c r="CB183" s="44"/>
      <c r="CC183" s="23"/>
      <c r="CD183" s="44"/>
      <c r="CE183" s="23"/>
      <c r="CF183" s="44"/>
      <c r="CG183" s="23"/>
      <c r="CH183" s="44"/>
      <c r="CI183" s="23"/>
      <c r="CJ183" s="44"/>
      <c r="CK183" s="23"/>
      <c r="CL183" s="44"/>
      <c r="CM183" s="23"/>
      <c r="CN183" s="44"/>
      <c r="CO183" s="23"/>
      <c r="CP183" s="44"/>
      <c r="CQ183" s="23"/>
      <c r="CR183" s="44"/>
      <c r="CS183" s="23"/>
      <c r="CT183" s="44"/>
      <c r="CU183" s="23"/>
      <c r="CV183" s="44"/>
      <c r="CW183" s="23"/>
      <c r="CX183" s="44"/>
      <c r="CY183" s="23"/>
      <c r="CZ183" s="44"/>
      <c r="DA183" s="23"/>
      <c r="DB183" s="44"/>
      <c r="DC183" s="23"/>
      <c r="DD183" s="44"/>
      <c r="DE183" s="23"/>
      <c r="DF183" s="44"/>
      <c r="DG183" s="23"/>
      <c r="DH183" s="44"/>
      <c r="DI183" s="23"/>
      <c r="DJ183" s="44"/>
      <c r="DK183" s="23"/>
      <c r="DL183" s="44"/>
      <c r="DM183" s="23"/>
      <c r="DN183" s="44"/>
      <c r="DO183" s="23"/>
      <c r="DP183" s="44"/>
      <c r="DQ183" s="23"/>
      <c r="DR183" s="44"/>
      <c r="DS183" s="23"/>
      <c r="DT183" s="44"/>
      <c r="DU183" s="11"/>
      <c r="DV183" s="11"/>
      <c r="DW183" s="11"/>
      <c r="DY183" s="11"/>
    </row>
    <row r="184" spans="1:142" s="173" customFormat="1" ht="34.5" hidden="1" customHeight="1">
      <c r="A184" s="591" t="s">
        <v>301</v>
      </c>
      <c r="B184" s="591" t="s">
        <v>1601</v>
      </c>
      <c r="C184" s="592" t="s">
        <v>1699</v>
      </c>
      <c r="D184" s="593" t="s">
        <v>13</v>
      </c>
      <c r="E184" s="591" t="s">
        <v>1665</v>
      </c>
      <c r="F184" s="594" t="s">
        <v>14</v>
      </c>
      <c r="G184" s="591"/>
      <c r="H184" s="318" t="s">
        <v>1611</v>
      </c>
      <c r="I184" s="256" t="s">
        <v>1612</v>
      </c>
      <c r="J184" s="595" t="s">
        <v>299</v>
      </c>
      <c r="K184" s="256" t="s">
        <v>298</v>
      </c>
      <c r="L184" s="591" t="s">
        <v>1353</v>
      </c>
      <c r="M184" s="591" t="s">
        <v>1551</v>
      </c>
      <c r="N184" s="591" t="s">
        <v>1552</v>
      </c>
      <c r="O184" s="591" t="s">
        <v>1760</v>
      </c>
      <c r="P184" s="591" t="s">
        <v>1761</v>
      </c>
      <c r="Q184" s="591" t="s">
        <v>2276</v>
      </c>
      <c r="R184" s="591" t="s">
        <v>2277</v>
      </c>
      <c r="S184" s="1115" t="s">
        <v>876</v>
      </c>
      <c r="T184" s="1115"/>
      <c r="U184" s="861"/>
      <c r="V184" s="591"/>
      <c r="W184" s="861"/>
      <c r="X184" s="591"/>
      <c r="Y184" s="861"/>
      <c r="Z184" s="591"/>
      <c r="AA184" s="861"/>
      <c r="AB184" s="591"/>
      <c r="AC184" s="861"/>
      <c r="AD184" s="591"/>
      <c r="AE184" s="861"/>
      <c r="AF184" s="591"/>
      <c r="AG184" s="861"/>
      <c r="AH184" s="591"/>
      <c r="AI184" s="861"/>
      <c r="AJ184" s="591"/>
      <c r="AK184" s="861"/>
      <c r="AL184" s="591"/>
      <c r="AM184" s="861"/>
      <c r="AN184" s="591"/>
      <c r="AO184" s="861"/>
      <c r="AP184" s="591"/>
      <c r="AQ184" s="861"/>
      <c r="AR184" s="591"/>
      <c r="AS184" s="861"/>
      <c r="AT184" s="591"/>
      <c r="AU184" s="861"/>
      <c r="AV184" s="591"/>
      <c r="AW184" s="861"/>
      <c r="AX184" s="591"/>
      <c r="AY184" s="861"/>
      <c r="AZ184" s="591"/>
      <c r="BA184" s="861"/>
      <c r="BB184" s="591"/>
      <c r="BC184" s="861"/>
      <c r="BD184" s="591"/>
      <c r="BE184" s="861"/>
      <c r="BF184" s="591"/>
      <c r="BG184" s="861"/>
      <c r="BH184" s="591"/>
      <c r="BI184" s="861"/>
      <c r="BJ184" s="591"/>
      <c r="BK184" s="861"/>
      <c r="BL184" s="591"/>
      <c r="BM184" s="861"/>
      <c r="BN184" s="591"/>
      <c r="BO184" s="861"/>
      <c r="BP184" s="591"/>
      <c r="BQ184" s="861"/>
      <c r="BR184" s="591"/>
      <c r="BS184" s="861"/>
      <c r="BT184" s="591"/>
      <c r="BU184" s="861"/>
      <c r="BV184" s="591"/>
      <c r="BW184" s="861"/>
      <c r="BX184" s="591"/>
      <c r="BY184" s="861"/>
      <c r="BZ184" s="591"/>
      <c r="CA184" s="861"/>
      <c r="CB184" s="591"/>
      <c r="CC184" s="861"/>
      <c r="CD184" s="591"/>
      <c r="CE184" s="861"/>
      <c r="CF184" s="591"/>
      <c r="CG184" s="861"/>
      <c r="CH184" s="591"/>
      <c r="CI184" s="861"/>
      <c r="CJ184" s="591"/>
      <c r="CK184" s="861"/>
      <c r="CL184" s="591"/>
      <c r="CM184" s="861"/>
      <c r="CN184" s="591"/>
      <c r="CO184" s="861"/>
      <c r="CP184" s="591"/>
      <c r="CQ184" s="861"/>
      <c r="CR184" s="591"/>
      <c r="CS184" s="861"/>
      <c r="CT184" s="591"/>
      <c r="CU184" s="861"/>
      <c r="CV184" s="591"/>
      <c r="CW184" s="861"/>
      <c r="CX184" s="591"/>
      <c r="CY184" s="861"/>
      <c r="CZ184" s="591"/>
      <c r="DA184" s="861"/>
      <c r="DB184" s="591"/>
      <c r="DC184" s="861"/>
      <c r="DD184" s="591"/>
      <c r="DE184" s="861"/>
      <c r="DF184" s="591"/>
      <c r="DG184" s="861"/>
      <c r="DH184" s="591"/>
      <c r="DI184" s="861"/>
      <c r="DJ184" s="591"/>
      <c r="DK184" s="861"/>
      <c r="DL184" s="591"/>
      <c r="DM184" s="861"/>
      <c r="DN184" s="591"/>
      <c r="DO184" s="861"/>
      <c r="DP184" s="591"/>
      <c r="DQ184" s="861"/>
      <c r="DR184" s="591"/>
      <c r="DS184" s="861"/>
      <c r="DT184" s="591"/>
      <c r="DU184" s="473" t="s">
        <v>876</v>
      </c>
      <c r="DV184" s="474"/>
      <c r="DW184" s="473" t="s">
        <v>877</v>
      </c>
      <c r="DY184" s="473" t="s">
        <v>1668</v>
      </c>
    </row>
    <row r="185" spans="1:142" customFormat="1" ht="21" hidden="1" customHeight="1">
      <c r="A185" s="15"/>
      <c r="B185" s="15"/>
      <c r="C185" s="38" t="s">
        <v>21</v>
      </c>
      <c r="D185" s="34" t="s">
        <v>2300</v>
      </c>
      <c r="E185" s="477">
        <v>11822</v>
      </c>
      <c r="F185" s="457">
        <v>44868</v>
      </c>
      <c r="G185" s="788"/>
      <c r="H185" s="319" t="s">
        <v>1830</v>
      </c>
      <c r="I185" s="26">
        <v>44694</v>
      </c>
      <c r="J185" s="590" t="s">
        <v>2301</v>
      </c>
      <c r="K185" s="287" t="s">
        <v>2302</v>
      </c>
      <c r="L185" s="16">
        <v>0</v>
      </c>
      <c r="M185" s="16">
        <v>0</v>
      </c>
      <c r="N185" s="16">
        <v>0</v>
      </c>
      <c r="O185" s="16">
        <v>0</v>
      </c>
      <c r="P185" s="16">
        <v>0</v>
      </c>
      <c r="Q185" s="16">
        <v>0</v>
      </c>
      <c r="R185" s="16">
        <v>0</v>
      </c>
      <c r="S185" s="1114">
        <v>0</v>
      </c>
      <c r="T185" s="1114"/>
      <c r="U185" s="767"/>
      <c r="V185" s="18"/>
      <c r="W185" s="766"/>
      <c r="X185" s="18"/>
      <c r="Y185" s="766"/>
      <c r="Z185" s="18"/>
      <c r="AA185" s="766"/>
      <c r="AB185" s="18"/>
      <c r="AC185" s="766"/>
      <c r="AD185" s="18"/>
      <c r="AE185" s="766"/>
      <c r="AF185" s="18"/>
      <c r="AG185" s="766"/>
      <c r="AH185" s="18"/>
      <c r="AI185" s="766"/>
      <c r="AJ185" s="18"/>
      <c r="AK185" s="766"/>
      <c r="AL185" s="18"/>
      <c r="AM185" s="766"/>
      <c r="AN185" s="18"/>
      <c r="AO185" s="766"/>
      <c r="AP185" s="18"/>
      <c r="AQ185" s="766"/>
      <c r="AR185" s="18"/>
      <c r="AS185" s="766"/>
      <c r="AT185" s="18"/>
      <c r="AU185" s="766"/>
      <c r="AV185" s="18"/>
      <c r="AW185" s="766"/>
      <c r="AX185" s="18"/>
      <c r="AY185" s="766"/>
      <c r="AZ185" s="18"/>
      <c r="BA185" s="766"/>
      <c r="BB185" s="18"/>
      <c r="BC185" s="766"/>
      <c r="BD185" s="18"/>
      <c r="BE185" s="766"/>
      <c r="BF185" s="18"/>
      <c r="BG185" s="766"/>
      <c r="BH185" s="18"/>
      <c r="BI185" s="766"/>
      <c r="BJ185" s="18"/>
      <c r="BK185" s="766"/>
      <c r="BL185" s="18"/>
      <c r="BM185" s="766"/>
      <c r="BN185" s="18"/>
      <c r="BO185" s="766"/>
      <c r="BP185" s="18"/>
      <c r="BQ185" s="766"/>
      <c r="BR185" s="18"/>
      <c r="BS185" s="766"/>
      <c r="BT185" s="19"/>
      <c r="BU185" s="766"/>
      <c r="BV185" s="19"/>
      <c r="BW185" s="766"/>
      <c r="BX185" s="19"/>
      <c r="BY185" s="766"/>
      <c r="BZ185" s="19"/>
      <c r="CA185" s="766"/>
      <c r="CB185" s="19"/>
      <c r="CC185" s="766"/>
      <c r="CD185" s="20"/>
      <c r="CE185" s="766"/>
      <c r="CF185" s="20"/>
      <c r="CG185" s="766"/>
      <c r="CH185" s="20"/>
      <c r="CI185" s="766"/>
      <c r="CJ185" s="20"/>
      <c r="CK185" s="766"/>
      <c r="CL185" s="20"/>
      <c r="CM185" s="766"/>
      <c r="CN185" s="20"/>
      <c r="CO185" s="766"/>
      <c r="CP185" s="20"/>
      <c r="CQ185" s="766"/>
      <c r="CR185" s="20"/>
      <c r="CS185" s="766"/>
      <c r="CT185" s="20"/>
      <c r="CU185" s="766"/>
      <c r="CV185" s="20"/>
      <c r="CW185" s="766"/>
      <c r="CX185" s="20"/>
      <c r="CY185" s="766"/>
      <c r="CZ185" s="20"/>
      <c r="DA185" s="766"/>
      <c r="DB185" s="20"/>
      <c r="DC185" s="766"/>
      <c r="DD185" s="20"/>
      <c r="DE185" s="766"/>
      <c r="DF185" s="20"/>
      <c r="DG185" s="766"/>
      <c r="DH185" s="20"/>
      <c r="DI185" s="766"/>
      <c r="DJ185" s="20"/>
      <c r="DK185" s="766"/>
      <c r="DL185" s="20"/>
      <c r="DM185" s="766"/>
      <c r="DN185" s="20"/>
      <c r="DO185" s="766"/>
      <c r="DP185" s="20"/>
      <c r="DQ185" s="766"/>
      <c r="DR185" s="20"/>
      <c r="DS185" s="766"/>
      <c r="DT185" s="20"/>
      <c r="DU185" s="21">
        <f>COUNT(V185:BR185)</f>
        <v>0</v>
      </c>
      <c r="DV185" s="22"/>
      <c r="DW185" s="21">
        <f>COUNT(BT185:DT185)</f>
        <v>0</v>
      </c>
      <c r="DX185" s="25"/>
      <c r="DY185" s="21">
        <f t="shared" ref="DY185" si="31">SUM(DU185,DW185)</f>
        <v>0</v>
      </c>
      <c r="DZ185" s="245"/>
      <c r="EA185" s="245"/>
      <c r="EB185" s="245"/>
      <c r="EC185" s="245"/>
      <c r="ED185" s="245"/>
      <c r="EE185" s="245"/>
      <c r="EF185" s="245"/>
      <c r="EG185" s="245"/>
      <c r="EH185" s="245"/>
    </row>
    <row r="186" spans="1:142" s="25" customFormat="1" ht="15" hidden="1" customHeight="1">
      <c r="C186" s="58"/>
      <c r="D186" s="392"/>
      <c r="E186" s="154"/>
      <c r="F186" s="462"/>
      <c r="G186" s="790"/>
      <c r="H186" s="257"/>
      <c r="I186" s="35"/>
      <c r="J186" s="583"/>
      <c r="K186" s="257"/>
      <c r="L186" s="43"/>
      <c r="M186" s="43"/>
      <c r="N186" s="43"/>
      <c r="O186" s="43"/>
      <c r="P186" s="43"/>
      <c r="Q186" s="43"/>
      <c r="R186" s="43"/>
      <c r="S186" s="43"/>
      <c r="T186" s="43"/>
      <c r="U186" s="43"/>
      <c r="V186" s="44"/>
      <c r="W186" s="23"/>
      <c r="X186" s="44"/>
      <c r="Y186" s="23"/>
      <c r="Z186" s="44"/>
      <c r="AA186" s="23"/>
      <c r="AB186" s="44"/>
      <c r="AC186" s="23"/>
      <c r="AD186" s="44"/>
      <c r="AE186" s="23"/>
      <c r="AF186" s="44"/>
      <c r="AG186" s="23"/>
      <c r="AH186" s="44"/>
      <c r="AI186" s="23"/>
      <c r="AJ186" s="44"/>
      <c r="AK186" s="23"/>
      <c r="AL186" s="44"/>
      <c r="AM186" s="23"/>
      <c r="AN186" s="44"/>
      <c r="AO186" s="23"/>
      <c r="AP186" s="44"/>
      <c r="AQ186" s="23"/>
      <c r="AR186" s="44"/>
      <c r="AS186" s="23"/>
      <c r="AT186" s="44"/>
      <c r="AU186" s="23"/>
      <c r="AV186" s="44"/>
      <c r="AW186" s="23"/>
      <c r="AX186" s="44"/>
      <c r="AY186" s="23"/>
      <c r="AZ186" s="44"/>
      <c r="BA186" s="23"/>
      <c r="BB186" s="44"/>
      <c r="BC186" s="23"/>
      <c r="BD186" s="44"/>
      <c r="BE186" s="23"/>
      <c r="BF186" s="44"/>
      <c r="BG186" s="23"/>
      <c r="BH186" s="44"/>
      <c r="BI186" s="23"/>
      <c r="BJ186" s="44"/>
      <c r="BK186" s="23"/>
      <c r="BL186" s="44"/>
      <c r="BM186" s="23"/>
      <c r="BN186" s="44"/>
      <c r="BO186" s="23"/>
      <c r="BP186" s="44"/>
      <c r="BQ186" s="23"/>
      <c r="BR186" s="44"/>
      <c r="BS186" s="23"/>
      <c r="BT186" s="44"/>
      <c r="BU186" s="23"/>
      <c r="BV186" s="44"/>
      <c r="BW186" s="23"/>
      <c r="BX186" s="44"/>
      <c r="BY186" s="23"/>
      <c r="BZ186" s="44"/>
      <c r="CA186" s="23"/>
      <c r="CB186" s="44"/>
      <c r="CC186" s="23"/>
      <c r="CD186" s="44"/>
      <c r="CE186" s="23"/>
      <c r="CF186" s="44"/>
      <c r="CG186" s="23"/>
      <c r="CH186" s="44"/>
      <c r="CI186" s="23"/>
      <c r="CJ186" s="44"/>
      <c r="CK186" s="23"/>
      <c r="CL186" s="44"/>
      <c r="CM186" s="23"/>
      <c r="CN186" s="44"/>
      <c r="CO186" s="23"/>
      <c r="CP186" s="44"/>
      <c r="CQ186" s="23"/>
      <c r="CR186" s="44"/>
      <c r="CS186" s="23"/>
      <c r="CT186" s="44"/>
      <c r="CU186" s="23"/>
      <c r="CV186" s="44"/>
      <c r="CW186" s="23"/>
      <c r="CX186" s="44"/>
      <c r="CY186" s="23"/>
      <c r="CZ186" s="44"/>
      <c r="DA186" s="23"/>
      <c r="DB186" s="44"/>
      <c r="DC186" s="23"/>
      <c r="DD186" s="44"/>
      <c r="DE186" s="23"/>
      <c r="DF186" s="44"/>
      <c r="DG186" s="23"/>
      <c r="DH186" s="44"/>
      <c r="DI186" s="23"/>
      <c r="DJ186" s="44"/>
      <c r="DK186" s="23"/>
      <c r="DL186" s="44"/>
      <c r="DM186" s="23"/>
      <c r="DN186" s="44"/>
      <c r="DO186" s="23"/>
      <c r="DP186" s="44"/>
      <c r="DQ186" s="23"/>
      <c r="DR186" s="44"/>
      <c r="DS186" s="23"/>
      <c r="DT186" s="44"/>
      <c r="DU186" s="11"/>
      <c r="DV186" s="11"/>
      <c r="DW186" s="11"/>
      <c r="DY186" s="11"/>
    </row>
    <row r="187" spans="1:142" s="50" customFormat="1" ht="54" hidden="1" customHeight="1">
      <c r="D187" s="49" t="s">
        <v>2362</v>
      </c>
      <c r="E187" s="184"/>
      <c r="F187" s="465"/>
      <c r="H187" s="257"/>
      <c r="I187" s="35"/>
      <c r="J187" s="585"/>
      <c r="K187" s="257"/>
      <c r="U187" s="49"/>
      <c r="W187" s="49"/>
      <c r="Y187" s="49"/>
      <c r="AA187" s="49"/>
      <c r="AC187" s="49"/>
      <c r="AE187" s="49"/>
      <c r="AG187" s="49"/>
      <c r="AI187" s="49"/>
      <c r="AK187" s="49"/>
      <c r="AM187" s="49"/>
      <c r="AO187" s="49"/>
      <c r="AQ187" s="49"/>
      <c r="AS187" s="49"/>
      <c r="AU187" s="49"/>
      <c r="AW187" s="49"/>
      <c r="AY187" s="49"/>
      <c r="BA187" s="49"/>
      <c r="BC187" s="49"/>
      <c r="BE187" s="49"/>
      <c r="BG187" s="49"/>
      <c r="BI187" s="49"/>
      <c r="BK187" s="49"/>
      <c r="BM187" s="49"/>
      <c r="BO187" s="49"/>
      <c r="BQ187" s="49"/>
      <c r="BS187" s="49"/>
      <c r="BU187" s="49"/>
      <c r="BW187" s="49"/>
      <c r="BY187" s="49"/>
      <c r="CA187" s="49"/>
      <c r="CC187" s="49"/>
      <c r="CE187" s="49"/>
      <c r="CG187" s="49"/>
      <c r="CI187" s="49"/>
      <c r="CK187" s="49"/>
      <c r="CM187" s="49"/>
      <c r="CO187" s="49"/>
      <c r="CQ187" s="49"/>
      <c r="CS187" s="49"/>
      <c r="CU187" s="49"/>
      <c r="CW187" s="49"/>
      <c r="CY187" s="49"/>
      <c r="DA187" s="49"/>
      <c r="DC187" s="49"/>
      <c r="DE187" s="49"/>
      <c r="DG187" s="49"/>
      <c r="DI187" s="49"/>
      <c r="DK187" s="49"/>
      <c r="DM187" s="49"/>
      <c r="DO187" s="49"/>
      <c r="DQ187" s="49"/>
      <c r="DS187" s="49"/>
      <c r="DU187" s="254"/>
      <c r="DV187" s="254"/>
      <c r="DW187" s="254"/>
      <c r="DY187" s="254"/>
    </row>
    <row r="188" spans="1:142" s="25" customFormat="1" ht="15" hidden="1" customHeight="1">
      <c r="C188" s="58"/>
      <c r="D188" s="392"/>
      <c r="E188" s="154"/>
      <c r="F188" s="462"/>
      <c r="G188" s="790"/>
      <c r="H188" s="257"/>
      <c r="I188" s="35"/>
      <c r="J188" s="583"/>
      <c r="K188" s="257"/>
      <c r="L188" s="43"/>
      <c r="M188" s="43"/>
      <c r="N188" s="43"/>
      <c r="O188" s="43"/>
      <c r="P188" s="43"/>
      <c r="Q188" s="43"/>
      <c r="R188" s="43"/>
      <c r="S188" s="43"/>
      <c r="T188" s="43"/>
      <c r="U188" s="43"/>
      <c r="V188" s="44"/>
      <c r="W188" s="23"/>
      <c r="X188" s="44"/>
      <c r="Y188" s="23"/>
      <c r="Z188" s="44"/>
      <c r="AA188" s="23"/>
      <c r="AB188" s="44"/>
      <c r="AC188" s="23"/>
      <c r="AD188" s="44"/>
      <c r="AE188" s="23"/>
      <c r="AF188" s="44"/>
      <c r="AG188" s="23"/>
      <c r="AH188" s="44"/>
      <c r="AI188" s="23"/>
      <c r="AJ188" s="44"/>
      <c r="AK188" s="23"/>
      <c r="AL188" s="44"/>
      <c r="AM188" s="23"/>
      <c r="AN188" s="44"/>
      <c r="AO188" s="23"/>
      <c r="AP188" s="44"/>
      <c r="AQ188" s="23"/>
      <c r="AR188" s="44"/>
      <c r="AS188" s="23"/>
      <c r="AT188" s="44"/>
      <c r="AU188" s="23"/>
      <c r="AV188" s="44"/>
      <c r="AW188" s="23"/>
      <c r="AX188" s="44"/>
      <c r="AY188" s="23"/>
      <c r="AZ188" s="44"/>
      <c r="BA188" s="23"/>
      <c r="BB188" s="44"/>
      <c r="BC188" s="23"/>
      <c r="BD188" s="44"/>
      <c r="BE188" s="23"/>
      <c r="BF188" s="44"/>
      <c r="BG188" s="23"/>
      <c r="BH188" s="44"/>
      <c r="BI188" s="23"/>
      <c r="BJ188" s="44"/>
      <c r="BK188" s="23"/>
      <c r="BL188" s="44"/>
      <c r="BM188" s="23"/>
      <c r="BN188" s="44"/>
      <c r="BO188" s="23"/>
      <c r="BP188" s="44"/>
      <c r="BQ188" s="23"/>
      <c r="BR188" s="44"/>
      <c r="BS188" s="23"/>
      <c r="BT188" s="44"/>
      <c r="BU188" s="23"/>
      <c r="BV188" s="44"/>
      <c r="BW188" s="23"/>
      <c r="BX188" s="44"/>
      <c r="BY188" s="23"/>
      <c r="BZ188" s="44"/>
      <c r="CA188" s="23"/>
      <c r="CB188" s="44"/>
      <c r="CC188" s="23"/>
      <c r="CD188" s="44"/>
      <c r="CE188" s="23"/>
      <c r="CF188" s="44"/>
      <c r="CG188" s="23"/>
      <c r="CH188" s="44"/>
      <c r="CI188" s="23"/>
      <c r="CJ188" s="44"/>
      <c r="CK188" s="23"/>
      <c r="CL188" s="44"/>
      <c r="CM188" s="23"/>
      <c r="CN188" s="44"/>
      <c r="CO188" s="23"/>
      <c r="CP188" s="44"/>
      <c r="CQ188" s="23"/>
      <c r="CR188" s="44"/>
      <c r="CS188" s="23"/>
      <c r="CT188" s="44"/>
      <c r="CU188" s="23"/>
      <c r="CV188" s="44"/>
      <c r="CW188" s="23"/>
      <c r="CX188" s="44"/>
      <c r="CY188" s="23"/>
      <c r="CZ188" s="44"/>
      <c r="DA188" s="23"/>
      <c r="DB188" s="44"/>
      <c r="DC188" s="23"/>
      <c r="DD188" s="44"/>
      <c r="DE188" s="23"/>
      <c r="DF188" s="44"/>
      <c r="DG188" s="23"/>
      <c r="DH188" s="44"/>
      <c r="DI188" s="23"/>
      <c r="DJ188" s="44"/>
      <c r="DK188" s="23"/>
      <c r="DL188" s="44"/>
      <c r="DM188" s="23"/>
      <c r="DN188" s="44"/>
      <c r="DO188" s="23"/>
      <c r="DP188" s="44"/>
      <c r="DQ188" s="23"/>
      <c r="DR188" s="44"/>
      <c r="DS188" s="23"/>
      <c r="DT188" s="44"/>
      <c r="DU188" s="11"/>
      <c r="DV188" s="11"/>
      <c r="DW188" s="11"/>
      <c r="DY188" s="11"/>
    </row>
    <row r="189" spans="1:142" s="484" customFormat="1" ht="33.75" hidden="1" customHeight="1">
      <c r="A189" s="591" t="s">
        <v>301</v>
      </c>
      <c r="B189" s="591" t="s">
        <v>1601</v>
      </c>
      <c r="C189" s="592" t="s">
        <v>1699</v>
      </c>
      <c r="D189" s="593" t="s">
        <v>39</v>
      </c>
      <c r="E189" s="591" t="s">
        <v>1665</v>
      </c>
      <c r="F189" s="594" t="s">
        <v>14</v>
      </c>
      <c r="G189" s="591"/>
      <c r="H189" s="595" t="s">
        <v>1611</v>
      </c>
      <c r="I189" s="594" t="s">
        <v>1612</v>
      </c>
      <c r="J189" s="595" t="s">
        <v>299</v>
      </c>
      <c r="K189" s="594" t="s">
        <v>298</v>
      </c>
      <c r="L189" s="591" t="s">
        <v>1353</v>
      </c>
      <c r="M189" s="591" t="s">
        <v>1551</v>
      </c>
      <c r="N189" s="591" t="s">
        <v>1552</v>
      </c>
      <c r="O189" s="591" t="s">
        <v>1760</v>
      </c>
      <c r="P189" s="591" t="s">
        <v>1761</v>
      </c>
      <c r="Q189" s="591" t="s">
        <v>2276</v>
      </c>
      <c r="R189" s="591" t="s">
        <v>2277</v>
      </c>
      <c r="S189" s="1115" t="s">
        <v>876</v>
      </c>
      <c r="T189" s="1115"/>
      <c r="U189" s="861"/>
      <c r="V189" s="591"/>
      <c r="W189" s="861"/>
      <c r="X189" s="591"/>
      <c r="Y189" s="861"/>
      <c r="Z189" s="591"/>
      <c r="AA189" s="861"/>
      <c r="AB189" s="591"/>
      <c r="AC189" s="861"/>
      <c r="AD189" s="591"/>
      <c r="AE189" s="861"/>
      <c r="AF189" s="591"/>
      <c r="AG189" s="861"/>
      <c r="AH189" s="591"/>
      <c r="AI189" s="861"/>
      <c r="AJ189" s="591"/>
      <c r="AK189" s="861"/>
      <c r="AL189" s="591"/>
      <c r="AM189" s="861"/>
      <c r="AN189" s="591"/>
      <c r="AO189" s="861"/>
      <c r="AP189" s="591"/>
      <c r="AQ189" s="861"/>
      <c r="AR189" s="591"/>
      <c r="AS189" s="861"/>
      <c r="AT189" s="591"/>
      <c r="AU189" s="861"/>
      <c r="AV189" s="591"/>
      <c r="AW189" s="861"/>
      <c r="AX189" s="591"/>
      <c r="AY189" s="861"/>
      <c r="AZ189" s="591"/>
      <c r="BA189" s="861"/>
      <c r="BB189" s="591"/>
      <c r="BC189" s="861"/>
      <c r="BD189" s="591"/>
      <c r="BE189" s="861"/>
      <c r="BF189" s="591"/>
      <c r="BG189" s="861"/>
      <c r="BH189" s="591"/>
      <c r="BI189" s="861"/>
      <c r="BJ189" s="591"/>
      <c r="BK189" s="861"/>
      <c r="BL189" s="591"/>
      <c r="BM189" s="861"/>
      <c r="BN189" s="591"/>
      <c r="BO189" s="861"/>
      <c r="BP189" s="591"/>
      <c r="BQ189" s="861"/>
      <c r="BR189" s="591"/>
      <c r="BS189" s="861"/>
      <c r="BT189" s="591"/>
      <c r="BU189" s="861"/>
      <c r="BV189" s="591"/>
      <c r="BW189" s="861"/>
      <c r="BX189" s="591"/>
      <c r="BY189" s="861"/>
      <c r="BZ189" s="591"/>
      <c r="CA189" s="861"/>
      <c r="CB189" s="591"/>
      <c r="CC189" s="861"/>
      <c r="CD189" s="591"/>
      <c r="CE189" s="861"/>
      <c r="CF189" s="591"/>
      <c r="CG189" s="861"/>
      <c r="CH189" s="591"/>
      <c r="CI189" s="861"/>
      <c r="CJ189" s="591"/>
      <c r="CK189" s="861"/>
      <c r="CL189" s="591"/>
      <c r="CM189" s="861"/>
      <c r="CN189" s="591"/>
      <c r="CO189" s="861"/>
      <c r="CP189" s="591"/>
      <c r="CQ189" s="861"/>
      <c r="CR189" s="591"/>
      <c r="CS189" s="861"/>
      <c r="CT189" s="591"/>
      <c r="CU189" s="861"/>
      <c r="CV189" s="591"/>
      <c r="CW189" s="861"/>
      <c r="CX189" s="591"/>
      <c r="CY189" s="861"/>
      <c r="CZ189" s="591"/>
      <c r="DA189" s="861"/>
      <c r="DB189" s="591"/>
      <c r="DC189" s="861"/>
      <c r="DD189" s="591"/>
      <c r="DE189" s="861"/>
      <c r="DF189" s="591"/>
      <c r="DG189" s="861"/>
      <c r="DH189" s="591"/>
      <c r="DI189" s="861"/>
      <c r="DJ189" s="591"/>
      <c r="DK189" s="861"/>
      <c r="DL189" s="591"/>
      <c r="DM189" s="861"/>
      <c r="DN189" s="591"/>
      <c r="DO189" s="861"/>
      <c r="DP189" s="591"/>
      <c r="DQ189" s="861"/>
      <c r="DR189" s="591"/>
      <c r="DS189" s="861"/>
      <c r="DT189" s="591"/>
      <c r="DU189" s="473" t="s">
        <v>876</v>
      </c>
      <c r="DV189" s="474"/>
      <c r="DW189" s="473" t="s">
        <v>877</v>
      </c>
      <c r="DX189" s="173"/>
      <c r="DY189" s="473" t="s">
        <v>1668</v>
      </c>
    </row>
    <row r="190" spans="1:142" s="28" customFormat="1" ht="21" hidden="1" customHeight="1">
      <c r="A190" s="15"/>
      <c r="B190" s="15"/>
      <c r="C190" s="38" t="s">
        <v>92</v>
      </c>
      <c r="D190" s="556" t="s">
        <v>950</v>
      </c>
      <c r="E190" s="477">
        <v>120</v>
      </c>
      <c r="F190" s="457">
        <v>42172</v>
      </c>
      <c r="G190" s="788"/>
      <c r="H190" s="319" t="s">
        <v>748</v>
      </c>
      <c r="I190" s="27">
        <v>40308</v>
      </c>
      <c r="J190" s="431" t="s">
        <v>948</v>
      </c>
      <c r="K190" s="287" t="s">
        <v>947</v>
      </c>
      <c r="L190" s="16">
        <v>24</v>
      </c>
      <c r="M190" s="16">
        <v>19</v>
      </c>
      <c r="N190" s="16">
        <v>43</v>
      </c>
      <c r="O190" s="16">
        <v>19</v>
      </c>
      <c r="P190" s="16">
        <v>62</v>
      </c>
      <c r="Q190" s="16">
        <v>19</v>
      </c>
      <c r="R190" s="16">
        <v>81</v>
      </c>
      <c r="S190" s="1114">
        <v>0</v>
      </c>
      <c r="T190" s="1114"/>
      <c r="U190" s="767"/>
      <c r="V190" s="18"/>
      <c r="W190" s="766"/>
      <c r="X190" s="18"/>
      <c r="Y190" s="766"/>
      <c r="Z190" s="18"/>
      <c r="AA190" s="766"/>
      <c r="AB190" s="18"/>
      <c r="AC190" s="766"/>
      <c r="AD190" s="18"/>
      <c r="AE190" s="766"/>
      <c r="AF190" s="18"/>
      <c r="AG190" s="766"/>
      <c r="AH190" s="18"/>
      <c r="AI190" s="766"/>
      <c r="AJ190" s="18"/>
      <c r="AK190" s="766"/>
      <c r="AL190" s="18"/>
      <c r="AM190" s="766"/>
      <c r="AN190" s="18"/>
      <c r="AO190" s="766"/>
      <c r="AP190" s="18"/>
      <c r="AQ190" s="766"/>
      <c r="AR190" s="18"/>
      <c r="AS190" s="766"/>
      <c r="AT190" s="18"/>
      <c r="AU190" s="766"/>
      <c r="AV190" s="18"/>
      <c r="AW190" s="766"/>
      <c r="AX190" s="18"/>
      <c r="AY190" s="766"/>
      <c r="AZ190" s="18"/>
      <c r="BA190" s="766"/>
      <c r="BB190" s="18"/>
      <c r="BC190" s="766"/>
      <c r="BD190" s="18"/>
      <c r="BE190" s="766"/>
      <c r="BF190" s="18"/>
      <c r="BG190" s="766"/>
      <c r="BH190" s="18"/>
      <c r="BI190" s="766"/>
      <c r="BJ190" s="18"/>
      <c r="BK190" s="766"/>
      <c r="BL190" s="18"/>
      <c r="BM190" s="766"/>
      <c r="BN190" s="18"/>
      <c r="BO190" s="766"/>
      <c r="BP190" s="18"/>
      <c r="BQ190" s="766"/>
      <c r="BR190" s="18"/>
      <c r="BS190" s="766"/>
      <c r="BT190" s="19"/>
      <c r="BU190" s="766"/>
      <c r="BV190" s="19"/>
      <c r="BW190" s="766"/>
      <c r="BX190" s="19"/>
      <c r="BY190" s="766"/>
      <c r="BZ190" s="19"/>
      <c r="CA190" s="766"/>
      <c r="CB190" s="19"/>
      <c r="CC190" s="766"/>
      <c r="CD190" s="19"/>
      <c r="CE190" s="766"/>
      <c r="CF190" s="19"/>
      <c r="CG190" s="766"/>
      <c r="CH190" s="19"/>
      <c r="CI190" s="766"/>
      <c r="CJ190" s="19"/>
      <c r="CK190" s="766"/>
      <c r="CL190" s="19"/>
      <c r="CM190" s="766"/>
      <c r="CN190" s="19"/>
      <c r="CO190" s="766"/>
      <c r="CP190" s="19"/>
      <c r="CQ190" s="766"/>
      <c r="CR190" s="19"/>
      <c r="CS190" s="766"/>
      <c r="CT190" s="19"/>
      <c r="CU190" s="766"/>
      <c r="CV190" s="19"/>
      <c r="CW190" s="766"/>
      <c r="CX190" s="19"/>
      <c r="CY190" s="766"/>
      <c r="CZ190" s="19"/>
      <c r="DA190" s="766"/>
      <c r="DB190" s="19"/>
      <c r="DC190" s="766"/>
      <c r="DD190" s="19"/>
      <c r="DE190" s="766"/>
      <c r="DF190" s="19"/>
      <c r="DG190" s="766"/>
      <c r="DH190" s="19"/>
      <c r="DI190" s="766"/>
      <c r="DJ190" s="19"/>
      <c r="DK190" s="766"/>
      <c r="DL190" s="19"/>
      <c r="DM190" s="766"/>
      <c r="DN190" s="19"/>
      <c r="DO190" s="766"/>
      <c r="DP190" s="19"/>
      <c r="DQ190" s="766"/>
      <c r="DR190" s="19"/>
      <c r="DS190" s="766"/>
      <c r="DT190" s="19"/>
      <c r="DU190" s="21">
        <f>COUNT(V190:BR190)</f>
        <v>0</v>
      </c>
      <c r="DV190" s="22"/>
      <c r="DW190" s="21">
        <f t="shared" ref="DW190:DW192" si="32">COUNT(BT190:DT190)</f>
        <v>0</v>
      </c>
      <c r="DX190" s="23"/>
      <c r="DY190" s="21">
        <f t="shared" ref="DY190:DY192" si="33">SUM(DU190,DW190)</f>
        <v>0</v>
      </c>
      <c r="DZ190" s="23"/>
      <c r="EA190" s="23"/>
      <c r="EB190" s="23"/>
      <c r="EC190" s="23"/>
      <c r="ED190" s="23"/>
      <c r="EE190" s="23"/>
      <c r="EK190"/>
      <c r="EL190"/>
    </row>
    <row r="191" spans="1:142" customFormat="1" ht="21" hidden="1" customHeight="1">
      <c r="A191" s="15"/>
      <c r="B191" s="15"/>
      <c r="C191" s="38" t="s">
        <v>146</v>
      </c>
      <c r="D191" s="556" t="s">
        <v>1564</v>
      </c>
      <c r="E191" s="477">
        <v>128</v>
      </c>
      <c r="F191" s="457">
        <v>36770</v>
      </c>
      <c r="G191" s="788"/>
      <c r="H191" s="319" t="s">
        <v>343</v>
      </c>
      <c r="I191" s="27">
        <v>36748</v>
      </c>
      <c r="J191" s="431" t="s">
        <v>408</v>
      </c>
      <c r="K191" s="287" t="s">
        <v>407</v>
      </c>
      <c r="L191" s="16">
        <v>1</v>
      </c>
      <c r="M191" s="16">
        <v>0</v>
      </c>
      <c r="N191" s="16">
        <v>1</v>
      </c>
      <c r="O191" s="16">
        <v>0</v>
      </c>
      <c r="P191" s="16">
        <v>1</v>
      </c>
      <c r="Q191" s="16">
        <v>0</v>
      </c>
      <c r="R191" s="16">
        <v>0</v>
      </c>
      <c r="S191" s="1114">
        <v>0</v>
      </c>
      <c r="T191" s="1114"/>
      <c r="U191" s="767"/>
      <c r="V191" s="18"/>
      <c r="W191" s="766"/>
      <c r="X191" s="18"/>
      <c r="Y191" s="766"/>
      <c r="Z191" s="18"/>
      <c r="AA191" s="766"/>
      <c r="AB191" s="18"/>
      <c r="AC191" s="766"/>
      <c r="AD191" s="18"/>
      <c r="AE191" s="766"/>
      <c r="AF191" s="18"/>
      <c r="AG191" s="766"/>
      <c r="AH191" s="18"/>
      <c r="AI191" s="766"/>
      <c r="AJ191" s="18"/>
      <c r="AK191" s="766"/>
      <c r="AL191" s="18"/>
      <c r="AM191" s="766"/>
      <c r="AN191" s="18"/>
      <c r="AO191" s="766"/>
      <c r="AP191" s="18"/>
      <c r="AQ191" s="766"/>
      <c r="AR191" s="18"/>
      <c r="AS191" s="766"/>
      <c r="AT191" s="18"/>
      <c r="AU191" s="766"/>
      <c r="AV191" s="18"/>
      <c r="AW191" s="766"/>
      <c r="AX191" s="18"/>
      <c r="AY191" s="766"/>
      <c r="AZ191" s="18"/>
      <c r="BA191" s="766"/>
      <c r="BB191" s="18"/>
      <c r="BC191" s="766"/>
      <c r="BD191" s="18"/>
      <c r="BE191" s="766"/>
      <c r="BF191" s="18"/>
      <c r="BG191" s="766"/>
      <c r="BH191" s="18"/>
      <c r="BI191" s="766"/>
      <c r="BJ191" s="18"/>
      <c r="BK191" s="766"/>
      <c r="BL191" s="18"/>
      <c r="BM191" s="766"/>
      <c r="BN191" s="18"/>
      <c r="BO191" s="766"/>
      <c r="BP191" s="18"/>
      <c r="BQ191" s="766"/>
      <c r="BR191" s="18"/>
      <c r="BS191" s="766"/>
      <c r="BT191" s="19"/>
      <c r="BU191" s="766"/>
      <c r="BV191" s="19"/>
      <c r="BW191" s="766"/>
      <c r="BX191" s="19"/>
      <c r="BY191" s="766"/>
      <c r="BZ191" s="19"/>
      <c r="CA191" s="766"/>
      <c r="CB191" s="19"/>
      <c r="CC191" s="766"/>
      <c r="CD191" s="19"/>
      <c r="CE191" s="766"/>
      <c r="CF191" s="19"/>
      <c r="CG191" s="766"/>
      <c r="CH191" s="19"/>
      <c r="CI191" s="766"/>
      <c r="CJ191" s="19"/>
      <c r="CK191" s="766"/>
      <c r="CL191" s="19"/>
      <c r="CM191" s="766"/>
      <c r="CN191" s="19"/>
      <c r="CO191" s="766"/>
      <c r="CP191" s="19"/>
      <c r="CQ191" s="766"/>
      <c r="CR191" s="19"/>
      <c r="CS191" s="766"/>
      <c r="CT191" s="19"/>
      <c r="CU191" s="766"/>
      <c r="CV191" s="19"/>
      <c r="CW191" s="766"/>
      <c r="CX191" s="19"/>
      <c r="CY191" s="766"/>
      <c r="CZ191" s="19"/>
      <c r="DA191" s="766"/>
      <c r="DB191" s="19"/>
      <c r="DC191" s="766"/>
      <c r="DD191" s="19"/>
      <c r="DE191" s="766"/>
      <c r="DF191" s="19"/>
      <c r="DG191" s="766"/>
      <c r="DH191" s="19"/>
      <c r="DI191" s="766"/>
      <c r="DJ191" s="19"/>
      <c r="DK191" s="766"/>
      <c r="DL191" s="19"/>
      <c r="DM191" s="766"/>
      <c r="DN191" s="19"/>
      <c r="DO191" s="766"/>
      <c r="DP191" s="19"/>
      <c r="DQ191" s="766"/>
      <c r="DR191" s="19"/>
      <c r="DS191" s="766"/>
      <c r="DT191" s="19"/>
      <c r="DU191" s="21">
        <f>COUNT(V191:BR191)</f>
        <v>0</v>
      </c>
      <c r="DV191" s="22"/>
      <c r="DW191" s="21">
        <f t="shared" si="32"/>
        <v>0</v>
      </c>
      <c r="DX191" s="23"/>
      <c r="DY191" s="21">
        <f t="shared" si="33"/>
        <v>0</v>
      </c>
      <c r="DZ191" s="23"/>
      <c r="EA191" s="23"/>
      <c r="EB191" s="23"/>
      <c r="EC191" s="23"/>
      <c r="ED191" s="23"/>
      <c r="EE191" s="23"/>
      <c r="EF191" s="23"/>
      <c r="EG191" s="23"/>
      <c r="EH191" s="23"/>
    </row>
    <row r="192" spans="1:142" s="28" customFormat="1" ht="21" hidden="1" customHeight="1">
      <c r="A192" s="15"/>
      <c r="B192" s="15"/>
      <c r="C192" s="38" t="s">
        <v>204</v>
      </c>
      <c r="D192" s="34" t="s">
        <v>1754</v>
      </c>
      <c r="E192" s="477">
        <v>11499</v>
      </c>
      <c r="F192" s="459">
        <v>45275</v>
      </c>
      <c r="G192" s="788"/>
      <c r="H192" s="319" t="s">
        <v>1593</v>
      </c>
      <c r="I192" s="27">
        <v>40828</v>
      </c>
      <c r="J192" s="436" t="s">
        <v>1755</v>
      </c>
      <c r="K192" s="287" t="s">
        <v>1756</v>
      </c>
      <c r="L192" s="16">
        <v>0</v>
      </c>
      <c r="M192" s="16">
        <v>0</v>
      </c>
      <c r="N192" s="16">
        <v>0</v>
      </c>
      <c r="O192" s="16">
        <v>0</v>
      </c>
      <c r="P192" s="16">
        <v>0</v>
      </c>
      <c r="Q192" s="16">
        <v>0</v>
      </c>
      <c r="R192" s="16">
        <v>0</v>
      </c>
      <c r="S192" s="1114">
        <v>0</v>
      </c>
      <c r="T192" s="1114"/>
      <c r="U192" s="767"/>
      <c r="V192" s="18"/>
      <c r="W192" s="766"/>
      <c r="X192" s="18"/>
      <c r="Y192" s="766"/>
      <c r="Z192" s="18"/>
      <c r="AA192" s="766"/>
      <c r="AB192" s="18"/>
      <c r="AC192" s="766"/>
      <c r="AD192" s="18"/>
      <c r="AE192" s="766"/>
      <c r="AF192" s="18"/>
      <c r="AG192" s="766"/>
      <c r="AH192" s="18"/>
      <c r="AI192" s="766"/>
      <c r="AJ192" s="18"/>
      <c r="AK192" s="766"/>
      <c r="AL192" s="18"/>
      <c r="AM192" s="766"/>
      <c r="AN192" s="18"/>
      <c r="AO192" s="766"/>
      <c r="AP192" s="18"/>
      <c r="AQ192" s="766"/>
      <c r="AR192" s="18"/>
      <c r="AS192" s="766"/>
      <c r="AT192" s="18"/>
      <c r="AU192" s="766"/>
      <c r="AV192" s="18"/>
      <c r="AW192" s="766"/>
      <c r="AX192" s="18"/>
      <c r="AY192" s="766"/>
      <c r="AZ192" s="18"/>
      <c r="BA192" s="766"/>
      <c r="BB192" s="18"/>
      <c r="BC192" s="766"/>
      <c r="BD192" s="18"/>
      <c r="BE192" s="766"/>
      <c r="BF192" s="18"/>
      <c r="BG192" s="766"/>
      <c r="BH192" s="18"/>
      <c r="BI192" s="766"/>
      <c r="BJ192" s="18"/>
      <c r="BK192" s="766"/>
      <c r="BL192" s="18"/>
      <c r="BM192" s="766"/>
      <c r="BN192" s="18"/>
      <c r="BO192" s="766"/>
      <c r="BP192" s="18"/>
      <c r="BQ192" s="766"/>
      <c r="BR192" s="18"/>
      <c r="BS192" s="766"/>
      <c r="BT192" s="19"/>
      <c r="BU192" s="766"/>
      <c r="BV192" s="19"/>
      <c r="BW192" s="766"/>
      <c r="BX192" s="19"/>
      <c r="BY192" s="766"/>
      <c r="BZ192" s="19"/>
      <c r="CA192" s="766"/>
      <c r="CB192" s="19"/>
      <c r="CC192" s="766"/>
      <c r="CD192" s="19"/>
      <c r="CE192" s="766"/>
      <c r="CF192" s="19"/>
      <c r="CG192" s="766"/>
      <c r="CH192" s="19"/>
      <c r="CI192" s="766"/>
      <c r="CJ192" s="19"/>
      <c r="CK192" s="766"/>
      <c r="CL192" s="19"/>
      <c r="CM192" s="766"/>
      <c r="CN192" s="19"/>
      <c r="CO192" s="766"/>
      <c r="CP192" s="19"/>
      <c r="CQ192" s="766"/>
      <c r="CR192" s="19"/>
      <c r="CS192" s="766"/>
      <c r="CT192" s="19"/>
      <c r="CU192" s="766"/>
      <c r="CV192" s="19"/>
      <c r="CW192" s="766"/>
      <c r="CX192" s="19"/>
      <c r="CY192" s="766"/>
      <c r="CZ192" s="19"/>
      <c r="DA192" s="766"/>
      <c r="DB192" s="19"/>
      <c r="DC192" s="766"/>
      <c r="DD192" s="19"/>
      <c r="DE192" s="766"/>
      <c r="DF192" s="19"/>
      <c r="DG192" s="766"/>
      <c r="DH192" s="19"/>
      <c r="DI192" s="766"/>
      <c r="DJ192" s="19"/>
      <c r="DK192" s="766"/>
      <c r="DL192" s="19"/>
      <c r="DM192" s="766"/>
      <c r="DN192" s="19"/>
      <c r="DO192" s="766"/>
      <c r="DP192" s="19"/>
      <c r="DQ192" s="766"/>
      <c r="DR192" s="19"/>
      <c r="DS192" s="766"/>
      <c r="DT192" s="19"/>
      <c r="DU192" s="21">
        <f>COUNT(V192:BR192)</f>
        <v>0</v>
      </c>
      <c r="DV192" s="22"/>
      <c r="DW192" s="21">
        <f t="shared" si="32"/>
        <v>0</v>
      </c>
      <c r="DY192" s="21">
        <f t="shared" si="33"/>
        <v>0</v>
      </c>
      <c r="EI192" s="23"/>
      <c r="EJ192" s="23"/>
      <c r="EK192"/>
      <c r="EL192"/>
    </row>
    <row r="193" spans="1:138" s="25" customFormat="1" ht="15" hidden="1" customHeight="1">
      <c r="C193" s="58"/>
      <c r="D193" s="392"/>
      <c r="E193" s="154"/>
      <c r="F193" s="462"/>
      <c r="G193" s="790"/>
      <c r="H193" s="257"/>
      <c r="I193" s="35"/>
      <c r="J193" s="583"/>
      <c r="K193" s="257"/>
      <c r="L193" s="43"/>
      <c r="M193" s="43"/>
      <c r="N193" s="43"/>
      <c r="O193" s="43"/>
      <c r="P193" s="43"/>
      <c r="Q193" s="43"/>
      <c r="R193" s="43"/>
      <c r="S193" s="43"/>
      <c r="T193" s="43"/>
      <c r="U193" s="43"/>
      <c r="V193" s="44"/>
      <c r="W193" s="23"/>
      <c r="X193" s="44"/>
      <c r="Y193" s="23"/>
      <c r="Z193" s="44"/>
      <c r="AA193" s="23"/>
      <c r="AB193" s="44"/>
      <c r="AC193" s="23"/>
      <c r="AD193" s="44"/>
      <c r="AE193" s="23"/>
      <c r="AF193" s="44"/>
      <c r="AG193" s="23"/>
      <c r="AH193" s="44"/>
      <c r="AI193" s="23"/>
      <c r="AJ193" s="44"/>
      <c r="AK193" s="23"/>
      <c r="AL193" s="44"/>
      <c r="AM193" s="23"/>
      <c r="AN193" s="44"/>
      <c r="AO193" s="23"/>
      <c r="AP193" s="44"/>
      <c r="AQ193" s="23"/>
      <c r="AR193" s="44"/>
      <c r="AS193" s="23"/>
      <c r="AT193" s="44"/>
      <c r="AU193" s="23"/>
      <c r="AV193" s="44"/>
      <c r="AW193" s="23"/>
      <c r="AX193" s="44"/>
      <c r="AY193" s="23"/>
      <c r="AZ193" s="44"/>
      <c r="BA193" s="23"/>
      <c r="BB193" s="44"/>
      <c r="BC193" s="23"/>
      <c r="BD193" s="44"/>
      <c r="BE193" s="23"/>
      <c r="BF193" s="44"/>
      <c r="BG193" s="23"/>
      <c r="BH193" s="44"/>
      <c r="BI193" s="23"/>
      <c r="BJ193" s="44"/>
      <c r="BK193" s="23"/>
      <c r="BL193" s="44"/>
      <c r="BM193" s="23"/>
      <c r="BN193" s="44"/>
      <c r="BO193" s="23"/>
      <c r="BP193" s="44"/>
      <c r="BQ193" s="23"/>
      <c r="BR193" s="44"/>
      <c r="BS193" s="23"/>
      <c r="BT193" s="44"/>
      <c r="BU193" s="23"/>
      <c r="BV193" s="44"/>
      <c r="BW193" s="23"/>
      <c r="BX193" s="44"/>
      <c r="BY193" s="23"/>
      <c r="BZ193" s="44"/>
      <c r="CA193" s="23"/>
      <c r="CB193" s="44"/>
      <c r="CC193" s="23"/>
      <c r="CD193" s="44"/>
      <c r="CE193" s="23"/>
      <c r="CF193" s="44"/>
      <c r="CG193" s="23"/>
      <c r="CH193" s="44"/>
      <c r="CI193" s="23"/>
      <c r="CJ193" s="44"/>
      <c r="CK193" s="23"/>
      <c r="CL193" s="44"/>
      <c r="CM193" s="23"/>
      <c r="CN193" s="44"/>
      <c r="CO193" s="23"/>
      <c r="CP193" s="44"/>
      <c r="CQ193" s="23"/>
      <c r="CR193" s="44"/>
      <c r="CS193" s="23"/>
      <c r="CT193" s="44"/>
      <c r="CU193" s="23"/>
      <c r="CV193" s="44"/>
      <c r="CW193" s="23"/>
      <c r="CX193" s="44"/>
      <c r="CY193" s="23"/>
      <c r="CZ193" s="44"/>
      <c r="DA193" s="23"/>
      <c r="DB193" s="44"/>
      <c r="DC193" s="23"/>
      <c r="DD193" s="44"/>
      <c r="DE193" s="23"/>
      <c r="DF193" s="44"/>
      <c r="DG193" s="23"/>
      <c r="DH193" s="44"/>
      <c r="DI193" s="23"/>
      <c r="DJ193" s="44"/>
      <c r="DK193" s="23"/>
      <c r="DL193" s="44"/>
      <c r="DM193" s="23"/>
      <c r="DN193" s="44"/>
      <c r="DO193" s="23"/>
      <c r="DP193" s="44"/>
      <c r="DQ193" s="23"/>
      <c r="DR193" s="44"/>
      <c r="DS193" s="23"/>
      <c r="DT193" s="44"/>
      <c r="DU193" s="11"/>
      <c r="DV193" s="11"/>
      <c r="DW193" s="11"/>
      <c r="DY193" s="11"/>
    </row>
    <row r="194" spans="1:138" s="173" customFormat="1" ht="34.5" hidden="1" customHeight="1">
      <c r="A194" s="591" t="s">
        <v>301</v>
      </c>
      <c r="B194" s="591" t="s">
        <v>1601</v>
      </c>
      <c r="C194" s="592" t="s">
        <v>1699</v>
      </c>
      <c r="D194" s="593" t="s">
        <v>266</v>
      </c>
      <c r="E194" s="591" t="s">
        <v>1665</v>
      </c>
      <c r="F194" s="594" t="s">
        <v>14</v>
      </c>
      <c r="G194" s="591"/>
      <c r="H194" s="318" t="s">
        <v>1611</v>
      </c>
      <c r="I194" s="256" t="s">
        <v>1612</v>
      </c>
      <c r="J194" s="595" t="s">
        <v>299</v>
      </c>
      <c r="K194" s="256" t="s">
        <v>298</v>
      </c>
      <c r="L194" s="591" t="s">
        <v>1353</v>
      </c>
      <c r="M194" s="591" t="s">
        <v>1551</v>
      </c>
      <c r="N194" s="591" t="s">
        <v>1552</v>
      </c>
      <c r="O194" s="591" t="s">
        <v>1760</v>
      </c>
      <c r="P194" s="591" t="s">
        <v>1761</v>
      </c>
      <c r="Q194" s="591" t="s">
        <v>2276</v>
      </c>
      <c r="R194" s="591" t="s">
        <v>2277</v>
      </c>
      <c r="S194" s="1115" t="s">
        <v>876</v>
      </c>
      <c r="T194" s="1115"/>
      <c r="U194" s="861"/>
      <c r="V194" s="591"/>
      <c r="W194" s="861"/>
      <c r="X194" s="591"/>
      <c r="Y194" s="861"/>
      <c r="Z194" s="591"/>
      <c r="AA194" s="861"/>
      <c r="AB194" s="591"/>
      <c r="AC194" s="861"/>
      <c r="AD194" s="591"/>
      <c r="AE194" s="861"/>
      <c r="AF194" s="591"/>
      <c r="AG194" s="861"/>
      <c r="AH194" s="591"/>
      <c r="AI194" s="861"/>
      <c r="AJ194" s="591"/>
      <c r="AK194" s="861"/>
      <c r="AL194" s="591"/>
      <c r="AM194" s="861"/>
      <c r="AN194" s="591"/>
      <c r="AO194" s="861"/>
      <c r="AP194" s="591"/>
      <c r="AQ194" s="861"/>
      <c r="AR194" s="591"/>
      <c r="AS194" s="861"/>
      <c r="AT194" s="591"/>
      <c r="AU194" s="861"/>
      <c r="AV194" s="591"/>
      <c r="AW194" s="861"/>
      <c r="AX194" s="591"/>
      <c r="AY194" s="861"/>
      <c r="AZ194" s="591"/>
      <c r="BA194" s="861"/>
      <c r="BB194" s="591"/>
      <c r="BC194" s="861"/>
      <c r="BD194" s="591"/>
      <c r="BE194" s="861"/>
      <c r="BF194" s="591"/>
      <c r="BG194" s="861"/>
      <c r="BH194" s="591"/>
      <c r="BI194" s="861"/>
      <c r="BJ194" s="591"/>
      <c r="BK194" s="861"/>
      <c r="BL194" s="591"/>
      <c r="BM194" s="861"/>
      <c r="BN194" s="591"/>
      <c r="BO194" s="861"/>
      <c r="BP194" s="591"/>
      <c r="BQ194" s="861"/>
      <c r="BR194" s="591"/>
      <c r="BS194" s="861"/>
      <c r="BT194" s="591"/>
      <c r="BU194" s="861"/>
      <c r="BV194" s="591"/>
      <c r="BW194" s="861"/>
      <c r="BX194" s="591"/>
      <c r="BY194" s="861"/>
      <c r="BZ194" s="591"/>
      <c r="CA194" s="861"/>
      <c r="CB194" s="591"/>
      <c r="CC194" s="861"/>
      <c r="CD194" s="591"/>
      <c r="CE194" s="861"/>
      <c r="CF194" s="591"/>
      <c r="CG194" s="861"/>
      <c r="CH194" s="591"/>
      <c r="CI194" s="861"/>
      <c r="CJ194" s="591"/>
      <c r="CK194" s="861"/>
      <c r="CL194" s="591"/>
      <c r="CM194" s="861"/>
      <c r="CN194" s="591"/>
      <c r="CO194" s="861"/>
      <c r="CP194" s="591"/>
      <c r="CQ194" s="861"/>
      <c r="CR194" s="591"/>
      <c r="CS194" s="861"/>
      <c r="CT194" s="591"/>
      <c r="CU194" s="861"/>
      <c r="CV194" s="591"/>
      <c r="CW194" s="861"/>
      <c r="CX194" s="591"/>
      <c r="CY194" s="861"/>
      <c r="CZ194" s="591"/>
      <c r="DA194" s="861"/>
      <c r="DB194" s="591"/>
      <c r="DC194" s="861"/>
      <c r="DD194" s="591"/>
      <c r="DE194" s="861"/>
      <c r="DF194" s="591"/>
      <c r="DG194" s="861"/>
      <c r="DH194" s="591"/>
      <c r="DI194" s="861"/>
      <c r="DJ194" s="591"/>
      <c r="DK194" s="861"/>
      <c r="DL194" s="591"/>
      <c r="DM194" s="861"/>
      <c r="DN194" s="591"/>
      <c r="DO194" s="861"/>
      <c r="DP194" s="591"/>
      <c r="DQ194" s="861"/>
      <c r="DR194" s="591"/>
      <c r="DS194" s="861"/>
      <c r="DT194" s="591"/>
      <c r="DU194" s="473" t="s">
        <v>876</v>
      </c>
      <c r="DV194" s="474"/>
      <c r="DW194" s="473" t="s">
        <v>877</v>
      </c>
      <c r="DY194" s="473" t="s">
        <v>1668</v>
      </c>
    </row>
    <row r="195" spans="1:138" customFormat="1" ht="21.75" hidden="1" customHeight="1">
      <c r="A195" s="15"/>
      <c r="B195" s="15"/>
      <c r="C195" s="38" t="s">
        <v>32</v>
      </c>
      <c r="D195" s="556" t="s">
        <v>272</v>
      </c>
      <c r="E195" s="477">
        <v>10004</v>
      </c>
      <c r="F195" s="457">
        <v>29221</v>
      </c>
      <c r="G195" s="788"/>
      <c r="H195" s="372">
        <v>2019</v>
      </c>
      <c r="I195" s="26">
        <v>35417</v>
      </c>
      <c r="J195" s="431" t="s">
        <v>801</v>
      </c>
      <c r="K195" s="385" t="s">
        <v>1655</v>
      </c>
      <c r="L195" s="16">
        <v>333</v>
      </c>
      <c r="M195" s="16">
        <v>3</v>
      </c>
      <c r="N195" s="16">
        <v>336</v>
      </c>
      <c r="O195" s="16">
        <v>0</v>
      </c>
      <c r="P195" s="16">
        <v>336</v>
      </c>
      <c r="Q195" s="16">
        <v>0</v>
      </c>
      <c r="R195" s="16">
        <v>336</v>
      </c>
      <c r="S195" s="1114">
        <v>0</v>
      </c>
      <c r="T195" s="1114"/>
      <c r="U195" s="767"/>
      <c r="V195" s="18"/>
      <c r="W195" s="766"/>
      <c r="X195" s="18"/>
      <c r="Y195" s="766"/>
      <c r="Z195" s="18"/>
      <c r="AA195" s="766"/>
      <c r="AB195" s="18"/>
      <c r="AC195" s="766"/>
      <c r="AD195" s="18"/>
      <c r="AE195" s="766"/>
      <c r="AF195" s="18"/>
      <c r="AG195" s="766"/>
      <c r="AH195" s="18"/>
      <c r="AI195" s="766"/>
      <c r="AJ195" s="18"/>
      <c r="AK195" s="766"/>
      <c r="AL195" s="18"/>
      <c r="AM195" s="766"/>
      <c r="AN195" s="18"/>
      <c r="AO195" s="766"/>
      <c r="AP195" s="18"/>
      <c r="AQ195" s="766"/>
      <c r="AR195" s="18"/>
      <c r="AS195" s="766"/>
      <c r="AT195" s="18"/>
      <c r="AU195" s="766"/>
      <c r="AV195" s="18"/>
      <c r="AW195" s="766"/>
      <c r="AX195" s="18"/>
      <c r="AY195" s="766"/>
      <c r="AZ195" s="18"/>
      <c r="BA195" s="766"/>
      <c r="BB195" s="18"/>
      <c r="BC195" s="766"/>
      <c r="BD195" s="18"/>
      <c r="BE195" s="766"/>
      <c r="BF195" s="18"/>
      <c r="BG195" s="766"/>
      <c r="BH195" s="18"/>
      <c r="BI195" s="766"/>
      <c r="BJ195" s="18"/>
      <c r="BK195" s="766"/>
      <c r="BL195" s="18"/>
      <c r="BM195" s="766"/>
      <c r="BN195" s="18"/>
      <c r="BO195" s="766"/>
      <c r="BP195" s="18"/>
      <c r="BQ195" s="766"/>
      <c r="BR195" s="18"/>
      <c r="BS195" s="766"/>
      <c r="BT195" s="19"/>
      <c r="BU195" s="766"/>
      <c r="BV195" s="19"/>
      <c r="BW195" s="766"/>
      <c r="BX195" s="19"/>
      <c r="BY195" s="766"/>
      <c r="BZ195" s="19"/>
      <c r="CA195" s="766"/>
      <c r="CB195" s="19"/>
      <c r="CC195" s="766"/>
      <c r="CD195" s="19"/>
      <c r="CE195" s="766"/>
      <c r="CF195" s="20"/>
      <c r="CG195" s="766"/>
      <c r="CH195" s="20"/>
      <c r="CI195" s="766"/>
      <c r="CJ195" s="20"/>
      <c r="CK195" s="766"/>
      <c r="CL195" s="20"/>
      <c r="CM195" s="766"/>
      <c r="CN195" s="20"/>
      <c r="CO195" s="766"/>
      <c r="CP195" s="20"/>
      <c r="CQ195" s="766"/>
      <c r="CR195" s="20"/>
      <c r="CS195" s="766"/>
      <c r="CT195" s="20"/>
      <c r="CU195" s="766"/>
      <c r="CV195" s="20"/>
      <c r="CW195" s="766"/>
      <c r="CX195" s="20"/>
      <c r="CY195" s="766"/>
      <c r="CZ195" s="20"/>
      <c r="DA195" s="766"/>
      <c r="DB195" s="20"/>
      <c r="DC195" s="766"/>
      <c r="DD195" s="20"/>
      <c r="DE195" s="766"/>
      <c r="DF195" s="20"/>
      <c r="DG195" s="766"/>
      <c r="DH195" s="20"/>
      <c r="DI195" s="766"/>
      <c r="DJ195" s="20"/>
      <c r="DK195" s="766"/>
      <c r="DL195" s="20"/>
      <c r="DM195" s="766"/>
      <c r="DN195" s="20"/>
      <c r="DO195" s="766"/>
      <c r="DP195" s="20"/>
      <c r="DQ195" s="766"/>
      <c r="DR195" s="20"/>
      <c r="DS195" s="766"/>
      <c r="DT195" s="20"/>
      <c r="DU195" s="21">
        <f>COUNT(V195:BR195)</f>
        <v>0</v>
      </c>
      <c r="DV195" s="22"/>
      <c r="DW195" s="21">
        <f t="shared" ref="DW195" si="34">COUNT(BT195:DT195)</f>
        <v>0</v>
      </c>
      <c r="DX195" s="39"/>
      <c r="DY195" s="21">
        <f t="shared" ref="DY195" si="35">SUM(DU195,DW195)</f>
        <v>0</v>
      </c>
      <c r="DZ195" s="25"/>
      <c r="EA195" s="25"/>
      <c r="EB195" s="25"/>
      <c r="EC195" s="25"/>
      <c r="ED195" s="25"/>
      <c r="EE195" s="25"/>
      <c r="EF195" s="25"/>
      <c r="EG195" s="25"/>
      <c r="EH195" s="25"/>
    </row>
    <row r="196" spans="1:138" s="25" customFormat="1" ht="15" hidden="1" customHeight="1">
      <c r="C196" s="58"/>
      <c r="D196" s="392"/>
      <c r="E196" s="154"/>
      <c r="F196" s="462"/>
      <c r="G196" s="790"/>
      <c r="H196" s="257"/>
      <c r="I196" s="35"/>
      <c r="J196" s="583"/>
      <c r="K196" s="257"/>
      <c r="L196" s="43"/>
      <c r="M196" s="43"/>
      <c r="N196" s="43"/>
      <c r="O196" s="43"/>
      <c r="P196" s="43"/>
      <c r="Q196" s="43"/>
      <c r="R196" s="43"/>
      <c r="S196" s="43"/>
      <c r="T196" s="43"/>
      <c r="U196" s="43"/>
      <c r="V196" s="44"/>
      <c r="W196" s="23"/>
      <c r="X196" s="44"/>
      <c r="Y196" s="23"/>
      <c r="Z196" s="44"/>
      <c r="AA196" s="23"/>
      <c r="AB196" s="44"/>
      <c r="AC196" s="23"/>
      <c r="AD196" s="44"/>
      <c r="AE196" s="23"/>
      <c r="AF196" s="44"/>
      <c r="AG196" s="23"/>
      <c r="AH196" s="44"/>
      <c r="AI196" s="23"/>
      <c r="AJ196" s="44"/>
      <c r="AK196" s="23"/>
      <c r="AL196" s="44"/>
      <c r="AM196" s="23"/>
      <c r="AN196" s="44"/>
      <c r="AO196" s="23"/>
      <c r="AP196" s="44"/>
      <c r="AQ196" s="23"/>
      <c r="AR196" s="44"/>
      <c r="AS196" s="23"/>
      <c r="AT196" s="44"/>
      <c r="AU196" s="23"/>
      <c r="AV196" s="44"/>
      <c r="AW196" s="23"/>
      <c r="AX196" s="44"/>
      <c r="AY196" s="23"/>
      <c r="AZ196" s="44"/>
      <c r="BA196" s="23"/>
      <c r="BB196" s="44"/>
      <c r="BC196" s="23"/>
      <c r="BD196" s="44"/>
      <c r="BE196" s="23"/>
      <c r="BF196" s="44"/>
      <c r="BG196" s="23"/>
      <c r="BH196" s="44"/>
      <c r="BI196" s="23"/>
      <c r="BJ196" s="44"/>
      <c r="BK196" s="23"/>
      <c r="BL196" s="44"/>
      <c r="BM196" s="23"/>
      <c r="BN196" s="44"/>
      <c r="BO196" s="23"/>
      <c r="BP196" s="44"/>
      <c r="BQ196" s="23"/>
      <c r="BR196" s="44"/>
      <c r="BS196" s="23"/>
      <c r="BT196" s="44"/>
      <c r="BU196" s="23"/>
      <c r="BV196" s="44"/>
      <c r="BW196" s="23"/>
      <c r="BX196" s="44"/>
      <c r="BY196" s="23"/>
      <c r="BZ196" s="44"/>
      <c r="CA196" s="23"/>
      <c r="CB196" s="44"/>
      <c r="CC196" s="23"/>
      <c r="CD196" s="44"/>
      <c r="CE196" s="23"/>
      <c r="CF196" s="44"/>
      <c r="CG196" s="23"/>
      <c r="CH196" s="44"/>
      <c r="CI196" s="23"/>
      <c r="CJ196" s="44"/>
      <c r="CK196" s="23"/>
      <c r="CL196" s="44"/>
      <c r="CM196" s="23"/>
      <c r="CN196" s="44"/>
      <c r="CO196" s="23"/>
      <c r="CP196" s="44"/>
      <c r="CQ196" s="23"/>
      <c r="CR196" s="44"/>
      <c r="CS196" s="23"/>
      <c r="CT196" s="44"/>
      <c r="CU196" s="23"/>
      <c r="CV196" s="44"/>
      <c r="CW196" s="23"/>
      <c r="CX196" s="44"/>
      <c r="CY196" s="23"/>
      <c r="CZ196" s="44"/>
      <c r="DA196" s="23"/>
      <c r="DB196" s="44"/>
      <c r="DC196" s="23"/>
      <c r="DD196" s="44"/>
      <c r="DE196" s="23"/>
      <c r="DF196" s="44"/>
      <c r="DG196" s="23"/>
      <c r="DH196" s="44"/>
      <c r="DI196" s="23"/>
      <c r="DJ196" s="44"/>
      <c r="DK196" s="23"/>
      <c r="DL196" s="44"/>
      <c r="DM196" s="23"/>
      <c r="DN196" s="44"/>
      <c r="DO196" s="23"/>
      <c r="DP196" s="44"/>
      <c r="DQ196" s="23"/>
      <c r="DR196" s="44"/>
      <c r="DS196" s="23"/>
      <c r="DT196" s="44"/>
      <c r="DU196" s="11"/>
      <c r="DV196" s="11"/>
      <c r="DW196" s="11"/>
      <c r="DY196" s="11"/>
    </row>
    <row r="197" spans="1:138" s="50" customFormat="1" ht="54" hidden="1" customHeight="1">
      <c r="D197" s="49" t="s">
        <v>2394</v>
      </c>
      <c r="E197" s="184"/>
      <c r="F197" s="465"/>
      <c r="H197" s="257"/>
      <c r="I197" s="35"/>
      <c r="J197" s="585"/>
      <c r="K197" s="257"/>
      <c r="U197" s="49"/>
      <c r="W197" s="49"/>
      <c r="Y197" s="49"/>
      <c r="AA197" s="49"/>
      <c r="AC197" s="49"/>
      <c r="AE197" s="49"/>
      <c r="AG197" s="49"/>
      <c r="AI197" s="49"/>
      <c r="AK197" s="49"/>
      <c r="AM197" s="49"/>
      <c r="AO197" s="49"/>
      <c r="AQ197" s="49"/>
      <c r="AS197" s="49"/>
      <c r="AU197" s="49"/>
      <c r="AW197" s="49"/>
      <c r="AY197" s="49"/>
      <c r="BA197" s="49"/>
      <c r="BC197" s="49"/>
      <c r="BE197" s="49"/>
      <c r="BG197" s="49"/>
      <c r="BI197" s="49"/>
      <c r="BK197" s="49"/>
      <c r="BM197" s="49"/>
      <c r="BO197" s="49"/>
      <c r="BQ197" s="49"/>
      <c r="BS197" s="49"/>
      <c r="BU197" s="49"/>
      <c r="BW197" s="49"/>
      <c r="BY197" s="49"/>
      <c r="CA197" s="49"/>
      <c r="CC197" s="49"/>
      <c r="CE197" s="49"/>
      <c r="CG197" s="49"/>
      <c r="CI197" s="49"/>
      <c r="CK197" s="49"/>
      <c r="CM197" s="49"/>
      <c r="CO197" s="49"/>
      <c r="CQ197" s="49"/>
      <c r="CS197" s="49"/>
      <c r="CU197" s="49"/>
      <c r="CW197" s="49"/>
      <c r="CY197" s="49"/>
      <c r="DA197" s="49"/>
      <c r="DC197" s="49"/>
      <c r="DE197" s="49"/>
      <c r="DG197" s="49"/>
      <c r="DI197" s="49"/>
      <c r="DK197" s="49"/>
      <c r="DM197" s="49"/>
      <c r="DO197" s="49"/>
      <c r="DQ197" s="49"/>
      <c r="DS197" s="49"/>
      <c r="DU197" s="254"/>
      <c r="DV197" s="254"/>
      <c r="DW197" s="254"/>
      <c r="DY197" s="254"/>
    </row>
    <row r="198" spans="1:138" s="25" customFormat="1" ht="15" hidden="1" customHeight="1">
      <c r="C198" s="58"/>
      <c r="D198" s="392"/>
      <c r="E198" s="154"/>
      <c r="F198" s="462"/>
      <c r="G198" s="790"/>
      <c r="H198" s="257"/>
      <c r="I198" s="35"/>
      <c r="J198" s="583"/>
      <c r="K198" s="257"/>
      <c r="L198" s="43"/>
      <c r="M198" s="43"/>
      <c r="N198" s="43"/>
      <c r="O198" s="43"/>
      <c r="P198" s="43"/>
      <c r="Q198" s="43"/>
      <c r="R198" s="43"/>
      <c r="S198" s="43"/>
      <c r="T198" s="43"/>
      <c r="U198" s="43"/>
      <c r="V198" s="44"/>
      <c r="W198" s="23"/>
      <c r="X198" s="44"/>
      <c r="Y198" s="23"/>
      <c r="Z198" s="44"/>
      <c r="AA198" s="23"/>
      <c r="AB198" s="44"/>
      <c r="AC198" s="23"/>
      <c r="AD198" s="44"/>
      <c r="AE198" s="23"/>
      <c r="AF198" s="44"/>
      <c r="AG198" s="23"/>
      <c r="AH198" s="44"/>
      <c r="AI198" s="23"/>
      <c r="AJ198" s="44"/>
      <c r="AK198" s="23"/>
      <c r="AL198" s="44"/>
      <c r="AM198" s="23"/>
      <c r="AN198" s="44"/>
      <c r="AO198" s="23"/>
      <c r="AP198" s="44"/>
      <c r="AQ198" s="23"/>
      <c r="AR198" s="44"/>
      <c r="AS198" s="23"/>
      <c r="AT198" s="44"/>
      <c r="AU198" s="23"/>
      <c r="AV198" s="44"/>
      <c r="AW198" s="23"/>
      <c r="AX198" s="44"/>
      <c r="AY198" s="23"/>
      <c r="AZ198" s="44"/>
      <c r="BA198" s="23"/>
      <c r="BB198" s="44"/>
      <c r="BC198" s="23"/>
      <c r="BD198" s="44"/>
      <c r="BE198" s="23"/>
      <c r="BF198" s="44"/>
      <c r="BG198" s="23"/>
      <c r="BH198" s="44"/>
      <c r="BI198" s="23"/>
      <c r="BJ198" s="44"/>
      <c r="BK198" s="23"/>
      <c r="BL198" s="44"/>
      <c r="BM198" s="23"/>
      <c r="BN198" s="44"/>
      <c r="BO198" s="23"/>
      <c r="BP198" s="44"/>
      <c r="BQ198" s="23"/>
      <c r="BR198" s="44"/>
      <c r="BS198" s="23"/>
      <c r="BT198" s="44"/>
      <c r="BU198" s="23"/>
      <c r="BV198" s="44"/>
      <c r="BW198" s="23"/>
      <c r="BX198" s="44"/>
      <c r="BY198" s="23"/>
      <c r="BZ198" s="44"/>
      <c r="CA198" s="23"/>
      <c r="CB198" s="44"/>
      <c r="CC198" s="23"/>
      <c r="CD198" s="44"/>
      <c r="CE198" s="23"/>
      <c r="CF198" s="44"/>
      <c r="CG198" s="23"/>
      <c r="CH198" s="44"/>
      <c r="CI198" s="23"/>
      <c r="CJ198" s="44"/>
      <c r="CK198" s="23"/>
      <c r="CL198" s="44"/>
      <c r="CM198" s="23"/>
      <c r="CN198" s="44"/>
      <c r="CO198" s="23"/>
      <c r="CP198" s="44"/>
      <c r="CQ198" s="23"/>
      <c r="CR198" s="44"/>
      <c r="CS198" s="23"/>
      <c r="CT198" s="44"/>
      <c r="CU198" s="23"/>
      <c r="CV198" s="44"/>
      <c r="CW198" s="23"/>
      <c r="CX198" s="44"/>
      <c r="CY198" s="23"/>
      <c r="CZ198" s="44"/>
      <c r="DA198" s="23"/>
      <c r="DB198" s="44"/>
      <c r="DC198" s="23"/>
      <c r="DD198" s="44"/>
      <c r="DE198" s="23"/>
      <c r="DF198" s="44"/>
      <c r="DG198" s="23"/>
      <c r="DH198" s="44"/>
      <c r="DI198" s="23"/>
      <c r="DJ198" s="44"/>
      <c r="DK198" s="23"/>
      <c r="DL198" s="44"/>
      <c r="DM198" s="23"/>
      <c r="DN198" s="44"/>
      <c r="DO198" s="23"/>
      <c r="DP198" s="44"/>
      <c r="DQ198" s="23"/>
      <c r="DR198" s="44"/>
      <c r="DS198" s="23"/>
      <c r="DT198" s="44"/>
      <c r="DU198" s="11"/>
      <c r="DV198" s="11"/>
      <c r="DW198" s="11"/>
      <c r="DY198" s="11"/>
    </row>
    <row r="199" spans="1:138" s="484" customFormat="1" ht="33.75" hidden="1" customHeight="1">
      <c r="A199" s="591" t="s">
        <v>301</v>
      </c>
      <c r="B199" s="591" t="s">
        <v>1601</v>
      </c>
      <c r="C199" s="592" t="s">
        <v>1699</v>
      </c>
      <c r="D199" s="593" t="s">
        <v>39</v>
      </c>
      <c r="E199" s="591" t="s">
        <v>1665</v>
      </c>
      <c r="F199" s="594" t="s">
        <v>14</v>
      </c>
      <c r="G199" s="591"/>
      <c r="H199" s="595" t="s">
        <v>1611</v>
      </c>
      <c r="I199" s="594" t="s">
        <v>1612</v>
      </c>
      <c r="J199" s="595" t="s">
        <v>299</v>
      </c>
      <c r="K199" s="594" t="s">
        <v>298</v>
      </c>
      <c r="L199" s="591" t="s">
        <v>1353</v>
      </c>
      <c r="M199" s="591" t="s">
        <v>1551</v>
      </c>
      <c r="N199" s="591" t="s">
        <v>1552</v>
      </c>
      <c r="O199" s="591" t="s">
        <v>1760</v>
      </c>
      <c r="P199" s="591" t="s">
        <v>1761</v>
      </c>
      <c r="Q199" s="591" t="s">
        <v>2276</v>
      </c>
      <c r="R199" s="591" t="s">
        <v>2277</v>
      </c>
      <c r="S199" s="1115" t="s">
        <v>876</v>
      </c>
      <c r="T199" s="1115"/>
      <c r="U199" s="861"/>
      <c r="V199" s="591"/>
      <c r="W199" s="861"/>
      <c r="X199" s="591"/>
      <c r="Y199" s="861"/>
      <c r="Z199" s="591"/>
      <c r="AA199" s="861"/>
      <c r="AB199" s="591"/>
      <c r="AC199" s="861"/>
      <c r="AD199" s="591"/>
      <c r="AE199" s="861"/>
      <c r="AF199" s="591"/>
      <c r="AG199" s="861"/>
      <c r="AH199" s="591"/>
      <c r="AI199" s="861"/>
      <c r="AJ199" s="591"/>
      <c r="AK199" s="861"/>
      <c r="AL199" s="591"/>
      <c r="AM199" s="861"/>
      <c r="AN199" s="591"/>
      <c r="AO199" s="861"/>
      <c r="AP199" s="591"/>
      <c r="AQ199" s="861"/>
      <c r="AR199" s="591"/>
      <c r="AS199" s="861"/>
      <c r="AT199" s="591"/>
      <c r="AU199" s="861"/>
      <c r="AV199" s="591"/>
      <c r="AW199" s="861"/>
      <c r="AX199" s="591"/>
      <c r="AY199" s="861"/>
      <c r="AZ199" s="591"/>
      <c r="BA199" s="861"/>
      <c r="BB199" s="591"/>
      <c r="BC199" s="861"/>
      <c r="BD199" s="591"/>
      <c r="BE199" s="861"/>
      <c r="BF199" s="591"/>
      <c r="BG199" s="861"/>
      <c r="BH199" s="591"/>
      <c r="BI199" s="861"/>
      <c r="BJ199" s="591"/>
      <c r="BK199" s="861"/>
      <c r="BL199" s="591"/>
      <c r="BM199" s="861"/>
      <c r="BN199" s="591"/>
      <c r="BO199" s="861"/>
      <c r="BP199" s="591"/>
      <c r="BQ199" s="861"/>
      <c r="BR199" s="591"/>
      <c r="BS199" s="861"/>
      <c r="BT199" s="591"/>
      <c r="BU199" s="861"/>
      <c r="BV199" s="591"/>
      <c r="BW199" s="861"/>
      <c r="BX199" s="591"/>
      <c r="BY199" s="861"/>
      <c r="BZ199" s="591"/>
      <c r="CA199" s="861"/>
      <c r="CB199" s="591"/>
      <c r="CC199" s="861"/>
      <c r="CD199" s="591"/>
      <c r="CE199" s="861"/>
      <c r="CF199" s="591"/>
      <c r="CG199" s="861"/>
      <c r="CH199" s="591"/>
      <c r="CI199" s="861"/>
      <c r="CJ199" s="591"/>
      <c r="CK199" s="861"/>
      <c r="CL199" s="591"/>
      <c r="CM199" s="861"/>
      <c r="CN199" s="591"/>
      <c r="CO199" s="861"/>
      <c r="CP199" s="591"/>
      <c r="CQ199" s="861"/>
      <c r="CR199" s="591"/>
      <c r="CS199" s="861"/>
      <c r="CT199" s="591"/>
      <c r="CU199" s="861"/>
      <c r="CV199" s="591"/>
      <c r="CW199" s="861"/>
      <c r="CX199" s="591"/>
      <c r="CY199" s="861"/>
      <c r="CZ199" s="591"/>
      <c r="DA199" s="861"/>
      <c r="DB199" s="591"/>
      <c r="DC199" s="861"/>
      <c r="DD199" s="591"/>
      <c r="DE199" s="861"/>
      <c r="DF199" s="591"/>
      <c r="DG199" s="861"/>
      <c r="DH199" s="591"/>
      <c r="DI199" s="861"/>
      <c r="DJ199" s="591"/>
      <c r="DK199" s="861"/>
      <c r="DL199" s="591"/>
      <c r="DM199" s="861"/>
      <c r="DN199" s="591"/>
      <c r="DO199" s="861"/>
      <c r="DP199" s="591"/>
      <c r="DQ199" s="861"/>
      <c r="DR199" s="591"/>
      <c r="DS199" s="861"/>
      <c r="DT199" s="591"/>
      <c r="DU199" s="473" t="s">
        <v>876</v>
      </c>
      <c r="DV199" s="474"/>
      <c r="DW199" s="473" t="s">
        <v>877</v>
      </c>
      <c r="DX199" s="173"/>
      <c r="DY199" s="473" t="s">
        <v>1668</v>
      </c>
    </row>
    <row r="200" spans="1:138" customFormat="1" ht="21" hidden="1" customHeight="1">
      <c r="A200" s="15"/>
      <c r="B200" s="15"/>
      <c r="C200" s="38" t="s">
        <v>174</v>
      </c>
      <c r="D200" s="556" t="s">
        <v>1666</v>
      </c>
      <c r="E200" s="477">
        <v>1672</v>
      </c>
      <c r="F200" s="459">
        <v>38927</v>
      </c>
      <c r="G200" s="788"/>
      <c r="H200" s="319" t="s">
        <v>1403</v>
      </c>
      <c r="I200" s="27">
        <v>41081</v>
      </c>
      <c r="J200" s="436" t="s">
        <v>738</v>
      </c>
      <c r="K200" s="287" t="s">
        <v>738</v>
      </c>
      <c r="L200" s="16">
        <v>0</v>
      </c>
      <c r="M200" s="16">
        <v>0</v>
      </c>
      <c r="N200" s="16">
        <v>0</v>
      </c>
      <c r="O200" s="16">
        <v>0</v>
      </c>
      <c r="P200" s="16">
        <v>0</v>
      </c>
      <c r="Q200" s="16">
        <v>0</v>
      </c>
      <c r="R200" s="16">
        <v>0</v>
      </c>
      <c r="S200" s="1114">
        <v>0</v>
      </c>
      <c r="T200" s="1114"/>
      <c r="U200" s="767"/>
      <c r="V200" s="18"/>
      <c r="W200" s="766"/>
      <c r="X200" s="18"/>
      <c r="Y200" s="766"/>
      <c r="Z200" s="18"/>
      <c r="AA200" s="766"/>
      <c r="AB200" s="18"/>
      <c r="AC200" s="766"/>
      <c r="AD200" s="18"/>
      <c r="AE200" s="766"/>
      <c r="AF200" s="18"/>
      <c r="AG200" s="766"/>
      <c r="AH200" s="18"/>
      <c r="AI200" s="766"/>
      <c r="AJ200" s="18"/>
      <c r="AK200" s="766"/>
      <c r="AL200" s="18"/>
      <c r="AM200" s="766"/>
      <c r="AN200" s="18"/>
      <c r="AO200" s="766"/>
      <c r="AP200" s="18"/>
      <c r="AQ200" s="766"/>
      <c r="AR200" s="18"/>
      <c r="AS200" s="766"/>
      <c r="AT200" s="18"/>
      <c r="AU200" s="766"/>
      <c r="AV200" s="18"/>
      <c r="AW200" s="766"/>
      <c r="AX200" s="18"/>
      <c r="AY200" s="766"/>
      <c r="AZ200" s="18"/>
      <c r="BA200" s="766"/>
      <c r="BB200" s="18"/>
      <c r="BC200" s="766"/>
      <c r="BD200" s="18"/>
      <c r="BE200" s="766"/>
      <c r="BF200" s="18"/>
      <c r="BG200" s="766"/>
      <c r="BH200" s="18"/>
      <c r="BI200" s="766"/>
      <c r="BJ200" s="18"/>
      <c r="BK200" s="766"/>
      <c r="BL200" s="18"/>
      <c r="BM200" s="766"/>
      <c r="BN200" s="18"/>
      <c r="BO200" s="766"/>
      <c r="BP200" s="18"/>
      <c r="BQ200" s="766"/>
      <c r="BR200" s="18"/>
      <c r="BS200" s="766"/>
      <c r="BT200" s="19"/>
      <c r="BU200" s="766"/>
      <c r="BV200" s="19"/>
      <c r="BW200" s="766"/>
      <c r="BX200" s="19"/>
      <c r="BY200" s="766"/>
      <c r="BZ200" s="19"/>
      <c r="CA200" s="766"/>
      <c r="CB200" s="19"/>
      <c r="CC200" s="766"/>
      <c r="CD200" s="19"/>
      <c r="CE200" s="766"/>
      <c r="CF200" s="19"/>
      <c r="CG200" s="766"/>
      <c r="CH200" s="19"/>
      <c r="CI200" s="766"/>
      <c r="CJ200" s="19"/>
      <c r="CK200" s="766"/>
      <c r="CL200" s="19"/>
      <c r="CM200" s="766"/>
      <c r="CN200" s="19"/>
      <c r="CO200" s="766"/>
      <c r="CP200" s="19"/>
      <c r="CQ200" s="766"/>
      <c r="CR200" s="19"/>
      <c r="CS200" s="766"/>
      <c r="CT200" s="19"/>
      <c r="CU200" s="766"/>
      <c r="CV200" s="19"/>
      <c r="CW200" s="766"/>
      <c r="CX200" s="19"/>
      <c r="CY200" s="766"/>
      <c r="CZ200" s="19"/>
      <c r="DA200" s="766"/>
      <c r="DB200" s="19"/>
      <c r="DC200" s="766"/>
      <c r="DD200" s="19"/>
      <c r="DE200" s="766"/>
      <c r="DF200" s="19"/>
      <c r="DG200" s="766"/>
      <c r="DH200" s="19"/>
      <c r="DI200" s="766"/>
      <c r="DJ200" s="19"/>
      <c r="DK200" s="766"/>
      <c r="DL200" s="19"/>
      <c r="DM200" s="766"/>
      <c r="DN200" s="19"/>
      <c r="DO200" s="766"/>
      <c r="DP200" s="19"/>
      <c r="DQ200" s="766"/>
      <c r="DR200" s="19"/>
      <c r="DS200" s="766"/>
      <c r="DT200" s="19"/>
      <c r="DU200" s="21">
        <f>COUNT(V200:BR200)</f>
        <v>0</v>
      </c>
      <c r="DV200" s="22"/>
      <c r="DW200" s="21">
        <f t="shared" ref="DW200" si="36">COUNT(BT200:DT200)</f>
        <v>0</v>
      </c>
      <c r="DX200" s="23"/>
      <c r="DY200" s="21">
        <f t="shared" ref="DY200" si="37">SUM(DU200,DW200)</f>
        <v>0</v>
      </c>
      <c r="DZ200" s="23"/>
      <c r="EA200" s="23"/>
      <c r="EB200" s="23"/>
      <c r="EC200" s="23"/>
      <c r="ED200" s="23"/>
      <c r="EE200" s="23"/>
      <c r="EF200" s="23"/>
      <c r="EG200" s="23"/>
      <c r="EH200" s="23"/>
    </row>
    <row r="201" spans="1:138" s="25" customFormat="1" ht="15" hidden="1" customHeight="1">
      <c r="C201" s="58"/>
      <c r="D201" s="392"/>
      <c r="E201" s="154"/>
      <c r="F201" s="462"/>
      <c r="G201" s="790"/>
      <c r="H201" s="257"/>
      <c r="I201" s="35"/>
      <c r="J201" s="583"/>
      <c r="K201" s="257"/>
      <c r="L201" s="43"/>
      <c r="M201" s="43"/>
      <c r="N201" s="43"/>
      <c r="O201" s="43"/>
      <c r="P201" s="43"/>
      <c r="Q201" s="43"/>
      <c r="R201" s="43"/>
      <c r="S201" s="43"/>
      <c r="T201" s="43"/>
      <c r="U201" s="43"/>
      <c r="V201" s="44"/>
      <c r="W201" s="23"/>
      <c r="X201" s="44"/>
      <c r="Y201" s="23"/>
      <c r="Z201" s="44"/>
      <c r="AA201" s="23"/>
      <c r="AB201" s="44"/>
      <c r="AC201" s="23"/>
      <c r="AD201" s="44"/>
      <c r="AE201" s="23"/>
      <c r="AF201" s="44"/>
      <c r="AG201" s="23"/>
      <c r="AH201" s="44"/>
      <c r="AI201" s="23"/>
      <c r="AJ201" s="44"/>
      <c r="AK201" s="23"/>
      <c r="AL201" s="44"/>
      <c r="AM201" s="23"/>
      <c r="AN201" s="44"/>
      <c r="AO201" s="23"/>
      <c r="AP201" s="44"/>
      <c r="AQ201" s="23"/>
      <c r="AR201" s="44"/>
      <c r="AS201" s="23"/>
      <c r="AT201" s="44"/>
      <c r="AU201" s="23"/>
      <c r="AV201" s="44"/>
      <c r="AW201" s="23"/>
      <c r="AX201" s="44"/>
      <c r="AY201" s="23"/>
      <c r="AZ201" s="44"/>
      <c r="BA201" s="23"/>
      <c r="BB201" s="44"/>
      <c r="BC201" s="23"/>
      <c r="BD201" s="44"/>
      <c r="BE201" s="23"/>
      <c r="BF201" s="44"/>
      <c r="BG201" s="23"/>
      <c r="BH201" s="44"/>
      <c r="BI201" s="23"/>
      <c r="BJ201" s="44"/>
      <c r="BK201" s="23"/>
      <c r="BL201" s="44"/>
      <c r="BM201" s="23"/>
      <c r="BN201" s="44"/>
      <c r="BO201" s="23"/>
      <c r="BP201" s="44"/>
      <c r="BQ201" s="23"/>
      <c r="BR201" s="44"/>
      <c r="BS201" s="23"/>
      <c r="BT201" s="44"/>
      <c r="BU201" s="23"/>
      <c r="BV201" s="44"/>
      <c r="BW201" s="23"/>
      <c r="BX201" s="44"/>
      <c r="BY201" s="23"/>
      <c r="BZ201" s="44"/>
      <c r="CA201" s="23"/>
      <c r="CB201" s="44"/>
      <c r="CC201" s="23"/>
      <c r="CD201" s="44"/>
      <c r="CE201" s="23"/>
      <c r="CF201" s="44"/>
      <c r="CG201" s="23"/>
      <c r="CH201" s="44"/>
      <c r="CI201" s="23"/>
      <c r="CJ201" s="44"/>
      <c r="CK201" s="23"/>
      <c r="CL201" s="44"/>
      <c r="CM201" s="23"/>
      <c r="CN201" s="44"/>
      <c r="CO201" s="23"/>
      <c r="CP201" s="44"/>
      <c r="CQ201" s="23"/>
      <c r="CR201" s="44"/>
      <c r="CS201" s="23"/>
      <c r="CT201" s="44"/>
      <c r="CU201" s="23"/>
      <c r="CV201" s="44"/>
      <c r="CW201" s="23"/>
      <c r="CX201" s="44"/>
      <c r="CY201" s="23"/>
      <c r="CZ201" s="44"/>
      <c r="DA201" s="23"/>
      <c r="DB201" s="44"/>
      <c r="DC201" s="23"/>
      <c r="DD201" s="44"/>
      <c r="DE201" s="23"/>
      <c r="DF201" s="44"/>
      <c r="DG201" s="23"/>
      <c r="DH201" s="44"/>
      <c r="DI201" s="23"/>
      <c r="DJ201" s="44"/>
      <c r="DK201" s="23"/>
      <c r="DL201" s="44"/>
      <c r="DM201" s="23"/>
      <c r="DN201" s="44"/>
      <c r="DO201" s="23"/>
      <c r="DP201" s="44"/>
      <c r="DQ201" s="23"/>
      <c r="DR201" s="44"/>
      <c r="DS201" s="23"/>
      <c r="DT201" s="44"/>
      <c r="DU201" s="11"/>
      <c r="DV201" s="11"/>
      <c r="DW201" s="11"/>
      <c r="DY201" s="11"/>
    </row>
    <row r="202" spans="1:138" s="50" customFormat="1" ht="54" hidden="1" customHeight="1">
      <c r="D202" s="49" t="s">
        <v>2275</v>
      </c>
      <c r="E202" s="184"/>
      <c r="F202" s="465"/>
      <c r="H202" s="257"/>
      <c r="I202" s="35"/>
      <c r="J202" s="585"/>
      <c r="K202" s="257"/>
      <c r="U202" s="49"/>
      <c r="W202" s="49"/>
      <c r="Y202" s="49"/>
      <c r="AA202" s="49"/>
      <c r="AC202" s="49"/>
      <c r="AE202" s="49"/>
      <c r="AG202" s="49"/>
      <c r="AI202" s="49"/>
      <c r="AK202" s="49"/>
      <c r="AM202" s="49"/>
      <c r="AO202" s="49"/>
      <c r="AQ202" s="49"/>
      <c r="AS202" s="49"/>
      <c r="AU202" s="49"/>
      <c r="AW202" s="49"/>
      <c r="AY202" s="49"/>
      <c r="BA202" s="49"/>
      <c r="BC202" s="49"/>
      <c r="BE202" s="49"/>
      <c r="BG202" s="49"/>
      <c r="BI202" s="49"/>
      <c r="BK202" s="49"/>
      <c r="BM202" s="49"/>
      <c r="BO202" s="49"/>
      <c r="BQ202" s="49"/>
      <c r="BS202" s="49"/>
      <c r="BU202" s="49"/>
      <c r="BW202" s="49"/>
      <c r="BY202" s="49"/>
      <c r="CA202" s="49"/>
      <c r="CC202" s="49"/>
      <c r="CE202" s="49"/>
      <c r="CG202" s="49"/>
      <c r="CI202" s="49"/>
      <c r="CK202" s="49"/>
      <c r="CM202" s="49"/>
      <c r="CO202" s="49"/>
      <c r="CQ202" s="49"/>
      <c r="CS202" s="49"/>
      <c r="CU202" s="49"/>
      <c r="CW202" s="49"/>
      <c r="CY202" s="49"/>
      <c r="DA202" s="49"/>
      <c r="DC202" s="49"/>
      <c r="DE202" s="49"/>
      <c r="DG202" s="49"/>
      <c r="DI202" s="49"/>
      <c r="DK202" s="49"/>
      <c r="DM202" s="49"/>
      <c r="DO202" s="49"/>
      <c r="DQ202" s="49"/>
      <c r="DS202" s="49"/>
      <c r="DU202" s="254"/>
      <c r="DV202" s="254"/>
      <c r="DW202" s="254"/>
      <c r="DY202" s="254"/>
    </row>
    <row r="203" spans="1:138" s="25" customFormat="1" ht="15" hidden="1" customHeight="1">
      <c r="C203" s="58"/>
      <c r="D203" s="392"/>
      <c r="E203" s="154"/>
      <c r="F203" s="462"/>
      <c r="G203" s="790"/>
      <c r="H203" s="257"/>
      <c r="I203" s="35"/>
      <c r="J203" s="583"/>
      <c r="K203" s="257"/>
      <c r="L203" s="43"/>
      <c r="M203" s="43"/>
      <c r="N203" s="43"/>
      <c r="O203" s="43"/>
      <c r="P203" s="43"/>
      <c r="Q203" s="43"/>
      <c r="R203" s="43"/>
      <c r="S203" s="43"/>
      <c r="T203" s="43"/>
      <c r="U203" s="43"/>
      <c r="V203" s="44"/>
      <c r="W203" s="23"/>
      <c r="X203" s="44"/>
      <c r="Y203" s="23"/>
      <c r="Z203" s="44"/>
      <c r="AA203" s="23"/>
      <c r="AB203" s="44"/>
      <c r="AC203" s="23"/>
      <c r="AD203" s="44"/>
      <c r="AE203" s="23"/>
      <c r="AF203" s="44"/>
      <c r="AG203" s="23"/>
      <c r="AH203" s="44"/>
      <c r="AI203" s="23"/>
      <c r="AJ203" s="44"/>
      <c r="AK203" s="23"/>
      <c r="AL203" s="44"/>
      <c r="AM203" s="23"/>
      <c r="AN203" s="44"/>
      <c r="AO203" s="23"/>
      <c r="AP203" s="44"/>
      <c r="AQ203" s="23"/>
      <c r="AR203" s="44"/>
      <c r="AS203" s="23"/>
      <c r="AT203" s="44"/>
      <c r="AU203" s="23"/>
      <c r="AV203" s="44"/>
      <c r="AW203" s="23"/>
      <c r="AX203" s="44"/>
      <c r="AY203" s="23"/>
      <c r="AZ203" s="44"/>
      <c r="BA203" s="23"/>
      <c r="BB203" s="44"/>
      <c r="BC203" s="23"/>
      <c r="BD203" s="44"/>
      <c r="BE203" s="23"/>
      <c r="BF203" s="44"/>
      <c r="BG203" s="23"/>
      <c r="BH203" s="44"/>
      <c r="BI203" s="23"/>
      <c r="BJ203" s="44"/>
      <c r="BK203" s="23"/>
      <c r="BL203" s="44"/>
      <c r="BM203" s="23"/>
      <c r="BN203" s="44"/>
      <c r="BO203" s="23"/>
      <c r="BP203" s="44"/>
      <c r="BQ203" s="23"/>
      <c r="BR203" s="44"/>
      <c r="BS203" s="23"/>
      <c r="BT203" s="44"/>
      <c r="BU203" s="23"/>
      <c r="BV203" s="44"/>
      <c r="BW203" s="23"/>
      <c r="BX203" s="44"/>
      <c r="BY203" s="23"/>
      <c r="BZ203" s="44"/>
      <c r="CA203" s="23"/>
      <c r="CB203" s="44"/>
      <c r="CC203" s="23"/>
      <c r="CD203" s="44"/>
      <c r="CE203" s="23"/>
      <c r="CF203" s="44"/>
      <c r="CG203" s="23"/>
      <c r="CH203" s="44"/>
      <c r="CI203" s="23"/>
      <c r="CJ203" s="44"/>
      <c r="CK203" s="23"/>
      <c r="CL203" s="44"/>
      <c r="CM203" s="23"/>
      <c r="CN203" s="44"/>
      <c r="CO203" s="23"/>
      <c r="CP203" s="44"/>
      <c r="CQ203" s="23"/>
      <c r="CR203" s="44"/>
      <c r="CS203" s="23"/>
      <c r="CT203" s="44"/>
      <c r="CU203" s="23"/>
      <c r="CV203" s="44"/>
      <c r="CW203" s="23"/>
      <c r="CX203" s="44"/>
      <c r="CY203" s="23"/>
      <c r="CZ203" s="44"/>
      <c r="DA203" s="23"/>
      <c r="DB203" s="44"/>
      <c r="DC203" s="23"/>
      <c r="DD203" s="44"/>
      <c r="DE203" s="23"/>
      <c r="DF203" s="44"/>
      <c r="DG203" s="23"/>
      <c r="DH203" s="44"/>
      <c r="DI203" s="23"/>
      <c r="DJ203" s="44"/>
      <c r="DK203" s="23"/>
      <c r="DL203" s="44"/>
      <c r="DM203" s="23"/>
      <c r="DN203" s="44"/>
      <c r="DO203" s="23"/>
      <c r="DP203" s="44"/>
      <c r="DQ203" s="23"/>
      <c r="DR203" s="44"/>
      <c r="DS203" s="23"/>
      <c r="DT203" s="44"/>
      <c r="DU203" s="11"/>
      <c r="DV203" s="11"/>
      <c r="DW203" s="11"/>
      <c r="DY203" s="11"/>
    </row>
    <row r="204" spans="1:138" s="484" customFormat="1" ht="34.5" hidden="1" customHeight="1">
      <c r="A204" s="591" t="s">
        <v>301</v>
      </c>
      <c r="B204" s="591" t="s">
        <v>1601</v>
      </c>
      <c r="C204" s="592" t="s">
        <v>1699</v>
      </c>
      <c r="D204" s="593" t="s">
        <v>39</v>
      </c>
      <c r="E204" s="591" t="s">
        <v>1665</v>
      </c>
      <c r="F204" s="594" t="s">
        <v>14</v>
      </c>
      <c r="G204" s="591"/>
      <c r="H204" s="595" t="s">
        <v>1611</v>
      </c>
      <c r="I204" s="594" t="s">
        <v>1612</v>
      </c>
      <c r="J204" s="595" t="s">
        <v>299</v>
      </c>
      <c r="K204" s="594" t="s">
        <v>298</v>
      </c>
      <c r="L204" s="591" t="s">
        <v>1353</v>
      </c>
      <c r="M204" s="591" t="s">
        <v>1551</v>
      </c>
      <c r="N204" s="591" t="s">
        <v>1552</v>
      </c>
      <c r="O204" s="591" t="s">
        <v>1760</v>
      </c>
      <c r="P204" s="591" t="s">
        <v>1761</v>
      </c>
      <c r="Q204" s="591" t="s">
        <v>1668</v>
      </c>
      <c r="R204" s="591"/>
      <c r="S204" s="1115" t="s">
        <v>876</v>
      </c>
      <c r="T204" s="1115"/>
      <c r="U204" s="861"/>
      <c r="V204" s="591"/>
      <c r="W204" s="861"/>
      <c r="X204" s="591"/>
      <c r="Y204" s="861"/>
      <c r="Z204" s="591"/>
      <c r="AA204" s="861"/>
      <c r="AB204" s="591"/>
      <c r="AC204" s="861"/>
      <c r="AD204" s="591"/>
      <c r="AE204" s="861"/>
      <c r="AF204" s="591"/>
      <c r="AG204" s="861"/>
      <c r="AH204" s="591"/>
      <c r="AI204" s="861"/>
      <c r="AJ204" s="591"/>
      <c r="AK204" s="861"/>
      <c r="AL204" s="591"/>
      <c r="AM204" s="861"/>
      <c r="AN204" s="591"/>
      <c r="AO204" s="861"/>
      <c r="AP204" s="591"/>
      <c r="AQ204" s="861"/>
      <c r="AR204" s="591"/>
      <c r="AS204" s="861"/>
      <c r="AT204" s="591"/>
      <c r="AU204" s="861"/>
      <c r="AV204" s="591"/>
      <c r="AW204" s="861"/>
      <c r="AX204" s="591"/>
      <c r="AY204" s="861"/>
      <c r="AZ204" s="591"/>
      <c r="BA204" s="861"/>
      <c r="BB204" s="591"/>
      <c r="BC204" s="861"/>
      <c r="BD204" s="591"/>
      <c r="BE204" s="861"/>
      <c r="BF204" s="591"/>
      <c r="BG204" s="861"/>
      <c r="BH204" s="591"/>
      <c r="BI204" s="861"/>
      <c r="BJ204" s="591"/>
      <c r="BK204" s="861"/>
      <c r="BL204" s="591"/>
      <c r="BM204" s="861"/>
      <c r="BN204" s="591"/>
      <c r="BO204" s="861"/>
      <c r="BP204" s="591"/>
      <c r="BQ204" s="861"/>
      <c r="BR204" s="591"/>
      <c r="BS204" s="861"/>
      <c r="BT204" s="591"/>
      <c r="BU204" s="861"/>
      <c r="BV204" s="591"/>
      <c r="BW204" s="861"/>
      <c r="BX204" s="591"/>
      <c r="BY204" s="861"/>
      <c r="BZ204" s="591"/>
      <c r="CA204" s="861"/>
      <c r="CB204" s="591"/>
      <c r="CC204" s="861"/>
      <c r="CD204" s="591"/>
      <c r="CE204" s="861"/>
      <c r="CF204" s="591"/>
      <c r="CG204" s="861"/>
      <c r="CH204" s="591"/>
      <c r="CI204" s="861"/>
      <c r="CJ204" s="591"/>
      <c r="CK204" s="861"/>
      <c r="CL204" s="591"/>
      <c r="CM204" s="861"/>
      <c r="CN204" s="591"/>
      <c r="CO204" s="861"/>
      <c r="CP204" s="591"/>
      <c r="CQ204" s="861"/>
      <c r="CR204" s="591"/>
      <c r="CS204" s="861"/>
      <c r="CT204" s="591"/>
      <c r="CU204" s="861"/>
      <c r="CV204" s="591"/>
      <c r="CW204" s="861"/>
      <c r="CX204" s="591"/>
      <c r="CY204" s="861"/>
      <c r="CZ204" s="591"/>
      <c r="DA204" s="861"/>
      <c r="DB204" s="591"/>
      <c r="DC204" s="861"/>
      <c r="DD204" s="591"/>
      <c r="DE204" s="861"/>
      <c r="DF204" s="591"/>
      <c r="DG204" s="861"/>
      <c r="DH204" s="591"/>
      <c r="DI204" s="861"/>
      <c r="DJ204" s="591"/>
      <c r="DK204" s="861"/>
      <c r="DL204" s="591"/>
      <c r="DM204" s="861"/>
      <c r="DN204" s="591"/>
      <c r="DO204" s="861"/>
      <c r="DP204" s="591"/>
      <c r="DQ204" s="861"/>
      <c r="DR204" s="591"/>
      <c r="DS204" s="861"/>
      <c r="DT204" s="591"/>
      <c r="DU204" s="473" t="s">
        <v>876</v>
      </c>
      <c r="DV204" s="474"/>
      <c r="DW204" s="473" t="s">
        <v>877</v>
      </c>
      <c r="DX204" s="173"/>
      <c r="DY204" s="473" t="s">
        <v>1668</v>
      </c>
    </row>
    <row r="205" spans="1:138" customFormat="1" ht="21" hidden="1" customHeight="1">
      <c r="A205" s="15"/>
      <c r="B205" s="15"/>
      <c r="C205" s="38" t="s">
        <v>183</v>
      </c>
      <c r="D205" s="556" t="s">
        <v>1404</v>
      </c>
      <c r="E205" s="477">
        <v>11121</v>
      </c>
      <c r="F205" s="458">
        <v>44321</v>
      </c>
      <c r="G205" s="788"/>
      <c r="H205" s="319" t="s">
        <v>1403</v>
      </c>
      <c r="I205" s="27">
        <v>37021</v>
      </c>
      <c r="J205" s="430" t="s">
        <v>1406</v>
      </c>
      <c r="K205" s="287" t="s">
        <v>1405</v>
      </c>
      <c r="L205" s="16">
        <v>0</v>
      </c>
      <c r="M205" s="16">
        <v>0</v>
      </c>
      <c r="N205" s="16">
        <v>0</v>
      </c>
      <c r="O205" s="16">
        <v>0</v>
      </c>
      <c r="P205" s="16">
        <v>0</v>
      </c>
      <c r="Q205" s="16">
        <v>0</v>
      </c>
      <c r="R205" s="16"/>
      <c r="S205" s="1114">
        <v>0</v>
      </c>
      <c r="T205" s="1114"/>
      <c r="U205" s="767"/>
      <c r="V205" s="18"/>
      <c r="W205" s="766"/>
      <c r="X205" s="18"/>
      <c r="Y205" s="766"/>
      <c r="Z205" s="18"/>
      <c r="AA205" s="766"/>
      <c r="AB205" s="18"/>
      <c r="AC205" s="766"/>
      <c r="AD205" s="18"/>
      <c r="AE205" s="766"/>
      <c r="AF205" s="18"/>
      <c r="AG205" s="766"/>
      <c r="AH205" s="18"/>
      <c r="AI205" s="766"/>
      <c r="AJ205" s="18"/>
      <c r="AK205" s="766"/>
      <c r="AL205" s="18"/>
      <c r="AM205" s="766"/>
      <c r="AN205" s="18"/>
      <c r="AO205" s="766"/>
      <c r="AP205" s="18"/>
      <c r="AQ205" s="766"/>
      <c r="AR205" s="18"/>
      <c r="AS205" s="766"/>
      <c r="AT205" s="18"/>
      <c r="AU205" s="766"/>
      <c r="AV205" s="18"/>
      <c r="AW205" s="766"/>
      <c r="AX205" s="18"/>
      <c r="AY205" s="766"/>
      <c r="AZ205" s="18"/>
      <c r="BA205" s="766"/>
      <c r="BB205" s="18"/>
      <c r="BC205" s="766"/>
      <c r="BD205" s="18"/>
      <c r="BE205" s="766"/>
      <c r="BF205" s="18"/>
      <c r="BG205" s="766"/>
      <c r="BH205" s="18"/>
      <c r="BI205" s="766"/>
      <c r="BJ205" s="18"/>
      <c r="BK205" s="766"/>
      <c r="BL205" s="18"/>
      <c r="BM205" s="766"/>
      <c r="BN205" s="18"/>
      <c r="BO205" s="766"/>
      <c r="BP205" s="18"/>
      <c r="BQ205" s="766"/>
      <c r="BR205" s="18"/>
      <c r="BS205" s="766"/>
      <c r="BT205" s="19"/>
      <c r="BU205" s="766"/>
      <c r="BV205" s="19"/>
      <c r="BW205" s="766"/>
      <c r="BX205" s="19"/>
      <c r="BY205" s="766"/>
      <c r="BZ205" s="19"/>
      <c r="CA205" s="766"/>
      <c r="CB205" s="19"/>
      <c r="CC205" s="766"/>
      <c r="CD205" s="19"/>
      <c r="CE205" s="766"/>
      <c r="CF205" s="19"/>
      <c r="CG205" s="766"/>
      <c r="CH205" s="19"/>
      <c r="CI205" s="766"/>
      <c r="CJ205" s="19"/>
      <c r="CK205" s="766"/>
      <c r="CL205" s="19"/>
      <c r="CM205" s="766"/>
      <c r="CN205" s="19"/>
      <c r="CO205" s="766"/>
      <c r="CP205" s="19"/>
      <c r="CQ205" s="766"/>
      <c r="CR205" s="19"/>
      <c r="CS205" s="766"/>
      <c r="CT205" s="19"/>
      <c r="CU205" s="766"/>
      <c r="CV205" s="19"/>
      <c r="CW205" s="766"/>
      <c r="CX205" s="19"/>
      <c r="CY205" s="766"/>
      <c r="CZ205" s="19"/>
      <c r="DA205" s="766"/>
      <c r="DB205" s="19"/>
      <c r="DC205" s="766"/>
      <c r="DD205" s="19"/>
      <c r="DE205" s="766"/>
      <c r="DF205" s="19"/>
      <c r="DG205" s="766"/>
      <c r="DH205" s="19"/>
      <c r="DI205" s="766"/>
      <c r="DJ205" s="19"/>
      <c r="DK205" s="766"/>
      <c r="DL205" s="19"/>
      <c r="DM205" s="766"/>
      <c r="DN205" s="19"/>
      <c r="DO205" s="766"/>
      <c r="DP205" s="19"/>
      <c r="DQ205" s="766"/>
      <c r="DR205" s="19"/>
      <c r="DS205" s="766"/>
      <c r="DT205" s="19"/>
      <c r="DU205" s="21">
        <f>COUNT(V205:BR205)</f>
        <v>0</v>
      </c>
      <c r="DV205" s="22"/>
      <c r="DW205" s="21">
        <f>COUNT(BT205:DT205)</f>
        <v>0</v>
      </c>
      <c r="DX205" s="28"/>
      <c r="DY205" s="21">
        <f t="shared" ref="DY205" si="38">SUM(DU205,DW205)</f>
        <v>0</v>
      </c>
      <c r="DZ205" s="28"/>
      <c r="EA205" s="28"/>
      <c r="EB205" s="28"/>
      <c r="EC205" s="28"/>
      <c r="ED205" s="28"/>
      <c r="EE205" s="28"/>
      <c r="EF205" s="28"/>
      <c r="EG205" s="23"/>
      <c r="EH205" s="23"/>
    </row>
    <row r="206" spans="1:138" s="25" customFormat="1" ht="15" hidden="1" customHeight="1">
      <c r="C206" s="58"/>
      <c r="D206" s="392"/>
      <c r="E206" s="154"/>
      <c r="F206" s="462"/>
      <c r="G206" s="790"/>
      <c r="H206" s="257"/>
      <c r="I206" s="35"/>
      <c r="J206" s="583"/>
      <c r="K206" s="257"/>
      <c r="L206" s="43"/>
      <c r="M206" s="43"/>
      <c r="N206" s="43"/>
      <c r="O206" s="43"/>
      <c r="P206" s="43"/>
      <c r="Q206" s="43"/>
      <c r="R206" s="43"/>
      <c r="S206" s="43"/>
      <c r="T206" s="43"/>
      <c r="U206" s="43"/>
      <c r="V206" s="44"/>
      <c r="W206" s="23"/>
      <c r="X206" s="44"/>
      <c r="Y206" s="23"/>
      <c r="Z206" s="44"/>
      <c r="AA206" s="23"/>
      <c r="AB206" s="44"/>
      <c r="AC206" s="23"/>
      <c r="AD206" s="44"/>
      <c r="AE206" s="23"/>
      <c r="AF206" s="44"/>
      <c r="AG206" s="23"/>
      <c r="AH206" s="44"/>
      <c r="AI206" s="23"/>
      <c r="AJ206" s="44"/>
      <c r="AK206" s="23"/>
      <c r="AL206" s="44"/>
      <c r="AM206" s="23"/>
      <c r="AN206" s="44"/>
      <c r="AO206" s="23"/>
      <c r="AP206" s="44"/>
      <c r="AQ206" s="23"/>
      <c r="AR206" s="44"/>
      <c r="AS206" s="23"/>
      <c r="AT206" s="44"/>
      <c r="AU206" s="23"/>
      <c r="AV206" s="44"/>
      <c r="AW206" s="23"/>
      <c r="AX206" s="44"/>
      <c r="AY206" s="23"/>
      <c r="AZ206" s="44"/>
      <c r="BA206" s="23"/>
      <c r="BB206" s="44"/>
      <c r="BC206" s="23"/>
      <c r="BD206" s="44"/>
      <c r="BE206" s="23"/>
      <c r="BF206" s="44"/>
      <c r="BG206" s="23"/>
      <c r="BH206" s="44"/>
      <c r="BI206" s="23"/>
      <c r="BJ206" s="44"/>
      <c r="BK206" s="23"/>
      <c r="BL206" s="44"/>
      <c r="BM206" s="23"/>
      <c r="BN206" s="44"/>
      <c r="BO206" s="23"/>
      <c r="BP206" s="44"/>
      <c r="BQ206" s="23"/>
      <c r="BR206" s="44"/>
      <c r="BS206" s="23"/>
      <c r="BT206" s="44"/>
      <c r="BU206" s="23"/>
      <c r="BV206" s="44"/>
      <c r="BW206" s="23"/>
      <c r="BX206" s="44"/>
      <c r="BY206" s="23"/>
      <c r="BZ206" s="44"/>
      <c r="CA206" s="23"/>
      <c r="CB206" s="44"/>
      <c r="CC206" s="23"/>
      <c r="CD206" s="44"/>
      <c r="CE206" s="23"/>
      <c r="CF206" s="44"/>
      <c r="CG206" s="23"/>
      <c r="CH206" s="44"/>
      <c r="CI206" s="23"/>
      <c r="CJ206" s="44"/>
      <c r="CK206" s="23"/>
      <c r="CL206" s="44"/>
      <c r="CM206" s="23"/>
      <c r="CN206" s="44"/>
      <c r="CO206" s="23"/>
      <c r="CP206" s="44"/>
      <c r="CQ206" s="23"/>
      <c r="CR206" s="44"/>
      <c r="CS206" s="23"/>
      <c r="CT206" s="44"/>
      <c r="CU206" s="23"/>
      <c r="CV206" s="44"/>
      <c r="CW206" s="23"/>
      <c r="CX206" s="44"/>
      <c r="CY206" s="23"/>
      <c r="CZ206" s="44"/>
      <c r="DA206" s="23"/>
      <c r="DB206" s="44"/>
      <c r="DC206" s="23"/>
      <c r="DD206" s="44"/>
      <c r="DE206" s="23"/>
      <c r="DF206" s="44"/>
      <c r="DG206" s="23"/>
      <c r="DH206" s="44"/>
      <c r="DI206" s="23"/>
      <c r="DJ206" s="44"/>
      <c r="DK206" s="23"/>
      <c r="DL206" s="44"/>
      <c r="DM206" s="23"/>
      <c r="DN206" s="44"/>
      <c r="DO206" s="23"/>
      <c r="DP206" s="44"/>
      <c r="DQ206" s="23"/>
      <c r="DR206" s="44"/>
      <c r="DS206" s="23"/>
      <c r="DT206" s="44"/>
      <c r="DU206" s="11"/>
      <c r="DV206" s="11"/>
      <c r="DW206" s="11"/>
      <c r="DY206" s="11"/>
    </row>
    <row r="207" spans="1:138" s="50" customFormat="1" ht="54" hidden="1" customHeight="1">
      <c r="D207" s="49" t="s">
        <v>1876</v>
      </c>
      <c r="E207" s="184"/>
      <c r="F207" s="465"/>
      <c r="H207" s="257"/>
      <c r="I207" s="35"/>
      <c r="J207" s="585"/>
      <c r="K207" s="257"/>
      <c r="U207" s="49"/>
      <c r="W207" s="49"/>
      <c r="Y207" s="49"/>
      <c r="AA207" s="49"/>
      <c r="AC207" s="49"/>
      <c r="AE207" s="49"/>
      <c r="AG207" s="49"/>
      <c r="AI207" s="49"/>
      <c r="AK207" s="49"/>
      <c r="AM207" s="49"/>
      <c r="AO207" s="49"/>
      <c r="AQ207" s="49"/>
      <c r="AS207" s="49"/>
      <c r="AU207" s="49"/>
      <c r="AW207" s="49"/>
      <c r="AY207" s="49"/>
      <c r="BA207" s="49"/>
      <c r="BC207" s="49"/>
      <c r="BE207" s="49"/>
      <c r="BG207" s="49"/>
      <c r="BI207" s="49"/>
      <c r="BK207" s="49"/>
      <c r="BM207" s="49"/>
      <c r="BO207" s="49"/>
      <c r="BQ207" s="49"/>
      <c r="BS207" s="49"/>
      <c r="BU207" s="49"/>
      <c r="BW207" s="49"/>
      <c r="BY207" s="49"/>
      <c r="CA207" s="49"/>
      <c r="CC207" s="49"/>
      <c r="CE207" s="49"/>
      <c r="CG207" s="49"/>
      <c r="CI207" s="49"/>
      <c r="CK207" s="49"/>
      <c r="CM207" s="49"/>
      <c r="CO207" s="49"/>
      <c r="CQ207" s="49"/>
      <c r="CS207" s="49"/>
      <c r="CU207" s="49"/>
      <c r="CW207" s="49"/>
      <c r="CY207" s="49"/>
      <c r="DA207" s="49"/>
      <c r="DC207" s="49"/>
      <c r="DE207" s="49"/>
      <c r="DG207" s="49"/>
      <c r="DI207" s="49"/>
      <c r="DK207" s="49"/>
      <c r="DM207" s="49"/>
      <c r="DO207" s="49"/>
      <c r="DQ207" s="49"/>
      <c r="DS207" s="49"/>
      <c r="DU207" s="254"/>
      <c r="DV207" s="254"/>
      <c r="DW207" s="254"/>
      <c r="DY207" s="254"/>
    </row>
    <row r="208" spans="1:138" ht="15" hidden="1" customHeight="1">
      <c r="G208" s="45"/>
      <c r="J208" s="585"/>
      <c r="L208" s="45"/>
      <c r="M208" s="45"/>
      <c r="N208" s="45"/>
      <c r="O208" s="45"/>
      <c r="P208" s="45"/>
      <c r="Q208" s="45"/>
      <c r="R208" s="45"/>
      <c r="S208" s="45"/>
      <c r="T208" s="45"/>
      <c r="U208" s="49"/>
      <c r="DU208" s="37"/>
      <c r="DV208" s="37"/>
      <c r="DW208" s="37"/>
      <c r="DY208" s="37"/>
    </row>
    <row r="209" spans="1:140" s="484" customFormat="1" ht="34.5" hidden="1" customHeight="1">
      <c r="A209" s="591" t="s">
        <v>301</v>
      </c>
      <c r="B209" s="591" t="s">
        <v>1601</v>
      </c>
      <c r="C209" s="592" t="s">
        <v>1699</v>
      </c>
      <c r="D209" s="593" t="s">
        <v>39</v>
      </c>
      <c r="E209" s="591" t="s">
        <v>1665</v>
      </c>
      <c r="F209" s="594" t="s">
        <v>14</v>
      </c>
      <c r="G209" s="591"/>
      <c r="H209" s="595" t="s">
        <v>1611</v>
      </c>
      <c r="I209" s="594" t="s">
        <v>1612</v>
      </c>
      <c r="J209" s="595" t="s">
        <v>299</v>
      </c>
      <c r="K209" s="594" t="s">
        <v>298</v>
      </c>
      <c r="L209" s="591" t="s">
        <v>1353</v>
      </c>
      <c r="M209" s="591" t="s">
        <v>1551</v>
      </c>
      <c r="N209" s="591" t="s">
        <v>1552</v>
      </c>
      <c r="O209" s="591" t="s">
        <v>1760</v>
      </c>
      <c r="P209" s="591" t="s">
        <v>1761</v>
      </c>
      <c r="Q209" s="591" t="s">
        <v>1668</v>
      </c>
      <c r="R209" s="591"/>
      <c r="S209" s="1115" t="s">
        <v>876</v>
      </c>
      <c r="T209" s="1115"/>
      <c r="U209" s="861"/>
      <c r="V209" s="591"/>
      <c r="W209" s="861"/>
      <c r="X209" s="591"/>
      <c r="Y209" s="861"/>
      <c r="Z209" s="591"/>
      <c r="AA209" s="861"/>
      <c r="AB209" s="591"/>
      <c r="AC209" s="861"/>
      <c r="AD209" s="591"/>
      <c r="AE209" s="861"/>
      <c r="AF209" s="591"/>
      <c r="AG209" s="861"/>
      <c r="AH209" s="591"/>
      <c r="AI209" s="861"/>
      <c r="AJ209" s="591"/>
      <c r="AK209" s="861"/>
      <c r="AL209" s="591"/>
      <c r="AM209" s="861"/>
      <c r="AN209" s="591"/>
      <c r="AO209" s="861"/>
      <c r="AP209" s="591"/>
      <c r="AQ209" s="861"/>
      <c r="AR209" s="591"/>
      <c r="AS209" s="861"/>
      <c r="AT209" s="591"/>
      <c r="AU209" s="861"/>
      <c r="AV209" s="591"/>
      <c r="AW209" s="861"/>
      <c r="AX209" s="591"/>
      <c r="AY209" s="861"/>
      <c r="AZ209" s="591"/>
      <c r="BA209" s="861"/>
      <c r="BB209" s="591"/>
      <c r="BC209" s="861"/>
      <c r="BD209" s="591"/>
      <c r="BE209" s="861"/>
      <c r="BF209" s="591"/>
      <c r="BG209" s="861"/>
      <c r="BH209" s="591"/>
      <c r="BI209" s="861"/>
      <c r="BJ209" s="591"/>
      <c r="BK209" s="861"/>
      <c r="BL209" s="591"/>
      <c r="BM209" s="861"/>
      <c r="BN209" s="591"/>
      <c r="BO209" s="861"/>
      <c r="BP209" s="591"/>
      <c r="BQ209" s="861"/>
      <c r="BR209" s="591"/>
      <c r="BS209" s="861"/>
      <c r="BT209" s="591"/>
      <c r="BU209" s="861"/>
      <c r="BV209" s="591"/>
      <c r="BW209" s="861"/>
      <c r="BX209" s="591"/>
      <c r="BY209" s="861"/>
      <c r="BZ209" s="591"/>
      <c r="CA209" s="861"/>
      <c r="CB209" s="591"/>
      <c r="CC209" s="861"/>
      <c r="CD209" s="591"/>
      <c r="CE209" s="861"/>
      <c r="CF209" s="591"/>
      <c r="CG209" s="861"/>
      <c r="CH209" s="591"/>
      <c r="CI209" s="861"/>
      <c r="CJ209" s="591"/>
      <c r="CK209" s="861"/>
      <c r="CL209" s="591"/>
      <c r="CM209" s="861"/>
      <c r="CN209" s="591"/>
      <c r="CO209" s="861"/>
      <c r="CP209" s="591"/>
      <c r="CQ209" s="861"/>
      <c r="CR209" s="591"/>
      <c r="CS209" s="861"/>
      <c r="CT209" s="591"/>
      <c r="CU209" s="861"/>
      <c r="CV209" s="591"/>
      <c r="CW209" s="861"/>
      <c r="CX209" s="591"/>
      <c r="CY209" s="861"/>
      <c r="CZ209" s="591"/>
      <c r="DA209" s="861"/>
      <c r="DB209" s="591"/>
      <c r="DC209" s="861"/>
      <c r="DD209" s="591"/>
      <c r="DE209" s="861"/>
      <c r="DF209" s="591"/>
      <c r="DG209" s="861"/>
      <c r="DH209" s="591"/>
      <c r="DI209" s="861"/>
      <c r="DJ209" s="591"/>
      <c r="DK209" s="861"/>
      <c r="DL209" s="591"/>
      <c r="DM209" s="861"/>
      <c r="DN209" s="591"/>
      <c r="DO209" s="861"/>
      <c r="DP209" s="591"/>
      <c r="DQ209" s="861"/>
      <c r="DR209" s="591"/>
      <c r="DS209" s="861"/>
      <c r="DT209" s="591"/>
      <c r="DU209" s="473" t="s">
        <v>876</v>
      </c>
      <c r="DV209" s="474"/>
      <c r="DW209" s="473" t="s">
        <v>877</v>
      </c>
      <c r="DX209" s="173"/>
      <c r="DY209" s="473" t="s">
        <v>1668</v>
      </c>
    </row>
    <row r="210" spans="1:140" customFormat="1" ht="21" hidden="1" customHeight="1">
      <c r="A210" s="15"/>
      <c r="B210" s="15"/>
      <c r="C210" s="38" t="s">
        <v>142</v>
      </c>
      <c r="D210" s="556" t="s">
        <v>175</v>
      </c>
      <c r="E210" s="477">
        <v>424</v>
      </c>
      <c r="F210" s="457">
        <v>37272</v>
      </c>
      <c r="G210" s="789"/>
      <c r="H210" s="319" t="s">
        <v>257</v>
      </c>
      <c r="I210" s="27">
        <v>34592</v>
      </c>
      <c r="J210" s="431" t="s">
        <v>620</v>
      </c>
      <c r="K210" s="287" t="s">
        <v>619</v>
      </c>
      <c r="L210" s="16">
        <v>5</v>
      </c>
      <c r="M210" s="16">
        <v>0</v>
      </c>
      <c r="N210" s="16">
        <v>5</v>
      </c>
      <c r="O210" s="16">
        <v>0</v>
      </c>
      <c r="P210" s="16">
        <v>0</v>
      </c>
      <c r="Q210" s="16">
        <v>0</v>
      </c>
      <c r="R210" s="16"/>
      <c r="S210" s="1114">
        <v>0</v>
      </c>
      <c r="T210" s="1114"/>
      <c r="U210" s="767"/>
      <c r="V210" s="18"/>
      <c r="W210" s="766"/>
      <c r="X210" s="18"/>
      <c r="Y210" s="766"/>
      <c r="Z210" s="18"/>
      <c r="AA210" s="766"/>
      <c r="AB210" s="18"/>
      <c r="AC210" s="766"/>
      <c r="AD210" s="18"/>
      <c r="AE210" s="766"/>
      <c r="AF210" s="18"/>
      <c r="AG210" s="766"/>
      <c r="AH210" s="18"/>
      <c r="AI210" s="766"/>
      <c r="AJ210" s="18"/>
      <c r="AK210" s="766"/>
      <c r="AL210" s="18"/>
      <c r="AM210" s="766"/>
      <c r="AN210" s="18"/>
      <c r="AO210" s="766"/>
      <c r="AP210" s="18"/>
      <c r="AQ210" s="766"/>
      <c r="AR210" s="18"/>
      <c r="AS210" s="766"/>
      <c r="AT210" s="18"/>
      <c r="AU210" s="766"/>
      <c r="AV210" s="18"/>
      <c r="AW210" s="766"/>
      <c r="AX210" s="18"/>
      <c r="AY210" s="766"/>
      <c r="AZ210" s="18"/>
      <c r="BA210" s="766"/>
      <c r="BB210" s="18"/>
      <c r="BC210" s="766"/>
      <c r="BD210" s="18"/>
      <c r="BE210" s="766"/>
      <c r="BF210" s="18"/>
      <c r="BG210" s="766"/>
      <c r="BH210" s="18"/>
      <c r="BI210" s="766"/>
      <c r="BJ210" s="18"/>
      <c r="BK210" s="766"/>
      <c r="BL210" s="18"/>
      <c r="BM210" s="766"/>
      <c r="BN210" s="18"/>
      <c r="BO210" s="766"/>
      <c r="BP210" s="18"/>
      <c r="BQ210" s="766"/>
      <c r="BR210" s="18"/>
      <c r="BS210" s="766"/>
      <c r="BT210" s="19"/>
      <c r="BU210" s="766"/>
      <c r="BV210" s="19"/>
      <c r="BW210" s="766"/>
      <c r="BX210" s="19"/>
      <c r="BY210" s="766"/>
      <c r="BZ210" s="19"/>
      <c r="CA210" s="766"/>
      <c r="CB210" s="19"/>
      <c r="CC210" s="766"/>
      <c r="CD210" s="19"/>
      <c r="CE210" s="766"/>
      <c r="CF210" s="19"/>
      <c r="CG210" s="766"/>
      <c r="CH210" s="19"/>
      <c r="CI210" s="766"/>
      <c r="CJ210" s="19"/>
      <c r="CK210" s="766"/>
      <c r="CL210" s="19"/>
      <c r="CM210" s="766"/>
      <c r="CN210" s="19"/>
      <c r="CO210" s="766"/>
      <c r="CP210" s="19"/>
      <c r="CQ210" s="766"/>
      <c r="CR210" s="19"/>
      <c r="CS210" s="766"/>
      <c r="CT210" s="19"/>
      <c r="CU210" s="766"/>
      <c r="CV210" s="19"/>
      <c r="CW210" s="766"/>
      <c r="CX210" s="19"/>
      <c r="CY210" s="766"/>
      <c r="CZ210" s="19"/>
      <c r="DA210" s="766"/>
      <c r="DB210" s="19"/>
      <c r="DC210" s="766"/>
      <c r="DD210" s="19"/>
      <c r="DE210" s="766"/>
      <c r="DF210" s="19"/>
      <c r="DG210" s="766"/>
      <c r="DH210" s="19"/>
      <c r="DI210" s="766"/>
      <c r="DJ210" s="19"/>
      <c r="DK210" s="766"/>
      <c r="DL210" s="19"/>
      <c r="DM210" s="766"/>
      <c r="DN210" s="19"/>
      <c r="DO210" s="766"/>
      <c r="DP210" s="19"/>
      <c r="DQ210" s="766"/>
      <c r="DR210" s="19"/>
      <c r="DS210" s="766"/>
      <c r="DT210" s="19"/>
      <c r="DU210" s="21">
        <f t="shared" ref="DU210:DU224" si="39">COUNT(V210:BR210)</f>
        <v>0</v>
      </c>
      <c r="DV210" s="22"/>
      <c r="DW210" s="21">
        <f t="shared" ref="DW210:DW224" si="40">COUNT(BT210:DT210)</f>
        <v>0</v>
      </c>
      <c r="DX210" s="28"/>
      <c r="DY210" s="21">
        <f t="shared" ref="DY210:DY224" si="41">SUM(DU210,DW210)</f>
        <v>0</v>
      </c>
      <c r="DZ210" s="28"/>
      <c r="EA210" s="28"/>
      <c r="EB210" s="28"/>
      <c r="EC210" s="28"/>
      <c r="ED210" s="28"/>
      <c r="EE210" s="28"/>
      <c r="EF210" s="245"/>
      <c r="EG210" s="245"/>
      <c r="EH210" s="245"/>
    </row>
    <row r="211" spans="1:140" customFormat="1" ht="21" hidden="1" customHeight="1">
      <c r="A211" s="15"/>
      <c r="B211" s="15"/>
      <c r="C211" s="38" t="s">
        <v>87</v>
      </c>
      <c r="D211" s="556" t="s">
        <v>128</v>
      </c>
      <c r="E211" s="477">
        <v>424</v>
      </c>
      <c r="F211" s="457">
        <v>37272</v>
      </c>
      <c r="G211" s="789"/>
      <c r="H211" s="319" t="s">
        <v>255</v>
      </c>
      <c r="I211" s="27">
        <v>28609</v>
      </c>
      <c r="J211" s="431" t="s">
        <v>620</v>
      </c>
      <c r="K211" s="287" t="s">
        <v>619</v>
      </c>
      <c r="L211" s="16">
        <v>81</v>
      </c>
      <c r="M211" s="16">
        <v>0</v>
      </c>
      <c r="N211" s="16">
        <v>81</v>
      </c>
      <c r="O211" s="16">
        <v>0</v>
      </c>
      <c r="P211" s="16">
        <v>0</v>
      </c>
      <c r="Q211" s="16">
        <v>0</v>
      </c>
      <c r="R211" s="16"/>
      <c r="S211" s="1114">
        <v>0</v>
      </c>
      <c r="T211" s="1114"/>
      <c r="U211" s="767"/>
      <c r="V211" s="18"/>
      <c r="W211" s="766"/>
      <c r="X211" s="18"/>
      <c r="Y211" s="766"/>
      <c r="Z211" s="18"/>
      <c r="AA211" s="766"/>
      <c r="AB211" s="18"/>
      <c r="AC211" s="766"/>
      <c r="AD211" s="18"/>
      <c r="AE211" s="766"/>
      <c r="AF211" s="18"/>
      <c r="AG211" s="766"/>
      <c r="AH211" s="18"/>
      <c r="AI211" s="766"/>
      <c r="AJ211" s="18"/>
      <c r="AK211" s="766"/>
      <c r="AL211" s="18"/>
      <c r="AM211" s="766"/>
      <c r="AN211" s="18"/>
      <c r="AO211" s="766"/>
      <c r="AP211" s="18"/>
      <c r="AQ211" s="766"/>
      <c r="AR211" s="18"/>
      <c r="AS211" s="766"/>
      <c r="AT211" s="18"/>
      <c r="AU211" s="766"/>
      <c r="AV211" s="18"/>
      <c r="AW211" s="766"/>
      <c r="AX211" s="18"/>
      <c r="AY211" s="766"/>
      <c r="AZ211" s="18"/>
      <c r="BA211" s="766"/>
      <c r="BB211" s="18"/>
      <c r="BC211" s="766"/>
      <c r="BD211" s="18"/>
      <c r="BE211" s="766"/>
      <c r="BF211" s="18"/>
      <c r="BG211" s="766"/>
      <c r="BH211" s="18"/>
      <c r="BI211" s="766"/>
      <c r="BJ211" s="18"/>
      <c r="BK211" s="766"/>
      <c r="BL211" s="18"/>
      <c r="BM211" s="766"/>
      <c r="BN211" s="18"/>
      <c r="BO211" s="766"/>
      <c r="BP211" s="18"/>
      <c r="BQ211" s="766"/>
      <c r="BR211" s="18"/>
      <c r="BS211" s="766"/>
      <c r="BT211" s="19"/>
      <c r="BU211" s="766"/>
      <c r="BV211" s="19"/>
      <c r="BW211" s="766"/>
      <c r="BX211" s="19"/>
      <c r="BY211" s="766"/>
      <c r="BZ211" s="19"/>
      <c r="CA211" s="766"/>
      <c r="CB211" s="19"/>
      <c r="CC211" s="766"/>
      <c r="CD211" s="19"/>
      <c r="CE211" s="766"/>
      <c r="CF211" s="19"/>
      <c r="CG211" s="766"/>
      <c r="CH211" s="19"/>
      <c r="CI211" s="766"/>
      <c r="CJ211" s="19"/>
      <c r="CK211" s="766"/>
      <c r="CL211" s="19"/>
      <c r="CM211" s="766"/>
      <c r="CN211" s="19"/>
      <c r="CO211" s="766"/>
      <c r="CP211" s="19"/>
      <c r="CQ211" s="766"/>
      <c r="CR211" s="19"/>
      <c r="CS211" s="766"/>
      <c r="CT211" s="19"/>
      <c r="CU211" s="766"/>
      <c r="CV211" s="19"/>
      <c r="CW211" s="766"/>
      <c r="CX211" s="19"/>
      <c r="CY211" s="766"/>
      <c r="CZ211" s="19"/>
      <c r="DA211" s="766"/>
      <c r="DB211" s="19"/>
      <c r="DC211" s="766"/>
      <c r="DD211" s="19"/>
      <c r="DE211" s="766"/>
      <c r="DF211" s="19"/>
      <c r="DG211" s="766"/>
      <c r="DH211" s="19"/>
      <c r="DI211" s="766"/>
      <c r="DJ211" s="19"/>
      <c r="DK211" s="766"/>
      <c r="DL211" s="19"/>
      <c r="DM211" s="766"/>
      <c r="DN211" s="19"/>
      <c r="DO211" s="766"/>
      <c r="DP211" s="19"/>
      <c r="DQ211" s="766"/>
      <c r="DR211" s="19"/>
      <c r="DS211" s="766"/>
      <c r="DT211" s="19"/>
      <c r="DU211" s="21">
        <f t="shared" si="39"/>
        <v>0</v>
      </c>
      <c r="DV211" s="22"/>
      <c r="DW211" s="21">
        <f t="shared" si="40"/>
        <v>0</v>
      </c>
      <c r="DX211" s="23"/>
      <c r="DY211" s="21">
        <f t="shared" si="41"/>
        <v>0</v>
      </c>
      <c r="DZ211" s="28"/>
      <c r="EA211" s="28"/>
      <c r="EB211" s="28"/>
      <c r="EC211" s="28"/>
      <c r="ED211" s="28"/>
      <c r="EE211" s="28"/>
      <c r="EF211" s="28"/>
      <c r="EG211" s="28"/>
      <c r="EH211" s="28"/>
      <c r="EI211" s="23"/>
      <c r="EJ211" s="23"/>
    </row>
    <row r="212" spans="1:140" customFormat="1" ht="21" hidden="1" customHeight="1">
      <c r="A212" s="15"/>
      <c r="B212" s="15"/>
      <c r="C212" s="38" t="s">
        <v>105</v>
      </c>
      <c r="D212" s="556" t="s">
        <v>1087</v>
      </c>
      <c r="E212" s="477">
        <v>6258</v>
      </c>
      <c r="F212" s="457">
        <v>41551</v>
      </c>
      <c r="G212" s="789"/>
      <c r="H212" s="319" t="s">
        <v>258</v>
      </c>
      <c r="I212" s="27">
        <v>41524</v>
      </c>
      <c r="J212" s="431" t="s">
        <v>651</v>
      </c>
      <c r="K212" s="287" t="s">
        <v>650</v>
      </c>
      <c r="L212" s="16">
        <v>36</v>
      </c>
      <c r="M212" s="16">
        <v>0</v>
      </c>
      <c r="N212" s="16">
        <v>36</v>
      </c>
      <c r="O212" s="16">
        <v>0</v>
      </c>
      <c r="P212" s="16">
        <v>0</v>
      </c>
      <c r="Q212" s="16">
        <v>0</v>
      </c>
      <c r="R212" s="16"/>
      <c r="S212" s="1114">
        <v>0</v>
      </c>
      <c r="T212" s="1114"/>
      <c r="U212" s="767"/>
      <c r="V212" s="18"/>
      <c r="W212" s="766"/>
      <c r="X212" s="18"/>
      <c r="Y212" s="766"/>
      <c r="Z212" s="18"/>
      <c r="AA212" s="766"/>
      <c r="AB212" s="18"/>
      <c r="AC212" s="766"/>
      <c r="AD212" s="18"/>
      <c r="AE212" s="766"/>
      <c r="AF212" s="18"/>
      <c r="AG212" s="766"/>
      <c r="AH212" s="18"/>
      <c r="AI212" s="766"/>
      <c r="AJ212" s="18"/>
      <c r="AK212" s="766"/>
      <c r="AL212" s="18"/>
      <c r="AM212" s="766"/>
      <c r="AN212" s="18"/>
      <c r="AO212" s="766"/>
      <c r="AP212" s="18"/>
      <c r="AQ212" s="766"/>
      <c r="AR212" s="18"/>
      <c r="AS212" s="766"/>
      <c r="AT212" s="18"/>
      <c r="AU212" s="766"/>
      <c r="AV212" s="18"/>
      <c r="AW212" s="766"/>
      <c r="AX212" s="18"/>
      <c r="AY212" s="766"/>
      <c r="AZ212" s="18"/>
      <c r="BA212" s="766"/>
      <c r="BB212" s="18"/>
      <c r="BC212" s="766"/>
      <c r="BD212" s="18"/>
      <c r="BE212" s="766"/>
      <c r="BF212" s="18"/>
      <c r="BG212" s="766"/>
      <c r="BH212" s="18"/>
      <c r="BI212" s="766"/>
      <c r="BJ212" s="18"/>
      <c r="BK212" s="766"/>
      <c r="BL212" s="18"/>
      <c r="BM212" s="766"/>
      <c r="BN212" s="18"/>
      <c r="BO212" s="766"/>
      <c r="BP212" s="18"/>
      <c r="BQ212" s="766"/>
      <c r="BR212" s="18"/>
      <c r="BS212" s="766"/>
      <c r="BT212" s="19"/>
      <c r="BU212" s="766"/>
      <c r="BV212" s="19"/>
      <c r="BW212" s="766"/>
      <c r="BX212" s="19"/>
      <c r="BY212" s="766"/>
      <c r="BZ212" s="19"/>
      <c r="CA212" s="766"/>
      <c r="CB212" s="19"/>
      <c r="CC212" s="766"/>
      <c r="CD212" s="19"/>
      <c r="CE212" s="766"/>
      <c r="CF212" s="19"/>
      <c r="CG212" s="766"/>
      <c r="CH212" s="19"/>
      <c r="CI212" s="766"/>
      <c r="CJ212" s="19"/>
      <c r="CK212" s="766"/>
      <c r="CL212" s="19"/>
      <c r="CM212" s="766"/>
      <c r="CN212" s="19"/>
      <c r="CO212" s="766"/>
      <c r="CP212" s="19"/>
      <c r="CQ212" s="766"/>
      <c r="CR212" s="19"/>
      <c r="CS212" s="766"/>
      <c r="CT212" s="19"/>
      <c r="CU212" s="766"/>
      <c r="CV212" s="19"/>
      <c r="CW212" s="766"/>
      <c r="CX212" s="19"/>
      <c r="CY212" s="766"/>
      <c r="CZ212" s="19"/>
      <c r="DA212" s="766"/>
      <c r="DB212" s="19"/>
      <c r="DC212" s="766"/>
      <c r="DD212" s="19"/>
      <c r="DE212" s="766"/>
      <c r="DF212" s="19"/>
      <c r="DG212" s="766"/>
      <c r="DH212" s="19"/>
      <c r="DI212" s="766"/>
      <c r="DJ212" s="19"/>
      <c r="DK212" s="766"/>
      <c r="DL212" s="19"/>
      <c r="DM212" s="766"/>
      <c r="DN212" s="19"/>
      <c r="DO212" s="766"/>
      <c r="DP212" s="19"/>
      <c r="DQ212" s="766"/>
      <c r="DR212" s="19"/>
      <c r="DS212" s="766"/>
      <c r="DT212" s="19"/>
      <c r="DU212" s="21">
        <f t="shared" si="39"/>
        <v>0</v>
      </c>
      <c r="DV212" s="22"/>
      <c r="DW212" s="21">
        <f t="shared" si="40"/>
        <v>0</v>
      </c>
      <c r="DX212" s="23"/>
      <c r="DY212" s="21">
        <f t="shared" si="41"/>
        <v>0</v>
      </c>
      <c r="DZ212" s="28"/>
      <c r="EA212" s="28"/>
      <c r="EB212" s="28"/>
      <c r="EC212" s="28"/>
      <c r="ED212" s="28"/>
      <c r="EE212" s="28"/>
      <c r="EF212" s="28"/>
      <c r="EG212" s="28"/>
      <c r="EH212" s="28"/>
      <c r="EI212" s="28"/>
      <c r="EJ212" s="28"/>
    </row>
    <row r="213" spans="1:140" customFormat="1" ht="21" hidden="1" customHeight="1">
      <c r="A213" s="15"/>
      <c r="B213" s="15"/>
      <c r="C213" s="38" t="s">
        <v>129</v>
      </c>
      <c r="D213" s="556" t="s">
        <v>201</v>
      </c>
      <c r="E213" s="477">
        <v>115</v>
      </c>
      <c r="F213" s="459">
        <v>33563</v>
      </c>
      <c r="G213" s="789"/>
      <c r="H213" s="319" t="s">
        <v>258</v>
      </c>
      <c r="I213" s="27">
        <v>21530</v>
      </c>
      <c r="J213" s="436" t="s">
        <v>398</v>
      </c>
      <c r="K213" s="287" t="s">
        <v>397</v>
      </c>
      <c r="L213" s="16">
        <v>11</v>
      </c>
      <c r="M213" s="16">
        <v>0</v>
      </c>
      <c r="N213" s="16">
        <v>11</v>
      </c>
      <c r="O213" s="16">
        <v>0</v>
      </c>
      <c r="P213" s="16">
        <v>0</v>
      </c>
      <c r="Q213" s="16">
        <v>0</v>
      </c>
      <c r="R213" s="16"/>
      <c r="S213" s="1114">
        <v>0</v>
      </c>
      <c r="T213" s="1114"/>
      <c r="U213" s="767"/>
      <c r="V213" s="18"/>
      <c r="W213" s="766"/>
      <c r="X213" s="18"/>
      <c r="Y213" s="766"/>
      <c r="Z213" s="18"/>
      <c r="AA213" s="766"/>
      <c r="AB213" s="18"/>
      <c r="AC213" s="766"/>
      <c r="AD213" s="18"/>
      <c r="AE213" s="766"/>
      <c r="AF213" s="18"/>
      <c r="AG213" s="766"/>
      <c r="AH213" s="18"/>
      <c r="AI213" s="766"/>
      <c r="AJ213" s="18"/>
      <c r="AK213" s="766"/>
      <c r="AL213" s="18"/>
      <c r="AM213" s="766"/>
      <c r="AN213" s="18"/>
      <c r="AO213" s="766"/>
      <c r="AP213" s="18"/>
      <c r="AQ213" s="766"/>
      <c r="AR213" s="18"/>
      <c r="AS213" s="766"/>
      <c r="AT213" s="18"/>
      <c r="AU213" s="766"/>
      <c r="AV213" s="18"/>
      <c r="AW213" s="766"/>
      <c r="AX213" s="18"/>
      <c r="AY213" s="766"/>
      <c r="AZ213" s="18"/>
      <c r="BA213" s="766"/>
      <c r="BB213" s="18"/>
      <c r="BC213" s="766"/>
      <c r="BD213" s="18"/>
      <c r="BE213" s="766"/>
      <c r="BF213" s="18"/>
      <c r="BG213" s="766"/>
      <c r="BH213" s="18"/>
      <c r="BI213" s="766"/>
      <c r="BJ213" s="18"/>
      <c r="BK213" s="766"/>
      <c r="BL213" s="18"/>
      <c r="BM213" s="766"/>
      <c r="BN213" s="18"/>
      <c r="BO213" s="766"/>
      <c r="BP213" s="18"/>
      <c r="BQ213" s="766"/>
      <c r="BR213" s="18"/>
      <c r="BS213" s="766"/>
      <c r="BT213" s="19"/>
      <c r="BU213" s="766"/>
      <c r="BV213" s="19"/>
      <c r="BW213" s="766"/>
      <c r="BX213" s="19"/>
      <c r="BY213" s="766"/>
      <c r="BZ213" s="19"/>
      <c r="CA213" s="766"/>
      <c r="CB213" s="19"/>
      <c r="CC213" s="766"/>
      <c r="CD213" s="19"/>
      <c r="CE213" s="766"/>
      <c r="CF213" s="19"/>
      <c r="CG213" s="766"/>
      <c r="CH213" s="19"/>
      <c r="CI213" s="766"/>
      <c r="CJ213" s="19"/>
      <c r="CK213" s="766"/>
      <c r="CL213" s="19"/>
      <c r="CM213" s="766"/>
      <c r="CN213" s="19"/>
      <c r="CO213" s="766"/>
      <c r="CP213" s="19"/>
      <c r="CQ213" s="766"/>
      <c r="CR213" s="19"/>
      <c r="CS213" s="766"/>
      <c r="CT213" s="19"/>
      <c r="CU213" s="766"/>
      <c r="CV213" s="19"/>
      <c r="CW213" s="766"/>
      <c r="CX213" s="19"/>
      <c r="CY213" s="766"/>
      <c r="CZ213" s="19"/>
      <c r="DA213" s="766"/>
      <c r="DB213" s="19"/>
      <c r="DC213" s="766"/>
      <c r="DD213" s="19"/>
      <c r="DE213" s="766"/>
      <c r="DF213" s="19"/>
      <c r="DG213" s="766"/>
      <c r="DH213" s="19"/>
      <c r="DI213" s="766"/>
      <c r="DJ213" s="19"/>
      <c r="DK213" s="766"/>
      <c r="DL213" s="19"/>
      <c r="DM213" s="766"/>
      <c r="DN213" s="19"/>
      <c r="DO213" s="766"/>
      <c r="DP213" s="19"/>
      <c r="DQ213" s="766"/>
      <c r="DR213" s="19"/>
      <c r="DS213" s="766"/>
      <c r="DT213" s="19"/>
      <c r="DU213" s="21">
        <f t="shared" si="39"/>
        <v>0</v>
      </c>
      <c r="DV213" s="22"/>
      <c r="DW213" s="21">
        <f t="shared" si="40"/>
        <v>0</v>
      </c>
      <c r="DX213" s="23"/>
      <c r="DY213" s="21">
        <f t="shared" si="41"/>
        <v>0</v>
      </c>
      <c r="DZ213" s="28"/>
      <c r="EA213" s="28"/>
      <c r="EB213" s="28"/>
      <c r="EC213" s="28"/>
      <c r="ED213" s="28"/>
      <c r="EE213" s="28"/>
      <c r="EF213" s="28"/>
      <c r="EG213" s="245"/>
      <c r="EH213" s="245"/>
    </row>
    <row r="214" spans="1:140" customFormat="1" ht="21" hidden="1" customHeight="1">
      <c r="A214" s="15"/>
      <c r="B214" s="15"/>
      <c r="C214" s="38" t="s">
        <v>138</v>
      </c>
      <c r="D214" s="556" t="s">
        <v>189</v>
      </c>
      <c r="E214" s="477">
        <v>6278</v>
      </c>
      <c r="F214" s="459">
        <v>43259</v>
      </c>
      <c r="G214" s="789"/>
      <c r="H214" s="319" t="s">
        <v>748</v>
      </c>
      <c r="I214" s="27">
        <v>22790</v>
      </c>
      <c r="J214" s="436" t="s">
        <v>572</v>
      </c>
      <c r="K214" s="287" t="s">
        <v>571</v>
      </c>
      <c r="L214" s="16">
        <v>6</v>
      </c>
      <c r="M214" s="16">
        <v>0</v>
      </c>
      <c r="N214" s="16">
        <v>6</v>
      </c>
      <c r="O214" s="16">
        <v>0</v>
      </c>
      <c r="P214" s="16">
        <v>0</v>
      </c>
      <c r="Q214" s="16">
        <v>0</v>
      </c>
      <c r="R214" s="16"/>
      <c r="S214" s="1114">
        <v>0</v>
      </c>
      <c r="T214" s="1114"/>
      <c r="U214" s="767"/>
      <c r="V214" s="18"/>
      <c r="W214" s="766"/>
      <c r="X214" s="18"/>
      <c r="Y214" s="766"/>
      <c r="Z214" s="18"/>
      <c r="AA214" s="766"/>
      <c r="AB214" s="18"/>
      <c r="AC214" s="766"/>
      <c r="AD214" s="18"/>
      <c r="AE214" s="766"/>
      <c r="AF214" s="18"/>
      <c r="AG214" s="766"/>
      <c r="AH214" s="18"/>
      <c r="AI214" s="766"/>
      <c r="AJ214" s="18"/>
      <c r="AK214" s="766"/>
      <c r="AL214" s="18"/>
      <c r="AM214" s="766"/>
      <c r="AN214" s="18"/>
      <c r="AO214" s="766"/>
      <c r="AP214" s="18"/>
      <c r="AQ214" s="766"/>
      <c r="AR214" s="18"/>
      <c r="AS214" s="766"/>
      <c r="AT214" s="18"/>
      <c r="AU214" s="766"/>
      <c r="AV214" s="18"/>
      <c r="AW214" s="766"/>
      <c r="AX214" s="18"/>
      <c r="AY214" s="766"/>
      <c r="AZ214" s="18"/>
      <c r="BA214" s="766"/>
      <c r="BB214" s="18"/>
      <c r="BC214" s="766"/>
      <c r="BD214" s="18"/>
      <c r="BE214" s="766"/>
      <c r="BF214" s="18"/>
      <c r="BG214" s="766"/>
      <c r="BH214" s="18"/>
      <c r="BI214" s="766"/>
      <c r="BJ214" s="18"/>
      <c r="BK214" s="766"/>
      <c r="BL214" s="18"/>
      <c r="BM214" s="766"/>
      <c r="BN214" s="18"/>
      <c r="BO214" s="766"/>
      <c r="BP214" s="18"/>
      <c r="BQ214" s="766"/>
      <c r="BR214" s="18"/>
      <c r="BS214" s="766"/>
      <c r="BT214" s="19"/>
      <c r="BU214" s="766"/>
      <c r="BV214" s="19"/>
      <c r="BW214" s="766"/>
      <c r="BX214" s="19"/>
      <c r="BY214" s="766"/>
      <c r="BZ214" s="19"/>
      <c r="CA214" s="766"/>
      <c r="CB214" s="19"/>
      <c r="CC214" s="766"/>
      <c r="CD214" s="19"/>
      <c r="CE214" s="766"/>
      <c r="CF214" s="19"/>
      <c r="CG214" s="766"/>
      <c r="CH214" s="19"/>
      <c r="CI214" s="766"/>
      <c r="CJ214" s="19"/>
      <c r="CK214" s="766"/>
      <c r="CL214" s="19"/>
      <c r="CM214" s="766"/>
      <c r="CN214" s="19"/>
      <c r="CO214" s="766"/>
      <c r="CP214" s="19"/>
      <c r="CQ214" s="766"/>
      <c r="CR214" s="19"/>
      <c r="CS214" s="766"/>
      <c r="CT214" s="19"/>
      <c r="CU214" s="766"/>
      <c r="CV214" s="19"/>
      <c r="CW214" s="766"/>
      <c r="CX214" s="19"/>
      <c r="CY214" s="766"/>
      <c r="CZ214" s="19"/>
      <c r="DA214" s="766"/>
      <c r="DB214" s="19"/>
      <c r="DC214" s="766"/>
      <c r="DD214" s="19"/>
      <c r="DE214" s="766"/>
      <c r="DF214" s="19"/>
      <c r="DG214" s="766"/>
      <c r="DH214" s="19"/>
      <c r="DI214" s="766"/>
      <c r="DJ214" s="19"/>
      <c r="DK214" s="766"/>
      <c r="DL214" s="19"/>
      <c r="DM214" s="766"/>
      <c r="DN214" s="19"/>
      <c r="DO214" s="766"/>
      <c r="DP214" s="19"/>
      <c r="DQ214" s="766"/>
      <c r="DR214" s="19"/>
      <c r="DS214" s="766"/>
      <c r="DT214" s="19"/>
      <c r="DU214" s="21">
        <f t="shared" si="39"/>
        <v>0</v>
      </c>
      <c r="DV214" s="22"/>
      <c r="DW214" s="21">
        <f t="shared" si="40"/>
        <v>0</v>
      </c>
      <c r="DX214" s="23"/>
      <c r="DY214" s="21">
        <f t="shared" si="41"/>
        <v>0</v>
      </c>
      <c r="DZ214" s="28"/>
      <c r="EA214" s="28"/>
      <c r="EB214" s="28"/>
      <c r="EC214" s="28"/>
      <c r="ED214" s="28"/>
      <c r="EE214" s="28"/>
      <c r="EF214" s="28"/>
      <c r="EG214" s="28"/>
      <c r="EH214" s="28"/>
    </row>
    <row r="215" spans="1:140" customFormat="1" ht="21" hidden="1" customHeight="1">
      <c r="A215" s="15"/>
      <c r="B215" s="15"/>
      <c r="C215" s="38" t="s">
        <v>144</v>
      </c>
      <c r="D215" s="556" t="s">
        <v>1102</v>
      </c>
      <c r="E215" s="477">
        <v>11383</v>
      </c>
      <c r="F215" s="459">
        <v>40760</v>
      </c>
      <c r="G215" s="789"/>
      <c r="H215" s="319" t="s">
        <v>748</v>
      </c>
      <c r="I215" s="27">
        <v>40602</v>
      </c>
      <c r="J215" s="580" t="s">
        <v>1103</v>
      </c>
      <c r="K215" s="383" t="s">
        <v>1123</v>
      </c>
      <c r="L215" s="16">
        <v>5</v>
      </c>
      <c r="M215" s="16">
        <v>0</v>
      </c>
      <c r="N215" s="16">
        <v>5</v>
      </c>
      <c r="O215" s="16">
        <v>0</v>
      </c>
      <c r="P215" s="16">
        <v>0</v>
      </c>
      <c r="Q215" s="16">
        <v>0</v>
      </c>
      <c r="R215" s="16"/>
      <c r="S215" s="1114">
        <v>0</v>
      </c>
      <c r="T215" s="1114"/>
      <c r="U215" s="767"/>
      <c r="V215" s="18"/>
      <c r="W215" s="766"/>
      <c r="X215" s="18"/>
      <c r="Y215" s="766"/>
      <c r="Z215" s="18"/>
      <c r="AA215" s="766"/>
      <c r="AB215" s="18"/>
      <c r="AC215" s="766"/>
      <c r="AD215" s="18"/>
      <c r="AE215" s="766"/>
      <c r="AF215" s="18"/>
      <c r="AG215" s="766"/>
      <c r="AH215" s="18"/>
      <c r="AI215" s="766"/>
      <c r="AJ215" s="18"/>
      <c r="AK215" s="766"/>
      <c r="AL215" s="18"/>
      <c r="AM215" s="766"/>
      <c r="AN215" s="18"/>
      <c r="AO215" s="766"/>
      <c r="AP215" s="18"/>
      <c r="AQ215" s="766"/>
      <c r="AR215" s="18"/>
      <c r="AS215" s="766"/>
      <c r="AT215" s="18"/>
      <c r="AU215" s="766"/>
      <c r="AV215" s="18"/>
      <c r="AW215" s="766"/>
      <c r="AX215" s="18"/>
      <c r="AY215" s="766"/>
      <c r="AZ215" s="18"/>
      <c r="BA215" s="766"/>
      <c r="BB215" s="18"/>
      <c r="BC215" s="766"/>
      <c r="BD215" s="18"/>
      <c r="BE215" s="766"/>
      <c r="BF215" s="18"/>
      <c r="BG215" s="766"/>
      <c r="BH215" s="18"/>
      <c r="BI215" s="766"/>
      <c r="BJ215" s="18"/>
      <c r="BK215" s="766"/>
      <c r="BL215" s="18"/>
      <c r="BM215" s="766"/>
      <c r="BN215" s="18"/>
      <c r="BO215" s="766"/>
      <c r="BP215" s="18"/>
      <c r="BQ215" s="766"/>
      <c r="BR215" s="18"/>
      <c r="BS215" s="766"/>
      <c r="BT215" s="19"/>
      <c r="BU215" s="766"/>
      <c r="BV215" s="19"/>
      <c r="BW215" s="766"/>
      <c r="BX215" s="19"/>
      <c r="BY215" s="766"/>
      <c r="BZ215" s="19"/>
      <c r="CA215" s="766"/>
      <c r="CB215" s="19"/>
      <c r="CC215" s="766"/>
      <c r="CD215" s="19"/>
      <c r="CE215" s="766"/>
      <c r="CF215" s="19"/>
      <c r="CG215" s="766"/>
      <c r="CH215" s="19"/>
      <c r="CI215" s="766"/>
      <c r="CJ215" s="19"/>
      <c r="CK215" s="766"/>
      <c r="CL215" s="19"/>
      <c r="CM215" s="766"/>
      <c r="CN215" s="19"/>
      <c r="CO215" s="766"/>
      <c r="CP215" s="19"/>
      <c r="CQ215" s="766"/>
      <c r="CR215" s="19"/>
      <c r="CS215" s="766"/>
      <c r="CT215" s="19"/>
      <c r="CU215" s="766"/>
      <c r="CV215" s="19"/>
      <c r="CW215" s="766"/>
      <c r="CX215" s="19"/>
      <c r="CY215" s="766"/>
      <c r="CZ215" s="19"/>
      <c r="DA215" s="766"/>
      <c r="DB215" s="19"/>
      <c r="DC215" s="766"/>
      <c r="DD215" s="19"/>
      <c r="DE215" s="766"/>
      <c r="DF215" s="19"/>
      <c r="DG215" s="766"/>
      <c r="DH215" s="19"/>
      <c r="DI215" s="766"/>
      <c r="DJ215" s="19"/>
      <c r="DK215" s="766"/>
      <c r="DL215" s="19"/>
      <c r="DM215" s="766"/>
      <c r="DN215" s="19"/>
      <c r="DO215" s="766"/>
      <c r="DP215" s="19"/>
      <c r="DQ215" s="766"/>
      <c r="DR215" s="19"/>
      <c r="DS215" s="766"/>
      <c r="DT215" s="19"/>
      <c r="DU215" s="21">
        <f t="shared" si="39"/>
        <v>0</v>
      </c>
      <c r="DV215" s="22"/>
      <c r="DW215" s="21">
        <f t="shared" si="40"/>
        <v>0</v>
      </c>
      <c r="DX215" s="23"/>
      <c r="DY215" s="21">
        <f t="shared" si="41"/>
        <v>0</v>
      </c>
      <c r="DZ215" s="28"/>
      <c r="EA215" s="28"/>
      <c r="EB215" s="28"/>
      <c r="EC215" s="28"/>
      <c r="ED215" s="28"/>
      <c r="EE215" s="28"/>
      <c r="EF215" s="245"/>
      <c r="EG215" s="245"/>
      <c r="EH215" s="245"/>
    </row>
    <row r="216" spans="1:140" customFormat="1" ht="21" hidden="1" customHeight="1">
      <c r="A216" s="15"/>
      <c r="B216" s="15"/>
      <c r="C216" s="38" t="s">
        <v>170</v>
      </c>
      <c r="D216" s="556" t="s">
        <v>1301</v>
      </c>
      <c r="E216" s="477">
        <v>402</v>
      </c>
      <c r="F216" s="459">
        <v>30286</v>
      </c>
      <c r="G216" s="789"/>
      <c r="H216" s="319" t="s">
        <v>343</v>
      </c>
      <c r="I216" s="27">
        <v>30264</v>
      </c>
      <c r="J216" s="436" t="s">
        <v>600</v>
      </c>
      <c r="K216" s="287" t="s">
        <v>599</v>
      </c>
      <c r="L216" s="16">
        <v>0</v>
      </c>
      <c r="M216" s="16">
        <v>0</v>
      </c>
      <c r="N216" s="16">
        <v>0</v>
      </c>
      <c r="O216" s="16">
        <v>0</v>
      </c>
      <c r="P216" s="16">
        <v>0</v>
      </c>
      <c r="Q216" s="16">
        <v>0</v>
      </c>
      <c r="R216" s="16"/>
      <c r="S216" s="1114">
        <v>0</v>
      </c>
      <c r="T216" s="1114"/>
      <c r="U216" s="767"/>
      <c r="V216" s="18"/>
      <c r="W216" s="766"/>
      <c r="X216" s="18"/>
      <c r="Y216" s="766"/>
      <c r="Z216" s="18"/>
      <c r="AA216" s="766"/>
      <c r="AB216" s="18"/>
      <c r="AC216" s="766"/>
      <c r="AD216" s="18"/>
      <c r="AE216" s="766"/>
      <c r="AF216" s="18"/>
      <c r="AG216" s="766"/>
      <c r="AH216" s="18"/>
      <c r="AI216" s="766"/>
      <c r="AJ216" s="18"/>
      <c r="AK216" s="766"/>
      <c r="AL216" s="18"/>
      <c r="AM216" s="766"/>
      <c r="AN216" s="18"/>
      <c r="AO216" s="766"/>
      <c r="AP216" s="18"/>
      <c r="AQ216" s="766"/>
      <c r="AR216" s="18"/>
      <c r="AS216" s="766"/>
      <c r="AT216" s="18"/>
      <c r="AU216" s="766"/>
      <c r="AV216" s="18"/>
      <c r="AW216" s="766"/>
      <c r="AX216" s="18"/>
      <c r="AY216" s="766"/>
      <c r="AZ216" s="18"/>
      <c r="BA216" s="766"/>
      <c r="BB216" s="18"/>
      <c r="BC216" s="766"/>
      <c r="BD216" s="18"/>
      <c r="BE216" s="766"/>
      <c r="BF216" s="18"/>
      <c r="BG216" s="766"/>
      <c r="BH216" s="18"/>
      <c r="BI216" s="766"/>
      <c r="BJ216" s="18"/>
      <c r="BK216" s="766"/>
      <c r="BL216" s="18"/>
      <c r="BM216" s="766"/>
      <c r="BN216" s="18"/>
      <c r="BO216" s="766"/>
      <c r="BP216" s="18"/>
      <c r="BQ216" s="766"/>
      <c r="BR216" s="18"/>
      <c r="BS216" s="766"/>
      <c r="BT216" s="19"/>
      <c r="BU216" s="766"/>
      <c r="BV216" s="19"/>
      <c r="BW216" s="766"/>
      <c r="BX216" s="19"/>
      <c r="BY216" s="766"/>
      <c r="BZ216" s="19"/>
      <c r="CA216" s="766"/>
      <c r="CB216" s="19"/>
      <c r="CC216" s="766"/>
      <c r="CD216" s="19"/>
      <c r="CE216" s="766"/>
      <c r="CF216" s="19"/>
      <c r="CG216" s="766"/>
      <c r="CH216" s="19"/>
      <c r="CI216" s="766"/>
      <c r="CJ216" s="19"/>
      <c r="CK216" s="766"/>
      <c r="CL216" s="19"/>
      <c r="CM216" s="766"/>
      <c r="CN216" s="19"/>
      <c r="CO216" s="766"/>
      <c r="CP216" s="19"/>
      <c r="CQ216" s="766"/>
      <c r="CR216" s="19"/>
      <c r="CS216" s="766"/>
      <c r="CT216" s="19"/>
      <c r="CU216" s="766"/>
      <c r="CV216" s="19"/>
      <c r="CW216" s="766"/>
      <c r="CX216" s="19"/>
      <c r="CY216" s="766"/>
      <c r="CZ216" s="19"/>
      <c r="DA216" s="766"/>
      <c r="DB216" s="19"/>
      <c r="DC216" s="766"/>
      <c r="DD216" s="19"/>
      <c r="DE216" s="766"/>
      <c r="DF216" s="19"/>
      <c r="DG216" s="766"/>
      <c r="DH216" s="19"/>
      <c r="DI216" s="766"/>
      <c r="DJ216" s="19"/>
      <c r="DK216" s="766"/>
      <c r="DL216" s="19"/>
      <c r="DM216" s="766"/>
      <c r="DN216" s="19"/>
      <c r="DO216" s="766"/>
      <c r="DP216" s="19"/>
      <c r="DQ216" s="766"/>
      <c r="DR216" s="19"/>
      <c r="DS216" s="766"/>
      <c r="DT216" s="19"/>
      <c r="DU216" s="21">
        <f t="shared" si="39"/>
        <v>0</v>
      </c>
      <c r="DV216" s="22"/>
      <c r="DW216" s="21">
        <f t="shared" si="40"/>
        <v>0</v>
      </c>
      <c r="DX216" s="28"/>
      <c r="DY216" s="21">
        <f t="shared" si="41"/>
        <v>0</v>
      </c>
      <c r="DZ216" s="28"/>
      <c r="EA216" s="28"/>
      <c r="EB216" s="28"/>
      <c r="EC216" s="28"/>
      <c r="ED216" s="28"/>
      <c r="EE216" s="28"/>
      <c r="EF216" s="28"/>
      <c r="EG216" s="23"/>
      <c r="EH216" s="23"/>
    </row>
    <row r="217" spans="1:140" customFormat="1" ht="21" hidden="1" customHeight="1">
      <c r="A217" s="15"/>
      <c r="B217" s="15"/>
      <c r="C217" s="38" t="s">
        <v>187</v>
      </c>
      <c r="D217" s="556" t="s">
        <v>899</v>
      </c>
      <c r="E217" s="477">
        <v>10024</v>
      </c>
      <c r="F217" s="459">
        <v>38679</v>
      </c>
      <c r="G217" s="789"/>
      <c r="H217" s="319" t="s">
        <v>343</v>
      </c>
      <c r="I217" s="27">
        <v>38731</v>
      </c>
      <c r="J217" s="436" t="s">
        <v>901</v>
      </c>
      <c r="K217" s="287" t="s">
        <v>900</v>
      </c>
      <c r="L217" s="16">
        <v>0</v>
      </c>
      <c r="M217" s="16">
        <v>0</v>
      </c>
      <c r="N217" s="16">
        <v>0</v>
      </c>
      <c r="O217" s="16">
        <v>0</v>
      </c>
      <c r="P217" s="16">
        <v>0</v>
      </c>
      <c r="Q217" s="16">
        <v>0</v>
      </c>
      <c r="R217" s="16"/>
      <c r="S217" s="1114">
        <v>0</v>
      </c>
      <c r="T217" s="1114"/>
      <c r="U217" s="767"/>
      <c r="V217" s="18"/>
      <c r="W217" s="766"/>
      <c r="X217" s="18"/>
      <c r="Y217" s="766"/>
      <c r="Z217" s="18"/>
      <c r="AA217" s="766"/>
      <c r="AB217" s="18"/>
      <c r="AC217" s="766"/>
      <c r="AD217" s="18"/>
      <c r="AE217" s="766"/>
      <c r="AF217" s="18"/>
      <c r="AG217" s="766"/>
      <c r="AH217" s="18"/>
      <c r="AI217" s="766"/>
      <c r="AJ217" s="18"/>
      <c r="AK217" s="766"/>
      <c r="AL217" s="18"/>
      <c r="AM217" s="766"/>
      <c r="AN217" s="18"/>
      <c r="AO217" s="766"/>
      <c r="AP217" s="18"/>
      <c r="AQ217" s="766"/>
      <c r="AR217" s="18"/>
      <c r="AS217" s="766"/>
      <c r="AT217" s="18"/>
      <c r="AU217" s="766"/>
      <c r="AV217" s="18"/>
      <c r="AW217" s="766"/>
      <c r="AX217" s="18"/>
      <c r="AY217" s="766"/>
      <c r="AZ217" s="18"/>
      <c r="BA217" s="766"/>
      <c r="BB217" s="18"/>
      <c r="BC217" s="766"/>
      <c r="BD217" s="18"/>
      <c r="BE217" s="766"/>
      <c r="BF217" s="18"/>
      <c r="BG217" s="766"/>
      <c r="BH217" s="18"/>
      <c r="BI217" s="766"/>
      <c r="BJ217" s="18"/>
      <c r="BK217" s="766"/>
      <c r="BL217" s="18"/>
      <c r="BM217" s="766"/>
      <c r="BN217" s="18"/>
      <c r="BO217" s="766"/>
      <c r="BP217" s="18"/>
      <c r="BQ217" s="766"/>
      <c r="BR217" s="18"/>
      <c r="BS217" s="766"/>
      <c r="BT217" s="19"/>
      <c r="BU217" s="766"/>
      <c r="BV217" s="19"/>
      <c r="BW217" s="766"/>
      <c r="BX217" s="19"/>
      <c r="BY217" s="766"/>
      <c r="BZ217" s="19"/>
      <c r="CA217" s="766"/>
      <c r="CB217" s="19"/>
      <c r="CC217" s="766"/>
      <c r="CD217" s="19"/>
      <c r="CE217" s="766"/>
      <c r="CF217" s="19"/>
      <c r="CG217" s="766"/>
      <c r="CH217" s="19"/>
      <c r="CI217" s="766"/>
      <c r="CJ217" s="19"/>
      <c r="CK217" s="766"/>
      <c r="CL217" s="19"/>
      <c r="CM217" s="766"/>
      <c r="CN217" s="19"/>
      <c r="CO217" s="766"/>
      <c r="CP217" s="19"/>
      <c r="CQ217" s="766"/>
      <c r="CR217" s="19"/>
      <c r="CS217" s="766"/>
      <c r="CT217" s="19"/>
      <c r="CU217" s="766"/>
      <c r="CV217" s="19"/>
      <c r="CW217" s="766"/>
      <c r="CX217" s="19"/>
      <c r="CY217" s="766"/>
      <c r="CZ217" s="19"/>
      <c r="DA217" s="766"/>
      <c r="DB217" s="19"/>
      <c r="DC217" s="766"/>
      <c r="DD217" s="19"/>
      <c r="DE217" s="766"/>
      <c r="DF217" s="19"/>
      <c r="DG217" s="766"/>
      <c r="DH217" s="19"/>
      <c r="DI217" s="766"/>
      <c r="DJ217" s="19"/>
      <c r="DK217" s="766"/>
      <c r="DL217" s="19"/>
      <c r="DM217" s="766"/>
      <c r="DN217" s="19"/>
      <c r="DO217" s="766"/>
      <c r="DP217" s="19"/>
      <c r="DQ217" s="766"/>
      <c r="DR217" s="19"/>
      <c r="DS217" s="766"/>
      <c r="DT217" s="19"/>
      <c r="DU217" s="21">
        <f t="shared" si="39"/>
        <v>0</v>
      </c>
      <c r="DV217" s="22"/>
      <c r="DW217" s="21">
        <f t="shared" si="40"/>
        <v>0</v>
      </c>
      <c r="DX217" s="23"/>
      <c r="DY217" s="21">
        <f t="shared" si="41"/>
        <v>0</v>
      </c>
      <c r="DZ217" s="23"/>
      <c r="EA217" s="23"/>
      <c r="EB217" s="23"/>
      <c r="EC217" s="23"/>
      <c r="ED217" s="23"/>
      <c r="EE217" s="23"/>
      <c r="EF217" s="23"/>
      <c r="EG217" s="23"/>
      <c r="EH217" s="23"/>
    </row>
    <row r="218" spans="1:140" customFormat="1" ht="21" hidden="1" customHeight="1">
      <c r="A218" s="15"/>
      <c r="B218" s="15"/>
      <c r="C218" s="38" t="s">
        <v>188</v>
      </c>
      <c r="D218" s="556" t="s">
        <v>1396</v>
      </c>
      <c r="E218" s="477">
        <v>1648</v>
      </c>
      <c r="F218" s="459">
        <v>38825</v>
      </c>
      <c r="G218" s="789"/>
      <c r="H218" s="319" t="s">
        <v>343</v>
      </c>
      <c r="I218" s="27">
        <v>23017</v>
      </c>
      <c r="J218" s="436" t="s">
        <v>541</v>
      </c>
      <c r="K218" s="287" t="s">
        <v>540</v>
      </c>
      <c r="L218" s="16">
        <v>0</v>
      </c>
      <c r="M218" s="16">
        <v>0</v>
      </c>
      <c r="N218" s="16">
        <v>0</v>
      </c>
      <c r="O218" s="16">
        <v>0</v>
      </c>
      <c r="P218" s="16">
        <v>0</v>
      </c>
      <c r="Q218" s="16">
        <v>0</v>
      </c>
      <c r="R218" s="16"/>
      <c r="S218" s="1114">
        <v>0</v>
      </c>
      <c r="T218" s="1114"/>
      <c r="U218" s="767"/>
      <c r="V218" s="18"/>
      <c r="W218" s="766"/>
      <c r="X218" s="18"/>
      <c r="Y218" s="766"/>
      <c r="Z218" s="18"/>
      <c r="AA218" s="766"/>
      <c r="AB218" s="18"/>
      <c r="AC218" s="766"/>
      <c r="AD218" s="18"/>
      <c r="AE218" s="766"/>
      <c r="AF218" s="18"/>
      <c r="AG218" s="766"/>
      <c r="AH218" s="18"/>
      <c r="AI218" s="766"/>
      <c r="AJ218" s="18"/>
      <c r="AK218" s="766"/>
      <c r="AL218" s="18"/>
      <c r="AM218" s="766"/>
      <c r="AN218" s="18"/>
      <c r="AO218" s="766"/>
      <c r="AP218" s="18"/>
      <c r="AQ218" s="766"/>
      <c r="AR218" s="18"/>
      <c r="AS218" s="766"/>
      <c r="AT218" s="18"/>
      <c r="AU218" s="766"/>
      <c r="AV218" s="18"/>
      <c r="AW218" s="766"/>
      <c r="AX218" s="18"/>
      <c r="AY218" s="766"/>
      <c r="AZ218" s="18"/>
      <c r="BA218" s="766"/>
      <c r="BB218" s="18"/>
      <c r="BC218" s="766"/>
      <c r="BD218" s="18"/>
      <c r="BE218" s="766"/>
      <c r="BF218" s="18"/>
      <c r="BG218" s="766"/>
      <c r="BH218" s="18"/>
      <c r="BI218" s="766"/>
      <c r="BJ218" s="18"/>
      <c r="BK218" s="766"/>
      <c r="BL218" s="18"/>
      <c r="BM218" s="766"/>
      <c r="BN218" s="18"/>
      <c r="BO218" s="766"/>
      <c r="BP218" s="18"/>
      <c r="BQ218" s="766"/>
      <c r="BR218" s="18"/>
      <c r="BS218" s="766"/>
      <c r="BT218" s="19"/>
      <c r="BU218" s="766"/>
      <c r="BV218" s="19"/>
      <c r="BW218" s="766"/>
      <c r="BX218" s="19"/>
      <c r="BY218" s="766"/>
      <c r="BZ218" s="19"/>
      <c r="CA218" s="766"/>
      <c r="CB218" s="19"/>
      <c r="CC218" s="766"/>
      <c r="CD218" s="19"/>
      <c r="CE218" s="766"/>
      <c r="CF218" s="19"/>
      <c r="CG218" s="766"/>
      <c r="CH218" s="19"/>
      <c r="CI218" s="766"/>
      <c r="CJ218" s="19"/>
      <c r="CK218" s="766"/>
      <c r="CL218" s="19"/>
      <c r="CM218" s="766"/>
      <c r="CN218" s="19"/>
      <c r="CO218" s="766"/>
      <c r="CP218" s="19"/>
      <c r="CQ218" s="766"/>
      <c r="CR218" s="19"/>
      <c r="CS218" s="766"/>
      <c r="CT218" s="19"/>
      <c r="CU218" s="766"/>
      <c r="CV218" s="19"/>
      <c r="CW218" s="766"/>
      <c r="CX218" s="19"/>
      <c r="CY218" s="766"/>
      <c r="CZ218" s="19"/>
      <c r="DA218" s="766"/>
      <c r="DB218" s="19"/>
      <c r="DC218" s="766"/>
      <c r="DD218" s="19"/>
      <c r="DE218" s="766"/>
      <c r="DF218" s="19"/>
      <c r="DG218" s="766"/>
      <c r="DH218" s="19"/>
      <c r="DI218" s="766"/>
      <c r="DJ218" s="19"/>
      <c r="DK218" s="766"/>
      <c r="DL218" s="19"/>
      <c r="DM218" s="766"/>
      <c r="DN218" s="19"/>
      <c r="DO218" s="766"/>
      <c r="DP218" s="19"/>
      <c r="DQ218" s="766"/>
      <c r="DR218" s="19"/>
      <c r="DS218" s="766"/>
      <c r="DT218" s="19"/>
      <c r="DU218" s="21">
        <f t="shared" si="39"/>
        <v>0</v>
      </c>
      <c r="DV218" s="22"/>
      <c r="DW218" s="21">
        <f t="shared" si="40"/>
        <v>0</v>
      </c>
      <c r="DX218" s="28"/>
      <c r="DY218" s="21">
        <f t="shared" si="41"/>
        <v>0</v>
      </c>
      <c r="DZ218" s="28"/>
      <c r="EA218" s="28"/>
      <c r="EB218" s="28"/>
      <c r="EC218" s="28"/>
      <c r="ED218" s="28"/>
      <c r="EE218" s="28"/>
      <c r="EF218" s="28"/>
      <c r="EG218" s="23"/>
      <c r="EH218" s="23"/>
    </row>
    <row r="219" spans="1:140" customFormat="1" ht="21" hidden="1" customHeight="1">
      <c r="A219" s="15"/>
      <c r="B219" s="15"/>
      <c r="C219" s="38" t="s">
        <v>192</v>
      </c>
      <c r="D219" s="34" t="s">
        <v>441</v>
      </c>
      <c r="E219" s="477">
        <v>10604</v>
      </c>
      <c r="F219" s="459">
        <v>40909</v>
      </c>
      <c r="G219" s="789"/>
      <c r="H219" s="319" t="s">
        <v>343</v>
      </c>
      <c r="I219" s="27">
        <v>24073</v>
      </c>
      <c r="J219" s="436" t="s">
        <v>443</v>
      </c>
      <c r="K219" s="287" t="s">
        <v>442</v>
      </c>
      <c r="L219" s="16">
        <v>0</v>
      </c>
      <c r="M219" s="16">
        <v>0</v>
      </c>
      <c r="N219" s="16">
        <v>0</v>
      </c>
      <c r="O219" s="16">
        <v>0</v>
      </c>
      <c r="P219" s="16">
        <v>0</v>
      </c>
      <c r="Q219" s="16">
        <v>0</v>
      </c>
      <c r="R219" s="16"/>
      <c r="S219" s="1114">
        <v>0</v>
      </c>
      <c r="T219" s="1114"/>
      <c r="U219" s="767"/>
      <c r="V219" s="18"/>
      <c r="W219" s="766"/>
      <c r="X219" s="18"/>
      <c r="Y219" s="766"/>
      <c r="Z219" s="18"/>
      <c r="AA219" s="766"/>
      <c r="AB219" s="18"/>
      <c r="AC219" s="766"/>
      <c r="AD219" s="18"/>
      <c r="AE219" s="766"/>
      <c r="AF219" s="18"/>
      <c r="AG219" s="766"/>
      <c r="AH219" s="18"/>
      <c r="AI219" s="766"/>
      <c r="AJ219" s="18"/>
      <c r="AK219" s="766"/>
      <c r="AL219" s="18"/>
      <c r="AM219" s="766"/>
      <c r="AN219" s="18"/>
      <c r="AO219" s="766"/>
      <c r="AP219" s="18"/>
      <c r="AQ219" s="766"/>
      <c r="AR219" s="18"/>
      <c r="AS219" s="766"/>
      <c r="AT219" s="18"/>
      <c r="AU219" s="766"/>
      <c r="AV219" s="18"/>
      <c r="AW219" s="766"/>
      <c r="AX219" s="18"/>
      <c r="AY219" s="766"/>
      <c r="AZ219" s="18"/>
      <c r="BA219" s="766"/>
      <c r="BB219" s="18"/>
      <c r="BC219" s="766"/>
      <c r="BD219" s="18"/>
      <c r="BE219" s="766"/>
      <c r="BF219" s="18"/>
      <c r="BG219" s="766"/>
      <c r="BH219" s="18"/>
      <c r="BI219" s="766"/>
      <c r="BJ219" s="18"/>
      <c r="BK219" s="766"/>
      <c r="BL219" s="18"/>
      <c r="BM219" s="766"/>
      <c r="BN219" s="18"/>
      <c r="BO219" s="766"/>
      <c r="BP219" s="18"/>
      <c r="BQ219" s="766"/>
      <c r="BR219" s="18"/>
      <c r="BS219" s="766"/>
      <c r="BT219" s="19"/>
      <c r="BU219" s="766"/>
      <c r="BV219" s="19"/>
      <c r="BW219" s="766"/>
      <c r="BX219" s="19"/>
      <c r="BY219" s="766"/>
      <c r="BZ219" s="19"/>
      <c r="CA219" s="766"/>
      <c r="CB219" s="19"/>
      <c r="CC219" s="766"/>
      <c r="CD219" s="19"/>
      <c r="CE219" s="766"/>
      <c r="CF219" s="19"/>
      <c r="CG219" s="766"/>
      <c r="CH219" s="19"/>
      <c r="CI219" s="766"/>
      <c r="CJ219" s="19"/>
      <c r="CK219" s="766"/>
      <c r="CL219" s="19"/>
      <c r="CM219" s="766"/>
      <c r="CN219" s="19"/>
      <c r="CO219" s="766"/>
      <c r="CP219" s="19"/>
      <c r="CQ219" s="766"/>
      <c r="CR219" s="19"/>
      <c r="CS219" s="766"/>
      <c r="CT219" s="19"/>
      <c r="CU219" s="766"/>
      <c r="CV219" s="19"/>
      <c r="CW219" s="766"/>
      <c r="CX219" s="19"/>
      <c r="CY219" s="766"/>
      <c r="CZ219" s="19"/>
      <c r="DA219" s="766"/>
      <c r="DB219" s="19"/>
      <c r="DC219" s="766"/>
      <c r="DD219" s="19"/>
      <c r="DE219" s="766"/>
      <c r="DF219" s="19"/>
      <c r="DG219" s="766"/>
      <c r="DH219" s="19"/>
      <c r="DI219" s="766"/>
      <c r="DJ219" s="19"/>
      <c r="DK219" s="766"/>
      <c r="DL219" s="19"/>
      <c r="DM219" s="766"/>
      <c r="DN219" s="19"/>
      <c r="DO219" s="766"/>
      <c r="DP219" s="19"/>
      <c r="DQ219" s="766"/>
      <c r="DR219" s="19"/>
      <c r="DS219" s="766"/>
      <c r="DT219" s="19"/>
      <c r="DU219" s="21">
        <f t="shared" si="39"/>
        <v>0</v>
      </c>
      <c r="DV219" s="22"/>
      <c r="DW219" s="21">
        <f t="shared" si="40"/>
        <v>0</v>
      </c>
      <c r="DX219" s="23"/>
      <c r="DY219" s="21">
        <f t="shared" si="41"/>
        <v>0</v>
      </c>
      <c r="DZ219" s="23"/>
      <c r="EA219" s="23"/>
      <c r="EB219" s="23"/>
      <c r="EC219" s="23"/>
      <c r="ED219" s="23"/>
      <c r="EE219" s="23"/>
      <c r="EF219" s="23"/>
      <c r="EG219" s="23"/>
      <c r="EH219" s="23"/>
    </row>
    <row r="220" spans="1:140" customFormat="1" ht="21" hidden="1" customHeight="1">
      <c r="A220" s="15"/>
      <c r="B220" s="15"/>
      <c r="C220" s="38" t="s">
        <v>198</v>
      </c>
      <c r="D220" s="556" t="s">
        <v>140</v>
      </c>
      <c r="E220" s="477">
        <v>2402</v>
      </c>
      <c r="F220" s="459">
        <v>42153</v>
      </c>
      <c r="G220" s="789"/>
      <c r="H220" s="319" t="s">
        <v>343</v>
      </c>
      <c r="I220" s="27">
        <v>42185</v>
      </c>
      <c r="J220" s="436" t="s">
        <v>645</v>
      </c>
      <c r="K220" s="287" t="s">
        <v>644</v>
      </c>
      <c r="L220" s="16">
        <v>0</v>
      </c>
      <c r="M220" s="16">
        <v>0</v>
      </c>
      <c r="N220" s="16">
        <v>0</v>
      </c>
      <c r="O220" s="16">
        <v>0</v>
      </c>
      <c r="P220" s="16">
        <v>0</v>
      </c>
      <c r="Q220" s="16">
        <v>0</v>
      </c>
      <c r="R220" s="16"/>
      <c r="S220" s="1114">
        <v>0</v>
      </c>
      <c r="T220" s="1114"/>
      <c r="U220" s="767"/>
      <c r="V220" s="18"/>
      <c r="W220" s="766"/>
      <c r="X220" s="18"/>
      <c r="Y220" s="766"/>
      <c r="Z220" s="18"/>
      <c r="AA220" s="766"/>
      <c r="AB220" s="18"/>
      <c r="AC220" s="766"/>
      <c r="AD220" s="18"/>
      <c r="AE220" s="766"/>
      <c r="AF220" s="18"/>
      <c r="AG220" s="766"/>
      <c r="AH220" s="18"/>
      <c r="AI220" s="766"/>
      <c r="AJ220" s="18"/>
      <c r="AK220" s="766"/>
      <c r="AL220" s="18"/>
      <c r="AM220" s="766"/>
      <c r="AN220" s="18"/>
      <c r="AO220" s="766"/>
      <c r="AP220" s="18"/>
      <c r="AQ220" s="766"/>
      <c r="AR220" s="18"/>
      <c r="AS220" s="766"/>
      <c r="AT220" s="18"/>
      <c r="AU220" s="766"/>
      <c r="AV220" s="18"/>
      <c r="AW220" s="766"/>
      <c r="AX220" s="18"/>
      <c r="AY220" s="766"/>
      <c r="AZ220" s="18"/>
      <c r="BA220" s="766"/>
      <c r="BB220" s="18"/>
      <c r="BC220" s="766"/>
      <c r="BD220" s="18"/>
      <c r="BE220" s="766"/>
      <c r="BF220" s="18"/>
      <c r="BG220" s="766"/>
      <c r="BH220" s="18"/>
      <c r="BI220" s="766"/>
      <c r="BJ220" s="18"/>
      <c r="BK220" s="766"/>
      <c r="BL220" s="18"/>
      <c r="BM220" s="766"/>
      <c r="BN220" s="18"/>
      <c r="BO220" s="766"/>
      <c r="BP220" s="18"/>
      <c r="BQ220" s="766"/>
      <c r="BR220" s="18"/>
      <c r="BS220" s="766"/>
      <c r="BT220" s="19"/>
      <c r="BU220" s="766"/>
      <c r="BV220" s="19"/>
      <c r="BW220" s="766"/>
      <c r="BX220" s="19"/>
      <c r="BY220" s="766"/>
      <c r="BZ220" s="19"/>
      <c r="CA220" s="766"/>
      <c r="CB220" s="19"/>
      <c r="CC220" s="766"/>
      <c r="CD220" s="19"/>
      <c r="CE220" s="766"/>
      <c r="CF220" s="19"/>
      <c r="CG220" s="766"/>
      <c r="CH220" s="19"/>
      <c r="CI220" s="766"/>
      <c r="CJ220" s="19"/>
      <c r="CK220" s="766"/>
      <c r="CL220" s="19"/>
      <c r="CM220" s="766"/>
      <c r="CN220" s="19"/>
      <c r="CO220" s="766"/>
      <c r="CP220" s="19"/>
      <c r="CQ220" s="766"/>
      <c r="CR220" s="19"/>
      <c r="CS220" s="766"/>
      <c r="CT220" s="19"/>
      <c r="CU220" s="766"/>
      <c r="CV220" s="19"/>
      <c r="CW220" s="766"/>
      <c r="CX220" s="19"/>
      <c r="CY220" s="766"/>
      <c r="CZ220" s="19"/>
      <c r="DA220" s="766"/>
      <c r="DB220" s="19"/>
      <c r="DC220" s="766"/>
      <c r="DD220" s="19"/>
      <c r="DE220" s="766"/>
      <c r="DF220" s="19"/>
      <c r="DG220" s="766"/>
      <c r="DH220" s="19"/>
      <c r="DI220" s="766"/>
      <c r="DJ220" s="19"/>
      <c r="DK220" s="766"/>
      <c r="DL220" s="19"/>
      <c r="DM220" s="766"/>
      <c r="DN220" s="19"/>
      <c r="DO220" s="766"/>
      <c r="DP220" s="19"/>
      <c r="DQ220" s="766"/>
      <c r="DR220" s="19"/>
      <c r="DS220" s="766"/>
      <c r="DT220" s="19"/>
      <c r="DU220" s="21">
        <f t="shared" si="39"/>
        <v>0</v>
      </c>
      <c r="DV220" s="22"/>
      <c r="DW220" s="21">
        <f t="shared" si="40"/>
        <v>0</v>
      </c>
      <c r="DX220" s="23"/>
      <c r="DY220" s="21">
        <f t="shared" si="41"/>
        <v>0</v>
      </c>
      <c r="DZ220" s="23"/>
      <c r="EA220" s="23"/>
      <c r="EB220" s="23"/>
      <c r="EC220" s="23"/>
      <c r="ED220" s="23"/>
      <c r="EE220" s="23"/>
      <c r="EF220" s="23"/>
      <c r="EG220" s="28"/>
      <c r="EH220" s="28"/>
    </row>
    <row r="221" spans="1:140" customFormat="1" ht="21" hidden="1" customHeight="1">
      <c r="A221" s="15"/>
      <c r="B221" s="15"/>
      <c r="C221" s="38" t="s">
        <v>213</v>
      </c>
      <c r="D221" s="556" t="s">
        <v>1434</v>
      </c>
      <c r="E221" s="477">
        <v>10284</v>
      </c>
      <c r="F221" s="457">
        <v>43972</v>
      </c>
      <c r="G221" s="789"/>
      <c r="H221" s="319" t="s">
        <v>343</v>
      </c>
      <c r="I221" s="27">
        <v>29290</v>
      </c>
      <c r="J221" s="436" t="s">
        <v>1326</v>
      </c>
      <c r="K221" s="287" t="s">
        <v>1325</v>
      </c>
      <c r="L221" s="16">
        <v>0</v>
      </c>
      <c r="M221" s="16">
        <v>0</v>
      </c>
      <c r="N221" s="16">
        <v>0</v>
      </c>
      <c r="O221" s="16">
        <v>0</v>
      </c>
      <c r="P221" s="16">
        <v>0</v>
      </c>
      <c r="Q221" s="16">
        <v>0</v>
      </c>
      <c r="R221" s="16"/>
      <c r="S221" s="1114">
        <v>0</v>
      </c>
      <c r="T221" s="1114"/>
      <c r="U221" s="767"/>
      <c r="V221" s="18"/>
      <c r="W221" s="766"/>
      <c r="X221" s="18"/>
      <c r="Y221" s="766"/>
      <c r="Z221" s="18"/>
      <c r="AA221" s="766"/>
      <c r="AB221" s="18"/>
      <c r="AC221" s="766"/>
      <c r="AD221" s="18"/>
      <c r="AE221" s="766"/>
      <c r="AF221" s="18"/>
      <c r="AG221" s="766"/>
      <c r="AH221" s="18"/>
      <c r="AI221" s="766"/>
      <c r="AJ221" s="18"/>
      <c r="AK221" s="766"/>
      <c r="AL221" s="18"/>
      <c r="AM221" s="766"/>
      <c r="AN221" s="18"/>
      <c r="AO221" s="766"/>
      <c r="AP221" s="18"/>
      <c r="AQ221" s="766"/>
      <c r="AR221" s="18"/>
      <c r="AS221" s="766"/>
      <c r="AT221" s="18"/>
      <c r="AU221" s="766"/>
      <c r="AV221" s="18"/>
      <c r="AW221" s="766"/>
      <c r="AX221" s="18"/>
      <c r="AY221" s="766"/>
      <c r="AZ221" s="18"/>
      <c r="BA221" s="766"/>
      <c r="BB221" s="18"/>
      <c r="BC221" s="766"/>
      <c r="BD221" s="18"/>
      <c r="BE221" s="766"/>
      <c r="BF221" s="18"/>
      <c r="BG221" s="766"/>
      <c r="BH221" s="18"/>
      <c r="BI221" s="766"/>
      <c r="BJ221" s="18"/>
      <c r="BK221" s="766"/>
      <c r="BL221" s="18"/>
      <c r="BM221" s="766"/>
      <c r="BN221" s="18"/>
      <c r="BO221" s="766"/>
      <c r="BP221" s="18"/>
      <c r="BQ221" s="766"/>
      <c r="BR221" s="18"/>
      <c r="BS221" s="766"/>
      <c r="BT221" s="19"/>
      <c r="BU221" s="766"/>
      <c r="BV221" s="19"/>
      <c r="BW221" s="766"/>
      <c r="BX221" s="19"/>
      <c r="BY221" s="766"/>
      <c r="BZ221" s="19"/>
      <c r="CA221" s="766"/>
      <c r="CB221" s="19"/>
      <c r="CC221" s="766"/>
      <c r="CD221" s="19"/>
      <c r="CE221" s="766"/>
      <c r="CF221" s="19"/>
      <c r="CG221" s="766"/>
      <c r="CH221" s="19"/>
      <c r="CI221" s="766"/>
      <c r="CJ221" s="19"/>
      <c r="CK221" s="766"/>
      <c r="CL221" s="19"/>
      <c r="CM221" s="766"/>
      <c r="CN221" s="19"/>
      <c r="CO221" s="766"/>
      <c r="CP221" s="19"/>
      <c r="CQ221" s="766"/>
      <c r="CR221" s="19"/>
      <c r="CS221" s="766"/>
      <c r="CT221" s="19"/>
      <c r="CU221" s="766"/>
      <c r="CV221" s="19"/>
      <c r="CW221" s="766"/>
      <c r="CX221" s="19"/>
      <c r="CY221" s="766"/>
      <c r="CZ221" s="19"/>
      <c r="DA221" s="766"/>
      <c r="DB221" s="19"/>
      <c r="DC221" s="766"/>
      <c r="DD221" s="19"/>
      <c r="DE221" s="766"/>
      <c r="DF221" s="19"/>
      <c r="DG221" s="766"/>
      <c r="DH221" s="19"/>
      <c r="DI221" s="766"/>
      <c r="DJ221" s="19"/>
      <c r="DK221" s="766"/>
      <c r="DL221" s="19"/>
      <c r="DM221" s="766"/>
      <c r="DN221" s="19"/>
      <c r="DO221" s="766"/>
      <c r="DP221" s="19"/>
      <c r="DQ221" s="766"/>
      <c r="DR221" s="19"/>
      <c r="DS221" s="766"/>
      <c r="DT221" s="19"/>
      <c r="DU221" s="21">
        <f t="shared" si="39"/>
        <v>0</v>
      </c>
      <c r="DV221" s="22"/>
      <c r="DW221" s="21">
        <f t="shared" si="40"/>
        <v>0</v>
      </c>
      <c r="DX221" s="23"/>
      <c r="DY221" s="21">
        <f t="shared" si="41"/>
        <v>0</v>
      </c>
      <c r="DZ221" s="23"/>
      <c r="EA221" s="23"/>
      <c r="EB221" s="23"/>
      <c r="EC221" s="23"/>
      <c r="ED221" s="23"/>
      <c r="EE221" s="23"/>
      <c r="EF221" s="23"/>
      <c r="EG221" s="28"/>
      <c r="EH221" s="28"/>
    </row>
    <row r="222" spans="1:140" customFormat="1" ht="21" hidden="1" customHeight="1">
      <c r="A222" s="15"/>
      <c r="B222" s="15"/>
      <c r="C222" s="38" t="s">
        <v>1151</v>
      </c>
      <c r="D222" s="556" t="s">
        <v>1328</v>
      </c>
      <c r="E222" s="477">
        <v>9585</v>
      </c>
      <c r="F222" s="457">
        <v>43998</v>
      </c>
      <c r="G222" s="789"/>
      <c r="H222" s="319" t="s">
        <v>343</v>
      </c>
      <c r="I222" s="27">
        <v>35971</v>
      </c>
      <c r="J222" s="431" t="s">
        <v>1633</v>
      </c>
      <c r="K222" s="287" t="s">
        <v>1330</v>
      </c>
      <c r="L222" s="16">
        <v>0</v>
      </c>
      <c r="M222" s="16">
        <v>0</v>
      </c>
      <c r="N222" s="16">
        <v>0</v>
      </c>
      <c r="O222" s="16">
        <v>0</v>
      </c>
      <c r="P222" s="16">
        <v>0</v>
      </c>
      <c r="Q222" s="16">
        <v>0</v>
      </c>
      <c r="R222" s="16"/>
      <c r="S222" s="1114">
        <v>0</v>
      </c>
      <c r="T222" s="1114"/>
      <c r="U222" s="767"/>
      <c r="V222" s="18"/>
      <c r="W222" s="766"/>
      <c r="X222" s="18"/>
      <c r="Y222" s="766"/>
      <c r="Z222" s="18"/>
      <c r="AA222" s="766"/>
      <c r="AB222" s="18"/>
      <c r="AC222" s="766"/>
      <c r="AD222" s="18"/>
      <c r="AE222" s="766"/>
      <c r="AF222" s="18"/>
      <c r="AG222" s="766"/>
      <c r="AH222" s="18"/>
      <c r="AI222" s="766"/>
      <c r="AJ222" s="18"/>
      <c r="AK222" s="766"/>
      <c r="AL222" s="18"/>
      <c r="AM222" s="766"/>
      <c r="AN222" s="18"/>
      <c r="AO222" s="766"/>
      <c r="AP222" s="18"/>
      <c r="AQ222" s="766"/>
      <c r="AR222" s="18"/>
      <c r="AS222" s="766"/>
      <c r="AT222" s="18"/>
      <c r="AU222" s="766"/>
      <c r="AV222" s="18"/>
      <c r="AW222" s="766"/>
      <c r="AX222" s="18"/>
      <c r="AY222" s="766"/>
      <c r="AZ222" s="18"/>
      <c r="BA222" s="766"/>
      <c r="BB222" s="18"/>
      <c r="BC222" s="766"/>
      <c r="BD222" s="18"/>
      <c r="BE222" s="766"/>
      <c r="BF222" s="18"/>
      <c r="BG222" s="766"/>
      <c r="BH222" s="18"/>
      <c r="BI222" s="766"/>
      <c r="BJ222" s="18"/>
      <c r="BK222" s="766"/>
      <c r="BL222" s="18"/>
      <c r="BM222" s="766"/>
      <c r="BN222" s="18"/>
      <c r="BO222" s="766"/>
      <c r="BP222" s="18"/>
      <c r="BQ222" s="766"/>
      <c r="BR222" s="18"/>
      <c r="BS222" s="766"/>
      <c r="BT222" s="19"/>
      <c r="BU222" s="766"/>
      <c r="BV222" s="19"/>
      <c r="BW222" s="766"/>
      <c r="BX222" s="19"/>
      <c r="BY222" s="766"/>
      <c r="BZ222" s="19"/>
      <c r="CA222" s="766"/>
      <c r="CB222" s="19"/>
      <c r="CC222" s="766"/>
      <c r="CD222" s="19"/>
      <c r="CE222" s="766"/>
      <c r="CF222" s="19"/>
      <c r="CG222" s="766"/>
      <c r="CH222" s="19"/>
      <c r="CI222" s="766"/>
      <c r="CJ222" s="19"/>
      <c r="CK222" s="766"/>
      <c r="CL222" s="19"/>
      <c r="CM222" s="766"/>
      <c r="CN222" s="19"/>
      <c r="CO222" s="766"/>
      <c r="CP222" s="19"/>
      <c r="CQ222" s="766"/>
      <c r="CR222" s="19"/>
      <c r="CS222" s="766"/>
      <c r="CT222" s="19"/>
      <c r="CU222" s="766"/>
      <c r="CV222" s="19"/>
      <c r="CW222" s="766"/>
      <c r="CX222" s="19"/>
      <c r="CY222" s="766"/>
      <c r="CZ222" s="19"/>
      <c r="DA222" s="766"/>
      <c r="DB222" s="19"/>
      <c r="DC222" s="766"/>
      <c r="DD222" s="19"/>
      <c r="DE222" s="766"/>
      <c r="DF222" s="19"/>
      <c r="DG222" s="766"/>
      <c r="DH222" s="19"/>
      <c r="DI222" s="766"/>
      <c r="DJ222" s="19"/>
      <c r="DK222" s="766"/>
      <c r="DL222" s="19"/>
      <c r="DM222" s="766"/>
      <c r="DN222" s="19"/>
      <c r="DO222" s="766"/>
      <c r="DP222" s="19"/>
      <c r="DQ222" s="766"/>
      <c r="DR222" s="19"/>
      <c r="DS222" s="766"/>
      <c r="DT222" s="19"/>
      <c r="DU222" s="21">
        <f t="shared" si="39"/>
        <v>0</v>
      </c>
      <c r="DV222" s="22"/>
      <c r="DW222" s="21">
        <f t="shared" si="40"/>
        <v>0</v>
      </c>
      <c r="DX222" s="23"/>
      <c r="DY222" s="21">
        <f t="shared" si="41"/>
        <v>0</v>
      </c>
      <c r="DZ222" s="23"/>
      <c r="EA222" s="23"/>
      <c r="EB222" s="23"/>
      <c r="EC222" s="23"/>
      <c r="ED222" s="23"/>
      <c r="EE222" s="23"/>
      <c r="EF222" s="23"/>
      <c r="EG222" s="23"/>
      <c r="EH222" s="23"/>
    </row>
    <row r="223" spans="1:140" customFormat="1" ht="21" hidden="1" customHeight="1">
      <c r="A223" s="15"/>
      <c r="B223" s="15"/>
      <c r="C223" s="38" t="s">
        <v>992</v>
      </c>
      <c r="D223" s="556" t="s">
        <v>1359</v>
      </c>
      <c r="E223" s="477">
        <v>6507</v>
      </c>
      <c r="F223" s="458">
        <v>44624</v>
      </c>
      <c r="G223" s="789"/>
      <c r="H223" s="319" t="s">
        <v>343</v>
      </c>
      <c r="I223" s="27">
        <v>44336</v>
      </c>
      <c r="J223" s="430" t="s">
        <v>1322</v>
      </c>
      <c r="K223" s="287" t="s">
        <v>1321</v>
      </c>
      <c r="L223" s="16">
        <v>0</v>
      </c>
      <c r="M223" s="16">
        <v>0</v>
      </c>
      <c r="N223" s="16">
        <v>0</v>
      </c>
      <c r="O223" s="16">
        <v>0</v>
      </c>
      <c r="P223" s="16">
        <v>0</v>
      </c>
      <c r="Q223" s="16">
        <v>0</v>
      </c>
      <c r="R223" s="16"/>
      <c r="S223" s="1114">
        <v>0</v>
      </c>
      <c r="T223" s="1114"/>
      <c r="U223" s="767"/>
      <c r="V223" s="18"/>
      <c r="W223" s="766"/>
      <c r="X223" s="18"/>
      <c r="Y223" s="766"/>
      <c r="Z223" s="18"/>
      <c r="AA223" s="766"/>
      <c r="AB223" s="18"/>
      <c r="AC223" s="766"/>
      <c r="AD223" s="18"/>
      <c r="AE223" s="766"/>
      <c r="AF223" s="18"/>
      <c r="AG223" s="766"/>
      <c r="AH223" s="18"/>
      <c r="AI223" s="766"/>
      <c r="AJ223" s="18"/>
      <c r="AK223" s="766"/>
      <c r="AL223" s="18"/>
      <c r="AM223" s="766"/>
      <c r="AN223" s="18"/>
      <c r="AO223" s="766"/>
      <c r="AP223" s="18"/>
      <c r="AQ223" s="766"/>
      <c r="AR223" s="18"/>
      <c r="AS223" s="766"/>
      <c r="AT223" s="18"/>
      <c r="AU223" s="766"/>
      <c r="AV223" s="18"/>
      <c r="AW223" s="766"/>
      <c r="AX223" s="18"/>
      <c r="AY223" s="766"/>
      <c r="AZ223" s="18"/>
      <c r="BA223" s="766"/>
      <c r="BB223" s="18"/>
      <c r="BC223" s="766"/>
      <c r="BD223" s="18"/>
      <c r="BE223" s="766"/>
      <c r="BF223" s="18"/>
      <c r="BG223" s="766"/>
      <c r="BH223" s="18"/>
      <c r="BI223" s="766"/>
      <c r="BJ223" s="18"/>
      <c r="BK223" s="766"/>
      <c r="BL223" s="18"/>
      <c r="BM223" s="766"/>
      <c r="BN223" s="18"/>
      <c r="BO223" s="766"/>
      <c r="BP223" s="18"/>
      <c r="BQ223" s="766"/>
      <c r="BR223" s="18"/>
      <c r="BS223" s="766"/>
      <c r="BT223" s="19"/>
      <c r="BU223" s="766"/>
      <c r="BV223" s="19"/>
      <c r="BW223" s="766"/>
      <c r="BX223" s="19"/>
      <c r="BY223" s="766"/>
      <c r="BZ223" s="19"/>
      <c r="CA223" s="766"/>
      <c r="CB223" s="19"/>
      <c r="CC223" s="766"/>
      <c r="CD223" s="19"/>
      <c r="CE223" s="766"/>
      <c r="CF223" s="19"/>
      <c r="CG223" s="766"/>
      <c r="CH223" s="19"/>
      <c r="CI223" s="766"/>
      <c r="CJ223" s="19"/>
      <c r="CK223" s="766"/>
      <c r="CL223" s="19"/>
      <c r="CM223" s="766"/>
      <c r="CN223" s="19"/>
      <c r="CO223" s="766"/>
      <c r="CP223" s="19"/>
      <c r="CQ223" s="766"/>
      <c r="CR223" s="19"/>
      <c r="CS223" s="766"/>
      <c r="CT223" s="19"/>
      <c r="CU223" s="766"/>
      <c r="CV223" s="19"/>
      <c r="CW223" s="766"/>
      <c r="CX223" s="19"/>
      <c r="CY223" s="766"/>
      <c r="CZ223" s="19"/>
      <c r="DA223" s="766"/>
      <c r="DB223" s="19"/>
      <c r="DC223" s="766"/>
      <c r="DD223" s="19"/>
      <c r="DE223" s="766"/>
      <c r="DF223" s="19"/>
      <c r="DG223" s="766"/>
      <c r="DH223" s="19"/>
      <c r="DI223" s="766"/>
      <c r="DJ223" s="19"/>
      <c r="DK223" s="766"/>
      <c r="DL223" s="19"/>
      <c r="DM223" s="766"/>
      <c r="DN223" s="19"/>
      <c r="DO223" s="766"/>
      <c r="DP223" s="19"/>
      <c r="DQ223" s="766"/>
      <c r="DR223" s="19"/>
      <c r="DS223" s="766"/>
      <c r="DT223" s="19"/>
      <c r="DU223" s="21">
        <f t="shared" si="39"/>
        <v>0</v>
      </c>
      <c r="DV223" s="22"/>
      <c r="DW223" s="21">
        <f t="shared" si="40"/>
        <v>0</v>
      </c>
      <c r="DX223" s="23"/>
      <c r="DY223" s="21">
        <f t="shared" si="41"/>
        <v>0</v>
      </c>
      <c r="DZ223" s="23"/>
      <c r="EA223" s="23"/>
      <c r="EB223" s="23"/>
      <c r="EC223" s="23"/>
      <c r="ED223" s="23"/>
      <c r="EE223" s="23"/>
      <c r="EF223" s="23"/>
      <c r="EG223" s="23"/>
      <c r="EH223" s="23"/>
    </row>
    <row r="224" spans="1:140" customFormat="1" ht="21" hidden="1" customHeight="1">
      <c r="A224" s="15"/>
      <c r="B224" s="15"/>
      <c r="C224" s="38" t="s">
        <v>1003</v>
      </c>
      <c r="D224" s="556" t="s">
        <v>1385</v>
      </c>
      <c r="E224" s="477">
        <v>11392</v>
      </c>
      <c r="F224" s="457">
        <v>44743</v>
      </c>
      <c r="G224" s="789"/>
      <c r="H224" s="319" t="s">
        <v>343</v>
      </c>
      <c r="I224" s="27">
        <v>44818</v>
      </c>
      <c r="J224" s="431" t="s">
        <v>1387</v>
      </c>
      <c r="K224" s="287" t="s">
        <v>1386</v>
      </c>
      <c r="L224" s="16">
        <v>0</v>
      </c>
      <c r="M224" s="16">
        <v>0</v>
      </c>
      <c r="N224" s="16">
        <v>0</v>
      </c>
      <c r="O224" s="16">
        <v>0</v>
      </c>
      <c r="P224" s="16">
        <v>0</v>
      </c>
      <c r="Q224" s="16">
        <v>0</v>
      </c>
      <c r="R224" s="16"/>
      <c r="S224" s="1114">
        <v>0</v>
      </c>
      <c r="T224" s="1114"/>
      <c r="U224" s="767"/>
      <c r="V224" s="18"/>
      <c r="W224" s="766"/>
      <c r="X224" s="18"/>
      <c r="Y224" s="766"/>
      <c r="Z224" s="18"/>
      <c r="AA224" s="766"/>
      <c r="AB224" s="18"/>
      <c r="AC224" s="766"/>
      <c r="AD224" s="18"/>
      <c r="AE224" s="766"/>
      <c r="AF224" s="18"/>
      <c r="AG224" s="766"/>
      <c r="AH224" s="18"/>
      <c r="AI224" s="766"/>
      <c r="AJ224" s="18"/>
      <c r="AK224" s="766"/>
      <c r="AL224" s="18"/>
      <c r="AM224" s="766"/>
      <c r="AN224" s="18"/>
      <c r="AO224" s="766"/>
      <c r="AP224" s="18"/>
      <c r="AQ224" s="766"/>
      <c r="AR224" s="18"/>
      <c r="AS224" s="766"/>
      <c r="AT224" s="18"/>
      <c r="AU224" s="766"/>
      <c r="AV224" s="18"/>
      <c r="AW224" s="766"/>
      <c r="AX224" s="18"/>
      <c r="AY224" s="766"/>
      <c r="AZ224" s="18"/>
      <c r="BA224" s="766"/>
      <c r="BB224" s="18"/>
      <c r="BC224" s="766"/>
      <c r="BD224" s="18"/>
      <c r="BE224" s="766"/>
      <c r="BF224" s="18"/>
      <c r="BG224" s="766"/>
      <c r="BH224" s="18"/>
      <c r="BI224" s="766"/>
      <c r="BJ224" s="18"/>
      <c r="BK224" s="766"/>
      <c r="BL224" s="18"/>
      <c r="BM224" s="766"/>
      <c r="BN224" s="18"/>
      <c r="BO224" s="766"/>
      <c r="BP224" s="18"/>
      <c r="BQ224" s="766"/>
      <c r="BR224" s="18"/>
      <c r="BS224" s="766"/>
      <c r="BT224" s="19"/>
      <c r="BU224" s="766"/>
      <c r="BV224" s="19"/>
      <c r="BW224" s="766"/>
      <c r="BX224" s="19"/>
      <c r="BY224" s="766"/>
      <c r="BZ224" s="19"/>
      <c r="CA224" s="766"/>
      <c r="CB224" s="19"/>
      <c r="CC224" s="766"/>
      <c r="CD224" s="19"/>
      <c r="CE224" s="766"/>
      <c r="CF224" s="19"/>
      <c r="CG224" s="766"/>
      <c r="CH224" s="19"/>
      <c r="CI224" s="766"/>
      <c r="CJ224" s="19"/>
      <c r="CK224" s="766"/>
      <c r="CL224" s="19"/>
      <c r="CM224" s="766"/>
      <c r="CN224" s="19"/>
      <c r="CO224" s="766"/>
      <c r="CP224" s="19"/>
      <c r="CQ224" s="766"/>
      <c r="CR224" s="19"/>
      <c r="CS224" s="766"/>
      <c r="CT224" s="19"/>
      <c r="CU224" s="766"/>
      <c r="CV224" s="19"/>
      <c r="CW224" s="766"/>
      <c r="CX224" s="19"/>
      <c r="CY224" s="766"/>
      <c r="CZ224" s="19"/>
      <c r="DA224" s="766"/>
      <c r="DB224" s="19"/>
      <c r="DC224" s="766"/>
      <c r="DD224" s="19"/>
      <c r="DE224" s="766"/>
      <c r="DF224" s="19"/>
      <c r="DG224" s="766"/>
      <c r="DH224" s="19"/>
      <c r="DI224" s="766"/>
      <c r="DJ224" s="19"/>
      <c r="DK224" s="766"/>
      <c r="DL224" s="19"/>
      <c r="DM224" s="766"/>
      <c r="DN224" s="19"/>
      <c r="DO224" s="766"/>
      <c r="DP224" s="19"/>
      <c r="DQ224" s="766"/>
      <c r="DR224" s="19"/>
      <c r="DS224" s="766"/>
      <c r="DT224" s="19"/>
      <c r="DU224" s="21">
        <f t="shared" si="39"/>
        <v>0</v>
      </c>
      <c r="DV224" s="22"/>
      <c r="DW224" s="21">
        <f t="shared" si="40"/>
        <v>0</v>
      </c>
      <c r="DX224" s="23"/>
      <c r="DY224" s="21">
        <f t="shared" si="41"/>
        <v>0</v>
      </c>
      <c r="DZ224" s="23"/>
      <c r="EA224" s="23"/>
      <c r="EB224" s="23"/>
      <c r="EC224" s="23"/>
      <c r="ED224" s="23"/>
      <c r="EE224" s="23"/>
      <c r="EF224" s="23"/>
      <c r="EG224" s="23"/>
      <c r="EH224" s="23"/>
    </row>
    <row r="225" spans="1:140" s="173" customFormat="1" ht="34.5" hidden="1" customHeight="1">
      <c r="A225" s="591" t="s">
        <v>301</v>
      </c>
      <c r="B225" s="591" t="s">
        <v>1601</v>
      </c>
      <c r="C225" s="592" t="s">
        <v>1699</v>
      </c>
      <c r="D225" s="593" t="s">
        <v>13</v>
      </c>
      <c r="E225" s="591" t="s">
        <v>1665</v>
      </c>
      <c r="F225" s="594" t="s">
        <v>14</v>
      </c>
      <c r="G225" s="591"/>
      <c r="H225" s="318" t="s">
        <v>1611</v>
      </c>
      <c r="I225" s="256" t="s">
        <v>1612</v>
      </c>
      <c r="J225" s="595" t="s">
        <v>299</v>
      </c>
      <c r="K225" s="256" t="s">
        <v>298</v>
      </c>
      <c r="L225" s="591" t="s">
        <v>1353</v>
      </c>
      <c r="M225" s="591" t="s">
        <v>1551</v>
      </c>
      <c r="N225" s="591" t="s">
        <v>1552</v>
      </c>
      <c r="O225" s="591" t="s">
        <v>1760</v>
      </c>
      <c r="P225" s="591" t="s">
        <v>1761</v>
      </c>
      <c r="Q225" s="591" t="s">
        <v>1668</v>
      </c>
      <c r="R225" s="591"/>
      <c r="S225" s="1115" t="s">
        <v>876</v>
      </c>
      <c r="T225" s="1115"/>
      <c r="U225" s="861"/>
      <c r="V225" s="288"/>
      <c r="W225" s="861"/>
      <c r="X225" s="288"/>
      <c r="Y225" s="861"/>
      <c r="Z225" s="288"/>
      <c r="AA225" s="861"/>
      <c r="AB225" s="288"/>
      <c r="AC225" s="861"/>
      <c r="AD225" s="288"/>
      <c r="AE225" s="861"/>
      <c r="AF225" s="288"/>
      <c r="AG225" s="861"/>
      <c r="AH225" s="288"/>
      <c r="AI225" s="861"/>
      <c r="AJ225" s="288"/>
      <c r="AK225" s="861"/>
      <c r="AL225" s="288"/>
      <c r="AM225" s="861"/>
      <c r="AN225" s="288"/>
      <c r="AO225" s="861"/>
      <c r="AP225" s="288"/>
      <c r="AQ225" s="861"/>
      <c r="AR225" s="288"/>
      <c r="AS225" s="861"/>
      <c r="AT225" s="288"/>
      <c r="AU225" s="861"/>
      <c r="AV225" s="288"/>
      <c r="AW225" s="861"/>
      <c r="AX225" s="288"/>
      <c r="AY225" s="861"/>
      <c r="AZ225" s="288"/>
      <c r="BA225" s="861"/>
      <c r="BB225" s="288"/>
      <c r="BC225" s="861"/>
      <c r="BD225" s="288"/>
      <c r="BE225" s="861"/>
      <c r="BF225" s="288"/>
      <c r="BG225" s="861"/>
      <c r="BH225" s="288"/>
      <c r="BI225" s="861"/>
      <c r="BJ225" s="288"/>
      <c r="BK225" s="861"/>
      <c r="BL225" s="288"/>
      <c r="BM225" s="861"/>
      <c r="BN225" s="288"/>
      <c r="BO225" s="861"/>
      <c r="BP225" s="288"/>
      <c r="BQ225" s="861"/>
      <c r="BR225" s="288"/>
      <c r="BS225" s="861"/>
      <c r="BT225" s="288"/>
      <c r="BU225" s="861"/>
      <c r="BV225" s="288"/>
      <c r="BW225" s="861"/>
      <c r="BX225" s="288"/>
      <c r="BY225" s="861"/>
      <c r="BZ225" s="288"/>
      <c r="CA225" s="861"/>
      <c r="CB225" s="288"/>
      <c r="CC225" s="861"/>
      <c r="CD225" s="288"/>
      <c r="CE225" s="861"/>
      <c r="CF225" s="288"/>
      <c r="CG225" s="861"/>
      <c r="CH225" s="288"/>
      <c r="CI225" s="861"/>
      <c r="CJ225" s="288"/>
      <c r="CK225" s="861"/>
      <c r="CL225" s="288"/>
      <c r="CM225" s="861"/>
      <c r="CN225" s="288"/>
      <c r="CO225" s="861"/>
      <c r="CP225" s="288"/>
      <c r="CQ225" s="861"/>
      <c r="CR225" s="288"/>
      <c r="CS225" s="861"/>
      <c r="CT225" s="288"/>
      <c r="CU225" s="861"/>
      <c r="CV225" s="288"/>
      <c r="CW225" s="861"/>
      <c r="CX225" s="288"/>
      <c r="CY225" s="861"/>
      <c r="CZ225" s="288"/>
      <c r="DA225" s="861"/>
      <c r="DB225" s="288"/>
      <c r="DC225" s="861"/>
      <c r="DD225" s="288"/>
      <c r="DE225" s="861"/>
      <c r="DF225" s="288"/>
      <c r="DG225" s="861"/>
      <c r="DH225" s="288"/>
      <c r="DI225" s="861"/>
      <c r="DJ225" s="288"/>
      <c r="DK225" s="861"/>
      <c r="DL225" s="288"/>
      <c r="DM225" s="861"/>
      <c r="DN225" s="288"/>
      <c r="DO225" s="861"/>
      <c r="DP225" s="288"/>
      <c r="DQ225" s="861"/>
      <c r="DR225" s="288"/>
      <c r="DS225" s="861"/>
      <c r="DT225" s="591"/>
      <c r="DU225" s="473" t="s">
        <v>876</v>
      </c>
      <c r="DV225" s="474"/>
      <c r="DW225" s="473" t="s">
        <v>877</v>
      </c>
      <c r="DY225" s="473" t="s">
        <v>1668</v>
      </c>
    </row>
    <row r="226" spans="1:140" customFormat="1" ht="21" hidden="1" customHeight="1">
      <c r="A226" s="15"/>
      <c r="B226" s="15"/>
      <c r="C226" s="38" t="s">
        <v>17</v>
      </c>
      <c r="D226" s="556" t="s">
        <v>1759</v>
      </c>
      <c r="E226" s="477">
        <v>11388</v>
      </c>
      <c r="F226" s="459">
        <v>43124</v>
      </c>
      <c r="G226" s="789"/>
      <c r="H226" s="319" t="s">
        <v>343</v>
      </c>
      <c r="I226" s="27">
        <v>43124</v>
      </c>
      <c r="J226" s="431" t="s">
        <v>1347</v>
      </c>
      <c r="K226" s="287" t="s">
        <v>1346</v>
      </c>
      <c r="L226" s="16">
        <v>0</v>
      </c>
      <c r="M226" s="16">
        <v>0</v>
      </c>
      <c r="N226" s="16">
        <v>0</v>
      </c>
      <c r="O226" s="16">
        <v>0</v>
      </c>
      <c r="P226" s="16">
        <v>0</v>
      </c>
      <c r="Q226" s="16">
        <v>0</v>
      </c>
      <c r="R226" s="16"/>
      <c r="S226" s="1114">
        <v>0</v>
      </c>
      <c r="T226" s="1114"/>
      <c r="U226" s="767"/>
      <c r="V226" s="18"/>
      <c r="W226" s="766"/>
      <c r="X226" s="18"/>
      <c r="Y226" s="766"/>
      <c r="Z226" s="18"/>
      <c r="AA226" s="766"/>
      <c r="AB226" s="18"/>
      <c r="AC226" s="766"/>
      <c r="AD226" s="18"/>
      <c r="AE226" s="766"/>
      <c r="AF226" s="18"/>
      <c r="AG226" s="766"/>
      <c r="AH226" s="18"/>
      <c r="AI226" s="766"/>
      <c r="AJ226" s="18"/>
      <c r="AK226" s="766"/>
      <c r="AL226" s="18"/>
      <c r="AM226" s="766"/>
      <c r="AN226" s="18"/>
      <c r="AO226" s="766"/>
      <c r="AP226" s="18"/>
      <c r="AQ226" s="766"/>
      <c r="AR226" s="18"/>
      <c r="AS226" s="766"/>
      <c r="AT226" s="18"/>
      <c r="AU226" s="766"/>
      <c r="AV226" s="18"/>
      <c r="AW226" s="766"/>
      <c r="AX226" s="18"/>
      <c r="AY226" s="766"/>
      <c r="AZ226" s="18"/>
      <c r="BA226" s="766"/>
      <c r="BB226" s="18"/>
      <c r="BC226" s="766"/>
      <c r="BD226" s="18"/>
      <c r="BE226" s="766"/>
      <c r="BF226" s="18"/>
      <c r="BG226" s="766"/>
      <c r="BH226" s="18"/>
      <c r="BI226" s="766"/>
      <c r="BJ226" s="18"/>
      <c r="BK226" s="766"/>
      <c r="BL226" s="18"/>
      <c r="BM226" s="766"/>
      <c r="BN226" s="18"/>
      <c r="BO226" s="766"/>
      <c r="BP226" s="18"/>
      <c r="BQ226" s="766"/>
      <c r="BR226" s="18"/>
      <c r="BS226" s="766"/>
      <c r="BT226" s="19"/>
      <c r="BU226" s="766"/>
      <c r="BV226" s="19"/>
      <c r="BW226" s="766"/>
      <c r="BX226" s="19"/>
      <c r="BY226" s="766"/>
      <c r="BZ226" s="19"/>
      <c r="CA226" s="766"/>
      <c r="CB226" s="19"/>
      <c r="CC226" s="766"/>
      <c r="CD226" s="20"/>
      <c r="CE226" s="766"/>
      <c r="CF226" s="20"/>
      <c r="CG226" s="766"/>
      <c r="CH226" s="20"/>
      <c r="CI226" s="766"/>
      <c r="CJ226" s="20"/>
      <c r="CK226" s="766"/>
      <c r="CL226" s="20"/>
      <c r="CM226" s="766"/>
      <c r="CN226" s="20"/>
      <c r="CO226" s="766"/>
      <c r="CP226" s="20"/>
      <c r="CQ226" s="766"/>
      <c r="CR226" s="20"/>
      <c r="CS226" s="766"/>
      <c r="CT226" s="20"/>
      <c r="CU226" s="766"/>
      <c r="CV226" s="20"/>
      <c r="CW226" s="766"/>
      <c r="CX226" s="20"/>
      <c r="CY226" s="766"/>
      <c r="CZ226" s="20"/>
      <c r="DA226" s="766"/>
      <c r="DB226" s="20"/>
      <c r="DC226" s="766"/>
      <c r="DD226" s="20"/>
      <c r="DE226" s="766"/>
      <c r="DF226" s="20"/>
      <c r="DG226" s="766"/>
      <c r="DH226" s="20"/>
      <c r="DI226" s="766"/>
      <c r="DJ226" s="20"/>
      <c r="DK226" s="766"/>
      <c r="DL226" s="20"/>
      <c r="DM226" s="766"/>
      <c r="DN226" s="20"/>
      <c r="DO226" s="766"/>
      <c r="DP226" s="20"/>
      <c r="DQ226" s="766"/>
      <c r="DR226" s="20"/>
      <c r="DS226" s="766"/>
      <c r="DT226" s="20"/>
      <c r="DU226" s="21">
        <f>COUNT(V226:BR226)</f>
        <v>0</v>
      </c>
      <c r="DV226" s="22"/>
      <c r="DW226" s="21">
        <f>COUNT(BT226:DT226)</f>
        <v>0</v>
      </c>
      <c r="DX226" s="25"/>
      <c r="DY226" s="21">
        <f>SUM(DU226,DW226)</f>
        <v>0</v>
      </c>
      <c r="DZ226" s="245"/>
      <c r="EA226" s="245"/>
      <c r="EB226" s="245"/>
      <c r="EC226" s="245"/>
      <c r="ED226" s="245"/>
      <c r="EE226" s="245"/>
      <c r="EF226" s="245"/>
      <c r="EG226" s="245"/>
      <c r="EH226" s="245"/>
    </row>
    <row r="227" spans="1:140" s="173" customFormat="1" ht="34.5" hidden="1" customHeight="1">
      <c r="A227" s="591" t="s">
        <v>301</v>
      </c>
      <c r="B227" s="591" t="s">
        <v>1601</v>
      </c>
      <c r="C227" s="592" t="s">
        <v>1699</v>
      </c>
      <c r="D227" s="593" t="s">
        <v>266</v>
      </c>
      <c r="E227" s="591" t="s">
        <v>1665</v>
      </c>
      <c r="F227" s="594" t="s">
        <v>14</v>
      </c>
      <c r="G227" s="591"/>
      <c r="H227" s="318" t="s">
        <v>1611</v>
      </c>
      <c r="I227" s="256" t="s">
        <v>1612</v>
      </c>
      <c r="J227" s="595" t="s">
        <v>299</v>
      </c>
      <c r="K227" s="256" t="s">
        <v>298</v>
      </c>
      <c r="L227" s="591" t="s">
        <v>1353</v>
      </c>
      <c r="M227" s="591" t="s">
        <v>1551</v>
      </c>
      <c r="N227" s="591" t="s">
        <v>1552</v>
      </c>
      <c r="O227" s="591" t="s">
        <v>1760</v>
      </c>
      <c r="P227" s="591" t="s">
        <v>1761</v>
      </c>
      <c r="Q227" s="591" t="s">
        <v>1668</v>
      </c>
      <c r="R227" s="591"/>
      <c r="S227" s="1115" t="s">
        <v>876</v>
      </c>
      <c r="T227" s="1115"/>
      <c r="U227" s="861"/>
      <c r="V227" s="288"/>
      <c r="W227" s="861"/>
      <c r="X227" s="288"/>
      <c r="Y227" s="861"/>
      <c r="Z227" s="288"/>
      <c r="AA227" s="861"/>
      <c r="AB227" s="288"/>
      <c r="AC227" s="861"/>
      <c r="AD227" s="288"/>
      <c r="AE227" s="861"/>
      <c r="AF227" s="288"/>
      <c r="AG227" s="861"/>
      <c r="AH227" s="288"/>
      <c r="AI227" s="861"/>
      <c r="AJ227" s="288"/>
      <c r="AK227" s="861"/>
      <c r="AL227" s="288"/>
      <c r="AM227" s="861"/>
      <c r="AN227" s="288"/>
      <c r="AO227" s="861"/>
      <c r="AP227" s="288"/>
      <c r="AQ227" s="861"/>
      <c r="AR227" s="288"/>
      <c r="AS227" s="861"/>
      <c r="AT227" s="288"/>
      <c r="AU227" s="861"/>
      <c r="AV227" s="288"/>
      <c r="AW227" s="861"/>
      <c r="AX227" s="288"/>
      <c r="AY227" s="861"/>
      <c r="AZ227" s="288"/>
      <c r="BA227" s="861"/>
      <c r="BB227" s="288"/>
      <c r="BC227" s="861"/>
      <c r="BD227" s="288"/>
      <c r="BE227" s="861"/>
      <c r="BF227" s="288"/>
      <c r="BG227" s="861"/>
      <c r="BH227" s="288"/>
      <c r="BI227" s="861"/>
      <c r="BJ227" s="288"/>
      <c r="BK227" s="861"/>
      <c r="BL227" s="288"/>
      <c r="BM227" s="861"/>
      <c r="BN227" s="288"/>
      <c r="BO227" s="861"/>
      <c r="BP227" s="288"/>
      <c r="BQ227" s="861"/>
      <c r="BR227" s="288"/>
      <c r="BS227" s="861"/>
      <c r="BT227" s="288"/>
      <c r="BU227" s="861"/>
      <c r="BV227" s="288"/>
      <c r="BW227" s="861"/>
      <c r="BX227" s="288"/>
      <c r="BY227" s="861"/>
      <c r="BZ227" s="288"/>
      <c r="CA227" s="861"/>
      <c r="CB227" s="288"/>
      <c r="CC227" s="861"/>
      <c r="CD227" s="288"/>
      <c r="CE227" s="861"/>
      <c r="CF227" s="288"/>
      <c r="CG227" s="861"/>
      <c r="CH227" s="288"/>
      <c r="CI227" s="861"/>
      <c r="CJ227" s="288"/>
      <c r="CK227" s="861"/>
      <c r="CL227" s="288"/>
      <c r="CM227" s="861"/>
      <c r="CN227" s="288"/>
      <c r="CO227" s="861"/>
      <c r="CP227" s="288"/>
      <c r="CQ227" s="861"/>
      <c r="CR227" s="288"/>
      <c r="CS227" s="861"/>
      <c r="CT227" s="288"/>
      <c r="CU227" s="861"/>
      <c r="CV227" s="288"/>
      <c r="CW227" s="861"/>
      <c r="CX227" s="288"/>
      <c r="CY227" s="861"/>
      <c r="CZ227" s="288"/>
      <c r="DA227" s="861"/>
      <c r="DB227" s="288"/>
      <c r="DC227" s="861"/>
      <c r="DD227" s="288"/>
      <c r="DE227" s="861"/>
      <c r="DF227" s="288"/>
      <c r="DG227" s="861"/>
      <c r="DH227" s="288"/>
      <c r="DI227" s="861"/>
      <c r="DJ227" s="288"/>
      <c r="DK227" s="861"/>
      <c r="DL227" s="288"/>
      <c r="DM227" s="861"/>
      <c r="DN227" s="288"/>
      <c r="DO227" s="861"/>
      <c r="DP227" s="288"/>
      <c r="DQ227" s="861"/>
      <c r="DR227" s="288"/>
      <c r="DS227" s="861"/>
      <c r="DT227" s="591"/>
      <c r="DU227" s="473" t="s">
        <v>876</v>
      </c>
      <c r="DV227" s="474"/>
      <c r="DW227" s="473" t="s">
        <v>877</v>
      </c>
      <c r="DY227" s="473" t="s">
        <v>1668</v>
      </c>
    </row>
    <row r="228" spans="1:140" customFormat="1" ht="21.75" hidden="1" customHeight="1">
      <c r="A228" s="15"/>
      <c r="B228" s="15"/>
      <c r="C228" s="38" t="s">
        <v>27</v>
      </c>
      <c r="D228" s="134" t="s">
        <v>832</v>
      </c>
      <c r="E228" s="477">
        <v>9310</v>
      </c>
      <c r="F228" s="457">
        <v>37357</v>
      </c>
      <c r="G228" s="789"/>
      <c r="H228" s="372">
        <v>2019</v>
      </c>
      <c r="I228" s="26">
        <v>37418</v>
      </c>
      <c r="J228" s="431" t="s">
        <v>833</v>
      </c>
      <c r="K228" s="385" t="s">
        <v>833</v>
      </c>
      <c r="L228" s="16">
        <v>750</v>
      </c>
      <c r="M228" s="16">
        <v>0</v>
      </c>
      <c r="N228" s="16">
        <v>750</v>
      </c>
      <c r="O228" s="16">
        <v>0</v>
      </c>
      <c r="P228" s="16">
        <v>0</v>
      </c>
      <c r="Q228" s="16">
        <v>0</v>
      </c>
      <c r="R228" s="16"/>
      <c r="S228" s="1114">
        <v>0</v>
      </c>
      <c r="T228" s="1114"/>
      <c r="U228" s="767"/>
      <c r="V228" s="18"/>
      <c r="W228" s="766"/>
      <c r="X228" s="18"/>
      <c r="Y228" s="766"/>
      <c r="Z228" s="18"/>
      <c r="AA228" s="766"/>
      <c r="AB228" s="18"/>
      <c r="AC228" s="766"/>
      <c r="AD228" s="18"/>
      <c r="AE228" s="766"/>
      <c r="AF228" s="18"/>
      <c r="AG228" s="766"/>
      <c r="AH228" s="18"/>
      <c r="AI228" s="766"/>
      <c r="AJ228" s="18"/>
      <c r="AK228" s="766"/>
      <c r="AL228" s="18"/>
      <c r="AM228" s="766"/>
      <c r="AN228" s="18"/>
      <c r="AO228" s="766"/>
      <c r="AP228" s="18"/>
      <c r="AQ228" s="766"/>
      <c r="AR228" s="18"/>
      <c r="AS228" s="766"/>
      <c r="AT228" s="18"/>
      <c r="AU228" s="766"/>
      <c r="AV228" s="18"/>
      <c r="AW228" s="766"/>
      <c r="AX228" s="18"/>
      <c r="AY228" s="766"/>
      <c r="AZ228" s="18"/>
      <c r="BA228" s="766"/>
      <c r="BB228" s="18"/>
      <c r="BC228" s="766"/>
      <c r="BD228" s="18"/>
      <c r="BE228" s="766"/>
      <c r="BF228" s="18"/>
      <c r="BG228" s="766"/>
      <c r="BH228" s="18"/>
      <c r="BI228" s="766"/>
      <c r="BJ228" s="18"/>
      <c r="BK228" s="766"/>
      <c r="BL228" s="18"/>
      <c r="BM228" s="766"/>
      <c r="BN228" s="18"/>
      <c r="BO228" s="766"/>
      <c r="BP228" s="18"/>
      <c r="BQ228" s="766"/>
      <c r="BR228" s="18"/>
      <c r="BS228" s="766"/>
      <c r="BT228" s="19"/>
      <c r="BU228" s="766"/>
      <c r="BV228" s="19"/>
      <c r="BW228" s="766"/>
      <c r="BX228" s="19"/>
      <c r="BY228" s="766"/>
      <c r="BZ228" s="19"/>
      <c r="CA228" s="766"/>
      <c r="CB228" s="19"/>
      <c r="CC228" s="766"/>
      <c r="CD228" s="19"/>
      <c r="CE228" s="766"/>
      <c r="CF228" s="20"/>
      <c r="CG228" s="766"/>
      <c r="CH228" s="20"/>
      <c r="CI228" s="766"/>
      <c r="CJ228" s="20"/>
      <c r="CK228" s="766"/>
      <c r="CL228" s="20"/>
      <c r="CM228" s="766"/>
      <c r="CN228" s="20"/>
      <c r="CO228" s="766"/>
      <c r="CP228" s="20"/>
      <c r="CQ228" s="766"/>
      <c r="CR228" s="20"/>
      <c r="CS228" s="766"/>
      <c r="CT228" s="20"/>
      <c r="CU228" s="766"/>
      <c r="CV228" s="20"/>
      <c r="CW228" s="766"/>
      <c r="CX228" s="20"/>
      <c r="CY228" s="766"/>
      <c r="CZ228" s="20"/>
      <c r="DA228" s="766"/>
      <c r="DB228" s="20"/>
      <c r="DC228" s="766"/>
      <c r="DD228" s="20"/>
      <c r="DE228" s="766"/>
      <c r="DF228" s="20"/>
      <c r="DG228" s="766"/>
      <c r="DH228" s="20"/>
      <c r="DI228" s="766"/>
      <c r="DJ228" s="20"/>
      <c r="DK228" s="766"/>
      <c r="DL228" s="20"/>
      <c r="DM228" s="766"/>
      <c r="DN228" s="20"/>
      <c r="DO228" s="766"/>
      <c r="DP228" s="20"/>
      <c r="DQ228" s="766"/>
      <c r="DR228" s="20"/>
      <c r="DS228" s="766"/>
      <c r="DT228" s="20"/>
      <c r="DU228" s="21">
        <f>COUNT(V228:BR228)</f>
        <v>0</v>
      </c>
      <c r="DV228" s="22"/>
      <c r="DW228" s="21">
        <f>COUNT(BT228:DT228)</f>
        <v>0</v>
      </c>
      <c r="DX228" s="25"/>
      <c r="DY228" s="21">
        <f>SUM(DU228,DW228)</f>
        <v>0</v>
      </c>
      <c r="DZ228" s="25"/>
      <c r="EA228" s="25"/>
      <c r="EB228" s="25"/>
      <c r="EC228" s="25"/>
      <c r="ED228" s="25"/>
      <c r="EE228" s="25"/>
      <c r="EF228" s="25"/>
      <c r="EG228" s="25"/>
      <c r="EH228" s="25"/>
    </row>
    <row r="229" spans="1:140" s="209" customFormat="1" hidden="1">
      <c r="D229" s="210"/>
      <c r="E229" s="184"/>
      <c r="F229" s="464"/>
      <c r="G229" s="103"/>
      <c r="H229" s="617"/>
      <c r="I229" s="211"/>
      <c r="J229" s="586"/>
      <c r="K229" s="386"/>
      <c r="L229" s="212"/>
      <c r="M229" s="212"/>
      <c r="N229" s="212"/>
      <c r="O229" s="212"/>
      <c r="P229" s="212"/>
      <c r="Q229" s="212"/>
      <c r="R229" s="212"/>
      <c r="S229" s="212"/>
      <c r="T229" s="212"/>
      <c r="U229" s="622"/>
      <c r="V229" s="103"/>
      <c r="W229" s="213"/>
      <c r="Y229" s="210"/>
      <c r="AA229" s="210"/>
      <c r="AC229" s="210"/>
      <c r="AE229" s="210"/>
      <c r="AG229" s="210"/>
      <c r="AI229" s="210"/>
      <c r="AK229" s="210"/>
      <c r="AM229" s="210"/>
      <c r="AO229" s="210"/>
      <c r="AQ229" s="210"/>
      <c r="AS229" s="210"/>
      <c r="AU229" s="210"/>
      <c r="AW229" s="210"/>
      <c r="AY229" s="210"/>
      <c r="BA229" s="210"/>
      <c r="BC229" s="210"/>
      <c r="BE229" s="210"/>
      <c r="BG229" s="210"/>
      <c r="BI229" s="210"/>
      <c r="BJ229" s="213"/>
      <c r="BK229" s="213"/>
      <c r="BM229" s="210"/>
      <c r="BO229" s="210"/>
      <c r="BP229" s="210"/>
      <c r="BQ229" s="210"/>
      <c r="BR229" s="210"/>
      <c r="BS229" s="210"/>
      <c r="BU229" s="210"/>
      <c r="BW229" s="210"/>
      <c r="BY229" s="210"/>
      <c r="CA229" s="210"/>
      <c r="CC229" s="210"/>
      <c r="CE229" s="210"/>
      <c r="CG229" s="210"/>
      <c r="CI229" s="210"/>
      <c r="CK229" s="210"/>
      <c r="CM229" s="210"/>
      <c r="CO229" s="210"/>
      <c r="CQ229" s="210"/>
      <c r="CS229" s="210"/>
      <c r="CU229" s="210"/>
      <c r="CW229" s="210"/>
      <c r="CY229" s="210"/>
      <c r="DA229" s="210"/>
      <c r="DC229" s="210"/>
      <c r="DE229" s="210"/>
      <c r="DG229" s="210"/>
      <c r="DI229" s="210"/>
      <c r="DK229" s="210"/>
      <c r="DM229" s="210"/>
      <c r="DO229" s="210"/>
      <c r="DQ229" s="210"/>
      <c r="DS229" s="210"/>
    </row>
    <row r="230" spans="1:140" s="50" customFormat="1" ht="54" hidden="1" customHeight="1">
      <c r="D230" s="49" t="s">
        <v>1902</v>
      </c>
      <c r="E230" s="184"/>
      <c r="F230" s="465"/>
      <c r="H230" s="257"/>
      <c r="I230" s="35"/>
      <c r="J230" s="585"/>
      <c r="K230" s="257"/>
      <c r="U230" s="49"/>
      <c r="W230" s="49"/>
      <c r="Y230" s="49"/>
      <c r="AA230" s="49"/>
      <c r="AC230" s="49"/>
      <c r="AE230" s="49"/>
      <c r="AG230" s="49"/>
      <c r="AI230" s="49"/>
      <c r="AK230" s="49"/>
      <c r="AM230" s="49"/>
      <c r="AO230" s="49"/>
      <c r="AQ230" s="49"/>
      <c r="AS230" s="49"/>
      <c r="AU230" s="49"/>
      <c r="AW230" s="49"/>
      <c r="AY230" s="49"/>
      <c r="BA230" s="49"/>
      <c r="BC230" s="49"/>
      <c r="BE230" s="49"/>
      <c r="BG230" s="49"/>
      <c r="BI230" s="49"/>
      <c r="BK230" s="49"/>
      <c r="BM230" s="49"/>
      <c r="BO230" s="49"/>
      <c r="BQ230" s="49"/>
      <c r="BS230" s="49"/>
      <c r="BU230" s="49"/>
      <c r="BW230" s="49"/>
      <c r="BY230" s="49"/>
      <c r="CA230" s="49"/>
      <c r="CC230" s="49"/>
      <c r="CE230" s="49"/>
      <c r="CG230" s="49"/>
      <c r="CI230" s="49"/>
      <c r="CK230" s="49"/>
      <c r="CM230" s="49"/>
      <c r="CO230" s="49"/>
      <c r="CQ230" s="49"/>
      <c r="CS230" s="49"/>
      <c r="CU230" s="49"/>
      <c r="CW230" s="49"/>
      <c r="CY230" s="49"/>
      <c r="DA230" s="49"/>
      <c r="DC230" s="49"/>
      <c r="DE230" s="49"/>
      <c r="DG230" s="49"/>
      <c r="DI230" s="49"/>
      <c r="DK230" s="49"/>
      <c r="DM230" s="49"/>
      <c r="DO230" s="49"/>
      <c r="DQ230" s="49"/>
      <c r="DS230" s="49"/>
      <c r="DU230" s="254"/>
      <c r="DV230" s="254"/>
      <c r="DW230" s="254"/>
      <c r="DY230" s="254"/>
    </row>
    <row r="231" spans="1:140" s="50" customFormat="1" ht="21.75" hidden="1" customHeight="1">
      <c r="D231" s="49"/>
      <c r="E231" s="184"/>
      <c r="F231" s="465"/>
      <c r="H231" s="257"/>
      <c r="I231" s="35"/>
      <c r="J231" s="585"/>
      <c r="K231" s="257"/>
      <c r="U231" s="49"/>
      <c r="W231" s="49"/>
      <c r="Y231" s="49"/>
      <c r="AA231" s="49"/>
      <c r="AC231" s="49"/>
      <c r="AE231" s="49"/>
      <c r="AG231" s="49"/>
      <c r="AI231" s="49"/>
      <c r="AK231" s="49"/>
      <c r="AM231" s="49"/>
      <c r="AO231" s="49"/>
      <c r="AQ231" s="49"/>
      <c r="AS231" s="49"/>
      <c r="AU231" s="49"/>
      <c r="AW231" s="49"/>
      <c r="AY231" s="49"/>
      <c r="BA231" s="49"/>
      <c r="BC231" s="49"/>
      <c r="BE231" s="49"/>
      <c r="BG231" s="49"/>
      <c r="BI231" s="49"/>
      <c r="BK231" s="49"/>
      <c r="BM231" s="49"/>
      <c r="BO231" s="49"/>
      <c r="BQ231" s="49"/>
      <c r="BS231" s="49"/>
      <c r="BU231" s="49"/>
      <c r="BW231" s="49"/>
      <c r="BY231" s="49"/>
      <c r="CA231" s="49"/>
      <c r="CC231" s="49"/>
      <c r="CE231" s="49"/>
      <c r="CG231" s="49"/>
      <c r="CI231" s="49"/>
      <c r="CK231" s="49"/>
      <c r="CM231" s="49"/>
      <c r="CO231" s="49"/>
      <c r="CQ231" s="49"/>
      <c r="CS231" s="49"/>
      <c r="CU231" s="49"/>
      <c r="CW231" s="49"/>
      <c r="CY231" s="49"/>
      <c r="DA231" s="49"/>
      <c r="DC231" s="49"/>
      <c r="DE231" s="49"/>
      <c r="DG231" s="49"/>
      <c r="DI231" s="49"/>
      <c r="DK231" s="49"/>
      <c r="DM231" s="49"/>
      <c r="DO231" s="49"/>
      <c r="DQ231" s="49"/>
      <c r="DS231" s="49"/>
      <c r="DU231" s="254"/>
      <c r="DV231" s="254"/>
      <c r="DW231" s="254"/>
      <c r="DY231" s="254"/>
    </row>
    <row r="232" spans="1:140" s="484" customFormat="1" ht="34.5" hidden="1" customHeight="1">
      <c r="A232" s="591" t="s">
        <v>301</v>
      </c>
      <c r="B232" s="591" t="s">
        <v>1601</v>
      </c>
      <c r="C232" s="592" t="s">
        <v>1699</v>
      </c>
      <c r="D232" s="593" t="s">
        <v>39</v>
      </c>
      <c r="E232" s="591" t="s">
        <v>1665</v>
      </c>
      <c r="F232" s="594" t="s">
        <v>14</v>
      </c>
      <c r="G232" s="591"/>
      <c r="H232" s="595" t="s">
        <v>1611</v>
      </c>
      <c r="I232" s="594" t="s">
        <v>1612</v>
      </c>
      <c r="J232" s="595" t="s">
        <v>299</v>
      </c>
      <c r="K232" s="594" t="s">
        <v>298</v>
      </c>
      <c r="L232" s="591" t="s">
        <v>1353</v>
      </c>
      <c r="M232" s="591" t="s">
        <v>1551</v>
      </c>
      <c r="N232" s="591" t="s">
        <v>1552</v>
      </c>
      <c r="O232" s="591" t="s">
        <v>1760</v>
      </c>
      <c r="P232" s="591" t="s">
        <v>1761</v>
      </c>
      <c r="Q232" s="591" t="s">
        <v>1668</v>
      </c>
      <c r="R232" s="591"/>
      <c r="S232" s="1115" t="s">
        <v>876</v>
      </c>
      <c r="T232" s="1115"/>
      <c r="U232" s="861"/>
      <c r="V232" s="591"/>
      <c r="W232" s="861"/>
      <c r="X232" s="591"/>
      <c r="Y232" s="861"/>
      <c r="Z232" s="591"/>
      <c r="AA232" s="861"/>
      <c r="AB232" s="591"/>
      <c r="AC232" s="861"/>
      <c r="AD232" s="591"/>
      <c r="AE232" s="861"/>
      <c r="AF232" s="591"/>
      <c r="AG232" s="861"/>
      <c r="AH232" s="591"/>
      <c r="AI232" s="861"/>
      <c r="AJ232" s="591"/>
      <c r="AK232" s="861"/>
      <c r="AL232" s="591"/>
      <c r="AM232" s="861"/>
      <c r="AN232" s="591"/>
      <c r="AO232" s="861"/>
      <c r="AP232" s="591"/>
      <c r="AQ232" s="861"/>
      <c r="AR232" s="591"/>
      <c r="AS232" s="861"/>
      <c r="AT232" s="591"/>
      <c r="AU232" s="861"/>
      <c r="AV232" s="591"/>
      <c r="AW232" s="861"/>
      <c r="AX232" s="591"/>
      <c r="AY232" s="861"/>
      <c r="AZ232" s="591"/>
      <c r="BA232" s="861"/>
      <c r="BB232" s="591"/>
      <c r="BC232" s="861"/>
      <c r="BD232" s="591"/>
      <c r="BE232" s="861"/>
      <c r="BF232" s="591"/>
      <c r="BG232" s="861"/>
      <c r="BH232" s="591"/>
      <c r="BI232" s="861"/>
      <c r="BJ232" s="591"/>
      <c r="BK232" s="861"/>
      <c r="BL232" s="591"/>
      <c r="BM232" s="861"/>
      <c r="BN232" s="591"/>
      <c r="BO232" s="861"/>
      <c r="BP232" s="591"/>
      <c r="BQ232" s="861"/>
      <c r="BR232" s="591"/>
      <c r="BS232" s="861"/>
      <c r="BT232" s="591"/>
      <c r="BU232" s="861"/>
      <c r="BV232" s="591"/>
      <c r="BW232" s="861"/>
      <c r="BX232" s="591"/>
      <c r="BY232" s="861"/>
      <c r="BZ232" s="591"/>
      <c r="CA232" s="861"/>
      <c r="CB232" s="591"/>
      <c r="CC232" s="861"/>
      <c r="CD232" s="591"/>
      <c r="CE232" s="861"/>
      <c r="CF232" s="591"/>
      <c r="CG232" s="861"/>
      <c r="CH232" s="591"/>
      <c r="CI232" s="861"/>
      <c r="CJ232" s="591"/>
      <c r="CK232" s="861"/>
      <c r="CL232" s="591"/>
      <c r="CM232" s="861"/>
      <c r="CN232" s="591"/>
      <c r="CO232" s="861"/>
      <c r="CP232" s="591"/>
      <c r="CQ232" s="861"/>
      <c r="CR232" s="591"/>
      <c r="CS232" s="861"/>
      <c r="CT232" s="591"/>
      <c r="CU232" s="861"/>
      <c r="CV232" s="591"/>
      <c r="CW232" s="861"/>
      <c r="CX232" s="591"/>
      <c r="CY232" s="861"/>
      <c r="CZ232" s="591"/>
      <c r="DA232" s="861"/>
      <c r="DB232" s="591"/>
      <c r="DC232" s="861"/>
      <c r="DD232" s="591"/>
      <c r="DE232" s="861"/>
      <c r="DF232" s="591"/>
      <c r="DG232" s="861"/>
      <c r="DH232" s="591"/>
      <c r="DI232" s="861"/>
      <c r="DJ232" s="591"/>
      <c r="DK232" s="861"/>
      <c r="DL232" s="591"/>
      <c r="DM232" s="861"/>
      <c r="DN232" s="591"/>
      <c r="DO232" s="861"/>
      <c r="DP232" s="591"/>
      <c r="DQ232" s="861"/>
      <c r="DR232" s="591"/>
      <c r="DS232" s="861"/>
      <c r="DT232" s="591"/>
      <c r="DU232" s="473" t="s">
        <v>876</v>
      </c>
      <c r="DV232" s="474"/>
      <c r="DW232" s="473" t="s">
        <v>877</v>
      </c>
      <c r="DX232" s="173"/>
      <c r="DY232" s="473" t="s">
        <v>1668</v>
      </c>
    </row>
    <row r="233" spans="1:140" customFormat="1" ht="21" hidden="1" customHeight="1">
      <c r="A233" s="15"/>
      <c r="B233" s="15"/>
      <c r="C233" s="38" t="s">
        <v>131</v>
      </c>
      <c r="D233" s="556" t="s">
        <v>160</v>
      </c>
      <c r="E233" s="477">
        <v>3548</v>
      </c>
      <c r="F233" s="458">
        <v>42524</v>
      </c>
      <c r="G233" s="788"/>
      <c r="H233" s="319" t="s">
        <v>1593</v>
      </c>
      <c r="I233" s="27">
        <v>34663</v>
      </c>
      <c r="J233" s="436" t="s">
        <v>329</v>
      </c>
      <c r="K233" s="287" t="s">
        <v>328</v>
      </c>
      <c r="L233" s="16">
        <v>0</v>
      </c>
      <c r="M233" s="16">
        <v>0</v>
      </c>
      <c r="N233" s="16">
        <v>0</v>
      </c>
      <c r="O233" s="16">
        <v>7</v>
      </c>
      <c r="P233" s="16">
        <v>7</v>
      </c>
      <c r="Q233" s="16">
        <v>1</v>
      </c>
      <c r="R233" s="16"/>
      <c r="S233" s="1114">
        <v>0</v>
      </c>
      <c r="T233" s="1114"/>
      <c r="U233" s="767"/>
      <c r="V233" s="18"/>
      <c r="W233" s="766"/>
      <c r="X233" s="18"/>
      <c r="Y233" s="766"/>
      <c r="Z233" s="18"/>
      <c r="AA233" s="766"/>
      <c r="AB233" s="18"/>
      <c r="AC233" s="766"/>
      <c r="AD233" s="18"/>
      <c r="AE233" s="766"/>
      <c r="AF233" s="18"/>
      <c r="AG233" s="766"/>
      <c r="AH233" s="18"/>
      <c r="AI233" s="766"/>
      <c r="AJ233" s="18"/>
      <c r="AK233" s="766"/>
      <c r="AL233" s="18"/>
      <c r="AM233" s="766"/>
      <c r="AN233" s="18"/>
      <c r="AO233" s="766"/>
      <c r="AP233" s="18"/>
      <c r="AQ233" s="766"/>
      <c r="AR233" s="18"/>
      <c r="AS233" s="766"/>
      <c r="AT233" s="18"/>
      <c r="AU233" s="766"/>
      <c r="AV233" s="18"/>
      <c r="AW233" s="766"/>
      <c r="AX233" s="18"/>
      <c r="AY233" s="766"/>
      <c r="AZ233" s="18"/>
      <c r="BA233" s="766"/>
      <c r="BB233" s="18"/>
      <c r="BC233" s="766"/>
      <c r="BD233" s="18"/>
      <c r="BE233" s="766"/>
      <c r="BF233" s="18"/>
      <c r="BG233" s="766"/>
      <c r="BH233" s="18"/>
      <c r="BI233" s="766"/>
      <c r="BJ233" s="18"/>
      <c r="BK233" s="766"/>
      <c r="BL233" s="18"/>
      <c r="BM233" s="766"/>
      <c r="BN233" s="18"/>
      <c r="BO233" s="766"/>
      <c r="BP233" s="18"/>
      <c r="BQ233" s="766"/>
      <c r="BR233" s="18"/>
      <c r="BS233" s="766"/>
      <c r="BT233" s="19"/>
      <c r="BU233" s="766"/>
      <c r="BV233" s="19"/>
      <c r="BW233" s="766"/>
      <c r="BX233" s="19"/>
      <c r="BY233" s="766"/>
      <c r="BZ233" s="19"/>
      <c r="CA233" s="766"/>
      <c r="CB233" s="19"/>
      <c r="CC233" s="766"/>
      <c r="CD233" s="19"/>
      <c r="CE233" s="766"/>
      <c r="CF233" s="19"/>
      <c r="CG233" s="766"/>
      <c r="CH233" s="19"/>
      <c r="CI233" s="766"/>
      <c r="CJ233" s="19"/>
      <c r="CK233" s="766"/>
      <c r="CL233" s="19"/>
      <c r="CM233" s="766"/>
      <c r="CN233" s="19"/>
      <c r="CO233" s="766"/>
      <c r="CP233" s="19"/>
      <c r="CQ233" s="766"/>
      <c r="CR233" s="19"/>
      <c r="CS233" s="766"/>
      <c r="CT233" s="19"/>
      <c r="CU233" s="766"/>
      <c r="CV233" s="19"/>
      <c r="CW233" s="766"/>
      <c r="CX233" s="19"/>
      <c r="CY233" s="766"/>
      <c r="CZ233" s="19"/>
      <c r="DA233" s="766"/>
      <c r="DB233" s="19"/>
      <c r="DC233" s="766"/>
      <c r="DD233" s="19"/>
      <c r="DE233" s="766"/>
      <c r="DF233" s="19"/>
      <c r="DG233" s="766"/>
      <c r="DH233" s="19"/>
      <c r="DI233" s="766"/>
      <c r="DJ233" s="19"/>
      <c r="DK233" s="766"/>
      <c r="DL233" s="19"/>
      <c r="DM233" s="766"/>
      <c r="DN233" s="19"/>
      <c r="DO233" s="766"/>
      <c r="DP233" s="19"/>
      <c r="DQ233" s="766"/>
      <c r="DR233" s="19"/>
      <c r="DS233" s="766"/>
      <c r="DT233" s="19"/>
      <c r="DU233" s="21">
        <f t="shared" ref="DU233:DU251" si="42">COUNT(V233:BR233)</f>
        <v>0</v>
      </c>
      <c r="DV233" s="22"/>
      <c r="DW233" s="21">
        <f t="shared" ref="DW233:DW251" si="43">COUNT(BT233:DT233)</f>
        <v>0</v>
      </c>
      <c r="DX233" s="28"/>
      <c r="DY233" s="21">
        <f t="shared" ref="DY233:DY251" si="44">SUM(DU233,DW233)</f>
        <v>0</v>
      </c>
      <c r="DZ233" s="28"/>
      <c r="EA233" s="28"/>
      <c r="EB233" s="28"/>
      <c r="EC233" s="28"/>
      <c r="ED233" s="28"/>
      <c r="EE233" s="28"/>
      <c r="EF233" s="28"/>
      <c r="EG233" s="28"/>
      <c r="EH233" s="28"/>
    </row>
    <row r="234" spans="1:140" customFormat="1" ht="21" hidden="1" customHeight="1">
      <c r="A234" s="15"/>
      <c r="B234" s="15"/>
      <c r="C234" s="38" t="s">
        <v>193</v>
      </c>
      <c r="D234" s="556" t="s">
        <v>1377</v>
      </c>
      <c r="E234" s="477">
        <v>226</v>
      </c>
      <c r="F234" s="457">
        <v>41012</v>
      </c>
      <c r="G234" s="789"/>
      <c r="H234" s="319" t="s">
        <v>343</v>
      </c>
      <c r="I234" s="27">
        <v>39833</v>
      </c>
      <c r="J234" s="436" t="s">
        <v>1379</v>
      </c>
      <c r="K234" s="287" t="s">
        <v>1378</v>
      </c>
      <c r="L234" s="16">
        <v>0</v>
      </c>
      <c r="M234" s="16">
        <v>0</v>
      </c>
      <c r="N234" s="16">
        <v>0</v>
      </c>
      <c r="O234" s="16">
        <v>0</v>
      </c>
      <c r="P234" s="16">
        <v>0</v>
      </c>
      <c r="Q234" s="16">
        <v>0</v>
      </c>
      <c r="R234" s="16"/>
      <c r="S234" s="1114">
        <v>0</v>
      </c>
      <c r="T234" s="1114"/>
      <c r="U234" s="767"/>
      <c r="V234" s="18"/>
      <c r="W234" s="766"/>
      <c r="X234" s="18"/>
      <c r="Y234" s="766"/>
      <c r="Z234" s="18"/>
      <c r="AA234" s="766"/>
      <c r="AB234" s="18"/>
      <c r="AC234" s="766"/>
      <c r="AD234" s="18"/>
      <c r="AE234" s="766"/>
      <c r="AF234" s="18"/>
      <c r="AG234" s="766"/>
      <c r="AH234" s="18"/>
      <c r="AI234" s="766"/>
      <c r="AJ234" s="18"/>
      <c r="AK234" s="766"/>
      <c r="AL234" s="18"/>
      <c r="AM234" s="766"/>
      <c r="AN234" s="18"/>
      <c r="AO234" s="766"/>
      <c r="AP234" s="18"/>
      <c r="AQ234" s="766"/>
      <c r="AR234" s="18"/>
      <c r="AS234" s="766"/>
      <c r="AT234" s="18"/>
      <c r="AU234" s="766"/>
      <c r="AV234" s="18"/>
      <c r="AW234" s="766"/>
      <c r="AX234" s="18"/>
      <c r="AY234" s="766"/>
      <c r="AZ234" s="18"/>
      <c r="BA234" s="766"/>
      <c r="BB234" s="18"/>
      <c r="BC234" s="766"/>
      <c r="BD234" s="18"/>
      <c r="BE234" s="766"/>
      <c r="BF234" s="18"/>
      <c r="BG234" s="766"/>
      <c r="BH234" s="18"/>
      <c r="BI234" s="766"/>
      <c r="BJ234" s="18"/>
      <c r="BK234" s="766"/>
      <c r="BL234" s="18"/>
      <c r="BM234" s="766"/>
      <c r="BN234" s="18"/>
      <c r="BO234" s="766"/>
      <c r="BP234" s="18"/>
      <c r="BQ234" s="766"/>
      <c r="BR234" s="18"/>
      <c r="BS234" s="766"/>
      <c r="BT234" s="19"/>
      <c r="BU234" s="766"/>
      <c r="BV234" s="19"/>
      <c r="BW234" s="766"/>
      <c r="BX234" s="19"/>
      <c r="BY234" s="766"/>
      <c r="BZ234" s="19"/>
      <c r="CA234" s="766"/>
      <c r="CB234" s="19"/>
      <c r="CC234" s="766"/>
      <c r="CD234" s="19"/>
      <c r="CE234" s="766"/>
      <c r="CF234" s="19"/>
      <c r="CG234" s="766"/>
      <c r="CH234" s="19"/>
      <c r="CI234" s="766"/>
      <c r="CJ234" s="19"/>
      <c r="CK234" s="766"/>
      <c r="CL234" s="19"/>
      <c r="CM234" s="766"/>
      <c r="CN234" s="19"/>
      <c r="CO234" s="766"/>
      <c r="CP234" s="19"/>
      <c r="CQ234" s="766"/>
      <c r="CR234" s="19"/>
      <c r="CS234" s="766"/>
      <c r="CT234" s="19"/>
      <c r="CU234" s="766"/>
      <c r="CV234" s="19"/>
      <c r="CW234" s="766"/>
      <c r="CX234" s="19"/>
      <c r="CY234" s="766"/>
      <c r="CZ234" s="19"/>
      <c r="DA234" s="766"/>
      <c r="DB234" s="19"/>
      <c r="DC234" s="766"/>
      <c r="DD234" s="19"/>
      <c r="DE234" s="766"/>
      <c r="DF234" s="19"/>
      <c r="DG234" s="766"/>
      <c r="DH234" s="19"/>
      <c r="DI234" s="766"/>
      <c r="DJ234" s="19"/>
      <c r="DK234" s="766"/>
      <c r="DL234" s="19"/>
      <c r="DM234" s="766"/>
      <c r="DN234" s="19"/>
      <c r="DO234" s="766"/>
      <c r="DP234" s="19"/>
      <c r="DQ234" s="766"/>
      <c r="DR234" s="19"/>
      <c r="DS234" s="766"/>
      <c r="DT234" s="19"/>
      <c r="DU234" s="21">
        <f t="shared" si="42"/>
        <v>0</v>
      </c>
      <c r="DV234" s="22"/>
      <c r="DW234" s="21">
        <f t="shared" si="43"/>
        <v>0</v>
      </c>
      <c r="DX234" s="23"/>
      <c r="DY234" s="21">
        <f t="shared" si="44"/>
        <v>0</v>
      </c>
      <c r="DZ234" s="23"/>
      <c r="EA234" s="23"/>
      <c r="EB234" s="23"/>
      <c r="EC234" s="23"/>
      <c r="ED234" s="23"/>
      <c r="EE234" s="23"/>
      <c r="EF234" s="23"/>
      <c r="EG234" s="28"/>
      <c r="EH234" s="28"/>
    </row>
    <row r="235" spans="1:140" customFormat="1" ht="21" hidden="1" customHeight="1">
      <c r="A235" s="15"/>
      <c r="B235" s="15"/>
      <c r="C235" s="38" t="s">
        <v>164</v>
      </c>
      <c r="D235" s="556" t="s">
        <v>1393</v>
      </c>
      <c r="E235" s="477">
        <v>11363</v>
      </c>
      <c r="F235" s="458">
        <v>43751</v>
      </c>
      <c r="G235" s="788"/>
      <c r="H235" s="319" t="s">
        <v>343</v>
      </c>
      <c r="I235" s="27"/>
      <c r="J235" s="436" t="s">
        <v>1395</v>
      </c>
      <c r="K235" s="287" t="s">
        <v>1394</v>
      </c>
      <c r="L235" s="16">
        <v>0</v>
      </c>
      <c r="M235" s="16">
        <v>1</v>
      </c>
      <c r="N235" s="16">
        <v>1</v>
      </c>
      <c r="O235" s="16">
        <v>0</v>
      </c>
      <c r="P235" s="16">
        <v>1</v>
      </c>
      <c r="Q235" s="16">
        <v>0</v>
      </c>
      <c r="R235" s="16"/>
      <c r="S235" s="1114">
        <v>0</v>
      </c>
      <c r="T235" s="1114"/>
      <c r="U235" s="767"/>
      <c r="V235" s="18"/>
      <c r="W235" s="766"/>
      <c r="X235" s="18"/>
      <c r="Y235" s="766"/>
      <c r="Z235" s="18"/>
      <c r="AA235" s="766"/>
      <c r="AB235" s="18"/>
      <c r="AC235" s="766"/>
      <c r="AD235" s="18"/>
      <c r="AE235" s="766"/>
      <c r="AF235" s="18"/>
      <c r="AG235" s="766"/>
      <c r="AH235" s="18"/>
      <c r="AI235" s="766"/>
      <c r="AJ235" s="18"/>
      <c r="AK235" s="766"/>
      <c r="AL235" s="18"/>
      <c r="AM235" s="766"/>
      <c r="AN235" s="18"/>
      <c r="AO235" s="766"/>
      <c r="AP235" s="18"/>
      <c r="AQ235" s="766"/>
      <c r="AR235" s="18"/>
      <c r="AS235" s="766"/>
      <c r="AT235" s="18"/>
      <c r="AU235" s="766"/>
      <c r="AV235" s="18"/>
      <c r="AW235" s="766"/>
      <c r="AX235" s="18"/>
      <c r="AY235" s="766"/>
      <c r="AZ235" s="18"/>
      <c r="BA235" s="766"/>
      <c r="BB235" s="18"/>
      <c r="BC235" s="766"/>
      <c r="BD235" s="18"/>
      <c r="BE235" s="766"/>
      <c r="BF235" s="18"/>
      <c r="BG235" s="766"/>
      <c r="BH235" s="18"/>
      <c r="BI235" s="766"/>
      <c r="BJ235" s="18"/>
      <c r="BK235" s="766"/>
      <c r="BL235" s="18"/>
      <c r="BM235" s="766"/>
      <c r="BN235" s="18"/>
      <c r="BO235" s="766"/>
      <c r="BP235" s="18"/>
      <c r="BQ235" s="766"/>
      <c r="BR235" s="18"/>
      <c r="BS235" s="766"/>
      <c r="BT235" s="19"/>
      <c r="BU235" s="766"/>
      <c r="BV235" s="19"/>
      <c r="BW235" s="766"/>
      <c r="BX235" s="19"/>
      <c r="BY235" s="766"/>
      <c r="BZ235" s="19"/>
      <c r="CA235" s="766"/>
      <c r="CB235" s="19"/>
      <c r="CC235" s="766"/>
      <c r="CD235" s="19"/>
      <c r="CE235" s="766"/>
      <c r="CF235" s="19"/>
      <c r="CG235" s="766"/>
      <c r="CH235" s="19"/>
      <c r="CI235" s="766"/>
      <c r="CJ235" s="19"/>
      <c r="CK235" s="766"/>
      <c r="CL235" s="19"/>
      <c r="CM235" s="766"/>
      <c r="CN235" s="19"/>
      <c r="CO235" s="766"/>
      <c r="CP235" s="19"/>
      <c r="CQ235" s="766"/>
      <c r="CR235" s="19"/>
      <c r="CS235" s="766"/>
      <c r="CT235" s="19"/>
      <c r="CU235" s="766"/>
      <c r="CV235" s="19"/>
      <c r="CW235" s="766"/>
      <c r="CX235" s="19"/>
      <c r="CY235" s="766"/>
      <c r="CZ235" s="19"/>
      <c r="DA235" s="766"/>
      <c r="DB235" s="19"/>
      <c r="DC235" s="766"/>
      <c r="DD235" s="19"/>
      <c r="DE235" s="766"/>
      <c r="DF235" s="19"/>
      <c r="DG235" s="766"/>
      <c r="DH235" s="19"/>
      <c r="DI235" s="766"/>
      <c r="DJ235" s="19"/>
      <c r="DK235" s="766"/>
      <c r="DL235" s="19"/>
      <c r="DM235" s="766"/>
      <c r="DN235" s="19"/>
      <c r="DO235" s="766"/>
      <c r="DP235" s="19"/>
      <c r="DQ235" s="766"/>
      <c r="DR235" s="19"/>
      <c r="DS235" s="766"/>
      <c r="DT235" s="19"/>
      <c r="DU235" s="21">
        <f t="shared" si="42"/>
        <v>0</v>
      </c>
      <c r="DV235" s="22"/>
      <c r="DW235" s="21">
        <f t="shared" si="43"/>
        <v>0</v>
      </c>
      <c r="DX235" s="28"/>
      <c r="DY235" s="21">
        <f t="shared" si="44"/>
        <v>0</v>
      </c>
      <c r="DZ235" s="28"/>
      <c r="EA235" s="28"/>
      <c r="EB235" s="28"/>
      <c r="EC235" s="28"/>
      <c r="ED235" s="28"/>
      <c r="EE235" s="28"/>
      <c r="EF235" s="28"/>
      <c r="EG235" s="23"/>
      <c r="EH235" s="23"/>
    </row>
    <row r="236" spans="1:140" customFormat="1" ht="21" hidden="1" customHeight="1">
      <c r="A236" s="15"/>
      <c r="B236" s="15"/>
      <c r="C236" s="38" t="s">
        <v>101</v>
      </c>
      <c r="D236" s="556" t="s">
        <v>104</v>
      </c>
      <c r="E236" s="477">
        <v>1939</v>
      </c>
      <c r="F236" s="459">
        <v>41914</v>
      </c>
      <c r="G236" s="788"/>
      <c r="H236" s="319" t="s">
        <v>923</v>
      </c>
      <c r="I236" s="27">
        <v>39856</v>
      </c>
      <c r="J236" s="436" t="s">
        <v>351</v>
      </c>
      <c r="K236" s="287" t="s">
        <v>350</v>
      </c>
      <c r="L236" s="16">
        <v>43</v>
      </c>
      <c r="M236" s="16">
        <v>0</v>
      </c>
      <c r="N236" s="16">
        <v>43</v>
      </c>
      <c r="O236" s="16">
        <v>0</v>
      </c>
      <c r="P236" s="16">
        <v>43</v>
      </c>
      <c r="Q236" s="16">
        <v>0</v>
      </c>
      <c r="R236" s="16"/>
      <c r="S236" s="1114">
        <v>0</v>
      </c>
      <c r="T236" s="1114"/>
      <c r="U236" s="767"/>
      <c r="V236" s="18"/>
      <c r="W236" s="766"/>
      <c r="X236" s="18"/>
      <c r="Y236" s="766"/>
      <c r="Z236" s="18"/>
      <c r="AA236" s="766"/>
      <c r="AB236" s="18"/>
      <c r="AC236" s="766"/>
      <c r="AD236" s="18"/>
      <c r="AE236" s="766"/>
      <c r="AF236" s="18"/>
      <c r="AG236" s="766"/>
      <c r="AH236" s="18"/>
      <c r="AI236" s="766"/>
      <c r="AJ236" s="18"/>
      <c r="AK236" s="766"/>
      <c r="AL236" s="18"/>
      <c r="AM236" s="766"/>
      <c r="AN236" s="18"/>
      <c r="AO236" s="766"/>
      <c r="AP236" s="18"/>
      <c r="AQ236" s="766"/>
      <c r="AR236" s="18"/>
      <c r="AS236" s="766"/>
      <c r="AT236" s="18"/>
      <c r="AU236" s="766"/>
      <c r="AV236" s="18"/>
      <c r="AW236" s="766"/>
      <c r="AX236" s="18"/>
      <c r="AY236" s="766"/>
      <c r="AZ236" s="18"/>
      <c r="BA236" s="766"/>
      <c r="BB236" s="18"/>
      <c r="BC236" s="766"/>
      <c r="BD236" s="18"/>
      <c r="BE236" s="766"/>
      <c r="BF236" s="18"/>
      <c r="BG236" s="766"/>
      <c r="BH236" s="18"/>
      <c r="BI236" s="766"/>
      <c r="BJ236" s="18"/>
      <c r="BK236" s="766"/>
      <c r="BL236" s="18"/>
      <c r="BM236" s="766"/>
      <c r="BN236" s="18"/>
      <c r="BO236" s="766"/>
      <c r="BP236" s="18"/>
      <c r="BQ236" s="766"/>
      <c r="BR236" s="18"/>
      <c r="BS236" s="766"/>
      <c r="BT236" s="19"/>
      <c r="BU236" s="766"/>
      <c r="BV236" s="19"/>
      <c r="BW236" s="766"/>
      <c r="BX236" s="19"/>
      <c r="BY236" s="766"/>
      <c r="BZ236" s="19"/>
      <c r="CA236" s="766"/>
      <c r="CB236" s="19"/>
      <c r="CC236" s="766"/>
      <c r="CD236" s="19"/>
      <c r="CE236" s="766"/>
      <c r="CF236" s="19"/>
      <c r="CG236" s="766"/>
      <c r="CH236" s="19"/>
      <c r="CI236" s="766"/>
      <c r="CJ236" s="19"/>
      <c r="CK236" s="766"/>
      <c r="CL236" s="19"/>
      <c r="CM236" s="766"/>
      <c r="CN236" s="19"/>
      <c r="CO236" s="766"/>
      <c r="CP236" s="19"/>
      <c r="CQ236" s="766"/>
      <c r="CR236" s="19"/>
      <c r="CS236" s="766"/>
      <c r="CT236" s="19"/>
      <c r="CU236" s="766"/>
      <c r="CV236" s="19"/>
      <c r="CW236" s="766"/>
      <c r="CX236" s="19"/>
      <c r="CY236" s="766"/>
      <c r="CZ236" s="19"/>
      <c r="DA236" s="766"/>
      <c r="DB236" s="19"/>
      <c r="DC236" s="766"/>
      <c r="DD236" s="19"/>
      <c r="DE236" s="766"/>
      <c r="DF236" s="19"/>
      <c r="DG236" s="766"/>
      <c r="DH236" s="19"/>
      <c r="DI236" s="766"/>
      <c r="DJ236" s="19"/>
      <c r="DK236" s="766"/>
      <c r="DL236" s="19"/>
      <c r="DM236" s="766"/>
      <c r="DN236" s="19"/>
      <c r="DO236" s="766"/>
      <c r="DP236" s="19"/>
      <c r="DQ236" s="766"/>
      <c r="DR236" s="19"/>
      <c r="DS236" s="766"/>
      <c r="DT236" s="19"/>
      <c r="DU236" s="21">
        <f t="shared" si="42"/>
        <v>0</v>
      </c>
      <c r="DV236" s="22"/>
      <c r="DW236" s="21">
        <f t="shared" si="43"/>
        <v>0</v>
      </c>
      <c r="DX236" s="28"/>
      <c r="DY236" s="21">
        <f t="shared" si="44"/>
        <v>0</v>
      </c>
      <c r="DZ236" s="23"/>
      <c r="EA236" s="23"/>
      <c r="EB236" s="23"/>
      <c r="EC236" s="23"/>
      <c r="ED236" s="23"/>
      <c r="EE236" s="23"/>
      <c r="EF236" s="23"/>
      <c r="EG236" s="28"/>
      <c r="EH236" s="28"/>
      <c r="EI236" s="28"/>
      <c r="EJ236" s="28"/>
    </row>
    <row r="237" spans="1:140" customFormat="1" ht="21" hidden="1" customHeight="1">
      <c r="A237" s="15"/>
      <c r="B237" s="15"/>
      <c r="C237" s="38" t="s">
        <v>206</v>
      </c>
      <c r="D237" s="556" t="s">
        <v>1267</v>
      </c>
      <c r="E237" s="477">
        <v>11376</v>
      </c>
      <c r="F237" s="458">
        <v>42705</v>
      </c>
      <c r="G237" s="789"/>
      <c r="H237" s="319" t="s">
        <v>343</v>
      </c>
      <c r="I237" s="27">
        <v>32638</v>
      </c>
      <c r="J237" s="430" t="s">
        <v>1266</v>
      </c>
      <c r="K237" s="287" t="s">
        <v>1265</v>
      </c>
      <c r="L237" s="16">
        <v>0</v>
      </c>
      <c r="M237" s="16">
        <v>0</v>
      </c>
      <c r="N237" s="16">
        <v>0</v>
      </c>
      <c r="O237" s="16">
        <v>0</v>
      </c>
      <c r="P237" s="16">
        <v>0</v>
      </c>
      <c r="Q237" s="16">
        <v>0</v>
      </c>
      <c r="R237" s="16"/>
      <c r="S237" s="1114">
        <v>0</v>
      </c>
      <c r="T237" s="1114"/>
      <c r="U237" s="767"/>
      <c r="V237" s="18"/>
      <c r="W237" s="766"/>
      <c r="X237" s="18"/>
      <c r="Y237" s="766"/>
      <c r="Z237" s="18"/>
      <c r="AA237" s="766"/>
      <c r="AB237" s="18"/>
      <c r="AC237" s="766"/>
      <c r="AD237" s="18"/>
      <c r="AE237" s="766"/>
      <c r="AF237" s="18"/>
      <c r="AG237" s="766"/>
      <c r="AH237" s="18"/>
      <c r="AI237" s="766"/>
      <c r="AJ237" s="18"/>
      <c r="AK237" s="766"/>
      <c r="AL237" s="18"/>
      <c r="AM237" s="766"/>
      <c r="AN237" s="18"/>
      <c r="AO237" s="766"/>
      <c r="AP237" s="18"/>
      <c r="AQ237" s="766"/>
      <c r="AR237" s="18"/>
      <c r="AS237" s="766"/>
      <c r="AT237" s="18"/>
      <c r="AU237" s="766"/>
      <c r="AV237" s="18"/>
      <c r="AW237" s="766"/>
      <c r="AX237" s="18"/>
      <c r="AY237" s="766"/>
      <c r="AZ237" s="18"/>
      <c r="BA237" s="766"/>
      <c r="BB237" s="18"/>
      <c r="BC237" s="766"/>
      <c r="BD237" s="18"/>
      <c r="BE237" s="766"/>
      <c r="BF237" s="18"/>
      <c r="BG237" s="766"/>
      <c r="BH237" s="18"/>
      <c r="BI237" s="766"/>
      <c r="BJ237" s="18"/>
      <c r="BK237" s="766"/>
      <c r="BL237" s="18"/>
      <c r="BM237" s="766"/>
      <c r="BN237" s="18"/>
      <c r="BO237" s="766"/>
      <c r="BP237" s="18"/>
      <c r="BQ237" s="766"/>
      <c r="BR237" s="18"/>
      <c r="BS237" s="766"/>
      <c r="BT237" s="19"/>
      <c r="BU237" s="766"/>
      <c r="BV237" s="19"/>
      <c r="BW237" s="766"/>
      <c r="BX237" s="19"/>
      <c r="BY237" s="766"/>
      <c r="BZ237" s="19"/>
      <c r="CA237" s="766"/>
      <c r="CB237" s="19"/>
      <c r="CC237" s="766"/>
      <c r="CD237" s="19"/>
      <c r="CE237" s="766"/>
      <c r="CF237" s="19"/>
      <c r="CG237" s="766"/>
      <c r="CH237" s="19"/>
      <c r="CI237" s="766"/>
      <c r="CJ237" s="19"/>
      <c r="CK237" s="766"/>
      <c r="CL237" s="19"/>
      <c r="CM237" s="766"/>
      <c r="CN237" s="19"/>
      <c r="CO237" s="766"/>
      <c r="CP237" s="19"/>
      <c r="CQ237" s="766"/>
      <c r="CR237" s="19"/>
      <c r="CS237" s="766"/>
      <c r="CT237" s="19"/>
      <c r="CU237" s="766"/>
      <c r="CV237" s="19"/>
      <c r="CW237" s="766"/>
      <c r="CX237" s="19"/>
      <c r="CY237" s="766"/>
      <c r="CZ237" s="19"/>
      <c r="DA237" s="766"/>
      <c r="DB237" s="19"/>
      <c r="DC237" s="766"/>
      <c r="DD237" s="19"/>
      <c r="DE237" s="766"/>
      <c r="DF237" s="19"/>
      <c r="DG237" s="766"/>
      <c r="DH237" s="19"/>
      <c r="DI237" s="766"/>
      <c r="DJ237" s="19"/>
      <c r="DK237" s="766"/>
      <c r="DL237" s="19"/>
      <c r="DM237" s="766"/>
      <c r="DN237" s="19"/>
      <c r="DO237" s="766"/>
      <c r="DP237" s="19"/>
      <c r="DQ237" s="766"/>
      <c r="DR237" s="19"/>
      <c r="DS237" s="766"/>
      <c r="DT237" s="19"/>
      <c r="DU237" s="21">
        <f t="shared" si="42"/>
        <v>0</v>
      </c>
      <c r="DV237" s="22"/>
      <c r="DW237" s="21">
        <f t="shared" si="43"/>
        <v>0</v>
      </c>
      <c r="DX237" s="23"/>
      <c r="DY237" s="21">
        <f t="shared" si="44"/>
        <v>0</v>
      </c>
      <c r="DZ237" s="23"/>
      <c r="EA237" s="23"/>
      <c r="EB237" s="23"/>
      <c r="EC237" s="23"/>
      <c r="ED237" s="23"/>
      <c r="EE237" s="23"/>
      <c r="EF237" s="23"/>
      <c r="EG237" s="28"/>
      <c r="EH237" s="28"/>
    </row>
    <row r="238" spans="1:140" customFormat="1" ht="21" hidden="1" customHeight="1">
      <c r="A238" s="15"/>
      <c r="B238" s="15"/>
      <c r="C238" s="38" t="s">
        <v>106</v>
      </c>
      <c r="D238" s="556" t="s">
        <v>1365</v>
      </c>
      <c r="E238" s="477">
        <v>11381</v>
      </c>
      <c r="F238" s="459">
        <v>44762</v>
      </c>
      <c r="G238" s="788"/>
      <c r="H238" s="319" t="s">
        <v>1593</v>
      </c>
      <c r="I238" s="27">
        <v>44774</v>
      </c>
      <c r="J238" s="436" t="s">
        <v>1367</v>
      </c>
      <c r="K238" s="287" t="s">
        <v>1366</v>
      </c>
      <c r="L238" s="16">
        <v>0</v>
      </c>
      <c r="M238" s="16">
        <v>11</v>
      </c>
      <c r="N238" s="16">
        <v>11</v>
      </c>
      <c r="O238" s="16">
        <v>21</v>
      </c>
      <c r="P238" s="16">
        <v>32</v>
      </c>
      <c r="Q238" s="16">
        <v>0</v>
      </c>
      <c r="R238" s="16"/>
      <c r="S238" s="1114">
        <v>0</v>
      </c>
      <c r="T238" s="1114"/>
      <c r="U238" s="767"/>
      <c r="V238" s="18"/>
      <c r="W238" s="766"/>
      <c r="X238" s="18"/>
      <c r="Y238" s="766"/>
      <c r="Z238" s="18"/>
      <c r="AA238" s="766"/>
      <c r="AB238" s="18"/>
      <c r="AC238" s="766"/>
      <c r="AD238" s="18"/>
      <c r="AE238" s="766"/>
      <c r="AF238" s="18"/>
      <c r="AG238" s="766"/>
      <c r="AH238" s="18"/>
      <c r="AI238" s="766"/>
      <c r="AJ238" s="18"/>
      <c r="AK238" s="766"/>
      <c r="AL238" s="18"/>
      <c r="AM238" s="766"/>
      <c r="AN238" s="18"/>
      <c r="AO238" s="766"/>
      <c r="AP238" s="18"/>
      <c r="AQ238" s="766"/>
      <c r="AR238" s="18"/>
      <c r="AS238" s="766"/>
      <c r="AT238" s="18"/>
      <c r="AU238" s="766"/>
      <c r="AV238" s="18"/>
      <c r="AW238" s="766"/>
      <c r="AX238" s="18"/>
      <c r="AY238" s="766"/>
      <c r="AZ238" s="18"/>
      <c r="BA238" s="766"/>
      <c r="BB238" s="18"/>
      <c r="BC238" s="766"/>
      <c r="BD238" s="18"/>
      <c r="BE238" s="766"/>
      <c r="BF238" s="18"/>
      <c r="BG238" s="766"/>
      <c r="BH238" s="18"/>
      <c r="BI238" s="766"/>
      <c r="BJ238" s="18"/>
      <c r="BK238" s="766"/>
      <c r="BL238" s="18"/>
      <c r="BM238" s="766"/>
      <c r="BN238" s="18"/>
      <c r="BO238" s="766"/>
      <c r="BP238" s="18"/>
      <c r="BQ238" s="766"/>
      <c r="BR238" s="18"/>
      <c r="BS238" s="766"/>
      <c r="BT238" s="19"/>
      <c r="BU238" s="766"/>
      <c r="BV238" s="19"/>
      <c r="BW238" s="766"/>
      <c r="BX238" s="19"/>
      <c r="BY238" s="766"/>
      <c r="BZ238" s="19"/>
      <c r="CA238" s="766"/>
      <c r="CB238" s="19"/>
      <c r="CC238" s="766"/>
      <c r="CD238" s="19"/>
      <c r="CE238" s="766"/>
      <c r="CF238" s="19"/>
      <c r="CG238" s="766"/>
      <c r="CH238" s="19"/>
      <c r="CI238" s="766"/>
      <c r="CJ238" s="19"/>
      <c r="CK238" s="766"/>
      <c r="CL238" s="19"/>
      <c r="CM238" s="766"/>
      <c r="CN238" s="19"/>
      <c r="CO238" s="766"/>
      <c r="CP238" s="19"/>
      <c r="CQ238" s="766"/>
      <c r="CR238" s="19"/>
      <c r="CS238" s="766"/>
      <c r="CT238" s="19"/>
      <c r="CU238" s="766"/>
      <c r="CV238" s="19"/>
      <c r="CW238" s="766"/>
      <c r="CX238" s="19"/>
      <c r="CY238" s="766"/>
      <c r="CZ238" s="19"/>
      <c r="DA238" s="766"/>
      <c r="DB238" s="19"/>
      <c r="DC238" s="766"/>
      <c r="DD238" s="19"/>
      <c r="DE238" s="766"/>
      <c r="DF238" s="19"/>
      <c r="DG238" s="766"/>
      <c r="DH238" s="19"/>
      <c r="DI238" s="766"/>
      <c r="DJ238" s="19"/>
      <c r="DK238" s="766"/>
      <c r="DL238" s="19"/>
      <c r="DM238" s="766"/>
      <c r="DN238" s="19"/>
      <c r="DO238" s="766"/>
      <c r="DP238" s="19"/>
      <c r="DQ238" s="766"/>
      <c r="DR238" s="19"/>
      <c r="DS238" s="766"/>
      <c r="DT238" s="19"/>
      <c r="DU238" s="21">
        <f t="shared" si="42"/>
        <v>0</v>
      </c>
      <c r="DV238" s="22"/>
      <c r="DW238" s="21">
        <f t="shared" si="43"/>
        <v>0</v>
      </c>
      <c r="DX238" s="23"/>
      <c r="DY238" s="21">
        <f t="shared" si="44"/>
        <v>0</v>
      </c>
      <c r="DZ238" s="23"/>
      <c r="EA238" s="23"/>
      <c r="EB238" s="23"/>
      <c r="EC238" s="23"/>
      <c r="ED238" s="23"/>
      <c r="EE238" s="23"/>
      <c r="EF238" s="23"/>
      <c r="EG238" s="23"/>
      <c r="EH238" s="23"/>
    </row>
    <row r="239" spans="1:140" s="28" customFormat="1" ht="21" hidden="1" customHeight="1">
      <c r="A239" s="15"/>
      <c r="B239" s="15"/>
      <c r="C239" s="38" t="s">
        <v>92</v>
      </c>
      <c r="D239" s="556" t="s">
        <v>114</v>
      </c>
      <c r="E239" s="477">
        <v>1524</v>
      </c>
      <c r="F239" s="459">
        <v>40808</v>
      </c>
      <c r="G239" s="788"/>
      <c r="H239" s="319" t="s">
        <v>1593</v>
      </c>
      <c r="I239" s="27">
        <v>40808</v>
      </c>
      <c r="J239" s="436" t="s">
        <v>454</v>
      </c>
      <c r="K239" s="287" t="s">
        <v>453</v>
      </c>
      <c r="L239" s="16">
        <v>62</v>
      </c>
      <c r="M239" s="16">
        <v>0</v>
      </c>
      <c r="N239" s="16">
        <v>62</v>
      </c>
      <c r="O239" s="16">
        <v>1</v>
      </c>
      <c r="P239" s="16">
        <v>63</v>
      </c>
      <c r="Q239" s="16">
        <v>0</v>
      </c>
      <c r="R239" s="16"/>
      <c r="S239" s="1114">
        <v>0</v>
      </c>
      <c r="T239" s="1114"/>
      <c r="U239" s="767"/>
      <c r="V239" s="18"/>
      <c r="W239" s="766"/>
      <c r="X239" s="18"/>
      <c r="Y239" s="766"/>
      <c r="Z239" s="18"/>
      <c r="AA239" s="766"/>
      <c r="AB239" s="18"/>
      <c r="AC239" s="766"/>
      <c r="AD239" s="18"/>
      <c r="AE239" s="766"/>
      <c r="AF239" s="18"/>
      <c r="AG239" s="766"/>
      <c r="AH239" s="18"/>
      <c r="AI239" s="766"/>
      <c r="AJ239" s="18"/>
      <c r="AK239" s="766"/>
      <c r="AL239" s="18"/>
      <c r="AM239" s="766"/>
      <c r="AN239" s="18"/>
      <c r="AO239" s="766"/>
      <c r="AP239" s="18"/>
      <c r="AQ239" s="766"/>
      <c r="AR239" s="18"/>
      <c r="AS239" s="766"/>
      <c r="AT239" s="18"/>
      <c r="AU239" s="766"/>
      <c r="AV239" s="18"/>
      <c r="AW239" s="766"/>
      <c r="AX239" s="18"/>
      <c r="AY239" s="766"/>
      <c r="AZ239" s="18"/>
      <c r="BA239" s="766"/>
      <c r="BB239" s="18"/>
      <c r="BC239" s="766"/>
      <c r="BD239" s="18"/>
      <c r="BE239" s="766"/>
      <c r="BF239" s="18"/>
      <c r="BG239" s="766"/>
      <c r="BH239" s="18"/>
      <c r="BI239" s="766"/>
      <c r="BJ239" s="18"/>
      <c r="BK239" s="766"/>
      <c r="BL239" s="18"/>
      <c r="BM239" s="766"/>
      <c r="BN239" s="18"/>
      <c r="BO239" s="766"/>
      <c r="BP239" s="18"/>
      <c r="BQ239" s="766"/>
      <c r="BR239" s="18"/>
      <c r="BS239" s="766"/>
      <c r="BT239" s="19"/>
      <c r="BU239" s="766"/>
      <c r="BV239" s="19"/>
      <c r="BW239" s="766"/>
      <c r="BX239" s="19"/>
      <c r="BY239" s="766"/>
      <c r="BZ239" s="19"/>
      <c r="CA239" s="766"/>
      <c r="CB239" s="19"/>
      <c r="CC239" s="766"/>
      <c r="CD239" s="19"/>
      <c r="CE239" s="766"/>
      <c r="CF239" s="19"/>
      <c r="CG239" s="766"/>
      <c r="CH239" s="19"/>
      <c r="CI239" s="766"/>
      <c r="CJ239" s="19"/>
      <c r="CK239" s="766"/>
      <c r="CL239" s="19"/>
      <c r="CM239" s="766"/>
      <c r="CN239" s="19"/>
      <c r="CO239" s="766"/>
      <c r="CP239" s="19"/>
      <c r="CQ239" s="766"/>
      <c r="CR239" s="19"/>
      <c r="CS239" s="766"/>
      <c r="CT239" s="19"/>
      <c r="CU239" s="766"/>
      <c r="CV239" s="19"/>
      <c r="CW239" s="766"/>
      <c r="CX239" s="19"/>
      <c r="CY239" s="766"/>
      <c r="CZ239" s="19"/>
      <c r="DA239" s="766"/>
      <c r="DB239" s="19"/>
      <c r="DC239" s="766"/>
      <c r="DD239" s="19"/>
      <c r="DE239" s="766"/>
      <c r="DF239" s="19"/>
      <c r="DG239" s="766"/>
      <c r="DH239" s="19"/>
      <c r="DI239" s="766"/>
      <c r="DJ239" s="19"/>
      <c r="DK239" s="766"/>
      <c r="DL239" s="19"/>
      <c r="DM239" s="766"/>
      <c r="DN239" s="19"/>
      <c r="DO239" s="766"/>
      <c r="DP239" s="19"/>
      <c r="DQ239" s="766"/>
      <c r="DR239" s="19"/>
      <c r="DS239" s="766"/>
      <c r="DT239" s="19"/>
      <c r="DU239" s="21">
        <f t="shared" si="42"/>
        <v>0</v>
      </c>
      <c r="DV239" s="22"/>
      <c r="DW239" s="21">
        <f t="shared" si="43"/>
        <v>0</v>
      </c>
      <c r="DY239" s="21">
        <f t="shared" si="44"/>
        <v>0</v>
      </c>
      <c r="EG239" s="23"/>
      <c r="EH239" s="23"/>
      <c r="EI239"/>
      <c r="EJ239"/>
    </row>
    <row r="240" spans="1:140" customFormat="1" ht="21" hidden="1" customHeight="1">
      <c r="A240" s="15"/>
      <c r="B240" s="15"/>
      <c r="C240" s="38" t="s">
        <v>75</v>
      </c>
      <c r="D240" s="556" t="s">
        <v>1662</v>
      </c>
      <c r="E240" s="477">
        <v>10704</v>
      </c>
      <c r="F240" s="459">
        <v>44237</v>
      </c>
      <c r="G240" s="788"/>
      <c r="H240" s="319" t="s">
        <v>258</v>
      </c>
      <c r="I240" s="27">
        <v>36516</v>
      </c>
      <c r="J240" s="581" t="s">
        <v>1158</v>
      </c>
      <c r="K240" s="384" t="s">
        <v>1157</v>
      </c>
      <c r="L240" s="16">
        <v>142</v>
      </c>
      <c r="M240" s="16">
        <v>12</v>
      </c>
      <c r="N240" s="16">
        <v>154</v>
      </c>
      <c r="O240" s="16">
        <v>4</v>
      </c>
      <c r="P240" s="16">
        <v>158</v>
      </c>
      <c r="Q240" s="16">
        <v>0</v>
      </c>
      <c r="R240" s="16"/>
      <c r="S240" s="1114">
        <v>0</v>
      </c>
      <c r="T240" s="1114"/>
      <c r="U240" s="767"/>
      <c r="V240" s="18"/>
      <c r="W240" s="766"/>
      <c r="X240" s="18"/>
      <c r="Y240" s="766"/>
      <c r="Z240" s="18"/>
      <c r="AA240" s="766"/>
      <c r="AB240" s="18"/>
      <c r="AC240" s="766"/>
      <c r="AD240" s="18"/>
      <c r="AE240" s="766"/>
      <c r="AF240" s="18"/>
      <c r="AG240" s="766"/>
      <c r="AH240" s="18"/>
      <c r="AI240" s="766"/>
      <c r="AJ240" s="18"/>
      <c r="AK240" s="766"/>
      <c r="AL240" s="18"/>
      <c r="AM240" s="766"/>
      <c r="AN240" s="18"/>
      <c r="AO240" s="766"/>
      <c r="AP240" s="18"/>
      <c r="AQ240" s="766"/>
      <c r="AR240" s="18"/>
      <c r="AS240" s="766"/>
      <c r="AT240" s="18"/>
      <c r="AU240" s="766"/>
      <c r="AV240" s="18"/>
      <c r="AW240" s="766"/>
      <c r="AX240" s="18"/>
      <c r="AY240" s="766"/>
      <c r="AZ240" s="18"/>
      <c r="BA240" s="766"/>
      <c r="BB240" s="18"/>
      <c r="BC240" s="766"/>
      <c r="BD240" s="18"/>
      <c r="BE240" s="766"/>
      <c r="BF240" s="18"/>
      <c r="BG240" s="766"/>
      <c r="BH240" s="18"/>
      <c r="BI240" s="766"/>
      <c r="BJ240" s="18"/>
      <c r="BK240" s="766"/>
      <c r="BL240" s="18"/>
      <c r="BM240" s="766"/>
      <c r="BN240" s="18"/>
      <c r="BO240" s="766"/>
      <c r="BP240" s="18"/>
      <c r="BQ240" s="766"/>
      <c r="BR240" s="18"/>
      <c r="BS240" s="766"/>
      <c r="BT240" s="19"/>
      <c r="BU240" s="766"/>
      <c r="BV240" s="19"/>
      <c r="BW240" s="766"/>
      <c r="BX240" s="19"/>
      <c r="BY240" s="766"/>
      <c r="BZ240" s="19"/>
      <c r="CA240" s="766"/>
      <c r="CB240" s="19"/>
      <c r="CC240" s="766"/>
      <c r="CD240" s="19"/>
      <c r="CE240" s="766"/>
      <c r="CF240" s="19"/>
      <c r="CG240" s="766"/>
      <c r="CH240" s="19"/>
      <c r="CI240" s="766"/>
      <c r="CJ240" s="19"/>
      <c r="CK240" s="766"/>
      <c r="CL240" s="19"/>
      <c r="CM240" s="766"/>
      <c r="CN240" s="19"/>
      <c r="CO240" s="766"/>
      <c r="CP240" s="19"/>
      <c r="CQ240" s="766"/>
      <c r="CR240" s="19"/>
      <c r="CS240" s="766"/>
      <c r="CT240" s="19"/>
      <c r="CU240" s="766"/>
      <c r="CV240" s="19"/>
      <c r="CW240" s="766"/>
      <c r="CX240" s="19"/>
      <c r="CY240" s="766"/>
      <c r="CZ240" s="19"/>
      <c r="DA240" s="766"/>
      <c r="DB240" s="19"/>
      <c r="DC240" s="766"/>
      <c r="DD240" s="19"/>
      <c r="DE240" s="766"/>
      <c r="DF240" s="19"/>
      <c r="DG240" s="766"/>
      <c r="DH240" s="19"/>
      <c r="DI240" s="766"/>
      <c r="DJ240" s="19"/>
      <c r="DK240" s="766"/>
      <c r="DL240" s="19"/>
      <c r="DM240" s="766"/>
      <c r="DN240" s="19"/>
      <c r="DO240" s="766"/>
      <c r="DP240" s="19"/>
      <c r="DQ240" s="766"/>
      <c r="DR240" s="19"/>
      <c r="DS240" s="766"/>
      <c r="DT240" s="19"/>
      <c r="DU240" s="21">
        <f t="shared" si="42"/>
        <v>0</v>
      </c>
      <c r="DV240" s="22"/>
      <c r="DW240" s="21">
        <f t="shared" si="43"/>
        <v>0</v>
      </c>
      <c r="DX240" s="28"/>
      <c r="DY240" s="21">
        <f t="shared" si="44"/>
        <v>0</v>
      </c>
      <c r="DZ240" s="28"/>
      <c r="EA240" s="28"/>
      <c r="EB240" s="28"/>
      <c r="EC240" s="28"/>
      <c r="ED240" s="28"/>
      <c r="EE240" s="28"/>
      <c r="EF240" s="28"/>
      <c r="EG240" s="28"/>
      <c r="EH240" s="28"/>
      <c r="EI240" s="245"/>
      <c r="EJ240" s="245"/>
    </row>
    <row r="241" spans="1:140" s="28" customFormat="1" ht="21" hidden="1" customHeight="1">
      <c r="A241" s="15"/>
      <c r="B241" s="15"/>
      <c r="C241" s="38" t="s">
        <v>212</v>
      </c>
      <c r="D241" s="556" t="s">
        <v>1332</v>
      </c>
      <c r="E241" s="477">
        <v>11389</v>
      </c>
      <c r="F241" s="457">
        <v>43559</v>
      </c>
      <c r="G241" s="789"/>
      <c r="H241" s="319" t="s">
        <v>343</v>
      </c>
      <c r="I241" s="27"/>
      <c r="J241" s="431" t="s">
        <v>1334</v>
      </c>
      <c r="K241" s="287" t="s">
        <v>1333</v>
      </c>
      <c r="L241" s="16">
        <v>0</v>
      </c>
      <c r="M241" s="16">
        <v>0</v>
      </c>
      <c r="N241" s="16">
        <v>0</v>
      </c>
      <c r="O241" s="16">
        <v>0</v>
      </c>
      <c r="P241" s="16">
        <v>0</v>
      </c>
      <c r="Q241" s="16">
        <v>0</v>
      </c>
      <c r="R241" s="16"/>
      <c r="S241" s="1114">
        <v>0</v>
      </c>
      <c r="T241" s="1114"/>
      <c r="U241" s="767"/>
      <c r="V241" s="18"/>
      <c r="W241" s="766"/>
      <c r="X241" s="18"/>
      <c r="Y241" s="766"/>
      <c r="Z241" s="18"/>
      <c r="AA241" s="766"/>
      <c r="AB241" s="18"/>
      <c r="AC241" s="766"/>
      <c r="AD241" s="18"/>
      <c r="AE241" s="766"/>
      <c r="AF241" s="18"/>
      <c r="AG241" s="766"/>
      <c r="AH241" s="18"/>
      <c r="AI241" s="766"/>
      <c r="AJ241" s="18"/>
      <c r="AK241" s="766"/>
      <c r="AL241" s="18"/>
      <c r="AM241" s="766"/>
      <c r="AN241" s="18"/>
      <c r="AO241" s="766"/>
      <c r="AP241" s="18"/>
      <c r="AQ241" s="766"/>
      <c r="AR241" s="18"/>
      <c r="AS241" s="766"/>
      <c r="AT241" s="18"/>
      <c r="AU241" s="766"/>
      <c r="AV241" s="18"/>
      <c r="AW241" s="766"/>
      <c r="AX241" s="18"/>
      <c r="AY241" s="766"/>
      <c r="AZ241" s="18"/>
      <c r="BA241" s="766"/>
      <c r="BB241" s="18"/>
      <c r="BC241" s="766"/>
      <c r="BD241" s="18"/>
      <c r="BE241" s="766"/>
      <c r="BF241" s="18"/>
      <c r="BG241" s="766"/>
      <c r="BH241" s="18"/>
      <c r="BI241" s="766"/>
      <c r="BJ241" s="18"/>
      <c r="BK241" s="766"/>
      <c r="BL241" s="18"/>
      <c r="BM241" s="766"/>
      <c r="BN241" s="18"/>
      <c r="BO241" s="766"/>
      <c r="BP241" s="18"/>
      <c r="BQ241" s="766"/>
      <c r="BR241" s="18"/>
      <c r="BS241" s="766"/>
      <c r="BT241" s="19"/>
      <c r="BU241" s="766"/>
      <c r="BV241" s="19"/>
      <c r="BW241" s="766"/>
      <c r="BX241" s="19"/>
      <c r="BY241" s="766"/>
      <c r="BZ241" s="19"/>
      <c r="CA241" s="766"/>
      <c r="CB241" s="19"/>
      <c r="CC241" s="766"/>
      <c r="CD241" s="19"/>
      <c r="CE241" s="766"/>
      <c r="CF241" s="19"/>
      <c r="CG241" s="766"/>
      <c r="CH241" s="19"/>
      <c r="CI241" s="766"/>
      <c r="CJ241" s="19"/>
      <c r="CK241" s="766"/>
      <c r="CL241" s="19"/>
      <c r="CM241" s="766"/>
      <c r="CN241" s="19"/>
      <c r="CO241" s="766"/>
      <c r="CP241" s="19"/>
      <c r="CQ241" s="766"/>
      <c r="CR241" s="19"/>
      <c r="CS241" s="766"/>
      <c r="CT241" s="19"/>
      <c r="CU241" s="766"/>
      <c r="CV241" s="19"/>
      <c r="CW241" s="766"/>
      <c r="CX241" s="19"/>
      <c r="CY241" s="766"/>
      <c r="CZ241" s="19"/>
      <c r="DA241" s="766"/>
      <c r="DB241" s="19"/>
      <c r="DC241" s="766"/>
      <c r="DD241" s="19"/>
      <c r="DE241" s="766"/>
      <c r="DF241" s="19"/>
      <c r="DG241" s="766"/>
      <c r="DH241" s="19"/>
      <c r="DI241" s="766"/>
      <c r="DJ241" s="19"/>
      <c r="DK241" s="766"/>
      <c r="DL241" s="19"/>
      <c r="DM241" s="766"/>
      <c r="DN241" s="19"/>
      <c r="DO241" s="766"/>
      <c r="DP241" s="19"/>
      <c r="DQ241" s="766"/>
      <c r="DR241" s="19"/>
      <c r="DS241" s="766"/>
      <c r="DT241" s="19"/>
      <c r="DU241" s="21">
        <f t="shared" si="42"/>
        <v>0</v>
      </c>
      <c r="DV241" s="22"/>
      <c r="DW241" s="21">
        <f t="shared" si="43"/>
        <v>0</v>
      </c>
      <c r="DX241" s="23"/>
      <c r="DY241" s="21">
        <f t="shared" si="44"/>
        <v>0</v>
      </c>
      <c r="DZ241" s="23"/>
      <c r="EA241" s="23"/>
      <c r="EB241" s="23"/>
      <c r="EC241" s="23"/>
      <c r="ED241" s="23"/>
      <c r="EE241" s="23"/>
      <c r="EF241" s="23"/>
      <c r="EI241"/>
      <c r="EJ241"/>
    </row>
    <row r="242" spans="1:140" s="23" customFormat="1" ht="21" hidden="1" customHeight="1">
      <c r="A242" s="15"/>
      <c r="B242" s="15"/>
      <c r="C242" s="38" t="s">
        <v>99</v>
      </c>
      <c r="D242" s="556" t="s">
        <v>143</v>
      </c>
      <c r="E242" s="477">
        <v>3145</v>
      </c>
      <c r="F242" s="457">
        <v>41408</v>
      </c>
      <c r="G242" s="788"/>
      <c r="H242" s="319" t="s">
        <v>343</v>
      </c>
      <c r="I242" s="27">
        <v>41662</v>
      </c>
      <c r="J242" s="431" t="s">
        <v>505</v>
      </c>
      <c r="K242" s="287" t="s">
        <v>504</v>
      </c>
      <c r="L242" s="16">
        <v>1</v>
      </c>
      <c r="M242" s="16">
        <v>27</v>
      </c>
      <c r="N242" s="16">
        <v>28</v>
      </c>
      <c r="O242" s="16">
        <v>19</v>
      </c>
      <c r="P242" s="16">
        <v>47</v>
      </c>
      <c r="Q242" s="16">
        <v>1</v>
      </c>
      <c r="R242" s="16"/>
      <c r="S242" s="1114">
        <v>0</v>
      </c>
      <c r="T242" s="1114"/>
      <c r="U242" s="767"/>
      <c r="V242" s="18"/>
      <c r="W242" s="766"/>
      <c r="X242" s="18"/>
      <c r="Y242" s="766"/>
      <c r="Z242" s="18"/>
      <c r="AA242" s="766"/>
      <c r="AB242" s="18"/>
      <c r="AC242" s="766"/>
      <c r="AD242" s="18"/>
      <c r="AE242" s="766"/>
      <c r="AF242" s="18"/>
      <c r="AG242" s="766"/>
      <c r="AH242" s="18"/>
      <c r="AI242" s="766"/>
      <c r="AJ242" s="18"/>
      <c r="AK242" s="766"/>
      <c r="AL242" s="18"/>
      <c r="AM242" s="766"/>
      <c r="AN242" s="18"/>
      <c r="AO242" s="766"/>
      <c r="AP242" s="18"/>
      <c r="AQ242" s="766"/>
      <c r="AR242" s="18"/>
      <c r="AS242" s="766"/>
      <c r="AT242" s="18"/>
      <c r="AU242" s="766"/>
      <c r="AV242" s="18"/>
      <c r="AW242" s="766"/>
      <c r="AX242" s="18"/>
      <c r="AY242" s="766"/>
      <c r="AZ242" s="18"/>
      <c r="BA242" s="766"/>
      <c r="BB242" s="18"/>
      <c r="BC242" s="766"/>
      <c r="BD242" s="18"/>
      <c r="BE242" s="766"/>
      <c r="BF242" s="18"/>
      <c r="BG242" s="766"/>
      <c r="BH242" s="18"/>
      <c r="BI242" s="766"/>
      <c r="BJ242" s="18"/>
      <c r="BK242" s="766"/>
      <c r="BL242" s="18"/>
      <c r="BM242" s="766"/>
      <c r="BN242" s="18"/>
      <c r="BO242" s="766"/>
      <c r="BP242" s="18"/>
      <c r="BQ242" s="766"/>
      <c r="BR242" s="18"/>
      <c r="BS242" s="766"/>
      <c r="BT242" s="19"/>
      <c r="BU242" s="766"/>
      <c r="BV242" s="19"/>
      <c r="BW242" s="766"/>
      <c r="BX242" s="19"/>
      <c r="BY242" s="766"/>
      <c r="BZ242" s="19"/>
      <c r="CA242" s="766"/>
      <c r="CB242" s="19"/>
      <c r="CC242" s="766"/>
      <c r="CD242" s="19"/>
      <c r="CE242" s="766"/>
      <c r="CF242" s="19"/>
      <c r="CG242" s="766"/>
      <c r="CH242" s="19"/>
      <c r="CI242" s="766"/>
      <c r="CJ242" s="19"/>
      <c r="CK242" s="766"/>
      <c r="CL242" s="19"/>
      <c r="CM242" s="766"/>
      <c r="CN242" s="19"/>
      <c r="CO242" s="766"/>
      <c r="CP242" s="19"/>
      <c r="CQ242" s="766"/>
      <c r="CR242" s="19"/>
      <c r="CS242" s="766"/>
      <c r="CT242" s="19"/>
      <c r="CU242" s="766"/>
      <c r="CV242" s="19"/>
      <c r="CW242" s="766"/>
      <c r="CX242" s="19"/>
      <c r="CY242" s="766"/>
      <c r="CZ242" s="19"/>
      <c r="DA242" s="766"/>
      <c r="DB242" s="19"/>
      <c r="DC242" s="766"/>
      <c r="DD242" s="19"/>
      <c r="DE242" s="766"/>
      <c r="DF242" s="19"/>
      <c r="DG242" s="766"/>
      <c r="DH242" s="19"/>
      <c r="DI242" s="766"/>
      <c r="DJ242" s="19"/>
      <c r="DK242" s="766"/>
      <c r="DL242" s="19"/>
      <c r="DM242" s="766"/>
      <c r="DN242" s="19"/>
      <c r="DO242" s="766"/>
      <c r="DP242" s="19"/>
      <c r="DQ242" s="766"/>
      <c r="DR242" s="19"/>
      <c r="DS242" s="766"/>
      <c r="DT242" s="19"/>
      <c r="DU242" s="21">
        <f t="shared" si="42"/>
        <v>0</v>
      </c>
      <c r="DV242" s="22"/>
      <c r="DW242" s="21">
        <f t="shared" si="43"/>
        <v>0</v>
      </c>
      <c r="DX242" s="28"/>
      <c r="DY242" s="21">
        <f t="shared" si="44"/>
        <v>0</v>
      </c>
      <c r="DZ242" s="28"/>
      <c r="EA242" s="28"/>
      <c r="EB242" s="28"/>
      <c r="EC242" s="28"/>
      <c r="ED242" s="28"/>
      <c r="EE242" s="28"/>
      <c r="EF242" s="28"/>
      <c r="EG242" s="28"/>
      <c r="EH242" s="28"/>
      <c r="EI242" s="28"/>
      <c r="EJ242" s="28"/>
    </row>
    <row r="243" spans="1:140" s="28" customFormat="1" ht="21" hidden="1" customHeight="1">
      <c r="A243" s="15"/>
      <c r="B243" s="15"/>
      <c r="C243" s="38" t="s">
        <v>96</v>
      </c>
      <c r="D243" s="34" t="s">
        <v>1040</v>
      </c>
      <c r="E243" s="477">
        <v>9486</v>
      </c>
      <c r="F243" s="457">
        <v>43141</v>
      </c>
      <c r="G243" s="788"/>
      <c r="H243" s="319" t="s">
        <v>748</v>
      </c>
      <c r="I243" s="27">
        <v>43844</v>
      </c>
      <c r="J243" s="431" t="s">
        <v>1042</v>
      </c>
      <c r="K243" s="287" t="s">
        <v>1041</v>
      </c>
      <c r="L243" s="16">
        <v>47</v>
      </c>
      <c r="M243" s="16">
        <v>1</v>
      </c>
      <c r="N243" s="16">
        <v>48</v>
      </c>
      <c r="O243" s="16">
        <v>13</v>
      </c>
      <c r="P243" s="16">
        <v>61</v>
      </c>
      <c r="Q243" s="16">
        <v>0</v>
      </c>
      <c r="R243" s="16"/>
      <c r="S243" s="1114">
        <v>0</v>
      </c>
      <c r="T243" s="1114"/>
      <c r="U243" s="767"/>
      <c r="V243" s="18"/>
      <c r="W243" s="766"/>
      <c r="X243" s="18"/>
      <c r="Y243" s="766"/>
      <c r="Z243" s="18"/>
      <c r="AA243" s="766"/>
      <c r="AB243" s="18"/>
      <c r="AC243" s="766"/>
      <c r="AD243" s="18"/>
      <c r="AE243" s="766"/>
      <c r="AF243" s="18"/>
      <c r="AG243" s="766"/>
      <c r="AH243" s="18"/>
      <c r="AI243" s="766"/>
      <c r="AJ243" s="18"/>
      <c r="AK243" s="766"/>
      <c r="AL243" s="18"/>
      <c r="AM243" s="766"/>
      <c r="AN243" s="18"/>
      <c r="AO243" s="766"/>
      <c r="AP243" s="18"/>
      <c r="AQ243" s="766"/>
      <c r="AR243" s="18"/>
      <c r="AS243" s="766"/>
      <c r="AT243" s="18"/>
      <c r="AU243" s="766"/>
      <c r="AV243" s="18"/>
      <c r="AW243" s="766"/>
      <c r="AX243" s="18"/>
      <c r="AY243" s="766"/>
      <c r="AZ243" s="18"/>
      <c r="BA243" s="766"/>
      <c r="BB243" s="18"/>
      <c r="BC243" s="766"/>
      <c r="BD243" s="18"/>
      <c r="BE243" s="766"/>
      <c r="BF243" s="18"/>
      <c r="BG243" s="766"/>
      <c r="BH243" s="18"/>
      <c r="BI243" s="766"/>
      <c r="BJ243" s="18"/>
      <c r="BK243" s="766"/>
      <c r="BL243" s="18"/>
      <c r="BM243" s="766"/>
      <c r="BN243" s="18"/>
      <c r="BO243" s="766"/>
      <c r="BP243" s="18"/>
      <c r="BQ243" s="766"/>
      <c r="BR243" s="18"/>
      <c r="BS243" s="766"/>
      <c r="BT243" s="19"/>
      <c r="BU243" s="766"/>
      <c r="BV243" s="19"/>
      <c r="BW243" s="766"/>
      <c r="BX243" s="19"/>
      <c r="BY243" s="766"/>
      <c r="BZ243" s="19"/>
      <c r="CA243" s="766"/>
      <c r="CB243" s="19"/>
      <c r="CC243" s="766"/>
      <c r="CD243" s="19"/>
      <c r="CE243" s="766"/>
      <c r="CF243" s="19"/>
      <c r="CG243" s="766"/>
      <c r="CH243" s="19"/>
      <c r="CI243" s="766"/>
      <c r="CJ243" s="19"/>
      <c r="CK243" s="766"/>
      <c r="CL243" s="19"/>
      <c r="CM243" s="766"/>
      <c r="CN243" s="19"/>
      <c r="CO243" s="766"/>
      <c r="CP243" s="19"/>
      <c r="CQ243" s="766"/>
      <c r="CR243" s="19"/>
      <c r="CS243" s="766"/>
      <c r="CT243" s="19"/>
      <c r="CU243" s="766"/>
      <c r="CV243" s="19"/>
      <c r="CW243" s="766"/>
      <c r="CX243" s="19"/>
      <c r="CY243" s="766"/>
      <c r="CZ243" s="19"/>
      <c r="DA243" s="766"/>
      <c r="DB243" s="19"/>
      <c r="DC243" s="766"/>
      <c r="DD243" s="19"/>
      <c r="DE243" s="766"/>
      <c r="DF243" s="19"/>
      <c r="DG243" s="766"/>
      <c r="DH243" s="19"/>
      <c r="DI243" s="766"/>
      <c r="DJ243" s="19"/>
      <c r="DK243" s="766"/>
      <c r="DL243" s="19"/>
      <c r="DM243" s="766"/>
      <c r="DN243" s="19"/>
      <c r="DO243" s="766"/>
      <c r="DP243" s="19"/>
      <c r="DQ243" s="766"/>
      <c r="DR243" s="19"/>
      <c r="DS243" s="766"/>
      <c r="DT243" s="19"/>
      <c r="DU243" s="21">
        <f t="shared" si="42"/>
        <v>0</v>
      </c>
      <c r="DV243" s="22"/>
      <c r="DW243" s="21">
        <f t="shared" si="43"/>
        <v>0</v>
      </c>
      <c r="DX243" s="23"/>
      <c r="DY243" s="21">
        <f t="shared" si="44"/>
        <v>0</v>
      </c>
    </row>
    <row r="244" spans="1:140" s="28" customFormat="1" ht="21" hidden="1" customHeight="1">
      <c r="A244" s="15"/>
      <c r="B244" s="15"/>
      <c r="C244" s="38" t="s">
        <v>63</v>
      </c>
      <c r="D244" s="556" t="s">
        <v>100</v>
      </c>
      <c r="E244" s="477">
        <v>1917</v>
      </c>
      <c r="F244" s="459">
        <v>41880</v>
      </c>
      <c r="G244" s="788"/>
      <c r="H244" s="319" t="s">
        <v>256</v>
      </c>
      <c r="I244" s="27">
        <v>15981</v>
      </c>
      <c r="J244" s="436" t="s">
        <v>1682</v>
      </c>
      <c r="K244" s="287" t="s">
        <v>507</v>
      </c>
      <c r="L244" s="16">
        <v>181</v>
      </c>
      <c r="M244" s="16">
        <v>44</v>
      </c>
      <c r="N244" s="16">
        <v>225</v>
      </c>
      <c r="O244" s="16">
        <v>47</v>
      </c>
      <c r="P244" s="16">
        <v>272</v>
      </c>
      <c r="Q244" s="16">
        <v>4</v>
      </c>
      <c r="R244" s="16"/>
      <c r="S244" s="1114">
        <v>0</v>
      </c>
      <c r="T244" s="1114"/>
      <c r="U244" s="767"/>
      <c r="V244" s="18"/>
      <c r="W244" s="766"/>
      <c r="X244" s="18"/>
      <c r="Y244" s="766"/>
      <c r="Z244" s="18"/>
      <c r="AA244" s="766"/>
      <c r="AB244" s="18"/>
      <c r="AC244" s="766"/>
      <c r="AD244" s="18"/>
      <c r="AE244" s="766"/>
      <c r="AF244" s="18"/>
      <c r="AG244" s="766"/>
      <c r="AH244" s="18"/>
      <c r="AI244" s="766"/>
      <c r="AJ244" s="18"/>
      <c r="AK244" s="766"/>
      <c r="AL244" s="18"/>
      <c r="AM244" s="766"/>
      <c r="AN244" s="18"/>
      <c r="AO244" s="766"/>
      <c r="AP244" s="18"/>
      <c r="AQ244" s="766"/>
      <c r="AR244" s="18"/>
      <c r="AS244" s="766"/>
      <c r="AT244" s="18"/>
      <c r="AU244" s="766"/>
      <c r="AV244" s="18"/>
      <c r="AW244" s="766"/>
      <c r="AX244" s="18"/>
      <c r="AY244" s="766"/>
      <c r="AZ244" s="18"/>
      <c r="BA244" s="766"/>
      <c r="BB244" s="18"/>
      <c r="BC244" s="766"/>
      <c r="BD244" s="18"/>
      <c r="BE244" s="766"/>
      <c r="BF244" s="18"/>
      <c r="BG244" s="766"/>
      <c r="BH244" s="18"/>
      <c r="BI244" s="766"/>
      <c r="BJ244" s="18"/>
      <c r="BK244" s="766"/>
      <c r="BL244" s="18"/>
      <c r="BM244" s="766"/>
      <c r="BN244" s="18"/>
      <c r="BO244" s="766"/>
      <c r="BP244" s="18"/>
      <c r="BQ244" s="766"/>
      <c r="BR244" s="18"/>
      <c r="BS244" s="766"/>
      <c r="BT244" s="19"/>
      <c r="BU244" s="766"/>
      <c r="BV244" s="19"/>
      <c r="BW244" s="766"/>
      <c r="BX244" s="19"/>
      <c r="BY244" s="766"/>
      <c r="BZ244" s="19"/>
      <c r="CA244" s="766"/>
      <c r="CB244" s="19"/>
      <c r="CC244" s="766"/>
      <c r="CD244" s="19"/>
      <c r="CE244" s="766"/>
      <c r="CF244" s="19"/>
      <c r="CG244" s="766"/>
      <c r="CH244" s="19"/>
      <c r="CI244" s="766"/>
      <c r="CJ244" s="19"/>
      <c r="CK244" s="766"/>
      <c r="CL244" s="19"/>
      <c r="CM244" s="766"/>
      <c r="CN244" s="19"/>
      <c r="CO244" s="766"/>
      <c r="CP244" s="19"/>
      <c r="CQ244" s="766"/>
      <c r="CR244" s="19"/>
      <c r="CS244" s="766"/>
      <c r="CT244" s="19"/>
      <c r="CU244" s="766"/>
      <c r="CV244" s="19"/>
      <c r="CW244" s="766"/>
      <c r="CX244" s="19"/>
      <c r="CY244" s="766"/>
      <c r="CZ244" s="19"/>
      <c r="DA244" s="766"/>
      <c r="DB244" s="19"/>
      <c r="DC244" s="766"/>
      <c r="DD244" s="19"/>
      <c r="DE244" s="766"/>
      <c r="DF244" s="19"/>
      <c r="DG244" s="766"/>
      <c r="DH244" s="19"/>
      <c r="DI244" s="766"/>
      <c r="DJ244" s="19"/>
      <c r="DK244" s="766"/>
      <c r="DL244" s="19"/>
      <c r="DM244" s="766"/>
      <c r="DN244" s="19"/>
      <c r="DO244" s="766"/>
      <c r="DP244" s="19"/>
      <c r="DQ244" s="766"/>
      <c r="DR244" s="19"/>
      <c r="DS244" s="766"/>
      <c r="DT244" s="19"/>
      <c r="DU244" s="21">
        <f t="shared" si="42"/>
        <v>0</v>
      </c>
      <c r="DV244" s="22"/>
      <c r="DW244" s="21">
        <f t="shared" si="43"/>
        <v>0</v>
      </c>
      <c r="DX244" s="23"/>
      <c r="DY244" s="21">
        <f t="shared" si="44"/>
        <v>0</v>
      </c>
      <c r="EI244" s="245"/>
      <c r="EJ244" s="245"/>
    </row>
    <row r="245" spans="1:140" s="245" customFormat="1" ht="21" hidden="1" customHeight="1">
      <c r="A245" s="15"/>
      <c r="B245" s="15"/>
      <c r="C245" s="38" t="s">
        <v>74</v>
      </c>
      <c r="D245" s="556" t="s">
        <v>132</v>
      </c>
      <c r="E245" s="477">
        <v>1917</v>
      </c>
      <c r="F245" s="459">
        <v>41880</v>
      </c>
      <c r="G245" s="788"/>
      <c r="H245" s="319" t="s">
        <v>923</v>
      </c>
      <c r="I245" s="27">
        <v>21930</v>
      </c>
      <c r="J245" s="436" t="s">
        <v>1682</v>
      </c>
      <c r="K245" s="287" t="s">
        <v>507</v>
      </c>
      <c r="L245" s="16">
        <v>84</v>
      </c>
      <c r="M245" s="16">
        <v>40</v>
      </c>
      <c r="N245" s="16">
        <v>124</v>
      </c>
      <c r="O245" s="16">
        <v>39</v>
      </c>
      <c r="P245" s="16">
        <v>163</v>
      </c>
      <c r="Q245" s="16">
        <v>3</v>
      </c>
      <c r="R245" s="16"/>
      <c r="S245" s="1114">
        <v>0</v>
      </c>
      <c r="T245" s="1114"/>
      <c r="U245" s="767"/>
      <c r="V245" s="18"/>
      <c r="W245" s="766"/>
      <c r="X245" s="18"/>
      <c r="Y245" s="766"/>
      <c r="Z245" s="18"/>
      <c r="AA245" s="766"/>
      <c r="AB245" s="18"/>
      <c r="AC245" s="766"/>
      <c r="AD245" s="18"/>
      <c r="AE245" s="766"/>
      <c r="AF245" s="18"/>
      <c r="AG245" s="766"/>
      <c r="AH245" s="18"/>
      <c r="AI245" s="766"/>
      <c r="AJ245" s="18"/>
      <c r="AK245" s="766"/>
      <c r="AL245" s="18"/>
      <c r="AM245" s="766"/>
      <c r="AN245" s="18"/>
      <c r="AO245" s="766"/>
      <c r="AP245" s="18"/>
      <c r="AQ245" s="766"/>
      <c r="AR245" s="18"/>
      <c r="AS245" s="766"/>
      <c r="AT245" s="18"/>
      <c r="AU245" s="766"/>
      <c r="AV245" s="18"/>
      <c r="AW245" s="766"/>
      <c r="AX245" s="18"/>
      <c r="AY245" s="766"/>
      <c r="AZ245" s="18"/>
      <c r="BA245" s="766"/>
      <c r="BB245" s="18"/>
      <c r="BC245" s="766"/>
      <c r="BD245" s="18"/>
      <c r="BE245" s="766"/>
      <c r="BF245" s="18"/>
      <c r="BG245" s="766"/>
      <c r="BH245" s="18"/>
      <c r="BI245" s="766"/>
      <c r="BJ245" s="18"/>
      <c r="BK245" s="766"/>
      <c r="BL245" s="18"/>
      <c r="BM245" s="766"/>
      <c r="BN245" s="18"/>
      <c r="BO245" s="766"/>
      <c r="BP245" s="18"/>
      <c r="BQ245" s="766"/>
      <c r="BR245" s="18"/>
      <c r="BS245" s="766"/>
      <c r="BT245" s="19"/>
      <c r="BU245" s="766"/>
      <c r="BV245" s="19"/>
      <c r="BW245" s="766"/>
      <c r="BX245" s="19"/>
      <c r="BY245" s="766"/>
      <c r="BZ245" s="19"/>
      <c r="CA245" s="766"/>
      <c r="CB245" s="19"/>
      <c r="CC245" s="766"/>
      <c r="CD245" s="19"/>
      <c r="CE245" s="766"/>
      <c r="CF245" s="19"/>
      <c r="CG245" s="766"/>
      <c r="CH245" s="19"/>
      <c r="CI245" s="766"/>
      <c r="CJ245" s="19"/>
      <c r="CK245" s="766"/>
      <c r="CL245" s="19"/>
      <c r="CM245" s="766"/>
      <c r="CN245" s="19"/>
      <c r="CO245" s="766"/>
      <c r="CP245" s="19"/>
      <c r="CQ245" s="766"/>
      <c r="CR245" s="19"/>
      <c r="CS245" s="766"/>
      <c r="CT245" s="19"/>
      <c r="CU245" s="766"/>
      <c r="CV245" s="19"/>
      <c r="CW245" s="766"/>
      <c r="CX245" s="19"/>
      <c r="CY245" s="766"/>
      <c r="CZ245" s="19"/>
      <c r="DA245" s="766"/>
      <c r="DB245" s="19"/>
      <c r="DC245" s="766"/>
      <c r="DD245" s="19"/>
      <c r="DE245" s="766"/>
      <c r="DF245" s="19"/>
      <c r="DG245" s="766"/>
      <c r="DH245" s="19"/>
      <c r="DI245" s="766"/>
      <c r="DJ245" s="19"/>
      <c r="DK245" s="766"/>
      <c r="DL245" s="19"/>
      <c r="DM245" s="766"/>
      <c r="DN245" s="19"/>
      <c r="DO245" s="766"/>
      <c r="DP245" s="19"/>
      <c r="DQ245" s="766"/>
      <c r="DR245" s="19"/>
      <c r="DS245" s="766"/>
      <c r="DT245" s="19"/>
      <c r="DU245" s="21">
        <f t="shared" si="42"/>
        <v>0</v>
      </c>
      <c r="DV245" s="22"/>
      <c r="DW245" s="21">
        <f t="shared" si="43"/>
        <v>0</v>
      </c>
      <c r="DX245" s="28"/>
      <c r="DY245" s="21">
        <f t="shared" si="44"/>
        <v>0</v>
      </c>
      <c r="DZ245" s="28"/>
      <c r="EA245" s="28"/>
      <c r="EB245" s="28"/>
      <c r="EC245" s="28"/>
      <c r="ED245" s="28"/>
      <c r="EE245" s="28"/>
      <c r="EF245" s="28"/>
      <c r="EG245" s="28"/>
      <c r="EH245" s="28"/>
      <c r="EI245" s="23"/>
      <c r="EJ245" s="23"/>
    </row>
    <row r="246" spans="1:140" s="23" customFormat="1" ht="21" hidden="1" customHeight="1">
      <c r="A246" s="15"/>
      <c r="B246" s="15"/>
      <c r="C246" s="38" t="s">
        <v>161</v>
      </c>
      <c r="D246" s="34" t="s">
        <v>1749</v>
      </c>
      <c r="E246" s="477">
        <v>11486</v>
      </c>
      <c r="F246" s="458">
        <v>41066</v>
      </c>
      <c r="G246" s="788"/>
      <c r="H246" s="319" t="s">
        <v>1593</v>
      </c>
      <c r="I246" s="27">
        <v>41124</v>
      </c>
      <c r="J246" s="430" t="s">
        <v>1750</v>
      </c>
      <c r="K246" s="287" t="s">
        <v>1751</v>
      </c>
      <c r="L246" s="16">
        <v>0</v>
      </c>
      <c r="M246" s="16">
        <v>0</v>
      </c>
      <c r="N246" s="16">
        <v>0</v>
      </c>
      <c r="O246" s="16">
        <v>1</v>
      </c>
      <c r="P246" s="16">
        <v>1</v>
      </c>
      <c r="Q246" s="16">
        <v>0</v>
      </c>
      <c r="R246" s="16"/>
      <c r="S246" s="1114">
        <v>0</v>
      </c>
      <c r="T246" s="1114"/>
      <c r="U246" s="767"/>
      <c r="V246" s="18"/>
      <c r="W246" s="766"/>
      <c r="X246" s="18"/>
      <c r="Y246" s="766"/>
      <c r="Z246" s="18"/>
      <c r="AA246" s="766"/>
      <c r="AB246" s="18"/>
      <c r="AC246" s="766"/>
      <c r="AD246" s="18"/>
      <c r="AE246" s="766"/>
      <c r="AF246" s="18"/>
      <c r="AG246" s="766"/>
      <c r="AH246" s="18"/>
      <c r="AI246" s="766"/>
      <c r="AJ246" s="18"/>
      <c r="AK246" s="766"/>
      <c r="AL246" s="18"/>
      <c r="AM246" s="766"/>
      <c r="AN246" s="18"/>
      <c r="AO246" s="766"/>
      <c r="AP246" s="18"/>
      <c r="AQ246" s="766"/>
      <c r="AR246" s="18"/>
      <c r="AS246" s="766"/>
      <c r="AT246" s="18"/>
      <c r="AU246" s="766"/>
      <c r="AV246" s="18"/>
      <c r="AW246" s="766"/>
      <c r="AX246" s="18"/>
      <c r="AY246" s="766"/>
      <c r="AZ246" s="18"/>
      <c r="BA246" s="766"/>
      <c r="BB246" s="18"/>
      <c r="BC246" s="766"/>
      <c r="BD246" s="18"/>
      <c r="BE246" s="766"/>
      <c r="BF246" s="18"/>
      <c r="BG246" s="766"/>
      <c r="BH246" s="18"/>
      <c r="BI246" s="766"/>
      <c r="BJ246" s="18"/>
      <c r="BK246" s="766"/>
      <c r="BL246" s="18"/>
      <c r="BM246" s="766"/>
      <c r="BN246" s="18"/>
      <c r="BO246" s="766"/>
      <c r="BP246" s="18"/>
      <c r="BQ246" s="766"/>
      <c r="BR246" s="18"/>
      <c r="BS246" s="766"/>
      <c r="BT246" s="19"/>
      <c r="BU246" s="766"/>
      <c r="BV246" s="19"/>
      <c r="BW246" s="766"/>
      <c r="BX246" s="19"/>
      <c r="BY246" s="766"/>
      <c r="BZ246" s="19"/>
      <c r="CA246" s="766"/>
      <c r="CB246" s="19"/>
      <c r="CC246" s="766"/>
      <c r="CD246" s="19"/>
      <c r="CE246" s="766"/>
      <c r="CF246" s="19"/>
      <c r="CG246" s="766"/>
      <c r="CH246" s="19"/>
      <c r="CI246" s="766"/>
      <c r="CJ246" s="19"/>
      <c r="CK246" s="766"/>
      <c r="CL246" s="19"/>
      <c r="CM246" s="766"/>
      <c r="CN246" s="19"/>
      <c r="CO246" s="766"/>
      <c r="CP246" s="19"/>
      <c r="CQ246" s="766"/>
      <c r="CR246" s="19"/>
      <c r="CS246" s="766"/>
      <c r="CT246" s="19"/>
      <c r="CU246" s="766"/>
      <c r="CV246" s="19"/>
      <c r="CW246" s="766"/>
      <c r="CX246" s="19"/>
      <c r="CY246" s="766"/>
      <c r="CZ246" s="19"/>
      <c r="DA246" s="766"/>
      <c r="DB246" s="19"/>
      <c r="DC246" s="766"/>
      <c r="DD246" s="19"/>
      <c r="DE246" s="766"/>
      <c r="DF246" s="19"/>
      <c r="DG246" s="766"/>
      <c r="DH246" s="19"/>
      <c r="DI246" s="766"/>
      <c r="DJ246" s="19"/>
      <c r="DK246" s="766"/>
      <c r="DL246" s="19"/>
      <c r="DM246" s="766"/>
      <c r="DN246" s="19"/>
      <c r="DO246" s="766"/>
      <c r="DP246" s="19"/>
      <c r="DQ246" s="766"/>
      <c r="DR246" s="19"/>
      <c r="DS246" s="766"/>
      <c r="DT246" s="19"/>
      <c r="DU246" s="21">
        <f t="shared" si="42"/>
        <v>0</v>
      </c>
      <c r="DV246" s="22"/>
      <c r="DW246" s="21">
        <f t="shared" si="43"/>
        <v>0</v>
      </c>
      <c r="DX246" s="28"/>
      <c r="DY246" s="21">
        <f t="shared" si="44"/>
        <v>0</v>
      </c>
      <c r="DZ246" s="28"/>
      <c r="EA246" s="28"/>
      <c r="EB246" s="28"/>
      <c r="EC246" s="28"/>
      <c r="ED246" s="28"/>
      <c r="EE246" s="28"/>
      <c r="EF246" s="28"/>
      <c r="EG246" s="28"/>
      <c r="EH246" s="28"/>
      <c r="EI246"/>
      <c r="EJ246"/>
    </row>
    <row r="247" spans="1:140" customFormat="1" ht="21" hidden="1" customHeight="1">
      <c r="A247" s="15"/>
      <c r="B247" s="15"/>
      <c r="C247" s="38" t="s">
        <v>178</v>
      </c>
      <c r="D247" s="556" t="s">
        <v>1528</v>
      </c>
      <c r="E247" s="477">
        <v>11396</v>
      </c>
      <c r="F247" s="458">
        <v>36893</v>
      </c>
      <c r="G247" s="788"/>
      <c r="H247" s="319" t="s">
        <v>1593</v>
      </c>
      <c r="I247" s="27">
        <v>36927</v>
      </c>
      <c r="J247" s="430" t="s">
        <v>1530</v>
      </c>
      <c r="K247" s="287" t="s">
        <v>1529</v>
      </c>
      <c r="L247" s="16">
        <v>0</v>
      </c>
      <c r="M247" s="16">
        <v>0</v>
      </c>
      <c r="N247" s="16">
        <v>0</v>
      </c>
      <c r="O247" s="16">
        <v>0</v>
      </c>
      <c r="P247" s="16">
        <v>0</v>
      </c>
      <c r="Q247" s="16">
        <v>0</v>
      </c>
      <c r="R247" s="16"/>
      <c r="S247" s="1114">
        <v>0</v>
      </c>
      <c r="T247" s="1114"/>
      <c r="U247" s="767"/>
      <c r="V247" s="18"/>
      <c r="W247" s="766"/>
      <c r="X247" s="18"/>
      <c r="Y247" s="766"/>
      <c r="Z247" s="18"/>
      <c r="AA247" s="766"/>
      <c r="AB247" s="18"/>
      <c r="AC247" s="766"/>
      <c r="AD247" s="18"/>
      <c r="AE247" s="766"/>
      <c r="AF247" s="18"/>
      <c r="AG247" s="766"/>
      <c r="AH247" s="18"/>
      <c r="AI247" s="766"/>
      <c r="AJ247" s="18"/>
      <c r="AK247" s="766"/>
      <c r="AL247" s="18"/>
      <c r="AM247" s="766"/>
      <c r="AN247" s="18"/>
      <c r="AO247" s="766"/>
      <c r="AP247" s="18"/>
      <c r="AQ247" s="766"/>
      <c r="AR247" s="18"/>
      <c r="AS247" s="766"/>
      <c r="AT247" s="18"/>
      <c r="AU247" s="766"/>
      <c r="AV247" s="18"/>
      <c r="AW247" s="766"/>
      <c r="AX247" s="18"/>
      <c r="AY247" s="766"/>
      <c r="AZ247" s="18"/>
      <c r="BA247" s="766"/>
      <c r="BB247" s="18"/>
      <c r="BC247" s="766"/>
      <c r="BD247" s="18"/>
      <c r="BE247" s="766"/>
      <c r="BF247" s="18"/>
      <c r="BG247" s="766"/>
      <c r="BH247" s="18"/>
      <c r="BI247" s="766"/>
      <c r="BJ247" s="18"/>
      <c r="BK247" s="766"/>
      <c r="BL247" s="18"/>
      <c r="BM247" s="766"/>
      <c r="BN247" s="18"/>
      <c r="BO247" s="766"/>
      <c r="BP247" s="18"/>
      <c r="BQ247" s="766"/>
      <c r="BR247" s="18"/>
      <c r="BS247" s="766"/>
      <c r="BT247" s="19"/>
      <c r="BU247" s="766"/>
      <c r="BV247" s="19"/>
      <c r="BW247" s="766"/>
      <c r="BX247" s="19"/>
      <c r="BY247" s="766"/>
      <c r="BZ247" s="19"/>
      <c r="CA247" s="766"/>
      <c r="CB247" s="19"/>
      <c r="CC247" s="766"/>
      <c r="CD247" s="19"/>
      <c r="CE247" s="766"/>
      <c r="CF247" s="19"/>
      <c r="CG247" s="766"/>
      <c r="CH247" s="19"/>
      <c r="CI247" s="766"/>
      <c r="CJ247" s="19"/>
      <c r="CK247" s="766"/>
      <c r="CL247" s="19"/>
      <c r="CM247" s="766"/>
      <c r="CN247" s="19"/>
      <c r="CO247" s="766"/>
      <c r="CP247" s="19"/>
      <c r="CQ247" s="766"/>
      <c r="CR247" s="19"/>
      <c r="CS247" s="766"/>
      <c r="CT247" s="19"/>
      <c r="CU247" s="766"/>
      <c r="CV247" s="19"/>
      <c r="CW247" s="766"/>
      <c r="CX247" s="19"/>
      <c r="CY247" s="766"/>
      <c r="CZ247" s="19"/>
      <c r="DA247" s="766"/>
      <c r="DB247" s="19"/>
      <c r="DC247" s="766"/>
      <c r="DD247" s="19"/>
      <c r="DE247" s="766"/>
      <c r="DF247" s="19"/>
      <c r="DG247" s="766"/>
      <c r="DH247" s="19"/>
      <c r="DI247" s="766"/>
      <c r="DJ247" s="19"/>
      <c r="DK247" s="766"/>
      <c r="DL247" s="19"/>
      <c r="DM247" s="766"/>
      <c r="DN247" s="19"/>
      <c r="DO247" s="766"/>
      <c r="DP247" s="19"/>
      <c r="DQ247" s="766"/>
      <c r="DR247" s="19"/>
      <c r="DS247" s="766"/>
      <c r="DT247" s="19"/>
      <c r="DU247" s="21">
        <f t="shared" si="42"/>
        <v>0</v>
      </c>
      <c r="DV247" s="22"/>
      <c r="DW247" s="21">
        <f t="shared" si="43"/>
        <v>0</v>
      </c>
      <c r="DX247" s="28"/>
      <c r="DY247" s="21">
        <f t="shared" si="44"/>
        <v>0</v>
      </c>
      <c r="DZ247" s="28"/>
      <c r="EA247" s="28"/>
      <c r="EB247" s="28"/>
      <c r="EC247" s="28"/>
      <c r="ED247" s="28"/>
      <c r="EE247" s="28"/>
      <c r="EF247" s="28"/>
      <c r="EG247" s="28"/>
      <c r="EH247" s="28"/>
    </row>
    <row r="248" spans="1:140" customFormat="1" ht="21" hidden="1" customHeight="1">
      <c r="A248" s="15"/>
      <c r="B248" s="15"/>
      <c r="C248" s="38" t="s">
        <v>213</v>
      </c>
      <c r="D248" s="556" t="s">
        <v>1423</v>
      </c>
      <c r="E248" s="477">
        <v>11397</v>
      </c>
      <c r="F248" s="458">
        <v>44927</v>
      </c>
      <c r="G248" s="788"/>
      <c r="H248" s="319" t="s">
        <v>1403</v>
      </c>
      <c r="I248" s="27">
        <v>44883</v>
      </c>
      <c r="J248" s="430" t="s">
        <v>1425</v>
      </c>
      <c r="K248" s="287" t="s">
        <v>1424</v>
      </c>
      <c r="L248" s="16">
        <v>0</v>
      </c>
      <c r="M248" s="16">
        <v>0</v>
      </c>
      <c r="N248" s="16">
        <v>0</v>
      </c>
      <c r="O248" s="16">
        <v>0</v>
      </c>
      <c r="P248" s="16">
        <v>0</v>
      </c>
      <c r="Q248" s="16">
        <v>0</v>
      </c>
      <c r="R248" s="16"/>
      <c r="S248" s="1114">
        <v>0</v>
      </c>
      <c r="T248" s="1114"/>
      <c r="U248" s="767"/>
      <c r="V248" s="18"/>
      <c r="W248" s="766"/>
      <c r="X248" s="18"/>
      <c r="Y248" s="766"/>
      <c r="Z248" s="18"/>
      <c r="AA248" s="766"/>
      <c r="AB248" s="18"/>
      <c r="AC248" s="766"/>
      <c r="AD248" s="18"/>
      <c r="AE248" s="766"/>
      <c r="AF248" s="18"/>
      <c r="AG248" s="766"/>
      <c r="AH248" s="18"/>
      <c r="AI248" s="766"/>
      <c r="AJ248" s="18"/>
      <c r="AK248" s="766"/>
      <c r="AL248" s="18"/>
      <c r="AM248" s="766"/>
      <c r="AN248" s="18"/>
      <c r="AO248" s="766"/>
      <c r="AP248" s="18"/>
      <c r="AQ248" s="766"/>
      <c r="AR248" s="18"/>
      <c r="AS248" s="766"/>
      <c r="AT248" s="18"/>
      <c r="AU248" s="766"/>
      <c r="AV248" s="18"/>
      <c r="AW248" s="766"/>
      <c r="AX248" s="18"/>
      <c r="AY248" s="766"/>
      <c r="AZ248" s="18"/>
      <c r="BA248" s="766"/>
      <c r="BB248" s="18"/>
      <c r="BC248" s="766"/>
      <c r="BD248" s="18"/>
      <c r="BE248" s="766"/>
      <c r="BF248" s="18"/>
      <c r="BG248" s="766"/>
      <c r="BH248" s="18"/>
      <c r="BI248" s="766"/>
      <c r="BJ248" s="18"/>
      <c r="BK248" s="766"/>
      <c r="BL248" s="18"/>
      <c r="BM248" s="766"/>
      <c r="BN248" s="18"/>
      <c r="BO248" s="766"/>
      <c r="BP248" s="18"/>
      <c r="BQ248" s="766"/>
      <c r="BR248" s="18"/>
      <c r="BS248" s="766"/>
      <c r="BT248" s="19"/>
      <c r="BU248" s="766"/>
      <c r="BV248" s="19"/>
      <c r="BW248" s="766"/>
      <c r="BX248" s="19"/>
      <c r="BY248" s="766"/>
      <c r="BZ248" s="19"/>
      <c r="CA248" s="766"/>
      <c r="CB248" s="19"/>
      <c r="CC248" s="766"/>
      <c r="CD248" s="19"/>
      <c r="CE248" s="766"/>
      <c r="CF248" s="19"/>
      <c r="CG248" s="766"/>
      <c r="CH248" s="19"/>
      <c r="CI248" s="766"/>
      <c r="CJ248" s="19"/>
      <c r="CK248" s="766"/>
      <c r="CL248" s="19"/>
      <c r="CM248" s="766"/>
      <c r="CN248" s="19"/>
      <c r="CO248" s="766"/>
      <c r="CP248" s="19"/>
      <c r="CQ248" s="766"/>
      <c r="CR248" s="19"/>
      <c r="CS248" s="766"/>
      <c r="CT248" s="19"/>
      <c r="CU248" s="766"/>
      <c r="CV248" s="19"/>
      <c r="CW248" s="766"/>
      <c r="CX248" s="19"/>
      <c r="CY248" s="766"/>
      <c r="CZ248" s="19"/>
      <c r="DA248" s="766"/>
      <c r="DB248" s="19"/>
      <c r="DC248" s="766"/>
      <c r="DD248" s="19"/>
      <c r="DE248" s="766"/>
      <c r="DF248" s="19"/>
      <c r="DG248" s="766"/>
      <c r="DH248" s="19"/>
      <c r="DI248" s="766"/>
      <c r="DJ248" s="19"/>
      <c r="DK248" s="766"/>
      <c r="DL248" s="19"/>
      <c r="DM248" s="766"/>
      <c r="DN248" s="19"/>
      <c r="DO248" s="766"/>
      <c r="DP248" s="19"/>
      <c r="DQ248" s="766"/>
      <c r="DR248" s="19"/>
      <c r="DS248" s="766"/>
      <c r="DT248" s="19"/>
      <c r="DU248" s="21">
        <f t="shared" si="42"/>
        <v>0</v>
      </c>
      <c r="DV248" s="22"/>
      <c r="DW248" s="21">
        <f t="shared" si="43"/>
        <v>0</v>
      </c>
      <c r="DX248" s="28"/>
      <c r="DY248" s="21">
        <f t="shared" si="44"/>
        <v>0</v>
      </c>
      <c r="DZ248" s="28"/>
      <c r="EA248" s="28"/>
      <c r="EB248" s="28"/>
      <c r="EC248" s="28"/>
      <c r="ED248" s="28"/>
      <c r="EE248" s="28"/>
      <c r="EF248" s="28"/>
      <c r="EG248" s="28"/>
      <c r="EH248" s="28"/>
    </row>
    <row r="249" spans="1:140" customFormat="1" ht="21" hidden="1" customHeight="1">
      <c r="A249" s="15"/>
      <c r="B249" s="15"/>
      <c r="C249" s="38" t="s">
        <v>152</v>
      </c>
      <c r="D249" s="556" t="s">
        <v>279</v>
      </c>
      <c r="E249" s="477">
        <v>3308</v>
      </c>
      <c r="F249" s="459">
        <v>36648</v>
      </c>
      <c r="G249" s="788"/>
      <c r="H249" s="319" t="s">
        <v>1403</v>
      </c>
      <c r="I249" s="27">
        <v>36501</v>
      </c>
      <c r="J249" s="436" t="s">
        <v>741</v>
      </c>
      <c r="K249" s="287" t="s">
        <v>740</v>
      </c>
      <c r="L249" s="16">
        <v>0</v>
      </c>
      <c r="M249" s="16">
        <v>1</v>
      </c>
      <c r="N249" s="16">
        <v>1</v>
      </c>
      <c r="O249" s="16">
        <v>0</v>
      </c>
      <c r="P249" s="16">
        <v>1</v>
      </c>
      <c r="Q249" s="16">
        <v>0</v>
      </c>
      <c r="R249" s="16"/>
      <c r="S249" s="1114">
        <v>0</v>
      </c>
      <c r="T249" s="1114"/>
      <c r="U249" s="767"/>
      <c r="V249" s="18"/>
      <c r="W249" s="766"/>
      <c r="X249" s="18"/>
      <c r="Y249" s="766"/>
      <c r="Z249" s="18"/>
      <c r="AA249" s="766"/>
      <c r="AB249" s="18"/>
      <c r="AC249" s="766"/>
      <c r="AD249" s="18"/>
      <c r="AE249" s="766"/>
      <c r="AF249" s="18"/>
      <c r="AG249" s="766"/>
      <c r="AH249" s="18"/>
      <c r="AI249" s="766"/>
      <c r="AJ249" s="18"/>
      <c r="AK249" s="766"/>
      <c r="AL249" s="18"/>
      <c r="AM249" s="766"/>
      <c r="AN249" s="18"/>
      <c r="AO249" s="766"/>
      <c r="AP249" s="18"/>
      <c r="AQ249" s="766"/>
      <c r="AR249" s="18"/>
      <c r="AS249" s="766"/>
      <c r="AT249" s="18"/>
      <c r="AU249" s="766"/>
      <c r="AV249" s="18"/>
      <c r="AW249" s="766"/>
      <c r="AX249" s="18"/>
      <c r="AY249" s="766"/>
      <c r="AZ249" s="18"/>
      <c r="BA249" s="766"/>
      <c r="BB249" s="18"/>
      <c r="BC249" s="766"/>
      <c r="BD249" s="18"/>
      <c r="BE249" s="766"/>
      <c r="BF249" s="18"/>
      <c r="BG249" s="766"/>
      <c r="BH249" s="18"/>
      <c r="BI249" s="766"/>
      <c r="BJ249" s="18"/>
      <c r="BK249" s="766"/>
      <c r="BL249" s="18"/>
      <c r="BM249" s="766"/>
      <c r="BN249" s="18"/>
      <c r="BO249" s="766"/>
      <c r="BP249" s="18"/>
      <c r="BQ249" s="766"/>
      <c r="BR249" s="18"/>
      <c r="BS249" s="766"/>
      <c r="BT249" s="19"/>
      <c r="BU249" s="766"/>
      <c r="BV249" s="19"/>
      <c r="BW249" s="766"/>
      <c r="BX249" s="19"/>
      <c r="BY249" s="766"/>
      <c r="BZ249" s="19"/>
      <c r="CA249" s="766"/>
      <c r="CB249" s="19"/>
      <c r="CC249" s="766"/>
      <c r="CD249" s="19"/>
      <c r="CE249" s="766"/>
      <c r="CF249" s="19"/>
      <c r="CG249" s="766"/>
      <c r="CH249" s="19"/>
      <c r="CI249" s="766"/>
      <c r="CJ249" s="19"/>
      <c r="CK249" s="766"/>
      <c r="CL249" s="19"/>
      <c r="CM249" s="766"/>
      <c r="CN249" s="19"/>
      <c r="CO249" s="766"/>
      <c r="CP249" s="19"/>
      <c r="CQ249" s="766"/>
      <c r="CR249" s="19"/>
      <c r="CS249" s="766"/>
      <c r="CT249" s="19"/>
      <c r="CU249" s="766"/>
      <c r="CV249" s="19"/>
      <c r="CW249" s="766"/>
      <c r="CX249" s="19"/>
      <c r="CY249" s="766"/>
      <c r="CZ249" s="19"/>
      <c r="DA249" s="766"/>
      <c r="DB249" s="19"/>
      <c r="DC249" s="766"/>
      <c r="DD249" s="19"/>
      <c r="DE249" s="766"/>
      <c r="DF249" s="19"/>
      <c r="DG249" s="766"/>
      <c r="DH249" s="19"/>
      <c r="DI249" s="766"/>
      <c r="DJ249" s="19"/>
      <c r="DK249" s="766"/>
      <c r="DL249" s="19"/>
      <c r="DM249" s="766"/>
      <c r="DN249" s="19"/>
      <c r="DO249" s="766"/>
      <c r="DP249" s="19"/>
      <c r="DQ249" s="766"/>
      <c r="DR249" s="19"/>
      <c r="DS249" s="766"/>
      <c r="DT249" s="19"/>
      <c r="DU249" s="21">
        <f t="shared" si="42"/>
        <v>0</v>
      </c>
      <c r="DV249" s="22"/>
      <c r="DW249" s="21">
        <f t="shared" si="43"/>
        <v>0</v>
      </c>
      <c r="DX249" s="28"/>
      <c r="DY249" s="21">
        <f t="shared" si="44"/>
        <v>0</v>
      </c>
      <c r="DZ249" s="28"/>
      <c r="EA249" s="28"/>
      <c r="EB249" s="28"/>
      <c r="EC249" s="28"/>
      <c r="ED249" s="28"/>
      <c r="EE249" s="28"/>
      <c r="EF249" s="28"/>
      <c r="EG249" s="28"/>
      <c r="EH249" s="28"/>
    </row>
    <row r="250" spans="1:140" s="28" customFormat="1" ht="21" hidden="1" customHeight="1">
      <c r="A250" s="15"/>
      <c r="B250" s="15"/>
      <c r="C250" s="38" t="s">
        <v>81</v>
      </c>
      <c r="D250" s="556" t="s">
        <v>280</v>
      </c>
      <c r="E250" s="477">
        <v>9944</v>
      </c>
      <c r="F250" s="457">
        <v>38651</v>
      </c>
      <c r="G250" s="788"/>
      <c r="H250" s="319" t="s">
        <v>1593</v>
      </c>
      <c r="I250" s="27">
        <v>35828</v>
      </c>
      <c r="J250" s="430" t="s">
        <v>743</v>
      </c>
      <c r="K250" s="287" t="s">
        <v>742</v>
      </c>
      <c r="L250" s="16">
        <v>109</v>
      </c>
      <c r="M250" s="16">
        <v>1</v>
      </c>
      <c r="N250" s="16">
        <v>110</v>
      </c>
      <c r="O250" s="16">
        <v>0</v>
      </c>
      <c r="P250" s="16">
        <v>110</v>
      </c>
      <c r="Q250" s="16">
        <v>0</v>
      </c>
      <c r="R250" s="16"/>
      <c r="S250" s="1114">
        <v>0</v>
      </c>
      <c r="T250" s="1114"/>
      <c r="U250" s="767"/>
      <c r="V250" s="18"/>
      <c r="W250" s="766"/>
      <c r="X250" s="18"/>
      <c r="Y250" s="766"/>
      <c r="Z250" s="18"/>
      <c r="AA250" s="766"/>
      <c r="AB250" s="18"/>
      <c r="AC250" s="766"/>
      <c r="AD250" s="18"/>
      <c r="AE250" s="766"/>
      <c r="AF250" s="18"/>
      <c r="AG250" s="766"/>
      <c r="AH250" s="18"/>
      <c r="AI250" s="766"/>
      <c r="AJ250" s="18"/>
      <c r="AK250" s="766"/>
      <c r="AL250" s="18"/>
      <c r="AM250" s="766"/>
      <c r="AN250" s="18"/>
      <c r="AO250" s="766"/>
      <c r="AP250" s="18"/>
      <c r="AQ250" s="766"/>
      <c r="AR250" s="18"/>
      <c r="AS250" s="766"/>
      <c r="AT250" s="18"/>
      <c r="AU250" s="766"/>
      <c r="AV250" s="18"/>
      <c r="AW250" s="766"/>
      <c r="AX250" s="18"/>
      <c r="AY250" s="766"/>
      <c r="AZ250" s="18"/>
      <c r="BA250" s="766"/>
      <c r="BB250" s="18"/>
      <c r="BC250" s="766"/>
      <c r="BD250" s="18"/>
      <c r="BE250" s="766"/>
      <c r="BF250" s="18"/>
      <c r="BG250" s="766"/>
      <c r="BH250" s="18"/>
      <c r="BI250" s="766"/>
      <c r="BJ250" s="18"/>
      <c r="BK250" s="766"/>
      <c r="BL250" s="18"/>
      <c r="BM250" s="766"/>
      <c r="BN250" s="18"/>
      <c r="BO250" s="766"/>
      <c r="BP250" s="18"/>
      <c r="BQ250" s="766"/>
      <c r="BR250" s="18"/>
      <c r="BS250" s="766"/>
      <c r="BT250" s="19"/>
      <c r="BU250" s="766"/>
      <c r="BV250" s="19"/>
      <c r="BW250" s="766"/>
      <c r="BX250" s="19"/>
      <c r="BY250" s="766"/>
      <c r="BZ250" s="19"/>
      <c r="CA250" s="766"/>
      <c r="CB250" s="19"/>
      <c r="CC250" s="766"/>
      <c r="CD250" s="19"/>
      <c r="CE250" s="766"/>
      <c r="CF250" s="19"/>
      <c r="CG250" s="766"/>
      <c r="CH250" s="19"/>
      <c r="CI250" s="766"/>
      <c r="CJ250" s="19"/>
      <c r="CK250" s="766"/>
      <c r="CL250" s="19"/>
      <c r="CM250" s="766"/>
      <c r="CN250" s="19"/>
      <c r="CO250" s="766"/>
      <c r="CP250" s="19"/>
      <c r="CQ250" s="766"/>
      <c r="CR250" s="19"/>
      <c r="CS250" s="766"/>
      <c r="CT250" s="19"/>
      <c r="CU250" s="766"/>
      <c r="CV250" s="19"/>
      <c r="CW250" s="766"/>
      <c r="CX250" s="19"/>
      <c r="CY250" s="766"/>
      <c r="CZ250" s="19"/>
      <c r="DA250" s="766"/>
      <c r="DB250" s="19"/>
      <c r="DC250" s="766"/>
      <c r="DD250" s="19"/>
      <c r="DE250" s="766"/>
      <c r="DF250" s="19"/>
      <c r="DG250" s="766"/>
      <c r="DH250" s="19"/>
      <c r="DI250" s="766"/>
      <c r="DJ250" s="19"/>
      <c r="DK250" s="766"/>
      <c r="DL250" s="19"/>
      <c r="DM250" s="766"/>
      <c r="DN250" s="19"/>
      <c r="DO250" s="766"/>
      <c r="DP250" s="19"/>
      <c r="DQ250" s="766"/>
      <c r="DR250" s="19"/>
      <c r="DS250" s="766"/>
      <c r="DT250" s="19"/>
      <c r="DU250" s="21">
        <f t="shared" si="42"/>
        <v>0</v>
      </c>
      <c r="DV250" s="22"/>
      <c r="DW250" s="21">
        <f t="shared" si="43"/>
        <v>0</v>
      </c>
      <c r="DY250" s="21">
        <f t="shared" si="44"/>
        <v>0</v>
      </c>
    </row>
    <row r="251" spans="1:140" customFormat="1" ht="21" hidden="1" customHeight="1">
      <c r="A251" s="15"/>
      <c r="B251" s="15"/>
      <c r="C251" s="38" t="s">
        <v>165</v>
      </c>
      <c r="D251" s="34" t="s">
        <v>1119</v>
      </c>
      <c r="E251" s="319" t="s">
        <v>1741</v>
      </c>
      <c r="F251" s="457">
        <v>43991</v>
      </c>
      <c r="G251" s="788"/>
      <c r="H251" s="319" t="s">
        <v>1593</v>
      </c>
      <c r="I251" s="27">
        <v>44244</v>
      </c>
      <c r="J251" s="431" t="s">
        <v>1121</v>
      </c>
      <c r="K251" s="287" t="s">
        <v>1120</v>
      </c>
      <c r="L251" s="16">
        <v>0</v>
      </c>
      <c r="M251" s="16">
        <v>0</v>
      </c>
      <c r="N251" s="16">
        <v>0</v>
      </c>
      <c r="O251" s="16">
        <v>1</v>
      </c>
      <c r="P251" s="16">
        <v>1</v>
      </c>
      <c r="Q251" s="16">
        <v>0</v>
      </c>
      <c r="R251" s="16"/>
      <c r="S251" s="1114">
        <v>0</v>
      </c>
      <c r="T251" s="1114"/>
      <c r="U251" s="767"/>
      <c r="V251" s="18"/>
      <c r="W251" s="766"/>
      <c r="X251" s="18"/>
      <c r="Y251" s="766"/>
      <c r="Z251" s="18"/>
      <c r="AA251" s="766"/>
      <c r="AB251" s="18"/>
      <c r="AC251" s="766"/>
      <c r="AD251" s="18"/>
      <c r="AE251" s="766"/>
      <c r="AF251" s="18"/>
      <c r="AG251" s="766"/>
      <c r="AH251" s="18"/>
      <c r="AI251" s="766"/>
      <c r="AJ251" s="18"/>
      <c r="AK251" s="766"/>
      <c r="AL251" s="18"/>
      <c r="AM251" s="766"/>
      <c r="AN251" s="18"/>
      <c r="AO251" s="766"/>
      <c r="AP251" s="18"/>
      <c r="AQ251" s="766"/>
      <c r="AR251" s="18"/>
      <c r="AS251" s="766"/>
      <c r="AT251" s="18"/>
      <c r="AU251" s="766"/>
      <c r="AV251" s="18"/>
      <c r="AW251" s="766"/>
      <c r="AX251" s="18"/>
      <c r="AY251" s="766"/>
      <c r="AZ251" s="18"/>
      <c r="BA251" s="766"/>
      <c r="BB251" s="18"/>
      <c r="BC251" s="766"/>
      <c r="BD251" s="18"/>
      <c r="BE251" s="766"/>
      <c r="BF251" s="18"/>
      <c r="BG251" s="766"/>
      <c r="BH251" s="18"/>
      <c r="BI251" s="766"/>
      <c r="BJ251" s="18"/>
      <c r="BK251" s="766"/>
      <c r="BL251" s="18"/>
      <c r="BM251" s="766"/>
      <c r="BN251" s="18"/>
      <c r="BO251" s="766"/>
      <c r="BP251" s="18"/>
      <c r="BQ251" s="766"/>
      <c r="BR251" s="18"/>
      <c r="BS251" s="766"/>
      <c r="BT251" s="19"/>
      <c r="BU251" s="766"/>
      <c r="BV251" s="19"/>
      <c r="BW251" s="766"/>
      <c r="BX251" s="19"/>
      <c r="BY251" s="766"/>
      <c r="BZ251" s="19"/>
      <c r="CA251" s="766"/>
      <c r="CB251" s="19"/>
      <c r="CC251" s="766"/>
      <c r="CD251" s="19"/>
      <c r="CE251" s="766"/>
      <c r="CF251" s="19"/>
      <c r="CG251" s="766"/>
      <c r="CH251" s="19"/>
      <c r="CI251" s="766"/>
      <c r="CJ251" s="19"/>
      <c r="CK251" s="766"/>
      <c r="CL251" s="19"/>
      <c r="CM251" s="766"/>
      <c r="CN251" s="19"/>
      <c r="CO251" s="766"/>
      <c r="CP251" s="19"/>
      <c r="CQ251" s="766"/>
      <c r="CR251" s="19"/>
      <c r="CS251" s="766"/>
      <c r="CT251" s="19"/>
      <c r="CU251" s="766"/>
      <c r="CV251" s="19"/>
      <c r="CW251" s="766"/>
      <c r="CX251" s="19"/>
      <c r="CY251" s="766"/>
      <c r="CZ251" s="19"/>
      <c r="DA251" s="766"/>
      <c r="DB251" s="19"/>
      <c r="DC251" s="766"/>
      <c r="DD251" s="19"/>
      <c r="DE251" s="766"/>
      <c r="DF251" s="19"/>
      <c r="DG251" s="766"/>
      <c r="DH251" s="19"/>
      <c r="DI251" s="766"/>
      <c r="DJ251" s="19"/>
      <c r="DK251" s="766"/>
      <c r="DL251" s="19"/>
      <c r="DM251" s="766"/>
      <c r="DN251" s="19"/>
      <c r="DO251" s="766"/>
      <c r="DP251" s="19"/>
      <c r="DQ251" s="766"/>
      <c r="DR251" s="19"/>
      <c r="DS251" s="766"/>
      <c r="DT251" s="19"/>
      <c r="DU251" s="21">
        <f t="shared" si="42"/>
        <v>0</v>
      </c>
      <c r="DV251" s="22"/>
      <c r="DW251" s="21">
        <f t="shared" si="43"/>
        <v>0</v>
      </c>
      <c r="DX251" s="28"/>
      <c r="DY251" s="21">
        <f t="shared" si="44"/>
        <v>0</v>
      </c>
      <c r="DZ251" s="28"/>
      <c r="EA251" s="28"/>
      <c r="EB251" s="28"/>
      <c r="EC251" s="28"/>
      <c r="ED251" s="28"/>
      <c r="EE251" s="28"/>
      <c r="EF251" s="28"/>
      <c r="EG251" s="28"/>
      <c r="EH251" s="28"/>
    </row>
    <row r="252" spans="1:140" s="50" customFormat="1" ht="18" hidden="1" customHeight="1">
      <c r="D252" s="49"/>
      <c r="E252" s="184"/>
      <c r="F252" s="465"/>
      <c r="H252" s="257"/>
      <c r="I252" s="35"/>
      <c r="J252" s="585"/>
      <c r="K252" s="257"/>
      <c r="U252" s="49"/>
      <c r="W252" s="49"/>
      <c r="Y252" s="49"/>
      <c r="AA252" s="49"/>
      <c r="AC252" s="49"/>
      <c r="AE252" s="49"/>
      <c r="AG252" s="49"/>
      <c r="AI252" s="49"/>
      <c r="AK252" s="49"/>
      <c r="AM252" s="49"/>
      <c r="AO252" s="49"/>
      <c r="AQ252" s="49"/>
      <c r="AS252" s="49"/>
      <c r="AU252" s="49"/>
      <c r="AW252" s="49"/>
      <c r="AY252" s="49"/>
      <c r="BA252" s="49"/>
      <c r="BC252" s="49"/>
      <c r="BE252" s="49"/>
      <c r="BG252" s="49"/>
      <c r="BI252" s="49"/>
      <c r="BK252" s="49"/>
      <c r="BM252" s="49"/>
      <c r="BO252" s="49"/>
      <c r="BQ252" s="49"/>
      <c r="BS252" s="49"/>
      <c r="BU252" s="49"/>
      <c r="BW252" s="49"/>
      <c r="BY252" s="49"/>
      <c r="CA252" s="49"/>
      <c r="CC252" s="49"/>
      <c r="CE252" s="49"/>
      <c r="CG252" s="49"/>
      <c r="CI252" s="49"/>
      <c r="CK252" s="49"/>
      <c r="CM252" s="49"/>
      <c r="CO252" s="49"/>
      <c r="CQ252" s="49"/>
      <c r="CS252" s="49"/>
      <c r="CU252" s="49"/>
      <c r="CW252" s="49"/>
      <c r="CY252" s="49"/>
      <c r="DA252" s="49"/>
      <c r="DC252" s="49"/>
      <c r="DE252" s="49"/>
      <c r="DG252" s="49"/>
      <c r="DI252" s="49"/>
      <c r="DK252" s="49"/>
      <c r="DM252" s="49"/>
      <c r="DO252" s="49"/>
      <c r="DQ252" s="49"/>
      <c r="DS252" s="49"/>
      <c r="DU252" s="254"/>
      <c r="DV252" s="254"/>
      <c r="DW252" s="254"/>
      <c r="DY252" s="254"/>
    </row>
    <row r="253" spans="1:140" s="50" customFormat="1" ht="54" hidden="1" customHeight="1">
      <c r="D253" s="49" t="s">
        <v>1877</v>
      </c>
      <c r="E253" s="184"/>
      <c r="F253" s="465"/>
      <c r="H253" s="257"/>
      <c r="I253" s="35"/>
      <c r="J253" s="585"/>
      <c r="K253" s="257"/>
      <c r="U253" s="49"/>
      <c r="W253" s="49"/>
      <c r="Y253" s="49"/>
      <c r="AA253" s="49"/>
      <c r="AC253" s="49"/>
      <c r="AE253" s="49"/>
      <c r="AG253" s="49"/>
      <c r="AI253" s="49"/>
      <c r="AK253" s="49"/>
      <c r="AM253" s="49"/>
      <c r="AO253" s="49"/>
      <c r="AQ253" s="49"/>
      <c r="AS253" s="49"/>
      <c r="AU253" s="49"/>
      <c r="AW253" s="49"/>
      <c r="AY253" s="49"/>
      <c r="BA253" s="49"/>
      <c r="BC253" s="49"/>
      <c r="BE253" s="49"/>
      <c r="BG253" s="49"/>
      <c r="BI253" s="49"/>
      <c r="BK253" s="49"/>
      <c r="BM253" s="49"/>
      <c r="BO253" s="49"/>
      <c r="BQ253" s="49"/>
      <c r="BS253" s="49"/>
      <c r="BU253" s="49"/>
      <c r="BW253" s="49"/>
      <c r="BY253" s="49"/>
      <c r="CA253" s="49"/>
      <c r="CC253" s="49"/>
      <c r="CE253" s="49"/>
      <c r="CG253" s="49"/>
      <c r="CI253" s="49"/>
      <c r="CK253" s="49"/>
      <c r="CM253" s="49"/>
      <c r="CO253" s="49"/>
      <c r="CQ253" s="49"/>
      <c r="CS253" s="49"/>
      <c r="CU253" s="49"/>
      <c r="CW253" s="49"/>
      <c r="CY253" s="49"/>
      <c r="DA253" s="49"/>
      <c r="DC253" s="49"/>
      <c r="DE253" s="49"/>
      <c r="DG253" s="49"/>
      <c r="DI253" s="49"/>
      <c r="DK253" s="49"/>
      <c r="DM253" s="49"/>
      <c r="DO253" s="49"/>
      <c r="DQ253" s="49"/>
      <c r="DS253" s="49"/>
      <c r="DU253" s="254"/>
      <c r="DV253" s="254"/>
      <c r="DW253" s="254"/>
      <c r="DY253" s="254"/>
    </row>
    <row r="254" spans="1:140" s="209" customFormat="1" hidden="1">
      <c r="D254" s="210"/>
      <c r="E254" s="184"/>
      <c r="F254" s="464"/>
      <c r="G254" s="103"/>
      <c r="H254" s="617"/>
      <c r="I254" s="211"/>
      <c r="J254" s="586"/>
      <c r="K254" s="386"/>
      <c r="L254" s="212"/>
      <c r="M254" s="212"/>
      <c r="N254" s="212"/>
      <c r="O254" s="212"/>
      <c r="P254" s="212"/>
      <c r="Q254" s="212"/>
      <c r="R254" s="212"/>
      <c r="S254" s="212"/>
      <c r="T254" s="212"/>
      <c r="U254" s="622"/>
      <c r="V254" s="103"/>
      <c r="W254" s="213"/>
      <c r="Y254" s="210"/>
      <c r="AA254" s="210"/>
      <c r="AC254" s="210"/>
      <c r="AE254" s="210"/>
      <c r="AG254" s="210"/>
      <c r="AI254" s="210"/>
      <c r="AK254" s="210"/>
      <c r="AM254" s="210"/>
      <c r="AO254" s="210"/>
      <c r="AQ254" s="210"/>
      <c r="AS254" s="210"/>
      <c r="AU254" s="210"/>
      <c r="AW254" s="210"/>
      <c r="AY254" s="210"/>
      <c r="BA254" s="210"/>
      <c r="BC254" s="210"/>
      <c r="BE254" s="210"/>
      <c r="BG254" s="210"/>
      <c r="BI254" s="210"/>
      <c r="BJ254" s="213"/>
      <c r="BK254" s="213"/>
      <c r="BM254" s="210"/>
      <c r="BO254" s="210"/>
      <c r="BP254" s="210"/>
      <c r="BQ254" s="210"/>
      <c r="BR254" s="210"/>
      <c r="BS254" s="210"/>
      <c r="BU254" s="210"/>
      <c r="BW254" s="210"/>
      <c r="BY254" s="210"/>
      <c r="CA254" s="210"/>
      <c r="CC254" s="210"/>
      <c r="CE254" s="210"/>
      <c r="CG254" s="210"/>
      <c r="CI254" s="210"/>
      <c r="CK254" s="210"/>
      <c r="CM254" s="210"/>
      <c r="CO254" s="210"/>
      <c r="CQ254" s="210"/>
      <c r="CS254" s="210"/>
      <c r="CU254" s="210"/>
      <c r="CW254" s="210"/>
      <c r="CY254" s="210"/>
      <c r="DA254" s="210"/>
      <c r="DC254" s="210"/>
      <c r="DE254" s="210"/>
      <c r="DG254" s="210"/>
      <c r="DI254" s="210"/>
      <c r="DK254" s="210"/>
      <c r="DM254" s="210"/>
      <c r="DO254" s="210"/>
      <c r="DQ254" s="210"/>
      <c r="DS254" s="210"/>
    </row>
    <row r="255" spans="1:140" s="484" customFormat="1" ht="34.5" hidden="1" customHeight="1">
      <c r="A255" s="591" t="s">
        <v>301</v>
      </c>
      <c r="B255" s="591" t="s">
        <v>1601</v>
      </c>
      <c r="C255" s="592" t="s">
        <v>1699</v>
      </c>
      <c r="D255" s="593" t="s">
        <v>39</v>
      </c>
      <c r="E255" s="591" t="s">
        <v>1665</v>
      </c>
      <c r="F255" s="594" t="s">
        <v>14</v>
      </c>
      <c r="G255" s="591"/>
      <c r="H255" s="595" t="s">
        <v>1611</v>
      </c>
      <c r="I255" s="594" t="s">
        <v>1612</v>
      </c>
      <c r="J255" s="595" t="s">
        <v>299</v>
      </c>
      <c r="K255" s="594" t="s">
        <v>298</v>
      </c>
      <c r="L255" s="591" t="s">
        <v>1353</v>
      </c>
      <c r="M255" s="591" t="s">
        <v>1551</v>
      </c>
      <c r="N255" s="591" t="s">
        <v>1552</v>
      </c>
      <c r="O255" s="591" t="s">
        <v>1760</v>
      </c>
      <c r="P255" s="591" t="s">
        <v>1761</v>
      </c>
      <c r="Q255" s="591" t="s">
        <v>1668</v>
      </c>
      <c r="R255" s="591"/>
      <c r="S255" s="1115" t="s">
        <v>876</v>
      </c>
      <c r="T255" s="1115"/>
      <c r="U255" s="861"/>
      <c r="V255" s="591"/>
      <c r="W255" s="861"/>
      <c r="X255" s="591"/>
      <c r="Y255" s="861"/>
      <c r="Z255" s="591"/>
      <c r="AA255" s="861"/>
      <c r="AB255" s="591"/>
      <c r="AC255" s="861"/>
      <c r="AD255" s="591"/>
      <c r="AE255" s="861"/>
      <c r="AF255" s="591"/>
      <c r="AG255" s="861"/>
      <c r="AH255" s="591"/>
      <c r="AI255" s="861"/>
      <c r="AJ255" s="591"/>
      <c r="AK255" s="861"/>
      <c r="AL255" s="591"/>
      <c r="AM255" s="861"/>
      <c r="AN255" s="591"/>
      <c r="AO255" s="861"/>
      <c r="AP255" s="591"/>
      <c r="AQ255" s="861"/>
      <c r="AR255" s="591"/>
      <c r="AS255" s="861"/>
      <c r="AT255" s="591"/>
      <c r="AU255" s="861"/>
      <c r="AV255" s="591"/>
      <c r="AW255" s="861"/>
      <c r="AX255" s="591"/>
      <c r="AY255" s="861"/>
      <c r="AZ255" s="591"/>
      <c r="BA255" s="861"/>
      <c r="BB255" s="591"/>
      <c r="BC255" s="861"/>
      <c r="BD255" s="591"/>
      <c r="BE255" s="861"/>
      <c r="BF255" s="591"/>
      <c r="BG255" s="861"/>
      <c r="BH255" s="591"/>
      <c r="BI255" s="861"/>
      <c r="BJ255" s="591"/>
      <c r="BK255" s="861"/>
      <c r="BL255" s="591"/>
      <c r="BM255" s="861"/>
      <c r="BN255" s="591"/>
      <c r="BO255" s="861"/>
      <c r="BP255" s="591"/>
      <c r="BQ255" s="861"/>
      <c r="BR255" s="591"/>
      <c r="BS255" s="861"/>
      <c r="BT255" s="591"/>
      <c r="BU255" s="861"/>
      <c r="BV255" s="591"/>
      <c r="BW255" s="861"/>
      <c r="BX255" s="591"/>
      <c r="BY255" s="861"/>
      <c r="BZ255" s="591"/>
      <c r="CA255" s="861"/>
      <c r="CB255" s="591"/>
      <c r="CC255" s="861"/>
      <c r="CD255" s="591"/>
      <c r="CE255" s="861"/>
      <c r="CF255" s="591"/>
      <c r="CG255" s="861"/>
      <c r="CH255" s="591"/>
      <c r="CI255" s="861"/>
      <c r="CJ255" s="591"/>
      <c r="CK255" s="861"/>
      <c r="CL255" s="591"/>
      <c r="CM255" s="861"/>
      <c r="CN255" s="591"/>
      <c r="CO255" s="861"/>
      <c r="CP255" s="591"/>
      <c r="CQ255" s="861"/>
      <c r="CR255" s="591"/>
      <c r="CS255" s="861"/>
      <c r="CT255" s="591"/>
      <c r="CU255" s="861"/>
      <c r="CV255" s="591"/>
      <c r="CW255" s="861"/>
      <c r="CX255" s="591"/>
      <c r="CY255" s="861"/>
      <c r="CZ255" s="591"/>
      <c r="DA255" s="861"/>
      <c r="DB255" s="591"/>
      <c r="DC255" s="861"/>
      <c r="DD255" s="591"/>
      <c r="DE255" s="861"/>
      <c r="DF255" s="591"/>
      <c r="DG255" s="861"/>
      <c r="DH255" s="591"/>
      <c r="DI255" s="861"/>
      <c r="DJ255" s="591"/>
      <c r="DK255" s="861"/>
      <c r="DL255" s="591"/>
      <c r="DM255" s="861"/>
      <c r="DN255" s="591"/>
      <c r="DO255" s="861"/>
      <c r="DP255" s="591"/>
      <c r="DQ255" s="861"/>
      <c r="DR255" s="591"/>
      <c r="DS255" s="861"/>
      <c r="DT255" s="591"/>
      <c r="DU255" s="473" t="s">
        <v>876</v>
      </c>
      <c r="DV255" s="474"/>
      <c r="DW255" s="473" t="s">
        <v>877</v>
      </c>
      <c r="DX255" s="173"/>
      <c r="DY255" s="473" t="s">
        <v>1668</v>
      </c>
    </row>
    <row r="256" spans="1:140" s="244" customFormat="1" ht="21" hidden="1" customHeight="1">
      <c r="A256" s="15"/>
      <c r="B256" s="15"/>
      <c r="C256" s="38" t="s">
        <v>215</v>
      </c>
      <c r="D256" s="556" t="s">
        <v>1271</v>
      </c>
      <c r="E256" s="477">
        <v>11138</v>
      </c>
      <c r="F256" s="459">
        <v>43986</v>
      </c>
      <c r="G256" s="789"/>
      <c r="H256" s="319" t="s">
        <v>343</v>
      </c>
      <c r="I256" s="27">
        <v>44580</v>
      </c>
      <c r="J256" s="580" t="s">
        <v>1273</v>
      </c>
      <c r="K256" s="383" t="s">
        <v>1272</v>
      </c>
      <c r="L256" s="16">
        <v>0</v>
      </c>
      <c r="M256" s="16">
        <v>0</v>
      </c>
      <c r="N256" s="16">
        <v>0</v>
      </c>
      <c r="O256" s="16">
        <v>0</v>
      </c>
      <c r="P256" s="16">
        <v>0</v>
      </c>
      <c r="Q256" s="16">
        <v>0</v>
      </c>
      <c r="R256" s="16"/>
      <c r="S256" s="1114">
        <v>0</v>
      </c>
      <c r="T256" s="1114"/>
      <c r="U256" s="767"/>
      <c r="V256" s="18"/>
      <c r="W256" s="766"/>
      <c r="X256" s="18"/>
      <c r="Y256" s="766"/>
      <c r="Z256" s="18"/>
      <c r="AA256" s="766"/>
      <c r="AB256" s="18"/>
      <c r="AC256" s="766"/>
      <c r="AD256" s="18"/>
      <c r="AE256" s="766"/>
      <c r="AF256" s="18"/>
      <c r="AG256" s="766"/>
      <c r="AH256" s="18"/>
      <c r="AI256" s="766"/>
      <c r="AJ256" s="18"/>
      <c r="AK256" s="766"/>
      <c r="AL256" s="18"/>
      <c r="AM256" s="766"/>
      <c r="AN256" s="18"/>
      <c r="AO256" s="766"/>
      <c r="AP256" s="18"/>
      <c r="AQ256" s="766"/>
      <c r="AR256" s="18"/>
      <c r="AS256" s="766"/>
      <c r="AT256" s="18"/>
      <c r="AU256" s="766"/>
      <c r="AV256" s="18"/>
      <c r="AW256" s="766"/>
      <c r="AX256" s="18"/>
      <c r="AY256" s="766"/>
      <c r="AZ256" s="18"/>
      <c r="BA256" s="766"/>
      <c r="BB256" s="18"/>
      <c r="BC256" s="766"/>
      <c r="BD256" s="18"/>
      <c r="BE256" s="766"/>
      <c r="BF256" s="18"/>
      <c r="BG256" s="766"/>
      <c r="BH256" s="18"/>
      <c r="BI256" s="766"/>
      <c r="BJ256" s="18"/>
      <c r="BK256" s="766"/>
      <c r="BL256" s="18"/>
      <c r="BM256" s="766"/>
      <c r="BN256" s="18"/>
      <c r="BO256" s="766"/>
      <c r="BP256" s="18"/>
      <c r="BQ256" s="766"/>
      <c r="BR256" s="18"/>
      <c r="BS256" s="766"/>
      <c r="BT256" s="19"/>
      <c r="BU256" s="766"/>
      <c r="BV256" s="19"/>
      <c r="BW256" s="766"/>
      <c r="BX256" s="19"/>
      <c r="BY256" s="766"/>
      <c r="BZ256" s="19"/>
      <c r="CA256" s="766"/>
      <c r="CB256" s="19"/>
      <c r="CC256" s="766"/>
      <c r="CD256" s="19"/>
      <c r="CE256" s="766"/>
      <c r="CF256" s="19"/>
      <c r="CG256" s="766"/>
      <c r="CH256" s="19"/>
      <c r="CI256" s="766"/>
      <c r="CJ256" s="19"/>
      <c r="CK256" s="766"/>
      <c r="CL256" s="19"/>
      <c r="CM256" s="766"/>
      <c r="CN256" s="19"/>
      <c r="CO256" s="766"/>
      <c r="CP256" s="19"/>
      <c r="CQ256" s="766"/>
      <c r="CR256" s="19"/>
      <c r="CS256" s="766"/>
      <c r="CT256" s="19"/>
      <c r="CU256" s="766"/>
      <c r="CV256" s="19"/>
      <c r="CW256" s="766"/>
      <c r="CX256" s="19"/>
      <c r="CY256" s="766"/>
      <c r="CZ256" s="19"/>
      <c r="DA256" s="766"/>
      <c r="DB256" s="19"/>
      <c r="DC256" s="766"/>
      <c r="DD256" s="19"/>
      <c r="DE256" s="766"/>
      <c r="DF256" s="19"/>
      <c r="DG256" s="766"/>
      <c r="DH256" s="19"/>
      <c r="DI256" s="766"/>
      <c r="DJ256" s="19"/>
      <c r="DK256" s="766"/>
      <c r="DL256" s="19"/>
      <c r="DM256" s="766"/>
      <c r="DN256" s="19"/>
      <c r="DO256" s="766"/>
      <c r="DP256" s="19"/>
      <c r="DQ256" s="766"/>
      <c r="DR256" s="19"/>
      <c r="DS256" s="766"/>
      <c r="DT256" s="19"/>
      <c r="DU256" s="21">
        <f>COUNT(V256:BR256)</f>
        <v>0</v>
      </c>
      <c r="DV256" s="22"/>
      <c r="DW256" s="21">
        <f>COUNT(BT256:DT256)</f>
        <v>0</v>
      </c>
      <c r="DX256" s="23"/>
      <c r="DY256" s="21">
        <f>SUM(DU256,DW256)</f>
        <v>0</v>
      </c>
      <c r="DZ256" s="23"/>
      <c r="EA256" s="23"/>
      <c r="EB256" s="23"/>
      <c r="EC256" s="23"/>
      <c r="ED256" s="23"/>
      <c r="EE256" s="23"/>
      <c r="EF256" s="23"/>
      <c r="EG256" s="28"/>
      <c r="EH256" s="28"/>
      <c r="EI256"/>
      <c r="EJ256"/>
    </row>
    <row r="257" spans="1:140" customFormat="1" ht="21" hidden="1" customHeight="1">
      <c r="A257" s="15"/>
      <c r="B257" s="15"/>
      <c r="C257" s="38" t="s">
        <v>133</v>
      </c>
      <c r="D257" s="556" t="s">
        <v>1232</v>
      </c>
      <c r="E257" s="477">
        <v>247</v>
      </c>
      <c r="F257" s="457">
        <v>31154</v>
      </c>
      <c r="G257" s="789"/>
      <c r="H257" s="319" t="s">
        <v>748</v>
      </c>
      <c r="I257" s="27">
        <v>40995</v>
      </c>
      <c r="J257" s="431" t="s">
        <v>500</v>
      </c>
      <c r="K257" s="287" t="s">
        <v>499</v>
      </c>
      <c r="L257" s="16">
        <v>6</v>
      </c>
      <c r="M257" s="16">
        <v>0</v>
      </c>
      <c r="N257" s="16">
        <v>6</v>
      </c>
      <c r="O257" s="16">
        <v>0</v>
      </c>
      <c r="P257" s="16">
        <v>6</v>
      </c>
      <c r="Q257" s="16">
        <v>0</v>
      </c>
      <c r="R257" s="16"/>
      <c r="S257" s="1114">
        <v>0</v>
      </c>
      <c r="T257" s="1114"/>
      <c r="U257" s="767"/>
      <c r="V257" s="18"/>
      <c r="W257" s="766"/>
      <c r="X257" s="18"/>
      <c r="Y257" s="766"/>
      <c r="Z257" s="18"/>
      <c r="AA257" s="766"/>
      <c r="AB257" s="18"/>
      <c r="AC257" s="766"/>
      <c r="AD257" s="18"/>
      <c r="AE257" s="766"/>
      <c r="AF257" s="18"/>
      <c r="AG257" s="766"/>
      <c r="AH257" s="18"/>
      <c r="AI257" s="766"/>
      <c r="AJ257" s="18"/>
      <c r="AK257" s="766"/>
      <c r="AL257" s="18"/>
      <c r="AM257" s="766"/>
      <c r="AN257" s="18"/>
      <c r="AO257" s="766"/>
      <c r="AP257" s="18"/>
      <c r="AQ257" s="766"/>
      <c r="AR257" s="18"/>
      <c r="AS257" s="766"/>
      <c r="AT257" s="18"/>
      <c r="AU257" s="766"/>
      <c r="AV257" s="18"/>
      <c r="AW257" s="766"/>
      <c r="AX257" s="18"/>
      <c r="AY257" s="766"/>
      <c r="AZ257" s="18"/>
      <c r="BA257" s="766"/>
      <c r="BB257" s="18"/>
      <c r="BC257" s="766"/>
      <c r="BD257" s="18"/>
      <c r="BE257" s="766"/>
      <c r="BF257" s="18"/>
      <c r="BG257" s="766"/>
      <c r="BH257" s="18"/>
      <c r="BI257" s="766"/>
      <c r="BJ257" s="18"/>
      <c r="BK257" s="766"/>
      <c r="BL257" s="18"/>
      <c r="BM257" s="766"/>
      <c r="BN257" s="18"/>
      <c r="BO257" s="766"/>
      <c r="BP257" s="18"/>
      <c r="BQ257" s="766"/>
      <c r="BR257" s="18"/>
      <c r="BS257" s="766"/>
      <c r="BT257" s="19"/>
      <c r="BU257" s="766"/>
      <c r="BV257" s="19"/>
      <c r="BW257" s="766"/>
      <c r="BX257" s="19"/>
      <c r="BY257" s="766"/>
      <c r="BZ257" s="19"/>
      <c r="CA257" s="766"/>
      <c r="CB257" s="19"/>
      <c r="CC257" s="766"/>
      <c r="CD257" s="19"/>
      <c r="CE257" s="766"/>
      <c r="CF257" s="19"/>
      <c r="CG257" s="766"/>
      <c r="CH257" s="19"/>
      <c r="CI257" s="766"/>
      <c r="CJ257" s="19"/>
      <c r="CK257" s="766"/>
      <c r="CL257" s="19"/>
      <c r="CM257" s="766"/>
      <c r="CN257" s="19"/>
      <c r="CO257" s="766"/>
      <c r="CP257" s="19"/>
      <c r="CQ257" s="766"/>
      <c r="CR257" s="19"/>
      <c r="CS257" s="766"/>
      <c r="CT257" s="19"/>
      <c r="CU257" s="766"/>
      <c r="CV257" s="19"/>
      <c r="CW257" s="766"/>
      <c r="CX257" s="19"/>
      <c r="CY257" s="766"/>
      <c r="CZ257" s="19"/>
      <c r="DA257" s="766"/>
      <c r="DB257" s="19"/>
      <c r="DC257" s="766"/>
      <c r="DD257" s="19"/>
      <c r="DE257" s="766"/>
      <c r="DF257" s="19"/>
      <c r="DG257" s="766"/>
      <c r="DH257" s="19"/>
      <c r="DI257" s="766"/>
      <c r="DJ257" s="19"/>
      <c r="DK257" s="766"/>
      <c r="DL257" s="19"/>
      <c r="DM257" s="766"/>
      <c r="DN257" s="19"/>
      <c r="DO257" s="766"/>
      <c r="DP257" s="19"/>
      <c r="DQ257" s="766"/>
      <c r="DR257" s="19"/>
      <c r="DS257" s="766"/>
      <c r="DT257" s="19"/>
      <c r="DU257" s="21">
        <v>0</v>
      </c>
      <c r="DV257" s="22"/>
      <c r="DW257" s="21">
        <v>0</v>
      </c>
      <c r="DX257" s="23"/>
      <c r="DY257" s="21">
        <v>0</v>
      </c>
      <c r="DZ257" s="23"/>
      <c r="EA257" s="23"/>
      <c r="EB257" s="23"/>
      <c r="EC257" s="23"/>
      <c r="ED257" s="23"/>
      <c r="EE257" s="23"/>
      <c r="EF257" s="23"/>
      <c r="EG257" s="244"/>
      <c r="EH257" s="244"/>
    </row>
    <row r="258" spans="1:140" s="28" customFormat="1" ht="21" hidden="1" customHeight="1">
      <c r="A258" s="15"/>
      <c r="B258" s="15"/>
      <c r="C258" s="38" t="s">
        <v>212</v>
      </c>
      <c r="D258" s="556" t="s">
        <v>1412</v>
      </c>
      <c r="E258" s="477">
        <v>11390</v>
      </c>
      <c r="F258" s="459">
        <v>44854</v>
      </c>
      <c r="G258" s="788"/>
      <c r="H258" s="319" t="s">
        <v>1403</v>
      </c>
      <c r="I258" s="27">
        <v>44854</v>
      </c>
      <c r="J258" s="436" t="s">
        <v>1414</v>
      </c>
      <c r="K258" s="287" t="s">
        <v>1413</v>
      </c>
      <c r="L258" s="16">
        <v>0</v>
      </c>
      <c r="M258" s="16">
        <v>0</v>
      </c>
      <c r="N258" s="16">
        <v>0</v>
      </c>
      <c r="O258" s="16">
        <v>0</v>
      </c>
      <c r="P258" s="16">
        <v>0</v>
      </c>
      <c r="Q258" s="16">
        <v>0</v>
      </c>
      <c r="R258" s="16"/>
      <c r="S258" s="1114">
        <v>0</v>
      </c>
      <c r="T258" s="1114"/>
      <c r="U258" s="767"/>
      <c r="V258" s="18"/>
      <c r="W258" s="766"/>
      <c r="X258" s="18"/>
      <c r="Y258" s="766"/>
      <c r="Z258" s="18"/>
      <c r="AA258" s="766"/>
      <c r="AB258" s="18"/>
      <c r="AC258" s="766"/>
      <c r="AD258" s="18"/>
      <c r="AE258" s="766"/>
      <c r="AF258" s="18"/>
      <c r="AG258" s="766"/>
      <c r="AH258" s="18"/>
      <c r="AI258" s="766"/>
      <c r="AJ258" s="18"/>
      <c r="AK258" s="766"/>
      <c r="AL258" s="18"/>
      <c r="AM258" s="766"/>
      <c r="AN258" s="18"/>
      <c r="AO258" s="766"/>
      <c r="AP258" s="18"/>
      <c r="AQ258" s="766"/>
      <c r="AR258" s="18"/>
      <c r="AS258" s="766"/>
      <c r="AT258" s="18"/>
      <c r="AU258" s="766"/>
      <c r="AV258" s="18"/>
      <c r="AW258" s="766"/>
      <c r="AX258" s="18"/>
      <c r="AY258" s="766"/>
      <c r="AZ258" s="18"/>
      <c r="BA258" s="766"/>
      <c r="BB258" s="18"/>
      <c r="BC258" s="766"/>
      <c r="BD258" s="18"/>
      <c r="BE258" s="766"/>
      <c r="BF258" s="18"/>
      <c r="BG258" s="766"/>
      <c r="BH258" s="18"/>
      <c r="BI258" s="766"/>
      <c r="BJ258" s="18"/>
      <c r="BK258" s="766"/>
      <c r="BL258" s="18"/>
      <c r="BM258" s="766"/>
      <c r="BN258" s="18"/>
      <c r="BO258" s="766"/>
      <c r="BP258" s="18"/>
      <c r="BQ258" s="766"/>
      <c r="BR258" s="18"/>
      <c r="BS258" s="766"/>
      <c r="BT258" s="19"/>
      <c r="BU258" s="766"/>
      <c r="BV258" s="19"/>
      <c r="BW258" s="766"/>
      <c r="BX258" s="19"/>
      <c r="BY258" s="766"/>
      <c r="BZ258" s="19"/>
      <c r="CA258" s="766"/>
      <c r="CB258" s="19"/>
      <c r="CC258" s="766"/>
      <c r="CD258" s="19"/>
      <c r="CE258" s="766"/>
      <c r="CF258" s="19"/>
      <c r="CG258" s="766"/>
      <c r="CH258" s="19"/>
      <c r="CI258" s="766"/>
      <c r="CJ258" s="19"/>
      <c r="CK258" s="766"/>
      <c r="CL258" s="19"/>
      <c r="CM258" s="766"/>
      <c r="CN258" s="19"/>
      <c r="CO258" s="766"/>
      <c r="CP258" s="19"/>
      <c r="CQ258" s="766"/>
      <c r="CR258" s="19"/>
      <c r="CS258" s="766"/>
      <c r="CT258" s="19"/>
      <c r="CU258" s="766"/>
      <c r="CV258" s="19"/>
      <c r="CW258" s="766"/>
      <c r="CX258" s="19"/>
      <c r="CY258" s="766"/>
      <c r="CZ258" s="19"/>
      <c r="DA258" s="766"/>
      <c r="DB258" s="19"/>
      <c r="DC258" s="766"/>
      <c r="DD258" s="19"/>
      <c r="DE258" s="766"/>
      <c r="DF258" s="19"/>
      <c r="DG258" s="766"/>
      <c r="DH258" s="19"/>
      <c r="DI258" s="766"/>
      <c r="DJ258" s="19"/>
      <c r="DK258" s="766"/>
      <c r="DL258" s="19"/>
      <c r="DM258" s="766"/>
      <c r="DN258" s="19"/>
      <c r="DO258" s="766"/>
      <c r="DP258" s="19"/>
      <c r="DQ258" s="766"/>
      <c r="DR258" s="19"/>
      <c r="DS258" s="766"/>
      <c r="DT258" s="19"/>
      <c r="DU258" s="21">
        <f>COUNT(V258:BR258)</f>
        <v>0</v>
      </c>
      <c r="DV258" s="22"/>
      <c r="DW258" s="21">
        <f>COUNT(BT258:DT258)</f>
        <v>0</v>
      </c>
      <c r="DY258" s="21">
        <f>SUM(DU258,DW258)</f>
        <v>0</v>
      </c>
      <c r="EG258" s="23"/>
      <c r="EH258" s="23"/>
      <c r="EI258"/>
      <c r="EJ258"/>
    </row>
    <row r="259" spans="1:140" customFormat="1" ht="21" hidden="1" customHeight="1">
      <c r="A259" s="15"/>
      <c r="B259" s="15"/>
      <c r="C259" s="38" t="s">
        <v>89</v>
      </c>
      <c r="D259" s="556" t="s">
        <v>41</v>
      </c>
      <c r="E259" s="477">
        <v>365</v>
      </c>
      <c r="F259" s="459">
        <v>31533</v>
      </c>
      <c r="G259" s="789"/>
      <c r="H259" s="319" t="s">
        <v>343</v>
      </c>
      <c r="I259" s="27">
        <v>25118</v>
      </c>
      <c r="J259" s="436" t="s">
        <v>576</v>
      </c>
      <c r="K259" s="287" t="s">
        <v>575</v>
      </c>
      <c r="L259" s="16">
        <v>31</v>
      </c>
      <c r="M259" s="16">
        <v>27</v>
      </c>
      <c r="N259" s="16">
        <v>58</v>
      </c>
      <c r="O259" s="16">
        <v>19</v>
      </c>
      <c r="P259" s="16">
        <v>77</v>
      </c>
      <c r="Q259" s="16">
        <v>0</v>
      </c>
      <c r="R259" s="16"/>
      <c r="S259" s="1114">
        <v>0</v>
      </c>
      <c r="T259" s="1114"/>
      <c r="U259" s="767"/>
      <c r="V259" s="18"/>
      <c r="W259" s="766"/>
      <c r="X259" s="18"/>
      <c r="Y259" s="766"/>
      <c r="Z259" s="18"/>
      <c r="AA259" s="766"/>
      <c r="AB259" s="18"/>
      <c r="AC259" s="766"/>
      <c r="AD259" s="18"/>
      <c r="AE259" s="766"/>
      <c r="AF259" s="18"/>
      <c r="AG259" s="766"/>
      <c r="AH259" s="18"/>
      <c r="AI259" s="766"/>
      <c r="AJ259" s="18"/>
      <c r="AK259" s="766"/>
      <c r="AL259" s="18"/>
      <c r="AM259" s="766"/>
      <c r="AN259" s="18"/>
      <c r="AO259" s="766"/>
      <c r="AP259" s="18"/>
      <c r="AQ259" s="766"/>
      <c r="AR259" s="18"/>
      <c r="AS259" s="766"/>
      <c r="AT259" s="18"/>
      <c r="AU259" s="766"/>
      <c r="AV259" s="18"/>
      <c r="AW259" s="766"/>
      <c r="AX259" s="18"/>
      <c r="AY259" s="766"/>
      <c r="AZ259" s="18"/>
      <c r="BA259" s="766"/>
      <c r="BB259" s="18"/>
      <c r="BC259" s="766"/>
      <c r="BD259" s="18"/>
      <c r="BE259" s="766"/>
      <c r="BF259" s="18"/>
      <c r="BG259" s="766"/>
      <c r="BH259" s="18"/>
      <c r="BI259" s="766"/>
      <c r="BJ259" s="18"/>
      <c r="BK259" s="766"/>
      <c r="BL259" s="18"/>
      <c r="BM259" s="766"/>
      <c r="BN259" s="18"/>
      <c r="BO259" s="766"/>
      <c r="BP259" s="18"/>
      <c r="BQ259" s="766"/>
      <c r="BR259" s="18"/>
      <c r="BS259" s="766"/>
      <c r="BT259" s="19"/>
      <c r="BU259" s="766"/>
      <c r="BV259" s="19"/>
      <c r="BW259" s="766"/>
      <c r="BX259" s="19"/>
      <c r="BY259" s="766"/>
      <c r="BZ259" s="19"/>
      <c r="CA259" s="766"/>
      <c r="CB259" s="19"/>
      <c r="CC259" s="766"/>
      <c r="CD259" s="19"/>
      <c r="CE259" s="766"/>
      <c r="CF259" s="19"/>
      <c r="CG259" s="766"/>
      <c r="CH259" s="19"/>
      <c r="CI259" s="766"/>
      <c r="CJ259" s="19"/>
      <c r="CK259" s="766"/>
      <c r="CL259" s="19"/>
      <c r="CM259" s="766"/>
      <c r="CN259" s="19"/>
      <c r="CO259" s="766"/>
      <c r="CP259" s="19"/>
      <c r="CQ259" s="766"/>
      <c r="CR259" s="19"/>
      <c r="CS259" s="766"/>
      <c r="CT259" s="19"/>
      <c r="CU259" s="766"/>
      <c r="CV259" s="19"/>
      <c r="CW259" s="766"/>
      <c r="CX259" s="19"/>
      <c r="CY259" s="766"/>
      <c r="CZ259" s="19"/>
      <c r="DA259" s="766"/>
      <c r="DB259" s="19"/>
      <c r="DC259" s="766"/>
      <c r="DD259" s="19"/>
      <c r="DE259" s="766"/>
      <c r="DF259" s="19"/>
      <c r="DG259" s="766"/>
      <c r="DH259" s="19"/>
      <c r="DI259" s="766"/>
      <c r="DJ259" s="19"/>
      <c r="DK259" s="766"/>
      <c r="DL259" s="19"/>
      <c r="DM259" s="766"/>
      <c r="DN259" s="19"/>
      <c r="DO259" s="766"/>
      <c r="DP259" s="19"/>
      <c r="DQ259" s="766"/>
      <c r="DR259" s="19"/>
      <c r="DS259" s="766"/>
      <c r="DT259" s="19"/>
      <c r="DU259" s="21">
        <v>0</v>
      </c>
      <c r="DV259" s="22"/>
      <c r="DW259" s="21">
        <v>0</v>
      </c>
      <c r="DX259" s="23"/>
      <c r="DY259" s="21">
        <v>0</v>
      </c>
      <c r="DZ259" s="23"/>
      <c r="EA259" s="23"/>
      <c r="EB259" s="23"/>
      <c r="EC259" s="23"/>
      <c r="ED259" s="23"/>
      <c r="EE259" s="23"/>
      <c r="EF259" s="23"/>
      <c r="EG259" s="28"/>
      <c r="EH259" s="28"/>
      <c r="EI259" s="23"/>
      <c r="EJ259" s="23"/>
    </row>
    <row r="260" spans="1:140" customFormat="1" ht="21" hidden="1" customHeight="1">
      <c r="A260" s="15"/>
      <c r="B260" s="15"/>
      <c r="C260" s="38" t="s">
        <v>151</v>
      </c>
      <c r="D260" s="34" t="s">
        <v>624</v>
      </c>
      <c r="E260" s="477">
        <v>7043</v>
      </c>
      <c r="F260" s="460">
        <v>36178</v>
      </c>
      <c r="G260" s="788"/>
      <c r="H260" s="319" t="s">
        <v>1403</v>
      </c>
      <c r="I260" s="27">
        <v>19269</v>
      </c>
      <c r="J260" s="431" t="s">
        <v>626</v>
      </c>
      <c r="K260" s="287" t="s">
        <v>625</v>
      </c>
      <c r="L260" s="16">
        <v>0</v>
      </c>
      <c r="M260" s="16">
        <v>1</v>
      </c>
      <c r="N260" s="16">
        <v>1</v>
      </c>
      <c r="O260" s="16">
        <v>0</v>
      </c>
      <c r="P260" s="16">
        <v>1</v>
      </c>
      <c r="Q260" s="16">
        <v>0</v>
      </c>
      <c r="R260" s="16"/>
      <c r="S260" s="1114">
        <v>0</v>
      </c>
      <c r="T260" s="1114"/>
      <c r="U260" s="767"/>
      <c r="V260" s="18"/>
      <c r="W260" s="766"/>
      <c r="X260" s="18"/>
      <c r="Y260" s="766"/>
      <c r="Z260" s="18"/>
      <c r="AA260" s="766"/>
      <c r="AB260" s="18"/>
      <c r="AC260" s="766"/>
      <c r="AD260" s="18"/>
      <c r="AE260" s="766"/>
      <c r="AF260" s="18"/>
      <c r="AG260" s="766"/>
      <c r="AH260" s="18"/>
      <c r="AI260" s="766"/>
      <c r="AJ260" s="18"/>
      <c r="AK260" s="766"/>
      <c r="AL260" s="18"/>
      <c r="AM260" s="766"/>
      <c r="AN260" s="18"/>
      <c r="AO260" s="766"/>
      <c r="AP260" s="18"/>
      <c r="AQ260" s="766"/>
      <c r="AR260" s="18"/>
      <c r="AS260" s="766"/>
      <c r="AT260" s="18"/>
      <c r="AU260" s="766"/>
      <c r="AV260" s="18"/>
      <c r="AW260" s="766"/>
      <c r="AX260" s="18"/>
      <c r="AY260" s="766"/>
      <c r="AZ260" s="18"/>
      <c r="BA260" s="766"/>
      <c r="BB260" s="18"/>
      <c r="BC260" s="766"/>
      <c r="BD260" s="18"/>
      <c r="BE260" s="766"/>
      <c r="BF260" s="18"/>
      <c r="BG260" s="766"/>
      <c r="BH260" s="18"/>
      <c r="BI260" s="766"/>
      <c r="BJ260" s="18"/>
      <c r="BK260" s="766"/>
      <c r="BL260" s="18"/>
      <c r="BM260" s="766"/>
      <c r="BN260" s="18"/>
      <c r="BO260" s="766"/>
      <c r="BP260" s="18"/>
      <c r="BQ260" s="766"/>
      <c r="BR260" s="18"/>
      <c r="BS260" s="766"/>
      <c r="BT260" s="19"/>
      <c r="BU260" s="766"/>
      <c r="BV260" s="19"/>
      <c r="BW260" s="766"/>
      <c r="BX260" s="19"/>
      <c r="BY260" s="766"/>
      <c r="BZ260" s="19"/>
      <c r="CA260" s="766"/>
      <c r="CB260" s="19"/>
      <c r="CC260" s="766"/>
      <c r="CD260" s="19"/>
      <c r="CE260" s="766"/>
      <c r="CF260" s="19"/>
      <c r="CG260" s="766"/>
      <c r="CH260" s="19"/>
      <c r="CI260" s="766"/>
      <c r="CJ260" s="19"/>
      <c r="CK260" s="766"/>
      <c r="CL260" s="19"/>
      <c r="CM260" s="766"/>
      <c r="CN260" s="19"/>
      <c r="CO260" s="766"/>
      <c r="CP260" s="19"/>
      <c r="CQ260" s="766"/>
      <c r="CR260" s="19"/>
      <c r="CS260" s="766"/>
      <c r="CT260" s="19"/>
      <c r="CU260" s="766"/>
      <c r="CV260" s="19"/>
      <c r="CW260" s="766"/>
      <c r="CX260" s="19"/>
      <c r="CY260" s="766"/>
      <c r="CZ260" s="19"/>
      <c r="DA260" s="766"/>
      <c r="DB260" s="19"/>
      <c r="DC260" s="766"/>
      <c r="DD260" s="19"/>
      <c r="DE260" s="766"/>
      <c r="DF260" s="19"/>
      <c r="DG260" s="766"/>
      <c r="DH260" s="19"/>
      <c r="DI260" s="766"/>
      <c r="DJ260" s="19"/>
      <c r="DK260" s="766"/>
      <c r="DL260" s="19"/>
      <c r="DM260" s="766"/>
      <c r="DN260" s="19"/>
      <c r="DO260" s="766"/>
      <c r="DP260" s="19"/>
      <c r="DQ260" s="766"/>
      <c r="DR260" s="19"/>
      <c r="DS260" s="766"/>
      <c r="DT260" s="19"/>
      <c r="DU260" s="21">
        <f>COUNT(V260:BR260)</f>
        <v>0</v>
      </c>
      <c r="DV260" s="22"/>
      <c r="DW260" s="21">
        <f>COUNT(BT260:DT260)</f>
        <v>0</v>
      </c>
      <c r="DX260" s="23"/>
      <c r="DY260" s="21">
        <f t="shared" ref="DY260" si="45">SUM(DU260,DW260)</f>
        <v>0</v>
      </c>
      <c r="DZ260" s="28"/>
      <c r="EA260" s="28"/>
      <c r="EB260" s="28"/>
      <c r="EC260" s="28"/>
      <c r="ED260" s="28"/>
      <c r="EE260" s="28"/>
      <c r="EF260" s="23"/>
      <c r="EG260" s="23"/>
      <c r="EH260" s="23"/>
    </row>
    <row r="261" spans="1:140" customFormat="1" ht="21" hidden="1" customHeight="1">
      <c r="A261" s="15"/>
      <c r="B261" s="15"/>
      <c r="C261" s="38" t="s">
        <v>1832</v>
      </c>
      <c r="D261" s="34" t="s">
        <v>1829</v>
      </c>
      <c r="E261" s="477">
        <v>528</v>
      </c>
      <c r="F261" s="457">
        <v>40756</v>
      </c>
      <c r="G261" s="789"/>
      <c r="H261" s="319" t="s">
        <v>1830</v>
      </c>
      <c r="I261" s="27">
        <v>40756</v>
      </c>
      <c r="J261" s="431" t="s">
        <v>702</v>
      </c>
      <c r="K261" s="287" t="s">
        <v>701</v>
      </c>
      <c r="L261" s="16">
        <v>0</v>
      </c>
      <c r="M261" s="16">
        <v>0</v>
      </c>
      <c r="N261" s="16">
        <v>0</v>
      </c>
      <c r="O261" s="16">
        <v>4</v>
      </c>
      <c r="P261" s="16">
        <v>4</v>
      </c>
      <c r="Q261" s="16">
        <v>0</v>
      </c>
      <c r="R261" s="16"/>
      <c r="S261" s="1114">
        <v>0</v>
      </c>
      <c r="T261" s="1114"/>
      <c r="U261" s="767"/>
      <c r="V261" s="18"/>
      <c r="W261" s="766"/>
      <c r="X261" s="18"/>
      <c r="Y261" s="766"/>
      <c r="Z261" s="18"/>
      <c r="AA261" s="766"/>
      <c r="AB261" s="18"/>
      <c r="AC261" s="766"/>
      <c r="AD261" s="18"/>
      <c r="AE261" s="766"/>
      <c r="AF261" s="18"/>
      <c r="AG261" s="766"/>
      <c r="AH261" s="18"/>
      <c r="AI261" s="766"/>
      <c r="AJ261" s="18"/>
      <c r="AK261" s="766"/>
      <c r="AL261" s="18"/>
      <c r="AM261" s="766"/>
      <c r="AN261" s="18"/>
      <c r="AO261" s="766"/>
      <c r="AP261" s="18"/>
      <c r="AQ261" s="766"/>
      <c r="AR261" s="18"/>
      <c r="AS261" s="766"/>
      <c r="AT261" s="18"/>
      <c r="AU261" s="766"/>
      <c r="AV261" s="18"/>
      <c r="AW261" s="766"/>
      <c r="AX261" s="18"/>
      <c r="AY261" s="766"/>
      <c r="AZ261" s="18"/>
      <c r="BA261" s="766"/>
      <c r="BB261" s="18"/>
      <c r="BC261" s="766"/>
      <c r="BD261" s="18"/>
      <c r="BE261" s="766"/>
      <c r="BF261" s="18"/>
      <c r="BG261" s="766"/>
      <c r="BH261" s="18"/>
      <c r="BI261" s="766"/>
      <c r="BJ261" s="18"/>
      <c r="BK261" s="766"/>
      <c r="BL261" s="18"/>
      <c r="BM261" s="766"/>
      <c r="BN261" s="18"/>
      <c r="BO261" s="766"/>
      <c r="BP261" s="18"/>
      <c r="BQ261" s="766"/>
      <c r="BR261" s="18"/>
      <c r="BS261" s="766"/>
      <c r="BT261" s="19"/>
      <c r="BU261" s="766"/>
      <c r="BV261" s="19"/>
      <c r="BW261" s="766"/>
      <c r="BX261" s="19"/>
      <c r="BY261" s="766"/>
      <c r="BZ261" s="19"/>
      <c r="CA261" s="766"/>
      <c r="CB261" s="19"/>
      <c r="CC261" s="766"/>
      <c r="CD261" s="19"/>
      <c r="CE261" s="766"/>
      <c r="CF261" s="19"/>
      <c r="CG261" s="766"/>
      <c r="CH261" s="19"/>
      <c r="CI261" s="766"/>
      <c r="CJ261" s="19"/>
      <c r="CK261" s="766"/>
      <c r="CL261" s="19"/>
      <c r="CM261" s="766"/>
      <c r="CN261" s="19"/>
      <c r="CO261" s="766"/>
      <c r="CP261" s="19"/>
      <c r="CQ261" s="766"/>
      <c r="CR261" s="19"/>
      <c r="CS261" s="766"/>
      <c r="CT261" s="19"/>
      <c r="CU261" s="766"/>
      <c r="CV261" s="19"/>
      <c r="CW261" s="766"/>
      <c r="CX261" s="19"/>
      <c r="CY261" s="766"/>
      <c r="CZ261" s="19"/>
      <c r="DA261" s="766"/>
      <c r="DB261" s="19"/>
      <c r="DC261" s="766"/>
      <c r="DD261" s="19"/>
      <c r="DE261" s="766"/>
      <c r="DF261" s="19"/>
      <c r="DG261" s="766"/>
      <c r="DH261" s="19"/>
      <c r="DI261" s="766"/>
      <c r="DJ261" s="19"/>
      <c r="DK261" s="766"/>
      <c r="DL261" s="19"/>
      <c r="DM261" s="766"/>
      <c r="DN261" s="19"/>
      <c r="DO261" s="766"/>
      <c r="DP261" s="19"/>
      <c r="DQ261" s="766"/>
      <c r="DR261" s="19"/>
      <c r="DS261" s="766"/>
      <c r="DT261" s="19"/>
      <c r="DU261" s="21">
        <f>COUNT(V261:BR261)</f>
        <v>0</v>
      </c>
      <c r="DV261" s="22"/>
      <c r="DW261" s="21">
        <f>COUNT(BT261:DT261)</f>
        <v>0</v>
      </c>
      <c r="DX261" s="28"/>
      <c r="DY261" s="21">
        <f>SUM(DU261,DW261)</f>
        <v>0</v>
      </c>
      <c r="DZ261" s="28"/>
      <c r="EA261" s="28"/>
      <c r="EB261" s="28"/>
      <c r="EC261" s="28"/>
      <c r="ED261" s="28"/>
      <c r="EE261" s="28"/>
      <c r="EF261" s="28"/>
      <c r="EG261" s="23"/>
      <c r="EH261" s="23"/>
    </row>
    <row r="262" spans="1:140" s="209" customFormat="1" hidden="1">
      <c r="D262" s="210"/>
      <c r="E262" s="184"/>
      <c r="F262" s="464"/>
      <c r="G262" s="103"/>
      <c r="H262" s="617"/>
      <c r="I262" s="211"/>
      <c r="J262" s="586"/>
      <c r="K262" s="386"/>
      <c r="L262" s="212"/>
      <c r="M262" s="212"/>
      <c r="N262" s="212"/>
      <c r="O262" s="212"/>
      <c r="P262" s="212"/>
      <c r="Q262" s="212"/>
      <c r="R262" s="212"/>
      <c r="S262" s="212"/>
      <c r="T262" s="212"/>
      <c r="U262" s="622"/>
      <c r="V262" s="103"/>
      <c r="W262" s="213"/>
      <c r="Y262" s="210"/>
      <c r="AA262" s="210"/>
      <c r="AC262" s="210"/>
      <c r="AE262" s="210"/>
      <c r="AG262" s="210"/>
      <c r="AI262" s="210"/>
      <c r="AK262" s="210"/>
      <c r="AM262" s="210"/>
      <c r="AO262" s="210"/>
      <c r="AQ262" s="210"/>
      <c r="AS262" s="210"/>
      <c r="AU262" s="210"/>
      <c r="AW262" s="210"/>
      <c r="AY262" s="210"/>
      <c r="BA262" s="210"/>
      <c r="BC262" s="210"/>
      <c r="BE262" s="210"/>
      <c r="BG262" s="210"/>
      <c r="BI262" s="210"/>
      <c r="BJ262" s="213"/>
      <c r="BK262" s="213"/>
      <c r="BM262" s="210"/>
      <c r="BO262" s="210"/>
      <c r="BP262" s="210"/>
      <c r="BQ262" s="210"/>
      <c r="BR262" s="210"/>
      <c r="BS262" s="210"/>
      <c r="BU262" s="210"/>
      <c r="BW262" s="210"/>
      <c r="BY262" s="210"/>
      <c r="CA262" s="210"/>
      <c r="CC262" s="210"/>
      <c r="CE262" s="210"/>
      <c r="CG262" s="210"/>
      <c r="CI262" s="210"/>
      <c r="CK262" s="210"/>
      <c r="CM262" s="210"/>
      <c r="CO262" s="210"/>
      <c r="CQ262" s="210"/>
      <c r="CS262" s="210"/>
      <c r="CU262" s="210"/>
      <c r="CW262" s="210"/>
      <c r="CY262" s="210"/>
      <c r="DA262" s="210"/>
      <c r="DC262" s="210"/>
      <c r="DE262" s="210"/>
      <c r="DG262" s="210"/>
      <c r="DI262" s="210"/>
      <c r="DK262" s="210"/>
      <c r="DM262" s="210"/>
      <c r="DO262" s="210"/>
      <c r="DQ262" s="210"/>
      <c r="DS262" s="210"/>
    </row>
    <row r="263" spans="1:140" s="50" customFormat="1" ht="54" hidden="1" customHeight="1">
      <c r="D263" s="49" t="s">
        <v>1878</v>
      </c>
      <c r="E263" s="184"/>
      <c r="F263" s="465"/>
      <c r="H263" s="257"/>
      <c r="I263" s="35"/>
      <c r="J263" s="585"/>
      <c r="K263" s="257"/>
      <c r="U263" s="49"/>
      <c r="W263" s="49"/>
      <c r="Y263" s="49"/>
      <c r="AA263" s="49"/>
      <c r="AC263" s="49"/>
      <c r="AE263" s="49"/>
      <c r="AG263" s="49"/>
      <c r="AI263" s="49"/>
      <c r="AK263" s="49"/>
      <c r="AM263" s="49"/>
      <c r="AO263" s="49"/>
      <c r="AQ263" s="49"/>
      <c r="AS263" s="49"/>
      <c r="AU263" s="49"/>
      <c r="AW263" s="49"/>
      <c r="AY263" s="49"/>
      <c r="BA263" s="49"/>
      <c r="BC263" s="49"/>
      <c r="BE263" s="49"/>
      <c r="BG263" s="49"/>
      <c r="BI263" s="49"/>
      <c r="BK263" s="49"/>
      <c r="BM263" s="49"/>
      <c r="BO263" s="49"/>
      <c r="BQ263" s="49"/>
      <c r="BS263" s="49"/>
      <c r="BU263" s="49"/>
      <c r="BW263" s="49"/>
      <c r="BY263" s="49"/>
      <c r="CA263" s="49"/>
      <c r="CC263" s="49"/>
      <c r="CE263" s="49"/>
      <c r="CG263" s="49"/>
      <c r="CI263" s="49"/>
      <c r="CK263" s="49"/>
      <c r="CM263" s="49"/>
      <c r="CO263" s="49"/>
      <c r="CQ263" s="49"/>
      <c r="CS263" s="49"/>
      <c r="CU263" s="49"/>
      <c r="CW263" s="49"/>
      <c r="CY263" s="49"/>
      <c r="DA263" s="49"/>
      <c r="DC263" s="49"/>
      <c r="DE263" s="49"/>
      <c r="DG263" s="49"/>
      <c r="DI263" s="49"/>
      <c r="DK263" s="49"/>
      <c r="DM263" s="49"/>
      <c r="DO263" s="49"/>
      <c r="DQ263" s="49"/>
      <c r="DS263" s="49"/>
      <c r="DU263" s="254"/>
      <c r="DV263" s="254"/>
      <c r="DW263" s="254"/>
      <c r="DY263" s="254"/>
    </row>
    <row r="264" spans="1:140" s="484" customFormat="1" ht="34.5" hidden="1" customHeight="1">
      <c r="A264" s="591" t="s">
        <v>301</v>
      </c>
      <c r="B264" s="591" t="s">
        <v>1601</v>
      </c>
      <c r="C264" s="592" t="s">
        <v>1699</v>
      </c>
      <c r="D264" s="593" t="s">
        <v>39</v>
      </c>
      <c r="E264" s="591" t="s">
        <v>1665</v>
      </c>
      <c r="F264" s="594" t="s">
        <v>14</v>
      </c>
      <c r="G264" s="591"/>
      <c r="H264" s="595" t="s">
        <v>1611</v>
      </c>
      <c r="I264" s="594" t="s">
        <v>1612</v>
      </c>
      <c r="J264" s="595" t="s">
        <v>299</v>
      </c>
      <c r="K264" s="594" t="s">
        <v>298</v>
      </c>
      <c r="L264" s="591" t="s">
        <v>1353</v>
      </c>
      <c r="M264" s="591" t="s">
        <v>1551</v>
      </c>
      <c r="N264" s="591" t="s">
        <v>1552</v>
      </c>
      <c r="O264" s="591" t="s">
        <v>1760</v>
      </c>
      <c r="P264" s="591" t="s">
        <v>1761</v>
      </c>
      <c r="Q264" s="591" t="s">
        <v>1668</v>
      </c>
      <c r="R264" s="591"/>
      <c r="S264" s="1115" t="s">
        <v>876</v>
      </c>
      <c r="T264" s="1115"/>
      <c r="U264" s="861"/>
      <c r="V264" s="591"/>
      <c r="W264" s="861"/>
      <c r="X264" s="591"/>
      <c r="Y264" s="861"/>
      <c r="Z264" s="591"/>
      <c r="AA264" s="861"/>
      <c r="AB264" s="591"/>
      <c r="AC264" s="861"/>
      <c r="AD264" s="591"/>
      <c r="AE264" s="861"/>
      <c r="AF264" s="591"/>
      <c r="AG264" s="861"/>
      <c r="AH264" s="591"/>
      <c r="AI264" s="861"/>
      <c r="AJ264" s="591"/>
      <c r="AK264" s="861"/>
      <c r="AL264" s="591"/>
      <c r="AM264" s="861"/>
      <c r="AN264" s="591"/>
      <c r="AO264" s="861"/>
      <c r="AP264" s="591"/>
      <c r="AQ264" s="861"/>
      <c r="AR264" s="591"/>
      <c r="AS264" s="861"/>
      <c r="AT264" s="591"/>
      <c r="AU264" s="861"/>
      <c r="AV264" s="591"/>
      <c r="AW264" s="861"/>
      <c r="AX264" s="591"/>
      <c r="AY264" s="861"/>
      <c r="AZ264" s="591"/>
      <c r="BA264" s="861"/>
      <c r="BB264" s="591"/>
      <c r="BC264" s="861"/>
      <c r="BD264" s="591"/>
      <c r="BE264" s="861"/>
      <c r="BF264" s="591"/>
      <c r="BG264" s="861"/>
      <c r="BH264" s="591"/>
      <c r="BI264" s="861"/>
      <c r="BJ264" s="591"/>
      <c r="BK264" s="861"/>
      <c r="BL264" s="591"/>
      <c r="BM264" s="861"/>
      <c r="BN264" s="591"/>
      <c r="BO264" s="861"/>
      <c r="BP264" s="591"/>
      <c r="BQ264" s="861"/>
      <c r="BR264" s="591"/>
      <c r="BS264" s="861"/>
      <c r="BT264" s="591"/>
      <c r="BU264" s="861"/>
      <c r="BV264" s="591"/>
      <c r="BW264" s="861"/>
      <c r="BX264" s="591"/>
      <c r="BY264" s="861"/>
      <c r="BZ264" s="591"/>
      <c r="CA264" s="861"/>
      <c r="CB264" s="591"/>
      <c r="CC264" s="861"/>
      <c r="CD264" s="591"/>
      <c r="CE264" s="861"/>
      <c r="CF264" s="591"/>
      <c r="CG264" s="861"/>
      <c r="CH264" s="591"/>
      <c r="CI264" s="861"/>
      <c r="CJ264" s="591"/>
      <c r="CK264" s="861"/>
      <c r="CL264" s="591"/>
      <c r="CM264" s="861"/>
      <c r="CN264" s="591"/>
      <c r="CO264" s="861"/>
      <c r="CP264" s="591"/>
      <c r="CQ264" s="861"/>
      <c r="CR264" s="591"/>
      <c r="CS264" s="861"/>
      <c r="CT264" s="591"/>
      <c r="CU264" s="861"/>
      <c r="CV264" s="591"/>
      <c r="CW264" s="861"/>
      <c r="CX264" s="591"/>
      <c r="CY264" s="861"/>
      <c r="CZ264" s="591"/>
      <c r="DA264" s="861"/>
      <c r="DB264" s="591"/>
      <c r="DC264" s="861"/>
      <c r="DD264" s="591"/>
      <c r="DE264" s="861"/>
      <c r="DF264" s="591"/>
      <c r="DG264" s="861"/>
      <c r="DH264" s="591"/>
      <c r="DI264" s="861"/>
      <c r="DJ264" s="591"/>
      <c r="DK264" s="861"/>
      <c r="DL264" s="591"/>
      <c r="DM264" s="861"/>
      <c r="DN264" s="591"/>
      <c r="DO264" s="861"/>
      <c r="DP264" s="591"/>
      <c r="DQ264" s="861"/>
      <c r="DR264" s="591"/>
      <c r="DS264" s="861"/>
      <c r="DT264" s="591"/>
      <c r="DU264" s="473" t="s">
        <v>876</v>
      </c>
      <c r="DV264" s="474"/>
      <c r="DW264" s="473" t="s">
        <v>877</v>
      </c>
      <c r="DX264" s="173"/>
      <c r="DY264" s="473" t="s">
        <v>1668</v>
      </c>
    </row>
    <row r="265" spans="1:140" s="23" customFormat="1" ht="21" hidden="1" customHeight="1">
      <c r="A265" s="15"/>
      <c r="B265" s="15"/>
      <c r="C265" s="38" t="s">
        <v>206</v>
      </c>
      <c r="D265" s="556" t="s">
        <v>1704</v>
      </c>
      <c r="E265" s="477">
        <v>11421</v>
      </c>
      <c r="F265" s="458">
        <v>44317</v>
      </c>
      <c r="G265" s="789"/>
      <c r="H265" s="319" t="s">
        <v>1593</v>
      </c>
      <c r="I265" s="27">
        <v>45316</v>
      </c>
      <c r="J265" s="430" t="s">
        <v>1684</v>
      </c>
      <c r="K265" s="287" t="s">
        <v>1684</v>
      </c>
      <c r="L265" s="16">
        <v>0</v>
      </c>
      <c r="M265" s="16">
        <v>0</v>
      </c>
      <c r="N265" s="16">
        <v>0</v>
      </c>
      <c r="O265" s="16">
        <v>0</v>
      </c>
      <c r="P265" s="16">
        <v>0</v>
      </c>
      <c r="Q265" s="16">
        <v>0</v>
      </c>
      <c r="R265" s="16"/>
      <c r="S265" s="1114">
        <v>0</v>
      </c>
      <c r="T265" s="1114"/>
      <c r="U265" s="767"/>
      <c r="V265" s="18"/>
      <c r="W265" s="766"/>
      <c r="X265" s="18"/>
      <c r="Y265" s="766"/>
      <c r="Z265" s="18"/>
      <c r="AA265" s="766"/>
      <c r="AB265" s="18"/>
      <c r="AC265" s="766"/>
      <c r="AD265" s="18"/>
      <c r="AE265" s="766"/>
      <c r="AF265" s="18"/>
      <c r="AG265" s="766"/>
      <c r="AH265" s="18"/>
      <c r="AI265" s="766"/>
      <c r="AJ265" s="18"/>
      <c r="AK265" s="766"/>
      <c r="AL265" s="18"/>
      <c r="AM265" s="766"/>
      <c r="AN265" s="18"/>
      <c r="AO265" s="766"/>
      <c r="AP265" s="18"/>
      <c r="AQ265" s="766"/>
      <c r="AR265" s="18"/>
      <c r="AS265" s="766"/>
      <c r="AT265" s="18"/>
      <c r="AU265" s="766"/>
      <c r="AV265" s="18"/>
      <c r="AW265" s="766"/>
      <c r="AX265" s="18"/>
      <c r="AY265" s="766"/>
      <c r="AZ265" s="18"/>
      <c r="BA265" s="766"/>
      <c r="BB265" s="18"/>
      <c r="BC265" s="766"/>
      <c r="BD265" s="18"/>
      <c r="BE265" s="766"/>
      <c r="BF265" s="18"/>
      <c r="BG265" s="766"/>
      <c r="BH265" s="18"/>
      <c r="BI265" s="766"/>
      <c r="BJ265" s="18"/>
      <c r="BK265" s="766"/>
      <c r="BL265" s="18"/>
      <c r="BM265" s="766"/>
      <c r="BN265" s="18"/>
      <c r="BO265" s="766"/>
      <c r="BP265" s="18"/>
      <c r="BQ265" s="766"/>
      <c r="BR265" s="18"/>
      <c r="BS265" s="766"/>
      <c r="BT265" s="19"/>
      <c r="BU265" s="766"/>
      <c r="BV265" s="19"/>
      <c r="BW265" s="766"/>
      <c r="BX265" s="19"/>
      <c r="BY265" s="766"/>
      <c r="BZ265" s="19"/>
      <c r="CA265" s="766"/>
      <c r="CB265" s="19"/>
      <c r="CC265" s="766"/>
      <c r="CD265" s="19"/>
      <c r="CE265" s="766"/>
      <c r="CF265" s="19"/>
      <c r="CG265" s="766"/>
      <c r="CH265" s="19"/>
      <c r="CI265" s="766"/>
      <c r="CJ265" s="19"/>
      <c r="CK265" s="766"/>
      <c r="CL265" s="19"/>
      <c r="CM265" s="766"/>
      <c r="CN265" s="19"/>
      <c r="CO265" s="766"/>
      <c r="CP265" s="19"/>
      <c r="CQ265" s="766"/>
      <c r="CR265" s="19"/>
      <c r="CS265" s="766"/>
      <c r="CT265" s="19"/>
      <c r="CU265" s="766"/>
      <c r="CV265" s="19"/>
      <c r="CW265" s="766"/>
      <c r="CX265" s="19"/>
      <c r="CY265" s="766"/>
      <c r="CZ265" s="19"/>
      <c r="DA265" s="766"/>
      <c r="DB265" s="19"/>
      <c r="DC265" s="766"/>
      <c r="DD265" s="19"/>
      <c r="DE265" s="766"/>
      <c r="DF265" s="19"/>
      <c r="DG265" s="766"/>
      <c r="DH265" s="19"/>
      <c r="DI265" s="766"/>
      <c r="DJ265" s="19"/>
      <c r="DK265" s="766"/>
      <c r="DL265" s="19"/>
      <c r="DM265" s="766"/>
      <c r="DN265" s="19"/>
      <c r="DO265" s="766"/>
      <c r="DP265" s="19"/>
      <c r="DQ265" s="766"/>
      <c r="DR265" s="19"/>
      <c r="DS265" s="766"/>
      <c r="DT265" s="19"/>
      <c r="DU265" s="21">
        <f>COUNT(V265:BR265)</f>
        <v>0</v>
      </c>
      <c r="DV265" s="22"/>
      <c r="DW265" s="21">
        <f>COUNT(BT265:DT265)</f>
        <v>0</v>
      </c>
      <c r="DX265" s="28"/>
      <c r="DY265" s="21">
        <f t="shared" ref="DY265" si="46">SUM(DU265,DW265)</f>
        <v>0</v>
      </c>
      <c r="DZ265" s="28"/>
      <c r="EA265" s="28"/>
      <c r="EB265" s="28"/>
      <c r="EC265" s="28"/>
      <c r="ED265" s="28"/>
      <c r="EE265" s="28"/>
      <c r="EF265" s="28"/>
      <c r="EG265" s="28"/>
      <c r="EH265" s="28"/>
      <c r="EI265"/>
      <c r="EJ265"/>
    </row>
    <row r="266" spans="1:140" s="209" customFormat="1" hidden="1">
      <c r="D266" s="210"/>
      <c r="E266" s="184"/>
      <c r="F266" s="464"/>
      <c r="G266" s="103"/>
      <c r="H266" s="617"/>
      <c r="I266" s="211"/>
      <c r="J266" s="586"/>
      <c r="K266" s="386"/>
      <c r="L266" s="212"/>
      <c r="M266" s="212"/>
      <c r="N266" s="212"/>
      <c r="O266" s="212"/>
      <c r="P266" s="212"/>
      <c r="Q266" s="212"/>
      <c r="R266" s="212"/>
      <c r="S266" s="212"/>
      <c r="T266" s="212"/>
      <c r="U266" s="622"/>
      <c r="V266" s="103"/>
      <c r="W266" s="213"/>
      <c r="Y266" s="210"/>
      <c r="AA266" s="210"/>
      <c r="AC266" s="210"/>
      <c r="AE266" s="210"/>
      <c r="AG266" s="210"/>
      <c r="AI266" s="210"/>
      <c r="AK266" s="210"/>
      <c r="AM266" s="210"/>
      <c r="AO266" s="210"/>
      <c r="AQ266" s="210"/>
      <c r="AS266" s="210"/>
      <c r="AU266" s="210"/>
      <c r="AW266" s="210"/>
      <c r="AY266" s="210"/>
      <c r="BA266" s="210"/>
      <c r="BC266" s="210"/>
      <c r="BE266" s="210"/>
      <c r="BG266" s="210"/>
      <c r="BI266" s="210"/>
      <c r="BJ266" s="213"/>
      <c r="BK266" s="213"/>
      <c r="BM266" s="210"/>
      <c r="BO266" s="210"/>
      <c r="BP266" s="210"/>
      <c r="BQ266" s="210"/>
      <c r="BR266" s="210"/>
      <c r="BS266" s="210"/>
      <c r="BU266" s="210"/>
      <c r="BW266" s="210"/>
      <c r="BY266" s="210"/>
      <c r="CA266" s="210"/>
      <c r="CC266" s="210"/>
      <c r="CE266" s="210"/>
      <c r="CG266" s="210"/>
      <c r="CI266" s="210"/>
      <c r="CK266" s="210"/>
      <c r="CM266" s="210"/>
      <c r="CO266" s="210"/>
      <c r="CQ266" s="210"/>
      <c r="CS266" s="210"/>
      <c r="CU266" s="210"/>
      <c r="CW266" s="210"/>
      <c r="CY266" s="210"/>
      <c r="DA266" s="210"/>
      <c r="DC266" s="210"/>
      <c r="DE266" s="210"/>
      <c r="DG266" s="210"/>
      <c r="DI266" s="210"/>
      <c r="DK266" s="210"/>
      <c r="DM266" s="210"/>
      <c r="DO266" s="210"/>
      <c r="DQ266" s="210"/>
      <c r="DS266" s="210"/>
    </row>
    <row r="267" spans="1:140" s="209" customFormat="1" hidden="1">
      <c r="D267" s="210"/>
      <c r="E267" s="184"/>
      <c r="F267" s="464"/>
      <c r="G267" s="103"/>
      <c r="H267" s="617"/>
      <c r="I267" s="211"/>
      <c r="J267" s="586"/>
      <c r="K267" s="386"/>
      <c r="L267" s="212"/>
      <c r="M267" s="212"/>
      <c r="N267" s="212"/>
      <c r="O267" s="212"/>
      <c r="P267" s="212"/>
      <c r="Q267" s="212"/>
      <c r="R267" s="212"/>
      <c r="S267" s="212"/>
      <c r="T267" s="212"/>
      <c r="U267" s="622"/>
      <c r="V267" s="103"/>
      <c r="W267" s="213"/>
      <c r="Y267" s="210"/>
      <c r="AA267" s="210"/>
      <c r="AC267" s="210"/>
      <c r="AE267" s="210"/>
      <c r="AG267" s="210"/>
      <c r="AI267" s="210"/>
      <c r="AK267" s="210"/>
      <c r="AM267" s="210"/>
      <c r="AO267" s="210"/>
      <c r="AQ267" s="210"/>
      <c r="AS267" s="210"/>
      <c r="AU267" s="210"/>
      <c r="AW267" s="210"/>
      <c r="AY267" s="210"/>
      <c r="BA267" s="210"/>
      <c r="BC267" s="210"/>
      <c r="BE267" s="210"/>
      <c r="BG267" s="210"/>
      <c r="BI267" s="210"/>
      <c r="BJ267" s="213"/>
      <c r="BK267" s="213"/>
      <c r="BM267" s="210"/>
      <c r="BO267" s="210"/>
      <c r="BP267" s="210"/>
      <c r="BQ267" s="210"/>
      <c r="BR267" s="210"/>
      <c r="BS267" s="210"/>
      <c r="BU267" s="210"/>
      <c r="BW267" s="210"/>
      <c r="BY267" s="210"/>
      <c r="CA267" s="210"/>
      <c r="CC267" s="210"/>
      <c r="CE267" s="210"/>
      <c r="CG267" s="210"/>
      <c r="CI267" s="210"/>
      <c r="CK267" s="210"/>
      <c r="CM267" s="210"/>
      <c r="CO267" s="210"/>
      <c r="CQ267" s="210"/>
      <c r="CS267" s="210"/>
      <c r="CU267" s="210"/>
      <c r="CW267" s="210"/>
      <c r="CY267" s="210"/>
      <c r="DA267" s="210"/>
      <c r="DC267" s="210"/>
      <c r="DE267" s="210"/>
      <c r="DG267" s="210"/>
      <c r="DI267" s="210"/>
      <c r="DK267" s="210"/>
      <c r="DM267" s="210"/>
      <c r="DO267" s="210"/>
      <c r="DQ267" s="210"/>
      <c r="DS267" s="210"/>
    </row>
    <row r="268" spans="1:140" s="50" customFormat="1" ht="54" hidden="1" customHeight="1">
      <c r="D268" s="49" t="s">
        <v>1763</v>
      </c>
      <c r="E268" s="184"/>
      <c r="F268" s="465"/>
      <c r="H268" s="257"/>
      <c r="I268" s="35"/>
      <c r="J268" s="585"/>
      <c r="K268" s="257"/>
      <c r="U268" s="49"/>
      <c r="W268" s="49"/>
      <c r="Y268" s="49"/>
      <c r="AA268" s="49"/>
      <c r="AC268" s="49"/>
      <c r="AE268" s="49"/>
      <c r="AG268" s="49"/>
      <c r="AI268" s="49"/>
      <c r="AK268" s="49"/>
      <c r="AM268" s="49"/>
      <c r="AO268" s="49"/>
      <c r="AQ268" s="49"/>
      <c r="AS268" s="49"/>
      <c r="AU268" s="49"/>
      <c r="AW268" s="49"/>
      <c r="AY268" s="49"/>
      <c r="BA268" s="49"/>
      <c r="BC268" s="49"/>
      <c r="BE268" s="49"/>
      <c r="BG268" s="49"/>
      <c r="BI268" s="49"/>
      <c r="BK268" s="49"/>
      <c r="BM268" s="49"/>
      <c r="BO268" s="49"/>
      <c r="BQ268" s="49"/>
      <c r="BS268" s="49"/>
      <c r="BU268" s="49"/>
      <c r="BW268" s="49"/>
      <c r="BY268" s="49"/>
      <c r="CA268" s="49"/>
      <c r="CC268" s="49"/>
      <c r="CE268" s="49"/>
      <c r="CG268" s="49"/>
      <c r="CI268" s="49"/>
      <c r="CK268" s="49"/>
      <c r="CM268" s="49"/>
      <c r="CO268" s="49"/>
      <c r="CQ268" s="49"/>
      <c r="CS268" s="49"/>
      <c r="CU268" s="49"/>
      <c r="CW268" s="49"/>
      <c r="CY268" s="49"/>
      <c r="DA268" s="49"/>
      <c r="DC268" s="49"/>
      <c r="DE268" s="49"/>
      <c r="DG268" s="49"/>
      <c r="DI268" s="49"/>
      <c r="DK268" s="49"/>
      <c r="DM268" s="49"/>
      <c r="DO268" s="49"/>
      <c r="DQ268" s="49"/>
      <c r="DS268" s="49"/>
      <c r="DU268" s="254"/>
      <c r="DV268" s="254"/>
      <c r="DW268" s="254"/>
      <c r="DY268" s="254"/>
    </row>
    <row r="269" spans="1:140" s="157" customFormat="1" ht="34.5" hidden="1" customHeight="1">
      <c r="A269" s="279" t="s">
        <v>11</v>
      </c>
      <c r="B269" s="279" t="s">
        <v>1011</v>
      </c>
      <c r="C269" s="503" t="s">
        <v>12</v>
      </c>
      <c r="D269" s="38" t="s">
        <v>39</v>
      </c>
      <c r="E269" s="478"/>
      <c r="F269" s="343" t="s">
        <v>14</v>
      </c>
      <c r="G269" s="510"/>
      <c r="H269" s="319" t="s">
        <v>1611</v>
      </c>
      <c r="I269" s="256" t="s">
        <v>1612</v>
      </c>
      <c r="J269" s="587"/>
      <c r="K269" s="90"/>
      <c r="L269" s="333" t="s">
        <v>1353</v>
      </c>
      <c r="M269" s="333" t="s">
        <v>1551</v>
      </c>
      <c r="N269" s="333" t="s">
        <v>1552</v>
      </c>
      <c r="O269" s="333" t="s">
        <v>1482</v>
      </c>
      <c r="P269" s="333"/>
      <c r="Q269" s="333" t="s">
        <v>1482</v>
      </c>
      <c r="R269" s="333"/>
      <c r="S269" s="1116" t="s">
        <v>876</v>
      </c>
      <c r="T269" s="1116"/>
      <c r="U269" s="825"/>
      <c r="V269" s="279"/>
      <c r="W269" s="825"/>
      <c r="X269" s="279"/>
      <c r="Y269" s="825"/>
      <c r="Z269" s="279"/>
      <c r="AA269" s="825"/>
      <c r="AB269" s="279"/>
      <c r="AC269" s="825"/>
      <c r="AD269" s="279"/>
      <c r="AE269" s="825"/>
      <c r="AF269" s="279"/>
      <c r="AG269" s="825"/>
      <c r="AH269" s="279"/>
      <c r="AI269" s="825"/>
      <c r="AJ269" s="279"/>
      <c r="AK269" s="825"/>
      <c r="AL269" s="279"/>
      <c r="AM269" s="825"/>
      <c r="AN269" s="279"/>
      <c r="AO269" s="825"/>
      <c r="AP269" s="279"/>
      <c r="AQ269" s="825"/>
      <c r="AR269" s="279"/>
      <c r="AS269" s="825"/>
      <c r="AT269" s="279"/>
      <c r="AU269" s="825"/>
      <c r="AV269" s="279"/>
      <c r="AW269" s="825"/>
      <c r="AX269" s="279"/>
      <c r="AY269" s="825"/>
      <c r="AZ269" s="279"/>
      <c r="BA269" s="825"/>
      <c r="BB269" s="279"/>
      <c r="BC269" s="825"/>
      <c r="BD269" s="279"/>
      <c r="BE269" s="825"/>
      <c r="BF269" s="279"/>
      <c r="BG269" s="825"/>
      <c r="BH269" s="279"/>
      <c r="BI269" s="825"/>
      <c r="BJ269" s="279"/>
      <c r="BK269" s="825"/>
      <c r="BL269" s="279"/>
      <c r="BM269" s="825"/>
      <c r="BN269" s="279"/>
      <c r="BO269" s="825"/>
      <c r="BP269" s="279"/>
      <c r="BQ269" s="825"/>
      <c r="BR269" s="279"/>
      <c r="BS269" s="825"/>
      <c r="BT269" s="279"/>
      <c r="BU269" s="825"/>
      <c r="BV269" s="279"/>
      <c r="BW269" s="825"/>
      <c r="BX269" s="279"/>
      <c r="BY269" s="825"/>
      <c r="BZ269" s="279"/>
      <c r="CA269" s="825"/>
      <c r="CB269" s="279"/>
      <c r="CC269" s="825"/>
      <c r="CD269" s="279"/>
      <c r="CE269" s="825"/>
      <c r="CF269" s="279"/>
      <c r="CG269" s="825"/>
      <c r="CH269" s="279"/>
      <c r="CI269" s="825"/>
      <c r="CJ269" s="279"/>
      <c r="CK269" s="825"/>
      <c r="CL269" s="279"/>
      <c r="CM269" s="825"/>
      <c r="CN269" s="279"/>
      <c r="CO269" s="825"/>
      <c r="CP269" s="279"/>
      <c r="CQ269" s="825"/>
      <c r="CR269" s="279"/>
      <c r="CS269" s="825"/>
      <c r="CT269" s="279"/>
      <c r="CU269" s="825"/>
      <c r="CV269" s="279"/>
      <c r="CW269" s="825"/>
      <c r="CX269" s="279"/>
      <c r="CY269" s="825"/>
      <c r="CZ269" s="279"/>
      <c r="DA269" s="825"/>
      <c r="DB269" s="279"/>
      <c r="DC269" s="825"/>
      <c r="DD269" s="279"/>
      <c r="DE269" s="825"/>
      <c r="DF269" s="279"/>
      <c r="DG269" s="825"/>
      <c r="DH269" s="279"/>
      <c r="DI269" s="825"/>
      <c r="DJ269" s="279"/>
      <c r="DK269" s="825"/>
      <c r="DL269" s="279"/>
      <c r="DM269" s="825"/>
      <c r="DN269" s="279"/>
      <c r="DO269" s="825"/>
      <c r="DP269" s="279"/>
      <c r="DQ269" s="825"/>
      <c r="DR269" s="279"/>
      <c r="DS269" s="825"/>
      <c r="DT269" s="279"/>
      <c r="DU269" s="12" t="s">
        <v>876</v>
      </c>
      <c r="DV269" s="13"/>
      <c r="DW269" s="12" t="s">
        <v>877</v>
      </c>
      <c r="DY269" s="14" t="s">
        <v>1482</v>
      </c>
    </row>
    <row r="270" spans="1:140" s="23" customFormat="1" ht="21" hidden="1" customHeight="1">
      <c r="A270" s="15"/>
      <c r="B270" s="15"/>
      <c r="C270" s="38" t="s">
        <v>74</v>
      </c>
      <c r="D270" s="556" t="s">
        <v>893</v>
      </c>
      <c r="E270" s="477">
        <v>2409</v>
      </c>
      <c r="F270" s="457">
        <v>42051</v>
      </c>
      <c r="G270" s="789"/>
      <c r="H270" s="319" t="s">
        <v>258</v>
      </c>
      <c r="I270" s="27">
        <v>36725</v>
      </c>
      <c r="J270" s="436" t="s">
        <v>637</v>
      </c>
      <c r="K270" s="287" t="s">
        <v>637</v>
      </c>
      <c r="L270" s="16">
        <v>140</v>
      </c>
      <c r="M270" s="16">
        <v>2</v>
      </c>
      <c r="N270" s="16">
        <v>142</v>
      </c>
      <c r="O270" s="16">
        <v>2</v>
      </c>
      <c r="P270" s="16"/>
      <c r="Q270" s="16">
        <v>2</v>
      </c>
      <c r="R270" s="16"/>
      <c r="S270" s="1114">
        <v>0</v>
      </c>
      <c r="T270" s="1114"/>
      <c r="U270" s="767"/>
      <c r="V270" s="18"/>
      <c r="W270" s="766"/>
      <c r="X270" s="18"/>
      <c r="Y270" s="766"/>
      <c r="Z270" s="18"/>
      <c r="AA270" s="766"/>
      <c r="AB270" s="18"/>
      <c r="AC270" s="766"/>
      <c r="AD270" s="18"/>
      <c r="AE270" s="766"/>
      <c r="AF270" s="18"/>
      <c r="AG270" s="766"/>
      <c r="AH270" s="18"/>
      <c r="AI270" s="766"/>
      <c r="AJ270" s="18"/>
      <c r="AK270" s="766"/>
      <c r="AL270" s="18"/>
      <c r="AM270" s="766"/>
      <c r="AN270" s="18"/>
      <c r="AO270" s="766"/>
      <c r="AP270" s="18"/>
      <c r="AQ270" s="766"/>
      <c r="AR270" s="18"/>
      <c r="AS270" s="766"/>
      <c r="AT270" s="18"/>
      <c r="AU270" s="766"/>
      <c r="AV270" s="18"/>
      <c r="AW270" s="766"/>
      <c r="AX270" s="18"/>
      <c r="AY270" s="766"/>
      <c r="AZ270" s="18"/>
      <c r="BA270" s="766"/>
      <c r="BB270" s="18"/>
      <c r="BC270" s="766"/>
      <c r="BD270" s="18"/>
      <c r="BE270" s="766"/>
      <c r="BF270" s="18"/>
      <c r="BG270" s="766"/>
      <c r="BH270" s="18"/>
      <c r="BI270" s="766"/>
      <c r="BJ270" s="18"/>
      <c r="BK270" s="766"/>
      <c r="BL270" s="18"/>
      <c r="BM270" s="766"/>
      <c r="BN270" s="18"/>
      <c r="BO270" s="766"/>
      <c r="BP270" s="18"/>
      <c r="BQ270" s="766"/>
      <c r="BR270" s="18"/>
      <c r="BS270" s="766"/>
      <c r="BT270" s="19"/>
      <c r="BU270" s="766"/>
      <c r="BV270" s="19"/>
      <c r="BW270" s="766"/>
      <c r="BX270" s="19"/>
      <c r="BY270" s="766"/>
      <c r="BZ270" s="19"/>
      <c r="CA270" s="766"/>
      <c r="CB270" s="19"/>
      <c r="CC270" s="766"/>
      <c r="CD270" s="19"/>
      <c r="CE270" s="766"/>
      <c r="CF270" s="19"/>
      <c r="CG270" s="766"/>
      <c r="CH270" s="19"/>
      <c r="CI270" s="766"/>
      <c r="CJ270" s="19"/>
      <c r="CK270" s="766"/>
      <c r="CL270" s="19"/>
      <c r="CM270" s="766"/>
      <c r="CN270" s="19"/>
      <c r="CO270" s="766"/>
      <c r="CP270" s="19"/>
      <c r="CQ270" s="766"/>
      <c r="CR270" s="19"/>
      <c r="CS270" s="766"/>
      <c r="CT270" s="19"/>
      <c r="CU270" s="766"/>
      <c r="CV270" s="19"/>
      <c r="CW270" s="766"/>
      <c r="CX270" s="19"/>
      <c r="CY270" s="766"/>
      <c r="CZ270" s="19"/>
      <c r="DA270" s="766"/>
      <c r="DB270" s="19"/>
      <c r="DC270" s="766"/>
      <c r="DD270" s="19"/>
      <c r="DE270" s="766"/>
      <c r="DF270" s="19"/>
      <c r="DG270" s="766"/>
      <c r="DH270" s="19"/>
      <c r="DI270" s="766"/>
      <c r="DJ270" s="19"/>
      <c r="DK270" s="766"/>
      <c r="DL270" s="19"/>
      <c r="DM270" s="766"/>
      <c r="DN270" s="19"/>
      <c r="DO270" s="766"/>
      <c r="DP270" s="19"/>
      <c r="DQ270" s="766"/>
      <c r="DR270" s="19"/>
      <c r="DS270" s="766"/>
      <c r="DT270" s="19"/>
      <c r="DU270" s="21">
        <f>COUNT(V270:BR270)</f>
        <v>0</v>
      </c>
      <c r="DV270" s="22"/>
      <c r="DW270" s="21">
        <f>COUNT(BT270:DT270)</f>
        <v>0</v>
      </c>
      <c r="DX270" s="28"/>
      <c r="DY270" s="21">
        <f t="shared" ref="DY270" si="47">SUM(DU270,DW270)</f>
        <v>0</v>
      </c>
      <c r="DZ270" s="28"/>
      <c r="EA270" s="28"/>
      <c r="EB270" s="28"/>
      <c r="EC270" s="28"/>
      <c r="ED270" s="28"/>
      <c r="EE270" s="28"/>
      <c r="EF270" s="28"/>
      <c r="EG270" s="28"/>
      <c r="EH270" s="28"/>
    </row>
    <row r="271" spans="1:140" s="209" customFormat="1" hidden="1">
      <c r="D271" s="210"/>
      <c r="E271" s="184"/>
      <c r="F271" s="464"/>
      <c r="G271" s="103"/>
      <c r="H271" s="617"/>
      <c r="I271" s="211"/>
      <c r="J271" s="586"/>
      <c r="K271" s="386"/>
      <c r="L271" s="212"/>
      <c r="M271" s="212"/>
      <c r="N271" s="212"/>
      <c r="O271" s="212"/>
      <c r="P271" s="212"/>
      <c r="Q271" s="212"/>
      <c r="R271" s="212"/>
      <c r="S271" s="212"/>
      <c r="T271" s="212"/>
      <c r="U271" s="622"/>
      <c r="V271" s="103"/>
      <c r="W271" s="213"/>
      <c r="Y271" s="210"/>
      <c r="AA271" s="210"/>
      <c r="AC271" s="210"/>
      <c r="AE271" s="210"/>
      <c r="AG271" s="210"/>
      <c r="AI271" s="210"/>
      <c r="AK271" s="210"/>
      <c r="AM271" s="210"/>
      <c r="AO271" s="210"/>
      <c r="AQ271" s="210"/>
      <c r="AS271" s="210"/>
      <c r="AU271" s="210"/>
      <c r="AW271" s="210"/>
      <c r="AY271" s="210"/>
      <c r="BA271" s="210"/>
      <c r="BC271" s="210"/>
      <c r="BE271" s="210"/>
      <c r="BG271" s="210"/>
      <c r="BI271" s="210"/>
      <c r="BJ271" s="213"/>
      <c r="BK271" s="213"/>
      <c r="BM271" s="210"/>
      <c r="BO271" s="210"/>
      <c r="BP271" s="210"/>
      <c r="BQ271" s="210"/>
      <c r="BR271" s="210"/>
      <c r="BS271" s="210"/>
      <c r="BU271" s="210"/>
      <c r="BW271" s="210"/>
      <c r="BY271" s="210"/>
      <c r="CA271" s="210"/>
      <c r="CC271" s="210"/>
      <c r="CE271" s="210"/>
      <c r="CG271" s="210"/>
      <c r="CI271" s="210"/>
      <c r="CK271" s="210"/>
      <c r="CM271" s="210"/>
      <c r="CO271" s="210"/>
      <c r="CQ271" s="210"/>
      <c r="CS271" s="210"/>
      <c r="CU271" s="210"/>
      <c r="CW271" s="210"/>
      <c r="CY271" s="210"/>
      <c r="DA271" s="210"/>
      <c r="DC271" s="210"/>
      <c r="DE271" s="210"/>
      <c r="DG271" s="210"/>
      <c r="DI271" s="210"/>
      <c r="DK271" s="210"/>
      <c r="DM271" s="210"/>
      <c r="DO271" s="210"/>
      <c r="DQ271" s="210"/>
      <c r="DS271" s="210"/>
    </row>
    <row r="272" spans="1:140" s="50" customFormat="1" ht="54" hidden="1" customHeight="1">
      <c r="D272" s="49" t="s">
        <v>1696</v>
      </c>
      <c r="E272" s="184"/>
      <c r="F272" s="465"/>
      <c r="H272" s="257"/>
      <c r="I272" s="35"/>
      <c r="J272" s="585"/>
      <c r="K272" s="257"/>
      <c r="U272" s="49"/>
      <c r="W272" s="49"/>
      <c r="Y272" s="49"/>
      <c r="AA272" s="49"/>
      <c r="AC272" s="49"/>
      <c r="AE272" s="49"/>
      <c r="AG272" s="49"/>
      <c r="AI272" s="49"/>
      <c r="AK272" s="49"/>
      <c r="AM272" s="49"/>
      <c r="AO272" s="49"/>
      <c r="AQ272" s="49"/>
      <c r="AS272" s="49"/>
      <c r="AU272" s="49"/>
      <c r="AW272" s="49"/>
      <c r="AY272" s="49"/>
      <c r="BA272" s="49"/>
      <c r="BC272" s="49"/>
      <c r="BE272" s="49"/>
      <c r="BG272" s="49"/>
      <c r="BI272" s="49"/>
      <c r="BK272" s="49"/>
      <c r="BM272" s="49"/>
      <c r="BO272" s="49"/>
      <c r="BQ272" s="49"/>
      <c r="BS272" s="49"/>
      <c r="BU272" s="49"/>
      <c r="BW272" s="49"/>
      <c r="BY272" s="49"/>
      <c r="CA272" s="49"/>
      <c r="CC272" s="49"/>
      <c r="CE272" s="49"/>
      <c r="CG272" s="49"/>
      <c r="CI272" s="49"/>
      <c r="CK272" s="49"/>
      <c r="CM272" s="49"/>
      <c r="CO272" s="49"/>
      <c r="CQ272" s="49"/>
      <c r="CS272" s="49"/>
      <c r="CU272" s="49"/>
      <c r="CW272" s="49"/>
      <c r="CY272" s="49"/>
      <c r="DA272" s="49"/>
      <c r="DC272" s="49"/>
      <c r="DE272" s="49"/>
      <c r="DG272" s="49"/>
      <c r="DI272" s="49"/>
      <c r="DK272" s="49"/>
      <c r="DM272" s="49"/>
      <c r="DO272" s="49"/>
      <c r="DQ272" s="49"/>
      <c r="DS272" s="49"/>
      <c r="DU272" s="254"/>
      <c r="DV272" s="254"/>
      <c r="DW272" s="254"/>
      <c r="DY272" s="254"/>
    </row>
    <row r="273" spans="1:138" s="209" customFormat="1" hidden="1">
      <c r="D273" s="210"/>
      <c r="E273" s="184"/>
      <c r="F273" s="464"/>
      <c r="G273" s="103"/>
      <c r="H273" s="617"/>
      <c r="I273" s="211"/>
      <c r="J273" s="586"/>
      <c r="K273" s="386"/>
      <c r="L273" s="212"/>
      <c r="M273" s="212"/>
      <c r="N273" s="212"/>
      <c r="O273" s="212"/>
      <c r="P273" s="212"/>
      <c r="Q273" s="212"/>
      <c r="R273" s="212"/>
      <c r="S273" s="212"/>
      <c r="T273" s="212"/>
      <c r="U273" s="622"/>
      <c r="V273" s="103"/>
      <c r="W273" s="213"/>
      <c r="Y273" s="210"/>
      <c r="AA273" s="210"/>
      <c r="AC273" s="210"/>
      <c r="AE273" s="210"/>
      <c r="AG273" s="210"/>
      <c r="AI273" s="210"/>
      <c r="AK273" s="210"/>
      <c r="AM273" s="210"/>
      <c r="AO273" s="210"/>
      <c r="AQ273" s="210"/>
      <c r="AS273" s="210"/>
      <c r="AU273" s="210"/>
      <c r="AW273" s="210"/>
      <c r="AY273" s="210"/>
      <c r="BA273" s="210"/>
      <c r="BC273" s="210"/>
      <c r="BE273" s="210"/>
      <c r="BG273" s="210"/>
      <c r="BI273" s="210"/>
      <c r="BJ273" s="213"/>
      <c r="BK273" s="213"/>
      <c r="BM273" s="210"/>
      <c r="BO273" s="210"/>
      <c r="BP273" s="210"/>
      <c r="BQ273" s="210"/>
      <c r="BR273" s="210"/>
      <c r="BS273" s="210"/>
      <c r="BU273" s="210"/>
      <c r="BW273" s="210"/>
      <c r="BY273" s="210"/>
      <c r="CA273" s="210"/>
      <c r="CC273" s="210"/>
      <c r="CE273" s="210"/>
      <c r="CG273" s="210"/>
      <c r="CI273" s="210"/>
      <c r="CK273" s="210"/>
      <c r="CM273" s="210"/>
      <c r="CO273" s="210"/>
      <c r="CQ273" s="210"/>
      <c r="CS273" s="210"/>
      <c r="CU273" s="210"/>
      <c r="CW273" s="210"/>
      <c r="CY273" s="210"/>
      <c r="DA273" s="210"/>
      <c r="DC273" s="210"/>
      <c r="DE273" s="210"/>
      <c r="DG273" s="210"/>
      <c r="DI273" s="210"/>
      <c r="DK273" s="210"/>
      <c r="DM273" s="210"/>
      <c r="DO273" s="210"/>
      <c r="DQ273" s="210"/>
      <c r="DS273" s="210"/>
    </row>
    <row r="274" spans="1:138" s="157" customFormat="1" ht="34.5" hidden="1" customHeight="1">
      <c r="A274" s="279" t="s">
        <v>11</v>
      </c>
      <c r="B274" s="279" t="s">
        <v>1011</v>
      </c>
      <c r="C274" s="503" t="s">
        <v>12</v>
      </c>
      <c r="D274" s="38" t="s">
        <v>39</v>
      </c>
      <c r="E274" s="478"/>
      <c r="F274" s="343" t="s">
        <v>14</v>
      </c>
      <c r="G274" s="510"/>
      <c r="H274" s="319" t="s">
        <v>1611</v>
      </c>
      <c r="I274" s="256" t="s">
        <v>1612</v>
      </c>
      <c r="J274" s="587"/>
      <c r="K274" s="90"/>
      <c r="L274" s="333" t="s">
        <v>1353</v>
      </c>
      <c r="M274" s="333" t="s">
        <v>1551</v>
      </c>
      <c r="N274" s="333" t="s">
        <v>1552</v>
      </c>
      <c r="O274" s="333" t="s">
        <v>1482</v>
      </c>
      <c r="P274" s="333"/>
      <c r="Q274" s="333" t="s">
        <v>1482</v>
      </c>
      <c r="R274" s="333"/>
      <c r="S274" s="1116" t="s">
        <v>876</v>
      </c>
      <c r="T274" s="1116"/>
      <c r="U274" s="825"/>
      <c r="V274" s="279"/>
      <c r="W274" s="825"/>
      <c r="X274" s="279"/>
      <c r="Y274" s="825"/>
      <c r="Z274" s="279"/>
      <c r="AA274" s="825"/>
      <c r="AB274" s="279"/>
      <c r="AC274" s="825"/>
      <c r="AD274" s="279"/>
      <c r="AE274" s="825"/>
      <c r="AF274" s="279"/>
      <c r="AG274" s="825"/>
      <c r="AH274" s="279"/>
      <c r="AI274" s="825"/>
      <c r="AJ274" s="279"/>
      <c r="AK274" s="825"/>
      <c r="AL274" s="279"/>
      <c r="AM274" s="825"/>
      <c r="AN274" s="279"/>
      <c r="AO274" s="825"/>
      <c r="AP274" s="279"/>
      <c r="AQ274" s="825"/>
      <c r="AR274" s="279"/>
      <c r="AS274" s="825"/>
      <c r="AT274" s="279"/>
      <c r="AU274" s="825"/>
      <c r="AV274" s="279"/>
      <c r="AW274" s="825"/>
      <c r="AX274" s="279"/>
      <c r="AY274" s="825"/>
      <c r="AZ274" s="279"/>
      <c r="BA274" s="825"/>
      <c r="BB274" s="279"/>
      <c r="BC274" s="825"/>
      <c r="BD274" s="279"/>
      <c r="BE274" s="825"/>
      <c r="BF274" s="279"/>
      <c r="BG274" s="825"/>
      <c r="BH274" s="279"/>
      <c r="BI274" s="825"/>
      <c r="BJ274" s="279"/>
      <c r="BK274" s="825"/>
      <c r="BL274" s="279"/>
      <c r="BM274" s="825"/>
      <c r="BN274" s="279"/>
      <c r="BO274" s="825"/>
      <c r="BP274" s="279"/>
      <c r="BQ274" s="825"/>
      <c r="BR274" s="279"/>
      <c r="BS274" s="825"/>
      <c r="BT274" s="279"/>
      <c r="BU274" s="825"/>
      <c r="BV274" s="279"/>
      <c r="BW274" s="825"/>
      <c r="BX274" s="279"/>
      <c r="BY274" s="825"/>
      <c r="BZ274" s="279"/>
      <c r="CA274" s="825"/>
      <c r="CB274" s="279"/>
      <c r="CC274" s="825"/>
      <c r="CD274" s="279"/>
      <c r="CE274" s="825"/>
      <c r="CF274" s="279"/>
      <c r="CG274" s="825"/>
      <c r="CH274" s="279"/>
      <c r="CI274" s="825"/>
      <c r="CJ274" s="279"/>
      <c r="CK274" s="825"/>
      <c r="CL274" s="279"/>
      <c r="CM274" s="825"/>
      <c r="CN274" s="279"/>
      <c r="CO274" s="825"/>
      <c r="CP274" s="279"/>
      <c r="CQ274" s="825"/>
      <c r="CR274" s="279"/>
      <c r="CS274" s="825"/>
      <c r="CT274" s="279"/>
      <c r="CU274" s="825"/>
      <c r="CV274" s="279"/>
      <c r="CW274" s="825"/>
      <c r="CX274" s="279"/>
      <c r="CY274" s="825"/>
      <c r="CZ274" s="279"/>
      <c r="DA274" s="825"/>
      <c r="DB274" s="279"/>
      <c r="DC274" s="825"/>
      <c r="DD274" s="279"/>
      <c r="DE274" s="825"/>
      <c r="DF274" s="279"/>
      <c r="DG274" s="825"/>
      <c r="DH274" s="279"/>
      <c r="DI274" s="825"/>
      <c r="DJ274" s="279"/>
      <c r="DK274" s="825"/>
      <c r="DL274" s="279"/>
      <c r="DM274" s="825"/>
      <c r="DN274" s="279"/>
      <c r="DO274" s="825"/>
      <c r="DP274" s="279"/>
      <c r="DQ274" s="825"/>
      <c r="DR274" s="279"/>
      <c r="DS274" s="825"/>
      <c r="DT274" s="279"/>
      <c r="DU274" s="12" t="s">
        <v>876</v>
      </c>
      <c r="DV274" s="13"/>
      <c r="DW274" s="12" t="s">
        <v>877</v>
      </c>
      <c r="DY274" s="14" t="s">
        <v>1482</v>
      </c>
    </row>
    <row r="275" spans="1:138" s="23" customFormat="1" ht="21" hidden="1" customHeight="1">
      <c r="A275" s="15"/>
      <c r="B275" s="15"/>
      <c r="C275" s="38" t="s">
        <v>142</v>
      </c>
      <c r="D275" s="556" t="s">
        <v>205</v>
      </c>
      <c r="E275" s="411"/>
      <c r="F275" s="457">
        <v>33689</v>
      </c>
      <c r="G275" s="789"/>
      <c r="H275" s="319" t="s">
        <v>257</v>
      </c>
      <c r="I275" s="27">
        <v>36480</v>
      </c>
      <c r="J275" s="588"/>
      <c r="K275" s="272"/>
      <c r="L275" s="16">
        <v>10</v>
      </c>
      <c r="M275" s="16">
        <v>0</v>
      </c>
      <c r="N275" s="16">
        <v>0</v>
      </c>
      <c r="O275" s="16">
        <v>0</v>
      </c>
      <c r="P275" s="16"/>
      <c r="Q275" s="16">
        <v>0</v>
      </c>
      <c r="R275" s="16"/>
      <c r="S275" s="1114">
        <v>0</v>
      </c>
      <c r="T275" s="1114"/>
      <c r="U275" s="767"/>
      <c r="V275" s="18"/>
      <c r="W275" s="766"/>
      <c r="X275" s="18"/>
      <c r="Y275" s="766"/>
      <c r="Z275" s="18"/>
      <c r="AA275" s="766"/>
      <c r="AB275" s="18"/>
      <c r="AC275" s="766"/>
      <c r="AD275" s="18"/>
      <c r="AE275" s="766"/>
      <c r="AF275" s="18"/>
      <c r="AG275" s="766"/>
      <c r="AH275" s="18"/>
      <c r="AI275" s="766"/>
      <c r="AJ275" s="18"/>
      <c r="AK275" s="766"/>
      <c r="AL275" s="18"/>
      <c r="AM275" s="766"/>
      <c r="AN275" s="18"/>
      <c r="AO275" s="766"/>
      <c r="AP275" s="18"/>
      <c r="AQ275" s="766"/>
      <c r="AR275" s="18"/>
      <c r="AS275" s="766"/>
      <c r="AT275" s="18"/>
      <c r="AU275" s="766"/>
      <c r="AV275" s="18"/>
      <c r="AW275" s="766"/>
      <c r="AX275" s="18"/>
      <c r="AY275" s="766"/>
      <c r="AZ275" s="18"/>
      <c r="BA275" s="766"/>
      <c r="BB275" s="18"/>
      <c r="BC275" s="766"/>
      <c r="BD275" s="18"/>
      <c r="BE275" s="766"/>
      <c r="BF275" s="18"/>
      <c r="BG275" s="766"/>
      <c r="BH275" s="18"/>
      <c r="BI275" s="766"/>
      <c r="BJ275" s="18"/>
      <c r="BK275" s="766"/>
      <c r="BL275" s="18"/>
      <c r="BM275" s="766"/>
      <c r="BN275" s="18"/>
      <c r="BO275" s="766"/>
      <c r="BP275" s="18"/>
      <c r="BQ275" s="766"/>
      <c r="BR275" s="18"/>
      <c r="BS275" s="766"/>
      <c r="BT275" s="19"/>
      <c r="BU275" s="766"/>
      <c r="BV275" s="19"/>
      <c r="BW275" s="766"/>
      <c r="BX275" s="19"/>
      <c r="BY275" s="766"/>
      <c r="BZ275" s="19"/>
      <c r="CA275" s="766"/>
      <c r="CB275" s="19"/>
      <c r="CC275" s="766"/>
      <c r="CD275" s="19"/>
      <c r="CE275" s="766"/>
      <c r="CF275" s="19"/>
      <c r="CG275" s="766"/>
      <c r="CH275" s="19"/>
      <c r="CI275" s="766"/>
      <c r="CJ275" s="19"/>
      <c r="CK275" s="766"/>
      <c r="CL275" s="19"/>
      <c r="CM275" s="766"/>
      <c r="CN275" s="19"/>
      <c r="CO275" s="766"/>
      <c r="CP275" s="19"/>
      <c r="CQ275" s="766"/>
      <c r="CR275" s="19"/>
      <c r="CS275" s="766"/>
      <c r="CT275" s="19"/>
      <c r="CU275" s="766"/>
      <c r="CV275" s="19"/>
      <c r="CW275" s="766"/>
      <c r="CX275" s="19"/>
      <c r="CY275" s="766"/>
      <c r="CZ275" s="19"/>
      <c r="DA275" s="766"/>
      <c r="DB275" s="19"/>
      <c r="DC275" s="766"/>
      <c r="DD275" s="19"/>
      <c r="DE275" s="766"/>
      <c r="DF275" s="19"/>
      <c r="DG275" s="766"/>
      <c r="DH275" s="19"/>
      <c r="DI275" s="766"/>
      <c r="DJ275" s="19"/>
      <c r="DK275" s="766"/>
      <c r="DL275" s="19"/>
      <c r="DM275" s="766"/>
      <c r="DN275" s="19"/>
      <c r="DO275" s="766"/>
      <c r="DP275" s="19"/>
      <c r="DQ275" s="766"/>
      <c r="DR275" s="19"/>
      <c r="DS275" s="766"/>
      <c r="DT275" s="19"/>
      <c r="DU275" s="21">
        <f t="shared" ref="DU275:DU288" si="48">COUNT(V275:BR275)</f>
        <v>0</v>
      </c>
      <c r="DV275" s="22"/>
      <c r="DW275" s="21">
        <f t="shared" ref="DW275:DW288" si="49">COUNT(BT275:DT275)</f>
        <v>0</v>
      </c>
      <c r="DX275" s="28"/>
      <c r="DY275" s="21">
        <f t="shared" ref="DY275:DY288" si="50">SUM(DU275,DW275)</f>
        <v>0</v>
      </c>
      <c r="DZ275" s="28"/>
      <c r="EA275" s="28"/>
      <c r="EB275" s="28"/>
      <c r="EC275" s="28"/>
      <c r="ED275" s="28"/>
      <c r="EE275" s="28"/>
      <c r="EF275" s="28"/>
      <c r="EG275" s="245"/>
      <c r="EH275" s="245"/>
    </row>
    <row r="276" spans="1:138" s="23" customFormat="1" ht="21" hidden="1" customHeight="1">
      <c r="A276" s="15"/>
      <c r="B276" s="15"/>
      <c r="C276" s="38" t="s">
        <v>36</v>
      </c>
      <c r="D276" s="556" t="s">
        <v>48</v>
      </c>
      <c r="E276" s="411"/>
      <c r="F276" s="458">
        <v>40410</v>
      </c>
      <c r="G276" s="789"/>
      <c r="H276" s="319" t="s">
        <v>259</v>
      </c>
      <c r="I276" s="27">
        <v>28508</v>
      </c>
      <c r="J276" s="588"/>
      <c r="K276" s="272"/>
      <c r="L276" s="16">
        <v>739</v>
      </c>
      <c r="M276" s="16">
        <v>0</v>
      </c>
      <c r="N276" s="16">
        <v>0</v>
      </c>
      <c r="O276" s="16">
        <v>0</v>
      </c>
      <c r="P276" s="16"/>
      <c r="Q276" s="16">
        <v>0</v>
      </c>
      <c r="R276" s="16"/>
      <c r="S276" s="1114">
        <v>0</v>
      </c>
      <c r="T276" s="1114"/>
      <c r="U276" s="767"/>
      <c r="V276" s="18"/>
      <c r="W276" s="766"/>
      <c r="X276" s="18"/>
      <c r="Y276" s="766"/>
      <c r="Z276" s="18"/>
      <c r="AA276" s="766"/>
      <c r="AB276" s="18"/>
      <c r="AC276" s="766"/>
      <c r="AD276" s="18"/>
      <c r="AE276" s="766"/>
      <c r="AF276" s="18"/>
      <c r="AG276" s="766"/>
      <c r="AH276" s="18"/>
      <c r="AI276" s="766"/>
      <c r="AJ276" s="18"/>
      <c r="AK276" s="766"/>
      <c r="AL276" s="18"/>
      <c r="AM276" s="766"/>
      <c r="AN276" s="18"/>
      <c r="AO276" s="766"/>
      <c r="AP276" s="18"/>
      <c r="AQ276" s="766"/>
      <c r="AR276" s="18"/>
      <c r="AS276" s="766"/>
      <c r="AT276" s="18"/>
      <c r="AU276" s="766"/>
      <c r="AV276" s="18"/>
      <c r="AW276" s="766"/>
      <c r="AX276" s="18"/>
      <c r="AY276" s="766"/>
      <c r="AZ276" s="18"/>
      <c r="BA276" s="766"/>
      <c r="BB276" s="18"/>
      <c r="BC276" s="766"/>
      <c r="BD276" s="18"/>
      <c r="BE276" s="766"/>
      <c r="BF276" s="18"/>
      <c r="BG276" s="766"/>
      <c r="BH276" s="18"/>
      <c r="BI276" s="766"/>
      <c r="BJ276" s="18"/>
      <c r="BK276" s="766"/>
      <c r="BL276" s="18"/>
      <c r="BM276" s="766"/>
      <c r="BN276" s="18"/>
      <c r="BO276" s="766"/>
      <c r="BP276" s="18"/>
      <c r="BQ276" s="766"/>
      <c r="BR276" s="18"/>
      <c r="BS276" s="766"/>
      <c r="BT276" s="19"/>
      <c r="BU276" s="766"/>
      <c r="BV276" s="19"/>
      <c r="BW276" s="766"/>
      <c r="BX276" s="19"/>
      <c r="BY276" s="766"/>
      <c r="BZ276" s="19"/>
      <c r="CA276" s="766"/>
      <c r="CB276" s="19"/>
      <c r="CC276" s="766"/>
      <c r="CD276" s="19"/>
      <c r="CE276" s="766"/>
      <c r="CF276" s="19"/>
      <c r="CG276" s="766"/>
      <c r="CH276" s="19"/>
      <c r="CI276" s="766"/>
      <c r="CJ276" s="19"/>
      <c r="CK276" s="766"/>
      <c r="CL276" s="19"/>
      <c r="CM276" s="766"/>
      <c r="CN276" s="19"/>
      <c r="CO276" s="766"/>
      <c r="CP276" s="19"/>
      <c r="CQ276" s="766"/>
      <c r="CR276" s="19"/>
      <c r="CS276" s="766"/>
      <c r="CT276" s="19"/>
      <c r="CU276" s="766"/>
      <c r="CV276" s="19"/>
      <c r="CW276" s="766"/>
      <c r="CX276" s="19"/>
      <c r="CY276" s="766"/>
      <c r="CZ276" s="19"/>
      <c r="DA276" s="766"/>
      <c r="DB276" s="19"/>
      <c r="DC276" s="766"/>
      <c r="DD276" s="19"/>
      <c r="DE276" s="766"/>
      <c r="DF276" s="19"/>
      <c r="DG276" s="766"/>
      <c r="DH276" s="19"/>
      <c r="DI276" s="766"/>
      <c r="DJ276" s="19"/>
      <c r="DK276" s="766"/>
      <c r="DL276" s="19"/>
      <c r="DM276" s="766"/>
      <c r="DN276" s="19"/>
      <c r="DO276" s="766"/>
      <c r="DP276" s="19"/>
      <c r="DQ276" s="766"/>
      <c r="DR276" s="19"/>
      <c r="DS276" s="766"/>
      <c r="DT276" s="19"/>
      <c r="DU276" s="21">
        <f t="shared" si="48"/>
        <v>0</v>
      </c>
      <c r="DV276" s="22"/>
      <c r="DW276" s="21">
        <f t="shared" si="49"/>
        <v>0</v>
      </c>
      <c r="DX276" s="28"/>
      <c r="DY276" s="21">
        <f t="shared" si="50"/>
        <v>0</v>
      </c>
      <c r="DZ276" s="28"/>
      <c r="EA276" s="28"/>
      <c r="EB276" s="28"/>
      <c r="EC276" s="28"/>
      <c r="ED276" s="28"/>
      <c r="EE276" s="28"/>
      <c r="EF276" s="28"/>
      <c r="EG276" s="28"/>
      <c r="EH276" s="28"/>
    </row>
    <row r="277" spans="1:138" s="23" customFormat="1" ht="21" hidden="1" customHeight="1">
      <c r="A277" s="15"/>
      <c r="B277" s="15"/>
      <c r="C277" s="38" t="s">
        <v>169</v>
      </c>
      <c r="D277" s="556" t="s">
        <v>234</v>
      </c>
      <c r="E277" s="411"/>
      <c r="F277" s="459">
        <v>39021</v>
      </c>
      <c r="G277" s="789"/>
      <c r="H277" s="319" t="s">
        <v>258</v>
      </c>
      <c r="I277" s="27">
        <v>38390</v>
      </c>
      <c r="J277" s="588"/>
      <c r="K277" s="272"/>
      <c r="L277" s="16">
        <v>3</v>
      </c>
      <c r="M277" s="16">
        <v>0</v>
      </c>
      <c r="N277" s="16">
        <v>0</v>
      </c>
      <c r="O277" s="16">
        <v>0</v>
      </c>
      <c r="P277" s="16"/>
      <c r="Q277" s="16">
        <v>0</v>
      </c>
      <c r="R277" s="16"/>
      <c r="S277" s="1114">
        <v>0</v>
      </c>
      <c r="T277" s="1114"/>
      <c r="U277" s="767"/>
      <c r="V277" s="18"/>
      <c r="W277" s="766"/>
      <c r="X277" s="18"/>
      <c r="Y277" s="766"/>
      <c r="Z277" s="18"/>
      <c r="AA277" s="766"/>
      <c r="AB277" s="18"/>
      <c r="AC277" s="766"/>
      <c r="AD277" s="18"/>
      <c r="AE277" s="766"/>
      <c r="AF277" s="18"/>
      <c r="AG277" s="766"/>
      <c r="AH277" s="18"/>
      <c r="AI277" s="766"/>
      <c r="AJ277" s="18"/>
      <c r="AK277" s="766"/>
      <c r="AL277" s="18"/>
      <c r="AM277" s="766"/>
      <c r="AN277" s="18"/>
      <c r="AO277" s="766"/>
      <c r="AP277" s="18"/>
      <c r="AQ277" s="766"/>
      <c r="AR277" s="18"/>
      <c r="AS277" s="766"/>
      <c r="AT277" s="18"/>
      <c r="AU277" s="766"/>
      <c r="AV277" s="18"/>
      <c r="AW277" s="766"/>
      <c r="AX277" s="18"/>
      <c r="AY277" s="766"/>
      <c r="AZ277" s="18"/>
      <c r="BA277" s="766"/>
      <c r="BB277" s="18"/>
      <c r="BC277" s="766"/>
      <c r="BD277" s="18"/>
      <c r="BE277" s="766"/>
      <c r="BF277" s="18"/>
      <c r="BG277" s="766"/>
      <c r="BH277" s="18"/>
      <c r="BI277" s="766"/>
      <c r="BJ277" s="18"/>
      <c r="BK277" s="766"/>
      <c r="BL277" s="18"/>
      <c r="BM277" s="766"/>
      <c r="BN277" s="18"/>
      <c r="BO277" s="766"/>
      <c r="BP277" s="18"/>
      <c r="BQ277" s="766"/>
      <c r="BR277" s="18"/>
      <c r="BS277" s="766"/>
      <c r="BT277" s="19"/>
      <c r="BU277" s="766"/>
      <c r="BV277" s="19"/>
      <c r="BW277" s="766"/>
      <c r="BX277" s="19"/>
      <c r="BY277" s="766"/>
      <c r="BZ277" s="19"/>
      <c r="CA277" s="766"/>
      <c r="CB277" s="19"/>
      <c r="CC277" s="766"/>
      <c r="CD277" s="19"/>
      <c r="CE277" s="766"/>
      <c r="CF277" s="19"/>
      <c r="CG277" s="766"/>
      <c r="CH277" s="19"/>
      <c r="CI277" s="766"/>
      <c r="CJ277" s="19"/>
      <c r="CK277" s="766"/>
      <c r="CL277" s="19"/>
      <c r="CM277" s="766"/>
      <c r="CN277" s="19"/>
      <c r="CO277" s="766"/>
      <c r="CP277" s="19"/>
      <c r="CQ277" s="766"/>
      <c r="CR277" s="19"/>
      <c r="CS277" s="766"/>
      <c r="CT277" s="19"/>
      <c r="CU277" s="766"/>
      <c r="CV277" s="19"/>
      <c r="CW277" s="766"/>
      <c r="CX277" s="19"/>
      <c r="CY277" s="766"/>
      <c r="CZ277" s="19"/>
      <c r="DA277" s="766"/>
      <c r="DB277" s="19"/>
      <c r="DC277" s="766"/>
      <c r="DD277" s="19"/>
      <c r="DE277" s="766"/>
      <c r="DF277" s="19"/>
      <c r="DG277" s="766"/>
      <c r="DH277" s="19"/>
      <c r="DI277" s="766"/>
      <c r="DJ277" s="19"/>
      <c r="DK277" s="766"/>
      <c r="DL277" s="19"/>
      <c r="DM277" s="766"/>
      <c r="DN277" s="19"/>
      <c r="DO277" s="766"/>
      <c r="DP277" s="19"/>
      <c r="DQ277" s="766"/>
      <c r="DR277" s="19"/>
      <c r="DS277" s="766"/>
      <c r="DT277" s="19"/>
      <c r="DU277" s="21">
        <f t="shared" si="48"/>
        <v>0</v>
      </c>
      <c r="DV277" s="22"/>
      <c r="DW277" s="21">
        <f t="shared" si="49"/>
        <v>0</v>
      </c>
      <c r="DY277" s="21">
        <f t="shared" si="50"/>
        <v>0</v>
      </c>
      <c r="DZ277" s="245"/>
      <c r="EA277" s="245"/>
      <c r="EB277" s="245"/>
      <c r="EC277" s="245"/>
      <c r="ED277" s="245"/>
      <c r="EE277" s="245"/>
      <c r="EF277" s="244"/>
    </row>
    <row r="278" spans="1:138" s="23" customFormat="1" ht="21" hidden="1" customHeight="1">
      <c r="A278" s="15"/>
      <c r="B278" s="15"/>
      <c r="C278" s="38" t="s">
        <v>180</v>
      </c>
      <c r="D278" s="556" t="s">
        <v>216</v>
      </c>
      <c r="E278" s="411"/>
      <c r="F278" s="457">
        <v>36557</v>
      </c>
      <c r="G278" s="789"/>
      <c r="H278" s="319" t="s">
        <v>258</v>
      </c>
      <c r="I278" s="27">
        <v>21622</v>
      </c>
      <c r="J278" s="588"/>
      <c r="K278" s="272"/>
      <c r="L278" s="16">
        <v>1</v>
      </c>
      <c r="M278" s="16">
        <v>0</v>
      </c>
      <c r="N278" s="16">
        <v>0</v>
      </c>
      <c r="O278" s="16">
        <v>0</v>
      </c>
      <c r="P278" s="16"/>
      <c r="Q278" s="16">
        <v>0</v>
      </c>
      <c r="R278" s="16"/>
      <c r="S278" s="1114">
        <v>0</v>
      </c>
      <c r="T278" s="1114"/>
      <c r="U278" s="767"/>
      <c r="V278" s="18"/>
      <c r="W278" s="766"/>
      <c r="X278" s="18"/>
      <c r="Y278" s="766"/>
      <c r="Z278" s="18"/>
      <c r="AA278" s="766"/>
      <c r="AB278" s="18"/>
      <c r="AC278" s="766"/>
      <c r="AD278" s="18"/>
      <c r="AE278" s="766"/>
      <c r="AF278" s="18"/>
      <c r="AG278" s="766"/>
      <c r="AH278" s="18"/>
      <c r="AI278" s="766"/>
      <c r="AJ278" s="18"/>
      <c r="AK278" s="766"/>
      <c r="AL278" s="18"/>
      <c r="AM278" s="766"/>
      <c r="AN278" s="18"/>
      <c r="AO278" s="766"/>
      <c r="AP278" s="18"/>
      <c r="AQ278" s="766"/>
      <c r="AR278" s="18"/>
      <c r="AS278" s="766"/>
      <c r="AT278" s="18"/>
      <c r="AU278" s="766"/>
      <c r="AV278" s="18"/>
      <c r="AW278" s="766"/>
      <c r="AX278" s="18"/>
      <c r="AY278" s="766"/>
      <c r="AZ278" s="18"/>
      <c r="BA278" s="766"/>
      <c r="BB278" s="18"/>
      <c r="BC278" s="766"/>
      <c r="BD278" s="18"/>
      <c r="BE278" s="766"/>
      <c r="BF278" s="18"/>
      <c r="BG278" s="766"/>
      <c r="BH278" s="18"/>
      <c r="BI278" s="766"/>
      <c r="BJ278" s="18"/>
      <c r="BK278" s="766"/>
      <c r="BL278" s="18"/>
      <c r="BM278" s="766"/>
      <c r="BN278" s="18"/>
      <c r="BO278" s="766"/>
      <c r="BP278" s="18"/>
      <c r="BQ278" s="766"/>
      <c r="BR278" s="18"/>
      <c r="BS278" s="766"/>
      <c r="BT278" s="19"/>
      <c r="BU278" s="766"/>
      <c r="BV278" s="19"/>
      <c r="BW278" s="766"/>
      <c r="BX278" s="19"/>
      <c r="BY278" s="766"/>
      <c r="BZ278" s="19"/>
      <c r="CA278" s="766"/>
      <c r="CB278" s="19"/>
      <c r="CC278" s="766"/>
      <c r="CD278" s="19"/>
      <c r="CE278" s="766"/>
      <c r="CF278" s="19"/>
      <c r="CG278" s="766"/>
      <c r="CH278" s="19"/>
      <c r="CI278" s="766"/>
      <c r="CJ278" s="19"/>
      <c r="CK278" s="766"/>
      <c r="CL278" s="19"/>
      <c r="CM278" s="766"/>
      <c r="CN278" s="19"/>
      <c r="CO278" s="766"/>
      <c r="CP278" s="19"/>
      <c r="CQ278" s="766"/>
      <c r="CR278" s="19"/>
      <c r="CS278" s="766"/>
      <c r="CT278" s="19"/>
      <c r="CU278" s="766"/>
      <c r="CV278" s="19"/>
      <c r="CW278" s="766"/>
      <c r="CX278" s="19"/>
      <c r="CY278" s="766"/>
      <c r="CZ278" s="19"/>
      <c r="DA278" s="766"/>
      <c r="DB278" s="19"/>
      <c r="DC278" s="766"/>
      <c r="DD278" s="19"/>
      <c r="DE278" s="766"/>
      <c r="DF278" s="19"/>
      <c r="DG278" s="766"/>
      <c r="DH278" s="19"/>
      <c r="DI278" s="766"/>
      <c r="DJ278" s="19"/>
      <c r="DK278" s="766"/>
      <c r="DL278" s="19"/>
      <c r="DM278" s="766"/>
      <c r="DN278" s="19"/>
      <c r="DO278" s="766"/>
      <c r="DP278" s="19"/>
      <c r="DQ278" s="766"/>
      <c r="DR278" s="19"/>
      <c r="DS278" s="766"/>
      <c r="DT278" s="19"/>
      <c r="DU278" s="21">
        <f t="shared" si="48"/>
        <v>0</v>
      </c>
      <c r="DV278" s="22"/>
      <c r="DW278" s="21">
        <f t="shared" si="49"/>
        <v>0</v>
      </c>
      <c r="DX278" s="28"/>
      <c r="DY278" s="21">
        <f t="shared" si="50"/>
        <v>0</v>
      </c>
      <c r="EF278" s="245"/>
    </row>
    <row r="279" spans="1:138" s="23" customFormat="1" ht="21" hidden="1" customHeight="1">
      <c r="A279" s="15"/>
      <c r="B279" s="15"/>
      <c r="C279" s="38" t="s">
        <v>144</v>
      </c>
      <c r="D279" s="556" t="s">
        <v>1074</v>
      </c>
      <c r="E279" s="411"/>
      <c r="F279" s="459">
        <v>40987</v>
      </c>
      <c r="G279" s="789"/>
      <c r="H279" s="319" t="s">
        <v>923</v>
      </c>
      <c r="I279" s="27">
        <v>40973</v>
      </c>
      <c r="J279" s="588"/>
      <c r="K279" s="272"/>
      <c r="L279" s="16">
        <v>7</v>
      </c>
      <c r="M279" s="16">
        <v>0</v>
      </c>
      <c r="N279" s="16">
        <v>0</v>
      </c>
      <c r="O279" s="16">
        <v>0</v>
      </c>
      <c r="P279" s="16"/>
      <c r="Q279" s="16">
        <v>0</v>
      </c>
      <c r="R279" s="16"/>
      <c r="S279" s="1114">
        <v>0</v>
      </c>
      <c r="T279" s="1114"/>
      <c r="U279" s="767"/>
      <c r="V279" s="18"/>
      <c r="W279" s="766"/>
      <c r="X279" s="18"/>
      <c r="Y279" s="766"/>
      <c r="Z279" s="18"/>
      <c r="AA279" s="766"/>
      <c r="AB279" s="18"/>
      <c r="AC279" s="766"/>
      <c r="AD279" s="18"/>
      <c r="AE279" s="766"/>
      <c r="AF279" s="18"/>
      <c r="AG279" s="766"/>
      <c r="AH279" s="18"/>
      <c r="AI279" s="766"/>
      <c r="AJ279" s="18"/>
      <c r="AK279" s="766"/>
      <c r="AL279" s="18"/>
      <c r="AM279" s="766"/>
      <c r="AN279" s="18"/>
      <c r="AO279" s="766"/>
      <c r="AP279" s="18"/>
      <c r="AQ279" s="766"/>
      <c r="AR279" s="18"/>
      <c r="AS279" s="766"/>
      <c r="AT279" s="18"/>
      <c r="AU279" s="766"/>
      <c r="AV279" s="18"/>
      <c r="AW279" s="766"/>
      <c r="AX279" s="18"/>
      <c r="AY279" s="766"/>
      <c r="AZ279" s="18"/>
      <c r="BA279" s="766"/>
      <c r="BB279" s="18"/>
      <c r="BC279" s="766"/>
      <c r="BD279" s="18"/>
      <c r="BE279" s="766"/>
      <c r="BF279" s="18"/>
      <c r="BG279" s="766"/>
      <c r="BH279" s="18"/>
      <c r="BI279" s="766"/>
      <c r="BJ279" s="18"/>
      <c r="BK279" s="766"/>
      <c r="BL279" s="18"/>
      <c r="BM279" s="766"/>
      <c r="BN279" s="18"/>
      <c r="BO279" s="766"/>
      <c r="BP279" s="18"/>
      <c r="BQ279" s="766"/>
      <c r="BR279" s="18"/>
      <c r="BS279" s="766"/>
      <c r="BT279" s="18"/>
      <c r="BU279" s="766"/>
      <c r="BV279" s="18"/>
      <c r="BW279" s="766"/>
      <c r="BX279" s="18"/>
      <c r="BY279" s="766"/>
      <c r="BZ279" s="18"/>
      <c r="CA279" s="766"/>
      <c r="CB279" s="18"/>
      <c r="CC279" s="766"/>
      <c r="CD279" s="19"/>
      <c r="CE279" s="766"/>
      <c r="CF279" s="19"/>
      <c r="CG279" s="766"/>
      <c r="CH279" s="19"/>
      <c r="CI279" s="766"/>
      <c r="CJ279" s="19"/>
      <c r="CK279" s="766"/>
      <c r="CL279" s="19"/>
      <c r="CM279" s="766"/>
      <c r="CN279" s="19"/>
      <c r="CO279" s="766"/>
      <c r="CP279" s="19"/>
      <c r="CQ279" s="766"/>
      <c r="CR279" s="19"/>
      <c r="CS279" s="766"/>
      <c r="CT279" s="19"/>
      <c r="CU279" s="766"/>
      <c r="CV279" s="19"/>
      <c r="CW279" s="766"/>
      <c r="CX279" s="19"/>
      <c r="CY279" s="766"/>
      <c r="CZ279" s="19"/>
      <c r="DA279" s="766"/>
      <c r="DB279" s="19"/>
      <c r="DC279" s="766"/>
      <c r="DD279" s="19"/>
      <c r="DE279" s="766"/>
      <c r="DF279" s="19"/>
      <c r="DG279" s="766"/>
      <c r="DH279" s="19"/>
      <c r="DI279" s="766"/>
      <c r="DJ279" s="19"/>
      <c r="DK279" s="766"/>
      <c r="DL279" s="19"/>
      <c r="DM279" s="766"/>
      <c r="DN279" s="19"/>
      <c r="DO279" s="766"/>
      <c r="DP279" s="19"/>
      <c r="DQ279" s="766"/>
      <c r="DR279" s="19"/>
      <c r="DS279" s="766"/>
      <c r="DT279" s="19"/>
      <c r="DU279" s="21">
        <f t="shared" si="48"/>
        <v>0</v>
      </c>
      <c r="DV279" s="22"/>
      <c r="DW279" s="21">
        <f t="shared" si="49"/>
        <v>0</v>
      </c>
      <c r="DX279" s="28"/>
      <c r="DY279" s="21">
        <f t="shared" si="50"/>
        <v>0</v>
      </c>
      <c r="DZ279" s="28"/>
      <c r="EA279" s="28"/>
      <c r="EB279" s="28"/>
      <c r="EC279" s="28"/>
      <c r="ED279" s="28"/>
      <c r="EE279" s="28"/>
      <c r="EF279" s="28"/>
      <c r="EG279" s="245"/>
      <c r="EH279" s="245"/>
    </row>
    <row r="280" spans="1:138" s="23" customFormat="1" ht="21" hidden="1" customHeight="1">
      <c r="A280" s="15"/>
      <c r="B280" s="15"/>
      <c r="C280" s="38" t="s">
        <v>191</v>
      </c>
      <c r="D280" s="34" t="s">
        <v>1031</v>
      </c>
      <c r="E280" s="411"/>
      <c r="F280" s="458">
        <v>43897</v>
      </c>
      <c r="G280" s="789"/>
      <c r="H280" s="319" t="s">
        <v>923</v>
      </c>
      <c r="I280" s="27">
        <v>43894</v>
      </c>
      <c r="J280" s="588"/>
      <c r="K280" s="272"/>
      <c r="L280" s="16">
        <v>1</v>
      </c>
      <c r="M280" s="16">
        <v>0</v>
      </c>
      <c r="N280" s="16">
        <v>0</v>
      </c>
      <c r="O280" s="16">
        <v>0</v>
      </c>
      <c r="P280" s="16"/>
      <c r="Q280" s="16">
        <v>0</v>
      </c>
      <c r="R280" s="16"/>
      <c r="S280" s="1114">
        <v>0</v>
      </c>
      <c r="T280" s="1114"/>
      <c r="U280" s="767"/>
      <c r="V280" s="18"/>
      <c r="W280" s="766"/>
      <c r="X280" s="18"/>
      <c r="Y280" s="766"/>
      <c r="Z280" s="18"/>
      <c r="AA280" s="766"/>
      <c r="AB280" s="18"/>
      <c r="AC280" s="766"/>
      <c r="AD280" s="18"/>
      <c r="AE280" s="766"/>
      <c r="AF280" s="18"/>
      <c r="AG280" s="766"/>
      <c r="AH280" s="18"/>
      <c r="AI280" s="766"/>
      <c r="AJ280" s="18"/>
      <c r="AK280" s="766"/>
      <c r="AL280" s="18"/>
      <c r="AM280" s="766"/>
      <c r="AN280" s="18"/>
      <c r="AO280" s="766"/>
      <c r="AP280" s="18"/>
      <c r="AQ280" s="766"/>
      <c r="AR280" s="18"/>
      <c r="AS280" s="766"/>
      <c r="AT280" s="18"/>
      <c r="AU280" s="766"/>
      <c r="AV280" s="18"/>
      <c r="AW280" s="766"/>
      <c r="AX280" s="18"/>
      <c r="AY280" s="766"/>
      <c r="AZ280" s="18"/>
      <c r="BA280" s="766"/>
      <c r="BB280" s="18"/>
      <c r="BC280" s="766"/>
      <c r="BD280" s="18"/>
      <c r="BE280" s="766"/>
      <c r="BF280" s="18"/>
      <c r="BG280" s="766"/>
      <c r="BH280" s="18"/>
      <c r="BI280" s="766"/>
      <c r="BJ280" s="18"/>
      <c r="BK280" s="766"/>
      <c r="BL280" s="18"/>
      <c r="BM280" s="766"/>
      <c r="BN280" s="18"/>
      <c r="BO280" s="766"/>
      <c r="BP280" s="18"/>
      <c r="BQ280" s="766"/>
      <c r="BR280" s="18"/>
      <c r="BS280" s="766"/>
      <c r="BT280" s="19"/>
      <c r="BU280" s="766"/>
      <c r="BV280" s="19"/>
      <c r="BW280" s="766"/>
      <c r="BX280" s="19"/>
      <c r="BY280" s="766"/>
      <c r="BZ280" s="19"/>
      <c r="CA280" s="766"/>
      <c r="CB280" s="19"/>
      <c r="CC280" s="766"/>
      <c r="CD280" s="19"/>
      <c r="CE280" s="766"/>
      <c r="CF280" s="19"/>
      <c r="CG280" s="766"/>
      <c r="CH280" s="19"/>
      <c r="CI280" s="766"/>
      <c r="CJ280" s="19"/>
      <c r="CK280" s="766"/>
      <c r="CL280" s="19"/>
      <c r="CM280" s="766"/>
      <c r="CN280" s="19"/>
      <c r="CO280" s="766"/>
      <c r="CP280" s="19"/>
      <c r="CQ280" s="766"/>
      <c r="CR280" s="19"/>
      <c r="CS280" s="766"/>
      <c r="CT280" s="19"/>
      <c r="CU280" s="766"/>
      <c r="CV280" s="19"/>
      <c r="CW280" s="766"/>
      <c r="CX280" s="19"/>
      <c r="CY280" s="766"/>
      <c r="CZ280" s="19"/>
      <c r="DA280" s="766"/>
      <c r="DB280" s="19"/>
      <c r="DC280" s="766"/>
      <c r="DD280" s="19"/>
      <c r="DE280" s="766"/>
      <c r="DF280" s="19"/>
      <c r="DG280" s="766"/>
      <c r="DH280" s="19"/>
      <c r="DI280" s="766"/>
      <c r="DJ280" s="19"/>
      <c r="DK280" s="766"/>
      <c r="DL280" s="19"/>
      <c r="DM280" s="766"/>
      <c r="DN280" s="19"/>
      <c r="DO280" s="766"/>
      <c r="DP280" s="19"/>
      <c r="DQ280" s="766"/>
      <c r="DR280" s="19"/>
      <c r="DS280" s="766"/>
      <c r="DT280" s="19"/>
      <c r="DU280" s="21">
        <f t="shared" si="48"/>
        <v>0</v>
      </c>
      <c r="DV280" s="22"/>
      <c r="DW280" s="21">
        <f t="shared" si="49"/>
        <v>0</v>
      </c>
      <c r="DY280" s="21">
        <f t="shared" si="50"/>
        <v>0</v>
      </c>
    </row>
    <row r="281" spans="1:138" s="23" customFormat="1" ht="21" hidden="1" customHeight="1">
      <c r="A281" s="15"/>
      <c r="B281" s="15"/>
      <c r="C281" s="38" t="s">
        <v>178</v>
      </c>
      <c r="D281" s="556" t="s">
        <v>1105</v>
      </c>
      <c r="E281" s="411"/>
      <c r="F281" s="457">
        <v>34044</v>
      </c>
      <c r="G281" s="789"/>
      <c r="H281" s="319" t="s">
        <v>748</v>
      </c>
      <c r="I281" s="27">
        <v>39770</v>
      </c>
      <c r="J281" s="588"/>
      <c r="K281" s="272"/>
      <c r="L281" s="16">
        <v>1</v>
      </c>
      <c r="M281" s="16">
        <v>0</v>
      </c>
      <c r="N281" s="16">
        <v>0</v>
      </c>
      <c r="O281" s="16">
        <v>0</v>
      </c>
      <c r="P281" s="16"/>
      <c r="Q281" s="16">
        <v>0</v>
      </c>
      <c r="R281" s="16"/>
      <c r="S281" s="1114">
        <v>0</v>
      </c>
      <c r="T281" s="1114"/>
      <c r="U281" s="767"/>
      <c r="V281" s="18"/>
      <c r="W281" s="766"/>
      <c r="X281" s="18"/>
      <c r="Y281" s="766"/>
      <c r="Z281" s="18"/>
      <c r="AA281" s="766"/>
      <c r="AB281" s="18"/>
      <c r="AC281" s="766"/>
      <c r="AD281" s="18"/>
      <c r="AE281" s="766"/>
      <c r="AF281" s="18"/>
      <c r="AG281" s="766"/>
      <c r="AH281" s="18"/>
      <c r="AI281" s="766"/>
      <c r="AJ281" s="18"/>
      <c r="AK281" s="766"/>
      <c r="AL281" s="18"/>
      <c r="AM281" s="766"/>
      <c r="AN281" s="18"/>
      <c r="AO281" s="766"/>
      <c r="AP281" s="18"/>
      <c r="AQ281" s="766"/>
      <c r="AR281" s="18"/>
      <c r="AS281" s="766"/>
      <c r="AT281" s="18"/>
      <c r="AU281" s="766"/>
      <c r="AV281" s="18"/>
      <c r="AW281" s="766"/>
      <c r="AX281" s="18"/>
      <c r="AY281" s="766"/>
      <c r="AZ281" s="18"/>
      <c r="BA281" s="766"/>
      <c r="BB281" s="18"/>
      <c r="BC281" s="766"/>
      <c r="BD281" s="18"/>
      <c r="BE281" s="766"/>
      <c r="BF281" s="18"/>
      <c r="BG281" s="766"/>
      <c r="BH281" s="18"/>
      <c r="BI281" s="766"/>
      <c r="BJ281" s="18"/>
      <c r="BK281" s="766"/>
      <c r="BL281" s="18"/>
      <c r="BM281" s="766"/>
      <c r="BN281" s="18"/>
      <c r="BO281" s="766"/>
      <c r="BP281" s="18"/>
      <c r="BQ281" s="766"/>
      <c r="BR281" s="18"/>
      <c r="BS281" s="766"/>
      <c r="BT281" s="19"/>
      <c r="BU281" s="766"/>
      <c r="BV281" s="19"/>
      <c r="BW281" s="766"/>
      <c r="BX281" s="19"/>
      <c r="BY281" s="766"/>
      <c r="BZ281" s="19"/>
      <c r="CA281" s="766"/>
      <c r="CB281" s="19"/>
      <c r="CC281" s="766"/>
      <c r="CD281" s="19"/>
      <c r="CE281" s="766"/>
      <c r="CF281" s="19"/>
      <c r="CG281" s="766"/>
      <c r="CH281" s="19"/>
      <c r="CI281" s="766"/>
      <c r="CJ281" s="19"/>
      <c r="CK281" s="766"/>
      <c r="CL281" s="19"/>
      <c r="CM281" s="766"/>
      <c r="CN281" s="19"/>
      <c r="CO281" s="766"/>
      <c r="CP281" s="19"/>
      <c r="CQ281" s="766"/>
      <c r="CR281" s="19"/>
      <c r="CS281" s="766"/>
      <c r="CT281" s="19"/>
      <c r="CU281" s="766"/>
      <c r="CV281" s="19"/>
      <c r="CW281" s="766"/>
      <c r="CX281" s="19"/>
      <c r="CY281" s="766"/>
      <c r="CZ281" s="19"/>
      <c r="DA281" s="766"/>
      <c r="DB281" s="19"/>
      <c r="DC281" s="766"/>
      <c r="DD281" s="19"/>
      <c r="DE281" s="766"/>
      <c r="DF281" s="19"/>
      <c r="DG281" s="766"/>
      <c r="DH281" s="19"/>
      <c r="DI281" s="766"/>
      <c r="DJ281" s="19"/>
      <c r="DK281" s="766"/>
      <c r="DL281" s="19"/>
      <c r="DM281" s="766"/>
      <c r="DN281" s="19"/>
      <c r="DO281" s="766"/>
      <c r="DP281" s="19"/>
      <c r="DQ281" s="766"/>
      <c r="DR281" s="19"/>
      <c r="DS281" s="766"/>
      <c r="DT281" s="19"/>
      <c r="DU281" s="21">
        <f t="shared" si="48"/>
        <v>0</v>
      </c>
      <c r="DV281" s="22"/>
      <c r="DW281" s="21">
        <f t="shared" si="49"/>
        <v>0</v>
      </c>
      <c r="DY281" s="21">
        <f t="shared" si="50"/>
        <v>0</v>
      </c>
    </row>
    <row r="282" spans="1:138" s="23" customFormat="1" ht="21" hidden="1" customHeight="1">
      <c r="A282" s="15"/>
      <c r="B282" s="15"/>
      <c r="C282" s="38" t="s">
        <v>199</v>
      </c>
      <c r="D282" s="556" t="s">
        <v>1150</v>
      </c>
      <c r="E282" s="411"/>
      <c r="F282" s="458">
        <v>30317</v>
      </c>
      <c r="G282" s="789"/>
      <c r="H282" s="319" t="s">
        <v>748</v>
      </c>
      <c r="I282" s="27">
        <v>42704</v>
      </c>
      <c r="J282" s="588"/>
      <c r="K282" s="272"/>
      <c r="L282" s="16">
        <v>0</v>
      </c>
      <c r="M282" s="16">
        <v>0</v>
      </c>
      <c r="N282" s="16">
        <v>0</v>
      </c>
      <c r="O282" s="16">
        <v>0</v>
      </c>
      <c r="P282" s="16"/>
      <c r="Q282" s="16">
        <v>0</v>
      </c>
      <c r="R282" s="16"/>
      <c r="S282" s="1114">
        <v>0</v>
      </c>
      <c r="T282" s="1114"/>
      <c r="U282" s="767"/>
      <c r="V282" s="18"/>
      <c r="W282" s="766"/>
      <c r="X282" s="18"/>
      <c r="Y282" s="766"/>
      <c r="Z282" s="18"/>
      <c r="AA282" s="766"/>
      <c r="AB282" s="18"/>
      <c r="AC282" s="766"/>
      <c r="AD282" s="18"/>
      <c r="AE282" s="766"/>
      <c r="AF282" s="18"/>
      <c r="AG282" s="766"/>
      <c r="AH282" s="18"/>
      <c r="AI282" s="766"/>
      <c r="AJ282" s="18"/>
      <c r="AK282" s="766"/>
      <c r="AL282" s="18"/>
      <c r="AM282" s="766"/>
      <c r="AN282" s="18"/>
      <c r="AO282" s="766"/>
      <c r="AP282" s="18"/>
      <c r="AQ282" s="766"/>
      <c r="AR282" s="18"/>
      <c r="AS282" s="766"/>
      <c r="AT282" s="18"/>
      <c r="AU282" s="766"/>
      <c r="AV282" s="18"/>
      <c r="AW282" s="766"/>
      <c r="AX282" s="18"/>
      <c r="AY282" s="766"/>
      <c r="AZ282" s="18"/>
      <c r="BA282" s="766"/>
      <c r="BB282" s="18"/>
      <c r="BC282" s="766"/>
      <c r="BD282" s="18"/>
      <c r="BE282" s="766"/>
      <c r="BF282" s="18"/>
      <c r="BG282" s="766"/>
      <c r="BH282" s="18"/>
      <c r="BI282" s="766"/>
      <c r="BJ282" s="18"/>
      <c r="BK282" s="766"/>
      <c r="BL282" s="18"/>
      <c r="BM282" s="766"/>
      <c r="BN282" s="18"/>
      <c r="BO282" s="766"/>
      <c r="BP282" s="18"/>
      <c r="BQ282" s="766"/>
      <c r="BR282" s="18"/>
      <c r="BS282" s="766"/>
      <c r="BT282" s="19"/>
      <c r="BU282" s="766"/>
      <c r="BV282" s="19"/>
      <c r="BW282" s="766"/>
      <c r="BX282" s="19"/>
      <c r="BY282" s="766"/>
      <c r="BZ282" s="19"/>
      <c r="CA282" s="766"/>
      <c r="CB282" s="19"/>
      <c r="CC282" s="766"/>
      <c r="CD282" s="19"/>
      <c r="CE282" s="766"/>
      <c r="CF282" s="19"/>
      <c r="CG282" s="766"/>
      <c r="CH282" s="19"/>
      <c r="CI282" s="766"/>
      <c r="CJ282" s="19"/>
      <c r="CK282" s="766"/>
      <c r="CL282" s="19"/>
      <c r="CM282" s="766"/>
      <c r="CN282" s="19"/>
      <c r="CO282" s="766"/>
      <c r="CP282" s="19"/>
      <c r="CQ282" s="766"/>
      <c r="CR282" s="19"/>
      <c r="CS282" s="766"/>
      <c r="CT282" s="19"/>
      <c r="CU282" s="766"/>
      <c r="CV282" s="19"/>
      <c r="CW282" s="766"/>
      <c r="CX282" s="19"/>
      <c r="CY282" s="766"/>
      <c r="CZ282" s="19"/>
      <c r="DA282" s="766"/>
      <c r="DB282" s="19"/>
      <c r="DC282" s="766"/>
      <c r="DD282" s="19"/>
      <c r="DE282" s="766"/>
      <c r="DF282" s="19"/>
      <c r="DG282" s="766"/>
      <c r="DH282" s="19"/>
      <c r="DI282" s="766"/>
      <c r="DJ282" s="19"/>
      <c r="DK282" s="766"/>
      <c r="DL282" s="19"/>
      <c r="DM282" s="766"/>
      <c r="DN282" s="19"/>
      <c r="DO282" s="766"/>
      <c r="DP282" s="19"/>
      <c r="DQ282" s="766"/>
      <c r="DR282" s="19"/>
      <c r="DS282" s="766"/>
      <c r="DT282" s="19"/>
      <c r="DU282" s="21">
        <f t="shared" si="48"/>
        <v>0</v>
      </c>
      <c r="DV282" s="22"/>
      <c r="DW282" s="21">
        <f t="shared" si="49"/>
        <v>0</v>
      </c>
      <c r="DY282" s="21">
        <f t="shared" si="50"/>
        <v>0</v>
      </c>
      <c r="DZ282" s="28"/>
      <c r="EA282" s="28"/>
      <c r="EB282" s="28"/>
      <c r="EC282" s="28"/>
      <c r="ED282" s="28"/>
      <c r="EE282" s="28"/>
    </row>
    <row r="283" spans="1:138" s="23" customFormat="1" ht="21" hidden="1" customHeight="1">
      <c r="A283" s="15"/>
      <c r="B283" s="15"/>
      <c r="C283" s="38" t="s">
        <v>200</v>
      </c>
      <c r="D283" s="556" t="s">
        <v>1186</v>
      </c>
      <c r="E283" s="411"/>
      <c r="F283" s="457">
        <v>31918</v>
      </c>
      <c r="G283" s="789"/>
      <c r="H283" s="319" t="s">
        <v>748</v>
      </c>
      <c r="I283" s="27">
        <v>42654</v>
      </c>
      <c r="J283" s="588"/>
      <c r="K283" s="272"/>
      <c r="L283" s="16">
        <v>0</v>
      </c>
      <c r="M283" s="16">
        <v>0</v>
      </c>
      <c r="N283" s="16">
        <v>0</v>
      </c>
      <c r="O283" s="16">
        <v>0</v>
      </c>
      <c r="P283" s="16"/>
      <c r="Q283" s="16">
        <v>0</v>
      </c>
      <c r="R283" s="16"/>
      <c r="S283" s="1114">
        <v>0</v>
      </c>
      <c r="T283" s="1114"/>
      <c r="U283" s="767"/>
      <c r="V283" s="18"/>
      <c r="W283" s="766"/>
      <c r="X283" s="18"/>
      <c r="Y283" s="766"/>
      <c r="Z283" s="18"/>
      <c r="AA283" s="766"/>
      <c r="AB283" s="18"/>
      <c r="AC283" s="766"/>
      <c r="AD283" s="18"/>
      <c r="AE283" s="766"/>
      <c r="AF283" s="18"/>
      <c r="AG283" s="766"/>
      <c r="AH283" s="18"/>
      <c r="AI283" s="766"/>
      <c r="AJ283" s="18"/>
      <c r="AK283" s="766"/>
      <c r="AL283" s="18"/>
      <c r="AM283" s="766"/>
      <c r="AN283" s="18"/>
      <c r="AO283" s="766"/>
      <c r="AP283" s="18"/>
      <c r="AQ283" s="766"/>
      <c r="AR283" s="18"/>
      <c r="AS283" s="766"/>
      <c r="AT283" s="18"/>
      <c r="AU283" s="766"/>
      <c r="AV283" s="18"/>
      <c r="AW283" s="766"/>
      <c r="AX283" s="18"/>
      <c r="AY283" s="766"/>
      <c r="AZ283" s="18"/>
      <c r="BA283" s="766"/>
      <c r="BB283" s="18"/>
      <c r="BC283" s="766"/>
      <c r="BD283" s="18"/>
      <c r="BE283" s="766"/>
      <c r="BF283" s="18"/>
      <c r="BG283" s="766"/>
      <c r="BH283" s="18"/>
      <c r="BI283" s="766"/>
      <c r="BJ283" s="18"/>
      <c r="BK283" s="766"/>
      <c r="BL283" s="18"/>
      <c r="BM283" s="766"/>
      <c r="BN283" s="18"/>
      <c r="BO283" s="766"/>
      <c r="BP283" s="18"/>
      <c r="BQ283" s="766"/>
      <c r="BR283" s="18"/>
      <c r="BS283" s="766"/>
      <c r="BT283" s="19"/>
      <c r="BU283" s="766"/>
      <c r="BV283" s="19"/>
      <c r="BW283" s="766"/>
      <c r="BX283" s="19"/>
      <c r="BY283" s="766"/>
      <c r="BZ283" s="19"/>
      <c r="CA283" s="766"/>
      <c r="CB283" s="19"/>
      <c r="CC283" s="766"/>
      <c r="CD283" s="19"/>
      <c r="CE283" s="766"/>
      <c r="CF283" s="19"/>
      <c r="CG283" s="766"/>
      <c r="CH283" s="19"/>
      <c r="CI283" s="766"/>
      <c r="CJ283" s="19"/>
      <c r="CK283" s="766"/>
      <c r="CL283" s="19"/>
      <c r="CM283" s="766"/>
      <c r="CN283" s="19"/>
      <c r="CO283" s="766"/>
      <c r="CP283" s="19"/>
      <c r="CQ283" s="766"/>
      <c r="CR283" s="19"/>
      <c r="CS283" s="766"/>
      <c r="CT283" s="19"/>
      <c r="CU283" s="766"/>
      <c r="CV283" s="19"/>
      <c r="CW283" s="766"/>
      <c r="CX283" s="19"/>
      <c r="CY283" s="766"/>
      <c r="CZ283" s="19"/>
      <c r="DA283" s="766"/>
      <c r="DB283" s="19"/>
      <c r="DC283" s="766"/>
      <c r="DD283" s="19"/>
      <c r="DE283" s="766"/>
      <c r="DF283" s="19"/>
      <c r="DG283" s="766"/>
      <c r="DH283" s="19"/>
      <c r="DI283" s="766"/>
      <c r="DJ283" s="19"/>
      <c r="DK283" s="766"/>
      <c r="DL283" s="19"/>
      <c r="DM283" s="766"/>
      <c r="DN283" s="19"/>
      <c r="DO283" s="766"/>
      <c r="DP283" s="19"/>
      <c r="DQ283" s="766"/>
      <c r="DR283" s="19"/>
      <c r="DS283" s="766"/>
      <c r="DT283" s="19"/>
      <c r="DU283" s="21">
        <f t="shared" si="48"/>
        <v>0</v>
      </c>
      <c r="DV283" s="22"/>
      <c r="DW283" s="21">
        <f t="shared" si="49"/>
        <v>0</v>
      </c>
      <c r="DY283" s="21">
        <f t="shared" si="50"/>
        <v>0</v>
      </c>
      <c r="DZ283" s="28"/>
      <c r="EA283" s="28"/>
      <c r="EB283" s="28"/>
      <c r="EC283" s="28"/>
      <c r="ED283" s="28"/>
      <c r="EE283" s="28"/>
    </row>
    <row r="284" spans="1:138" s="23" customFormat="1" ht="21" hidden="1" customHeight="1">
      <c r="A284" s="15"/>
      <c r="B284" s="15"/>
      <c r="C284" s="38" t="s">
        <v>207</v>
      </c>
      <c r="D284" s="556" t="s">
        <v>1228</v>
      </c>
      <c r="E284" s="411"/>
      <c r="F284" s="457">
        <v>36489</v>
      </c>
      <c r="G284" s="789"/>
      <c r="H284" s="319" t="s">
        <v>748</v>
      </c>
      <c r="I284" s="27">
        <v>22108</v>
      </c>
      <c r="J284" s="588"/>
      <c r="K284" s="272"/>
      <c r="L284" s="16">
        <v>0</v>
      </c>
      <c r="M284" s="16">
        <v>0</v>
      </c>
      <c r="N284" s="16">
        <v>0</v>
      </c>
      <c r="O284" s="16">
        <v>0</v>
      </c>
      <c r="P284" s="16"/>
      <c r="Q284" s="16">
        <v>0</v>
      </c>
      <c r="R284" s="16"/>
      <c r="S284" s="1114">
        <v>0</v>
      </c>
      <c r="T284" s="1114"/>
      <c r="U284" s="767"/>
      <c r="V284" s="18"/>
      <c r="W284" s="766"/>
      <c r="X284" s="18"/>
      <c r="Y284" s="766"/>
      <c r="Z284" s="18"/>
      <c r="AA284" s="766"/>
      <c r="AB284" s="18"/>
      <c r="AC284" s="766"/>
      <c r="AD284" s="18"/>
      <c r="AE284" s="766"/>
      <c r="AF284" s="18"/>
      <c r="AG284" s="766"/>
      <c r="AH284" s="18"/>
      <c r="AI284" s="766"/>
      <c r="AJ284" s="18"/>
      <c r="AK284" s="766"/>
      <c r="AL284" s="18"/>
      <c r="AM284" s="766"/>
      <c r="AN284" s="18"/>
      <c r="AO284" s="766"/>
      <c r="AP284" s="18"/>
      <c r="AQ284" s="766"/>
      <c r="AR284" s="18"/>
      <c r="AS284" s="766"/>
      <c r="AT284" s="18"/>
      <c r="AU284" s="766"/>
      <c r="AV284" s="18"/>
      <c r="AW284" s="766"/>
      <c r="AX284" s="18"/>
      <c r="AY284" s="766"/>
      <c r="AZ284" s="18"/>
      <c r="BA284" s="766"/>
      <c r="BB284" s="18"/>
      <c r="BC284" s="766"/>
      <c r="BD284" s="18"/>
      <c r="BE284" s="766"/>
      <c r="BF284" s="18"/>
      <c r="BG284" s="766"/>
      <c r="BH284" s="18"/>
      <c r="BI284" s="766"/>
      <c r="BJ284" s="18"/>
      <c r="BK284" s="766"/>
      <c r="BL284" s="18"/>
      <c r="BM284" s="766"/>
      <c r="BN284" s="18"/>
      <c r="BO284" s="766"/>
      <c r="BP284" s="18"/>
      <c r="BQ284" s="766"/>
      <c r="BR284" s="18"/>
      <c r="BS284" s="766"/>
      <c r="BT284" s="19"/>
      <c r="BU284" s="766"/>
      <c r="BV284" s="19"/>
      <c r="BW284" s="766"/>
      <c r="BX284" s="19"/>
      <c r="BY284" s="766"/>
      <c r="BZ284" s="19"/>
      <c r="CA284" s="766"/>
      <c r="CB284" s="19"/>
      <c r="CC284" s="766"/>
      <c r="CD284" s="19"/>
      <c r="CE284" s="766"/>
      <c r="CF284" s="19"/>
      <c r="CG284" s="766"/>
      <c r="CH284" s="19"/>
      <c r="CI284" s="766"/>
      <c r="CJ284" s="19"/>
      <c r="CK284" s="766"/>
      <c r="CL284" s="19"/>
      <c r="CM284" s="766"/>
      <c r="CN284" s="19"/>
      <c r="CO284" s="766"/>
      <c r="CP284" s="19"/>
      <c r="CQ284" s="766"/>
      <c r="CR284" s="19"/>
      <c r="CS284" s="766"/>
      <c r="CT284" s="19"/>
      <c r="CU284" s="766"/>
      <c r="CV284" s="19"/>
      <c r="CW284" s="766"/>
      <c r="CX284" s="19"/>
      <c r="CY284" s="766"/>
      <c r="CZ284" s="19"/>
      <c r="DA284" s="766"/>
      <c r="DB284" s="19"/>
      <c r="DC284" s="766"/>
      <c r="DD284" s="19"/>
      <c r="DE284" s="766"/>
      <c r="DF284" s="19"/>
      <c r="DG284" s="766"/>
      <c r="DH284" s="19"/>
      <c r="DI284" s="766"/>
      <c r="DJ284" s="19"/>
      <c r="DK284" s="766"/>
      <c r="DL284" s="19"/>
      <c r="DM284" s="766"/>
      <c r="DN284" s="19"/>
      <c r="DO284" s="766"/>
      <c r="DP284" s="19"/>
      <c r="DQ284" s="766"/>
      <c r="DR284" s="19"/>
      <c r="DS284" s="766"/>
      <c r="DT284" s="19"/>
      <c r="DU284" s="21">
        <f t="shared" si="48"/>
        <v>0</v>
      </c>
      <c r="DV284" s="22"/>
      <c r="DW284" s="21">
        <f t="shared" si="49"/>
        <v>0</v>
      </c>
      <c r="DY284" s="21">
        <f t="shared" si="50"/>
        <v>0</v>
      </c>
    </row>
    <row r="285" spans="1:138" s="23" customFormat="1" ht="21" hidden="1" customHeight="1">
      <c r="A285" s="15"/>
      <c r="B285" s="15"/>
      <c r="C285" s="38" t="s">
        <v>212</v>
      </c>
      <c r="D285" s="556" t="s">
        <v>226</v>
      </c>
      <c r="E285" s="411"/>
      <c r="F285" s="459">
        <v>37767</v>
      </c>
      <c r="G285" s="789"/>
      <c r="H285" s="319" t="s">
        <v>748</v>
      </c>
      <c r="I285" s="27">
        <v>36438</v>
      </c>
      <c r="J285" s="588"/>
      <c r="K285" s="272"/>
      <c r="L285" s="16">
        <v>0</v>
      </c>
      <c r="M285" s="16">
        <v>0</v>
      </c>
      <c r="N285" s="16">
        <v>0</v>
      </c>
      <c r="O285" s="16">
        <v>0</v>
      </c>
      <c r="P285" s="16"/>
      <c r="Q285" s="16">
        <v>0</v>
      </c>
      <c r="R285" s="16"/>
      <c r="S285" s="1114">
        <v>0</v>
      </c>
      <c r="T285" s="1114"/>
      <c r="U285" s="767"/>
      <c r="V285" s="18"/>
      <c r="W285" s="766"/>
      <c r="X285" s="18"/>
      <c r="Y285" s="766"/>
      <c r="Z285" s="18"/>
      <c r="AA285" s="766"/>
      <c r="AB285" s="18"/>
      <c r="AC285" s="766"/>
      <c r="AD285" s="18"/>
      <c r="AE285" s="766"/>
      <c r="AF285" s="18"/>
      <c r="AG285" s="766"/>
      <c r="AH285" s="18"/>
      <c r="AI285" s="766"/>
      <c r="AJ285" s="18"/>
      <c r="AK285" s="766"/>
      <c r="AL285" s="18"/>
      <c r="AM285" s="766"/>
      <c r="AN285" s="18"/>
      <c r="AO285" s="766"/>
      <c r="AP285" s="18"/>
      <c r="AQ285" s="766"/>
      <c r="AR285" s="18"/>
      <c r="AS285" s="766"/>
      <c r="AT285" s="18"/>
      <c r="AU285" s="766"/>
      <c r="AV285" s="18"/>
      <c r="AW285" s="766"/>
      <c r="AX285" s="18"/>
      <c r="AY285" s="766"/>
      <c r="AZ285" s="18"/>
      <c r="BA285" s="766"/>
      <c r="BB285" s="18"/>
      <c r="BC285" s="766"/>
      <c r="BD285" s="18"/>
      <c r="BE285" s="766"/>
      <c r="BF285" s="18"/>
      <c r="BG285" s="766"/>
      <c r="BH285" s="18"/>
      <c r="BI285" s="766"/>
      <c r="BJ285" s="18"/>
      <c r="BK285" s="766"/>
      <c r="BL285" s="18"/>
      <c r="BM285" s="766"/>
      <c r="BN285" s="18"/>
      <c r="BO285" s="766"/>
      <c r="BP285" s="18"/>
      <c r="BQ285" s="766"/>
      <c r="BR285" s="18"/>
      <c r="BS285" s="766"/>
      <c r="BT285" s="19"/>
      <c r="BU285" s="766"/>
      <c r="BV285" s="19"/>
      <c r="BW285" s="766"/>
      <c r="BX285" s="19"/>
      <c r="BY285" s="766"/>
      <c r="BZ285" s="19"/>
      <c r="CA285" s="766"/>
      <c r="CB285" s="19"/>
      <c r="CC285" s="766"/>
      <c r="CD285" s="19"/>
      <c r="CE285" s="766"/>
      <c r="CF285" s="19"/>
      <c r="CG285" s="766"/>
      <c r="CH285" s="19"/>
      <c r="CI285" s="766"/>
      <c r="CJ285" s="19"/>
      <c r="CK285" s="766"/>
      <c r="CL285" s="19"/>
      <c r="CM285" s="766"/>
      <c r="CN285" s="19"/>
      <c r="CO285" s="766"/>
      <c r="CP285" s="19"/>
      <c r="CQ285" s="766"/>
      <c r="CR285" s="19"/>
      <c r="CS285" s="766"/>
      <c r="CT285" s="19"/>
      <c r="CU285" s="766"/>
      <c r="CV285" s="19"/>
      <c r="CW285" s="766"/>
      <c r="CX285" s="19"/>
      <c r="CY285" s="766"/>
      <c r="CZ285" s="19"/>
      <c r="DA285" s="766"/>
      <c r="DB285" s="19"/>
      <c r="DC285" s="766"/>
      <c r="DD285" s="19"/>
      <c r="DE285" s="766"/>
      <c r="DF285" s="19"/>
      <c r="DG285" s="766"/>
      <c r="DH285" s="19"/>
      <c r="DI285" s="766"/>
      <c r="DJ285" s="19"/>
      <c r="DK285" s="766"/>
      <c r="DL285" s="19"/>
      <c r="DM285" s="766"/>
      <c r="DN285" s="19"/>
      <c r="DO285" s="766"/>
      <c r="DP285" s="19"/>
      <c r="DQ285" s="766"/>
      <c r="DR285" s="19"/>
      <c r="DS285" s="766"/>
      <c r="DT285" s="19"/>
      <c r="DU285" s="21">
        <f t="shared" si="48"/>
        <v>0</v>
      </c>
      <c r="DV285" s="22"/>
      <c r="DW285" s="21">
        <f t="shared" si="49"/>
        <v>0</v>
      </c>
      <c r="DX285" s="28"/>
      <c r="DY285" s="21">
        <f t="shared" si="50"/>
        <v>0</v>
      </c>
    </row>
    <row r="286" spans="1:138" s="23" customFormat="1" ht="21" hidden="1" customHeight="1">
      <c r="A286" s="15"/>
      <c r="B286" s="15"/>
      <c r="C286" s="38" t="s">
        <v>1151</v>
      </c>
      <c r="D286" s="556" t="s">
        <v>1168</v>
      </c>
      <c r="E286" s="411"/>
      <c r="F286" s="458">
        <v>38805</v>
      </c>
      <c r="G286" s="789"/>
      <c r="H286" s="319" t="s">
        <v>748</v>
      </c>
      <c r="I286" s="27">
        <v>21257</v>
      </c>
      <c r="J286" s="588"/>
      <c r="K286" s="272"/>
      <c r="L286" s="16">
        <v>0</v>
      </c>
      <c r="M286" s="16">
        <v>0</v>
      </c>
      <c r="N286" s="16">
        <v>0</v>
      </c>
      <c r="O286" s="16">
        <v>0</v>
      </c>
      <c r="P286" s="16"/>
      <c r="Q286" s="16">
        <v>0</v>
      </c>
      <c r="R286" s="16"/>
      <c r="S286" s="1114">
        <v>0</v>
      </c>
      <c r="T286" s="1114"/>
      <c r="U286" s="767"/>
      <c r="V286" s="18"/>
      <c r="W286" s="766"/>
      <c r="X286" s="18"/>
      <c r="Y286" s="766"/>
      <c r="Z286" s="18"/>
      <c r="AA286" s="766"/>
      <c r="AB286" s="18"/>
      <c r="AC286" s="766"/>
      <c r="AD286" s="18"/>
      <c r="AE286" s="766"/>
      <c r="AF286" s="18"/>
      <c r="AG286" s="766"/>
      <c r="AH286" s="18"/>
      <c r="AI286" s="766"/>
      <c r="AJ286" s="18"/>
      <c r="AK286" s="766"/>
      <c r="AL286" s="18"/>
      <c r="AM286" s="766"/>
      <c r="AN286" s="18"/>
      <c r="AO286" s="766"/>
      <c r="AP286" s="18"/>
      <c r="AQ286" s="766"/>
      <c r="AR286" s="18"/>
      <c r="AS286" s="766"/>
      <c r="AT286" s="18"/>
      <c r="AU286" s="766"/>
      <c r="AV286" s="18"/>
      <c r="AW286" s="766"/>
      <c r="AX286" s="18"/>
      <c r="AY286" s="766"/>
      <c r="AZ286" s="18"/>
      <c r="BA286" s="766"/>
      <c r="BB286" s="18"/>
      <c r="BC286" s="766"/>
      <c r="BD286" s="18"/>
      <c r="BE286" s="766"/>
      <c r="BF286" s="18"/>
      <c r="BG286" s="766"/>
      <c r="BH286" s="18"/>
      <c r="BI286" s="766"/>
      <c r="BJ286" s="18"/>
      <c r="BK286" s="766"/>
      <c r="BL286" s="18"/>
      <c r="BM286" s="766"/>
      <c r="BN286" s="18"/>
      <c r="BO286" s="766"/>
      <c r="BP286" s="18"/>
      <c r="BQ286" s="766"/>
      <c r="BR286" s="18"/>
      <c r="BS286" s="766"/>
      <c r="BT286" s="19"/>
      <c r="BU286" s="766"/>
      <c r="BV286" s="19"/>
      <c r="BW286" s="766"/>
      <c r="BX286" s="19"/>
      <c r="BY286" s="766"/>
      <c r="BZ286" s="19"/>
      <c r="CA286" s="766"/>
      <c r="CB286" s="19"/>
      <c r="CC286" s="766"/>
      <c r="CD286" s="19"/>
      <c r="CE286" s="766"/>
      <c r="CF286" s="19"/>
      <c r="CG286" s="766"/>
      <c r="CH286" s="19"/>
      <c r="CI286" s="766"/>
      <c r="CJ286" s="19"/>
      <c r="CK286" s="766"/>
      <c r="CL286" s="19"/>
      <c r="CM286" s="766"/>
      <c r="CN286" s="19"/>
      <c r="CO286" s="766"/>
      <c r="CP286" s="19"/>
      <c r="CQ286" s="766"/>
      <c r="CR286" s="19"/>
      <c r="CS286" s="766"/>
      <c r="CT286" s="19"/>
      <c r="CU286" s="766"/>
      <c r="CV286" s="19"/>
      <c r="CW286" s="766"/>
      <c r="CX286" s="19"/>
      <c r="CY286" s="766"/>
      <c r="CZ286" s="19"/>
      <c r="DA286" s="766"/>
      <c r="DB286" s="19"/>
      <c r="DC286" s="766"/>
      <c r="DD286" s="19"/>
      <c r="DE286" s="766"/>
      <c r="DF286" s="19"/>
      <c r="DG286" s="766"/>
      <c r="DH286" s="19"/>
      <c r="DI286" s="766"/>
      <c r="DJ286" s="19"/>
      <c r="DK286" s="766"/>
      <c r="DL286" s="19"/>
      <c r="DM286" s="766"/>
      <c r="DN286" s="19"/>
      <c r="DO286" s="766"/>
      <c r="DP286" s="19"/>
      <c r="DQ286" s="766"/>
      <c r="DR286" s="19"/>
      <c r="DS286" s="766"/>
      <c r="DT286" s="19"/>
      <c r="DU286" s="21">
        <f t="shared" si="48"/>
        <v>0</v>
      </c>
      <c r="DV286" s="22"/>
      <c r="DW286" s="21">
        <f t="shared" si="49"/>
        <v>0</v>
      </c>
      <c r="DY286" s="21">
        <f t="shared" si="50"/>
        <v>0</v>
      </c>
    </row>
    <row r="287" spans="1:138" s="23" customFormat="1" ht="21" hidden="1" customHeight="1">
      <c r="A287" s="15"/>
      <c r="B287" s="15"/>
      <c r="C287" s="38" t="s">
        <v>1274</v>
      </c>
      <c r="D287" s="556" t="s">
        <v>1161</v>
      </c>
      <c r="E287" s="411"/>
      <c r="F287" s="458">
        <v>41551</v>
      </c>
      <c r="G287" s="789"/>
      <c r="H287" s="319" t="s">
        <v>748</v>
      </c>
      <c r="I287" s="27">
        <v>28780</v>
      </c>
      <c r="J287" s="588"/>
      <c r="K287" s="272"/>
      <c r="L287" s="16">
        <v>0</v>
      </c>
      <c r="M287" s="16">
        <v>0</v>
      </c>
      <c r="N287" s="16">
        <v>0</v>
      </c>
      <c r="O287" s="16">
        <v>0</v>
      </c>
      <c r="P287" s="16"/>
      <c r="Q287" s="16">
        <v>0</v>
      </c>
      <c r="R287" s="16"/>
      <c r="S287" s="1114">
        <v>0</v>
      </c>
      <c r="T287" s="1114"/>
      <c r="U287" s="767"/>
      <c r="V287" s="18"/>
      <c r="W287" s="766"/>
      <c r="X287" s="18"/>
      <c r="Y287" s="766"/>
      <c r="Z287" s="18"/>
      <c r="AA287" s="766"/>
      <c r="AB287" s="18"/>
      <c r="AC287" s="766"/>
      <c r="AD287" s="18"/>
      <c r="AE287" s="766"/>
      <c r="AF287" s="18"/>
      <c r="AG287" s="766"/>
      <c r="AH287" s="18"/>
      <c r="AI287" s="766"/>
      <c r="AJ287" s="18"/>
      <c r="AK287" s="766"/>
      <c r="AL287" s="18"/>
      <c r="AM287" s="766"/>
      <c r="AN287" s="18"/>
      <c r="AO287" s="766"/>
      <c r="AP287" s="18"/>
      <c r="AQ287" s="766"/>
      <c r="AR287" s="18"/>
      <c r="AS287" s="766"/>
      <c r="AT287" s="18"/>
      <c r="AU287" s="766"/>
      <c r="AV287" s="18"/>
      <c r="AW287" s="766"/>
      <c r="AX287" s="18"/>
      <c r="AY287" s="766"/>
      <c r="AZ287" s="18"/>
      <c r="BA287" s="766"/>
      <c r="BB287" s="18"/>
      <c r="BC287" s="766"/>
      <c r="BD287" s="18"/>
      <c r="BE287" s="766"/>
      <c r="BF287" s="18"/>
      <c r="BG287" s="766"/>
      <c r="BH287" s="18"/>
      <c r="BI287" s="766"/>
      <c r="BJ287" s="18"/>
      <c r="BK287" s="766"/>
      <c r="BL287" s="18"/>
      <c r="BM287" s="766"/>
      <c r="BN287" s="18"/>
      <c r="BO287" s="766"/>
      <c r="BP287" s="18"/>
      <c r="BQ287" s="766"/>
      <c r="BR287" s="18"/>
      <c r="BS287" s="766"/>
      <c r="BT287" s="19"/>
      <c r="BU287" s="766"/>
      <c r="BV287" s="19"/>
      <c r="BW287" s="766"/>
      <c r="BX287" s="19"/>
      <c r="BY287" s="766"/>
      <c r="BZ287" s="19"/>
      <c r="CA287" s="766"/>
      <c r="CB287" s="19"/>
      <c r="CC287" s="766"/>
      <c r="CD287" s="19"/>
      <c r="CE287" s="766"/>
      <c r="CF287" s="19"/>
      <c r="CG287" s="766"/>
      <c r="CH287" s="19"/>
      <c r="CI287" s="766"/>
      <c r="CJ287" s="19"/>
      <c r="CK287" s="766"/>
      <c r="CL287" s="19"/>
      <c r="CM287" s="766"/>
      <c r="CN287" s="19"/>
      <c r="CO287" s="766"/>
      <c r="CP287" s="19"/>
      <c r="CQ287" s="766"/>
      <c r="CR287" s="19"/>
      <c r="CS287" s="766"/>
      <c r="CT287" s="19"/>
      <c r="CU287" s="766"/>
      <c r="CV287" s="19"/>
      <c r="CW287" s="766"/>
      <c r="CX287" s="19"/>
      <c r="CY287" s="766"/>
      <c r="CZ287" s="19"/>
      <c r="DA287" s="766"/>
      <c r="DB287" s="19"/>
      <c r="DC287" s="766"/>
      <c r="DD287" s="19"/>
      <c r="DE287" s="766"/>
      <c r="DF287" s="19"/>
      <c r="DG287" s="766"/>
      <c r="DH287" s="19"/>
      <c r="DI287" s="766"/>
      <c r="DJ287" s="19"/>
      <c r="DK287" s="766"/>
      <c r="DL287" s="19"/>
      <c r="DM287" s="766"/>
      <c r="DN287" s="19"/>
      <c r="DO287" s="766"/>
      <c r="DP287" s="19"/>
      <c r="DQ287" s="766"/>
      <c r="DR287" s="19"/>
      <c r="DS287" s="766"/>
      <c r="DT287" s="19"/>
      <c r="DU287" s="21">
        <f t="shared" si="48"/>
        <v>0</v>
      </c>
      <c r="DV287" s="22"/>
      <c r="DW287" s="21">
        <f t="shared" si="49"/>
        <v>0</v>
      </c>
      <c r="DY287" s="21">
        <f t="shared" si="50"/>
        <v>0</v>
      </c>
      <c r="DZ287" s="28"/>
      <c r="EA287" s="28"/>
      <c r="EB287" s="28"/>
      <c r="EC287" s="28"/>
      <c r="ED287" s="28"/>
      <c r="EE287" s="28"/>
      <c r="EG287" s="28"/>
      <c r="EH287" s="28"/>
    </row>
    <row r="288" spans="1:138" s="23" customFormat="1" ht="21" hidden="1" customHeight="1">
      <c r="A288" s="15"/>
      <c r="B288" s="15"/>
      <c r="C288" s="38" t="s">
        <v>1537</v>
      </c>
      <c r="D288" s="556" t="s">
        <v>956</v>
      </c>
      <c r="E288" s="411"/>
      <c r="F288" s="457">
        <v>43516</v>
      </c>
      <c r="G288" s="789"/>
      <c r="H288" s="319" t="s">
        <v>748</v>
      </c>
      <c r="I288" s="27">
        <v>36238</v>
      </c>
      <c r="J288" s="588"/>
      <c r="K288" s="272"/>
      <c r="L288" s="16">
        <v>0</v>
      </c>
      <c r="M288" s="16">
        <v>0</v>
      </c>
      <c r="N288" s="16">
        <v>0</v>
      </c>
      <c r="O288" s="16">
        <v>0</v>
      </c>
      <c r="P288" s="16"/>
      <c r="Q288" s="16">
        <v>0</v>
      </c>
      <c r="R288" s="16"/>
      <c r="S288" s="1114">
        <v>0</v>
      </c>
      <c r="T288" s="1114"/>
      <c r="U288" s="767"/>
      <c r="V288" s="18"/>
      <c r="W288" s="766"/>
      <c r="X288" s="18"/>
      <c r="Y288" s="766"/>
      <c r="Z288" s="18"/>
      <c r="AA288" s="766"/>
      <c r="AB288" s="18"/>
      <c r="AC288" s="766"/>
      <c r="AD288" s="18"/>
      <c r="AE288" s="766"/>
      <c r="AF288" s="18"/>
      <c r="AG288" s="766"/>
      <c r="AH288" s="18"/>
      <c r="AI288" s="766"/>
      <c r="AJ288" s="18"/>
      <c r="AK288" s="766"/>
      <c r="AL288" s="18"/>
      <c r="AM288" s="766"/>
      <c r="AN288" s="18"/>
      <c r="AO288" s="766"/>
      <c r="AP288" s="18"/>
      <c r="AQ288" s="766"/>
      <c r="AR288" s="18"/>
      <c r="AS288" s="766"/>
      <c r="AT288" s="18"/>
      <c r="AU288" s="766"/>
      <c r="AV288" s="18"/>
      <c r="AW288" s="766"/>
      <c r="AX288" s="18"/>
      <c r="AY288" s="766"/>
      <c r="AZ288" s="18"/>
      <c r="BA288" s="766"/>
      <c r="BB288" s="18"/>
      <c r="BC288" s="766"/>
      <c r="BD288" s="18"/>
      <c r="BE288" s="766"/>
      <c r="BF288" s="18"/>
      <c r="BG288" s="766"/>
      <c r="BH288" s="18"/>
      <c r="BI288" s="766"/>
      <c r="BJ288" s="18"/>
      <c r="BK288" s="766"/>
      <c r="BL288" s="18"/>
      <c r="BM288" s="766"/>
      <c r="BN288" s="18"/>
      <c r="BO288" s="766"/>
      <c r="BP288" s="18"/>
      <c r="BQ288" s="766"/>
      <c r="BR288" s="18"/>
      <c r="BS288" s="766"/>
      <c r="BT288" s="19"/>
      <c r="BU288" s="766"/>
      <c r="BV288" s="19"/>
      <c r="BW288" s="766"/>
      <c r="BX288" s="19"/>
      <c r="BY288" s="766"/>
      <c r="BZ288" s="19"/>
      <c r="CA288" s="766"/>
      <c r="CB288" s="19"/>
      <c r="CC288" s="766"/>
      <c r="CD288" s="19"/>
      <c r="CE288" s="766"/>
      <c r="CF288" s="19"/>
      <c r="CG288" s="766"/>
      <c r="CH288" s="19"/>
      <c r="CI288" s="766"/>
      <c r="CJ288" s="19"/>
      <c r="CK288" s="766"/>
      <c r="CL288" s="19"/>
      <c r="CM288" s="766"/>
      <c r="CN288" s="19"/>
      <c r="CO288" s="766"/>
      <c r="CP288" s="19"/>
      <c r="CQ288" s="766"/>
      <c r="CR288" s="19"/>
      <c r="CS288" s="766"/>
      <c r="CT288" s="19"/>
      <c r="CU288" s="766"/>
      <c r="CV288" s="19"/>
      <c r="CW288" s="766"/>
      <c r="CX288" s="19"/>
      <c r="CY288" s="766"/>
      <c r="CZ288" s="19"/>
      <c r="DA288" s="766"/>
      <c r="DB288" s="19"/>
      <c r="DC288" s="766"/>
      <c r="DD288" s="19"/>
      <c r="DE288" s="766"/>
      <c r="DF288" s="19"/>
      <c r="DG288" s="766"/>
      <c r="DH288" s="19"/>
      <c r="DI288" s="766"/>
      <c r="DJ288" s="19"/>
      <c r="DK288" s="766"/>
      <c r="DL288" s="19"/>
      <c r="DM288" s="766"/>
      <c r="DN288" s="19"/>
      <c r="DO288" s="766"/>
      <c r="DP288" s="19"/>
      <c r="DQ288" s="766"/>
      <c r="DR288" s="19"/>
      <c r="DS288" s="766"/>
      <c r="DT288" s="19"/>
      <c r="DU288" s="21">
        <f t="shared" si="48"/>
        <v>0</v>
      </c>
      <c r="DV288" s="22"/>
      <c r="DW288" s="21">
        <f t="shared" si="49"/>
        <v>0</v>
      </c>
      <c r="DX288" s="28"/>
      <c r="DY288" s="21">
        <f t="shared" si="50"/>
        <v>0</v>
      </c>
      <c r="EG288" s="28"/>
      <c r="EH288" s="28"/>
    </row>
    <row r="289" spans="1:138" s="157" customFormat="1" ht="34.5" hidden="1" customHeight="1">
      <c r="A289" s="279" t="s">
        <v>11</v>
      </c>
      <c r="B289" s="279" t="s">
        <v>1011</v>
      </c>
      <c r="C289" s="503" t="s">
        <v>12</v>
      </c>
      <c r="D289" s="38" t="s">
        <v>13</v>
      </c>
      <c r="E289" s="478"/>
      <c r="F289" s="343" t="s">
        <v>14</v>
      </c>
      <c r="G289" s="510"/>
      <c r="H289" s="319" t="s">
        <v>1611</v>
      </c>
      <c r="I289" s="256" t="s">
        <v>1612</v>
      </c>
      <c r="J289" s="587"/>
      <c r="K289" s="90"/>
      <c r="L289" s="333" t="s">
        <v>1353</v>
      </c>
      <c r="M289" s="333" t="s">
        <v>1551</v>
      </c>
      <c r="N289" s="333" t="s">
        <v>1552</v>
      </c>
      <c r="O289" s="333" t="s">
        <v>1482</v>
      </c>
      <c r="P289" s="333"/>
      <c r="Q289" s="333" t="s">
        <v>1482</v>
      </c>
      <c r="R289" s="333"/>
      <c r="S289" s="1116" t="s">
        <v>876</v>
      </c>
      <c r="T289" s="1116"/>
      <c r="U289" s="825"/>
      <c r="V289" s="279"/>
      <c r="W289" s="825"/>
      <c r="X289" s="279"/>
      <c r="Y289" s="825"/>
      <c r="Z289" s="279"/>
      <c r="AA289" s="825"/>
      <c r="AB289" s="279"/>
      <c r="AC289" s="825"/>
      <c r="AD289" s="279"/>
      <c r="AE289" s="825"/>
      <c r="AF289" s="279"/>
      <c r="AG289" s="825"/>
      <c r="AH289" s="279"/>
      <c r="AI289" s="825"/>
      <c r="AJ289" s="279"/>
      <c r="AK289" s="825"/>
      <c r="AL289" s="279"/>
      <c r="AM289" s="825"/>
      <c r="AN289" s="279"/>
      <c r="AO289" s="825"/>
      <c r="AP289" s="279"/>
      <c r="AQ289" s="825"/>
      <c r="AR289" s="279"/>
      <c r="AS289" s="825"/>
      <c r="AT289" s="279"/>
      <c r="AU289" s="825"/>
      <c r="AV289" s="279"/>
      <c r="AW289" s="825"/>
      <c r="AX289" s="279"/>
      <c r="AY289" s="825"/>
      <c r="AZ289" s="279"/>
      <c r="BA289" s="825"/>
      <c r="BB289" s="279"/>
      <c r="BC289" s="825"/>
      <c r="BD289" s="279"/>
      <c r="BE289" s="825"/>
      <c r="BF289" s="279"/>
      <c r="BG289" s="825"/>
      <c r="BH289" s="279"/>
      <c r="BI289" s="825"/>
      <c r="BJ289" s="279"/>
      <c r="BK289" s="825"/>
      <c r="BL289" s="279"/>
      <c r="BM289" s="825"/>
      <c r="BN289" s="279"/>
      <c r="BO289" s="825"/>
      <c r="BP289" s="279"/>
      <c r="BQ289" s="825"/>
      <c r="BR289" s="279"/>
      <c r="BS289" s="825"/>
      <c r="BT289" s="279"/>
      <c r="BU289" s="825"/>
      <c r="BV289" s="279"/>
      <c r="BW289" s="825"/>
      <c r="BX289" s="279"/>
      <c r="BY289" s="825"/>
      <c r="BZ289" s="279"/>
      <c r="CA289" s="825"/>
      <c r="CB289" s="279"/>
      <c r="CC289" s="825"/>
      <c r="CD289" s="279"/>
      <c r="CE289" s="825"/>
      <c r="CF289" s="279"/>
      <c r="CG289" s="825"/>
      <c r="CH289" s="279"/>
      <c r="CI289" s="825"/>
      <c r="CJ289" s="279"/>
      <c r="CK289" s="825"/>
      <c r="CL289" s="279"/>
      <c r="CM289" s="825"/>
      <c r="CN289" s="279"/>
      <c r="CO289" s="825"/>
      <c r="CP289" s="279"/>
      <c r="CQ289" s="825"/>
      <c r="CR289" s="279"/>
      <c r="CS289" s="825"/>
      <c r="CT289" s="279"/>
      <c r="CU289" s="825"/>
      <c r="CV289" s="279"/>
      <c r="CW289" s="825"/>
      <c r="CX289" s="279"/>
      <c r="CY289" s="825"/>
      <c r="CZ289" s="279"/>
      <c r="DA289" s="825"/>
      <c r="DB289" s="279"/>
      <c r="DC289" s="825"/>
      <c r="DD289" s="279"/>
      <c r="DE289" s="825"/>
      <c r="DF289" s="279"/>
      <c r="DG289" s="825"/>
      <c r="DH289" s="279"/>
      <c r="DI289" s="825"/>
      <c r="DJ289" s="279"/>
      <c r="DK289" s="825"/>
      <c r="DL289" s="279"/>
      <c r="DM289" s="825"/>
      <c r="DN289" s="279"/>
      <c r="DO289" s="825"/>
      <c r="DP289" s="279"/>
      <c r="DQ289" s="825"/>
      <c r="DR289" s="279"/>
      <c r="DS289" s="825"/>
      <c r="DT289" s="279"/>
      <c r="DU289" s="12" t="s">
        <v>876</v>
      </c>
      <c r="DV289" s="13"/>
      <c r="DW289" s="12" t="s">
        <v>877</v>
      </c>
      <c r="DY289" s="14" t="s">
        <v>1482</v>
      </c>
    </row>
    <row r="290" spans="1:138" s="245" customFormat="1" ht="21" hidden="1" customHeight="1">
      <c r="A290" s="15"/>
      <c r="B290" s="15"/>
      <c r="C290" s="38" t="s">
        <v>16</v>
      </c>
      <c r="D290" s="556" t="s">
        <v>1027</v>
      </c>
      <c r="E290" s="411"/>
      <c r="F290" s="459">
        <v>43838</v>
      </c>
      <c r="G290" s="789"/>
      <c r="H290" s="287" t="s">
        <v>923</v>
      </c>
      <c r="I290" s="26">
        <v>41950</v>
      </c>
      <c r="J290" s="588"/>
      <c r="K290" s="248"/>
      <c r="L290" s="16">
        <v>5</v>
      </c>
      <c r="M290" s="16">
        <v>0</v>
      </c>
      <c r="N290" s="16">
        <v>0</v>
      </c>
      <c r="O290" s="16">
        <v>0</v>
      </c>
      <c r="P290" s="16"/>
      <c r="Q290" s="16">
        <v>0</v>
      </c>
      <c r="R290" s="16"/>
      <c r="S290" s="1114">
        <v>0</v>
      </c>
      <c r="T290" s="1114"/>
      <c r="U290" s="767"/>
      <c r="V290" s="18"/>
      <c r="W290" s="766"/>
      <c r="X290" s="18"/>
      <c r="Y290" s="766"/>
      <c r="Z290" s="18"/>
      <c r="AA290" s="766"/>
      <c r="AB290" s="18"/>
      <c r="AC290" s="766"/>
      <c r="AD290" s="18"/>
      <c r="AE290" s="766"/>
      <c r="AF290" s="18"/>
      <c r="AG290" s="766"/>
      <c r="AH290" s="18"/>
      <c r="AI290" s="766"/>
      <c r="AJ290" s="18"/>
      <c r="AK290" s="766"/>
      <c r="AL290" s="18"/>
      <c r="AM290" s="766"/>
      <c r="AN290" s="18"/>
      <c r="AO290" s="766"/>
      <c r="AP290" s="18"/>
      <c r="AQ290" s="766"/>
      <c r="AR290" s="18"/>
      <c r="AS290" s="766"/>
      <c r="AT290" s="18"/>
      <c r="AU290" s="766"/>
      <c r="AV290" s="18"/>
      <c r="AW290" s="766"/>
      <c r="AX290" s="18"/>
      <c r="AY290" s="766"/>
      <c r="AZ290" s="18"/>
      <c r="BA290" s="766"/>
      <c r="BB290" s="18"/>
      <c r="BC290" s="766"/>
      <c r="BD290" s="18"/>
      <c r="BE290" s="766"/>
      <c r="BF290" s="18"/>
      <c r="BG290" s="766"/>
      <c r="BH290" s="18"/>
      <c r="BI290" s="766"/>
      <c r="BJ290" s="18"/>
      <c r="BK290" s="766"/>
      <c r="BL290" s="18"/>
      <c r="BM290" s="766"/>
      <c r="BN290" s="18"/>
      <c r="BO290" s="766"/>
      <c r="BP290" s="18"/>
      <c r="BQ290" s="766"/>
      <c r="BR290" s="18"/>
      <c r="BS290" s="766"/>
      <c r="BT290" s="19"/>
      <c r="BU290" s="766"/>
      <c r="BV290" s="19"/>
      <c r="BW290" s="766"/>
      <c r="BX290" s="19"/>
      <c r="BY290" s="766"/>
      <c r="BZ290" s="19"/>
      <c r="CA290" s="766"/>
      <c r="CB290" s="19"/>
      <c r="CC290" s="766"/>
      <c r="CD290" s="20"/>
      <c r="CE290" s="766"/>
      <c r="CF290" s="20"/>
      <c r="CG290" s="766"/>
      <c r="CH290" s="20"/>
      <c r="CI290" s="766"/>
      <c r="CJ290" s="20"/>
      <c r="CK290" s="766"/>
      <c r="CL290" s="20"/>
      <c r="CM290" s="766"/>
      <c r="CN290" s="20"/>
      <c r="CO290" s="766"/>
      <c r="CP290" s="20"/>
      <c r="CQ290" s="766"/>
      <c r="CR290" s="20"/>
      <c r="CS290" s="766"/>
      <c r="CT290" s="20"/>
      <c r="CU290" s="766"/>
      <c r="CV290" s="20"/>
      <c r="CW290" s="766"/>
      <c r="CX290" s="20"/>
      <c r="CY290" s="766"/>
      <c r="CZ290" s="20"/>
      <c r="DA290" s="766"/>
      <c r="DB290" s="20"/>
      <c r="DC290" s="766"/>
      <c r="DD290" s="20"/>
      <c r="DE290" s="766"/>
      <c r="DF290" s="20"/>
      <c r="DG290" s="766"/>
      <c r="DH290" s="20"/>
      <c r="DI290" s="766"/>
      <c r="DJ290" s="20"/>
      <c r="DK290" s="766"/>
      <c r="DL290" s="20"/>
      <c r="DM290" s="766"/>
      <c r="DN290" s="20"/>
      <c r="DO290" s="766"/>
      <c r="DP290" s="20"/>
      <c r="DQ290" s="766"/>
      <c r="DR290" s="20"/>
      <c r="DS290" s="766"/>
      <c r="DT290" s="20"/>
      <c r="DU290" s="21">
        <f>COUNT(V290:BR290)</f>
        <v>0</v>
      </c>
      <c r="DV290" s="22"/>
      <c r="DW290" s="21">
        <f>COUNT(BT290:DT290)</f>
        <v>0</v>
      </c>
      <c r="DX290" s="25"/>
      <c r="DY290" s="21">
        <f>SUM(DU290,DW290)</f>
        <v>0</v>
      </c>
      <c r="EF290" s="23"/>
      <c r="EG290" s="23"/>
      <c r="EH290" s="23"/>
    </row>
    <row r="291" spans="1:138" s="245" customFormat="1" ht="21" hidden="1" customHeight="1">
      <c r="A291" s="15"/>
      <c r="B291" s="15"/>
      <c r="C291" s="38" t="s">
        <v>19</v>
      </c>
      <c r="D291" s="556" t="s">
        <v>1125</v>
      </c>
      <c r="E291" s="411"/>
      <c r="F291" s="459">
        <v>33633</v>
      </c>
      <c r="G291" s="789"/>
      <c r="H291" s="287" t="s">
        <v>748</v>
      </c>
      <c r="I291" s="26">
        <v>43516</v>
      </c>
      <c r="J291" s="588"/>
      <c r="K291" s="248"/>
      <c r="L291" s="16">
        <v>0</v>
      </c>
      <c r="M291" s="16">
        <v>0</v>
      </c>
      <c r="N291" s="16">
        <v>0</v>
      </c>
      <c r="O291" s="16">
        <v>0</v>
      </c>
      <c r="P291" s="16"/>
      <c r="Q291" s="16">
        <v>0</v>
      </c>
      <c r="R291" s="16"/>
      <c r="S291" s="1114">
        <v>0</v>
      </c>
      <c r="T291" s="1114"/>
      <c r="U291" s="767"/>
      <c r="V291" s="18"/>
      <c r="W291" s="766"/>
      <c r="X291" s="18"/>
      <c r="Y291" s="766"/>
      <c r="Z291" s="18"/>
      <c r="AA291" s="766"/>
      <c r="AB291" s="18"/>
      <c r="AC291" s="766"/>
      <c r="AD291" s="18"/>
      <c r="AE291" s="766"/>
      <c r="AF291" s="18"/>
      <c r="AG291" s="766"/>
      <c r="AH291" s="18"/>
      <c r="AI291" s="766"/>
      <c r="AJ291" s="18"/>
      <c r="AK291" s="766"/>
      <c r="AL291" s="18"/>
      <c r="AM291" s="766"/>
      <c r="AN291" s="18"/>
      <c r="AO291" s="766"/>
      <c r="AP291" s="18"/>
      <c r="AQ291" s="766"/>
      <c r="AR291" s="18"/>
      <c r="AS291" s="766"/>
      <c r="AT291" s="18"/>
      <c r="AU291" s="766"/>
      <c r="AV291" s="18"/>
      <c r="AW291" s="766"/>
      <c r="AX291" s="18"/>
      <c r="AY291" s="766"/>
      <c r="AZ291" s="18"/>
      <c r="BA291" s="766"/>
      <c r="BB291" s="18"/>
      <c r="BC291" s="766"/>
      <c r="BD291" s="18"/>
      <c r="BE291" s="766"/>
      <c r="BF291" s="18"/>
      <c r="BG291" s="766"/>
      <c r="BH291" s="18"/>
      <c r="BI291" s="766"/>
      <c r="BJ291" s="18"/>
      <c r="BK291" s="766"/>
      <c r="BL291" s="18"/>
      <c r="BM291" s="766"/>
      <c r="BN291" s="18"/>
      <c r="BO291" s="766"/>
      <c r="BP291" s="18"/>
      <c r="BQ291" s="766"/>
      <c r="BR291" s="18"/>
      <c r="BS291" s="766"/>
      <c r="BT291" s="19"/>
      <c r="BU291" s="766"/>
      <c r="BV291" s="19"/>
      <c r="BW291" s="766"/>
      <c r="BX291" s="19"/>
      <c r="BY291" s="766"/>
      <c r="BZ291" s="19"/>
      <c r="CA291" s="766"/>
      <c r="CB291" s="19"/>
      <c r="CC291" s="766"/>
      <c r="CD291" s="20"/>
      <c r="CE291" s="766"/>
      <c r="CF291" s="20"/>
      <c r="CG291" s="766"/>
      <c r="CH291" s="20"/>
      <c r="CI291" s="766"/>
      <c r="CJ291" s="20"/>
      <c r="CK291" s="766"/>
      <c r="CL291" s="20"/>
      <c r="CM291" s="766"/>
      <c r="CN291" s="20"/>
      <c r="CO291" s="766"/>
      <c r="CP291" s="20"/>
      <c r="CQ291" s="766"/>
      <c r="CR291" s="20"/>
      <c r="CS291" s="766"/>
      <c r="CT291" s="20"/>
      <c r="CU291" s="766"/>
      <c r="CV291" s="20"/>
      <c r="CW291" s="766"/>
      <c r="CX291" s="20"/>
      <c r="CY291" s="766"/>
      <c r="CZ291" s="20"/>
      <c r="DA291" s="766"/>
      <c r="DB291" s="20"/>
      <c r="DC291" s="766"/>
      <c r="DD291" s="20"/>
      <c r="DE291" s="766"/>
      <c r="DF291" s="20"/>
      <c r="DG291" s="766"/>
      <c r="DH291" s="20"/>
      <c r="DI291" s="766"/>
      <c r="DJ291" s="20"/>
      <c r="DK291" s="766"/>
      <c r="DL291" s="20"/>
      <c r="DM291" s="766"/>
      <c r="DN291" s="20"/>
      <c r="DO291" s="766"/>
      <c r="DP291" s="20"/>
      <c r="DQ291" s="766"/>
      <c r="DR291" s="20"/>
      <c r="DS291" s="766"/>
      <c r="DT291" s="20"/>
      <c r="DU291" s="21">
        <f>COUNT(V291:BR291)</f>
        <v>0</v>
      </c>
      <c r="DV291" s="22"/>
      <c r="DW291" s="21">
        <f>COUNT(BT291:DT291)</f>
        <v>0</v>
      </c>
      <c r="DX291" s="25"/>
      <c r="DY291" s="21">
        <f>SUM(DU291,DW291)</f>
        <v>0</v>
      </c>
    </row>
    <row r="292" spans="1:138" s="245" customFormat="1" ht="21" hidden="1" customHeight="1">
      <c r="A292" s="15"/>
      <c r="B292" s="15"/>
      <c r="C292" s="38" t="s">
        <v>21</v>
      </c>
      <c r="D292" s="556" t="s">
        <v>1102</v>
      </c>
      <c r="E292" s="411"/>
      <c r="F292" s="459">
        <v>40760</v>
      </c>
      <c r="G292" s="789"/>
      <c r="H292" s="287" t="s">
        <v>748</v>
      </c>
      <c r="I292" s="26">
        <v>40602</v>
      </c>
      <c r="J292" s="588"/>
      <c r="K292" s="248"/>
      <c r="L292" s="16">
        <v>0</v>
      </c>
      <c r="M292" s="16">
        <v>0</v>
      </c>
      <c r="N292" s="16">
        <v>0</v>
      </c>
      <c r="O292" s="16">
        <v>0</v>
      </c>
      <c r="P292" s="16"/>
      <c r="Q292" s="16">
        <v>0</v>
      </c>
      <c r="R292" s="16"/>
      <c r="S292" s="1114">
        <v>0</v>
      </c>
      <c r="T292" s="1114"/>
      <c r="U292" s="767"/>
      <c r="V292" s="18"/>
      <c r="W292" s="766"/>
      <c r="X292" s="18"/>
      <c r="Y292" s="766"/>
      <c r="Z292" s="18"/>
      <c r="AA292" s="766"/>
      <c r="AB292" s="18"/>
      <c r="AC292" s="766"/>
      <c r="AD292" s="18"/>
      <c r="AE292" s="766"/>
      <c r="AF292" s="18"/>
      <c r="AG292" s="766"/>
      <c r="AH292" s="18"/>
      <c r="AI292" s="766"/>
      <c r="AJ292" s="18"/>
      <c r="AK292" s="766"/>
      <c r="AL292" s="18"/>
      <c r="AM292" s="766"/>
      <c r="AN292" s="18"/>
      <c r="AO292" s="766"/>
      <c r="AP292" s="18"/>
      <c r="AQ292" s="766"/>
      <c r="AR292" s="18"/>
      <c r="AS292" s="766"/>
      <c r="AT292" s="18"/>
      <c r="AU292" s="766"/>
      <c r="AV292" s="18"/>
      <c r="AW292" s="766"/>
      <c r="AX292" s="18"/>
      <c r="AY292" s="766"/>
      <c r="AZ292" s="18"/>
      <c r="BA292" s="766"/>
      <c r="BB292" s="18"/>
      <c r="BC292" s="766"/>
      <c r="BD292" s="18"/>
      <c r="BE292" s="766"/>
      <c r="BF292" s="18"/>
      <c r="BG292" s="766"/>
      <c r="BH292" s="18"/>
      <c r="BI292" s="766"/>
      <c r="BJ292" s="18"/>
      <c r="BK292" s="766"/>
      <c r="BL292" s="18"/>
      <c r="BM292" s="766"/>
      <c r="BN292" s="18"/>
      <c r="BO292" s="766"/>
      <c r="BP292" s="18"/>
      <c r="BQ292" s="766"/>
      <c r="BR292" s="18"/>
      <c r="BS292" s="766"/>
      <c r="BT292" s="19"/>
      <c r="BU292" s="766"/>
      <c r="BV292" s="19"/>
      <c r="BW292" s="766"/>
      <c r="BX292" s="19"/>
      <c r="BY292" s="766"/>
      <c r="BZ292" s="19"/>
      <c r="CA292" s="766"/>
      <c r="CB292" s="19"/>
      <c r="CC292" s="766"/>
      <c r="CD292" s="20"/>
      <c r="CE292" s="766"/>
      <c r="CF292" s="20"/>
      <c r="CG292" s="766"/>
      <c r="CH292" s="20"/>
      <c r="CI292" s="766"/>
      <c r="CJ292" s="20"/>
      <c r="CK292" s="766"/>
      <c r="CL292" s="20"/>
      <c r="CM292" s="766"/>
      <c r="CN292" s="20"/>
      <c r="CO292" s="766"/>
      <c r="CP292" s="20"/>
      <c r="CQ292" s="766"/>
      <c r="CR292" s="20"/>
      <c r="CS292" s="766"/>
      <c r="CT292" s="20"/>
      <c r="CU292" s="766"/>
      <c r="CV292" s="20"/>
      <c r="CW292" s="766"/>
      <c r="CX292" s="20"/>
      <c r="CY292" s="766"/>
      <c r="CZ292" s="20"/>
      <c r="DA292" s="766"/>
      <c r="DB292" s="20"/>
      <c r="DC292" s="766"/>
      <c r="DD292" s="20"/>
      <c r="DE292" s="766"/>
      <c r="DF292" s="20"/>
      <c r="DG292" s="766"/>
      <c r="DH292" s="20"/>
      <c r="DI292" s="766"/>
      <c r="DJ292" s="20"/>
      <c r="DK292" s="766"/>
      <c r="DL292" s="20"/>
      <c r="DM292" s="766"/>
      <c r="DN292" s="20"/>
      <c r="DO292" s="766"/>
      <c r="DP292" s="20"/>
      <c r="DQ292" s="766"/>
      <c r="DR292" s="20"/>
      <c r="DS292" s="766"/>
      <c r="DT292" s="20"/>
      <c r="DU292" s="21">
        <f>COUNT(V292:BR292)</f>
        <v>0</v>
      </c>
      <c r="DV292" s="22"/>
      <c r="DW292" s="21">
        <f>COUNT(BT292:DT292)</f>
        <v>0</v>
      </c>
      <c r="DX292" s="25"/>
      <c r="DY292" s="21">
        <f>SUM(DU292,DW292)</f>
        <v>0</v>
      </c>
    </row>
    <row r="293" spans="1:138" s="157" customFormat="1" ht="34.5" hidden="1" customHeight="1">
      <c r="A293" s="279" t="s">
        <v>11</v>
      </c>
      <c r="B293" s="279" t="s">
        <v>1011</v>
      </c>
      <c r="C293" s="503" t="s">
        <v>12</v>
      </c>
      <c r="D293" s="38" t="s">
        <v>266</v>
      </c>
      <c r="E293" s="478"/>
      <c r="F293" s="343" t="s">
        <v>14</v>
      </c>
      <c r="G293" s="510"/>
      <c r="H293" s="319" t="s">
        <v>1611</v>
      </c>
      <c r="I293" s="256" t="s">
        <v>1613</v>
      </c>
      <c r="J293" s="587"/>
      <c r="K293" s="90"/>
      <c r="L293" s="333" t="s">
        <v>1353</v>
      </c>
      <c r="M293" s="333" t="s">
        <v>1551</v>
      </c>
      <c r="N293" s="333" t="s">
        <v>1552</v>
      </c>
      <c r="O293" s="333" t="s">
        <v>1482</v>
      </c>
      <c r="P293" s="333"/>
      <c r="Q293" s="333" t="s">
        <v>1482</v>
      </c>
      <c r="R293" s="333"/>
      <c r="S293" s="1116" t="s">
        <v>876</v>
      </c>
      <c r="T293" s="1116"/>
      <c r="U293" s="825"/>
      <c r="V293" s="279"/>
      <c r="W293" s="825"/>
      <c r="X293" s="279"/>
      <c r="Y293" s="825"/>
      <c r="Z293" s="279"/>
      <c r="AA293" s="825"/>
      <c r="AB293" s="279"/>
      <c r="AC293" s="825"/>
      <c r="AD293" s="279"/>
      <c r="AE293" s="825"/>
      <c r="AF293" s="279"/>
      <c r="AG293" s="825"/>
      <c r="AH293" s="279"/>
      <c r="AI293" s="825"/>
      <c r="AJ293" s="279"/>
      <c r="AK293" s="825"/>
      <c r="AL293" s="279"/>
      <c r="AM293" s="825"/>
      <c r="AN293" s="279"/>
      <c r="AO293" s="825"/>
      <c r="AP293" s="279"/>
      <c r="AQ293" s="825"/>
      <c r="AR293" s="279"/>
      <c r="AS293" s="825"/>
      <c r="AT293" s="279"/>
      <c r="AU293" s="825"/>
      <c r="AV293" s="279"/>
      <c r="AW293" s="825"/>
      <c r="AX293" s="279"/>
      <c r="AY293" s="825"/>
      <c r="AZ293" s="279"/>
      <c r="BA293" s="825"/>
      <c r="BB293" s="279"/>
      <c r="BC293" s="825"/>
      <c r="BD293" s="279"/>
      <c r="BE293" s="825"/>
      <c r="BF293" s="279"/>
      <c r="BG293" s="825"/>
      <c r="BH293" s="279"/>
      <c r="BI293" s="825"/>
      <c r="BJ293" s="279"/>
      <c r="BK293" s="825"/>
      <c r="BL293" s="279"/>
      <c r="BM293" s="825"/>
      <c r="BN293" s="279"/>
      <c r="BO293" s="825"/>
      <c r="BP293" s="279"/>
      <c r="BQ293" s="825"/>
      <c r="BR293" s="279"/>
      <c r="BS293" s="825"/>
      <c r="BT293" s="279"/>
      <c r="BU293" s="825"/>
      <c r="BV293" s="279"/>
      <c r="BW293" s="825"/>
      <c r="BX293" s="279"/>
      <c r="BY293" s="825"/>
      <c r="BZ293" s="279"/>
      <c r="CA293" s="825"/>
      <c r="CB293" s="279"/>
      <c r="CC293" s="825"/>
      <c r="CD293" s="279"/>
      <c r="CE293" s="825"/>
      <c r="CF293" s="279"/>
      <c r="CG293" s="825"/>
      <c r="CH293" s="279"/>
      <c r="CI293" s="825"/>
      <c r="CJ293" s="279"/>
      <c r="CK293" s="825"/>
      <c r="CL293" s="279"/>
      <c r="CM293" s="825"/>
      <c r="CN293" s="279"/>
      <c r="CO293" s="825"/>
      <c r="CP293" s="279"/>
      <c r="CQ293" s="825"/>
      <c r="CR293" s="279"/>
      <c r="CS293" s="825"/>
      <c r="CT293" s="279"/>
      <c r="CU293" s="825"/>
      <c r="CV293" s="279"/>
      <c r="CW293" s="825"/>
      <c r="CX293" s="279"/>
      <c r="CY293" s="825"/>
      <c r="CZ293" s="279"/>
      <c r="DA293" s="825"/>
      <c r="DB293" s="279"/>
      <c r="DC293" s="825"/>
      <c r="DD293" s="279"/>
      <c r="DE293" s="825"/>
      <c r="DF293" s="279"/>
      <c r="DG293" s="825"/>
      <c r="DH293" s="279"/>
      <c r="DI293" s="825"/>
      <c r="DJ293" s="279"/>
      <c r="DK293" s="825"/>
      <c r="DL293" s="279"/>
      <c r="DM293" s="825"/>
      <c r="DN293" s="279"/>
      <c r="DO293" s="825"/>
      <c r="DP293" s="279"/>
      <c r="DQ293" s="825"/>
      <c r="DR293" s="279"/>
      <c r="DS293" s="825"/>
      <c r="DT293" s="279"/>
      <c r="DU293" s="12" t="s">
        <v>876</v>
      </c>
      <c r="DV293" s="13"/>
      <c r="DW293" s="12" t="s">
        <v>877</v>
      </c>
      <c r="DY293" s="14" t="s">
        <v>1482</v>
      </c>
    </row>
    <row r="294" spans="1:138" s="25" customFormat="1" ht="21" hidden="1" customHeight="1">
      <c r="A294" s="15"/>
      <c r="B294" s="15"/>
      <c r="C294" s="38" t="s">
        <v>38</v>
      </c>
      <c r="D294" s="556" t="s">
        <v>277</v>
      </c>
      <c r="E294" s="411"/>
      <c r="F294" s="457">
        <v>40961</v>
      </c>
      <c r="G294" s="789"/>
      <c r="H294" s="319" t="s">
        <v>258</v>
      </c>
      <c r="I294" s="26">
        <v>40966</v>
      </c>
      <c r="J294" s="588"/>
      <c r="K294" s="272"/>
      <c r="L294" s="16">
        <v>42</v>
      </c>
      <c r="M294" s="16">
        <v>0</v>
      </c>
      <c r="N294" s="16">
        <v>0</v>
      </c>
      <c r="O294" s="16">
        <v>0</v>
      </c>
      <c r="P294" s="16"/>
      <c r="Q294" s="16">
        <v>0</v>
      </c>
      <c r="R294" s="16"/>
      <c r="S294" s="1114">
        <v>0</v>
      </c>
      <c r="T294" s="1114"/>
      <c r="U294" s="767"/>
      <c r="V294" s="18"/>
      <c r="W294" s="766"/>
      <c r="X294" s="18"/>
      <c r="Y294" s="766"/>
      <c r="Z294" s="18"/>
      <c r="AA294" s="766"/>
      <c r="AB294" s="18"/>
      <c r="AC294" s="766"/>
      <c r="AD294" s="18"/>
      <c r="AE294" s="766"/>
      <c r="AF294" s="18"/>
      <c r="AG294" s="766"/>
      <c r="AH294" s="18"/>
      <c r="AI294" s="766"/>
      <c r="AJ294" s="18"/>
      <c r="AK294" s="766"/>
      <c r="AL294" s="18"/>
      <c r="AM294" s="766"/>
      <c r="AN294" s="18"/>
      <c r="AO294" s="766"/>
      <c r="AP294" s="18"/>
      <c r="AQ294" s="766"/>
      <c r="AR294" s="18"/>
      <c r="AS294" s="766"/>
      <c r="AT294" s="18"/>
      <c r="AU294" s="766"/>
      <c r="AV294" s="18"/>
      <c r="AW294" s="766"/>
      <c r="AX294" s="18"/>
      <c r="AY294" s="766"/>
      <c r="AZ294" s="18"/>
      <c r="BA294" s="766"/>
      <c r="BB294" s="18"/>
      <c r="BC294" s="766"/>
      <c r="BD294" s="18"/>
      <c r="BE294" s="766"/>
      <c r="BF294" s="18"/>
      <c r="BG294" s="766"/>
      <c r="BH294" s="18"/>
      <c r="BI294" s="766"/>
      <c r="BJ294" s="18"/>
      <c r="BK294" s="766"/>
      <c r="BL294" s="18"/>
      <c r="BM294" s="766"/>
      <c r="BN294" s="18"/>
      <c r="BO294" s="766"/>
      <c r="BP294" s="18"/>
      <c r="BQ294" s="766"/>
      <c r="BR294" s="18"/>
      <c r="BS294" s="766"/>
      <c r="BT294" s="19"/>
      <c r="BU294" s="766"/>
      <c r="BV294" s="19"/>
      <c r="BW294" s="766"/>
      <c r="BX294" s="19"/>
      <c r="BY294" s="766"/>
      <c r="BZ294" s="19"/>
      <c r="CA294" s="766"/>
      <c r="CB294" s="19"/>
      <c r="CC294" s="766"/>
      <c r="CD294" s="19"/>
      <c r="CE294" s="766"/>
      <c r="CF294" s="20"/>
      <c r="CG294" s="766"/>
      <c r="CH294" s="20"/>
      <c r="CI294" s="766"/>
      <c r="CJ294" s="20"/>
      <c r="CK294" s="766"/>
      <c r="CL294" s="20"/>
      <c r="CM294" s="766"/>
      <c r="CN294" s="20"/>
      <c r="CO294" s="766"/>
      <c r="CP294" s="20"/>
      <c r="CQ294" s="766"/>
      <c r="CR294" s="20"/>
      <c r="CS294" s="766"/>
      <c r="CT294" s="20"/>
      <c r="CU294" s="766"/>
      <c r="CV294" s="20"/>
      <c r="CW294" s="766"/>
      <c r="CX294" s="20"/>
      <c r="CY294" s="766"/>
      <c r="CZ294" s="20"/>
      <c r="DA294" s="766"/>
      <c r="DB294" s="20"/>
      <c r="DC294" s="766"/>
      <c r="DD294" s="20"/>
      <c r="DE294" s="766"/>
      <c r="DF294" s="20"/>
      <c r="DG294" s="766"/>
      <c r="DH294" s="20"/>
      <c r="DI294" s="766"/>
      <c r="DJ294" s="20"/>
      <c r="DK294" s="766"/>
      <c r="DL294" s="20"/>
      <c r="DM294" s="766"/>
      <c r="DN294" s="20"/>
      <c r="DO294" s="766"/>
      <c r="DP294" s="20"/>
      <c r="DQ294" s="766"/>
      <c r="DR294" s="20"/>
      <c r="DS294" s="766"/>
      <c r="DT294" s="20"/>
      <c r="DU294" s="21">
        <f>COUNT(V294:BR294)</f>
        <v>0</v>
      </c>
      <c r="DV294" s="22"/>
      <c r="DW294" s="21">
        <f>COUNT(BT294:DT294)</f>
        <v>0</v>
      </c>
      <c r="DY294" s="21">
        <f>SUM(DU294,DW294)</f>
        <v>0</v>
      </c>
    </row>
    <row r="295" spans="1:138" s="25" customFormat="1" ht="21" hidden="1" customHeight="1">
      <c r="A295" s="15"/>
      <c r="B295" s="15"/>
      <c r="C295" s="38" t="s">
        <v>50</v>
      </c>
      <c r="D295" s="134" t="s">
        <v>964</v>
      </c>
      <c r="E295" s="390"/>
      <c r="F295" s="457">
        <v>42592</v>
      </c>
      <c r="G295" s="789"/>
      <c r="H295" s="319" t="s">
        <v>923</v>
      </c>
      <c r="I295" s="26">
        <v>42604</v>
      </c>
      <c r="J295" s="588"/>
      <c r="K295" s="272"/>
      <c r="L295" s="16">
        <v>5</v>
      </c>
      <c r="M295" s="16">
        <v>0</v>
      </c>
      <c r="N295" s="16">
        <v>0</v>
      </c>
      <c r="O295" s="16">
        <v>0</v>
      </c>
      <c r="P295" s="16"/>
      <c r="Q295" s="16">
        <v>0</v>
      </c>
      <c r="R295" s="16"/>
      <c r="S295" s="1114">
        <v>0</v>
      </c>
      <c r="T295" s="1114"/>
      <c r="U295" s="767"/>
      <c r="V295" s="18"/>
      <c r="W295" s="766"/>
      <c r="X295" s="18"/>
      <c r="Y295" s="766"/>
      <c r="Z295" s="18"/>
      <c r="AA295" s="766"/>
      <c r="AB295" s="18"/>
      <c r="AC295" s="766"/>
      <c r="AD295" s="18"/>
      <c r="AE295" s="766"/>
      <c r="AF295" s="18"/>
      <c r="AG295" s="766"/>
      <c r="AH295" s="18"/>
      <c r="AI295" s="766"/>
      <c r="AJ295" s="18"/>
      <c r="AK295" s="766"/>
      <c r="AL295" s="18"/>
      <c r="AM295" s="766"/>
      <c r="AN295" s="18"/>
      <c r="AO295" s="766"/>
      <c r="AP295" s="18"/>
      <c r="AQ295" s="766"/>
      <c r="AR295" s="18"/>
      <c r="AS295" s="766"/>
      <c r="AT295" s="18"/>
      <c r="AU295" s="766"/>
      <c r="AV295" s="18"/>
      <c r="AW295" s="766"/>
      <c r="AX295" s="18"/>
      <c r="AY295" s="766"/>
      <c r="AZ295" s="18"/>
      <c r="BA295" s="766"/>
      <c r="BB295" s="18"/>
      <c r="BC295" s="766"/>
      <c r="BD295" s="18"/>
      <c r="BE295" s="766"/>
      <c r="BF295" s="18"/>
      <c r="BG295" s="766"/>
      <c r="BH295" s="18"/>
      <c r="BI295" s="766"/>
      <c r="BJ295" s="18"/>
      <c r="BK295" s="766"/>
      <c r="BL295" s="18"/>
      <c r="BM295" s="766"/>
      <c r="BN295" s="18"/>
      <c r="BO295" s="766"/>
      <c r="BP295" s="18"/>
      <c r="BQ295" s="766"/>
      <c r="BR295" s="18"/>
      <c r="BS295" s="766"/>
      <c r="BT295" s="19"/>
      <c r="BU295" s="766"/>
      <c r="BV295" s="19"/>
      <c r="BW295" s="766"/>
      <c r="BX295" s="19"/>
      <c r="BY295" s="766"/>
      <c r="BZ295" s="19"/>
      <c r="CA295" s="766"/>
      <c r="CB295" s="19"/>
      <c r="CC295" s="766"/>
      <c r="CD295" s="19"/>
      <c r="CE295" s="766"/>
      <c r="CF295" s="20"/>
      <c r="CG295" s="766"/>
      <c r="CH295" s="20"/>
      <c r="CI295" s="766"/>
      <c r="CJ295" s="20"/>
      <c r="CK295" s="766"/>
      <c r="CL295" s="20"/>
      <c r="CM295" s="766"/>
      <c r="CN295" s="20"/>
      <c r="CO295" s="766"/>
      <c r="CP295" s="20"/>
      <c r="CQ295" s="766"/>
      <c r="CR295" s="20"/>
      <c r="CS295" s="766"/>
      <c r="CT295" s="20"/>
      <c r="CU295" s="766"/>
      <c r="CV295" s="20"/>
      <c r="CW295" s="766"/>
      <c r="CX295" s="20"/>
      <c r="CY295" s="766"/>
      <c r="CZ295" s="20"/>
      <c r="DA295" s="766"/>
      <c r="DB295" s="20"/>
      <c r="DC295" s="766"/>
      <c r="DD295" s="20"/>
      <c r="DE295" s="766"/>
      <c r="DF295" s="20"/>
      <c r="DG295" s="766"/>
      <c r="DH295" s="20"/>
      <c r="DI295" s="766"/>
      <c r="DJ295" s="20"/>
      <c r="DK295" s="766"/>
      <c r="DL295" s="20"/>
      <c r="DM295" s="766"/>
      <c r="DN295" s="20"/>
      <c r="DO295" s="766"/>
      <c r="DP295" s="20"/>
      <c r="DQ295" s="766"/>
      <c r="DR295" s="20"/>
      <c r="DS295" s="766"/>
      <c r="DT295" s="20"/>
      <c r="DU295" s="21">
        <f>COUNT(V295:BR295)</f>
        <v>0</v>
      </c>
      <c r="DV295" s="22"/>
      <c r="DW295" s="21">
        <f>COUNT(BT295:DT295)</f>
        <v>0</v>
      </c>
      <c r="DY295" s="21">
        <f>SUM(DU295,DW295)</f>
        <v>0</v>
      </c>
    </row>
    <row r="296" spans="1:138" s="209" customFormat="1" hidden="1">
      <c r="D296" s="210"/>
      <c r="E296" s="184"/>
      <c r="F296" s="464"/>
      <c r="G296" s="103"/>
      <c r="H296" s="617"/>
      <c r="I296" s="211"/>
      <c r="J296" s="586"/>
      <c r="K296" s="386"/>
      <c r="L296" s="212"/>
      <c r="M296" s="212"/>
      <c r="N296" s="212"/>
      <c r="O296" s="212"/>
      <c r="P296" s="212"/>
      <c r="Q296" s="212"/>
      <c r="R296" s="212"/>
      <c r="S296" s="212"/>
      <c r="T296" s="212"/>
      <c r="U296" s="622"/>
      <c r="V296" s="103"/>
      <c r="W296" s="213"/>
      <c r="Y296" s="210"/>
      <c r="AA296" s="210"/>
      <c r="AC296" s="210"/>
      <c r="AE296" s="210"/>
      <c r="AG296" s="210"/>
      <c r="AI296" s="210"/>
      <c r="AK296" s="210"/>
      <c r="AM296" s="210"/>
      <c r="AO296" s="210"/>
      <c r="AQ296" s="210"/>
      <c r="AS296" s="210"/>
      <c r="AU296" s="210"/>
      <c r="AW296" s="210"/>
      <c r="AY296" s="210"/>
      <c r="BA296" s="210"/>
      <c r="BC296" s="210"/>
      <c r="BE296" s="210"/>
      <c r="BG296" s="210"/>
      <c r="BI296" s="210"/>
      <c r="BJ296" s="213"/>
      <c r="BK296" s="213"/>
      <c r="BM296" s="210"/>
      <c r="BO296" s="210"/>
      <c r="BP296" s="210"/>
      <c r="BQ296" s="210"/>
      <c r="BR296" s="210"/>
      <c r="BS296" s="210"/>
      <c r="BU296" s="210"/>
      <c r="BW296" s="210"/>
      <c r="BY296" s="210"/>
      <c r="CA296" s="210"/>
      <c r="CC296" s="210"/>
      <c r="CE296" s="210"/>
      <c r="CG296" s="210"/>
      <c r="CI296" s="210"/>
      <c r="CK296" s="210"/>
      <c r="CM296" s="210"/>
      <c r="CO296" s="210"/>
      <c r="CQ296" s="210"/>
      <c r="CS296" s="210"/>
      <c r="CU296" s="210"/>
      <c r="CW296" s="210"/>
      <c r="CY296" s="210"/>
      <c r="DA296" s="210"/>
      <c r="DC296" s="210"/>
      <c r="DE296" s="210"/>
      <c r="DG296" s="210"/>
      <c r="DI296" s="210"/>
      <c r="DK296" s="210"/>
      <c r="DM296" s="210"/>
      <c r="DO296" s="210"/>
      <c r="DQ296" s="210"/>
      <c r="DS296" s="210"/>
    </row>
    <row r="297" spans="1:138" s="50" customFormat="1" ht="54" hidden="1" customHeight="1">
      <c r="D297" s="49" t="s">
        <v>1690</v>
      </c>
      <c r="E297" s="184"/>
      <c r="F297" s="465"/>
      <c r="H297" s="257"/>
      <c r="I297" s="35"/>
      <c r="J297" s="585"/>
      <c r="K297" s="257"/>
      <c r="U297" s="49"/>
      <c r="W297" s="49"/>
      <c r="Y297" s="49"/>
      <c r="AA297" s="49"/>
      <c r="AC297" s="49"/>
      <c r="AE297" s="49"/>
      <c r="AG297" s="49"/>
      <c r="AI297" s="49"/>
      <c r="AK297" s="49"/>
      <c r="AM297" s="49"/>
      <c r="AO297" s="49"/>
      <c r="AQ297" s="49"/>
      <c r="AS297" s="49"/>
      <c r="AU297" s="49"/>
      <c r="AW297" s="49"/>
      <c r="AY297" s="49"/>
      <c r="BA297" s="49"/>
      <c r="BC297" s="49"/>
      <c r="BE297" s="49"/>
      <c r="BG297" s="49"/>
      <c r="BI297" s="49"/>
      <c r="BK297" s="49"/>
      <c r="BM297" s="49"/>
      <c r="BO297" s="49"/>
      <c r="BQ297" s="49"/>
      <c r="BS297" s="49"/>
      <c r="BU297" s="49"/>
      <c r="BW297" s="49"/>
      <c r="BY297" s="49"/>
      <c r="CA297" s="49"/>
      <c r="CC297" s="49"/>
      <c r="CE297" s="49"/>
      <c r="CG297" s="49"/>
      <c r="CI297" s="49"/>
      <c r="CK297" s="49"/>
      <c r="CM297" s="49"/>
      <c r="CO297" s="49"/>
      <c r="CQ297" s="49"/>
      <c r="CS297" s="49"/>
      <c r="CU297" s="49"/>
      <c r="CW297" s="49"/>
      <c r="CY297" s="49"/>
      <c r="DA297" s="49"/>
      <c r="DC297" s="49"/>
      <c r="DE297" s="49"/>
      <c r="DG297" s="49"/>
      <c r="DI297" s="49"/>
      <c r="DK297" s="49"/>
      <c r="DM297" s="49"/>
      <c r="DO297" s="49"/>
      <c r="DQ297" s="49"/>
      <c r="DS297" s="49"/>
      <c r="DU297" s="254"/>
      <c r="DV297" s="254"/>
      <c r="DW297" s="254"/>
      <c r="DY297" s="254"/>
    </row>
    <row r="298" spans="1:138" s="209" customFormat="1" hidden="1">
      <c r="D298" s="210"/>
      <c r="E298" s="184"/>
      <c r="F298" s="464"/>
      <c r="G298" s="103"/>
      <c r="H298" s="617"/>
      <c r="I298" s="211"/>
      <c r="J298" s="586"/>
      <c r="K298" s="386"/>
      <c r="L298" s="212"/>
      <c r="M298" s="212"/>
      <c r="N298" s="212"/>
      <c r="O298" s="212"/>
      <c r="P298" s="212"/>
      <c r="Q298" s="212"/>
      <c r="R298" s="212"/>
      <c r="S298" s="212"/>
      <c r="T298" s="212"/>
      <c r="U298" s="622"/>
      <c r="V298" s="103"/>
      <c r="W298" s="213"/>
      <c r="Y298" s="210"/>
      <c r="AA298" s="210"/>
      <c r="AC298" s="210"/>
      <c r="AE298" s="210"/>
      <c r="AG298" s="210"/>
      <c r="AI298" s="210"/>
      <c r="AK298" s="210"/>
      <c r="AM298" s="210"/>
      <c r="AO298" s="210"/>
      <c r="AQ298" s="210"/>
      <c r="AS298" s="210"/>
      <c r="AU298" s="210"/>
      <c r="AW298" s="210"/>
      <c r="AY298" s="210"/>
      <c r="BA298" s="210"/>
      <c r="BC298" s="210"/>
      <c r="BE298" s="210"/>
      <c r="BG298" s="210"/>
      <c r="BI298" s="210"/>
      <c r="BJ298" s="213"/>
      <c r="BK298" s="213"/>
      <c r="BM298" s="210"/>
      <c r="BO298" s="210"/>
      <c r="BP298" s="210"/>
      <c r="BQ298" s="210"/>
      <c r="BR298" s="210"/>
      <c r="BS298" s="210"/>
      <c r="BU298" s="210"/>
      <c r="BW298" s="210"/>
      <c r="BY298" s="210"/>
      <c r="CA298" s="210"/>
      <c r="CC298" s="210"/>
      <c r="CE298" s="210"/>
      <c r="CG298" s="210"/>
      <c r="CI298" s="210"/>
      <c r="CK298" s="210"/>
      <c r="CM298" s="210"/>
      <c r="CO298" s="210"/>
      <c r="CQ298" s="210"/>
      <c r="CS298" s="210"/>
      <c r="CU298" s="210"/>
      <c r="CW298" s="210"/>
      <c r="CY298" s="210"/>
      <c r="DA298" s="210"/>
      <c r="DC298" s="210"/>
      <c r="DE298" s="210"/>
      <c r="DG298" s="210"/>
      <c r="DI298" s="210"/>
      <c r="DK298" s="210"/>
      <c r="DM298" s="210"/>
      <c r="DO298" s="210"/>
      <c r="DQ298" s="210"/>
      <c r="DS298" s="210"/>
    </row>
    <row r="299" spans="1:138" s="157" customFormat="1" ht="34.5" hidden="1" customHeight="1">
      <c r="A299" s="279" t="s">
        <v>11</v>
      </c>
      <c r="B299" s="279" t="s">
        <v>1011</v>
      </c>
      <c r="C299" s="503" t="s">
        <v>12</v>
      </c>
      <c r="D299" s="38" t="s">
        <v>39</v>
      </c>
      <c r="E299" s="478"/>
      <c r="F299" s="343" t="s">
        <v>14</v>
      </c>
      <c r="G299" s="510"/>
      <c r="H299" s="319" t="s">
        <v>1611</v>
      </c>
      <c r="I299" s="256" t="s">
        <v>1612</v>
      </c>
      <c r="J299" s="587"/>
      <c r="K299" s="90"/>
      <c r="L299" s="333" t="s">
        <v>1353</v>
      </c>
      <c r="M299" s="333" t="s">
        <v>1551</v>
      </c>
      <c r="N299" s="333" t="s">
        <v>1552</v>
      </c>
      <c r="O299" s="333" t="s">
        <v>1482</v>
      </c>
      <c r="P299" s="333"/>
      <c r="Q299" s="333" t="s">
        <v>1482</v>
      </c>
      <c r="R299" s="333"/>
      <c r="S299" s="1116" t="s">
        <v>876</v>
      </c>
      <c r="T299" s="1116"/>
      <c r="U299" s="825"/>
      <c r="V299" s="279"/>
      <c r="W299" s="825"/>
      <c r="X299" s="279"/>
      <c r="Y299" s="825"/>
      <c r="Z299" s="279"/>
      <c r="AA299" s="825"/>
      <c r="AB299" s="279"/>
      <c r="AC299" s="825"/>
      <c r="AD299" s="279"/>
      <c r="AE299" s="825"/>
      <c r="AF299" s="279"/>
      <c r="AG299" s="825"/>
      <c r="AH299" s="279"/>
      <c r="AI299" s="825"/>
      <c r="AJ299" s="279"/>
      <c r="AK299" s="825"/>
      <c r="AL299" s="279"/>
      <c r="AM299" s="825"/>
      <c r="AN299" s="279"/>
      <c r="AO299" s="825"/>
      <c r="AP299" s="279"/>
      <c r="AQ299" s="825"/>
      <c r="AR299" s="279"/>
      <c r="AS299" s="825"/>
      <c r="AT299" s="279"/>
      <c r="AU299" s="825"/>
      <c r="AV299" s="279"/>
      <c r="AW299" s="825"/>
      <c r="AX299" s="279"/>
      <c r="AY299" s="825"/>
      <c r="AZ299" s="279"/>
      <c r="BA299" s="825"/>
      <c r="BB299" s="279"/>
      <c r="BC299" s="825"/>
      <c r="BD299" s="279"/>
      <c r="BE299" s="825"/>
      <c r="BF299" s="279"/>
      <c r="BG299" s="825"/>
      <c r="BH299" s="279"/>
      <c r="BI299" s="825"/>
      <c r="BJ299" s="279"/>
      <c r="BK299" s="825"/>
      <c r="BL299" s="279"/>
      <c r="BM299" s="825"/>
      <c r="BN299" s="279"/>
      <c r="BO299" s="825"/>
      <c r="BP299" s="279"/>
      <c r="BQ299" s="825"/>
      <c r="BR299" s="279"/>
      <c r="BS299" s="825"/>
      <c r="BT299" s="279"/>
      <c r="BU299" s="825"/>
      <c r="BV299" s="279"/>
      <c r="BW299" s="825"/>
      <c r="BX299" s="279"/>
      <c r="BY299" s="825"/>
      <c r="BZ299" s="279"/>
      <c r="CA299" s="825"/>
      <c r="CB299" s="279"/>
      <c r="CC299" s="825"/>
      <c r="CD299" s="279"/>
      <c r="CE299" s="825"/>
      <c r="CF299" s="279"/>
      <c r="CG299" s="825"/>
      <c r="CH299" s="279"/>
      <c r="CI299" s="825"/>
      <c r="CJ299" s="279"/>
      <c r="CK299" s="825"/>
      <c r="CL299" s="279"/>
      <c r="CM299" s="825"/>
      <c r="CN299" s="279"/>
      <c r="CO299" s="825"/>
      <c r="CP299" s="279"/>
      <c r="CQ299" s="825"/>
      <c r="CR299" s="279"/>
      <c r="CS299" s="825"/>
      <c r="CT299" s="279"/>
      <c r="CU299" s="825"/>
      <c r="CV299" s="279"/>
      <c r="CW299" s="825"/>
      <c r="CX299" s="279"/>
      <c r="CY299" s="825"/>
      <c r="CZ299" s="279"/>
      <c r="DA299" s="825"/>
      <c r="DB299" s="279"/>
      <c r="DC299" s="825"/>
      <c r="DD299" s="279"/>
      <c r="DE299" s="825"/>
      <c r="DF299" s="279"/>
      <c r="DG299" s="825"/>
      <c r="DH299" s="279"/>
      <c r="DI299" s="825"/>
      <c r="DJ299" s="279"/>
      <c r="DK299" s="825"/>
      <c r="DL299" s="279"/>
      <c r="DM299" s="825"/>
      <c r="DN299" s="279"/>
      <c r="DO299" s="825"/>
      <c r="DP299" s="279"/>
      <c r="DQ299" s="825"/>
      <c r="DR299" s="279"/>
      <c r="DS299" s="825"/>
      <c r="DT299" s="279"/>
      <c r="DU299" s="12" t="s">
        <v>876</v>
      </c>
      <c r="DV299" s="13"/>
      <c r="DW299" s="12" t="s">
        <v>877</v>
      </c>
      <c r="DY299" s="14" t="s">
        <v>1482</v>
      </c>
    </row>
    <row r="300" spans="1:138" s="28" customFormat="1" ht="21" hidden="1" customHeight="1">
      <c r="A300" s="15"/>
      <c r="B300" s="15"/>
      <c r="C300" s="38" t="s">
        <v>85</v>
      </c>
      <c r="D300" s="556" t="s">
        <v>82</v>
      </c>
      <c r="E300" s="477">
        <v>5478</v>
      </c>
      <c r="F300" s="458">
        <v>40452</v>
      </c>
      <c r="G300" s="789"/>
      <c r="H300" s="319" t="s">
        <v>254</v>
      </c>
      <c r="I300" s="27">
        <v>40015</v>
      </c>
      <c r="J300" s="430" t="s">
        <v>378</v>
      </c>
      <c r="K300" s="287" t="s">
        <v>377</v>
      </c>
      <c r="L300" s="16">
        <v>99</v>
      </c>
      <c r="M300" s="16">
        <v>6</v>
      </c>
      <c r="N300" s="16">
        <v>105</v>
      </c>
      <c r="O300" s="16">
        <v>0</v>
      </c>
      <c r="P300" s="16"/>
      <c r="Q300" s="16">
        <v>0</v>
      </c>
      <c r="R300" s="16"/>
      <c r="S300" s="1114">
        <v>0</v>
      </c>
      <c r="T300" s="1114"/>
      <c r="U300" s="767"/>
      <c r="V300" s="18"/>
      <c r="W300" s="766"/>
      <c r="X300" s="18"/>
      <c r="Y300" s="766"/>
      <c r="Z300" s="18"/>
      <c r="AA300" s="766"/>
      <c r="AB300" s="18"/>
      <c r="AC300" s="766"/>
      <c r="AD300" s="18"/>
      <c r="AE300" s="766"/>
      <c r="AF300" s="18"/>
      <c r="AG300" s="766"/>
      <c r="AH300" s="18"/>
      <c r="AI300" s="766"/>
      <c r="AJ300" s="18"/>
      <c r="AK300" s="766"/>
      <c r="AL300" s="18"/>
      <c r="AM300" s="766"/>
      <c r="AN300" s="18"/>
      <c r="AO300" s="766"/>
      <c r="AP300" s="18"/>
      <c r="AQ300" s="766"/>
      <c r="AR300" s="18"/>
      <c r="AS300" s="766"/>
      <c r="AT300" s="18"/>
      <c r="AU300" s="766"/>
      <c r="AV300" s="18"/>
      <c r="AW300" s="766"/>
      <c r="AX300" s="18"/>
      <c r="AY300" s="766"/>
      <c r="AZ300" s="18"/>
      <c r="BA300" s="766"/>
      <c r="BB300" s="18"/>
      <c r="BC300" s="766"/>
      <c r="BD300" s="18"/>
      <c r="BE300" s="766"/>
      <c r="BF300" s="18"/>
      <c r="BG300" s="766"/>
      <c r="BH300" s="18"/>
      <c r="BI300" s="766"/>
      <c r="BJ300" s="18"/>
      <c r="BK300" s="766"/>
      <c r="BL300" s="18"/>
      <c r="BM300" s="766"/>
      <c r="BN300" s="18"/>
      <c r="BO300" s="766"/>
      <c r="BP300" s="18"/>
      <c r="BQ300" s="766"/>
      <c r="BR300" s="18"/>
      <c r="BS300" s="766"/>
      <c r="BT300" s="19"/>
      <c r="BU300" s="766"/>
      <c r="BV300" s="19"/>
      <c r="BW300" s="766"/>
      <c r="BX300" s="19"/>
      <c r="BY300" s="766"/>
      <c r="BZ300" s="19"/>
      <c r="CA300" s="766"/>
      <c r="CB300" s="19"/>
      <c r="CC300" s="766"/>
      <c r="CD300" s="19"/>
      <c r="CE300" s="766"/>
      <c r="CF300" s="19"/>
      <c r="CG300" s="766"/>
      <c r="CH300" s="19"/>
      <c r="CI300" s="766"/>
      <c r="CJ300" s="19"/>
      <c r="CK300" s="766"/>
      <c r="CL300" s="19"/>
      <c r="CM300" s="766"/>
      <c r="CN300" s="19"/>
      <c r="CO300" s="766"/>
      <c r="CP300" s="19"/>
      <c r="CQ300" s="766"/>
      <c r="CR300" s="19"/>
      <c r="CS300" s="766"/>
      <c r="CT300" s="19"/>
      <c r="CU300" s="766"/>
      <c r="CV300" s="19"/>
      <c r="CW300" s="766"/>
      <c r="CX300" s="19"/>
      <c r="CY300" s="766"/>
      <c r="CZ300" s="19"/>
      <c r="DA300" s="766"/>
      <c r="DB300" s="19"/>
      <c r="DC300" s="766"/>
      <c r="DD300" s="19"/>
      <c r="DE300" s="766"/>
      <c r="DF300" s="19"/>
      <c r="DG300" s="766"/>
      <c r="DH300" s="19"/>
      <c r="DI300" s="766"/>
      <c r="DJ300" s="19"/>
      <c r="DK300" s="766"/>
      <c r="DL300" s="19"/>
      <c r="DM300" s="766"/>
      <c r="DN300" s="19"/>
      <c r="DO300" s="766"/>
      <c r="DP300" s="19"/>
      <c r="DQ300" s="766"/>
      <c r="DR300" s="19"/>
      <c r="DS300" s="766"/>
      <c r="DT300" s="19"/>
      <c r="DU300" s="21">
        <v>0</v>
      </c>
      <c r="DV300" s="22"/>
      <c r="DW300" s="21">
        <v>0</v>
      </c>
      <c r="DY300" s="21">
        <v>0</v>
      </c>
    </row>
    <row r="301" spans="1:138" s="23" customFormat="1" ht="21" hidden="1" customHeight="1">
      <c r="A301" s="15"/>
      <c r="B301" s="15"/>
      <c r="C301" s="38" t="s">
        <v>1030</v>
      </c>
      <c r="D301" s="556" t="s">
        <v>249</v>
      </c>
      <c r="E301" s="411"/>
      <c r="F301" s="457">
        <v>42026</v>
      </c>
      <c r="G301" s="789"/>
      <c r="H301" s="319" t="s">
        <v>748</v>
      </c>
      <c r="I301" s="27">
        <v>43438</v>
      </c>
      <c r="J301" s="588"/>
      <c r="K301" s="272"/>
      <c r="L301" s="16">
        <v>0</v>
      </c>
      <c r="M301" s="16">
        <v>0</v>
      </c>
      <c r="N301" s="16">
        <v>0</v>
      </c>
      <c r="O301" s="16">
        <v>0</v>
      </c>
      <c r="P301" s="16"/>
      <c r="Q301" s="16">
        <v>0</v>
      </c>
      <c r="R301" s="16"/>
      <c r="S301" s="1114">
        <v>0</v>
      </c>
      <c r="T301" s="1114"/>
      <c r="U301" s="767"/>
      <c r="V301" s="18"/>
      <c r="W301" s="766"/>
      <c r="X301" s="18"/>
      <c r="Y301" s="766"/>
      <c r="Z301" s="18"/>
      <c r="AA301" s="766"/>
      <c r="AB301" s="18"/>
      <c r="AC301" s="766"/>
      <c r="AD301" s="18"/>
      <c r="AE301" s="766"/>
      <c r="AF301" s="18"/>
      <c r="AG301" s="766"/>
      <c r="AH301" s="18"/>
      <c r="AI301" s="766"/>
      <c r="AJ301" s="18"/>
      <c r="AK301" s="766"/>
      <c r="AL301" s="18"/>
      <c r="AM301" s="766"/>
      <c r="AN301" s="18"/>
      <c r="AO301" s="766"/>
      <c r="AP301" s="18"/>
      <c r="AQ301" s="766"/>
      <c r="AR301" s="18"/>
      <c r="AS301" s="766"/>
      <c r="AT301" s="18"/>
      <c r="AU301" s="766"/>
      <c r="AV301" s="18"/>
      <c r="AW301" s="766"/>
      <c r="AX301" s="18"/>
      <c r="AY301" s="766"/>
      <c r="AZ301" s="18"/>
      <c r="BA301" s="766"/>
      <c r="BB301" s="18"/>
      <c r="BC301" s="766"/>
      <c r="BD301" s="18"/>
      <c r="BE301" s="766"/>
      <c r="BF301" s="18"/>
      <c r="BG301" s="766"/>
      <c r="BH301" s="18"/>
      <c r="BI301" s="766"/>
      <c r="BJ301" s="18"/>
      <c r="BK301" s="766"/>
      <c r="BL301" s="18"/>
      <c r="BM301" s="766"/>
      <c r="BN301" s="18"/>
      <c r="BO301" s="766"/>
      <c r="BP301" s="18"/>
      <c r="BQ301" s="766"/>
      <c r="BR301" s="18"/>
      <c r="BS301" s="766"/>
      <c r="BT301" s="19"/>
      <c r="BU301" s="766"/>
      <c r="BV301" s="19"/>
      <c r="BW301" s="766"/>
      <c r="BX301" s="19"/>
      <c r="BY301" s="766"/>
      <c r="BZ301" s="19"/>
      <c r="CA301" s="766"/>
      <c r="CB301" s="19"/>
      <c r="CC301" s="766"/>
      <c r="CD301" s="19"/>
      <c r="CE301" s="766"/>
      <c r="CF301" s="19"/>
      <c r="CG301" s="766"/>
      <c r="CH301" s="19"/>
      <c r="CI301" s="766"/>
      <c r="CJ301" s="19"/>
      <c r="CK301" s="766"/>
      <c r="CL301" s="19"/>
      <c r="CM301" s="766"/>
      <c r="CN301" s="19"/>
      <c r="CO301" s="766"/>
      <c r="CP301" s="19"/>
      <c r="CQ301" s="766"/>
      <c r="CR301" s="19"/>
      <c r="CS301" s="766"/>
      <c r="CT301" s="19"/>
      <c r="CU301" s="766"/>
      <c r="CV301" s="19"/>
      <c r="CW301" s="766"/>
      <c r="CX301" s="19"/>
      <c r="CY301" s="766"/>
      <c r="CZ301" s="19"/>
      <c r="DA301" s="766"/>
      <c r="DB301" s="19"/>
      <c r="DC301" s="766"/>
      <c r="DD301" s="19"/>
      <c r="DE301" s="766"/>
      <c r="DF301" s="19"/>
      <c r="DG301" s="766"/>
      <c r="DH301" s="19"/>
      <c r="DI301" s="766"/>
      <c r="DJ301" s="19"/>
      <c r="DK301" s="766"/>
      <c r="DL301" s="19"/>
      <c r="DM301" s="766"/>
      <c r="DN301" s="19"/>
      <c r="DO301" s="766"/>
      <c r="DP301" s="19"/>
      <c r="DQ301" s="766"/>
      <c r="DR301" s="19"/>
      <c r="DS301" s="766"/>
      <c r="DT301" s="19"/>
      <c r="DU301" s="21">
        <v>0</v>
      </c>
      <c r="DV301" s="22"/>
      <c r="DW301" s="21">
        <v>0</v>
      </c>
      <c r="DY301" s="21">
        <v>0</v>
      </c>
      <c r="EG301" s="28"/>
      <c r="EH301" s="28"/>
    </row>
    <row r="302" spans="1:138" s="28" customFormat="1" ht="21" hidden="1" customHeight="1">
      <c r="A302" s="15"/>
      <c r="B302" s="15"/>
      <c r="C302" s="38" t="s">
        <v>1299</v>
      </c>
      <c r="D302" s="556" t="s">
        <v>1565</v>
      </c>
      <c r="E302" s="477">
        <v>11377</v>
      </c>
      <c r="F302" s="458">
        <v>44690</v>
      </c>
      <c r="G302" s="789"/>
      <c r="H302" s="319" t="s">
        <v>1403</v>
      </c>
      <c r="I302" s="27">
        <v>44775</v>
      </c>
      <c r="J302" s="430" t="s">
        <v>1567</v>
      </c>
      <c r="K302" s="287" t="s">
        <v>1566</v>
      </c>
      <c r="L302" s="16">
        <v>0</v>
      </c>
      <c r="M302" s="16">
        <v>0</v>
      </c>
      <c r="N302" s="16">
        <v>0</v>
      </c>
      <c r="O302" s="16">
        <v>0</v>
      </c>
      <c r="P302" s="16"/>
      <c r="Q302" s="16">
        <v>0</v>
      </c>
      <c r="R302" s="16"/>
      <c r="S302" s="1114">
        <v>0</v>
      </c>
      <c r="T302" s="1114"/>
      <c r="U302" s="767"/>
      <c r="V302" s="18"/>
      <c r="W302" s="766"/>
      <c r="X302" s="18"/>
      <c r="Y302" s="766"/>
      <c r="Z302" s="18"/>
      <c r="AA302" s="766"/>
      <c r="AB302" s="18"/>
      <c r="AC302" s="766"/>
      <c r="AD302" s="18"/>
      <c r="AE302" s="766"/>
      <c r="AF302" s="18"/>
      <c r="AG302" s="766"/>
      <c r="AH302" s="18"/>
      <c r="AI302" s="766"/>
      <c r="AJ302" s="18"/>
      <c r="AK302" s="766"/>
      <c r="AL302" s="18"/>
      <c r="AM302" s="766"/>
      <c r="AN302" s="18"/>
      <c r="AO302" s="766"/>
      <c r="AP302" s="18"/>
      <c r="AQ302" s="766"/>
      <c r="AR302" s="18"/>
      <c r="AS302" s="766"/>
      <c r="AT302" s="18"/>
      <c r="AU302" s="766"/>
      <c r="AV302" s="18"/>
      <c r="AW302" s="766"/>
      <c r="AX302" s="18"/>
      <c r="AY302" s="766"/>
      <c r="AZ302" s="18"/>
      <c r="BA302" s="766"/>
      <c r="BB302" s="18"/>
      <c r="BC302" s="766"/>
      <c r="BD302" s="18"/>
      <c r="BE302" s="766"/>
      <c r="BF302" s="18"/>
      <c r="BG302" s="766"/>
      <c r="BH302" s="18"/>
      <c r="BI302" s="766"/>
      <c r="BJ302" s="18"/>
      <c r="BK302" s="766"/>
      <c r="BL302" s="18"/>
      <c r="BM302" s="766"/>
      <c r="BN302" s="18"/>
      <c r="BO302" s="766"/>
      <c r="BP302" s="18"/>
      <c r="BQ302" s="766"/>
      <c r="BR302" s="18"/>
      <c r="BS302" s="766"/>
      <c r="BT302" s="18"/>
      <c r="BU302" s="766"/>
      <c r="BV302" s="19"/>
      <c r="BW302" s="766"/>
      <c r="BX302" s="19"/>
      <c r="BY302" s="766"/>
      <c r="BZ302" s="19"/>
      <c r="CA302" s="766"/>
      <c r="CB302" s="19"/>
      <c r="CC302" s="766"/>
      <c r="CD302" s="19"/>
      <c r="CE302" s="766"/>
      <c r="CF302" s="19"/>
      <c r="CG302" s="766"/>
      <c r="CH302" s="19"/>
      <c r="CI302" s="766"/>
      <c r="CJ302" s="19"/>
      <c r="CK302" s="766"/>
      <c r="CL302" s="19"/>
      <c r="CM302" s="766"/>
      <c r="CN302" s="19"/>
      <c r="CO302" s="766"/>
      <c r="CP302" s="19"/>
      <c r="CQ302" s="766"/>
      <c r="CR302" s="19"/>
      <c r="CS302" s="766"/>
      <c r="CT302" s="19"/>
      <c r="CU302" s="766"/>
      <c r="CV302" s="19"/>
      <c r="CW302" s="766"/>
      <c r="CX302" s="19"/>
      <c r="CY302" s="766"/>
      <c r="CZ302" s="19"/>
      <c r="DA302" s="766"/>
      <c r="DB302" s="19"/>
      <c r="DC302" s="766"/>
      <c r="DD302" s="19"/>
      <c r="DE302" s="766"/>
      <c r="DF302" s="19"/>
      <c r="DG302" s="766"/>
      <c r="DH302" s="19"/>
      <c r="DI302" s="766"/>
      <c r="DJ302" s="19"/>
      <c r="DK302" s="766"/>
      <c r="DL302" s="19"/>
      <c r="DM302" s="766"/>
      <c r="DN302" s="19"/>
      <c r="DO302" s="766"/>
      <c r="DP302" s="19"/>
      <c r="DQ302" s="766"/>
      <c r="DR302" s="19"/>
      <c r="DS302" s="766"/>
      <c r="DT302" s="19"/>
      <c r="DU302" s="21">
        <v>0</v>
      </c>
      <c r="DV302" s="22"/>
      <c r="DW302" s="21">
        <v>0</v>
      </c>
      <c r="DY302" s="21">
        <v>0</v>
      </c>
    </row>
    <row r="303" spans="1:138" s="28" customFormat="1" ht="21" hidden="1" customHeight="1">
      <c r="A303" s="15"/>
      <c r="B303" s="15"/>
      <c r="C303" s="38" t="s">
        <v>135</v>
      </c>
      <c r="D303" s="556" t="s">
        <v>253</v>
      </c>
      <c r="E303" s="477">
        <v>1718</v>
      </c>
      <c r="F303" s="457">
        <v>41743</v>
      </c>
      <c r="G303" s="789"/>
      <c r="H303" s="319" t="s">
        <v>258</v>
      </c>
      <c r="I303" s="27"/>
      <c r="J303" s="431" t="s">
        <v>412</v>
      </c>
      <c r="K303" s="287" t="s">
        <v>411</v>
      </c>
      <c r="L303" s="16">
        <v>12</v>
      </c>
      <c r="M303" s="16">
        <v>0</v>
      </c>
      <c r="N303" s="16">
        <v>12</v>
      </c>
      <c r="O303" s="16">
        <v>1</v>
      </c>
      <c r="P303" s="16"/>
      <c r="Q303" s="16">
        <v>1</v>
      </c>
      <c r="R303" s="16"/>
      <c r="S303" s="1114">
        <v>1</v>
      </c>
      <c r="T303" s="1114"/>
      <c r="U303" s="767"/>
      <c r="V303" s="18"/>
      <c r="W303" s="766"/>
      <c r="X303" s="18"/>
      <c r="Y303" s="766"/>
      <c r="Z303" s="18"/>
      <c r="AA303" s="766"/>
      <c r="AB303" s="18"/>
      <c r="AC303" s="766"/>
      <c r="AD303" s="18"/>
      <c r="AE303" s="766"/>
      <c r="AF303" s="18"/>
      <c r="AG303" s="766"/>
      <c r="AH303" s="18"/>
      <c r="AI303" s="766"/>
      <c r="AJ303" s="18"/>
      <c r="AK303" s="766"/>
      <c r="AL303" s="18"/>
      <c r="AM303" s="766"/>
      <c r="AN303" s="18"/>
      <c r="AO303" s="766"/>
      <c r="AP303" s="18"/>
      <c r="AQ303" s="766"/>
      <c r="AR303" s="18"/>
      <c r="AS303" s="766"/>
      <c r="AT303" s="18"/>
      <c r="AU303" s="766"/>
      <c r="AV303" s="18"/>
      <c r="AW303" s="766"/>
      <c r="AX303" s="18"/>
      <c r="AY303" s="766"/>
      <c r="AZ303" s="18"/>
      <c r="BA303" s="766"/>
      <c r="BB303" s="18"/>
      <c r="BC303" s="766"/>
      <c r="BD303" s="18"/>
      <c r="BE303" s="766"/>
      <c r="BF303" s="18"/>
      <c r="BG303" s="766"/>
      <c r="BH303" s="18"/>
      <c r="BI303" s="766"/>
      <c r="BJ303" s="18"/>
      <c r="BK303" s="766"/>
      <c r="BL303" s="18"/>
      <c r="BM303" s="766"/>
      <c r="BN303" s="18"/>
      <c r="BO303" s="766"/>
      <c r="BP303" s="18"/>
      <c r="BQ303" s="766"/>
      <c r="BR303" s="18"/>
      <c r="BS303" s="766"/>
      <c r="BT303" s="18"/>
      <c r="BU303" s="766"/>
      <c r="BV303" s="18"/>
      <c r="BW303" s="766"/>
      <c r="BX303" s="18"/>
      <c r="BY303" s="766"/>
      <c r="BZ303" s="18"/>
      <c r="CA303" s="766"/>
      <c r="CB303" s="18"/>
      <c r="CC303" s="766"/>
      <c r="CD303" s="19"/>
      <c r="CE303" s="766"/>
      <c r="CF303" s="19"/>
      <c r="CG303" s="766"/>
      <c r="CH303" s="19"/>
      <c r="CI303" s="766"/>
      <c r="CJ303" s="19"/>
      <c r="CK303" s="766"/>
      <c r="CL303" s="19"/>
      <c r="CM303" s="766"/>
      <c r="CN303" s="19"/>
      <c r="CO303" s="766"/>
      <c r="CP303" s="19"/>
      <c r="CQ303" s="766"/>
      <c r="CR303" s="19"/>
      <c r="CS303" s="766"/>
      <c r="CT303" s="19"/>
      <c r="CU303" s="766"/>
      <c r="CV303" s="19"/>
      <c r="CW303" s="766"/>
      <c r="CX303" s="19"/>
      <c r="CY303" s="766"/>
      <c r="CZ303" s="19"/>
      <c r="DA303" s="766"/>
      <c r="DB303" s="19"/>
      <c r="DC303" s="766"/>
      <c r="DD303" s="19"/>
      <c r="DE303" s="766"/>
      <c r="DF303" s="19"/>
      <c r="DG303" s="766"/>
      <c r="DH303" s="19"/>
      <c r="DI303" s="766"/>
      <c r="DJ303" s="19"/>
      <c r="DK303" s="766"/>
      <c r="DL303" s="19"/>
      <c r="DM303" s="766"/>
      <c r="DN303" s="19"/>
      <c r="DO303" s="766"/>
      <c r="DP303" s="19"/>
      <c r="DQ303" s="766"/>
      <c r="DR303" s="19"/>
      <c r="DS303" s="766"/>
      <c r="DT303" s="19"/>
      <c r="DU303" s="21">
        <v>1</v>
      </c>
      <c r="DV303" s="22"/>
      <c r="DW303" s="21">
        <v>0</v>
      </c>
      <c r="DX303" s="23"/>
      <c r="DY303" s="21">
        <v>1</v>
      </c>
      <c r="EG303" s="245"/>
      <c r="EH303" s="245"/>
    </row>
    <row r="304" spans="1:138" s="28" customFormat="1" ht="21" hidden="1" customHeight="1">
      <c r="A304" s="15"/>
      <c r="B304" s="15"/>
      <c r="C304" s="38" t="s">
        <v>139</v>
      </c>
      <c r="D304" s="556" t="s">
        <v>1313</v>
      </c>
      <c r="E304" s="477">
        <v>11380</v>
      </c>
      <c r="F304" s="458">
        <v>44517</v>
      </c>
      <c r="G304" s="789"/>
      <c r="H304" s="319" t="s">
        <v>343</v>
      </c>
      <c r="I304" s="27">
        <v>44517</v>
      </c>
      <c r="J304" s="430" t="s">
        <v>1315</v>
      </c>
      <c r="K304" s="287" t="s">
        <v>1314</v>
      </c>
      <c r="L304" s="16">
        <v>7</v>
      </c>
      <c r="M304" s="16">
        <v>0</v>
      </c>
      <c r="N304" s="16">
        <v>7</v>
      </c>
      <c r="O304" s="16">
        <v>0</v>
      </c>
      <c r="P304" s="16"/>
      <c r="Q304" s="16">
        <v>0</v>
      </c>
      <c r="R304" s="16"/>
      <c r="S304" s="1114">
        <v>0</v>
      </c>
      <c r="T304" s="1114"/>
      <c r="U304" s="767"/>
      <c r="V304" s="18"/>
      <c r="W304" s="766"/>
      <c r="X304" s="18"/>
      <c r="Y304" s="766"/>
      <c r="Z304" s="18"/>
      <c r="AA304" s="766"/>
      <c r="AB304" s="18"/>
      <c r="AC304" s="766"/>
      <c r="AD304" s="18"/>
      <c r="AE304" s="766"/>
      <c r="AF304" s="18"/>
      <c r="AG304" s="766"/>
      <c r="AH304" s="18"/>
      <c r="AI304" s="766"/>
      <c r="AJ304" s="18"/>
      <c r="AK304" s="766"/>
      <c r="AL304" s="18"/>
      <c r="AM304" s="766"/>
      <c r="AN304" s="18"/>
      <c r="AO304" s="766"/>
      <c r="AP304" s="18"/>
      <c r="AQ304" s="766"/>
      <c r="AR304" s="18"/>
      <c r="AS304" s="766"/>
      <c r="AT304" s="18"/>
      <c r="AU304" s="766"/>
      <c r="AV304" s="18"/>
      <c r="AW304" s="766"/>
      <c r="AX304" s="18"/>
      <c r="AY304" s="766"/>
      <c r="AZ304" s="18"/>
      <c r="BA304" s="766"/>
      <c r="BB304" s="18"/>
      <c r="BC304" s="766"/>
      <c r="BD304" s="18"/>
      <c r="BE304" s="766"/>
      <c r="BF304" s="18"/>
      <c r="BG304" s="766"/>
      <c r="BH304" s="18"/>
      <c r="BI304" s="766"/>
      <c r="BJ304" s="18"/>
      <c r="BK304" s="766"/>
      <c r="BL304" s="18"/>
      <c r="BM304" s="766"/>
      <c r="BN304" s="18"/>
      <c r="BO304" s="766"/>
      <c r="BP304" s="18"/>
      <c r="BQ304" s="766"/>
      <c r="BR304" s="18"/>
      <c r="BS304" s="766"/>
      <c r="BT304" s="19"/>
      <c r="BU304" s="766"/>
      <c r="BV304" s="19"/>
      <c r="BW304" s="766"/>
      <c r="BX304" s="19"/>
      <c r="BY304" s="766"/>
      <c r="BZ304" s="19"/>
      <c r="CA304" s="766"/>
      <c r="CB304" s="19"/>
      <c r="CC304" s="766"/>
      <c r="CD304" s="19"/>
      <c r="CE304" s="766"/>
      <c r="CF304" s="19"/>
      <c r="CG304" s="766"/>
      <c r="CH304" s="19"/>
      <c r="CI304" s="766"/>
      <c r="CJ304" s="19"/>
      <c r="CK304" s="766"/>
      <c r="CL304" s="19"/>
      <c r="CM304" s="766"/>
      <c r="CN304" s="19"/>
      <c r="CO304" s="766"/>
      <c r="CP304" s="19"/>
      <c r="CQ304" s="766"/>
      <c r="CR304" s="19"/>
      <c r="CS304" s="766"/>
      <c r="CT304" s="19"/>
      <c r="CU304" s="766"/>
      <c r="CV304" s="19"/>
      <c r="CW304" s="766"/>
      <c r="CX304" s="19"/>
      <c r="CY304" s="766"/>
      <c r="CZ304" s="19"/>
      <c r="DA304" s="766"/>
      <c r="DB304" s="19"/>
      <c r="DC304" s="766"/>
      <c r="DD304" s="19"/>
      <c r="DE304" s="766"/>
      <c r="DF304" s="19"/>
      <c r="DG304" s="766"/>
      <c r="DH304" s="19"/>
      <c r="DI304" s="766"/>
      <c r="DJ304" s="19"/>
      <c r="DK304" s="766"/>
      <c r="DL304" s="19"/>
      <c r="DM304" s="766"/>
      <c r="DN304" s="19"/>
      <c r="DO304" s="766"/>
      <c r="DP304" s="19"/>
      <c r="DQ304" s="766"/>
      <c r="DR304" s="19"/>
      <c r="DS304" s="766"/>
      <c r="DT304" s="19"/>
      <c r="DU304" s="21">
        <v>0</v>
      </c>
      <c r="DV304" s="22"/>
      <c r="DW304" s="21">
        <v>0</v>
      </c>
      <c r="DX304" s="23"/>
      <c r="DY304" s="21">
        <v>0</v>
      </c>
      <c r="DZ304" s="23"/>
      <c r="EA304" s="23"/>
      <c r="EB304" s="23"/>
      <c r="EC304" s="23"/>
      <c r="ED304" s="23"/>
      <c r="EE304" s="23"/>
      <c r="EF304" s="23"/>
      <c r="EG304" s="244"/>
      <c r="EH304" s="244"/>
    </row>
    <row r="305" spans="1:138" customFormat="1" ht="21" hidden="1" customHeight="1">
      <c r="A305" s="15"/>
      <c r="B305" s="15"/>
      <c r="C305" s="38" t="s">
        <v>97</v>
      </c>
      <c r="D305" s="556" t="s">
        <v>114</v>
      </c>
      <c r="E305" s="477">
        <v>1524</v>
      </c>
      <c r="F305" s="459">
        <v>40808</v>
      </c>
      <c r="G305" s="789"/>
      <c r="H305" s="319" t="s">
        <v>258</v>
      </c>
      <c r="I305" s="27">
        <v>40819</v>
      </c>
      <c r="J305" s="436" t="s">
        <v>454</v>
      </c>
      <c r="K305" s="287" t="s">
        <v>453</v>
      </c>
      <c r="L305" s="16">
        <v>62</v>
      </c>
      <c r="M305" s="16">
        <v>0</v>
      </c>
      <c r="N305" s="16">
        <v>62</v>
      </c>
      <c r="O305" s="16">
        <v>0</v>
      </c>
      <c r="P305" s="16"/>
      <c r="Q305" s="16">
        <v>0</v>
      </c>
      <c r="R305" s="16"/>
      <c r="S305" s="1114">
        <v>0</v>
      </c>
      <c r="T305" s="1114"/>
      <c r="U305" s="767"/>
      <c r="V305" s="18"/>
      <c r="W305" s="766"/>
      <c r="X305" s="18"/>
      <c r="Y305" s="766"/>
      <c r="Z305" s="18"/>
      <c r="AA305" s="766"/>
      <c r="AB305" s="18"/>
      <c r="AC305" s="766"/>
      <c r="AD305" s="18"/>
      <c r="AE305" s="766"/>
      <c r="AF305" s="18"/>
      <c r="AG305" s="766"/>
      <c r="AH305" s="18"/>
      <c r="AI305" s="766"/>
      <c r="AJ305" s="18"/>
      <c r="AK305" s="766"/>
      <c r="AL305" s="18"/>
      <c r="AM305" s="766"/>
      <c r="AN305" s="18"/>
      <c r="AO305" s="766"/>
      <c r="AP305" s="18"/>
      <c r="AQ305" s="766"/>
      <c r="AR305" s="18"/>
      <c r="AS305" s="766"/>
      <c r="AT305" s="18"/>
      <c r="AU305" s="766"/>
      <c r="AV305" s="18"/>
      <c r="AW305" s="766"/>
      <c r="AX305" s="18"/>
      <c r="AY305" s="766"/>
      <c r="AZ305" s="18"/>
      <c r="BA305" s="766"/>
      <c r="BB305" s="18"/>
      <c r="BC305" s="766"/>
      <c r="BD305" s="18"/>
      <c r="BE305" s="766"/>
      <c r="BF305" s="18"/>
      <c r="BG305" s="766"/>
      <c r="BH305" s="18"/>
      <c r="BI305" s="766"/>
      <c r="BJ305" s="18"/>
      <c r="BK305" s="766"/>
      <c r="BL305" s="18"/>
      <c r="BM305" s="766"/>
      <c r="BN305" s="18"/>
      <c r="BO305" s="766"/>
      <c r="BP305" s="18"/>
      <c r="BQ305" s="766"/>
      <c r="BR305" s="18"/>
      <c r="BS305" s="766"/>
      <c r="BT305" s="19"/>
      <c r="BU305" s="766"/>
      <c r="BV305" s="19"/>
      <c r="BW305" s="766"/>
      <c r="BX305" s="19"/>
      <c r="BY305" s="766"/>
      <c r="BZ305" s="19"/>
      <c r="CA305" s="766"/>
      <c r="CB305" s="19"/>
      <c r="CC305" s="766"/>
      <c r="CD305" s="19"/>
      <c r="CE305" s="766"/>
      <c r="CF305" s="19"/>
      <c r="CG305" s="766"/>
      <c r="CH305" s="19"/>
      <c r="CI305" s="766"/>
      <c r="CJ305" s="19"/>
      <c r="CK305" s="766"/>
      <c r="CL305" s="19"/>
      <c r="CM305" s="766"/>
      <c r="CN305" s="19"/>
      <c r="CO305" s="766"/>
      <c r="CP305" s="19"/>
      <c r="CQ305" s="766"/>
      <c r="CR305" s="19"/>
      <c r="CS305" s="766"/>
      <c r="CT305" s="19"/>
      <c r="CU305" s="766"/>
      <c r="CV305" s="19"/>
      <c r="CW305" s="766"/>
      <c r="CX305" s="19"/>
      <c r="CY305" s="766"/>
      <c r="CZ305" s="19"/>
      <c r="DA305" s="766"/>
      <c r="DB305" s="19"/>
      <c r="DC305" s="766"/>
      <c r="DD305" s="19"/>
      <c r="DE305" s="766"/>
      <c r="DF305" s="19"/>
      <c r="DG305" s="766"/>
      <c r="DH305" s="19"/>
      <c r="DI305" s="766"/>
      <c r="DJ305" s="19"/>
      <c r="DK305" s="766"/>
      <c r="DL305" s="19"/>
      <c r="DM305" s="766"/>
      <c r="DN305" s="19"/>
      <c r="DO305" s="766"/>
      <c r="DP305" s="19"/>
      <c r="DQ305" s="766"/>
      <c r="DR305" s="19"/>
      <c r="DS305" s="766"/>
      <c r="DT305" s="19"/>
      <c r="DU305" s="21">
        <v>0</v>
      </c>
      <c r="DV305" s="22"/>
      <c r="DW305" s="21">
        <v>0</v>
      </c>
      <c r="DX305" s="28"/>
      <c r="DY305" s="21">
        <v>0</v>
      </c>
      <c r="DZ305" s="28"/>
      <c r="EA305" s="28"/>
      <c r="EB305" s="28"/>
      <c r="EC305" s="28"/>
      <c r="ED305" s="28"/>
      <c r="EE305" s="28"/>
      <c r="EF305" s="28"/>
      <c r="EG305" s="23"/>
      <c r="EH305" s="23"/>
    </row>
    <row r="306" spans="1:138" customFormat="1" ht="21" hidden="1" customHeight="1">
      <c r="A306" s="15"/>
      <c r="B306" s="15"/>
      <c r="C306" s="38" t="s">
        <v>125</v>
      </c>
      <c r="D306" s="556" t="s">
        <v>1152</v>
      </c>
      <c r="E306" s="477">
        <v>10624</v>
      </c>
      <c r="F306" s="458">
        <v>43677</v>
      </c>
      <c r="G306" s="789"/>
      <c r="H306" s="319" t="s">
        <v>748</v>
      </c>
      <c r="I306" s="27">
        <v>44239</v>
      </c>
      <c r="J306" s="430" t="s">
        <v>953</v>
      </c>
      <c r="K306" s="287" t="s">
        <v>952</v>
      </c>
      <c r="L306" s="16">
        <v>18</v>
      </c>
      <c r="M306" s="16">
        <v>0</v>
      </c>
      <c r="N306" s="16">
        <v>18</v>
      </c>
      <c r="O306" s="16">
        <v>0</v>
      </c>
      <c r="P306" s="16"/>
      <c r="Q306" s="16">
        <v>0</v>
      </c>
      <c r="R306" s="16"/>
      <c r="S306" s="1114">
        <v>0</v>
      </c>
      <c r="T306" s="1114"/>
      <c r="U306" s="767"/>
      <c r="V306" s="18"/>
      <c r="W306" s="766"/>
      <c r="X306" s="18"/>
      <c r="Y306" s="766"/>
      <c r="Z306" s="18"/>
      <c r="AA306" s="766"/>
      <c r="AB306" s="18"/>
      <c r="AC306" s="766"/>
      <c r="AD306" s="18"/>
      <c r="AE306" s="766"/>
      <c r="AF306" s="18"/>
      <c r="AG306" s="766"/>
      <c r="AH306" s="18"/>
      <c r="AI306" s="766"/>
      <c r="AJ306" s="18"/>
      <c r="AK306" s="766"/>
      <c r="AL306" s="18"/>
      <c r="AM306" s="766"/>
      <c r="AN306" s="18"/>
      <c r="AO306" s="766"/>
      <c r="AP306" s="18"/>
      <c r="AQ306" s="766"/>
      <c r="AR306" s="18"/>
      <c r="AS306" s="766"/>
      <c r="AT306" s="18"/>
      <c r="AU306" s="766"/>
      <c r="AV306" s="18"/>
      <c r="AW306" s="766"/>
      <c r="AX306" s="18"/>
      <c r="AY306" s="766"/>
      <c r="AZ306" s="18"/>
      <c r="BA306" s="766"/>
      <c r="BB306" s="18"/>
      <c r="BC306" s="766"/>
      <c r="BD306" s="18"/>
      <c r="BE306" s="766"/>
      <c r="BF306" s="18"/>
      <c r="BG306" s="766"/>
      <c r="BH306" s="18"/>
      <c r="BI306" s="766"/>
      <c r="BJ306" s="18"/>
      <c r="BK306" s="766"/>
      <c r="BL306" s="18"/>
      <c r="BM306" s="766"/>
      <c r="BN306" s="18"/>
      <c r="BO306" s="766"/>
      <c r="BP306" s="18"/>
      <c r="BQ306" s="766"/>
      <c r="BR306" s="18"/>
      <c r="BS306" s="766"/>
      <c r="BT306" s="19"/>
      <c r="BU306" s="766"/>
      <c r="BV306" s="19"/>
      <c r="BW306" s="766"/>
      <c r="BX306" s="19"/>
      <c r="BY306" s="766"/>
      <c r="BZ306" s="19"/>
      <c r="CA306" s="766"/>
      <c r="CB306" s="19"/>
      <c r="CC306" s="766"/>
      <c r="CD306" s="19"/>
      <c r="CE306" s="766"/>
      <c r="CF306" s="19"/>
      <c r="CG306" s="766"/>
      <c r="CH306" s="19"/>
      <c r="CI306" s="766"/>
      <c r="CJ306" s="19"/>
      <c r="CK306" s="766"/>
      <c r="CL306" s="19"/>
      <c r="CM306" s="766"/>
      <c r="CN306" s="19"/>
      <c r="CO306" s="766"/>
      <c r="CP306" s="19"/>
      <c r="CQ306" s="766"/>
      <c r="CR306" s="19"/>
      <c r="CS306" s="766"/>
      <c r="CT306" s="19"/>
      <c r="CU306" s="766"/>
      <c r="CV306" s="19"/>
      <c r="CW306" s="766"/>
      <c r="CX306" s="19"/>
      <c r="CY306" s="766"/>
      <c r="CZ306" s="19"/>
      <c r="DA306" s="766"/>
      <c r="DB306" s="19"/>
      <c r="DC306" s="766"/>
      <c r="DD306" s="19"/>
      <c r="DE306" s="766"/>
      <c r="DF306" s="19"/>
      <c r="DG306" s="766"/>
      <c r="DH306" s="19"/>
      <c r="DI306" s="766"/>
      <c r="DJ306" s="19"/>
      <c r="DK306" s="766"/>
      <c r="DL306" s="19"/>
      <c r="DM306" s="766"/>
      <c r="DN306" s="19"/>
      <c r="DO306" s="766"/>
      <c r="DP306" s="19"/>
      <c r="DQ306" s="766"/>
      <c r="DR306" s="19"/>
      <c r="DS306" s="766"/>
      <c r="DT306" s="19"/>
      <c r="DU306" s="21">
        <v>0</v>
      </c>
      <c r="DV306" s="22"/>
      <c r="DW306" s="21">
        <v>0</v>
      </c>
      <c r="DX306" s="23"/>
      <c r="DY306" s="21">
        <v>0</v>
      </c>
      <c r="DZ306" s="28"/>
      <c r="EA306" s="28"/>
      <c r="EB306" s="28"/>
      <c r="EC306" s="28"/>
      <c r="ED306" s="28"/>
      <c r="EE306" s="28"/>
      <c r="EF306" s="28"/>
      <c r="EG306" s="28"/>
      <c r="EH306" s="28"/>
    </row>
    <row r="307" spans="1:138" customFormat="1" ht="21" hidden="1" customHeight="1">
      <c r="A307" s="15"/>
      <c r="B307" s="15"/>
      <c r="C307" s="38" t="s">
        <v>163</v>
      </c>
      <c r="D307" s="556" t="s">
        <v>252</v>
      </c>
      <c r="E307" s="477">
        <v>421</v>
      </c>
      <c r="F307" s="459">
        <v>41044</v>
      </c>
      <c r="G307" s="789"/>
      <c r="H307" s="319" t="s">
        <v>1403</v>
      </c>
      <c r="I307" s="27">
        <v>15767</v>
      </c>
      <c r="J307" s="436" t="s">
        <v>495</v>
      </c>
      <c r="K307" s="287" t="s">
        <v>494</v>
      </c>
      <c r="L307" s="16">
        <v>2</v>
      </c>
      <c r="M307" s="16">
        <v>1</v>
      </c>
      <c r="N307" s="16">
        <v>3</v>
      </c>
      <c r="O307" s="16">
        <v>0</v>
      </c>
      <c r="P307" s="16"/>
      <c r="Q307" s="16">
        <v>0</v>
      </c>
      <c r="R307" s="16"/>
      <c r="S307" s="1114">
        <v>0</v>
      </c>
      <c r="T307" s="1114"/>
      <c r="U307" s="767"/>
      <c r="V307" s="18"/>
      <c r="W307" s="766"/>
      <c r="X307" s="18"/>
      <c r="Y307" s="766"/>
      <c r="Z307" s="18"/>
      <c r="AA307" s="766"/>
      <c r="AB307" s="18"/>
      <c r="AC307" s="766"/>
      <c r="AD307" s="18"/>
      <c r="AE307" s="766"/>
      <c r="AF307" s="18"/>
      <c r="AG307" s="766"/>
      <c r="AH307" s="18"/>
      <c r="AI307" s="766"/>
      <c r="AJ307" s="18"/>
      <c r="AK307" s="766"/>
      <c r="AL307" s="18"/>
      <c r="AM307" s="766"/>
      <c r="AN307" s="18"/>
      <c r="AO307" s="766"/>
      <c r="AP307" s="18"/>
      <c r="AQ307" s="766"/>
      <c r="AR307" s="18"/>
      <c r="AS307" s="766"/>
      <c r="AT307" s="18"/>
      <c r="AU307" s="766"/>
      <c r="AV307" s="18"/>
      <c r="AW307" s="766"/>
      <c r="AX307" s="18"/>
      <c r="AY307" s="766"/>
      <c r="AZ307" s="18"/>
      <c r="BA307" s="766"/>
      <c r="BB307" s="18"/>
      <c r="BC307" s="766"/>
      <c r="BD307" s="18"/>
      <c r="BE307" s="766"/>
      <c r="BF307" s="18"/>
      <c r="BG307" s="766"/>
      <c r="BH307" s="18"/>
      <c r="BI307" s="766"/>
      <c r="BJ307" s="18"/>
      <c r="BK307" s="766"/>
      <c r="BL307" s="18"/>
      <c r="BM307" s="766"/>
      <c r="BN307" s="18"/>
      <c r="BO307" s="766"/>
      <c r="BP307" s="18"/>
      <c r="BQ307" s="766"/>
      <c r="BR307" s="18"/>
      <c r="BS307" s="766"/>
      <c r="BT307" s="18"/>
      <c r="BU307" s="766"/>
      <c r="BV307" s="18"/>
      <c r="BW307" s="766"/>
      <c r="BX307" s="18"/>
      <c r="BY307" s="766"/>
      <c r="BZ307" s="18"/>
      <c r="CA307" s="766"/>
      <c r="CB307" s="18"/>
      <c r="CC307" s="766"/>
      <c r="CD307" s="19"/>
      <c r="CE307" s="766"/>
      <c r="CF307" s="19"/>
      <c r="CG307" s="766"/>
      <c r="CH307" s="19"/>
      <c r="CI307" s="766"/>
      <c r="CJ307" s="19"/>
      <c r="CK307" s="766"/>
      <c r="CL307" s="19"/>
      <c r="CM307" s="766"/>
      <c r="CN307" s="19"/>
      <c r="CO307" s="766"/>
      <c r="CP307" s="19"/>
      <c r="CQ307" s="766"/>
      <c r="CR307" s="19"/>
      <c r="CS307" s="766"/>
      <c r="CT307" s="19"/>
      <c r="CU307" s="766"/>
      <c r="CV307" s="19"/>
      <c r="CW307" s="766"/>
      <c r="CX307" s="19"/>
      <c r="CY307" s="766"/>
      <c r="CZ307" s="19"/>
      <c r="DA307" s="766"/>
      <c r="DB307" s="19"/>
      <c r="DC307" s="766"/>
      <c r="DD307" s="19"/>
      <c r="DE307" s="766"/>
      <c r="DF307" s="19"/>
      <c r="DG307" s="766"/>
      <c r="DH307" s="19"/>
      <c r="DI307" s="766"/>
      <c r="DJ307" s="19"/>
      <c r="DK307" s="766"/>
      <c r="DL307" s="19"/>
      <c r="DM307" s="766"/>
      <c r="DN307" s="19"/>
      <c r="DO307" s="766"/>
      <c r="DP307" s="19"/>
      <c r="DQ307" s="766"/>
      <c r="DR307" s="19"/>
      <c r="DS307" s="766"/>
      <c r="DT307" s="19"/>
      <c r="DU307" s="21">
        <v>0</v>
      </c>
      <c r="DV307" s="22"/>
      <c r="DW307" s="21">
        <v>0</v>
      </c>
      <c r="DX307" s="23"/>
      <c r="DY307" s="21">
        <v>0</v>
      </c>
      <c r="DZ307" s="23"/>
      <c r="EA307" s="23"/>
      <c r="EB307" s="23"/>
      <c r="EC307" s="23"/>
      <c r="ED307" s="23"/>
      <c r="EE307" s="23"/>
      <c r="EF307" s="23"/>
      <c r="EG307" s="23"/>
      <c r="EH307" s="23"/>
    </row>
    <row r="308" spans="1:138" customFormat="1" ht="21" hidden="1" customHeight="1">
      <c r="A308" s="15"/>
      <c r="B308" s="15"/>
      <c r="C308" s="38" t="s">
        <v>133</v>
      </c>
      <c r="D308" s="556" t="s">
        <v>246</v>
      </c>
      <c r="E308" s="477">
        <v>266</v>
      </c>
      <c r="F308" s="459">
        <v>41047</v>
      </c>
      <c r="G308" s="789"/>
      <c r="H308" s="319" t="s">
        <v>343</v>
      </c>
      <c r="I308" s="27">
        <v>37000</v>
      </c>
      <c r="J308" s="436" t="s">
        <v>1383</v>
      </c>
      <c r="K308" s="287" t="s">
        <v>1382</v>
      </c>
      <c r="L308" s="16">
        <v>0</v>
      </c>
      <c r="M308" s="16">
        <v>12</v>
      </c>
      <c r="N308" s="16">
        <v>12</v>
      </c>
      <c r="O308" s="16">
        <v>0</v>
      </c>
      <c r="P308" s="16"/>
      <c r="Q308" s="16">
        <v>0</v>
      </c>
      <c r="R308" s="16"/>
      <c r="S308" s="1114">
        <v>0</v>
      </c>
      <c r="T308" s="1114"/>
      <c r="U308" s="767"/>
      <c r="V308" s="18"/>
      <c r="W308" s="766"/>
      <c r="X308" s="18"/>
      <c r="Y308" s="766"/>
      <c r="Z308" s="18"/>
      <c r="AA308" s="766"/>
      <c r="AB308" s="18"/>
      <c r="AC308" s="766"/>
      <c r="AD308" s="18"/>
      <c r="AE308" s="766"/>
      <c r="AF308" s="18"/>
      <c r="AG308" s="766"/>
      <c r="AH308" s="18"/>
      <c r="AI308" s="766"/>
      <c r="AJ308" s="18"/>
      <c r="AK308" s="766"/>
      <c r="AL308" s="18"/>
      <c r="AM308" s="766"/>
      <c r="AN308" s="18"/>
      <c r="AO308" s="766"/>
      <c r="AP308" s="18"/>
      <c r="AQ308" s="766"/>
      <c r="AR308" s="18"/>
      <c r="AS308" s="766"/>
      <c r="AT308" s="18"/>
      <c r="AU308" s="766"/>
      <c r="AV308" s="18"/>
      <c r="AW308" s="766"/>
      <c r="AX308" s="18"/>
      <c r="AY308" s="766"/>
      <c r="AZ308" s="18"/>
      <c r="BA308" s="766"/>
      <c r="BB308" s="18"/>
      <c r="BC308" s="766"/>
      <c r="BD308" s="18"/>
      <c r="BE308" s="766"/>
      <c r="BF308" s="18"/>
      <c r="BG308" s="766"/>
      <c r="BH308" s="18"/>
      <c r="BI308" s="766"/>
      <c r="BJ308" s="18"/>
      <c r="BK308" s="766"/>
      <c r="BL308" s="18"/>
      <c r="BM308" s="766"/>
      <c r="BN308" s="18"/>
      <c r="BO308" s="766"/>
      <c r="BP308" s="18"/>
      <c r="BQ308" s="766"/>
      <c r="BR308" s="18"/>
      <c r="BS308" s="766"/>
      <c r="BT308" s="19"/>
      <c r="BU308" s="766"/>
      <c r="BV308" s="19"/>
      <c r="BW308" s="766"/>
      <c r="BX308" s="19"/>
      <c r="BY308" s="766"/>
      <c r="BZ308" s="19"/>
      <c r="CA308" s="766"/>
      <c r="CB308" s="19"/>
      <c r="CC308" s="766"/>
      <c r="CD308" s="19"/>
      <c r="CE308" s="766"/>
      <c r="CF308" s="19"/>
      <c r="CG308" s="766"/>
      <c r="CH308" s="19"/>
      <c r="CI308" s="766"/>
      <c r="CJ308" s="19"/>
      <c r="CK308" s="766"/>
      <c r="CL308" s="19"/>
      <c r="CM308" s="766"/>
      <c r="CN308" s="19"/>
      <c r="CO308" s="766"/>
      <c r="CP308" s="19"/>
      <c r="CQ308" s="766"/>
      <c r="CR308" s="19"/>
      <c r="CS308" s="766"/>
      <c r="CT308" s="19"/>
      <c r="CU308" s="766"/>
      <c r="CV308" s="19"/>
      <c r="CW308" s="766"/>
      <c r="CX308" s="19"/>
      <c r="CY308" s="766"/>
      <c r="CZ308" s="19"/>
      <c r="DA308" s="766"/>
      <c r="DB308" s="19"/>
      <c r="DC308" s="766"/>
      <c r="DD308" s="19"/>
      <c r="DE308" s="766"/>
      <c r="DF308" s="19"/>
      <c r="DG308" s="766"/>
      <c r="DH308" s="19"/>
      <c r="DI308" s="766"/>
      <c r="DJ308" s="19"/>
      <c r="DK308" s="766"/>
      <c r="DL308" s="19"/>
      <c r="DM308" s="766"/>
      <c r="DN308" s="19"/>
      <c r="DO308" s="766"/>
      <c r="DP308" s="19"/>
      <c r="DQ308" s="766"/>
      <c r="DR308" s="19"/>
      <c r="DS308" s="766"/>
      <c r="DT308" s="19"/>
      <c r="DU308" s="21">
        <v>0</v>
      </c>
      <c r="DV308" s="22"/>
      <c r="DW308" s="21">
        <v>0</v>
      </c>
      <c r="DX308" s="23"/>
      <c r="DY308" s="21">
        <v>0</v>
      </c>
      <c r="DZ308" s="23"/>
      <c r="EA308" s="23"/>
      <c r="EB308" s="23"/>
      <c r="EC308" s="23"/>
      <c r="ED308" s="23"/>
      <c r="EE308" s="23"/>
      <c r="EF308" s="23"/>
      <c r="EG308" s="23"/>
      <c r="EH308" s="23"/>
    </row>
    <row r="309" spans="1:138" customFormat="1" ht="21" hidden="1" customHeight="1">
      <c r="A309" s="15"/>
      <c r="B309" s="15"/>
      <c r="C309" s="38" t="s">
        <v>161</v>
      </c>
      <c r="D309" s="556" t="s">
        <v>1397</v>
      </c>
      <c r="E309" s="477">
        <v>11391</v>
      </c>
      <c r="F309" s="459">
        <v>44830</v>
      </c>
      <c r="G309" s="789"/>
      <c r="H309" s="319" t="s">
        <v>343</v>
      </c>
      <c r="I309" s="27">
        <v>44826</v>
      </c>
      <c r="J309" s="436" t="s">
        <v>1399</v>
      </c>
      <c r="K309" s="287" t="s">
        <v>1398</v>
      </c>
      <c r="L309" s="16">
        <v>0</v>
      </c>
      <c r="M309" s="16">
        <v>4</v>
      </c>
      <c r="N309" s="16">
        <v>4</v>
      </c>
      <c r="O309" s="16">
        <v>0</v>
      </c>
      <c r="P309" s="16"/>
      <c r="Q309" s="16">
        <v>0</v>
      </c>
      <c r="R309" s="16"/>
      <c r="S309" s="1114">
        <v>0</v>
      </c>
      <c r="T309" s="1114"/>
      <c r="U309" s="767"/>
      <c r="V309" s="18"/>
      <c r="W309" s="766"/>
      <c r="X309" s="18"/>
      <c r="Y309" s="766"/>
      <c r="Z309" s="18"/>
      <c r="AA309" s="766"/>
      <c r="AB309" s="18"/>
      <c r="AC309" s="766"/>
      <c r="AD309" s="18"/>
      <c r="AE309" s="766"/>
      <c r="AF309" s="18"/>
      <c r="AG309" s="766"/>
      <c r="AH309" s="18"/>
      <c r="AI309" s="766"/>
      <c r="AJ309" s="18"/>
      <c r="AK309" s="766"/>
      <c r="AL309" s="18"/>
      <c r="AM309" s="766"/>
      <c r="AN309" s="18"/>
      <c r="AO309" s="766"/>
      <c r="AP309" s="18"/>
      <c r="AQ309" s="766"/>
      <c r="AR309" s="18"/>
      <c r="AS309" s="766"/>
      <c r="AT309" s="18"/>
      <c r="AU309" s="766"/>
      <c r="AV309" s="18"/>
      <c r="AW309" s="766"/>
      <c r="AX309" s="18"/>
      <c r="AY309" s="766"/>
      <c r="AZ309" s="18"/>
      <c r="BA309" s="766"/>
      <c r="BB309" s="18"/>
      <c r="BC309" s="766"/>
      <c r="BD309" s="18"/>
      <c r="BE309" s="766"/>
      <c r="BF309" s="18"/>
      <c r="BG309" s="766"/>
      <c r="BH309" s="18"/>
      <c r="BI309" s="766"/>
      <c r="BJ309" s="18"/>
      <c r="BK309" s="766"/>
      <c r="BL309" s="18"/>
      <c r="BM309" s="766"/>
      <c r="BN309" s="18"/>
      <c r="BO309" s="766"/>
      <c r="BP309" s="18"/>
      <c r="BQ309" s="766"/>
      <c r="BR309" s="18"/>
      <c r="BS309" s="766"/>
      <c r="BT309" s="18"/>
      <c r="BU309" s="766"/>
      <c r="BV309" s="19"/>
      <c r="BW309" s="766"/>
      <c r="BX309" s="19"/>
      <c r="BY309" s="766"/>
      <c r="BZ309" s="19"/>
      <c r="CA309" s="766"/>
      <c r="CB309" s="19"/>
      <c r="CC309" s="766"/>
      <c r="CD309" s="19"/>
      <c r="CE309" s="766"/>
      <c r="CF309" s="19"/>
      <c r="CG309" s="766"/>
      <c r="CH309" s="19"/>
      <c r="CI309" s="766"/>
      <c r="CJ309" s="19"/>
      <c r="CK309" s="766"/>
      <c r="CL309" s="19"/>
      <c r="CM309" s="766"/>
      <c r="CN309" s="19"/>
      <c r="CO309" s="766"/>
      <c r="CP309" s="19"/>
      <c r="CQ309" s="766"/>
      <c r="CR309" s="19"/>
      <c r="CS309" s="766"/>
      <c r="CT309" s="19"/>
      <c r="CU309" s="766"/>
      <c r="CV309" s="19"/>
      <c r="CW309" s="766"/>
      <c r="CX309" s="19"/>
      <c r="CY309" s="766"/>
      <c r="CZ309" s="19"/>
      <c r="DA309" s="766"/>
      <c r="DB309" s="19"/>
      <c r="DC309" s="766"/>
      <c r="DD309" s="19"/>
      <c r="DE309" s="766"/>
      <c r="DF309" s="19"/>
      <c r="DG309" s="766"/>
      <c r="DH309" s="19"/>
      <c r="DI309" s="766"/>
      <c r="DJ309" s="19"/>
      <c r="DK309" s="766"/>
      <c r="DL309" s="19"/>
      <c r="DM309" s="766"/>
      <c r="DN309" s="19"/>
      <c r="DO309" s="766"/>
      <c r="DP309" s="19"/>
      <c r="DQ309" s="766"/>
      <c r="DR309" s="19"/>
      <c r="DS309" s="766"/>
      <c r="DT309" s="19"/>
      <c r="DU309" s="21">
        <v>0</v>
      </c>
      <c r="DV309" s="22"/>
      <c r="DW309" s="21">
        <v>0</v>
      </c>
      <c r="DX309" s="28"/>
      <c r="DY309" s="21">
        <v>0</v>
      </c>
      <c r="DZ309" s="28"/>
      <c r="EA309" s="28"/>
      <c r="EB309" s="28"/>
      <c r="EC309" s="28"/>
      <c r="ED309" s="28"/>
      <c r="EE309" s="28"/>
      <c r="EF309" s="28"/>
      <c r="EG309" s="23"/>
      <c r="EH309" s="23"/>
    </row>
    <row r="310" spans="1:138" customFormat="1" ht="21" hidden="1" customHeight="1">
      <c r="A310" s="15"/>
      <c r="B310" s="15"/>
      <c r="C310" s="38" t="s">
        <v>180</v>
      </c>
      <c r="D310" s="556" t="s">
        <v>1361</v>
      </c>
      <c r="E310" s="477">
        <v>11394</v>
      </c>
      <c r="F310" s="458">
        <v>44680</v>
      </c>
      <c r="G310" s="789"/>
      <c r="H310" s="319" t="s">
        <v>343</v>
      </c>
      <c r="I310" s="27">
        <v>44679</v>
      </c>
      <c r="J310" s="430" t="s">
        <v>1363</v>
      </c>
      <c r="K310" s="287" t="s">
        <v>1362</v>
      </c>
      <c r="L310" s="16">
        <v>1</v>
      </c>
      <c r="M310" s="16">
        <v>0</v>
      </c>
      <c r="N310" s="16">
        <v>1</v>
      </c>
      <c r="O310" s="16">
        <v>0</v>
      </c>
      <c r="P310" s="16"/>
      <c r="Q310" s="16">
        <v>0</v>
      </c>
      <c r="R310" s="16"/>
      <c r="S310" s="1114">
        <v>0</v>
      </c>
      <c r="T310" s="1114"/>
      <c r="U310" s="767"/>
      <c r="V310" s="18"/>
      <c r="W310" s="766"/>
      <c r="X310" s="18"/>
      <c r="Y310" s="766"/>
      <c r="Z310" s="18"/>
      <c r="AA310" s="766"/>
      <c r="AB310" s="18"/>
      <c r="AC310" s="766"/>
      <c r="AD310" s="18"/>
      <c r="AE310" s="766"/>
      <c r="AF310" s="18"/>
      <c r="AG310" s="766"/>
      <c r="AH310" s="18"/>
      <c r="AI310" s="766"/>
      <c r="AJ310" s="18"/>
      <c r="AK310" s="766"/>
      <c r="AL310" s="18"/>
      <c r="AM310" s="766"/>
      <c r="AN310" s="18"/>
      <c r="AO310" s="766"/>
      <c r="AP310" s="18"/>
      <c r="AQ310" s="766"/>
      <c r="AR310" s="18"/>
      <c r="AS310" s="766"/>
      <c r="AT310" s="18"/>
      <c r="AU310" s="766"/>
      <c r="AV310" s="18"/>
      <c r="AW310" s="766"/>
      <c r="AX310" s="18"/>
      <c r="AY310" s="766"/>
      <c r="AZ310" s="18"/>
      <c r="BA310" s="766"/>
      <c r="BB310" s="18"/>
      <c r="BC310" s="766"/>
      <c r="BD310" s="18"/>
      <c r="BE310" s="766"/>
      <c r="BF310" s="18"/>
      <c r="BG310" s="766"/>
      <c r="BH310" s="18"/>
      <c r="BI310" s="766"/>
      <c r="BJ310" s="18"/>
      <c r="BK310" s="766"/>
      <c r="BL310" s="18"/>
      <c r="BM310" s="766"/>
      <c r="BN310" s="18"/>
      <c r="BO310" s="766"/>
      <c r="BP310" s="18"/>
      <c r="BQ310" s="766"/>
      <c r="BR310" s="18"/>
      <c r="BS310" s="766"/>
      <c r="BT310" s="19"/>
      <c r="BU310" s="766"/>
      <c r="BV310" s="19"/>
      <c r="BW310" s="766"/>
      <c r="BX310" s="19"/>
      <c r="BY310" s="766"/>
      <c r="BZ310" s="19"/>
      <c r="CA310" s="766"/>
      <c r="CB310" s="19"/>
      <c r="CC310" s="766"/>
      <c r="CD310" s="19"/>
      <c r="CE310" s="766"/>
      <c r="CF310" s="19"/>
      <c r="CG310" s="766"/>
      <c r="CH310" s="19"/>
      <c r="CI310" s="766"/>
      <c r="CJ310" s="19"/>
      <c r="CK310" s="766"/>
      <c r="CL310" s="19"/>
      <c r="CM310" s="766"/>
      <c r="CN310" s="19"/>
      <c r="CO310" s="766"/>
      <c r="CP310" s="19"/>
      <c r="CQ310" s="766"/>
      <c r="CR310" s="19"/>
      <c r="CS310" s="766"/>
      <c r="CT310" s="19"/>
      <c r="CU310" s="766"/>
      <c r="CV310" s="19"/>
      <c r="CW310" s="766"/>
      <c r="CX310" s="19"/>
      <c r="CY310" s="766"/>
      <c r="CZ310" s="19"/>
      <c r="DA310" s="766"/>
      <c r="DB310" s="19"/>
      <c r="DC310" s="766"/>
      <c r="DD310" s="19"/>
      <c r="DE310" s="766"/>
      <c r="DF310" s="19"/>
      <c r="DG310" s="766"/>
      <c r="DH310" s="19"/>
      <c r="DI310" s="766"/>
      <c r="DJ310" s="19"/>
      <c r="DK310" s="766"/>
      <c r="DL310" s="19"/>
      <c r="DM310" s="766"/>
      <c r="DN310" s="19"/>
      <c r="DO310" s="766"/>
      <c r="DP310" s="19"/>
      <c r="DQ310" s="766"/>
      <c r="DR310" s="19"/>
      <c r="DS310" s="766"/>
      <c r="DT310" s="19"/>
      <c r="DU310" s="21">
        <v>0</v>
      </c>
      <c r="DV310" s="22"/>
      <c r="DW310" s="21">
        <v>0</v>
      </c>
      <c r="DX310" s="23"/>
      <c r="DY310" s="21">
        <v>0</v>
      </c>
      <c r="DZ310" s="23"/>
      <c r="EA310" s="23"/>
      <c r="EB310" s="23"/>
      <c r="EC310" s="23"/>
      <c r="ED310" s="23"/>
      <c r="EE310" s="23"/>
      <c r="EF310" s="23"/>
      <c r="EG310" s="23"/>
      <c r="EH310" s="23"/>
    </row>
    <row r="311" spans="1:138" customFormat="1" ht="21" hidden="1" customHeight="1">
      <c r="A311" s="15"/>
      <c r="B311" s="15"/>
      <c r="C311" s="38" t="s">
        <v>58</v>
      </c>
      <c r="D311" s="556" t="s">
        <v>55</v>
      </c>
      <c r="E311" s="477">
        <v>11398</v>
      </c>
      <c r="F311" s="458">
        <v>41472</v>
      </c>
      <c r="G311" s="789"/>
      <c r="H311" s="319" t="s">
        <v>1403</v>
      </c>
      <c r="I311" s="27">
        <v>36696</v>
      </c>
      <c r="J311" s="430" t="s">
        <v>578</v>
      </c>
      <c r="K311" s="287" t="s">
        <v>577</v>
      </c>
      <c r="L311" s="16">
        <v>351</v>
      </c>
      <c r="M311" s="16">
        <v>10</v>
      </c>
      <c r="N311" s="16">
        <v>361</v>
      </c>
      <c r="O311" s="16">
        <v>0</v>
      </c>
      <c r="P311" s="16"/>
      <c r="Q311" s="16">
        <v>0</v>
      </c>
      <c r="R311" s="16"/>
      <c r="S311" s="1114">
        <v>0</v>
      </c>
      <c r="T311" s="1114"/>
      <c r="U311" s="767"/>
      <c r="V311" s="18"/>
      <c r="W311" s="766"/>
      <c r="X311" s="18"/>
      <c r="Y311" s="766"/>
      <c r="Z311" s="18"/>
      <c r="AA311" s="766"/>
      <c r="AB311" s="18"/>
      <c r="AC311" s="766"/>
      <c r="AD311" s="18"/>
      <c r="AE311" s="766"/>
      <c r="AF311" s="18"/>
      <c r="AG311" s="766"/>
      <c r="AH311" s="18"/>
      <c r="AI311" s="766"/>
      <c r="AJ311" s="18"/>
      <c r="AK311" s="766"/>
      <c r="AL311" s="18"/>
      <c r="AM311" s="766"/>
      <c r="AN311" s="18"/>
      <c r="AO311" s="766"/>
      <c r="AP311" s="18"/>
      <c r="AQ311" s="766"/>
      <c r="AR311" s="18"/>
      <c r="AS311" s="766"/>
      <c r="AT311" s="18"/>
      <c r="AU311" s="766"/>
      <c r="AV311" s="18"/>
      <c r="AW311" s="766"/>
      <c r="AX311" s="18"/>
      <c r="AY311" s="766"/>
      <c r="AZ311" s="18"/>
      <c r="BA311" s="766"/>
      <c r="BB311" s="18"/>
      <c r="BC311" s="766"/>
      <c r="BD311" s="18"/>
      <c r="BE311" s="766"/>
      <c r="BF311" s="18"/>
      <c r="BG311" s="766"/>
      <c r="BH311" s="18"/>
      <c r="BI311" s="766"/>
      <c r="BJ311" s="18"/>
      <c r="BK311" s="766"/>
      <c r="BL311" s="18"/>
      <c r="BM311" s="766"/>
      <c r="BN311" s="18"/>
      <c r="BO311" s="766"/>
      <c r="BP311" s="18"/>
      <c r="BQ311" s="766"/>
      <c r="BR311" s="18"/>
      <c r="BS311" s="766"/>
      <c r="BT311" s="19"/>
      <c r="BU311" s="766"/>
      <c r="BV311" s="19"/>
      <c r="BW311" s="766"/>
      <c r="BX311" s="19"/>
      <c r="BY311" s="766"/>
      <c r="BZ311" s="19"/>
      <c r="CA311" s="766"/>
      <c r="CB311" s="19"/>
      <c r="CC311" s="766"/>
      <c r="CD311" s="19"/>
      <c r="CE311" s="766"/>
      <c r="CF311" s="19"/>
      <c r="CG311" s="766"/>
      <c r="CH311" s="19"/>
      <c r="CI311" s="766"/>
      <c r="CJ311" s="19"/>
      <c r="CK311" s="766"/>
      <c r="CL311" s="19"/>
      <c r="CM311" s="766"/>
      <c r="CN311" s="19"/>
      <c r="CO311" s="766"/>
      <c r="CP311" s="19"/>
      <c r="CQ311" s="766"/>
      <c r="CR311" s="19"/>
      <c r="CS311" s="766"/>
      <c r="CT311" s="19"/>
      <c r="CU311" s="766"/>
      <c r="CV311" s="19"/>
      <c r="CW311" s="766"/>
      <c r="CX311" s="19"/>
      <c r="CY311" s="766"/>
      <c r="CZ311" s="19"/>
      <c r="DA311" s="766"/>
      <c r="DB311" s="19"/>
      <c r="DC311" s="766"/>
      <c r="DD311" s="19"/>
      <c r="DE311" s="766"/>
      <c r="DF311" s="19"/>
      <c r="DG311" s="766"/>
      <c r="DH311" s="19"/>
      <c r="DI311" s="766"/>
      <c r="DJ311" s="19"/>
      <c r="DK311" s="766"/>
      <c r="DL311" s="19"/>
      <c r="DM311" s="766"/>
      <c r="DN311" s="19"/>
      <c r="DO311" s="766"/>
      <c r="DP311" s="19"/>
      <c r="DQ311" s="766"/>
      <c r="DR311" s="19"/>
      <c r="DS311" s="766"/>
      <c r="DT311" s="19"/>
      <c r="DU311" s="21">
        <v>0</v>
      </c>
      <c r="DV311" s="22"/>
      <c r="DW311" s="21">
        <v>0</v>
      </c>
      <c r="DX311" s="23"/>
      <c r="DY311" s="21">
        <v>0</v>
      </c>
      <c r="DZ311" s="28"/>
      <c r="EA311" s="28"/>
      <c r="EB311" s="28"/>
      <c r="EC311" s="28"/>
      <c r="ED311" s="28"/>
      <c r="EE311" s="28"/>
      <c r="EF311" s="28"/>
      <c r="EG311" s="28"/>
      <c r="EH311" s="28"/>
    </row>
    <row r="312" spans="1:138" customFormat="1" ht="21" hidden="1" customHeight="1">
      <c r="A312" s="15"/>
      <c r="B312" s="15"/>
      <c r="C312" s="38" t="s">
        <v>176</v>
      </c>
      <c r="D312" s="34" t="s">
        <v>1292</v>
      </c>
      <c r="E312" s="477">
        <v>10364</v>
      </c>
      <c r="F312" s="459">
        <v>44180</v>
      </c>
      <c r="G312" s="789"/>
      <c r="H312" s="319" t="s">
        <v>258</v>
      </c>
      <c r="I312" s="27">
        <v>24077</v>
      </c>
      <c r="J312" s="436" t="s">
        <v>1312</v>
      </c>
      <c r="K312" s="287" t="s">
        <v>1211</v>
      </c>
      <c r="L312" s="16">
        <v>1</v>
      </c>
      <c r="M312" s="16">
        <v>0</v>
      </c>
      <c r="N312" s="16">
        <v>1</v>
      </c>
      <c r="O312" s="16">
        <v>0</v>
      </c>
      <c r="P312" s="16"/>
      <c r="Q312" s="16">
        <v>0</v>
      </c>
      <c r="R312" s="16"/>
      <c r="S312" s="1114">
        <v>0</v>
      </c>
      <c r="T312" s="1114"/>
      <c r="U312" s="767"/>
      <c r="V312" s="18"/>
      <c r="W312" s="766"/>
      <c r="X312" s="18"/>
      <c r="Y312" s="766"/>
      <c r="Z312" s="18"/>
      <c r="AA312" s="766"/>
      <c r="AB312" s="18"/>
      <c r="AC312" s="766"/>
      <c r="AD312" s="18"/>
      <c r="AE312" s="766"/>
      <c r="AF312" s="18"/>
      <c r="AG312" s="766"/>
      <c r="AH312" s="18"/>
      <c r="AI312" s="766"/>
      <c r="AJ312" s="18"/>
      <c r="AK312" s="766"/>
      <c r="AL312" s="18"/>
      <c r="AM312" s="766"/>
      <c r="AN312" s="18"/>
      <c r="AO312" s="766"/>
      <c r="AP312" s="18"/>
      <c r="AQ312" s="766"/>
      <c r="AR312" s="18"/>
      <c r="AS312" s="766"/>
      <c r="AT312" s="18"/>
      <c r="AU312" s="766"/>
      <c r="AV312" s="18"/>
      <c r="AW312" s="766"/>
      <c r="AX312" s="18"/>
      <c r="AY312" s="766"/>
      <c r="AZ312" s="18"/>
      <c r="BA312" s="766"/>
      <c r="BB312" s="18"/>
      <c r="BC312" s="766"/>
      <c r="BD312" s="18"/>
      <c r="BE312" s="766"/>
      <c r="BF312" s="18"/>
      <c r="BG312" s="766"/>
      <c r="BH312" s="18"/>
      <c r="BI312" s="766"/>
      <c r="BJ312" s="18"/>
      <c r="BK312" s="766"/>
      <c r="BL312" s="18"/>
      <c r="BM312" s="766"/>
      <c r="BN312" s="18"/>
      <c r="BO312" s="766"/>
      <c r="BP312" s="18"/>
      <c r="BQ312" s="766"/>
      <c r="BR312" s="18"/>
      <c r="BS312" s="766"/>
      <c r="BT312" s="19"/>
      <c r="BU312" s="766"/>
      <c r="BV312" s="19"/>
      <c r="BW312" s="766"/>
      <c r="BX312" s="19"/>
      <c r="BY312" s="766"/>
      <c r="BZ312" s="19"/>
      <c r="CA312" s="766"/>
      <c r="CB312" s="19"/>
      <c r="CC312" s="766"/>
      <c r="CD312" s="19"/>
      <c r="CE312" s="766"/>
      <c r="CF312" s="19"/>
      <c r="CG312" s="766"/>
      <c r="CH312" s="19"/>
      <c r="CI312" s="766"/>
      <c r="CJ312" s="19"/>
      <c r="CK312" s="766"/>
      <c r="CL312" s="19"/>
      <c r="CM312" s="766"/>
      <c r="CN312" s="19"/>
      <c r="CO312" s="766"/>
      <c r="CP312" s="19"/>
      <c r="CQ312" s="766"/>
      <c r="CR312" s="19"/>
      <c r="CS312" s="766"/>
      <c r="CT312" s="19"/>
      <c r="CU312" s="766"/>
      <c r="CV312" s="19"/>
      <c r="CW312" s="766"/>
      <c r="CX312" s="19"/>
      <c r="CY312" s="766"/>
      <c r="CZ312" s="19"/>
      <c r="DA312" s="766"/>
      <c r="DB312" s="19"/>
      <c r="DC312" s="766"/>
      <c r="DD312" s="19"/>
      <c r="DE312" s="766"/>
      <c r="DF312" s="19"/>
      <c r="DG312" s="766"/>
      <c r="DH312" s="19"/>
      <c r="DI312" s="766"/>
      <c r="DJ312" s="19"/>
      <c r="DK312" s="766"/>
      <c r="DL312" s="19"/>
      <c r="DM312" s="766"/>
      <c r="DN312" s="19"/>
      <c r="DO312" s="766"/>
      <c r="DP312" s="19"/>
      <c r="DQ312" s="766"/>
      <c r="DR312" s="19"/>
      <c r="DS312" s="766"/>
      <c r="DT312" s="19"/>
      <c r="DU312" s="21">
        <v>0</v>
      </c>
      <c r="DV312" s="22"/>
      <c r="DW312" s="21">
        <v>0</v>
      </c>
      <c r="DX312" s="23"/>
      <c r="DY312" s="21">
        <v>0</v>
      </c>
      <c r="DZ312" s="23"/>
      <c r="EA312" s="23"/>
      <c r="EB312" s="23"/>
      <c r="EC312" s="23"/>
      <c r="ED312" s="23"/>
      <c r="EE312" s="23"/>
      <c r="EF312" s="23"/>
      <c r="EG312" s="23"/>
      <c r="EH312" s="23"/>
    </row>
    <row r="313" spans="1:138" customFormat="1" ht="21" hidden="1" customHeight="1">
      <c r="A313" s="15"/>
      <c r="B313" s="15"/>
      <c r="C313" s="38" t="s">
        <v>133</v>
      </c>
      <c r="D313" s="556" t="s">
        <v>1201</v>
      </c>
      <c r="E313" s="411"/>
      <c r="F313" s="457">
        <v>44180</v>
      </c>
      <c r="G313" s="789"/>
      <c r="H313" s="319" t="s">
        <v>255</v>
      </c>
      <c r="I313" s="27">
        <v>40509</v>
      </c>
      <c r="J313" s="588"/>
      <c r="K313" s="272"/>
      <c r="L313" s="16">
        <v>14</v>
      </c>
      <c r="M313" s="16">
        <v>0</v>
      </c>
      <c r="N313" s="16">
        <v>0</v>
      </c>
      <c r="O313" s="16">
        <v>0</v>
      </c>
      <c r="P313" s="16"/>
      <c r="Q313" s="16">
        <v>0</v>
      </c>
      <c r="R313" s="16"/>
      <c r="S313" s="1114">
        <v>0</v>
      </c>
      <c r="T313" s="1114"/>
      <c r="U313" s="767"/>
      <c r="V313" s="18"/>
      <c r="W313" s="766"/>
      <c r="X313" s="18"/>
      <c r="Y313" s="766"/>
      <c r="Z313" s="18"/>
      <c r="AA313" s="766"/>
      <c r="AB313" s="18"/>
      <c r="AC313" s="766"/>
      <c r="AD313" s="18"/>
      <c r="AE313" s="766"/>
      <c r="AF313" s="18"/>
      <c r="AG313" s="766"/>
      <c r="AH313" s="18"/>
      <c r="AI313" s="766"/>
      <c r="AJ313" s="18"/>
      <c r="AK313" s="766"/>
      <c r="AL313" s="18"/>
      <c r="AM313" s="766"/>
      <c r="AN313" s="18"/>
      <c r="AO313" s="766"/>
      <c r="AP313" s="18"/>
      <c r="AQ313" s="766"/>
      <c r="AR313" s="18"/>
      <c r="AS313" s="766"/>
      <c r="AT313" s="18"/>
      <c r="AU313" s="766"/>
      <c r="AV313" s="18"/>
      <c r="AW313" s="766"/>
      <c r="AX313" s="18"/>
      <c r="AY313" s="766"/>
      <c r="AZ313" s="18"/>
      <c r="BA313" s="766"/>
      <c r="BB313" s="18"/>
      <c r="BC313" s="766"/>
      <c r="BD313" s="18"/>
      <c r="BE313" s="766"/>
      <c r="BF313" s="18"/>
      <c r="BG313" s="766"/>
      <c r="BH313" s="18"/>
      <c r="BI313" s="766"/>
      <c r="BJ313" s="18"/>
      <c r="BK313" s="766"/>
      <c r="BL313" s="18"/>
      <c r="BM313" s="766"/>
      <c r="BN313" s="18"/>
      <c r="BO313" s="766"/>
      <c r="BP313" s="18"/>
      <c r="BQ313" s="766"/>
      <c r="BR313" s="18"/>
      <c r="BS313" s="766"/>
      <c r="BT313" s="19"/>
      <c r="BU313" s="766"/>
      <c r="BV313" s="19"/>
      <c r="BW313" s="766"/>
      <c r="BX313" s="19"/>
      <c r="BY313" s="766"/>
      <c r="BZ313" s="19"/>
      <c r="CA313" s="766"/>
      <c r="CB313" s="19"/>
      <c r="CC313" s="766"/>
      <c r="CD313" s="19"/>
      <c r="CE313" s="766"/>
      <c r="CF313" s="19"/>
      <c r="CG313" s="766"/>
      <c r="CH313" s="19"/>
      <c r="CI313" s="766"/>
      <c r="CJ313" s="19"/>
      <c r="CK313" s="766"/>
      <c r="CL313" s="19"/>
      <c r="CM313" s="766"/>
      <c r="CN313" s="19"/>
      <c r="CO313" s="766"/>
      <c r="CP313" s="19"/>
      <c r="CQ313" s="766"/>
      <c r="CR313" s="19"/>
      <c r="CS313" s="766"/>
      <c r="CT313" s="19"/>
      <c r="CU313" s="766"/>
      <c r="CV313" s="19"/>
      <c r="CW313" s="766"/>
      <c r="CX313" s="19"/>
      <c r="CY313" s="766"/>
      <c r="CZ313" s="19"/>
      <c r="DA313" s="766"/>
      <c r="DB313" s="19"/>
      <c r="DC313" s="766"/>
      <c r="DD313" s="19"/>
      <c r="DE313" s="766"/>
      <c r="DF313" s="19"/>
      <c r="DG313" s="766"/>
      <c r="DH313" s="19"/>
      <c r="DI313" s="766"/>
      <c r="DJ313" s="19"/>
      <c r="DK313" s="766"/>
      <c r="DL313" s="19"/>
      <c r="DM313" s="766"/>
      <c r="DN313" s="19"/>
      <c r="DO313" s="766"/>
      <c r="DP313" s="19"/>
      <c r="DQ313" s="766"/>
      <c r="DR313" s="19"/>
      <c r="DS313" s="766"/>
      <c r="DT313" s="19"/>
      <c r="DU313" s="21">
        <v>0</v>
      </c>
      <c r="DV313" s="22"/>
      <c r="DW313" s="21">
        <v>0</v>
      </c>
      <c r="DX313" s="23"/>
      <c r="DY313" s="21">
        <v>0</v>
      </c>
      <c r="DZ313" s="28"/>
      <c r="EA313" s="28"/>
      <c r="EB313" s="28"/>
      <c r="EC313" s="28"/>
      <c r="ED313" s="28"/>
      <c r="EE313" s="28"/>
      <c r="EF313" s="28"/>
      <c r="EG313" s="28"/>
      <c r="EH313" s="28"/>
    </row>
    <row r="314" spans="1:138" s="23" customFormat="1" ht="21" hidden="1" customHeight="1">
      <c r="A314" s="15"/>
      <c r="B314" s="15"/>
      <c r="C314" s="38" t="s">
        <v>83</v>
      </c>
      <c r="D314" s="556" t="s">
        <v>280</v>
      </c>
      <c r="E314" s="477">
        <v>9944</v>
      </c>
      <c r="F314" s="457">
        <v>38651</v>
      </c>
      <c r="G314" s="789"/>
      <c r="H314" s="319" t="s">
        <v>1403</v>
      </c>
      <c r="I314" s="27">
        <v>35828</v>
      </c>
      <c r="J314" s="430" t="s">
        <v>743</v>
      </c>
      <c r="K314" s="287" t="s">
        <v>742</v>
      </c>
      <c r="L314" s="16">
        <v>109</v>
      </c>
      <c r="M314" s="16">
        <v>1</v>
      </c>
      <c r="N314" s="16">
        <v>110</v>
      </c>
      <c r="O314" s="16">
        <v>0</v>
      </c>
      <c r="P314" s="16"/>
      <c r="Q314" s="16">
        <v>0</v>
      </c>
      <c r="R314" s="16"/>
      <c r="S314" s="1114">
        <v>0</v>
      </c>
      <c r="T314" s="1114"/>
      <c r="U314" s="767"/>
      <c r="V314" s="18"/>
      <c r="W314" s="766"/>
      <c r="X314" s="18"/>
      <c r="Y314" s="766"/>
      <c r="Z314" s="18"/>
      <c r="AA314" s="766"/>
      <c r="AB314" s="18"/>
      <c r="AC314" s="766"/>
      <c r="AD314" s="18"/>
      <c r="AE314" s="766"/>
      <c r="AF314" s="18"/>
      <c r="AG314" s="766"/>
      <c r="AH314" s="18"/>
      <c r="AI314" s="766"/>
      <c r="AJ314" s="18"/>
      <c r="AK314" s="766"/>
      <c r="AL314" s="18"/>
      <c r="AM314" s="766"/>
      <c r="AN314" s="18"/>
      <c r="AO314" s="766"/>
      <c r="AP314" s="18"/>
      <c r="AQ314" s="766"/>
      <c r="AR314" s="18"/>
      <c r="AS314" s="766"/>
      <c r="AT314" s="18"/>
      <c r="AU314" s="766"/>
      <c r="AV314" s="18"/>
      <c r="AW314" s="766"/>
      <c r="AX314" s="18"/>
      <c r="AY314" s="766"/>
      <c r="AZ314" s="18"/>
      <c r="BA314" s="766"/>
      <c r="BB314" s="18"/>
      <c r="BC314" s="766"/>
      <c r="BD314" s="18"/>
      <c r="BE314" s="766"/>
      <c r="BF314" s="18"/>
      <c r="BG314" s="766"/>
      <c r="BH314" s="18"/>
      <c r="BI314" s="766"/>
      <c r="BJ314" s="18"/>
      <c r="BK314" s="766"/>
      <c r="BL314" s="18"/>
      <c r="BM314" s="766"/>
      <c r="BN314" s="18"/>
      <c r="BO314" s="766"/>
      <c r="BP314" s="18"/>
      <c r="BQ314" s="766"/>
      <c r="BR314" s="18"/>
      <c r="BS314" s="766"/>
      <c r="BT314" s="18"/>
      <c r="BU314" s="766"/>
      <c r="BV314" s="19"/>
      <c r="BW314" s="766"/>
      <c r="BX314" s="19"/>
      <c r="BY314" s="766"/>
      <c r="BZ314" s="19"/>
      <c r="CA314" s="766"/>
      <c r="CB314" s="19"/>
      <c r="CC314" s="766"/>
      <c r="CD314" s="19"/>
      <c r="CE314" s="766"/>
      <c r="CF314" s="19"/>
      <c r="CG314" s="766"/>
      <c r="CH314" s="19"/>
      <c r="CI314" s="766"/>
      <c r="CJ314" s="19"/>
      <c r="CK314" s="766"/>
      <c r="CL314" s="19"/>
      <c r="CM314" s="766"/>
      <c r="CN314" s="19"/>
      <c r="CO314" s="766"/>
      <c r="CP314" s="19"/>
      <c r="CQ314" s="766"/>
      <c r="CR314" s="19"/>
      <c r="CS314" s="766"/>
      <c r="CT314" s="19"/>
      <c r="CU314" s="766"/>
      <c r="CV314" s="19"/>
      <c r="CW314" s="766"/>
      <c r="CX314" s="19"/>
      <c r="CY314" s="766"/>
      <c r="CZ314" s="19"/>
      <c r="DA314" s="766"/>
      <c r="DB314" s="19"/>
      <c r="DC314" s="766"/>
      <c r="DD314" s="19"/>
      <c r="DE314" s="766"/>
      <c r="DF314" s="19"/>
      <c r="DG314" s="766"/>
      <c r="DH314" s="19"/>
      <c r="DI314" s="766"/>
      <c r="DJ314" s="19"/>
      <c r="DK314" s="766"/>
      <c r="DL314" s="19"/>
      <c r="DM314" s="766"/>
      <c r="DN314" s="19"/>
      <c r="DO314" s="766"/>
      <c r="DP314" s="19"/>
      <c r="DQ314" s="766"/>
      <c r="DR314" s="19"/>
      <c r="DS314" s="766"/>
      <c r="DT314" s="19"/>
      <c r="DU314" s="21">
        <v>0</v>
      </c>
      <c r="DV314" s="22"/>
      <c r="DW314" s="21">
        <v>0</v>
      </c>
      <c r="DX314" s="28"/>
      <c r="DY314" s="21">
        <v>0</v>
      </c>
      <c r="DZ314" s="28"/>
      <c r="EA314" s="28"/>
      <c r="EB314" s="28"/>
      <c r="EC314" s="28"/>
      <c r="ED314" s="28"/>
      <c r="EE314" s="28"/>
      <c r="EF314" s="28"/>
      <c r="EG314" s="28"/>
      <c r="EH314" s="28"/>
    </row>
    <row r="315" spans="1:138" s="23" customFormat="1" ht="21" hidden="1" customHeight="1">
      <c r="A315" s="15"/>
      <c r="B315" s="15"/>
      <c r="C315" s="38" t="s">
        <v>89</v>
      </c>
      <c r="D315" s="556" t="s">
        <v>1203</v>
      </c>
      <c r="E315" s="477">
        <v>11127</v>
      </c>
      <c r="F315" s="457">
        <v>44323</v>
      </c>
      <c r="G315" s="789"/>
      <c r="H315" s="319" t="s">
        <v>748</v>
      </c>
      <c r="I315" s="27">
        <v>44313</v>
      </c>
      <c r="J315" s="430" t="s">
        <v>1205</v>
      </c>
      <c r="K315" s="287" t="s">
        <v>1204</v>
      </c>
      <c r="L315" s="16">
        <v>67</v>
      </c>
      <c r="M315" s="16">
        <v>27</v>
      </c>
      <c r="N315" s="16">
        <v>94</v>
      </c>
      <c r="O315" s="16">
        <v>0</v>
      </c>
      <c r="P315" s="16"/>
      <c r="Q315" s="16">
        <v>0</v>
      </c>
      <c r="R315" s="16"/>
      <c r="S315" s="1114">
        <v>0</v>
      </c>
      <c r="T315" s="1114"/>
      <c r="U315" s="767"/>
      <c r="V315" s="18"/>
      <c r="W315" s="766"/>
      <c r="X315" s="18"/>
      <c r="Y315" s="766"/>
      <c r="Z315" s="18"/>
      <c r="AA315" s="766"/>
      <c r="AB315" s="18"/>
      <c r="AC315" s="766"/>
      <c r="AD315" s="18"/>
      <c r="AE315" s="766"/>
      <c r="AF315" s="18"/>
      <c r="AG315" s="766"/>
      <c r="AH315" s="18"/>
      <c r="AI315" s="766"/>
      <c r="AJ315" s="18"/>
      <c r="AK315" s="766"/>
      <c r="AL315" s="18"/>
      <c r="AM315" s="766"/>
      <c r="AN315" s="18"/>
      <c r="AO315" s="766"/>
      <c r="AP315" s="18"/>
      <c r="AQ315" s="766"/>
      <c r="AR315" s="18"/>
      <c r="AS315" s="766"/>
      <c r="AT315" s="18"/>
      <c r="AU315" s="766"/>
      <c r="AV315" s="18"/>
      <c r="AW315" s="766"/>
      <c r="AX315" s="18"/>
      <c r="AY315" s="766"/>
      <c r="AZ315" s="18"/>
      <c r="BA315" s="766"/>
      <c r="BB315" s="18"/>
      <c r="BC315" s="766"/>
      <c r="BD315" s="18"/>
      <c r="BE315" s="766"/>
      <c r="BF315" s="18"/>
      <c r="BG315" s="766"/>
      <c r="BH315" s="18"/>
      <c r="BI315" s="766"/>
      <c r="BJ315" s="18"/>
      <c r="BK315" s="766"/>
      <c r="BL315" s="18"/>
      <c r="BM315" s="766"/>
      <c r="BN315" s="18"/>
      <c r="BO315" s="766"/>
      <c r="BP315" s="18"/>
      <c r="BQ315" s="766"/>
      <c r="BR315" s="18"/>
      <c r="BS315" s="766"/>
      <c r="BT315" s="19"/>
      <c r="BU315" s="766"/>
      <c r="BV315" s="19"/>
      <c r="BW315" s="766"/>
      <c r="BX315" s="19"/>
      <c r="BY315" s="766"/>
      <c r="BZ315" s="19"/>
      <c r="CA315" s="766"/>
      <c r="CB315" s="19"/>
      <c r="CC315" s="766"/>
      <c r="CD315" s="19"/>
      <c r="CE315" s="766"/>
      <c r="CF315" s="19"/>
      <c r="CG315" s="766"/>
      <c r="CH315" s="19"/>
      <c r="CI315" s="766"/>
      <c r="CJ315" s="19"/>
      <c r="CK315" s="766"/>
      <c r="CL315" s="19"/>
      <c r="CM315" s="766"/>
      <c r="CN315" s="19"/>
      <c r="CO315" s="766"/>
      <c r="CP315" s="19"/>
      <c r="CQ315" s="766"/>
      <c r="CR315" s="19"/>
      <c r="CS315" s="766"/>
      <c r="CT315" s="19"/>
      <c r="CU315" s="766"/>
      <c r="CV315" s="19"/>
      <c r="CW315" s="766"/>
      <c r="CX315" s="19"/>
      <c r="CY315" s="766"/>
      <c r="CZ315" s="19"/>
      <c r="DA315" s="766"/>
      <c r="DB315" s="19"/>
      <c r="DC315" s="766"/>
      <c r="DD315" s="19"/>
      <c r="DE315" s="766"/>
      <c r="DF315" s="19"/>
      <c r="DG315" s="766"/>
      <c r="DH315" s="19"/>
      <c r="DI315" s="766"/>
      <c r="DJ315" s="19"/>
      <c r="DK315" s="766"/>
      <c r="DL315" s="19"/>
      <c r="DM315" s="766"/>
      <c r="DN315" s="19"/>
      <c r="DO315" s="766"/>
      <c r="DP315" s="19"/>
      <c r="DQ315" s="766"/>
      <c r="DR315" s="19"/>
      <c r="DS315" s="766"/>
      <c r="DT315" s="19"/>
      <c r="DU315" s="21">
        <v>0</v>
      </c>
      <c r="DV315" s="22"/>
      <c r="DW315" s="21">
        <v>0</v>
      </c>
      <c r="DY315" s="21">
        <v>0</v>
      </c>
      <c r="EF315" s="28"/>
    </row>
    <row r="316" spans="1:138" customFormat="1" ht="21" hidden="1" customHeight="1">
      <c r="A316" s="15"/>
      <c r="B316" s="15"/>
      <c r="C316" s="38" t="s">
        <v>192</v>
      </c>
      <c r="D316" s="34" t="s">
        <v>1676</v>
      </c>
      <c r="E316" s="477">
        <v>11414</v>
      </c>
      <c r="F316" s="457">
        <v>42373</v>
      </c>
      <c r="G316" s="789"/>
      <c r="H316" s="319" t="s">
        <v>343</v>
      </c>
      <c r="I316" s="27">
        <v>43537</v>
      </c>
      <c r="J316" s="431" t="s">
        <v>1009</v>
      </c>
      <c r="K316" s="287" t="s">
        <v>1008</v>
      </c>
      <c r="L316" s="16">
        <v>0</v>
      </c>
      <c r="M316" s="16">
        <v>0</v>
      </c>
      <c r="N316" s="16">
        <v>0</v>
      </c>
      <c r="O316" s="16">
        <v>0</v>
      </c>
      <c r="P316" s="16"/>
      <c r="Q316" s="16">
        <v>0</v>
      </c>
      <c r="R316" s="16"/>
      <c r="S316" s="1114">
        <v>0</v>
      </c>
      <c r="T316" s="1114"/>
      <c r="U316" s="767"/>
      <c r="V316" s="18"/>
      <c r="W316" s="766"/>
      <c r="X316" s="18"/>
      <c r="Y316" s="766"/>
      <c r="Z316" s="18"/>
      <c r="AA316" s="766"/>
      <c r="AB316" s="18"/>
      <c r="AC316" s="766"/>
      <c r="AD316" s="18"/>
      <c r="AE316" s="766"/>
      <c r="AF316" s="18"/>
      <c r="AG316" s="766"/>
      <c r="AH316" s="18"/>
      <c r="AI316" s="766"/>
      <c r="AJ316" s="18"/>
      <c r="AK316" s="766"/>
      <c r="AL316" s="18"/>
      <c r="AM316" s="766"/>
      <c r="AN316" s="18"/>
      <c r="AO316" s="766"/>
      <c r="AP316" s="18"/>
      <c r="AQ316" s="766"/>
      <c r="AR316" s="18"/>
      <c r="AS316" s="766"/>
      <c r="AT316" s="18"/>
      <c r="AU316" s="766"/>
      <c r="AV316" s="18"/>
      <c r="AW316" s="766"/>
      <c r="AX316" s="18"/>
      <c r="AY316" s="766"/>
      <c r="AZ316" s="18"/>
      <c r="BA316" s="766"/>
      <c r="BB316" s="18"/>
      <c r="BC316" s="766"/>
      <c r="BD316" s="18"/>
      <c r="BE316" s="766"/>
      <c r="BF316" s="18"/>
      <c r="BG316" s="766"/>
      <c r="BH316" s="18"/>
      <c r="BI316" s="766"/>
      <c r="BJ316" s="18"/>
      <c r="BK316" s="766"/>
      <c r="BL316" s="18"/>
      <c r="BM316" s="766"/>
      <c r="BN316" s="18"/>
      <c r="BO316" s="766"/>
      <c r="BP316" s="18"/>
      <c r="BQ316" s="766"/>
      <c r="BR316" s="18"/>
      <c r="BS316" s="766"/>
      <c r="BT316" s="19"/>
      <c r="BU316" s="766"/>
      <c r="BV316" s="19"/>
      <c r="BW316" s="766"/>
      <c r="BX316" s="19"/>
      <c r="BY316" s="766"/>
      <c r="BZ316" s="19"/>
      <c r="CA316" s="766"/>
      <c r="CB316" s="19"/>
      <c r="CC316" s="766"/>
      <c r="CD316" s="19"/>
      <c r="CE316" s="766"/>
      <c r="CF316" s="19"/>
      <c r="CG316" s="766"/>
      <c r="CH316" s="19"/>
      <c r="CI316" s="766"/>
      <c r="CJ316" s="19"/>
      <c r="CK316" s="766"/>
      <c r="CL316" s="19"/>
      <c r="CM316" s="766"/>
      <c r="CN316" s="19"/>
      <c r="CO316" s="766"/>
      <c r="CP316" s="19"/>
      <c r="CQ316" s="766"/>
      <c r="CR316" s="19"/>
      <c r="CS316" s="766"/>
      <c r="CT316" s="19"/>
      <c r="CU316" s="766"/>
      <c r="CV316" s="19"/>
      <c r="CW316" s="766"/>
      <c r="CX316" s="19"/>
      <c r="CY316" s="766"/>
      <c r="CZ316" s="19"/>
      <c r="DA316" s="766"/>
      <c r="DB316" s="19"/>
      <c r="DC316" s="766"/>
      <c r="DD316" s="19"/>
      <c r="DE316" s="766"/>
      <c r="DF316" s="19"/>
      <c r="DG316" s="766"/>
      <c r="DH316" s="19"/>
      <c r="DI316" s="766"/>
      <c r="DJ316" s="19"/>
      <c r="DK316" s="766"/>
      <c r="DL316" s="19"/>
      <c r="DM316" s="766"/>
      <c r="DN316" s="19"/>
      <c r="DO316" s="766"/>
      <c r="DP316" s="19"/>
      <c r="DQ316" s="766"/>
      <c r="DR316" s="19"/>
      <c r="DS316" s="766"/>
      <c r="DT316" s="19"/>
      <c r="DU316" s="21">
        <f>COUNT(V316:BR316)</f>
        <v>0</v>
      </c>
      <c r="DV316" s="22"/>
      <c r="DW316" s="21">
        <f>COUNT(BT316:DT316)</f>
        <v>0</v>
      </c>
      <c r="DX316" s="23"/>
      <c r="DY316" s="21">
        <f t="shared" ref="DY316" si="51">SUM(DU316,DW316)</f>
        <v>0</v>
      </c>
      <c r="DZ316" s="28"/>
      <c r="EA316" s="28"/>
      <c r="EB316" s="28"/>
      <c r="EC316" s="28"/>
      <c r="ED316" s="28"/>
      <c r="EE316" s="28"/>
      <c r="EF316" s="23"/>
      <c r="EG316" s="28"/>
      <c r="EH316" s="28"/>
    </row>
    <row r="317" spans="1:138" s="209" customFormat="1" hidden="1">
      <c r="D317" s="210"/>
      <c r="E317" s="184"/>
      <c r="F317" s="464"/>
      <c r="G317" s="103"/>
      <c r="H317" s="617"/>
      <c r="I317" s="211"/>
      <c r="J317" s="586"/>
      <c r="K317" s="386"/>
      <c r="L317" s="212"/>
      <c r="M317" s="212"/>
      <c r="N317" s="212"/>
      <c r="O317" s="212"/>
      <c r="P317" s="212"/>
      <c r="Q317" s="212"/>
      <c r="R317" s="212"/>
      <c r="S317" s="212"/>
      <c r="T317" s="212"/>
      <c r="U317" s="622"/>
      <c r="V317" s="103"/>
      <c r="W317" s="213"/>
      <c r="Y317" s="210"/>
      <c r="AA317" s="210"/>
      <c r="AC317" s="210"/>
      <c r="AE317" s="210"/>
      <c r="AG317" s="210"/>
      <c r="AI317" s="210"/>
      <c r="AK317" s="210"/>
      <c r="AM317" s="210"/>
      <c r="AO317" s="210"/>
      <c r="AQ317" s="210"/>
      <c r="AS317" s="210"/>
      <c r="AU317" s="210"/>
      <c r="AW317" s="210"/>
      <c r="AY317" s="210"/>
      <c r="BA317" s="210"/>
      <c r="BC317" s="210"/>
      <c r="BE317" s="210"/>
      <c r="BG317" s="210"/>
      <c r="BI317" s="210"/>
      <c r="BJ317" s="213"/>
      <c r="BK317" s="213"/>
      <c r="BM317" s="210"/>
      <c r="BO317" s="210"/>
      <c r="BP317" s="210"/>
      <c r="BQ317" s="210"/>
      <c r="BR317" s="210"/>
      <c r="BS317" s="210"/>
      <c r="BU317" s="210"/>
      <c r="BW317" s="210"/>
      <c r="BY317" s="210"/>
      <c r="CA317" s="210"/>
      <c r="CC317" s="210"/>
      <c r="CE317" s="210"/>
      <c r="CG317" s="210"/>
      <c r="CI317" s="210"/>
      <c r="CK317" s="210"/>
      <c r="CM317" s="210"/>
      <c r="CO317" s="210"/>
      <c r="CQ317" s="210"/>
      <c r="CS317" s="210"/>
      <c r="CU317" s="210"/>
      <c r="CW317" s="210"/>
      <c r="CY317" s="210"/>
      <c r="DA317" s="210"/>
      <c r="DC317" s="210"/>
      <c r="DE317" s="210"/>
      <c r="DG317" s="210"/>
      <c r="DI317" s="210"/>
      <c r="DK317" s="210"/>
      <c r="DM317" s="210"/>
      <c r="DO317" s="210"/>
      <c r="DQ317" s="210"/>
      <c r="DS317" s="210"/>
    </row>
    <row r="318" spans="1:138" s="50" customFormat="1" ht="54" hidden="1" customHeight="1">
      <c r="D318" s="49" t="s">
        <v>1691</v>
      </c>
      <c r="E318" s="184"/>
      <c r="F318" s="465"/>
      <c r="H318" s="257"/>
      <c r="I318" s="35"/>
      <c r="J318" s="585"/>
      <c r="K318" s="257"/>
      <c r="U318" s="49"/>
      <c r="W318" s="49"/>
      <c r="Y318" s="49"/>
      <c r="AA318" s="49"/>
      <c r="AC318" s="49"/>
      <c r="AE318" s="49"/>
      <c r="AG318" s="49"/>
      <c r="AI318" s="49"/>
      <c r="AK318" s="49"/>
      <c r="AM318" s="49"/>
      <c r="AO318" s="49"/>
      <c r="AQ318" s="49"/>
      <c r="AS318" s="49"/>
      <c r="AU318" s="49"/>
      <c r="AW318" s="49"/>
      <c r="AY318" s="49"/>
      <c r="BA318" s="49"/>
      <c r="BC318" s="49"/>
      <c r="BE318" s="49"/>
      <c r="BG318" s="49"/>
      <c r="BI318" s="49"/>
      <c r="BK318" s="49"/>
      <c r="BM318" s="49"/>
      <c r="BO318" s="49"/>
      <c r="BQ318" s="49"/>
      <c r="BS318" s="49"/>
      <c r="BU318" s="49"/>
      <c r="BW318" s="49"/>
      <c r="BY318" s="49"/>
      <c r="CA318" s="49"/>
      <c r="CC318" s="49"/>
      <c r="CE318" s="49"/>
      <c r="CG318" s="49"/>
      <c r="CI318" s="49"/>
      <c r="CK318" s="49"/>
      <c r="CM318" s="49"/>
      <c r="CO318" s="49"/>
      <c r="CQ318" s="49"/>
      <c r="CS318" s="49"/>
      <c r="CU318" s="49"/>
      <c r="CW318" s="49"/>
      <c r="CY318" s="49"/>
      <c r="DA318" s="49"/>
      <c r="DC318" s="49"/>
      <c r="DE318" s="49"/>
      <c r="DG318" s="49"/>
      <c r="DI318" s="49"/>
      <c r="DK318" s="49"/>
      <c r="DM318" s="49"/>
      <c r="DO318" s="49"/>
      <c r="DQ318" s="49"/>
      <c r="DS318" s="49"/>
      <c r="DU318" s="254"/>
      <c r="DV318" s="254"/>
      <c r="DW318" s="254"/>
      <c r="DY318" s="254"/>
    </row>
    <row r="319" spans="1:138" s="209" customFormat="1" hidden="1">
      <c r="D319" s="210"/>
      <c r="E319" s="184"/>
      <c r="F319" s="464"/>
      <c r="G319" s="103"/>
      <c r="H319" s="617"/>
      <c r="I319" s="211"/>
      <c r="J319" s="586"/>
      <c r="K319" s="386"/>
      <c r="L319" s="212"/>
      <c r="M319" s="212"/>
      <c r="N319" s="212"/>
      <c r="O319" s="212"/>
      <c r="P319" s="212"/>
      <c r="Q319" s="212"/>
      <c r="R319" s="212"/>
      <c r="S319" s="212"/>
      <c r="T319" s="212"/>
      <c r="U319" s="622"/>
      <c r="V319" s="103"/>
      <c r="W319" s="213"/>
      <c r="Y319" s="210"/>
      <c r="AA319" s="210"/>
      <c r="AC319" s="210"/>
      <c r="AE319" s="210"/>
      <c r="AG319" s="210"/>
      <c r="AI319" s="210"/>
      <c r="AK319" s="210"/>
      <c r="AM319" s="210"/>
      <c r="AO319" s="210"/>
      <c r="AQ319" s="210"/>
      <c r="AS319" s="210"/>
      <c r="AU319" s="210"/>
      <c r="AW319" s="210"/>
      <c r="AY319" s="210"/>
      <c r="BA319" s="210"/>
      <c r="BC319" s="210"/>
      <c r="BE319" s="210"/>
      <c r="BG319" s="210"/>
      <c r="BI319" s="210"/>
      <c r="BJ319" s="213"/>
      <c r="BK319" s="213"/>
      <c r="BM319" s="210"/>
      <c r="BO319" s="210"/>
      <c r="BP319" s="210"/>
      <c r="BQ319" s="210"/>
      <c r="BR319" s="210"/>
      <c r="BS319" s="210"/>
      <c r="BU319" s="210"/>
      <c r="BW319" s="210"/>
      <c r="BY319" s="210"/>
      <c r="CA319" s="210"/>
      <c r="CC319" s="210"/>
      <c r="CE319" s="210"/>
      <c r="CG319" s="210"/>
      <c r="CI319" s="210"/>
      <c r="CK319" s="210"/>
      <c r="CM319" s="210"/>
      <c r="CO319" s="210"/>
      <c r="CQ319" s="210"/>
      <c r="CS319" s="210"/>
      <c r="CU319" s="210"/>
      <c r="CW319" s="210"/>
      <c r="CY319" s="210"/>
      <c r="DA319" s="210"/>
      <c r="DC319" s="210"/>
      <c r="DE319" s="210"/>
      <c r="DG319" s="210"/>
      <c r="DI319" s="210"/>
      <c r="DK319" s="210"/>
      <c r="DM319" s="210"/>
      <c r="DO319" s="210"/>
      <c r="DQ319" s="210"/>
      <c r="DS319" s="210"/>
    </row>
    <row r="320" spans="1:138" s="157" customFormat="1" ht="34.5" hidden="1" customHeight="1">
      <c r="A320" s="279" t="s">
        <v>11</v>
      </c>
      <c r="B320" s="279" t="s">
        <v>1011</v>
      </c>
      <c r="C320" s="503" t="s">
        <v>12</v>
      </c>
      <c r="D320" s="38" t="s">
        <v>39</v>
      </c>
      <c r="E320" s="478"/>
      <c r="F320" s="343" t="s">
        <v>14</v>
      </c>
      <c r="G320" s="510"/>
      <c r="H320" s="319" t="s">
        <v>1611</v>
      </c>
      <c r="I320" s="256" t="s">
        <v>1612</v>
      </c>
      <c r="J320" s="587"/>
      <c r="K320" s="90"/>
      <c r="L320" s="333" t="s">
        <v>1353</v>
      </c>
      <c r="M320" s="333" t="s">
        <v>1551</v>
      </c>
      <c r="N320" s="333" t="s">
        <v>1552</v>
      </c>
      <c r="O320" s="333" t="s">
        <v>1482</v>
      </c>
      <c r="P320" s="333"/>
      <c r="Q320" s="333" t="s">
        <v>1482</v>
      </c>
      <c r="R320" s="333"/>
      <c r="S320" s="1116" t="s">
        <v>876</v>
      </c>
      <c r="T320" s="1116"/>
      <c r="U320" s="825"/>
      <c r="V320" s="279"/>
      <c r="W320" s="825"/>
      <c r="X320" s="279"/>
      <c r="Y320" s="825"/>
      <c r="Z320" s="279"/>
      <c r="AA320" s="825"/>
      <c r="AB320" s="279"/>
      <c r="AC320" s="825"/>
      <c r="AD320" s="279"/>
      <c r="AE320" s="825"/>
      <c r="AF320" s="279"/>
      <c r="AG320" s="825"/>
      <c r="AH320" s="279"/>
      <c r="AI320" s="825"/>
      <c r="AJ320" s="279"/>
      <c r="AK320" s="825"/>
      <c r="AL320" s="279"/>
      <c r="AM320" s="825"/>
      <c r="AN320" s="279"/>
      <c r="AO320" s="825"/>
      <c r="AP320" s="279"/>
      <c r="AQ320" s="825"/>
      <c r="AR320" s="279"/>
      <c r="AS320" s="825"/>
      <c r="AT320" s="279"/>
      <c r="AU320" s="825"/>
      <c r="AV320" s="279"/>
      <c r="AW320" s="825"/>
      <c r="AX320" s="279"/>
      <c r="AY320" s="825"/>
      <c r="AZ320" s="279"/>
      <c r="BA320" s="825"/>
      <c r="BB320" s="279"/>
      <c r="BC320" s="825"/>
      <c r="BD320" s="279"/>
      <c r="BE320" s="825"/>
      <c r="BF320" s="279"/>
      <c r="BG320" s="825"/>
      <c r="BH320" s="279"/>
      <c r="BI320" s="825"/>
      <c r="BJ320" s="279"/>
      <c r="BK320" s="825"/>
      <c r="BL320" s="279"/>
      <c r="BM320" s="825"/>
      <c r="BN320" s="279"/>
      <c r="BO320" s="825"/>
      <c r="BP320" s="279"/>
      <c r="BQ320" s="825"/>
      <c r="BR320" s="279"/>
      <c r="BS320" s="825"/>
      <c r="BT320" s="279"/>
      <c r="BU320" s="825"/>
      <c r="BV320" s="279"/>
      <c r="BW320" s="825"/>
      <c r="BX320" s="279"/>
      <c r="BY320" s="825"/>
      <c r="BZ320" s="279"/>
      <c r="CA320" s="825"/>
      <c r="CB320" s="279"/>
      <c r="CC320" s="825"/>
      <c r="CD320" s="279"/>
      <c r="CE320" s="825"/>
      <c r="CF320" s="279"/>
      <c r="CG320" s="825"/>
      <c r="CH320" s="279"/>
      <c r="CI320" s="825"/>
      <c r="CJ320" s="279"/>
      <c r="CK320" s="825"/>
      <c r="CL320" s="279"/>
      <c r="CM320" s="825"/>
      <c r="CN320" s="279"/>
      <c r="CO320" s="825"/>
      <c r="CP320" s="279"/>
      <c r="CQ320" s="825"/>
      <c r="CR320" s="279"/>
      <c r="CS320" s="825"/>
      <c r="CT320" s="279"/>
      <c r="CU320" s="825"/>
      <c r="CV320" s="279"/>
      <c r="CW320" s="825"/>
      <c r="CX320" s="279"/>
      <c r="CY320" s="825"/>
      <c r="CZ320" s="279"/>
      <c r="DA320" s="825"/>
      <c r="DB320" s="279"/>
      <c r="DC320" s="825"/>
      <c r="DD320" s="279"/>
      <c r="DE320" s="825"/>
      <c r="DF320" s="279"/>
      <c r="DG320" s="825"/>
      <c r="DH320" s="279"/>
      <c r="DI320" s="825"/>
      <c r="DJ320" s="279"/>
      <c r="DK320" s="825"/>
      <c r="DL320" s="279"/>
      <c r="DM320" s="825"/>
      <c r="DN320" s="279"/>
      <c r="DO320" s="825"/>
      <c r="DP320" s="279"/>
      <c r="DQ320" s="825"/>
      <c r="DR320" s="279"/>
      <c r="DS320" s="825"/>
      <c r="DT320" s="279"/>
      <c r="DU320" s="12" t="s">
        <v>876</v>
      </c>
      <c r="DV320" s="13"/>
      <c r="DW320" s="12" t="s">
        <v>877</v>
      </c>
      <c r="DY320" s="14" t="s">
        <v>1482</v>
      </c>
    </row>
    <row r="321" spans="1:138" s="244" customFormat="1" ht="21" hidden="1" customHeight="1">
      <c r="A321" s="15"/>
      <c r="B321" s="15"/>
      <c r="C321" s="38" t="s">
        <v>161</v>
      </c>
      <c r="D321" s="556" t="s">
        <v>1192</v>
      </c>
      <c r="E321" s="411"/>
      <c r="F321" s="457">
        <v>44321</v>
      </c>
      <c r="G321" s="789"/>
      <c r="H321" s="319" t="s">
        <v>1403</v>
      </c>
      <c r="I321" s="27">
        <v>44327</v>
      </c>
      <c r="J321" s="588"/>
      <c r="K321" s="272"/>
      <c r="L321" s="16">
        <v>0</v>
      </c>
      <c r="M321" s="16">
        <v>4</v>
      </c>
      <c r="N321" s="16">
        <v>4</v>
      </c>
      <c r="O321" s="16">
        <v>0</v>
      </c>
      <c r="P321" s="16"/>
      <c r="Q321" s="16">
        <v>0</v>
      </c>
      <c r="R321" s="16"/>
      <c r="S321" s="1114">
        <v>0</v>
      </c>
      <c r="T321" s="1114"/>
      <c r="U321" s="767"/>
      <c r="V321" s="18"/>
      <c r="W321" s="766"/>
      <c r="X321" s="18"/>
      <c r="Y321" s="766"/>
      <c r="Z321" s="18"/>
      <c r="AA321" s="766"/>
      <c r="AB321" s="18"/>
      <c r="AC321" s="766"/>
      <c r="AD321" s="18"/>
      <c r="AE321" s="766"/>
      <c r="AF321" s="18"/>
      <c r="AG321" s="766"/>
      <c r="AH321" s="18"/>
      <c r="AI321" s="766"/>
      <c r="AJ321" s="18"/>
      <c r="AK321" s="766"/>
      <c r="AL321" s="18"/>
      <c r="AM321" s="766"/>
      <c r="AN321" s="18"/>
      <c r="AO321" s="766"/>
      <c r="AP321" s="18"/>
      <c r="AQ321" s="766"/>
      <c r="AR321" s="18"/>
      <c r="AS321" s="766"/>
      <c r="AT321" s="18"/>
      <c r="AU321" s="766"/>
      <c r="AV321" s="18"/>
      <c r="AW321" s="766"/>
      <c r="AX321" s="18"/>
      <c r="AY321" s="766"/>
      <c r="AZ321" s="18"/>
      <c r="BA321" s="766"/>
      <c r="BB321" s="18"/>
      <c r="BC321" s="766"/>
      <c r="BD321" s="18"/>
      <c r="BE321" s="766"/>
      <c r="BF321" s="18"/>
      <c r="BG321" s="766"/>
      <c r="BH321" s="18"/>
      <c r="BI321" s="766"/>
      <c r="BJ321" s="18"/>
      <c r="BK321" s="766"/>
      <c r="BL321" s="18"/>
      <c r="BM321" s="766"/>
      <c r="BN321" s="18"/>
      <c r="BO321" s="766"/>
      <c r="BP321" s="18"/>
      <c r="BQ321" s="766"/>
      <c r="BR321" s="18"/>
      <c r="BS321" s="766"/>
      <c r="BT321" s="19"/>
      <c r="BU321" s="766"/>
      <c r="BV321" s="19"/>
      <c r="BW321" s="766"/>
      <c r="BX321" s="19"/>
      <c r="BY321" s="766"/>
      <c r="BZ321" s="19"/>
      <c r="CA321" s="766"/>
      <c r="CB321" s="19"/>
      <c r="CC321" s="766"/>
      <c r="CD321" s="19"/>
      <c r="CE321" s="766"/>
      <c r="CF321" s="19"/>
      <c r="CG321" s="766"/>
      <c r="CH321" s="19"/>
      <c r="CI321" s="766"/>
      <c r="CJ321" s="19"/>
      <c r="CK321" s="766"/>
      <c r="CL321" s="19"/>
      <c r="CM321" s="766"/>
      <c r="CN321" s="19"/>
      <c r="CO321" s="766"/>
      <c r="CP321" s="19"/>
      <c r="CQ321" s="766"/>
      <c r="CR321" s="19"/>
      <c r="CS321" s="766"/>
      <c r="CT321" s="19"/>
      <c r="CU321" s="766"/>
      <c r="CV321" s="19"/>
      <c r="CW321" s="766"/>
      <c r="CX321" s="19"/>
      <c r="CY321" s="766"/>
      <c r="CZ321" s="19"/>
      <c r="DA321" s="766"/>
      <c r="DB321" s="19"/>
      <c r="DC321" s="766"/>
      <c r="DD321" s="19"/>
      <c r="DE321" s="766"/>
      <c r="DF321" s="19"/>
      <c r="DG321" s="766"/>
      <c r="DH321" s="19"/>
      <c r="DI321" s="766"/>
      <c r="DJ321" s="19"/>
      <c r="DK321" s="766"/>
      <c r="DL321" s="19"/>
      <c r="DM321" s="766"/>
      <c r="DN321" s="19"/>
      <c r="DO321" s="766"/>
      <c r="DP321" s="19"/>
      <c r="DQ321" s="766"/>
      <c r="DR321" s="19"/>
      <c r="DS321" s="766"/>
      <c r="DT321" s="19"/>
      <c r="DU321" s="21">
        <f>COUNT(V321:BR321)</f>
        <v>0</v>
      </c>
      <c r="DV321" s="22"/>
      <c r="DW321" s="21">
        <f>COUNT(BT321:DT321)</f>
        <v>0</v>
      </c>
      <c r="DX321" s="23"/>
      <c r="DY321" s="21">
        <f>SUM(DU321,DW321)</f>
        <v>0</v>
      </c>
      <c r="DZ321" s="23"/>
      <c r="EA321" s="23"/>
      <c r="EB321" s="23"/>
      <c r="EC321" s="23"/>
      <c r="ED321" s="23"/>
      <c r="EE321" s="23"/>
      <c r="EF321" s="23"/>
      <c r="EG321" s="23"/>
      <c r="EH321" s="23"/>
    </row>
    <row r="322" spans="1:138" s="23" customFormat="1" ht="21" hidden="1" customHeight="1">
      <c r="A322" s="15"/>
      <c r="B322" s="15"/>
      <c r="C322" s="38" t="s">
        <v>1578</v>
      </c>
      <c r="D322" s="556" t="s">
        <v>1249</v>
      </c>
      <c r="E322" s="411"/>
      <c r="F322" s="457">
        <v>44347</v>
      </c>
      <c r="G322" s="789"/>
      <c r="H322" s="319" t="s">
        <v>748</v>
      </c>
      <c r="I322" s="27">
        <v>44326</v>
      </c>
      <c r="J322" s="588"/>
      <c r="K322" s="272"/>
      <c r="L322" s="16">
        <v>0</v>
      </c>
      <c r="M322" s="16">
        <v>0</v>
      </c>
      <c r="N322" s="16">
        <v>0</v>
      </c>
      <c r="O322" s="16">
        <v>0</v>
      </c>
      <c r="P322" s="16"/>
      <c r="Q322" s="16">
        <v>0</v>
      </c>
      <c r="R322" s="16"/>
      <c r="S322" s="1114">
        <v>0</v>
      </c>
      <c r="T322" s="1114"/>
      <c r="U322" s="767"/>
      <c r="V322" s="18"/>
      <c r="W322" s="766"/>
      <c r="X322" s="18"/>
      <c r="Y322" s="766"/>
      <c r="Z322" s="18"/>
      <c r="AA322" s="766"/>
      <c r="AB322" s="18"/>
      <c r="AC322" s="766"/>
      <c r="AD322" s="18"/>
      <c r="AE322" s="766"/>
      <c r="AF322" s="18"/>
      <c r="AG322" s="766"/>
      <c r="AH322" s="18"/>
      <c r="AI322" s="766"/>
      <c r="AJ322" s="18"/>
      <c r="AK322" s="766"/>
      <c r="AL322" s="18"/>
      <c r="AM322" s="766"/>
      <c r="AN322" s="18"/>
      <c r="AO322" s="766"/>
      <c r="AP322" s="18"/>
      <c r="AQ322" s="766"/>
      <c r="AR322" s="18"/>
      <c r="AS322" s="766"/>
      <c r="AT322" s="18"/>
      <c r="AU322" s="766"/>
      <c r="AV322" s="18"/>
      <c r="AW322" s="766"/>
      <c r="AX322" s="18"/>
      <c r="AY322" s="766"/>
      <c r="AZ322" s="18"/>
      <c r="BA322" s="766"/>
      <c r="BB322" s="18"/>
      <c r="BC322" s="766"/>
      <c r="BD322" s="18"/>
      <c r="BE322" s="766"/>
      <c r="BF322" s="18"/>
      <c r="BG322" s="766"/>
      <c r="BH322" s="18"/>
      <c r="BI322" s="766"/>
      <c r="BJ322" s="18"/>
      <c r="BK322" s="766"/>
      <c r="BL322" s="18"/>
      <c r="BM322" s="766"/>
      <c r="BN322" s="18"/>
      <c r="BO322" s="766"/>
      <c r="BP322" s="18"/>
      <c r="BQ322" s="766"/>
      <c r="BR322" s="18"/>
      <c r="BS322" s="766"/>
      <c r="BT322" s="19"/>
      <c r="BU322" s="766"/>
      <c r="BV322" s="19"/>
      <c r="BW322" s="766"/>
      <c r="BX322" s="19"/>
      <c r="BY322" s="766"/>
      <c r="BZ322" s="19"/>
      <c r="CA322" s="766"/>
      <c r="CB322" s="19"/>
      <c r="CC322" s="766"/>
      <c r="CD322" s="19"/>
      <c r="CE322" s="766"/>
      <c r="CF322" s="19"/>
      <c r="CG322" s="766"/>
      <c r="CH322" s="19"/>
      <c r="CI322" s="766"/>
      <c r="CJ322" s="19"/>
      <c r="CK322" s="766"/>
      <c r="CL322" s="19"/>
      <c r="CM322" s="766"/>
      <c r="CN322" s="19"/>
      <c r="CO322" s="766"/>
      <c r="CP322" s="19"/>
      <c r="CQ322" s="766"/>
      <c r="CR322" s="19"/>
      <c r="CS322" s="766"/>
      <c r="CT322" s="19"/>
      <c r="CU322" s="766"/>
      <c r="CV322" s="19"/>
      <c r="CW322" s="766"/>
      <c r="CX322" s="19"/>
      <c r="CY322" s="766"/>
      <c r="CZ322" s="19"/>
      <c r="DA322" s="766"/>
      <c r="DB322" s="19"/>
      <c r="DC322" s="766"/>
      <c r="DD322" s="19"/>
      <c r="DE322" s="766"/>
      <c r="DF322" s="19"/>
      <c r="DG322" s="766"/>
      <c r="DH322" s="19"/>
      <c r="DI322" s="766"/>
      <c r="DJ322" s="19"/>
      <c r="DK322" s="766"/>
      <c r="DL322" s="19"/>
      <c r="DM322" s="766"/>
      <c r="DN322" s="19"/>
      <c r="DO322" s="766"/>
      <c r="DP322" s="19"/>
      <c r="DQ322" s="766"/>
      <c r="DR322" s="19"/>
      <c r="DS322" s="766"/>
      <c r="DT322" s="19"/>
      <c r="DU322" s="21">
        <f>COUNT(V322:BR322)</f>
        <v>0</v>
      </c>
      <c r="DV322" s="22"/>
      <c r="DW322" s="21">
        <f>COUNT(BT322:DT322)</f>
        <v>0</v>
      </c>
      <c r="DY322" s="21">
        <f>SUM(DU322,DW322)</f>
        <v>0</v>
      </c>
    </row>
    <row r="323" spans="1:138" s="23" customFormat="1" ht="21" hidden="1" customHeight="1">
      <c r="A323" s="15"/>
      <c r="B323" s="15"/>
      <c r="C323" s="38" t="s">
        <v>212</v>
      </c>
      <c r="D323" s="556" t="s">
        <v>1307</v>
      </c>
      <c r="E323" s="411"/>
      <c r="F323" s="457">
        <v>41691</v>
      </c>
      <c r="G323" s="789"/>
      <c r="H323" s="319" t="s">
        <v>343</v>
      </c>
      <c r="I323" s="27">
        <v>28544</v>
      </c>
      <c r="J323" s="588"/>
      <c r="K323" s="272"/>
      <c r="L323" s="16">
        <v>0</v>
      </c>
      <c r="M323" s="16">
        <v>0</v>
      </c>
      <c r="N323" s="16">
        <v>0</v>
      </c>
      <c r="O323" s="16">
        <v>0</v>
      </c>
      <c r="P323" s="16"/>
      <c r="Q323" s="16">
        <v>0</v>
      </c>
      <c r="R323" s="16"/>
      <c r="S323" s="1114">
        <v>0</v>
      </c>
      <c r="T323" s="1114"/>
      <c r="U323" s="767"/>
      <c r="V323" s="18"/>
      <c r="W323" s="766"/>
      <c r="X323" s="18"/>
      <c r="Y323" s="766"/>
      <c r="Z323" s="18"/>
      <c r="AA323" s="766"/>
      <c r="AB323" s="18"/>
      <c r="AC323" s="766"/>
      <c r="AD323" s="18"/>
      <c r="AE323" s="766"/>
      <c r="AF323" s="18"/>
      <c r="AG323" s="766"/>
      <c r="AH323" s="18"/>
      <c r="AI323" s="766"/>
      <c r="AJ323" s="18"/>
      <c r="AK323" s="766"/>
      <c r="AL323" s="18"/>
      <c r="AM323" s="766"/>
      <c r="AN323" s="18"/>
      <c r="AO323" s="766"/>
      <c r="AP323" s="18"/>
      <c r="AQ323" s="766"/>
      <c r="AR323" s="18"/>
      <c r="AS323" s="766"/>
      <c r="AT323" s="18"/>
      <c r="AU323" s="766"/>
      <c r="AV323" s="18"/>
      <c r="AW323" s="766"/>
      <c r="AX323" s="18"/>
      <c r="AY323" s="766"/>
      <c r="AZ323" s="18"/>
      <c r="BA323" s="766"/>
      <c r="BB323" s="18"/>
      <c r="BC323" s="766"/>
      <c r="BD323" s="18"/>
      <c r="BE323" s="766"/>
      <c r="BF323" s="18"/>
      <c r="BG323" s="766"/>
      <c r="BH323" s="18"/>
      <c r="BI323" s="766"/>
      <c r="BJ323" s="18"/>
      <c r="BK323" s="766"/>
      <c r="BL323" s="18"/>
      <c r="BM323" s="766"/>
      <c r="BN323" s="18"/>
      <c r="BO323" s="766"/>
      <c r="BP323" s="18"/>
      <c r="BQ323" s="766"/>
      <c r="BR323" s="18"/>
      <c r="BS323" s="766"/>
      <c r="BT323" s="19"/>
      <c r="BU323" s="766"/>
      <c r="BV323" s="19"/>
      <c r="BW323" s="766"/>
      <c r="BX323" s="19"/>
      <c r="BY323" s="766"/>
      <c r="BZ323" s="19"/>
      <c r="CA323" s="766"/>
      <c r="CB323" s="19"/>
      <c r="CC323" s="766"/>
      <c r="CD323" s="19"/>
      <c r="CE323" s="766"/>
      <c r="CF323" s="19"/>
      <c r="CG323" s="766"/>
      <c r="CH323" s="19"/>
      <c r="CI323" s="766"/>
      <c r="CJ323" s="19"/>
      <c r="CK323" s="766"/>
      <c r="CL323" s="19"/>
      <c r="CM323" s="766"/>
      <c r="CN323" s="19"/>
      <c r="CO323" s="766"/>
      <c r="CP323" s="19"/>
      <c r="CQ323" s="766"/>
      <c r="CR323" s="19"/>
      <c r="CS323" s="766"/>
      <c r="CT323" s="19"/>
      <c r="CU323" s="766"/>
      <c r="CV323" s="19"/>
      <c r="CW323" s="766"/>
      <c r="CX323" s="19"/>
      <c r="CY323" s="766"/>
      <c r="CZ323" s="19"/>
      <c r="DA323" s="766"/>
      <c r="DB323" s="19"/>
      <c r="DC323" s="766"/>
      <c r="DD323" s="19"/>
      <c r="DE323" s="766"/>
      <c r="DF323" s="19"/>
      <c r="DG323" s="766"/>
      <c r="DH323" s="19"/>
      <c r="DI323" s="766"/>
      <c r="DJ323" s="19"/>
      <c r="DK323" s="766"/>
      <c r="DL323" s="19"/>
      <c r="DM323" s="766"/>
      <c r="DN323" s="19"/>
      <c r="DO323" s="766"/>
      <c r="DP323" s="19"/>
      <c r="DQ323" s="766"/>
      <c r="DR323" s="19"/>
      <c r="DS323" s="766"/>
      <c r="DT323" s="19"/>
      <c r="DU323" s="21">
        <f>COUNT(V323:BR323)</f>
        <v>0</v>
      </c>
      <c r="DV323" s="22"/>
      <c r="DW323" s="21">
        <f>COUNT(BT323:DT323)</f>
        <v>0</v>
      </c>
      <c r="DY323" s="21">
        <f>SUM(DU323,DW323)</f>
        <v>0</v>
      </c>
      <c r="EG323" s="28"/>
      <c r="EH323" s="28"/>
    </row>
    <row r="324" spans="1:138" s="23" customFormat="1" ht="21" hidden="1" customHeight="1">
      <c r="A324" s="15"/>
      <c r="B324" s="15"/>
      <c r="C324" s="38" t="s">
        <v>165</v>
      </c>
      <c r="D324" s="556" t="s">
        <v>1113</v>
      </c>
      <c r="E324" s="411"/>
      <c r="F324" s="457">
        <v>43948</v>
      </c>
      <c r="G324" s="789"/>
      <c r="H324" s="319" t="s">
        <v>748</v>
      </c>
      <c r="I324" s="27">
        <v>41176</v>
      </c>
      <c r="J324" s="588"/>
      <c r="K324" s="272"/>
      <c r="L324" s="16">
        <v>3</v>
      </c>
      <c r="M324" s="16">
        <v>0</v>
      </c>
      <c r="N324" s="16">
        <v>3</v>
      </c>
      <c r="O324" s="16">
        <v>0</v>
      </c>
      <c r="P324" s="16"/>
      <c r="Q324" s="16">
        <v>0</v>
      </c>
      <c r="R324" s="16"/>
      <c r="S324" s="1114">
        <v>0</v>
      </c>
      <c r="T324" s="1114"/>
      <c r="U324" s="767"/>
      <c r="V324" s="18"/>
      <c r="W324" s="766"/>
      <c r="X324" s="18"/>
      <c r="Y324" s="766"/>
      <c r="Z324" s="18"/>
      <c r="AA324" s="766"/>
      <c r="AB324" s="18"/>
      <c r="AC324" s="766"/>
      <c r="AD324" s="18"/>
      <c r="AE324" s="766"/>
      <c r="AF324" s="18"/>
      <c r="AG324" s="766"/>
      <c r="AH324" s="18"/>
      <c r="AI324" s="766"/>
      <c r="AJ324" s="18"/>
      <c r="AK324" s="766"/>
      <c r="AL324" s="18"/>
      <c r="AM324" s="766"/>
      <c r="AN324" s="18"/>
      <c r="AO324" s="766"/>
      <c r="AP324" s="18"/>
      <c r="AQ324" s="766"/>
      <c r="AR324" s="18"/>
      <c r="AS324" s="766"/>
      <c r="AT324" s="18"/>
      <c r="AU324" s="766"/>
      <c r="AV324" s="18"/>
      <c r="AW324" s="766"/>
      <c r="AX324" s="18"/>
      <c r="AY324" s="766"/>
      <c r="AZ324" s="18"/>
      <c r="BA324" s="766"/>
      <c r="BB324" s="18"/>
      <c r="BC324" s="766"/>
      <c r="BD324" s="18"/>
      <c r="BE324" s="766"/>
      <c r="BF324" s="18"/>
      <c r="BG324" s="766"/>
      <c r="BH324" s="18"/>
      <c r="BI324" s="766"/>
      <c r="BJ324" s="18"/>
      <c r="BK324" s="766"/>
      <c r="BL324" s="18"/>
      <c r="BM324" s="766"/>
      <c r="BN324" s="18"/>
      <c r="BO324" s="766"/>
      <c r="BP324" s="18"/>
      <c r="BQ324" s="766"/>
      <c r="BR324" s="18"/>
      <c r="BS324" s="766"/>
      <c r="BT324" s="19"/>
      <c r="BU324" s="766"/>
      <c r="BV324" s="19"/>
      <c r="BW324" s="766"/>
      <c r="BX324" s="19"/>
      <c r="BY324" s="766"/>
      <c r="BZ324" s="19"/>
      <c r="CA324" s="766"/>
      <c r="CB324" s="19"/>
      <c r="CC324" s="766"/>
      <c r="CD324" s="19"/>
      <c r="CE324" s="766"/>
      <c r="CF324" s="19"/>
      <c r="CG324" s="766"/>
      <c r="CH324" s="19"/>
      <c r="CI324" s="766"/>
      <c r="CJ324" s="19"/>
      <c r="CK324" s="766"/>
      <c r="CL324" s="19"/>
      <c r="CM324" s="766"/>
      <c r="CN324" s="19"/>
      <c r="CO324" s="766"/>
      <c r="CP324" s="19"/>
      <c r="CQ324" s="766"/>
      <c r="CR324" s="19"/>
      <c r="CS324" s="766"/>
      <c r="CT324" s="19"/>
      <c r="CU324" s="766"/>
      <c r="CV324" s="19"/>
      <c r="CW324" s="766"/>
      <c r="CX324" s="19"/>
      <c r="CY324" s="766"/>
      <c r="CZ324" s="19"/>
      <c r="DA324" s="766"/>
      <c r="DB324" s="19"/>
      <c r="DC324" s="766"/>
      <c r="DD324" s="19"/>
      <c r="DE324" s="766"/>
      <c r="DF324" s="19"/>
      <c r="DG324" s="766"/>
      <c r="DH324" s="19"/>
      <c r="DI324" s="766"/>
      <c r="DJ324" s="19"/>
      <c r="DK324" s="766"/>
      <c r="DL324" s="19"/>
      <c r="DM324" s="766"/>
      <c r="DN324" s="19"/>
      <c r="DO324" s="766"/>
      <c r="DP324" s="19"/>
      <c r="DQ324" s="766"/>
      <c r="DR324" s="19"/>
      <c r="DS324" s="766"/>
      <c r="DT324" s="19"/>
      <c r="DU324" s="21">
        <f>COUNT(V324:BR324)</f>
        <v>0</v>
      </c>
      <c r="DV324" s="22"/>
      <c r="DW324" s="21">
        <f>COUNT(BT324:DT324)</f>
        <v>0</v>
      </c>
      <c r="DY324" s="21">
        <f>SUM(DU324,DW324)</f>
        <v>0</v>
      </c>
      <c r="DZ324" s="245"/>
      <c r="EA324" s="245"/>
      <c r="EB324" s="245"/>
      <c r="EC324" s="245"/>
      <c r="ED324" s="245"/>
      <c r="EE324" s="245"/>
      <c r="EF324" s="28"/>
    </row>
    <row r="325" spans="1:138" s="157" customFormat="1" ht="34.5" hidden="1" customHeight="1">
      <c r="A325" s="279" t="s">
        <v>11</v>
      </c>
      <c r="B325" s="279" t="s">
        <v>1011</v>
      </c>
      <c r="C325" s="503" t="s">
        <v>12</v>
      </c>
      <c r="D325" s="38" t="s">
        <v>13</v>
      </c>
      <c r="E325" s="478"/>
      <c r="F325" s="343" t="s">
        <v>14</v>
      </c>
      <c r="G325" s="510"/>
      <c r="H325" s="319" t="s">
        <v>1611</v>
      </c>
      <c r="I325" s="256" t="s">
        <v>1612</v>
      </c>
      <c r="J325" s="587"/>
      <c r="K325" s="90"/>
      <c r="L325" s="333" t="s">
        <v>1353</v>
      </c>
      <c r="M325" s="333" t="s">
        <v>1551</v>
      </c>
      <c r="N325" s="333" t="s">
        <v>1552</v>
      </c>
      <c r="O325" s="333" t="s">
        <v>1482</v>
      </c>
      <c r="P325" s="333"/>
      <c r="Q325" s="333" t="s">
        <v>1482</v>
      </c>
      <c r="R325" s="333"/>
      <c r="S325" s="1116" t="s">
        <v>876</v>
      </c>
      <c r="T325" s="1116"/>
      <c r="U325" s="825"/>
      <c r="V325" s="279"/>
      <c r="W325" s="825"/>
      <c r="X325" s="279"/>
      <c r="Y325" s="825"/>
      <c r="Z325" s="279"/>
      <c r="AA325" s="825"/>
      <c r="AB325" s="279"/>
      <c r="AC325" s="825"/>
      <c r="AD325" s="279"/>
      <c r="AE325" s="825"/>
      <c r="AF325" s="279"/>
      <c r="AG325" s="825"/>
      <c r="AH325" s="279"/>
      <c r="AI325" s="825"/>
      <c r="AJ325" s="279"/>
      <c r="AK325" s="825"/>
      <c r="AL325" s="279"/>
      <c r="AM325" s="825"/>
      <c r="AN325" s="279"/>
      <c r="AO325" s="825"/>
      <c r="AP325" s="279"/>
      <c r="AQ325" s="825"/>
      <c r="AR325" s="279"/>
      <c r="AS325" s="825"/>
      <c r="AT325" s="279"/>
      <c r="AU325" s="825"/>
      <c r="AV325" s="279"/>
      <c r="AW325" s="825"/>
      <c r="AX325" s="279"/>
      <c r="AY325" s="825"/>
      <c r="AZ325" s="279"/>
      <c r="BA325" s="825"/>
      <c r="BB325" s="279"/>
      <c r="BC325" s="825"/>
      <c r="BD325" s="279"/>
      <c r="BE325" s="825"/>
      <c r="BF325" s="279"/>
      <c r="BG325" s="825"/>
      <c r="BH325" s="279"/>
      <c r="BI325" s="825"/>
      <c r="BJ325" s="279"/>
      <c r="BK325" s="825"/>
      <c r="BL325" s="279"/>
      <c r="BM325" s="825"/>
      <c r="BN325" s="279"/>
      <c r="BO325" s="825"/>
      <c r="BP325" s="279"/>
      <c r="BQ325" s="825"/>
      <c r="BR325" s="279"/>
      <c r="BS325" s="825"/>
      <c r="BT325" s="279"/>
      <c r="BU325" s="825"/>
      <c r="BV325" s="279"/>
      <c r="BW325" s="825"/>
      <c r="BX325" s="279"/>
      <c r="BY325" s="825"/>
      <c r="BZ325" s="279"/>
      <c r="CA325" s="825"/>
      <c r="CB325" s="279"/>
      <c r="CC325" s="825"/>
      <c r="CD325" s="279"/>
      <c r="CE325" s="825"/>
      <c r="CF325" s="279"/>
      <c r="CG325" s="825"/>
      <c r="CH325" s="279"/>
      <c r="CI325" s="825"/>
      <c r="CJ325" s="279"/>
      <c r="CK325" s="825"/>
      <c r="CL325" s="279"/>
      <c r="CM325" s="825"/>
      <c r="CN325" s="279"/>
      <c r="CO325" s="825"/>
      <c r="CP325" s="279"/>
      <c r="CQ325" s="825"/>
      <c r="CR325" s="279"/>
      <c r="CS325" s="825"/>
      <c r="CT325" s="279"/>
      <c r="CU325" s="825"/>
      <c r="CV325" s="279"/>
      <c r="CW325" s="825"/>
      <c r="CX325" s="279"/>
      <c r="CY325" s="825"/>
      <c r="CZ325" s="279"/>
      <c r="DA325" s="825"/>
      <c r="DB325" s="279"/>
      <c r="DC325" s="825"/>
      <c r="DD325" s="279"/>
      <c r="DE325" s="825"/>
      <c r="DF325" s="279"/>
      <c r="DG325" s="825"/>
      <c r="DH325" s="279"/>
      <c r="DI325" s="825"/>
      <c r="DJ325" s="279"/>
      <c r="DK325" s="825"/>
      <c r="DL325" s="279"/>
      <c r="DM325" s="825"/>
      <c r="DN325" s="279"/>
      <c r="DO325" s="825"/>
      <c r="DP325" s="279"/>
      <c r="DQ325" s="825"/>
      <c r="DR325" s="279"/>
      <c r="DS325" s="825"/>
      <c r="DT325" s="279"/>
      <c r="DU325" s="12" t="s">
        <v>876</v>
      </c>
      <c r="DV325" s="13"/>
      <c r="DW325" s="12" t="s">
        <v>877</v>
      </c>
      <c r="DY325" s="14" t="s">
        <v>1482</v>
      </c>
    </row>
    <row r="326" spans="1:138" s="245" customFormat="1" ht="21" hidden="1" customHeight="1">
      <c r="A326" s="15"/>
      <c r="B326" s="15"/>
      <c r="C326" s="38" t="s">
        <v>19</v>
      </c>
      <c r="D326" s="556" t="s">
        <v>1479</v>
      </c>
      <c r="E326" s="411"/>
      <c r="F326" s="459">
        <v>44823</v>
      </c>
      <c r="G326" s="789"/>
      <c r="H326" s="287" t="s">
        <v>343</v>
      </c>
      <c r="I326" s="26">
        <v>44658</v>
      </c>
      <c r="J326" s="588"/>
      <c r="K326" s="248"/>
      <c r="L326" s="16">
        <v>0</v>
      </c>
      <c r="M326" s="16">
        <v>0</v>
      </c>
      <c r="N326" s="16">
        <v>0</v>
      </c>
      <c r="O326" s="16">
        <v>0</v>
      </c>
      <c r="P326" s="16"/>
      <c r="Q326" s="16">
        <v>0</v>
      </c>
      <c r="R326" s="16"/>
      <c r="S326" s="1114">
        <v>0</v>
      </c>
      <c r="T326" s="1114"/>
      <c r="U326" s="767"/>
      <c r="V326" s="18"/>
      <c r="W326" s="766"/>
      <c r="X326" s="18"/>
      <c r="Y326" s="766"/>
      <c r="Z326" s="18"/>
      <c r="AA326" s="766"/>
      <c r="AB326" s="18"/>
      <c r="AC326" s="766"/>
      <c r="AD326" s="18"/>
      <c r="AE326" s="766"/>
      <c r="AF326" s="18"/>
      <c r="AG326" s="766"/>
      <c r="AH326" s="18"/>
      <c r="AI326" s="766"/>
      <c r="AJ326" s="18"/>
      <c r="AK326" s="766"/>
      <c r="AL326" s="18"/>
      <c r="AM326" s="766"/>
      <c r="AN326" s="18"/>
      <c r="AO326" s="766"/>
      <c r="AP326" s="18"/>
      <c r="AQ326" s="766"/>
      <c r="AR326" s="18"/>
      <c r="AS326" s="766"/>
      <c r="AT326" s="18"/>
      <c r="AU326" s="766"/>
      <c r="AV326" s="18"/>
      <c r="AW326" s="766"/>
      <c r="AX326" s="18"/>
      <c r="AY326" s="766"/>
      <c r="AZ326" s="18"/>
      <c r="BA326" s="766"/>
      <c r="BB326" s="18"/>
      <c r="BC326" s="766"/>
      <c r="BD326" s="18"/>
      <c r="BE326" s="766"/>
      <c r="BF326" s="18"/>
      <c r="BG326" s="766"/>
      <c r="BH326" s="18"/>
      <c r="BI326" s="766"/>
      <c r="BJ326" s="18"/>
      <c r="BK326" s="766"/>
      <c r="BL326" s="18"/>
      <c r="BM326" s="766"/>
      <c r="BN326" s="18"/>
      <c r="BO326" s="766"/>
      <c r="BP326" s="18"/>
      <c r="BQ326" s="766"/>
      <c r="BR326" s="18"/>
      <c r="BS326" s="766"/>
      <c r="BT326" s="19"/>
      <c r="BU326" s="766"/>
      <c r="BV326" s="19"/>
      <c r="BW326" s="766"/>
      <c r="BX326" s="19"/>
      <c r="BY326" s="766"/>
      <c r="BZ326" s="19"/>
      <c r="CA326" s="766"/>
      <c r="CB326" s="19"/>
      <c r="CC326" s="766"/>
      <c r="CD326" s="20"/>
      <c r="CE326" s="766"/>
      <c r="CF326" s="20"/>
      <c r="CG326" s="766"/>
      <c r="CH326" s="20"/>
      <c r="CI326" s="766"/>
      <c r="CJ326" s="20"/>
      <c r="CK326" s="766"/>
      <c r="CL326" s="20"/>
      <c r="CM326" s="766"/>
      <c r="CN326" s="20"/>
      <c r="CO326" s="766"/>
      <c r="CP326" s="20"/>
      <c r="CQ326" s="766"/>
      <c r="CR326" s="20"/>
      <c r="CS326" s="766"/>
      <c r="CT326" s="20"/>
      <c r="CU326" s="766"/>
      <c r="CV326" s="20"/>
      <c r="CW326" s="766"/>
      <c r="CX326" s="20"/>
      <c r="CY326" s="766"/>
      <c r="CZ326" s="20"/>
      <c r="DA326" s="766"/>
      <c r="DB326" s="20"/>
      <c r="DC326" s="766"/>
      <c r="DD326" s="20"/>
      <c r="DE326" s="766"/>
      <c r="DF326" s="20"/>
      <c r="DG326" s="766"/>
      <c r="DH326" s="20"/>
      <c r="DI326" s="766"/>
      <c r="DJ326" s="20"/>
      <c r="DK326" s="766"/>
      <c r="DL326" s="20"/>
      <c r="DM326" s="766"/>
      <c r="DN326" s="20"/>
      <c r="DO326" s="766"/>
      <c r="DP326" s="20"/>
      <c r="DQ326" s="766"/>
      <c r="DR326" s="20"/>
      <c r="DS326" s="766"/>
      <c r="DT326" s="20"/>
      <c r="DU326" s="21">
        <f>COUNT(V326:BR326)</f>
        <v>0</v>
      </c>
      <c r="DV326" s="22"/>
      <c r="DW326" s="21">
        <f>COUNT(BT326:DT326)</f>
        <v>0</v>
      </c>
      <c r="DX326" s="25"/>
      <c r="DY326" s="21">
        <f>SUM(DU326,DW326)</f>
        <v>0</v>
      </c>
    </row>
    <row r="327" spans="1:138" s="245" customFormat="1" ht="21" hidden="1" customHeight="1">
      <c r="A327" s="15"/>
      <c r="B327" s="15"/>
      <c r="C327" s="38" t="s">
        <v>23</v>
      </c>
      <c r="D327" s="556" t="s">
        <v>1162</v>
      </c>
      <c r="E327" s="411"/>
      <c r="F327" s="459">
        <v>42892</v>
      </c>
      <c r="G327" s="789"/>
      <c r="H327" s="287" t="s">
        <v>748</v>
      </c>
      <c r="I327" s="26">
        <v>43851</v>
      </c>
      <c r="J327" s="588"/>
      <c r="K327" s="248"/>
      <c r="L327" s="16">
        <v>0</v>
      </c>
      <c r="M327" s="16">
        <v>0</v>
      </c>
      <c r="N327" s="16">
        <v>0</v>
      </c>
      <c r="O327" s="16">
        <v>0</v>
      </c>
      <c r="P327" s="16"/>
      <c r="Q327" s="16">
        <v>0</v>
      </c>
      <c r="R327" s="16"/>
      <c r="S327" s="1114">
        <v>0</v>
      </c>
      <c r="T327" s="1114"/>
      <c r="U327" s="767"/>
      <c r="V327" s="18"/>
      <c r="W327" s="766"/>
      <c r="X327" s="18"/>
      <c r="Y327" s="766"/>
      <c r="Z327" s="18"/>
      <c r="AA327" s="766"/>
      <c r="AB327" s="18"/>
      <c r="AC327" s="766"/>
      <c r="AD327" s="18"/>
      <c r="AE327" s="766"/>
      <c r="AF327" s="18"/>
      <c r="AG327" s="766"/>
      <c r="AH327" s="18"/>
      <c r="AI327" s="766"/>
      <c r="AJ327" s="18"/>
      <c r="AK327" s="766"/>
      <c r="AL327" s="18"/>
      <c r="AM327" s="766"/>
      <c r="AN327" s="18"/>
      <c r="AO327" s="766"/>
      <c r="AP327" s="18"/>
      <c r="AQ327" s="766"/>
      <c r="AR327" s="18"/>
      <c r="AS327" s="766"/>
      <c r="AT327" s="18"/>
      <c r="AU327" s="766"/>
      <c r="AV327" s="18"/>
      <c r="AW327" s="766"/>
      <c r="AX327" s="18"/>
      <c r="AY327" s="766"/>
      <c r="AZ327" s="18"/>
      <c r="BA327" s="766"/>
      <c r="BB327" s="18"/>
      <c r="BC327" s="766"/>
      <c r="BD327" s="18"/>
      <c r="BE327" s="766"/>
      <c r="BF327" s="18"/>
      <c r="BG327" s="766"/>
      <c r="BH327" s="18"/>
      <c r="BI327" s="766"/>
      <c r="BJ327" s="18"/>
      <c r="BK327" s="766"/>
      <c r="BL327" s="18"/>
      <c r="BM327" s="766"/>
      <c r="BN327" s="18"/>
      <c r="BO327" s="766"/>
      <c r="BP327" s="18"/>
      <c r="BQ327" s="766"/>
      <c r="BR327" s="18"/>
      <c r="BS327" s="766"/>
      <c r="BT327" s="19"/>
      <c r="BU327" s="766"/>
      <c r="BV327" s="19"/>
      <c r="BW327" s="766"/>
      <c r="BX327" s="19"/>
      <c r="BY327" s="766"/>
      <c r="BZ327" s="19"/>
      <c r="CA327" s="766"/>
      <c r="CB327" s="19"/>
      <c r="CC327" s="766"/>
      <c r="CD327" s="20"/>
      <c r="CE327" s="766"/>
      <c r="CF327" s="20"/>
      <c r="CG327" s="766"/>
      <c r="CH327" s="20"/>
      <c r="CI327" s="766"/>
      <c r="CJ327" s="20"/>
      <c r="CK327" s="766"/>
      <c r="CL327" s="20"/>
      <c r="CM327" s="766"/>
      <c r="CN327" s="20"/>
      <c r="CO327" s="766"/>
      <c r="CP327" s="20"/>
      <c r="CQ327" s="766"/>
      <c r="CR327" s="20"/>
      <c r="CS327" s="766"/>
      <c r="CT327" s="20"/>
      <c r="CU327" s="766"/>
      <c r="CV327" s="20"/>
      <c r="CW327" s="766"/>
      <c r="CX327" s="20"/>
      <c r="CY327" s="766"/>
      <c r="CZ327" s="20"/>
      <c r="DA327" s="766"/>
      <c r="DB327" s="20"/>
      <c r="DC327" s="766"/>
      <c r="DD327" s="20"/>
      <c r="DE327" s="766"/>
      <c r="DF327" s="20"/>
      <c r="DG327" s="766"/>
      <c r="DH327" s="20"/>
      <c r="DI327" s="766"/>
      <c r="DJ327" s="20"/>
      <c r="DK327" s="766"/>
      <c r="DL327" s="20"/>
      <c r="DM327" s="766"/>
      <c r="DN327" s="20"/>
      <c r="DO327" s="766"/>
      <c r="DP327" s="20"/>
      <c r="DQ327" s="766"/>
      <c r="DR327" s="20"/>
      <c r="DS327" s="766"/>
      <c r="DT327" s="20"/>
      <c r="DU327" s="21">
        <f>COUNT(V327:BR327)</f>
        <v>0</v>
      </c>
      <c r="DV327" s="22"/>
      <c r="DW327" s="21">
        <f>COUNT(BT327:DT327)</f>
        <v>0</v>
      </c>
      <c r="DX327" s="25"/>
      <c r="DY327" s="21">
        <f>SUM(DU327,DW327)</f>
        <v>0</v>
      </c>
    </row>
    <row r="328" spans="1:138" s="157" customFormat="1" ht="34.5" hidden="1" customHeight="1">
      <c r="A328" s="279" t="s">
        <v>11</v>
      </c>
      <c r="B328" s="279" t="s">
        <v>1011</v>
      </c>
      <c r="C328" s="503" t="s">
        <v>12</v>
      </c>
      <c r="D328" s="38" t="s">
        <v>266</v>
      </c>
      <c r="E328" s="478"/>
      <c r="F328" s="343" t="s">
        <v>14</v>
      </c>
      <c r="G328" s="510"/>
      <c r="H328" s="319" t="s">
        <v>1611</v>
      </c>
      <c r="I328" s="256" t="s">
        <v>1613</v>
      </c>
      <c r="J328" s="587"/>
      <c r="K328" s="90"/>
      <c r="L328" s="333" t="s">
        <v>1353</v>
      </c>
      <c r="M328" s="333" t="s">
        <v>1551</v>
      </c>
      <c r="N328" s="333" t="s">
        <v>1552</v>
      </c>
      <c r="O328" s="333" t="s">
        <v>1482</v>
      </c>
      <c r="P328" s="333"/>
      <c r="Q328" s="333" t="s">
        <v>1482</v>
      </c>
      <c r="R328" s="333"/>
      <c r="S328" s="1116" t="s">
        <v>876</v>
      </c>
      <c r="T328" s="1116"/>
      <c r="U328" s="825"/>
      <c r="V328" s="279"/>
      <c r="W328" s="825"/>
      <c r="X328" s="279"/>
      <c r="Y328" s="825"/>
      <c r="Z328" s="279"/>
      <c r="AA328" s="825"/>
      <c r="AB328" s="279"/>
      <c r="AC328" s="825"/>
      <c r="AD328" s="279"/>
      <c r="AE328" s="825"/>
      <c r="AF328" s="279"/>
      <c r="AG328" s="825"/>
      <c r="AH328" s="279"/>
      <c r="AI328" s="825"/>
      <c r="AJ328" s="279"/>
      <c r="AK328" s="825"/>
      <c r="AL328" s="279"/>
      <c r="AM328" s="825"/>
      <c r="AN328" s="279"/>
      <c r="AO328" s="825"/>
      <c r="AP328" s="279"/>
      <c r="AQ328" s="825"/>
      <c r="AR328" s="279"/>
      <c r="AS328" s="825"/>
      <c r="AT328" s="279"/>
      <c r="AU328" s="825"/>
      <c r="AV328" s="279"/>
      <c r="AW328" s="825"/>
      <c r="AX328" s="279"/>
      <c r="AY328" s="825"/>
      <c r="AZ328" s="279"/>
      <c r="BA328" s="825"/>
      <c r="BB328" s="279"/>
      <c r="BC328" s="825"/>
      <c r="BD328" s="279"/>
      <c r="BE328" s="825"/>
      <c r="BF328" s="279"/>
      <c r="BG328" s="825"/>
      <c r="BH328" s="279"/>
      <c r="BI328" s="825"/>
      <c r="BJ328" s="279"/>
      <c r="BK328" s="825"/>
      <c r="BL328" s="279"/>
      <c r="BM328" s="825"/>
      <c r="BN328" s="279"/>
      <c r="BO328" s="825"/>
      <c r="BP328" s="279"/>
      <c r="BQ328" s="825"/>
      <c r="BR328" s="279"/>
      <c r="BS328" s="825"/>
      <c r="BT328" s="279"/>
      <c r="BU328" s="825"/>
      <c r="BV328" s="279"/>
      <c r="BW328" s="825"/>
      <c r="BX328" s="279"/>
      <c r="BY328" s="825"/>
      <c r="BZ328" s="279"/>
      <c r="CA328" s="825"/>
      <c r="CB328" s="279"/>
      <c r="CC328" s="825"/>
      <c r="CD328" s="279"/>
      <c r="CE328" s="825"/>
      <c r="CF328" s="279"/>
      <c r="CG328" s="825"/>
      <c r="CH328" s="279"/>
      <c r="CI328" s="825"/>
      <c r="CJ328" s="279"/>
      <c r="CK328" s="825"/>
      <c r="CL328" s="279"/>
      <c r="CM328" s="825"/>
      <c r="CN328" s="279"/>
      <c r="CO328" s="825"/>
      <c r="CP328" s="279"/>
      <c r="CQ328" s="825"/>
      <c r="CR328" s="279"/>
      <c r="CS328" s="825"/>
      <c r="CT328" s="279"/>
      <c r="CU328" s="825"/>
      <c r="CV328" s="279"/>
      <c r="CW328" s="825"/>
      <c r="CX328" s="279"/>
      <c r="CY328" s="825"/>
      <c r="CZ328" s="279"/>
      <c r="DA328" s="825"/>
      <c r="DB328" s="279"/>
      <c r="DC328" s="825"/>
      <c r="DD328" s="279"/>
      <c r="DE328" s="825"/>
      <c r="DF328" s="279"/>
      <c r="DG328" s="825"/>
      <c r="DH328" s="279"/>
      <c r="DI328" s="825"/>
      <c r="DJ328" s="279"/>
      <c r="DK328" s="825"/>
      <c r="DL328" s="279"/>
      <c r="DM328" s="825"/>
      <c r="DN328" s="279"/>
      <c r="DO328" s="825"/>
      <c r="DP328" s="279"/>
      <c r="DQ328" s="825"/>
      <c r="DR328" s="279"/>
      <c r="DS328" s="825"/>
      <c r="DT328" s="279"/>
      <c r="DU328" s="12" t="s">
        <v>876</v>
      </c>
      <c r="DV328" s="13"/>
      <c r="DW328" s="12" t="s">
        <v>877</v>
      </c>
      <c r="DY328" s="14" t="s">
        <v>1482</v>
      </c>
    </row>
    <row r="329" spans="1:138" s="25" customFormat="1" ht="21" hidden="1" customHeight="1">
      <c r="A329" s="15"/>
      <c r="B329" s="15"/>
      <c r="C329" s="38" t="s">
        <v>32</v>
      </c>
      <c r="D329" s="556" t="s">
        <v>273</v>
      </c>
      <c r="E329" s="411"/>
      <c r="F329" s="457">
        <v>40799</v>
      </c>
      <c r="G329" s="789"/>
      <c r="H329" s="319" t="s">
        <v>258</v>
      </c>
      <c r="I329" s="26">
        <v>40806</v>
      </c>
      <c r="J329" s="588"/>
      <c r="K329" s="272"/>
      <c r="L329" s="16">
        <v>465</v>
      </c>
      <c r="M329" s="16">
        <v>20</v>
      </c>
      <c r="N329" s="16">
        <v>485</v>
      </c>
      <c r="O329" s="16">
        <v>0</v>
      </c>
      <c r="P329" s="16"/>
      <c r="Q329" s="16">
        <v>0</v>
      </c>
      <c r="R329" s="16"/>
      <c r="S329" s="1114">
        <v>0</v>
      </c>
      <c r="T329" s="1114"/>
      <c r="U329" s="767"/>
      <c r="V329" s="18"/>
      <c r="W329" s="766"/>
      <c r="X329" s="18"/>
      <c r="Y329" s="766"/>
      <c r="Z329" s="18"/>
      <c r="AA329" s="766"/>
      <c r="AB329" s="18"/>
      <c r="AC329" s="766"/>
      <c r="AD329" s="18"/>
      <c r="AE329" s="766"/>
      <c r="AF329" s="18"/>
      <c r="AG329" s="766"/>
      <c r="AH329" s="18"/>
      <c r="AI329" s="766"/>
      <c r="AJ329" s="18"/>
      <c r="AK329" s="766"/>
      <c r="AL329" s="18"/>
      <c r="AM329" s="766"/>
      <c r="AN329" s="18"/>
      <c r="AO329" s="766"/>
      <c r="AP329" s="18"/>
      <c r="AQ329" s="766"/>
      <c r="AR329" s="18"/>
      <c r="AS329" s="766"/>
      <c r="AT329" s="18"/>
      <c r="AU329" s="766"/>
      <c r="AV329" s="18"/>
      <c r="AW329" s="766"/>
      <c r="AX329" s="18"/>
      <c r="AY329" s="766"/>
      <c r="AZ329" s="18"/>
      <c r="BA329" s="766"/>
      <c r="BB329" s="18"/>
      <c r="BC329" s="766"/>
      <c r="BD329" s="18"/>
      <c r="BE329" s="766"/>
      <c r="BF329" s="18"/>
      <c r="BG329" s="766"/>
      <c r="BH329" s="18"/>
      <c r="BI329" s="766"/>
      <c r="BJ329" s="18"/>
      <c r="BK329" s="766"/>
      <c r="BL329" s="18"/>
      <c r="BM329" s="766"/>
      <c r="BN329" s="18"/>
      <c r="BO329" s="766"/>
      <c r="BP329" s="18"/>
      <c r="BQ329" s="766"/>
      <c r="BR329" s="18"/>
      <c r="BS329" s="766"/>
      <c r="BT329" s="19"/>
      <c r="BU329" s="766"/>
      <c r="BV329" s="19"/>
      <c r="BW329" s="766"/>
      <c r="BX329" s="19"/>
      <c r="BY329" s="766"/>
      <c r="BZ329" s="19"/>
      <c r="CA329" s="766"/>
      <c r="CB329" s="19"/>
      <c r="CC329" s="766"/>
      <c r="CD329" s="19"/>
      <c r="CE329" s="766"/>
      <c r="CF329" s="20"/>
      <c r="CG329" s="766"/>
      <c r="CH329" s="20"/>
      <c r="CI329" s="766"/>
      <c r="CJ329" s="20"/>
      <c r="CK329" s="766"/>
      <c r="CL329" s="20"/>
      <c r="CM329" s="766"/>
      <c r="CN329" s="20"/>
      <c r="CO329" s="766"/>
      <c r="CP329" s="20"/>
      <c r="CQ329" s="766"/>
      <c r="CR329" s="20"/>
      <c r="CS329" s="766"/>
      <c r="CT329" s="20"/>
      <c r="CU329" s="766"/>
      <c r="CV329" s="20"/>
      <c r="CW329" s="766"/>
      <c r="CX329" s="20"/>
      <c r="CY329" s="766"/>
      <c r="CZ329" s="20"/>
      <c r="DA329" s="766"/>
      <c r="DB329" s="20"/>
      <c r="DC329" s="766"/>
      <c r="DD329" s="20"/>
      <c r="DE329" s="766"/>
      <c r="DF329" s="20"/>
      <c r="DG329" s="766"/>
      <c r="DH329" s="20"/>
      <c r="DI329" s="766"/>
      <c r="DJ329" s="20"/>
      <c r="DK329" s="766"/>
      <c r="DL329" s="20"/>
      <c r="DM329" s="766"/>
      <c r="DN329" s="20"/>
      <c r="DO329" s="766"/>
      <c r="DP329" s="20"/>
      <c r="DQ329" s="766"/>
      <c r="DR329" s="20"/>
      <c r="DS329" s="766"/>
      <c r="DT329" s="20"/>
      <c r="DU329" s="21">
        <v>0</v>
      </c>
      <c r="DV329" s="22"/>
      <c r="DW329" s="21">
        <v>0</v>
      </c>
      <c r="DY329" s="21">
        <v>0</v>
      </c>
    </row>
    <row r="330" spans="1:138" s="25" customFormat="1" ht="21" hidden="1" customHeight="1">
      <c r="A330" s="15"/>
      <c r="B330" s="15"/>
      <c r="C330" s="38" t="s">
        <v>36</v>
      </c>
      <c r="D330" s="134" t="s">
        <v>944</v>
      </c>
      <c r="E330" s="390"/>
      <c r="F330" s="457">
        <v>43323</v>
      </c>
      <c r="G330" s="789"/>
      <c r="H330" s="319" t="s">
        <v>923</v>
      </c>
      <c r="I330" s="26"/>
      <c r="J330" s="588"/>
      <c r="K330" s="272"/>
      <c r="L330" s="16">
        <v>64</v>
      </c>
      <c r="M330" s="16">
        <v>0</v>
      </c>
      <c r="N330" s="16">
        <v>64</v>
      </c>
      <c r="O330" s="16">
        <v>0</v>
      </c>
      <c r="P330" s="16"/>
      <c r="Q330" s="16">
        <v>0</v>
      </c>
      <c r="R330" s="16"/>
      <c r="S330" s="1114">
        <v>0</v>
      </c>
      <c r="T330" s="1114"/>
      <c r="U330" s="767"/>
      <c r="V330" s="18"/>
      <c r="W330" s="766"/>
      <c r="X330" s="18"/>
      <c r="Y330" s="766"/>
      <c r="Z330" s="18"/>
      <c r="AA330" s="766"/>
      <c r="AB330" s="18"/>
      <c r="AC330" s="766"/>
      <c r="AD330" s="18"/>
      <c r="AE330" s="766"/>
      <c r="AF330" s="18"/>
      <c r="AG330" s="766"/>
      <c r="AH330" s="18"/>
      <c r="AI330" s="766"/>
      <c r="AJ330" s="18"/>
      <c r="AK330" s="766"/>
      <c r="AL330" s="18"/>
      <c r="AM330" s="766"/>
      <c r="AN330" s="18"/>
      <c r="AO330" s="766"/>
      <c r="AP330" s="18"/>
      <c r="AQ330" s="766"/>
      <c r="AR330" s="18"/>
      <c r="AS330" s="766"/>
      <c r="AT330" s="18"/>
      <c r="AU330" s="766"/>
      <c r="AV330" s="18"/>
      <c r="AW330" s="766"/>
      <c r="AX330" s="18"/>
      <c r="AY330" s="766"/>
      <c r="AZ330" s="18"/>
      <c r="BA330" s="766"/>
      <c r="BB330" s="18"/>
      <c r="BC330" s="766"/>
      <c r="BD330" s="18"/>
      <c r="BE330" s="766"/>
      <c r="BF330" s="18"/>
      <c r="BG330" s="766"/>
      <c r="BH330" s="18"/>
      <c r="BI330" s="766"/>
      <c r="BJ330" s="18"/>
      <c r="BK330" s="766"/>
      <c r="BL330" s="18"/>
      <c r="BM330" s="766"/>
      <c r="BN330" s="18"/>
      <c r="BO330" s="766"/>
      <c r="BP330" s="18"/>
      <c r="BQ330" s="766"/>
      <c r="BR330" s="18"/>
      <c r="BS330" s="766"/>
      <c r="BT330" s="19"/>
      <c r="BU330" s="766"/>
      <c r="BV330" s="19"/>
      <c r="BW330" s="766"/>
      <c r="BX330" s="19"/>
      <c r="BY330" s="766"/>
      <c r="BZ330" s="19"/>
      <c r="CA330" s="766"/>
      <c r="CB330" s="19"/>
      <c r="CC330" s="766"/>
      <c r="CD330" s="19"/>
      <c r="CE330" s="766"/>
      <c r="CF330" s="20"/>
      <c r="CG330" s="766"/>
      <c r="CH330" s="20"/>
      <c r="CI330" s="766"/>
      <c r="CJ330" s="20"/>
      <c r="CK330" s="766"/>
      <c r="CL330" s="20"/>
      <c r="CM330" s="766"/>
      <c r="CN330" s="20"/>
      <c r="CO330" s="766"/>
      <c r="CP330" s="20"/>
      <c r="CQ330" s="766"/>
      <c r="CR330" s="20"/>
      <c r="CS330" s="766"/>
      <c r="CT330" s="20"/>
      <c r="CU330" s="766"/>
      <c r="CV330" s="20"/>
      <c r="CW330" s="766"/>
      <c r="CX330" s="20"/>
      <c r="CY330" s="766"/>
      <c r="CZ330" s="20"/>
      <c r="DA330" s="766"/>
      <c r="DB330" s="20"/>
      <c r="DC330" s="766"/>
      <c r="DD330" s="20"/>
      <c r="DE330" s="766"/>
      <c r="DF330" s="20"/>
      <c r="DG330" s="766"/>
      <c r="DH330" s="20"/>
      <c r="DI330" s="766"/>
      <c r="DJ330" s="20"/>
      <c r="DK330" s="766"/>
      <c r="DL330" s="20"/>
      <c r="DM330" s="766"/>
      <c r="DN330" s="20"/>
      <c r="DO330" s="766"/>
      <c r="DP330" s="20"/>
      <c r="DQ330" s="766"/>
      <c r="DR330" s="20"/>
      <c r="DS330" s="766"/>
      <c r="DT330" s="20"/>
      <c r="DU330" s="21">
        <v>0</v>
      </c>
      <c r="DV330" s="22"/>
      <c r="DW330" s="21">
        <v>0</v>
      </c>
      <c r="DY330" s="21">
        <v>0</v>
      </c>
    </row>
    <row r="331" spans="1:138" s="209" customFormat="1" hidden="1">
      <c r="D331" s="210"/>
      <c r="E331" s="184"/>
      <c r="F331" s="464"/>
      <c r="G331" s="103"/>
      <c r="H331" s="617"/>
      <c r="I331" s="211"/>
      <c r="J331" s="586"/>
      <c r="K331" s="386"/>
      <c r="L331" s="212"/>
      <c r="M331" s="212"/>
      <c r="N331" s="212"/>
      <c r="O331" s="212"/>
      <c r="P331" s="212"/>
      <c r="Q331" s="212"/>
      <c r="R331" s="212"/>
      <c r="S331" s="212"/>
      <c r="T331" s="212"/>
      <c r="U331" s="622"/>
      <c r="V331" s="103"/>
      <c r="W331" s="213"/>
      <c r="Y331" s="210"/>
      <c r="AA331" s="210"/>
      <c r="AC331" s="210"/>
      <c r="AE331" s="210"/>
      <c r="AG331" s="210"/>
      <c r="AI331" s="210"/>
      <c r="AK331" s="210"/>
      <c r="AM331" s="210"/>
      <c r="AO331" s="210"/>
      <c r="AQ331" s="210"/>
      <c r="AS331" s="210"/>
      <c r="AU331" s="210"/>
      <c r="AW331" s="210"/>
      <c r="AY331" s="210"/>
      <c r="BA331" s="210"/>
      <c r="BC331" s="210"/>
      <c r="BE331" s="210"/>
      <c r="BG331" s="210"/>
      <c r="BI331" s="210"/>
      <c r="BJ331" s="213"/>
      <c r="BK331" s="213"/>
      <c r="BM331" s="210"/>
      <c r="BO331" s="210"/>
      <c r="BP331" s="210"/>
      <c r="BQ331" s="210"/>
      <c r="BR331" s="210"/>
      <c r="BS331" s="210"/>
      <c r="BU331" s="210"/>
      <c r="BW331" s="210"/>
      <c r="BY331" s="210"/>
      <c r="CA331" s="210"/>
      <c r="CC331" s="210"/>
      <c r="CE331" s="210"/>
      <c r="CG331" s="210"/>
      <c r="CI331" s="210"/>
      <c r="CK331" s="210"/>
      <c r="CM331" s="210"/>
      <c r="CO331" s="210"/>
      <c r="CQ331" s="210"/>
      <c r="CS331" s="210"/>
      <c r="CU331" s="210"/>
      <c r="CW331" s="210"/>
      <c r="CY331" s="210"/>
      <c r="DA331" s="210"/>
      <c r="DC331" s="210"/>
      <c r="DE331" s="210"/>
      <c r="DG331" s="210"/>
      <c r="DI331" s="210"/>
      <c r="DK331" s="210"/>
      <c r="DM331" s="210"/>
      <c r="DO331" s="210"/>
      <c r="DQ331" s="210"/>
      <c r="DS331" s="210"/>
    </row>
    <row r="332" spans="1:138" s="209" customFormat="1" hidden="1">
      <c r="D332" s="210"/>
      <c r="E332" s="184"/>
      <c r="F332" s="464"/>
      <c r="G332" s="103"/>
      <c r="H332" s="617"/>
      <c r="I332" s="211"/>
      <c r="J332" s="586"/>
      <c r="K332" s="386"/>
      <c r="L332" s="212"/>
      <c r="M332" s="212"/>
      <c r="N332" s="212"/>
      <c r="O332" s="212"/>
      <c r="P332" s="212"/>
      <c r="Q332" s="212"/>
      <c r="R332" s="212"/>
      <c r="S332" s="212"/>
      <c r="T332" s="212"/>
      <c r="U332" s="622"/>
      <c r="V332" s="103"/>
      <c r="W332" s="213"/>
      <c r="Y332" s="210"/>
      <c r="AA332" s="210"/>
      <c r="AC332" s="210"/>
      <c r="AE332" s="210"/>
      <c r="AG332" s="210"/>
      <c r="AI332" s="210"/>
      <c r="AK332" s="210"/>
      <c r="AM332" s="210"/>
      <c r="AO332" s="210"/>
      <c r="AQ332" s="210"/>
      <c r="AS332" s="210"/>
      <c r="AU332" s="210"/>
      <c r="AW332" s="210"/>
      <c r="AY332" s="210"/>
      <c r="BA332" s="210"/>
      <c r="BC332" s="210"/>
      <c r="BE332" s="210"/>
      <c r="BG332" s="210"/>
      <c r="BI332" s="210"/>
      <c r="BJ332" s="213"/>
      <c r="BK332" s="213"/>
      <c r="BM332" s="210"/>
      <c r="BO332" s="210"/>
      <c r="BP332" s="210"/>
      <c r="BQ332" s="210"/>
      <c r="BR332" s="210"/>
      <c r="BS332" s="210"/>
      <c r="BU332" s="210"/>
      <c r="BW332" s="210"/>
      <c r="BY332" s="210"/>
      <c r="CA332" s="210"/>
      <c r="CC332" s="210"/>
      <c r="CE332" s="210"/>
      <c r="CG332" s="210"/>
      <c r="CI332" s="210"/>
      <c r="CK332" s="210"/>
      <c r="CM332" s="210"/>
      <c r="CO332" s="210"/>
      <c r="CQ332" s="210"/>
      <c r="CS332" s="210"/>
      <c r="CU332" s="210"/>
      <c r="CW332" s="210"/>
      <c r="CY332" s="210"/>
      <c r="DA332" s="210"/>
      <c r="DC332" s="210"/>
      <c r="DE332" s="210"/>
      <c r="DG332" s="210"/>
      <c r="DI332" s="210"/>
      <c r="DK332" s="210"/>
      <c r="DM332" s="210"/>
      <c r="DO332" s="210"/>
      <c r="DQ332" s="210"/>
      <c r="DS332" s="210"/>
    </row>
    <row r="333" spans="1:138" s="50" customFormat="1" ht="54" hidden="1" customHeight="1">
      <c r="D333" s="49" t="s">
        <v>1560</v>
      </c>
      <c r="E333" s="184"/>
      <c r="F333" s="465"/>
      <c r="H333" s="257"/>
      <c r="I333" s="35"/>
      <c r="J333" s="585"/>
      <c r="K333" s="257"/>
      <c r="U333" s="49"/>
      <c r="W333" s="49"/>
      <c r="Y333" s="49"/>
      <c r="AA333" s="49"/>
      <c r="AC333" s="49"/>
      <c r="AE333" s="49"/>
      <c r="AG333" s="49"/>
      <c r="AI333" s="49"/>
      <c r="AK333" s="49"/>
      <c r="AM333" s="49"/>
      <c r="AO333" s="49"/>
      <c r="AQ333" s="49"/>
      <c r="AS333" s="49"/>
      <c r="AU333" s="49"/>
      <c r="AW333" s="49"/>
      <c r="AY333" s="49"/>
      <c r="BA333" s="49"/>
      <c r="BC333" s="49"/>
      <c r="BE333" s="49"/>
      <c r="BG333" s="49"/>
      <c r="BI333" s="49"/>
      <c r="BK333" s="49"/>
      <c r="BM333" s="49"/>
      <c r="BO333" s="49"/>
      <c r="BQ333" s="49"/>
      <c r="BS333" s="49"/>
      <c r="BU333" s="49"/>
      <c r="BW333" s="49"/>
      <c r="BY333" s="49"/>
      <c r="CA333" s="49"/>
      <c r="CC333" s="49"/>
      <c r="CE333" s="49"/>
      <c r="CG333" s="49"/>
      <c r="CI333" s="49"/>
      <c r="CK333" s="49"/>
      <c r="CM333" s="49"/>
      <c r="CO333" s="49"/>
      <c r="CQ333" s="49"/>
      <c r="CS333" s="49"/>
      <c r="CU333" s="49"/>
      <c r="CW333" s="49"/>
      <c r="CY333" s="49"/>
      <c r="DA333" s="49"/>
      <c r="DC333" s="49"/>
      <c r="DE333" s="49"/>
      <c r="DG333" s="49"/>
      <c r="DI333" s="49"/>
      <c r="DK333" s="49"/>
      <c r="DM333" s="49"/>
      <c r="DO333" s="49"/>
      <c r="DQ333" s="49"/>
      <c r="DS333" s="49"/>
      <c r="DU333" s="254"/>
      <c r="DV333" s="254"/>
      <c r="DW333" s="254"/>
      <c r="DY333" s="254"/>
    </row>
    <row r="334" spans="1:138" s="209" customFormat="1" hidden="1">
      <c r="D334" s="210"/>
      <c r="E334" s="184"/>
      <c r="F334" s="464"/>
      <c r="G334" s="103"/>
      <c r="H334" s="617"/>
      <c r="I334" s="211"/>
      <c r="J334" s="586"/>
      <c r="K334" s="386"/>
      <c r="L334" s="212"/>
      <c r="M334" s="212"/>
      <c r="N334" s="212"/>
      <c r="O334" s="212"/>
      <c r="P334" s="212"/>
      <c r="Q334" s="212"/>
      <c r="R334" s="212"/>
      <c r="S334" s="212"/>
      <c r="T334" s="212"/>
      <c r="U334" s="622"/>
      <c r="V334" s="103"/>
      <c r="W334" s="213"/>
      <c r="Y334" s="210"/>
      <c r="AA334" s="210"/>
      <c r="AC334" s="210"/>
      <c r="AE334" s="210"/>
      <c r="AG334" s="210"/>
      <c r="AI334" s="210"/>
      <c r="AK334" s="210"/>
      <c r="AM334" s="210"/>
      <c r="AO334" s="210"/>
      <c r="AQ334" s="210"/>
      <c r="AS334" s="210"/>
      <c r="AU334" s="210"/>
      <c r="AW334" s="210"/>
      <c r="AY334" s="210"/>
      <c r="BA334" s="210"/>
      <c r="BC334" s="210"/>
      <c r="BE334" s="210"/>
      <c r="BG334" s="210"/>
      <c r="BI334" s="210"/>
      <c r="BJ334" s="213"/>
      <c r="BK334" s="213"/>
      <c r="BM334" s="210"/>
      <c r="BO334" s="210"/>
      <c r="BP334" s="210"/>
      <c r="BQ334" s="210"/>
      <c r="BR334" s="210"/>
      <c r="BS334" s="210"/>
      <c r="BU334" s="210"/>
      <c r="BW334" s="210"/>
      <c r="BY334" s="210"/>
      <c r="CA334" s="210"/>
      <c r="CC334" s="210"/>
      <c r="CE334" s="210"/>
      <c r="CG334" s="210"/>
      <c r="CI334" s="210"/>
      <c r="CK334" s="210"/>
      <c r="CM334" s="210"/>
      <c r="CO334" s="210"/>
      <c r="CQ334" s="210"/>
      <c r="CS334" s="210"/>
      <c r="CU334" s="210"/>
      <c r="CW334" s="210"/>
      <c r="CY334" s="210"/>
      <c r="DA334" s="210"/>
      <c r="DC334" s="210"/>
      <c r="DE334" s="210"/>
      <c r="DG334" s="210"/>
      <c r="DI334" s="210"/>
      <c r="DK334" s="210"/>
      <c r="DM334" s="210"/>
      <c r="DO334" s="210"/>
      <c r="DQ334" s="210"/>
      <c r="DS334" s="210"/>
    </row>
    <row r="335" spans="1:138" s="157" customFormat="1" ht="34.5" hidden="1" customHeight="1">
      <c r="A335" s="279" t="s">
        <v>11</v>
      </c>
      <c r="B335" s="279" t="s">
        <v>1011</v>
      </c>
      <c r="C335" s="503" t="s">
        <v>12</v>
      </c>
      <c r="D335" s="38" t="s">
        <v>39</v>
      </c>
      <c r="E335" s="478"/>
      <c r="F335" s="343" t="s">
        <v>14</v>
      </c>
      <c r="G335" s="510"/>
      <c r="H335" s="319" t="s">
        <v>297</v>
      </c>
      <c r="I335" s="256" t="s">
        <v>15</v>
      </c>
      <c r="J335" s="587"/>
      <c r="K335" s="319"/>
      <c r="L335" s="333"/>
      <c r="M335" s="333" t="s">
        <v>1262</v>
      </c>
      <c r="N335" s="333"/>
      <c r="O335" s="333" t="s">
        <v>1262</v>
      </c>
      <c r="P335" s="333"/>
      <c r="Q335" s="333" t="s">
        <v>1262</v>
      </c>
      <c r="R335" s="333"/>
      <c r="S335" s="1116" t="s">
        <v>876</v>
      </c>
      <c r="T335" s="1116"/>
      <c r="U335" s="825"/>
      <c r="V335" s="279"/>
      <c r="W335" s="825"/>
      <c r="X335" s="279"/>
      <c r="Y335" s="825"/>
      <c r="Z335" s="279"/>
      <c r="AA335" s="825"/>
      <c r="AB335" s="279"/>
      <c r="AC335" s="825"/>
      <c r="AD335" s="279"/>
      <c r="AE335" s="825"/>
      <c r="AF335" s="279"/>
      <c r="AG335" s="825"/>
      <c r="AH335" s="279"/>
      <c r="AI335" s="825"/>
      <c r="AJ335" s="279"/>
      <c r="AK335" s="825"/>
      <c r="AL335" s="279"/>
      <c r="AM335" s="825"/>
      <c r="AN335" s="279"/>
      <c r="AO335" s="825"/>
      <c r="AP335" s="279"/>
      <c r="AQ335" s="825"/>
      <c r="AR335" s="279"/>
      <c r="AS335" s="825"/>
      <c r="AT335" s="279"/>
      <c r="AU335" s="825"/>
      <c r="AV335" s="279"/>
      <c r="AW335" s="825"/>
      <c r="AX335" s="279"/>
      <c r="AY335" s="825"/>
      <c r="AZ335" s="279"/>
      <c r="BA335" s="825"/>
      <c r="BB335" s="279"/>
      <c r="BC335" s="825"/>
      <c r="BD335" s="279"/>
      <c r="BE335" s="825"/>
      <c r="BF335" s="279"/>
      <c r="BG335" s="825"/>
      <c r="BH335" s="279"/>
      <c r="BI335" s="825"/>
      <c r="BJ335" s="279"/>
      <c r="BK335" s="825"/>
      <c r="BL335" s="279"/>
      <c r="BM335" s="825"/>
      <c r="BN335" s="279"/>
      <c r="BO335" s="825"/>
      <c r="BP335" s="279"/>
      <c r="BQ335" s="825"/>
      <c r="BR335" s="279"/>
      <c r="BS335" s="825"/>
      <c r="BT335" s="279"/>
      <c r="BU335" s="825"/>
      <c r="BV335" s="279"/>
      <c r="BW335" s="825"/>
      <c r="BX335" s="279"/>
      <c r="BY335" s="825"/>
      <c r="BZ335" s="279"/>
      <c r="CA335" s="825"/>
      <c r="CB335" s="279"/>
      <c r="CC335" s="825"/>
      <c r="CD335" s="279"/>
      <c r="CE335" s="825"/>
      <c r="CF335" s="279"/>
      <c r="CG335" s="825"/>
      <c r="CH335" s="279"/>
      <c r="CI335" s="825"/>
      <c r="CJ335" s="279"/>
      <c r="CK335" s="825"/>
      <c r="CL335" s="279"/>
      <c r="CM335" s="825"/>
      <c r="CN335" s="279"/>
      <c r="CO335" s="825"/>
      <c r="CP335" s="279"/>
      <c r="CQ335" s="825"/>
      <c r="CR335" s="279"/>
      <c r="CS335" s="825"/>
      <c r="CT335" s="279"/>
      <c r="CU335" s="825"/>
      <c r="CV335" s="279"/>
      <c r="CW335" s="825"/>
      <c r="CX335" s="279"/>
      <c r="CY335" s="825"/>
      <c r="CZ335" s="279"/>
      <c r="DA335" s="825"/>
      <c r="DB335" s="279"/>
      <c r="DC335" s="825"/>
      <c r="DD335" s="279"/>
      <c r="DE335" s="825"/>
      <c r="DF335" s="279"/>
      <c r="DG335" s="825"/>
      <c r="DH335" s="279"/>
      <c r="DI335" s="825"/>
      <c r="DJ335" s="279"/>
      <c r="DK335" s="825"/>
      <c r="DL335" s="279"/>
      <c r="DM335" s="825"/>
      <c r="DN335" s="279"/>
      <c r="DO335" s="825"/>
      <c r="DP335" s="279"/>
      <c r="DQ335" s="825"/>
      <c r="DR335" s="279"/>
      <c r="DS335" s="825"/>
      <c r="DT335" s="279"/>
      <c r="DU335" s="12" t="s">
        <v>876</v>
      </c>
      <c r="DV335" s="13"/>
      <c r="DW335" s="12" t="s">
        <v>877</v>
      </c>
      <c r="DY335" s="14" t="s">
        <v>1262</v>
      </c>
    </row>
    <row r="336" spans="1:138" s="28" customFormat="1" ht="21" hidden="1" customHeight="1">
      <c r="A336" s="15"/>
      <c r="B336" s="15"/>
      <c r="C336" s="38" t="s">
        <v>79</v>
      </c>
      <c r="D336" s="556" t="s">
        <v>76</v>
      </c>
      <c r="E336" s="411"/>
      <c r="F336" s="458">
        <v>37315</v>
      </c>
      <c r="G336" s="789"/>
      <c r="H336" s="319" t="s">
        <v>259</v>
      </c>
      <c r="I336" s="27">
        <v>36482</v>
      </c>
      <c r="J336" s="588"/>
      <c r="K336" s="272"/>
      <c r="L336" s="16">
        <v>130</v>
      </c>
      <c r="M336" s="16">
        <v>0</v>
      </c>
      <c r="N336" s="16"/>
      <c r="O336" s="16">
        <v>0</v>
      </c>
      <c r="P336" s="16"/>
      <c r="Q336" s="16">
        <v>0</v>
      </c>
      <c r="R336" s="16"/>
      <c r="S336" s="1114">
        <v>0</v>
      </c>
      <c r="T336" s="1114"/>
      <c r="U336" s="767"/>
      <c r="V336" s="18"/>
      <c r="W336" s="766"/>
      <c r="X336" s="18"/>
      <c r="Y336" s="766"/>
      <c r="Z336" s="18"/>
      <c r="AA336" s="766"/>
      <c r="AB336" s="18"/>
      <c r="AC336" s="766"/>
      <c r="AD336" s="18"/>
      <c r="AE336" s="766"/>
      <c r="AF336" s="18"/>
      <c r="AG336" s="766"/>
      <c r="AH336" s="18"/>
      <c r="AI336" s="766"/>
      <c r="AJ336" s="18"/>
      <c r="AK336" s="766"/>
      <c r="AL336" s="18"/>
      <c r="AM336" s="766"/>
      <c r="AN336" s="18"/>
      <c r="AO336" s="766"/>
      <c r="AP336" s="18"/>
      <c r="AQ336" s="766"/>
      <c r="AR336" s="18"/>
      <c r="AS336" s="766"/>
      <c r="AT336" s="18"/>
      <c r="AU336" s="766"/>
      <c r="AV336" s="18"/>
      <c r="AW336" s="766"/>
      <c r="AX336" s="18"/>
      <c r="AY336" s="766"/>
      <c r="AZ336" s="18"/>
      <c r="BA336" s="766"/>
      <c r="BB336" s="18"/>
      <c r="BC336" s="766"/>
      <c r="BD336" s="18"/>
      <c r="BE336" s="766"/>
      <c r="BF336" s="18"/>
      <c r="BG336" s="766"/>
      <c r="BH336" s="18"/>
      <c r="BI336" s="766"/>
      <c r="BJ336" s="18"/>
      <c r="BK336" s="766"/>
      <c r="BL336" s="18"/>
      <c r="BM336" s="766"/>
      <c r="BN336" s="18"/>
      <c r="BO336" s="766"/>
      <c r="BP336" s="18"/>
      <c r="BQ336" s="766"/>
      <c r="BR336" s="18"/>
      <c r="BS336" s="766"/>
      <c r="BT336" s="19"/>
      <c r="BU336" s="766"/>
      <c r="BV336" s="19"/>
      <c r="BW336" s="766"/>
      <c r="BX336" s="19"/>
      <c r="BY336" s="766"/>
      <c r="BZ336" s="19"/>
      <c r="CA336" s="766"/>
      <c r="CB336" s="19"/>
      <c r="CC336" s="766"/>
      <c r="CD336" s="19"/>
      <c r="CE336" s="766"/>
      <c r="CF336" s="19"/>
      <c r="CG336" s="766"/>
      <c r="CH336" s="19"/>
      <c r="CI336" s="766"/>
      <c r="CJ336" s="19"/>
      <c r="CK336" s="766"/>
      <c r="CL336" s="19"/>
      <c r="CM336" s="766"/>
      <c r="CN336" s="19"/>
      <c r="CO336" s="766"/>
      <c r="CP336" s="19"/>
      <c r="CQ336" s="766"/>
      <c r="CR336" s="19"/>
      <c r="CS336" s="766"/>
      <c r="CT336" s="19"/>
      <c r="CU336" s="766"/>
      <c r="CV336" s="19"/>
      <c r="CW336" s="766"/>
      <c r="CX336" s="19"/>
      <c r="CY336" s="766"/>
      <c r="CZ336" s="19"/>
      <c r="DA336" s="766"/>
      <c r="DB336" s="19"/>
      <c r="DC336" s="766"/>
      <c r="DD336" s="19"/>
      <c r="DE336" s="766"/>
      <c r="DF336" s="19"/>
      <c r="DG336" s="766"/>
      <c r="DH336" s="19"/>
      <c r="DI336" s="766"/>
      <c r="DJ336" s="19"/>
      <c r="DK336" s="766"/>
      <c r="DL336" s="19"/>
      <c r="DM336" s="766"/>
      <c r="DN336" s="19"/>
      <c r="DO336" s="766"/>
      <c r="DP336" s="19"/>
      <c r="DQ336" s="766"/>
      <c r="DR336" s="19"/>
      <c r="DS336" s="766"/>
      <c r="DT336" s="19"/>
      <c r="DU336" s="21">
        <f>COUNT(V336:BR336)</f>
        <v>0</v>
      </c>
      <c r="DV336" s="22"/>
      <c r="DW336" s="21">
        <f>COUNT(BT336:DT336)</f>
        <v>0</v>
      </c>
      <c r="DY336" s="21">
        <f>SUM(DU336,DW336)</f>
        <v>0</v>
      </c>
    </row>
    <row r="337" spans="1:135" s="209" customFormat="1" hidden="1">
      <c r="D337" s="210"/>
      <c r="E337" s="184"/>
      <c r="F337" s="464"/>
      <c r="G337" s="103"/>
      <c r="H337" s="617"/>
      <c r="I337" s="211"/>
      <c r="J337" s="586"/>
      <c r="K337" s="386"/>
      <c r="L337" s="212"/>
      <c r="M337" s="212"/>
      <c r="N337" s="212"/>
      <c r="O337" s="212"/>
      <c r="P337" s="212"/>
      <c r="Q337" s="212"/>
      <c r="R337" s="212"/>
      <c r="S337" s="212"/>
      <c r="T337" s="212"/>
      <c r="U337" s="622"/>
      <c r="V337" s="103"/>
      <c r="W337" s="213"/>
      <c r="Y337" s="210"/>
      <c r="AA337" s="210"/>
      <c r="AC337" s="210"/>
      <c r="AE337" s="210"/>
      <c r="AG337" s="210"/>
      <c r="AI337" s="210"/>
      <c r="AK337" s="210"/>
      <c r="AM337" s="210"/>
      <c r="AO337" s="210"/>
      <c r="AQ337" s="210"/>
      <c r="AS337" s="210"/>
      <c r="AU337" s="210"/>
      <c r="AW337" s="210"/>
      <c r="AY337" s="210"/>
      <c r="BA337" s="210"/>
      <c r="BC337" s="210"/>
      <c r="BE337" s="210"/>
      <c r="BG337" s="210"/>
      <c r="BI337" s="210"/>
      <c r="BJ337" s="213"/>
      <c r="BK337" s="213"/>
      <c r="BM337" s="210"/>
      <c r="BO337" s="210"/>
      <c r="BP337" s="210"/>
      <c r="BQ337" s="210"/>
      <c r="BR337" s="210"/>
      <c r="BS337" s="210"/>
      <c r="BU337" s="210"/>
      <c r="BW337" s="210"/>
      <c r="BY337" s="210"/>
      <c r="CA337" s="210"/>
      <c r="CC337" s="210"/>
      <c r="CE337" s="210"/>
      <c r="CG337" s="210"/>
      <c r="CI337" s="210"/>
      <c r="CK337" s="210"/>
      <c r="CM337" s="210"/>
      <c r="CO337" s="210"/>
      <c r="CQ337" s="210"/>
      <c r="CS337" s="210"/>
      <c r="CU337" s="210"/>
      <c r="CW337" s="210"/>
      <c r="CY337" s="210"/>
      <c r="DA337" s="210"/>
      <c r="DC337" s="210"/>
      <c r="DE337" s="210"/>
      <c r="DG337" s="210"/>
      <c r="DI337" s="210"/>
      <c r="DK337" s="210"/>
      <c r="DM337" s="210"/>
      <c r="DO337" s="210"/>
      <c r="DQ337" s="210"/>
      <c r="DS337" s="210"/>
    </row>
    <row r="338" spans="1:135" s="50" customFormat="1" ht="54" hidden="1" customHeight="1">
      <c r="D338" s="49" t="s">
        <v>1697</v>
      </c>
      <c r="E338" s="184"/>
      <c r="F338" s="465"/>
      <c r="H338" s="257"/>
      <c r="I338" s="35"/>
      <c r="J338" s="585"/>
      <c r="K338" s="257"/>
      <c r="U338" s="49"/>
      <c r="W338" s="49"/>
      <c r="Y338" s="49"/>
      <c r="AA338" s="49"/>
      <c r="AC338" s="49"/>
      <c r="AE338" s="49"/>
      <c r="AG338" s="49"/>
      <c r="AI338" s="49"/>
      <c r="AK338" s="49"/>
      <c r="AM338" s="49"/>
      <c r="AO338" s="49"/>
      <c r="AQ338" s="49"/>
      <c r="AS338" s="49"/>
      <c r="AU338" s="49"/>
      <c r="AW338" s="49"/>
      <c r="AY338" s="49"/>
      <c r="BA338" s="49"/>
      <c r="BC338" s="49"/>
      <c r="BE338" s="49"/>
      <c r="BG338" s="49"/>
      <c r="BI338" s="49"/>
      <c r="BK338" s="49"/>
      <c r="BM338" s="49"/>
      <c r="BO338" s="49"/>
      <c r="BQ338" s="49"/>
      <c r="BS338" s="49"/>
      <c r="BU338" s="49"/>
      <c r="BW338" s="49"/>
      <c r="BY338" s="49"/>
      <c r="CA338" s="49"/>
      <c r="CC338" s="49"/>
      <c r="CE338" s="49"/>
      <c r="CG338" s="49"/>
      <c r="CI338" s="49"/>
      <c r="CK338" s="49"/>
      <c r="CM338" s="49"/>
      <c r="CO338" s="49"/>
      <c r="CQ338" s="49"/>
      <c r="CS338" s="49"/>
      <c r="CU338" s="49"/>
      <c r="CW338" s="49"/>
      <c r="CY338" s="49"/>
      <c r="DA338" s="49"/>
      <c r="DC338" s="49"/>
      <c r="DE338" s="49"/>
      <c r="DG338" s="49"/>
      <c r="DI338" s="49"/>
      <c r="DK338" s="49"/>
      <c r="DM338" s="49"/>
      <c r="DO338" s="49"/>
      <c r="DQ338" s="49"/>
      <c r="DS338" s="49"/>
      <c r="DU338" s="254"/>
      <c r="DV338" s="254"/>
      <c r="DW338" s="254"/>
      <c r="DY338" s="254"/>
    </row>
    <row r="339" spans="1:135" s="209" customFormat="1" hidden="1">
      <c r="D339" s="210"/>
      <c r="E339" s="184"/>
      <c r="F339" s="464"/>
      <c r="G339" s="103"/>
      <c r="H339" s="617"/>
      <c r="I339" s="211"/>
      <c r="J339" s="586"/>
      <c r="K339" s="386"/>
      <c r="L339" s="212"/>
      <c r="M339" s="212"/>
      <c r="N339" s="212"/>
      <c r="O339" s="212"/>
      <c r="P339" s="212"/>
      <c r="Q339" s="212"/>
      <c r="R339" s="212"/>
      <c r="S339" s="212"/>
      <c r="T339" s="212"/>
      <c r="U339" s="622"/>
      <c r="V339" s="103"/>
      <c r="W339" s="213"/>
      <c r="Y339" s="210"/>
      <c r="AA339" s="210"/>
      <c r="AC339" s="210"/>
      <c r="AE339" s="210"/>
      <c r="AG339" s="210"/>
      <c r="AI339" s="210"/>
      <c r="AK339" s="210"/>
      <c r="AM339" s="210"/>
      <c r="AO339" s="210"/>
      <c r="AQ339" s="210"/>
      <c r="AS339" s="210"/>
      <c r="AU339" s="210"/>
      <c r="AW339" s="210"/>
      <c r="AY339" s="210"/>
      <c r="BA339" s="210"/>
      <c r="BC339" s="210"/>
      <c r="BE339" s="210"/>
      <c r="BG339" s="210"/>
      <c r="BI339" s="210"/>
      <c r="BJ339" s="213"/>
      <c r="BK339" s="213"/>
      <c r="BM339" s="210"/>
      <c r="BO339" s="210"/>
      <c r="BP339" s="210"/>
      <c r="BQ339" s="210"/>
      <c r="BR339" s="210"/>
      <c r="BS339" s="210"/>
      <c r="BU339" s="210"/>
      <c r="BW339" s="210"/>
      <c r="BY339" s="210"/>
      <c r="CA339" s="210"/>
      <c r="CC339" s="210"/>
      <c r="CE339" s="210"/>
      <c r="CG339" s="210"/>
      <c r="CI339" s="210"/>
      <c r="CK339" s="210"/>
      <c r="CM339" s="210"/>
      <c r="CO339" s="210"/>
      <c r="CQ339" s="210"/>
      <c r="CS339" s="210"/>
      <c r="CU339" s="210"/>
      <c r="CW339" s="210"/>
      <c r="CY339" s="210"/>
      <c r="DA339" s="210"/>
      <c r="DC339" s="210"/>
      <c r="DE339" s="210"/>
      <c r="DG339" s="210"/>
      <c r="DI339" s="210"/>
      <c r="DK339" s="210"/>
      <c r="DM339" s="210"/>
      <c r="DO339" s="210"/>
      <c r="DQ339" s="210"/>
      <c r="DS339" s="210"/>
    </row>
    <row r="340" spans="1:135" s="157" customFormat="1" ht="34.5" hidden="1" customHeight="1">
      <c r="A340" s="279" t="s">
        <v>11</v>
      </c>
      <c r="B340" s="279" t="s">
        <v>1011</v>
      </c>
      <c r="C340" s="503" t="s">
        <v>12</v>
      </c>
      <c r="D340" s="38" t="s">
        <v>13</v>
      </c>
      <c r="E340" s="478"/>
      <c r="F340" s="343" t="s">
        <v>14</v>
      </c>
      <c r="G340" s="510"/>
      <c r="H340" s="319" t="s">
        <v>297</v>
      </c>
      <c r="I340" s="256" t="s">
        <v>15</v>
      </c>
      <c r="J340" s="587"/>
      <c r="K340" s="319"/>
      <c r="L340" s="333"/>
      <c r="M340" s="333" t="s">
        <v>1262</v>
      </c>
      <c r="N340" s="333"/>
      <c r="O340" s="333" t="s">
        <v>1262</v>
      </c>
      <c r="P340" s="333"/>
      <c r="Q340" s="333" t="s">
        <v>1262</v>
      </c>
      <c r="R340" s="333"/>
      <c r="S340" s="1116" t="s">
        <v>876</v>
      </c>
      <c r="T340" s="1116"/>
      <c r="U340" s="825"/>
      <c r="V340" s="279"/>
      <c r="W340" s="825"/>
      <c r="X340" s="279"/>
      <c r="Y340" s="825"/>
      <c r="Z340" s="279"/>
      <c r="AA340" s="825"/>
      <c r="AB340" s="279"/>
      <c r="AC340" s="825"/>
      <c r="AD340" s="279"/>
      <c r="AE340" s="825"/>
      <c r="AF340" s="279"/>
      <c r="AG340" s="825"/>
      <c r="AH340" s="279"/>
      <c r="AI340" s="825"/>
      <c r="AJ340" s="279"/>
      <c r="AK340" s="825"/>
      <c r="AL340" s="279"/>
      <c r="AM340" s="825"/>
      <c r="AN340" s="279"/>
      <c r="AO340" s="825"/>
      <c r="AP340" s="279"/>
      <c r="AQ340" s="825"/>
      <c r="AR340" s="279"/>
      <c r="AS340" s="825"/>
      <c r="AT340" s="279"/>
      <c r="AU340" s="825"/>
      <c r="AV340" s="279"/>
      <c r="AW340" s="825"/>
      <c r="AX340" s="279"/>
      <c r="AY340" s="825"/>
      <c r="AZ340" s="279"/>
      <c r="BA340" s="825"/>
      <c r="BB340" s="279"/>
      <c r="BC340" s="825"/>
      <c r="BD340" s="279"/>
      <c r="BE340" s="825"/>
      <c r="BF340" s="279"/>
      <c r="BG340" s="825"/>
      <c r="BH340" s="279"/>
      <c r="BI340" s="825"/>
      <c r="BJ340" s="279"/>
      <c r="BK340" s="825"/>
      <c r="BL340" s="279"/>
      <c r="BM340" s="825"/>
      <c r="BN340" s="279"/>
      <c r="BO340" s="825"/>
      <c r="BP340" s="279"/>
      <c r="BQ340" s="825"/>
      <c r="BR340" s="279"/>
      <c r="BS340" s="825"/>
      <c r="BT340" s="279"/>
      <c r="BU340" s="825"/>
      <c r="BV340" s="279"/>
      <c r="BW340" s="825"/>
      <c r="BX340" s="279"/>
      <c r="BY340" s="825"/>
      <c r="BZ340" s="279"/>
      <c r="CA340" s="825"/>
      <c r="CB340" s="279"/>
      <c r="CC340" s="825"/>
      <c r="CD340" s="279"/>
      <c r="CE340" s="825"/>
      <c r="CF340" s="279"/>
      <c r="CG340" s="825"/>
      <c r="CH340" s="279"/>
      <c r="CI340" s="825"/>
      <c r="CJ340" s="279"/>
      <c r="CK340" s="825"/>
      <c r="CL340" s="279"/>
      <c r="CM340" s="825"/>
      <c r="CN340" s="279"/>
      <c r="CO340" s="825"/>
      <c r="CP340" s="279"/>
      <c r="CQ340" s="825"/>
      <c r="CR340" s="279"/>
      <c r="CS340" s="825"/>
      <c r="CT340" s="279"/>
      <c r="CU340" s="825"/>
      <c r="CV340" s="279"/>
      <c r="CW340" s="825"/>
      <c r="CX340" s="279"/>
      <c r="CY340" s="825"/>
      <c r="CZ340" s="279"/>
      <c r="DA340" s="825"/>
      <c r="DB340" s="279"/>
      <c r="DC340" s="825"/>
      <c r="DD340" s="279"/>
      <c r="DE340" s="825"/>
      <c r="DF340" s="279"/>
      <c r="DG340" s="825"/>
      <c r="DH340" s="279"/>
      <c r="DI340" s="825"/>
      <c r="DJ340" s="279"/>
      <c r="DK340" s="825"/>
      <c r="DL340" s="279"/>
      <c r="DM340" s="825"/>
      <c r="DN340" s="279"/>
      <c r="DO340" s="825"/>
      <c r="DP340" s="279"/>
      <c r="DQ340" s="825"/>
      <c r="DR340" s="279"/>
      <c r="DS340" s="825"/>
      <c r="DT340" s="279"/>
      <c r="DU340" s="12" t="s">
        <v>876</v>
      </c>
      <c r="DV340" s="13"/>
      <c r="DW340" s="12" t="s">
        <v>877</v>
      </c>
      <c r="DY340" s="14" t="s">
        <v>1262</v>
      </c>
    </row>
    <row r="341" spans="1:135" s="245" customFormat="1" ht="21" hidden="1" customHeight="1">
      <c r="A341" s="15"/>
      <c r="B341" s="15"/>
      <c r="C341" s="38" t="s">
        <v>21</v>
      </c>
      <c r="D341" s="556" t="s">
        <v>976</v>
      </c>
      <c r="E341" s="411"/>
      <c r="F341" s="459">
        <v>40187</v>
      </c>
      <c r="G341" s="789"/>
      <c r="H341" s="287" t="s">
        <v>923</v>
      </c>
      <c r="I341" s="26">
        <v>40187</v>
      </c>
      <c r="J341" s="588"/>
      <c r="K341" s="248"/>
      <c r="L341" s="16">
        <v>0</v>
      </c>
      <c r="M341" s="16">
        <v>0</v>
      </c>
      <c r="N341" s="16"/>
      <c r="O341" s="16">
        <v>0</v>
      </c>
      <c r="P341" s="16"/>
      <c r="Q341" s="16">
        <v>0</v>
      </c>
      <c r="R341" s="16"/>
      <c r="S341" s="1114">
        <v>0</v>
      </c>
      <c r="T341" s="1114"/>
      <c r="U341" s="767"/>
      <c r="V341" s="18"/>
      <c r="W341" s="766"/>
      <c r="X341" s="18"/>
      <c r="Y341" s="766"/>
      <c r="Z341" s="18"/>
      <c r="AA341" s="766"/>
      <c r="AB341" s="18"/>
      <c r="AC341" s="766"/>
      <c r="AD341" s="18"/>
      <c r="AE341" s="766"/>
      <c r="AF341" s="18"/>
      <c r="AG341" s="766"/>
      <c r="AH341" s="18"/>
      <c r="AI341" s="766"/>
      <c r="AJ341" s="18"/>
      <c r="AK341" s="766"/>
      <c r="AL341" s="18"/>
      <c r="AM341" s="766"/>
      <c r="AN341" s="18"/>
      <c r="AO341" s="766"/>
      <c r="AP341" s="18"/>
      <c r="AQ341" s="766"/>
      <c r="AR341" s="18"/>
      <c r="AS341" s="766"/>
      <c r="AT341" s="18"/>
      <c r="AU341" s="766"/>
      <c r="AV341" s="18"/>
      <c r="AW341" s="766"/>
      <c r="AX341" s="18"/>
      <c r="AY341" s="766"/>
      <c r="AZ341" s="18"/>
      <c r="BA341" s="766"/>
      <c r="BB341" s="18"/>
      <c r="BC341" s="766"/>
      <c r="BD341" s="18"/>
      <c r="BE341" s="766"/>
      <c r="BF341" s="18"/>
      <c r="BG341" s="766"/>
      <c r="BH341" s="18"/>
      <c r="BI341" s="766"/>
      <c r="BJ341" s="18"/>
      <c r="BK341" s="766"/>
      <c r="BL341" s="18"/>
      <c r="BM341" s="766"/>
      <c r="BN341" s="18"/>
      <c r="BO341" s="766"/>
      <c r="BP341" s="18"/>
      <c r="BQ341" s="766"/>
      <c r="BR341" s="18"/>
      <c r="BS341" s="766"/>
      <c r="BT341" s="19"/>
      <c r="BU341" s="766"/>
      <c r="BV341" s="19"/>
      <c r="BW341" s="766"/>
      <c r="BX341" s="19"/>
      <c r="BY341" s="766"/>
      <c r="BZ341" s="19"/>
      <c r="CA341" s="766"/>
      <c r="CB341" s="19"/>
      <c r="CC341" s="766"/>
      <c r="CD341" s="20"/>
      <c r="CE341" s="766"/>
      <c r="CF341" s="20"/>
      <c r="CG341" s="766"/>
      <c r="CH341" s="20"/>
      <c r="CI341" s="766"/>
      <c r="CJ341" s="20"/>
      <c r="CK341" s="766"/>
      <c r="CL341" s="20"/>
      <c r="CM341" s="766"/>
      <c r="CN341" s="20"/>
      <c r="CO341" s="766"/>
      <c r="CP341" s="20"/>
      <c r="CQ341" s="766"/>
      <c r="CR341" s="20"/>
      <c r="CS341" s="766"/>
      <c r="CT341" s="20"/>
      <c r="CU341" s="766"/>
      <c r="CV341" s="20"/>
      <c r="CW341" s="766"/>
      <c r="CX341" s="20"/>
      <c r="CY341" s="766"/>
      <c r="CZ341" s="20"/>
      <c r="DA341" s="766"/>
      <c r="DB341" s="20"/>
      <c r="DC341" s="766"/>
      <c r="DD341" s="20"/>
      <c r="DE341" s="766"/>
      <c r="DF341" s="20"/>
      <c r="DG341" s="766"/>
      <c r="DH341" s="20"/>
      <c r="DI341" s="766"/>
      <c r="DJ341" s="20"/>
      <c r="DK341" s="766"/>
      <c r="DL341" s="20"/>
      <c r="DM341" s="766"/>
      <c r="DN341" s="20"/>
      <c r="DO341" s="766"/>
      <c r="DP341" s="20"/>
      <c r="DQ341" s="766"/>
      <c r="DR341" s="20"/>
      <c r="DS341" s="766"/>
      <c r="DT341" s="20"/>
      <c r="DU341" s="21">
        <f>COUNT(V341:BR341)</f>
        <v>0</v>
      </c>
      <c r="DV341" s="22"/>
      <c r="DW341" s="21">
        <f>COUNT(BT341:DT341)</f>
        <v>0</v>
      </c>
      <c r="DX341" s="25"/>
      <c r="DY341" s="21">
        <f>SUM(DU341,DW341)</f>
        <v>0</v>
      </c>
    </row>
    <row r="342" spans="1:135" s="157" customFormat="1" ht="34.5" hidden="1" customHeight="1">
      <c r="A342" s="279" t="s">
        <v>11</v>
      </c>
      <c r="B342" s="279" t="s">
        <v>1011</v>
      </c>
      <c r="C342" s="503" t="s">
        <v>12</v>
      </c>
      <c r="D342" s="38" t="s">
        <v>39</v>
      </c>
      <c r="E342" s="478"/>
      <c r="F342" s="343" t="s">
        <v>14</v>
      </c>
      <c r="G342" s="510"/>
      <c r="H342" s="319" t="s">
        <v>297</v>
      </c>
      <c r="I342" s="256" t="s">
        <v>15</v>
      </c>
      <c r="J342" s="587"/>
      <c r="K342" s="319"/>
      <c r="L342" s="333"/>
      <c r="M342" s="333" t="s">
        <v>1262</v>
      </c>
      <c r="N342" s="333"/>
      <c r="O342" s="333" t="s">
        <v>1262</v>
      </c>
      <c r="P342" s="333"/>
      <c r="Q342" s="333" t="s">
        <v>1262</v>
      </c>
      <c r="R342" s="333"/>
      <c r="S342" s="1116" t="s">
        <v>876</v>
      </c>
      <c r="T342" s="1116"/>
      <c r="U342" s="825"/>
      <c r="V342" s="279"/>
      <c r="W342" s="825"/>
      <c r="X342" s="279"/>
      <c r="Y342" s="825"/>
      <c r="Z342" s="279"/>
      <c r="AA342" s="825"/>
      <c r="AB342" s="279"/>
      <c r="AC342" s="825"/>
      <c r="AD342" s="279"/>
      <c r="AE342" s="825"/>
      <c r="AF342" s="279"/>
      <c r="AG342" s="825"/>
      <c r="AH342" s="279"/>
      <c r="AI342" s="825"/>
      <c r="AJ342" s="279"/>
      <c r="AK342" s="825"/>
      <c r="AL342" s="279"/>
      <c r="AM342" s="825"/>
      <c r="AN342" s="279"/>
      <c r="AO342" s="825"/>
      <c r="AP342" s="279"/>
      <c r="AQ342" s="825"/>
      <c r="AR342" s="279"/>
      <c r="AS342" s="825"/>
      <c r="AT342" s="279"/>
      <c r="AU342" s="825"/>
      <c r="AV342" s="279"/>
      <c r="AW342" s="825"/>
      <c r="AX342" s="279"/>
      <c r="AY342" s="825"/>
      <c r="AZ342" s="279"/>
      <c r="BA342" s="825"/>
      <c r="BB342" s="279"/>
      <c r="BC342" s="825"/>
      <c r="BD342" s="279"/>
      <c r="BE342" s="825"/>
      <c r="BF342" s="279"/>
      <c r="BG342" s="825"/>
      <c r="BH342" s="279"/>
      <c r="BI342" s="825"/>
      <c r="BJ342" s="279"/>
      <c r="BK342" s="825"/>
      <c r="BL342" s="279"/>
      <c r="BM342" s="825"/>
      <c r="BN342" s="279"/>
      <c r="BO342" s="825"/>
      <c r="BP342" s="279"/>
      <c r="BQ342" s="825"/>
      <c r="BR342" s="279"/>
      <c r="BS342" s="825"/>
      <c r="BT342" s="279"/>
      <c r="BU342" s="825"/>
      <c r="BV342" s="279"/>
      <c r="BW342" s="825"/>
      <c r="BX342" s="279"/>
      <c r="BY342" s="825"/>
      <c r="BZ342" s="279"/>
      <c r="CA342" s="825"/>
      <c r="CB342" s="279"/>
      <c r="CC342" s="825"/>
      <c r="CD342" s="279"/>
      <c r="CE342" s="825"/>
      <c r="CF342" s="279"/>
      <c r="CG342" s="825"/>
      <c r="CH342" s="279"/>
      <c r="CI342" s="825"/>
      <c r="CJ342" s="279"/>
      <c r="CK342" s="825"/>
      <c r="CL342" s="279"/>
      <c r="CM342" s="825"/>
      <c r="CN342" s="279"/>
      <c r="CO342" s="825"/>
      <c r="CP342" s="279"/>
      <c r="CQ342" s="825"/>
      <c r="CR342" s="279"/>
      <c r="CS342" s="825"/>
      <c r="CT342" s="279"/>
      <c r="CU342" s="825"/>
      <c r="CV342" s="279"/>
      <c r="CW342" s="825"/>
      <c r="CX342" s="279"/>
      <c r="CY342" s="825"/>
      <c r="CZ342" s="279"/>
      <c r="DA342" s="825"/>
      <c r="DB342" s="279"/>
      <c r="DC342" s="825"/>
      <c r="DD342" s="279"/>
      <c r="DE342" s="825"/>
      <c r="DF342" s="279"/>
      <c r="DG342" s="825"/>
      <c r="DH342" s="279"/>
      <c r="DI342" s="825"/>
      <c r="DJ342" s="279"/>
      <c r="DK342" s="825"/>
      <c r="DL342" s="279"/>
      <c r="DM342" s="825"/>
      <c r="DN342" s="279"/>
      <c r="DO342" s="825"/>
      <c r="DP342" s="279"/>
      <c r="DQ342" s="825"/>
      <c r="DR342" s="279"/>
      <c r="DS342" s="825"/>
      <c r="DT342" s="279"/>
      <c r="DU342" s="12" t="s">
        <v>876</v>
      </c>
      <c r="DV342" s="13"/>
      <c r="DW342" s="12" t="s">
        <v>877</v>
      </c>
      <c r="DY342" s="14" t="s">
        <v>1262</v>
      </c>
    </row>
    <row r="343" spans="1:135" s="23" customFormat="1" ht="21" hidden="1" customHeight="1">
      <c r="A343" s="15"/>
      <c r="B343" s="15"/>
      <c r="C343" s="38" t="s">
        <v>207</v>
      </c>
      <c r="D343" s="556" t="s">
        <v>278</v>
      </c>
      <c r="E343" s="411"/>
      <c r="F343" s="459">
        <v>38927</v>
      </c>
      <c r="G343" s="789"/>
      <c r="H343" s="319" t="s">
        <v>923</v>
      </c>
      <c r="I343" s="27">
        <v>25062</v>
      </c>
      <c r="J343" s="588"/>
      <c r="K343" s="272"/>
      <c r="L343" s="16">
        <v>0</v>
      </c>
      <c r="M343" s="16">
        <v>0</v>
      </c>
      <c r="N343" s="16"/>
      <c r="O343" s="16">
        <v>0</v>
      </c>
      <c r="P343" s="16"/>
      <c r="Q343" s="16">
        <v>0</v>
      </c>
      <c r="R343" s="16"/>
      <c r="S343" s="1114">
        <v>0</v>
      </c>
      <c r="T343" s="1114"/>
      <c r="U343" s="767"/>
      <c r="V343" s="18"/>
      <c r="W343" s="766"/>
      <c r="X343" s="18"/>
      <c r="Y343" s="766"/>
      <c r="Z343" s="18"/>
      <c r="AA343" s="766"/>
      <c r="AB343" s="18"/>
      <c r="AC343" s="766"/>
      <c r="AD343" s="18"/>
      <c r="AE343" s="766"/>
      <c r="AF343" s="18"/>
      <c r="AG343" s="766"/>
      <c r="AH343" s="18"/>
      <c r="AI343" s="766"/>
      <c r="AJ343" s="18"/>
      <c r="AK343" s="766"/>
      <c r="AL343" s="18"/>
      <c r="AM343" s="766"/>
      <c r="AN343" s="18"/>
      <c r="AO343" s="766"/>
      <c r="AP343" s="18"/>
      <c r="AQ343" s="766"/>
      <c r="AR343" s="18"/>
      <c r="AS343" s="766"/>
      <c r="AT343" s="18"/>
      <c r="AU343" s="766"/>
      <c r="AV343" s="18"/>
      <c r="AW343" s="766"/>
      <c r="AX343" s="18"/>
      <c r="AY343" s="766"/>
      <c r="AZ343" s="18"/>
      <c r="BA343" s="766"/>
      <c r="BB343" s="18"/>
      <c r="BC343" s="766"/>
      <c r="BD343" s="18"/>
      <c r="BE343" s="766"/>
      <c r="BF343" s="18"/>
      <c r="BG343" s="766"/>
      <c r="BH343" s="18"/>
      <c r="BI343" s="766"/>
      <c r="BJ343" s="18"/>
      <c r="BK343" s="766"/>
      <c r="BL343" s="18"/>
      <c r="BM343" s="766"/>
      <c r="BN343" s="18"/>
      <c r="BO343" s="766"/>
      <c r="BP343" s="18"/>
      <c r="BQ343" s="766"/>
      <c r="BR343" s="18"/>
      <c r="BS343" s="766"/>
      <c r="BT343" s="18"/>
      <c r="BU343" s="766"/>
      <c r="BV343" s="18"/>
      <c r="BW343" s="766"/>
      <c r="BX343" s="18"/>
      <c r="BY343" s="766"/>
      <c r="BZ343" s="18"/>
      <c r="CA343" s="766"/>
      <c r="CB343" s="18"/>
      <c r="CC343" s="766"/>
      <c r="CD343" s="19"/>
      <c r="CE343" s="766"/>
      <c r="CF343" s="19"/>
      <c r="CG343" s="766"/>
      <c r="CH343" s="19"/>
      <c r="CI343" s="766"/>
      <c r="CJ343" s="19"/>
      <c r="CK343" s="766"/>
      <c r="CL343" s="19"/>
      <c r="CM343" s="766"/>
      <c r="CN343" s="19"/>
      <c r="CO343" s="766"/>
      <c r="CP343" s="19"/>
      <c r="CQ343" s="766"/>
      <c r="CR343" s="19"/>
      <c r="CS343" s="766"/>
      <c r="CT343" s="19"/>
      <c r="CU343" s="766"/>
      <c r="CV343" s="19"/>
      <c r="CW343" s="766"/>
      <c r="CX343" s="19"/>
      <c r="CY343" s="766"/>
      <c r="CZ343" s="19"/>
      <c r="DA343" s="766"/>
      <c r="DB343" s="19"/>
      <c r="DC343" s="766"/>
      <c r="DD343" s="19"/>
      <c r="DE343" s="766"/>
      <c r="DF343" s="19"/>
      <c r="DG343" s="766"/>
      <c r="DH343" s="19"/>
      <c r="DI343" s="766"/>
      <c r="DJ343" s="19"/>
      <c r="DK343" s="766"/>
      <c r="DL343" s="19"/>
      <c r="DM343" s="766"/>
      <c r="DN343" s="19"/>
      <c r="DO343" s="766"/>
      <c r="DP343" s="19"/>
      <c r="DQ343" s="766"/>
      <c r="DR343" s="19"/>
      <c r="DS343" s="766"/>
      <c r="DT343" s="19"/>
      <c r="DU343" s="21">
        <f t="shared" ref="DU343:DU360" si="52">COUNT(V343:BR343)</f>
        <v>0</v>
      </c>
      <c r="DV343" s="22"/>
      <c r="DW343" s="21">
        <f t="shared" ref="DW343:DW360" si="53">COUNT(BT343:DT343)</f>
        <v>0</v>
      </c>
      <c r="DX343" s="28"/>
      <c r="DY343" s="21">
        <f t="shared" ref="DY343:DY360" si="54">SUM(DU343,DW343)</f>
        <v>0</v>
      </c>
    </row>
    <row r="344" spans="1:135" s="23" customFormat="1" ht="21" hidden="1" customHeight="1">
      <c r="A344" s="15"/>
      <c r="B344" s="15"/>
      <c r="C344" s="38" t="s">
        <v>1318</v>
      </c>
      <c r="D344" s="556" t="s">
        <v>1221</v>
      </c>
      <c r="E344" s="411"/>
      <c r="F344" s="459">
        <v>44257</v>
      </c>
      <c r="G344" s="789"/>
      <c r="H344" s="319" t="s">
        <v>923</v>
      </c>
      <c r="I344" s="27">
        <v>39381</v>
      </c>
      <c r="J344" s="588"/>
      <c r="K344" s="272"/>
      <c r="L344" s="16">
        <v>0</v>
      </c>
      <c r="M344" s="16">
        <v>0</v>
      </c>
      <c r="N344" s="16"/>
      <c r="O344" s="16">
        <v>0</v>
      </c>
      <c r="P344" s="16"/>
      <c r="Q344" s="16">
        <v>0</v>
      </c>
      <c r="R344" s="16"/>
      <c r="S344" s="1114">
        <v>0</v>
      </c>
      <c r="T344" s="1114"/>
      <c r="U344" s="767"/>
      <c r="V344" s="18"/>
      <c r="W344" s="766"/>
      <c r="X344" s="18"/>
      <c r="Y344" s="766"/>
      <c r="Z344" s="18"/>
      <c r="AA344" s="766"/>
      <c r="AB344" s="18"/>
      <c r="AC344" s="766"/>
      <c r="AD344" s="18"/>
      <c r="AE344" s="766"/>
      <c r="AF344" s="18"/>
      <c r="AG344" s="766"/>
      <c r="AH344" s="18"/>
      <c r="AI344" s="766"/>
      <c r="AJ344" s="18"/>
      <c r="AK344" s="766"/>
      <c r="AL344" s="18"/>
      <c r="AM344" s="766"/>
      <c r="AN344" s="18"/>
      <c r="AO344" s="766"/>
      <c r="AP344" s="18"/>
      <c r="AQ344" s="766"/>
      <c r="AR344" s="18"/>
      <c r="AS344" s="766"/>
      <c r="AT344" s="18"/>
      <c r="AU344" s="766"/>
      <c r="AV344" s="18"/>
      <c r="AW344" s="766"/>
      <c r="AX344" s="18"/>
      <c r="AY344" s="766"/>
      <c r="AZ344" s="18"/>
      <c r="BA344" s="766"/>
      <c r="BB344" s="18"/>
      <c r="BC344" s="766"/>
      <c r="BD344" s="18"/>
      <c r="BE344" s="766"/>
      <c r="BF344" s="18"/>
      <c r="BG344" s="766"/>
      <c r="BH344" s="18"/>
      <c r="BI344" s="766"/>
      <c r="BJ344" s="18"/>
      <c r="BK344" s="766"/>
      <c r="BL344" s="18"/>
      <c r="BM344" s="766"/>
      <c r="BN344" s="18"/>
      <c r="BO344" s="766"/>
      <c r="BP344" s="18"/>
      <c r="BQ344" s="766"/>
      <c r="BR344" s="18"/>
      <c r="BS344" s="766"/>
      <c r="BT344" s="18"/>
      <c r="BU344" s="766"/>
      <c r="BV344" s="18"/>
      <c r="BW344" s="766"/>
      <c r="BX344" s="18"/>
      <c r="BY344" s="766"/>
      <c r="BZ344" s="18"/>
      <c r="CA344" s="766"/>
      <c r="CB344" s="18"/>
      <c r="CC344" s="766"/>
      <c r="CD344" s="19"/>
      <c r="CE344" s="766"/>
      <c r="CF344" s="19"/>
      <c r="CG344" s="766"/>
      <c r="CH344" s="19"/>
      <c r="CI344" s="766"/>
      <c r="CJ344" s="19"/>
      <c r="CK344" s="766"/>
      <c r="CL344" s="19"/>
      <c r="CM344" s="766"/>
      <c r="CN344" s="19"/>
      <c r="CO344" s="766"/>
      <c r="CP344" s="19"/>
      <c r="CQ344" s="766"/>
      <c r="CR344" s="19"/>
      <c r="CS344" s="766"/>
      <c r="CT344" s="19"/>
      <c r="CU344" s="766"/>
      <c r="CV344" s="19"/>
      <c r="CW344" s="766"/>
      <c r="CX344" s="19"/>
      <c r="CY344" s="766"/>
      <c r="CZ344" s="19"/>
      <c r="DA344" s="766"/>
      <c r="DB344" s="19"/>
      <c r="DC344" s="766"/>
      <c r="DD344" s="19"/>
      <c r="DE344" s="766"/>
      <c r="DF344" s="19"/>
      <c r="DG344" s="766"/>
      <c r="DH344" s="19"/>
      <c r="DI344" s="766"/>
      <c r="DJ344" s="19"/>
      <c r="DK344" s="766"/>
      <c r="DL344" s="19"/>
      <c r="DM344" s="766"/>
      <c r="DN344" s="19"/>
      <c r="DO344" s="766"/>
      <c r="DP344" s="19"/>
      <c r="DQ344" s="766"/>
      <c r="DR344" s="19"/>
      <c r="DS344" s="766"/>
      <c r="DT344" s="19"/>
      <c r="DU344" s="21">
        <f t="shared" si="52"/>
        <v>0</v>
      </c>
      <c r="DV344" s="22"/>
      <c r="DW344" s="21">
        <f t="shared" si="53"/>
        <v>0</v>
      </c>
      <c r="DX344" s="28"/>
      <c r="DY344" s="21">
        <f t="shared" si="54"/>
        <v>0</v>
      </c>
    </row>
    <row r="345" spans="1:135" s="23" customFormat="1" ht="21" hidden="1" customHeight="1">
      <c r="A345" s="15"/>
      <c r="B345" s="15"/>
      <c r="C345" s="38" t="s">
        <v>192</v>
      </c>
      <c r="D345" s="34" t="s">
        <v>1000</v>
      </c>
      <c r="E345" s="411"/>
      <c r="F345" s="458">
        <v>34759</v>
      </c>
      <c r="G345" s="789"/>
      <c r="H345" s="319" t="s">
        <v>923</v>
      </c>
      <c r="I345" s="27">
        <v>22010</v>
      </c>
      <c r="J345" s="588"/>
      <c r="K345" s="272"/>
      <c r="L345" s="16">
        <v>0</v>
      </c>
      <c r="M345" s="16">
        <v>0</v>
      </c>
      <c r="N345" s="16"/>
      <c r="O345" s="16">
        <v>0</v>
      </c>
      <c r="P345" s="16"/>
      <c r="Q345" s="16">
        <v>0</v>
      </c>
      <c r="R345" s="16"/>
      <c r="S345" s="1114">
        <v>0</v>
      </c>
      <c r="T345" s="1114"/>
      <c r="U345" s="767"/>
      <c r="V345" s="18"/>
      <c r="W345" s="766"/>
      <c r="X345" s="18"/>
      <c r="Y345" s="766"/>
      <c r="Z345" s="18"/>
      <c r="AA345" s="766"/>
      <c r="AB345" s="18"/>
      <c r="AC345" s="766"/>
      <c r="AD345" s="18"/>
      <c r="AE345" s="766"/>
      <c r="AF345" s="18"/>
      <c r="AG345" s="766"/>
      <c r="AH345" s="18"/>
      <c r="AI345" s="766"/>
      <c r="AJ345" s="18"/>
      <c r="AK345" s="766"/>
      <c r="AL345" s="18"/>
      <c r="AM345" s="766"/>
      <c r="AN345" s="18"/>
      <c r="AO345" s="766"/>
      <c r="AP345" s="18"/>
      <c r="AQ345" s="766"/>
      <c r="AR345" s="18"/>
      <c r="AS345" s="766"/>
      <c r="AT345" s="18"/>
      <c r="AU345" s="766"/>
      <c r="AV345" s="18"/>
      <c r="AW345" s="766"/>
      <c r="AX345" s="18"/>
      <c r="AY345" s="766"/>
      <c r="AZ345" s="18"/>
      <c r="BA345" s="766"/>
      <c r="BB345" s="18"/>
      <c r="BC345" s="766"/>
      <c r="BD345" s="18"/>
      <c r="BE345" s="766"/>
      <c r="BF345" s="18"/>
      <c r="BG345" s="766"/>
      <c r="BH345" s="18"/>
      <c r="BI345" s="766"/>
      <c r="BJ345" s="18"/>
      <c r="BK345" s="766"/>
      <c r="BL345" s="18"/>
      <c r="BM345" s="766"/>
      <c r="BN345" s="18"/>
      <c r="BO345" s="766"/>
      <c r="BP345" s="18"/>
      <c r="BQ345" s="766"/>
      <c r="BR345" s="18"/>
      <c r="BS345" s="766"/>
      <c r="BT345" s="19"/>
      <c r="BU345" s="766"/>
      <c r="BV345" s="19"/>
      <c r="BW345" s="766"/>
      <c r="BX345" s="19"/>
      <c r="BY345" s="766"/>
      <c r="BZ345" s="19"/>
      <c r="CA345" s="766"/>
      <c r="CB345" s="19"/>
      <c r="CC345" s="766"/>
      <c r="CD345" s="19"/>
      <c r="CE345" s="766"/>
      <c r="CF345" s="19"/>
      <c r="CG345" s="766"/>
      <c r="CH345" s="19"/>
      <c r="CI345" s="766"/>
      <c r="CJ345" s="19"/>
      <c r="CK345" s="766"/>
      <c r="CL345" s="19"/>
      <c r="CM345" s="766"/>
      <c r="CN345" s="19"/>
      <c r="CO345" s="766"/>
      <c r="CP345" s="19"/>
      <c r="CQ345" s="766"/>
      <c r="CR345" s="19"/>
      <c r="CS345" s="766"/>
      <c r="CT345" s="19"/>
      <c r="CU345" s="766"/>
      <c r="CV345" s="19"/>
      <c r="CW345" s="766"/>
      <c r="CX345" s="19"/>
      <c r="CY345" s="766"/>
      <c r="CZ345" s="19"/>
      <c r="DA345" s="766"/>
      <c r="DB345" s="19"/>
      <c r="DC345" s="766"/>
      <c r="DD345" s="19"/>
      <c r="DE345" s="766"/>
      <c r="DF345" s="19"/>
      <c r="DG345" s="766"/>
      <c r="DH345" s="19"/>
      <c r="DI345" s="766"/>
      <c r="DJ345" s="19"/>
      <c r="DK345" s="766"/>
      <c r="DL345" s="19"/>
      <c r="DM345" s="766"/>
      <c r="DN345" s="19"/>
      <c r="DO345" s="766"/>
      <c r="DP345" s="19"/>
      <c r="DQ345" s="766"/>
      <c r="DR345" s="19"/>
      <c r="DS345" s="766"/>
      <c r="DT345" s="19"/>
      <c r="DU345" s="21">
        <f t="shared" si="52"/>
        <v>0</v>
      </c>
      <c r="DV345" s="22"/>
      <c r="DW345" s="21">
        <f t="shared" si="53"/>
        <v>0</v>
      </c>
      <c r="DY345" s="21">
        <f t="shared" si="54"/>
        <v>0</v>
      </c>
      <c r="DZ345" s="28"/>
      <c r="EA345" s="28"/>
      <c r="EB345" s="28"/>
      <c r="EC345" s="28"/>
      <c r="ED345" s="28"/>
      <c r="EE345" s="28"/>
    </row>
    <row r="346" spans="1:135" s="23" customFormat="1" ht="21" hidden="1" customHeight="1">
      <c r="A346" s="15"/>
      <c r="B346" s="15"/>
      <c r="C346" s="38" t="s">
        <v>215</v>
      </c>
      <c r="D346" s="556" t="s">
        <v>1050</v>
      </c>
      <c r="E346" s="411"/>
      <c r="F346" s="459">
        <v>41394</v>
      </c>
      <c r="G346" s="789"/>
      <c r="H346" s="319" t="s">
        <v>923</v>
      </c>
      <c r="I346" s="27">
        <v>17158</v>
      </c>
      <c r="J346" s="588"/>
      <c r="K346" s="272"/>
      <c r="L346" s="16">
        <v>0</v>
      </c>
      <c r="M346" s="16">
        <v>0</v>
      </c>
      <c r="N346" s="16"/>
      <c r="O346" s="16">
        <v>0</v>
      </c>
      <c r="P346" s="16"/>
      <c r="Q346" s="16">
        <v>0</v>
      </c>
      <c r="R346" s="16"/>
      <c r="S346" s="1114">
        <v>0</v>
      </c>
      <c r="T346" s="1114"/>
      <c r="U346" s="767"/>
      <c r="V346" s="18"/>
      <c r="W346" s="766"/>
      <c r="X346" s="18"/>
      <c r="Y346" s="766"/>
      <c r="Z346" s="18"/>
      <c r="AA346" s="766"/>
      <c r="AB346" s="18"/>
      <c r="AC346" s="766"/>
      <c r="AD346" s="18"/>
      <c r="AE346" s="766"/>
      <c r="AF346" s="18"/>
      <c r="AG346" s="766"/>
      <c r="AH346" s="18"/>
      <c r="AI346" s="766"/>
      <c r="AJ346" s="18"/>
      <c r="AK346" s="766"/>
      <c r="AL346" s="18"/>
      <c r="AM346" s="766"/>
      <c r="AN346" s="18"/>
      <c r="AO346" s="766"/>
      <c r="AP346" s="18"/>
      <c r="AQ346" s="766"/>
      <c r="AR346" s="18"/>
      <c r="AS346" s="766"/>
      <c r="AT346" s="18"/>
      <c r="AU346" s="766"/>
      <c r="AV346" s="18"/>
      <c r="AW346" s="766"/>
      <c r="AX346" s="18"/>
      <c r="AY346" s="766"/>
      <c r="AZ346" s="18"/>
      <c r="BA346" s="766"/>
      <c r="BB346" s="18"/>
      <c r="BC346" s="766"/>
      <c r="BD346" s="18"/>
      <c r="BE346" s="766"/>
      <c r="BF346" s="18"/>
      <c r="BG346" s="766"/>
      <c r="BH346" s="18"/>
      <c r="BI346" s="766"/>
      <c r="BJ346" s="18"/>
      <c r="BK346" s="766"/>
      <c r="BL346" s="18"/>
      <c r="BM346" s="766"/>
      <c r="BN346" s="18"/>
      <c r="BO346" s="766"/>
      <c r="BP346" s="18"/>
      <c r="BQ346" s="766"/>
      <c r="BR346" s="18"/>
      <c r="BS346" s="766"/>
      <c r="BT346" s="19"/>
      <c r="BU346" s="766"/>
      <c r="BV346" s="19"/>
      <c r="BW346" s="766"/>
      <c r="BX346" s="19"/>
      <c r="BY346" s="766"/>
      <c r="BZ346" s="19"/>
      <c r="CA346" s="766"/>
      <c r="CB346" s="19"/>
      <c r="CC346" s="766"/>
      <c r="CD346" s="19"/>
      <c r="CE346" s="766"/>
      <c r="CF346" s="19"/>
      <c r="CG346" s="766"/>
      <c r="CH346" s="19"/>
      <c r="CI346" s="766"/>
      <c r="CJ346" s="19"/>
      <c r="CK346" s="766"/>
      <c r="CL346" s="19"/>
      <c r="CM346" s="766"/>
      <c r="CN346" s="19"/>
      <c r="CO346" s="766"/>
      <c r="CP346" s="19"/>
      <c r="CQ346" s="766"/>
      <c r="CR346" s="19"/>
      <c r="CS346" s="766"/>
      <c r="CT346" s="19"/>
      <c r="CU346" s="766"/>
      <c r="CV346" s="19"/>
      <c r="CW346" s="766"/>
      <c r="CX346" s="19"/>
      <c r="CY346" s="766"/>
      <c r="CZ346" s="19"/>
      <c r="DA346" s="766"/>
      <c r="DB346" s="19"/>
      <c r="DC346" s="766"/>
      <c r="DD346" s="19"/>
      <c r="DE346" s="766"/>
      <c r="DF346" s="19"/>
      <c r="DG346" s="766"/>
      <c r="DH346" s="19"/>
      <c r="DI346" s="766"/>
      <c r="DJ346" s="19"/>
      <c r="DK346" s="766"/>
      <c r="DL346" s="19"/>
      <c r="DM346" s="766"/>
      <c r="DN346" s="19"/>
      <c r="DO346" s="766"/>
      <c r="DP346" s="19"/>
      <c r="DQ346" s="766"/>
      <c r="DR346" s="19"/>
      <c r="DS346" s="766"/>
      <c r="DT346" s="19"/>
      <c r="DU346" s="21">
        <f t="shared" si="52"/>
        <v>0</v>
      </c>
      <c r="DV346" s="22"/>
      <c r="DW346" s="21">
        <f t="shared" si="53"/>
        <v>0</v>
      </c>
      <c r="DY346" s="21">
        <f t="shared" si="54"/>
        <v>0</v>
      </c>
    </row>
    <row r="347" spans="1:135" s="23" customFormat="1" ht="21" hidden="1" customHeight="1">
      <c r="A347" s="15"/>
      <c r="B347" s="15"/>
      <c r="C347" s="38" t="s">
        <v>211</v>
      </c>
      <c r="D347" s="556" t="s">
        <v>243</v>
      </c>
      <c r="E347" s="411"/>
      <c r="F347" s="459">
        <v>40866</v>
      </c>
      <c r="G347" s="789"/>
      <c r="H347" s="319" t="s">
        <v>923</v>
      </c>
      <c r="I347" s="27">
        <v>41159</v>
      </c>
      <c r="J347" s="588"/>
      <c r="K347" s="272"/>
      <c r="L347" s="16">
        <v>0</v>
      </c>
      <c r="M347" s="16">
        <v>0</v>
      </c>
      <c r="N347" s="16"/>
      <c r="O347" s="16">
        <v>0</v>
      </c>
      <c r="P347" s="16"/>
      <c r="Q347" s="16">
        <v>0</v>
      </c>
      <c r="R347" s="16"/>
      <c r="S347" s="1114">
        <v>0</v>
      </c>
      <c r="T347" s="1114"/>
      <c r="U347" s="767"/>
      <c r="V347" s="18"/>
      <c r="W347" s="766"/>
      <c r="X347" s="18"/>
      <c r="Y347" s="766"/>
      <c r="Z347" s="18"/>
      <c r="AA347" s="766"/>
      <c r="AB347" s="18"/>
      <c r="AC347" s="766"/>
      <c r="AD347" s="18"/>
      <c r="AE347" s="766"/>
      <c r="AF347" s="18"/>
      <c r="AG347" s="766"/>
      <c r="AH347" s="18"/>
      <c r="AI347" s="766"/>
      <c r="AJ347" s="18"/>
      <c r="AK347" s="766"/>
      <c r="AL347" s="18"/>
      <c r="AM347" s="766"/>
      <c r="AN347" s="18"/>
      <c r="AO347" s="766"/>
      <c r="AP347" s="18"/>
      <c r="AQ347" s="766"/>
      <c r="AR347" s="18"/>
      <c r="AS347" s="766"/>
      <c r="AT347" s="18"/>
      <c r="AU347" s="766"/>
      <c r="AV347" s="18"/>
      <c r="AW347" s="766"/>
      <c r="AX347" s="18"/>
      <c r="AY347" s="766"/>
      <c r="AZ347" s="18"/>
      <c r="BA347" s="766"/>
      <c r="BB347" s="18"/>
      <c r="BC347" s="766"/>
      <c r="BD347" s="18"/>
      <c r="BE347" s="766"/>
      <c r="BF347" s="18"/>
      <c r="BG347" s="766"/>
      <c r="BH347" s="18"/>
      <c r="BI347" s="766"/>
      <c r="BJ347" s="18"/>
      <c r="BK347" s="766"/>
      <c r="BL347" s="18"/>
      <c r="BM347" s="766"/>
      <c r="BN347" s="18"/>
      <c r="BO347" s="766"/>
      <c r="BP347" s="18"/>
      <c r="BQ347" s="766"/>
      <c r="BR347" s="18"/>
      <c r="BS347" s="766"/>
      <c r="BT347" s="18"/>
      <c r="BU347" s="766"/>
      <c r="BV347" s="18"/>
      <c r="BW347" s="766"/>
      <c r="BX347" s="18"/>
      <c r="BY347" s="766"/>
      <c r="BZ347" s="18"/>
      <c r="CA347" s="766"/>
      <c r="CB347" s="18"/>
      <c r="CC347" s="766"/>
      <c r="CD347" s="19"/>
      <c r="CE347" s="766"/>
      <c r="CF347" s="19"/>
      <c r="CG347" s="766"/>
      <c r="CH347" s="19"/>
      <c r="CI347" s="766"/>
      <c r="CJ347" s="19"/>
      <c r="CK347" s="766"/>
      <c r="CL347" s="19"/>
      <c r="CM347" s="766"/>
      <c r="CN347" s="19"/>
      <c r="CO347" s="766"/>
      <c r="CP347" s="19"/>
      <c r="CQ347" s="766"/>
      <c r="CR347" s="19"/>
      <c r="CS347" s="766"/>
      <c r="CT347" s="19"/>
      <c r="CU347" s="766"/>
      <c r="CV347" s="19"/>
      <c r="CW347" s="766"/>
      <c r="CX347" s="19"/>
      <c r="CY347" s="766"/>
      <c r="CZ347" s="19"/>
      <c r="DA347" s="766"/>
      <c r="DB347" s="19"/>
      <c r="DC347" s="766"/>
      <c r="DD347" s="19"/>
      <c r="DE347" s="766"/>
      <c r="DF347" s="19"/>
      <c r="DG347" s="766"/>
      <c r="DH347" s="19"/>
      <c r="DI347" s="766"/>
      <c r="DJ347" s="19"/>
      <c r="DK347" s="766"/>
      <c r="DL347" s="19"/>
      <c r="DM347" s="766"/>
      <c r="DN347" s="19"/>
      <c r="DO347" s="766"/>
      <c r="DP347" s="19"/>
      <c r="DQ347" s="766"/>
      <c r="DR347" s="19"/>
      <c r="DS347" s="766"/>
      <c r="DT347" s="19"/>
      <c r="DU347" s="21">
        <f t="shared" si="52"/>
        <v>0</v>
      </c>
      <c r="DV347" s="22"/>
      <c r="DW347" s="21">
        <f t="shared" si="53"/>
        <v>0</v>
      </c>
      <c r="DX347" s="28"/>
      <c r="DY347" s="21">
        <f t="shared" si="54"/>
        <v>0</v>
      </c>
    </row>
    <row r="348" spans="1:135" s="23" customFormat="1" ht="21" hidden="1" customHeight="1">
      <c r="A348" s="15"/>
      <c r="B348" s="15"/>
      <c r="C348" s="38" t="s">
        <v>185</v>
      </c>
      <c r="D348" s="34" t="s">
        <v>1012</v>
      </c>
      <c r="E348" s="411"/>
      <c r="F348" s="458">
        <v>23081</v>
      </c>
      <c r="G348" s="789"/>
      <c r="H348" s="319" t="s">
        <v>923</v>
      </c>
      <c r="I348" s="27">
        <v>23380</v>
      </c>
      <c r="J348" s="588"/>
      <c r="K348" s="272"/>
      <c r="L348" s="16">
        <v>0</v>
      </c>
      <c r="M348" s="16">
        <v>0</v>
      </c>
      <c r="N348" s="16"/>
      <c r="O348" s="16">
        <v>0</v>
      </c>
      <c r="P348" s="16"/>
      <c r="Q348" s="16">
        <v>0</v>
      </c>
      <c r="R348" s="16"/>
      <c r="S348" s="1114">
        <v>0</v>
      </c>
      <c r="T348" s="1114"/>
      <c r="U348" s="767"/>
      <c r="V348" s="18"/>
      <c r="W348" s="766"/>
      <c r="X348" s="18"/>
      <c r="Y348" s="766"/>
      <c r="Z348" s="18"/>
      <c r="AA348" s="766"/>
      <c r="AB348" s="18"/>
      <c r="AC348" s="766"/>
      <c r="AD348" s="18"/>
      <c r="AE348" s="766"/>
      <c r="AF348" s="18"/>
      <c r="AG348" s="766"/>
      <c r="AH348" s="18"/>
      <c r="AI348" s="766"/>
      <c r="AJ348" s="18"/>
      <c r="AK348" s="766"/>
      <c r="AL348" s="18"/>
      <c r="AM348" s="766"/>
      <c r="AN348" s="18"/>
      <c r="AO348" s="766"/>
      <c r="AP348" s="18"/>
      <c r="AQ348" s="766"/>
      <c r="AR348" s="18"/>
      <c r="AS348" s="766"/>
      <c r="AT348" s="18"/>
      <c r="AU348" s="766"/>
      <c r="AV348" s="18"/>
      <c r="AW348" s="766"/>
      <c r="AX348" s="18"/>
      <c r="AY348" s="766"/>
      <c r="AZ348" s="18"/>
      <c r="BA348" s="766"/>
      <c r="BB348" s="18"/>
      <c r="BC348" s="766"/>
      <c r="BD348" s="18"/>
      <c r="BE348" s="766"/>
      <c r="BF348" s="18"/>
      <c r="BG348" s="766"/>
      <c r="BH348" s="18"/>
      <c r="BI348" s="766"/>
      <c r="BJ348" s="18"/>
      <c r="BK348" s="766"/>
      <c r="BL348" s="18"/>
      <c r="BM348" s="766"/>
      <c r="BN348" s="18"/>
      <c r="BO348" s="766"/>
      <c r="BP348" s="18"/>
      <c r="BQ348" s="766"/>
      <c r="BR348" s="18"/>
      <c r="BS348" s="766"/>
      <c r="BT348" s="19"/>
      <c r="BU348" s="766"/>
      <c r="BV348" s="19"/>
      <c r="BW348" s="766"/>
      <c r="BX348" s="19"/>
      <c r="BY348" s="766"/>
      <c r="BZ348" s="19"/>
      <c r="CA348" s="766"/>
      <c r="CB348" s="19"/>
      <c r="CC348" s="766"/>
      <c r="CD348" s="19"/>
      <c r="CE348" s="766"/>
      <c r="CF348" s="19"/>
      <c r="CG348" s="766"/>
      <c r="CH348" s="19"/>
      <c r="CI348" s="766"/>
      <c r="CJ348" s="19"/>
      <c r="CK348" s="766"/>
      <c r="CL348" s="19"/>
      <c r="CM348" s="766"/>
      <c r="CN348" s="19"/>
      <c r="CO348" s="766"/>
      <c r="CP348" s="19"/>
      <c r="CQ348" s="766"/>
      <c r="CR348" s="19"/>
      <c r="CS348" s="766"/>
      <c r="CT348" s="19"/>
      <c r="CU348" s="766"/>
      <c r="CV348" s="19"/>
      <c r="CW348" s="766"/>
      <c r="CX348" s="19"/>
      <c r="CY348" s="766"/>
      <c r="CZ348" s="19"/>
      <c r="DA348" s="766"/>
      <c r="DB348" s="19"/>
      <c r="DC348" s="766"/>
      <c r="DD348" s="19"/>
      <c r="DE348" s="766"/>
      <c r="DF348" s="19"/>
      <c r="DG348" s="766"/>
      <c r="DH348" s="19"/>
      <c r="DI348" s="766"/>
      <c r="DJ348" s="19"/>
      <c r="DK348" s="766"/>
      <c r="DL348" s="19"/>
      <c r="DM348" s="766"/>
      <c r="DN348" s="19"/>
      <c r="DO348" s="766"/>
      <c r="DP348" s="19"/>
      <c r="DQ348" s="766"/>
      <c r="DR348" s="19"/>
      <c r="DS348" s="766"/>
      <c r="DT348" s="19"/>
      <c r="DU348" s="21">
        <f t="shared" si="52"/>
        <v>0</v>
      </c>
      <c r="DV348" s="22"/>
      <c r="DW348" s="21">
        <f t="shared" si="53"/>
        <v>0</v>
      </c>
      <c r="DY348" s="21">
        <f t="shared" si="54"/>
        <v>0</v>
      </c>
      <c r="DZ348" s="28"/>
      <c r="EA348" s="28"/>
      <c r="EB348" s="28"/>
      <c r="EC348" s="28"/>
      <c r="ED348" s="28"/>
      <c r="EE348" s="28"/>
    </row>
    <row r="349" spans="1:135" s="23" customFormat="1" ht="21" hidden="1" customHeight="1">
      <c r="A349" s="15"/>
      <c r="B349" s="15"/>
      <c r="C349" s="38" t="s">
        <v>1299</v>
      </c>
      <c r="D349" s="556" t="s">
        <v>1051</v>
      </c>
      <c r="E349" s="411"/>
      <c r="F349" s="459">
        <v>43847</v>
      </c>
      <c r="G349" s="789"/>
      <c r="H349" s="319" t="s">
        <v>923</v>
      </c>
      <c r="I349" s="27">
        <v>43861</v>
      </c>
      <c r="J349" s="588"/>
      <c r="K349" s="272"/>
      <c r="L349" s="16">
        <v>0</v>
      </c>
      <c r="M349" s="16">
        <v>0</v>
      </c>
      <c r="N349" s="16"/>
      <c r="O349" s="16">
        <v>0</v>
      </c>
      <c r="P349" s="16"/>
      <c r="Q349" s="16">
        <v>0</v>
      </c>
      <c r="R349" s="16"/>
      <c r="S349" s="1114">
        <v>0</v>
      </c>
      <c r="T349" s="1114"/>
      <c r="U349" s="767"/>
      <c r="V349" s="18"/>
      <c r="W349" s="766"/>
      <c r="X349" s="18"/>
      <c r="Y349" s="766"/>
      <c r="Z349" s="18"/>
      <c r="AA349" s="766"/>
      <c r="AB349" s="18"/>
      <c r="AC349" s="766"/>
      <c r="AD349" s="18"/>
      <c r="AE349" s="766"/>
      <c r="AF349" s="18"/>
      <c r="AG349" s="766"/>
      <c r="AH349" s="18"/>
      <c r="AI349" s="766"/>
      <c r="AJ349" s="18"/>
      <c r="AK349" s="766"/>
      <c r="AL349" s="18"/>
      <c r="AM349" s="766"/>
      <c r="AN349" s="18"/>
      <c r="AO349" s="766"/>
      <c r="AP349" s="18"/>
      <c r="AQ349" s="766"/>
      <c r="AR349" s="18"/>
      <c r="AS349" s="766"/>
      <c r="AT349" s="18"/>
      <c r="AU349" s="766"/>
      <c r="AV349" s="18"/>
      <c r="AW349" s="766"/>
      <c r="AX349" s="18"/>
      <c r="AY349" s="766"/>
      <c r="AZ349" s="18"/>
      <c r="BA349" s="766"/>
      <c r="BB349" s="18"/>
      <c r="BC349" s="766"/>
      <c r="BD349" s="18"/>
      <c r="BE349" s="766"/>
      <c r="BF349" s="18"/>
      <c r="BG349" s="766"/>
      <c r="BH349" s="18"/>
      <c r="BI349" s="766"/>
      <c r="BJ349" s="18"/>
      <c r="BK349" s="766"/>
      <c r="BL349" s="18"/>
      <c r="BM349" s="766"/>
      <c r="BN349" s="18"/>
      <c r="BO349" s="766"/>
      <c r="BP349" s="18"/>
      <c r="BQ349" s="766"/>
      <c r="BR349" s="18"/>
      <c r="BS349" s="766"/>
      <c r="BT349" s="18"/>
      <c r="BU349" s="766"/>
      <c r="BV349" s="18"/>
      <c r="BW349" s="766"/>
      <c r="BX349" s="18"/>
      <c r="BY349" s="766"/>
      <c r="BZ349" s="18"/>
      <c r="CA349" s="766"/>
      <c r="CB349" s="18"/>
      <c r="CC349" s="766"/>
      <c r="CD349" s="19"/>
      <c r="CE349" s="766"/>
      <c r="CF349" s="19"/>
      <c r="CG349" s="766"/>
      <c r="CH349" s="19"/>
      <c r="CI349" s="766"/>
      <c r="CJ349" s="19"/>
      <c r="CK349" s="766"/>
      <c r="CL349" s="19"/>
      <c r="CM349" s="766"/>
      <c r="CN349" s="19"/>
      <c r="CO349" s="766"/>
      <c r="CP349" s="19"/>
      <c r="CQ349" s="766"/>
      <c r="CR349" s="19"/>
      <c r="CS349" s="766"/>
      <c r="CT349" s="19"/>
      <c r="CU349" s="766"/>
      <c r="CV349" s="19"/>
      <c r="CW349" s="766"/>
      <c r="CX349" s="19"/>
      <c r="CY349" s="766"/>
      <c r="CZ349" s="19"/>
      <c r="DA349" s="766"/>
      <c r="DB349" s="19"/>
      <c r="DC349" s="766"/>
      <c r="DD349" s="19"/>
      <c r="DE349" s="766"/>
      <c r="DF349" s="19"/>
      <c r="DG349" s="766"/>
      <c r="DH349" s="19"/>
      <c r="DI349" s="766"/>
      <c r="DJ349" s="19"/>
      <c r="DK349" s="766"/>
      <c r="DL349" s="19"/>
      <c r="DM349" s="766"/>
      <c r="DN349" s="19"/>
      <c r="DO349" s="766"/>
      <c r="DP349" s="19"/>
      <c r="DQ349" s="766"/>
      <c r="DR349" s="19"/>
      <c r="DS349" s="766"/>
      <c r="DT349" s="19"/>
      <c r="DU349" s="21">
        <f t="shared" si="52"/>
        <v>0</v>
      </c>
      <c r="DV349" s="22"/>
      <c r="DW349" s="21">
        <f t="shared" si="53"/>
        <v>0</v>
      </c>
      <c r="DX349" s="28"/>
      <c r="DY349" s="21">
        <f t="shared" si="54"/>
        <v>0</v>
      </c>
    </row>
    <row r="350" spans="1:135" s="23" customFormat="1" ht="21" hidden="1" customHeight="1">
      <c r="A350" s="15"/>
      <c r="B350" s="15"/>
      <c r="C350" s="38" t="s">
        <v>194</v>
      </c>
      <c r="D350" s="556" t="s">
        <v>217</v>
      </c>
      <c r="E350" s="411"/>
      <c r="F350" s="459">
        <v>36705</v>
      </c>
      <c r="G350" s="789"/>
      <c r="H350" s="319" t="s">
        <v>923</v>
      </c>
      <c r="I350" s="27">
        <v>37180</v>
      </c>
      <c r="J350" s="588"/>
      <c r="K350" s="272"/>
      <c r="L350" s="16">
        <v>0</v>
      </c>
      <c r="M350" s="16">
        <v>0</v>
      </c>
      <c r="N350" s="16"/>
      <c r="O350" s="16">
        <v>0</v>
      </c>
      <c r="P350" s="16"/>
      <c r="Q350" s="16">
        <v>0</v>
      </c>
      <c r="R350" s="16"/>
      <c r="S350" s="1114">
        <v>0</v>
      </c>
      <c r="T350" s="1114"/>
      <c r="U350" s="767"/>
      <c r="V350" s="18"/>
      <c r="W350" s="766"/>
      <c r="X350" s="18"/>
      <c r="Y350" s="766"/>
      <c r="Z350" s="18"/>
      <c r="AA350" s="766"/>
      <c r="AB350" s="18"/>
      <c r="AC350" s="766"/>
      <c r="AD350" s="18"/>
      <c r="AE350" s="766"/>
      <c r="AF350" s="18"/>
      <c r="AG350" s="766"/>
      <c r="AH350" s="18"/>
      <c r="AI350" s="766"/>
      <c r="AJ350" s="18"/>
      <c r="AK350" s="766"/>
      <c r="AL350" s="18"/>
      <c r="AM350" s="766"/>
      <c r="AN350" s="18"/>
      <c r="AO350" s="766"/>
      <c r="AP350" s="18"/>
      <c r="AQ350" s="766"/>
      <c r="AR350" s="18"/>
      <c r="AS350" s="766"/>
      <c r="AT350" s="18"/>
      <c r="AU350" s="766"/>
      <c r="AV350" s="18"/>
      <c r="AW350" s="766"/>
      <c r="AX350" s="18"/>
      <c r="AY350" s="766"/>
      <c r="AZ350" s="18"/>
      <c r="BA350" s="766"/>
      <c r="BB350" s="18"/>
      <c r="BC350" s="766"/>
      <c r="BD350" s="18"/>
      <c r="BE350" s="766"/>
      <c r="BF350" s="18"/>
      <c r="BG350" s="766"/>
      <c r="BH350" s="18"/>
      <c r="BI350" s="766"/>
      <c r="BJ350" s="18"/>
      <c r="BK350" s="766"/>
      <c r="BL350" s="18"/>
      <c r="BM350" s="766"/>
      <c r="BN350" s="18"/>
      <c r="BO350" s="766"/>
      <c r="BP350" s="18"/>
      <c r="BQ350" s="766"/>
      <c r="BR350" s="18"/>
      <c r="BS350" s="766"/>
      <c r="BT350" s="19"/>
      <c r="BU350" s="766"/>
      <c r="BV350" s="19"/>
      <c r="BW350" s="766"/>
      <c r="BX350" s="19"/>
      <c r="BY350" s="766"/>
      <c r="BZ350" s="19"/>
      <c r="CA350" s="766"/>
      <c r="CB350" s="19"/>
      <c r="CC350" s="766"/>
      <c r="CD350" s="19"/>
      <c r="CE350" s="766"/>
      <c r="CF350" s="19"/>
      <c r="CG350" s="766"/>
      <c r="CH350" s="19"/>
      <c r="CI350" s="766"/>
      <c r="CJ350" s="19"/>
      <c r="CK350" s="766"/>
      <c r="CL350" s="19"/>
      <c r="CM350" s="766"/>
      <c r="CN350" s="19"/>
      <c r="CO350" s="766"/>
      <c r="CP350" s="19"/>
      <c r="CQ350" s="766"/>
      <c r="CR350" s="19"/>
      <c r="CS350" s="766"/>
      <c r="CT350" s="19"/>
      <c r="CU350" s="766"/>
      <c r="CV350" s="19"/>
      <c r="CW350" s="766"/>
      <c r="CX350" s="19"/>
      <c r="CY350" s="766"/>
      <c r="CZ350" s="19"/>
      <c r="DA350" s="766"/>
      <c r="DB350" s="19"/>
      <c r="DC350" s="766"/>
      <c r="DD350" s="19"/>
      <c r="DE350" s="766"/>
      <c r="DF350" s="19"/>
      <c r="DG350" s="766"/>
      <c r="DH350" s="19"/>
      <c r="DI350" s="766"/>
      <c r="DJ350" s="19"/>
      <c r="DK350" s="766"/>
      <c r="DL350" s="19"/>
      <c r="DM350" s="766"/>
      <c r="DN350" s="19"/>
      <c r="DO350" s="766"/>
      <c r="DP350" s="19"/>
      <c r="DQ350" s="766"/>
      <c r="DR350" s="19"/>
      <c r="DS350" s="766"/>
      <c r="DT350" s="19"/>
      <c r="DU350" s="21">
        <f t="shared" si="52"/>
        <v>0</v>
      </c>
      <c r="DV350" s="22"/>
      <c r="DW350" s="21">
        <f t="shared" si="53"/>
        <v>0</v>
      </c>
      <c r="DX350" s="28"/>
      <c r="DY350" s="21">
        <f t="shared" si="54"/>
        <v>0</v>
      </c>
    </row>
    <row r="351" spans="1:135" s="23" customFormat="1" ht="21" hidden="1" customHeight="1">
      <c r="A351" s="15"/>
      <c r="B351" s="15"/>
      <c r="C351" s="38" t="s">
        <v>182</v>
      </c>
      <c r="D351" s="556" t="s">
        <v>867</v>
      </c>
      <c r="E351" s="411"/>
      <c r="F351" s="457">
        <v>42384</v>
      </c>
      <c r="G351" s="789"/>
      <c r="H351" s="319" t="s">
        <v>258</v>
      </c>
      <c r="I351" s="27">
        <v>42429</v>
      </c>
      <c r="J351" s="588"/>
      <c r="K351" s="272"/>
      <c r="L351" s="16">
        <v>0</v>
      </c>
      <c r="M351" s="16">
        <v>0</v>
      </c>
      <c r="N351" s="16"/>
      <c r="O351" s="16">
        <v>0</v>
      </c>
      <c r="P351" s="16"/>
      <c r="Q351" s="16">
        <v>0</v>
      </c>
      <c r="R351" s="16"/>
      <c r="S351" s="1114">
        <v>0</v>
      </c>
      <c r="T351" s="1114"/>
      <c r="U351" s="767"/>
      <c r="V351" s="18"/>
      <c r="W351" s="766"/>
      <c r="X351" s="18"/>
      <c r="Y351" s="766"/>
      <c r="Z351" s="18"/>
      <c r="AA351" s="766"/>
      <c r="AB351" s="18"/>
      <c r="AC351" s="766"/>
      <c r="AD351" s="18"/>
      <c r="AE351" s="766"/>
      <c r="AF351" s="18"/>
      <c r="AG351" s="766"/>
      <c r="AH351" s="18"/>
      <c r="AI351" s="766"/>
      <c r="AJ351" s="18"/>
      <c r="AK351" s="766"/>
      <c r="AL351" s="18"/>
      <c r="AM351" s="766"/>
      <c r="AN351" s="18"/>
      <c r="AO351" s="766"/>
      <c r="AP351" s="18"/>
      <c r="AQ351" s="766"/>
      <c r="AR351" s="18"/>
      <c r="AS351" s="766"/>
      <c r="AT351" s="18"/>
      <c r="AU351" s="766"/>
      <c r="AV351" s="18"/>
      <c r="AW351" s="766"/>
      <c r="AX351" s="18"/>
      <c r="AY351" s="766"/>
      <c r="AZ351" s="18"/>
      <c r="BA351" s="766"/>
      <c r="BB351" s="18"/>
      <c r="BC351" s="766"/>
      <c r="BD351" s="18"/>
      <c r="BE351" s="766"/>
      <c r="BF351" s="18"/>
      <c r="BG351" s="766"/>
      <c r="BH351" s="18"/>
      <c r="BI351" s="766"/>
      <c r="BJ351" s="18"/>
      <c r="BK351" s="766"/>
      <c r="BL351" s="18"/>
      <c r="BM351" s="766"/>
      <c r="BN351" s="18"/>
      <c r="BO351" s="766"/>
      <c r="BP351" s="18"/>
      <c r="BQ351" s="766"/>
      <c r="BR351" s="18"/>
      <c r="BS351" s="766"/>
      <c r="BT351" s="19"/>
      <c r="BU351" s="766"/>
      <c r="BV351" s="19"/>
      <c r="BW351" s="766"/>
      <c r="BX351" s="19"/>
      <c r="BY351" s="766"/>
      <c r="BZ351" s="19"/>
      <c r="CA351" s="766"/>
      <c r="CB351" s="19"/>
      <c r="CC351" s="766"/>
      <c r="CD351" s="19"/>
      <c r="CE351" s="766"/>
      <c r="CF351" s="19"/>
      <c r="CG351" s="766"/>
      <c r="CH351" s="19"/>
      <c r="CI351" s="766"/>
      <c r="CJ351" s="19"/>
      <c r="CK351" s="766"/>
      <c r="CL351" s="19"/>
      <c r="CM351" s="766"/>
      <c r="CN351" s="19"/>
      <c r="CO351" s="766"/>
      <c r="CP351" s="19"/>
      <c r="CQ351" s="766"/>
      <c r="CR351" s="19"/>
      <c r="CS351" s="766"/>
      <c r="CT351" s="19"/>
      <c r="CU351" s="766"/>
      <c r="CV351" s="19"/>
      <c r="CW351" s="766"/>
      <c r="CX351" s="19"/>
      <c r="CY351" s="766"/>
      <c r="CZ351" s="19"/>
      <c r="DA351" s="766"/>
      <c r="DB351" s="19"/>
      <c r="DC351" s="766"/>
      <c r="DD351" s="19"/>
      <c r="DE351" s="766"/>
      <c r="DF351" s="19"/>
      <c r="DG351" s="766"/>
      <c r="DH351" s="19"/>
      <c r="DI351" s="766"/>
      <c r="DJ351" s="19"/>
      <c r="DK351" s="766"/>
      <c r="DL351" s="19"/>
      <c r="DM351" s="766"/>
      <c r="DN351" s="19"/>
      <c r="DO351" s="766"/>
      <c r="DP351" s="19"/>
      <c r="DQ351" s="766"/>
      <c r="DR351" s="19"/>
      <c r="DS351" s="766"/>
      <c r="DT351" s="19"/>
      <c r="DU351" s="21">
        <f t="shared" si="52"/>
        <v>0</v>
      </c>
      <c r="DV351" s="22"/>
      <c r="DW351" s="21">
        <f t="shared" si="53"/>
        <v>0</v>
      </c>
      <c r="DX351" s="28"/>
      <c r="DY351" s="21">
        <f t="shared" si="54"/>
        <v>0</v>
      </c>
    </row>
    <row r="352" spans="1:135" s="23" customFormat="1" ht="21" hidden="1" customHeight="1">
      <c r="A352" s="15"/>
      <c r="B352" s="15"/>
      <c r="C352" s="38" t="s">
        <v>202</v>
      </c>
      <c r="D352" s="556" t="s">
        <v>942</v>
      </c>
      <c r="E352" s="411"/>
      <c r="F352" s="459">
        <v>38309</v>
      </c>
      <c r="G352" s="789"/>
      <c r="H352" s="319" t="s">
        <v>923</v>
      </c>
      <c r="I352" s="27">
        <v>29881</v>
      </c>
      <c r="J352" s="588"/>
      <c r="K352" s="272"/>
      <c r="L352" s="16">
        <v>0</v>
      </c>
      <c r="M352" s="16">
        <v>0</v>
      </c>
      <c r="N352" s="16"/>
      <c r="O352" s="16">
        <v>0</v>
      </c>
      <c r="P352" s="16"/>
      <c r="Q352" s="16">
        <v>0</v>
      </c>
      <c r="R352" s="16"/>
      <c r="S352" s="1114">
        <v>0</v>
      </c>
      <c r="T352" s="1114"/>
      <c r="U352" s="767"/>
      <c r="V352" s="18"/>
      <c r="W352" s="766"/>
      <c r="X352" s="18"/>
      <c r="Y352" s="766"/>
      <c r="Z352" s="18"/>
      <c r="AA352" s="766"/>
      <c r="AB352" s="18"/>
      <c r="AC352" s="766"/>
      <c r="AD352" s="18"/>
      <c r="AE352" s="766"/>
      <c r="AF352" s="18"/>
      <c r="AG352" s="766"/>
      <c r="AH352" s="18"/>
      <c r="AI352" s="766"/>
      <c r="AJ352" s="18"/>
      <c r="AK352" s="766"/>
      <c r="AL352" s="18"/>
      <c r="AM352" s="766"/>
      <c r="AN352" s="18"/>
      <c r="AO352" s="766"/>
      <c r="AP352" s="18"/>
      <c r="AQ352" s="766"/>
      <c r="AR352" s="18"/>
      <c r="AS352" s="766"/>
      <c r="AT352" s="18"/>
      <c r="AU352" s="766"/>
      <c r="AV352" s="18"/>
      <c r="AW352" s="766"/>
      <c r="AX352" s="18"/>
      <c r="AY352" s="766"/>
      <c r="AZ352" s="18"/>
      <c r="BA352" s="766"/>
      <c r="BB352" s="18"/>
      <c r="BC352" s="766"/>
      <c r="BD352" s="18"/>
      <c r="BE352" s="766"/>
      <c r="BF352" s="18"/>
      <c r="BG352" s="766"/>
      <c r="BH352" s="18"/>
      <c r="BI352" s="766"/>
      <c r="BJ352" s="18"/>
      <c r="BK352" s="766"/>
      <c r="BL352" s="18"/>
      <c r="BM352" s="766"/>
      <c r="BN352" s="18"/>
      <c r="BO352" s="766"/>
      <c r="BP352" s="18"/>
      <c r="BQ352" s="766"/>
      <c r="BR352" s="18"/>
      <c r="BS352" s="766"/>
      <c r="BT352" s="19"/>
      <c r="BU352" s="766"/>
      <c r="BV352" s="19"/>
      <c r="BW352" s="766"/>
      <c r="BX352" s="19"/>
      <c r="BY352" s="766"/>
      <c r="BZ352" s="19"/>
      <c r="CA352" s="766"/>
      <c r="CB352" s="19"/>
      <c r="CC352" s="766"/>
      <c r="CD352" s="19"/>
      <c r="CE352" s="766"/>
      <c r="CF352" s="19"/>
      <c r="CG352" s="766"/>
      <c r="CH352" s="19"/>
      <c r="CI352" s="766"/>
      <c r="CJ352" s="19"/>
      <c r="CK352" s="766"/>
      <c r="CL352" s="19"/>
      <c r="CM352" s="766"/>
      <c r="CN352" s="19"/>
      <c r="CO352" s="766"/>
      <c r="CP352" s="19"/>
      <c r="CQ352" s="766"/>
      <c r="CR352" s="19"/>
      <c r="CS352" s="766"/>
      <c r="CT352" s="19"/>
      <c r="CU352" s="766"/>
      <c r="CV352" s="19"/>
      <c r="CW352" s="766"/>
      <c r="CX352" s="19"/>
      <c r="CY352" s="766"/>
      <c r="CZ352" s="19"/>
      <c r="DA352" s="766"/>
      <c r="DB352" s="19"/>
      <c r="DC352" s="766"/>
      <c r="DD352" s="19"/>
      <c r="DE352" s="766"/>
      <c r="DF352" s="19"/>
      <c r="DG352" s="766"/>
      <c r="DH352" s="19"/>
      <c r="DI352" s="766"/>
      <c r="DJ352" s="19"/>
      <c r="DK352" s="766"/>
      <c r="DL352" s="19"/>
      <c r="DM352" s="766"/>
      <c r="DN352" s="19"/>
      <c r="DO352" s="766"/>
      <c r="DP352" s="19"/>
      <c r="DQ352" s="766"/>
      <c r="DR352" s="19"/>
      <c r="DS352" s="766"/>
      <c r="DT352" s="19"/>
      <c r="DU352" s="21">
        <f t="shared" si="52"/>
        <v>0</v>
      </c>
      <c r="DV352" s="22"/>
      <c r="DW352" s="21">
        <f t="shared" si="53"/>
        <v>0</v>
      </c>
      <c r="DY352" s="21">
        <f t="shared" si="54"/>
        <v>0</v>
      </c>
    </row>
    <row r="353" spans="1:136" s="23" customFormat="1" ht="21" hidden="1" customHeight="1">
      <c r="A353" s="15"/>
      <c r="B353" s="15"/>
      <c r="C353" s="38" t="s">
        <v>70</v>
      </c>
      <c r="D353" s="556" t="s">
        <v>1017</v>
      </c>
      <c r="E353" s="411"/>
      <c r="F353" s="458">
        <v>43892</v>
      </c>
      <c r="G353" s="789"/>
      <c r="H353" s="319" t="s">
        <v>255</v>
      </c>
      <c r="I353" s="27">
        <v>39317</v>
      </c>
      <c r="J353" s="588"/>
      <c r="K353" s="272"/>
      <c r="L353" s="16">
        <v>0</v>
      </c>
      <c r="M353" s="16">
        <v>0</v>
      </c>
      <c r="N353" s="16"/>
      <c r="O353" s="16">
        <v>0</v>
      </c>
      <c r="P353" s="16"/>
      <c r="Q353" s="16">
        <v>0</v>
      </c>
      <c r="R353" s="16"/>
      <c r="S353" s="1114">
        <v>0</v>
      </c>
      <c r="T353" s="1114"/>
      <c r="U353" s="767"/>
      <c r="V353" s="18"/>
      <c r="W353" s="766"/>
      <c r="X353" s="18"/>
      <c r="Y353" s="766"/>
      <c r="Z353" s="18"/>
      <c r="AA353" s="766"/>
      <c r="AB353" s="18"/>
      <c r="AC353" s="766"/>
      <c r="AD353" s="18"/>
      <c r="AE353" s="766"/>
      <c r="AF353" s="18"/>
      <c r="AG353" s="766"/>
      <c r="AH353" s="18"/>
      <c r="AI353" s="766"/>
      <c r="AJ353" s="18"/>
      <c r="AK353" s="766"/>
      <c r="AL353" s="18"/>
      <c r="AM353" s="766"/>
      <c r="AN353" s="18"/>
      <c r="AO353" s="766"/>
      <c r="AP353" s="18"/>
      <c r="AQ353" s="766"/>
      <c r="AR353" s="18"/>
      <c r="AS353" s="766"/>
      <c r="AT353" s="18"/>
      <c r="AU353" s="766"/>
      <c r="AV353" s="18"/>
      <c r="AW353" s="766"/>
      <c r="AX353" s="18"/>
      <c r="AY353" s="766"/>
      <c r="AZ353" s="18"/>
      <c r="BA353" s="766"/>
      <c r="BB353" s="18"/>
      <c r="BC353" s="766"/>
      <c r="BD353" s="18"/>
      <c r="BE353" s="766"/>
      <c r="BF353" s="18"/>
      <c r="BG353" s="766"/>
      <c r="BH353" s="18"/>
      <c r="BI353" s="766"/>
      <c r="BJ353" s="18"/>
      <c r="BK353" s="766"/>
      <c r="BL353" s="18"/>
      <c r="BM353" s="766"/>
      <c r="BN353" s="18"/>
      <c r="BO353" s="766"/>
      <c r="BP353" s="18"/>
      <c r="BQ353" s="766"/>
      <c r="BR353" s="18"/>
      <c r="BS353" s="766"/>
      <c r="BT353" s="19"/>
      <c r="BU353" s="766"/>
      <c r="BV353" s="19"/>
      <c r="BW353" s="766"/>
      <c r="BX353" s="19"/>
      <c r="BY353" s="766"/>
      <c r="BZ353" s="19"/>
      <c r="CA353" s="766"/>
      <c r="CB353" s="19"/>
      <c r="CC353" s="766"/>
      <c r="CD353" s="19"/>
      <c r="CE353" s="766"/>
      <c r="CF353" s="19"/>
      <c r="CG353" s="766"/>
      <c r="CH353" s="19"/>
      <c r="CI353" s="766"/>
      <c r="CJ353" s="19"/>
      <c r="CK353" s="766"/>
      <c r="CL353" s="19"/>
      <c r="CM353" s="766"/>
      <c r="CN353" s="19"/>
      <c r="CO353" s="766"/>
      <c r="CP353" s="19"/>
      <c r="CQ353" s="766"/>
      <c r="CR353" s="19"/>
      <c r="CS353" s="766"/>
      <c r="CT353" s="19"/>
      <c r="CU353" s="766"/>
      <c r="CV353" s="19"/>
      <c r="CW353" s="766"/>
      <c r="CX353" s="19"/>
      <c r="CY353" s="766"/>
      <c r="CZ353" s="19"/>
      <c r="DA353" s="766"/>
      <c r="DB353" s="19"/>
      <c r="DC353" s="766"/>
      <c r="DD353" s="19"/>
      <c r="DE353" s="766"/>
      <c r="DF353" s="19"/>
      <c r="DG353" s="766"/>
      <c r="DH353" s="19"/>
      <c r="DI353" s="766"/>
      <c r="DJ353" s="19"/>
      <c r="DK353" s="766"/>
      <c r="DL353" s="19"/>
      <c r="DM353" s="766"/>
      <c r="DN353" s="19"/>
      <c r="DO353" s="766"/>
      <c r="DP353" s="19"/>
      <c r="DQ353" s="766"/>
      <c r="DR353" s="19"/>
      <c r="DS353" s="766"/>
      <c r="DT353" s="19"/>
      <c r="DU353" s="21">
        <f t="shared" si="52"/>
        <v>0</v>
      </c>
      <c r="DV353" s="22"/>
      <c r="DW353" s="21">
        <f t="shared" si="53"/>
        <v>0</v>
      </c>
      <c r="DX353" s="28"/>
      <c r="DY353" s="21">
        <f t="shared" si="54"/>
        <v>0</v>
      </c>
      <c r="DZ353" s="28"/>
      <c r="EA353" s="28"/>
      <c r="EB353" s="28"/>
      <c r="EC353" s="28"/>
      <c r="ED353" s="28"/>
      <c r="EE353" s="28"/>
      <c r="EF353" s="28"/>
    </row>
    <row r="354" spans="1:136" s="23" customFormat="1" ht="21" hidden="1" customHeight="1">
      <c r="A354" s="15"/>
      <c r="B354" s="15"/>
      <c r="C354" s="38" t="s">
        <v>111</v>
      </c>
      <c r="D354" s="34" t="s">
        <v>124</v>
      </c>
      <c r="E354" s="411"/>
      <c r="F354" s="459">
        <v>42873</v>
      </c>
      <c r="G354" s="789"/>
      <c r="H354" s="319" t="s">
        <v>259</v>
      </c>
      <c r="I354" s="27">
        <v>43006</v>
      </c>
      <c r="J354" s="588"/>
      <c r="K354" s="272"/>
      <c r="L354" s="16">
        <v>0</v>
      </c>
      <c r="M354" s="16">
        <v>0</v>
      </c>
      <c r="N354" s="16"/>
      <c r="O354" s="16">
        <v>0</v>
      </c>
      <c r="P354" s="16"/>
      <c r="Q354" s="16">
        <v>0</v>
      </c>
      <c r="R354" s="16"/>
      <c r="S354" s="1114">
        <v>0</v>
      </c>
      <c r="T354" s="1114"/>
      <c r="U354" s="767"/>
      <c r="V354" s="18"/>
      <c r="W354" s="766"/>
      <c r="X354" s="18"/>
      <c r="Y354" s="766"/>
      <c r="Z354" s="18"/>
      <c r="AA354" s="766"/>
      <c r="AB354" s="18"/>
      <c r="AC354" s="766"/>
      <c r="AD354" s="18"/>
      <c r="AE354" s="766"/>
      <c r="AF354" s="18"/>
      <c r="AG354" s="766"/>
      <c r="AH354" s="18"/>
      <c r="AI354" s="766"/>
      <c r="AJ354" s="18"/>
      <c r="AK354" s="766"/>
      <c r="AL354" s="18"/>
      <c r="AM354" s="766"/>
      <c r="AN354" s="18"/>
      <c r="AO354" s="766"/>
      <c r="AP354" s="18"/>
      <c r="AQ354" s="766"/>
      <c r="AR354" s="18"/>
      <c r="AS354" s="766"/>
      <c r="AT354" s="18"/>
      <c r="AU354" s="766"/>
      <c r="AV354" s="18"/>
      <c r="AW354" s="766"/>
      <c r="AX354" s="18"/>
      <c r="AY354" s="766"/>
      <c r="AZ354" s="18"/>
      <c r="BA354" s="766"/>
      <c r="BB354" s="18"/>
      <c r="BC354" s="766"/>
      <c r="BD354" s="18"/>
      <c r="BE354" s="766"/>
      <c r="BF354" s="18"/>
      <c r="BG354" s="766"/>
      <c r="BH354" s="18"/>
      <c r="BI354" s="766"/>
      <c r="BJ354" s="18"/>
      <c r="BK354" s="766"/>
      <c r="BL354" s="18"/>
      <c r="BM354" s="766"/>
      <c r="BN354" s="18"/>
      <c r="BO354" s="766"/>
      <c r="BP354" s="18"/>
      <c r="BQ354" s="766"/>
      <c r="BR354" s="18"/>
      <c r="BS354" s="766"/>
      <c r="BT354" s="19"/>
      <c r="BU354" s="766"/>
      <c r="BV354" s="19"/>
      <c r="BW354" s="766"/>
      <c r="BX354" s="19"/>
      <c r="BY354" s="766"/>
      <c r="BZ354" s="19"/>
      <c r="CA354" s="766"/>
      <c r="CB354" s="19"/>
      <c r="CC354" s="766"/>
      <c r="CD354" s="19"/>
      <c r="CE354" s="766"/>
      <c r="CF354" s="19"/>
      <c r="CG354" s="766"/>
      <c r="CH354" s="19"/>
      <c r="CI354" s="766"/>
      <c r="CJ354" s="19"/>
      <c r="CK354" s="766"/>
      <c r="CL354" s="19"/>
      <c r="CM354" s="766"/>
      <c r="CN354" s="19"/>
      <c r="CO354" s="766"/>
      <c r="CP354" s="19"/>
      <c r="CQ354" s="766"/>
      <c r="CR354" s="19"/>
      <c r="CS354" s="766"/>
      <c r="CT354" s="19"/>
      <c r="CU354" s="766"/>
      <c r="CV354" s="19"/>
      <c r="CW354" s="766"/>
      <c r="CX354" s="19"/>
      <c r="CY354" s="766"/>
      <c r="CZ354" s="19"/>
      <c r="DA354" s="766"/>
      <c r="DB354" s="19"/>
      <c r="DC354" s="766"/>
      <c r="DD354" s="19"/>
      <c r="DE354" s="766"/>
      <c r="DF354" s="19"/>
      <c r="DG354" s="766"/>
      <c r="DH354" s="19"/>
      <c r="DI354" s="766"/>
      <c r="DJ354" s="19"/>
      <c r="DK354" s="766"/>
      <c r="DL354" s="19"/>
      <c r="DM354" s="766"/>
      <c r="DN354" s="19"/>
      <c r="DO354" s="766"/>
      <c r="DP354" s="19"/>
      <c r="DQ354" s="766"/>
      <c r="DR354" s="19"/>
      <c r="DS354" s="766"/>
      <c r="DT354" s="19"/>
      <c r="DU354" s="21">
        <f t="shared" si="52"/>
        <v>0</v>
      </c>
      <c r="DV354" s="22"/>
      <c r="DW354" s="21">
        <f t="shared" si="53"/>
        <v>0</v>
      </c>
      <c r="DY354" s="21">
        <f t="shared" si="54"/>
        <v>0</v>
      </c>
    </row>
    <row r="355" spans="1:136" s="23" customFormat="1" ht="21" hidden="1" customHeight="1">
      <c r="A355" s="15"/>
      <c r="B355" s="15"/>
      <c r="C355" s="38" t="s">
        <v>188</v>
      </c>
      <c r="D355" s="556" t="s">
        <v>1496</v>
      </c>
      <c r="E355" s="411"/>
      <c r="F355" s="459">
        <v>30286</v>
      </c>
      <c r="G355" s="789"/>
      <c r="H355" s="319" t="s">
        <v>259</v>
      </c>
      <c r="I355" s="27">
        <v>21296</v>
      </c>
      <c r="J355" s="588"/>
      <c r="K355" s="272"/>
      <c r="L355" s="16">
        <v>0</v>
      </c>
      <c r="M355" s="16">
        <v>0</v>
      </c>
      <c r="N355" s="16"/>
      <c r="O355" s="16">
        <v>0</v>
      </c>
      <c r="P355" s="16"/>
      <c r="Q355" s="16">
        <v>0</v>
      </c>
      <c r="R355" s="16"/>
      <c r="S355" s="1114">
        <v>0</v>
      </c>
      <c r="T355" s="1114"/>
      <c r="U355" s="767"/>
      <c r="V355" s="185"/>
      <c r="W355" s="767"/>
      <c r="X355" s="185"/>
      <c r="Y355" s="767"/>
      <c r="Z355" s="185"/>
      <c r="AA355" s="767"/>
      <c r="AB355" s="185"/>
      <c r="AC355" s="767"/>
      <c r="AD355" s="185"/>
      <c r="AE355" s="767"/>
      <c r="AF355" s="185"/>
      <c r="AG355" s="767"/>
      <c r="AH355" s="185"/>
      <c r="AI355" s="767"/>
      <c r="AJ355" s="185"/>
      <c r="AK355" s="767"/>
      <c r="AL355" s="185"/>
      <c r="AM355" s="767"/>
      <c r="AN355" s="185"/>
      <c r="AO355" s="767"/>
      <c r="AP355" s="185"/>
      <c r="AQ355" s="767"/>
      <c r="AR355" s="185"/>
      <c r="AS355" s="767"/>
      <c r="AT355" s="185"/>
      <c r="AU355" s="767"/>
      <c r="AV355" s="185"/>
      <c r="AW355" s="767"/>
      <c r="AX355" s="185"/>
      <c r="AY355" s="767"/>
      <c r="AZ355" s="185"/>
      <c r="BA355" s="767"/>
      <c r="BB355" s="185"/>
      <c r="BC355" s="767"/>
      <c r="BD355" s="185"/>
      <c r="BE355" s="767"/>
      <c r="BF355" s="185"/>
      <c r="BG355" s="767"/>
      <c r="BH355" s="185"/>
      <c r="BI355" s="767"/>
      <c r="BJ355" s="185"/>
      <c r="BK355" s="767"/>
      <c r="BL355" s="185"/>
      <c r="BM355" s="767"/>
      <c r="BN355" s="185"/>
      <c r="BO355" s="767"/>
      <c r="BP355" s="185"/>
      <c r="BQ355" s="767"/>
      <c r="BR355" s="185"/>
      <c r="BS355" s="767"/>
      <c r="BT355" s="189"/>
      <c r="BU355" s="767"/>
      <c r="BV355" s="189"/>
      <c r="BW355" s="767"/>
      <c r="BX355" s="189"/>
      <c r="BY355" s="767"/>
      <c r="BZ355" s="189"/>
      <c r="CA355" s="767"/>
      <c r="CB355" s="189"/>
      <c r="CC355" s="767"/>
      <c r="CD355" s="189"/>
      <c r="CE355" s="767"/>
      <c r="CF355" s="189"/>
      <c r="CG355" s="767"/>
      <c r="CH355" s="189"/>
      <c r="CI355" s="767"/>
      <c r="CJ355" s="189"/>
      <c r="CK355" s="767"/>
      <c r="CL355" s="19"/>
      <c r="CM355" s="766"/>
      <c r="CN355" s="19"/>
      <c r="CO355" s="766"/>
      <c r="CP355" s="19"/>
      <c r="CQ355" s="766"/>
      <c r="CR355" s="19"/>
      <c r="CS355" s="766"/>
      <c r="CT355" s="19"/>
      <c r="CU355" s="766"/>
      <c r="CV355" s="19"/>
      <c r="CW355" s="766"/>
      <c r="CX355" s="19"/>
      <c r="CY355" s="766"/>
      <c r="CZ355" s="19"/>
      <c r="DA355" s="766"/>
      <c r="DB355" s="19"/>
      <c r="DC355" s="766"/>
      <c r="DD355" s="19"/>
      <c r="DE355" s="766"/>
      <c r="DF355" s="19"/>
      <c r="DG355" s="766"/>
      <c r="DH355" s="19"/>
      <c r="DI355" s="766"/>
      <c r="DJ355" s="19"/>
      <c r="DK355" s="766"/>
      <c r="DL355" s="19"/>
      <c r="DM355" s="766"/>
      <c r="DN355" s="19"/>
      <c r="DO355" s="766"/>
      <c r="DP355" s="19"/>
      <c r="DQ355" s="766"/>
      <c r="DR355" s="19"/>
      <c r="DS355" s="766"/>
      <c r="DT355" s="19"/>
      <c r="DU355" s="21">
        <f t="shared" si="52"/>
        <v>0</v>
      </c>
      <c r="DV355" s="22"/>
      <c r="DW355" s="21">
        <f t="shared" si="53"/>
        <v>0</v>
      </c>
      <c r="DX355" s="28"/>
      <c r="DY355" s="21">
        <f t="shared" si="54"/>
        <v>0</v>
      </c>
      <c r="DZ355" s="244"/>
      <c r="EA355" s="244"/>
      <c r="EB355" s="244"/>
      <c r="EC355" s="244"/>
      <c r="ED355" s="244"/>
      <c r="EE355" s="244"/>
      <c r="EF355" s="28"/>
    </row>
    <row r="356" spans="1:136" s="23" customFormat="1" ht="21" hidden="1" customHeight="1">
      <c r="A356" s="269"/>
      <c r="B356" s="269"/>
      <c r="C356" s="38" t="s">
        <v>999</v>
      </c>
      <c r="D356" s="556" t="s">
        <v>996</v>
      </c>
      <c r="E356" s="411"/>
      <c r="F356" s="457">
        <v>43237</v>
      </c>
      <c r="G356" s="789"/>
      <c r="H356" s="319" t="s">
        <v>923</v>
      </c>
      <c r="I356" s="27">
        <v>21348</v>
      </c>
      <c r="J356" s="588"/>
      <c r="K356" s="272"/>
      <c r="L356" s="16">
        <v>0</v>
      </c>
      <c r="M356" s="16">
        <v>0</v>
      </c>
      <c r="N356" s="16"/>
      <c r="O356" s="16">
        <v>0</v>
      </c>
      <c r="P356" s="16"/>
      <c r="Q356" s="16">
        <v>0</v>
      </c>
      <c r="R356" s="16"/>
      <c r="S356" s="1114">
        <v>0</v>
      </c>
      <c r="T356" s="1114"/>
      <c r="U356" s="767"/>
      <c r="V356" s="18"/>
      <c r="W356" s="766"/>
      <c r="X356" s="18"/>
      <c r="Y356" s="766"/>
      <c r="Z356" s="18"/>
      <c r="AA356" s="766"/>
      <c r="AB356" s="18"/>
      <c r="AC356" s="766"/>
      <c r="AD356" s="18"/>
      <c r="AE356" s="766"/>
      <c r="AF356" s="18"/>
      <c r="AG356" s="766"/>
      <c r="AH356" s="18"/>
      <c r="AI356" s="766"/>
      <c r="AJ356" s="18"/>
      <c r="AK356" s="766"/>
      <c r="AL356" s="18"/>
      <c r="AM356" s="766"/>
      <c r="AN356" s="18"/>
      <c r="AO356" s="766"/>
      <c r="AP356" s="18"/>
      <c r="AQ356" s="766"/>
      <c r="AR356" s="18"/>
      <c r="AS356" s="766"/>
      <c r="AT356" s="18"/>
      <c r="AU356" s="766"/>
      <c r="AV356" s="18"/>
      <c r="AW356" s="766"/>
      <c r="AX356" s="18"/>
      <c r="AY356" s="766"/>
      <c r="AZ356" s="18"/>
      <c r="BA356" s="766"/>
      <c r="BB356" s="18"/>
      <c r="BC356" s="766"/>
      <c r="BD356" s="18"/>
      <c r="BE356" s="766"/>
      <c r="BF356" s="18"/>
      <c r="BG356" s="766"/>
      <c r="BH356" s="18"/>
      <c r="BI356" s="766"/>
      <c r="BJ356" s="18"/>
      <c r="BK356" s="766"/>
      <c r="BL356" s="18"/>
      <c r="BM356" s="766"/>
      <c r="BN356" s="18"/>
      <c r="BO356" s="766"/>
      <c r="BP356" s="18"/>
      <c r="BQ356" s="766"/>
      <c r="BR356" s="18"/>
      <c r="BS356" s="766"/>
      <c r="BT356" s="19"/>
      <c r="BU356" s="766"/>
      <c r="BV356" s="19"/>
      <c r="BW356" s="766"/>
      <c r="BX356" s="19"/>
      <c r="BY356" s="766"/>
      <c r="BZ356" s="19"/>
      <c r="CA356" s="766"/>
      <c r="CB356" s="19"/>
      <c r="CC356" s="766"/>
      <c r="CD356" s="19"/>
      <c r="CE356" s="766"/>
      <c r="CF356" s="19"/>
      <c r="CG356" s="766"/>
      <c r="CH356" s="19"/>
      <c r="CI356" s="766"/>
      <c r="CJ356" s="19"/>
      <c r="CK356" s="766"/>
      <c r="CL356" s="19"/>
      <c r="CM356" s="766"/>
      <c r="CN356" s="19"/>
      <c r="CO356" s="766"/>
      <c r="CP356" s="19"/>
      <c r="CQ356" s="766"/>
      <c r="CR356" s="19"/>
      <c r="CS356" s="766"/>
      <c r="CT356" s="19"/>
      <c r="CU356" s="766"/>
      <c r="CV356" s="19"/>
      <c r="CW356" s="766"/>
      <c r="CX356" s="19"/>
      <c r="CY356" s="766"/>
      <c r="CZ356" s="19"/>
      <c r="DA356" s="766"/>
      <c r="DB356" s="19"/>
      <c r="DC356" s="766"/>
      <c r="DD356" s="19"/>
      <c r="DE356" s="766"/>
      <c r="DF356" s="19"/>
      <c r="DG356" s="766"/>
      <c r="DH356" s="19"/>
      <c r="DI356" s="766"/>
      <c r="DJ356" s="19"/>
      <c r="DK356" s="766"/>
      <c r="DL356" s="19"/>
      <c r="DM356" s="766"/>
      <c r="DN356" s="19"/>
      <c r="DO356" s="766"/>
      <c r="DP356" s="19"/>
      <c r="DQ356" s="766"/>
      <c r="DR356" s="19"/>
      <c r="DS356" s="766"/>
      <c r="DT356" s="19"/>
      <c r="DU356" s="21">
        <f t="shared" si="52"/>
        <v>0</v>
      </c>
      <c r="DV356" s="22"/>
      <c r="DW356" s="21">
        <f t="shared" si="53"/>
        <v>0</v>
      </c>
      <c r="DX356" s="28"/>
      <c r="DY356" s="21">
        <f t="shared" si="54"/>
        <v>0</v>
      </c>
    </row>
    <row r="357" spans="1:136" s="23" customFormat="1" ht="21" hidden="1" customHeight="1">
      <c r="A357" s="15"/>
      <c r="B357" s="15"/>
      <c r="C357" s="38" t="s">
        <v>199</v>
      </c>
      <c r="D357" s="556" t="s">
        <v>223</v>
      </c>
      <c r="E357" s="411"/>
      <c r="F357" s="459">
        <v>37712</v>
      </c>
      <c r="G357" s="789"/>
      <c r="H357" s="319" t="s">
        <v>923</v>
      </c>
      <c r="I357" s="27"/>
      <c r="J357" s="588"/>
      <c r="K357" s="272"/>
      <c r="L357" s="16">
        <v>0</v>
      </c>
      <c r="M357" s="16">
        <v>0</v>
      </c>
      <c r="N357" s="16"/>
      <c r="O357" s="16">
        <v>0</v>
      </c>
      <c r="P357" s="16"/>
      <c r="Q357" s="16">
        <v>0</v>
      </c>
      <c r="R357" s="16"/>
      <c r="S357" s="1114">
        <v>0</v>
      </c>
      <c r="T357" s="1114"/>
      <c r="U357" s="767"/>
      <c r="V357" s="18"/>
      <c r="W357" s="766"/>
      <c r="X357" s="18"/>
      <c r="Y357" s="766"/>
      <c r="Z357" s="18"/>
      <c r="AA357" s="766"/>
      <c r="AB357" s="18"/>
      <c r="AC357" s="766"/>
      <c r="AD357" s="18"/>
      <c r="AE357" s="766"/>
      <c r="AF357" s="18"/>
      <c r="AG357" s="766"/>
      <c r="AH357" s="18"/>
      <c r="AI357" s="766"/>
      <c r="AJ357" s="18"/>
      <c r="AK357" s="766"/>
      <c r="AL357" s="18"/>
      <c r="AM357" s="766"/>
      <c r="AN357" s="18"/>
      <c r="AO357" s="766"/>
      <c r="AP357" s="18"/>
      <c r="AQ357" s="766"/>
      <c r="AR357" s="18"/>
      <c r="AS357" s="766"/>
      <c r="AT357" s="18"/>
      <c r="AU357" s="766"/>
      <c r="AV357" s="18"/>
      <c r="AW357" s="766"/>
      <c r="AX357" s="18"/>
      <c r="AY357" s="766"/>
      <c r="AZ357" s="18"/>
      <c r="BA357" s="766"/>
      <c r="BB357" s="18"/>
      <c r="BC357" s="766"/>
      <c r="BD357" s="18"/>
      <c r="BE357" s="766"/>
      <c r="BF357" s="18"/>
      <c r="BG357" s="766"/>
      <c r="BH357" s="18"/>
      <c r="BI357" s="766"/>
      <c r="BJ357" s="18"/>
      <c r="BK357" s="766"/>
      <c r="BL357" s="18"/>
      <c r="BM357" s="766"/>
      <c r="BN357" s="18"/>
      <c r="BO357" s="766"/>
      <c r="BP357" s="18"/>
      <c r="BQ357" s="766"/>
      <c r="BR357" s="18"/>
      <c r="BS357" s="766"/>
      <c r="BT357" s="19"/>
      <c r="BU357" s="766"/>
      <c r="BV357" s="19"/>
      <c r="BW357" s="766"/>
      <c r="BX357" s="19"/>
      <c r="BY357" s="766"/>
      <c r="BZ357" s="19"/>
      <c r="CA357" s="766"/>
      <c r="CB357" s="19"/>
      <c r="CC357" s="766"/>
      <c r="CD357" s="19"/>
      <c r="CE357" s="766"/>
      <c r="CF357" s="19"/>
      <c r="CG357" s="766"/>
      <c r="CH357" s="19"/>
      <c r="CI357" s="766"/>
      <c r="CJ357" s="19"/>
      <c r="CK357" s="766"/>
      <c r="CL357" s="19"/>
      <c r="CM357" s="766"/>
      <c r="CN357" s="19"/>
      <c r="CO357" s="766"/>
      <c r="CP357" s="19"/>
      <c r="CQ357" s="766"/>
      <c r="CR357" s="19"/>
      <c r="CS357" s="766"/>
      <c r="CT357" s="19"/>
      <c r="CU357" s="766"/>
      <c r="CV357" s="19"/>
      <c r="CW357" s="766"/>
      <c r="CX357" s="19"/>
      <c r="CY357" s="766"/>
      <c r="CZ357" s="19"/>
      <c r="DA357" s="766"/>
      <c r="DB357" s="19"/>
      <c r="DC357" s="766"/>
      <c r="DD357" s="19"/>
      <c r="DE357" s="766"/>
      <c r="DF357" s="19"/>
      <c r="DG357" s="766"/>
      <c r="DH357" s="19"/>
      <c r="DI357" s="766"/>
      <c r="DJ357" s="19"/>
      <c r="DK357" s="766"/>
      <c r="DL357" s="19"/>
      <c r="DM357" s="766"/>
      <c r="DN357" s="19"/>
      <c r="DO357" s="766"/>
      <c r="DP357" s="19"/>
      <c r="DQ357" s="766"/>
      <c r="DR357" s="19"/>
      <c r="DS357" s="766"/>
      <c r="DT357" s="19"/>
      <c r="DU357" s="21">
        <f t="shared" si="52"/>
        <v>0</v>
      </c>
      <c r="DV357" s="22"/>
      <c r="DW357" s="21">
        <f t="shared" si="53"/>
        <v>0</v>
      </c>
      <c r="DY357" s="21">
        <f t="shared" si="54"/>
        <v>0</v>
      </c>
      <c r="DZ357" s="244"/>
      <c r="EA357" s="244"/>
      <c r="EB357" s="244"/>
      <c r="EC357" s="244"/>
      <c r="ED357" s="244"/>
      <c r="EE357" s="244"/>
    </row>
    <row r="358" spans="1:136" s="23" customFormat="1" ht="21" hidden="1" customHeight="1">
      <c r="A358" s="15"/>
      <c r="B358" s="15"/>
      <c r="C358" s="38" t="s">
        <v>92</v>
      </c>
      <c r="D358" s="556" t="s">
        <v>93</v>
      </c>
      <c r="E358" s="411"/>
      <c r="F358" s="459">
        <v>41836</v>
      </c>
      <c r="G358" s="789"/>
      <c r="H358" s="319" t="s">
        <v>257</v>
      </c>
      <c r="I358" s="27">
        <v>24876</v>
      </c>
      <c r="J358" s="588"/>
      <c r="K358" s="272"/>
      <c r="L358" s="16">
        <v>0</v>
      </c>
      <c r="M358" s="16">
        <v>0</v>
      </c>
      <c r="N358" s="16"/>
      <c r="O358" s="16">
        <v>0</v>
      </c>
      <c r="P358" s="16"/>
      <c r="Q358" s="16">
        <v>0</v>
      </c>
      <c r="R358" s="16"/>
      <c r="S358" s="1114">
        <v>0</v>
      </c>
      <c r="T358" s="1114"/>
      <c r="U358" s="767"/>
      <c r="V358" s="18"/>
      <c r="W358" s="766"/>
      <c r="X358" s="18"/>
      <c r="Y358" s="766"/>
      <c r="Z358" s="18"/>
      <c r="AA358" s="766"/>
      <c r="AB358" s="18"/>
      <c r="AC358" s="766"/>
      <c r="AD358" s="18"/>
      <c r="AE358" s="766"/>
      <c r="AF358" s="18"/>
      <c r="AG358" s="766"/>
      <c r="AH358" s="18"/>
      <c r="AI358" s="766"/>
      <c r="AJ358" s="18"/>
      <c r="AK358" s="766"/>
      <c r="AL358" s="18"/>
      <c r="AM358" s="766"/>
      <c r="AN358" s="18"/>
      <c r="AO358" s="766"/>
      <c r="AP358" s="18"/>
      <c r="AQ358" s="766"/>
      <c r="AR358" s="18"/>
      <c r="AS358" s="766"/>
      <c r="AT358" s="18"/>
      <c r="AU358" s="766"/>
      <c r="AV358" s="18"/>
      <c r="AW358" s="766"/>
      <c r="AX358" s="18"/>
      <c r="AY358" s="766"/>
      <c r="AZ358" s="18"/>
      <c r="BA358" s="766"/>
      <c r="BB358" s="18"/>
      <c r="BC358" s="766"/>
      <c r="BD358" s="18"/>
      <c r="BE358" s="766"/>
      <c r="BF358" s="18"/>
      <c r="BG358" s="766"/>
      <c r="BH358" s="18"/>
      <c r="BI358" s="766"/>
      <c r="BJ358" s="18"/>
      <c r="BK358" s="766"/>
      <c r="BL358" s="18"/>
      <c r="BM358" s="766"/>
      <c r="BN358" s="18"/>
      <c r="BO358" s="766"/>
      <c r="BP358" s="18"/>
      <c r="BQ358" s="766"/>
      <c r="BR358" s="18"/>
      <c r="BS358" s="766"/>
      <c r="BT358" s="19"/>
      <c r="BU358" s="766"/>
      <c r="BV358" s="19"/>
      <c r="BW358" s="766"/>
      <c r="BX358" s="19"/>
      <c r="BY358" s="766"/>
      <c r="BZ358" s="19"/>
      <c r="CA358" s="766"/>
      <c r="CB358" s="19"/>
      <c r="CC358" s="766"/>
      <c r="CD358" s="19"/>
      <c r="CE358" s="766"/>
      <c r="CF358" s="19"/>
      <c r="CG358" s="766"/>
      <c r="CH358" s="19"/>
      <c r="CI358" s="766"/>
      <c r="CJ358" s="19"/>
      <c r="CK358" s="766"/>
      <c r="CL358" s="19"/>
      <c r="CM358" s="766"/>
      <c r="CN358" s="19"/>
      <c r="CO358" s="766"/>
      <c r="CP358" s="19"/>
      <c r="CQ358" s="766"/>
      <c r="CR358" s="19"/>
      <c r="CS358" s="766"/>
      <c r="CT358" s="19"/>
      <c r="CU358" s="766"/>
      <c r="CV358" s="19"/>
      <c r="CW358" s="766"/>
      <c r="CX358" s="19"/>
      <c r="CY358" s="766"/>
      <c r="CZ358" s="19"/>
      <c r="DA358" s="766"/>
      <c r="DB358" s="19"/>
      <c r="DC358" s="766"/>
      <c r="DD358" s="19"/>
      <c r="DE358" s="766"/>
      <c r="DF358" s="19"/>
      <c r="DG358" s="766"/>
      <c r="DH358" s="19"/>
      <c r="DI358" s="766"/>
      <c r="DJ358" s="19"/>
      <c r="DK358" s="766"/>
      <c r="DL358" s="19"/>
      <c r="DM358" s="766"/>
      <c r="DN358" s="19"/>
      <c r="DO358" s="766"/>
      <c r="DP358" s="19"/>
      <c r="DQ358" s="766"/>
      <c r="DR358" s="19"/>
      <c r="DS358" s="766"/>
      <c r="DT358" s="19"/>
      <c r="DU358" s="21">
        <f t="shared" si="52"/>
        <v>0</v>
      </c>
      <c r="DV358" s="22"/>
      <c r="DW358" s="21">
        <f t="shared" si="53"/>
        <v>0</v>
      </c>
      <c r="DX358" s="28"/>
      <c r="DY358" s="21">
        <f t="shared" si="54"/>
        <v>0</v>
      </c>
      <c r="DZ358" s="28"/>
      <c r="EA358" s="28"/>
      <c r="EB358" s="28"/>
      <c r="EC358" s="28"/>
      <c r="ED358" s="28"/>
      <c r="EE358" s="28"/>
      <c r="EF358" s="28"/>
    </row>
    <row r="359" spans="1:136" s="23" customFormat="1" ht="21" hidden="1" customHeight="1">
      <c r="A359" s="15"/>
      <c r="B359" s="15"/>
      <c r="C359" s="38" t="s">
        <v>163</v>
      </c>
      <c r="D359" s="556" t="s">
        <v>239</v>
      </c>
      <c r="E359" s="411"/>
      <c r="F359" s="459">
        <v>40513</v>
      </c>
      <c r="G359" s="789"/>
      <c r="H359" s="319" t="s">
        <v>254</v>
      </c>
      <c r="I359" s="27">
        <v>40534</v>
      </c>
      <c r="J359" s="588"/>
      <c r="K359" s="272"/>
      <c r="L359" s="16">
        <v>0</v>
      </c>
      <c r="M359" s="16">
        <v>0</v>
      </c>
      <c r="N359" s="16"/>
      <c r="O359" s="16">
        <v>0</v>
      </c>
      <c r="P359" s="16"/>
      <c r="Q359" s="16">
        <v>0</v>
      </c>
      <c r="R359" s="16"/>
      <c r="S359" s="1114">
        <v>0</v>
      </c>
      <c r="T359" s="1114"/>
      <c r="U359" s="767"/>
      <c r="V359" s="18"/>
      <c r="W359" s="766"/>
      <c r="X359" s="18"/>
      <c r="Y359" s="766"/>
      <c r="Z359" s="18"/>
      <c r="AA359" s="766"/>
      <c r="AB359" s="18"/>
      <c r="AC359" s="766"/>
      <c r="AD359" s="18"/>
      <c r="AE359" s="766"/>
      <c r="AF359" s="18"/>
      <c r="AG359" s="766"/>
      <c r="AH359" s="18"/>
      <c r="AI359" s="766"/>
      <c r="AJ359" s="18"/>
      <c r="AK359" s="766"/>
      <c r="AL359" s="18"/>
      <c r="AM359" s="766"/>
      <c r="AN359" s="18"/>
      <c r="AO359" s="766"/>
      <c r="AP359" s="18"/>
      <c r="AQ359" s="766"/>
      <c r="AR359" s="18"/>
      <c r="AS359" s="766"/>
      <c r="AT359" s="18"/>
      <c r="AU359" s="766"/>
      <c r="AV359" s="18"/>
      <c r="AW359" s="766"/>
      <c r="AX359" s="18"/>
      <c r="AY359" s="766"/>
      <c r="AZ359" s="18"/>
      <c r="BA359" s="766"/>
      <c r="BB359" s="18"/>
      <c r="BC359" s="766"/>
      <c r="BD359" s="18"/>
      <c r="BE359" s="766"/>
      <c r="BF359" s="18"/>
      <c r="BG359" s="766"/>
      <c r="BH359" s="18"/>
      <c r="BI359" s="766"/>
      <c r="BJ359" s="18"/>
      <c r="BK359" s="766"/>
      <c r="BL359" s="18"/>
      <c r="BM359" s="766"/>
      <c r="BN359" s="18"/>
      <c r="BO359" s="766"/>
      <c r="BP359" s="18"/>
      <c r="BQ359" s="766"/>
      <c r="BR359" s="18"/>
      <c r="BS359" s="766"/>
      <c r="BT359" s="19"/>
      <c r="BU359" s="766"/>
      <c r="BV359" s="19"/>
      <c r="BW359" s="766"/>
      <c r="BX359" s="19"/>
      <c r="BY359" s="766"/>
      <c r="BZ359" s="19"/>
      <c r="CA359" s="766"/>
      <c r="CB359" s="19"/>
      <c r="CC359" s="766"/>
      <c r="CD359" s="19"/>
      <c r="CE359" s="766"/>
      <c r="CF359" s="19"/>
      <c r="CG359" s="766"/>
      <c r="CH359" s="19"/>
      <c r="CI359" s="766"/>
      <c r="CJ359" s="19"/>
      <c r="CK359" s="766"/>
      <c r="CL359" s="19"/>
      <c r="CM359" s="766"/>
      <c r="CN359" s="19"/>
      <c r="CO359" s="766"/>
      <c r="CP359" s="19"/>
      <c r="CQ359" s="766"/>
      <c r="CR359" s="19"/>
      <c r="CS359" s="766"/>
      <c r="CT359" s="19"/>
      <c r="CU359" s="766"/>
      <c r="CV359" s="19"/>
      <c r="CW359" s="766"/>
      <c r="CX359" s="19"/>
      <c r="CY359" s="766"/>
      <c r="CZ359" s="19"/>
      <c r="DA359" s="766"/>
      <c r="DB359" s="19"/>
      <c r="DC359" s="766"/>
      <c r="DD359" s="19"/>
      <c r="DE359" s="766"/>
      <c r="DF359" s="19"/>
      <c r="DG359" s="766"/>
      <c r="DH359" s="19"/>
      <c r="DI359" s="766"/>
      <c r="DJ359" s="19"/>
      <c r="DK359" s="766"/>
      <c r="DL359" s="19"/>
      <c r="DM359" s="766"/>
      <c r="DN359" s="19"/>
      <c r="DO359" s="766"/>
      <c r="DP359" s="19"/>
      <c r="DQ359" s="766"/>
      <c r="DR359" s="19"/>
      <c r="DS359" s="766"/>
      <c r="DT359" s="19"/>
      <c r="DU359" s="21">
        <f t="shared" si="52"/>
        <v>0</v>
      </c>
      <c r="DV359" s="22"/>
      <c r="DW359" s="21">
        <f t="shared" si="53"/>
        <v>0</v>
      </c>
      <c r="DY359" s="21">
        <f t="shared" si="54"/>
        <v>0</v>
      </c>
      <c r="DZ359" s="245"/>
      <c r="EA359" s="245"/>
      <c r="EB359" s="245"/>
      <c r="EC359" s="245"/>
      <c r="ED359" s="245"/>
      <c r="EE359" s="245"/>
      <c r="EF359" s="244"/>
    </row>
    <row r="360" spans="1:136" s="23" customFormat="1" ht="21" hidden="1" customHeight="1">
      <c r="A360" s="15"/>
      <c r="B360" s="15"/>
      <c r="C360" s="38" t="s">
        <v>1274</v>
      </c>
      <c r="D360" s="556" t="s">
        <v>965</v>
      </c>
      <c r="E360" s="411"/>
      <c r="F360" s="458">
        <v>43292</v>
      </c>
      <c r="G360" s="789"/>
      <c r="H360" s="319" t="s">
        <v>923</v>
      </c>
      <c r="I360" s="27">
        <v>22153</v>
      </c>
      <c r="J360" s="588"/>
      <c r="K360" s="272"/>
      <c r="L360" s="16">
        <v>0</v>
      </c>
      <c r="M360" s="16">
        <v>0</v>
      </c>
      <c r="N360" s="16"/>
      <c r="O360" s="16">
        <v>0</v>
      </c>
      <c r="P360" s="16"/>
      <c r="Q360" s="16">
        <v>0</v>
      </c>
      <c r="R360" s="16"/>
      <c r="S360" s="1114">
        <v>0</v>
      </c>
      <c r="T360" s="1114"/>
      <c r="U360" s="767"/>
      <c r="V360" s="18"/>
      <c r="W360" s="766"/>
      <c r="X360" s="18"/>
      <c r="Y360" s="766"/>
      <c r="Z360" s="18"/>
      <c r="AA360" s="766"/>
      <c r="AB360" s="18"/>
      <c r="AC360" s="766"/>
      <c r="AD360" s="18"/>
      <c r="AE360" s="766"/>
      <c r="AF360" s="18"/>
      <c r="AG360" s="766"/>
      <c r="AH360" s="18"/>
      <c r="AI360" s="766"/>
      <c r="AJ360" s="18"/>
      <c r="AK360" s="766"/>
      <c r="AL360" s="18"/>
      <c r="AM360" s="766"/>
      <c r="AN360" s="18"/>
      <c r="AO360" s="766"/>
      <c r="AP360" s="18"/>
      <c r="AQ360" s="766"/>
      <c r="AR360" s="18"/>
      <c r="AS360" s="766"/>
      <c r="AT360" s="18"/>
      <c r="AU360" s="766"/>
      <c r="AV360" s="18"/>
      <c r="AW360" s="766"/>
      <c r="AX360" s="18"/>
      <c r="AY360" s="766"/>
      <c r="AZ360" s="18"/>
      <c r="BA360" s="766"/>
      <c r="BB360" s="18"/>
      <c r="BC360" s="766"/>
      <c r="BD360" s="18"/>
      <c r="BE360" s="766"/>
      <c r="BF360" s="18"/>
      <c r="BG360" s="766"/>
      <c r="BH360" s="18"/>
      <c r="BI360" s="766"/>
      <c r="BJ360" s="18"/>
      <c r="BK360" s="766"/>
      <c r="BL360" s="18"/>
      <c r="BM360" s="766"/>
      <c r="BN360" s="18"/>
      <c r="BO360" s="766"/>
      <c r="BP360" s="18"/>
      <c r="BQ360" s="766"/>
      <c r="BR360" s="18"/>
      <c r="BS360" s="766"/>
      <c r="BT360" s="19"/>
      <c r="BU360" s="766"/>
      <c r="BV360" s="19"/>
      <c r="BW360" s="766"/>
      <c r="BX360" s="19"/>
      <c r="BY360" s="766"/>
      <c r="BZ360" s="19"/>
      <c r="CA360" s="766"/>
      <c r="CB360" s="19"/>
      <c r="CC360" s="766"/>
      <c r="CD360" s="19"/>
      <c r="CE360" s="766"/>
      <c r="CF360" s="19"/>
      <c r="CG360" s="766"/>
      <c r="CH360" s="19"/>
      <c r="CI360" s="766"/>
      <c r="CJ360" s="19"/>
      <c r="CK360" s="766"/>
      <c r="CL360" s="19"/>
      <c r="CM360" s="766"/>
      <c r="CN360" s="19"/>
      <c r="CO360" s="766"/>
      <c r="CP360" s="19"/>
      <c r="CQ360" s="766"/>
      <c r="CR360" s="19"/>
      <c r="CS360" s="766"/>
      <c r="CT360" s="19"/>
      <c r="CU360" s="766"/>
      <c r="CV360" s="19"/>
      <c r="CW360" s="766"/>
      <c r="CX360" s="19"/>
      <c r="CY360" s="766"/>
      <c r="CZ360" s="19"/>
      <c r="DA360" s="766"/>
      <c r="DB360" s="19"/>
      <c r="DC360" s="766"/>
      <c r="DD360" s="19"/>
      <c r="DE360" s="766"/>
      <c r="DF360" s="19"/>
      <c r="DG360" s="766"/>
      <c r="DH360" s="19"/>
      <c r="DI360" s="766"/>
      <c r="DJ360" s="19"/>
      <c r="DK360" s="766"/>
      <c r="DL360" s="19"/>
      <c r="DM360" s="766"/>
      <c r="DN360" s="19"/>
      <c r="DO360" s="766"/>
      <c r="DP360" s="19"/>
      <c r="DQ360" s="766"/>
      <c r="DR360" s="19"/>
      <c r="DS360" s="766"/>
      <c r="DT360" s="19"/>
      <c r="DU360" s="21">
        <f t="shared" si="52"/>
        <v>0</v>
      </c>
      <c r="DV360" s="22"/>
      <c r="DW360" s="21">
        <f t="shared" si="53"/>
        <v>0</v>
      </c>
      <c r="DY360" s="21">
        <f t="shared" si="54"/>
        <v>0</v>
      </c>
    </row>
    <row r="361" spans="1:136" s="157" customFormat="1" ht="34.5" hidden="1" customHeight="1">
      <c r="A361" s="279" t="s">
        <v>11</v>
      </c>
      <c r="B361" s="279" t="s">
        <v>1011</v>
      </c>
      <c r="C361" s="503" t="s">
        <v>12</v>
      </c>
      <c r="D361" s="38" t="s">
        <v>266</v>
      </c>
      <c r="E361" s="478"/>
      <c r="F361" s="343" t="s">
        <v>14</v>
      </c>
      <c r="G361" s="510"/>
      <c r="H361" s="319" t="s">
        <v>297</v>
      </c>
      <c r="I361" s="256" t="s">
        <v>946</v>
      </c>
      <c r="J361" s="587"/>
      <c r="K361" s="319"/>
      <c r="L361" s="333"/>
      <c r="M361" s="333" t="s">
        <v>1262</v>
      </c>
      <c r="N361" s="333"/>
      <c r="O361" s="333" t="s">
        <v>1262</v>
      </c>
      <c r="P361" s="333"/>
      <c r="Q361" s="333" t="s">
        <v>1262</v>
      </c>
      <c r="R361" s="333"/>
      <c r="S361" s="1116" t="s">
        <v>876</v>
      </c>
      <c r="T361" s="1116"/>
      <c r="U361" s="825"/>
      <c r="V361" s="279"/>
      <c r="W361" s="825"/>
      <c r="X361" s="279"/>
      <c r="Y361" s="825"/>
      <c r="Z361" s="279"/>
      <c r="AA361" s="825"/>
      <c r="AB361" s="279"/>
      <c r="AC361" s="825"/>
      <c r="AD361" s="279"/>
      <c r="AE361" s="825"/>
      <c r="AF361" s="279"/>
      <c r="AG361" s="825"/>
      <c r="AH361" s="279"/>
      <c r="AI361" s="825"/>
      <c r="AJ361" s="279"/>
      <c r="AK361" s="825"/>
      <c r="AL361" s="279"/>
      <c r="AM361" s="825"/>
      <c r="AN361" s="279"/>
      <c r="AO361" s="825"/>
      <c r="AP361" s="279"/>
      <c r="AQ361" s="825"/>
      <c r="AR361" s="279"/>
      <c r="AS361" s="825"/>
      <c r="AT361" s="279"/>
      <c r="AU361" s="825"/>
      <c r="AV361" s="279"/>
      <c r="AW361" s="825"/>
      <c r="AX361" s="279"/>
      <c r="AY361" s="825"/>
      <c r="AZ361" s="279"/>
      <c r="BA361" s="825"/>
      <c r="BB361" s="279"/>
      <c r="BC361" s="825"/>
      <c r="BD361" s="279"/>
      <c r="BE361" s="825"/>
      <c r="BF361" s="279"/>
      <c r="BG361" s="825"/>
      <c r="BH361" s="279"/>
      <c r="BI361" s="825"/>
      <c r="BJ361" s="279"/>
      <c r="BK361" s="825"/>
      <c r="BL361" s="279"/>
      <c r="BM361" s="825"/>
      <c r="BN361" s="279"/>
      <c r="BO361" s="825"/>
      <c r="BP361" s="279"/>
      <c r="BQ361" s="825"/>
      <c r="BR361" s="279"/>
      <c r="BS361" s="825"/>
      <c r="BT361" s="279"/>
      <c r="BU361" s="825"/>
      <c r="BV361" s="279"/>
      <c r="BW361" s="825"/>
      <c r="BX361" s="279"/>
      <c r="BY361" s="825"/>
      <c r="BZ361" s="279"/>
      <c r="CA361" s="825"/>
      <c r="CB361" s="279"/>
      <c r="CC361" s="825"/>
      <c r="CD361" s="279"/>
      <c r="CE361" s="825"/>
      <c r="CF361" s="279"/>
      <c r="CG361" s="825"/>
      <c r="CH361" s="279"/>
      <c r="CI361" s="825"/>
      <c r="CJ361" s="279"/>
      <c r="CK361" s="825"/>
      <c r="CL361" s="279"/>
      <c r="CM361" s="825"/>
      <c r="CN361" s="279"/>
      <c r="CO361" s="825"/>
      <c r="CP361" s="279"/>
      <c r="CQ361" s="825"/>
      <c r="CR361" s="279"/>
      <c r="CS361" s="825"/>
      <c r="CT361" s="279"/>
      <c r="CU361" s="825"/>
      <c r="CV361" s="279"/>
      <c r="CW361" s="825"/>
      <c r="CX361" s="279"/>
      <c r="CY361" s="825"/>
      <c r="CZ361" s="279"/>
      <c r="DA361" s="825"/>
      <c r="DB361" s="279"/>
      <c r="DC361" s="825"/>
      <c r="DD361" s="279"/>
      <c r="DE361" s="825"/>
      <c r="DF361" s="279"/>
      <c r="DG361" s="825"/>
      <c r="DH361" s="279"/>
      <c r="DI361" s="825"/>
      <c r="DJ361" s="279"/>
      <c r="DK361" s="825"/>
      <c r="DL361" s="279"/>
      <c r="DM361" s="825"/>
      <c r="DN361" s="279"/>
      <c r="DO361" s="825"/>
      <c r="DP361" s="279"/>
      <c r="DQ361" s="825"/>
      <c r="DR361" s="279"/>
      <c r="DS361" s="825"/>
      <c r="DT361" s="279"/>
      <c r="DU361" s="12" t="s">
        <v>876</v>
      </c>
      <c r="DV361" s="13"/>
      <c r="DW361" s="12" t="s">
        <v>877</v>
      </c>
      <c r="DY361" s="14" t="s">
        <v>1262</v>
      </c>
    </row>
    <row r="362" spans="1:136" s="25" customFormat="1" ht="21" hidden="1" customHeight="1">
      <c r="A362" s="40"/>
      <c r="B362" s="40"/>
      <c r="C362" s="38" t="s">
        <v>35</v>
      </c>
      <c r="D362" s="556" t="s">
        <v>274</v>
      </c>
      <c r="E362" s="411"/>
      <c r="F362" s="457">
        <v>40121</v>
      </c>
      <c r="G362" s="789"/>
      <c r="H362" s="319" t="s">
        <v>258</v>
      </c>
      <c r="I362" s="26">
        <v>40134</v>
      </c>
      <c r="J362" s="588"/>
      <c r="K362" s="272"/>
      <c r="L362" s="16">
        <v>0</v>
      </c>
      <c r="M362" s="16">
        <v>0</v>
      </c>
      <c r="N362" s="16"/>
      <c r="O362" s="16">
        <v>0</v>
      </c>
      <c r="P362" s="16"/>
      <c r="Q362" s="16">
        <v>0</v>
      </c>
      <c r="R362" s="16"/>
      <c r="S362" s="1114">
        <v>0</v>
      </c>
      <c r="T362" s="1114"/>
      <c r="U362" s="767"/>
      <c r="V362" s="18"/>
      <c r="W362" s="766"/>
      <c r="X362" s="18"/>
      <c r="Y362" s="766"/>
      <c r="Z362" s="18"/>
      <c r="AA362" s="766"/>
      <c r="AB362" s="18"/>
      <c r="AC362" s="766"/>
      <c r="AD362" s="18"/>
      <c r="AE362" s="766"/>
      <c r="AF362" s="18"/>
      <c r="AG362" s="766"/>
      <c r="AH362" s="18"/>
      <c r="AI362" s="766"/>
      <c r="AJ362" s="18"/>
      <c r="AK362" s="766"/>
      <c r="AL362" s="18"/>
      <c r="AM362" s="766"/>
      <c r="AN362" s="18"/>
      <c r="AO362" s="766"/>
      <c r="AP362" s="18"/>
      <c r="AQ362" s="766"/>
      <c r="AR362" s="18"/>
      <c r="AS362" s="766"/>
      <c r="AT362" s="18"/>
      <c r="AU362" s="766"/>
      <c r="AV362" s="18"/>
      <c r="AW362" s="766"/>
      <c r="AX362" s="18"/>
      <c r="AY362" s="766"/>
      <c r="AZ362" s="18"/>
      <c r="BA362" s="766"/>
      <c r="BB362" s="18"/>
      <c r="BC362" s="766"/>
      <c r="BD362" s="18"/>
      <c r="BE362" s="766"/>
      <c r="BF362" s="18"/>
      <c r="BG362" s="766"/>
      <c r="BH362" s="18"/>
      <c r="BI362" s="766"/>
      <c r="BJ362" s="18"/>
      <c r="BK362" s="766"/>
      <c r="BL362" s="18"/>
      <c r="BM362" s="766"/>
      <c r="BN362" s="18"/>
      <c r="BO362" s="766"/>
      <c r="BP362" s="18"/>
      <c r="BQ362" s="766"/>
      <c r="BR362" s="18"/>
      <c r="BS362" s="766"/>
      <c r="BT362" s="19"/>
      <c r="BU362" s="766"/>
      <c r="BV362" s="19"/>
      <c r="BW362" s="766"/>
      <c r="BX362" s="19"/>
      <c r="BY362" s="766"/>
      <c r="BZ362" s="19"/>
      <c r="CA362" s="766"/>
      <c r="CB362" s="19"/>
      <c r="CC362" s="766"/>
      <c r="CD362" s="19"/>
      <c r="CE362" s="766"/>
      <c r="CF362" s="20"/>
      <c r="CG362" s="766"/>
      <c r="CH362" s="20"/>
      <c r="CI362" s="766"/>
      <c r="CJ362" s="20"/>
      <c r="CK362" s="766"/>
      <c r="CL362" s="20"/>
      <c r="CM362" s="766"/>
      <c r="CN362" s="20"/>
      <c r="CO362" s="766"/>
      <c r="CP362" s="20"/>
      <c r="CQ362" s="766"/>
      <c r="CR362" s="20"/>
      <c r="CS362" s="766"/>
      <c r="CT362" s="20"/>
      <c r="CU362" s="766"/>
      <c r="CV362" s="20"/>
      <c r="CW362" s="766"/>
      <c r="CX362" s="20"/>
      <c r="CY362" s="766"/>
      <c r="CZ362" s="20"/>
      <c r="DA362" s="766"/>
      <c r="DB362" s="20"/>
      <c r="DC362" s="766"/>
      <c r="DD362" s="20"/>
      <c r="DE362" s="766"/>
      <c r="DF362" s="20"/>
      <c r="DG362" s="766"/>
      <c r="DH362" s="20"/>
      <c r="DI362" s="766"/>
      <c r="DJ362" s="20"/>
      <c r="DK362" s="766"/>
      <c r="DL362" s="20"/>
      <c r="DM362" s="766"/>
      <c r="DN362" s="20"/>
      <c r="DO362" s="766"/>
      <c r="DP362" s="20"/>
      <c r="DQ362" s="766"/>
      <c r="DR362" s="20"/>
      <c r="DS362" s="766"/>
      <c r="DT362" s="20"/>
      <c r="DU362" s="21">
        <f>COUNT(V362:BR362)</f>
        <v>0</v>
      </c>
      <c r="DV362" s="22"/>
      <c r="DW362" s="21">
        <f>COUNT(BT362:DT362)</f>
        <v>0</v>
      </c>
      <c r="DY362" s="21">
        <f>SUM(DU362,DW362)</f>
        <v>0</v>
      </c>
    </row>
    <row r="363" spans="1:136" s="25" customFormat="1" ht="21" hidden="1" customHeight="1">
      <c r="A363" s="15"/>
      <c r="B363" s="15"/>
      <c r="C363" s="38" t="s">
        <v>54</v>
      </c>
      <c r="D363" s="134" t="s">
        <v>1135</v>
      </c>
      <c r="E363" s="390"/>
      <c r="F363" s="457">
        <v>42132</v>
      </c>
      <c r="G363" s="789"/>
      <c r="H363" s="319" t="s">
        <v>258</v>
      </c>
      <c r="I363" s="26"/>
      <c r="J363" s="588"/>
      <c r="K363" s="272"/>
      <c r="L363" s="16">
        <v>0</v>
      </c>
      <c r="M363" s="16">
        <v>0</v>
      </c>
      <c r="N363" s="16"/>
      <c r="O363" s="16">
        <v>0</v>
      </c>
      <c r="P363" s="16"/>
      <c r="Q363" s="16">
        <v>0</v>
      </c>
      <c r="R363" s="16"/>
      <c r="S363" s="1114">
        <v>0</v>
      </c>
      <c r="T363" s="1114"/>
      <c r="U363" s="767"/>
      <c r="V363" s="18"/>
      <c r="W363" s="766"/>
      <c r="X363" s="18"/>
      <c r="Y363" s="766"/>
      <c r="Z363" s="18"/>
      <c r="AA363" s="766"/>
      <c r="AB363" s="18"/>
      <c r="AC363" s="766"/>
      <c r="AD363" s="18"/>
      <c r="AE363" s="766"/>
      <c r="AF363" s="18"/>
      <c r="AG363" s="766"/>
      <c r="AH363" s="18"/>
      <c r="AI363" s="766"/>
      <c r="AJ363" s="18"/>
      <c r="AK363" s="766"/>
      <c r="AL363" s="18"/>
      <c r="AM363" s="766"/>
      <c r="AN363" s="18"/>
      <c r="AO363" s="766"/>
      <c r="AP363" s="18"/>
      <c r="AQ363" s="766"/>
      <c r="AR363" s="18"/>
      <c r="AS363" s="766"/>
      <c r="AT363" s="18"/>
      <c r="AU363" s="766"/>
      <c r="AV363" s="18"/>
      <c r="AW363" s="766"/>
      <c r="AX363" s="18"/>
      <c r="AY363" s="766"/>
      <c r="AZ363" s="18"/>
      <c r="BA363" s="766"/>
      <c r="BB363" s="18"/>
      <c r="BC363" s="766"/>
      <c r="BD363" s="18"/>
      <c r="BE363" s="766"/>
      <c r="BF363" s="18"/>
      <c r="BG363" s="766"/>
      <c r="BH363" s="18"/>
      <c r="BI363" s="766"/>
      <c r="BJ363" s="18"/>
      <c r="BK363" s="766"/>
      <c r="BL363" s="18"/>
      <c r="BM363" s="766"/>
      <c r="BN363" s="18"/>
      <c r="BO363" s="766"/>
      <c r="BP363" s="18"/>
      <c r="BQ363" s="766"/>
      <c r="BR363" s="18"/>
      <c r="BS363" s="766"/>
      <c r="BT363" s="19"/>
      <c r="BU363" s="766"/>
      <c r="BV363" s="19"/>
      <c r="BW363" s="766"/>
      <c r="BX363" s="19"/>
      <c r="BY363" s="766"/>
      <c r="BZ363" s="19"/>
      <c r="CA363" s="766"/>
      <c r="CB363" s="19"/>
      <c r="CC363" s="766"/>
      <c r="CD363" s="19"/>
      <c r="CE363" s="766"/>
      <c r="CF363" s="20"/>
      <c r="CG363" s="766"/>
      <c r="CH363" s="20"/>
      <c r="CI363" s="766"/>
      <c r="CJ363" s="20"/>
      <c r="CK363" s="766"/>
      <c r="CL363" s="20"/>
      <c r="CM363" s="766"/>
      <c r="CN363" s="20"/>
      <c r="CO363" s="766"/>
      <c r="CP363" s="20"/>
      <c r="CQ363" s="766"/>
      <c r="CR363" s="20"/>
      <c r="CS363" s="766"/>
      <c r="CT363" s="20"/>
      <c r="CU363" s="766"/>
      <c r="CV363" s="20"/>
      <c r="CW363" s="766"/>
      <c r="CX363" s="20"/>
      <c r="CY363" s="766"/>
      <c r="CZ363" s="20"/>
      <c r="DA363" s="766"/>
      <c r="DB363" s="20"/>
      <c r="DC363" s="766"/>
      <c r="DD363" s="20"/>
      <c r="DE363" s="766"/>
      <c r="DF363" s="20"/>
      <c r="DG363" s="766"/>
      <c r="DH363" s="20"/>
      <c r="DI363" s="766"/>
      <c r="DJ363" s="20"/>
      <c r="DK363" s="766"/>
      <c r="DL363" s="20"/>
      <c r="DM363" s="766"/>
      <c r="DN363" s="20"/>
      <c r="DO363" s="766"/>
      <c r="DP363" s="20"/>
      <c r="DQ363" s="766"/>
      <c r="DR363" s="20"/>
      <c r="DS363" s="766"/>
      <c r="DT363" s="20"/>
      <c r="DU363" s="21">
        <f>COUNT(V363:BR363)</f>
        <v>0</v>
      </c>
      <c r="DV363" s="22"/>
      <c r="DW363" s="21">
        <f>COUNT(BT363:DT363)</f>
        <v>0</v>
      </c>
      <c r="DY363" s="21">
        <f>SUM(DU363,DW363)</f>
        <v>0</v>
      </c>
    </row>
    <row r="364" spans="1:136" s="209" customFormat="1" hidden="1">
      <c r="D364" s="210"/>
      <c r="E364" s="184"/>
      <c r="F364" s="464"/>
      <c r="G364" s="103"/>
      <c r="H364" s="617"/>
      <c r="I364" s="211"/>
      <c r="J364" s="586"/>
      <c r="K364" s="386"/>
      <c r="L364" s="212"/>
      <c r="M364" s="212"/>
      <c r="N364" s="212"/>
      <c r="O364" s="212"/>
      <c r="P364" s="212"/>
      <c r="Q364" s="212"/>
      <c r="R364" s="212"/>
      <c r="S364" s="212"/>
      <c r="T364" s="212"/>
      <c r="U364" s="622"/>
      <c r="V364" s="103"/>
      <c r="W364" s="213"/>
      <c r="Y364" s="210"/>
      <c r="AA364" s="210"/>
      <c r="AC364" s="210"/>
      <c r="AE364" s="210"/>
      <c r="AG364" s="210"/>
      <c r="AI364" s="210"/>
      <c r="AK364" s="210"/>
      <c r="AM364" s="210"/>
      <c r="AO364" s="210"/>
      <c r="AQ364" s="210"/>
      <c r="AS364" s="210"/>
      <c r="AU364" s="210"/>
      <c r="AW364" s="210"/>
      <c r="AY364" s="210"/>
      <c r="BA364" s="210"/>
      <c r="BC364" s="210"/>
      <c r="BE364" s="210"/>
      <c r="BG364" s="210"/>
      <c r="BI364" s="210"/>
      <c r="BJ364" s="213"/>
      <c r="BK364" s="213"/>
      <c r="BM364" s="210"/>
      <c r="BO364" s="210"/>
      <c r="BP364" s="210"/>
      <c r="BQ364" s="210"/>
      <c r="BR364" s="210"/>
      <c r="BS364" s="210"/>
      <c r="BU364" s="210"/>
      <c r="BW364" s="210"/>
      <c r="BY364" s="210"/>
      <c r="CA364" s="210"/>
      <c r="CC364" s="210"/>
      <c r="CE364" s="210"/>
      <c r="CG364" s="210"/>
      <c r="CI364" s="210"/>
      <c r="CK364" s="210"/>
      <c r="CM364" s="210"/>
      <c r="CO364" s="210"/>
      <c r="CQ364" s="210"/>
      <c r="CS364" s="210"/>
      <c r="CU364" s="210"/>
      <c r="CW364" s="210"/>
      <c r="CY364" s="210"/>
      <c r="DA364" s="210"/>
      <c r="DC364" s="210"/>
      <c r="DE364" s="210"/>
      <c r="DG364" s="210"/>
      <c r="DI364" s="210"/>
      <c r="DK364" s="210"/>
      <c r="DM364" s="210"/>
      <c r="DO364" s="210"/>
      <c r="DQ364" s="210"/>
      <c r="DS364" s="210"/>
    </row>
    <row r="365" spans="1:136" s="50" customFormat="1" ht="54" hidden="1" customHeight="1">
      <c r="D365" s="49" t="s">
        <v>1693</v>
      </c>
      <c r="E365" s="184"/>
      <c r="F365" s="465"/>
      <c r="H365" s="257"/>
      <c r="I365" s="35"/>
      <c r="J365" s="585"/>
      <c r="K365" s="257"/>
      <c r="U365" s="49"/>
      <c r="W365" s="49"/>
      <c r="Y365" s="49"/>
      <c r="AA365" s="49"/>
      <c r="AC365" s="49"/>
      <c r="AE365" s="49"/>
      <c r="AG365" s="49"/>
      <c r="AI365" s="49"/>
      <c r="AK365" s="49"/>
      <c r="AM365" s="49"/>
      <c r="AO365" s="49"/>
      <c r="AQ365" s="49"/>
      <c r="AS365" s="49"/>
      <c r="AU365" s="49"/>
      <c r="AW365" s="49"/>
      <c r="AY365" s="49"/>
      <c r="BA365" s="49"/>
      <c r="BC365" s="49"/>
      <c r="BE365" s="49"/>
      <c r="BG365" s="49"/>
      <c r="BI365" s="49"/>
      <c r="BK365" s="49"/>
      <c r="BM365" s="49"/>
      <c r="BO365" s="49"/>
      <c r="BQ365" s="49"/>
      <c r="BS365" s="49"/>
      <c r="BU365" s="49"/>
      <c r="BW365" s="49"/>
      <c r="BY365" s="49"/>
      <c r="CA365" s="49"/>
      <c r="CC365" s="49"/>
      <c r="CE365" s="49"/>
      <c r="CG365" s="49"/>
      <c r="CI365" s="49"/>
      <c r="CK365" s="49"/>
      <c r="CM365" s="49"/>
      <c r="CO365" s="49"/>
      <c r="CQ365" s="49"/>
      <c r="CS365" s="49"/>
      <c r="CU365" s="49"/>
      <c r="CW365" s="49"/>
      <c r="CY365" s="49"/>
      <c r="DA365" s="49"/>
      <c r="DC365" s="49"/>
      <c r="DE365" s="49"/>
      <c r="DG365" s="49"/>
      <c r="DI365" s="49"/>
      <c r="DK365" s="49"/>
      <c r="DM365" s="49"/>
      <c r="DO365" s="49"/>
      <c r="DQ365" s="49"/>
      <c r="DS365" s="49"/>
      <c r="DU365" s="254"/>
      <c r="DV365" s="254"/>
      <c r="DW365" s="254"/>
      <c r="DY365" s="254"/>
    </row>
    <row r="366" spans="1:136" s="157" customFormat="1" ht="34.5" hidden="1" customHeight="1">
      <c r="A366" s="279" t="s">
        <v>11</v>
      </c>
      <c r="B366" s="279" t="s">
        <v>1011</v>
      </c>
      <c r="C366" s="503" t="s">
        <v>12</v>
      </c>
      <c r="D366" s="38" t="s">
        <v>39</v>
      </c>
      <c r="E366" s="478"/>
      <c r="F366" s="343" t="s">
        <v>14</v>
      </c>
      <c r="G366" s="510"/>
      <c r="H366" s="319" t="s">
        <v>297</v>
      </c>
      <c r="I366" s="256" t="s">
        <v>15</v>
      </c>
      <c r="J366" s="587"/>
      <c r="K366" s="319"/>
      <c r="L366" s="333"/>
      <c r="M366" s="333" t="s">
        <v>1262</v>
      </c>
      <c r="N366" s="333"/>
      <c r="O366" s="333" t="s">
        <v>1262</v>
      </c>
      <c r="P366" s="333"/>
      <c r="Q366" s="333" t="s">
        <v>1262</v>
      </c>
      <c r="R366" s="333"/>
      <c r="S366" s="1116" t="s">
        <v>876</v>
      </c>
      <c r="T366" s="1116"/>
      <c r="U366" s="825"/>
      <c r="V366" s="279"/>
      <c r="W366" s="825"/>
      <c r="X366" s="279"/>
      <c r="Y366" s="825"/>
      <c r="Z366" s="279"/>
      <c r="AA366" s="825"/>
      <c r="AB366" s="279"/>
      <c r="AC366" s="825"/>
      <c r="AD366" s="279"/>
      <c r="AE366" s="825"/>
      <c r="AF366" s="279"/>
      <c r="AG366" s="825"/>
      <c r="AH366" s="279"/>
      <c r="AI366" s="825"/>
      <c r="AJ366" s="279"/>
      <c r="AK366" s="825"/>
      <c r="AL366" s="279"/>
      <c r="AM366" s="825"/>
      <c r="AN366" s="279"/>
      <c r="AO366" s="825"/>
      <c r="AP366" s="279"/>
      <c r="AQ366" s="825"/>
      <c r="AR366" s="279"/>
      <c r="AS366" s="825"/>
      <c r="AT366" s="279"/>
      <c r="AU366" s="825"/>
      <c r="AV366" s="279"/>
      <c r="AW366" s="825"/>
      <c r="AX366" s="279"/>
      <c r="AY366" s="825"/>
      <c r="AZ366" s="279"/>
      <c r="BA366" s="825"/>
      <c r="BB366" s="279"/>
      <c r="BC366" s="825"/>
      <c r="BD366" s="279"/>
      <c r="BE366" s="825"/>
      <c r="BF366" s="279"/>
      <c r="BG366" s="825"/>
      <c r="BH366" s="279"/>
      <c r="BI366" s="825"/>
      <c r="BJ366" s="279"/>
      <c r="BK366" s="825"/>
      <c r="BL366" s="279"/>
      <c r="BM366" s="825"/>
      <c r="BN366" s="279"/>
      <c r="BO366" s="825"/>
      <c r="BP366" s="279"/>
      <c r="BQ366" s="825"/>
      <c r="BR366" s="279"/>
      <c r="BS366" s="825"/>
      <c r="BT366" s="279"/>
      <c r="BU366" s="825"/>
      <c r="BV366" s="279"/>
      <c r="BW366" s="825"/>
      <c r="BX366" s="279"/>
      <c r="BY366" s="825"/>
      <c r="BZ366" s="279"/>
      <c r="CA366" s="825"/>
      <c r="CB366" s="279"/>
      <c r="CC366" s="825"/>
      <c r="CD366" s="279"/>
      <c r="CE366" s="825"/>
      <c r="CF366" s="279"/>
      <c r="CG366" s="825"/>
      <c r="CH366" s="279"/>
      <c r="CI366" s="825"/>
      <c r="CJ366" s="279"/>
      <c r="CK366" s="825"/>
      <c r="CL366" s="279"/>
      <c r="CM366" s="825"/>
      <c r="CN366" s="279"/>
      <c r="CO366" s="825"/>
      <c r="CP366" s="279"/>
      <c r="CQ366" s="825"/>
      <c r="CR366" s="279"/>
      <c r="CS366" s="825"/>
      <c r="CT366" s="279"/>
      <c r="CU366" s="825"/>
      <c r="CV366" s="279"/>
      <c r="CW366" s="825"/>
      <c r="CX366" s="279"/>
      <c r="CY366" s="825"/>
      <c r="CZ366" s="279"/>
      <c r="DA366" s="825"/>
      <c r="DB366" s="279"/>
      <c r="DC366" s="825"/>
      <c r="DD366" s="279"/>
      <c r="DE366" s="825"/>
      <c r="DF366" s="279"/>
      <c r="DG366" s="825"/>
      <c r="DH366" s="279"/>
      <c r="DI366" s="825"/>
      <c r="DJ366" s="279"/>
      <c r="DK366" s="825"/>
      <c r="DL366" s="279"/>
      <c r="DM366" s="825"/>
      <c r="DN366" s="279"/>
      <c r="DO366" s="825"/>
      <c r="DP366" s="279"/>
      <c r="DQ366" s="825"/>
      <c r="DR366" s="279"/>
      <c r="DS366" s="825"/>
      <c r="DT366" s="279"/>
      <c r="DU366" s="12" t="s">
        <v>876</v>
      </c>
      <c r="DV366" s="13"/>
      <c r="DW366" s="12" t="s">
        <v>877</v>
      </c>
      <c r="DY366" s="14" t="s">
        <v>1262</v>
      </c>
    </row>
    <row r="367" spans="1:136" s="23" customFormat="1" ht="21.6" hidden="1" customHeight="1">
      <c r="A367" s="15"/>
      <c r="B367" s="15"/>
      <c r="C367" s="38" t="s">
        <v>159</v>
      </c>
      <c r="D367" s="556" t="s">
        <v>160</v>
      </c>
      <c r="E367" s="411"/>
      <c r="F367" s="457">
        <v>42442</v>
      </c>
      <c r="G367" s="789"/>
      <c r="H367" s="319" t="s">
        <v>343</v>
      </c>
      <c r="I367" s="27">
        <v>34663</v>
      </c>
      <c r="J367" s="588"/>
      <c r="K367" s="272"/>
      <c r="L367" s="16">
        <v>4</v>
      </c>
      <c r="M367" s="16">
        <v>2</v>
      </c>
      <c r="N367" s="16"/>
      <c r="O367" s="16">
        <v>2</v>
      </c>
      <c r="P367" s="16"/>
      <c r="Q367" s="16">
        <v>2</v>
      </c>
      <c r="R367" s="16"/>
      <c r="S367" s="1114">
        <v>0</v>
      </c>
      <c r="T367" s="1114"/>
      <c r="U367" s="767"/>
      <c r="V367" s="18"/>
      <c r="W367" s="766"/>
      <c r="X367" s="18"/>
      <c r="Y367" s="766"/>
      <c r="Z367" s="18"/>
      <c r="AA367" s="766"/>
      <c r="AB367" s="18"/>
      <c r="AC367" s="766"/>
      <c r="AD367" s="18"/>
      <c r="AE367" s="766"/>
      <c r="AF367" s="18"/>
      <c r="AG367" s="766"/>
      <c r="AH367" s="18"/>
      <c r="AI367" s="766"/>
      <c r="AJ367" s="18"/>
      <c r="AK367" s="766"/>
      <c r="AL367" s="18"/>
      <c r="AM367" s="766"/>
      <c r="AN367" s="18"/>
      <c r="AO367" s="766"/>
      <c r="AP367" s="18"/>
      <c r="AQ367" s="766"/>
      <c r="AR367" s="18"/>
      <c r="AS367" s="766"/>
      <c r="AT367" s="18"/>
      <c r="AU367" s="766"/>
      <c r="AV367" s="18"/>
      <c r="AW367" s="766"/>
      <c r="AX367" s="18"/>
      <c r="AY367" s="766"/>
      <c r="AZ367" s="18"/>
      <c r="BA367" s="766"/>
      <c r="BB367" s="18"/>
      <c r="BC367" s="766"/>
      <c r="BD367" s="18"/>
      <c r="BE367" s="766"/>
      <c r="BF367" s="18"/>
      <c r="BG367" s="766"/>
      <c r="BH367" s="18"/>
      <c r="BI367" s="766"/>
      <c r="BJ367" s="18"/>
      <c r="BK367" s="766"/>
      <c r="BL367" s="18"/>
      <c r="BM367" s="766"/>
      <c r="BN367" s="18"/>
      <c r="BO367" s="766"/>
      <c r="BP367" s="18"/>
      <c r="BQ367" s="766"/>
      <c r="BR367" s="18"/>
      <c r="BS367" s="766"/>
      <c r="BT367" s="19"/>
      <c r="BU367" s="766"/>
      <c r="BV367" s="19"/>
      <c r="BW367" s="766"/>
      <c r="BX367" s="19"/>
      <c r="BY367" s="766"/>
      <c r="BZ367" s="19"/>
      <c r="CA367" s="766"/>
      <c r="CB367" s="19"/>
      <c r="CC367" s="766"/>
      <c r="CD367" s="19"/>
      <c r="CE367" s="766"/>
      <c r="CF367" s="19"/>
      <c r="CG367" s="766"/>
      <c r="CH367" s="19"/>
      <c r="CI367" s="766"/>
      <c r="CJ367" s="19"/>
      <c r="CK367" s="766"/>
      <c r="CL367" s="19"/>
      <c r="CM367" s="766"/>
      <c r="CN367" s="19"/>
      <c r="CO367" s="766"/>
      <c r="CP367" s="19"/>
      <c r="CQ367" s="766"/>
      <c r="CR367" s="19"/>
      <c r="CS367" s="766"/>
      <c r="CT367" s="19"/>
      <c r="CU367" s="766"/>
      <c r="CV367" s="19"/>
      <c r="CW367" s="766"/>
      <c r="CX367" s="19"/>
      <c r="CY367" s="766"/>
      <c r="CZ367" s="19"/>
      <c r="DA367" s="766"/>
      <c r="DB367" s="19"/>
      <c r="DC367" s="766"/>
      <c r="DD367" s="19"/>
      <c r="DE367" s="766"/>
      <c r="DF367" s="19"/>
      <c r="DG367" s="766"/>
      <c r="DH367" s="19"/>
      <c r="DI367" s="766"/>
      <c r="DJ367" s="19"/>
      <c r="DK367" s="766"/>
      <c r="DL367" s="19"/>
      <c r="DM367" s="766"/>
      <c r="DN367" s="19"/>
      <c r="DO367" s="766"/>
      <c r="DP367" s="19"/>
      <c r="DQ367" s="766"/>
      <c r="DR367" s="19"/>
      <c r="DS367" s="766"/>
      <c r="DT367" s="19"/>
      <c r="DU367" s="21">
        <f>COUNT(V367:BR367)</f>
        <v>0</v>
      </c>
      <c r="DV367" s="22"/>
      <c r="DW367" s="21">
        <f>COUNT(BT367:DT367)</f>
        <v>0</v>
      </c>
      <c r="DY367" s="21">
        <f>SUM(DU367,DW367)</f>
        <v>0</v>
      </c>
    </row>
    <row r="368" spans="1:136" s="23" customFormat="1" ht="21" hidden="1" customHeight="1">
      <c r="A368" s="15"/>
      <c r="B368" s="15"/>
      <c r="C368" s="38" t="s">
        <v>219</v>
      </c>
      <c r="D368" s="556" t="s">
        <v>1238</v>
      </c>
      <c r="E368" s="411"/>
      <c r="F368" s="457">
        <v>43944</v>
      </c>
      <c r="G368" s="789"/>
      <c r="H368" s="319" t="s">
        <v>748</v>
      </c>
      <c r="I368" s="27">
        <v>44025</v>
      </c>
      <c r="J368" s="588"/>
      <c r="K368" s="272"/>
      <c r="L368" s="16">
        <v>0</v>
      </c>
      <c r="M368" s="16">
        <v>0</v>
      </c>
      <c r="N368" s="16"/>
      <c r="O368" s="16">
        <v>0</v>
      </c>
      <c r="P368" s="16"/>
      <c r="Q368" s="16">
        <v>0</v>
      </c>
      <c r="R368" s="16"/>
      <c r="S368" s="1114">
        <v>0</v>
      </c>
      <c r="T368" s="1114"/>
      <c r="U368" s="767"/>
      <c r="V368" s="18"/>
      <c r="W368" s="766"/>
      <c r="X368" s="18"/>
      <c r="Y368" s="766"/>
      <c r="Z368" s="18"/>
      <c r="AA368" s="766"/>
      <c r="AB368" s="18"/>
      <c r="AC368" s="766"/>
      <c r="AD368" s="18"/>
      <c r="AE368" s="766"/>
      <c r="AF368" s="18"/>
      <c r="AG368" s="766"/>
      <c r="AH368" s="18"/>
      <c r="AI368" s="766"/>
      <c r="AJ368" s="18"/>
      <c r="AK368" s="766"/>
      <c r="AL368" s="18"/>
      <c r="AM368" s="766"/>
      <c r="AN368" s="18"/>
      <c r="AO368" s="766"/>
      <c r="AP368" s="18"/>
      <c r="AQ368" s="766"/>
      <c r="AR368" s="18"/>
      <c r="AS368" s="766"/>
      <c r="AT368" s="18"/>
      <c r="AU368" s="766"/>
      <c r="AV368" s="18"/>
      <c r="AW368" s="766"/>
      <c r="AX368" s="18"/>
      <c r="AY368" s="766"/>
      <c r="AZ368" s="18"/>
      <c r="BA368" s="766"/>
      <c r="BB368" s="18"/>
      <c r="BC368" s="766"/>
      <c r="BD368" s="18"/>
      <c r="BE368" s="766"/>
      <c r="BF368" s="18"/>
      <c r="BG368" s="766"/>
      <c r="BH368" s="18"/>
      <c r="BI368" s="766"/>
      <c r="BJ368" s="18"/>
      <c r="BK368" s="766"/>
      <c r="BL368" s="18"/>
      <c r="BM368" s="766"/>
      <c r="BN368" s="18"/>
      <c r="BO368" s="766"/>
      <c r="BP368" s="18"/>
      <c r="BQ368" s="766"/>
      <c r="BR368" s="18"/>
      <c r="BS368" s="766"/>
      <c r="BT368" s="19"/>
      <c r="BU368" s="766"/>
      <c r="BV368" s="19"/>
      <c r="BW368" s="766"/>
      <c r="BX368" s="19"/>
      <c r="BY368" s="766"/>
      <c r="BZ368" s="19"/>
      <c r="CA368" s="766"/>
      <c r="CB368" s="19"/>
      <c r="CC368" s="766"/>
      <c r="CD368" s="19"/>
      <c r="CE368" s="766"/>
      <c r="CF368" s="19"/>
      <c r="CG368" s="766"/>
      <c r="CH368" s="19"/>
      <c r="CI368" s="766"/>
      <c r="CJ368" s="19"/>
      <c r="CK368" s="766"/>
      <c r="CL368" s="19"/>
      <c r="CM368" s="766"/>
      <c r="CN368" s="19"/>
      <c r="CO368" s="766"/>
      <c r="CP368" s="19"/>
      <c r="CQ368" s="766"/>
      <c r="CR368" s="19"/>
      <c r="CS368" s="766"/>
      <c r="CT368" s="19"/>
      <c r="CU368" s="766"/>
      <c r="CV368" s="19"/>
      <c r="CW368" s="766"/>
      <c r="CX368" s="19"/>
      <c r="CY368" s="766"/>
      <c r="CZ368" s="19"/>
      <c r="DA368" s="766"/>
      <c r="DB368" s="19"/>
      <c r="DC368" s="766"/>
      <c r="DD368" s="19"/>
      <c r="DE368" s="766"/>
      <c r="DF368" s="19"/>
      <c r="DG368" s="766"/>
      <c r="DH368" s="19"/>
      <c r="DI368" s="766"/>
      <c r="DJ368" s="19"/>
      <c r="DK368" s="766"/>
      <c r="DL368" s="19"/>
      <c r="DM368" s="766"/>
      <c r="DN368" s="19"/>
      <c r="DO368" s="766"/>
      <c r="DP368" s="19"/>
      <c r="DQ368" s="766"/>
      <c r="DR368" s="19"/>
      <c r="DS368" s="766"/>
      <c r="DT368" s="19"/>
      <c r="DU368" s="21">
        <f>COUNT(V368:BR368)</f>
        <v>0</v>
      </c>
      <c r="DV368" s="22"/>
      <c r="DW368" s="21">
        <f>COUNT(BT368:DT368)</f>
        <v>0</v>
      </c>
      <c r="DY368" s="21">
        <f>SUM(DU368,DW368)</f>
        <v>0</v>
      </c>
    </row>
    <row r="369" spans="1:136" s="28" customFormat="1" ht="21" hidden="1" customHeight="1">
      <c r="A369" s="15"/>
      <c r="B369" s="15"/>
      <c r="C369" s="38" t="s">
        <v>136</v>
      </c>
      <c r="D369" s="556" t="s">
        <v>1216</v>
      </c>
      <c r="E369" s="411"/>
      <c r="F369" s="458">
        <v>44273</v>
      </c>
      <c r="G369" s="789"/>
      <c r="H369" s="319" t="s">
        <v>748</v>
      </c>
      <c r="I369" s="27">
        <v>44251</v>
      </c>
      <c r="J369" s="588"/>
      <c r="K369" s="272"/>
      <c r="L369" s="16">
        <v>12</v>
      </c>
      <c r="M369" s="16">
        <v>0</v>
      </c>
      <c r="N369" s="16"/>
      <c r="O369" s="16">
        <v>0</v>
      </c>
      <c r="P369" s="16"/>
      <c r="Q369" s="16">
        <v>0</v>
      </c>
      <c r="R369" s="16"/>
      <c r="S369" s="1114">
        <v>0</v>
      </c>
      <c r="T369" s="1114"/>
      <c r="U369" s="767"/>
      <c r="V369" s="18"/>
      <c r="W369" s="766"/>
      <c r="X369" s="18"/>
      <c r="Y369" s="766"/>
      <c r="Z369" s="18"/>
      <c r="AA369" s="766"/>
      <c r="AB369" s="18"/>
      <c r="AC369" s="766"/>
      <c r="AD369" s="18"/>
      <c r="AE369" s="766"/>
      <c r="AF369" s="18"/>
      <c r="AG369" s="766"/>
      <c r="AH369" s="18"/>
      <c r="AI369" s="766"/>
      <c r="AJ369" s="18"/>
      <c r="AK369" s="766"/>
      <c r="AL369" s="18"/>
      <c r="AM369" s="766"/>
      <c r="AN369" s="18"/>
      <c r="AO369" s="766"/>
      <c r="AP369" s="18"/>
      <c r="AQ369" s="766"/>
      <c r="AR369" s="18"/>
      <c r="AS369" s="766"/>
      <c r="AT369" s="18"/>
      <c r="AU369" s="766"/>
      <c r="AV369" s="18"/>
      <c r="AW369" s="766"/>
      <c r="AX369" s="18"/>
      <c r="AY369" s="766"/>
      <c r="AZ369" s="18"/>
      <c r="BA369" s="766"/>
      <c r="BB369" s="18"/>
      <c r="BC369" s="766"/>
      <c r="BD369" s="18"/>
      <c r="BE369" s="766"/>
      <c r="BF369" s="18"/>
      <c r="BG369" s="766"/>
      <c r="BH369" s="18"/>
      <c r="BI369" s="766"/>
      <c r="BJ369" s="18"/>
      <c r="BK369" s="766"/>
      <c r="BL369" s="18"/>
      <c r="BM369" s="766"/>
      <c r="BN369" s="18"/>
      <c r="BO369" s="766"/>
      <c r="BP369" s="18"/>
      <c r="BQ369" s="766"/>
      <c r="BR369" s="18"/>
      <c r="BS369" s="766"/>
      <c r="BT369" s="19"/>
      <c r="BU369" s="766"/>
      <c r="BV369" s="19"/>
      <c r="BW369" s="766"/>
      <c r="BX369" s="19"/>
      <c r="BY369" s="766"/>
      <c r="BZ369" s="19"/>
      <c r="CA369" s="766"/>
      <c r="CB369" s="19"/>
      <c r="CC369" s="766"/>
      <c r="CD369" s="19"/>
      <c r="CE369" s="766"/>
      <c r="CF369" s="19"/>
      <c r="CG369" s="766"/>
      <c r="CH369" s="19"/>
      <c r="CI369" s="766"/>
      <c r="CJ369" s="19"/>
      <c r="CK369" s="766"/>
      <c r="CL369" s="19"/>
      <c r="CM369" s="766"/>
      <c r="CN369" s="19"/>
      <c r="CO369" s="766"/>
      <c r="CP369" s="19"/>
      <c r="CQ369" s="766"/>
      <c r="CR369" s="19"/>
      <c r="CS369" s="766"/>
      <c r="CT369" s="19"/>
      <c r="CU369" s="766"/>
      <c r="CV369" s="19"/>
      <c r="CW369" s="766"/>
      <c r="CX369" s="19"/>
      <c r="CY369" s="766"/>
      <c r="CZ369" s="19"/>
      <c r="DA369" s="766"/>
      <c r="DB369" s="19"/>
      <c r="DC369" s="766"/>
      <c r="DD369" s="19"/>
      <c r="DE369" s="766"/>
      <c r="DF369" s="19"/>
      <c r="DG369" s="766"/>
      <c r="DH369" s="19"/>
      <c r="DI369" s="766"/>
      <c r="DJ369" s="19"/>
      <c r="DK369" s="766"/>
      <c r="DL369" s="19"/>
      <c r="DM369" s="766"/>
      <c r="DN369" s="19"/>
      <c r="DO369" s="766"/>
      <c r="DP369" s="19"/>
      <c r="DQ369" s="766"/>
      <c r="DR369" s="19"/>
      <c r="DS369" s="766"/>
      <c r="DT369" s="19"/>
      <c r="DU369" s="21">
        <f>COUNT(V369:BR369)</f>
        <v>0</v>
      </c>
      <c r="DV369" s="22"/>
      <c r="DW369" s="21">
        <f>COUNT(BT369:DT369)</f>
        <v>0</v>
      </c>
      <c r="DX369" s="23"/>
      <c r="DY369" s="21">
        <f>SUM(DU369,DW369)</f>
        <v>0</v>
      </c>
      <c r="DZ369" s="23"/>
      <c r="EA369" s="23"/>
      <c r="EB369" s="23"/>
      <c r="EC369" s="23"/>
      <c r="ED369" s="23"/>
      <c r="EE369" s="23"/>
      <c r="EF369" s="23"/>
    </row>
    <row r="370" spans="1:136" s="28" customFormat="1" ht="21" hidden="1" customHeight="1">
      <c r="A370" s="15"/>
      <c r="B370" s="15"/>
      <c r="C370" s="38" t="s">
        <v>105</v>
      </c>
      <c r="D370" s="556" t="s">
        <v>1119</v>
      </c>
      <c r="E370" s="411"/>
      <c r="F370" s="458">
        <v>43991</v>
      </c>
      <c r="G370" s="789"/>
      <c r="H370" s="319" t="s">
        <v>748</v>
      </c>
      <c r="I370" s="27">
        <v>23767</v>
      </c>
      <c r="J370" s="588"/>
      <c r="K370" s="272"/>
      <c r="L370" s="16">
        <v>46</v>
      </c>
      <c r="M370" s="16">
        <v>5</v>
      </c>
      <c r="N370" s="16"/>
      <c r="O370" s="16">
        <v>5</v>
      </c>
      <c r="P370" s="16"/>
      <c r="Q370" s="16">
        <v>5</v>
      </c>
      <c r="R370" s="16"/>
      <c r="S370" s="1114">
        <v>0</v>
      </c>
      <c r="T370" s="1114"/>
      <c r="U370" s="767"/>
      <c r="V370" s="18"/>
      <c r="W370" s="766"/>
      <c r="X370" s="18"/>
      <c r="Y370" s="766"/>
      <c r="Z370" s="18"/>
      <c r="AA370" s="766"/>
      <c r="AB370" s="18"/>
      <c r="AC370" s="766"/>
      <c r="AD370" s="18"/>
      <c r="AE370" s="766"/>
      <c r="AF370" s="18"/>
      <c r="AG370" s="766"/>
      <c r="AH370" s="18"/>
      <c r="AI370" s="766"/>
      <c r="AJ370" s="18"/>
      <c r="AK370" s="766"/>
      <c r="AL370" s="18"/>
      <c r="AM370" s="766"/>
      <c r="AN370" s="18"/>
      <c r="AO370" s="766"/>
      <c r="AP370" s="18"/>
      <c r="AQ370" s="766"/>
      <c r="AR370" s="18"/>
      <c r="AS370" s="766"/>
      <c r="AT370" s="18"/>
      <c r="AU370" s="766"/>
      <c r="AV370" s="18"/>
      <c r="AW370" s="766"/>
      <c r="AX370" s="18"/>
      <c r="AY370" s="766"/>
      <c r="AZ370" s="18"/>
      <c r="BA370" s="766"/>
      <c r="BB370" s="18"/>
      <c r="BC370" s="766"/>
      <c r="BD370" s="18"/>
      <c r="BE370" s="766"/>
      <c r="BF370" s="18"/>
      <c r="BG370" s="766"/>
      <c r="BH370" s="18"/>
      <c r="BI370" s="766"/>
      <c r="BJ370" s="18"/>
      <c r="BK370" s="766"/>
      <c r="BL370" s="18"/>
      <c r="BM370" s="766"/>
      <c r="BN370" s="18"/>
      <c r="BO370" s="766"/>
      <c r="BP370" s="18"/>
      <c r="BQ370" s="766"/>
      <c r="BR370" s="18"/>
      <c r="BS370" s="766"/>
      <c r="BT370" s="19"/>
      <c r="BU370" s="766"/>
      <c r="BV370" s="19"/>
      <c r="BW370" s="766"/>
      <c r="BX370" s="19"/>
      <c r="BY370" s="766"/>
      <c r="BZ370" s="19"/>
      <c r="CA370" s="766"/>
      <c r="CB370" s="19"/>
      <c r="CC370" s="766"/>
      <c r="CD370" s="19"/>
      <c r="CE370" s="766"/>
      <c r="CF370" s="19"/>
      <c r="CG370" s="766"/>
      <c r="CH370" s="19"/>
      <c r="CI370" s="766"/>
      <c r="CJ370" s="19"/>
      <c r="CK370" s="766"/>
      <c r="CL370" s="19"/>
      <c r="CM370" s="766"/>
      <c r="CN370" s="19"/>
      <c r="CO370" s="766"/>
      <c r="CP370" s="19"/>
      <c r="CQ370" s="766"/>
      <c r="CR370" s="19"/>
      <c r="CS370" s="766"/>
      <c r="CT370" s="19"/>
      <c r="CU370" s="766"/>
      <c r="CV370" s="19"/>
      <c r="CW370" s="766"/>
      <c r="CX370" s="19"/>
      <c r="CY370" s="766"/>
      <c r="CZ370" s="19"/>
      <c r="DA370" s="766"/>
      <c r="DB370" s="19"/>
      <c r="DC370" s="766"/>
      <c r="DD370" s="19"/>
      <c r="DE370" s="766"/>
      <c r="DF370" s="19"/>
      <c r="DG370" s="766"/>
      <c r="DH370" s="19"/>
      <c r="DI370" s="766"/>
      <c r="DJ370" s="19"/>
      <c r="DK370" s="766"/>
      <c r="DL370" s="19"/>
      <c r="DM370" s="766"/>
      <c r="DN370" s="19"/>
      <c r="DO370" s="766"/>
      <c r="DP370" s="19"/>
      <c r="DQ370" s="766"/>
      <c r="DR370" s="19"/>
      <c r="DS370" s="766"/>
      <c r="DT370" s="19"/>
      <c r="DU370" s="21">
        <f>COUNT(V370:BR370)</f>
        <v>0</v>
      </c>
      <c r="DV370" s="22"/>
      <c r="DW370" s="21">
        <f>COUNT(BT370:DT370)</f>
        <v>0</v>
      </c>
      <c r="DX370" s="23"/>
      <c r="DY370" s="21">
        <f>SUM(DU370,DW370)</f>
        <v>0</v>
      </c>
    </row>
    <row r="371" spans="1:136" s="157" customFormat="1" ht="34.5" hidden="1" customHeight="1">
      <c r="A371" s="279" t="s">
        <v>11</v>
      </c>
      <c r="B371" s="279" t="s">
        <v>1011</v>
      </c>
      <c r="C371" s="503" t="s">
        <v>12</v>
      </c>
      <c r="D371" s="38" t="s">
        <v>13</v>
      </c>
      <c r="E371" s="478"/>
      <c r="F371" s="343" t="s">
        <v>14</v>
      </c>
      <c r="G371" s="510"/>
      <c r="H371" s="319" t="s">
        <v>297</v>
      </c>
      <c r="I371" s="256" t="s">
        <v>15</v>
      </c>
      <c r="J371" s="587"/>
      <c r="K371" s="319"/>
      <c r="L371" s="333" t="s">
        <v>1353</v>
      </c>
      <c r="M371" s="333" t="s">
        <v>1482</v>
      </c>
      <c r="N371" s="333"/>
      <c r="O371" s="333" t="s">
        <v>1482</v>
      </c>
      <c r="P371" s="333"/>
      <c r="Q371" s="333" t="s">
        <v>1482</v>
      </c>
      <c r="R371" s="333"/>
      <c r="S371" s="1116" t="s">
        <v>876</v>
      </c>
      <c r="T371" s="1116"/>
      <c r="U371" s="825"/>
      <c r="V371" s="279"/>
      <c r="W371" s="825"/>
      <c r="X371" s="279"/>
      <c r="Y371" s="825"/>
      <c r="Z371" s="279"/>
      <c r="AA371" s="825"/>
      <c r="AB371" s="279"/>
      <c r="AC371" s="825"/>
      <c r="AD371" s="279"/>
      <c r="AE371" s="825"/>
      <c r="AF371" s="279"/>
      <c r="AG371" s="825"/>
      <c r="AH371" s="279"/>
      <c r="AI371" s="825"/>
      <c r="AJ371" s="279"/>
      <c r="AK371" s="825"/>
      <c r="AL371" s="279"/>
      <c r="AM371" s="825"/>
      <c r="AN371" s="279"/>
      <c r="AO371" s="825"/>
      <c r="AP371" s="279"/>
      <c r="AQ371" s="825"/>
      <c r="AR371" s="279"/>
      <c r="AS371" s="825"/>
      <c r="AT371" s="279"/>
      <c r="AU371" s="825"/>
      <c r="AV371" s="279"/>
      <c r="AW371" s="825"/>
      <c r="AX371" s="279"/>
      <c r="AY371" s="825"/>
      <c r="AZ371" s="279"/>
      <c r="BA371" s="825"/>
      <c r="BB371" s="279"/>
      <c r="BC371" s="825"/>
      <c r="BD371" s="279"/>
      <c r="BE371" s="825"/>
      <c r="BF371" s="279"/>
      <c r="BG371" s="825"/>
      <c r="BH371" s="279"/>
      <c r="BI371" s="825"/>
      <c r="BJ371" s="279"/>
      <c r="BK371" s="825"/>
      <c r="BL371" s="279"/>
      <c r="BM371" s="825"/>
      <c r="BN371" s="279"/>
      <c r="BO371" s="825"/>
      <c r="BP371" s="279"/>
      <c r="BQ371" s="825"/>
      <c r="BR371" s="279"/>
      <c r="BS371" s="825"/>
      <c r="BT371" s="279"/>
      <c r="BU371" s="825"/>
      <c r="BV371" s="279"/>
      <c r="BW371" s="825"/>
      <c r="BX371" s="279"/>
      <c r="BY371" s="825"/>
      <c r="BZ371" s="279"/>
      <c r="CA371" s="825"/>
      <c r="CB371" s="279"/>
      <c r="CC371" s="825"/>
      <c r="CD371" s="279"/>
      <c r="CE371" s="825"/>
      <c r="CF371" s="279"/>
      <c r="CG371" s="825"/>
      <c r="CH371" s="279"/>
      <c r="CI371" s="825"/>
      <c r="CJ371" s="279"/>
      <c r="CK371" s="825"/>
      <c r="CL371" s="279"/>
      <c r="CM371" s="825"/>
      <c r="CN371" s="279"/>
      <c r="CO371" s="825"/>
      <c r="CP371" s="279"/>
      <c r="CQ371" s="825"/>
      <c r="CR371" s="279"/>
      <c r="CS371" s="825"/>
      <c r="CT371" s="279"/>
      <c r="CU371" s="825"/>
      <c r="CV371" s="279"/>
      <c r="CW371" s="825"/>
      <c r="CX371" s="279"/>
      <c r="CY371" s="825"/>
      <c r="CZ371" s="279"/>
      <c r="DA371" s="825"/>
      <c r="DB371" s="279"/>
      <c r="DC371" s="825"/>
      <c r="DD371" s="279"/>
      <c r="DE371" s="825"/>
      <c r="DF371" s="279"/>
      <c r="DG371" s="825"/>
      <c r="DH371" s="279"/>
      <c r="DI371" s="825"/>
      <c r="DJ371" s="279"/>
      <c r="DK371" s="825"/>
      <c r="DL371" s="279"/>
      <c r="DM371" s="825"/>
      <c r="DN371" s="279"/>
      <c r="DO371" s="825"/>
      <c r="DP371" s="279"/>
      <c r="DQ371" s="825"/>
      <c r="DR371" s="279"/>
      <c r="DS371" s="825"/>
      <c r="DT371" s="279"/>
      <c r="DU371" s="12" t="s">
        <v>876</v>
      </c>
      <c r="DV371" s="13"/>
      <c r="DW371" s="12" t="s">
        <v>877</v>
      </c>
      <c r="DY371" s="14" t="s">
        <v>1482</v>
      </c>
    </row>
    <row r="372" spans="1:136" s="245" customFormat="1" ht="21" hidden="1" customHeight="1">
      <c r="A372" s="15"/>
      <c r="B372" s="15"/>
      <c r="C372" s="38" t="s">
        <v>27</v>
      </c>
      <c r="D372" s="556" t="s">
        <v>1246</v>
      </c>
      <c r="E372" s="411"/>
      <c r="F372" s="459">
        <v>43283</v>
      </c>
      <c r="G372" s="789"/>
      <c r="H372" s="287" t="s">
        <v>748</v>
      </c>
      <c r="I372" s="26">
        <v>44076</v>
      </c>
      <c r="J372" s="588"/>
      <c r="K372" s="248"/>
      <c r="L372" s="16">
        <v>0</v>
      </c>
      <c r="M372" s="16">
        <v>0</v>
      </c>
      <c r="N372" s="16"/>
      <c r="O372" s="16">
        <v>0</v>
      </c>
      <c r="P372" s="16"/>
      <c r="Q372" s="16">
        <v>0</v>
      </c>
      <c r="R372" s="16"/>
      <c r="S372" s="1114">
        <v>0</v>
      </c>
      <c r="T372" s="1114"/>
      <c r="U372" s="767"/>
      <c r="V372" s="18"/>
      <c r="W372" s="766"/>
      <c r="X372" s="18"/>
      <c r="Y372" s="766"/>
      <c r="Z372" s="18"/>
      <c r="AA372" s="766"/>
      <c r="AB372" s="18"/>
      <c r="AC372" s="766"/>
      <c r="AD372" s="18"/>
      <c r="AE372" s="766"/>
      <c r="AF372" s="18"/>
      <c r="AG372" s="766"/>
      <c r="AH372" s="18"/>
      <c r="AI372" s="766"/>
      <c r="AJ372" s="18"/>
      <c r="AK372" s="766"/>
      <c r="AL372" s="18"/>
      <c r="AM372" s="766"/>
      <c r="AN372" s="18"/>
      <c r="AO372" s="766"/>
      <c r="AP372" s="18"/>
      <c r="AQ372" s="766"/>
      <c r="AR372" s="18"/>
      <c r="AS372" s="766"/>
      <c r="AT372" s="18"/>
      <c r="AU372" s="766"/>
      <c r="AV372" s="18"/>
      <c r="AW372" s="766"/>
      <c r="AX372" s="18"/>
      <c r="AY372" s="766"/>
      <c r="AZ372" s="18"/>
      <c r="BA372" s="766"/>
      <c r="BB372" s="18"/>
      <c r="BC372" s="766"/>
      <c r="BD372" s="18"/>
      <c r="BE372" s="766"/>
      <c r="BF372" s="18"/>
      <c r="BG372" s="766"/>
      <c r="BH372" s="18"/>
      <c r="BI372" s="766"/>
      <c r="BJ372" s="18"/>
      <c r="BK372" s="766"/>
      <c r="BL372" s="18"/>
      <c r="BM372" s="766"/>
      <c r="BN372" s="18"/>
      <c r="BO372" s="766"/>
      <c r="BP372" s="18"/>
      <c r="BQ372" s="766"/>
      <c r="BR372" s="18"/>
      <c r="BS372" s="766"/>
      <c r="BT372" s="19"/>
      <c r="BU372" s="766"/>
      <c r="BV372" s="19"/>
      <c r="BW372" s="766"/>
      <c r="BX372" s="19"/>
      <c r="BY372" s="766"/>
      <c r="BZ372" s="19"/>
      <c r="CA372" s="766"/>
      <c r="CB372" s="19"/>
      <c r="CC372" s="766"/>
      <c r="CD372" s="20"/>
      <c r="CE372" s="766"/>
      <c r="CF372" s="20"/>
      <c r="CG372" s="766"/>
      <c r="CH372" s="20"/>
      <c r="CI372" s="766"/>
      <c r="CJ372" s="20"/>
      <c r="CK372" s="766"/>
      <c r="CL372" s="20"/>
      <c r="CM372" s="766"/>
      <c r="CN372" s="20"/>
      <c r="CO372" s="766"/>
      <c r="CP372" s="20"/>
      <c r="CQ372" s="766"/>
      <c r="CR372" s="20"/>
      <c r="CS372" s="766"/>
      <c r="CT372" s="20"/>
      <c r="CU372" s="766"/>
      <c r="CV372" s="20"/>
      <c r="CW372" s="766"/>
      <c r="CX372" s="20"/>
      <c r="CY372" s="766"/>
      <c r="CZ372" s="20"/>
      <c r="DA372" s="766"/>
      <c r="DB372" s="20"/>
      <c r="DC372" s="766"/>
      <c r="DD372" s="20"/>
      <c r="DE372" s="766"/>
      <c r="DF372" s="20"/>
      <c r="DG372" s="766"/>
      <c r="DH372" s="20"/>
      <c r="DI372" s="766"/>
      <c r="DJ372" s="20"/>
      <c r="DK372" s="766"/>
      <c r="DL372" s="20"/>
      <c r="DM372" s="766"/>
      <c r="DN372" s="20"/>
      <c r="DO372" s="766"/>
      <c r="DP372" s="20"/>
      <c r="DQ372" s="766"/>
      <c r="DR372" s="20"/>
      <c r="DS372" s="766"/>
      <c r="DT372" s="20"/>
      <c r="DU372" s="21">
        <v>0</v>
      </c>
      <c r="DV372" s="22"/>
      <c r="DW372" s="21">
        <v>0</v>
      </c>
      <c r="DX372" s="25"/>
      <c r="DY372" s="21">
        <v>0</v>
      </c>
    </row>
    <row r="373" spans="1:136" s="209" customFormat="1" hidden="1">
      <c r="D373" s="210"/>
      <c r="E373" s="184"/>
      <c r="F373" s="464"/>
      <c r="G373" s="103"/>
      <c r="H373" s="617"/>
      <c r="I373" s="211"/>
      <c r="J373" s="586"/>
      <c r="K373" s="386"/>
      <c r="L373" s="212"/>
      <c r="M373" s="212"/>
      <c r="N373" s="212"/>
      <c r="O373" s="212"/>
      <c r="P373" s="212"/>
      <c r="Q373" s="212"/>
      <c r="R373" s="212"/>
      <c r="S373" s="212"/>
      <c r="T373" s="212"/>
      <c r="U373" s="622"/>
      <c r="V373" s="103"/>
      <c r="W373" s="213"/>
      <c r="Y373" s="210"/>
      <c r="AA373" s="210"/>
      <c r="AC373" s="210"/>
      <c r="AE373" s="210"/>
      <c r="AG373" s="210"/>
      <c r="AI373" s="210"/>
      <c r="AK373" s="210"/>
      <c r="AM373" s="210"/>
      <c r="AO373" s="210"/>
      <c r="AQ373" s="210"/>
      <c r="AS373" s="210"/>
      <c r="AU373" s="210"/>
      <c r="AW373" s="210"/>
      <c r="AY373" s="210"/>
      <c r="BA373" s="210"/>
      <c r="BC373" s="210"/>
      <c r="BE373" s="210"/>
      <c r="BG373" s="210"/>
      <c r="BI373" s="210"/>
      <c r="BJ373" s="213"/>
      <c r="BK373" s="213"/>
      <c r="BM373" s="210"/>
      <c r="BO373" s="210"/>
      <c r="BP373" s="210"/>
      <c r="BQ373" s="210"/>
      <c r="BR373" s="210"/>
      <c r="BS373" s="210"/>
      <c r="BU373" s="210"/>
      <c r="BW373" s="210"/>
      <c r="BY373" s="210"/>
      <c r="CA373" s="210"/>
      <c r="CC373" s="210"/>
      <c r="CE373" s="210"/>
      <c r="CG373" s="210"/>
      <c r="CI373" s="210"/>
      <c r="CK373" s="210"/>
      <c r="CM373" s="210"/>
      <c r="CO373" s="210"/>
      <c r="CQ373" s="210"/>
      <c r="CS373" s="210"/>
      <c r="CU373" s="210"/>
      <c r="CW373" s="210"/>
      <c r="CY373" s="210"/>
      <c r="DA373" s="210"/>
      <c r="DC373" s="210"/>
      <c r="DE373" s="210"/>
      <c r="DG373" s="210"/>
      <c r="DI373" s="210"/>
      <c r="DK373" s="210"/>
      <c r="DM373" s="210"/>
      <c r="DO373" s="210"/>
      <c r="DQ373" s="210"/>
      <c r="DS373" s="210"/>
    </row>
    <row r="374" spans="1:136" s="50" customFormat="1" ht="54" hidden="1" customHeight="1">
      <c r="D374" s="49" t="s">
        <v>1694</v>
      </c>
      <c r="E374" s="184"/>
      <c r="F374" s="465"/>
      <c r="H374" s="257"/>
      <c r="I374" s="35"/>
      <c r="J374" s="585"/>
      <c r="K374" s="257"/>
      <c r="U374" s="49"/>
      <c r="W374" s="49"/>
      <c r="Y374" s="49"/>
      <c r="AA374" s="49"/>
      <c r="AC374" s="49"/>
      <c r="AE374" s="49"/>
      <c r="AG374" s="49"/>
      <c r="AI374" s="49"/>
      <c r="AK374" s="49"/>
      <c r="AM374" s="49"/>
      <c r="AO374" s="49"/>
      <c r="AQ374" s="49"/>
      <c r="AS374" s="49"/>
      <c r="AU374" s="49"/>
      <c r="AW374" s="49"/>
      <c r="AY374" s="49"/>
      <c r="BA374" s="49"/>
      <c r="BC374" s="49"/>
      <c r="BE374" s="49"/>
      <c r="BG374" s="49"/>
      <c r="BI374" s="49"/>
      <c r="BK374" s="49"/>
      <c r="BM374" s="49"/>
      <c r="BO374" s="49"/>
      <c r="BQ374" s="49"/>
      <c r="BS374" s="49"/>
      <c r="BU374" s="49"/>
      <c r="BW374" s="49"/>
      <c r="BY374" s="49"/>
      <c r="CA374" s="49"/>
      <c r="CC374" s="49"/>
      <c r="CE374" s="49"/>
      <c r="CG374" s="49"/>
      <c r="CI374" s="49"/>
      <c r="CK374" s="49"/>
      <c r="CM374" s="49"/>
      <c r="CO374" s="49"/>
      <c r="CQ374" s="49"/>
      <c r="CS374" s="49"/>
      <c r="CU374" s="49"/>
      <c r="CW374" s="49"/>
      <c r="CY374" s="49"/>
      <c r="DA374" s="49"/>
      <c r="DC374" s="49"/>
      <c r="DE374" s="49"/>
      <c r="DG374" s="49"/>
      <c r="DI374" s="49"/>
      <c r="DK374" s="49"/>
      <c r="DM374" s="49"/>
      <c r="DO374" s="49"/>
      <c r="DQ374" s="49"/>
      <c r="DS374" s="49"/>
      <c r="DU374" s="254"/>
      <c r="DV374" s="254"/>
      <c r="DW374" s="254"/>
      <c r="DY374" s="254"/>
    </row>
    <row r="375" spans="1:136" s="50" customFormat="1" ht="15" hidden="1" customHeight="1">
      <c r="D375" s="49"/>
      <c r="E375" s="184"/>
      <c r="F375" s="465"/>
      <c r="H375" s="257"/>
      <c r="I375" s="35"/>
      <c r="J375" s="585"/>
      <c r="K375" s="257"/>
      <c r="U375" s="49"/>
      <c r="W375" s="49"/>
      <c r="Y375" s="49"/>
      <c r="AA375" s="49"/>
      <c r="AC375" s="49"/>
      <c r="AE375" s="49"/>
      <c r="AG375" s="49"/>
      <c r="AI375" s="49"/>
      <c r="AK375" s="49"/>
      <c r="AM375" s="49"/>
      <c r="AO375" s="49"/>
      <c r="AQ375" s="49"/>
      <c r="AS375" s="49"/>
      <c r="AU375" s="49"/>
      <c r="AW375" s="49"/>
      <c r="AY375" s="49"/>
      <c r="BA375" s="49"/>
      <c r="BC375" s="49"/>
      <c r="BE375" s="49"/>
      <c r="BG375" s="49"/>
      <c r="BI375" s="49"/>
      <c r="BK375" s="49"/>
      <c r="BM375" s="49"/>
      <c r="BO375" s="49"/>
      <c r="BQ375" s="49"/>
      <c r="BS375" s="49"/>
      <c r="BU375" s="49"/>
      <c r="BW375" s="49"/>
      <c r="BY375" s="49"/>
      <c r="CA375" s="49"/>
      <c r="CC375" s="49"/>
      <c r="CE375" s="49"/>
      <c r="CG375" s="49"/>
      <c r="CI375" s="49"/>
      <c r="CK375" s="49"/>
      <c r="CM375" s="49"/>
      <c r="CO375" s="49"/>
      <c r="CQ375" s="49"/>
      <c r="CS375" s="49"/>
      <c r="CU375" s="49"/>
      <c r="CW375" s="49"/>
      <c r="CY375" s="49"/>
      <c r="DA375" s="49"/>
      <c r="DC375" s="49"/>
      <c r="DE375" s="49"/>
      <c r="DG375" s="49"/>
      <c r="DI375" s="49"/>
      <c r="DK375" s="49"/>
      <c r="DM375" s="49"/>
      <c r="DO375" s="49"/>
      <c r="DQ375" s="49"/>
      <c r="DS375" s="49"/>
      <c r="DU375" s="254"/>
      <c r="DV375" s="254"/>
      <c r="DW375" s="254"/>
      <c r="DY375" s="254"/>
    </row>
    <row r="376" spans="1:136" s="157" customFormat="1" ht="34.5" hidden="1" customHeight="1">
      <c r="A376" s="279" t="s">
        <v>11</v>
      </c>
      <c r="B376" s="279" t="s">
        <v>1011</v>
      </c>
      <c r="C376" s="503" t="s">
        <v>12</v>
      </c>
      <c r="D376" s="38" t="s">
        <v>39</v>
      </c>
      <c r="E376" s="478"/>
      <c r="F376" s="343" t="s">
        <v>14</v>
      </c>
      <c r="G376" s="510"/>
      <c r="H376" s="319" t="s">
        <v>297</v>
      </c>
      <c r="I376" s="256" t="s">
        <v>15</v>
      </c>
      <c r="J376" s="587"/>
      <c r="K376" s="319"/>
      <c r="L376" s="333"/>
      <c r="M376" s="333" t="s">
        <v>1262</v>
      </c>
      <c r="N376" s="333"/>
      <c r="O376" s="333" t="s">
        <v>1262</v>
      </c>
      <c r="P376" s="333"/>
      <c r="Q376" s="333" t="s">
        <v>1262</v>
      </c>
      <c r="R376" s="333"/>
      <c r="S376" s="1116" t="s">
        <v>876</v>
      </c>
      <c r="T376" s="1116"/>
      <c r="U376" s="825"/>
      <c r="V376" s="279"/>
      <c r="W376" s="825"/>
      <c r="X376" s="279"/>
      <c r="Y376" s="825"/>
      <c r="Z376" s="279"/>
      <c r="AA376" s="825"/>
      <c r="AB376" s="279"/>
      <c r="AC376" s="825"/>
      <c r="AD376" s="279"/>
      <c r="AE376" s="825"/>
      <c r="AF376" s="279"/>
      <c r="AG376" s="825"/>
      <c r="AH376" s="279"/>
      <c r="AI376" s="825"/>
      <c r="AJ376" s="279"/>
      <c r="AK376" s="825"/>
      <c r="AL376" s="279"/>
      <c r="AM376" s="825"/>
      <c r="AN376" s="279"/>
      <c r="AO376" s="825"/>
      <c r="AP376" s="279"/>
      <c r="AQ376" s="825"/>
      <c r="AR376" s="279"/>
      <c r="AS376" s="825"/>
      <c r="AT376" s="279"/>
      <c r="AU376" s="825"/>
      <c r="AV376" s="279"/>
      <c r="AW376" s="825"/>
      <c r="AX376" s="279"/>
      <c r="AY376" s="825"/>
      <c r="AZ376" s="279"/>
      <c r="BA376" s="825"/>
      <c r="BB376" s="279"/>
      <c r="BC376" s="825"/>
      <c r="BD376" s="279"/>
      <c r="BE376" s="825"/>
      <c r="BF376" s="279"/>
      <c r="BG376" s="825"/>
      <c r="BH376" s="279"/>
      <c r="BI376" s="825"/>
      <c r="BJ376" s="279"/>
      <c r="BK376" s="825"/>
      <c r="BL376" s="279"/>
      <c r="BM376" s="825"/>
      <c r="BN376" s="279"/>
      <c r="BO376" s="825"/>
      <c r="BP376" s="279"/>
      <c r="BQ376" s="825"/>
      <c r="BR376" s="279"/>
      <c r="BS376" s="825"/>
      <c r="BT376" s="279"/>
      <c r="BU376" s="825"/>
      <c r="BV376" s="279"/>
      <c r="BW376" s="825"/>
      <c r="BX376" s="279"/>
      <c r="BY376" s="825"/>
      <c r="BZ376" s="279"/>
      <c r="CA376" s="825"/>
      <c r="CB376" s="279"/>
      <c r="CC376" s="825"/>
      <c r="CD376" s="279"/>
      <c r="CE376" s="825"/>
      <c r="CF376" s="279"/>
      <c r="CG376" s="825"/>
      <c r="CH376" s="279"/>
      <c r="CI376" s="825"/>
      <c r="CJ376" s="279"/>
      <c r="CK376" s="825"/>
      <c r="CL376" s="279"/>
      <c r="CM376" s="825"/>
      <c r="CN376" s="279"/>
      <c r="CO376" s="825"/>
      <c r="CP376" s="279"/>
      <c r="CQ376" s="825"/>
      <c r="CR376" s="279"/>
      <c r="CS376" s="825"/>
      <c r="CT376" s="279"/>
      <c r="CU376" s="825"/>
      <c r="CV376" s="279"/>
      <c r="CW376" s="825"/>
      <c r="CX376" s="279"/>
      <c r="CY376" s="825"/>
      <c r="CZ376" s="279"/>
      <c r="DA376" s="825"/>
      <c r="DB376" s="279"/>
      <c r="DC376" s="825"/>
      <c r="DD376" s="279"/>
      <c r="DE376" s="825"/>
      <c r="DF376" s="279"/>
      <c r="DG376" s="825"/>
      <c r="DH376" s="279"/>
      <c r="DI376" s="825"/>
      <c r="DJ376" s="279"/>
      <c r="DK376" s="825"/>
      <c r="DL376" s="279"/>
      <c r="DM376" s="825"/>
      <c r="DN376" s="279"/>
      <c r="DO376" s="825"/>
      <c r="DP376" s="279"/>
      <c r="DQ376" s="825"/>
      <c r="DR376" s="279"/>
      <c r="DS376" s="825"/>
      <c r="DT376" s="279"/>
      <c r="DU376" s="12" t="s">
        <v>876</v>
      </c>
      <c r="DV376" s="13"/>
      <c r="DW376" s="12" t="s">
        <v>877</v>
      </c>
      <c r="DY376" s="14" t="s">
        <v>1262</v>
      </c>
    </row>
    <row r="377" spans="1:136" s="28" customFormat="1" ht="21" hidden="1" customHeight="1">
      <c r="A377" s="15"/>
      <c r="B377" s="15"/>
      <c r="C377" s="38" t="s">
        <v>68</v>
      </c>
      <c r="D377" s="556" t="s">
        <v>65</v>
      </c>
      <c r="E377" s="479"/>
      <c r="F377" s="469">
        <v>40849</v>
      </c>
      <c r="G377" s="792"/>
      <c r="H377" s="444" t="s">
        <v>257</v>
      </c>
      <c r="I377" s="346">
        <v>36416</v>
      </c>
      <c r="J377" s="589"/>
      <c r="K377" s="347"/>
      <c r="L377" s="348">
        <v>0</v>
      </c>
      <c r="M377" s="348">
        <v>0</v>
      </c>
      <c r="N377" s="348"/>
      <c r="O377" s="348">
        <v>0</v>
      </c>
      <c r="P377" s="348"/>
      <c r="Q377" s="348">
        <v>0</v>
      </c>
      <c r="R377" s="348"/>
      <c r="S377" s="1117">
        <v>0</v>
      </c>
      <c r="T377" s="1117"/>
      <c r="U377" s="1028"/>
      <c r="V377" s="18"/>
      <c r="W377" s="766"/>
      <c r="X377" s="18"/>
      <c r="Y377" s="766"/>
      <c r="Z377" s="18"/>
      <c r="AA377" s="766"/>
      <c r="AB377" s="18"/>
      <c r="AC377" s="766"/>
      <c r="AD377" s="18"/>
      <c r="AE377" s="766"/>
      <c r="AF377" s="18"/>
      <c r="AG377" s="766"/>
      <c r="AH377" s="18"/>
      <c r="AI377" s="766"/>
      <c r="AJ377" s="18"/>
      <c r="AK377" s="766"/>
      <c r="AL377" s="18"/>
      <c r="AM377" s="766"/>
      <c r="AN377" s="18"/>
      <c r="AO377" s="766"/>
      <c r="AP377" s="18"/>
      <c r="AQ377" s="766"/>
      <c r="AR377" s="18"/>
      <c r="AS377" s="766"/>
      <c r="AT377" s="18"/>
      <c r="AU377" s="766"/>
      <c r="AV377" s="18"/>
      <c r="AW377" s="766"/>
      <c r="AX377" s="18"/>
      <c r="AY377" s="766"/>
      <c r="AZ377" s="18"/>
      <c r="BA377" s="766"/>
      <c r="BB377" s="18"/>
      <c r="BC377" s="766"/>
      <c r="BD377" s="18"/>
      <c r="BE377" s="766"/>
      <c r="BF377" s="18"/>
      <c r="BG377" s="766"/>
      <c r="BH377" s="18"/>
      <c r="BI377" s="766"/>
      <c r="BJ377" s="18"/>
      <c r="BK377" s="766"/>
      <c r="BL377" s="18"/>
      <c r="BM377" s="766"/>
      <c r="BN377" s="18"/>
      <c r="BO377" s="766"/>
      <c r="BP377" s="18"/>
      <c r="BQ377" s="766"/>
      <c r="BR377" s="18"/>
      <c r="BS377" s="766"/>
      <c r="BT377" s="19"/>
      <c r="BU377" s="766"/>
      <c r="BV377" s="19"/>
      <c r="BW377" s="766"/>
      <c r="BX377" s="19"/>
      <c r="BY377" s="766"/>
      <c r="BZ377" s="19"/>
      <c r="CA377" s="766"/>
      <c r="CB377" s="19"/>
      <c r="CC377" s="766"/>
      <c r="CD377" s="19"/>
      <c r="CE377" s="766"/>
      <c r="CF377" s="19"/>
      <c r="CG377" s="766"/>
      <c r="CH377" s="19"/>
      <c r="CI377" s="766"/>
      <c r="CJ377" s="19"/>
      <c r="CK377" s="766"/>
      <c r="CL377" s="19"/>
      <c r="CM377" s="766"/>
      <c r="CN377" s="19"/>
      <c r="CO377" s="766"/>
      <c r="CP377" s="19"/>
      <c r="CQ377" s="766"/>
      <c r="CR377" s="19"/>
      <c r="CS377" s="766"/>
      <c r="CT377" s="19"/>
      <c r="CU377" s="766"/>
      <c r="CV377" s="19"/>
      <c r="CW377" s="766"/>
      <c r="CX377" s="19"/>
      <c r="CY377" s="766"/>
      <c r="CZ377" s="19"/>
      <c r="DA377" s="766"/>
      <c r="DB377" s="19"/>
      <c r="DC377" s="766"/>
      <c r="DD377" s="19"/>
      <c r="DE377" s="766"/>
      <c r="DF377" s="19"/>
      <c r="DG377" s="766"/>
      <c r="DH377" s="19"/>
      <c r="DI377" s="766"/>
      <c r="DJ377" s="19"/>
      <c r="DK377" s="766"/>
      <c r="DL377" s="19"/>
      <c r="DM377" s="766"/>
      <c r="DN377" s="19"/>
      <c r="DO377" s="766"/>
      <c r="DP377" s="19"/>
      <c r="DQ377" s="766"/>
      <c r="DR377" s="19"/>
      <c r="DS377" s="766"/>
      <c r="DT377" s="19"/>
      <c r="DU377" s="21">
        <f>COUNT(V377:BR377)</f>
        <v>0</v>
      </c>
      <c r="DV377" s="22"/>
      <c r="DW377" s="21">
        <f>COUNT(BT377:DT377)</f>
        <v>0</v>
      </c>
      <c r="DY377" s="21">
        <f>SUM(DU377,DW377)</f>
        <v>0</v>
      </c>
    </row>
    <row r="378" spans="1:136" s="28" customFormat="1" ht="21" hidden="1" customHeight="1">
      <c r="A378" s="15"/>
      <c r="B378" s="15"/>
      <c r="C378" s="38" t="s">
        <v>170</v>
      </c>
      <c r="D378" s="556" t="s">
        <v>1082</v>
      </c>
      <c r="E378" s="411"/>
      <c r="F378" s="457">
        <v>30184</v>
      </c>
      <c r="G378" s="789"/>
      <c r="H378" s="319" t="s">
        <v>923</v>
      </c>
      <c r="I378" s="27">
        <v>35314</v>
      </c>
      <c r="J378" s="588"/>
      <c r="K378" s="272"/>
      <c r="L378" s="16">
        <v>2</v>
      </c>
      <c r="M378" s="16">
        <v>0</v>
      </c>
      <c r="N378" s="16"/>
      <c r="O378" s="16">
        <v>0</v>
      </c>
      <c r="P378" s="16"/>
      <c r="Q378" s="16">
        <v>0</v>
      </c>
      <c r="R378" s="16"/>
      <c r="S378" s="1114">
        <v>0</v>
      </c>
      <c r="T378" s="1114"/>
      <c r="U378" s="767"/>
      <c r="V378" s="18"/>
      <c r="W378" s="766"/>
      <c r="X378" s="18"/>
      <c r="Y378" s="766"/>
      <c r="Z378" s="18"/>
      <c r="AA378" s="766"/>
      <c r="AB378" s="18"/>
      <c r="AC378" s="766"/>
      <c r="AD378" s="18"/>
      <c r="AE378" s="766"/>
      <c r="AF378" s="18"/>
      <c r="AG378" s="766"/>
      <c r="AH378" s="18"/>
      <c r="AI378" s="766"/>
      <c r="AJ378" s="18"/>
      <c r="AK378" s="766"/>
      <c r="AL378" s="18"/>
      <c r="AM378" s="766"/>
      <c r="AN378" s="18"/>
      <c r="AO378" s="766"/>
      <c r="AP378" s="18"/>
      <c r="AQ378" s="766"/>
      <c r="AR378" s="18"/>
      <c r="AS378" s="766"/>
      <c r="AT378" s="18"/>
      <c r="AU378" s="766"/>
      <c r="AV378" s="18"/>
      <c r="AW378" s="766"/>
      <c r="AX378" s="18"/>
      <c r="AY378" s="766"/>
      <c r="AZ378" s="18"/>
      <c r="BA378" s="766"/>
      <c r="BB378" s="18"/>
      <c r="BC378" s="766"/>
      <c r="BD378" s="18"/>
      <c r="BE378" s="766"/>
      <c r="BF378" s="18"/>
      <c r="BG378" s="766"/>
      <c r="BH378" s="18"/>
      <c r="BI378" s="766"/>
      <c r="BJ378" s="18"/>
      <c r="BK378" s="766"/>
      <c r="BL378" s="18"/>
      <c r="BM378" s="766"/>
      <c r="BN378" s="18"/>
      <c r="BO378" s="766"/>
      <c r="BP378" s="18"/>
      <c r="BQ378" s="766"/>
      <c r="BR378" s="18"/>
      <c r="BS378" s="766"/>
      <c r="BT378" s="19"/>
      <c r="BU378" s="766"/>
      <c r="BV378" s="19"/>
      <c r="BW378" s="766"/>
      <c r="BX378" s="19"/>
      <c r="BY378" s="766"/>
      <c r="BZ378" s="19"/>
      <c r="CA378" s="766"/>
      <c r="CB378" s="19"/>
      <c r="CC378" s="766"/>
      <c r="CD378" s="19"/>
      <c r="CE378" s="766"/>
      <c r="CF378" s="19"/>
      <c r="CG378" s="766"/>
      <c r="CH378" s="19"/>
      <c r="CI378" s="766"/>
      <c r="CJ378" s="19"/>
      <c r="CK378" s="766"/>
      <c r="CL378" s="19"/>
      <c r="CM378" s="766"/>
      <c r="CN378" s="19"/>
      <c r="CO378" s="766"/>
      <c r="CP378" s="19"/>
      <c r="CQ378" s="766"/>
      <c r="CR378" s="19"/>
      <c r="CS378" s="766"/>
      <c r="CT378" s="19"/>
      <c r="CU378" s="766"/>
      <c r="CV378" s="19"/>
      <c r="CW378" s="766"/>
      <c r="CX378" s="19"/>
      <c r="CY378" s="766"/>
      <c r="CZ378" s="19"/>
      <c r="DA378" s="766"/>
      <c r="DB378" s="19"/>
      <c r="DC378" s="766"/>
      <c r="DD378" s="19"/>
      <c r="DE378" s="766"/>
      <c r="DF378" s="19"/>
      <c r="DG378" s="766"/>
      <c r="DH378" s="19"/>
      <c r="DI378" s="766"/>
      <c r="DJ378" s="19"/>
      <c r="DK378" s="766"/>
      <c r="DL378" s="19"/>
      <c r="DM378" s="766"/>
      <c r="DN378" s="19"/>
      <c r="DO378" s="766"/>
      <c r="DP378" s="19"/>
      <c r="DQ378" s="766"/>
      <c r="DR378" s="19"/>
      <c r="DS378" s="766"/>
      <c r="DT378" s="19"/>
      <c r="DU378" s="21">
        <f>COUNT(V378:BR378)</f>
        <v>0</v>
      </c>
      <c r="DV378" s="22"/>
      <c r="DW378" s="21">
        <f>COUNT(BT378:DT378)</f>
        <v>0</v>
      </c>
      <c r="DX378" s="23"/>
      <c r="DY378" s="21">
        <f>SUM(DU378,DW378)</f>
        <v>0</v>
      </c>
      <c r="EF378" s="23"/>
    </row>
    <row r="379" spans="1:136" s="23" customFormat="1" ht="21" hidden="1" customHeight="1">
      <c r="A379" s="15"/>
      <c r="B379" s="15"/>
      <c r="C379" s="38" t="s">
        <v>187</v>
      </c>
      <c r="D379" s="556" t="s">
        <v>1085</v>
      </c>
      <c r="E379" s="411"/>
      <c r="F379" s="457">
        <v>30184</v>
      </c>
      <c r="G379" s="789"/>
      <c r="H379" s="319" t="s">
        <v>748</v>
      </c>
      <c r="I379" s="27">
        <v>30114</v>
      </c>
      <c r="J379" s="588"/>
      <c r="K379" s="272"/>
      <c r="L379" s="16">
        <v>0</v>
      </c>
      <c r="M379" s="16">
        <v>0</v>
      </c>
      <c r="N379" s="16"/>
      <c r="O379" s="16">
        <v>0</v>
      </c>
      <c r="P379" s="16"/>
      <c r="Q379" s="16">
        <v>0</v>
      </c>
      <c r="R379" s="16"/>
      <c r="S379" s="1114">
        <v>0</v>
      </c>
      <c r="T379" s="1114"/>
      <c r="U379" s="767"/>
      <c r="V379" s="18"/>
      <c r="W379" s="766"/>
      <c r="X379" s="18"/>
      <c r="Y379" s="766"/>
      <c r="Z379" s="18"/>
      <c r="AA379" s="766"/>
      <c r="AB379" s="18"/>
      <c r="AC379" s="766"/>
      <c r="AD379" s="18"/>
      <c r="AE379" s="766"/>
      <c r="AF379" s="18"/>
      <c r="AG379" s="766"/>
      <c r="AH379" s="18"/>
      <c r="AI379" s="766"/>
      <c r="AJ379" s="18"/>
      <c r="AK379" s="766"/>
      <c r="AL379" s="18"/>
      <c r="AM379" s="766"/>
      <c r="AN379" s="18"/>
      <c r="AO379" s="766"/>
      <c r="AP379" s="18"/>
      <c r="AQ379" s="766"/>
      <c r="AR379" s="18"/>
      <c r="AS379" s="766"/>
      <c r="AT379" s="18"/>
      <c r="AU379" s="766"/>
      <c r="AV379" s="18"/>
      <c r="AW379" s="766"/>
      <c r="AX379" s="18"/>
      <c r="AY379" s="766"/>
      <c r="AZ379" s="18"/>
      <c r="BA379" s="766"/>
      <c r="BB379" s="18"/>
      <c r="BC379" s="766"/>
      <c r="BD379" s="18"/>
      <c r="BE379" s="766"/>
      <c r="BF379" s="18"/>
      <c r="BG379" s="766"/>
      <c r="BH379" s="18"/>
      <c r="BI379" s="766"/>
      <c r="BJ379" s="18"/>
      <c r="BK379" s="766"/>
      <c r="BL379" s="18"/>
      <c r="BM379" s="766"/>
      <c r="BN379" s="18"/>
      <c r="BO379" s="766"/>
      <c r="BP379" s="18"/>
      <c r="BQ379" s="766"/>
      <c r="BR379" s="18"/>
      <c r="BS379" s="766"/>
      <c r="BT379" s="19"/>
      <c r="BU379" s="766"/>
      <c r="BV379" s="19"/>
      <c r="BW379" s="766"/>
      <c r="BX379" s="19"/>
      <c r="BY379" s="766"/>
      <c r="BZ379" s="19"/>
      <c r="CA379" s="766"/>
      <c r="CB379" s="19"/>
      <c r="CC379" s="766"/>
      <c r="CD379" s="19"/>
      <c r="CE379" s="766"/>
      <c r="CF379" s="19"/>
      <c r="CG379" s="766"/>
      <c r="CH379" s="19"/>
      <c r="CI379" s="766"/>
      <c r="CJ379" s="19"/>
      <c r="CK379" s="766"/>
      <c r="CL379" s="19"/>
      <c r="CM379" s="766"/>
      <c r="CN379" s="19"/>
      <c r="CO379" s="766"/>
      <c r="CP379" s="19"/>
      <c r="CQ379" s="766"/>
      <c r="CR379" s="19"/>
      <c r="CS379" s="766"/>
      <c r="CT379" s="19"/>
      <c r="CU379" s="766"/>
      <c r="CV379" s="19"/>
      <c r="CW379" s="766"/>
      <c r="CX379" s="19"/>
      <c r="CY379" s="766"/>
      <c r="CZ379" s="19"/>
      <c r="DA379" s="766"/>
      <c r="DB379" s="19"/>
      <c r="DC379" s="766"/>
      <c r="DD379" s="19"/>
      <c r="DE379" s="766"/>
      <c r="DF379" s="19"/>
      <c r="DG379" s="766"/>
      <c r="DH379" s="19"/>
      <c r="DI379" s="766"/>
      <c r="DJ379" s="19"/>
      <c r="DK379" s="766"/>
      <c r="DL379" s="19"/>
      <c r="DM379" s="766"/>
      <c r="DN379" s="19"/>
      <c r="DO379" s="766"/>
      <c r="DP379" s="19"/>
      <c r="DQ379" s="766"/>
      <c r="DR379" s="19"/>
      <c r="DS379" s="766"/>
      <c r="DT379" s="19"/>
      <c r="DU379" s="21">
        <f>COUNT(V379:BR379)</f>
        <v>0</v>
      </c>
      <c r="DV379" s="22"/>
      <c r="DW379" s="21">
        <f>COUNT(BT379:DT379)</f>
        <v>0</v>
      </c>
      <c r="DY379" s="21">
        <f>SUM(DU379,DW379)</f>
        <v>0</v>
      </c>
      <c r="DZ379" s="28"/>
      <c r="EA379" s="28"/>
      <c r="EB379" s="28"/>
      <c r="EC379" s="28"/>
      <c r="ED379" s="28"/>
      <c r="EE379" s="28"/>
      <c r="EF379" s="244"/>
    </row>
    <row r="380" spans="1:136" s="209" customFormat="1" hidden="1">
      <c r="D380" s="210"/>
      <c r="E380" s="184"/>
      <c r="F380" s="464"/>
      <c r="G380" s="103"/>
      <c r="H380" s="617"/>
      <c r="I380" s="211"/>
      <c r="J380" s="586"/>
      <c r="K380" s="386"/>
      <c r="L380" s="212"/>
      <c r="M380" s="212"/>
      <c r="N380" s="212"/>
      <c r="O380" s="212"/>
      <c r="P380" s="212"/>
      <c r="Q380" s="212"/>
      <c r="R380" s="212"/>
      <c r="S380" s="212"/>
      <c r="T380" s="212"/>
      <c r="U380" s="622"/>
      <c r="V380" s="103"/>
      <c r="W380" s="213"/>
      <c r="Y380" s="210"/>
      <c r="AA380" s="210"/>
      <c r="AC380" s="210"/>
      <c r="AE380" s="210"/>
      <c r="AG380" s="210"/>
      <c r="AI380" s="210"/>
      <c r="AK380" s="210"/>
      <c r="AM380" s="210"/>
      <c r="AO380" s="210"/>
      <c r="AQ380" s="210"/>
      <c r="AS380" s="210"/>
      <c r="AU380" s="210"/>
      <c r="AW380" s="210"/>
      <c r="AY380" s="210"/>
      <c r="BA380" s="210"/>
      <c r="BC380" s="210"/>
      <c r="BE380" s="210"/>
      <c r="BG380" s="210"/>
      <c r="BI380" s="210"/>
      <c r="BJ380" s="213"/>
      <c r="BK380" s="213"/>
      <c r="BM380" s="210"/>
      <c r="BO380" s="210"/>
      <c r="BP380" s="210"/>
      <c r="BQ380" s="210"/>
      <c r="BR380" s="210"/>
      <c r="BS380" s="210"/>
      <c r="BU380" s="210"/>
      <c r="BW380" s="210"/>
      <c r="BY380" s="210"/>
      <c r="CA380" s="210"/>
      <c r="CC380" s="210"/>
      <c r="CE380" s="210"/>
      <c r="CG380" s="210"/>
      <c r="CI380" s="210"/>
      <c r="CK380" s="210"/>
      <c r="CM380" s="210"/>
      <c r="CO380" s="210"/>
      <c r="CQ380" s="210"/>
      <c r="CS380" s="210"/>
      <c r="CU380" s="210"/>
      <c r="CW380" s="210"/>
      <c r="CY380" s="210"/>
      <c r="DA380" s="210"/>
      <c r="DC380" s="210"/>
      <c r="DE380" s="210"/>
      <c r="DG380" s="210"/>
      <c r="DI380" s="210"/>
      <c r="DK380" s="210"/>
      <c r="DM380" s="210"/>
      <c r="DO380" s="210"/>
      <c r="DQ380" s="210"/>
      <c r="DS380" s="210"/>
    </row>
    <row r="381" spans="1:136" s="50" customFormat="1" ht="54" hidden="1" customHeight="1">
      <c r="D381" s="49" t="s">
        <v>1698</v>
      </c>
      <c r="E381" s="184"/>
      <c r="F381" s="465"/>
      <c r="H381" s="257"/>
      <c r="I381" s="35"/>
      <c r="J381" s="585"/>
      <c r="K381" s="257"/>
      <c r="U381" s="49"/>
      <c r="W381" s="49"/>
      <c r="Y381" s="49"/>
      <c r="AA381" s="49"/>
      <c r="AC381" s="49"/>
      <c r="AE381" s="49"/>
      <c r="AG381" s="49"/>
      <c r="AI381" s="49"/>
      <c r="AK381" s="49"/>
      <c r="AM381" s="49"/>
      <c r="AO381" s="49"/>
      <c r="AQ381" s="49"/>
      <c r="AS381" s="49"/>
      <c r="AU381" s="49"/>
      <c r="AW381" s="49"/>
      <c r="AY381" s="49"/>
      <c r="BA381" s="49"/>
      <c r="BC381" s="49"/>
      <c r="BE381" s="49"/>
      <c r="BG381" s="49"/>
      <c r="BI381" s="49"/>
      <c r="BK381" s="49"/>
      <c r="BM381" s="49"/>
      <c r="BO381" s="49"/>
      <c r="BQ381" s="49"/>
      <c r="BS381" s="49"/>
      <c r="BU381" s="49"/>
      <c r="BW381" s="49"/>
      <c r="BY381" s="49"/>
      <c r="CA381" s="49"/>
      <c r="CC381" s="49"/>
      <c r="CE381" s="49"/>
      <c r="CG381" s="49"/>
      <c r="CI381" s="49"/>
      <c r="CK381" s="49"/>
      <c r="CM381" s="49"/>
      <c r="CO381" s="49"/>
      <c r="CQ381" s="49"/>
      <c r="CS381" s="49"/>
      <c r="CU381" s="49"/>
      <c r="CW381" s="49"/>
      <c r="CY381" s="49"/>
      <c r="DA381" s="49"/>
      <c r="DC381" s="49"/>
      <c r="DE381" s="49"/>
      <c r="DG381" s="49"/>
      <c r="DI381" s="49"/>
      <c r="DK381" s="49"/>
      <c r="DM381" s="49"/>
      <c r="DO381" s="49"/>
      <c r="DQ381" s="49"/>
      <c r="DS381" s="49"/>
      <c r="DU381" s="254"/>
      <c r="DV381" s="254"/>
      <c r="DW381" s="254"/>
      <c r="DY381" s="254"/>
    </row>
    <row r="382" spans="1:136" s="50" customFormat="1" ht="15" hidden="1" customHeight="1">
      <c r="D382" s="49"/>
      <c r="E382" s="184"/>
      <c r="F382" s="465"/>
      <c r="H382" s="257"/>
      <c r="I382" s="35"/>
      <c r="J382" s="585"/>
      <c r="K382" s="257"/>
      <c r="U382" s="49"/>
      <c r="W382" s="49"/>
      <c r="Y382" s="49"/>
      <c r="AA382" s="49"/>
      <c r="AC382" s="49"/>
      <c r="AE382" s="49"/>
      <c r="AG382" s="49"/>
      <c r="AI382" s="49"/>
      <c r="AK382" s="49"/>
      <c r="AM382" s="49"/>
      <c r="AO382" s="49"/>
      <c r="AQ382" s="49"/>
      <c r="AS382" s="49"/>
      <c r="AU382" s="49"/>
      <c r="AW382" s="49"/>
      <c r="AY382" s="49"/>
      <c r="BA382" s="49"/>
      <c r="BC382" s="49"/>
      <c r="BE382" s="49"/>
      <c r="BG382" s="49"/>
      <c r="BI382" s="49"/>
      <c r="BK382" s="49"/>
      <c r="BM382" s="49"/>
      <c r="BO382" s="49"/>
      <c r="BQ382" s="49"/>
      <c r="BS382" s="49"/>
      <c r="BU382" s="49"/>
      <c r="BW382" s="49"/>
      <c r="BY382" s="49"/>
      <c r="CA382" s="49"/>
      <c r="CC382" s="49"/>
      <c r="CE382" s="49"/>
      <c r="CG382" s="49"/>
      <c r="CI382" s="49"/>
      <c r="CK382" s="49"/>
      <c r="CM382" s="49"/>
      <c r="CO382" s="49"/>
      <c r="CQ382" s="49"/>
      <c r="CS382" s="49"/>
      <c r="CU382" s="49"/>
      <c r="CW382" s="49"/>
      <c r="CY382" s="49"/>
      <c r="DA382" s="49"/>
      <c r="DC382" s="49"/>
      <c r="DE382" s="49"/>
      <c r="DG382" s="49"/>
      <c r="DI382" s="49"/>
      <c r="DK382" s="49"/>
      <c r="DM382" s="49"/>
      <c r="DO382" s="49"/>
      <c r="DQ382" s="49"/>
      <c r="DS382" s="49"/>
      <c r="DU382" s="254"/>
      <c r="DV382" s="254"/>
      <c r="DW382" s="254"/>
      <c r="DY382" s="254"/>
    </row>
    <row r="383" spans="1:136" s="157" customFormat="1" ht="34.5" hidden="1" customHeight="1">
      <c r="A383" s="279" t="s">
        <v>11</v>
      </c>
      <c r="B383" s="279" t="s">
        <v>1011</v>
      </c>
      <c r="C383" s="503" t="s">
        <v>12</v>
      </c>
      <c r="D383" s="38" t="s">
        <v>39</v>
      </c>
      <c r="E383" s="478"/>
      <c r="F383" s="343" t="s">
        <v>14</v>
      </c>
      <c r="G383" s="510"/>
      <c r="H383" s="319" t="s">
        <v>297</v>
      </c>
      <c r="I383" s="256" t="s">
        <v>15</v>
      </c>
      <c r="J383" s="587"/>
      <c r="K383" s="319"/>
      <c r="L383" s="333"/>
      <c r="M383" s="333" t="s">
        <v>1262</v>
      </c>
      <c r="N383" s="333"/>
      <c r="O383" s="333" t="s">
        <v>1262</v>
      </c>
      <c r="P383" s="333"/>
      <c r="Q383" s="333" t="s">
        <v>1262</v>
      </c>
      <c r="R383" s="333"/>
      <c r="S383" s="1116" t="s">
        <v>876</v>
      </c>
      <c r="T383" s="1116"/>
      <c r="U383" s="825"/>
      <c r="V383" s="279"/>
      <c r="W383" s="825"/>
      <c r="X383" s="279"/>
      <c r="Y383" s="825"/>
      <c r="Z383" s="279"/>
      <c r="AA383" s="825"/>
      <c r="AB383" s="279"/>
      <c r="AC383" s="825"/>
      <c r="AD383" s="279"/>
      <c r="AE383" s="825"/>
      <c r="AF383" s="279"/>
      <c r="AG383" s="825"/>
      <c r="AH383" s="279"/>
      <c r="AI383" s="825"/>
      <c r="AJ383" s="279"/>
      <c r="AK383" s="825"/>
      <c r="AL383" s="279"/>
      <c r="AM383" s="825"/>
      <c r="AN383" s="279"/>
      <c r="AO383" s="825"/>
      <c r="AP383" s="279"/>
      <c r="AQ383" s="825"/>
      <c r="AR383" s="279"/>
      <c r="AS383" s="825"/>
      <c r="AT383" s="279"/>
      <c r="AU383" s="825"/>
      <c r="AV383" s="279"/>
      <c r="AW383" s="825"/>
      <c r="AX383" s="279"/>
      <c r="AY383" s="825"/>
      <c r="AZ383" s="279"/>
      <c r="BA383" s="825"/>
      <c r="BB383" s="279"/>
      <c r="BC383" s="825"/>
      <c r="BD383" s="279"/>
      <c r="BE383" s="825"/>
      <c r="BF383" s="279"/>
      <c r="BG383" s="825"/>
      <c r="BH383" s="279"/>
      <c r="BI383" s="825"/>
      <c r="BJ383" s="279"/>
      <c r="BK383" s="825"/>
      <c r="BL383" s="279"/>
      <c r="BM383" s="825"/>
      <c r="BN383" s="279"/>
      <c r="BO383" s="825"/>
      <c r="BP383" s="279"/>
      <c r="BQ383" s="825"/>
      <c r="BR383" s="279"/>
      <c r="BS383" s="825"/>
      <c r="BT383" s="279"/>
      <c r="BU383" s="825"/>
      <c r="BV383" s="279"/>
      <c r="BW383" s="825"/>
      <c r="BX383" s="279"/>
      <c r="BY383" s="825"/>
      <c r="BZ383" s="279"/>
      <c r="CA383" s="825"/>
      <c r="CB383" s="279"/>
      <c r="CC383" s="825"/>
      <c r="CD383" s="279"/>
      <c r="CE383" s="825"/>
      <c r="CF383" s="279"/>
      <c r="CG383" s="825"/>
      <c r="CH383" s="279"/>
      <c r="CI383" s="825"/>
      <c r="CJ383" s="279"/>
      <c r="CK383" s="825"/>
      <c r="CL383" s="279"/>
      <c r="CM383" s="825"/>
      <c r="CN383" s="279"/>
      <c r="CO383" s="825"/>
      <c r="CP383" s="279"/>
      <c r="CQ383" s="825"/>
      <c r="CR383" s="279"/>
      <c r="CS383" s="825"/>
      <c r="CT383" s="279"/>
      <c r="CU383" s="825"/>
      <c r="CV383" s="279"/>
      <c r="CW383" s="825"/>
      <c r="CX383" s="279"/>
      <c r="CY383" s="825"/>
      <c r="CZ383" s="279"/>
      <c r="DA383" s="825"/>
      <c r="DB383" s="279"/>
      <c r="DC383" s="825"/>
      <c r="DD383" s="279"/>
      <c r="DE383" s="825"/>
      <c r="DF383" s="279"/>
      <c r="DG383" s="825"/>
      <c r="DH383" s="279"/>
      <c r="DI383" s="825"/>
      <c r="DJ383" s="279"/>
      <c r="DK383" s="825"/>
      <c r="DL383" s="279"/>
      <c r="DM383" s="825"/>
      <c r="DN383" s="279"/>
      <c r="DO383" s="825"/>
      <c r="DP383" s="279"/>
      <c r="DQ383" s="825"/>
      <c r="DR383" s="279"/>
      <c r="DS383" s="825"/>
      <c r="DT383" s="279"/>
      <c r="DU383" s="12" t="s">
        <v>876</v>
      </c>
      <c r="DV383" s="13"/>
      <c r="DW383" s="12" t="s">
        <v>877</v>
      </c>
      <c r="DY383" s="14" t="s">
        <v>1262</v>
      </c>
    </row>
    <row r="384" spans="1:136" s="23" customFormat="1" ht="21.6" hidden="1" customHeight="1">
      <c r="A384" s="15"/>
      <c r="B384" s="15"/>
      <c r="C384" s="38" t="s">
        <v>133</v>
      </c>
      <c r="D384" s="556" t="s">
        <v>914</v>
      </c>
      <c r="E384" s="411"/>
      <c r="F384" s="459">
        <v>41647</v>
      </c>
      <c r="G384" s="789"/>
      <c r="H384" s="319" t="s">
        <v>258</v>
      </c>
      <c r="I384" s="27">
        <v>14423</v>
      </c>
      <c r="J384" s="588"/>
      <c r="K384" s="272"/>
      <c r="L384" s="16">
        <v>12</v>
      </c>
      <c r="M384" s="16">
        <v>0</v>
      </c>
      <c r="N384" s="16"/>
      <c r="O384" s="16">
        <v>0</v>
      </c>
      <c r="P384" s="16"/>
      <c r="Q384" s="16">
        <v>0</v>
      </c>
      <c r="R384" s="16"/>
      <c r="S384" s="1114">
        <v>0</v>
      </c>
      <c r="T384" s="1114"/>
      <c r="U384" s="767"/>
      <c r="V384" s="18"/>
      <c r="W384" s="766"/>
      <c r="X384" s="18"/>
      <c r="Y384" s="766"/>
      <c r="Z384" s="18"/>
      <c r="AA384" s="766"/>
      <c r="AB384" s="18"/>
      <c r="AC384" s="766"/>
      <c r="AD384" s="18"/>
      <c r="AE384" s="766"/>
      <c r="AF384" s="18"/>
      <c r="AG384" s="766"/>
      <c r="AH384" s="18"/>
      <c r="AI384" s="766"/>
      <c r="AJ384" s="18"/>
      <c r="AK384" s="766"/>
      <c r="AL384" s="18"/>
      <c r="AM384" s="766"/>
      <c r="AN384" s="18"/>
      <c r="AO384" s="766"/>
      <c r="AP384" s="18"/>
      <c r="AQ384" s="766"/>
      <c r="AR384" s="18"/>
      <c r="AS384" s="766"/>
      <c r="AT384" s="18"/>
      <c r="AU384" s="766"/>
      <c r="AV384" s="18"/>
      <c r="AW384" s="766"/>
      <c r="AX384" s="18"/>
      <c r="AY384" s="766"/>
      <c r="AZ384" s="18"/>
      <c r="BA384" s="766"/>
      <c r="BB384" s="18"/>
      <c r="BC384" s="766"/>
      <c r="BD384" s="18"/>
      <c r="BE384" s="766"/>
      <c r="BF384" s="18"/>
      <c r="BG384" s="766"/>
      <c r="BH384" s="18"/>
      <c r="BI384" s="766"/>
      <c r="BJ384" s="18"/>
      <c r="BK384" s="766"/>
      <c r="BL384" s="18"/>
      <c r="BM384" s="766"/>
      <c r="BN384" s="18"/>
      <c r="BO384" s="766"/>
      <c r="BP384" s="18"/>
      <c r="BQ384" s="766"/>
      <c r="BR384" s="18"/>
      <c r="BS384" s="766"/>
      <c r="BT384" s="19"/>
      <c r="BU384" s="766"/>
      <c r="BV384" s="19"/>
      <c r="BW384" s="766"/>
      <c r="BX384" s="19"/>
      <c r="BY384" s="766"/>
      <c r="BZ384" s="19"/>
      <c r="CA384" s="766"/>
      <c r="CB384" s="19"/>
      <c r="CC384" s="766"/>
      <c r="CD384" s="19"/>
      <c r="CE384" s="766"/>
      <c r="CF384" s="19"/>
      <c r="CG384" s="766"/>
      <c r="CH384" s="19"/>
      <c r="CI384" s="766"/>
      <c r="CJ384" s="19"/>
      <c r="CK384" s="766"/>
      <c r="CL384" s="19"/>
      <c r="CM384" s="766"/>
      <c r="CN384" s="19"/>
      <c r="CO384" s="766"/>
      <c r="CP384" s="19"/>
      <c r="CQ384" s="766"/>
      <c r="CR384" s="19"/>
      <c r="CS384" s="766"/>
      <c r="CT384" s="19"/>
      <c r="CU384" s="766"/>
      <c r="CV384" s="19"/>
      <c r="CW384" s="766"/>
      <c r="CX384" s="19"/>
      <c r="CY384" s="766"/>
      <c r="CZ384" s="19"/>
      <c r="DA384" s="766"/>
      <c r="DB384" s="19"/>
      <c r="DC384" s="766"/>
      <c r="DD384" s="19"/>
      <c r="DE384" s="766"/>
      <c r="DF384" s="19"/>
      <c r="DG384" s="766"/>
      <c r="DH384" s="19"/>
      <c r="DI384" s="766"/>
      <c r="DJ384" s="19"/>
      <c r="DK384" s="766"/>
      <c r="DL384" s="19"/>
      <c r="DM384" s="766"/>
      <c r="DN384" s="19"/>
      <c r="DO384" s="766"/>
      <c r="DP384" s="19"/>
      <c r="DQ384" s="766"/>
      <c r="DR384" s="19"/>
      <c r="DS384" s="766"/>
      <c r="DT384" s="19"/>
      <c r="DU384" s="21">
        <f>COUNT(V384:BR384)</f>
        <v>0</v>
      </c>
      <c r="DV384" s="22"/>
      <c r="DW384" s="21">
        <f>COUNT(BT384:DT384)</f>
        <v>0</v>
      </c>
      <c r="DX384" s="28"/>
      <c r="DY384" s="21">
        <f>SUM(DU384,DW384)</f>
        <v>0</v>
      </c>
      <c r="DZ384" s="28"/>
      <c r="EA384" s="28"/>
      <c r="EB384" s="28"/>
      <c r="EC384" s="28"/>
      <c r="ED384" s="28"/>
      <c r="EE384" s="28"/>
      <c r="EF384" s="28"/>
    </row>
    <row r="385" spans="1:136" s="209" customFormat="1" hidden="1">
      <c r="D385" s="210"/>
      <c r="E385" s="184"/>
      <c r="F385" s="464"/>
      <c r="G385" s="103"/>
      <c r="H385" s="617"/>
      <c r="I385" s="211"/>
      <c r="J385" s="586"/>
      <c r="K385" s="386"/>
      <c r="L385" s="212"/>
      <c r="M385" s="212"/>
      <c r="N385" s="212"/>
      <c r="O385" s="212"/>
      <c r="P385" s="212"/>
      <c r="Q385" s="212"/>
      <c r="R385" s="212"/>
      <c r="S385" s="212"/>
      <c r="T385" s="212"/>
      <c r="U385" s="622"/>
      <c r="V385" s="103"/>
      <c r="W385" s="213"/>
      <c r="Y385" s="210"/>
      <c r="AA385" s="210"/>
      <c r="AC385" s="210"/>
      <c r="AE385" s="210"/>
      <c r="AG385" s="210"/>
      <c r="AI385" s="210"/>
      <c r="AK385" s="210"/>
      <c r="AM385" s="210"/>
      <c r="AO385" s="210"/>
      <c r="AQ385" s="210"/>
      <c r="AS385" s="210"/>
      <c r="AU385" s="210"/>
      <c r="AW385" s="210"/>
      <c r="AY385" s="210"/>
      <c r="BA385" s="210"/>
      <c r="BC385" s="210"/>
      <c r="BE385" s="210"/>
      <c r="BG385" s="210"/>
      <c r="BI385" s="210"/>
      <c r="BJ385" s="213"/>
      <c r="BK385" s="213"/>
      <c r="BM385" s="210"/>
      <c r="BO385" s="210"/>
      <c r="BP385" s="210"/>
      <c r="BQ385" s="210"/>
      <c r="BR385" s="210"/>
      <c r="BS385" s="210"/>
      <c r="BU385" s="210"/>
      <c r="BW385" s="210"/>
      <c r="BY385" s="210"/>
      <c r="CA385" s="210"/>
      <c r="CC385" s="210"/>
      <c r="CE385" s="210"/>
      <c r="CG385" s="210"/>
      <c r="CI385" s="210"/>
      <c r="CK385" s="210"/>
      <c r="CM385" s="210"/>
      <c r="CO385" s="210"/>
      <c r="CQ385" s="210"/>
      <c r="CS385" s="210"/>
      <c r="CU385" s="210"/>
      <c r="CW385" s="210"/>
      <c r="CY385" s="210"/>
      <c r="DA385" s="210"/>
      <c r="DC385" s="210"/>
      <c r="DE385" s="210"/>
      <c r="DG385" s="210"/>
      <c r="DI385" s="210"/>
      <c r="DK385" s="210"/>
      <c r="DM385" s="210"/>
      <c r="DO385" s="210"/>
      <c r="DQ385" s="210"/>
      <c r="DS385" s="210"/>
    </row>
    <row r="386" spans="1:136" s="50" customFormat="1" ht="54" hidden="1" customHeight="1">
      <c r="D386" s="49" t="s">
        <v>1695</v>
      </c>
      <c r="E386" s="184"/>
      <c r="F386" s="465"/>
      <c r="H386" s="257"/>
      <c r="I386" s="35"/>
      <c r="J386" s="585"/>
      <c r="K386" s="257"/>
      <c r="U386" s="49"/>
      <c r="W386" s="49"/>
      <c r="Y386" s="49"/>
      <c r="AA386" s="49"/>
      <c r="AC386" s="49"/>
      <c r="AE386" s="49"/>
      <c r="AG386" s="49"/>
      <c r="AI386" s="49"/>
      <c r="AK386" s="49"/>
      <c r="AM386" s="49"/>
      <c r="AO386" s="49"/>
      <c r="AQ386" s="49"/>
      <c r="AS386" s="49"/>
      <c r="AU386" s="49"/>
      <c r="AW386" s="49"/>
      <c r="AY386" s="49"/>
      <c r="BA386" s="49"/>
      <c r="BC386" s="49"/>
      <c r="BE386" s="49"/>
      <c r="BG386" s="49"/>
      <c r="BI386" s="49"/>
      <c r="BK386" s="49"/>
      <c r="BM386" s="49"/>
      <c r="BO386" s="49"/>
      <c r="BQ386" s="49"/>
      <c r="BS386" s="49"/>
      <c r="BU386" s="49"/>
      <c r="BW386" s="49"/>
      <c r="BY386" s="49"/>
      <c r="CA386" s="49"/>
      <c r="CC386" s="49"/>
      <c r="CE386" s="49"/>
      <c r="CG386" s="49"/>
      <c r="CI386" s="49"/>
      <c r="CK386" s="49"/>
      <c r="CM386" s="49"/>
      <c r="CO386" s="49"/>
      <c r="CQ386" s="49"/>
      <c r="CS386" s="49"/>
      <c r="CU386" s="49"/>
      <c r="CW386" s="49"/>
      <c r="CY386" s="49"/>
      <c r="DA386" s="49"/>
      <c r="DC386" s="49"/>
      <c r="DE386" s="49"/>
      <c r="DG386" s="49"/>
      <c r="DI386" s="49"/>
      <c r="DK386" s="49"/>
      <c r="DM386" s="49"/>
      <c r="DO386" s="49"/>
      <c r="DQ386" s="49"/>
      <c r="DS386" s="49"/>
      <c r="DU386" s="254"/>
      <c r="DV386" s="254"/>
      <c r="DW386" s="254"/>
      <c r="DY386" s="254"/>
    </row>
    <row r="387" spans="1:136" s="50" customFormat="1" ht="15" hidden="1" customHeight="1">
      <c r="D387" s="49"/>
      <c r="E387" s="184"/>
      <c r="F387" s="465"/>
      <c r="H387" s="257"/>
      <c r="I387" s="35"/>
      <c r="J387" s="585"/>
      <c r="K387" s="257"/>
      <c r="U387" s="49"/>
      <c r="W387" s="49"/>
      <c r="Y387" s="49"/>
      <c r="AA387" s="49"/>
      <c r="AC387" s="49"/>
      <c r="AE387" s="49"/>
      <c r="AG387" s="49"/>
      <c r="AI387" s="49"/>
      <c r="AK387" s="49"/>
      <c r="AM387" s="49"/>
      <c r="AO387" s="49"/>
      <c r="AQ387" s="49"/>
      <c r="AS387" s="49"/>
      <c r="AU387" s="49"/>
      <c r="AW387" s="49"/>
      <c r="AY387" s="49"/>
      <c r="BA387" s="49"/>
      <c r="BC387" s="49"/>
      <c r="BE387" s="49"/>
      <c r="BG387" s="49"/>
      <c r="BI387" s="49"/>
      <c r="BK387" s="49"/>
      <c r="BM387" s="49"/>
      <c r="BO387" s="49"/>
      <c r="BQ387" s="49"/>
      <c r="BS387" s="49"/>
      <c r="BU387" s="49"/>
      <c r="BW387" s="49"/>
      <c r="BY387" s="49"/>
      <c r="CA387" s="49"/>
      <c r="CC387" s="49"/>
      <c r="CE387" s="49"/>
      <c r="CG387" s="49"/>
      <c r="CI387" s="49"/>
      <c r="CK387" s="49"/>
      <c r="CM387" s="49"/>
      <c r="CO387" s="49"/>
      <c r="CQ387" s="49"/>
      <c r="CS387" s="49"/>
      <c r="CU387" s="49"/>
      <c r="CW387" s="49"/>
      <c r="CY387" s="49"/>
      <c r="DA387" s="49"/>
      <c r="DC387" s="49"/>
      <c r="DE387" s="49"/>
      <c r="DG387" s="49"/>
      <c r="DI387" s="49"/>
      <c r="DK387" s="49"/>
      <c r="DM387" s="49"/>
      <c r="DO387" s="49"/>
      <c r="DQ387" s="49"/>
      <c r="DS387" s="49"/>
      <c r="DU387" s="254"/>
      <c r="DV387" s="254"/>
      <c r="DW387" s="254"/>
      <c r="DY387" s="254"/>
    </row>
    <row r="388" spans="1:136" s="157" customFormat="1" ht="34.5" hidden="1" customHeight="1">
      <c r="A388" s="279" t="s">
        <v>11</v>
      </c>
      <c r="B388" s="279" t="s">
        <v>1011</v>
      </c>
      <c r="C388" s="503" t="s">
        <v>12</v>
      </c>
      <c r="D388" s="38" t="s">
        <v>13</v>
      </c>
      <c r="E388" s="478"/>
      <c r="F388" s="343" t="s">
        <v>14</v>
      </c>
      <c r="G388" s="510"/>
      <c r="H388" s="319" t="s">
        <v>297</v>
      </c>
      <c r="I388" s="256" t="s">
        <v>15</v>
      </c>
      <c r="J388" s="587"/>
      <c r="K388" s="319"/>
      <c r="L388" s="333"/>
      <c r="M388" s="333" t="s">
        <v>1262</v>
      </c>
      <c r="N388" s="333"/>
      <c r="O388" s="333" t="s">
        <v>1262</v>
      </c>
      <c r="P388" s="333"/>
      <c r="Q388" s="333" t="s">
        <v>1262</v>
      </c>
      <c r="R388" s="333"/>
      <c r="S388" s="1116" t="s">
        <v>876</v>
      </c>
      <c r="T388" s="1116"/>
      <c r="U388" s="825"/>
      <c r="V388" s="279"/>
      <c r="W388" s="825"/>
      <c r="X388" s="279"/>
      <c r="Y388" s="825"/>
      <c r="Z388" s="279"/>
      <c r="AA388" s="825"/>
      <c r="AB388" s="279"/>
      <c r="AC388" s="825"/>
      <c r="AD388" s="279"/>
      <c r="AE388" s="825"/>
      <c r="AF388" s="279"/>
      <c r="AG388" s="825"/>
      <c r="AH388" s="279"/>
      <c r="AI388" s="825"/>
      <c r="AJ388" s="279"/>
      <c r="AK388" s="825"/>
      <c r="AL388" s="279"/>
      <c r="AM388" s="825"/>
      <c r="AN388" s="279"/>
      <c r="AO388" s="825"/>
      <c r="AP388" s="279"/>
      <c r="AQ388" s="825"/>
      <c r="AR388" s="279"/>
      <c r="AS388" s="825"/>
      <c r="AT388" s="279"/>
      <c r="AU388" s="825"/>
      <c r="AV388" s="279"/>
      <c r="AW388" s="825"/>
      <c r="AX388" s="279"/>
      <c r="AY388" s="825"/>
      <c r="AZ388" s="279"/>
      <c r="BA388" s="825"/>
      <c r="BB388" s="279"/>
      <c r="BC388" s="825"/>
      <c r="BD388" s="279"/>
      <c r="BE388" s="825"/>
      <c r="BF388" s="279"/>
      <c r="BG388" s="825"/>
      <c r="BH388" s="279"/>
      <c r="BI388" s="825"/>
      <c r="BJ388" s="279"/>
      <c r="BK388" s="825"/>
      <c r="BL388" s="279"/>
      <c r="BM388" s="825"/>
      <c r="BN388" s="279"/>
      <c r="BO388" s="825"/>
      <c r="BP388" s="279"/>
      <c r="BQ388" s="825"/>
      <c r="BR388" s="279"/>
      <c r="BS388" s="825"/>
      <c r="BT388" s="279"/>
      <c r="BU388" s="825"/>
      <c r="BV388" s="279"/>
      <c r="BW388" s="825"/>
      <c r="BX388" s="279"/>
      <c r="BY388" s="825"/>
      <c r="BZ388" s="279"/>
      <c r="CA388" s="825"/>
      <c r="CB388" s="279"/>
      <c r="CC388" s="825"/>
      <c r="CD388" s="279"/>
      <c r="CE388" s="825"/>
      <c r="CF388" s="279"/>
      <c r="CG388" s="825"/>
      <c r="CH388" s="279"/>
      <c r="CI388" s="825"/>
      <c r="CJ388" s="279"/>
      <c r="CK388" s="825"/>
      <c r="CL388" s="279"/>
      <c r="CM388" s="825"/>
      <c r="CN388" s="279"/>
      <c r="CO388" s="825"/>
      <c r="CP388" s="279"/>
      <c r="CQ388" s="825"/>
      <c r="CR388" s="279"/>
      <c r="CS388" s="825"/>
      <c r="CT388" s="279"/>
      <c r="CU388" s="825"/>
      <c r="CV388" s="279"/>
      <c r="CW388" s="825"/>
      <c r="CX388" s="279"/>
      <c r="CY388" s="825"/>
      <c r="CZ388" s="279"/>
      <c r="DA388" s="825"/>
      <c r="DB388" s="279"/>
      <c r="DC388" s="825"/>
      <c r="DD388" s="279"/>
      <c r="DE388" s="825"/>
      <c r="DF388" s="279"/>
      <c r="DG388" s="825"/>
      <c r="DH388" s="279"/>
      <c r="DI388" s="825"/>
      <c r="DJ388" s="279"/>
      <c r="DK388" s="825"/>
      <c r="DL388" s="279"/>
      <c r="DM388" s="825"/>
      <c r="DN388" s="279"/>
      <c r="DO388" s="825"/>
      <c r="DP388" s="279"/>
      <c r="DQ388" s="825"/>
      <c r="DR388" s="279"/>
      <c r="DS388" s="825"/>
      <c r="DT388" s="279"/>
      <c r="DU388" s="12" t="s">
        <v>876</v>
      </c>
      <c r="DV388" s="13"/>
      <c r="DW388" s="12" t="s">
        <v>877</v>
      </c>
      <c r="DY388" s="14" t="s">
        <v>1262</v>
      </c>
    </row>
    <row r="389" spans="1:136" s="245" customFormat="1" ht="21" hidden="1" customHeight="1">
      <c r="A389" s="15"/>
      <c r="B389" s="15"/>
      <c r="C389" s="38" t="s">
        <v>31</v>
      </c>
      <c r="D389" s="556" t="s">
        <v>1044</v>
      </c>
      <c r="E389" s="411"/>
      <c r="F389" s="459">
        <v>43663</v>
      </c>
      <c r="G389" s="789"/>
      <c r="H389" s="287" t="s">
        <v>923</v>
      </c>
      <c r="I389" s="26">
        <v>43662</v>
      </c>
      <c r="J389" s="588"/>
      <c r="K389" s="248"/>
      <c r="L389" s="16">
        <v>0</v>
      </c>
      <c r="M389" s="16">
        <v>0</v>
      </c>
      <c r="N389" s="16"/>
      <c r="O389" s="16">
        <v>0</v>
      </c>
      <c r="P389" s="16"/>
      <c r="Q389" s="16">
        <v>0</v>
      </c>
      <c r="R389" s="16"/>
      <c r="S389" s="1114">
        <v>0</v>
      </c>
      <c r="T389" s="1114"/>
      <c r="U389" s="767"/>
      <c r="V389" s="18"/>
      <c r="W389" s="766"/>
      <c r="X389" s="18"/>
      <c r="Y389" s="766"/>
      <c r="Z389" s="18"/>
      <c r="AA389" s="766"/>
      <c r="AB389" s="18"/>
      <c r="AC389" s="766"/>
      <c r="AD389" s="18"/>
      <c r="AE389" s="766"/>
      <c r="AF389" s="18"/>
      <c r="AG389" s="766"/>
      <c r="AH389" s="18"/>
      <c r="AI389" s="766"/>
      <c r="AJ389" s="18"/>
      <c r="AK389" s="766"/>
      <c r="AL389" s="18"/>
      <c r="AM389" s="766"/>
      <c r="AN389" s="18"/>
      <c r="AO389" s="766"/>
      <c r="AP389" s="18"/>
      <c r="AQ389" s="766"/>
      <c r="AR389" s="18"/>
      <c r="AS389" s="766"/>
      <c r="AT389" s="18"/>
      <c r="AU389" s="766"/>
      <c r="AV389" s="18"/>
      <c r="AW389" s="766"/>
      <c r="AX389" s="18"/>
      <c r="AY389" s="766"/>
      <c r="AZ389" s="18"/>
      <c r="BA389" s="766"/>
      <c r="BB389" s="18"/>
      <c r="BC389" s="766"/>
      <c r="BD389" s="18"/>
      <c r="BE389" s="766"/>
      <c r="BF389" s="18"/>
      <c r="BG389" s="766"/>
      <c r="BH389" s="18"/>
      <c r="BI389" s="766"/>
      <c r="BJ389" s="18"/>
      <c r="BK389" s="766"/>
      <c r="BL389" s="18"/>
      <c r="BM389" s="766"/>
      <c r="BN389" s="18"/>
      <c r="BO389" s="766"/>
      <c r="BP389" s="18"/>
      <c r="BQ389" s="766"/>
      <c r="BR389" s="18"/>
      <c r="BS389" s="766"/>
      <c r="BT389" s="19"/>
      <c r="BU389" s="766"/>
      <c r="BV389" s="19"/>
      <c r="BW389" s="766"/>
      <c r="BX389" s="19"/>
      <c r="BY389" s="766"/>
      <c r="BZ389" s="19"/>
      <c r="CA389" s="766"/>
      <c r="CB389" s="19"/>
      <c r="CC389" s="766"/>
      <c r="CD389" s="20"/>
      <c r="CE389" s="766"/>
      <c r="CF389" s="20"/>
      <c r="CG389" s="766"/>
      <c r="CH389" s="20"/>
      <c r="CI389" s="766"/>
      <c r="CJ389" s="20"/>
      <c r="CK389" s="766"/>
      <c r="CL389" s="20"/>
      <c r="CM389" s="766"/>
      <c r="CN389" s="20"/>
      <c r="CO389" s="766"/>
      <c r="CP389" s="20"/>
      <c r="CQ389" s="766"/>
      <c r="CR389" s="20"/>
      <c r="CS389" s="766"/>
      <c r="CT389" s="20"/>
      <c r="CU389" s="766"/>
      <c r="CV389" s="20"/>
      <c r="CW389" s="766"/>
      <c r="CX389" s="20"/>
      <c r="CY389" s="766"/>
      <c r="CZ389" s="20"/>
      <c r="DA389" s="766"/>
      <c r="DB389" s="20"/>
      <c r="DC389" s="766"/>
      <c r="DD389" s="20"/>
      <c r="DE389" s="766"/>
      <c r="DF389" s="20"/>
      <c r="DG389" s="766"/>
      <c r="DH389" s="20"/>
      <c r="DI389" s="766"/>
      <c r="DJ389" s="20"/>
      <c r="DK389" s="766"/>
      <c r="DL389" s="20"/>
      <c r="DM389" s="766"/>
      <c r="DN389" s="20"/>
      <c r="DO389" s="766"/>
      <c r="DP389" s="20"/>
      <c r="DQ389" s="766"/>
      <c r="DR389" s="20"/>
      <c r="DS389" s="766"/>
      <c r="DT389" s="20"/>
      <c r="DU389" s="21">
        <v>0</v>
      </c>
      <c r="DV389" s="22"/>
      <c r="DW389" s="21">
        <v>0</v>
      </c>
      <c r="DX389" s="25"/>
      <c r="DY389" s="21">
        <v>0</v>
      </c>
    </row>
    <row r="390" spans="1:136" s="157" customFormat="1" ht="34.5" hidden="1" customHeight="1">
      <c r="A390" s="279" t="s">
        <v>11</v>
      </c>
      <c r="B390" s="279" t="s">
        <v>1011</v>
      </c>
      <c r="C390" s="503" t="s">
        <v>12</v>
      </c>
      <c r="D390" s="38" t="s">
        <v>39</v>
      </c>
      <c r="E390" s="478"/>
      <c r="F390" s="343" t="s">
        <v>14</v>
      </c>
      <c r="G390" s="510"/>
      <c r="H390" s="319" t="s">
        <v>297</v>
      </c>
      <c r="I390" s="256" t="s">
        <v>15</v>
      </c>
      <c r="J390" s="587"/>
      <c r="K390" s="319"/>
      <c r="L390" s="333"/>
      <c r="M390" s="333" t="s">
        <v>1262</v>
      </c>
      <c r="N390" s="333"/>
      <c r="O390" s="333" t="s">
        <v>1262</v>
      </c>
      <c r="P390" s="333"/>
      <c r="Q390" s="333" t="s">
        <v>1262</v>
      </c>
      <c r="R390" s="333"/>
      <c r="S390" s="1116" t="s">
        <v>876</v>
      </c>
      <c r="T390" s="1116"/>
      <c r="U390" s="825"/>
      <c r="V390" s="279"/>
      <c r="W390" s="825"/>
      <c r="X390" s="279"/>
      <c r="Y390" s="825"/>
      <c r="Z390" s="279"/>
      <c r="AA390" s="825"/>
      <c r="AB390" s="279"/>
      <c r="AC390" s="825"/>
      <c r="AD390" s="279"/>
      <c r="AE390" s="825"/>
      <c r="AF390" s="279"/>
      <c r="AG390" s="825"/>
      <c r="AH390" s="279"/>
      <c r="AI390" s="825"/>
      <c r="AJ390" s="279"/>
      <c r="AK390" s="825"/>
      <c r="AL390" s="279"/>
      <c r="AM390" s="825"/>
      <c r="AN390" s="279"/>
      <c r="AO390" s="825"/>
      <c r="AP390" s="279"/>
      <c r="AQ390" s="825"/>
      <c r="AR390" s="279"/>
      <c r="AS390" s="825"/>
      <c r="AT390" s="279"/>
      <c r="AU390" s="825"/>
      <c r="AV390" s="279"/>
      <c r="AW390" s="825"/>
      <c r="AX390" s="279"/>
      <c r="AY390" s="825"/>
      <c r="AZ390" s="279"/>
      <c r="BA390" s="825"/>
      <c r="BB390" s="279"/>
      <c r="BC390" s="825"/>
      <c r="BD390" s="279"/>
      <c r="BE390" s="825"/>
      <c r="BF390" s="279"/>
      <c r="BG390" s="825"/>
      <c r="BH390" s="279"/>
      <c r="BI390" s="825"/>
      <c r="BJ390" s="279"/>
      <c r="BK390" s="825"/>
      <c r="BL390" s="279"/>
      <c r="BM390" s="825"/>
      <c r="BN390" s="279"/>
      <c r="BO390" s="825"/>
      <c r="BP390" s="279"/>
      <c r="BQ390" s="825"/>
      <c r="BR390" s="279"/>
      <c r="BS390" s="825"/>
      <c r="BT390" s="279"/>
      <c r="BU390" s="825"/>
      <c r="BV390" s="279"/>
      <c r="BW390" s="825"/>
      <c r="BX390" s="279"/>
      <c r="BY390" s="825"/>
      <c r="BZ390" s="279"/>
      <c r="CA390" s="825"/>
      <c r="CB390" s="279"/>
      <c r="CC390" s="825"/>
      <c r="CD390" s="279"/>
      <c r="CE390" s="825"/>
      <c r="CF390" s="279"/>
      <c r="CG390" s="825"/>
      <c r="CH390" s="279"/>
      <c r="CI390" s="825"/>
      <c r="CJ390" s="279"/>
      <c r="CK390" s="825"/>
      <c r="CL390" s="279"/>
      <c r="CM390" s="825"/>
      <c r="CN390" s="279"/>
      <c r="CO390" s="825"/>
      <c r="CP390" s="279"/>
      <c r="CQ390" s="825"/>
      <c r="CR390" s="279"/>
      <c r="CS390" s="825"/>
      <c r="CT390" s="279"/>
      <c r="CU390" s="825"/>
      <c r="CV390" s="279"/>
      <c r="CW390" s="825"/>
      <c r="CX390" s="279"/>
      <c r="CY390" s="825"/>
      <c r="CZ390" s="279"/>
      <c r="DA390" s="825"/>
      <c r="DB390" s="279"/>
      <c r="DC390" s="825"/>
      <c r="DD390" s="279"/>
      <c r="DE390" s="825"/>
      <c r="DF390" s="279"/>
      <c r="DG390" s="825"/>
      <c r="DH390" s="279"/>
      <c r="DI390" s="825"/>
      <c r="DJ390" s="279"/>
      <c r="DK390" s="825"/>
      <c r="DL390" s="279"/>
      <c r="DM390" s="825"/>
      <c r="DN390" s="279"/>
      <c r="DO390" s="825"/>
      <c r="DP390" s="279"/>
      <c r="DQ390" s="825"/>
      <c r="DR390" s="279"/>
      <c r="DS390" s="825"/>
      <c r="DT390" s="279"/>
      <c r="DU390" s="12" t="s">
        <v>876</v>
      </c>
      <c r="DV390" s="13"/>
      <c r="DW390" s="12" t="s">
        <v>877</v>
      </c>
      <c r="DY390" s="14" t="s">
        <v>1262</v>
      </c>
    </row>
    <row r="391" spans="1:136" s="23" customFormat="1" ht="21.6" hidden="1" customHeight="1">
      <c r="A391" s="15"/>
      <c r="B391" s="15"/>
      <c r="C391" s="38" t="s">
        <v>98</v>
      </c>
      <c r="D391" s="556" t="s">
        <v>126</v>
      </c>
      <c r="E391" s="411"/>
      <c r="F391" s="459">
        <v>36720</v>
      </c>
      <c r="G391" s="789"/>
      <c r="H391" s="319" t="s">
        <v>258</v>
      </c>
      <c r="I391" s="27">
        <v>35717</v>
      </c>
      <c r="J391" s="588"/>
      <c r="K391" s="272"/>
      <c r="L391" s="16">
        <v>51</v>
      </c>
      <c r="M391" s="16">
        <v>0</v>
      </c>
      <c r="N391" s="16"/>
      <c r="O391" s="16">
        <v>0</v>
      </c>
      <c r="P391" s="16"/>
      <c r="Q391" s="16">
        <v>0</v>
      </c>
      <c r="R391" s="16"/>
      <c r="S391" s="1114">
        <v>0</v>
      </c>
      <c r="T391" s="1114"/>
      <c r="U391" s="767"/>
      <c r="V391" s="18"/>
      <c r="W391" s="766"/>
      <c r="X391" s="18"/>
      <c r="Y391" s="766"/>
      <c r="Z391" s="18"/>
      <c r="AA391" s="766"/>
      <c r="AB391" s="18"/>
      <c r="AC391" s="766"/>
      <c r="AD391" s="18"/>
      <c r="AE391" s="766"/>
      <c r="AF391" s="18"/>
      <c r="AG391" s="766"/>
      <c r="AH391" s="18"/>
      <c r="AI391" s="766"/>
      <c r="AJ391" s="18"/>
      <c r="AK391" s="766"/>
      <c r="AL391" s="18"/>
      <c r="AM391" s="766"/>
      <c r="AN391" s="18"/>
      <c r="AO391" s="766"/>
      <c r="AP391" s="18"/>
      <c r="AQ391" s="766"/>
      <c r="AR391" s="18"/>
      <c r="AS391" s="766"/>
      <c r="AT391" s="18"/>
      <c r="AU391" s="766"/>
      <c r="AV391" s="18"/>
      <c r="AW391" s="766"/>
      <c r="AX391" s="18"/>
      <c r="AY391" s="766"/>
      <c r="AZ391" s="18"/>
      <c r="BA391" s="766"/>
      <c r="BB391" s="18"/>
      <c r="BC391" s="766"/>
      <c r="BD391" s="18"/>
      <c r="BE391" s="766"/>
      <c r="BF391" s="18"/>
      <c r="BG391" s="766"/>
      <c r="BH391" s="18"/>
      <c r="BI391" s="766"/>
      <c r="BJ391" s="18"/>
      <c r="BK391" s="766"/>
      <c r="BL391" s="18"/>
      <c r="BM391" s="766"/>
      <c r="BN391" s="18"/>
      <c r="BO391" s="766"/>
      <c r="BP391" s="18"/>
      <c r="BQ391" s="766"/>
      <c r="BR391" s="18"/>
      <c r="BS391" s="766"/>
      <c r="BT391" s="19"/>
      <c r="BU391" s="766"/>
      <c r="BV391" s="19"/>
      <c r="BW391" s="766"/>
      <c r="BX391" s="19"/>
      <c r="BY391" s="766"/>
      <c r="BZ391" s="19"/>
      <c r="CA391" s="766"/>
      <c r="CB391" s="19"/>
      <c r="CC391" s="766"/>
      <c r="CD391" s="19"/>
      <c r="CE391" s="766"/>
      <c r="CF391" s="19"/>
      <c r="CG391" s="766"/>
      <c r="CH391" s="19"/>
      <c r="CI391" s="766"/>
      <c r="CJ391" s="19"/>
      <c r="CK391" s="766"/>
      <c r="CL391" s="19"/>
      <c r="CM391" s="766"/>
      <c r="CN391" s="19"/>
      <c r="CO391" s="766"/>
      <c r="CP391" s="19"/>
      <c r="CQ391" s="766"/>
      <c r="CR391" s="19"/>
      <c r="CS391" s="766"/>
      <c r="CT391" s="19"/>
      <c r="CU391" s="766"/>
      <c r="CV391" s="19"/>
      <c r="CW391" s="766"/>
      <c r="CX391" s="19"/>
      <c r="CY391" s="766"/>
      <c r="CZ391" s="19"/>
      <c r="DA391" s="766"/>
      <c r="DB391" s="19"/>
      <c r="DC391" s="766"/>
      <c r="DD391" s="19"/>
      <c r="DE391" s="766"/>
      <c r="DF391" s="19"/>
      <c r="DG391" s="766"/>
      <c r="DH391" s="19"/>
      <c r="DI391" s="766"/>
      <c r="DJ391" s="19"/>
      <c r="DK391" s="766"/>
      <c r="DL391" s="19"/>
      <c r="DM391" s="766"/>
      <c r="DN391" s="19"/>
      <c r="DO391" s="766"/>
      <c r="DP391" s="19"/>
      <c r="DQ391" s="766"/>
      <c r="DR391" s="19"/>
      <c r="DS391" s="766"/>
      <c r="DT391" s="19"/>
      <c r="DU391" s="21">
        <f>COUNT(V391:BR391)</f>
        <v>0</v>
      </c>
      <c r="DV391" s="22"/>
      <c r="DW391" s="21">
        <f>COUNT(BT391:DT391)</f>
        <v>0</v>
      </c>
      <c r="DX391" s="28"/>
      <c r="DY391" s="21">
        <f>SUM(DU391,DW391)</f>
        <v>0</v>
      </c>
      <c r="DZ391" s="28"/>
      <c r="EA391" s="28"/>
      <c r="EB391" s="28"/>
      <c r="EC391" s="28"/>
      <c r="ED391" s="28"/>
      <c r="EE391" s="28"/>
      <c r="EF391" s="28"/>
    </row>
    <row r="392" spans="1:136" s="23" customFormat="1" ht="21" hidden="1" customHeight="1">
      <c r="A392" s="15"/>
      <c r="B392" s="15"/>
      <c r="C392" s="38" t="s">
        <v>198</v>
      </c>
      <c r="D392" s="556" t="s">
        <v>993</v>
      </c>
      <c r="E392" s="411"/>
      <c r="F392" s="457">
        <v>37634</v>
      </c>
      <c r="G392" s="789"/>
      <c r="H392" s="319" t="s">
        <v>923</v>
      </c>
      <c r="I392" s="27">
        <v>37601</v>
      </c>
      <c r="J392" s="588"/>
      <c r="K392" s="272"/>
      <c r="L392" s="16">
        <v>0</v>
      </c>
      <c r="M392" s="16">
        <v>0</v>
      </c>
      <c r="N392" s="16"/>
      <c r="O392" s="16">
        <v>0</v>
      </c>
      <c r="P392" s="16"/>
      <c r="Q392" s="16">
        <v>0</v>
      </c>
      <c r="R392" s="16"/>
      <c r="S392" s="1114">
        <v>0</v>
      </c>
      <c r="T392" s="1114"/>
      <c r="U392" s="767"/>
      <c r="V392" s="18"/>
      <c r="W392" s="766"/>
      <c r="X392" s="18"/>
      <c r="Y392" s="766"/>
      <c r="Z392" s="18"/>
      <c r="AA392" s="766"/>
      <c r="AB392" s="18"/>
      <c r="AC392" s="766"/>
      <c r="AD392" s="18"/>
      <c r="AE392" s="766"/>
      <c r="AF392" s="18"/>
      <c r="AG392" s="766"/>
      <c r="AH392" s="18"/>
      <c r="AI392" s="766"/>
      <c r="AJ392" s="18"/>
      <c r="AK392" s="766"/>
      <c r="AL392" s="18"/>
      <c r="AM392" s="766"/>
      <c r="AN392" s="18"/>
      <c r="AO392" s="766"/>
      <c r="AP392" s="18"/>
      <c r="AQ392" s="766"/>
      <c r="AR392" s="18"/>
      <c r="AS392" s="766"/>
      <c r="AT392" s="18"/>
      <c r="AU392" s="766"/>
      <c r="AV392" s="18"/>
      <c r="AW392" s="766"/>
      <c r="AX392" s="18"/>
      <c r="AY392" s="766"/>
      <c r="AZ392" s="18"/>
      <c r="BA392" s="766"/>
      <c r="BB392" s="18"/>
      <c r="BC392" s="766"/>
      <c r="BD392" s="18"/>
      <c r="BE392" s="766"/>
      <c r="BF392" s="18"/>
      <c r="BG392" s="766"/>
      <c r="BH392" s="18"/>
      <c r="BI392" s="766"/>
      <c r="BJ392" s="18"/>
      <c r="BK392" s="766"/>
      <c r="BL392" s="18"/>
      <c r="BM392" s="766"/>
      <c r="BN392" s="18"/>
      <c r="BO392" s="766"/>
      <c r="BP392" s="18"/>
      <c r="BQ392" s="766"/>
      <c r="BR392" s="18"/>
      <c r="BS392" s="766"/>
      <c r="BT392" s="19"/>
      <c r="BU392" s="766"/>
      <c r="BV392" s="19"/>
      <c r="BW392" s="766"/>
      <c r="BX392" s="19"/>
      <c r="BY392" s="766"/>
      <c r="BZ392" s="19"/>
      <c r="CA392" s="766"/>
      <c r="CB392" s="19"/>
      <c r="CC392" s="766"/>
      <c r="CD392" s="19"/>
      <c r="CE392" s="766"/>
      <c r="CF392" s="19"/>
      <c r="CG392" s="766"/>
      <c r="CH392" s="19"/>
      <c r="CI392" s="766"/>
      <c r="CJ392" s="19"/>
      <c r="CK392" s="766"/>
      <c r="CL392" s="19"/>
      <c r="CM392" s="766"/>
      <c r="CN392" s="19"/>
      <c r="CO392" s="766"/>
      <c r="CP392" s="19"/>
      <c r="CQ392" s="766"/>
      <c r="CR392" s="19"/>
      <c r="CS392" s="766"/>
      <c r="CT392" s="19"/>
      <c r="CU392" s="766"/>
      <c r="CV392" s="19"/>
      <c r="CW392" s="766"/>
      <c r="CX392" s="19"/>
      <c r="CY392" s="766"/>
      <c r="CZ392" s="19"/>
      <c r="DA392" s="766"/>
      <c r="DB392" s="19"/>
      <c r="DC392" s="766"/>
      <c r="DD392" s="19"/>
      <c r="DE392" s="766"/>
      <c r="DF392" s="19"/>
      <c r="DG392" s="766"/>
      <c r="DH392" s="19"/>
      <c r="DI392" s="766"/>
      <c r="DJ392" s="19"/>
      <c r="DK392" s="766"/>
      <c r="DL392" s="19"/>
      <c r="DM392" s="766"/>
      <c r="DN392" s="19"/>
      <c r="DO392" s="766"/>
      <c r="DP392" s="19"/>
      <c r="DQ392" s="766"/>
      <c r="DR392" s="19"/>
      <c r="DS392" s="766"/>
      <c r="DT392" s="19"/>
      <c r="DU392" s="21">
        <f>COUNT(V392:BR392)</f>
        <v>0</v>
      </c>
      <c r="DV392" s="22"/>
      <c r="DW392" s="21">
        <f>COUNT(BT392:DT392)</f>
        <v>0</v>
      </c>
      <c r="DX392" s="28"/>
      <c r="DY392" s="21">
        <f>SUM(DU392,DW392)</f>
        <v>0</v>
      </c>
    </row>
    <row r="393" spans="1:136" s="23" customFormat="1" ht="21" hidden="1" customHeight="1">
      <c r="C393" s="58"/>
      <c r="D393" s="218"/>
      <c r="E393" s="184"/>
      <c r="F393" s="466"/>
      <c r="G393" s="790"/>
      <c r="H393" s="320"/>
      <c r="I393" s="35"/>
      <c r="J393" s="583"/>
      <c r="K393" s="251"/>
      <c r="L393" s="43"/>
      <c r="M393" s="43"/>
      <c r="N393" s="43"/>
      <c r="O393" s="43"/>
      <c r="P393" s="43"/>
      <c r="Q393" s="43"/>
      <c r="R393" s="43"/>
      <c r="S393" s="43"/>
      <c r="T393" s="43"/>
      <c r="U393" s="43"/>
      <c r="V393" s="44"/>
      <c r="X393" s="44"/>
      <c r="Z393" s="44"/>
      <c r="AB393" s="44"/>
      <c r="AD393" s="44"/>
      <c r="AF393" s="44"/>
      <c r="AH393" s="44"/>
      <c r="AJ393" s="44"/>
      <c r="AL393" s="44"/>
      <c r="AN393" s="44"/>
      <c r="AP393" s="44"/>
      <c r="AR393" s="44"/>
      <c r="AT393" s="44"/>
      <c r="AV393" s="44"/>
      <c r="AX393" s="44"/>
      <c r="AZ393" s="44"/>
      <c r="BB393" s="44"/>
      <c r="BD393" s="44"/>
      <c r="BF393" s="44"/>
      <c r="BH393" s="44"/>
      <c r="BJ393" s="44"/>
      <c r="BL393" s="44"/>
      <c r="BN393" s="44"/>
      <c r="BP393" s="44"/>
      <c r="BR393" s="44"/>
      <c r="BT393" s="52"/>
      <c r="BV393" s="52"/>
      <c r="BX393" s="52"/>
      <c r="BZ393" s="52"/>
      <c r="CB393" s="52"/>
      <c r="CD393" s="52"/>
      <c r="CF393" s="52"/>
      <c r="CH393" s="52"/>
      <c r="CJ393" s="52"/>
      <c r="CL393" s="52"/>
      <c r="CN393" s="52"/>
      <c r="CP393" s="52"/>
      <c r="CR393" s="52"/>
      <c r="CT393" s="52"/>
      <c r="CV393" s="52"/>
      <c r="CX393" s="52"/>
      <c r="CZ393" s="52"/>
      <c r="DB393" s="52"/>
      <c r="DD393" s="52"/>
      <c r="DF393" s="52"/>
      <c r="DH393" s="52"/>
      <c r="DJ393" s="52"/>
      <c r="DL393" s="52"/>
      <c r="DN393" s="52"/>
      <c r="DP393" s="52"/>
      <c r="DR393" s="52"/>
      <c r="DT393" s="52"/>
      <c r="DU393" s="22"/>
      <c r="DV393" s="22"/>
      <c r="DW393" s="22"/>
      <c r="DX393" s="28"/>
      <c r="DY393" s="22"/>
    </row>
  </sheetData>
  <sortState xmlns:xlrd2="http://schemas.microsoft.com/office/spreadsheetml/2017/richdata2" ref="A4:EL98">
    <sortCondition descending="1" ref="T4:T98"/>
    <sortCondition ref="F4:F98"/>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"1"</oddHeader>
    <oddFooter>&amp;L&amp;D&amp;C&amp;P di &amp;N&amp;R&amp;A</oddFooter>
  </headerFooter>
  <rowBreaks count="2" manualBreakCount="2">
    <brk id="39" max="6" man="1"/>
    <brk id="80" max="6"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EL386"/>
  <sheetViews>
    <sheetView zoomScale="60" zoomScaleNormal="60" zoomScaleSheetLayoutView="70" workbookViewId="0">
      <pane xSplit="20" topLeftCell="CC1" activePane="topRight" state="frozen"/>
      <selection pane="topRight" activeCell="A3" sqref="A3"/>
    </sheetView>
  </sheetViews>
  <sheetFormatPr defaultColWidth="7.44140625" defaultRowHeight="18" outlineLevelCol="1"/>
  <cols>
    <col min="1" max="2" width="5.77734375" style="45" customWidth="1"/>
    <col min="3" max="3" width="5.77734375" style="49" customWidth="1"/>
    <col min="4" max="4" width="42.77734375" style="49" customWidth="1"/>
    <col min="5" max="5" width="10.77734375" style="191" customWidth="1"/>
    <col min="6" max="6" width="10.77734375" style="463" customWidth="1"/>
    <col min="7" max="7" width="10.77734375" style="191" customWidth="1"/>
    <col min="8" max="8" width="12.88671875" style="257" hidden="1" customWidth="1" outlineLevel="1"/>
    <col min="9" max="9" width="12.88671875" style="35" hidden="1" customWidth="1" outlineLevel="1"/>
    <col min="10" max="10" width="17.77734375" style="61" hidden="1" customWidth="1" outlineLevel="1"/>
    <col min="11" max="11" width="14.77734375" style="46" hidden="1" customWidth="1" outlineLevel="1"/>
    <col min="12" max="20" width="8.6640625" style="45" hidden="1" customWidth="1" outlineLevel="1"/>
    <col min="21" max="21" width="5.77734375" style="49" customWidth="1" collapsed="1"/>
    <col min="22" max="22" width="5.77734375" style="45" customWidth="1"/>
    <col min="23" max="23" width="5.77734375" style="49" customWidth="1"/>
    <col min="24" max="24" width="5.77734375" style="45" customWidth="1"/>
    <col min="25" max="25" width="5.77734375" style="49" customWidth="1"/>
    <col min="26" max="26" width="5.77734375" style="45" customWidth="1"/>
    <col min="27" max="27" width="5.77734375" style="49" customWidth="1"/>
    <col min="28" max="28" width="5.77734375" style="45" customWidth="1"/>
    <col min="29" max="29" width="5.77734375" style="49" customWidth="1"/>
    <col min="30" max="30" width="5.77734375" style="45" customWidth="1"/>
    <col min="31" max="31" width="5.77734375" style="49" customWidth="1"/>
    <col min="32" max="32" width="5.77734375" style="45" customWidth="1"/>
    <col min="33" max="33" width="5.77734375" style="49" customWidth="1"/>
    <col min="34" max="34" width="5.77734375" style="45" customWidth="1"/>
    <col min="35" max="35" width="5.77734375" style="49" customWidth="1"/>
    <col min="36" max="36" width="5.77734375" style="45" customWidth="1"/>
    <col min="37" max="37" width="5.77734375" style="49" customWidth="1"/>
    <col min="38" max="38" width="5.77734375" style="45" customWidth="1"/>
    <col min="39" max="39" width="5.77734375" style="49" customWidth="1"/>
    <col min="40" max="40" width="5.77734375" style="45" customWidth="1"/>
    <col min="41" max="41" width="5.77734375" style="49" customWidth="1"/>
    <col min="42" max="42" width="5.77734375" style="45" customWidth="1"/>
    <col min="43" max="43" width="5.77734375" style="49" customWidth="1"/>
    <col min="44" max="44" width="5.77734375" style="45" customWidth="1"/>
    <col min="45" max="45" width="5.77734375" style="49" customWidth="1"/>
    <col min="46" max="46" width="5.77734375" style="45" customWidth="1"/>
    <col min="47" max="47" width="5.77734375" style="49" customWidth="1"/>
    <col min="48" max="48" width="5.77734375" style="45" customWidth="1"/>
    <col min="49" max="49" width="5.77734375" style="49" customWidth="1"/>
    <col min="50" max="50" width="5.77734375" style="45" customWidth="1"/>
    <col min="51" max="51" width="5.77734375" style="49" customWidth="1"/>
    <col min="52" max="52" width="5.77734375" style="45" customWidth="1"/>
    <col min="53" max="53" width="5.77734375" style="49" customWidth="1"/>
    <col min="54" max="54" width="5.77734375" style="45" customWidth="1"/>
    <col min="55" max="55" width="5.77734375" style="49" customWidth="1"/>
    <col min="56" max="56" width="5.77734375" style="45" customWidth="1"/>
    <col min="57" max="57" width="5.77734375" style="49" customWidth="1"/>
    <col min="58" max="58" width="5.77734375" style="45" customWidth="1"/>
    <col min="59" max="59" width="5.77734375" style="49" customWidth="1"/>
    <col min="60" max="60" width="5.77734375" style="45" customWidth="1"/>
    <col min="61" max="61" width="5.77734375" style="49" customWidth="1"/>
    <col min="62" max="62" width="5.77734375" style="45" customWidth="1"/>
    <col min="63" max="63" width="5.77734375" style="49" customWidth="1"/>
    <col min="64" max="64" width="5.77734375" style="45" customWidth="1"/>
    <col min="65" max="65" width="5.77734375" style="49" customWidth="1"/>
    <col min="66" max="66" width="5.77734375" style="45" customWidth="1"/>
    <col min="67" max="67" width="5.77734375" style="49" customWidth="1"/>
    <col min="68" max="68" width="5.77734375" style="45" customWidth="1"/>
    <col min="69" max="69" width="5.77734375" style="49" customWidth="1"/>
    <col min="70" max="70" width="5.77734375" style="45" customWidth="1"/>
    <col min="71" max="71" width="5.77734375" style="49" customWidth="1"/>
    <col min="72" max="72" width="5.77734375" style="45" customWidth="1"/>
    <col min="73" max="73" width="5.77734375" style="49" customWidth="1"/>
    <col min="74" max="74" width="5.77734375" style="45" customWidth="1"/>
    <col min="75" max="75" width="5.77734375" style="49" customWidth="1"/>
    <col min="76" max="76" width="5.77734375" style="45" customWidth="1"/>
    <col min="77" max="77" width="5.77734375" style="49" customWidth="1"/>
    <col min="78" max="78" width="5.77734375" style="45" customWidth="1"/>
    <col min="79" max="79" width="5.77734375" style="49" customWidth="1"/>
    <col min="80" max="80" width="5.77734375" style="45" customWidth="1"/>
    <col min="81" max="81" width="5.77734375" style="49" customWidth="1"/>
    <col min="82" max="82" width="5.77734375" style="45" customWidth="1"/>
    <col min="83" max="83" width="5.77734375" style="49" customWidth="1"/>
    <col min="84" max="84" width="5.77734375" style="45" customWidth="1"/>
    <col min="85" max="85" width="5.77734375" style="49" customWidth="1"/>
    <col min="86" max="86" width="5.77734375" style="45" customWidth="1"/>
    <col min="87" max="87" width="5.77734375" style="49" customWidth="1"/>
    <col min="88" max="88" width="5.77734375" style="45" customWidth="1"/>
    <col min="89" max="89" width="5.77734375" style="49" customWidth="1"/>
    <col min="90" max="90" width="5.77734375" style="45" customWidth="1"/>
    <col min="91" max="91" width="5.77734375" style="49" customWidth="1"/>
    <col min="92" max="92" width="5.77734375" style="45" customWidth="1"/>
    <col min="93" max="93" width="5.77734375" style="49" customWidth="1"/>
    <col min="94" max="94" width="5.77734375" style="45" customWidth="1"/>
    <col min="95" max="95" width="5.77734375" style="49" customWidth="1"/>
    <col min="96" max="96" width="5.77734375" style="45" customWidth="1"/>
    <col min="97" max="97" width="5.77734375" style="49" customWidth="1"/>
    <col min="98" max="98" width="5.77734375" style="45" customWidth="1"/>
    <col min="99" max="99" width="5.77734375" style="49" customWidth="1"/>
    <col min="100" max="100" width="5.77734375" style="45" customWidth="1"/>
    <col min="101" max="101" width="5.77734375" style="49" customWidth="1"/>
    <col min="102" max="102" width="5.77734375" style="45" customWidth="1"/>
    <col min="103" max="103" width="5.77734375" style="49" customWidth="1"/>
    <col min="104" max="104" width="5.77734375" style="45" customWidth="1"/>
    <col min="105" max="105" width="5.77734375" style="49" customWidth="1"/>
    <col min="106" max="106" width="5.77734375" style="45" customWidth="1"/>
    <col min="107" max="107" width="5.77734375" style="49" customWidth="1"/>
    <col min="108" max="108" width="5.77734375" style="45" customWidth="1"/>
    <col min="109" max="109" width="5.77734375" style="49" customWidth="1"/>
    <col min="110" max="110" width="5.77734375" style="45" customWidth="1"/>
    <col min="111" max="111" width="5.77734375" style="49" customWidth="1"/>
    <col min="112" max="112" width="5.77734375" style="45" customWidth="1"/>
    <col min="113" max="113" width="5.77734375" style="49" customWidth="1"/>
    <col min="114" max="114" width="5.77734375" style="45" customWidth="1"/>
    <col min="115" max="115" width="5.77734375" style="49" customWidth="1"/>
    <col min="116" max="116" width="5.77734375" style="45" customWidth="1"/>
    <col min="117" max="117" width="5.77734375" style="49" customWidth="1"/>
    <col min="118" max="118" width="5.77734375" style="45" customWidth="1"/>
    <col min="119" max="119" width="5.77734375" style="49" customWidth="1"/>
    <col min="120" max="120" width="5.77734375" style="45" customWidth="1"/>
    <col min="121" max="121" width="5.77734375" style="49" customWidth="1"/>
    <col min="122" max="122" width="5.77734375" style="45" customWidth="1"/>
    <col min="123" max="123" width="5.77734375" style="49" customWidth="1"/>
    <col min="124" max="124" width="5.77734375" style="60" customWidth="1"/>
    <col min="125" max="125" width="21.21875" style="25" customWidth="1"/>
    <col min="126" max="126" width="1.6640625" style="45" customWidth="1"/>
    <col min="127" max="127" width="21.21875" style="45" customWidth="1"/>
    <col min="128" max="128" width="1.6640625" style="45" customWidth="1"/>
    <col min="129" max="129" width="21.21875" style="45" customWidth="1"/>
    <col min="130" max="16384" width="7.44140625" style="45"/>
  </cols>
  <sheetData>
    <row r="1" spans="1:142" ht="72" customHeight="1">
      <c r="A1" s="1"/>
      <c r="B1" s="1"/>
      <c r="F1" s="465"/>
      <c r="G1" s="538"/>
      <c r="J1" s="3"/>
      <c r="L1" s="4"/>
      <c r="M1" s="4"/>
      <c r="N1" s="4"/>
      <c r="O1" s="4"/>
      <c r="P1" s="4"/>
      <c r="Q1" s="4"/>
      <c r="R1" s="4"/>
      <c r="S1" s="4"/>
      <c r="T1" s="4"/>
      <c r="U1" s="271"/>
      <c r="DT1" s="45"/>
    </row>
    <row r="2" spans="1:142" s="156" customFormat="1" ht="34.5" customHeight="1">
      <c r="A2" s="275"/>
      <c r="B2" s="293"/>
      <c r="C2" s="162"/>
      <c r="D2" s="6" t="s">
        <v>2403</v>
      </c>
      <c r="E2" s="486"/>
      <c r="F2" s="456"/>
      <c r="G2" s="539"/>
      <c r="H2" s="258"/>
      <c r="I2" s="8"/>
      <c r="J2" s="425"/>
      <c r="K2" s="8"/>
      <c r="L2" s="220"/>
      <c r="M2" s="220"/>
      <c r="N2" s="9"/>
      <c r="O2" s="220"/>
      <c r="P2" s="220"/>
      <c r="Q2" s="810"/>
      <c r="R2" s="810"/>
      <c r="S2" s="810"/>
      <c r="T2" s="810"/>
      <c r="U2" s="994" t="s">
        <v>281</v>
      </c>
      <c r="V2" s="999"/>
      <c r="W2" s="838"/>
      <c r="X2" s="326"/>
      <c r="Y2" s="834"/>
      <c r="Z2" s="834"/>
      <c r="AA2" s="834"/>
      <c r="AB2" s="326"/>
      <c r="AC2" s="834"/>
      <c r="AD2" s="327"/>
      <c r="AE2" s="994"/>
      <c r="AF2" s="838" t="s">
        <v>282</v>
      </c>
      <c r="AG2" s="838"/>
      <c r="AH2" s="328"/>
      <c r="AI2" s="1027"/>
      <c r="AJ2" s="326"/>
      <c r="AK2" s="834"/>
      <c r="AL2" s="838"/>
      <c r="AM2" s="994"/>
      <c r="AN2" s="327" t="s">
        <v>283</v>
      </c>
      <c r="AO2" s="838"/>
      <c r="AP2" s="327"/>
      <c r="AQ2" s="838"/>
      <c r="AR2" s="326"/>
      <c r="AS2" s="834"/>
      <c r="AT2" s="838"/>
      <c r="AU2" s="994"/>
      <c r="AV2" s="327" t="s">
        <v>284</v>
      </c>
      <c r="AW2" s="838"/>
      <c r="AX2" s="326"/>
      <c r="AY2" s="834"/>
      <c r="AZ2" s="326"/>
      <c r="BA2" s="834"/>
      <c r="BB2" s="834"/>
      <c r="BC2" s="995"/>
      <c r="BD2" s="327" t="s">
        <v>285</v>
      </c>
      <c r="BE2" s="838"/>
      <c r="BF2" s="326"/>
      <c r="BG2" s="834"/>
      <c r="BH2" s="326"/>
      <c r="BI2" s="834"/>
      <c r="BJ2" s="326"/>
      <c r="BK2" s="834"/>
      <c r="BL2" s="834"/>
      <c r="BM2" s="995"/>
      <c r="BN2" s="327" t="s">
        <v>5</v>
      </c>
      <c r="BO2" s="838"/>
      <c r="BP2" s="326"/>
      <c r="BQ2" s="834"/>
      <c r="BR2" s="326"/>
      <c r="BS2" s="834"/>
      <c r="BT2" s="838"/>
      <c r="BU2" s="994"/>
      <c r="BV2" s="327" t="s">
        <v>286</v>
      </c>
      <c r="BW2" s="838"/>
      <c r="BX2" s="326"/>
      <c r="BY2" s="834"/>
      <c r="BZ2" s="326"/>
      <c r="CA2" s="834"/>
      <c r="CB2" s="993"/>
      <c r="CC2" s="1031"/>
      <c r="CD2" s="327" t="s">
        <v>287</v>
      </c>
      <c r="CE2" s="838"/>
      <c r="CF2" s="326"/>
      <c r="CG2" s="834"/>
      <c r="CH2" s="326"/>
      <c r="CI2" s="834"/>
      <c r="CJ2" s="328"/>
      <c r="CK2" s="1027"/>
      <c r="CL2" s="834"/>
      <c r="CM2" s="995"/>
      <c r="CN2" s="327" t="s">
        <v>8</v>
      </c>
      <c r="CO2" s="838"/>
      <c r="CP2" s="328"/>
      <c r="CQ2" s="1027"/>
      <c r="CR2" s="326"/>
      <c r="CS2" s="834"/>
      <c r="CT2" s="993"/>
      <c r="CU2" s="1031"/>
      <c r="CV2" s="327" t="s">
        <v>288</v>
      </c>
      <c r="CW2" s="838"/>
      <c r="CX2" s="326"/>
      <c r="CY2" s="834"/>
      <c r="CZ2" s="326"/>
      <c r="DA2" s="834"/>
      <c r="DB2" s="834"/>
      <c r="DC2" s="834"/>
      <c r="DD2" s="838"/>
      <c r="DE2" s="994"/>
      <c r="DF2" s="327" t="s">
        <v>289</v>
      </c>
      <c r="DG2" s="838"/>
      <c r="DH2" s="326"/>
      <c r="DI2" s="834"/>
      <c r="DJ2" s="326"/>
      <c r="DK2" s="834"/>
      <c r="DL2" s="838"/>
      <c r="DM2" s="838"/>
      <c r="DN2" s="994" t="s">
        <v>290</v>
      </c>
      <c r="DO2" s="838"/>
      <c r="DP2" s="326"/>
      <c r="DQ2" s="834"/>
      <c r="DR2" s="326"/>
      <c r="DS2" s="834"/>
      <c r="DT2" s="1000"/>
      <c r="DU2" s="25"/>
    </row>
    <row r="3" spans="1:142" s="484" customFormat="1" ht="34.5" customHeight="1">
      <c r="A3" s="591" t="s">
        <v>301</v>
      </c>
      <c r="B3" s="591" t="s">
        <v>1601</v>
      </c>
      <c r="C3" s="592" t="s">
        <v>1699</v>
      </c>
      <c r="D3" s="593" t="s">
        <v>39</v>
      </c>
      <c r="E3" s="591" t="s">
        <v>1665</v>
      </c>
      <c r="F3" s="594" t="s">
        <v>14</v>
      </c>
      <c r="G3" s="591" t="s">
        <v>2482</v>
      </c>
      <c r="H3" s="595" t="s">
        <v>1611</v>
      </c>
      <c r="I3" s="594" t="s">
        <v>1612</v>
      </c>
      <c r="J3" s="591" t="s">
        <v>299</v>
      </c>
      <c r="K3" s="594" t="s">
        <v>298</v>
      </c>
      <c r="L3" s="480" t="s">
        <v>1353</v>
      </c>
      <c r="M3" s="482" t="s">
        <v>1551</v>
      </c>
      <c r="N3" s="480" t="s">
        <v>1552</v>
      </c>
      <c r="O3" s="482" t="s">
        <v>1760</v>
      </c>
      <c r="P3" s="480" t="s">
        <v>1761</v>
      </c>
      <c r="Q3" s="482" t="s">
        <v>2276</v>
      </c>
      <c r="R3" s="480" t="s">
        <v>2277</v>
      </c>
      <c r="S3" s="1113" t="s">
        <v>2484</v>
      </c>
      <c r="T3" s="1113" t="s">
        <v>2482</v>
      </c>
      <c r="U3" s="472">
        <v>3</v>
      </c>
      <c r="V3" s="998" t="s">
        <v>1601</v>
      </c>
      <c r="W3" s="472">
        <v>10</v>
      </c>
      <c r="X3" s="850" t="s">
        <v>1601</v>
      </c>
      <c r="Y3" s="472">
        <v>17</v>
      </c>
      <c r="Z3" s="850" t="s">
        <v>1601</v>
      </c>
      <c r="AA3" s="472">
        <v>24</v>
      </c>
      <c r="AB3" s="850" t="s">
        <v>1601</v>
      </c>
      <c r="AC3" s="472">
        <v>31</v>
      </c>
      <c r="AD3" s="850" t="s">
        <v>1601</v>
      </c>
      <c r="AE3" s="472">
        <v>7</v>
      </c>
      <c r="AF3" s="850" t="s">
        <v>1601</v>
      </c>
      <c r="AG3" s="472">
        <v>14</v>
      </c>
      <c r="AH3" s="850" t="s">
        <v>1601</v>
      </c>
      <c r="AI3" s="472">
        <v>21</v>
      </c>
      <c r="AJ3" s="850" t="s">
        <v>1601</v>
      </c>
      <c r="AK3" s="472">
        <v>28</v>
      </c>
      <c r="AL3" s="850" t="s">
        <v>1601</v>
      </c>
      <c r="AM3" s="472">
        <v>7</v>
      </c>
      <c r="AN3" s="850" t="s">
        <v>1601</v>
      </c>
      <c r="AO3" s="472">
        <v>14</v>
      </c>
      <c r="AP3" s="850" t="s">
        <v>1601</v>
      </c>
      <c r="AQ3" s="472">
        <v>21</v>
      </c>
      <c r="AR3" s="850" t="s">
        <v>1601</v>
      </c>
      <c r="AS3" s="472">
        <v>28</v>
      </c>
      <c r="AT3" s="850" t="s">
        <v>1601</v>
      </c>
      <c r="AU3" s="472">
        <v>4</v>
      </c>
      <c r="AV3" s="850" t="s">
        <v>1601</v>
      </c>
      <c r="AW3" s="472">
        <v>11</v>
      </c>
      <c r="AX3" s="850" t="s">
        <v>1601</v>
      </c>
      <c r="AY3" s="472">
        <v>18</v>
      </c>
      <c r="AZ3" s="850" t="s">
        <v>1601</v>
      </c>
      <c r="BA3" s="1030">
        <v>25</v>
      </c>
      <c r="BB3" s="997" t="s">
        <v>1601</v>
      </c>
      <c r="BC3" s="472">
        <v>2</v>
      </c>
      <c r="BD3" s="850" t="s">
        <v>1601</v>
      </c>
      <c r="BE3" s="472">
        <v>9</v>
      </c>
      <c r="BF3" s="850" t="s">
        <v>1601</v>
      </c>
      <c r="BG3" s="472">
        <v>16</v>
      </c>
      <c r="BH3" s="850" t="s">
        <v>1601</v>
      </c>
      <c r="BI3" s="472">
        <v>23</v>
      </c>
      <c r="BJ3" s="850" t="s">
        <v>1601</v>
      </c>
      <c r="BK3" s="472">
        <v>30</v>
      </c>
      <c r="BL3" s="850" t="s">
        <v>1601</v>
      </c>
      <c r="BM3" s="472">
        <v>6</v>
      </c>
      <c r="BN3" s="850" t="s">
        <v>1601</v>
      </c>
      <c r="BO3" s="472">
        <v>13</v>
      </c>
      <c r="BP3" s="850" t="s">
        <v>1601</v>
      </c>
      <c r="BQ3" s="472">
        <v>20</v>
      </c>
      <c r="BR3" s="850" t="s">
        <v>1601</v>
      </c>
      <c r="BS3" s="472">
        <v>27</v>
      </c>
      <c r="BT3" s="850" t="s">
        <v>1601</v>
      </c>
      <c r="BU3" s="472">
        <v>4</v>
      </c>
      <c r="BV3" s="850" t="s">
        <v>1601</v>
      </c>
      <c r="BW3" s="472">
        <v>11</v>
      </c>
      <c r="BX3" s="850" t="s">
        <v>1601</v>
      </c>
      <c r="BY3" s="472">
        <v>18</v>
      </c>
      <c r="BZ3" s="850" t="s">
        <v>1601</v>
      </c>
      <c r="CA3" s="472">
        <v>25</v>
      </c>
      <c r="CB3" s="850" t="s">
        <v>1601</v>
      </c>
      <c r="CC3" s="472">
        <v>1</v>
      </c>
      <c r="CD3" s="850" t="s">
        <v>1601</v>
      </c>
      <c r="CE3" s="472">
        <v>8</v>
      </c>
      <c r="CF3" s="850" t="s">
        <v>1601</v>
      </c>
      <c r="CG3" s="1030">
        <v>15</v>
      </c>
      <c r="CH3" s="997" t="s">
        <v>1601</v>
      </c>
      <c r="CI3" s="472">
        <v>22</v>
      </c>
      <c r="CJ3" s="850" t="s">
        <v>1601</v>
      </c>
      <c r="CK3" s="472">
        <v>29</v>
      </c>
      <c r="CL3" s="850" t="s">
        <v>1601</v>
      </c>
      <c r="CM3" s="472">
        <v>5</v>
      </c>
      <c r="CN3" s="850" t="s">
        <v>1601</v>
      </c>
      <c r="CO3" s="472">
        <v>12</v>
      </c>
      <c r="CP3" s="850" t="s">
        <v>1601</v>
      </c>
      <c r="CQ3" s="472">
        <v>19</v>
      </c>
      <c r="CR3" s="850" t="s">
        <v>1601</v>
      </c>
      <c r="CS3" s="472">
        <v>26</v>
      </c>
      <c r="CT3" s="850" t="s">
        <v>1601</v>
      </c>
      <c r="CU3" s="472">
        <v>3</v>
      </c>
      <c r="CV3" s="850" t="s">
        <v>1601</v>
      </c>
      <c r="CW3" s="472">
        <v>10</v>
      </c>
      <c r="CX3" s="850" t="s">
        <v>1601</v>
      </c>
      <c r="CY3" s="472">
        <v>17</v>
      </c>
      <c r="CZ3" s="850" t="s">
        <v>1601</v>
      </c>
      <c r="DA3" s="472">
        <v>24</v>
      </c>
      <c r="DB3" s="850" t="s">
        <v>1601</v>
      </c>
      <c r="DC3" s="472">
        <v>31</v>
      </c>
      <c r="DD3" s="850" t="s">
        <v>1601</v>
      </c>
      <c r="DE3" s="472">
        <v>7</v>
      </c>
      <c r="DF3" s="850" t="s">
        <v>1601</v>
      </c>
      <c r="DG3" s="472">
        <v>14</v>
      </c>
      <c r="DH3" s="850" t="s">
        <v>1601</v>
      </c>
      <c r="DI3" s="472">
        <v>21</v>
      </c>
      <c r="DJ3" s="850" t="s">
        <v>1601</v>
      </c>
      <c r="DK3" s="472">
        <v>28</v>
      </c>
      <c r="DL3" s="850" t="s">
        <v>1601</v>
      </c>
      <c r="DM3" s="472">
        <v>5</v>
      </c>
      <c r="DN3" s="850" t="s">
        <v>1601</v>
      </c>
      <c r="DO3" s="472">
        <v>12</v>
      </c>
      <c r="DP3" s="850" t="s">
        <v>1601</v>
      </c>
      <c r="DQ3" s="472">
        <v>19</v>
      </c>
      <c r="DR3" s="850" t="s">
        <v>1601</v>
      </c>
      <c r="DS3" s="1030">
        <v>26</v>
      </c>
      <c r="DT3" s="997" t="s">
        <v>1601</v>
      </c>
      <c r="DU3" s="473" t="s">
        <v>876</v>
      </c>
      <c r="DV3" s="474"/>
      <c r="DW3" s="473" t="s">
        <v>877</v>
      </c>
      <c r="DX3" s="173"/>
      <c r="DY3" s="473" t="s">
        <v>1668</v>
      </c>
    </row>
    <row r="4" spans="1:142" s="23" customFormat="1" ht="21" customHeight="1">
      <c r="A4" s="15"/>
      <c r="B4" s="15"/>
      <c r="C4" s="38" t="s">
        <v>16</v>
      </c>
      <c r="D4" s="34" t="s">
        <v>40</v>
      </c>
      <c r="E4" s="477">
        <v>135</v>
      </c>
      <c r="F4" s="457">
        <v>36984</v>
      </c>
      <c r="G4" s="788">
        <v>1739</v>
      </c>
      <c r="H4" s="319" t="s">
        <v>255</v>
      </c>
      <c r="I4" s="27">
        <v>27715</v>
      </c>
      <c r="J4" s="590" t="s">
        <v>415</v>
      </c>
      <c r="K4" s="287" t="s">
        <v>414</v>
      </c>
      <c r="L4" s="16">
        <v>1558</v>
      </c>
      <c r="M4" s="255">
        <v>52</v>
      </c>
      <c r="N4" s="16">
        <v>1610</v>
      </c>
      <c r="O4" s="255">
        <v>52</v>
      </c>
      <c r="P4" s="16">
        <v>1662</v>
      </c>
      <c r="Q4" s="255">
        <v>51</v>
      </c>
      <c r="R4" s="16">
        <v>1713</v>
      </c>
      <c r="S4" s="1114">
        <v>26</v>
      </c>
      <c r="T4" s="1114">
        <v>1739</v>
      </c>
      <c r="U4" s="767">
        <v>62</v>
      </c>
      <c r="V4" s="18">
        <v>18</v>
      </c>
      <c r="W4" s="766">
        <v>62</v>
      </c>
      <c r="X4" s="18">
        <v>18</v>
      </c>
      <c r="Y4" s="766">
        <v>62</v>
      </c>
      <c r="Z4" s="18">
        <v>18</v>
      </c>
      <c r="AA4" s="766">
        <v>72</v>
      </c>
      <c r="AB4" s="18">
        <v>24</v>
      </c>
      <c r="AC4" s="766">
        <v>62</v>
      </c>
      <c r="AD4" s="18">
        <v>18</v>
      </c>
      <c r="AE4" s="766">
        <v>62</v>
      </c>
      <c r="AF4" s="18">
        <v>18</v>
      </c>
      <c r="AG4" s="766">
        <v>62</v>
      </c>
      <c r="AH4" s="18">
        <v>18</v>
      </c>
      <c r="AI4" s="766">
        <v>62</v>
      </c>
      <c r="AJ4" s="18">
        <v>18</v>
      </c>
      <c r="AK4" s="766">
        <v>62</v>
      </c>
      <c r="AL4" s="18">
        <v>18</v>
      </c>
      <c r="AM4" s="766">
        <v>62</v>
      </c>
      <c r="AN4" s="18">
        <v>18</v>
      </c>
      <c r="AO4" s="766">
        <v>62</v>
      </c>
      <c r="AP4" s="18">
        <v>18</v>
      </c>
      <c r="AQ4" s="766">
        <v>62</v>
      </c>
      <c r="AR4" s="18">
        <v>18</v>
      </c>
      <c r="AS4" s="766">
        <v>62</v>
      </c>
      <c r="AT4" s="18">
        <v>18</v>
      </c>
      <c r="AU4" s="766">
        <v>62</v>
      </c>
      <c r="AV4" s="18">
        <v>18</v>
      </c>
      <c r="AW4" s="766">
        <v>62</v>
      </c>
      <c r="AX4" s="18">
        <v>18</v>
      </c>
      <c r="AY4" s="766">
        <v>62</v>
      </c>
      <c r="AZ4" s="18">
        <v>18</v>
      </c>
      <c r="BA4" s="766">
        <v>62</v>
      </c>
      <c r="BB4" s="18">
        <v>18</v>
      </c>
      <c r="BC4" s="766">
        <v>62</v>
      </c>
      <c r="BD4" s="18">
        <v>18</v>
      </c>
      <c r="BE4" s="766">
        <v>62</v>
      </c>
      <c r="BF4" s="18">
        <v>18</v>
      </c>
      <c r="BG4" s="766">
        <v>62</v>
      </c>
      <c r="BH4" s="18">
        <v>18</v>
      </c>
      <c r="BI4" s="766">
        <v>62</v>
      </c>
      <c r="BJ4" s="18">
        <v>18</v>
      </c>
      <c r="BK4" s="766">
        <v>62</v>
      </c>
      <c r="BL4" s="18">
        <v>18</v>
      </c>
      <c r="BM4" s="766">
        <v>62</v>
      </c>
      <c r="BN4" s="18">
        <v>18</v>
      </c>
      <c r="BO4" s="766">
        <v>62</v>
      </c>
      <c r="BP4" s="18">
        <v>18</v>
      </c>
      <c r="BQ4" s="766">
        <v>62</v>
      </c>
      <c r="BR4" s="18">
        <v>18</v>
      </c>
      <c r="BS4" s="766">
        <v>62</v>
      </c>
      <c r="BT4" s="18">
        <v>18</v>
      </c>
      <c r="BU4" s="766">
        <v>62</v>
      </c>
      <c r="BV4" s="19">
        <v>18</v>
      </c>
      <c r="BW4" s="766">
        <v>62</v>
      </c>
      <c r="BX4" s="19">
        <v>18</v>
      </c>
      <c r="BY4" s="766">
        <v>62</v>
      </c>
      <c r="BZ4" s="19">
        <v>18</v>
      </c>
      <c r="CA4" s="766">
        <v>62</v>
      </c>
      <c r="CB4" s="19">
        <v>18</v>
      </c>
      <c r="CC4" s="766">
        <v>62</v>
      </c>
      <c r="CD4" s="19">
        <v>18</v>
      </c>
      <c r="CE4" s="766">
        <v>62</v>
      </c>
      <c r="CF4" s="19">
        <v>18</v>
      </c>
      <c r="CG4" s="766"/>
      <c r="CH4" s="19"/>
      <c r="CI4" s="766"/>
      <c r="CJ4" s="19"/>
      <c r="CK4" s="766"/>
      <c r="CL4" s="19"/>
      <c r="CM4" s="766"/>
      <c r="CN4" s="19"/>
      <c r="CO4" s="766"/>
      <c r="CP4" s="19"/>
      <c r="CQ4" s="766"/>
      <c r="CR4" s="19"/>
      <c r="CS4" s="766"/>
      <c r="CT4" s="19"/>
      <c r="CU4" s="766"/>
      <c r="CV4" s="19"/>
      <c r="CW4" s="766"/>
      <c r="CX4" s="19"/>
      <c r="CY4" s="766"/>
      <c r="CZ4" s="19"/>
      <c r="DA4" s="766"/>
      <c r="DB4" s="19"/>
      <c r="DC4" s="766"/>
      <c r="DD4" s="19"/>
      <c r="DE4" s="766"/>
      <c r="DF4" s="19"/>
      <c r="DG4" s="766"/>
      <c r="DH4" s="19"/>
      <c r="DI4" s="766"/>
      <c r="DJ4" s="19"/>
      <c r="DK4" s="766"/>
      <c r="DL4" s="19"/>
      <c r="DM4" s="766"/>
      <c r="DN4" s="19"/>
      <c r="DO4" s="766"/>
      <c r="DP4" s="19"/>
      <c r="DQ4" s="766"/>
      <c r="DR4" s="19"/>
      <c r="DS4" s="766"/>
      <c r="DT4" s="19"/>
      <c r="DU4" s="15">
        <f t="shared" ref="DU4:DU35" si="0">COUNT(V4,X4,Z4,AB4,AD4,AF4,AH4,AJ4,AL4,AN4,AP4,AR4,AT4,AV4,AX4,AZ4,BB4,BD4,BF4,BH4,BJ4,BL4,BN4,BP4,BR4,BT4)</f>
        <v>26</v>
      </c>
      <c r="DW4" s="15">
        <f t="shared" ref="DW4:DW35" si="1">COUNT(BV4,BX4,BZ4,CB4,CD4,CF4,CH4,CJ4,CL4,CN4,CP4,CR4,CT4,CV4,CX4,CZ4,DB4,DD4,DF4,DH4,DJ4,DL4,DN4,DP4,DR4,DT4)</f>
        <v>6</v>
      </c>
      <c r="DY4" s="15">
        <f t="shared" ref="DY4:DY35" si="2">SUM(DU4,DW4)</f>
        <v>32</v>
      </c>
    </row>
    <row r="5" spans="1:142" s="23" customFormat="1" ht="21" customHeight="1">
      <c r="A5" s="15"/>
      <c r="B5" s="15"/>
      <c r="C5" s="38" t="s">
        <v>17</v>
      </c>
      <c r="D5" s="556" t="s">
        <v>1302</v>
      </c>
      <c r="E5" s="477">
        <v>6258</v>
      </c>
      <c r="F5" s="457">
        <v>41551</v>
      </c>
      <c r="G5" s="788">
        <v>1381</v>
      </c>
      <c r="H5" s="319" t="s">
        <v>258</v>
      </c>
      <c r="I5" s="27">
        <v>25118</v>
      </c>
      <c r="J5" s="431" t="s">
        <v>651</v>
      </c>
      <c r="K5" s="287" t="s">
        <v>650</v>
      </c>
      <c r="L5" s="16">
        <v>1239</v>
      </c>
      <c r="M5" s="255">
        <v>39</v>
      </c>
      <c r="N5" s="16">
        <v>1278</v>
      </c>
      <c r="O5" s="255">
        <v>42</v>
      </c>
      <c r="P5" s="16">
        <v>1320</v>
      </c>
      <c r="Q5" s="255">
        <v>40</v>
      </c>
      <c r="R5" s="16">
        <v>1360</v>
      </c>
      <c r="S5" s="1114">
        <v>21</v>
      </c>
      <c r="T5" s="1114">
        <v>1381</v>
      </c>
      <c r="U5" s="767">
        <v>63</v>
      </c>
      <c r="V5" s="18">
        <v>18</v>
      </c>
      <c r="W5" s="766">
        <v>54</v>
      </c>
      <c r="X5" s="18">
        <v>18</v>
      </c>
      <c r="Y5" s="766"/>
      <c r="Z5" s="18"/>
      <c r="AA5" s="766">
        <v>38</v>
      </c>
      <c r="AB5" s="18">
        <v>30</v>
      </c>
      <c r="AC5" s="766"/>
      <c r="AD5" s="18"/>
      <c r="AE5" s="766">
        <v>33</v>
      </c>
      <c r="AF5" s="18">
        <v>21</v>
      </c>
      <c r="AG5" s="766">
        <v>35</v>
      </c>
      <c r="AH5" s="18">
        <v>30</v>
      </c>
      <c r="AI5" s="766"/>
      <c r="AJ5" s="18"/>
      <c r="AK5" s="766">
        <v>32</v>
      </c>
      <c r="AL5" s="18">
        <v>21</v>
      </c>
      <c r="AM5" s="766">
        <v>38</v>
      </c>
      <c r="AN5" s="18">
        <v>30</v>
      </c>
      <c r="AO5" s="766">
        <v>54</v>
      </c>
      <c r="AP5" s="18">
        <v>18</v>
      </c>
      <c r="AQ5" s="766">
        <v>61</v>
      </c>
      <c r="AR5" s="18" t="s">
        <v>2429</v>
      </c>
      <c r="AS5" s="766">
        <v>96</v>
      </c>
      <c r="AT5" s="18">
        <v>32</v>
      </c>
      <c r="AU5" s="766"/>
      <c r="AV5" s="18"/>
      <c r="AW5" s="766">
        <v>61</v>
      </c>
      <c r="AX5" s="18">
        <v>18</v>
      </c>
      <c r="AY5" s="766">
        <v>61</v>
      </c>
      <c r="AZ5" s="18">
        <v>18</v>
      </c>
      <c r="BA5" s="766">
        <v>117</v>
      </c>
      <c r="BB5" s="18">
        <v>18</v>
      </c>
      <c r="BC5" s="766">
        <v>54</v>
      </c>
      <c r="BD5" s="18">
        <v>18</v>
      </c>
      <c r="BE5" s="766">
        <v>87</v>
      </c>
      <c r="BF5" s="18">
        <v>26</v>
      </c>
      <c r="BG5" s="766">
        <v>54</v>
      </c>
      <c r="BH5" s="18">
        <v>18</v>
      </c>
      <c r="BI5" s="766">
        <v>99</v>
      </c>
      <c r="BJ5" s="18">
        <v>26</v>
      </c>
      <c r="BK5" s="766">
        <v>99</v>
      </c>
      <c r="BL5" s="18">
        <v>26</v>
      </c>
      <c r="BM5" s="766">
        <v>99</v>
      </c>
      <c r="BN5" s="18">
        <v>26</v>
      </c>
      <c r="BO5" s="766">
        <v>99</v>
      </c>
      <c r="BP5" s="18">
        <v>26</v>
      </c>
      <c r="BQ5" s="766">
        <v>99</v>
      </c>
      <c r="BR5" s="18">
        <v>26</v>
      </c>
      <c r="BS5" s="766">
        <v>99</v>
      </c>
      <c r="BT5" s="18">
        <v>26</v>
      </c>
      <c r="BU5" s="766">
        <v>99</v>
      </c>
      <c r="BV5" s="19">
        <v>26</v>
      </c>
      <c r="BW5" s="766">
        <v>54</v>
      </c>
      <c r="BX5" s="19">
        <v>18</v>
      </c>
      <c r="BY5" s="766">
        <v>99</v>
      </c>
      <c r="BZ5" s="19">
        <v>26</v>
      </c>
      <c r="CA5" s="766">
        <v>99</v>
      </c>
      <c r="CB5" s="19">
        <v>26</v>
      </c>
      <c r="CC5" s="766">
        <v>99</v>
      </c>
      <c r="CD5" s="19">
        <v>26</v>
      </c>
      <c r="CE5" s="766">
        <v>99</v>
      </c>
      <c r="CF5" s="19">
        <v>26</v>
      </c>
      <c r="CG5" s="766"/>
      <c r="CH5" s="19"/>
      <c r="CI5" s="766"/>
      <c r="CJ5" s="19"/>
      <c r="CK5" s="766"/>
      <c r="CL5" s="19"/>
      <c r="CM5" s="766"/>
      <c r="CN5" s="19"/>
      <c r="CO5" s="766"/>
      <c r="CP5" s="19"/>
      <c r="CQ5" s="766"/>
      <c r="CR5" s="19"/>
      <c r="CS5" s="766"/>
      <c r="CT5" s="19"/>
      <c r="CU5" s="766"/>
      <c r="CV5" s="19"/>
      <c r="CW5" s="766"/>
      <c r="CX5" s="19"/>
      <c r="CY5" s="766"/>
      <c r="CZ5" s="19"/>
      <c r="DA5" s="766"/>
      <c r="DB5" s="19"/>
      <c r="DC5" s="766"/>
      <c r="DD5" s="19"/>
      <c r="DE5" s="766"/>
      <c r="DF5" s="19"/>
      <c r="DG5" s="766"/>
      <c r="DH5" s="19"/>
      <c r="DI5" s="766"/>
      <c r="DJ5" s="19"/>
      <c r="DK5" s="766"/>
      <c r="DL5" s="19"/>
      <c r="DM5" s="766"/>
      <c r="DN5" s="19"/>
      <c r="DO5" s="766"/>
      <c r="DP5" s="19"/>
      <c r="DQ5" s="766"/>
      <c r="DR5" s="19"/>
      <c r="DS5" s="766"/>
      <c r="DT5" s="19"/>
      <c r="DU5" s="15">
        <f t="shared" si="0"/>
        <v>21</v>
      </c>
      <c r="DW5" s="15">
        <f t="shared" si="1"/>
        <v>6</v>
      </c>
      <c r="DY5" s="15">
        <f t="shared" si="2"/>
        <v>27</v>
      </c>
    </row>
    <row r="6" spans="1:142" s="23" customFormat="1" ht="21" customHeight="1">
      <c r="A6" s="15"/>
      <c r="B6" s="15"/>
      <c r="C6" s="38" t="s">
        <v>19</v>
      </c>
      <c r="D6" s="556" t="s">
        <v>45</v>
      </c>
      <c r="E6" s="477">
        <v>479</v>
      </c>
      <c r="F6" s="457">
        <v>36537</v>
      </c>
      <c r="G6" s="788">
        <v>1300</v>
      </c>
      <c r="H6" s="319" t="s">
        <v>255</v>
      </c>
      <c r="I6" s="27">
        <v>36511</v>
      </c>
      <c r="J6" s="590" t="s">
        <v>660</v>
      </c>
      <c r="K6" s="287" t="s">
        <v>659</v>
      </c>
      <c r="L6" s="16">
        <v>1119</v>
      </c>
      <c r="M6" s="255">
        <v>52</v>
      </c>
      <c r="N6" s="16">
        <v>1171</v>
      </c>
      <c r="O6" s="255">
        <v>52</v>
      </c>
      <c r="P6" s="16">
        <v>1223</v>
      </c>
      <c r="Q6" s="255">
        <v>51</v>
      </c>
      <c r="R6" s="16">
        <v>1274</v>
      </c>
      <c r="S6" s="1114">
        <v>26</v>
      </c>
      <c r="T6" s="1114">
        <v>1300</v>
      </c>
      <c r="U6" s="767">
        <v>45</v>
      </c>
      <c r="V6" s="18">
        <v>18</v>
      </c>
      <c r="W6" s="766">
        <v>45</v>
      </c>
      <c r="X6" s="18">
        <v>18</v>
      </c>
      <c r="Y6" s="766">
        <v>45</v>
      </c>
      <c r="Z6" s="18">
        <v>18</v>
      </c>
      <c r="AA6" s="766">
        <v>22</v>
      </c>
      <c r="AB6" s="18">
        <v>18</v>
      </c>
      <c r="AC6" s="766">
        <v>32</v>
      </c>
      <c r="AD6" s="18">
        <v>21</v>
      </c>
      <c r="AE6" s="766">
        <v>38</v>
      </c>
      <c r="AF6" s="18">
        <v>30</v>
      </c>
      <c r="AG6" s="766">
        <v>73</v>
      </c>
      <c r="AH6" s="18">
        <v>26</v>
      </c>
      <c r="AI6" s="766">
        <v>35</v>
      </c>
      <c r="AJ6" s="18">
        <v>30</v>
      </c>
      <c r="AK6" s="766">
        <v>73</v>
      </c>
      <c r="AL6" s="18">
        <v>26</v>
      </c>
      <c r="AM6" s="766">
        <v>70</v>
      </c>
      <c r="AN6" s="18">
        <v>24</v>
      </c>
      <c r="AO6" s="766">
        <v>98</v>
      </c>
      <c r="AP6" s="18">
        <v>24</v>
      </c>
      <c r="AQ6" s="766">
        <v>96</v>
      </c>
      <c r="AR6" s="18">
        <v>32</v>
      </c>
      <c r="AS6" s="766">
        <v>99</v>
      </c>
      <c r="AT6" s="18">
        <v>26</v>
      </c>
      <c r="AU6" s="766">
        <v>96</v>
      </c>
      <c r="AV6" s="18">
        <v>32</v>
      </c>
      <c r="AW6" s="766">
        <v>96</v>
      </c>
      <c r="AX6" s="18">
        <v>32</v>
      </c>
      <c r="AY6" s="766">
        <v>98</v>
      </c>
      <c r="AZ6" s="18">
        <v>24</v>
      </c>
      <c r="BA6" s="766">
        <v>116</v>
      </c>
      <c r="BB6" s="18">
        <v>18</v>
      </c>
      <c r="BC6" s="766">
        <v>98</v>
      </c>
      <c r="BD6" s="18">
        <v>24</v>
      </c>
      <c r="BE6" s="766">
        <v>74</v>
      </c>
      <c r="BF6" s="18">
        <v>26</v>
      </c>
      <c r="BG6" s="766">
        <v>74</v>
      </c>
      <c r="BH6" s="18">
        <v>26</v>
      </c>
      <c r="BI6" s="766">
        <v>109</v>
      </c>
      <c r="BJ6" s="18">
        <v>28</v>
      </c>
      <c r="BK6" s="766">
        <v>74</v>
      </c>
      <c r="BL6" s="18">
        <v>26</v>
      </c>
      <c r="BM6" s="766">
        <v>74</v>
      </c>
      <c r="BN6" s="18">
        <v>26</v>
      </c>
      <c r="BO6" s="766">
        <v>97</v>
      </c>
      <c r="BP6" s="18">
        <v>41</v>
      </c>
      <c r="BQ6" s="766">
        <v>341</v>
      </c>
      <c r="BR6" s="18">
        <v>32</v>
      </c>
      <c r="BS6" s="766">
        <v>74</v>
      </c>
      <c r="BT6" s="18">
        <v>26</v>
      </c>
      <c r="BU6" s="766">
        <v>349</v>
      </c>
      <c r="BV6" s="19">
        <v>30</v>
      </c>
      <c r="BW6" s="766">
        <v>74</v>
      </c>
      <c r="BX6" s="19">
        <v>26</v>
      </c>
      <c r="BY6" s="766">
        <v>97</v>
      </c>
      <c r="BZ6" s="19">
        <v>41</v>
      </c>
      <c r="CA6" s="766">
        <v>78</v>
      </c>
      <c r="CB6" s="19">
        <v>21</v>
      </c>
      <c r="CC6" s="766">
        <v>295</v>
      </c>
      <c r="CD6" s="19">
        <v>27</v>
      </c>
      <c r="CE6" s="766">
        <v>80</v>
      </c>
      <c r="CF6" s="19">
        <v>26</v>
      </c>
      <c r="CG6" s="766"/>
      <c r="CH6" s="19"/>
      <c r="CI6" s="766"/>
      <c r="CJ6" s="19"/>
      <c r="CK6" s="766"/>
      <c r="CL6" s="19"/>
      <c r="CM6" s="766"/>
      <c r="CN6" s="19"/>
      <c r="CO6" s="766"/>
      <c r="CP6" s="19"/>
      <c r="CQ6" s="766"/>
      <c r="CR6" s="19"/>
      <c r="CS6" s="766"/>
      <c r="CT6" s="19"/>
      <c r="CU6" s="766"/>
      <c r="CV6" s="19"/>
      <c r="CW6" s="766"/>
      <c r="CX6" s="19"/>
      <c r="CY6" s="766"/>
      <c r="CZ6" s="19"/>
      <c r="DA6" s="766"/>
      <c r="DB6" s="19"/>
      <c r="DC6" s="766"/>
      <c r="DD6" s="19"/>
      <c r="DE6" s="766"/>
      <c r="DF6" s="19"/>
      <c r="DG6" s="766"/>
      <c r="DH6" s="19"/>
      <c r="DI6" s="766"/>
      <c r="DJ6" s="19"/>
      <c r="DK6" s="766"/>
      <c r="DL6" s="19"/>
      <c r="DM6" s="766"/>
      <c r="DN6" s="19"/>
      <c r="DO6" s="766"/>
      <c r="DP6" s="19"/>
      <c r="DQ6" s="766"/>
      <c r="DR6" s="19"/>
      <c r="DS6" s="766"/>
      <c r="DT6" s="19"/>
      <c r="DU6" s="15">
        <f t="shared" si="0"/>
        <v>26</v>
      </c>
      <c r="DW6" s="15">
        <f t="shared" si="1"/>
        <v>6</v>
      </c>
      <c r="DY6" s="15">
        <f t="shared" si="2"/>
        <v>32</v>
      </c>
    </row>
    <row r="7" spans="1:142" s="23" customFormat="1" ht="21" customHeight="1">
      <c r="A7" s="15"/>
      <c r="B7" s="15"/>
      <c r="C7" s="38" t="s">
        <v>21</v>
      </c>
      <c r="D7" s="556" t="s">
        <v>43</v>
      </c>
      <c r="E7" s="477">
        <v>508</v>
      </c>
      <c r="F7" s="457">
        <v>38840</v>
      </c>
      <c r="G7" s="788">
        <v>1231</v>
      </c>
      <c r="H7" s="319" t="s">
        <v>255</v>
      </c>
      <c r="I7" s="27">
        <v>36566</v>
      </c>
      <c r="J7" s="431" t="s">
        <v>677</v>
      </c>
      <c r="K7" s="287" t="s">
        <v>676</v>
      </c>
      <c r="L7" s="16">
        <v>1228</v>
      </c>
      <c r="M7" s="255">
        <v>2</v>
      </c>
      <c r="N7" s="16">
        <v>1230</v>
      </c>
      <c r="O7" s="255">
        <v>1</v>
      </c>
      <c r="P7" s="16">
        <v>1231</v>
      </c>
      <c r="Q7" s="255">
        <v>0</v>
      </c>
      <c r="R7" s="16">
        <v>1231</v>
      </c>
      <c r="S7" s="1114">
        <v>0</v>
      </c>
      <c r="T7" s="1114">
        <v>1231</v>
      </c>
      <c r="U7" s="767"/>
      <c r="V7" s="18"/>
      <c r="W7" s="766"/>
      <c r="X7" s="18"/>
      <c r="Y7" s="766"/>
      <c r="Z7" s="18"/>
      <c r="AA7" s="766"/>
      <c r="AB7" s="18"/>
      <c r="AC7" s="766"/>
      <c r="AD7" s="18"/>
      <c r="AE7" s="766"/>
      <c r="AF7" s="18"/>
      <c r="AG7" s="766"/>
      <c r="AH7" s="18"/>
      <c r="AI7" s="766"/>
      <c r="AJ7" s="18"/>
      <c r="AK7" s="766"/>
      <c r="AL7" s="18"/>
      <c r="AM7" s="766"/>
      <c r="AN7" s="18"/>
      <c r="AO7" s="766"/>
      <c r="AP7" s="18"/>
      <c r="AQ7" s="766"/>
      <c r="AR7" s="18"/>
      <c r="AS7" s="766"/>
      <c r="AT7" s="18"/>
      <c r="AU7" s="766"/>
      <c r="AV7" s="18"/>
      <c r="AW7" s="766"/>
      <c r="AX7" s="18"/>
      <c r="AY7" s="766"/>
      <c r="AZ7" s="18"/>
      <c r="BA7" s="766"/>
      <c r="BB7" s="18"/>
      <c r="BC7" s="766"/>
      <c r="BD7" s="18"/>
      <c r="BE7" s="766"/>
      <c r="BF7" s="18"/>
      <c r="BG7" s="766"/>
      <c r="BH7" s="18"/>
      <c r="BI7" s="766"/>
      <c r="BJ7" s="18"/>
      <c r="BK7" s="766"/>
      <c r="BL7" s="18"/>
      <c r="BM7" s="766"/>
      <c r="BN7" s="18"/>
      <c r="BO7" s="766"/>
      <c r="BP7" s="18"/>
      <c r="BQ7" s="766"/>
      <c r="BR7" s="18"/>
      <c r="BS7" s="766"/>
      <c r="BT7" s="18"/>
      <c r="BU7" s="766"/>
      <c r="BV7" s="19"/>
      <c r="BW7" s="766"/>
      <c r="BX7" s="19"/>
      <c r="BY7" s="766"/>
      <c r="BZ7" s="19"/>
      <c r="CA7" s="766"/>
      <c r="CB7" s="19"/>
      <c r="CC7" s="766"/>
      <c r="CD7" s="19"/>
      <c r="CE7" s="766"/>
      <c r="CF7" s="19"/>
      <c r="CG7" s="766"/>
      <c r="CH7" s="19"/>
      <c r="CI7" s="766"/>
      <c r="CJ7" s="19"/>
      <c r="CK7" s="766"/>
      <c r="CL7" s="19"/>
      <c r="CM7" s="766"/>
      <c r="CN7" s="19"/>
      <c r="CO7" s="766"/>
      <c r="CP7" s="19"/>
      <c r="CQ7" s="766"/>
      <c r="CR7" s="19"/>
      <c r="CS7" s="766"/>
      <c r="CT7" s="19"/>
      <c r="CU7" s="766"/>
      <c r="CV7" s="19"/>
      <c r="CW7" s="766"/>
      <c r="CX7" s="19"/>
      <c r="CY7" s="766"/>
      <c r="CZ7" s="19"/>
      <c r="DA7" s="766"/>
      <c r="DB7" s="19"/>
      <c r="DC7" s="766"/>
      <c r="DD7" s="19"/>
      <c r="DE7" s="766"/>
      <c r="DF7" s="19"/>
      <c r="DG7" s="766"/>
      <c r="DH7" s="19"/>
      <c r="DI7" s="766"/>
      <c r="DJ7" s="19"/>
      <c r="DK7" s="766"/>
      <c r="DL7" s="19"/>
      <c r="DM7" s="766"/>
      <c r="DN7" s="19"/>
      <c r="DO7" s="766"/>
      <c r="DP7" s="19"/>
      <c r="DQ7" s="766"/>
      <c r="DR7" s="19"/>
      <c r="DS7" s="766"/>
      <c r="DT7" s="19"/>
      <c r="DU7" s="15">
        <f t="shared" si="0"/>
        <v>0</v>
      </c>
      <c r="DW7" s="15">
        <f t="shared" si="1"/>
        <v>0</v>
      </c>
      <c r="DY7" s="15">
        <f t="shared" si="2"/>
        <v>0</v>
      </c>
    </row>
    <row r="8" spans="1:142" s="23" customFormat="1" ht="21" customHeight="1">
      <c r="A8" s="15"/>
      <c r="B8" s="15"/>
      <c r="C8" s="38" t="s">
        <v>23</v>
      </c>
      <c r="D8" s="556" t="s">
        <v>1722</v>
      </c>
      <c r="E8" s="477">
        <v>469</v>
      </c>
      <c r="F8" s="458">
        <v>44699</v>
      </c>
      <c r="G8" s="788">
        <v>1212</v>
      </c>
      <c r="H8" s="319" t="s">
        <v>923</v>
      </c>
      <c r="I8" s="27">
        <v>36432</v>
      </c>
      <c r="J8" s="430" t="s">
        <v>1723</v>
      </c>
      <c r="K8" s="287" t="s">
        <v>1724</v>
      </c>
      <c r="L8" s="16">
        <v>1050</v>
      </c>
      <c r="M8" s="255">
        <v>49</v>
      </c>
      <c r="N8" s="16">
        <v>1099</v>
      </c>
      <c r="O8" s="255">
        <v>43</v>
      </c>
      <c r="P8" s="16">
        <v>1142</v>
      </c>
      <c r="Q8" s="255">
        <v>46</v>
      </c>
      <c r="R8" s="16">
        <v>1188</v>
      </c>
      <c r="S8" s="1114">
        <v>24</v>
      </c>
      <c r="T8" s="1114">
        <v>1212</v>
      </c>
      <c r="U8" s="767">
        <v>105</v>
      </c>
      <c r="V8" s="18">
        <v>26</v>
      </c>
      <c r="W8" s="766">
        <v>181</v>
      </c>
      <c r="X8" s="18">
        <v>30</v>
      </c>
      <c r="Y8" s="766">
        <v>104</v>
      </c>
      <c r="Z8" s="18">
        <v>26</v>
      </c>
      <c r="AA8" s="766">
        <v>104</v>
      </c>
      <c r="AB8" s="18">
        <v>26</v>
      </c>
      <c r="AC8" s="766">
        <v>104</v>
      </c>
      <c r="AD8" s="18">
        <v>26</v>
      </c>
      <c r="AE8" s="766">
        <v>100</v>
      </c>
      <c r="AF8" s="18">
        <v>26</v>
      </c>
      <c r="AG8" s="766">
        <v>104</v>
      </c>
      <c r="AH8" s="18">
        <v>26</v>
      </c>
      <c r="AI8" s="766">
        <v>101</v>
      </c>
      <c r="AJ8" s="18">
        <v>26</v>
      </c>
      <c r="AK8" s="766">
        <v>101</v>
      </c>
      <c r="AL8" s="18">
        <v>26</v>
      </c>
      <c r="AM8" s="766">
        <v>117</v>
      </c>
      <c r="AN8" s="18">
        <v>18</v>
      </c>
      <c r="AO8" s="766">
        <v>117</v>
      </c>
      <c r="AP8" s="18">
        <v>18</v>
      </c>
      <c r="AQ8" s="766">
        <v>99</v>
      </c>
      <c r="AR8" s="18">
        <v>26</v>
      </c>
      <c r="AS8" s="766"/>
      <c r="AT8" s="18"/>
      <c r="AU8" s="766"/>
      <c r="AV8" s="18"/>
      <c r="AW8" s="766">
        <v>181</v>
      </c>
      <c r="AX8" s="18">
        <v>30</v>
      </c>
      <c r="AY8" s="766">
        <v>181</v>
      </c>
      <c r="AZ8" s="18">
        <v>30</v>
      </c>
      <c r="BA8" s="766">
        <v>181</v>
      </c>
      <c r="BB8" s="18">
        <v>30</v>
      </c>
      <c r="BC8" s="766">
        <v>181</v>
      </c>
      <c r="BD8" s="18">
        <v>30</v>
      </c>
      <c r="BE8" s="766">
        <v>181</v>
      </c>
      <c r="BF8" s="18">
        <v>30</v>
      </c>
      <c r="BG8" s="766">
        <v>181</v>
      </c>
      <c r="BH8" s="18">
        <v>30</v>
      </c>
      <c r="BI8" s="766">
        <v>181</v>
      </c>
      <c r="BJ8" s="18">
        <v>30</v>
      </c>
      <c r="BK8" s="766">
        <v>181</v>
      </c>
      <c r="BL8" s="18">
        <v>30</v>
      </c>
      <c r="BM8" s="766">
        <v>181</v>
      </c>
      <c r="BN8" s="18">
        <v>30</v>
      </c>
      <c r="BO8" s="766">
        <v>181</v>
      </c>
      <c r="BP8" s="18">
        <v>30</v>
      </c>
      <c r="BQ8" s="766">
        <v>181</v>
      </c>
      <c r="BR8" s="18">
        <v>30</v>
      </c>
      <c r="BS8" s="766">
        <v>181</v>
      </c>
      <c r="BT8" s="18">
        <v>30</v>
      </c>
      <c r="BU8" s="766">
        <v>181</v>
      </c>
      <c r="BV8" s="19">
        <v>30</v>
      </c>
      <c r="BW8" s="766">
        <v>181</v>
      </c>
      <c r="BX8" s="19">
        <v>30</v>
      </c>
      <c r="BY8" s="766">
        <v>181</v>
      </c>
      <c r="BZ8" s="19">
        <v>30</v>
      </c>
      <c r="CA8" s="766">
        <v>181</v>
      </c>
      <c r="CB8" s="19">
        <v>30</v>
      </c>
      <c r="CC8" s="766">
        <v>181</v>
      </c>
      <c r="CD8" s="19">
        <v>30</v>
      </c>
      <c r="CE8" s="766">
        <v>181</v>
      </c>
      <c r="CF8" s="19">
        <v>30</v>
      </c>
      <c r="CG8" s="766"/>
      <c r="CH8" s="19"/>
      <c r="CI8" s="766"/>
      <c r="CJ8" s="19"/>
      <c r="CK8" s="766"/>
      <c r="CL8" s="19"/>
      <c r="CM8" s="766"/>
      <c r="CN8" s="19"/>
      <c r="CO8" s="766"/>
      <c r="CP8" s="19"/>
      <c r="CQ8" s="766"/>
      <c r="CR8" s="19"/>
      <c r="CS8" s="766"/>
      <c r="CT8" s="19"/>
      <c r="CU8" s="766"/>
      <c r="CV8" s="19"/>
      <c r="CW8" s="766"/>
      <c r="CX8" s="19"/>
      <c r="CY8" s="766"/>
      <c r="CZ8" s="19"/>
      <c r="DA8" s="766"/>
      <c r="DB8" s="19"/>
      <c r="DC8" s="766"/>
      <c r="DD8" s="19"/>
      <c r="DE8" s="766"/>
      <c r="DF8" s="19"/>
      <c r="DG8" s="766"/>
      <c r="DH8" s="19"/>
      <c r="DI8" s="766"/>
      <c r="DJ8" s="19"/>
      <c r="DK8" s="766"/>
      <c r="DL8" s="19"/>
      <c r="DM8" s="766"/>
      <c r="DN8" s="19"/>
      <c r="DO8" s="766"/>
      <c r="DP8" s="19"/>
      <c r="DQ8" s="766"/>
      <c r="DR8" s="19"/>
      <c r="DS8" s="766"/>
      <c r="DT8" s="19"/>
      <c r="DU8" s="15">
        <f t="shared" si="0"/>
        <v>24</v>
      </c>
      <c r="DW8" s="15">
        <f t="shared" si="1"/>
        <v>6</v>
      </c>
      <c r="DY8" s="15">
        <f t="shared" si="2"/>
        <v>30</v>
      </c>
    </row>
    <row r="9" spans="1:142" s="23" customFormat="1" ht="21" customHeight="1">
      <c r="A9" s="15"/>
      <c r="B9" s="15"/>
      <c r="C9" s="38" t="s">
        <v>25</v>
      </c>
      <c r="D9" s="740" t="s">
        <v>2469</v>
      </c>
      <c r="E9" s="741">
        <v>11899</v>
      </c>
      <c r="F9" s="807">
        <v>46167</v>
      </c>
      <c r="G9" s="788">
        <v>1062</v>
      </c>
      <c r="H9" s="744" t="s">
        <v>2321</v>
      </c>
      <c r="I9" s="745">
        <v>32777</v>
      </c>
      <c r="J9" s="809" t="s">
        <v>2470</v>
      </c>
      <c r="K9" s="747" t="s">
        <v>2471</v>
      </c>
      <c r="L9" s="16">
        <v>1058</v>
      </c>
      <c r="M9" s="255">
        <v>2</v>
      </c>
      <c r="N9" s="16">
        <v>1060</v>
      </c>
      <c r="O9" s="255">
        <v>0</v>
      </c>
      <c r="P9" s="16">
        <v>1060</v>
      </c>
      <c r="Q9" s="255">
        <v>0</v>
      </c>
      <c r="R9" s="16">
        <v>1060</v>
      </c>
      <c r="S9" s="1114">
        <v>2</v>
      </c>
      <c r="T9" s="1114">
        <v>1062</v>
      </c>
      <c r="U9" s="767"/>
      <c r="V9" s="18"/>
      <c r="W9" s="766"/>
      <c r="X9" s="18"/>
      <c r="Y9" s="766"/>
      <c r="Z9" s="18"/>
      <c r="AA9" s="766"/>
      <c r="AB9" s="18"/>
      <c r="AC9" s="766"/>
      <c r="AD9" s="18"/>
      <c r="AE9" s="766"/>
      <c r="AF9" s="18"/>
      <c r="AG9" s="766"/>
      <c r="AH9" s="18"/>
      <c r="AI9" s="766"/>
      <c r="AJ9" s="18"/>
      <c r="AK9" s="766"/>
      <c r="AL9" s="18"/>
      <c r="AM9" s="766"/>
      <c r="AN9" s="18"/>
      <c r="AO9" s="766"/>
      <c r="AP9" s="18"/>
      <c r="AQ9" s="766"/>
      <c r="AR9" s="18"/>
      <c r="AS9" s="766"/>
      <c r="AT9" s="18"/>
      <c r="AU9" s="766"/>
      <c r="AV9" s="18"/>
      <c r="AW9" s="766"/>
      <c r="AX9" s="18"/>
      <c r="AY9" s="766"/>
      <c r="AZ9" s="18"/>
      <c r="BA9" s="766"/>
      <c r="BB9" s="18"/>
      <c r="BC9" s="766"/>
      <c r="BD9" s="18"/>
      <c r="BE9" s="766"/>
      <c r="BF9" s="18"/>
      <c r="BG9" s="766"/>
      <c r="BH9" s="18"/>
      <c r="BI9" s="766"/>
      <c r="BJ9" s="18"/>
      <c r="BK9" s="766"/>
      <c r="BL9" s="18"/>
      <c r="BM9" s="766"/>
      <c r="BN9" s="18"/>
      <c r="BO9" s="766">
        <v>292</v>
      </c>
      <c r="BP9" s="18">
        <v>35</v>
      </c>
      <c r="BQ9" s="766"/>
      <c r="BR9" s="18"/>
      <c r="BS9" s="766">
        <v>280</v>
      </c>
      <c r="BT9" s="18">
        <v>30</v>
      </c>
      <c r="BU9" s="766">
        <v>319</v>
      </c>
      <c r="BV9" s="19">
        <v>30</v>
      </c>
      <c r="BW9" s="766">
        <v>319</v>
      </c>
      <c r="BX9" s="19">
        <v>30</v>
      </c>
      <c r="BY9" s="766">
        <v>280</v>
      </c>
      <c r="BZ9" s="19">
        <v>30</v>
      </c>
      <c r="CA9" s="766">
        <v>280</v>
      </c>
      <c r="CB9" s="19">
        <v>30</v>
      </c>
      <c r="CC9" s="766">
        <v>351</v>
      </c>
      <c r="CD9" s="19">
        <v>30</v>
      </c>
      <c r="CE9" s="766">
        <v>239</v>
      </c>
      <c r="CF9" s="19">
        <v>30</v>
      </c>
      <c r="CG9" s="766"/>
      <c r="CH9" s="19"/>
      <c r="CI9" s="766"/>
      <c r="CJ9" s="19"/>
      <c r="CK9" s="766"/>
      <c r="CL9" s="19"/>
      <c r="CM9" s="766"/>
      <c r="CN9" s="19"/>
      <c r="CO9" s="766"/>
      <c r="CP9" s="19"/>
      <c r="CQ9" s="766"/>
      <c r="CR9" s="19"/>
      <c r="CS9" s="766"/>
      <c r="CT9" s="19"/>
      <c r="CU9" s="766"/>
      <c r="CV9" s="19"/>
      <c r="CW9" s="766"/>
      <c r="CX9" s="19"/>
      <c r="CY9" s="766"/>
      <c r="CZ9" s="19"/>
      <c r="DA9" s="766"/>
      <c r="DB9" s="19"/>
      <c r="DC9" s="766"/>
      <c r="DD9" s="19"/>
      <c r="DE9" s="766"/>
      <c r="DF9" s="19"/>
      <c r="DG9" s="766"/>
      <c r="DH9" s="19"/>
      <c r="DI9" s="766"/>
      <c r="DJ9" s="19"/>
      <c r="DK9" s="766"/>
      <c r="DL9" s="19"/>
      <c r="DM9" s="766"/>
      <c r="DN9" s="19"/>
      <c r="DO9" s="766"/>
      <c r="DP9" s="19"/>
      <c r="DQ9" s="766"/>
      <c r="DR9" s="19"/>
      <c r="DS9" s="766"/>
      <c r="DT9" s="19"/>
      <c r="DU9" s="15">
        <f t="shared" si="0"/>
        <v>2</v>
      </c>
      <c r="DW9" s="15">
        <f t="shared" si="1"/>
        <v>6</v>
      </c>
      <c r="DY9" s="15">
        <f t="shared" si="2"/>
        <v>8</v>
      </c>
    </row>
    <row r="10" spans="1:142" s="23" customFormat="1" ht="21" customHeight="1">
      <c r="A10" s="15"/>
      <c r="B10" s="15"/>
      <c r="C10" s="38" t="s">
        <v>27</v>
      </c>
      <c r="D10" s="556" t="s">
        <v>47</v>
      </c>
      <c r="E10" s="477">
        <v>75</v>
      </c>
      <c r="F10" s="458">
        <v>40896</v>
      </c>
      <c r="G10" s="788">
        <v>1054</v>
      </c>
      <c r="H10" s="319" t="s">
        <v>258</v>
      </c>
      <c r="I10" s="27">
        <v>32571</v>
      </c>
      <c r="J10" s="430" t="s">
        <v>370</v>
      </c>
      <c r="K10" s="287" t="s">
        <v>369</v>
      </c>
      <c r="L10" s="16">
        <v>882</v>
      </c>
      <c r="M10" s="255">
        <v>50</v>
      </c>
      <c r="N10" s="16">
        <v>932</v>
      </c>
      <c r="O10" s="255">
        <v>50</v>
      </c>
      <c r="P10" s="16">
        <v>982</v>
      </c>
      <c r="Q10" s="255">
        <v>46</v>
      </c>
      <c r="R10" s="16">
        <v>1028</v>
      </c>
      <c r="S10" s="1114">
        <v>26</v>
      </c>
      <c r="T10" s="1114">
        <v>1054</v>
      </c>
      <c r="U10" s="767">
        <v>181</v>
      </c>
      <c r="V10" s="18">
        <v>30</v>
      </c>
      <c r="W10" s="766">
        <v>150</v>
      </c>
      <c r="X10" s="18">
        <v>28</v>
      </c>
      <c r="Y10" s="766">
        <v>181</v>
      </c>
      <c r="Z10" s="18">
        <v>30</v>
      </c>
      <c r="AA10" s="766">
        <v>181</v>
      </c>
      <c r="AB10" s="18">
        <v>30</v>
      </c>
      <c r="AC10" s="766">
        <v>181</v>
      </c>
      <c r="AD10" s="18">
        <v>30</v>
      </c>
      <c r="AE10" s="766">
        <v>181</v>
      </c>
      <c r="AF10" s="18">
        <v>30</v>
      </c>
      <c r="AG10" s="766">
        <v>181</v>
      </c>
      <c r="AH10" s="18">
        <v>30</v>
      </c>
      <c r="AI10" s="766">
        <v>181</v>
      </c>
      <c r="AJ10" s="18">
        <v>30</v>
      </c>
      <c r="AK10" s="766">
        <v>181</v>
      </c>
      <c r="AL10" s="18">
        <v>30</v>
      </c>
      <c r="AM10" s="766">
        <v>181</v>
      </c>
      <c r="AN10" s="18">
        <v>30</v>
      </c>
      <c r="AO10" s="766">
        <v>181</v>
      </c>
      <c r="AP10" s="18">
        <v>30</v>
      </c>
      <c r="AQ10" s="766">
        <v>181</v>
      </c>
      <c r="AR10" s="18">
        <v>30</v>
      </c>
      <c r="AS10" s="766">
        <v>181</v>
      </c>
      <c r="AT10" s="18">
        <v>30</v>
      </c>
      <c r="AU10" s="766">
        <v>181</v>
      </c>
      <c r="AV10" s="18">
        <v>30</v>
      </c>
      <c r="AW10" s="766">
        <v>150</v>
      </c>
      <c r="AX10" s="18">
        <v>28</v>
      </c>
      <c r="AY10" s="766">
        <v>150</v>
      </c>
      <c r="AZ10" s="18">
        <v>28</v>
      </c>
      <c r="BA10" s="766">
        <v>150</v>
      </c>
      <c r="BB10" s="18">
        <v>28</v>
      </c>
      <c r="BC10" s="766">
        <v>150</v>
      </c>
      <c r="BD10" s="18">
        <v>28</v>
      </c>
      <c r="BE10" s="766">
        <v>150</v>
      </c>
      <c r="BF10" s="18">
        <v>28</v>
      </c>
      <c r="BG10" s="766">
        <v>150</v>
      </c>
      <c r="BH10" s="18">
        <v>28</v>
      </c>
      <c r="BI10" s="766">
        <v>150</v>
      </c>
      <c r="BJ10" s="18">
        <v>28</v>
      </c>
      <c r="BK10" s="766">
        <v>150</v>
      </c>
      <c r="BL10" s="18">
        <v>28</v>
      </c>
      <c r="BM10" s="766">
        <v>150</v>
      </c>
      <c r="BN10" s="18">
        <v>30</v>
      </c>
      <c r="BO10" s="766">
        <v>150</v>
      </c>
      <c r="BP10" s="18">
        <v>28</v>
      </c>
      <c r="BQ10" s="766">
        <v>150</v>
      </c>
      <c r="BR10" s="18">
        <v>28</v>
      </c>
      <c r="BS10" s="766">
        <v>150</v>
      </c>
      <c r="BT10" s="18">
        <v>28</v>
      </c>
      <c r="BU10" s="766">
        <v>150</v>
      </c>
      <c r="BV10" s="19">
        <v>28</v>
      </c>
      <c r="BW10" s="766">
        <v>150</v>
      </c>
      <c r="BX10" s="19">
        <v>28</v>
      </c>
      <c r="BY10" s="766">
        <v>150</v>
      </c>
      <c r="BZ10" s="19">
        <v>28</v>
      </c>
      <c r="CA10" s="766">
        <v>150</v>
      </c>
      <c r="CB10" s="19">
        <v>28</v>
      </c>
      <c r="CC10" s="766">
        <v>150</v>
      </c>
      <c r="CD10" s="19">
        <v>28</v>
      </c>
      <c r="CE10" s="766">
        <v>150</v>
      </c>
      <c r="CF10" s="19">
        <v>28</v>
      </c>
      <c r="CG10" s="766"/>
      <c r="CH10" s="19"/>
      <c r="CI10" s="766"/>
      <c r="CJ10" s="19"/>
      <c r="CK10" s="766"/>
      <c r="CL10" s="19"/>
      <c r="CM10" s="766"/>
      <c r="CN10" s="19"/>
      <c r="CO10" s="766"/>
      <c r="CP10" s="19"/>
      <c r="CQ10" s="766"/>
      <c r="CR10" s="19"/>
      <c r="CS10" s="766"/>
      <c r="CT10" s="19"/>
      <c r="CU10" s="766"/>
      <c r="CV10" s="19"/>
      <c r="CW10" s="766"/>
      <c r="CX10" s="19"/>
      <c r="CY10" s="766"/>
      <c r="CZ10" s="19"/>
      <c r="DA10" s="766"/>
      <c r="DB10" s="19"/>
      <c r="DC10" s="766"/>
      <c r="DD10" s="19"/>
      <c r="DE10" s="766"/>
      <c r="DF10" s="19"/>
      <c r="DG10" s="766"/>
      <c r="DH10" s="19"/>
      <c r="DI10" s="766"/>
      <c r="DJ10" s="19"/>
      <c r="DK10" s="766"/>
      <c r="DL10" s="19"/>
      <c r="DM10" s="766"/>
      <c r="DN10" s="19"/>
      <c r="DO10" s="766"/>
      <c r="DP10" s="19"/>
      <c r="DQ10" s="766"/>
      <c r="DR10" s="19"/>
      <c r="DS10" s="766"/>
      <c r="DT10" s="19"/>
      <c r="DU10" s="15">
        <f t="shared" si="0"/>
        <v>26</v>
      </c>
      <c r="DW10" s="15">
        <f t="shared" si="1"/>
        <v>6</v>
      </c>
      <c r="DY10" s="15">
        <f t="shared" si="2"/>
        <v>32</v>
      </c>
    </row>
    <row r="11" spans="1:142" s="23" customFormat="1" ht="21" customHeight="1">
      <c r="A11" s="24"/>
      <c r="B11" s="24"/>
      <c r="C11" s="38" t="s">
        <v>29</v>
      </c>
      <c r="D11" s="556" t="s">
        <v>1160</v>
      </c>
      <c r="E11" s="477">
        <v>6258</v>
      </c>
      <c r="F11" s="457">
        <v>41551</v>
      </c>
      <c r="G11" s="788">
        <v>1038</v>
      </c>
      <c r="H11" s="319" t="s">
        <v>748</v>
      </c>
      <c r="I11" s="27">
        <v>23229</v>
      </c>
      <c r="J11" s="436" t="s">
        <v>651</v>
      </c>
      <c r="K11" s="287" t="s">
        <v>650</v>
      </c>
      <c r="L11" s="16">
        <v>1016</v>
      </c>
      <c r="M11" s="255">
        <v>5</v>
      </c>
      <c r="N11" s="16">
        <v>1021</v>
      </c>
      <c r="O11" s="255">
        <v>6</v>
      </c>
      <c r="P11" s="16">
        <v>1027</v>
      </c>
      <c r="Q11" s="255">
        <v>6</v>
      </c>
      <c r="R11" s="16">
        <v>1033</v>
      </c>
      <c r="S11" s="1114">
        <v>5</v>
      </c>
      <c r="T11" s="1114">
        <v>1038</v>
      </c>
      <c r="U11" s="767"/>
      <c r="V11" s="18"/>
      <c r="W11" s="766"/>
      <c r="X11" s="18"/>
      <c r="Y11" s="766"/>
      <c r="Z11" s="18"/>
      <c r="AA11" s="766"/>
      <c r="AB11" s="18"/>
      <c r="AC11" s="766"/>
      <c r="AD11" s="18"/>
      <c r="AE11" s="766"/>
      <c r="AF11" s="18"/>
      <c r="AG11" s="766"/>
      <c r="AH11" s="18"/>
      <c r="AI11" s="766"/>
      <c r="AJ11" s="18"/>
      <c r="AK11" s="766">
        <v>33</v>
      </c>
      <c r="AL11" s="18">
        <v>21</v>
      </c>
      <c r="AM11" s="766"/>
      <c r="AN11" s="18"/>
      <c r="AO11" s="766"/>
      <c r="AP11" s="18"/>
      <c r="AQ11" s="766"/>
      <c r="AR11" s="18"/>
      <c r="AS11" s="766"/>
      <c r="AT11" s="18"/>
      <c r="AU11" s="766"/>
      <c r="AV11" s="18"/>
      <c r="AW11" s="766"/>
      <c r="AX11" s="18"/>
      <c r="AY11" s="766"/>
      <c r="AZ11" s="18"/>
      <c r="BA11" s="766"/>
      <c r="BB11" s="18"/>
      <c r="BC11" s="766"/>
      <c r="BD11" s="18"/>
      <c r="BE11" s="766"/>
      <c r="BF11" s="18"/>
      <c r="BG11" s="766"/>
      <c r="BH11" s="18"/>
      <c r="BI11" s="766"/>
      <c r="BJ11" s="18"/>
      <c r="BK11" s="766">
        <v>4</v>
      </c>
      <c r="BL11" s="18">
        <v>28</v>
      </c>
      <c r="BM11" s="766"/>
      <c r="BN11" s="18"/>
      <c r="BO11" s="766">
        <v>168</v>
      </c>
      <c r="BP11" s="18">
        <v>30</v>
      </c>
      <c r="BQ11" s="766">
        <v>168</v>
      </c>
      <c r="BR11" s="18">
        <v>30</v>
      </c>
      <c r="BS11" s="766">
        <v>110</v>
      </c>
      <c r="BT11" s="18">
        <v>24</v>
      </c>
      <c r="BU11" s="766">
        <v>168</v>
      </c>
      <c r="BV11" s="19">
        <v>30</v>
      </c>
      <c r="BW11" s="766">
        <v>99</v>
      </c>
      <c r="BX11" s="19">
        <v>26</v>
      </c>
      <c r="BY11" s="766">
        <v>168</v>
      </c>
      <c r="BZ11" s="19">
        <v>30</v>
      </c>
      <c r="CA11" s="766">
        <v>168</v>
      </c>
      <c r="CB11" s="19">
        <v>30</v>
      </c>
      <c r="CC11" s="766">
        <v>80</v>
      </c>
      <c r="CD11" s="19">
        <v>26</v>
      </c>
      <c r="CE11" s="766">
        <v>109</v>
      </c>
      <c r="CF11" s="19">
        <v>28</v>
      </c>
      <c r="CG11" s="766"/>
      <c r="CH11" s="19"/>
      <c r="CI11" s="766"/>
      <c r="CJ11" s="19"/>
      <c r="CK11" s="766"/>
      <c r="CL11" s="19"/>
      <c r="CM11" s="766"/>
      <c r="CN11" s="19"/>
      <c r="CO11" s="766"/>
      <c r="CP11" s="19"/>
      <c r="CQ11" s="766"/>
      <c r="CR11" s="19"/>
      <c r="CS11" s="766"/>
      <c r="CT11" s="19"/>
      <c r="CU11" s="766"/>
      <c r="CV11" s="19"/>
      <c r="CW11" s="766"/>
      <c r="CX11" s="19"/>
      <c r="CY11" s="766"/>
      <c r="CZ11" s="19"/>
      <c r="DA11" s="766"/>
      <c r="DB11" s="19"/>
      <c r="DC11" s="766"/>
      <c r="DD11" s="19"/>
      <c r="DE11" s="766"/>
      <c r="DF11" s="19"/>
      <c r="DG11" s="766"/>
      <c r="DH11" s="19"/>
      <c r="DI11" s="766"/>
      <c r="DJ11" s="19"/>
      <c r="DK11" s="766"/>
      <c r="DL11" s="19"/>
      <c r="DM11" s="766"/>
      <c r="DN11" s="19"/>
      <c r="DO11" s="766"/>
      <c r="DP11" s="19"/>
      <c r="DQ11" s="766"/>
      <c r="DR11" s="19"/>
      <c r="DS11" s="766"/>
      <c r="DT11" s="19"/>
      <c r="DU11" s="15">
        <f t="shared" si="0"/>
        <v>5</v>
      </c>
      <c r="DV11" s="28"/>
      <c r="DW11" s="15">
        <f t="shared" si="1"/>
        <v>6</v>
      </c>
      <c r="DX11" s="28"/>
      <c r="DY11" s="15">
        <f t="shared" si="2"/>
        <v>11</v>
      </c>
    </row>
    <row r="12" spans="1:142" s="23" customFormat="1" ht="21" customHeight="1">
      <c r="A12" s="15"/>
      <c r="B12" s="15"/>
      <c r="C12" s="38" t="s">
        <v>31</v>
      </c>
      <c r="D12" s="556" t="s">
        <v>943</v>
      </c>
      <c r="E12" s="477">
        <v>8603</v>
      </c>
      <c r="F12" s="459">
        <v>38309</v>
      </c>
      <c r="G12" s="788">
        <v>1018</v>
      </c>
      <c r="H12" s="319" t="s">
        <v>258</v>
      </c>
      <c r="I12" s="27">
        <v>29881</v>
      </c>
      <c r="J12" s="436" t="s">
        <v>941</v>
      </c>
      <c r="K12" s="287" t="s">
        <v>940</v>
      </c>
      <c r="L12" s="16">
        <v>949</v>
      </c>
      <c r="M12" s="255">
        <v>22</v>
      </c>
      <c r="N12" s="16">
        <v>971</v>
      </c>
      <c r="O12" s="255">
        <v>18</v>
      </c>
      <c r="P12" s="16">
        <v>989</v>
      </c>
      <c r="Q12" s="255">
        <v>18</v>
      </c>
      <c r="R12" s="16">
        <v>1007</v>
      </c>
      <c r="S12" s="1114">
        <v>11</v>
      </c>
      <c r="T12" s="1114">
        <v>1018</v>
      </c>
      <c r="U12" s="767">
        <v>117</v>
      </c>
      <c r="V12" s="18">
        <v>18</v>
      </c>
      <c r="W12" s="766">
        <v>105</v>
      </c>
      <c r="X12" s="18">
        <v>26</v>
      </c>
      <c r="Y12" s="766">
        <v>105</v>
      </c>
      <c r="Z12" s="18">
        <v>26</v>
      </c>
      <c r="AA12" s="766"/>
      <c r="AB12" s="18"/>
      <c r="AC12" s="766">
        <v>103</v>
      </c>
      <c r="AD12" s="18">
        <v>26</v>
      </c>
      <c r="AE12" s="766"/>
      <c r="AF12" s="18"/>
      <c r="AG12" s="766"/>
      <c r="AH12" s="18"/>
      <c r="AI12" s="766"/>
      <c r="AJ12" s="18"/>
      <c r="AK12" s="766"/>
      <c r="AL12" s="18"/>
      <c r="AM12" s="766"/>
      <c r="AN12" s="18"/>
      <c r="AO12" s="766"/>
      <c r="AP12" s="18"/>
      <c r="AQ12" s="766"/>
      <c r="AR12" s="18"/>
      <c r="AS12" s="766"/>
      <c r="AT12" s="18"/>
      <c r="AU12" s="766">
        <v>106</v>
      </c>
      <c r="AV12" s="18">
        <v>26</v>
      </c>
      <c r="AW12" s="766">
        <v>106</v>
      </c>
      <c r="AX12" s="18">
        <v>26</v>
      </c>
      <c r="AY12" s="766">
        <v>106</v>
      </c>
      <c r="AZ12" s="18">
        <v>26</v>
      </c>
      <c r="BA12" s="766">
        <v>106</v>
      </c>
      <c r="BB12" s="18">
        <v>26</v>
      </c>
      <c r="BC12" s="766">
        <v>106</v>
      </c>
      <c r="BD12" s="18">
        <v>26</v>
      </c>
      <c r="BE12" s="766">
        <v>106</v>
      </c>
      <c r="BF12" s="18">
        <v>26</v>
      </c>
      <c r="BG12" s="766">
        <v>106</v>
      </c>
      <c r="BH12" s="18">
        <v>26</v>
      </c>
      <c r="BI12" s="766"/>
      <c r="BJ12" s="18"/>
      <c r="BK12" s="766"/>
      <c r="BL12" s="18"/>
      <c r="BM12" s="766"/>
      <c r="BN12" s="18"/>
      <c r="BO12" s="766"/>
      <c r="BP12" s="18"/>
      <c r="BQ12" s="766"/>
      <c r="BR12" s="18"/>
      <c r="BS12" s="766"/>
      <c r="BT12" s="18"/>
      <c r="BU12" s="766"/>
      <c r="BV12" s="19"/>
      <c r="BW12" s="766"/>
      <c r="BX12" s="19"/>
      <c r="BY12" s="766"/>
      <c r="BZ12" s="19"/>
      <c r="CA12" s="766"/>
      <c r="CB12" s="19"/>
      <c r="CC12" s="766"/>
      <c r="CD12" s="19"/>
      <c r="CE12" s="766"/>
      <c r="CF12" s="19"/>
      <c r="CG12" s="766"/>
      <c r="CH12" s="19"/>
      <c r="CI12" s="766"/>
      <c r="CJ12" s="19"/>
      <c r="CK12" s="766"/>
      <c r="CL12" s="19"/>
      <c r="CM12" s="766"/>
      <c r="CN12" s="19"/>
      <c r="CO12" s="766"/>
      <c r="CP12" s="19"/>
      <c r="CQ12" s="766"/>
      <c r="CR12" s="19"/>
      <c r="CS12" s="766"/>
      <c r="CT12" s="19"/>
      <c r="CU12" s="766"/>
      <c r="CV12" s="19"/>
      <c r="CW12" s="766"/>
      <c r="CX12" s="19"/>
      <c r="CY12" s="766"/>
      <c r="CZ12" s="19"/>
      <c r="DA12" s="766"/>
      <c r="DB12" s="19"/>
      <c r="DC12" s="766"/>
      <c r="DD12" s="19"/>
      <c r="DE12" s="766"/>
      <c r="DF12" s="19"/>
      <c r="DG12" s="766"/>
      <c r="DH12" s="19"/>
      <c r="DI12" s="766"/>
      <c r="DJ12" s="19"/>
      <c r="DK12" s="766"/>
      <c r="DL12" s="19"/>
      <c r="DM12" s="766"/>
      <c r="DN12" s="19"/>
      <c r="DO12" s="766"/>
      <c r="DP12" s="19"/>
      <c r="DQ12" s="766"/>
      <c r="DR12" s="19"/>
      <c r="DS12" s="766"/>
      <c r="DT12" s="19"/>
      <c r="DU12" s="15">
        <f t="shared" si="0"/>
        <v>11</v>
      </c>
      <c r="DW12" s="15">
        <f t="shared" si="1"/>
        <v>0</v>
      </c>
      <c r="DY12" s="15">
        <f t="shared" si="2"/>
        <v>11</v>
      </c>
    </row>
    <row r="13" spans="1:142" s="23" customFormat="1" ht="21" customHeight="1">
      <c r="A13" s="15"/>
      <c r="B13" s="15"/>
      <c r="C13" s="38" t="s">
        <v>32</v>
      </c>
      <c r="D13" s="556" t="s">
        <v>1088</v>
      </c>
      <c r="E13" s="477">
        <v>6258</v>
      </c>
      <c r="F13" s="457">
        <v>41551</v>
      </c>
      <c r="G13" s="788">
        <v>971</v>
      </c>
      <c r="H13" s="319" t="s">
        <v>1593</v>
      </c>
      <c r="I13" s="27">
        <v>37930</v>
      </c>
      <c r="J13" s="431" t="s">
        <v>651</v>
      </c>
      <c r="K13" s="287" t="s">
        <v>650</v>
      </c>
      <c r="L13" s="16">
        <v>924</v>
      </c>
      <c r="M13" s="255">
        <v>33</v>
      </c>
      <c r="N13" s="16">
        <v>957</v>
      </c>
      <c r="O13" s="255">
        <v>10</v>
      </c>
      <c r="P13" s="16">
        <v>967</v>
      </c>
      <c r="Q13" s="255">
        <v>2</v>
      </c>
      <c r="R13" s="16">
        <v>969</v>
      </c>
      <c r="S13" s="1114">
        <v>2</v>
      </c>
      <c r="T13" s="1114">
        <v>971</v>
      </c>
      <c r="U13" s="767"/>
      <c r="V13" s="18"/>
      <c r="W13" s="766"/>
      <c r="X13" s="18"/>
      <c r="Y13" s="766"/>
      <c r="Z13" s="18"/>
      <c r="AA13" s="766"/>
      <c r="AB13" s="18"/>
      <c r="AC13" s="766"/>
      <c r="AD13" s="18"/>
      <c r="AE13" s="766">
        <v>34</v>
      </c>
      <c r="AF13" s="18">
        <v>21</v>
      </c>
      <c r="AG13" s="766"/>
      <c r="AH13" s="18"/>
      <c r="AI13" s="766"/>
      <c r="AJ13" s="18"/>
      <c r="AK13" s="766"/>
      <c r="AL13" s="18"/>
      <c r="AM13" s="766"/>
      <c r="AN13" s="18"/>
      <c r="AO13" s="766"/>
      <c r="AP13" s="18"/>
      <c r="AQ13" s="766"/>
      <c r="AR13" s="18"/>
      <c r="AS13" s="766"/>
      <c r="AT13" s="18"/>
      <c r="AU13" s="766"/>
      <c r="AV13" s="18"/>
      <c r="AW13" s="766"/>
      <c r="AX13" s="18"/>
      <c r="AY13" s="766"/>
      <c r="AZ13" s="18"/>
      <c r="BA13" s="766"/>
      <c r="BB13" s="18"/>
      <c r="BC13" s="766"/>
      <c r="BD13" s="18"/>
      <c r="BE13" s="766"/>
      <c r="BF13" s="18"/>
      <c r="BG13" s="766"/>
      <c r="BH13" s="18"/>
      <c r="BI13" s="766"/>
      <c r="BJ13" s="18"/>
      <c r="BK13" s="766"/>
      <c r="BL13" s="18"/>
      <c r="BM13" s="766">
        <v>113</v>
      </c>
      <c r="BN13" s="18">
        <v>24</v>
      </c>
      <c r="BO13" s="766"/>
      <c r="BP13" s="18"/>
      <c r="BQ13" s="766"/>
      <c r="BR13" s="18"/>
      <c r="BS13" s="766"/>
      <c r="BT13" s="18"/>
      <c r="BU13" s="766"/>
      <c r="BV13" s="19"/>
      <c r="BW13" s="766"/>
      <c r="BX13" s="19"/>
      <c r="BY13" s="766"/>
      <c r="BZ13" s="19"/>
      <c r="CA13" s="766"/>
      <c r="CB13" s="19"/>
      <c r="CC13" s="766"/>
      <c r="CD13" s="19"/>
      <c r="CE13" s="766"/>
      <c r="CF13" s="19"/>
      <c r="CG13" s="766"/>
      <c r="CH13" s="19"/>
      <c r="CI13" s="766"/>
      <c r="CJ13" s="19"/>
      <c r="CK13" s="766"/>
      <c r="CL13" s="19"/>
      <c r="CM13" s="766"/>
      <c r="CN13" s="19"/>
      <c r="CO13" s="766"/>
      <c r="CP13" s="19"/>
      <c r="CQ13" s="766"/>
      <c r="CR13" s="19"/>
      <c r="CS13" s="766"/>
      <c r="CT13" s="19"/>
      <c r="CU13" s="766"/>
      <c r="CV13" s="19"/>
      <c r="CW13" s="766"/>
      <c r="CX13" s="19"/>
      <c r="CY13" s="766"/>
      <c r="CZ13" s="19"/>
      <c r="DA13" s="766"/>
      <c r="DB13" s="19"/>
      <c r="DC13" s="766"/>
      <c r="DD13" s="19"/>
      <c r="DE13" s="766"/>
      <c r="DF13" s="19"/>
      <c r="DG13" s="766"/>
      <c r="DH13" s="19"/>
      <c r="DI13" s="766"/>
      <c r="DJ13" s="19"/>
      <c r="DK13" s="766"/>
      <c r="DL13" s="19"/>
      <c r="DM13" s="766"/>
      <c r="DN13" s="19"/>
      <c r="DO13" s="766"/>
      <c r="DP13" s="19"/>
      <c r="DQ13" s="766"/>
      <c r="DR13" s="19"/>
      <c r="DS13" s="766"/>
      <c r="DT13" s="19"/>
      <c r="DU13" s="15">
        <f t="shared" si="0"/>
        <v>2</v>
      </c>
      <c r="DW13" s="15">
        <f t="shared" si="1"/>
        <v>0</v>
      </c>
      <c r="DY13" s="15">
        <f t="shared" si="2"/>
        <v>2</v>
      </c>
    </row>
    <row r="14" spans="1:142" s="23" customFormat="1" ht="21" customHeight="1">
      <c r="A14" s="15"/>
      <c r="B14" s="15"/>
      <c r="C14" s="38" t="s">
        <v>33</v>
      </c>
      <c r="D14" s="556" t="s">
        <v>53</v>
      </c>
      <c r="E14" s="477">
        <v>478</v>
      </c>
      <c r="F14" s="459">
        <v>37721</v>
      </c>
      <c r="G14" s="788">
        <v>719</v>
      </c>
      <c r="H14" s="319" t="s">
        <v>259</v>
      </c>
      <c r="I14" s="27">
        <v>29918</v>
      </c>
      <c r="J14" s="436" t="s">
        <v>657</v>
      </c>
      <c r="K14" s="287" t="s">
        <v>656</v>
      </c>
      <c r="L14" s="16">
        <v>542</v>
      </c>
      <c r="M14" s="255">
        <v>51</v>
      </c>
      <c r="N14" s="16">
        <v>593</v>
      </c>
      <c r="O14" s="255">
        <v>50</v>
      </c>
      <c r="P14" s="16">
        <v>643</v>
      </c>
      <c r="Q14" s="255">
        <v>50</v>
      </c>
      <c r="R14" s="16">
        <v>693</v>
      </c>
      <c r="S14" s="1114">
        <v>26</v>
      </c>
      <c r="T14" s="1114">
        <v>719</v>
      </c>
      <c r="U14" s="767">
        <v>46</v>
      </c>
      <c r="V14" s="18">
        <v>18</v>
      </c>
      <c r="W14" s="766">
        <v>46</v>
      </c>
      <c r="X14" s="18">
        <v>18</v>
      </c>
      <c r="Y14" s="766">
        <v>46</v>
      </c>
      <c r="Z14" s="18">
        <v>18</v>
      </c>
      <c r="AA14" s="766">
        <v>21</v>
      </c>
      <c r="AB14" s="18">
        <v>18</v>
      </c>
      <c r="AC14" s="766">
        <v>33</v>
      </c>
      <c r="AD14" s="18">
        <v>21</v>
      </c>
      <c r="AE14" s="766">
        <v>26</v>
      </c>
      <c r="AF14" s="18">
        <v>18</v>
      </c>
      <c r="AG14" s="766">
        <v>74</v>
      </c>
      <c r="AH14" s="18">
        <v>26</v>
      </c>
      <c r="AI14" s="766">
        <v>32</v>
      </c>
      <c r="AJ14" s="18">
        <v>21</v>
      </c>
      <c r="AK14" s="766">
        <v>38</v>
      </c>
      <c r="AL14" s="18">
        <v>30</v>
      </c>
      <c r="AM14" s="766">
        <v>17</v>
      </c>
      <c r="AN14" s="18">
        <v>18</v>
      </c>
      <c r="AO14" s="766">
        <v>17</v>
      </c>
      <c r="AP14" s="18">
        <v>18</v>
      </c>
      <c r="AQ14" s="766">
        <v>126</v>
      </c>
      <c r="AR14" s="18">
        <v>18</v>
      </c>
      <c r="AS14" s="766">
        <v>68</v>
      </c>
      <c r="AT14" s="18">
        <v>18</v>
      </c>
      <c r="AU14" s="766">
        <v>99</v>
      </c>
      <c r="AV14" s="18">
        <v>26</v>
      </c>
      <c r="AW14" s="766">
        <v>99</v>
      </c>
      <c r="AX14" s="18">
        <v>26</v>
      </c>
      <c r="AY14" s="766">
        <v>99</v>
      </c>
      <c r="AZ14" s="18">
        <v>26</v>
      </c>
      <c r="BA14" s="766">
        <v>126</v>
      </c>
      <c r="BB14" s="18">
        <v>18</v>
      </c>
      <c r="BC14" s="766">
        <v>126</v>
      </c>
      <c r="BD14" s="18">
        <v>18</v>
      </c>
      <c r="BE14" s="766">
        <v>98</v>
      </c>
      <c r="BF14" s="18">
        <v>24</v>
      </c>
      <c r="BG14" s="766">
        <v>113</v>
      </c>
      <c r="BH14" s="18">
        <v>24</v>
      </c>
      <c r="BI14" s="766">
        <v>168</v>
      </c>
      <c r="BJ14" s="18">
        <v>30</v>
      </c>
      <c r="BK14" s="766">
        <v>349</v>
      </c>
      <c r="BL14" s="18">
        <v>30</v>
      </c>
      <c r="BM14" s="766">
        <v>349</v>
      </c>
      <c r="BN14" s="18">
        <v>30</v>
      </c>
      <c r="BO14" s="766">
        <v>92</v>
      </c>
      <c r="BP14" s="18">
        <v>23</v>
      </c>
      <c r="BQ14" s="766">
        <v>339</v>
      </c>
      <c r="BR14" s="18">
        <v>32</v>
      </c>
      <c r="BS14" s="766">
        <v>351</v>
      </c>
      <c r="BT14" s="18">
        <v>30</v>
      </c>
      <c r="BU14" s="766">
        <v>93</v>
      </c>
      <c r="BV14" s="19">
        <v>23</v>
      </c>
      <c r="BW14" s="766">
        <v>92</v>
      </c>
      <c r="BX14" s="19">
        <v>23</v>
      </c>
      <c r="BY14" s="766">
        <v>92</v>
      </c>
      <c r="BZ14" s="19">
        <v>23</v>
      </c>
      <c r="CA14" s="766">
        <v>92</v>
      </c>
      <c r="CB14" s="19">
        <v>23</v>
      </c>
      <c r="CC14" s="766">
        <v>308</v>
      </c>
      <c r="CD14" s="19">
        <v>27</v>
      </c>
      <c r="CE14" s="766">
        <v>92</v>
      </c>
      <c r="CF14" s="19">
        <v>23</v>
      </c>
      <c r="CG14" s="766"/>
      <c r="CH14" s="19"/>
      <c r="CI14" s="766"/>
      <c r="CJ14" s="19"/>
      <c r="CK14" s="766"/>
      <c r="CL14" s="19"/>
      <c r="CM14" s="766"/>
      <c r="CN14" s="19"/>
      <c r="CO14" s="766"/>
      <c r="CP14" s="19"/>
      <c r="CQ14" s="766"/>
      <c r="CR14" s="19"/>
      <c r="CS14" s="766"/>
      <c r="CT14" s="19"/>
      <c r="CU14" s="766"/>
      <c r="CV14" s="19"/>
      <c r="CW14" s="766"/>
      <c r="CX14" s="19"/>
      <c r="CY14" s="766"/>
      <c r="CZ14" s="19"/>
      <c r="DA14" s="766"/>
      <c r="DB14" s="19"/>
      <c r="DC14" s="766"/>
      <c r="DD14" s="19"/>
      <c r="DE14" s="766"/>
      <c r="DF14" s="19"/>
      <c r="DG14" s="766"/>
      <c r="DH14" s="19"/>
      <c r="DI14" s="766"/>
      <c r="DJ14" s="19"/>
      <c r="DK14" s="766"/>
      <c r="DL14" s="19"/>
      <c r="DM14" s="766"/>
      <c r="DN14" s="19"/>
      <c r="DO14" s="766"/>
      <c r="DP14" s="19"/>
      <c r="DQ14" s="766"/>
      <c r="DR14" s="19"/>
      <c r="DS14" s="766"/>
      <c r="DT14" s="19"/>
      <c r="DU14" s="15">
        <f t="shared" si="0"/>
        <v>26</v>
      </c>
      <c r="DW14" s="15">
        <f t="shared" si="1"/>
        <v>6</v>
      </c>
      <c r="DY14" s="15">
        <f t="shared" si="2"/>
        <v>32</v>
      </c>
    </row>
    <row r="15" spans="1:142" s="23" customFormat="1" ht="21" customHeight="1">
      <c r="A15" s="15"/>
      <c r="B15" s="15"/>
      <c r="C15" s="38" t="s">
        <v>34</v>
      </c>
      <c r="D15" s="556" t="s">
        <v>51</v>
      </c>
      <c r="E15" s="477">
        <v>476</v>
      </c>
      <c r="F15" s="457">
        <v>38687</v>
      </c>
      <c r="G15" s="788">
        <v>555</v>
      </c>
      <c r="H15" s="319" t="s">
        <v>255</v>
      </c>
      <c r="I15" s="27">
        <v>37295</v>
      </c>
      <c r="J15" s="590" t="s">
        <v>654</v>
      </c>
      <c r="K15" s="287" t="s">
        <v>653</v>
      </c>
      <c r="L15" s="16">
        <v>471</v>
      </c>
      <c r="M15" s="255">
        <v>27</v>
      </c>
      <c r="N15" s="16">
        <v>498</v>
      </c>
      <c r="O15" s="255">
        <v>15</v>
      </c>
      <c r="P15" s="16">
        <v>513</v>
      </c>
      <c r="Q15" s="255">
        <v>27</v>
      </c>
      <c r="R15" s="16">
        <v>540</v>
      </c>
      <c r="S15" s="1114">
        <v>15</v>
      </c>
      <c r="T15" s="1114">
        <v>555</v>
      </c>
      <c r="U15" s="767"/>
      <c r="V15" s="18"/>
      <c r="W15" s="766"/>
      <c r="X15" s="18"/>
      <c r="Y15" s="766"/>
      <c r="Z15" s="18"/>
      <c r="AA15" s="766"/>
      <c r="AB15" s="18"/>
      <c r="AC15" s="766"/>
      <c r="AD15" s="18"/>
      <c r="AE15" s="766">
        <v>27</v>
      </c>
      <c r="AF15" s="18">
        <v>18</v>
      </c>
      <c r="AG15" s="766">
        <v>38</v>
      </c>
      <c r="AH15" s="18">
        <v>30</v>
      </c>
      <c r="AI15" s="766">
        <v>33</v>
      </c>
      <c r="AJ15" s="18">
        <v>21</v>
      </c>
      <c r="AK15" s="766"/>
      <c r="AL15" s="18"/>
      <c r="AM15" s="766">
        <v>16</v>
      </c>
      <c r="AN15" s="18">
        <v>18</v>
      </c>
      <c r="AO15" s="766">
        <v>99</v>
      </c>
      <c r="AP15" s="18">
        <v>26</v>
      </c>
      <c r="AQ15" s="766">
        <v>125</v>
      </c>
      <c r="AR15" s="18">
        <v>18</v>
      </c>
      <c r="AS15" s="766"/>
      <c r="AT15" s="18"/>
      <c r="AU15" s="766">
        <v>126</v>
      </c>
      <c r="AV15" s="18">
        <v>18</v>
      </c>
      <c r="AW15" s="766"/>
      <c r="AX15" s="18"/>
      <c r="AY15" s="766">
        <v>126</v>
      </c>
      <c r="AZ15" s="18">
        <v>18</v>
      </c>
      <c r="BA15" s="766">
        <v>103</v>
      </c>
      <c r="BB15" s="18">
        <v>26</v>
      </c>
      <c r="BC15" s="766">
        <v>99</v>
      </c>
      <c r="BD15" s="18">
        <v>26</v>
      </c>
      <c r="BE15" s="766">
        <v>99</v>
      </c>
      <c r="BF15" s="18">
        <v>26</v>
      </c>
      <c r="BG15" s="766">
        <v>126</v>
      </c>
      <c r="BH15" s="18">
        <v>18</v>
      </c>
      <c r="BI15" s="766"/>
      <c r="BJ15" s="18"/>
      <c r="BK15" s="766">
        <v>350</v>
      </c>
      <c r="BL15" s="18">
        <v>30</v>
      </c>
      <c r="BM15" s="766">
        <v>350</v>
      </c>
      <c r="BN15" s="18">
        <v>30</v>
      </c>
      <c r="BO15" s="766">
        <v>93</v>
      </c>
      <c r="BP15" s="18">
        <v>23</v>
      </c>
      <c r="BQ15" s="766"/>
      <c r="BR15" s="18"/>
      <c r="BS15" s="766"/>
      <c r="BT15" s="18"/>
      <c r="BU15" s="766">
        <v>350</v>
      </c>
      <c r="BV15" s="19">
        <v>30</v>
      </c>
      <c r="BW15" s="766">
        <v>93</v>
      </c>
      <c r="BX15" s="19">
        <v>23</v>
      </c>
      <c r="BY15" s="766"/>
      <c r="BZ15" s="19"/>
      <c r="CA15" s="766"/>
      <c r="CB15" s="19"/>
      <c r="CC15" s="766">
        <v>95</v>
      </c>
      <c r="CD15" s="19">
        <v>32</v>
      </c>
      <c r="CE15" s="766"/>
      <c r="CF15" s="19"/>
      <c r="CG15" s="766"/>
      <c r="CH15" s="19"/>
      <c r="CI15" s="766"/>
      <c r="CJ15" s="19"/>
      <c r="CK15" s="766"/>
      <c r="CL15" s="19"/>
      <c r="CM15" s="766"/>
      <c r="CN15" s="19"/>
      <c r="CO15" s="766"/>
      <c r="CP15" s="19"/>
      <c r="CQ15" s="766"/>
      <c r="CR15" s="19"/>
      <c r="CS15" s="766"/>
      <c r="CT15" s="19"/>
      <c r="CU15" s="766"/>
      <c r="CV15" s="19"/>
      <c r="CW15" s="766"/>
      <c r="CX15" s="19"/>
      <c r="CY15" s="766"/>
      <c r="CZ15" s="19"/>
      <c r="DA15" s="766"/>
      <c r="DB15" s="19"/>
      <c r="DC15" s="766"/>
      <c r="DD15" s="19"/>
      <c r="DE15" s="766"/>
      <c r="DF15" s="19"/>
      <c r="DG15" s="766"/>
      <c r="DH15" s="19"/>
      <c r="DI15" s="766"/>
      <c r="DJ15" s="19"/>
      <c r="DK15" s="766"/>
      <c r="DL15" s="19"/>
      <c r="DM15" s="766"/>
      <c r="DN15" s="19"/>
      <c r="DO15" s="766"/>
      <c r="DP15" s="19"/>
      <c r="DQ15" s="766"/>
      <c r="DR15" s="19"/>
      <c r="DS15" s="766"/>
      <c r="DT15" s="19"/>
      <c r="DU15" s="15">
        <f t="shared" si="0"/>
        <v>15</v>
      </c>
      <c r="DW15" s="15">
        <f t="shared" si="1"/>
        <v>3</v>
      </c>
      <c r="DY15" s="15">
        <f t="shared" si="2"/>
        <v>18</v>
      </c>
    </row>
    <row r="16" spans="1:142" s="23" customFormat="1" ht="21" customHeight="1">
      <c r="A16" s="30"/>
      <c r="B16" s="30"/>
      <c r="C16" s="38" t="s">
        <v>35</v>
      </c>
      <c r="D16" s="556" t="s">
        <v>73</v>
      </c>
      <c r="E16" s="477">
        <v>5414</v>
      </c>
      <c r="F16" s="458">
        <v>24567</v>
      </c>
      <c r="G16" s="788">
        <v>546</v>
      </c>
      <c r="H16" s="319" t="s">
        <v>259</v>
      </c>
      <c r="I16" s="27">
        <v>24567</v>
      </c>
      <c r="J16" s="430" t="s">
        <v>682</v>
      </c>
      <c r="K16" s="287" t="s">
        <v>681</v>
      </c>
      <c r="L16" s="16">
        <v>401</v>
      </c>
      <c r="M16" s="255">
        <v>47</v>
      </c>
      <c r="N16" s="16">
        <v>448</v>
      </c>
      <c r="O16" s="255">
        <v>30</v>
      </c>
      <c r="P16" s="16">
        <v>478</v>
      </c>
      <c r="Q16" s="255">
        <v>46</v>
      </c>
      <c r="R16" s="16">
        <v>524</v>
      </c>
      <c r="S16" s="1114">
        <v>22</v>
      </c>
      <c r="T16" s="1114">
        <v>546</v>
      </c>
      <c r="U16" s="767">
        <v>336</v>
      </c>
      <c r="V16" s="18">
        <v>32</v>
      </c>
      <c r="W16" s="766">
        <v>336</v>
      </c>
      <c r="X16" s="18">
        <v>32</v>
      </c>
      <c r="Y16" s="766">
        <v>348</v>
      </c>
      <c r="Z16" s="18">
        <v>33</v>
      </c>
      <c r="AA16" s="766"/>
      <c r="AB16" s="18"/>
      <c r="AC16" s="766"/>
      <c r="AD16" s="18"/>
      <c r="AE16" s="766">
        <v>336</v>
      </c>
      <c r="AF16" s="18">
        <v>32</v>
      </c>
      <c r="AG16" s="766"/>
      <c r="AH16" s="18"/>
      <c r="AI16" s="766">
        <v>336</v>
      </c>
      <c r="AJ16" s="18">
        <v>32</v>
      </c>
      <c r="AK16" s="766">
        <v>336</v>
      </c>
      <c r="AL16" s="18">
        <v>32</v>
      </c>
      <c r="AM16" s="766">
        <v>348</v>
      </c>
      <c r="AN16" s="18">
        <v>33</v>
      </c>
      <c r="AO16" s="766">
        <v>348</v>
      </c>
      <c r="AP16" s="18">
        <v>33</v>
      </c>
      <c r="AQ16" s="766">
        <v>348</v>
      </c>
      <c r="AR16" s="18">
        <v>33</v>
      </c>
      <c r="AS16" s="766">
        <v>337</v>
      </c>
      <c r="AT16" s="18">
        <v>32</v>
      </c>
      <c r="AU16" s="766">
        <v>337</v>
      </c>
      <c r="AV16" s="18">
        <v>32</v>
      </c>
      <c r="AW16" s="766">
        <v>337</v>
      </c>
      <c r="AX16" s="18">
        <v>32</v>
      </c>
      <c r="AY16" s="766">
        <v>341</v>
      </c>
      <c r="AZ16" s="18">
        <v>32</v>
      </c>
      <c r="BA16" s="766">
        <v>348</v>
      </c>
      <c r="BB16" s="18">
        <v>33</v>
      </c>
      <c r="BC16" s="766">
        <v>341</v>
      </c>
      <c r="BD16" s="18">
        <v>32</v>
      </c>
      <c r="BE16" s="766">
        <v>341</v>
      </c>
      <c r="BF16" s="18">
        <v>32</v>
      </c>
      <c r="BG16" s="766"/>
      <c r="BH16" s="18"/>
      <c r="BI16" s="766">
        <v>341</v>
      </c>
      <c r="BJ16" s="18">
        <v>32</v>
      </c>
      <c r="BK16" s="766">
        <v>241</v>
      </c>
      <c r="BL16" s="18">
        <v>32</v>
      </c>
      <c r="BM16" s="766">
        <v>341</v>
      </c>
      <c r="BN16" s="18">
        <v>32</v>
      </c>
      <c r="BO16" s="766">
        <v>341</v>
      </c>
      <c r="BP16" s="18">
        <v>32</v>
      </c>
      <c r="BQ16" s="766">
        <v>329</v>
      </c>
      <c r="BR16" s="18">
        <v>32</v>
      </c>
      <c r="BS16" s="766">
        <v>329</v>
      </c>
      <c r="BT16" s="18">
        <v>32</v>
      </c>
      <c r="BU16" s="766">
        <v>341</v>
      </c>
      <c r="BV16" s="19">
        <v>32</v>
      </c>
      <c r="BW16" s="766">
        <v>341</v>
      </c>
      <c r="BX16" s="19">
        <v>32</v>
      </c>
      <c r="BY16" s="766">
        <v>349</v>
      </c>
      <c r="BZ16" s="19">
        <v>30</v>
      </c>
      <c r="CA16" s="766"/>
      <c r="CB16" s="19"/>
      <c r="CC16" s="766"/>
      <c r="CD16" s="19"/>
      <c r="CE16" s="766">
        <v>349</v>
      </c>
      <c r="CF16" s="19">
        <v>30</v>
      </c>
      <c r="CG16" s="766"/>
      <c r="CH16" s="19"/>
      <c r="CI16" s="766"/>
      <c r="CJ16" s="19"/>
      <c r="CK16" s="766"/>
      <c r="CL16" s="19"/>
      <c r="CM16" s="766"/>
      <c r="CN16" s="19"/>
      <c r="CO16" s="766"/>
      <c r="CP16" s="19"/>
      <c r="CQ16" s="766"/>
      <c r="CR16" s="19"/>
      <c r="CS16" s="766"/>
      <c r="CT16" s="19"/>
      <c r="CU16" s="766"/>
      <c r="CV16" s="19"/>
      <c r="CW16" s="766"/>
      <c r="CX16" s="19"/>
      <c r="CY16" s="766"/>
      <c r="CZ16" s="19"/>
      <c r="DA16" s="766"/>
      <c r="DB16" s="19"/>
      <c r="DC16" s="766"/>
      <c r="DD16" s="19"/>
      <c r="DE16" s="766"/>
      <c r="DF16" s="19"/>
      <c r="DG16" s="766"/>
      <c r="DH16" s="19"/>
      <c r="DI16" s="766"/>
      <c r="DJ16" s="19"/>
      <c r="DK16" s="766"/>
      <c r="DL16" s="19"/>
      <c r="DM16" s="766"/>
      <c r="DN16" s="19"/>
      <c r="DO16" s="766"/>
      <c r="DP16" s="19"/>
      <c r="DQ16" s="766"/>
      <c r="DR16" s="19"/>
      <c r="DS16" s="766"/>
      <c r="DT16" s="19"/>
      <c r="DU16" s="15">
        <f t="shared" si="0"/>
        <v>22</v>
      </c>
      <c r="DW16" s="15">
        <f t="shared" si="1"/>
        <v>4</v>
      </c>
      <c r="DY16" s="15">
        <f t="shared" si="2"/>
        <v>26</v>
      </c>
      <c r="EI16" s="28"/>
      <c r="EJ16" s="28"/>
      <c r="EK16" s="28"/>
      <c r="EL16" s="28"/>
    </row>
    <row r="17" spans="1:142" s="28" customFormat="1" ht="21" customHeight="1">
      <c r="A17" s="15"/>
      <c r="B17" s="15"/>
      <c r="C17" s="38" t="s">
        <v>36</v>
      </c>
      <c r="D17" s="556" t="s">
        <v>49</v>
      </c>
      <c r="E17" s="477">
        <v>1065</v>
      </c>
      <c r="F17" s="458">
        <v>35185</v>
      </c>
      <c r="G17" s="788">
        <v>544</v>
      </c>
      <c r="H17" s="319" t="s">
        <v>257</v>
      </c>
      <c r="I17" s="27">
        <v>37036</v>
      </c>
      <c r="J17" s="430" t="s">
        <v>725</v>
      </c>
      <c r="K17" s="287" t="s">
        <v>724</v>
      </c>
      <c r="L17" s="16">
        <v>502</v>
      </c>
      <c r="M17" s="255">
        <v>20</v>
      </c>
      <c r="N17" s="16">
        <v>522</v>
      </c>
      <c r="O17" s="255">
        <v>17</v>
      </c>
      <c r="P17" s="16">
        <v>539</v>
      </c>
      <c r="Q17" s="255">
        <v>1</v>
      </c>
      <c r="R17" s="16">
        <v>540</v>
      </c>
      <c r="S17" s="1114">
        <v>4</v>
      </c>
      <c r="T17" s="1114">
        <v>544</v>
      </c>
      <c r="U17" s="767"/>
      <c r="V17" s="18"/>
      <c r="W17" s="766"/>
      <c r="X17" s="18"/>
      <c r="Y17" s="766"/>
      <c r="Z17" s="18"/>
      <c r="AA17" s="766"/>
      <c r="AB17" s="18"/>
      <c r="AC17" s="766"/>
      <c r="AD17" s="18"/>
      <c r="AE17" s="766"/>
      <c r="AF17" s="18"/>
      <c r="AG17" s="766"/>
      <c r="AH17" s="18"/>
      <c r="AI17" s="766"/>
      <c r="AJ17" s="18"/>
      <c r="AK17" s="766"/>
      <c r="AL17" s="18"/>
      <c r="AM17" s="766"/>
      <c r="AN17" s="18"/>
      <c r="AO17" s="766"/>
      <c r="AP17" s="18"/>
      <c r="AQ17" s="766"/>
      <c r="AR17" s="18"/>
      <c r="AS17" s="766"/>
      <c r="AT17" s="18"/>
      <c r="AU17" s="766">
        <v>263</v>
      </c>
      <c r="AV17" s="18">
        <v>30</v>
      </c>
      <c r="AW17" s="766">
        <v>263</v>
      </c>
      <c r="AX17" s="18">
        <v>30</v>
      </c>
      <c r="AY17" s="766"/>
      <c r="AZ17" s="18"/>
      <c r="BA17" s="766"/>
      <c r="BB17" s="18"/>
      <c r="BC17" s="766"/>
      <c r="BD17" s="18"/>
      <c r="BE17" s="766"/>
      <c r="BF17" s="18"/>
      <c r="BG17" s="766"/>
      <c r="BH17" s="18"/>
      <c r="BI17" s="766">
        <v>263</v>
      </c>
      <c r="BJ17" s="18">
        <v>30</v>
      </c>
      <c r="BK17" s="766"/>
      <c r="BL17" s="18"/>
      <c r="BM17" s="766">
        <v>263</v>
      </c>
      <c r="BN17" s="18">
        <v>30</v>
      </c>
      <c r="BO17" s="766"/>
      <c r="BP17" s="18"/>
      <c r="BQ17" s="766"/>
      <c r="BR17" s="18"/>
      <c r="BS17" s="766"/>
      <c r="BT17" s="18"/>
      <c r="BU17" s="766">
        <v>263</v>
      </c>
      <c r="BV17" s="19">
        <v>30</v>
      </c>
      <c r="BW17" s="766"/>
      <c r="BX17" s="19"/>
      <c r="BY17" s="766"/>
      <c r="BZ17" s="19"/>
      <c r="CA17" s="766">
        <v>263</v>
      </c>
      <c r="CB17" s="19">
        <v>30</v>
      </c>
      <c r="CC17" s="766">
        <v>263</v>
      </c>
      <c r="CD17" s="19">
        <v>30</v>
      </c>
      <c r="CE17" s="766"/>
      <c r="CF17" s="19"/>
      <c r="CG17" s="766"/>
      <c r="CH17" s="19"/>
      <c r="CI17" s="766"/>
      <c r="CJ17" s="19"/>
      <c r="CK17" s="766"/>
      <c r="CL17" s="19"/>
      <c r="CM17" s="766"/>
      <c r="CN17" s="19"/>
      <c r="CO17" s="766"/>
      <c r="CP17" s="19"/>
      <c r="CQ17" s="766"/>
      <c r="CR17" s="19"/>
      <c r="CS17" s="766"/>
      <c r="CT17" s="19"/>
      <c r="CU17" s="766"/>
      <c r="CV17" s="19"/>
      <c r="CW17" s="766"/>
      <c r="CX17" s="19"/>
      <c r="CY17" s="766"/>
      <c r="CZ17" s="19"/>
      <c r="DA17" s="766"/>
      <c r="DB17" s="19"/>
      <c r="DC17" s="766"/>
      <c r="DD17" s="19"/>
      <c r="DE17" s="766"/>
      <c r="DF17" s="19"/>
      <c r="DG17" s="766"/>
      <c r="DH17" s="19"/>
      <c r="DI17" s="766"/>
      <c r="DJ17" s="19"/>
      <c r="DK17" s="766"/>
      <c r="DL17" s="19"/>
      <c r="DM17" s="766"/>
      <c r="DN17" s="19"/>
      <c r="DO17" s="766"/>
      <c r="DP17" s="19"/>
      <c r="DQ17" s="766"/>
      <c r="DR17" s="19"/>
      <c r="DS17" s="766"/>
      <c r="DT17" s="19"/>
      <c r="DU17" s="15">
        <f t="shared" si="0"/>
        <v>4</v>
      </c>
      <c r="DV17" s="23"/>
      <c r="DW17" s="15">
        <f t="shared" si="1"/>
        <v>3</v>
      </c>
      <c r="DX17" s="23"/>
      <c r="DY17" s="15">
        <f t="shared" si="2"/>
        <v>7</v>
      </c>
      <c r="DZ17" s="23"/>
      <c r="EA17" s="23"/>
      <c r="EB17" s="23"/>
      <c r="EC17" s="23"/>
      <c r="ED17" s="23"/>
      <c r="EE17" s="23"/>
      <c r="EF17" s="23"/>
      <c r="EG17" s="23"/>
      <c r="EH17" s="23"/>
      <c r="EI17" s="23"/>
      <c r="EJ17" s="23"/>
      <c r="EK17" s="23"/>
      <c r="EL17" s="23"/>
    </row>
    <row r="18" spans="1:142" s="23" customFormat="1" ht="21" customHeight="1">
      <c r="A18" s="15"/>
      <c r="B18" s="15"/>
      <c r="C18" s="38" t="s">
        <v>38</v>
      </c>
      <c r="D18" s="556" t="s">
        <v>42</v>
      </c>
      <c r="E18" s="477">
        <v>135</v>
      </c>
      <c r="F18" s="457">
        <v>36984</v>
      </c>
      <c r="G18" s="788">
        <v>333</v>
      </c>
      <c r="H18" s="319" t="s">
        <v>257</v>
      </c>
      <c r="I18" s="27">
        <v>26445</v>
      </c>
      <c r="J18" s="590" t="s">
        <v>415</v>
      </c>
      <c r="K18" s="287" t="s">
        <v>414</v>
      </c>
      <c r="L18" s="16">
        <v>330</v>
      </c>
      <c r="M18" s="255">
        <v>1</v>
      </c>
      <c r="N18" s="16">
        <v>331</v>
      </c>
      <c r="O18" s="255">
        <v>2</v>
      </c>
      <c r="P18" s="16">
        <v>333</v>
      </c>
      <c r="Q18" s="255">
        <v>0</v>
      </c>
      <c r="R18" s="16">
        <v>333</v>
      </c>
      <c r="S18" s="1114">
        <v>0</v>
      </c>
      <c r="T18" s="1114">
        <v>333</v>
      </c>
      <c r="U18" s="767"/>
      <c r="V18" s="18"/>
      <c r="W18" s="766"/>
      <c r="X18" s="18"/>
      <c r="Y18" s="766"/>
      <c r="Z18" s="18"/>
      <c r="AA18" s="766"/>
      <c r="AB18" s="18"/>
      <c r="AC18" s="766"/>
      <c r="AD18" s="18"/>
      <c r="AE18" s="766"/>
      <c r="AF18" s="18"/>
      <c r="AG18" s="766"/>
      <c r="AH18" s="18"/>
      <c r="AI18" s="766"/>
      <c r="AJ18" s="18"/>
      <c r="AK18" s="766"/>
      <c r="AL18" s="18"/>
      <c r="AM18" s="766"/>
      <c r="AN18" s="18"/>
      <c r="AO18" s="766"/>
      <c r="AP18" s="18"/>
      <c r="AQ18" s="766"/>
      <c r="AR18" s="18"/>
      <c r="AS18" s="766"/>
      <c r="AT18" s="18"/>
      <c r="AU18" s="766"/>
      <c r="AV18" s="18"/>
      <c r="AW18" s="766"/>
      <c r="AX18" s="18"/>
      <c r="AY18" s="766"/>
      <c r="AZ18" s="18"/>
      <c r="BA18" s="766"/>
      <c r="BB18" s="18"/>
      <c r="BC18" s="766"/>
      <c r="BD18" s="18"/>
      <c r="BE18" s="766"/>
      <c r="BF18" s="18"/>
      <c r="BG18" s="766"/>
      <c r="BH18" s="18"/>
      <c r="BI18" s="766"/>
      <c r="BJ18" s="18"/>
      <c r="BK18" s="766"/>
      <c r="BL18" s="18"/>
      <c r="BM18" s="766"/>
      <c r="BN18" s="18"/>
      <c r="BO18" s="766"/>
      <c r="BP18" s="18"/>
      <c r="BQ18" s="766"/>
      <c r="BR18" s="18"/>
      <c r="BS18" s="766"/>
      <c r="BT18" s="18"/>
      <c r="BU18" s="766"/>
      <c r="BV18" s="19"/>
      <c r="BW18" s="766"/>
      <c r="BX18" s="19"/>
      <c r="BY18" s="766"/>
      <c r="BZ18" s="19"/>
      <c r="CA18" s="766"/>
      <c r="CB18" s="19"/>
      <c r="CC18" s="766"/>
      <c r="CD18" s="19"/>
      <c r="CE18" s="766"/>
      <c r="CF18" s="19"/>
      <c r="CG18" s="766"/>
      <c r="CH18" s="19"/>
      <c r="CI18" s="766"/>
      <c r="CJ18" s="19"/>
      <c r="CK18" s="766"/>
      <c r="CL18" s="19"/>
      <c r="CM18" s="766"/>
      <c r="CN18" s="19"/>
      <c r="CO18" s="766"/>
      <c r="CP18" s="19"/>
      <c r="CQ18" s="766"/>
      <c r="CR18" s="19"/>
      <c r="CS18" s="766"/>
      <c r="CT18" s="19"/>
      <c r="CU18" s="766"/>
      <c r="CV18" s="19"/>
      <c r="CW18" s="766"/>
      <c r="CX18" s="19"/>
      <c r="CY18" s="766"/>
      <c r="CZ18" s="19"/>
      <c r="DA18" s="766"/>
      <c r="DB18" s="19"/>
      <c r="DC18" s="766"/>
      <c r="DD18" s="19"/>
      <c r="DE18" s="766"/>
      <c r="DF18" s="19"/>
      <c r="DG18" s="766"/>
      <c r="DH18" s="19"/>
      <c r="DI18" s="766"/>
      <c r="DJ18" s="19"/>
      <c r="DK18" s="766"/>
      <c r="DL18" s="19"/>
      <c r="DM18" s="766"/>
      <c r="DN18" s="19"/>
      <c r="DO18" s="766"/>
      <c r="DP18" s="19"/>
      <c r="DQ18" s="766"/>
      <c r="DR18" s="19"/>
      <c r="DS18" s="766"/>
      <c r="DT18" s="19"/>
      <c r="DU18" s="15">
        <f t="shared" si="0"/>
        <v>0</v>
      </c>
      <c r="DW18" s="15">
        <f t="shared" si="1"/>
        <v>0</v>
      </c>
      <c r="DY18" s="15">
        <f t="shared" si="2"/>
        <v>0</v>
      </c>
      <c r="EG18" s="245"/>
      <c r="EH18" s="245"/>
    </row>
    <row r="19" spans="1:142" s="23" customFormat="1" ht="21" customHeight="1">
      <c r="A19" s="15"/>
      <c r="B19" s="15"/>
      <c r="C19" s="38" t="s">
        <v>50</v>
      </c>
      <c r="D19" s="556" t="s">
        <v>67</v>
      </c>
      <c r="E19" s="477">
        <v>293</v>
      </c>
      <c r="F19" s="457">
        <v>35937</v>
      </c>
      <c r="G19" s="788">
        <v>321</v>
      </c>
      <c r="H19" s="319" t="s">
        <v>1593</v>
      </c>
      <c r="I19" s="27">
        <v>35836</v>
      </c>
      <c r="J19" s="431" t="s">
        <v>544</v>
      </c>
      <c r="K19" s="287" t="s">
        <v>543</v>
      </c>
      <c r="L19" s="16">
        <v>288</v>
      </c>
      <c r="M19" s="255">
        <v>7</v>
      </c>
      <c r="N19" s="16">
        <v>295</v>
      </c>
      <c r="O19" s="255">
        <v>7</v>
      </c>
      <c r="P19" s="16">
        <v>302</v>
      </c>
      <c r="Q19" s="255">
        <v>11</v>
      </c>
      <c r="R19" s="16">
        <v>313</v>
      </c>
      <c r="S19" s="1114">
        <v>8</v>
      </c>
      <c r="T19" s="1114">
        <v>321</v>
      </c>
      <c r="U19" s="767">
        <v>220</v>
      </c>
      <c r="V19" s="18">
        <v>24</v>
      </c>
      <c r="W19" s="766">
        <v>220</v>
      </c>
      <c r="X19" s="18">
        <v>24</v>
      </c>
      <c r="Y19" s="766"/>
      <c r="Z19" s="18"/>
      <c r="AA19" s="766"/>
      <c r="AB19" s="18"/>
      <c r="AC19" s="766"/>
      <c r="AD19" s="18"/>
      <c r="AE19" s="766">
        <v>74</v>
      </c>
      <c r="AF19" s="18">
        <v>26</v>
      </c>
      <c r="AG19" s="766"/>
      <c r="AH19" s="18"/>
      <c r="AI19" s="766"/>
      <c r="AJ19" s="18"/>
      <c r="AK19" s="766"/>
      <c r="AL19" s="18"/>
      <c r="AM19" s="766">
        <v>98</v>
      </c>
      <c r="AN19" s="18">
        <v>24</v>
      </c>
      <c r="AO19" s="766"/>
      <c r="AP19" s="18"/>
      <c r="AQ19" s="766">
        <v>220</v>
      </c>
      <c r="AR19" s="18">
        <v>24</v>
      </c>
      <c r="AS19" s="766"/>
      <c r="AT19" s="18"/>
      <c r="AU19" s="766">
        <v>220</v>
      </c>
      <c r="AV19" s="18">
        <v>24</v>
      </c>
      <c r="AW19" s="766"/>
      <c r="AX19" s="18"/>
      <c r="AY19" s="766">
        <v>80</v>
      </c>
      <c r="AZ19" s="18">
        <v>26</v>
      </c>
      <c r="BA19" s="766"/>
      <c r="BB19" s="18"/>
      <c r="BC19" s="766"/>
      <c r="BD19" s="18"/>
      <c r="BE19" s="766">
        <v>5</v>
      </c>
      <c r="BF19" s="18">
        <v>28</v>
      </c>
      <c r="BG19" s="766"/>
      <c r="BH19" s="18"/>
      <c r="BI19" s="766"/>
      <c r="BJ19" s="18"/>
      <c r="BK19" s="766"/>
      <c r="BL19" s="18"/>
      <c r="BM19" s="766"/>
      <c r="BN19" s="18"/>
      <c r="BO19" s="766"/>
      <c r="BP19" s="18"/>
      <c r="BQ19" s="766"/>
      <c r="BR19" s="18"/>
      <c r="BS19" s="766"/>
      <c r="BT19" s="18"/>
      <c r="BU19" s="766"/>
      <c r="BV19" s="19"/>
      <c r="BW19" s="766"/>
      <c r="BX19" s="19"/>
      <c r="BY19" s="766"/>
      <c r="BZ19" s="19"/>
      <c r="CA19" s="766"/>
      <c r="CB19" s="19"/>
      <c r="CC19" s="766"/>
      <c r="CD19" s="19"/>
      <c r="CE19" s="766"/>
      <c r="CF19" s="19"/>
      <c r="CG19" s="766"/>
      <c r="CH19" s="19"/>
      <c r="CI19" s="766"/>
      <c r="CJ19" s="19"/>
      <c r="CK19" s="766"/>
      <c r="CL19" s="19"/>
      <c r="CM19" s="766"/>
      <c r="CN19" s="19"/>
      <c r="CO19" s="766"/>
      <c r="CP19" s="19"/>
      <c r="CQ19" s="766"/>
      <c r="CR19" s="19"/>
      <c r="CS19" s="766"/>
      <c r="CT19" s="19"/>
      <c r="CU19" s="766"/>
      <c r="CV19" s="19"/>
      <c r="CW19" s="766"/>
      <c r="CX19" s="19"/>
      <c r="CY19" s="766"/>
      <c r="CZ19" s="19"/>
      <c r="DA19" s="766"/>
      <c r="DB19" s="19"/>
      <c r="DC19" s="766"/>
      <c r="DD19" s="19"/>
      <c r="DE19" s="766"/>
      <c r="DF19" s="19"/>
      <c r="DG19" s="766"/>
      <c r="DH19" s="19"/>
      <c r="DI19" s="766"/>
      <c r="DJ19" s="19"/>
      <c r="DK19" s="766"/>
      <c r="DL19" s="19"/>
      <c r="DM19" s="766"/>
      <c r="DN19" s="19"/>
      <c r="DO19" s="766"/>
      <c r="DP19" s="19"/>
      <c r="DQ19" s="766"/>
      <c r="DR19" s="19"/>
      <c r="DS19" s="766"/>
      <c r="DT19" s="19"/>
      <c r="DU19" s="15">
        <f t="shared" si="0"/>
        <v>8</v>
      </c>
      <c r="DW19" s="15">
        <f t="shared" si="1"/>
        <v>0</v>
      </c>
      <c r="DY19" s="15">
        <f t="shared" si="2"/>
        <v>8</v>
      </c>
    </row>
    <row r="20" spans="1:142" s="245" customFormat="1" ht="21" customHeight="1">
      <c r="A20" s="15"/>
      <c r="B20" s="15"/>
      <c r="C20" s="38" t="s">
        <v>52</v>
      </c>
      <c r="D20" s="556" t="s">
        <v>1401</v>
      </c>
      <c r="E20" s="477">
        <v>356</v>
      </c>
      <c r="F20" s="457">
        <v>30834</v>
      </c>
      <c r="G20" s="788">
        <v>238</v>
      </c>
      <c r="H20" s="319" t="s">
        <v>259</v>
      </c>
      <c r="I20" s="27">
        <v>34716</v>
      </c>
      <c r="J20" s="431" t="s">
        <v>568</v>
      </c>
      <c r="K20" s="287" t="s">
        <v>567</v>
      </c>
      <c r="L20" s="16">
        <v>145</v>
      </c>
      <c r="M20" s="255">
        <v>28</v>
      </c>
      <c r="N20" s="16">
        <v>173</v>
      </c>
      <c r="O20" s="255">
        <v>28</v>
      </c>
      <c r="P20" s="16">
        <v>201</v>
      </c>
      <c r="Q20" s="255">
        <v>24</v>
      </c>
      <c r="R20" s="16">
        <v>225</v>
      </c>
      <c r="S20" s="1114">
        <v>13</v>
      </c>
      <c r="T20" s="1114">
        <v>238</v>
      </c>
      <c r="U20" s="767"/>
      <c r="V20" s="18"/>
      <c r="W20" s="766">
        <v>337</v>
      </c>
      <c r="X20" s="18">
        <v>32</v>
      </c>
      <c r="Y20" s="766"/>
      <c r="Z20" s="18"/>
      <c r="AA20" s="766">
        <v>74</v>
      </c>
      <c r="AB20" s="18">
        <v>26</v>
      </c>
      <c r="AC20" s="766"/>
      <c r="AD20" s="18"/>
      <c r="AE20" s="766">
        <v>357</v>
      </c>
      <c r="AF20" s="18">
        <v>26</v>
      </c>
      <c r="AG20" s="766">
        <v>357</v>
      </c>
      <c r="AH20" s="18">
        <v>26</v>
      </c>
      <c r="AI20" s="766">
        <v>73</v>
      </c>
      <c r="AJ20" s="18">
        <v>26</v>
      </c>
      <c r="AK20" s="766">
        <v>357</v>
      </c>
      <c r="AL20" s="18">
        <v>26</v>
      </c>
      <c r="AM20" s="766">
        <v>357</v>
      </c>
      <c r="AN20" s="18">
        <v>26</v>
      </c>
      <c r="AO20" s="766">
        <v>240</v>
      </c>
      <c r="AP20" s="18">
        <v>30</v>
      </c>
      <c r="AQ20" s="766">
        <v>343</v>
      </c>
      <c r="AR20" s="18">
        <v>26</v>
      </c>
      <c r="AS20" s="766">
        <v>338</v>
      </c>
      <c r="AT20" s="18">
        <v>32</v>
      </c>
      <c r="AU20" s="766">
        <v>341</v>
      </c>
      <c r="AV20" s="18">
        <v>32</v>
      </c>
      <c r="AW20" s="766">
        <v>341</v>
      </c>
      <c r="AX20" s="18">
        <v>32</v>
      </c>
      <c r="AY20" s="766">
        <v>357</v>
      </c>
      <c r="AZ20" s="18">
        <v>26</v>
      </c>
      <c r="BA20" s="766"/>
      <c r="BB20" s="18"/>
      <c r="BC20" s="766"/>
      <c r="BD20" s="18"/>
      <c r="BE20" s="766"/>
      <c r="BF20" s="18"/>
      <c r="BG20" s="766"/>
      <c r="BH20" s="18"/>
      <c r="BI20" s="766"/>
      <c r="BJ20" s="18"/>
      <c r="BK20" s="766"/>
      <c r="BL20" s="18"/>
      <c r="BM20" s="766"/>
      <c r="BN20" s="18"/>
      <c r="BO20" s="766"/>
      <c r="BP20" s="18"/>
      <c r="BQ20" s="766"/>
      <c r="BR20" s="18"/>
      <c r="BS20" s="766"/>
      <c r="BT20" s="18"/>
      <c r="BU20" s="766"/>
      <c r="BV20" s="19"/>
      <c r="BW20" s="766"/>
      <c r="BX20" s="19"/>
      <c r="BY20" s="766"/>
      <c r="BZ20" s="19"/>
      <c r="CA20" s="766"/>
      <c r="CB20" s="19"/>
      <c r="CC20" s="766"/>
      <c r="CD20" s="19"/>
      <c r="CE20" s="766"/>
      <c r="CF20" s="19"/>
      <c r="CG20" s="766"/>
      <c r="CH20" s="19"/>
      <c r="CI20" s="766"/>
      <c r="CJ20" s="19"/>
      <c r="CK20" s="766"/>
      <c r="CL20" s="19"/>
      <c r="CM20" s="766"/>
      <c r="CN20" s="19"/>
      <c r="CO20" s="766"/>
      <c r="CP20" s="19"/>
      <c r="CQ20" s="766"/>
      <c r="CR20" s="19"/>
      <c r="CS20" s="766"/>
      <c r="CT20" s="19"/>
      <c r="CU20" s="766"/>
      <c r="CV20" s="19"/>
      <c r="CW20" s="766"/>
      <c r="CX20" s="19"/>
      <c r="CY20" s="766"/>
      <c r="CZ20" s="19"/>
      <c r="DA20" s="766"/>
      <c r="DB20" s="19"/>
      <c r="DC20" s="766"/>
      <c r="DD20" s="19"/>
      <c r="DE20" s="766"/>
      <c r="DF20" s="19"/>
      <c r="DG20" s="766"/>
      <c r="DH20" s="19"/>
      <c r="DI20" s="766"/>
      <c r="DJ20" s="19"/>
      <c r="DK20" s="766"/>
      <c r="DL20" s="19"/>
      <c r="DM20" s="766"/>
      <c r="DN20" s="19"/>
      <c r="DO20" s="766"/>
      <c r="DP20" s="19"/>
      <c r="DQ20" s="766"/>
      <c r="DR20" s="19"/>
      <c r="DS20" s="766"/>
      <c r="DT20" s="19"/>
      <c r="DU20" s="15">
        <f t="shared" si="0"/>
        <v>13</v>
      </c>
      <c r="DV20" s="23"/>
      <c r="DW20" s="15">
        <f t="shared" si="1"/>
        <v>0</v>
      </c>
      <c r="DX20" s="23"/>
      <c r="DY20" s="15">
        <f t="shared" si="2"/>
        <v>13</v>
      </c>
      <c r="DZ20" s="23"/>
      <c r="EA20" s="23"/>
      <c r="EB20" s="23"/>
      <c r="EC20" s="23"/>
      <c r="ED20" s="23"/>
      <c r="EE20" s="23"/>
      <c r="EF20" s="23"/>
      <c r="EG20" s="23"/>
      <c r="EH20" s="23"/>
    </row>
    <row r="21" spans="1:142" s="245" customFormat="1" ht="21" customHeight="1">
      <c r="A21" s="30"/>
      <c r="B21" s="30"/>
      <c r="C21" s="38" t="s">
        <v>54</v>
      </c>
      <c r="D21" s="556" t="s">
        <v>84</v>
      </c>
      <c r="E21" s="477">
        <v>976</v>
      </c>
      <c r="F21" s="459">
        <v>40918</v>
      </c>
      <c r="G21" s="788">
        <v>222</v>
      </c>
      <c r="H21" s="319" t="s">
        <v>259</v>
      </c>
      <c r="I21" s="27">
        <v>41015</v>
      </c>
      <c r="J21" s="436" t="s">
        <v>447</v>
      </c>
      <c r="K21" s="287" t="s">
        <v>446</v>
      </c>
      <c r="L21" s="16">
        <v>208</v>
      </c>
      <c r="M21" s="255">
        <v>14</v>
      </c>
      <c r="N21" s="16">
        <v>222</v>
      </c>
      <c r="O21" s="255">
        <v>0</v>
      </c>
      <c r="P21" s="16">
        <v>222</v>
      </c>
      <c r="Q21" s="255">
        <v>0</v>
      </c>
      <c r="R21" s="16">
        <v>222</v>
      </c>
      <c r="S21" s="1114">
        <v>0</v>
      </c>
      <c r="T21" s="1114">
        <v>222</v>
      </c>
      <c r="U21" s="767"/>
      <c r="V21" s="18"/>
      <c r="W21" s="766"/>
      <c r="X21" s="18"/>
      <c r="Y21" s="766"/>
      <c r="Z21" s="18"/>
      <c r="AA21" s="766"/>
      <c r="AB21" s="18"/>
      <c r="AC21" s="766"/>
      <c r="AD21" s="18"/>
      <c r="AE21" s="766"/>
      <c r="AF21" s="18"/>
      <c r="AG21" s="766"/>
      <c r="AH21" s="18"/>
      <c r="AI21" s="766"/>
      <c r="AJ21" s="18"/>
      <c r="AK21" s="766"/>
      <c r="AL21" s="18"/>
      <c r="AM21" s="766"/>
      <c r="AN21" s="18"/>
      <c r="AO21" s="766"/>
      <c r="AP21" s="18"/>
      <c r="AQ21" s="766"/>
      <c r="AR21" s="18"/>
      <c r="AS21" s="766"/>
      <c r="AT21" s="18"/>
      <c r="AU21" s="766"/>
      <c r="AV21" s="18"/>
      <c r="AW21" s="766"/>
      <c r="AX21" s="18"/>
      <c r="AY21" s="766"/>
      <c r="AZ21" s="18"/>
      <c r="BA21" s="766"/>
      <c r="BB21" s="18"/>
      <c r="BC21" s="766"/>
      <c r="BD21" s="18"/>
      <c r="BE21" s="766"/>
      <c r="BF21" s="18"/>
      <c r="BG21" s="766"/>
      <c r="BH21" s="18"/>
      <c r="BI21" s="766"/>
      <c r="BJ21" s="18"/>
      <c r="BK21" s="766"/>
      <c r="BL21" s="18"/>
      <c r="BM21" s="766"/>
      <c r="BN21" s="18"/>
      <c r="BO21" s="766"/>
      <c r="BP21" s="18"/>
      <c r="BQ21" s="766"/>
      <c r="BR21" s="18"/>
      <c r="BS21" s="766"/>
      <c r="BT21" s="18"/>
      <c r="BU21" s="766"/>
      <c r="BV21" s="19"/>
      <c r="BW21" s="766"/>
      <c r="BX21" s="19"/>
      <c r="BY21" s="766"/>
      <c r="BZ21" s="19"/>
      <c r="CA21" s="766"/>
      <c r="CB21" s="19"/>
      <c r="CC21" s="766"/>
      <c r="CD21" s="19"/>
      <c r="CE21" s="766"/>
      <c r="CF21" s="19"/>
      <c r="CG21" s="766"/>
      <c r="CH21" s="19"/>
      <c r="CI21" s="766"/>
      <c r="CJ21" s="19"/>
      <c r="CK21" s="766"/>
      <c r="CL21" s="19"/>
      <c r="CM21" s="766"/>
      <c r="CN21" s="19"/>
      <c r="CO21" s="766"/>
      <c r="CP21" s="19"/>
      <c r="CQ21" s="766"/>
      <c r="CR21" s="19"/>
      <c r="CS21" s="766"/>
      <c r="CT21" s="19"/>
      <c r="CU21" s="766"/>
      <c r="CV21" s="19"/>
      <c r="CW21" s="766"/>
      <c r="CX21" s="19"/>
      <c r="CY21" s="766"/>
      <c r="CZ21" s="19"/>
      <c r="DA21" s="766"/>
      <c r="DB21" s="19"/>
      <c r="DC21" s="766"/>
      <c r="DD21" s="19"/>
      <c r="DE21" s="766"/>
      <c r="DF21" s="19"/>
      <c r="DG21" s="766"/>
      <c r="DH21" s="19"/>
      <c r="DI21" s="766"/>
      <c r="DJ21" s="19"/>
      <c r="DK21" s="766"/>
      <c r="DL21" s="19"/>
      <c r="DM21" s="766"/>
      <c r="DN21" s="19"/>
      <c r="DO21" s="766"/>
      <c r="DP21" s="19"/>
      <c r="DQ21" s="766"/>
      <c r="DR21" s="19"/>
      <c r="DS21" s="766"/>
      <c r="DT21" s="19"/>
      <c r="DU21" s="15">
        <f t="shared" si="0"/>
        <v>0</v>
      </c>
      <c r="DV21" s="23"/>
      <c r="DW21" s="15">
        <f t="shared" si="1"/>
        <v>0</v>
      </c>
      <c r="DX21" s="23"/>
      <c r="DY21" s="15">
        <f t="shared" si="2"/>
        <v>0</v>
      </c>
      <c r="DZ21" s="23"/>
      <c r="EA21" s="23"/>
      <c r="EB21" s="23"/>
      <c r="EC21" s="23"/>
      <c r="ED21" s="23"/>
      <c r="EE21" s="23"/>
      <c r="EF21" s="23"/>
      <c r="EG21" s="23"/>
      <c r="EH21" s="23"/>
    </row>
    <row r="22" spans="1:142" s="245" customFormat="1" ht="21" customHeight="1">
      <c r="A22" s="24"/>
      <c r="B22" s="24"/>
      <c r="C22" s="38" t="s">
        <v>56</v>
      </c>
      <c r="D22" s="556" t="s">
        <v>1337</v>
      </c>
      <c r="E22" s="477">
        <v>10584</v>
      </c>
      <c r="F22" s="458">
        <v>43232</v>
      </c>
      <c r="G22" s="788">
        <v>194</v>
      </c>
      <c r="H22" s="319" t="s">
        <v>343</v>
      </c>
      <c r="I22" s="27"/>
      <c r="J22" s="430" t="s">
        <v>1339</v>
      </c>
      <c r="K22" s="287" t="s">
        <v>1338</v>
      </c>
      <c r="L22" s="16">
        <v>25</v>
      </c>
      <c r="M22" s="255">
        <v>51</v>
      </c>
      <c r="N22" s="16">
        <v>76</v>
      </c>
      <c r="O22" s="255">
        <v>44</v>
      </c>
      <c r="P22" s="16">
        <v>120</v>
      </c>
      <c r="Q22" s="255">
        <v>50</v>
      </c>
      <c r="R22" s="16">
        <v>170</v>
      </c>
      <c r="S22" s="1114">
        <v>24</v>
      </c>
      <c r="T22" s="1114">
        <v>194</v>
      </c>
      <c r="U22" s="767">
        <v>362</v>
      </c>
      <c r="V22" s="18">
        <v>30</v>
      </c>
      <c r="W22" s="766">
        <v>362</v>
      </c>
      <c r="X22" s="18">
        <v>30</v>
      </c>
      <c r="Y22" s="766">
        <v>362</v>
      </c>
      <c r="Z22" s="18">
        <v>30</v>
      </c>
      <c r="AA22" s="766"/>
      <c r="AB22" s="18"/>
      <c r="AC22" s="766">
        <v>362</v>
      </c>
      <c r="AD22" s="18">
        <v>30</v>
      </c>
      <c r="AE22" s="766">
        <v>362</v>
      </c>
      <c r="AF22" s="18">
        <v>30</v>
      </c>
      <c r="AG22" s="766">
        <v>362</v>
      </c>
      <c r="AH22" s="18">
        <v>30</v>
      </c>
      <c r="AI22" s="766">
        <v>362</v>
      </c>
      <c r="AJ22" s="18">
        <v>30</v>
      </c>
      <c r="AK22" s="766">
        <v>362</v>
      </c>
      <c r="AL22" s="18">
        <v>30</v>
      </c>
      <c r="AM22" s="766">
        <v>362</v>
      </c>
      <c r="AN22" s="18">
        <v>30</v>
      </c>
      <c r="AO22" s="766">
        <v>362</v>
      </c>
      <c r="AP22" s="18">
        <v>30</v>
      </c>
      <c r="AQ22" s="766">
        <v>362</v>
      </c>
      <c r="AR22" s="18">
        <v>30</v>
      </c>
      <c r="AS22" s="766">
        <v>362</v>
      </c>
      <c r="AT22" s="18">
        <v>30</v>
      </c>
      <c r="AU22" s="766">
        <v>362</v>
      </c>
      <c r="AV22" s="18">
        <v>30</v>
      </c>
      <c r="AW22" s="766">
        <v>362</v>
      </c>
      <c r="AX22" s="18">
        <v>30</v>
      </c>
      <c r="AY22" s="766">
        <v>362</v>
      </c>
      <c r="AZ22" s="18">
        <v>30</v>
      </c>
      <c r="BA22" s="766">
        <v>362</v>
      </c>
      <c r="BB22" s="18">
        <v>30</v>
      </c>
      <c r="BC22" s="766">
        <v>362</v>
      </c>
      <c r="BD22" s="18">
        <v>30</v>
      </c>
      <c r="BE22" s="766">
        <v>362</v>
      </c>
      <c r="BF22" s="18">
        <v>30</v>
      </c>
      <c r="BG22" s="766"/>
      <c r="BH22" s="18"/>
      <c r="BI22" s="766">
        <v>362</v>
      </c>
      <c r="BJ22" s="18">
        <v>30</v>
      </c>
      <c r="BK22" s="766">
        <v>362</v>
      </c>
      <c r="BL22" s="18">
        <v>30</v>
      </c>
      <c r="BM22" s="766">
        <v>362</v>
      </c>
      <c r="BN22" s="18">
        <v>30</v>
      </c>
      <c r="BO22" s="766">
        <v>362</v>
      </c>
      <c r="BP22" s="18">
        <v>30</v>
      </c>
      <c r="BQ22" s="766">
        <v>362</v>
      </c>
      <c r="BR22" s="18">
        <v>30</v>
      </c>
      <c r="BS22" s="766">
        <v>362</v>
      </c>
      <c r="BT22" s="18">
        <v>30</v>
      </c>
      <c r="BU22" s="766">
        <v>362</v>
      </c>
      <c r="BV22" s="19">
        <v>30</v>
      </c>
      <c r="BW22" s="766">
        <v>362</v>
      </c>
      <c r="BX22" s="19">
        <v>30</v>
      </c>
      <c r="BY22" s="766">
        <v>362</v>
      </c>
      <c r="BZ22" s="19">
        <v>30</v>
      </c>
      <c r="CA22" s="766">
        <v>362</v>
      </c>
      <c r="CB22" s="19">
        <v>30</v>
      </c>
      <c r="CC22" s="766">
        <v>362</v>
      </c>
      <c r="CD22" s="19">
        <v>30</v>
      </c>
      <c r="CE22" s="766">
        <v>362</v>
      </c>
      <c r="CF22" s="19">
        <v>30</v>
      </c>
      <c r="CG22" s="766"/>
      <c r="CH22" s="19"/>
      <c r="CI22" s="766"/>
      <c r="CJ22" s="19"/>
      <c r="CK22" s="766"/>
      <c r="CL22" s="19"/>
      <c r="CM22" s="766"/>
      <c r="CN22" s="19"/>
      <c r="CO22" s="766"/>
      <c r="CP22" s="19"/>
      <c r="CQ22" s="766"/>
      <c r="CR22" s="19"/>
      <c r="CS22" s="766"/>
      <c r="CT22" s="19"/>
      <c r="CU22" s="766"/>
      <c r="CV22" s="19"/>
      <c r="CW22" s="766"/>
      <c r="CX22" s="19"/>
      <c r="CY22" s="766"/>
      <c r="CZ22" s="19"/>
      <c r="DA22" s="766"/>
      <c r="DB22" s="19"/>
      <c r="DC22" s="766"/>
      <c r="DD22" s="19"/>
      <c r="DE22" s="766"/>
      <c r="DF22" s="19"/>
      <c r="DG22" s="766"/>
      <c r="DH22" s="19"/>
      <c r="DI22" s="766"/>
      <c r="DJ22" s="19"/>
      <c r="DK22" s="766"/>
      <c r="DL22" s="19"/>
      <c r="DM22" s="766"/>
      <c r="DN22" s="19"/>
      <c r="DO22" s="766"/>
      <c r="DP22" s="19"/>
      <c r="DQ22" s="766"/>
      <c r="DR22" s="19"/>
      <c r="DS22" s="766"/>
      <c r="DT22" s="19"/>
      <c r="DU22" s="15">
        <f t="shared" si="0"/>
        <v>24</v>
      </c>
      <c r="DV22" s="28"/>
      <c r="DW22" s="15">
        <f t="shared" si="1"/>
        <v>6</v>
      </c>
      <c r="DX22" s="28"/>
      <c r="DY22" s="15">
        <f t="shared" si="2"/>
        <v>30</v>
      </c>
      <c r="DZ22" s="23"/>
      <c r="EA22" s="23"/>
      <c r="EB22" s="23"/>
      <c r="EC22" s="23"/>
      <c r="ED22" s="23"/>
      <c r="EG22" s="23"/>
      <c r="EH22" s="23"/>
    </row>
    <row r="23" spans="1:142" s="23" customFormat="1" ht="21" customHeight="1">
      <c r="A23" s="30"/>
      <c r="B23" s="30"/>
      <c r="C23" s="38" t="s">
        <v>58</v>
      </c>
      <c r="D23" s="556" t="s">
        <v>100</v>
      </c>
      <c r="E23" s="477">
        <v>1917</v>
      </c>
      <c r="F23" s="459">
        <v>41880</v>
      </c>
      <c r="G23" s="788">
        <v>154</v>
      </c>
      <c r="H23" s="319" t="s">
        <v>1830</v>
      </c>
      <c r="I23" s="27">
        <v>15981</v>
      </c>
      <c r="J23" s="436" t="s">
        <v>1682</v>
      </c>
      <c r="K23" s="287" t="s">
        <v>507</v>
      </c>
      <c r="L23" s="16">
        <v>83</v>
      </c>
      <c r="M23" s="255">
        <v>18</v>
      </c>
      <c r="N23" s="16">
        <v>101</v>
      </c>
      <c r="O23" s="255">
        <v>22</v>
      </c>
      <c r="P23" s="16">
        <v>123</v>
      </c>
      <c r="Q23" s="255">
        <v>16</v>
      </c>
      <c r="R23" s="16">
        <v>139</v>
      </c>
      <c r="S23" s="1114">
        <v>15</v>
      </c>
      <c r="T23" s="1114">
        <v>154</v>
      </c>
      <c r="U23" s="767"/>
      <c r="V23" s="18"/>
      <c r="W23" s="766"/>
      <c r="X23" s="18"/>
      <c r="Y23" s="766">
        <v>28</v>
      </c>
      <c r="Z23" s="18">
        <v>18</v>
      </c>
      <c r="AA23" s="766">
        <v>4</v>
      </c>
      <c r="AB23" s="18">
        <v>28</v>
      </c>
      <c r="AC23" s="766">
        <v>4</v>
      </c>
      <c r="AD23" s="18">
        <v>28</v>
      </c>
      <c r="AE23" s="766"/>
      <c r="AF23" s="18"/>
      <c r="AG23" s="766">
        <v>4</v>
      </c>
      <c r="AH23" s="18">
        <v>28</v>
      </c>
      <c r="AI23" s="766">
        <v>4</v>
      </c>
      <c r="AJ23" s="18">
        <v>28</v>
      </c>
      <c r="AK23" s="766">
        <v>57</v>
      </c>
      <c r="AL23" s="18">
        <v>18</v>
      </c>
      <c r="AM23" s="766"/>
      <c r="AN23" s="18"/>
      <c r="AO23" s="766"/>
      <c r="AP23" s="18"/>
      <c r="AQ23" s="766"/>
      <c r="AR23" s="18"/>
      <c r="AS23" s="766">
        <v>168</v>
      </c>
      <c r="AT23" s="18">
        <v>30</v>
      </c>
      <c r="AU23" s="766">
        <v>188</v>
      </c>
      <c r="AV23" s="18">
        <v>33</v>
      </c>
      <c r="AW23" s="766"/>
      <c r="AX23" s="18"/>
      <c r="AY23" s="766"/>
      <c r="AZ23" s="18"/>
      <c r="BA23" s="766"/>
      <c r="BB23" s="18"/>
      <c r="BC23" s="766"/>
      <c r="BD23" s="18"/>
      <c r="BE23" s="766">
        <v>238</v>
      </c>
      <c r="BF23" s="18">
        <v>30</v>
      </c>
      <c r="BG23" s="766">
        <v>5</v>
      </c>
      <c r="BH23" s="18">
        <v>28</v>
      </c>
      <c r="BI23" s="766">
        <v>377</v>
      </c>
      <c r="BJ23" s="18">
        <v>32</v>
      </c>
      <c r="BK23" s="766">
        <v>378</v>
      </c>
      <c r="BL23" s="18">
        <v>30</v>
      </c>
      <c r="BM23" s="766">
        <v>24</v>
      </c>
      <c r="BN23" s="18">
        <v>18</v>
      </c>
      <c r="BO23" s="766">
        <v>140</v>
      </c>
      <c r="BP23" s="18">
        <v>35</v>
      </c>
      <c r="BQ23" s="766"/>
      <c r="BR23" s="18"/>
      <c r="BS23" s="766">
        <v>171</v>
      </c>
      <c r="BT23" s="18">
        <v>30</v>
      </c>
      <c r="BU23" s="766">
        <v>171</v>
      </c>
      <c r="BV23" s="19">
        <v>30</v>
      </c>
      <c r="BW23" s="766">
        <v>171</v>
      </c>
      <c r="BX23" s="19">
        <v>30</v>
      </c>
      <c r="BY23" s="766">
        <v>241</v>
      </c>
      <c r="BZ23" s="19">
        <v>35</v>
      </c>
      <c r="CA23" s="766">
        <v>357</v>
      </c>
      <c r="CB23" s="19">
        <v>26</v>
      </c>
      <c r="CC23" s="766">
        <v>357</v>
      </c>
      <c r="CD23" s="19">
        <v>26</v>
      </c>
      <c r="CE23" s="766">
        <v>171</v>
      </c>
      <c r="CF23" s="19">
        <v>30</v>
      </c>
      <c r="CG23" s="766"/>
      <c r="CH23" s="19"/>
      <c r="CI23" s="766"/>
      <c r="CJ23" s="19"/>
      <c r="CK23" s="766"/>
      <c r="CL23" s="19"/>
      <c r="CM23" s="766"/>
      <c r="CN23" s="19"/>
      <c r="CO23" s="766"/>
      <c r="CP23" s="19"/>
      <c r="CQ23" s="766"/>
      <c r="CR23" s="19"/>
      <c r="CS23" s="766"/>
      <c r="CT23" s="19"/>
      <c r="CU23" s="766"/>
      <c r="CV23" s="19"/>
      <c r="CW23" s="766"/>
      <c r="CX23" s="19"/>
      <c r="CY23" s="766"/>
      <c r="CZ23" s="19"/>
      <c r="DA23" s="766"/>
      <c r="DB23" s="19"/>
      <c r="DC23" s="766"/>
      <c r="DD23" s="19"/>
      <c r="DE23" s="766"/>
      <c r="DF23" s="19"/>
      <c r="DG23" s="766"/>
      <c r="DH23" s="19"/>
      <c r="DI23" s="766"/>
      <c r="DJ23" s="19"/>
      <c r="DK23" s="766"/>
      <c r="DL23" s="19"/>
      <c r="DM23" s="766"/>
      <c r="DN23" s="19"/>
      <c r="DO23" s="766"/>
      <c r="DP23" s="19"/>
      <c r="DQ23" s="766"/>
      <c r="DR23" s="19"/>
      <c r="DS23" s="766"/>
      <c r="DT23" s="19"/>
      <c r="DU23" s="15">
        <f t="shared" si="0"/>
        <v>15</v>
      </c>
      <c r="DV23" s="28"/>
      <c r="DW23" s="15">
        <f t="shared" si="1"/>
        <v>6</v>
      </c>
      <c r="DX23" s="28"/>
      <c r="DY23" s="15">
        <f t="shared" si="2"/>
        <v>21</v>
      </c>
    </row>
    <row r="24" spans="1:142" s="23" customFormat="1" ht="21" customHeight="1">
      <c r="A24" s="30"/>
      <c r="B24" s="30"/>
      <c r="C24" s="38" t="s">
        <v>59</v>
      </c>
      <c r="D24" s="556" t="s">
        <v>1662</v>
      </c>
      <c r="E24" s="477">
        <v>10704</v>
      </c>
      <c r="F24" s="459">
        <v>44237</v>
      </c>
      <c r="G24" s="788">
        <v>152</v>
      </c>
      <c r="H24" s="319" t="s">
        <v>1830</v>
      </c>
      <c r="I24" s="27">
        <v>36516</v>
      </c>
      <c r="J24" s="596" t="s">
        <v>1158</v>
      </c>
      <c r="K24" s="384" t="s">
        <v>1157</v>
      </c>
      <c r="L24" s="16">
        <v>111</v>
      </c>
      <c r="M24" s="255">
        <v>15</v>
      </c>
      <c r="N24" s="16">
        <v>126</v>
      </c>
      <c r="O24" s="255">
        <v>4</v>
      </c>
      <c r="P24" s="16">
        <v>130</v>
      </c>
      <c r="Q24" s="255">
        <v>10</v>
      </c>
      <c r="R24" s="16">
        <v>140</v>
      </c>
      <c r="S24" s="1114">
        <v>12</v>
      </c>
      <c r="T24" s="1114">
        <v>152</v>
      </c>
      <c r="U24" s="767"/>
      <c r="V24" s="18"/>
      <c r="W24" s="766"/>
      <c r="X24" s="18"/>
      <c r="Y24" s="766"/>
      <c r="Z24" s="18"/>
      <c r="AA24" s="766"/>
      <c r="AB24" s="18"/>
      <c r="AC24" s="766"/>
      <c r="AD24" s="18"/>
      <c r="AE24" s="766"/>
      <c r="AF24" s="18"/>
      <c r="AG24" s="766"/>
      <c r="AH24" s="18"/>
      <c r="AI24" s="766">
        <v>17</v>
      </c>
      <c r="AJ24" s="18">
        <v>18</v>
      </c>
      <c r="AK24" s="766">
        <v>17</v>
      </c>
      <c r="AL24" s="18">
        <v>18</v>
      </c>
      <c r="AM24" s="766">
        <v>79</v>
      </c>
      <c r="AN24" s="18">
        <v>21</v>
      </c>
      <c r="AO24" s="766">
        <v>96</v>
      </c>
      <c r="AP24" s="18">
        <v>32</v>
      </c>
      <c r="AQ24" s="766">
        <v>83</v>
      </c>
      <c r="AR24" s="18">
        <v>18</v>
      </c>
      <c r="AS24" s="766">
        <v>126</v>
      </c>
      <c r="AT24" s="18">
        <v>18</v>
      </c>
      <c r="AU24" s="766"/>
      <c r="AV24" s="18"/>
      <c r="AW24" s="766">
        <v>126</v>
      </c>
      <c r="AX24" s="18">
        <v>18</v>
      </c>
      <c r="AY24" s="766">
        <v>168</v>
      </c>
      <c r="AZ24" s="18">
        <v>30</v>
      </c>
      <c r="BA24" s="766"/>
      <c r="BB24" s="18"/>
      <c r="BC24" s="766"/>
      <c r="BD24" s="18"/>
      <c r="BE24" s="766">
        <v>168</v>
      </c>
      <c r="BF24" s="18">
        <v>30</v>
      </c>
      <c r="BG24" s="766"/>
      <c r="BH24" s="18"/>
      <c r="BI24" s="766">
        <v>169</v>
      </c>
      <c r="BJ24" s="18">
        <v>30</v>
      </c>
      <c r="BK24" s="766">
        <v>168</v>
      </c>
      <c r="BL24" s="18">
        <v>30</v>
      </c>
      <c r="BM24" s="766"/>
      <c r="BN24" s="18"/>
      <c r="BO24" s="766">
        <v>169</v>
      </c>
      <c r="BP24" s="18">
        <v>30</v>
      </c>
      <c r="BQ24" s="766"/>
      <c r="BR24" s="18"/>
      <c r="BS24" s="766"/>
      <c r="BT24" s="18"/>
      <c r="BU24" s="766">
        <v>167</v>
      </c>
      <c r="BV24" s="19">
        <v>30</v>
      </c>
      <c r="BW24" s="766"/>
      <c r="BX24" s="19"/>
      <c r="BY24" s="766">
        <v>167</v>
      </c>
      <c r="BZ24" s="19">
        <v>30</v>
      </c>
      <c r="CA24" s="766">
        <v>4</v>
      </c>
      <c r="CB24" s="19">
        <v>28</v>
      </c>
      <c r="CC24" s="766">
        <v>13</v>
      </c>
      <c r="CD24" s="19">
        <v>18</v>
      </c>
      <c r="CE24" s="766">
        <v>163</v>
      </c>
      <c r="CF24" s="19">
        <v>30</v>
      </c>
      <c r="CG24" s="766"/>
      <c r="CH24" s="19"/>
      <c r="CI24" s="766"/>
      <c r="CJ24" s="19"/>
      <c r="CK24" s="766"/>
      <c r="CL24" s="19"/>
      <c r="CM24" s="766"/>
      <c r="CN24" s="19"/>
      <c r="CO24" s="766"/>
      <c r="CP24" s="19"/>
      <c r="CQ24" s="766"/>
      <c r="CR24" s="19"/>
      <c r="CS24" s="766"/>
      <c r="CT24" s="19"/>
      <c r="CU24" s="766"/>
      <c r="CV24" s="19"/>
      <c r="CW24" s="766"/>
      <c r="CX24" s="19"/>
      <c r="CY24" s="766"/>
      <c r="CZ24" s="19"/>
      <c r="DA24" s="766"/>
      <c r="DB24" s="19"/>
      <c r="DC24" s="766"/>
      <c r="DD24" s="19"/>
      <c r="DE24" s="766"/>
      <c r="DF24" s="19"/>
      <c r="DG24" s="766"/>
      <c r="DH24" s="19"/>
      <c r="DI24" s="766"/>
      <c r="DJ24" s="19"/>
      <c r="DK24" s="766"/>
      <c r="DL24" s="19"/>
      <c r="DM24" s="766"/>
      <c r="DN24" s="19"/>
      <c r="DO24" s="766"/>
      <c r="DP24" s="19"/>
      <c r="DQ24" s="766"/>
      <c r="DR24" s="19"/>
      <c r="DS24" s="766"/>
      <c r="DT24" s="19"/>
      <c r="DU24" s="15">
        <f t="shared" si="0"/>
        <v>12</v>
      </c>
      <c r="DW24" s="15">
        <f t="shared" si="1"/>
        <v>5</v>
      </c>
      <c r="DY24" s="15">
        <f t="shared" si="2"/>
        <v>17</v>
      </c>
      <c r="EI24" s="245"/>
      <c r="EJ24" s="245"/>
      <c r="EK24" s="245"/>
      <c r="EL24" s="245"/>
    </row>
    <row r="25" spans="1:142" s="23" customFormat="1" ht="21" customHeight="1">
      <c r="A25" s="30"/>
      <c r="B25" s="30"/>
      <c r="C25" s="38" t="s">
        <v>61</v>
      </c>
      <c r="D25" s="556" t="s">
        <v>57</v>
      </c>
      <c r="E25" s="477">
        <v>326</v>
      </c>
      <c r="F25" s="458">
        <v>37408</v>
      </c>
      <c r="G25" s="788">
        <v>148</v>
      </c>
      <c r="H25" s="319" t="s">
        <v>258</v>
      </c>
      <c r="I25" s="27">
        <v>36222</v>
      </c>
      <c r="J25" s="430" t="s">
        <v>1487</v>
      </c>
      <c r="K25" s="287" t="s">
        <v>554</v>
      </c>
      <c r="L25" s="16">
        <v>106</v>
      </c>
      <c r="M25" s="255">
        <v>14</v>
      </c>
      <c r="N25" s="16">
        <v>120</v>
      </c>
      <c r="O25" s="255">
        <v>6</v>
      </c>
      <c r="P25" s="16">
        <v>126</v>
      </c>
      <c r="Q25" s="255">
        <v>16</v>
      </c>
      <c r="R25" s="16">
        <v>142</v>
      </c>
      <c r="S25" s="1114">
        <v>6</v>
      </c>
      <c r="T25" s="1114">
        <v>148</v>
      </c>
      <c r="U25" s="767"/>
      <c r="V25" s="18"/>
      <c r="W25" s="766"/>
      <c r="X25" s="18"/>
      <c r="Y25" s="766"/>
      <c r="Z25" s="18"/>
      <c r="AA25" s="766"/>
      <c r="AB25" s="18"/>
      <c r="AC25" s="766"/>
      <c r="AD25" s="18"/>
      <c r="AE25" s="766"/>
      <c r="AF25" s="18"/>
      <c r="AG25" s="766"/>
      <c r="AH25" s="18"/>
      <c r="AI25" s="766"/>
      <c r="AJ25" s="18"/>
      <c r="AK25" s="766"/>
      <c r="AL25" s="18"/>
      <c r="AM25" s="766"/>
      <c r="AN25" s="18"/>
      <c r="AO25" s="766"/>
      <c r="AP25" s="18"/>
      <c r="AQ25" s="766"/>
      <c r="AR25" s="18"/>
      <c r="AS25" s="766"/>
      <c r="AT25" s="18"/>
      <c r="AU25" s="766"/>
      <c r="AV25" s="18"/>
      <c r="AW25" s="766"/>
      <c r="AX25" s="18"/>
      <c r="AY25" s="766"/>
      <c r="AZ25" s="18"/>
      <c r="BA25" s="766"/>
      <c r="BB25" s="18"/>
      <c r="BC25" s="766"/>
      <c r="BD25" s="18"/>
      <c r="BE25" s="766">
        <v>126</v>
      </c>
      <c r="BF25" s="18">
        <v>18</v>
      </c>
      <c r="BG25" s="766">
        <v>99</v>
      </c>
      <c r="BH25" s="18">
        <v>26</v>
      </c>
      <c r="BI25" s="766">
        <v>93</v>
      </c>
      <c r="BJ25" s="18">
        <v>23</v>
      </c>
      <c r="BK25" s="766">
        <v>163</v>
      </c>
      <c r="BL25" s="18">
        <v>30</v>
      </c>
      <c r="BM25" s="766"/>
      <c r="BN25" s="18"/>
      <c r="BO25" s="766"/>
      <c r="BP25" s="18"/>
      <c r="BQ25" s="766">
        <v>92</v>
      </c>
      <c r="BR25" s="18">
        <v>23</v>
      </c>
      <c r="BS25" s="766">
        <v>92</v>
      </c>
      <c r="BT25" s="18">
        <v>23</v>
      </c>
      <c r="BU25" s="766">
        <v>92</v>
      </c>
      <c r="BV25" s="19">
        <v>23</v>
      </c>
      <c r="BW25" s="766">
        <v>106</v>
      </c>
      <c r="BX25" s="19">
        <v>26</v>
      </c>
      <c r="BY25" s="766">
        <v>222</v>
      </c>
      <c r="BZ25" s="19">
        <v>35</v>
      </c>
      <c r="CA25" s="766"/>
      <c r="CB25" s="19"/>
      <c r="CC25" s="766"/>
      <c r="CD25" s="19"/>
      <c r="CE25" s="766"/>
      <c r="CF25" s="19"/>
      <c r="CG25" s="766"/>
      <c r="CH25" s="19"/>
      <c r="CI25" s="766"/>
      <c r="CJ25" s="19"/>
      <c r="CK25" s="766"/>
      <c r="CL25" s="19"/>
      <c r="CM25" s="766"/>
      <c r="CN25" s="19"/>
      <c r="CO25" s="766"/>
      <c r="CP25" s="19"/>
      <c r="CQ25" s="766"/>
      <c r="CR25" s="19"/>
      <c r="CS25" s="766"/>
      <c r="CT25" s="19"/>
      <c r="CU25" s="766"/>
      <c r="CV25" s="19"/>
      <c r="CW25" s="766"/>
      <c r="CX25" s="19"/>
      <c r="CY25" s="766"/>
      <c r="CZ25" s="19"/>
      <c r="DA25" s="766"/>
      <c r="DB25" s="19"/>
      <c r="DC25" s="766"/>
      <c r="DD25" s="19"/>
      <c r="DE25" s="766"/>
      <c r="DF25" s="19"/>
      <c r="DG25" s="766"/>
      <c r="DH25" s="19"/>
      <c r="DI25" s="766"/>
      <c r="DJ25" s="19"/>
      <c r="DK25" s="766"/>
      <c r="DL25" s="19"/>
      <c r="DM25" s="766"/>
      <c r="DN25" s="19"/>
      <c r="DO25" s="766"/>
      <c r="DP25" s="19"/>
      <c r="DQ25" s="766"/>
      <c r="DR25" s="19"/>
      <c r="DS25" s="766"/>
      <c r="DT25" s="19"/>
      <c r="DU25" s="15">
        <f t="shared" si="0"/>
        <v>6</v>
      </c>
      <c r="DW25" s="15">
        <f t="shared" si="1"/>
        <v>3</v>
      </c>
      <c r="DY25" s="15">
        <f t="shared" si="2"/>
        <v>9</v>
      </c>
      <c r="EI25" s="245"/>
      <c r="EJ25" s="245"/>
      <c r="EK25" s="245"/>
      <c r="EL25" s="245"/>
    </row>
    <row r="26" spans="1:142" s="23" customFormat="1" ht="21" customHeight="1">
      <c r="A26" s="24"/>
      <c r="B26" s="24"/>
      <c r="C26" s="38" t="s">
        <v>63</v>
      </c>
      <c r="D26" s="34" t="s">
        <v>1873</v>
      </c>
      <c r="E26" s="477">
        <v>1246</v>
      </c>
      <c r="F26" s="458">
        <v>39904</v>
      </c>
      <c r="G26" s="788">
        <v>144</v>
      </c>
      <c r="H26" s="319" t="s">
        <v>343</v>
      </c>
      <c r="I26" s="27"/>
      <c r="J26" s="436" t="s">
        <v>630</v>
      </c>
      <c r="K26" s="287" t="s">
        <v>630</v>
      </c>
      <c r="L26" s="16">
        <v>32</v>
      </c>
      <c r="M26" s="255">
        <v>35</v>
      </c>
      <c r="N26" s="16">
        <v>67</v>
      </c>
      <c r="O26" s="255">
        <v>29</v>
      </c>
      <c r="P26" s="16">
        <v>96</v>
      </c>
      <c r="Q26" s="255">
        <v>34</v>
      </c>
      <c r="R26" s="16">
        <v>130</v>
      </c>
      <c r="S26" s="1114">
        <v>14</v>
      </c>
      <c r="T26" s="1114">
        <v>144</v>
      </c>
      <c r="U26" s="767">
        <v>333</v>
      </c>
      <c r="V26" s="18">
        <v>35</v>
      </c>
      <c r="W26" s="766"/>
      <c r="X26" s="18"/>
      <c r="Y26" s="766">
        <v>70</v>
      </c>
      <c r="Z26" s="18">
        <v>24</v>
      </c>
      <c r="AA26" s="766"/>
      <c r="AB26" s="18"/>
      <c r="AC26" s="766">
        <v>38</v>
      </c>
      <c r="AD26" s="18">
        <v>30</v>
      </c>
      <c r="AE26" s="766">
        <v>1</v>
      </c>
      <c r="AF26" s="18">
        <v>24</v>
      </c>
      <c r="AG26" s="766">
        <v>254</v>
      </c>
      <c r="AH26" s="18">
        <v>30</v>
      </c>
      <c r="AI26" s="766">
        <v>333</v>
      </c>
      <c r="AJ26" s="18">
        <v>35</v>
      </c>
      <c r="AK26" s="766">
        <v>231</v>
      </c>
      <c r="AL26" s="18">
        <v>36</v>
      </c>
      <c r="AM26" s="766">
        <v>345</v>
      </c>
      <c r="AN26" s="18">
        <v>33</v>
      </c>
      <c r="AO26" s="766">
        <v>345</v>
      </c>
      <c r="AP26" s="18">
        <v>33</v>
      </c>
      <c r="AQ26" s="766">
        <v>309</v>
      </c>
      <c r="AR26" s="18">
        <v>35</v>
      </c>
      <c r="AS26" s="766">
        <v>309</v>
      </c>
      <c r="AT26" s="18">
        <v>35</v>
      </c>
      <c r="AU26" s="766">
        <v>309</v>
      </c>
      <c r="AV26" s="18">
        <v>35</v>
      </c>
      <c r="AW26" s="766">
        <v>343</v>
      </c>
      <c r="AX26" s="18">
        <v>26</v>
      </c>
      <c r="AY26" s="766">
        <v>337</v>
      </c>
      <c r="AZ26" s="18">
        <v>32</v>
      </c>
      <c r="BA26" s="766"/>
      <c r="BB26" s="18"/>
      <c r="BC26" s="766"/>
      <c r="BD26" s="18"/>
      <c r="BE26" s="766"/>
      <c r="BF26" s="18"/>
      <c r="BG26" s="766"/>
      <c r="BH26" s="18"/>
      <c r="BI26" s="766"/>
      <c r="BJ26" s="18"/>
      <c r="BK26" s="766"/>
      <c r="BL26" s="18"/>
      <c r="BM26" s="766"/>
      <c r="BN26" s="18"/>
      <c r="BO26" s="766"/>
      <c r="BP26" s="18"/>
      <c r="BQ26" s="766"/>
      <c r="BR26" s="18"/>
      <c r="BS26" s="766"/>
      <c r="BT26" s="18"/>
      <c r="BU26" s="766"/>
      <c r="BV26" s="19"/>
      <c r="BW26" s="766"/>
      <c r="BX26" s="19"/>
      <c r="BY26" s="766"/>
      <c r="BZ26" s="19"/>
      <c r="CA26" s="766"/>
      <c r="CB26" s="19"/>
      <c r="CC26" s="766"/>
      <c r="CD26" s="19"/>
      <c r="CE26" s="766"/>
      <c r="CF26" s="19"/>
      <c r="CG26" s="766"/>
      <c r="CH26" s="19"/>
      <c r="CI26" s="766"/>
      <c r="CJ26" s="19"/>
      <c r="CK26" s="766"/>
      <c r="CL26" s="19"/>
      <c r="CM26" s="766"/>
      <c r="CN26" s="19"/>
      <c r="CO26" s="766"/>
      <c r="CP26" s="19"/>
      <c r="CQ26" s="766"/>
      <c r="CR26" s="19"/>
      <c r="CS26" s="766"/>
      <c r="CT26" s="19"/>
      <c r="CU26" s="766"/>
      <c r="CV26" s="19"/>
      <c r="CW26" s="766"/>
      <c r="CX26" s="19"/>
      <c r="CY26" s="766"/>
      <c r="CZ26" s="19"/>
      <c r="DA26" s="766"/>
      <c r="DB26" s="19"/>
      <c r="DC26" s="766"/>
      <c r="DD26" s="19"/>
      <c r="DE26" s="766"/>
      <c r="DF26" s="19"/>
      <c r="DG26" s="766"/>
      <c r="DH26" s="19"/>
      <c r="DI26" s="766"/>
      <c r="DJ26" s="19"/>
      <c r="DK26" s="766"/>
      <c r="DL26" s="19"/>
      <c r="DM26" s="766"/>
      <c r="DN26" s="19"/>
      <c r="DO26" s="766"/>
      <c r="DP26" s="19"/>
      <c r="DQ26" s="766"/>
      <c r="DR26" s="19"/>
      <c r="DS26" s="766"/>
      <c r="DT26" s="19"/>
      <c r="DU26" s="15">
        <f t="shared" si="0"/>
        <v>14</v>
      </c>
      <c r="DV26" s="28"/>
      <c r="DW26" s="15">
        <f t="shared" si="1"/>
        <v>0</v>
      </c>
      <c r="DX26" s="28"/>
      <c r="DY26" s="15">
        <f t="shared" si="2"/>
        <v>14</v>
      </c>
    </row>
    <row r="27" spans="1:142" s="23" customFormat="1" ht="21" customHeight="1">
      <c r="A27" s="30"/>
      <c r="B27" s="30"/>
      <c r="C27" s="38" t="s">
        <v>64</v>
      </c>
      <c r="D27" s="556" t="s">
        <v>894</v>
      </c>
      <c r="E27" s="477">
        <v>2409</v>
      </c>
      <c r="F27" s="457">
        <v>42051</v>
      </c>
      <c r="G27" s="788">
        <v>126</v>
      </c>
      <c r="H27" s="319" t="s">
        <v>258</v>
      </c>
      <c r="I27" s="27">
        <v>37910</v>
      </c>
      <c r="J27" s="436" t="s">
        <v>637</v>
      </c>
      <c r="K27" s="287" t="s">
        <v>637</v>
      </c>
      <c r="L27" s="16">
        <v>34</v>
      </c>
      <c r="M27" s="255">
        <v>0</v>
      </c>
      <c r="N27" s="16">
        <v>34</v>
      </c>
      <c r="O27" s="255">
        <v>22</v>
      </c>
      <c r="P27" s="16">
        <v>56</v>
      </c>
      <c r="Q27" s="255">
        <v>49</v>
      </c>
      <c r="R27" s="16">
        <v>105</v>
      </c>
      <c r="S27" s="1114">
        <v>21</v>
      </c>
      <c r="T27" s="1114">
        <v>126</v>
      </c>
      <c r="U27" s="767">
        <v>258</v>
      </c>
      <c r="V27" s="18">
        <v>33</v>
      </c>
      <c r="W27" s="766">
        <v>259</v>
      </c>
      <c r="X27" s="18">
        <v>33</v>
      </c>
      <c r="Y27" s="766">
        <v>258</v>
      </c>
      <c r="Z27" s="18">
        <v>33</v>
      </c>
      <c r="AA27" s="766">
        <v>171</v>
      </c>
      <c r="AB27" s="18">
        <v>30</v>
      </c>
      <c r="AC27" s="766">
        <v>171</v>
      </c>
      <c r="AD27" s="18">
        <v>30</v>
      </c>
      <c r="AE27" s="766">
        <v>171</v>
      </c>
      <c r="AF27" s="18">
        <v>30</v>
      </c>
      <c r="AG27" s="766">
        <v>171</v>
      </c>
      <c r="AH27" s="18">
        <v>30</v>
      </c>
      <c r="AI27" s="766">
        <v>171</v>
      </c>
      <c r="AJ27" s="18">
        <v>30</v>
      </c>
      <c r="AK27" s="766">
        <v>171</v>
      </c>
      <c r="AL27" s="18">
        <v>30</v>
      </c>
      <c r="AM27" s="766">
        <v>171</v>
      </c>
      <c r="AN27" s="18">
        <v>30</v>
      </c>
      <c r="AO27" s="766"/>
      <c r="AP27" s="18"/>
      <c r="AQ27" s="766">
        <v>171</v>
      </c>
      <c r="AR27" s="18">
        <v>30</v>
      </c>
      <c r="AS27" s="766">
        <v>171</v>
      </c>
      <c r="AT27" s="18">
        <v>30</v>
      </c>
      <c r="AU27" s="766">
        <v>171</v>
      </c>
      <c r="AV27" s="18">
        <v>30</v>
      </c>
      <c r="AW27" s="766">
        <v>171</v>
      </c>
      <c r="AX27" s="18">
        <v>30</v>
      </c>
      <c r="AY27" s="766">
        <v>171</v>
      </c>
      <c r="AZ27" s="18">
        <v>30</v>
      </c>
      <c r="BA27" s="766"/>
      <c r="BB27" s="18"/>
      <c r="BC27" s="766">
        <v>171</v>
      </c>
      <c r="BD27" s="18">
        <v>30</v>
      </c>
      <c r="BE27" s="766">
        <v>171</v>
      </c>
      <c r="BF27" s="18">
        <v>30</v>
      </c>
      <c r="BG27" s="766">
        <v>171</v>
      </c>
      <c r="BH27" s="18">
        <v>30</v>
      </c>
      <c r="BI27" s="766">
        <v>171</v>
      </c>
      <c r="BJ27" s="18">
        <v>30</v>
      </c>
      <c r="BK27" s="766">
        <v>171</v>
      </c>
      <c r="BL27" s="18">
        <v>30</v>
      </c>
      <c r="BM27" s="766">
        <v>171</v>
      </c>
      <c r="BN27" s="18">
        <v>30</v>
      </c>
      <c r="BO27" s="766"/>
      <c r="BP27" s="18"/>
      <c r="BQ27" s="766"/>
      <c r="BR27" s="18"/>
      <c r="BS27" s="766"/>
      <c r="BT27" s="18"/>
      <c r="BU27" s="766"/>
      <c r="BV27" s="19"/>
      <c r="BW27" s="766"/>
      <c r="BX27" s="19"/>
      <c r="BY27" s="766"/>
      <c r="BZ27" s="19"/>
      <c r="CA27" s="766"/>
      <c r="CB27" s="19"/>
      <c r="CC27" s="766"/>
      <c r="CD27" s="19"/>
      <c r="CE27" s="766"/>
      <c r="CF27" s="19"/>
      <c r="CG27" s="766"/>
      <c r="CH27" s="19"/>
      <c r="CI27" s="766"/>
      <c r="CJ27" s="19"/>
      <c r="CK27" s="766"/>
      <c r="CL27" s="19"/>
      <c r="CM27" s="766"/>
      <c r="CN27" s="19"/>
      <c r="CO27" s="766"/>
      <c r="CP27" s="19"/>
      <c r="CQ27" s="766"/>
      <c r="CR27" s="19"/>
      <c r="CS27" s="766"/>
      <c r="CT27" s="19"/>
      <c r="CU27" s="766"/>
      <c r="CV27" s="19"/>
      <c r="CW27" s="766"/>
      <c r="CX27" s="19"/>
      <c r="CY27" s="766"/>
      <c r="CZ27" s="19"/>
      <c r="DA27" s="766"/>
      <c r="DB27" s="19"/>
      <c r="DC27" s="766"/>
      <c r="DD27" s="19"/>
      <c r="DE27" s="766"/>
      <c r="DF27" s="19"/>
      <c r="DG27" s="766"/>
      <c r="DH27" s="19"/>
      <c r="DI27" s="766"/>
      <c r="DJ27" s="19"/>
      <c r="DK27" s="766"/>
      <c r="DL27" s="19"/>
      <c r="DM27" s="766"/>
      <c r="DN27" s="19"/>
      <c r="DO27" s="766"/>
      <c r="DP27" s="19"/>
      <c r="DQ27" s="766"/>
      <c r="DR27" s="19"/>
      <c r="DS27" s="766"/>
      <c r="DT27" s="19"/>
      <c r="DU27" s="15">
        <f t="shared" si="0"/>
        <v>21</v>
      </c>
      <c r="DV27" s="56"/>
      <c r="DW27" s="15">
        <f t="shared" si="1"/>
        <v>0</v>
      </c>
      <c r="DX27" s="56"/>
      <c r="DY27" s="15">
        <f t="shared" si="2"/>
        <v>21</v>
      </c>
      <c r="EG27" s="245"/>
      <c r="EH27" s="245"/>
    </row>
    <row r="28" spans="1:142" s="23" customFormat="1" ht="21" customHeight="1">
      <c r="A28" s="24"/>
      <c r="B28" s="24"/>
      <c r="C28" s="38" t="s">
        <v>66</v>
      </c>
      <c r="D28" s="556" t="s">
        <v>2493</v>
      </c>
      <c r="E28" s="477">
        <v>10690</v>
      </c>
      <c r="F28" s="457">
        <v>30184</v>
      </c>
      <c r="G28" s="788">
        <v>102</v>
      </c>
      <c r="H28" s="319" t="s">
        <v>255</v>
      </c>
      <c r="I28" s="27">
        <v>21751</v>
      </c>
      <c r="J28" s="431" t="s">
        <v>526</v>
      </c>
      <c r="K28" s="287" t="s">
        <v>525</v>
      </c>
      <c r="L28" s="16">
        <v>49</v>
      </c>
      <c r="M28" s="255">
        <v>18</v>
      </c>
      <c r="N28" s="16">
        <v>67</v>
      </c>
      <c r="O28" s="255">
        <v>13</v>
      </c>
      <c r="P28" s="16">
        <v>80</v>
      </c>
      <c r="Q28" s="255">
        <v>18</v>
      </c>
      <c r="R28" s="16">
        <v>98</v>
      </c>
      <c r="S28" s="1114">
        <v>4</v>
      </c>
      <c r="T28" s="1114">
        <v>102</v>
      </c>
      <c r="U28" s="767"/>
      <c r="V28" s="18"/>
      <c r="W28" s="766"/>
      <c r="X28" s="18"/>
      <c r="Y28" s="766"/>
      <c r="Z28" s="18"/>
      <c r="AA28" s="766"/>
      <c r="AB28" s="18"/>
      <c r="AC28" s="766"/>
      <c r="AD28" s="18"/>
      <c r="AE28" s="766"/>
      <c r="AF28" s="18"/>
      <c r="AG28" s="766"/>
      <c r="AH28" s="18"/>
      <c r="AI28" s="766"/>
      <c r="AJ28" s="18"/>
      <c r="AK28" s="766"/>
      <c r="AL28" s="18"/>
      <c r="AM28" s="766"/>
      <c r="AN28" s="18"/>
      <c r="AO28" s="766"/>
      <c r="AP28" s="18"/>
      <c r="AQ28" s="766"/>
      <c r="AR28" s="18"/>
      <c r="AS28" s="766"/>
      <c r="AT28" s="18"/>
      <c r="AU28" s="766"/>
      <c r="AV28" s="18"/>
      <c r="AW28" s="766"/>
      <c r="AX28" s="18"/>
      <c r="AY28" s="766"/>
      <c r="AZ28" s="18"/>
      <c r="BA28" s="766"/>
      <c r="BB28" s="18"/>
      <c r="BC28" s="766"/>
      <c r="BD28" s="18"/>
      <c r="BE28" s="766"/>
      <c r="BF28" s="18"/>
      <c r="BG28" s="766"/>
      <c r="BH28" s="18"/>
      <c r="BI28" s="766"/>
      <c r="BJ28" s="18"/>
      <c r="BK28" s="766"/>
      <c r="BL28" s="18"/>
      <c r="BM28" s="766">
        <v>307</v>
      </c>
      <c r="BN28" s="18">
        <v>30</v>
      </c>
      <c r="BO28" s="766">
        <v>307</v>
      </c>
      <c r="BP28" s="18">
        <v>30</v>
      </c>
      <c r="BQ28" s="766">
        <v>307</v>
      </c>
      <c r="BR28" s="18">
        <v>30</v>
      </c>
      <c r="BS28" s="766">
        <v>307</v>
      </c>
      <c r="BT28" s="18">
        <v>30</v>
      </c>
      <c r="BU28" s="766">
        <v>331</v>
      </c>
      <c r="BV28" s="19">
        <v>30</v>
      </c>
      <c r="BW28" s="766">
        <v>331</v>
      </c>
      <c r="BX28" s="19">
        <v>30</v>
      </c>
      <c r="BY28" s="766">
        <v>350</v>
      </c>
      <c r="BZ28" s="19">
        <v>30</v>
      </c>
      <c r="CA28" s="766">
        <v>351</v>
      </c>
      <c r="CB28" s="19">
        <v>30</v>
      </c>
      <c r="CC28" s="766">
        <v>341</v>
      </c>
      <c r="CD28" s="19">
        <v>32</v>
      </c>
      <c r="CE28" s="766">
        <v>350</v>
      </c>
      <c r="CF28" s="19">
        <v>30</v>
      </c>
      <c r="CG28" s="766"/>
      <c r="CH28" s="19"/>
      <c r="CI28" s="766"/>
      <c r="CJ28" s="19"/>
      <c r="CK28" s="766"/>
      <c r="CL28" s="19"/>
      <c r="CM28" s="766"/>
      <c r="CN28" s="19"/>
      <c r="CO28" s="766"/>
      <c r="CP28" s="19"/>
      <c r="CQ28" s="766"/>
      <c r="CR28" s="19"/>
      <c r="CS28" s="766"/>
      <c r="CT28" s="19"/>
      <c r="CU28" s="766"/>
      <c r="CV28" s="19"/>
      <c r="CW28" s="766"/>
      <c r="CX28" s="19"/>
      <c r="CY28" s="766"/>
      <c r="CZ28" s="19"/>
      <c r="DA28" s="766"/>
      <c r="DB28" s="19"/>
      <c r="DC28" s="766"/>
      <c r="DD28" s="19"/>
      <c r="DE28" s="766"/>
      <c r="DF28" s="19"/>
      <c r="DG28" s="766"/>
      <c r="DH28" s="19"/>
      <c r="DI28" s="766"/>
      <c r="DJ28" s="19"/>
      <c r="DK28" s="766"/>
      <c r="DL28" s="19"/>
      <c r="DM28" s="766"/>
      <c r="DN28" s="19"/>
      <c r="DO28" s="766"/>
      <c r="DP28" s="19"/>
      <c r="DQ28" s="766"/>
      <c r="DR28" s="19"/>
      <c r="DS28" s="766"/>
      <c r="DT28" s="19"/>
      <c r="DU28" s="15">
        <f t="shared" si="0"/>
        <v>4</v>
      </c>
      <c r="DV28" s="28"/>
      <c r="DW28" s="15">
        <f t="shared" si="1"/>
        <v>6</v>
      </c>
      <c r="DX28" s="28"/>
      <c r="DY28" s="15">
        <f t="shared" si="2"/>
        <v>10</v>
      </c>
    </row>
    <row r="29" spans="1:142" s="23" customFormat="1" ht="21" customHeight="1">
      <c r="A29" s="30"/>
      <c r="B29" s="30"/>
      <c r="C29" s="38" t="s">
        <v>68</v>
      </c>
      <c r="D29" s="556" t="s">
        <v>109</v>
      </c>
      <c r="E29" s="477">
        <v>479</v>
      </c>
      <c r="F29" s="457">
        <v>36537</v>
      </c>
      <c r="G29" s="788">
        <v>101</v>
      </c>
      <c r="H29" s="319" t="s">
        <v>259</v>
      </c>
      <c r="I29" s="27">
        <v>21724</v>
      </c>
      <c r="J29" s="590" t="s">
        <v>660</v>
      </c>
      <c r="K29" s="287" t="s">
        <v>659</v>
      </c>
      <c r="L29" s="16">
        <v>69</v>
      </c>
      <c r="M29" s="255">
        <v>12</v>
      </c>
      <c r="N29" s="16">
        <v>81</v>
      </c>
      <c r="O29" s="255">
        <v>10</v>
      </c>
      <c r="P29" s="16">
        <v>91</v>
      </c>
      <c r="Q29" s="255">
        <v>9</v>
      </c>
      <c r="R29" s="16">
        <v>100</v>
      </c>
      <c r="S29" s="1114">
        <v>1</v>
      </c>
      <c r="T29" s="1114">
        <v>101</v>
      </c>
      <c r="U29" s="767"/>
      <c r="V29" s="18"/>
      <c r="W29" s="766"/>
      <c r="X29" s="18"/>
      <c r="Y29" s="766"/>
      <c r="Z29" s="18"/>
      <c r="AA29" s="766"/>
      <c r="AB29" s="18"/>
      <c r="AC29" s="766"/>
      <c r="AD29" s="18"/>
      <c r="AE29" s="766"/>
      <c r="AF29" s="18"/>
      <c r="AG29" s="766"/>
      <c r="AH29" s="18"/>
      <c r="AI29" s="766"/>
      <c r="AJ29" s="18"/>
      <c r="AK29" s="766"/>
      <c r="AL29" s="18"/>
      <c r="AM29" s="766"/>
      <c r="AN29" s="18"/>
      <c r="AO29" s="766">
        <v>16</v>
      </c>
      <c r="AP29" s="18">
        <v>18</v>
      </c>
      <c r="AQ29" s="766"/>
      <c r="AR29" s="18"/>
      <c r="AS29" s="766"/>
      <c r="AT29" s="18"/>
      <c r="AU29" s="766"/>
      <c r="AV29" s="18"/>
      <c r="AW29" s="766"/>
      <c r="AX29" s="18"/>
      <c r="AY29" s="766"/>
      <c r="AZ29" s="18"/>
      <c r="BA29" s="766"/>
      <c r="BB29" s="18"/>
      <c r="BC29" s="766"/>
      <c r="BD29" s="18"/>
      <c r="BE29" s="766"/>
      <c r="BF29" s="18"/>
      <c r="BG29" s="766"/>
      <c r="BH29" s="18"/>
      <c r="BI29" s="766"/>
      <c r="BJ29" s="18"/>
      <c r="BK29" s="766"/>
      <c r="BL29" s="18"/>
      <c r="BM29" s="766"/>
      <c r="BN29" s="18"/>
      <c r="BO29" s="766"/>
      <c r="BP29" s="18"/>
      <c r="BQ29" s="766"/>
      <c r="BR29" s="18"/>
      <c r="BS29" s="766"/>
      <c r="BT29" s="18"/>
      <c r="BU29" s="766"/>
      <c r="BV29" s="19"/>
      <c r="BW29" s="766"/>
      <c r="BX29" s="19"/>
      <c r="BY29" s="766"/>
      <c r="BZ29" s="19"/>
      <c r="CA29" s="766"/>
      <c r="CB29" s="19"/>
      <c r="CC29" s="766"/>
      <c r="CD29" s="19"/>
      <c r="CE29" s="766"/>
      <c r="CF29" s="19"/>
      <c r="CG29" s="766"/>
      <c r="CH29" s="19"/>
      <c r="CI29" s="766"/>
      <c r="CJ29" s="19"/>
      <c r="CK29" s="766"/>
      <c r="CL29" s="19"/>
      <c r="CM29" s="766"/>
      <c r="CN29" s="19"/>
      <c r="CO29" s="766"/>
      <c r="CP29" s="19"/>
      <c r="CQ29" s="766"/>
      <c r="CR29" s="19"/>
      <c r="CS29" s="766"/>
      <c r="CT29" s="19"/>
      <c r="CU29" s="766"/>
      <c r="CV29" s="19"/>
      <c r="CW29" s="766"/>
      <c r="CX29" s="19"/>
      <c r="CY29" s="766"/>
      <c r="CZ29" s="19"/>
      <c r="DA29" s="766"/>
      <c r="DB29" s="19"/>
      <c r="DC29" s="766"/>
      <c r="DD29" s="19"/>
      <c r="DE29" s="766"/>
      <c r="DF29" s="19"/>
      <c r="DG29" s="766"/>
      <c r="DH29" s="19"/>
      <c r="DI29" s="766"/>
      <c r="DJ29" s="19"/>
      <c r="DK29" s="766"/>
      <c r="DL29" s="19"/>
      <c r="DM29" s="766"/>
      <c r="DN29" s="19"/>
      <c r="DO29" s="766"/>
      <c r="DP29" s="19"/>
      <c r="DQ29" s="766"/>
      <c r="DR29" s="19"/>
      <c r="DS29" s="766"/>
      <c r="DT29" s="19"/>
      <c r="DU29" s="15">
        <f t="shared" si="0"/>
        <v>1</v>
      </c>
      <c r="DW29" s="15">
        <f t="shared" si="1"/>
        <v>0</v>
      </c>
      <c r="DY29" s="15">
        <f t="shared" si="2"/>
        <v>1</v>
      </c>
    </row>
    <row r="30" spans="1:142" s="23" customFormat="1" ht="21" customHeight="1">
      <c r="A30" s="24"/>
      <c r="B30" s="24"/>
      <c r="C30" s="38" t="s">
        <v>70</v>
      </c>
      <c r="D30" s="556" t="s">
        <v>1179</v>
      </c>
      <c r="E30" s="477">
        <v>2409</v>
      </c>
      <c r="F30" s="457">
        <v>42051</v>
      </c>
      <c r="G30" s="788">
        <v>97</v>
      </c>
      <c r="H30" s="319" t="s">
        <v>1830</v>
      </c>
      <c r="I30" s="27">
        <v>27723</v>
      </c>
      <c r="J30" s="436" t="s">
        <v>637</v>
      </c>
      <c r="K30" s="287" t="s">
        <v>637</v>
      </c>
      <c r="L30" s="16">
        <v>6</v>
      </c>
      <c r="M30" s="255">
        <v>0</v>
      </c>
      <c r="N30" s="16">
        <v>6</v>
      </c>
      <c r="O30" s="255">
        <v>22</v>
      </c>
      <c r="P30" s="16">
        <v>28</v>
      </c>
      <c r="Q30" s="255">
        <v>49</v>
      </c>
      <c r="R30" s="16">
        <v>77</v>
      </c>
      <c r="S30" s="1114">
        <v>20</v>
      </c>
      <c r="T30" s="1114">
        <v>97</v>
      </c>
      <c r="U30" s="767">
        <v>257</v>
      </c>
      <c r="V30" s="18">
        <v>35</v>
      </c>
      <c r="W30" s="766">
        <v>260</v>
      </c>
      <c r="X30" s="18">
        <v>35</v>
      </c>
      <c r="Y30" s="766">
        <v>257</v>
      </c>
      <c r="Z30" s="18">
        <v>35</v>
      </c>
      <c r="AA30" s="766"/>
      <c r="AB30" s="18"/>
      <c r="AC30" s="766">
        <v>154</v>
      </c>
      <c r="AD30" s="18">
        <v>30</v>
      </c>
      <c r="AE30" s="766">
        <v>154</v>
      </c>
      <c r="AF30" s="18">
        <v>30</v>
      </c>
      <c r="AG30" s="766">
        <v>154</v>
      </c>
      <c r="AH30" s="18">
        <v>30</v>
      </c>
      <c r="AI30" s="766">
        <v>154</v>
      </c>
      <c r="AJ30" s="18">
        <v>30</v>
      </c>
      <c r="AK30" s="766">
        <v>154</v>
      </c>
      <c r="AL30" s="18">
        <v>30</v>
      </c>
      <c r="AM30" s="766">
        <v>154</v>
      </c>
      <c r="AN30" s="18">
        <v>30</v>
      </c>
      <c r="AO30" s="766"/>
      <c r="AP30" s="18"/>
      <c r="AQ30" s="766">
        <v>154</v>
      </c>
      <c r="AR30" s="18">
        <v>30</v>
      </c>
      <c r="AS30" s="766">
        <v>154</v>
      </c>
      <c r="AT30" s="18">
        <v>30</v>
      </c>
      <c r="AU30" s="766">
        <v>154</v>
      </c>
      <c r="AV30" s="18">
        <v>30</v>
      </c>
      <c r="AW30" s="766">
        <v>154</v>
      </c>
      <c r="AX30" s="18">
        <v>30</v>
      </c>
      <c r="AY30" s="766">
        <v>154</v>
      </c>
      <c r="AZ30" s="18">
        <v>30</v>
      </c>
      <c r="BA30" s="766"/>
      <c r="BB30" s="18"/>
      <c r="BC30" s="766">
        <v>154</v>
      </c>
      <c r="BD30" s="18">
        <v>30</v>
      </c>
      <c r="BE30" s="766">
        <v>154</v>
      </c>
      <c r="BF30" s="18">
        <v>30</v>
      </c>
      <c r="BG30" s="766">
        <v>154</v>
      </c>
      <c r="BH30" s="18">
        <v>30</v>
      </c>
      <c r="BI30" s="766">
        <v>154</v>
      </c>
      <c r="BJ30" s="18">
        <v>30</v>
      </c>
      <c r="BK30" s="766">
        <v>154</v>
      </c>
      <c r="BL30" s="18">
        <v>30</v>
      </c>
      <c r="BM30" s="766">
        <v>154</v>
      </c>
      <c r="BN30" s="18">
        <v>30</v>
      </c>
      <c r="BO30" s="766"/>
      <c r="BP30" s="18"/>
      <c r="BQ30" s="766"/>
      <c r="BR30" s="18"/>
      <c r="BS30" s="766"/>
      <c r="BT30" s="18"/>
      <c r="BU30" s="766"/>
      <c r="BV30" s="19"/>
      <c r="BW30" s="766"/>
      <c r="BX30" s="19"/>
      <c r="BY30" s="766"/>
      <c r="BZ30" s="19"/>
      <c r="CA30" s="766"/>
      <c r="CB30" s="19"/>
      <c r="CC30" s="766"/>
      <c r="CD30" s="19"/>
      <c r="CE30" s="766"/>
      <c r="CF30" s="19"/>
      <c r="CG30" s="766"/>
      <c r="CH30" s="19"/>
      <c r="CI30" s="766"/>
      <c r="CJ30" s="19"/>
      <c r="CK30" s="766"/>
      <c r="CL30" s="19"/>
      <c r="CM30" s="766"/>
      <c r="CN30" s="19"/>
      <c r="CO30" s="766"/>
      <c r="CP30" s="19"/>
      <c r="CQ30" s="766"/>
      <c r="CR30" s="19"/>
      <c r="CS30" s="766"/>
      <c r="CT30" s="19"/>
      <c r="CU30" s="766"/>
      <c r="CV30" s="19"/>
      <c r="CW30" s="766"/>
      <c r="CX30" s="19"/>
      <c r="CY30" s="766"/>
      <c r="CZ30" s="19"/>
      <c r="DA30" s="766"/>
      <c r="DB30" s="19"/>
      <c r="DC30" s="766"/>
      <c r="DD30" s="19"/>
      <c r="DE30" s="766"/>
      <c r="DF30" s="19"/>
      <c r="DG30" s="766"/>
      <c r="DH30" s="19"/>
      <c r="DI30" s="766"/>
      <c r="DJ30" s="19"/>
      <c r="DK30" s="766"/>
      <c r="DL30" s="19"/>
      <c r="DM30" s="766"/>
      <c r="DN30" s="19"/>
      <c r="DO30" s="766"/>
      <c r="DP30" s="19"/>
      <c r="DQ30" s="766"/>
      <c r="DR30" s="19"/>
      <c r="DS30" s="766"/>
      <c r="DT30" s="19"/>
      <c r="DU30" s="15">
        <f t="shared" si="0"/>
        <v>20</v>
      </c>
      <c r="DV30" s="28"/>
      <c r="DW30" s="15">
        <f t="shared" si="1"/>
        <v>0</v>
      </c>
      <c r="DX30" s="28"/>
      <c r="DY30" s="15">
        <f t="shared" si="2"/>
        <v>20</v>
      </c>
      <c r="EG30" s="245"/>
      <c r="EH30" s="245"/>
      <c r="EI30"/>
      <c r="EJ30"/>
      <c r="EK30"/>
      <c r="EL30"/>
    </row>
    <row r="31" spans="1:142" s="23" customFormat="1" ht="21" customHeight="1">
      <c r="A31" s="30"/>
      <c r="B31" s="30"/>
      <c r="C31" s="38" t="s">
        <v>72</v>
      </c>
      <c r="D31" s="556" t="s">
        <v>1718</v>
      </c>
      <c r="E31" s="477">
        <v>11442</v>
      </c>
      <c r="F31" s="458">
        <v>45355</v>
      </c>
      <c r="G31" s="788">
        <v>97</v>
      </c>
      <c r="H31" s="319" t="s">
        <v>1593</v>
      </c>
      <c r="I31" s="27">
        <v>45377</v>
      </c>
      <c r="J31" s="436" t="s">
        <v>1719</v>
      </c>
      <c r="K31" s="287" t="s">
        <v>1720</v>
      </c>
      <c r="L31" s="16">
        <v>0</v>
      </c>
      <c r="M31" s="255">
        <v>0</v>
      </c>
      <c r="N31" s="16">
        <v>0</v>
      </c>
      <c r="O31" s="255">
        <v>31</v>
      </c>
      <c r="P31" s="16">
        <v>31</v>
      </c>
      <c r="Q31" s="255">
        <v>46</v>
      </c>
      <c r="R31" s="16">
        <v>77</v>
      </c>
      <c r="S31" s="1114">
        <v>20</v>
      </c>
      <c r="T31" s="1114">
        <v>97</v>
      </c>
      <c r="U31" s="767">
        <v>222</v>
      </c>
      <c r="V31" s="18">
        <v>35</v>
      </c>
      <c r="W31" s="766"/>
      <c r="X31" s="18"/>
      <c r="Y31" s="766"/>
      <c r="Z31" s="18"/>
      <c r="AA31" s="766"/>
      <c r="AB31" s="18"/>
      <c r="AC31" s="766"/>
      <c r="AD31" s="18"/>
      <c r="AE31" s="766"/>
      <c r="AF31" s="18"/>
      <c r="AG31" s="766"/>
      <c r="AH31" s="18"/>
      <c r="AI31" s="766">
        <v>222</v>
      </c>
      <c r="AJ31" s="18">
        <v>35</v>
      </c>
      <c r="AK31" s="766">
        <v>222</v>
      </c>
      <c r="AL31" s="18">
        <v>35</v>
      </c>
      <c r="AM31" s="766">
        <v>222</v>
      </c>
      <c r="AN31" s="18">
        <v>35</v>
      </c>
      <c r="AO31" s="766">
        <v>222</v>
      </c>
      <c r="AP31" s="18">
        <v>35</v>
      </c>
      <c r="AQ31" s="766">
        <v>222</v>
      </c>
      <c r="AR31" s="18">
        <v>35</v>
      </c>
      <c r="AS31" s="766">
        <v>222</v>
      </c>
      <c r="AT31" s="18">
        <v>35</v>
      </c>
      <c r="AU31" s="766">
        <v>222</v>
      </c>
      <c r="AV31" s="18">
        <v>35</v>
      </c>
      <c r="AW31" s="766">
        <v>222</v>
      </c>
      <c r="AX31" s="18">
        <v>35</v>
      </c>
      <c r="AY31" s="766">
        <v>222</v>
      </c>
      <c r="AZ31" s="18">
        <v>35</v>
      </c>
      <c r="BA31" s="766">
        <v>222</v>
      </c>
      <c r="BB31" s="18">
        <v>35</v>
      </c>
      <c r="BC31" s="766">
        <v>222</v>
      </c>
      <c r="BD31" s="18">
        <v>35</v>
      </c>
      <c r="BE31" s="766">
        <v>222</v>
      </c>
      <c r="BF31" s="18">
        <v>35</v>
      </c>
      <c r="BG31" s="766">
        <v>222</v>
      </c>
      <c r="BH31" s="18">
        <v>35</v>
      </c>
      <c r="BI31" s="766">
        <v>222</v>
      </c>
      <c r="BJ31" s="18">
        <v>35</v>
      </c>
      <c r="BK31" s="766">
        <v>222</v>
      </c>
      <c r="BL31" s="18">
        <v>35</v>
      </c>
      <c r="BM31" s="766">
        <v>222</v>
      </c>
      <c r="BN31" s="18">
        <v>35</v>
      </c>
      <c r="BO31" s="766">
        <v>222</v>
      </c>
      <c r="BP31" s="18">
        <v>35</v>
      </c>
      <c r="BQ31" s="766">
        <v>222</v>
      </c>
      <c r="BR31" s="18">
        <v>35</v>
      </c>
      <c r="BS31" s="766">
        <v>222</v>
      </c>
      <c r="BT31" s="18">
        <v>35</v>
      </c>
      <c r="BU31" s="766">
        <v>222</v>
      </c>
      <c r="BV31" s="19">
        <v>35</v>
      </c>
      <c r="BW31" s="766">
        <v>222</v>
      </c>
      <c r="BX31" s="19">
        <v>35</v>
      </c>
      <c r="BY31" s="766"/>
      <c r="BZ31" s="19"/>
      <c r="CA31" s="766">
        <v>222</v>
      </c>
      <c r="CB31" s="19">
        <v>35</v>
      </c>
      <c r="CC31" s="766">
        <v>222</v>
      </c>
      <c r="CD31" s="19">
        <v>35</v>
      </c>
      <c r="CE31" s="766">
        <v>222</v>
      </c>
      <c r="CF31" s="19">
        <v>35</v>
      </c>
      <c r="CG31" s="766"/>
      <c r="CH31" s="19"/>
      <c r="CI31" s="766"/>
      <c r="CJ31" s="19"/>
      <c r="CK31" s="766"/>
      <c r="CL31" s="19"/>
      <c r="CM31" s="766"/>
      <c r="CN31" s="19"/>
      <c r="CO31" s="766"/>
      <c r="CP31" s="19"/>
      <c r="CQ31" s="766"/>
      <c r="CR31" s="19"/>
      <c r="CS31" s="766"/>
      <c r="CT31" s="19"/>
      <c r="CU31" s="766"/>
      <c r="CV31" s="19"/>
      <c r="CW31" s="766"/>
      <c r="CX31" s="19"/>
      <c r="CY31" s="766"/>
      <c r="CZ31" s="19"/>
      <c r="DA31" s="766"/>
      <c r="DB31" s="19"/>
      <c r="DC31" s="766"/>
      <c r="DD31" s="19"/>
      <c r="DE31" s="766"/>
      <c r="DF31" s="19"/>
      <c r="DG31" s="766"/>
      <c r="DH31" s="19"/>
      <c r="DI31" s="766"/>
      <c r="DJ31" s="19"/>
      <c r="DK31" s="766"/>
      <c r="DL31" s="19"/>
      <c r="DM31" s="766"/>
      <c r="DN31" s="19"/>
      <c r="DO31" s="766"/>
      <c r="DP31" s="19"/>
      <c r="DQ31" s="766"/>
      <c r="DR31" s="19"/>
      <c r="DS31" s="766"/>
      <c r="DT31" s="19"/>
      <c r="DU31" s="15">
        <f t="shared" si="0"/>
        <v>20</v>
      </c>
      <c r="DW31" s="15">
        <f t="shared" si="1"/>
        <v>5</v>
      </c>
      <c r="DY31" s="15">
        <f t="shared" si="2"/>
        <v>25</v>
      </c>
      <c r="EI31"/>
      <c r="EJ31"/>
      <c r="EK31"/>
      <c r="EL31"/>
    </row>
    <row r="32" spans="1:142" s="23" customFormat="1" ht="21" customHeight="1">
      <c r="A32" s="30"/>
      <c r="B32" s="30"/>
      <c r="C32" s="38" t="s">
        <v>74</v>
      </c>
      <c r="D32" s="556" t="s">
        <v>2495</v>
      </c>
      <c r="E32" s="477">
        <v>1648</v>
      </c>
      <c r="F32" s="459">
        <v>38825</v>
      </c>
      <c r="G32" s="788">
        <v>96</v>
      </c>
      <c r="H32" s="319" t="s">
        <v>258</v>
      </c>
      <c r="I32" s="27">
        <v>13674</v>
      </c>
      <c r="J32" s="436" t="s">
        <v>541</v>
      </c>
      <c r="K32" s="287" t="s">
        <v>540</v>
      </c>
      <c r="L32" s="16">
        <v>77</v>
      </c>
      <c r="M32" s="255">
        <v>13</v>
      </c>
      <c r="N32" s="16">
        <v>90</v>
      </c>
      <c r="O32" s="255">
        <v>3</v>
      </c>
      <c r="P32" s="16">
        <v>93</v>
      </c>
      <c r="Q32" s="255">
        <v>3</v>
      </c>
      <c r="R32" s="16">
        <v>96</v>
      </c>
      <c r="S32" s="1114">
        <v>0</v>
      </c>
      <c r="T32" s="1114">
        <v>96</v>
      </c>
      <c r="U32" s="767"/>
      <c r="V32" s="18"/>
      <c r="W32" s="766"/>
      <c r="X32" s="18"/>
      <c r="Y32" s="766"/>
      <c r="Z32" s="18"/>
      <c r="AA32" s="766"/>
      <c r="AB32" s="18"/>
      <c r="AC32" s="766"/>
      <c r="AD32" s="18"/>
      <c r="AE32" s="766"/>
      <c r="AF32" s="18"/>
      <c r="AG32" s="766"/>
      <c r="AH32" s="18"/>
      <c r="AI32" s="766"/>
      <c r="AJ32" s="18"/>
      <c r="AK32" s="766"/>
      <c r="AL32" s="18"/>
      <c r="AM32" s="766"/>
      <c r="AN32" s="18"/>
      <c r="AO32" s="766"/>
      <c r="AP32" s="18"/>
      <c r="AQ32" s="766"/>
      <c r="AR32" s="18"/>
      <c r="AS32" s="766"/>
      <c r="AT32" s="18"/>
      <c r="AU32" s="766"/>
      <c r="AV32" s="18"/>
      <c r="AW32" s="766"/>
      <c r="AX32" s="18"/>
      <c r="AY32" s="766"/>
      <c r="AZ32" s="18"/>
      <c r="BA32" s="766"/>
      <c r="BB32" s="18"/>
      <c r="BC32" s="766"/>
      <c r="BD32" s="18"/>
      <c r="BE32" s="766"/>
      <c r="BF32" s="18"/>
      <c r="BG32" s="766"/>
      <c r="BH32" s="18"/>
      <c r="BI32" s="766"/>
      <c r="BJ32" s="18"/>
      <c r="BK32" s="766"/>
      <c r="BL32" s="18"/>
      <c r="BM32" s="766"/>
      <c r="BN32" s="18"/>
      <c r="BO32" s="766"/>
      <c r="BP32" s="18"/>
      <c r="BQ32" s="766"/>
      <c r="BR32" s="18"/>
      <c r="BS32" s="766"/>
      <c r="BT32" s="18"/>
      <c r="BU32" s="766"/>
      <c r="BV32" s="19"/>
      <c r="BW32" s="766"/>
      <c r="BX32" s="19"/>
      <c r="BY32" s="766"/>
      <c r="BZ32" s="19"/>
      <c r="CA32" s="766"/>
      <c r="CB32" s="19"/>
      <c r="CC32" s="766"/>
      <c r="CD32" s="19"/>
      <c r="CE32" s="766"/>
      <c r="CF32" s="19"/>
      <c r="CG32" s="766"/>
      <c r="CH32" s="19"/>
      <c r="CI32" s="766"/>
      <c r="CJ32" s="19"/>
      <c r="CK32" s="766"/>
      <c r="CL32" s="19"/>
      <c r="CM32" s="766"/>
      <c r="CN32" s="19"/>
      <c r="CO32" s="766"/>
      <c r="CP32" s="19"/>
      <c r="CQ32" s="766"/>
      <c r="CR32" s="19"/>
      <c r="CS32" s="766"/>
      <c r="CT32" s="19"/>
      <c r="CU32" s="766"/>
      <c r="CV32" s="19"/>
      <c r="CW32" s="766"/>
      <c r="CX32" s="19"/>
      <c r="CY32" s="766"/>
      <c r="CZ32" s="19"/>
      <c r="DA32" s="766"/>
      <c r="DB32" s="19"/>
      <c r="DC32" s="766"/>
      <c r="DD32" s="19"/>
      <c r="DE32" s="766"/>
      <c r="DF32" s="19"/>
      <c r="DG32" s="766"/>
      <c r="DH32" s="19"/>
      <c r="DI32" s="766"/>
      <c r="DJ32" s="19"/>
      <c r="DK32" s="766"/>
      <c r="DL32" s="19"/>
      <c r="DM32" s="766"/>
      <c r="DN32" s="19"/>
      <c r="DO32" s="766"/>
      <c r="DP32" s="19"/>
      <c r="DQ32" s="766"/>
      <c r="DR32" s="19"/>
      <c r="DS32" s="766"/>
      <c r="DT32" s="19"/>
      <c r="DU32" s="15">
        <f t="shared" si="0"/>
        <v>0</v>
      </c>
      <c r="DW32" s="15">
        <f t="shared" si="1"/>
        <v>0</v>
      </c>
      <c r="DY32" s="15">
        <f t="shared" si="2"/>
        <v>0</v>
      </c>
    </row>
    <row r="33" spans="1:142" s="23" customFormat="1" ht="21" customHeight="1">
      <c r="A33" s="24"/>
      <c r="B33" s="24"/>
      <c r="C33" s="38" t="s">
        <v>75</v>
      </c>
      <c r="D33" s="556" t="s">
        <v>1111</v>
      </c>
      <c r="E33" s="477">
        <v>344</v>
      </c>
      <c r="F33" s="457">
        <v>41395</v>
      </c>
      <c r="G33" s="788">
        <v>95</v>
      </c>
      <c r="H33" s="319" t="s">
        <v>343</v>
      </c>
      <c r="I33" s="27">
        <v>29881</v>
      </c>
      <c r="J33" s="431" t="s">
        <v>1486</v>
      </c>
      <c r="K33" s="287" t="s">
        <v>1112</v>
      </c>
      <c r="L33" s="16">
        <v>11</v>
      </c>
      <c r="M33" s="255">
        <v>27</v>
      </c>
      <c r="N33" s="16">
        <v>38</v>
      </c>
      <c r="O33" s="255">
        <v>31</v>
      </c>
      <c r="P33" s="16">
        <v>69</v>
      </c>
      <c r="Q33" s="255">
        <v>21</v>
      </c>
      <c r="R33" s="16">
        <v>90</v>
      </c>
      <c r="S33" s="1114">
        <v>5</v>
      </c>
      <c r="T33" s="1114">
        <v>95</v>
      </c>
      <c r="U33" s="767"/>
      <c r="V33" s="18"/>
      <c r="W33" s="766"/>
      <c r="X33" s="18"/>
      <c r="Y33" s="766"/>
      <c r="Z33" s="18"/>
      <c r="AA33" s="766"/>
      <c r="AB33" s="18"/>
      <c r="AC33" s="766"/>
      <c r="AD33" s="18"/>
      <c r="AE33" s="766"/>
      <c r="AF33" s="18"/>
      <c r="AG33" s="766"/>
      <c r="AH33" s="18"/>
      <c r="AI33" s="766"/>
      <c r="AJ33" s="18"/>
      <c r="AK33" s="766"/>
      <c r="AL33" s="18"/>
      <c r="AM33" s="766"/>
      <c r="AN33" s="18"/>
      <c r="AO33" s="766"/>
      <c r="AP33" s="18"/>
      <c r="AQ33" s="766"/>
      <c r="AR33" s="18"/>
      <c r="AS33" s="766"/>
      <c r="AT33" s="18"/>
      <c r="AU33" s="766"/>
      <c r="AV33" s="18"/>
      <c r="AW33" s="766"/>
      <c r="AX33" s="18"/>
      <c r="AY33" s="766"/>
      <c r="AZ33" s="18"/>
      <c r="BA33" s="766"/>
      <c r="BB33" s="18"/>
      <c r="BC33" s="766">
        <v>123</v>
      </c>
      <c r="BD33" s="18">
        <v>18</v>
      </c>
      <c r="BE33" s="766">
        <v>157</v>
      </c>
      <c r="BF33" s="18">
        <v>27</v>
      </c>
      <c r="BG33" s="766"/>
      <c r="BH33" s="18"/>
      <c r="BI33" s="766"/>
      <c r="BJ33" s="18"/>
      <c r="BK33" s="766"/>
      <c r="BL33" s="18"/>
      <c r="BM33" s="766"/>
      <c r="BN33" s="18"/>
      <c r="BO33" s="766">
        <v>167</v>
      </c>
      <c r="BP33" s="18">
        <v>30</v>
      </c>
      <c r="BQ33" s="766">
        <v>167</v>
      </c>
      <c r="BR33" s="18">
        <v>30</v>
      </c>
      <c r="BS33" s="766">
        <v>178</v>
      </c>
      <c r="BT33" s="18">
        <v>30</v>
      </c>
      <c r="BU33" s="766">
        <v>140</v>
      </c>
      <c r="BV33" s="19">
        <v>35</v>
      </c>
      <c r="BW33" s="766">
        <v>167</v>
      </c>
      <c r="BX33" s="19">
        <v>30</v>
      </c>
      <c r="BY33" s="766">
        <v>341</v>
      </c>
      <c r="BZ33" s="19">
        <v>32</v>
      </c>
      <c r="CA33" s="766">
        <v>163</v>
      </c>
      <c r="CB33" s="19">
        <v>30</v>
      </c>
      <c r="CC33" s="766">
        <v>339</v>
      </c>
      <c r="CD33" s="19">
        <v>32</v>
      </c>
      <c r="CE33" s="766">
        <v>341</v>
      </c>
      <c r="CF33" s="19">
        <v>32</v>
      </c>
      <c r="CG33" s="766"/>
      <c r="CH33" s="19"/>
      <c r="CI33" s="766"/>
      <c r="CJ33" s="19"/>
      <c r="CK33" s="766"/>
      <c r="CL33" s="19"/>
      <c r="CM33" s="766"/>
      <c r="CN33" s="19"/>
      <c r="CO33" s="766"/>
      <c r="CP33" s="19"/>
      <c r="CQ33" s="766"/>
      <c r="CR33" s="19"/>
      <c r="CS33" s="766"/>
      <c r="CT33" s="19"/>
      <c r="CU33" s="766"/>
      <c r="CV33" s="19"/>
      <c r="CW33" s="766"/>
      <c r="CX33" s="19"/>
      <c r="CY33" s="766"/>
      <c r="CZ33" s="19"/>
      <c r="DA33" s="766"/>
      <c r="DB33" s="19"/>
      <c r="DC33" s="766"/>
      <c r="DD33" s="19"/>
      <c r="DE33" s="766"/>
      <c r="DF33" s="19"/>
      <c r="DG33" s="766"/>
      <c r="DH33" s="19"/>
      <c r="DI33" s="766"/>
      <c r="DJ33" s="19"/>
      <c r="DK33" s="766"/>
      <c r="DL33" s="19"/>
      <c r="DM33" s="766"/>
      <c r="DN33" s="19"/>
      <c r="DO33" s="766"/>
      <c r="DP33" s="19"/>
      <c r="DQ33" s="766"/>
      <c r="DR33" s="19"/>
      <c r="DS33" s="766"/>
      <c r="DT33" s="19"/>
      <c r="DU33" s="15">
        <f t="shared" si="0"/>
        <v>5</v>
      </c>
      <c r="DV33" s="28"/>
      <c r="DW33" s="15">
        <f t="shared" si="1"/>
        <v>6</v>
      </c>
      <c r="DX33" s="28"/>
      <c r="DY33" s="15">
        <f t="shared" si="2"/>
        <v>11</v>
      </c>
    </row>
    <row r="34" spans="1:142" customFormat="1" ht="21" customHeight="1">
      <c r="A34" s="30"/>
      <c r="B34" s="30"/>
      <c r="C34" s="38" t="s">
        <v>77</v>
      </c>
      <c r="D34" s="556" t="s">
        <v>102</v>
      </c>
      <c r="E34" s="477">
        <v>1700</v>
      </c>
      <c r="F34" s="459">
        <v>34494</v>
      </c>
      <c r="G34" s="788">
        <v>92</v>
      </c>
      <c r="H34" s="319" t="s">
        <v>1593</v>
      </c>
      <c r="I34" s="27">
        <v>35626</v>
      </c>
      <c r="J34" s="436" t="s">
        <v>429</v>
      </c>
      <c r="K34" s="287" t="s">
        <v>428</v>
      </c>
      <c r="L34" s="16">
        <v>21</v>
      </c>
      <c r="M34" s="255">
        <v>15</v>
      </c>
      <c r="N34" s="16">
        <v>36</v>
      </c>
      <c r="O34" s="255">
        <v>10</v>
      </c>
      <c r="P34" s="16">
        <v>46</v>
      </c>
      <c r="Q34" s="255">
        <v>35</v>
      </c>
      <c r="R34" s="16">
        <v>81</v>
      </c>
      <c r="S34" s="1114">
        <v>11</v>
      </c>
      <c r="T34" s="1114">
        <v>92</v>
      </c>
      <c r="U34" s="767">
        <v>4</v>
      </c>
      <c r="V34" s="18">
        <v>28</v>
      </c>
      <c r="W34" s="766">
        <v>4</v>
      </c>
      <c r="X34" s="18">
        <v>28</v>
      </c>
      <c r="Y34" s="766"/>
      <c r="Z34" s="18"/>
      <c r="AA34" s="766"/>
      <c r="AB34" s="18"/>
      <c r="AC34" s="766"/>
      <c r="AD34" s="18"/>
      <c r="AE34" s="766"/>
      <c r="AF34" s="18"/>
      <c r="AG34" s="766"/>
      <c r="AH34" s="18"/>
      <c r="AI34" s="766"/>
      <c r="AJ34" s="18"/>
      <c r="AK34" s="766"/>
      <c r="AL34" s="18"/>
      <c r="AM34" s="766"/>
      <c r="AN34" s="18"/>
      <c r="AO34" s="766">
        <v>100</v>
      </c>
      <c r="AP34" s="18">
        <v>26</v>
      </c>
      <c r="AQ34" s="766"/>
      <c r="AR34" s="18"/>
      <c r="AS34" s="766"/>
      <c r="AT34" s="18"/>
      <c r="AU34" s="766">
        <v>150</v>
      </c>
      <c r="AV34" s="18">
        <v>28</v>
      </c>
      <c r="AW34" s="766"/>
      <c r="AX34" s="18"/>
      <c r="AY34" s="766">
        <v>3</v>
      </c>
      <c r="AZ34" s="18">
        <v>24</v>
      </c>
      <c r="BA34" s="766"/>
      <c r="BB34" s="18"/>
      <c r="BC34" s="766"/>
      <c r="BD34" s="18"/>
      <c r="BE34" s="766">
        <v>188</v>
      </c>
      <c r="BF34" s="18">
        <v>33</v>
      </c>
      <c r="BG34" s="766"/>
      <c r="BH34" s="18"/>
      <c r="BI34" s="766">
        <v>157</v>
      </c>
      <c r="BJ34" s="18">
        <v>27</v>
      </c>
      <c r="BK34" s="766">
        <v>149</v>
      </c>
      <c r="BL34" s="18">
        <v>30</v>
      </c>
      <c r="BM34" s="766">
        <v>149</v>
      </c>
      <c r="BN34" s="18">
        <v>30</v>
      </c>
      <c r="BO34" s="766">
        <v>171</v>
      </c>
      <c r="BP34" s="18">
        <v>30</v>
      </c>
      <c r="BQ34" s="766">
        <v>171</v>
      </c>
      <c r="BR34" s="18">
        <v>30</v>
      </c>
      <c r="BS34" s="766"/>
      <c r="BT34" s="18"/>
      <c r="BU34" s="766">
        <v>170</v>
      </c>
      <c r="BV34" s="19">
        <v>32</v>
      </c>
      <c r="BW34" s="766"/>
      <c r="BX34" s="19"/>
      <c r="BY34" s="766"/>
      <c r="BZ34" s="19"/>
      <c r="CA34" s="766">
        <v>171</v>
      </c>
      <c r="CB34" s="19">
        <v>30</v>
      </c>
      <c r="CC34" s="766">
        <v>168</v>
      </c>
      <c r="CD34" s="19">
        <v>30</v>
      </c>
      <c r="CE34" s="766">
        <v>168</v>
      </c>
      <c r="CF34" s="19">
        <v>30</v>
      </c>
      <c r="CG34" s="766"/>
      <c r="CH34" s="19"/>
      <c r="CI34" s="766"/>
      <c r="CJ34" s="19"/>
      <c r="CK34" s="766"/>
      <c r="CL34" s="19"/>
      <c r="CM34" s="766"/>
      <c r="CN34" s="19"/>
      <c r="CO34" s="766"/>
      <c r="CP34" s="19"/>
      <c r="CQ34" s="766"/>
      <c r="CR34" s="19"/>
      <c r="CS34" s="766"/>
      <c r="CT34" s="19"/>
      <c r="CU34" s="766"/>
      <c r="CV34" s="19"/>
      <c r="CW34" s="766"/>
      <c r="CX34" s="19"/>
      <c r="CY34" s="766"/>
      <c r="CZ34" s="19"/>
      <c r="DA34" s="766"/>
      <c r="DB34" s="19"/>
      <c r="DC34" s="766"/>
      <c r="DD34" s="19"/>
      <c r="DE34" s="766"/>
      <c r="DF34" s="19"/>
      <c r="DG34" s="766"/>
      <c r="DH34" s="19"/>
      <c r="DI34" s="766"/>
      <c r="DJ34" s="19"/>
      <c r="DK34" s="766"/>
      <c r="DL34" s="19"/>
      <c r="DM34" s="766"/>
      <c r="DN34" s="19"/>
      <c r="DO34" s="766"/>
      <c r="DP34" s="19"/>
      <c r="DQ34" s="766"/>
      <c r="DR34" s="19"/>
      <c r="DS34" s="766"/>
      <c r="DT34" s="19"/>
      <c r="DU34" s="15">
        <f t="shared" si="0"/>
        <v>11</v>
      </c>
      <c r="DV34" s="23"/>
      <c r="DW34" s="15">
        <f t="shared" si="1"/>
        <v>4</v>
      </c>
      <c r="DX34" s="23"/>
      <c r="DY34" s="15">
        <f t="shared" si="2"/>
        <v>15</v>
      </c>
      <c r="DZ34" s="23"/>
      <c r="EA34" s="23"/>
      <c r="EB34" s="23"/>
      <c r="EC34" s="23"/>
      <c r="ED34" s="23"/>
      <c r="EE34" s="23"/>
      <c r="EF34" s="23"/>
      <c r="EG34" s="23"/>
      <c r="EH34" s="23"/>
      <c r="EI34" s="23"/>
      <c r="EJ34" s="23"/>
      <c r="EK34" s="23"/>
      <c r="EL34" s="23"/>
    </row>
    <row r="35" spans="1:142" customFormat="1" ht="21" customHeight="1">
      <c r="A35" s="24"/>
      <c r="B35" s="24"/>
      <c r="C35" s="38" t="s">
        <v>79</v>
      </c>
      <c r="D35" s="556" t="s">
        <v>184</v>
      </c>
      <c r="E35" s="477">
        <v>245</v>
      </c>
      <c r="F35" s="457">
        <v>26406</v>
      </c>
      <c r="G35" s="788">
        <v>86</v>
      </c>
      <c r="H35" s="319" t="s">
        <v>2321</v>
      </c>
      <c r="I35" s="27">
        <v>36271</v>
      </c>
      <c r="J35" s="590" t="s">
        <v>497</v>
      </c>
      <c r="K35" s="287" t="s">
        <v>496</v>
      </c>
      <c r="L35" s="16">
        <v>57</v>
      </c>
      <c r="M35" s="255">
        <v>1</v>
      </c>
      <c r="N35" s="16">
        <v>58</v>
      </c>
      <c r="O35" s="255">
        <v>0</v>
      </c>
      <c r="P35" s="16">
        <v>58</v>
      </c>
      <c r="Q35" s="255">
        <v>14</v>
      </c>
      <c r="R35" s="16">
        <v>72</v>
      </c>
      <c r="S35" s="1114">
        <v>14</v>
      </c>
      <c r="T35" s="1114">
        <v>86</v>
      </c>
      <c r="U35" s="767"/>
      <c r="V35" s="18"/>
      <c r="W35" s="766"/>
      <c r="X35" s="18"/>
      <c r="Y35" s="766">
        <v>378</v>
      </c>
      <c r="Z35" s="18">
        <v>30</v>
      </c>
      <c r="AA35" s="766"/>
      <c r="AB35" s="18"/>
      <c r="AC35" s="766"/>
      <c r="AD35" s="18"/>
      <c r="AE35" s="766"/>
      <c r="AF35" s="18"/>
      <c r="AG35" s="766"/>
      <c r="AH35" s="18"/>
      <c r="AI35" s="766"/>
      <c r="AJ35" s="18"/>
      <c r="AK35" s="766"/>
      <c r="AL35" s="18"/>
      <c r="AM35" s="766"/>
      <c r="AN35" s="18"/>
      <c r="AO35" s="766">
        <v>378</v>
      </c>
      <c r="AP35" s="18">
        <v>30</v>
      </c>
      <c r="AQ35" s="766"/>
      <c r="AR35" s="18"/>
      <c r="AS35" s="766">
        <v>378</v>
      </c>
      <c r="AT35" s="18">
        <v>30</v>
      </c>
      <c r="AU35" s="766">
        <v>378</v>
      </c>
      <c r="AV35" s="18">
        <v>30</v>
      </c>
      <c r="AW35" s="766">
        <v>378</v>
      </c>
      <c r="AX35" s="18">
        <v>30</v>
      </c>
      <c r="AY35" s="766">
        <v>378</v>
      </c>
      <c r="AZ35" s="18">
        <v>30</v>
      </c>
      <c r="BA35" s="766">
        <v>378</v>
      </c>
      <c r="BB35" s="18">
        <v>30</v>
      </c>
      <c r="BC35" s="766">
        <v>378</v>
      </c>
      <c r="BD35" s="18">
        <v>30</v>
      </c>
      <c r="BE35" s="766">
        <v>378</v>
      </c>
      <c r="BF35" s="18">
        <v>30</v>
      </c>
      <c r="BG35" s="766">
        <v>358</v>
      </c>
      <c r="BH35" s="18">
        <v>30</v>
      </c>
      <c r="BI35" s="766">
        <v>378</v>
      </c>
      <c r="BJ35" s="18">
        <v>30</v>
      </c>
      <c r="BK35" s="766"/>
      <c r="BL35" s="18"/>
      <c r="BM35" s="766">
        <v>378</v>
      </c>
      <c r="BN35" s="18">
        <v>30</v>
      </c>
      <c r="BO35" s="766">
        <v>378</v>
      </c>
      <c r="BP35" s="18">
        <v>30</v>
      </c>
      <c r="BQ35" s="766">
        <v>378</v>
      </c>
      <c r="BR35" s="18">
        <v>30</v>
      </c>
      <c r="BS35" s="766"/>
      <c r="BT35" s="18"/>
      <c r="BU35" s="766">
        <v>378</v>
      </c>
      <c r="BV35" s="19">
        <v>30</v>
      </c>
      <c r="BW35" s="766">
        <v>378</v>
      </c>
      <c r="BX35" s="19">
        <v>30</v>
      </c>
      <c r="BY35" s="766">
        <v>378</v>
      </c>
      <c r="BZ35" s="19">
        <v>30</v>
      </c>
      <c r="CA35" s="766">
        <v>378</v>
      </c>
      <c r="CB35" s="19">
        <v>30</v>
      </c>
      <c r="CC35" s="766">
        <v>378</v>
      </c>
      <c r="CD35" s="19">
        <v>30</v>
      </c>
      <c r="CE35" s="766"/>
      <c r="CF35" s="19"/>
      <c r="CG35" s="766"/>
      <c r="CH35" s="19"/>
      <c r="CI35" s="766"/>
      <c r="CJ35" s="19"/>
      <c r="CK35" s="766"/>
      <c r="CL35" s="19"/>
      <c r="CM35" s="766"/>
      <c r="CN35" s="19"/>
      <c r="CO35" s="766"/>
      <c r="CP35" s="19"/>
      <c r="CQ35" s="766"/>
      <c r="CR35" s="19"/>
      <c r="CS35" s="766"/>
      <c r="CT35" s="19"/>
      <c r="CU35" s="766"/>
      <c r="CV35" s="19"/>
      <c r="CW35" s="766"/>
      <c r="CX35" s="19"/>
      <c r="CY35" s="766"/>
      <c r="CZ35" s="19"/>
      <c r="DA35" s="766"/>
      <c r="DB35" s="19"/>
      <c r="DC35" s="766"/>
      <c r="DD35" s="19"/>
      <c r="DE35" s="766"/>
      <c r="DF35" s="19"/>
      <c r="DG35" s="766"/>
      <c r="DH35" s="19"/>
      <c r="DI35" s="766"/>
      <c r="DJ35" s="19"/>
      <c r="DK35" s="766"/>
      <c r="DL35" s="19"/>
      <c r="DM35" s="766"/>
      <c r="DN35" s="19"/>
      <c r="DO35" s="766"/>
      <c r="DP35" s="19"/>
      <c r="DQ35" s="766"/>
      <c r="DR35" s="19"/>
      <c r="DS35" s="766"/>
      <c r="DT35" s="19"/>
      <c r="DU35" s="15">
        <f t="shared" si="0"/>
        <v>14</v>
      </c>
      <c r="DV35" s="28"/>
      <c r="DW35" s="15">
        <f t="shared" si="1"/>
        <v>5</v>
      </c>
      <c r="DX35" s="28"/>
      <c r="DY35" s="15">
        <f t="shared" si="2"/>
        <v>19</v>
      </c>
      <c r="DZ35" s="23"/>
      <c r="EA35" s="23"/>
      <c r="EB35" s="23"/>
      <c r="EC35" s="23"/>
      <c r="ED35" s="23"/>
      <c r="EE35" s="23"/>
      <c r="EF35" s="23"/>
      <c r="EG35" s="23"/>
      <c r="EH35" s="23"/>
    </row>
    <row r="36" spans="1:142" customFormat="1" ht="21" customHeight="1">
      <c r="A36" s="24"/>
      <c r="B36" s="24"/>
      <c r="C36" s="38" t="s">
        <v>80</v>
      </c>
      <c r="D36" s="556" t="s">
        <v>1659</v>
      </c>
      <c r="E36" s="477">
        <v>44</v>
      </c>
      <c r="F36" s="459">
        <v>34339</v>
      </c>
      <c r="G36" s="788">
        <v>82</v>
      </c>
      <c r="H36" s="319" t="s">
        <v>923</v>
      </c>
      <c r="I36" s="27">
        <v>44102</v>
      </c>
      <c r="J36" s="436" t="s">
        <v>1078</v>
      </c>
      <c r="K36" s="287" t="s">
        <v>1078</v>
      </c>
      <c r="L36" s="16">
        <v>81</v>
      </c>
      <c r="M36" s="255">
        <v>1</v>
      </c>
      <c r="N36" s="16">
        <v>82</v>
      </c>
      <c r="O36" s="255">
        <v>0</v>
      </c>
      <c r="P36" s="16">
        <v>82</v>
      </c>
      <c r="Q36" s="255">
        <v>0</v>
      </c>
      <c r="R36" s="16">
        <v>82</v>
      </c>
      <c r="S36" s="1114">
        <v>0</v>
      </c>
      <c r="T36" s="1114">
        <v>82</v>
      </c>
      <c r="U36" s="767"/>
      <c r="V36" s="18"/>
      <c r="W36" s="766"/>
      <c r="X36" s="18"/>
      <c r="Y36" s="766"/>
      <c r="Z36" s="18"/>
      <c r="AA36" s="766"/>
      <c r="AB36" s="18"/>
      <c r="AC36" s="766"/>
      <c r="AD36" s="18"/>
      <c r="AE36" s="766"/>
      <c r="AF36" s="18"/>
      <c r="AG36" s="766"/>
      <c r="AH36" s="18"/>
      <c r="AI36" s="766"/>
      <c r="AJ36" s="18"/>
      <c r="AK36" s="766"/>
      <c r="AL36" s="18"/>
      <c r="AM36" s="766"/>
      <c r="AN36" s="18"/>
      <c r="AO36" s="766"/>
      <c r="AP36" s="18"/>
      <c r="AQ36" s="766"/>
      <c r="AR36" s="18"/>
      <c r="AS36" s="766"/>
      <c r="AT36" s="18"/>
      <c r="AU36" s="766"/>
      <c r="AV36" s="18"/>
      <c r="AW36" s="766"/>
      <c r="AX36" s="18"/>
      <c r="AY36" s="766"/>
      <c r="AZ36" s="18"/>
      <c r="BA36" s="766"/>
      <c r="BB36" s="18"/>
      <c r="BC36" s="766"/>
      <c r="BD36" s="18"/>
      <c r="BE36" s="766"/>
      <c r="BF36" s="18"/>
      <c r="BG36" s="766"/>
      <c r="BH36" s="18"/>
      <c r="BI36" s="766"/>
      <c r="BJ36" s="18"/>
      <c r="BK36" s="766"/>
      <c r="BL36" s="18"/>
      <c r="BM36" s="766"/>
      <c r="BN36" s="18"/>
      <c r="BO36" s="766"/>
      <c r="BP36" s="18"/>
      <c r="BQ36" s="766"/>
      <c r="BR36" s="18"/>
      <c r="BS36" s="766"/>
      <c r="BT36" s="18"/>
      <c r="BU36" s="766"/>
      <c r="BV36" s="19"/>
      <c r="BW36" s="766"/>
      <c r="BX36" s="19"/>
      <c r="BY36" s="766"/>
      <c r="BZ36" s="19"/>
      <c r="CA36" s="766"/>
      <c r="CB36" s="19"/>
      <c r="CC36" s="766"/>
      <c r="CD36" s="19"/>
      <c r="CE36" s="766"/>
      <c r="CF36" s="19"/>
      <c r="CG36" s="766"/>
      <c r="CH36" s="19"/>
      <c r="CI36" s="766"/>
      <c r="CJ36" s="19"/>
      <c r="CK36" s="766"/>
      <c r="CL36" s="19"/>
      <c r="CM36" s="766"/>
      <c r="CN36" s="19"/>
      <c r="CO36" s="766"/>
      <c r="CP36" s="19"/>
      <c r="CQ36" s="766"/>
      <c r="CR36" s="19"/>
      <c r="CS36" s="766"/>
      <c r="CT36" s="19"/>
      <c r="CU36" s="766"/>
      <c r="CV36" s="19"/>
      <c r="CW36" s="766"/>
      <c r="CX36" s="19"/>
      <c r="CY36" s="766"/>
      <c r="CZ36" s="19"/>
      <c r="DA36" s="766"/>
      <c r="DB36" s="19"/>
      <c r="DC36" s="766"/>
      <c r="DD36" s="19"/>
      <c r="DE36" s="766"/>
      <c r="DF36" s="19"/>
      <c r="DG36" s="766"/>
      <c r="DH36" s="19"/>
      <c r="DI36" s="766"/>
      <c r="DJ36" s="19"/>
      <c r="DK36" s="766"/>
      <c r="DL36" s="19"/>
      <c r="DM36" s="766"/>
      <c r="DN36" s="19"/>
      <c r="DO36" s="766"/>
      <c r="DP36" s="19"/>
      <c r="DQ36" s="766"/>
      <c r="DR36" s="19"/>
      <c r="DS36" s="766"/>
      <c r="DT36" s="19"/>
      <c r="DU36" s="15">
        <f t="shared" ref="DU36:DU67" si="3">COUNT(V36,X36,Z36,AB36,AD36,AF36,AH36,AJ36,AL36,AN36,AP36,AR36,AT36,AV36,AX36,AZ36,BB36,BD36,BF36,BH36,BJ36,BL36,BN36,BP36,BR36,BT36)</f>
        <v>0</v>
      </c>
      <c r="DV36" s="28"/>
      <c r="DW36" s="15">
        <f t="shared" ref="DW36:DW67" si="4">COUNT(BV36,BX36,BZ36,CB36,CD36,CF36,CH36,CJ36,CL36,CN36,CP36,CR36,CT36,CV36,CX36,CZ36,DB36,DD36,DF36,DH36,DJ36,DL36,DN36,DP36,DR36,DT36)</f>
        <v>0</v>
      </c>
      <c r="DX36" s="28"/>
      <c r="DY36" s="15">
        <f t="shared" ref="DY36:DY67" si="5">SUM(DU36,DW36)</f>
        <v>0</v>
      </c>
      <c r="DZ36" s="23"/>
      <c r="EA36" s="23"/>
      <c r="EB36" s="23"/>
      <c r="EC36" s="23"/>
      <c r="ED36" s="23"/>
      <c r="EE36" s="23"/>
      <c r="EF36" s="23"/>
      <c r="EG36" s="23"/>
      <c r="EH36" s="23"/>
      <c r="EI36" s="23"/>
      <c r="EJ36" s="23"/>
      <c r="EK36" s="23"/>
      <c r="EL36" s="23"/>
    </row>
    <row r="37" spans="1:142" customFormat="1" ht="21" customHeight="1">
      <c r="A37" s="15"/>
      <c r="B37" s="15"/>
      <c r="C37" s="38" t="s">
        <v>81</v>
      </c>
      <c r="D37" s="34" t="s">
        <v>1331</v>
      </c>
      <c r="E37" s="477">
        <v>10923</v>
      </c>
      <c r="F37" s="458">
        <v>44350</v>
      </c>
      <c r="G37" s="788">
        <v>82</v>
      </c>
      <c r="H37" s="319" t="s">
        <v>1593</v>
      </c>
      <c r="I37" s="27">
        <v>31951</v>
      </c>
      <c r="J37" s="430" t="s">
        <v>1209</v>
      </c>
      <c r="K37" s="287" t="s">
        <v>1208</v>
      </c>
      <c r="L37" s="16">
        <v>77</v>
      </c>
      <c r="M37" s="255">
        <v>0</v>
      </c>
      <c r="N37" s="16">
        <v>77</v>
      </c>
      <c r="O37" s="255">
        <v>5</v>
      </c>
      <c r="P37" s="16">
        <v>82</v>
      </c>
      <c r="Q37" s="255">
        <v>0</v>
      </c>
      <c r="R37" s="16">
        <v>82</v>
      </c>
      <c r="S37" s="1114">
        <v>0</v>
      </c>
      <c r="T37" s="1114">
        <v>82</v>
      </c>
      <c r="U37" s="767"/>
      <c r="V37" s="18"/>
      <c r="W37" s="766"/>
      <c r="X37" s="18"/>
      <c r="Y37" s="766"/>
      <c r="Z37" s="18"/>
      <c r="AA37" s="766"/>
      <c r="AB37" s="18"/>
      <c r="AC37" s="766"/>
      <c r="AD37" s="18"/>
      <c r="AE37" s="766"/>
      <c r="AF37" s="18"/>
      <c r="AG37" s="766"/>
      <c r="AH37" s="18"/>
      <c r="AI37" s="766"/>
      <c r="AJ37" s="18"/>
      <c r="AK37" s="766"/>
      <c r="AL37" s="18"/>
      <c r="AM37" s="766"/>
      <c r="AN37" s="18"/>
      <c r="AO37" s="766"/>
      <c r="AP37" s="18"/>
      <c r="AQ37" s="766"/>
      <c r="AR37" s="18"/>
      <c r="AS37" s="766"/>
      <c r="AT37" s="18"/>
      <c r="AU37" s="766"/>
      <c r="AV37" s="18"/>
      <c r="AW37" s="766"/>
      <c r="AX37" s="18"/>
      <c r="AY37" s="766"/>
      <c r="AZ37" s="18"/>
      <c r="BA37" s="766"/>
      <c r="BB37" s="18"/>
      <c r="BC37" s="766"/>
      <c r="BD37" s="18"/>
      <c r="BE37" s="766"/>
      <c r="BF37" s="18"/>
      <c r="BG37" s="766"/>
      <c r="BH37" s="18"/>
      <c r="BI37" s="766"/>
      <c r="BJ37" s="18"/>
      <c r="BK37" s="766"/>
      <c r="BL37" s="18"/>
      <c r="BM37" s="766"/>
      <c r="BN37" s="18"/>
      <c r="BO37" s="766"/>
      <c r="BP37" s="18"/>
      <c r="BQ37" s="766"/>
      <c r="BR37" s="18"/>
      <c r="BS37" s="766"/>
      <c r="BT37" s="18"/>
      <c r="BU37" s="766"/>
      <c r="BV37" s="19"/>
      <c r="BW37" s="766"/>
      <c r="BX37" s="19"/>
      <c r="BY37" s="766"/>
      <c r="BZ37" s="19"/>
      <c r="CA37" s="766"/>
      <c r="CB37" s="19"/>
      <c r="CC37" s="766"/>
      <c r="CD37" s="19"/>
      <c r="CE37" s="766"/>
      <c r="CF37" s="19"/>
      <c r="CG37" s="766"/>
      <c r="CH37" s="19"/>
      <c r="CI37" s="766"/>
      <c r="CJ37" s="19"/>
      <c r="CK37" s="766"/>
      <c r="CL37" s="19"/>
      <c r="CM37" s="766"/>
      <c r="CN37" s="19"/>
      <c r="CO37" s="766"/>
      <c r="CP37" s="19"/>
      <c r="CQ37" s="766"/>
      <c r="CR37" s="19"/>
      <c r="CS37" s="766"/>
      <c r="CT37" s="19"/>
      <c r="CU37" s="766"/>
      <c r="CV37" s="19"/>
      <c r="CW37" s="766"/>
      <c r="CX37" s="19"/>
      <c r="CY37" s="766"/>
      <c r="CZ37" s="19"/>
      <c r="DA37" s="766"/>
      <c r="DB37" s="19"/>
      <c r="DC37" s="766"/>
      <c r="DD37" s="19"/>
      <c r="DE37" s="766"/>
      <c r="DF37" s="19"/>
      <c r="DG37" s="766"/>
      <c r="DH37" s="19"/>
      <c r="DI37" s="766"/>
      <c r="DJ37" s="19"/>
      <c r="DK37" s="766"/>
      <c r="DL37" s="19"/>
      <c r="DM37" s="766"/>
      <c r="DN37" s="19"/>
      <c r="DO37" s="766"/>
      <c r="DP37" s="19"/>
      <c r="DQ37" s="766"/>
      <c r="DR37" s="19"/>
      <c r="DS37" s="766"/>
      <c r="DT37" s="19"/>
      <c r="DU37" s="15">
        <f t="shared" si="3"/>
        <v>0</v>
      </c>
      <c r="DV37" s="23"/>
      <c r="DW37" s="15">
        <f t="shared" si="4"/>
        <v>0</v>
      </c>
      <c r="DX37" s="23"/>
      <c r="DY37" s="15">
        <f t="shared" si="5"/>
        <v>0</v>
      </c>
      <c r="DZ37" s="23"/>
      <c r="EA37" s="23"/>
      <c r="EB37" s="23"/>
      <c r="EC37" s="23"/>
      <c r="ED37" s="23"/>
      <c r="EE37" s="23"/>
      <c r="EF37" s="23"/>
      <c r="EG37" s="23"/>
      <c r="EH37" s="23"/>
      <c r="EI37" s="23"/>
      <c r="EJ37" s="23"/>
      <c r="EK37" s="23"/>
      <c r="EL37" s="23"/>
    </row>
    <row r="38" spans="1:142" customFormat="1" ht="21" customHeight="1">
      <c r="A38" s="24"/>
      <c r="B38" s="24"/>
      <c r="C38" s="38" t="s">
        <v>83</v>
      </c>
      <c r="D38" s="556" t="s">
        <v>234</v>
      </c>
      <c r="E38" s="477">
        <v>256</v>
      </c>
      <c r="F38" s="459">
        <v>39021</v>
      </c>
      <c r="G38" s="788">
        <v>70</v>
      </c>
      <c r="H38" s="319" t="s">
        <v>258</v>
      </c>
      <c r="I38" s="27">
        <v>38390</v>
      </c>
      <c r="J38" s="436" t="s">
        <v>509</v>
      </c>
      <c r="K38" s="287" t="s">
        <v>508</v>
      </c>
      <c r="L38" s="16">
        <v>35</v>
      </c>
      <c r="M38" s="255">
        <v>13</v>
      </c>
      <c r="N38" s="16">
        <v>48</v>
      </c>
      <c r="O38" s="255">
        <v>20</v>
      </c>
      <c r="P38" s="16">
        <v>68</v>
      </c>
      <c r="Q38" s="255">
        <v>1</v>
      </c>
      <c r="R38" s="16">
        <v>69</v>
      </c>
      <c r="S38" s="1114">
        <v>1</v>
      </c>
      <c r="T38" s="1114">
        <v>70</v>
      </c>
      <c r="U38" s="767"/>
      <c r="V38" s="18"/>
      <c r="W38" s="766"/>
      <c r="X38" s="18"/>
      <c r="Y38" s="766"/>
      <c r="Z38" s="18"/>
      <c r="AA38" s="766"/>
      <c r="AB38" s="18"/>
      <c r="AC38" s="766"/>
      <c r="AD38" s="18"/>
      <c r="AE38" s="766"/>
      <c r="AF38" s="18"/>
      <c r="AG38" s="766">
        <v>163</v>
      </c>
      <c r="AH38" s="18">
        <v>30</v>
      </c>
      <c r="AI38" s="766"/>
      <c r="AJ38" s="18"/>
      <c r="AK38" s="766"/>
      <c r="AL38" s="18"/>
      <c r="AM38" s="766"/>
      <c r="AN38" s="18"/>
      <c r="AO38" s="766"/>
      <c r="AP38" s="18"/>
      <c r="AQ38" s="766"/>
      <c r="AR38" s="18"/>
      <c r="AS38" s="766"/>
      <c r="AT38" s="18"/>
      <c r="AU38" s="766"/>
      <c r="AV38" s="18"/>
      <c r="AW38" s="766"/>
      <c r="AX38" s="18"/>
      <c r="AY38" s="766"/>
      <c r="AZ38" s="18"/>
      <c r="BA38" s="766"/>
      <c r="BB38" s="18"/>
      <c r="BC38" s="766"/>
      <c r="BD38" s="18"/>
      <c r="BE38" s="766"/>
      <c r="BF38" s="18"/>
      <c r="BG38" s="766"/>
      <c r="BH38" s="18"/>
      <c r="BI38" s="766"/>
      <c r="BJ38" s="18"/>
      <c r="BK38" s="766"/>
      <c r="BL38" s="18"/>
      <c r="BM38" s="766"/>
      <c r="BN38" s="18"/>
      <c r="BO38" s="766"/>
      <c r="BP38" s="18"/>
      <c r="BQ38" s="766"/>
      <c r="BR38" s="18"/>
      <c r="BS38" s="766"/>
      <c r="BT38" s="18"/>
      <c r="BU38" s="766"/>
      <c r="BV38" s="19"/>
      <c r="BW38" s="766"/>
      <c r="BX38" s="19"/>
      <c r="BY38" s="766"/>
      <c r="BZ38" s="19"/>
      <c r="CA38" s="766"/>
      <c r="CB38" s="19"/>
      <c r="CC38" s="766"/>
      <c r="CD38" s="19"/>
      <c r="CE38" s="766"/>
      <c r="CF38" s="19"/>
      <c r="CG38" s="766"/>
      <c r="CH38" s="19"/>
      <c r="CI38" s="766"/>
      <c r="CJ38" s="19"/>
      <c r="CK38" s="766"/>
      <c r="CL38" s="19"/>
      <c r="CM38" s="766"/>
      <c r="CN38" s="19"/>
      <c r="CO38" s="766"/>
      <c r="CP38" s="19"/>
      <c r="CQ38" s="766"/>
      <c r="CR38" s="19"/>
      <c r="CS38" s="766"/>
      <c r="CT38" s="19"/>
      <c r="CU38" s="766"/>
      <c r="CV38" s="19"/>
      <c r="CW38" s="766"/>
      <c r="CX38" s="19"/>
      <c r="CY38" s="766"/>
      <c r="CZ38" s="19"/>
      <c r="DA38" s="766"/>
      <c r="DB38" s="19"/>
      <c r="DC38" s="766"/>
      <c r="DD38" s="19"/>
      <c r="DE38" s="766"/>
      <c r="DF38" s="19"/>
      <c r="DG38" s="766"/>
      <c r="DH38" s="19"/>
      <c r="DI38" s="766"/>
      <c r="DJ38" s="19"/>
      <c r="DK38" s="766"/>
      <c r="DL38" s="19"/>
      <c r="DM38" s="766"/>
      <c r="DN38" s="19"/>
      <c r="DO38" s="766"/>
      <c r="DP38" s="19"/>
      <c r="DQ38" s="766"/>
      <c r="DR38" s="19"/>
      <c r="DS38" s="766"/>
      <c r="DT38" s="19"/>
      <c r="DU38" s="15">
        <f t="shared" si="3"/>
        <v>1</v>
      </c>
      <c r="DV38" s="28"/>
      <c r="DW38" s="15">
        <f t="shared" si="4"/>
        <v>0</v>
      </c>
      <c r="DX38" s="28"/>
      <c r="DY38" s="15">
        <f t="shared" si="5"/>
        <v>1</v>
      </c>
      <c r="DZ38" s="23"/>
      <c r="EA38" s="23"/>
      <c r="EB38" s="23"/>
      <c r="EC38" s="23"/>
      <c r="ED38" s="23"/>
      <c r="EE38" s="23"/>
      <c r="EF38" s="23"/>
      <c r="EG38" s="23"/>
      <c r="EH38" s="23"/>
    </row>
    <row r="39" spans="1:142" customFormat="1" ht="21" customHeight="1">
      <c r="A39" s="24"/>
      <c r="B39" s="24"/>
      <c r="C39" s="38" t="s">
        <v>85</v>
      </c>
      <c r="D39" s="34" t="s">
        <v>982</v>
      </c>
      <c r="E39" s="477">
        <v>8983</v>
      </c>
      <c r="F39" s="459">
        <v>33752</v>
      </c>
      <c r="G39" s="788">
        <v>64</v>
      </c>
      <c r="H39" s="319" t="s">
        <v>255</v>
      </c>
      <c r="I39" s="27">
        <v>22153</v>
      </c>
      <c r="J39" s="436" t="s">
        <v>984</v>
      </c>
      <c r="K39" s="287" t="s">
        <v>983</v>
      </c>
      <c r="L39" s="16">
        <v>63</v>
      </c>
      <c r="M39" s="255">
        <v>1</v>
      </c>
      <c r="N39" s="16">
        <v>64</v>
      </c>
      <c r="O39" s="255">
        <v>0</v>
      </c>
      <c r="P39" s="16">
        <v>64</v>
      </c>
      <c r="Q39" s="255">
        <v>0</v>
      </c>
      <c r="R39" s="16">
        <v>64</v>
      </c>
      <c r="S39" s="1114">
        <v>0</v>
      </c>
      <c r="T39" s="1114">
        <v>64</v>
      </c>
      <c r="U39" s="767"/>
      <c r="V39" s="18"/>
      <c r="W39" s="766"/>
      <c r="X39" s="18"/>
      <c r="Y39" s="766"/>
      <c r="Z39" s="18"/>
      <c r="AA39" s="766"/>
      <c r="AB39" s="18"/>
      <c r="AC39" s="766"/>
      <c r="AD39" s="18"/>
      <c r="AE39" s="766"/>
      <c r="AF39" s="18"/>
      <c r="AG39" s="766"/>
      <c r="AH39" s="18"/>
      <c r="AI39" s="766"/>
      <c r="AJ39" s="18"/>
      <c r="AK39" s="766"/>
      <c r="AL39" s="18"/>
      <c r="AM39" s="766"/>
      <c r="AN39" s="18"/>
      <c r="AO39" s="766"/>
      <c r="AP39" s="18"/>
      <c r="AQ39" s="766"/>
      <c r="AR39" s="18"/>
      <c r="AS39" s="766"/>
      <c r="AT39" s="18"/>
      <c r="AU39" s="766"/>
      <c r="AV39" s="18"/>
      <c r="AW39" s="766"/>
      <c r="AX39" s="18"/>
      <c r="AY39" s="766"/>
      <c r="AZ39" s="18"/>
      <c r="BA39" s="766"/>
      <c r="BB39" s="18"/>
      <c r="BC39" s="766"/>
      <c r="BD39" s="18"/>
      <c r="BE39" s="766"/>
      <c r="BF39" s="18"/>
      <c r="BG39" s="766"/>
      <c r="BH39" s="18"/>
      <c r="BI39" s="766"/>
      <c r="BJ39" s="18"/>
      <c r="BK39" s="766"/>
      <c r="BL39" s="18"/>
      <c r="BM39" s="766"/>
      <c r="BN39" s="18"/>
      <c r="BO39" s="766"/>
      <c r="BP39" s="18"/>
      <c r="BQ39" s="766"/>
      <c r="BR39" s="18"/>
      <c r="BS39" s="766"/>
      <c r="BT39" s="18"/>
      <c r="BU39" s="766"/>
      <c r="BV39" s="19"/>
      <c r="BW39" s="766"/>
      <c r="BX39" s="19"/>
      <c r="BY39" s="766"/>
      <c r="BZ39" s="19"/>
      <c r="CA39" s="766"/>
      <c r="CB39" s="19"/>
      <c r="CC39" s="766"/>
      <c r="CD39" s="19"/>
      <c r="CE39" s="766"/>
      <c r="CF39" s="19"/>
      <c r="CG39" s="766"/>
      <c r="CH39" s="19"/>
      <c r="CI39" s="766"/>
      <c r="CJ39" s="19"/>
      <c r="CK39" s="766"/>
      <c r="CL39" s="19"/>
      <c r="CM39" s="766"/>
      <c r="CN39" s="19"/>
      <c r="CO39" s="766"/>
      <c r="CP39" s="19"/>
      <c r="CQ39" s="766"/>
      <c r="CR39" s="19"/>
      <c r="CS39" s="766"/>
      <c r="CT39" s="19"/>
      <c r="CU39" s="766"/>
      <c r="CV39" s="19"/>
      <c r="CW39" s="766"/>
      <c r="CX39" s="19"/>
      <c r="CY39" s="766"/>
      <c r="CZ39" s="19"/>
      <c r="DA39" s="766"/>
      <c r="DB39" s="19"/>
      <c r="DC39" s="766"/>
      <c r="DD39" s="19"/>
      <c r="DE39" s="766"/>
      <c r="DF39" s="19"/>
      <c r="DG39" s="766"/>
      <c r="DH39" s="19"/>
      <c r="DI39" s="766"/>
      <c r="DJ39" s="19"/>
      <c r="DK39" s="766"/>
      <c r="DL39" s="19"/>
      <c r="DM39" s="766"/>
      <c r="DN39" s="19"/>
      <c r="DO39" s="766"/>
      <c r="DP39" s="19"/>
      <c r="DQ39" s="766"/>
      <c r="DR39" s="19"/>
      <c r="DS39" s="766"/>
      <c r="DT39" s="19"/>
      <c r="DU39" s="15">
        <f t="shared" si="3"/>
        <v>0</v>
      </c>
      <c r="DV39" s="28"/>
      <c r="DW39" s="15">
        <f t="shared" si="4"/>
        <v>0</v>
      </c>
      <c r="DX39" s="28"/>
      <c r="DY39" s="15">
        <f t="shared" si="5"/>
        <v>0</v>
      </c>
      <c r="DZ39" s="23"/>
      <c r="EA39" s="23"/>
      <c r="EB39" s="23"/>
      <c r="EC39" s="23"/>
      <c r="ED39" s="23"/>
      <c r="EE39" s="23"/>
      <c r="EF39" s="23"/>
      <c r="EG39" s="23"/>
      <c r="EH39" s="23"/>
    </row>
    <row r="40" spans="1:142" customFormat="1" ht="21" customHeight="1">
      <c r="A40" s="30"/>
      <c r="B40" s="30"/>
      <c r="C40" s="38" t="s">
        <v>87</v>
      </c>
      <c r="D40" s="556" t="s">
        <v>132</v>
      </c>
      <c r="E40" s="477">
        <v>1917</v>
      </c>
      <c r="F40" s="459">
        <v>41880</v>
      </c>
      <c r="G40" s="788">
        <v>60</v>
      </c>
      <c r="H40" s="319" t="s">
        <v>1830</v>
      </c>
      <c r="I40" s="27">
        <v>21930</v>
      </c>
      <c r="J40" s="436" t="s">
        <v>1682</v>
      </c>
      <c r="K40" s="287" t="s">
        <v>507</v>
      </c>
      <c r="L40" s="16">
        <v>22</v>
      </c>
      <c r="M40" s="255">
        <v>8</v>
      </c>
      <c r="N40" s="16">
        <v>30</v>
      </c>
      <c r="O40" s="255">
        <v>16</v>
      </c>
      <c r="P40" s="16">
        <v>46</v>
      </c>
      <c r="Q40" s="255">
        <v>5</v>
      </c>
      <c r="R40" s="16">
        <v>51</v>
      </c>
      <c r="S40" s="1114">
        <v>9</v>
      </c>
      <c r="T40" s="1114">
        <v>60</v>
      </c>
      <c r="U40" s="767"/>
      <c r="V40" s="18"/>
      <c r="W40" s="766"/>
      <c r="X40" s="18"/>
      <c r="Y40" s="766">
        <v>25</v>
      </c>
      <c r="Z40" s="18">
        <v>18</v>
      </c>
      <c r="AA40" s="766">
        <v>254</v>
      </c>
      <c r="AB40" s="18">
        <v>30</v>
      </c>
      <c r="AC40" s="766">
        <v>3</v>
      </c>
      <c r="AD40" s="18">
        <v>24</v>
      </c>
      <c r="AE40" s="766"/>
      <c r="AF40" s="18"/>
      <c r="AG40" s="766">
        <v>3</v>
      </c>
      <c r="AH40" s="18">
        <v>24</v>
      </c>
      <c r="AI40" s="766">
        <v>3</v>
      </c>
      <c r="AJ40" s="18">
        <v>24</v>
      </c>
      <c r="AK40" s="766">
        <v>399</v>
      </c>
      <c r="AL40" s="18">
        <v>18</v>
      </c>
      <c r="AM40" s="766"/>
      <c r="AN40" s="18"/>
      <c r="AO40" s="766"/>
      <c r="AP40" s="18"/>
      <c r="AQ40" s="766"/>
      <c r="AR40" s="18"/>
      <c r="AS40" s="766"/>
      <c r="AT40" s="18"/>
      <c r="AU40" s="766">
        <v>189</v>
      </c>
      <c r="AV40" s="18">
        <v>30</v>
      </c>
      <c r="AW40" s="766"/>
      <c r="AX40" s="18"/>
      <c r="AY40" s="766"/>
      <c r="AZ40" s="18"/>
      <c r="BA40" s="766"/>
      <c r="BB40" s="18"/>
      <c r="BC40" s="766"/>
      <c r="BD40" s="18"/>
      <c r="BE40" s="766">
        <v>252</v>
      </c>
      <c r="BF40" s="18">
        <v>30</v>
      </c>
      <c r="BG40" s="766"/>
      <c r="BH40" s="18"/>
      <c r="BI40" s="766"/>
      <c r="BJ40" s="18"/>
      <c r="BK40" s="766">
        <v>377</v>
      </c>
      <c r="BL40" s="18">
        <v>32</v>
      </c>
      <c r="BM40" s="766"/>
      <c r="BN40" s="18"/>
      <c r="BO40" s="766"/>
      <c r="BP40" s="18"/>
      <c r="BQ40" s="766"/>
      <c r="BR40" s="18"/>
      <c r="BS40" s="766"/>
      <c r="BT40" s="18"/>
      <c r="BU40" s="766">
        <v>154</v>
      </c>
      <c r="BV40" s="19">
        <v>30</v>
      </c>
      <c r="BW40" s="766">
        <v>170</v>
      </c>
      <c r="BX40" s="19">
        <v>32</v>
      </c>
      <c r="BY40" s="766">
        <v>242</v>
      </c>
      <c r="BZ40" s="19">
        <v>35</v>
      </c>
      <c r="CA40" s="766">
        <v>361</v>
      </c>
      <c r="CB40" s="19">
        <v>26</v>
      </c>
      <c r="CC40" s="766">
        <v>361</v>
      </c>
      <c r="CD40" s="19">
        <v>26</v>
      </c>
      <c r="CE40" s="766">
        <v>154</v>
      </c>
      <c r="CF40" s="19">
        <v>30</v>
      </c>
      <c r="CG40" s="766"/>
      <c r="CH40" s="19"/>
      <c r="CI40" s="766"/>
      <c r="CJ40" s="19"/>
      <c r="CK40" s="766"/>
      <c r="CL40" s="19"/>
      <c r="CM40" s="766"/>
      <c r="CN40" s="19"/>
      <c r="CO40" s="766"/>
      <c r="CP40" s="19"/>
      <c r="CQ40" s="766"/>
      <c r="CR40" s="19"/>
      <c r="CS40" s="766"/>
      <c r="CT40" s="19"/>
      <c r="CU40" s="766"/>
      <c r="CV40" s="19"/>
      <c r="CW40" s="766"/>
      <c r="CX40" s="19"/>
      <c r="CY40" s="766"/>
      <c r="CZ40" s="19"/>
      <c r="DA40" s="766"/>
      <c r="DB40" s="19"/>
      <c r="DC40" s="766"/>
      <c r="DD40" s="19"/>
      <c r="DE40" s="766"/>
      <c r="DF40" s="19"/>
      <c r="DG40" s="766"/>
      <c r="DH40" s="19"/>
      <c r="DI40" s="766"/>
      <c r="DJ40" s="19"/>
      <c r="DK40" s="766"/>
      <c r="DL40" s="19"/>
      <c r="DM40" s="766"/>
      <c r="DN40" s="19"/>
      <c r="DO40" s="766"/>
      <c r="DP40" s="19"/>
      <c r="DQ40" s="766"/>
      <c r="DR40" s="19"/>
      <c r="DS40" s="766"/>
      <c r="DT40" s="19"/>
      <c r="DU40" s="15">
        <f t="shared" si="3"/>
        <v>9</v>
      </c>
      <c r="DV40" s="23"/>
      <c r="DW40" s="15">
        <f t="shared" si="4"/>
        <v>6</v>
      </c>
      <c r="DX40" s="23"/>
      <c r="DY40" s="15">
        <f t="shared" si="5"/>
        <v>15</v>
      </c>
      <c r="DZ40" s="23"/>
      <c r="EA40" s="23"/>
      <c r="EB40" s="23"/>
      <c r="EC40" s="23"/>
      <c r="ED40" s="23"/>
      <c r="EE40" s="23"/>
      <c r="EF40" s="23"/>
      <c r="EG40" s="23"/>
      <c r="EH40" s="23"/>
    </row>
    <row r="41" spans="1:142" customFormat="1" ht="21" customHeight="1">
      <c r="A41" s="30"/>
      <c r="B41" s="30"/>
      <c r="C41" s="38" t="s">
        <v>89</v>
      </c>
      <c r="D41" s="556" t="s">
        <v>114</v>
      </c>
      <c r="E41" s="477">
        <v>1524</v>
      </c>
      <c r="F41" s="459">
        <v>40808</v>
      </c>
      <c r="G41" s="788">
        <v>52</v>
      </c>
      <c r="H41" s="319" t="s">
        <v>1830</v>
      </c>
      <c r="I41" s="27">
        <v>40808</v>
      </c>
      <c r="J41" s="436" t="s">
        <v>454</v>
      </c>
      <c r="K41" s="287" t="s">
        <v>453</v>
      </c>
      <c r="L41" s="16">
        <v>37</v>
      </c>
      <c r="M41" s="255">
        <v>0</v>
      </c>
      <c r="N41" s="16">
        <v>37</v>
      </c>
      <c r="O41" s="255">
        <v>0</v>
      </c>
      <c r="P41" s="16">
        <v>37</v>
      </c>
      <c r="Q41" s="255">
        <v>6</v>
      </c>
      <c r="R41" s="16">
        <v>43</v>
      </c>
      <c r="S41" s="1114">
        <v>9</v>
      </c>
      <c r="T41" s="1114">
        <v>52</v>
      </c>
      <c r="U41" s="767"/>
      <c r="V41" s="18"/>
      <c r="W41" s="766"/>
      <c r="X41" s="18"/>
      <c r="Y41" s="766"/>
      <c r="Z41" s="18"/>
      <c r="AA41" s="766"/>
      <c r="AB41" s="18"/>
      <c r="AC41" s="766"/>
      <c r="AD41" s="18"/>
      <c r="AE41" s="766"/>
      <c r="AF41" s="18"/>
      <c r="AG41" s="766"/>
      <c r="AH41" s="18"/>
      <c r="AI41" s="766"/>
      <c r="AJ41" s="18"/>
      <c r="AK41" s="766"/>
      <c r="AL41" s="18"/>
      <c r="AM41" s="766"/>
      <c r="AN41" s="18"/>
      <c r="AO41" s="766"/>
      <c r="AP41" s="18"/>
      <c r="AQ41" s="766"/>
      <c r="AR41" s="18"/>
      <c r="AS41" s="766"/>
      <c r="AT41" s="18"/>
      <c r="AU41" s="766"/>
      <c r="AV41" s="18"/>
      <c r="AW41" s="766"/>
      <c r="AX41" s="18"/>
      <c r="AY41" s="766"/>
      <c r="AZ41" s="18"/>
      <c r="BA41" s="766"/>
      <c r="BB41" s="18"/>
      <c r="BC41" s="766">
        <v>167</v>
      </c>
      <c r="BD41" s="18">
        <v>30</v>
      </c>
      <c r="BE41" s="766">
        <v>169</v>
      </c>
      <c r="BF41" s="18">
        <v>30</v>
      </c>
      <c r="BG41" s="766">
        <v>149</v>
      </c>
      <c r="BH41" s="18">
        <v>30</v>
      </c>
      <c r="BI41" s="766">
        <v>164</v>
      </c>
      <c r="BJ41" s="18">
        <v>30</v>
      </c>
      <c r="BK41" s="766">
        <v>220</v>
      </c>
      <c r="BL41" s="18">
        <v>24</v>
      </c>
      <c r="BM41" s="766">
        <v>167</v>
      </c>
      <c r="BN41" s="18">
        <v>30</v>
      </c>
      <c r="BO41" s="766">
        <v>309</v>
      </c>
      <c r="BP41" s="18">
        <v>35</v>
      </c>
      <c r="BQ41" s="766">
        <v>292</v>
      </c>
      <c r="BR41" s="18">
        <v>35</v>
      </c>
      <c r="BS41" s="766">
        <v>341</v>
      </c>
      <c r="BT41" s="18">
        <v>32</v>
      </c>
      <c r="BU41" s="766">
        <v>322</v>
      </c>
      <c r="BV41" s="19">
        <v>32</v>
      </c>
      <c r="BW41" s="766">
        <v>168</v>
      </c>
      <c r="BX41" s="19">
        <v>30</v>
      </c>
      <c r="BY41" s="766">
        <v>357</v>
      </c>
      <c r="BZ41" s="19">
        <v>26</v>
      </c>
      <c r="CA41" s="766">
        <v>341</v>
      </c>
      <c r="CB41" s="19">
        <v>32</v>
      </c>
      <c r="CC41" s="766">
        <v>220</v>
      </c>
      <c r="CD41" s="19">
        <v>24</v>
      </c>
      <c r="CE41" s="766">
        <v>338</v>
      </c>
      <c r="CF41" s="19">
        <v>32</v>
      </c>
      <c r="CG41" s="766"/>
      <c r="CH41" s="19"/>
      <c r="CI41" s="766"/>
      <c r="CJ41" s="19"/>
      <c r="CK41" s="766"/>
      <c r="CL41" s="19"/>
      <c r="CM41" s="766"/>
      <c r="CN41" s="19"/>
      <c r="CO41" s="766"/>
      <c r="CP41" s="19"/>
      <c r="CQ41" s="766"/>
      <c r="CR41" s="19"/>
      <c r="CS41" s="766"/>
      <c r="CT41" s="19"/>
      <c r="CU41" s="766"/>
      <c r="CV41" s="19"/>
      <c r="CW41" s="766"/>
      <c r="CX41" s="19"/>
      <c r="CY41" s="766"/>
      <c r="CZ41" s="19"/>
      <c r="DA41" s="766"/>
      <c r="DB41" s="19"/>
      <c r="DC41" s="766"/>
      <c r="DD41" s="19"/>
      <c r="DE41" s="766"/>
      <c r="DF41" s="19"/>
      <c r="DG41" s="766"/>
      <c r="DH41" s="19"/>
      <c r="DI41" s="766"/>
      <c r="DJ41" s="19"/>
      <c r="DK41" s="766"/>
      <c r="DL41" s="19"/>
      <c r="DM41" s="766"/>
      <c r="DN41" s="19"/>
      <c r="DO41" s="766"/>
      <c r="DP41" s="19"/>
      <c r="DQ41" s="766"/>
      <c r="DR41" s="19"/>
      <c r="DS41" s="766"/>
      <c r="DT41" s="19"/>
      <c r="DU41" s="15">
        <f t="shared" si="3"/>
        <v>9</v>
      </c>
      <c r="DV41" s="23"/>
      <c r="DW41" s="15">
        <f t="shared" si="4"/>
        <v>6</v>
      </c>
      <c r="DX41" s="23"/>
      <c r="DY41" s="15">
        <f t="shared" si="5"/>
        <v>15</v>
      </c>
      <c r="DZ41" s="23"/>
      <c r="EA41" s="23"/>
      <c r="EB41" s="23"/>
      <c r="EC41" s="23"/>
      <c r="ED41" s="23"/>
      <c r="EE41" s="23"/>
      <c r="EF41" s="23"/>
      <c r="EG41" s="23"/>
      <c r="EH41" s="23"/>
    </row>
    <row r="42" spans="1:142" customFormat="1" ht="21" customHeight="1">
      <c r="A42" s="24"/>
      <c r="B42" s="24"/>
      <c r="C42" s="38" t="s">
        <v>91</v>
      </c>
      <c r="D42" s="556" t="s">
        <v>1094</v>
      </c>
      <c r="E42" s="477">
        <v>10669</v>
      </c>
      <c r="F42" s="458">
        <v>38726</v>
      </c>
      <c r="G42" s="788">
        <v>31</v>
      </c>
      <c r="H42" s="319" t="s">
        <v>748</v>
      </c>
      <c r="I42" s="27">
        <v>39182</v>
      </c>
      <c r="J42" s="430" t="s">
        <v>1096</v>
      </c>
      <c r="K42" s="287" t="s">
        <v>1095</v>
      </c>
      <c r="L42" s="16">
        <v>27</v>
      </c>
      <c r="M42" s="255">
        <v>4</v>
      </c>
      <c r="N42" s="16">
        <v>31</v>
      </c>
      <c r="O42" s="255">
        <v>0</v>
      </c>
      <c r="P42" s="16">
        <v>31</v>
      </c>
      <c r="Q42" s="255">
        <v>0</v>
      </c>
      <c r="R42" s="16">
        <v>31</v>
      </c>
      <c r="S42" s="1114">
        <v>0</v>
      </c>
      <c r="T42" s="1114">
        <v>31</v>
      </c>
      <c r="U42" s="767"/>
      <c r="V42" s="18"/>
      <c r="W42" s="766"/>
      <c r="X42" s="18"/>
      <c r="Y42" s="766"/>
      <c r="Z42" s="18"/>
      <c r="AA42" s="766"/>
      <c r="AB42" s="18"/>
      <c r="AC42" s="766"/>
      <c r="AD42" s="18"/>
      <c r="AE42" s="766"/>
      <c r="AF42" s="18"/>
      <c r="AG42" s="766"/>
      <c r="AH42" s="18"/>
      <c r="AI42" s="766"/>
      <c r="AJ42" s="18"/>
      <c r="AK42" s="766"/>
      <c r="AL42" s="18"/>
      <c r="AM42" s="766"/>
      <c r="AN42" s="18"/>
      <c r="AO42" s="766"/>
      <c r="AP42" s="18"/>
      <c r="AQ42" s="766"/>
      <c r="AR42" s="18"/>
      <c r="AS42" s="766"/>
      <c r="AT42" s="18"/>
      <c r="AU42" s="766"/>
      <c r="AV42" s="18"/>
      <c r="AW42" s="766"/>
      <c r="AX42" s="18"/>
      <c r="AY42" s="766"/>
      <c r="AZ42" s="18"/>
      <c r="BA42" s="766"/>
      <c r="BB42" s="18"/>
      <c r="BC42" s="766"/>
      <c r="BD42" s="18"/>
      <c r="BE42" s="766"/>
      <c r="BF42" s="18"/>
      <c r="BG42" s="766"/>
      <c r="BH42" s="18"/>
      <c r="BI42" s="766"/>
      <c r="BJ42" s="18"/>
      <c r="BK42" s="766"/>
      <c r="BL42" s="18"/>
      <c r="BM42" s="766"/>
      <c r="BN42" s="18"/>
      <c r="BO42" s="766"/>
      <c r="BP42" s="18"/>
      <c r="BQ42" s="766"/>
      <c r="BR42" s="18"/>
      <c r="BS42" s="766"/>
      <c r="BT42" s="18"/>
      <c r="BU42" s="766"/>
      <c r="BV42" s="19"/>
      <c r="BW42" s="766"/>
      <c r="BX42" s="19"/>
      <c r="BY42" s="766"/>
      <c r="BZ42" s="19"/>
      <c r="CA42" s="766"/>
      <c r="CB42" s="19"/>
      <c r="CC42" s="766"/>
      <c r="CD42" s="19"/>
      <c r="CE42" s="766"/>
      <c r="CF42" s="19"/>
      <c r="CG42" s="766"/>
      <c r="CH42" s="19"/>
      <c r="CI42" s="766"/>
      <c r="CJ42" s="19"/>
      <c r="CK42" s="766"/>
      <c r="CL42" s="19"/>
      <c r="CM42" s="766"/>
      <c r="CN42" s="19"/>
      <c r="CO42" s="766"/>
      <c r="CP42" s="19"/>
      <c r="CQ42" s="766"/>
      <c r="CR42" s="19"/>
      <c r="CS42" s="766"/>
      <c r="CT42" s="19"/>
      <c r="CU42" s="766"/>
      <c r="CV42" s="19"/>
      <c r="CW42" s="766"/>
      <c r="CX42" s="19"/>
      <c r="CY42" s="766"/>
      <c r="CZ42" s="19"/>
      <c r="DA42" s="766"/>
      <c r="DB42" s="19"/>
      <c r="DC42" s="766"/>
      <c r="DD42" s="19"/>
      <c r="DE42" s="766"/>
      <c r="DF42" s="19"/>
      <c r="DG42" s="766"/>
      <c r="DH42" s="19"/>
      <c r="DI42" s="766"/>
      <c r="DJ42" s="19"/>
      <c r="DK42" s="766"/>
      <c r="DL42" s="19"/>
      <c r="DM42" s="766"/>
      <c r="DN42" s="19"/>
      <c r="DO42" s="766"/>
      <c r="DP42" s="19"/>
      <c r="DQ42" s="766"/>
      <c r="DR42" s="19"/>
      <c r="DS42" s="766"/>
      <c r="DT42" s="19"/>
      <c r="DU42" s="15">
        <f t="shared" si="3"/>
        <v>0</v>
      </c>
      <c r="DV42" s="28"/>
      <c r="DW42" s="15">
        <f t="shared" si="4"/>
        <v>0</v>
      </c>
      <c r="DX42" s="28"/>
      <c r="DY42" s="15">
        <f t="shared" si="5"/>
        <v>0</v>
      </c>
      <c r="DZ42" s="23"/>
      <c r="EA42" s="23"/>
      <c r="EB42" s="23"/>
      <c r="EC42" s="23"/>
      <c r="ED42" s="23"/>
      <c r="EE42" s="28"/>
      <c r="EF42" s="28"/>
      <c r="EG42" s="23"/>
      <c r="EH42" s="23"/>
    </row>
    <row r="43" spans="1:142" customFormat="1" ht="21" customHeight="1">
      <c r="A43" s="15"/>
      <c r="B43" s="15"/>
      <c r="C43" s="38" t="s">
        <v>92</v>
      </c>
      <c r="D43" s="556" t="s">
        <v>205</v>
      </c>
      <c r="E43" s="477">
        <v>9946</v>
      </c>
      <c r="F43" s="457">
        <v>33689</v>
      </c>
      <c r="G43" s="788">
        <v>23</v>
      </c>
      <c r="H43" s="319" t="s">
        <v>257</v>
      </c>
      <c r="I43" s="27">
        <v>36480</v>
      </c>
      <c r="J43" s="590" t="s">
        <v>695</v>
      </c>
      <c r="K43" s="287" t="s">
        <v>694</v>
      </c>
      <c r="L43" s="16">
        <v>17</v>
      </c>
      <c r="M43" s="255">
        <v>0</v>
      </c>
      <c r="N43" s="16">
        <v>17</v>
      </c>
      <c r="O43" s="255">
        <v>4</v>
      </c>
      <c r="P43" s="16">
        <v>21</v>
      </c>
      <c r="Q43" s="255">
        <v>2</v>
      </c>
      <c r="R43" s="16">
        <v>23</v>
      </c>
      <c r="S43" s="1114">
        <v>0</v>
      </c>
      <c r="T43" s="1114">
        <v>23</v>
      </c>
      <c r="U43" s="767"/>
      <c r="V43" s="18"/>
      <c r="W43" s="766"/>
      <c r="X43" s="18"/>
      <c r="Y43" s="766"/>
      <c r="Z43" s="18"/>
      <c r="AA43" s="766"/>
      <c r="AB43" s="18"/>
      <c r="AC43" s="766"/>
      <c r="AD43" s="18"/>
      <c r="AE43" s="766"/>
      <c r="AF43" s="18"/>
      <c r="AG43" s="766"/>
      <c r="AH43" s="18"/>
      <c r="AI43" s="766"/>
      <c r="AJ43" s="18"/>
      <c r="AK43" s="766"/>
      <c r="AL43" s="18"/>
      <c r="AM43" s="766"/>
      <c r="AN43" s="18"/>
      <c r="AO43" s="766"/>
      <c r="AP43" s="18"/>
      <c r="AQ43" s="766"/>
      <c r="AR43" s="18"/>
      <c r="AS43" s="766"/>
      <c r="AT43" s="18"/>
      <c r="AU43" s="766"/>
      <c r="AV43" s="18"/>
      <c r="AW43" s="766"/>
      <c r="AX43" s="18"/>
      <c r="AY43" s="766"/>
      <c r="AZ43" s="18"/>
      <c r="BA43" s="766"/>
      <c r="BB43" s="18"/>
      <c r="BC43" s="766"/>
      <c r="BD43" s="18"/>
      <c r="BE43" s="766"/>
      <c r="BF43" s="18"/>
      <c r="BG43" s="766"/>
      <c r="BH43" s="18"/>
      <c r="BI43" s="766"/>
      <c r="BJ43" s="18"/>
      <c r="BK43" s="766"/>
      <c r="BL43" s="18"/>
      <c r="BM43" s="766"/>
      <c r="BN43" s="18"/>
      <c r="BO43" s="766"/>
      <c r="BP43" s="18"/>
      <c r="BQ43" s="766"/>
      <c r="BR43" s="18"/>
      <c r="BS43" s="766"/>
      <c r="BT43" s="18"/>
      <c r="BU43" s="766"/>
      <c r="BV43" s="19"/>
      <c r="BW43" s="766"/>
      <c r="BX43" s="19"/>
      <c r="BY43" s="766"/>
      <c r="BZ43" s="19"/>
      <c r="CA43" s="766"/>
      <c r="CB43" s="19"/>
      <c r="CC43" s="766"/>
      <c r="CD43" s="19"/>
      <c r="CE43" s="766"/>
      <c r="CF43" s="19"/>
      <c r="CG43" s="766"/>
      <c r="CH43" s="19"/>
      <c r="CI43" s="766"/>
      <c r="CJ43" s="19"/>
      <c r="CK43" s="766"/>
      <c r="CL43" s="19"/>
      <c r="CM43" s="766"/>
      <c r="CN43" s="19"/>
      <c r="CO43" s="766"/>
      <c r="CP43" s="19"/>
      <c r="CQ43" s="766"/>
      <c r="CR43" s="19"/>
      <c r="CS43" s="766"/>
      <c r="CT43" s="19"/>
      <c r="CU43" s="766"/>
      <c r="CV43" s="19"/>
      <c r="CW43" s="766"/>
      <c r="CX43" s="19"/>
      <c r="CY43" s="766"/>
      <c r="CZ43" s="19"/>
      <c r="DA43" s="766"/>
      <c r="DB43" s="19"/>
      <c r="DC43" s="766"/>
      <c r="DD43" s="19"/>
      <c r="DE43" s="766"/>
      <c r="DF43" s="19"/>
      <c r="DG43" s="766"/>
      <c r="DH43" s="19"/>
      <c r="DI43" s="766"/>
      <c r="DJ43" s="19"/>
      <c r="DK43" s="766"/>
      <c r="DL43" s="19"/>
      <c r="DM43" s="766"/>
      <c r="DN43" s="19"/>
      <c r="DO43" s="766"/>
      <c r="DP43" s="19"/>
      <c r="DQ43" s="766"/>
      <c r="DR43" s="19"/>
      <c r="DS43" s="766"/>
      <c r="DT43" s="19"/>
      <c r="DU43" s="15">
        <f t="shared" si="3"/>
        <v>0</v>
      </c>
      <c r="DV43" s="23"/>
      <c r="DW43" s="15">
        <f t="shared" si="4"/>
        <v>0</v>
      </c>
      <c r="DX43" s="23"/>
      <c r="DY43" s="15">
        <f t="shared" si="5"/>
        <v>0</v>
      </c>
      <c r="DZ43" s="23"/>
      <c r="EA43" s="23"/>
      <c r="EB43" s="23"/>
      <c r="EC43" s="23"/>
      <c r="ED43" s="23"/>
      <c r="EE43" s="23"/>
      <c r="EF43" s="23"/>
      <c r="EG43" s="245"/>
      <c r="EH43" s="245"/>
    </row>
    <row r="44" spans="1:142" customFormat="1" ht="21" customHeight="1">
      <c r="A44" s="24"/>
      <c r="B44" s="24"/>
      <c r="C44" s="38" t="s">
        <v>94</v>
      </c>
      <c r="D44" s="34" t="s">
        <v>1075</v>
      </c>
      <c r="E44" s="477">
        <v>11413</v>
      </c>
      <c r="F44" s="459">
        <v>43564</v>
      </c>
      <c r="G44" s="788">
        <v>22</v>
      </c>
      <c r="H44" s="319" t="s">
        <v>923</v>
      </c>
      <c r="I44" s="27">
        <v>43607</v>
      </c>
      <c r="J44" s="436" t="s">
        <v>1077</v>
      </c>
      <c r="K44" s="287" t="s">
        <v>1076</v>
      </c>
      <c r="L44" s="16">
        <v>20</v>
      </c>
      <c r="M44" s="255">
        <v>1</v>
      </c>
      <c r="N44" s="16">
        <v>21</v>
      </c>
      <c r="O44" s="255">
        <v>1</v>
      </c>
      <c r="P44" s="16">
        <v>22</v>
      </c>
      <c r="Q44" s="255">
        <v>0</v>
      </c>
      <c r="R44" s="16">
        <v>22</v>
      </c>
      <c r="S44" s="1114">
        <v>0</v>
      </c>
      <c r="T44" s="1114">
        <v>22</v>
      </c>
      <c r="U44" s="767"/>
      <c r="V44" s="18"/>
      <c r="W44" s="766"/>
      <c r="X44" s="18"/>
      <c r="Y44" s="766"/>
      <c r="Z44" s="18"/>
      <c r="AA44" s="766"/>
      <c r="AB44" s="18"/>
      <c r="AC44" s="766"/>
      <c r="AD44" s="18"/>
      <c r="AE44" s="766"/>
      <c r="AF44" s="18"/>
      <c r="AG44" s="766"/>
      <c r="AH44" s="18"/>
      <c r="AI44" s="766"/>
      <c r="AJ44" s="18"/>
      <c r="AK44" s="766"/>
      <c r="AL44" s="18"/>
      <c r="AM44" s="766"/>
      <c r="AN44" s="18"/>
      <c r="AO44" s="766"/>
      <c r="AP44" s="18"/>
      <c r="AQ44" s="766"/>
      <c r="AR44" s="18"/>
      <c r="AS44" s="766"/>
      <c r="AT44" s="18"/>
      <c r="AU44" s="766"/>
      <c r="AV44" s="18"/>
      <c r="AW44" s="766"/>
      <c r="AX44" s="18"/>
      <c r="AY44" s="766"/>
      <c r="AZ44" s="18"/>
      <c r="BA44" s="766"/>
      <c r="BB44" s="18"/>
      <c r="BC44" s="766"/>
      <c r="BD44" s="18"/>
      <c r="BE44" s="766"/>
      <c r="BF44" s="18"/>
      <c r="BG44" s="766"/>
      <c r="BH44" s="18"/>
      <c r="BI44" s="766"/>
      <c r="BJ44" s="18"/>
      <c r="BK44" s="766"/>
      <c r="BL44" s="18"/>
      <c r="BM44" s="766"/>
      <c r="BN44" s="18"/>
      <c r="BO44" s="766"/>
      <c r="BP44" s="18"/>
      <c r="BQ44" s="766"/>
      <c r="BR44" s="18"/>
      <c r="BS44" s="766"/>
      <c r="BT44" s="18"/>
      <c r="BU44" s="766"/>
      <c r="BV44" s="19"/>
      <c r="BW44" s="766"/>
      <c r="BX44" s="19"/>
      <c r="BY44" s="766"/>
      <c r="BZ44" s="19"/>
      <c r="CA44" s="766"/>
      <c r="CB44" s="19"/>
      <c r="CC44" s="766"/>
      <c r="CD44" s="19"/>
      <c r="CE44" s="766"/>
      <c r="CF44" s="19"/>
      <c r="CG44" s="766"/>
      <c r="CH44" s="19"/>
      <c r="CI44" s="766"/>
      <c r="CJ44" s="19"/>
      <c r="CK44" s="766"/>
      <c r="CL44" s="19"/>
      <c r="CM44" s="766"/>
      <c r="CN44" s="19"/>
      <c r="CO44" s="766"/>
      <c r="CP44" s="19"/>
      <c r="CQ44" s="766"/>
      <c r="CR44" s="19"/>
      <c r="CS44" s="766"/>
      <c r="CT44" s="19"/>
      <c r="CU44" s="766"/>
      <c r="CV44" s="19"/>
      <c r="CW44" s="766"/>
      <c r="CX44" s="19"/>
      <c r="CY44" s="766"/>
      <c r="CZ44" s="19"/>
      <c r="DA44" s="766"/>
      <c r="DB44" s="19"/>
      <c r="DC44" s="766"/>
      <c r="DD44" s="19"/>
      <c r="DE44" s="766"/>
      <c r="DF44" s="19"/>
      <c r="DG44" s="766"/>
      <c r="DH44" s="19"/>
      <c r="DI44" s="766"/>
      <c r="DJ44" s="19"/>
      <c r="DK44" s="766"/>
      <c r="DL44" s="19"/>
      <c r="DM44" s="766"/>
      <c r="DN44" s="19"/>
      <c r="DO44" s="766"/>
      <c r="DP44" s="19"/>
      <c r="DQ44" s="766"/>
      <c r="DR44" s="19"/>
      <c r="DS44" s="766"/>
      <c r="DT44" s="19"/>
      <c r="DU44" s="15">
        <f t="shared" si="3"/>
        <v>0</v>
      </c>
      <c r="DV44" s="28"/>
      <c r="DW44" s="15">
        <f t="shared" si="4"/>
        <v>0</v>
      </c>
      <c r="DX44" s="28"/>
      <c r="DY44" s="15">
        <f t="shared" si="5"/>
        <v>0</v>
      </c>
      <c r="DZ44" s="23"/>
      <c r="EA44" s="23"/>
      <c r="EB44" s="23"/>
      <c r="EC44" s="23"/>
      <c r="ED44" s="23"/>
      <c r="EE44" s="23"/>
      <c r="EF44" s="23"/>
      <c r="EG44" s="23"/>
      <c r="EH44" s="23"/>
    </row>
    <row r="45" spans="1:142" customFormat="1" ht="21" customHeight="1">
      <c r="A45" s="30"/>
      <c r="B45" s="30"/>
      <c r="C45" s="38" t="s">
        <v>96</v>
      </c>
      <c r="D45" s="34" t="s">
        <v>293</v>
      </c>
      <c r="E45" s="477">
        <v>4217</v>
      </c>
      <c r="F45" s="459">
        <v>42520</v>
      </c>
      <c r="G45" s="788">
        <v>21</v>
      </c>
      <c r="H45" s="319" t="s">
        <v>1830</v>
      </c>
      <c r="I45" s="27"/>
      <c r="J45" s="436" t="s">
        <v>585</v>
      </c>
      <c r="K45" s="287" t="s">
        <v>584</v>
      </c>
      <c r="L45" s="16">
        <v>0</v>
      </c>
      <c r="M45" s="255">
        <v>0</v>
      </c>
      <c r="N45" s="16">
        <v>0</v>
      </c>
      <c r="O45" s="255">
        <v>3</v>
      </c>
      <c r="P45" s="16">
        <v>3</v>
      </c>
      <c r="Q45" s="255">
        <v>18</v>
      </c>
      <c r="R45" s="16">
        <v>21</v>
      </c>
      <c r="S45" s="1114">
        <v>0</v>
      </c>
      <c r="T45" s="1114">
        <v>21</v>
      </c>
      <c r="U45" s="767"/>
      <c r="V45" s="18"/>
      <c r="W45" s="766"/>
      <c r="X45" s="18"/>
      <c r="Y45" s="766"/>
      <c r="Z45" s="18"/>
      <c r="AA45" s="766"/>
      <c r="AB45" s="18"/>
      <c r="AC45" s="766"/>
      <c r="AD45" s="18"/>
      <c r="AE45" s="766"/>
      <c r="AF45" s="18"/>
      <c r="AG45" s="766"/>
      <c r="AH45" s="18"/>
      <c r="AI45" s="766"/>
      <c r="AJ45" s="18"/>
      <c r="AK45" s="766"/>
      <c r="AL45" s="18"/>
      <c r="AM45" s="766"/>
      <c r="AN45" s="18"/>
      <c r="AO45" s="766"/>
      <c r="AP45" s="18"/>
      <c r="AQ45" s="766"/>
      <c r="AR45" s="18"/>
      <c r="AS45" s="766"/>
      <c r="AT45" s="18"/>
      <c r="AU45" s="766"/>
      <c r="AV45" s="18"/>
      <c r="AW45" s="766"/>
      <c r="AX45" s="18"/>
      <c r="AY45" s="766"/>
      <c r="AZ45" s="18"/>
      <c r="BA45" s="766"/>
      <c r="BB45" s="18"/>
      <c r="BC45" s="766"/>
      <c r="BD45" s="18"/>
      <c r="BE45" s="766"/>
      <c r="BF45" s="18"/>
      <c r="BG45" s="766"/>
      <c r="BH45" s="18"/>
      <c r="BI45" s="766"/>
      <c r="BJ45" s="18"/>
      <c r="BK45" s="766"/>
      <c r="BL45" s="18"/>
      <c r="BM45" s="766"/>
      <c r="BN45" s="18"/>
      <c r="BO45" s="766"/>
      <c r="BP45" s="18"/>
      <c r="BQ45" s="766"/>
      <c r="BR45" s="18"/>
      <c r="BS45" s="766"/>
      <c r="BT45" s="18"/>
      <c r="BU45" s="766"/>
      <c r="BV45" s="19"/>
      <c r="BW45" s="766"/>
      <c r="BX45" s="19"/>
      <c r="BY45" s="766"/>
      <c r="BZ45" s="19"/>
      <c r="CA45" s="766"/>
      <c r="CB45" s="19"/>
      <c r="CC45" s="766"/>
      <c r="CD45" s="19"/>
      <c r="CE45" s="766"/>
      <c r="CF45" s="19"/>
      <c r="CG45" s="766"/>
      <c r="CH45" s="19"/>
      <c r="CI45" s="766"/>
      <c r="CJ45" s="19"/>
      <c r="CK45" s="766"/>
      <c r="CL45" s="19"/>
      <c r="CM45" s="766"/>
      <c r="CN45" s="19"/>
      <c r="CO45" s="766"/>
      <c r="CP45" s="19"/>
      <c r="CQ45" s="766"/>
      <c r="CR45" s="19"/>
      <c r="CS45" s="766"/>
      <c r="CT45" s="19"/>
      <c r="CU45" s="766"/>
      <c r="CV45" s="19"/>
      <c r="CW45" s="766"/>
      <c r="CX45" s="19"/>
      <c r="CY45" s="766"/>
      <c r="CZ45" s="19"/>
      <c r="DA45" s="766"/>
      <c r="DB45" s="19"/>
      <c r="DC45" s="766"/>
      <c r="DD45" s="19"/>
      <c r="DE45" s="766"/>
      <c r="DF45" s="19"/>
      <c r="DG45" s="766"/>
      <c r="DH45" s="19"/>
      <c r="DI45" s="766"/>
      <c r="DJ45" s="19"/>
      <c r="DK45" s="766"/>
      <c r="DL45" s="19"/>
      <c r="DM45" s="766"/>
      <c r="DN45" s="19"/>
      <c r="DO45" s="766"/>
      <c r="DP45" s="19"/>
      <c r="DQ45" s="766"/>
      <c r="DR45" s="19"/>
      <c r="DS45" s="766"/>
      <c r="DT45" s="19"/>
      <c r="DU45" s="15">
        <f t="shared" si="3"/>
        <v>0</v>
      </c>
      <c r="DV45" s="23"/>
      <c r="DW45" s="15">
        <f t="shared" si="4"/>
        <v>0</v>
      </c>
      <c r="DX45" s="23"/>
      <c r="DY45" s="15">
        <f t="shared" si="5"/>
        <v>0</v>
      </c>
      <c r="DZ45" s="23"/>
      <c r="EA45" s="23"/>
      <c r="EB45" s="23"/>
      <c r="EC45" s="23"/>
      <c r="ED45" s="23"/>
      <c r="EE45" s="23"/>
      <c r="EF45" s="23"/>
      <c r="EG45" s="23"/>
      <c r="EH45" s="23"/>
    </row>
    <row r="46" spans="1:142" customFormat="1" ht="21" customHeight="1">
      <c r="A46" s="24"/>
      <c r="B46" s="24"/>
      <c r="C46" s="38" t="s">
        <v>97</v>
      </c>
      <c r="D46" s="34" t="s">
        <v>1664</v>
      </c>
      <c r="E46" s="477">
        <v>11411</v>
      </c>
      <c r="F46" s="457">
        <v>44119</v>
      </c>
      <c r="G46" s="788">
        <v>21</v>
      </c>
      <c r="H46" s="319" t="s">
        <v>748</v>
      </c>
      <c r="I46" s="27">
        <v>44118</v>
      </c>
      <c r="J46" s="431" t="s">
        <v>1488</v>
      </c>
      <c r="K46" s="287" t="s">
        <v>1143</v>
      </c>
      <c r="L46" s="16">
        <v>8</v>
      </c>
      <c r="M46" s="255">
        <v>5</v>
      </c>
      <c r="N46" s="16">
        <v>13</v>
      </c>
      <c r="O46" s="255">
        <v>6</v>
      </c>
      <c r="P46" s="16">
        <v>19</v>
      </c>
      <c r="Q46" s="255">
        <v>2</v>
      </c>
      <c r="R46" s="16">
        <v>21</v>
      </c>
      <c r="S46" s="1114">
        <v>0</v>
      </c>
      <c r="T46" s="1114">
        <v>21</v>
      </c>
      <c r="U46" s="767"/>
      <c r="V46" s="18"/>
      <c r="W46" s="766"/>
      <c r="X46" s="18"/>
      <c r="Y46" s="766"/>
      <c r="Z46" s="18"/>
      <c r="AA46" s="766"/>
      <c r="AB46" s="18"/>
      <c r="AC46" s="766"/>
      <c r="AD46" s="18"/>
      <c r="AE46" s="766"/>
      <c r="AF46" s="18"/>
      <c r="AG46" s="766"/>
      <c r="AH46" s="18"/>
      <c r="AI46" s="766"/>
      <c r="AJ46" s="18"/>
      <c r="AK46" s="766"/>
      <c r="AL46" s="18"/>
      <c r="AM46" s="766"/>
      <c r="AN46" s="18"/>
      <c r="AO46" s="766"/>
      <c r="AP46" s="18"/>
      <c r="AQ46" s="766"/>
      <c r="AR46" s="18"/>
      <c r="AS46" s="766"/>
      <c r="AT46" s="18"/>
      <c r="AU46" s="766"/>
      <c r="AV46" s="18"/>
      <c r="AW46" s="766"/>
      <c r="AX46" s="18"/>
      <c r="AY46" s="766"/>
      <c r="AZ46" s="18"/>
      <c r="BA46" s="766"/>
      <c r="BB46" s="18"/>
      <c r="BC46" s="766"/>
      <c r="BD46" s="18"/>
      <c r="BE46" s="766"/>
      <c r="BF46" s="18"/>
      <c r="BG46" s="766"/>
      <c r="BH46" s="18"/>
      <c r="BI46" s="766"/>
      <c r="BJ46" s="18"/>
      <c r="BK46" s="766"/>
      <c r="BL46" s="18"/>
      <c r="BM46" s="766"/>
      <c r="BN46" s="18"/>
      <c r="BO46" s="766"/>
      <c r="BP46" s="18"/>
      <c r="BQ46" s="766"/>
      <c r="BR46" s="18"/>
      <c r="BS46" s="766"/>
      <c r="BT46" s="18"/>
      <c r="BU46" s="766"/>
      <c r="BV46" s="19"/>
      <c r="BW46" s="766"/>
      <c r="BX46" s="19"/>
      <c r="BY46" s="766"/>
      <c r="BZ46" s="19"/>
      <c r="CA46" s="766"/>
      <c r="CB46" s="19"/>
      <c r="CC46" s="766"/>
      <c r="CD46" s="19"/>
      <c r="CE46" s="766"/>
      <c r="CF46" s="19"/>
      <c r="CG46" s="766"/>
      <c r="CH46" s="19"/>
      <c r="CI46" s="766"/>
      <c r="CJ46" s="19"/>
      <c r="CK46" s="766"/>
      <c r="CL46" s="19"/>
      <c r="CM46" s="766"/>
      <c r="CN46" s="19"/>
      <c r="CO46" s="766"/>
      <c r="CP46" s="19"/>
      <c r="CQ46" s="766"/>
      <c r="CR46" s="19"/>
      <c r="CS46" s="766"/>
      <c r="CT46" s="19"/>
      <c r="CU46" s="766"/>
      <c r="CV46" s="19"/>
      <c r="CW46" s="766"/>
      <c r="CX46" s="19"/>
      <c r="CY46" s="766"/>
      <c r="CZ46" s="19"/>
      <c r="DA46" s="766"/>
      <c r="DB46" s="19"/>
      <c r="DC46" s="766"/>
      <c r="DD46" s="19"/>
      <c r="DE46" s="766"/>
      <c r="DF46" s="19"/>
      <c r="DG46" s="766"/>
      <c r="DH46" s="19"/>
      <c r="DI46" s="766"/>
      <c r="DJ46" s="19"/>
      <c r="DK46" s="766"/>
      <c r="DL46" s="19"/>
      <c r="DM46" s="766"/>
      <c r="DN46" s="19"/>
      <c r="DO46" s="766"/>
      <c r="DP46" s="19"/>
      <c r="DQ46" s="766"/>
      <c r="DR46" s="19"/>
      <c r="DS46" s="766"/>
      <c r="DT46" s="19"/>
      <c r="DU46" s="15">
        <f t="shared" si="3"/>
        <v>0</v>
      </c>
      <c r="DV46" s="28"/>
      <c r="DW46" s="15">
        <f t="shared" si="4"/>
        <v>0</v>
      </c>
      <c r="DX46" s="28"/>
      <c r="DY46" s="15">
        <f t="shared" si="5"/>
        <v>0</v>
      </c>
      <c r="DZ46" s="23"/>
      <c r="EA46" s="23"/>
      <c r="EB46" s="23"/>
      <c r="EC46" s="245"/>
      <c r="ED46" s="245"/>
      <c r="EE46" s="245"/>
      <c r="EF46" s="245"/>
      <c r="EG46" s="23"/>
      <c r="EH46" s="23"/>
    </row>
    <row r="47" spans="1:142" customFormat="1" ht="21" customHeight="1">
      <c r="A47" s="15"/>
      <c r="B47" s="15"/>
      <c r="C47" s="38" t="s">
        <v>98</v>
      </c>
      <c r="D47" s="556" t="s">
        <v>1402</v>
      </c>
      <c r="E47" s="477">
        <v>6739</v>
      </c>
      <c r="F47" s="457">
        <v>43292</v>
      </c>
      <c r="G47" s="788">
        <v>19</v>
      </c>
      <c r="H47" s="319" t="s">
        <v>259</v>
      </c>
      <c r="I47" s="27">
        <v>29271</v>
      </c>
      <c r="J47" s="436" t="s">
        <v>967</v>
      </c>
      <c r="K47" s="287" t="s">
        <v>966</v>
      </c>
      <c r="L47" s="16">
        <v>18</v>
      </c>
      <c r="M47" s="255">
        <v>1</v>
      </c>
      <c r="N47" s="16">
        <v>19</v>
      </c>
      <c r="O47" s="255">
        <v>0</v>
      </c>
      <c r="P47" s="16">
        <v>19</v>
      </c>
      <c r="Q47" s="255">
        <v>0</v>
      </c>
      <c r="R47" s="16">
        <v>19</v>
      </c>
      <c r="S47" s="1114">
        <v>0</v>
      </c>
      <c r="T47" s="1114">
        <v>19</v>
      </c>
      <c r="U47" s="767"/>
      <c r="V47" s="18"/>
      <c r="W47" s="766"/>
      <c r="X47" s="18"/>
      <c r="Y47" s="766"/>
      <c r="Z47" s="18"/>
      <c r="AA47" s="766"/>
      <c r="AB47" s="18"/>
      <c r="AC47" s="766"/>
      <c r="AD47" s="18"/>
      <c r="AE47" s="766"/>
      <c r="AF47" s="18"/>
      <c r="AG47" s="766"/>
      <c r="AH47" s="18"/>
      <c r="AI47" s="766"/>
      <c r="AJ47" s="18"/>
      <c r="AK47" s="766"/>
      <c r="AL47" s="18"/>
      <c r="AM47" s="766"/>
      <c r="AN47" s="18"/>
      <c r="AO47" s="766"/>
      <c r="AP47" s="18"/>
      <c r="AQ47" s="766"/>
      <c r="AR47" s="18"/>
      <c r="AS47" s="766"/>
      <c r="AT47" s="18"/>
      <c r="AU47" s="766"/>
      <c r="AV47" s="18"/>
      <c r="AW47" s="766"/>
      <c r="AX47" s="18"/>
      <c r="AY47" s="766"/>
      <c r="AZ47" s="18"/>
      <c r="BA47" s="766"/>
      <c r="BB47" s="18"/>
      <c r="BC47" s="766"/>
      <c r="BD47" s="18"/>
      <c r="BE47" s="766"/>
      <c r="BF47" s="18"/>
      <c r="BG47" s="766"/>
      <c r="BH47" s="18"/>
      <c r="BI47" s="766"/>
      <c r="BJ47" s="18"/>
      <c r="BK47" s="766"/>
      <c r="BL47" s="18"/>
      <c r="BM47" s="766"/>
      <c r="BN47" s="18"/>
      <c r="BO47" s="766"/>
      <c r="BP47" s="18"/>
      <c r="BQ47" s="766"/>
      <c r="BR47" s="18"/>
      <c r="BS47" s="766"/>
      <c r="BT47" s="18"/>
      <c r="BU47" s="766"/>
      <c r="BV47" s="19"/>
      <c r="BW47" s="766"/>
      <c r="BX47" s="19"/>
      <c r="BY47" s="766"/>
      <c r="BZ47" s="19"/>
      <c r="CA47" s="766"/>
      <c r="CB47" s="19"/>
      <c r="CC47" s="766"/>
      <c r="CD47" s="19"/>
      <c r="CE47" s="766"/>
      <c r="CF47" s="19"/>
      <c r="CG47" s="766"/>
      <c r="CH47" s="19"/>
      <c r="CI47" s="766"/>
      <c r="CJ47" s="19"/>
      <c r="CK47" s="766"/>
      <c r="CL47" s="19"/>
      <c r="CM47" s="766"/>
      <c r="CN47" s="19"/>
      <c r="CO47" s="766"/>
      <c r="CP47" s="19"/>
      <c r="CQ47" s="766"/>
      <c r="CR47" s="19"/>
      <c r="CS47" s="766"/>
      <c r="CT47" s="19"/>
      <c r="CU47" s="766"/>
      <c r="CV47" s="19"/>
      <c r="CW47" s="766"/>
      <c r="CX47" s="19"/>
      <c r="CY47" s="766"/>
      <c r="CZ47" s="19"/>
      <c r="DA47" s="766"/>
      <c r="DB47" s="19"/>
      <c r="DC47" s="766"/>
      <c r="DD47" s="19"/>
      <c r="DE47" s="766"/>
      <c r="DF47" s="19"/>
      <c r="DG47" s="766"/>
      <c r="DH47" s="19"/>
      <c r="DI47" s="766"/>
      <c r="DJ47" s="19"/>
      <c r="DK47" s="766"/>
      <c r="DL47" s="19"/>
      <c r="DM47" s="766"/>
      <c r="DN47" s="19"/>
      <c r="DO47" s="766"/>
      <c r="DP47" s="19"/>
      <c r="DQ47" s="766"/>
      <c r="DR47" s="19"/>
      <c r="DS47" s="766"/>
      <c r="DT47" s="19"/>
      <c r="DU47" s="15">
        <f t="shared" si="3"/>
        <v>0</v>
      </c>
      <c r="DV47" s="23"/>
      <c r="DW47" s="15">
        <f t="shared" si="4"/>
        <v>0</v>
      </c>
      <c r="DX47" s="23"/>
      <c r="DY47" s="15">
        <f t="shared" si="5"/>
        <v>0</v>
      </c>
      <c r="DZ47" s="28"/>
      <c r="EA47" s="28"/>
      <c r="EB47" s="28"/>
      <c r="EC47" s="28"/>
      <c r="ED47" s="28"/>
      <c r="EE47" s="23"/>
      <c r="EF47" s="23"/>
      <c r="EG47" s="23"/>
      <c r="EH47" s="23"/>
    </row>
    <row r="48" spans="1:142" customFormat="1" ht="21" customHeight="1">
      <c r="A48" s="24"/>
      <c r="B48" s="24"/>
      <c r="C48" s="38" t="s">
        <v>99</v>
      </c>
      <c r="D48" s="556" t="s">
        <v>2489</v>
      </c>
      <c r="E48" s="477">
        <v>10923</v>
      </c>
      <c r="F48" s="458">
        <v>44350</v>
      </c>
      <c r="G48" s="788">
        <v>19</v>
      </c>
      <c r="H48" s="319" t="s">
        <v>1593</v>
      </c>
      <c r="I48" s="27">
        <v>44342</v>
      </c>
      <c r="J48" s="430" t="s">
        <v>1209</v>
      </c>
      <c r="K48" s="287" t="s">
        <v>1208</v>
      </c>
      <c r="L48" s="16">
        <v>18</v>
      </c>
      <c r="M48" s="255">
        <v>0</v>
      </c>
      <c r="N48" s="16">
        <v>18</v>
      </c>
      <c r="O48" s="255">
        <v>1</v>
      </c>
      <c r="P48" s="16">
        <v>19</v>
      </c>
      <c r="Q48" s="255">
        <v>0</v>
      </c>
      <c r="R48" s="16">
        <v>19</v>
      </c>
      <c r="S48" s="1114">
        <v>0</v>
      </c>
      <c r="T48" s="1114">
        <v>19</v>
      </c>
      <c r="U48" s="767"/>
      <c r="V48" s="18"/>
      <c r="W48" s="766"/>
      <c r="X48" s="18"/>
      <c r="Y48" s="766"/>
      <c r="Z48" s="18"/>
      <c r="AA48" s="766"/>
      <c r="AB48" s="18"/>
      <c r="AC48" s="766"/>
      <c r="AD48" s="18"/>
      <c r="AE48" s="766"/>
      <c r="AF48" s="18"/>
      <c r="AG48" s="766"/>
      <c r="AH48" s="18"/>
      <c r="AI48" s="766"/>
      <c r="AJ48" s="18"/>
      <c r="AK48" s="766"/>
      <c r="AL48" s="18"/>
      <c r="AM48" s="766"/>
      <c r="AN48" s="18"/>
      <c r="AO48" s="766"/>
      <c r="AP48" s="18"/>
      <c r="AQ48" s="766"/>
      <c r="AR48" s="18"/>
      <c r="AS48" s="766"/>
      <c r="AT48" s="18"/>
      <c r="AU48" s="766"/>
      <c r="AV48" s="18"/>
      <c r="AW48" s="766"/>
      <c r="AX48" s="18"/>
      <c r="AY48" s="766"/>
      <c r="AZ48" s="18"/>
      <c r="BA48" s="766"/>
      <c r="BB48" s="18"/>
      <c r="BC48" s="766"/>
      <c r="BD48" s="18"/>
      <c r="BE48" s="766"/>
      <c r="BF48" s="18"/>
      <c r="BG48" s="766"/>
      <c r="BH48" s="18"/>
      <c r="BI48" s="766"/>
      <c r="BJ48" s="18"/>
      <c r="BK48" s="766"/>
      <c r="BL48" s="18"/>
      <c r="BM48" s="766"/>
      <c r="BN48" s="18"/>
      <c r="BO48" s="766"/>
      <c r="BP48" s="18"/>
      <c r="BQ48" s="766"/>
      <c r="BR48" s="18"/>
      <c r="BS48" s="766"/>
      <c r="BT48" s="18"/>
      <c r="BU48" s="766"/>
      <c r="BV48" s="19"/>
      <c r="BW48" s="766"/>
      <c r="BX48" s="19"/>
      <c r="BY48" s="766"/>
      <c r="BZ48" s="19"/>
      <c r="CA48" s="766"/>
      <c r="CB48" s="19"/>
      <c r="CC48" s="766"/>
      <c r="CD48" s="19"/>
      <c r="CE48" s="766"/>
      <c r="CF48" s="19"/>
      <c r="CG48" s="766"/>
      <c r="CH48" s="19"/>
      <c r="CI48" s="766"/>
      <c r="CJ48" s="19"/>
      <c r="CK48" s="766"/>
      <c r="CL48" s="19"/>
      <c r="CM48" s="766"/>
      <c r="CN48" s="19"/>
      <c r="CO48" s="766"/>
      <c r="CP48" s="19"/>
      <c r="CQ48" s="766"/>
      <c r="CR48" s="19"/>
      <c r="CS48" s="766"/>
      <c r="CT48" s="19"/>
      <c r="CU48" s="766"/>
      <c r="CV48" s="19"/>
      <c r="CW48" s="766"/>
      <c r="CX48" s="19"/>
      <c r="CY48" s="766"/>
      <c r="CZ48" s="19"/>
      <c r="DA48" s="766"/>
      <c r="DB48" s="19"/>
      <c r="DC48" s="766"/>
      <c r="DD48" s="19"/>
      <c r="DE48" s="766"/>
      <c r="DF48" s="19"/>
      <c r="DG48" s="766"/>
      <c r="DH48" s="19"/>
      <c r="DI48" s="766"/>
      <c r="DJ48" s="19"/>
      <c r="DK48" s="766"/>
      <c r="DL48" s="19"/>
      <c r="DM48" s="766"/>
      <c r="DN48" s="19"/>
      <c r="DO48" s="766"/>
      <c r="DP48" s="19"/>
      <c r="DQ48" s="766"/>
      <c r="DR48" s="19"/>
      <c r="DS48" s="766"/>
      <c r="DT48" s="19"/>
      <c r="DU48" s="15">
        <f t="shared" si="3"/>
        <v>0</v>
      </c>
      <c r="DV48" s="28"/>
      <c r="DW48" s="15">
        <f t="shared" si="4"/>
        <v>0</v>
      </c>
      <c r="DX48" s="28"/>
      <c r="DY48" s="15">
        <f t="shared" si="5"/>
        <v>0</v>
      </c>
      <c r="DZ48" s="23"/>
      <c r="EA48" s="23"/>
      <c r="EB48" s="23"/>
      <c r="EC48" s="23"/>
      <c r="ED48" s="23"/>
      <c r="EE48" s="23"/>
      <c r="EF48" s="23"/>
      <c r="EG48" s="23"/>
      <c r="EH48" s="23"/>
    </row>
    <row r="49" spans="1:142" customFormat="1" ht="21" customHeight="1">
      <c r="A49" s="30"/>
      <c r="B49" s="30"/>
      <c r="C49" s="38" t="s">
        <v>101</v>
      </c>
      <c r="D49" s="556" t="s">
        <v>2490</v>
      </c>
      <c r="E49" s="477">
        <v>5483</v>
      </c>
      <c r="F49" s="457">
        <v>42048</v>
      </c>
      <c r="G49" s="788">
        <v>16</v>
      </c>
      <c r="H49" s="319" t="s">
        <v>2321</v>
      </c>
      <c r="I49" s="27">
        <v>27285</v>
      </c>
      <c r="J49" s="431" t="s">
        <v>1731</v>
      </c>
      <c r="K49" s="287" t="s">
        <v>473</v>
      </c>
      <c r="L49" s="16">
        <v>0</v>
      </c>
      <c r="M49" s="255">
        <v>0</v>
      </c>
      <c r="N49" s="16">
        <v>0</v>
      </c>
      <c r="O49" s="255">
        <v>0</v>
      </c>
      <c r="P49" s="16">
        <v>0</v>
      </c>
      <c r="Q49" s="255">
        <v>0</v>
      </c>
      <c r="R49" s="16">
        <v>0</v>
      </c>
      <c r="S49" s="1114">
        <v>16</v>
      </c>
      <c r="T49" s="1114">
        <v>16</v>
      </c>
      <c r="U49" s="767"/>
      <c r="V49" s="18"/>
      <c r="W49" s="766"/>
      <c r="X49" s="18"/>
      <c r="Y49" s="766"/>
      <c r="Z49" s="18"/>
      <c r="AA49" s="766"/>
      <c r="AB49" s="18"/>
      <c r="AC49" s="766"/>
      <c r="AD49" s="18"/>
      <c r="AE49" s="766"/>
      <c r="AF49" s="18"/>
      <c r="AG49" s="766"/>
      <c r="AH49" s="18"/>
      <c r="AI49" s="766"/>
      <c r="AJ49" s="18"/>
      <c r="AK49" s="766"/>
      <c r="AL49" s="18"/>
      <c r="AM49" s="766"/>
      <c r="AN49" s="18"/>
      <c r="AO49" s="766">
        <v>113</v>
      </c>
      <c r="AP49" s="18">
        <v>24</v>
      </c>
      <c r="AQ49" s="766">
        <v>150</v>
      </c>
      <c r="AR49" s="18">
        <v>28</v>
      </c>
      <c r="AS49" s="766">
        <v>220</v>
      </c>
      <c r="AT49" s="18">
        <v>24</v>
      </c>
      <c r="AU49" s="766">
        <v>149</v>
      </c>
      <c r="AV49" s="18">
        <v>30</v>
      </c>
      <c r="AW49" s="766">
        <v>220</v>
      </c>
      <c r="AX49" s="18">
        <v>24</v>
      </c>
      <c r="AY49" s="766">
        <v>220</v>
      </c>
      <c r="AZ49" s="18">
        <v>24</v>
      </c>
      <c r="BA49" s="766">
        <v>113</v>
      </c>
      <c r="BB49" s="18">
        <v>24</v>
      </c>
      <c r="BC49" s="766">
        <v>220</v>
      </c>
      <c r="BD49" s="18">
        <v>24</v>
      </c>
      <c r="BE49" s="766">
        <v>220</v>
      </c>
      <c r="BF49" s="18">
        <v>24</v>
      </c>
      <c r="BG49" s="766">
        <v>220</v>
      </c>
      <c r="BH49" s="18">
        <v>24</v>
      </c>
      <c r="BI49" s="766">
        <v>220</v>
      </c>
      <c r="BJ49" s="18">
        <v>24</v>
      </c>
      <c r="BK49" s="766">
        <v>157</v>
      </c>
      <c r="BL49" s="18">
        <v>27</v>
      </c>
      <c r="BM49" s="766">
        <v>220</v>
      </c>
      <c r="BN49" s="18">
        <v>24</v>
      </c>
      <c r="BO49" s="766">
        <v>220</v>
      </c>
      <c r="BP49" s="18">
        <v>24</v>
      </c>
      <c r="BQ49" s="766">
        <v>220</v>
      </c>
      <c r="BR49" s="18">
        <v>24</v>
      </c>
      <c r="BS49" s="766">
        <v>220</v>
      </c>
      <c r="BT49" s="18">
        <v>24</v>
      </c>
      <c r="BU49" s="766">
        <v>220</v>
      </c>
      <c r="BV49" s="19">
        <v>24</v>
      </c>
      <c r="BW49" s="766">
        <v>220</v>
      </c>
      <c r="BX49" s="19">
        <v>24</v>
      </c>
      <c r="BY49" s="766">
        <v>220</v>
      </c>
      <c r="BZ49" s="19">
        <v>24</v>
      </c>
      <c r="CA49" s="766">
        <v>220</v>
      </c>
      <c r="CB49" s="19">
        <v>24</v>
      </c>
      <c r="CC49" s="766">
        <v>218</v>
      </c>
      <c r="CD49" s="19">
        <v>24</v>
      </c>
      <c r="CE49" s="766">
        <v>220</v>
      </c>
      <c r="CF49" s="19">
        <v>24</v>
      </c>
      <c r="CG49" s="766"/>
      <c r="CH49" s="19"/>
      <c r="CI49" s="766"/>
      <c r="CJ49" s="19"/>
      <c r="CK49" s="766"/>
      <c r="CL49" s="19"/>
      <c r="CM49" s="766"/>
      <c r="CN49" s="19"/>
      <c r="CO49" s="766"/>
      <c r="CP49" s="19"/>
      <c r="CQ49" s="766"/>
      <c r="CR49" s="19"/>
      <c r="CS49" s="766"/>
      <c r="CT49" s="19"/>
      <c r="CU49" s="766"/>
      <c r="CV49" s="19"/>
      <c r="CW49" s="766"/>
      <c r="CX49" s="19"/>
      <c r="CY49" s="766"/>
      <c r="CZ49" s="19"/>
      <c r="DA49" s="766"/>
      <c r="DB49" s="19"/>
      <c r="DC49" s="766"/>
      <c r="DD49" s="19"/>
      <c r="DE49" s="766"/>
      <c r="DF49" s="19"/>
      <c r="DG49" s="766"/>
      <c r="DH49" s="19"/>
      <c r="DI49" s="766"/>
      <c r="DJ49" s="19"/>
      <c r="DK49" s="766"/>
      <c r="DL49" s="19"/>
      <c r="DM49" s="766"/>
      <c r="DN49" s="19"/>
      <c r="DO49" s="766"/>
      <c r="DP49" s="19"/>
      <c r="DQ49" s="766"/>
      <c r="DR49" s="19"/>
      <c r="DS49" s="766"/>
      <c r="DT49" s="19"/>
      <c r="DU49" s="15">
        <f t="shared" si="3"/>
        <v>16</v>
      </c>
      <c r="DV49" s="23"/>
      <c r="DW49" s="15">
        <f t="shared" si="4"/>
        <v>6</v>
      </c>
      <c r="DX49" s="23"/>
      <c r="DY49" s="15">
        <f t="shared" si="5"/>
        <v>22</v>
      </c>
      <c r="DZ49" s="23"/>
      <c r="EA49" s="23"/>
      <c r="EB49" s="23"/>
      <c r="EC49" s="23"/>
      <c r="ED49" s="23"/>
      <c r="EE49" s="23"/>
      <c r="EF49" s="23"/>
      <c r="EG49" s="23"/>
      <c r="EH49" s="23"/>
    </row>
    <row r="50" spans="1:142" customFormat="1" ht="21" customHeight="1">
      <c r="A50" s="30"/>
      <c r="B50" s="30"/>
      <c r="C50" s="38" t="s">
        <v>103</v>
      </c>
      <c r="D50" s="34" t="s">
        <v>2270</v>
      </c>
      <c r="E50" s="477">
        <v>11751</v>
      </c>
      <c r="F50" s="457">
        <v>45706</v>
      </c>
      <c r="G50" s="788">
        <v>15</v>
      </c>
      <c r="H50" s="319" t="s">
        <v>1830</v>
      </c>
      <c r="I50" s="27">
        <v>45831</v>
      </c>
      <c r="J50" s="430" t="s">
        <v>2271</v>
      </c>
      <c r="K50" s="287" t="s">
        <v>2272</v>
      </c>
      <c r="L50" s="16">
        <v>0</v>
      </c>
      <c r="M50" s="255">
        <v>0</v>
      </c>
      <c r="N50" s="16">
        <v>0</v>
      </c>
      <c r="O50" s="255">
        <v>0</v>
      </c>
      <c r="P50" s="16">
        <v>0</v>
      </c>
      <c r="Q50" s="255">
        <v>15</v>
      </c>
      <c r="R50" s="16">
        <v>15</v>
      </c>
      <c r="S50" s="1114">
        <v>0</v>
      </c>
      <c r="T50" s="1114">
        <v>15</v>
      </c>
      <c r="U50" s="767"/>
      <c r="V50" s="18"/>
      <c r="W50" s="766"/>
      <c r="X50" s="18"/>
      <c r="Y50" s="766"/>
      <c r="Z50" s="18"/>
      <c r="AA50" s="766"/>
      <c r="AB50" s="18"/>
      <c r="AC50" s="766"/>
      <c r="AD50" s="18"/>
      <c r="AE50" s="766"/>
      <c r="AF50" s="18"/>
      <c r="AG50" s="766"/>
      <c r="AH50" s="18"/>
      <c r="AI50" s="766"/>
      <c r="AJ50" s="18"/>
      <c r="AK50" s="766"/>
      <c r="AL50" s="18"/>
      <c r="AM50" s="766"/>
      <c r="AN50" s="18"/>
      <c r="AO50" s="766"/>
      <c r="AP50" s="18"/>
      <c r="AQ50" s="766"/>
      <c r="AR50" s="18"/>
      <c r="AS50" s="766"/>
      <c r="AT50" s="18"/>
      <c r="AU50" s="766"/>
      <c r="AV50" s="18"/>
      <c r="AW50" s="766"/>
      <c r="AX50" s="18"/>
      <c r="AY50" s="766"/>
      <c r="AZ50" s="18"/>
      <c r="BA50" s="766"/>
      <c r="BB50" s="18"/>
      <c r="BC50" s="766"/>
      <c r="BD50" s="18"/>
      <c r="BE50" s="766"/>
      <c r="BF50" s="18"/>
      <c r="BG50" s="766"/>
      <c r="BH50" s="18"/>
      <c r="BI50" s="766"/>
      <c r="BJ50" s="18"/>
      <c r="BK50" s="766"/>
      <c r="BL50" s="18"/>
      <c r="BM50" s="766"/>
      <c r="BN50" s="18"/>
      <c r="BO50" s="766"/>
      <c r="BP50" s="18"/>
      <c r="BQ50" s="766"/>
      <c r="BR50" s="18"/>
      <c r="BS50" s="766"/>
      <c r="BT50" s="18"/>
      <c r="BU50" s="766"/>
      <c r="BV50" s="19"/>
      <c r="BW50" s="766"/>
      <c r="BX50" s="19"/>
      <c r="BY50" s="766"/>
      <c r="BZ50" s="19"/>
      <c r="CA50" s="766"/>
      <c r="CB50" s="19"/>
      <c r="CC50" s="766"/>
      <c r="CD50" s="19"/>
      <c r="CE50" s="766"/>
      <c r="CF50" s="19"/>
      <c r="CG50" s="766"/>
      <c r="CH50" s="19"/>
      <c r="CI50" s="766"/>
      <c r="CJ50" s="19"/>
      <c r="CK50" s="766"/>
      <c r="CL50" s="19"/>
      <c r="CM50" s="766"/>
      <c r="CN50" s="19"/>
      <c r="CO50" s="766"/>
      <c r="CP50" s="19"/>
      <c r="CQ50" s="766"/>
      <c r="CR50" s="19"/>
      <c r="CS50" s="766"/>
      <c r="CT50" s="19"/>
      <c r="CU50" s="766"/>
      <c r="CV50" s="19"/>
      <c r="CW50" s="766"/>
      <c r="CX50" s="19"/>
      <c r="CY50" s="766"/>
      <c r="CZ50" s="19"/>
      <c r="DA50" s="766"/>
      <c r="DB50" s="19"/>
      <c r="DC50" s="766"/>
      <c r="DD50" s="19"/>
      <c r="DE50" s="766"/>
      <c r="DF50" s="19"/>
      <c r="DG50" s="766"/>
      <c r="DH50" s="19"/>
      <c r="DI50" s="766"/>
      <c r="DJ50" s="19"/>
      <c r="DK50" s="766"/>
      <c r="DL50" s="19"/>
      <c r="DM50" s="766"/>
      <c r="DN50" s="19"/>
      <c r="DO50" s="766"/>
      <c r="DP50" s="19"/>
      <c r="DQ50" s="766"/>
      <c r="DR50" s="19"/>
      <c r="DS50" s="766"/>
      <c r="DT50" s="19"/>
      <c r="DU50" s="15">
        <f t="shared" si="3"/>
        <v>0</v>
      </c>
      <c r="DV50" s="23"/>
      <c r="DW50" s="15">
        <f t="shared" si="4"/>
        <v>0</v>
      </c>
      <c r="DX50" s="23"/>
      <c r="DY50" s="15">
        <f t="shared" si="5"/>
        <v>0</v>
      </c>
      <c r="DZ50" s="23"/>
      <c r="EA50" s="23"/>
      <c r="EB50" s="23"/>
      <c r="EC50" s="23"/>
      <c r="ED50" s="23"/>
      <c r="EE50" s="23"/>
      <c r="EF50" s="23"/>
      <c r="EG50" s="23"/>
      <c r="EH50" s="23"/>
    </row>
    <row r="51" spans="1:142" customFormat="1" ht="21" customHeight="1">
      <c r="A51" s="30"/>
      <c r="B51" s="30"/>
      <c r="C51" s="38" t="s">
        <v>105</v>
      </c>
      <c r="D51" s="34" t="s">
        <v>2226</v>
      </c>
      <c r="E51" s="477">
        <v>11709</v>
      </c>
      <c r="F51" s="459">
        <v>45778</v>
      </c>
      <c r="G51" s="788">
        <v>14</v>
      </c>
      <c r="H51" s="319" t="s">
        <v>1830</v>
      </c>
      <c r="I51" s="27">
        <v>45765</v>
      </c>
      <c r="J51" s="436" t="s">
        <v>2228</v>
      </c>
      <c r="K51" s="287" t="s">
        <v>2229</v>
      </c>
      <c r="L51" s="16">
        <v>0</v>
      </c>
      <c r="M51" s="255">
        <v>0</v>
      </c>
      <c r="N51" s="16">
        <v>0</v>
      </c>
      <c r="O51" s="255">
        <v>0</v>
      </c>
      <c r="P51" s="16">
        <v>0</v>
      </c>
      <c r="Q51" s="255">
        <v>2</v>
      </c>
      <c r="R51" s="16">
        <v>2</v>
      </c>
      <c r="S51" s="1114">
        <v>12</v>
      </c>
      <c r="T51" s="1114">
        <v>14</v>
      </c>
      <c r="U51" s="767"/>
      <c r="V51" s="18"/>
      <c r="W51" s="766"/>
      <c r="X51" s="18"/>
      <c r="Y51" s="766"/>
      <c r="Z51" s="18"/>
      <c r="AA51" s="766"/>
      <c r="AB51" s="18"/>
      <c r="AC51" s="766"/>
      <c r="AD51" s="18"/>
      <c r="AE51" s="766"/>
      <c r="AF51" s="18"/>
      <c r="AG51" s="766"/>
      <c r="AH51" s="18"/>
      <c r="AI51" s="766"/>
      <c r="AJ51" s="18"/>
      <c r="AK51" s="766"/>
      <c r="AL51" s="18"/>
      <c r="AM51" s="766"/>
      <c r="AN51" s="18"/>
      <c r="AO51" s="766"/>
      <c r="AP51" s="18"/>
      <c r="AQ51" s="766"/>
      <c r="AR51" s="18"/>
      <c r="AS51" s="766">
        <v>341</v>
      </c>
      <c r="AT51" s="18">
        <v>32</v>
      </c>
      <c r="AU51" s="766">
        <v>329</v>
      </c>
      <c r="AV51" s="18">
        <v>32</v>
      </c>
      <c r="AW51" s="766"/>
      <c r="AX51" s="18"/>
      <c r="AY51" s="766">
        <v>329</v>
      </c>
      <c r="AZ51" s="18">
        <v>32</v>
      </c>
      <c r="BA51" s="766">
        <v>353</v>
      </c>
      <c r="BB51" s="18">
        <v>26</v>
      </c>
      <c r="BC51" s="766">
        <v>329</v>
      </c>
      <c r="BD51" s="18">
        <v>32</v>
      </c>
      <c r="BE51" s="766">
        <v>329</v>
      </c>
      <c r="BF51" s="18">
        <v>32</v>
      </c>
      <c r="BG51" s="766">
        <v>349</v>
      </c>
      <c r="BH51" s="18">
        <v>30</v>
      </c>
      <c r="BI51" s="766">
        <v>339</v>
      </c>
      <c r="BJ51" s="18">
        <v>32</v>
      </c>
      <c r="BK51" s="766">
        <v>329</v>
      </c>
      <c r="BL51" s="18">
        <v>32</v>
      </c>
      <c r="BM51" s="766">
        <v>337</v>
      </c>
      <c r="BN51" s="18">
        <v>32</v>
      </c>
      <c r="BO51" s="766">
        <v>337</v>
      </c>
      <c r="BP51" s="18">
        <v>32</v>
      </c>
      <c r="BQ51" s="766">
        <v>337</v>
      </c>
      <c r="BR51" s="18">
        <v>32</v>
      </c>
      <c r="BS51" s="766"/>
      <c r="BT51" s="18"/>
      <c r="BU51" s="766"/>
      <c r="BV51" s="19"/>
      <c r="BW51" s="766">
        <v>339</v>
      </c>
      <c r="BX51" s="19">
        <v>32</v>
      </c>
      <c r="BY51" s="766">
        <v>339</v>
      </c>
      <c r="BZ51" s="19">
        <v>32</v>
      </c>
      <c r="CA51" s="766"/>
      <c r="CB51" s="19"/>
      <c r="CC51" s="766">
        <v>337</v>
      </c>
      <c r="CD51" s="19">
        <v>32</v>
      </c>
      <c r="CE51" s="766">
        <v>339</v>
      </c>
      <c r="CF51" s="19">
        <v>32</v>
      </c>
      <c r="CG51" s="766"/>
      <c r="CH51" s="19"/>
      <c r="CI51" s="766"/>
      <c r="CJ51" s="19"/>
      <c r="CK51" s="766"/>
      <c r="CL51" s="19"/>
      <c r="CM51" s="766"/>
      <c r="CN51" s="19"/>
      <c r="CO51" s="766"/>
      <c r="CP51" s="19"/>
      <c r="CQ51" s="766"/>
      <c r="CR51" s="19"/>
      <c r="CS51" s="766"/>
      <c r="CT51" s="19"/>
      <c r="CU51" s="766"/>
      <c r="CV51" s="19"/>
      <c r="CW51" s="766"/>
      <c r="CX51" s="19"/>
      <c r="CY51" s="766"/>
      <c r="CZ51" s="19"/>
      <c r="DA51" s="766"/>
      <c r="DB51" s="19"/>
      <c r="DC51" s="766"/>
      <c r="DD51" s="19"/>
      <c r="DE51" s="766"/>
      <c r="DF51" s="19"/>
      <c r="DG51" s="766"/>
      <c r="DH51" s="19"/>
      <c r="DI51" s="766"/>
      <c r="DJ51" s="19"/>
      <c r="DK51" s="766"/>
      <c r="DL51" s="19"/>
      <c r="DM51" s="766"/>
      <c r="DN51" s="19"/>
      <c r="DO51" s="766"/>
      <c r="DP51" s="19"/>
      <c r="DQ51" s="766"/>
      <c r="DR51" s="19"/>
      <c r="DS51" s="766"/>
      <c r="DT51" s="19"/>
      <c r="DU51" s="15">
        <f t="shared" si="3"/>
        <v>12</v>
      </c>
      <c r="DV51" s="23"/>
      <c r="DW51" s="15">
        <f t="shared" si="4"/>
        <v>4</v>
      </c>
      <c r="DX51" s="23"/>
      <c r="DY51" s="15">
        <f t="shared" si="5"/>
        <v>16</v>
      </c>
      <c r="DZ51" s="23"/>
      <c r="EA51" s="23"/>
      <c r="EB51" s="23"/>
      <c r="EC51" s="23"/>
      <c r="ED51" s="23"/>
      <c r="EE51" s="23"/>
      <c r="EF51" s="23"/>
      <c r="EG51" s="23"/>
      <c r="EH51" s="23"/>
    </row>
    <row r="52" spans="1:142" customFormat="1" ht="21" customHeight="1">
      <c r="A52" s="24"/>
      <c r="B52" s="24"/>
      <c r="C52" s="38" t="s">
        <v>106</v>
      </c>
      <c r="D52" s="556" t="s">
        <v>1065</v>
      </c>
      <c r="E52" s="477">
        <v>391</v>
      </c>
      <c r="F52" s="457">
        <v>36207</v>
      </c>
      <c r="G52" s="788">
        <v>9</v>
      </c>
      <c r="H52" s="319" t="s">
        <v>748</v>
      </c>
      <c r="I52" s="27">
        <v>21808</v>
      </c>
      <c r="J52" s="431" t="s">
        <v>1067</v>
      </c>
      <c r="K52" s="287" t="s">
        <v>1066</v>
      </c>
      <c r="L52" s="16">
        <v>4</v>
      </c>
      <c r="M52" s="255">
        <v>5</v>
      </c>
      <c r="N52" s="16">
        <v>9</v>
      </c>
      <c r="O52" s="255">
        <v>0</v>
      </c>
      <c r="P52" s="16">
        <v>9</v>
      </c>
      <c r="Q52" s="255">
        <v>0</v>
      </c>
      <c r="R52" s="16">
        <v>9</v>
      </c>
      <c r="S52" s="1114">
        <v>0</v>
      </c>
      <c r="T52" s="1114">
        <v>9</v>
      </c>
      <c r="U52" s="767"/>
      <c r="V52" s="18"/>
      <c r="W52" s="766"/>
      <c r="X52" s="18"/>
      <c r="Y52" s="766"/>
      <c r="Z52" s="18"/>
      <c r="AA52" s="766"/>
      <c r="AB52" s="18"/>
      <c r="AC52" s="766"/>
      <c r="AD52" s="18"/>
      <c r="AE52" s="766"/>
      <c r="AF52" s="18"/>
      <c r="AG52" s="766"/>
      <c r="AH52" s="18"/>
      <c r="AI52" s="766"/>
      <c r="AJ52" s="18"/>
      <c r="AK52" s="766"/>
      <c r="AL52" s="18"/>
      <c r="AM52" s="766"/>
      <c r="AN52" s="18"/>
      <c r="AO52" s="766"/>
      <c r="AP52" s="18"/>
      <c r="AQ52" s="766"/>
      <c r="AR52" s="18"/>
      <c r="AS52" s="766"/>
      <c r="AT52" s="18"/>
      <c r="AU52" s="766"/>
      <c r="AV52" s="18"/>
      <c r="AW52" s="766"/>
      <c r="AX52" s="18"/>
      <c r="AY52" s="766"/>
      <c r="AZ52" s="18"/>
      <c r="BA52" s="766"/>
      <c r="BB52" s="18"/>
      <c r="BC52" s="766"/>
      <c r="BD52" s="18"/>
      <c r="BE52" s="766"/>
      <c r="BF52" s="18"/>
      <c r="BG52" s="766"/>
      <c r="BH52" s="18"/>
      <c r="BI52" s="766"/>
      <c r="BJ52" s="18"/>
      <c r="BK52" s="766"/>
      <c r="BL52" s="18"/>
      <c r="BM52" s="766"/>
      <c r="BN52" s="18"/>
      <c r="BO52" s="766"/>
      <c r="BP52" s="18"/>
      <c r="BQ52" s="766"/>
      <c r="BR52" s="18"/>
      <c r="BS52" s="766"/>
      <c r="BT52" s="18"/>
      <c r="BU52" s="766"/>
      <c r="BV52" s="19"/>
      <c r="BW52" s="766"/>
      <c r="BX52" s="19"/>
      <c r="BY52" s="766"/>
      <c r="BZ52" s="19"/>
      <c r="CA52" s="766"/>
      <c r="CB52" s="19"/>
      <c r="CC52" s="766"/>
      <c r="CD52" s="19"/>
      <c r="CE52" s="766"/>
      <c r="CF52" s="19"/>
      <c r="CG52" s="766"/>
      <c r="CH52" s="19"/>
      <c r="CI52" s="766"/>
      <c r="CJ52" s="19"/>
      <c r="CK52" s="766"/>
      <c r="CL52" s="19"/>
      <c r="CM52" s="766"/>
      <c r="CN52" s="19"/>
      <c r="CO52" s="766"/>
      <c r="CP52" s="19"/>
      <c r="CQ52" s="766"/>
      <c r="CR52" s="19"/>
      <c r="CS52" s="766"/>
      <c r="CT52" s="19"/>
      <c r="CU52" s="766"/>
      <c r="CV52" s="19"/>
      <c r="CW52" s="766"/>
      <c r="CX52" s="19"/>
      <c r="CY52" s="766"/>
      <c r="CZ52" s="19"/>
      <c r="DA52" s="766"/>
      <c r="DB52" s="19"/>
      <c r="DC52" s="766"/>
      <c r="DD52" s="19"/>
      <c r="DE52" s="766"/>
      <c r="DF52" s="19"/>
      <c r="DG52" s="766"/>
      <c r="DH52" s="19"/>
      <c r="DI52" s="766"/>
      <c r="DJ52" s="19"/>
      <c r="DK52" s="766"/>
      <c r="DL52" s="19"/>
      <c r="DM52" s="766"/>
      <c r="DN52" s="19"/>
      <c r="DO52" s="766"/>
      <c r="DP52" s="19"/>
      <c r="DQ52" s="766"/>
      <c r="DR52" s="19"/>
      <c r="DS52" s="766"/>
      <c r="DT52" s="19"/>
      <c r="DU52" s="15">
        <f t="shared" si="3"/>
        <v>0</v>
      </c>
      <c r="DV52" s="28"/>
      <c r="DW52" s="15">
        <f t="shared" si="4"/>
        <v>0</v>
      </c>
      <c r="DX52" s="28"/>
      <c r="DY52" s="15">
        <f t="shared" si="5"/>
        <v>0</v>
      </c>
      <c r="DZ52" s="23"/>
      <c r="EA52" s="23"/>
      <c r="EB52" s="23"/>
      <c r="EC52" s="23"/>
      <c r="ED52" s="23"/>
      <c r="EE52" s="245"/>
      <c r="EF52" s="245"/>
      <c r="EG52" s="23"/>
      <c r="EH52" s="23"/>
    </row>
    <row r="53" spans="1:142" customFormat="1" ht="21" customHeight="1">
      <c r="A53" s="30"/>
      <c r="B53" s="30"/>
      <c r="C53" s="38" t="s">
        <v>108</v>
      </c>
      <c r="D53" s="556" t="s">
        <v>2412</v>
      </c>
      <c r="E53" s="477">
        <v>1680</v>
      </c>
      <c r="F53" s="459">
        <v>41430</v>
      </c>
      <c r="G53" s="788">
        <v>9</v>
      </c>
      <c r="H53" s="319" t="s">
        <v>2321</v>
      </c>
      <c r="I53" s="27">
        <v>44267</v>
      </c>
      <c r="J53" s="436" t="s">
        <v>935</v>
      </c>
      <c r="K53" s="287" t="s">
        <v>934</v>
      </c>
      <c r="L53" s="16">
        <v>0</v>
      </c>
      <c r="M53" s="255">
        <v>0</v>
      </c>
      <c r="N53" s="16">
        <v>0</v>
      </c>
      <c r="O53" s="255">
        <v>0</v>
      </c>
      <c r="P53" s="16">
        <v>0</v>
      </c>
      <c r="Q53" s="255">
        <v>0</v>
      </c>
      <c r="R53" s="16">
        <v>0</v>
      </c>
      <c r="S53" s="1114">
        <v>9</v>
      </c>
      <c r="T53" s="1114">
        <v>9</v>
      </c>
      <c r="U53" s="767"/>
      <c r="V53" s="18"/>
      <c r="W53" s="766"/>
      <c r="X53" s="18"/>
      <c r="Y53" s="766"/>
      <c r="Z53" s="18"/>
      <c r="AA53" s="766"/>
      <c r="AB53" s="18"/>
      <c r="AC53" s="766"/>
      <c r="AD53" s="18"/>
      <c r="AE53" s="766"/>
      <c r="AF53" s="18"/>
      <c r="AG53" s="766"/>
      <c r="AH53" s="18"/>
      <c r="AI53" s="766"/>
      <c r="AJ53" s="18"/>
      <c r="AK53" s="766"/>
      <c r="AL53" s="18"/>
      <c r="AM53" s="766"/>
      <c r="AN53" s="18"/>
      <c r="AO53" s="766"/>
      <c r="AP53" s="18"/>
      <c r="AQ53" s="766">
        <v>163</v>
      </c>
      <c r="AR53" s="18">
        <v>30</v>
      </c>
      <c r="AS53" s="766">
        <v>150</v>
      </c>
      <c r="AT53" s="18">
        <v>28</v>
      </c>
      <c r="AU53" s="766"/>
      <c r="AV53" s="18"/>
      <c r="AW53" s="766"/>
      <c r="AX53" s="18"/>
      <c r="AY53" s="766"/>
      <c r="AZ53" s="18"/>
      <c r="BA53" s="766"/>
      <c r="BB53" s="18"/>
      <c r="BC53" s="766"/>
      <c r="BD53" s="18"/>
      <c r="BE53" s="766"/>
      <c r="BF53" s="18"/>
      <c r="BG53" s="766">
        <v>168</v>
      </c>
      <c r="BH53" s="18">
        <v>30</v>
      </c>
      <c r="BI53" s="766">
        <v>329</v>
      </c>
      <c r="BJ53" s="18">
        <v>32</v>
      </c>
      <c r="BK53" s="766">
        <v>169</v>
      </c>
      <c r="BL53" s="18">
        <v>30</v>
      </c>
      <c r="BM53" s="766">
        <v>168</v>
      </c>
      <c r="BN53" s="18">
        <v>30</v>
      </c>
      <c r="BO53" s="766">
        <v>162</v>
      </c>
      <c r="BP53" s="18">
        <v>30</v>
      </c>
      <c r="BQ53" s="766">
        <v>169</v>
      </c>
      <c r="BR53" s="18">
        <v>30</v>
      </c>
      <c r="BS53" s="766">
        <v>168</v>
      </c>
      <c r="BT53" s="18">
        <v>30</v>
      </c>
      <c r="BU53" s="766">
        <v>329</v>
      </c>
      <c r="BV53" s="19">
        <v>32</v>
      </c>
      <c r="BW53" s="766">
        <v>241</v>
      </c>
      <c r="BX53" s="19">
        <v>35</v>
      </c>
      <c r="BY53" s="766">
        <v>171</v>
      </c>
      <c r="BZ53" s="19">
        <v>30</v>
      </c>
      <c r="CA53" s="766">
        <v>333</v>
      </c>
      <c r="CB53" s="19">
        <v>35</v>
      </c>
      <c r="CC53" s="766">
        <v>171</v>
      </c>
      <c r="CD53" s="19">
        <v>30</v>
      </c>
      <c r="CE53" s="766">
        <v>329</v>
      </c>
      <c r="CF53" s="19">
        <v>32</v>
      </c>
      <c r="CG53" s="766"/>
      <c r="CH53" s="19"/>
      <c r="CI53" s="766"/>
      <c r="CJ53" s="19"/>
      <c r="CK53" s="766"/>
      <c r="CL53" s="19"/>
      <c r="CM53" s="766"/>
      <c r="CN53" s="19"/>
      <c r="CO53" s="766"/>
      <c r="CP53" s="19"/>
      <c r="CQ53" s="766"/>
      <c r="CR53" s="19"/>
      <c r="CS53" s="766"/>
      <c r="CT53" s="19"/>
      <c r="CU53" s="766"/>
      <c r="CV53" s="19"/>
      <c r="CW53" s="766"/>
      <c r="CX53" s="19"/>
      <c r="CY53" s="766"/>
      <c r="CZ53" s="19"/>
      <c r="DA53" s="766"/>
      <c r="DB53" s="19"/>
      <c r="DC53" s="766"/>
      <c r="DD53" s="19"/>
      <c r="DE53" s="766"/>
      <c r="DF53" s="19"/>
      <c r="DG53" s="766"/>
      <c r="DH53" s="19"/>
      <c r="DI53" s="766"/>
      <c r="DJ53" s="19"/>
      <c r="DK53" s="766"/>
      <c r="DL53" s="19"/>
      <c r="DM53" s="766"/>
      <c r="DN53" s="19"/>
      <c r="DO53" s="766"/>
      <c r="DP53" s="19"/>
      <c r="DQ53" s="766"/>
      <c r="DR53" s="19"/>
      <c r="DS53" s="766"/>
      <c r="DT53" s="19"/>
      <c r="DU53" s="15">
        <f t="shared" si="3"/>
        <v>9</v>
      </c>
      <c r="DV53" s="23"/>
      <c r="DW53" s="15">
        <f t="shared" si="4"/>
        <v>6</v>
      </c>
      <c r="DX53" s="23"/>
      <c r="DY53" s="15">
        <f t="shared" si="5"/>
        <v>15</v>
      </c>
      <c r="DZ53" s="23"/>
      <c r="EA53" s="23"/>
      <c r="EB53" s="23"/>
      <c r="EC53" s="23"/>
      <c r="ED53" s="23"/>
      <c r="EE53" s="23"/>
      <c r="EF53" s="23"/>
      <c r="EG53" s="23"/>
      <c r="EH53" s="23"/>
    </row>
    <row r="54" spans="1:142" customFormat="1" ht="21" customHeight="1">
      <c r="A54" s="24"/>
      <c r="B54" s="24"/>
      <c r="C54" s="38" t="s">
        <v>110</v>
      </c>
      <c r="D54" s="556" t="s">
        <v>1373</v>
      </c>
      <c r="E54" s="477">
        <v>11168</v>
      </c>
      <c r="F54" s="457">
        <v>44768</v>
      </c>
      <c r="G54" s="788">
        <v>7</v>
      </c>
      <c r="H54" s="319" t="s">
        <v>343</v>
      </c>
      <c r="I54" s="27">
        <v>44776</v>
      </c>
      <c r="J54" s="431" t="s">
        <v>1374</v>
      </c>
      <c r="K54" s="287" t="s">
        <v>1372</v>
      </c>
      <c r="L54" s="16">
        <v>0</v>
      </c>
      <c r="M54" s="255">
        <v>3</v>
      </c>
      <c r="N54" s="16">
        <v>3</v>
      </c>
      <c r="O54" s="255">
        <v>4</v>
      </c>
      <c r="P54" s="16">
        <v>7</v>
      </c>
      <c r="Q54" s="255">
        <v>0</v>
      </c>
      <c r="R54" s="16">
        <v>7</v>
      </c>
      <c r="S54" s="1114">
        <v>0</v>
      </c>
      <c r="T54" s="1114">
        <v>7</v>
      </c>
      <c r="U54" s="767"/>
      <c r="V54" s="18"/>
      <c r="W54" s="766"/>
      <c r="X54" s="18"/>
      <c r="Y54" s="766"/>
      <c r="Z54" s="18"/>
      <c r="AA54" s="766"/>
      <c r="AB54" s="18"/>
      <c r="AC54" s="766"/>
      <c r="AD54" s="18"/>
      <c r="AE54" s="766"/>
      <c r="AF54" s="18"/>
      <c r="AG54" s="766"/>
      <c r="AH54" s="18"/>
      <c r="AI54" s="766"/>
      <c r="AJ54" s="18"/>
      <c r="AK54" s="766"/>
      <c r="AL54" s="18"/>
      <c r="AM54" s="766"/>
      <c r="AN54" s="18"/>
      <c r="AO54" s="766"/>
      <c r="AP54" s="18"/>
      <c r="AQ54" s="766"/>
      <c r="AR54" s="18"/>
      <c r="AS54" s="766"/>
      <c r="AT54" s="18"/>
      <c r="AU54" s="766"/>
      <c r="AV54" s="18"/>
      <c r="AW54" s="766"/>
      <c r="AX54" s="18"/>
      <c r="AY54" s="766"/>
      <c r="AZ54" s="18"/>
      <c r="BA54" s="766"/>
      <c r="BB54" s="18"/>
      <c r="BC54" s="766"/>
      <c r="BD54" s="18"/>
      <c r="BE54" s="766"/>
      <c r="BF54" s="18"/>
      <c r="BG54" s="766"/>
      <c r="BH54" s="18"/>
      <c r="BI54" s="766"/>
      <c r="BJ54" s="18"/>
      <c r="BK54" s="766"/>
      <c r="BL54" s="18"/>
      <c r="BM54" s="766"/>
      <c r="BN54" s="18"/>
      <c r="BO54" s="766"/>
      <c r="BP54" s="18"/>
      <c r="BQ54" s="766"/>
      <c r="BR54" s="18"/>
      <c r="BS54" s="766"/>
      <c r="BT54" s="18"/>
      <c r="BU54" s="766"/>
      <c r="BV54" s="19"/>
      <c r="BW54" s="766"/>
      <c r="BX54" s="19"/>
      <c r="BY54" s="766"/>
      <c r="BZ54" s="19"/>
      <c r="CA54" s="766"/>
      <c r="CB54" s="19"/>
      <c r="CC54" s="766"/>
      <c r="CD54" s="19"/>
      <c r="CE54" s="766"/>
      <c r="CF54" s="19"/>
      <c r="CG54" s="766"/>
      <c r="CH54" s="19"/>
      <c r="CI54" s="766"/>
      <c r="CJ54" s="19"/>
      <c r="CK54" s="766"/>
      <c r="CL54" s="19"/>
      <c r="CM54" s="766"/>
      <c r="CN54" s="19"/>
      <c r="CO54" s="766"/>
      <c r="CP54" s="19"/>
      <c r="CQ54" s="766"/>
      <c r="CR54" s="19"/>
      <c r="CS54" s="766"/>
      <c r="CT54" s="19"/>
      <c r="CU54" s="766"/>
      <c r="CV54" s="19"/>
      <c r="CW54" s="766"/>
      <c r="CX54" s="19"/>
      <c r="CY54" s="766"/>
      <c r="CZ54" s="19"/>
      <c r="DA54" s="766"/>
      <c r="DB54" s="19"/>
      <c r="DC54" s="766"/>
      <c r="DD54" s="19"/>
      <c r="DE54" s="766"/>
      <c r="DF54" s="19"/>
      <c r="DG54" s="766"/>
      <c r="DH54" s="19"/>
      <c r="DI54" s="766"/>
      <c r="DJ54" s="19"/>
      <c r="DK54" s="766"/>
      <c r="DL54" s="19"/>
      <c r="DM54" s="766"/>
      <c r="DN54" s="19"/>
      <c r="DO54" s="766"/>
      <c r="DP54" s="19"/>
      <c r="DQ54" s="766"/>
      <c r="DR54" s="19"/>
      <c r="DS54" s="766"/>
      <c r="DT54" s="19"/>
      <c r="DU54" s="15">
        <f t="shared" si="3"/>
        <v>0</v>
      </c>
      <c r="DV54" s="28"/>
      <c r="DW54" s="15">
        <f t="shared" si="4"/>
        <v>0</v>
      </c>
      <c r="DX54" s="28"/>
      <c r="DY54" s="15">
        <f t="shared" si="5"/>
        <v>0</v>
      </c>
      <c r="DZ54" s="23"/>
      <c r="EA54" s="23"/>
      <c r="EB54" s="23"/>
      <c r="EC54" s="23"/>
      <c r="ED54" s="23"/>
      <c r="EE54" s="23"/>
      <c r="EF54" s="23"/>
      <c r="EG54" s="23"/>
      <c r="EH54" s="23"/>
    </row>
    <row r="55" spans="1:142" customFormat="1" ht="21" customHeight="1">
      <c r="A55" s="24"/>
      <c r="B55" s="24"/>
      <c r="C55" s="38" t="s">
        <v>111</v>
      </c>
      <c r="D55" s="556" t="s">
        <v>1385</v>
      </c>
      <c r="E55" s="477">
        <v>11392</v>
      </c>
      <c r="F55" s="457">
        <v>44743</v>
      </c>
      <c r="G55" s="788">
        <v>5</v>
      </c>
      <c r="H55" s="319" t="s">
        <v>343</v>
      </c>
      <c r="I55" s="27">
        <v>44818</v>
      </c>
      <c r="J55" s="431" t="s">
        <v>1387</v>
      </c>
      <c r="K55" s="287" t="s">
        <v>1386</v>
      </c>
      <c r="L55" s="16">
        <v>1</v>
      </c>
      <c r="M55" s="255">
        <v>4</v>
      </c>
      <c r="N55" s="16">
        <v>5</v>
      </c>
      <c r="O55" s="255">
        <v>0</v>
      </c>
      <c r="P55" s="16">
        <v>5</v>
      </c>
      <c r="Q55" s="255">
        <v>0</v>
      </c>
      <c r="R55" s="16">
        <v>5</v>
      </c>
      <c r="S55" s="1114">
        <v>0</v>
      </c>
      <c r="T55" s="1114">
        <v>5</v>
      </c>
      <c r="U55" s="767"/>
      <c r="V55" s="18"/>
      <c r="W55" s="766"/>
      <c r="X55" s="18"/>
      <c r="Y55" s="766"/>
      <c r="Z55" s="18"/>
      <c r="AA55" s="766"/>
      <c r="AB55" s="18"/>
      <c r="AC55" s="766"/>
      <c r="AD55" s="18"/>
      <c r="AE55" s="766"/>
      <c r="AF55" s="18"/>
      <c r="AG55" s="766"/>
      <c r="AH55" s="18"/>
      <c r="AI55" s="766"/>
      <c r="AJ55" s="18"/>
      <c r="AK55" s="766"/>
      <c r="AL55" s="18"/>
      <c r="AM55" s="766"/>
      <c r="AN55" s="18"/>
      <c r="AO55" s="766"/>
      <c r="AP55" s="18"/>
      <c r="AQ55" s="766"/>
      <c r="AR55" s="18"/>
      <c r="AS55" s="766"/>
      <c r="AT55" s="18"/>
      <c r="AU55" s="766"/>
      <c r="AV55" s="18"/>
      <c r="AW55" s="766"/>
      <c r="AX55" s="18"/>
      <c r="AY55" s="766"/>
      <c r="AZ55" s="18"/>
      <c r="BA55" s="766"/>
      <c r="BB55" s="18"/>
      <c r="BC55" s="766"/>
      <c r="BD55" s="18"/>
      <c r="BE55" s="766"/>
      <c r="BF55" s="18"/>
      <c r="BG55" s="766"/>
      <c r="BH55" s="18"/>
      <c r="BI55" s="766"/>
      <c r="BJ55" s="18"/>
      <c r="BK55" s="766"/>
      <c r="BL55" s="18"/>
      <c r="BM55" s="766"/>
      <c r="BN55" s="18"/>
      <c r="BO55" s="766"/>
      <c r="BP55" s="18"/>
      <c r="BQ55" s="766"/>
      <c r="BR55" s="18"/>
      <c r="BS55" s="766"/>
      <c r="BT55" s="18"/>
      <c r="BU55" s="766"/>
      <c r="BV55" s="19"/>
      <c r="BW55" s="766"/>
      <c r="BX55" s="19"/>
      <c r="BY55" s="766"/>
      <c r="BZ55" s="19"/>
      <c r="CA55" s="766"/>
      <c r="CB55" s="19"/>
      <c r="CC55" s="766"/>
      <c r="CD55" s="19"/>
      <c r="CE55" s="766"/>
      <c r="CF55" s="19"/>
      <c r="CG55" s="766"/>
      <c r="CH55" s="19"/>
      <c r="CI55" s="766"/>
      <c r="CJ55" s="19"/>
      <c r="CK55" s="766"/>
      <c r="CL55" s="19"/>
      <c r="CM55" s="766"/>
      <c r="CN55" s="19"/>
      <c r="CO55" s="766"/>
      <c r="CP55" s="19"/>
      <c r="CQ55" s="766"/>
      <c r="CR55" s="19"/>
      <c r="CS55" s="766"/>
      <c r="CT55" s="19"/>
      <c r="CU55" s="766"/>
      <c r="CV55" s="19"/>
      <c r="CW55" s="766"/>
      <c r="CX55" s="19"/>
      <c r="CY55" s="766"/>
      <c r="CZ55" s="19"/>
      <c r="DA55" s="766"/>
      <c r="DB55" s="19"/>
      <c r="DC55" s="766"/>
      <c r="DD55" s="19"/>
      <c r="DE55" s="766"/>
      <c r="DF55" s="19"/>
      <c r="DG55" s="766"/>
      <c r="DH55" s="19"/>
      <c r="DI55" s="766"/>
      <c r="DJ55" s="19"/>
      <c r="DK55" s="766"/>
      <c r="DL55" s="19"/>
      <c r="DM55" s="766"/>
      <c r="DN55" s="19"/>
      <c r="DO55" s="766"/>
      <c r="DP55" s="19"/>
      <c r="DQ55" s="766"/>
      <c r="DR55" s="19"/>
      <c r="DS55" s="766"/>
      <c r="DT55" s="19"/>
      <c r="DU55" s="15">
        <f t="shared" si="3"/>
        <v>0</v>
      </c>
      <c r="DV55" s="28"/>
      <c r="DW55" s="15">
        <f t="shared" si="4"/>
        <v>0</v>
      </c>
      <c r="DX55" s="28"/>
      <c r="DY55" s="15">
        <f t="shared" si="5"/>
        <v>0</v>
      </c>
      <c r="DZ55" s="23"/>
      <c r="EA55" s="23"/>
      <c r="EB55" s="23"/>
      <c r="EC55" s="23"/>
      <c r="ED55" s="23"/>
      <c r="EE55" s="23"/>
      <c r="EF55" s="23"/>
      <c r="EG55" s="245"/>
      <c r="EH55" s="245"/>
    </row>
    <row r="56" spans="1:142" customFormat="1" ht="21" customHeight="1">
      <c r="A56" s="30"/>
      <c r="B56" s="30"/>
      <c r="C56" s="38" t="s">
        <v>113</v>
      </c>
      <c r="D56" s="34" t="s">
        <v>1743</v>
      </c>
      <c r="E56" s="477">
        <v>1719</v>
      </c>
      <c r="F56" s="458">
        <v>45406</v>
      </c>
      <c r="G56" s="788">
        <v>5</v>
      </c>
      <c r="H56" s="319" t="s">
        <v>1593</v>
      </c>
      <c r="I56" s="27">
        <v>45406</v>
      </c>
      <c r="J56" s="430" t="s">
        <v>1744</v>
      </c>
      <c r="K56" s="287" t="s">
        <v>1745</v>
      </c>
      <c r="L56" s="16">
        <v>0</v>
      </c>
      <c r="M56" s="255">
        <v>0</v>
      </c>
      <c r="N56" s="16">
        <v>0</v>
      </c>
      <c r="O56" s="255">
        <v>5</v>
      </c>
      <c r="P56" s="16">
        <v>5</v>
      </c>
      <c r="Q56" s="255">
        <v>0</v>
      </c>
      <c r="R56" s="16">
        <v>5</v>
      </c>
      <c r="S56" s="1114">
        <v>0</v>
      </c>
      <c r="T56" s="1114">
        <v>5</v>
      </c>
      <c r="U56" s="767"/>
      <c r="V56" s="18"/>
      <c r="W56" s="766"/>
      <c r="X56" s="18"/>
      <c r="Y56" s="766"/>
      <c r="Z56" s="18"/>
      <c r="AA56" s="766"/>
      <c r="AB56" s="18"/>
      <c r="AC56" s="766"/>
      <c r="AD56" s="18"/>
      <c r="AE56" s="766"/>
      <c r="AF56" s="18"/>
      <c r="AG56" s="766"/>
      <c r="AH56" s="18"/>
      <c r="AI56" s="766"/>
      <c r="AJ56" s="18"/>
      <c r="AK56" s="766"/>
      <c r="AL56" s="18"/>
      <c r="AM56" s="766"/>
      <c r="AN56" s="18"/>
      <c r="AO56" s="766"/>
      <c r="AP56" s="18"/>
      <c r="AQ56" s="766"/>
      <c r="AR56" s="18"/>
      <c r="AS56" s="766"/>
      <c r="AT56" s="18"/>
      <c r="AU56" s="766"/>
      <c r="AV56" s="18"/>
      <c r="AW56" s="766"/>
      <c r="AX56" s="18"/>
      <c r="AY56" s="766"/>
      <c r="AZ56" s="18"/>
      <c r="BA56" s="766"/>
      <c r="BB56" s="18"/>
      <c r="BC56" s="766"/>
      <c r="BD56" s="18"/>
      <c r="BE56" s="766"/>
      <c r="BF56" s="18"/>
      <c r="BG56" s="766"/>
      <c r="BH56" s="18"/>
      <c r="BI56" s="766"/>
      <c r="BJ56" s="18"/>
      <c r="BK56" s="766"/>
      <c r="BL56" s="18"/>
      <c r="BM56" s="766"/>
      <c r="BN56" s="18"/>
      <c r="BO56" s="766"/>
      <c r="BP56" s="18"/>
      <c r="BQ56" s="766"/>
      <c r="BR56" s="18"/>
      <c r="BS56" s="766"/>
      <c r="BT56" s="18"/>
      <c r="BU56" s="766"/>
      <c r="BV56" s="19"/>
      <c r="BW56" s="766"/>
      <c r="BX56" s="19"/>
      <c r="BY56" s="766"/>
      <c r="BZ56" s="19"/>
      <c r="CA56" s="766"/>
      <c r="CB56" s="19"/>
      <c r="CC56" s="766"/>
      <c r="CD56" s="19"/>
      <c r="CE56" s="766"/>
      <c r="CF56" s="19"/>
      <c r="CG56" s="766"/>
      <c r="CH56" s="19"/>
      <c r="CI56" s="766"/>
      <c r="CJ56" s="19"/>
      <c r="CK56" s="766"/>
      <c r="CL56" s="19"/>
      <c r="CM56" s="766"/>
      <c r="CN56" s="19"/>
      <c r="CO56" s="766"/>
      <c r="CP56" s="19"/>
      <c r="CQ56" s="766"/>
      <c r="CR56" s="19"/>
      <c r="CS56" s="766"/>
      <c r="CT56" s="19"/>
      <c r="CU56" s="766"/>
      <c r="CV56" s="19"/>
      <c r="CW56" s="766"/>
      <c r="CX56" s="19"/>
      <c r="CY56" s="766"/>
      <c r="CZ56" s="19"/>
      <c r="DA56" s="766"/>
      <c r="DB56" s="19"/>
      <c r="DC56" s="766"/>
      <c r="DD56" s="19"/>
      <c r="DE56" s="766"/>
      <c r="DF56" s="19"/>
      <c r="DG56" s="766"/>
      <c r="DH56" s="19"/>
      <c r="DI56" s="766"/>
      <c r="DJ56" s="19"/>
      <c r="DK56" s="766"/>
      <c r="DL56" s="19"/>
      <c r="DM56" s="766"/>
      <c r="DN56" s="19"/>
      <c r="DO56" s="766"/>
      <c r="DP56" s="19"/>
      <c r="DQ56" s="766"/>
      <c r="DR56" s="19"/>
      <c r="DS56" s="766"/>
      <c r="DT56" s="19"/>
      <c r="DU56" s="15">
        <f t="shared" si="3"/>
        <v>0</v>
      </c>
      <c r="DV56" s="23"/>
      <c r="DW56" s="15">
        <f t="shared" si="4"/>
        <v>0</v>
      </c>
      <c r="DX56" s="23"/>
      <c r="DY56" s="15">
        <f t="shared" si="5"/>
        <v>0</v>
      </c>
      <c r="DZ56" s="23"/>
      <c r="EA56" s="23"/>
      <c r="EB56" s="23"/>
      <c r="EC56" s="23"/>
      <c r="ED56" s="23"/>
      <c r="EE56" s="23"/>
      <c r="EF56" s="23"/>
      <c r="EG56" s="23"/>
      <c r="EH56" s="23"/>
    </row>
    <row r="57" spans="1:142" customFormat="1" ht="21" customHeight="1">
      <c r="A57" s="30"/>
      <c r="B57" s="30"/>
      <c r="C57" s="38" t="s">
        <v>115</v>
      </c>
      <c r="D57" s="34" t="s">
        <v>1864</v>
      </c>
      <c r="E57" s="477">
        <v>1725</v>
      </c>
      <c r="F57" s="457">
        <v>39969</v>
      </c>
      <c r="G57" s="788">
        <v>4</v>
      </c>
      <c r="H57" s="319" t="s">
        <v>1830</v>
      </c>
      <c r="I57" s="27"/>
      <c r="J57" s="431" t="s">
        <v>1865</v>
      </c>
      <c r="K57" s="133" t="s">
        <v>1865</v>
      </c>
      <c r="L57" s="16">
        <v>0</v>
      </c>
      <c r="M57" s="255">
        <v>0</v>
      </c>
      <c r="N57" s="16">
        <v>0</v>
      </c>
      <c r="O57" s="255">
        <v>0</v>
      </c>
      <c r="P57" s="16">
        <v>0</v>
      </c>
      <c r="Q57" s="255">
        <v>4</v>
      </c>
      <c r="R57" s="16">
        <v>4</v>
      </c>
      <c r="S57" s="1114">
        <v>0</v>
      </c>
      <c r="T57" s="1114">
        <v>4</v>
      </c>
      <c r="U57" s="767"/>
      <c r="V57" s="18"/>
      <c r="W57" s="766"/>
      <c r="X57" s="18"/>
      <c r="Y57" s="766"/>
      <c r="Z57" s="18"/>
      <c r="AA57" s="766"/>
      <c r="AB57" s="18"/>
      <c r="AC57" s="766"/>
      <c r="AD57" s="18"/>
      <c r="AE57" s="766"/>
      <c r="AF57" s="18"/>
      <c r="AG57" s="766"/>
      <c r="AH57" s="18"/>
      <c r="AI57" s="766"/>
      <c r="AJ57" s="18"/>
      <c r="AK57" s="766"/>
      <c r="AL57" s="18"/>
      <c r="AM57" s="766"/>
      <c r="AN57" s="18"/>
      <c r="AO57" s="766"/>
      <c r="AP57" s="18"/>
      <c r="AQ57" s="766"/>
      <c r="AR57" s="18"/>
      <c r="AS57" s="766"/>
      <c r="AT57" s="18"/>
      <c r="AU57" s="766"/>
      <c r="AV57" s="18"/>
      <c r="AW57" s="766"/>
      <c r="AX57" s="18"/>
      <c r="AY57" s="766"/>
      <c r="AZ57" s="18"/>
      <c r="BA57" s="766"/>
      <c r="BB57" s="18"/>
      <c r="BC57" s="766"/>
      <c r="BD57" s="18"/>
      <c r="BE57" s="766"/>
      <c r="BF57" s="18"/>
      <c r="BG57" s="766"/>
      <c r="BH57" s="18"/>
      <c r="BI57" s="766"/>
      <c r="BJ57" s="18"/>
      <c r="BK57" s="766"/>
      <c r="BL57" s="18"/>
      <c r="BM57" s="766"/>
      <c r="BN57" s="18"/>
      <c r="BO57" s="766"/>
      <c r="BP57" s="18"/>
      <c r="BQ57" s="766"/>
      <c r="BR57" s="18"/>
      <c r="BS57" s="766"/>
      <c r="BT57" s="18"/>
      <c r="BU57" s="766"/>
      <c r="BV57" s="19"/>
      <c r="BW57" s="766"/>
      <c r="BX57" s="19"/>
      <c r="BY57" s="766"/>
      <c r="BZ57" s="19"/>
      <c r="CA57" s="766"/>
      <c r="CB57" s="19"/>
      <c r="CC57" s="766"/>
      <c r="CD57" s="19"/>
      <c r="CE57" s="766"/>
      <c r="CF57" s="19"/>
      <c r="CG57" s="766"/>
      <c r="CH57" s="19"/>
      <c r="CI57" s="766"/>
      <c r="CJ57" s="19"/>
      <c r="CK57" s="766"/>
      <c r="CL57" s="19"/>
      <c r="CM57" s="766"/>
      <c r="CN57" s="19"/>
      <c r="CO57" s="766"/>
      <c r="CP57" s="19"/>
      <c r="CQ57" s="766"/>
      <c r="CR57" s="19"/>
      <c r="CS57" s="766"/>
      <c r="CT57" s="19"/>
      <c r="CU57" s="766"/>
      <c r="CV57" s="19"/>
      <c r="CW57" s="766"/>
      <c r="CX57" s="19"/>
      <c r="CY57" s="766"/>
      <c r="CZ57" s="19"/>
      <c r="DA57" s="766"/>
      <c r="DB57" s="19"/>
      <c r="DC57" s="766"/>
      <c r="DD57" s="19"/>
      <c r="DE57" s="766"/>
      <c r="DF57" s="19"/>
      <c r="DG57" s="766"/>
      <c r="DH57" s="19"/>
      <c r="DI57" s="766"/>
      <c r="DJ57" s="19"/>
      <c r="DK57" s="766"/>
      <c r="DL57" s="19"/>
      <c r="DM57" s="766"/>
      <c r="DN57" s="19"/>
      <c r="DO57" s="766"/>
      <c r="DP57" s="19"/>
      <c r="DQ57" s="766"/>
      <c r="DR57" s="19"/>
      <c r="DS57" s="766"/>
      <c r="DT57" s="19"/>
      <c r="DU57" s="15">
        <f t="shared" si="3"/>
        <v>0</v>
      </c>
      <c r="DV57" s="23"/>
      <c r="DW57" s="15">
        <f t="shared" si="4"/>
        <v>0</v>
      </c>
      <c r="DX57" s="23"/>
      <c r="DY57" s="15">
        <f t="shared" si="5"/>
        <v>0</v>
      </c>
      <c r="DZ57" s="23"/>
      <c r="EA57" s="23"/>
      <c r="EB57" s="23"/>
      <c r="EC57" s="23"/>
      <c r="ED57" s="23"/>
      <c r="EE57" s="23"/>
      <c r="EF57" s="23"/>
      <c r="EG57" s="23"/>
      <c r="EH57" s="23"/>
    </row>
    <row r="58" spans="1:142" customFormat="1" ht="21" customHeight="1">
      <c r="A58" s="24"/>
      <c r="B58" s="24"/>
      <c r="C58" s="38" t="s">
        <v>117</v>
      </c>
      <c r="D58" s="556" t="s">
        <v>1323</v>
      </c>
      <c r="E58" s="477">
        <v>6507</v>
      </c>
      <c r="F58" s="458">
        <v>44624</v>
      </c>
      <c r="G58" s="788">
        <v>4</v>
      </c>
      <c r="H58" s="319" t="s">
        <v>748</v>
      </c>
      <c r="I58" s="27">
        <v>17006</v>
      </c>
      <c r="J58" s="430" t="s">
        <v>1322</v>
      </c>
      <c r="K58" s="287" t="s">
        <v>1321</v>
      </c>
      <c r="L58" s="16">
        <v>0</v>
      </c>
      <c r="M58" s="255">
        <v>4</v>
      </c>
      <c r="N58" s="16">
        <v>4</v>
      </c>
      <c r="O58" s="255">
        <v>0</v>
      </c>
      <c r="P58" s="16">
        <v>4</v>
      </c>
      <c r="Q58" s="255">
        <v>0</v>
      </c>
      <c r="R58" s="16">
        <v>4</v>
      </c>
      <c r="S58" s="1114">
        <v>0</v>
      </c>
      <c r="T58" s="1114">
        <v>4</v>
      </c>
      <c r="U58" s="767"/>
      <c r="V58" s="18"/>
      <c r="W58" s="766"/>
      <c r="X58" s="18"/>
      <c r="Y58" s="766"/>
      <c r="Z58" s="18"/>
      <c r="AA58" s="766"/>
      <c r="AB58" s="18"/>
      <c r="AC58" s="766"/>
      <c r="AD58" s="18"/>
      <c r="AE58" s="766"/>
      <c r="AF58" s="18"/>
      <c r="AG58" s="766"/>
      <c r="AH58" s="18"/>
      <c r="AI58" s="766"/>
      <c r="AJ58" s="18"/>
      <c r="AK58" s="766"/>
      <c r="AL58" s="18"/>
      <c r="AM58" s="766"/>
      <c r="AN58" s="18"/>
      <c r="AO58" s="766"/>
      <c r="AP58" s="18"/>
      <c r="AQ58" s="766"/>
      <c r="AR58" s="18"/>
      <c r="AS58" s="766"/>
      <c r="AT58" s="18"/>
      <c r="AU58" s="766"/>
      <c r="AV58" s="18"/>
      <c r="AW58" s="766"/>
      <c r="AX58" s="18"/>
      <c r="AY58" s="766"/>
      <c r="AZ58" s="18"/>
      <c r="BA58" s="766"/>
      <c r="BB58" s="18"/>
      <c r="BC58" s="766"/>
      <c r="BD58" s="18"/>
      <c r="BE58" s="766"/>
      <c r="BF58" s="18"/>
      <c r="BG58" s="766"/>
      <c r="BH58" s="18"/>
      <c r="BI58" s="766"/>
      <c r="BJ58" s="18"/>
      <c r="BK58" s="766"/>
      <c r="BL58" s="18"/>
      <c r="BM58" s="766"/>
      <c r="BN58" s="18"/>
      <c r="BO58" s="766"/>
      <c r="BP58" s="18"/>
      <c r="BQ58" s="766"/>
      <c r="BR58" s="18"/>
      <c r="BS58" s="766"/>
      <c r="BT58" s="18"/>
      <c r="BU58" s="766"/>
      <c r="BV58" s="19"/>
      <c r="BW58" s="766"/>
      <c r="BX58" s="19"/>
      <c r="BY58" s="766"/>
      <c r="BZ58" s="19"/>
      <c r="CA58" s="766"/>
      <c r="CB58" s="19"/>
      <c r="CC58" s="766"/>
      <c r="CD58" s="19"/>
      <c r="CE58" s="766"/>
      <c r="CF58" s="19"/>
      <c r="CG58" s="766"/>
      <c r="CH58" s="19"/>
      <c r="CI58" s="766"/>
      <c r="CJ58" s="19"/>
      <c r="CK58" s="766"/>
      <c r="CL58" s="19"/>
      <c r="CM58" s="766"/>
      <c r="CN58" s="19"/>
      <c r="CO58" s="766"/>
      <c r="CP58" s="19"/>
      <c r="CQ58" s="766"/>
      <c r="CR58" s="19"/>
      <c r="CS58" s="766"/>
      <c r="CT58" s="19"/>
      <c r="CU58" s="766"/>
      <c r="CV58" s="19"/>
      <c r="CW58" s="766"/>
      <c r="CX58" s="19"/>
      <c r="CY58" s="766"/>
      <c r="CZ58" s="19"/>
      <c r="DA58" s="766"/>
      <c r="DB58" s="19"/>
      <c r="DC58" s="766"/>
      <c r="DD58" s="19"/>
      <c r="DE58" s="766"/>
      <c r="DF58" s="19"/>
      <c r="DG58" s="766"/>
      <c r="DH58" s="19"/>
      <c r="DI58" s="766"/>
      <c r="DJ58" s="19"/>
      <c r="DK58" s="766"/>
      <c r="DL58" s="19"/>
      <c r="DM58" s="766"/>
      <c r="DN58" s="19"/>
      <c r="DO58" s="766"/>
      <c r="DP58" s="19"/>
      <c r="DQ58" s="766"/>
      <c r="DR58" s="19"/>
      <c r="DS58" s="766"/>
      <c r="DT58" s="19"/>
      <c r="DU58" s="15">
        <f t="shared" si="3"/>
        <v>0</v>
      </c>
      <c r="DV58" s="28"/>
      <c r="DW58" s="15">
        <f t="shared" si="4"/>
        <v>0</v>
      </c>
      <c r="DX58" s="28"/>
      <c r="DY58" s="15">
        <f t="shared" si="5"/>
        <v>0</v>
      </c>
      <c r="DZ58" s="23"/>
      <c r="EA58" s="23"/>
      <c r="EB58" s="23"/>
      <c r="EC58" s="23"/>
      <c r="ED58" s="23"/>
      <c r="EE58" s="23"/>
      <c r="EF58" s="23"/>
      <c r="EG58" s="23"/>
      <c r="EH58" s="23"/>
    </row>
    <row r="59" spans="1:142" customFormat="1" ht="21" customHeight="1">
      <c r="A59" s="30"/>
      <c r="B59" s="30"/>
      <c r="C59" s="38" t="s">
        <v>119</v>
      </c>
      <c r="D59" s="34" t="s">
        <v>2285</v>
      </c>
      <c r="E59" s="477">
        <v>11773</v>
      </c>
      <c r="F59" s="459">
        <v>45758</v>
      </c>
      <c r="G59" s="788">
        <v>4</v>
      </c>
      <c r="H59" s="319" t="s">
        <v>1830</v>
      </c>
      <c r="I59" s="27"/>
      <c r="J59" s="436" t="s">
        <v>2281</v>
      </c>
      <c r="K59" s="287" t="s">
        <v>2282</v>
      </c>
      <c r="L59" s="16">
        <v>0</v>
      </c>
      <c r="M59" s="255">
        <v>0</v>
      </c>
      <c r="N59" s="16">
        <v>0</v>
      </c>
      <c r="O59" s="255">
        <v>0</v>
      </c>
      <c r="P59" s="16">
        <v>0</v>
      </c>
      <c r="Q59" s="255">
        <v>0</v>
      </c>
      <c r="R59" s="16">
        <v>0</v>
      </c>
      <c r="S59" s="1114">
        <v>4</v>
      </c>
      <c r="T59" s="1114">
        <v>4</v>
      </c>
      <c r="U59" s="767">
        <v>99</v>
      </c>
      <c r="V59" s="18">
        <v>26</v>
      </c>
      <c r="W59" s="766">
        <v>99</v>
      </c>
      <c r="X59" s="18">
        <v>26</v>
      </c>
      <c r="Y59" s="766"/>
      <c r="Z59" s="18"/>
      <c r="AA59" s="766"/>
      <c r="AB59" s="18"/>
      <c r="AC59" s="766"/>
      <c r="AD59" s="18"/>
      <c r="AE59" s="766"/>
      <c r="AF59" s="18"/>
      <c r="AG59" s="766"/>
      <c r="AH59" s="18"/>
      <c r="AI59" s="766"/>
      <c r="AJ59" s="18"/>
      <c r="AK59" s="766"/>
      <c r="AL59" s="18"/>
      <c r="AM59" s="766"/>
      <c r="AN59" s="18"/>
      <c r="AO59" s="766"/>
      <c r="AP59" s="18"/>
      <c r="AQ59" s="766"/>
      <c r="AR59" s="18"/>
      <c r="AS59" s="766">
        <v>188</v>
      </c>
      <c r="AT59" s="18">
        <v>33</v>
      </c>
      <c r="AU59" s="766"/>
      <c r="AV59" s="18"/>
      <c r="AW59" s="766">
        <v>188</v>
      </c>
      <c r="AX59" s="18">
        <v>33</v>
      </c>
      <c r="AY59" s="766"/>
      <c r="AZ59" s="18"/>
      <c r="BA59" s="766"/>
      <c r="BB59" s="18"/>
      <c r="BC59" s="766"/>
      <c r="BD59" s="18"/>
      <c r="BE59" s="766"/>
      <c r="BF59" s="18"/>
      <c r="BG59" s="766"/>
      <c r="BH59" s="18"/>
      <c r="BI59" s="766"/>
      <c r="BJ59" s="18"/>
      <c r="BK59" s="766"/>
      <c r="BL59" s="18"/>
      <c r="BM59" s="766"/>
      <c r="BN59" s="18"/>
      <c r="BO59" s="766"/>
      <c r="BP59" s="18"/>
      <c r="BQ59" s="766"/>
      <c r="BR59" s="18"/>
      <c r="BS59" s="766"/>
      <c r="BT59" s="18"/>
      <c r="BU59" s="766"/>
      <c r="BV59" s="19"/>
      <c r="BW59" s="766"/>
      <c r="BX59" s="19"/>
      <c r="BY59" s="766"/>
      <c r="BZ59" s="19"/>
      <c r="CA59" s="766"/>
      <c r="CB59" s="19"/>
      <c r="CC59" s="766"/>
      <c r="CD59" s="19"/>
      <c r="CE59" s="766"/>
      <c r="CF59" s="19"/>
      <c r="CG59" s="766"/>
      <c r="CH59" s="19"/>
      <c r="CI59" s="766"/>
      <c r="CJ59" s="19"/>
      <c r="CK59" s="766"/>
      <c r="CL59" s="19"/>
      <c r="CM59" s="766"/>
      <c r="CN59" s="19"/>
      <c r="CO59" s="766"/>
      <c r="CP59" s="19"/>
      <c r="CQ59" s="766"/>
      <c r="CR59" s="19"/>
      <c r="CS59" s="766"/>
      <c r="CT59" s="19"/>
      <c r="CU59" s="766"/>
      <c r="CV59" s="19"/>
      <c r="CW59" s="766"/>
      <c r="CX59" s="19"/>
      <c r="CY59" s="766"/>
      <c r="CZ59" s="19"/>
      <c r="DA59" s="766"/>
      <c r="DB59" s="19"/>
      <c r="DC59" s="766"/>
      <c r="DD59" s="19"/>
      <c r="DE59" s="766"/>
      <c r="DF59" s="19"/>
      <c r="DG59" s="766"/>
      <c r="DH59" s="19"/>
      <c r="DI59" s="766"/>
      <c r="DJ59" s="19"/>
      <c r="DK59" s="766"/>
      <c r="DL59" s="19"/>
      <c r="DM59" s="766"/>
      <c r="DN59" s="19"/>
      <c r="DO59" s="766"/>
      <c r="DP59" s="19"/>
      <c r="DQ59" s="766"/>
      <c r="DR59" s="19"/>
      <c r="DS59" s="766"/>
      <c r="DT59" s="19"/>
      <c r="DU59" s="15">
        <f t="shared" si="3"/>
        <v>4</v>
      </c>
      <c r="DV59" s="23"/>
      <c r="DW59" s="15">
        <f t="shared" si="4"/>
        <v>0</v>
      </c>
      <c r="DX59" s="23"/>
      <c r="DY59" s="15">
        <f t="shared" si="5"/>
        <v>4</v>
      </c>
      <c r="DZ59" s="23"/>
      <c r="EA59" s="23"/>
      <c r="EB59" s="23"/>
      <c r="EC59" s="23"/>
      <c r="ED59" s="23"/>
      <c r="EE59" s="23"/>
      <c r="EF59" s="23"/>
      <c r="EG59" s="23"/>
      <c r="EH59" s="23"/>
      <c r="EI59" s="23"/>
      <c r="EJ59" s="23"/>
      <c r="EK59" s="23"/>
      <c r="EL59" s="23"/>
    </row>
    <row r="60" spans="1:142" customFormat="1" ht="21" customHeight="1">
      <c r="A60" s="24"/>
      <c r="B60" s="24"/>
      <c r="C60" s="38" t="s">
        <v>120</v>
      </c>
      <c r="D60" s="556" t="s">
        <v>359</v>
      </c>
      <c r="E60" s="477">
        <v>11367</v>
      </c>
      <c r="F60" s="458">
        <v>34717</v>
      </c>
      <c r="G60" s="788">
        <v>3</v>
      </c>
      <c r="H60" s="319" t="s">
        <v>748</v>
      </c>
      <c r="I60" s="27">
        <v>36210</v>
      </c>
      <c r="J60" s="430" t="s">
        <v>361</v>
      </c>
      <c r="K60" s="287" t="s">
        <v>360</v>
      </c>
      <c r="L60" s="16">
        <v>2</v>
      </c>
      <c r="M60" s="255">
        <v>1</v>
      </c>
      <c r="N60" s="16">
        <v>3</v>
      </c>
      <c r="O60" s="255">
        <v>0</v>
      </c>
      <c r="P60" s="16">
        <v>3</v>
      </c>
      <c r="Q60" s="255">
        <v>0</v>
      </c>
      <c r="R60" s="16">
        <v>3</v>
      </c>
      <c r="S60" s="1114">
        <v>0</v>
      </c>
      <c r="T60" s="1114">
        <v>3</v>
      </c>
      <c r="U60" s="767"/>
      <c r="V60" s="18"/>
      <c r="W60" s="766"/>
      <c r="X60" s="18"/>
      <c r="Y60" s="766"/>
      <c r="Z60" s="18"/>
      <c r="AA60" s="766"/>
      <c r="AB60" s="18"/>
      <c r="AC60" s="766"/>
      <c r="AD60" s="18"/>
      <c r="AE60" s="766"/>
      <c r="AF60" s="18"/>
      <c r="AG60" s="766"/>
      <c r="AH60" s="18"/>
      <c r="AI60" s="766"/>
      <c r="AJ60" s="18"/>
      <c r="AK60" s="766"/>
      <c r="AL60" s="18"/>
      <c r="AM60" s="766"/>
      <c r="AN60" s="18"/>
      <c r="AO60" s="766"/>
      <c r="AP60" s="18"/>
      <c r="AQ60" s="766"/>
      <c r="AR60" s="18"/>
      <c r="AS60" s="766"/>
      <c r="AT60" s="18"/>
      <c r="AU60" s="766"/>
      <c r="AV60" s="18"/>
      <c r="AW60" s="766"/>
      <c r="AX60" s="18"/>
      <c r="AY60" s="766"/>
      <c r="AZ60" s="18"/>
      <c r="BA60" s="766"/>
      <c r="BB60" s="18"/>
      <c r="BC60" s="766"/>
      <c r="BD60" s="18"/>
      <c r="BE60" s="766"/>
      <c r="BF60" s="18"/>
      <c r="BG60" s="766"/>
      <c r="BH60" s="18"/>
      <c r="BI60" s="766"/>
      <c r="BJ60" s="18"/>
      <c r="BK60" s="766"/>
      <c r="BL60" s="18"/>
      <c r="BM60" s="766"/>
      <c r="BN60" s="18"/>
      <c r="BO60" s="766"/>
      <c r="BP60" s="18"/>
      <c r="BQ60" s="766"/>
      <c r="BR60" s="18"/>
      <c r="BS60" s="766"/>
      <c r="BT60" s="18"/>
      <c r="BU60" s="766"/>
      <c r="BV60" s="19"/>
      <c r="BW60" s="766"/>
      <c r="BX60" s="19"/>
      <c r="BY60" s="766"/>
      <c r="BZ60" s="19"/>
      <c r="CA60" s="766"/>
      <c r="CB60" s="19"/>
      <c r="CC60" s="766"/>
      <c r="CD60" s="19"/>
      <c r="CE60" s="766"/>
      <c r="CF60" s="19"/>
      <c r="CG60" s="766"/>
      <c r="CH60" s="19"/>
      <c r="CI60" s="766"/>
      <c r="CJ60" s="19"/>
      <c r="CK60" s="766"/>
      <c r="CL60" s="19"/>
      <c r="CM60" s="766"/>
      <c r="CN60" s="19"/>
      <c r="CO60" s="766"/>
      <c r="CP60" s="19"/>
      <c r="CQ60" s="766"/>
      <c r="CR60" s="19"/>
      <c r="CS60" s="766"/>
      <c r="CT60" s="19"/>
      <c r="CU60" s="766"/>
      <c r="CV60" s="19"/>
      <c r="CW60" s="766"/>
      <c r="CX60" s="19"/>
      <c r="CY60" s="766"/>
      <c r="CZ60" s="19"/>
      <c r="DA60" s="766"/>
      <c r="DB60" s="19"/>
      <c r="DC60" s="766"/>
      <c r="DD60" s="19"/>
      <c r="DE60" s="766"/>
      <c r="DF60" s="19"/>
      <c r="DG60" s="766"/>
      <c r="DH60" s="19"/>
      <c r="DI60" s="766"/>
      <c r="DJ60" s="19"/>
      <c r="DK60" s="766"/>
      <c r="DL60" s="19"/>
      <c r="DM60" s="766"/>
      <c r="DN60" s="19"/>
      <c r="DO60" s="766"/>
      <c r="DP60" s="19"/>
      <c r="DQ60" s="766"/>
      <c r="DR60" s="19"/>
      <c r="DS60" s="766"/>
      <c r="DT60" s="19"/>
      <c r="DU60" s="15">
        <f t="shared" si="3"/>
        <v>0</v>
      </c>
      <c r="DV60" s="28"/>
      <c r="DW60" s="15">
        <f t="shared" si="4"/>
        <v>0</v>
      </c>
      <c r="DX60" s="28"/>
      <c r="DY60" s="15">
        <f t="shared" si="5"/>
        <v>0</v>
      </c>
      <c r="DZ60" s="23"/>
      <c r="EA60" s="23"/>
      <c r="EB60" s="23"/>
      <c r="EC60" s="245"/>
      <c r="ED60" s="245"/>
      <c r="EE60" s="23"/>
      <c r="EF60" s="23"/>
      <c r="EG60" s="23"/>
      <c r="EH60" s="23"/>
    </row>
    <row r="61" spans="1:142" customFormat="1" ht="21" customHeight="1">
      <c r="A61" s="24"/>
      <c r="B61" s="24"/>
      <c r="C61" s="38" t="s">
        <v>121</v>
      </c>
      <c r="D61" s="556" t="s">
        <v>189</v>
      </c>
      <c r="E61" s="477">
        <v>6278</v>
      </c>
      <c r="F61" s="459">
        <v>43259</v>
      </c>
      <c r="G61" s="788">
        <v>3</v>
      </c>
      <c r="H61" s="319" t="s">
        <v>748</v>
      </c>
      <c r="I61" s="27">
        <v>22790</v>
      </c>
      <c r="J61" s="436" t="s">
        <v>572</v>
      </c>
      <c r="K61" s="287" t="s">
        <v>571</v>
      </c>
      <c r="L61" s="16">
        <v>2</v>
      </c>
      <c r="M61" s="255">
        <v>1</v>
      </c>
      <c r="N61" s="16">
        <v>3</v>
      </c>
      <c r="O61" s="255">
        <v>0</v>
      </c>
      <c r="P61" s="16">
        <v>3</v>
      </c>
      <c r="Q61" s="255">
        <v>0</v>
      </c>
      <c r="R61" s="16">
        <v>3</v>
      </c>
      <c r="S61" s="1114">
        <v>0</v>
      </c>
      <c r="T61" s="1114">
        <v>3</v>
      </c>
      <c r="U61" s="767"/>
      <c r="V61" s="18"/>
      <c r="W61" s="766"/>
      <c r="X61" s="18"/>
      <c r="Y61" s="766"/>
      <c r="Z61" s="18"/>
      <c r="AA61" s="766"/>
      <c r="AB61" s="18"/>
      <c r="AC61" s="766"/>
      <c r="AD61" s="18"/>
      <c r="AE61" s="766"/>
      <c r="AF61" s="18"/>
      <c r="AG61" s="766"/>
      <c r="AH61" s="18"/>
      <c r="AI61" s="766"/>
      <c r="AJ61" s="18"/>
      <c r="AK61" s="766"/>
      <c r="AL61" s="18"/>
      <c r="AM61" s="766"/>
      <c r="AN61" s="18"/>
      <c r="AO61" s="766"/>
      <c r="AP61" s="18"/>
      <c r="AQ61" s="766"/>
      <c r="AR61" s="18"/>
      <c r="AS61" s="766"/>
      <c r="AT61" s="18"/>
      <c r="AU61" s="766"/>
      <c r="AV61" s="18"/>
      <c r="AW61" s="766"/>
      <c r="AX61" s="18"/>
      <c r="AY61" s="766"/>
      <c r="AZ61" s="18"/>
      <c r="BA61" s="766"/>
      <c r="BB61" s="18"/>
      <c r="BC61" s="766"/>
      <c r="BD61" s="18"/>
      <c r="BE61" s="766"/>
      <c r="BF61" s="18"/>
      <c r="BG61" s="766"/>
      <c r="BH61" s="18"/>
      <c r="BI61" s="766"/>
      <c r="BJ61" s="18"/>
      <c r="BK61" s="766"/>
      <c r="BL61" s="18"/>
      <c r="BM61" s="766"/>
      <c r="BN61" s="18"/>
      <c r="BO61" s="766"/>
      <c r="BP61" s="18"/>
      <c r="BQ61" s="766"/>
      <c r="BR61" s="18"/>
      <c r="BS61" s="766"/>
      <c r="BT61" s="18"/>
      <c r="BU61" s="766"/>
      <c r="BV61" s="19"/>
      <c r="BW61" s="766"/>
      <c r="BX61" s="19"/>
      <c r="BY61" s="766"/>
      <c r="BZ61" s="19"/>
      <c r="CA61" s="766"/>
      <c r="CB61" s="19"/>
      <c r="CC61" s="766"/>
      <c r="CD61" s="19"/>
      <c r="CE61" s="766"/>
      <c r="CF61" s="19"/>
      <c r="CG61" s="766"/>
      <c r="CH61" s="19"/>
      <c r="CI61" s="766"/>
      <c r="CJ61" s="19"/>
      <c r="CK61" s="766"/>
      <c r="CL61" s="19"/>
      <c r="CM61" s="766"/>
      <c r="CN61" s="19"/>
      <c r="CO61" s="766"/>
      <c r="CP61" s="19"/>
      <c r="CQ61" s="766"/>
      <c r="CR61" s="19"/>
      <c r="CS61" s="766"/>
      <c r="CT61" s="19"/>
      <c r="CU61" s="766"/>
      <c r="CV61" s="19"/>
      <c r="CW61" s="766"/>
      <c r="CX61" s="19"/>
      <c r="CY61" s="766"/>
      <c r="CZ61" s="19"/>
      <c r="DA61" s="766"/>
      <c r="DB61" s="19"/>
      <c r="DC61" s="766"/>
      <c r="DD61" s="19"/>
      <c r="DE61" s="766"/>
      <c r="DF61" s="19"/>
      <c r="DG61" s="766"/>
      <c r="DH61" s="19"/>
      <c r="DI61" s="766"/>
      <c r="DJ61" s="19"/>
      <c r="DK61" s="766"/>
      <c r="DL61" s="19"/>
      <c r="DM61" s="766"/>
      <c r="DN61" s="19"/>
      <c r="DO61" s="766"/>
      <c r="DP61" s="19"/>
      <c r="DQ61" s="766"/>
      <c r="DR61" s="19"/>
      <c r="DS61" s="766"/>
      <c r="DT61" s="19"/>
      <c r="DU61" s="15">
        <f t="shared" si="3"/>
        <v>0</v>
      </c>
      <c r="DV61" s="28"/>
      <c r="DW61" s="15">
        <f t="shared" si="4"/>
        <v>0</v>
      </c>
      <c r="DX61" s="28"/>
      <c r="DY61" s="15">
        <f t="shared" si="5"/>
        <v>0</v>
      </c>
      <c r="DZ61" s="245"/>
      <c r="EA61" s="245"/>
      <c r="EB61" s="245"/>
      <c r="EC61" s="23"/>
      <c r="ED61" s="23"/>
      <c r="EE61" s="23"/>
      <c r="EF61" s="23"/>
      <c r="EG61" s="245"/>
      <c r="EH61" s="245"/>
    </row>
    <row r="62" spans="1:142" customFormat="1" ht="21" customHeight="1">
      <c r="A62" s="30"/>
      <c r="B62" s="30"/>
      <c r="C62" s="38" t="s">
        <v>123</v>
      </c>
      <c r="D62" s="556" t="s">
        <v>914</v>
      </c>
      <c r="E62" s="477">
        <v>1723</v>
      </c>
      <c r="F62" s="457">
        <v>41647</v>
      </c>
      <c r="G62" s="788">
        <v>2</v>
      </c>
      <c r="H62" s="319" t="s">
        <v>1593</v>
      </c>
      <c r="I62" s="27">
        <v>41610</v>
      </c>
      <c r="J62" s="590" t="s">
        <v>915</v>
      </c>
      <c r="K62" s="287" t="s">
        <v>969</v>
      </c>
      <c r="L62" s="16">
        <v>0</v>
      </c>
      <c r="M62" s="255">
        <v>0</v>
      </c>
      <c r="N62" s="16">
        <v>0</v>
      </c>
      <c r="O62" s="255">
        <v>0</v>
      </c>
      <c r="P62" s="16">
        <v>0</v>
      </c>
      <c r="Q62" s="255">
        <v>2</v>
      </c>
      <c r="R62" s="16">
        <v>2</v>
      </c>
      <c r="S62" s="1114">
        <v>0</v>
      </c>
      <c r="T62" s="1114">
        <v>2</v>
      </c>
      <c r="U62" s="767"/>
      <c r="V62" s="18"/>
      <c r="W62" s="766"/>
      <c r="X62" s="18"/>
      <c r="Y62" s="766"/>
      <c r="Z62" s="18"/>
      <c r="AA62" s="766"/>
      <c r="AB62" s="18"/>
      <c r="AC62" s="766"/>
      <c r="AD62" s="18"/>
      <c r="AE62" s="766"/>
      <c r="AF62" s="18"/>
      <c r="AG62" s="766"/>
      <c r="AH62" s="18"/>
      <c r="AI62" s="766"/>
      <c r="AJ62" s="18"/>
      <c r="AK62" s="766"/>
      <c r="AL62" s="18"/>
      <c r="AM62" s="766"/>
      <c r="AN62" s="18"/>
      <c r="AO62" s="766"/>
      <c r="AP62" s="18"/>
      <c r="AQ62" s="766"/>
      <c r="AR62" s="18"/>
      <c r="AS62" s="766"/>
      <c r="AT62" s="18"/>
      <c r="AU62" s="766"/>
      <c r="AV62" s="18"/>
      <c r="AW62" s="766"/>
      <c r="AX62" s="18"/>
      <c r="AY62" s="766"/>
      <c r="AZ62" s="18"/>
      <c r="BA62" s="766"/>
      <c r="BB62" s="18"/>
      <c r="BC62" s="766"/>
      <c r="BD62" s="18"/>
      <c r="BE62" s="766"/>
      <c r="BF62" s="18"/>
      <c r="BG62" s="766"/>
      <c r="BH62" s="18"/>
      <c r="BI62" s="766"/>
      <c r="BJ62" s="18"/>
      <c r="BK62" s="766"/>
      <c r="BL62" s="18"/>
      <c r="BM62" s="766"/>
      <c r="BN62" s="18"/>
      <c r="BO62" s="766"/>
      <c r="BP62" s="18"/>
      <c r="BQ62" s="766"/>
      <c r="BR62" s="18"/>
      <c r="BS62" s="766"/>
      <c r="BT62" s="18"/>
      <c r="BU62" s="766"/>
      <c r="BV62" s="19"/>
      <c r="BW62" s="766"/>
      <c r="BX62" s="19"/>
      <c r="BY62" s="766"/>
      <c r="BZ62" s="19"/>
      <c r="CA62" s="766"/>
      <c r="CB62" s="19"/>
      <c r="CC62" s="766"/>
      <c r="CD62" s="19"/>
      <c r="CE62" s="766"/>
      <c r="CF62" s="19"/>
      <c r="CG62" s="766"/>
      <c r="CH62" s="19"/>
      <c r="CI62" s="766"/>
      <c r="CJ62" s="19"/>
      <c r="CK62" s="766"/>
      <c r="CL62" s="19"/>
      <c r="CM62" s="766"/>
      <c r="CN62" s="19"/>
      <c r="CO62" s="766"/>
      <c r="CP62" s="19"/>
      <c r="CQ62" s="766"/>
      <c r="CR62" s="19"/>
      <c r="CS62" s="766"/>
      <c r="CT62" s="19"/>
      <c r="CU62" s="766"/>
      <c r="CV62" s="19"/>
      <c r="CW62" s="766"/>
      <c r="CX62" s="19"/>
      <c r="CY62" s="766"/>
      <c r="CZ62" s="19"/>
      <c r="DA62" s="766"/>
      <c r="DB62" s="19"/>
      <c r="DC62" s="766"/>
      <c r="DD62" s="19"/>
      <c r="DE62" s="766"/>
      <c r="DF62" s="19"/>
      <c r="DG62" s="766"/>
      <c r="DH62" s="19"/>
      <c r="DI62" s="766"/>
      <c r="DJ62" s="19"/>
      <c r="DK62" s="766"/>
      <c r="DL62" s="19"/>
      <c r="DM62" s="766"/>
      <c r="DN62" s="19"/>
      <c r="DO62" s="766"/>
      <c r="DP62" s="19"/>
      <c r="DQ62" s="766"/>
      <c r="DR62" s="19"/>
      <c r="DS62" s="766"/>
      <c r="DT62" s="19"/>
      <c r="DU62" s="15">
        <f t="shared" si="3"/>
        <v>0</v>
      </c>
      <c r="DV62" s="23"/>
      <c r="DW62" s="15">
        <f t="shared" si="4"/>
        <v>0</v>
      </c>
      <c r="DX62" s="23"/>
      <c r="DY62" s="15">
        <f t="shared" si="5"/>
        <v>0</v>
      </c>
      <c r="DZ62" s="23"/>
      <c r="EA62" s="23"/>
      <c r="EB62" s="23"/>
      <c r="EC62" s="23"/>
      <c r="ED62" s="23"/>
      <c r="EE62" s="23"/>
      <c r="EF62" s="23"/>
      <c r="EG62" s="23"/>
      <c r="EH62" s="23"/>
    </row>
    <row r="63" spans="1:142" s="23" customFormat="1" ht="21" customHeight="1">
      <c r="A63" s="30"/>
      <c r="B63" s="30"/>
      <c r="C63" s="38" t="s">
        <v>125</v>
      </c>
      <c r="D63" s="556" t="s">
        <v>210</v>
      </c>
      <c r="E63" s="477">
        <v>261</v>
      </c>
      <c r="F63" s="458">
        <v>35219</v>
      </c>
      <c r="G63" s="788">
        <v>1</v>
      </c>
      <c r="H63" s="319" t="s">
        <v>1830</v>
      </c>
      <c r="I63" s="27">
        <v>17683</v>
      </c>
      <c r="J63" s="430" t="s">
        <v>515</v>
      </c>
      <c r="K63" s="287" t="s">
        <v>514</v>
      </c>
      <c r="L63" s="16">
        <v>0</v>
      </c>
      <c r="M63" s="255">
        <v>0</v>
      </c>
      <c r="N63" s="16">
        <v>0</v>
      </c>
      <c r="O63" s="255">
        <v>0</v>
      </c>
      <c r="P63" s="16">
        <v>0</v>
      </c>
      <c r="Q63" s="255">
        <v>1</v>
      </c>
      <c r="R63" s="16">
        <v>1</v>
      </c>
      <c r="S63" s="1114">
        <v>0</v>
      </c>
      <c r="T63" s="1114">
        <v>1</v>
      </c>
      <c r="U63" s="767"/>
      <c r="V63" s="18"/>
      <c r="W63" s="766"/>
      <c r="X63" s="18"/>
      <c r="Y63" s="766"/>
      <c r="Z63" s="18"/>
      <c r="AA63" s="766"/>
      <c r="AB63" s="18"/>
      <c r="AC63" s="766"/>
      <c r="AD63" s="18"/>
      <c r="AE63" s="766"/>
      <c r="AF63" s="18"/>
      <c r="AG63" s="766"/>
      <c r="AH63" s="18"/>
      <c r="AI63" s="766"/>
      <c r="AJ63" s="18"/>
      <c r="AK63" s="766"/>
      <c r="AL63" s="18"/>
      <c r="AM63" s="766"/>
      <c r="AN63" s="18"/>
      <c r="AO63" s="766"/>
      <c r="AP63" s="18"/>
      <c r="AQ63" s="766"/>
      <c r="AR63" s="18"/>
      <c r="AS63" s="766"/>
      <c r="AT63" s="18"/>
      <c r="AU63" s="766"/>
      <c r="AV63" s="18"/>
      <c r="AW63" s="766"/>
      <c r="AX63" s="18"/>
      <c r="AY63" s="766"/>
      <c r="AZ63" s="18"/>
      <c r="BA63" s="766"/>
      <c r="BB63" s="18"/>
      <c r="BC63" s="766"/>
      <c r="BD63" s="18"/>
      <c r="BE63" s="766"/>
      <c r="BF63" s="18"/>
      <c r="BG63" s="766"/>
      <c r="BH63" s="18"/>
      <c r="BI63" s="766"/>
      <c r="BJ63" s="18"/>
      <c r="BK63" s="766"/>
      <c r="BL63" s="18"/>
      <c r="BM63" s="766"/>
      <c r="BN63" s="18"/>
      <c r="BO63" s="766"/>
      <c r="BP63" s="18"/>
      <c r="BQ63" s="766"/>
      <c r="BR63" s="18"/>
      <c r="BS63" s="766"/>
      <c r="BT63" s="18"/>
      <c r="BU63" s="766"/>
      <c r="BV63" s="19"/>
      <c r="BW63" s="766"/>
      <c r="BX63" s="19"/>
      <c r="BY63" s="766"/>
      <c r="BZ63" s="19"/>
      <c r="CA63" s="766"/>
      <c r="CB63" s="19"/>
      <c r="CC63" s="766"/>
      <c r="CD63" s="19"/>
      <c r="CE63" s="766"/>
      <c r="CF63" s="19"/>
      <c r="CG63" s="766"/>
      <c r="CH63" s="19"/>
      <c r="CI63" s="766"/>
      <c r="CJ63" s="19"/>
      <c r="CK63" s="766"/>
      <c r="CL63" s="19"/>
      <c r="CM63" s="766"/>
      <c r="CN63" s="19"/>
      <c r="CO63" s="766"/>
      <c r="CP63" s="19"/>
      <c r="CQ63" s="766"/>
      <c r="CR63" s="19"/>
      <c r="CS63" s="766"/>
      <c r="CT63" s="19"/>
      <c r="CU63" s="766"/>
      <c r="CV63" s="19"/>
      <c r="CW63" s="766"/>
      <c r="CX63" s="19"/>
      <c r="CY63" s="766"/>
      <c r="CZ63" s="19"/>
      <c r="DA63" s="766"/>
      <c r="DB63" s="19"/>
      <c r="DC63" s="766"/>
      <c r="DD63" s="19"/>
      <c r="DE63" s="766"/>
      <c r="DF63" s="19"/>
      <c r="DG63" s="766"/>
      <c r="DH63" s="19"/>
      <c r="DI63" s="766"/>
      <c r="DJ63" s="19"/>
      <c r="DK63" s="766"/>
      <c r="DL63" s="19"/>
      <c r="DM63" s="766"/>
      <c r="DN63" s="19"/>
      <c r="DO63" s="766"/>
      <c r="DP63" s="19"/>
      <c r="DQ63" s="766"/>
      <c r="DR63" s="19"/>
      <c r="DS63" s="766"/>
      <c r="DT63" s="19"/>
      <c r="DU63" s="15">
        <f t="shared" si="3"/>
        <v>0</v>
      </c>
      <c r="DW63" s="15">
        <f t="shared" si="4"/>
        <v>0</v>
      </c>
      <c r="DY63" s="15">
        <f t="shared" si="5"/>
        <v>0</v>
      </c>
      <c r="EI63"/>
      <c r="EJ63"/>
      <c r="EK63"/>
      <c r="EL63"/>
    </row>
    <row r="64" spans="1:142" s="23" customFormat="1" ht="21" customHeight="1">
      <c r="A64" s="30"/>
      <c r="B64" s="30"/>
      <c r="C64" s="38" t="s">
        <v>127</v>
      </c>
      <c r="D64" s="556" t="s">
        <v>71</v>
      </c>
      <c r="E64" s="477">
        <v>4210</v>
      </c>
      <c r="F64" s="457">
        <v>42419</v>
      </c>
      <c r="G64" s="788">
        <v>1</v>
      </c>
      <c r="H64" s="319" t="s">
        <v>2321</v>
      </c>
      <c r="I64" s="27" t="s">
        <v>1576</v>
      </c>
      <c r="J64" s="590" t="s">
        <v>1575</v>
      </c>
      <c r="K64" s="287" t="s">
        <v>1574</v>
      </c>
      <c r="L64" s="16">
        <v>0</v>
      </c>
      <c r="M64" s="255">
        <v>0</v>
      </c>
      <c r="N64" s="16">
        <v>0</v>
      </c>
      <c r="O64" s="255">
        <v>0</v>
      </c>
      <c r="P64" s="16">
        <v>0</v>
      </c>
      <c r="Q64" s="255">
        <v>0</v>
      </c>
      <c r="R64" s="16">
        <v>0</v>
      </c>
      <c r="S64" s="1114">
        <v>1</v>
      </c>
      <c r="T64" s="1114">
        <v>1</v>
      </c>
      <c r="U64" s="767"/>
      <c r="V64" s="18"/>
      <c r="W64" s="766"/>
      <c r="X64" s="18"/>
      <c r="Y64" s="766"/>
      <c r="Z64" s="18"/>
      <c r="AA64" s="766"/>
      <c r="AB64" s="18"/>
      <c r="AC64" s="766"/>
      <c r="AD64" s="18"/>
      <c r="AE64" s="766"/>
      <c r="AF64" s="18"/>
      <c r="AG64" s="766"/>
      <c r="AH64" s="18"/>
      <c r="AI64" s="766"/>
      <c r="AJ64" s="18"/>
      <c r="AK64" s="766"/>
      <c r="AL64" s="18"/>
      <c r="AM64" s="766"/>
      <c r="AN64" s="18"/>
      <c r="AO64" s="766"/>
      <c r="AP64" s="18"/>
      <c r="AQ64" s="766"/>
      <c r="AR64" s="18"/>
      <c r="AS64" s="766"/>
      <c r="AT64" s="18"/>
      <c r="AU64" s="766"/>
      <c r="AV64" s="18"/>
      <c r="AW64" s="766"/>
      <c r="AX64" s="18"/>
      <c r="AY64" s="766"/>
      <c r="AZ64" s="18"/>
      <c r="BA64" s="766"/>
      <c r="BB64" s="18"/>
      <c r="BC64" s="766"/>
      <c r="BD64" s="18"/>
      <c r="BE64" s="766"/>
      <c r="BF64" s="18"/>
      <c r="BG64" s="766"/>
      <c r="BH64" s="18"/>
      <c r="BI64" s="766"/>
      <c r="BJ64" s="18"/>
      <c r="BK64" s="766"/>
      <c r="BL64" s="18"/>
      <c r="BM64" s="766"/>
      <c r="BN64" s="18"/>
      <c r="BO64" s="766"/>
      <c r="BP64" s="18"/>
      <c r="BQ64" s="766"/>
      <c r="BR64" s="18"/>
      <c r="BS64" s="766">
        <v>337</v>
      </c>
      <c r="BT64" s="18">
        <v>32</v>
      </c>
      <c r="BU64" s="766"/>
      <c r="BV64" s="19"/>
      <c r="BW64" s="766"/>
      <c r="BX64" s="19"/>
      <c r="BY64" s="766"/>
      <c r="BZ64" s="19"/>
      <c r="CA64" s="766"/>
      <c r="CB64" s="19"/>
      <c r="CC64" s="766"/>
      <c r="CD64" s="19"/>
      <c r="CE64" s="766"/>
      <c r="CF64" s="19"/>
      <c r="CG64" s="766"/>
      <c r="CH64" s="19"/>
      <c r="CI64" s="766"/>
      <c r="CJ64" s="19"/>
      <c r="CK64" s="766"/>
      <c r="CL64" s="19"/>
      <c r="CM64" s="766"/>
      <c r="CN64" s="19"/>
      <c r="CO64" s="766"/>
      <c r="CP64" s="19"/>
      <c r="CQ64" s="766"/>
      <c r="CR64" s="19"/>
      <c r="CS64" s="766"/>
      <c r="CT64" s="19"/>
      <c r="CU64" s="766"/>
      <c r="CV64" s="19"/>
      <c r="CW64" s="766"/>
      <c r="CX64" s="19"/>
      <c r="CY64" s="766"/>
      <c r="CZ64" s="19"/>
      <c r="DA64" s="766"/>
      <c r="DB64" s="19"/>
      <c r="DC64" s="766"/>
      <c r="DD64" s="19"/>
      <c r="DE64" s="766"/>
      <c r="DF64" s="19"/>
      <c r="DG64" s="766"/>
      <c r="DH64" s="19"/>
      <c r="DI64" s="766"/>
      <c r="DJ64" s="19"/>
      <c r="DK64" s="766"/>
      <c r="DL64" s="19"/>
      <c r="DM64" s="766"/>
      <c r="DN64" s="19"/>
      <c r="DO64" s="766"/>
      <c r="DP64" s="19"/>
      <c r="DQ64" s="766"/>
      <c r="DR64" s="19"/>
      <c r="DS64" s="766"/>
      <c r="DT64" s="19"/>
      <c r="DU64" s="15">
        <f t="shared" si="3"/>
        <v>1</v>
      </c>
      <c r="DW64" s="15">
        <f t="shared" si="4"/>
        <v>0</v>
      </c>
      <c r="DY64" s="15">
        <f t="shared" si="5"/>
        <v>1</v>
      </c>
      <c r="EI64"/>
      <c r="EJ64"/>
      <c r="EK64"/>
      <c r="EL64"/>
    </row>
    <row r="65" spans="1:142" customFormat="1" ht="21" customHeight="1">
      <c r="A65" s="24"/>
      <c r="B65" s="24"/>
      <c r="C65" s="38" t="s">
        <v>129</v>
      </c>
      <c r="D65" s="556" t="s">
        <v>1359</v>
      </c>
      <c r="E65" s="477">
        <v>6507</v>
      </c>
      <c r="F65" s="458">
        <v>44624</v>
      </c>
      <c r="G65" s="788">
        <v>1</v>
      </c>
      <c r="H65" s="319" t="s">
        <v>343</v>
      </c>
      <c r="I65" s="27">
        <v>44336</v>
      </c>
      <c r="J65" s="430" t="s">
        <v>1322</v>
      </c>
      <c r="K65" s="287" t="s">
        <v>1321</v>
      </c>
      <c r="L65" s="16">
        <v>0</v>
      </c>
      <c r="M65" s="255">
        <v>1</v>
      </c>
      <c r="N65" s="16">
        <v>1</v>
      </c>
      <c r="O65" s="255">
        <v>0</v>
      </c>
      <c r="P65" s="16">
        <v>1</v>
      </c>
      <c r="Q65" s="255">
        <v>0</v>
      </c>
      <c r="R65" s="16">
        <v>1</v>
      </c>
      <c r="S65" s="1114">
        <v>0</v>
      </c>
      <c r="T65" s="1114">
        <v>1</v>
      </c>
      <c r="U65" s="767"/>
      <c r="V65" s="18"/>
      <c r="W65" s="766"/>
      <c r="X65" s="18"/>
      <c r="Y65" s="766"/>
      <c r="Z65" s="18"/>
      <c r="AA65" s="766"/>
      <c r="AB65" s="18"/>
      <c r="AC65" s="766"/>
      <c r="AD65" s="18"/>
      <c r="AE65" s="766"/>
      <c r="AF65" s="18"/>
      <c r="AG65" s="766"/>
      <c r="AH65" s="18"/>
      <c r="AI65" s="766"/>
      <c r="AJ65" s="18"/>
      <c r="AK65" s="766"/>
      <c r="AL65" s="18"/>
      <c r="AM65" s="766"/>
      <c r="AN65" s="18"/>
      <c r="AO65" s="766"/>
      <c r="AP65" s="18"/>
      <c r="AQ65" s="766"/>
      <c r="AR65" s="18"/>
      <c r="AS65" s="766"/>
      <c r="AT65" s="18"/>
      <c r="AU65" s="766"/>
      <c r="AV65" s="18"/>
      <c r="AW65" s="766"/>
      <c r="AX65" s="18"/>
      <c r="AY65" s="766"/>
      <c r="AZ65" s="18"/>
      <c r="BA65" s="766"/>
      <c r="BB65" s="18"/>
      <c r="BC65" s="766"/>
      <c r="BD65" s="18"/>
      <c r="BE65" s="766"/>
      <c r="BF65" s="18"/>
      <c r="BG65" s="766"/>
      <c r="BH65" s="18"/>
      <c r="BI65" s="766"/>
      <c r="BJ65" s="18"/>
      <c r="BK65" s="766"/>
      <c r="BL65" s="18"/>
      <c r="BM65" s="766"/>
      <c r="BN65" s="18"/>
      <c r="BO65" s="766"/>
      <c r="BP65" s="18"/>
      <c r="BQ65" s="766"/>
      <c r="BR65" s="18"/>
      <c r="BS65" s="766"/>
      <c r="BT65" s="18"/>
      <c r="BU65" s="766"/>
      <c r="BV65" s="19"/>
      <c r="BW65" s="766"/>
      <c r="BX65" s="19"/>
      <c r="BY65" s="766"/>
      <c r="BZ65" s="19"/>
      <c r="CA65" s="766"/>
      <c r="CB65" s="19"/>
      <c r="CC65" s="766"/>
      <c r="CD65" s="19"/>
      <c r="CE65" s="766"/>
      <c r="CF65" s="19"/>
      <c r="CG65" s="766"/>
      <c r="CH65" s="19"/>
      <c r="CI65" s="766"/>
      <c r="CJ65" s="19"/>
      <c r="CK65" s="766"/>
      <c r="CL65" s="19"/>
      <c r="CM65" s="766"/>
      <c r="CN65" s="19"/>
      <c r="CO65" s="766"/>
      <c r="CP65" s="19"/>
      <c r="CQ65" s="766"/>
      <c r="CR65" s="19"/>
      <c r="CS65" s="766"/>
      <c r="CT65" s="19"/>
      <c r="CU65" s="766"/>
      <c r="CV65" s="19"/>
      <c r="CW65" s="766"/>
      <c r="CX65" s="19"/>
      <c r="CY65" s="766"/>
      <c r="CZ65" s="19"/>
      <c r="DA65" s="766"/>
      <c r="DB65" s="19"/>
      <c r="DC65" s="766"/>
      <c r="DD65" s="19"/>
      <c r="DE65" s="766"/>
      <c r="DF65" s="19"/>
      <c r="DG65" s="766"/>
      <c r="DH65" s="19"/>
      <c r="DI65" s="766"/>
      <c r="DJ65" s="19"/>
      <c r="DK65" s="766"/>
      <c r="DL65" s="19"/>
      <c r="DM65" s="766"/>
      <c r="DN65" s="19"/>
      <c r="DO65" s="766"/>
      <c r="DP65" s="19"/>
      <c r="DQ65" s="766"/>
      <c r="DR65" s="19"/>
      <c r="DS65" s="766"/>
      <c r="DT65" s="19"/>
      <c r="DU65" s="15">
        <f t="shared" si="3"/>
        <v>0</v>
      </c>
      <c r="DV65" s="28"/>
      <c r="DW65" s="15">
        <f t="shared" si="4"/>
        <v>0</v>
      </c>
      <c r="DX65" s="28"/>
      <c r="DY65" s="15">
        <f t="shared" si="5"/>
        <v>0</v>
      </c>
      <c r="DZ65" s="23"/>
      <c r="EA65" s="23"/>
      <c r="EB65" s="23"/>
      <c r="EC65" s="23"/>
      <c r="ED65" s="23"/>
      <c r="EE65" s="23"/>
      <c r="EF65" s="23"/>
      <c r="EG65" s="23"/>
      <c r="EH65" s="23"/>
    </row>
    <row r="66" spans="1:142" customFormat="1" ht="21" customHeight="1">
      <c r="A66" s="24"/>
      <c r="B66" s="24"/>
      <c r="C66" s="38" t="s">
        <v>130</v>
      </c>
      <c r="D66" s="556" t="s">
        <v>1494</v>
      </c>
      <c r="E66" s="477">
        <v>11331</v>
      </c>
      <c r="F66" s="459">
        <v>44686</v>
      </c>
      <c r="G66" s="788">
        <v>1</v>
      </c>
      <c r="H66" s="579" t="s">
        <v>1403</v>
      </c>
      <c r="I66" s="27">
        <v>44959</v>
      </c>
      <c r="J66" s="436" t="s">
        <v>1492</v>
      </c>
      <c r="K66" s="287" t="s">
        <v>1491</v>
      </c>
      <c r="L66" s="16">
        <v>0</v>
      </c>
      <c r="M66" s="255">
        <v>1</v>
      </c>
      <c r="N66" s="16">
        <v>1</v>
      </c>
      <c r="O66" s="255">
        <v>0</v>
      </c>
      <c r="P66" s="16">
        <v>1</v>
      </c>
      <c r="Q66" s="255">
        <v>0</v>
      </c>
      <c r="R66" s="16">
        <v>1</v>
      </c>
      <c r="S66" s="1114">
        <v>0</v>
      </c>
      <c r="T66" s="1114">
        <v>1</v>
      </c>
      <c r="U66" s="767"/>
      <c r="V66" s="18"/>
      <c r="W66" s="766"/>
      <c r="X66" s="18"/>
      <c r="Y66" s="766"/>
      <c r="Z66" s="18"/>
      <c r="AA66" s="766"/>
      <c r="AB66" s="18"/>
      <c r="AC66" s="766"/>
      <c r="AD66" s="18"/>
      <c r="AE66" s="766"/>
      <c r="AF66" s="18"/>
      <c r="AG66" s="766"/>
      <c r="AH66" s="18"/>
      <c r="AI66" s="766"/>
      <c r="AJ66" s="18"/>
      <c r="AK66" s="766"/>
      <c r="AL66" s="18"/>
      <c r="AM66" s="766"/>
      <c r="AN66" s="18"/>
      <c r="AO66" s="766"/>
      <c r="AP66" s="18"/>
      <c r="AQ66" s="766"/>
      <c r="AR66" s="18"/>
      <c r="AS66" s="766"/>
      <c r="AT66" s="18"/>
      <c r="AU66" s="766"/>
      <c r="AV66" s="18"/>
      <c r="AW66" s="766"/>
      <c r="AX66" s="18"/>
      <c r="AY66" s="766"/>
      <c r="AZ66" s="18"/>
      <c r="BA66" s="766"/>
      <c r="BB66" s="18"/>
      <c r="BC66" s="766"/>
      <c r="BD66" s="18"/>
      <c r="BE66" s="766"/>
      <c r="BF66" s="18"/>
      <c r="BG66" s="766"/>
      <c r="BH66" s="18"/>
      <c r="BI66" s="766"/>
      <c r="BJ66" s="18"/>
      <c r="BK66" s="766"/>
      <c r="BL66" s="18"/>
      <c r="BM66" s="766"/>
      <c r="BN66" s="18"/>
      <c r="BO66" s="766"/>
      <c r="BP66" s="18"/>
      <c r="BQ66" s="766"/>
      <c r="BR66" s="18"/>
      <c r="BS66" s="766"/>
      <c r="BT66" s="18"/>
      <c r="BU66" s="766"/>
      <c r="BV66" s="19"/>
      <c r="BW66" s="766"/>
      <c r="BX66" s="19"/>
      <c r="BY66" s="766"/>
      <c r="BZ66" s="19"/>
      <c r="CA66" s="766"/>
      <c r="CB66" s="19"/>
      <c r="CC66" s="766"/>
      <c r="CD66" s="19"/>
      <c r="CE66" s="766"/>
      <c r="CF66" s="19"/>
      <c r="CG66" s="766"/>
      <c r="CH66" s="19"/>
      <c r="CI66" s="766"/>
      <c r="CJ66" s="19"/>
      <c r="CK66" s="766"/>
      <c r="CL66" s="19"/>
      <c r="CM66" s="766"/>
      <c r="CN66" s="19"/>
      <c r="CO66" s="766"/>
      <c r="CP66" s="19"/>
      <c r="CQ66" s="766"/>
      <c r="CR66" s="19"/>
      <c r="CS66" s="766"/>
      <c r="CT66" s="19"/>
      <c r="CU66" s="766"/>
      <c r="CV66" s="19"/>
      <c r="CW66" s="766"/>
      <c r="CX66" s="19"/>
      <c r="CY66" s="766"/>
      <c r="CZ66" s="19"/>
      <c r="DA66" s="766"/>
      <c r="DB66" s="19"/>
      <c r="DC66" s="766"/>
      <c r="DD66" s="19"/>
      <c r="DE66" s="766"/>
      <c r="DF66" s="19"/>
      <c r="DG66" s="766"/>
      <c r="DH66" s="19"/>
      <c r="DI66" s="766"/>
      <c r="DJ66" s="19"/>
      <c r="DK66" s="766"/>
      <c r="DL66" s="19"/>
      <c r="DM66" s="766"/>
      <c r="DN66" s="19"/>
      <c r="DO66" s="766"/>
      <c r="DP66" s="19"/>
      <c r="DQ66" s="766"/>
      <c r="DR66" s="19"/>
      <c r="DS66" s="766"/>
      <c r="DT66" s="19"/>
      <c r="DU66" s="15">
        <f t="shared" si="3"/>
        <v>0</v>
      </c>
      <c r="DV66" s="28"/>
      <c r="DW66" s="15">
        <f t="shared" si="4"/>
        <v>0</v>
      </c>
      <c r="DX66" s="28"/>
      <c r="DY66" s="15">
        <f t="shared" si="5"/>
        <v>0</v>
      </c>
      <c r="DZ66" s="245"/>
      <c r="EA66" s="245"/>
      <c r="EB66" s="245"/>
      <c r="EC66" s="23"/>
      <c r="ED66" s="23"/>
      <c r="EE66" s="23"/>
      <c r="EF66" s="23"/>
      <c r="EG66" s="23"/>
      <c r="EH66" s="23"/>
    </row>
    <row r="67" spans="1:142" customFormat="1" ht="21" customHeight="1">
      <c r="A67" s="30"/>
      <c r="B67" s="30"/>
      <c r="C67" s="38" t="s">
        <v>131</v>
      </c>
      <c r="D67" s="34" t="s">
        <v>2472</v>
      </c>
      <c r="E67" s="477">
        <v>11185</v>
      </c>
      <c r="F67" s="457">
        <v>44942</v>
      </c>
      <c r="G67" s="788">
        <v>1</v>
      </c>
      <c r="H67" s="319" t="s">
        <v>2321</v>
      </c>
      <c r="I67" s="27">
        <v>25344</v>
      </c>
      <c r="J67" s="431" t="s">
        <v>2474</v>
      </c>
      <c r="K67" s="287" t="s">
        <v>2475</v>
      </c>
      <c r="L67" s="16">
        <v>0</v>
      </c>
      <c r="M67" s="255">
        <v>0</v>
      </c>
      <c r="N67" s="16">
        <v>0</v>
      </c>
      <c r="O67" s="255">
        <v>0</v>
      </c>
      <c r="P67" s="16">
        <v>0</v>
      </c>
      <c r="Q67" s="255">
        <v>0</v>
      </c>
      <c r="R67" s="16">
        <v>0</v>
      </c>
      <c r="S67" s="1114">
        <v>1</v>
      </c>
      <c r="T67" s="1114">
        <v>1</v>
      </c>
      <c r="U67" s="767"/>
      <c r="V67" s="18"/>
      <c r="W67" s="766"/>
      <c r="X67" s="18"/>
      <c r="Y67" s="766"/>
      <c r="Z67" s="18"/>
      <c r="AA67" s="766"/>
      <c r="AB67" s="18"/>
      <c r="AC67" s="766"/>
      <c r="AD67" s="18"/>
      <c r="AE67" s="766"/>
      <c r="AF67" s="18"/>
      <c r="AG67" s="766"/>
      <c r="AH67" s="18"/>
      <c r="AI67" s="766"/>
      <c r="AJ67" s="18"/>
      <c r="AK67" s="766"/>
      <c r="AL67" s="18"/>
      <c r="AM67" s="766"/>
      <c r="AN67" s="18"/>
      <c r="AO67" s="766"/>
      <c r="AP67" s="18"/>
      <c r="AQ67" s="766"/>
      <c r="AR67" s="18"/>
      <c r="AS67" s="766"/>
      <c r="AT67" s="18"/>
      <c r="AU67" s="766"/>
      <c r="AV67" s="18"/>
      <c r="AW67" s="766"/>
      <c r="AX67" s="18"/>
      <c r="AY67" s="766"/>
      <c r="AZ67" s="18"/>
      <c r="BA67" s="766"/>
      <c r="BB67" s="18"/>
      <c r="BC67" s="766"/>
      <c r="BD67" s="18"/>
      <c r="BE67" s="766"/>
      <c r="BF67" s="18"/>
      <c r="BG67" s="766"/>
      <c r="BH67" s="18"/>
      <c r="BI67" s="766"/>
      <c r="BJ67" s="18"/>
      <c r="BK67" s="766"/>
      <c r="BL67" s="18"/>
      <c r="BM67" s="766"/>
      <c r="BN67" s="18"/>
      <c r="BO67" s="766"/>
      <c r="BP67" s="18"/>
      <c r="BQ67" s="766"/>
      <c r="BR67" s="18"/>
      <c r="BS67" s="766">
        <v>337</v>
      </c>
      <c r="BT67" s="18">
        <v>32</v>
      </c>
      <c r="BU67" s="766">
        <v>337</v>
      </c>
      <c r="BV67" s="19">
        <v>32</v>
      </c>
      <c r="BW67" s="766">
        <v>337</v>
      </c>
      <c r="BX67" s="19">
        <v>32</v>
      </c>
      <c r="BY67" s="766">
        <v>337</v>
      </c>
      <c r="BZ67" s="19">
        <v>32</v>
      </c>
      <c r="CA67" s="766">
        <v>337</v>
      </c>
      <c r="CB67" s="19">
        <v>32</v>
      </c>
      <c r="CC67" s="766"/>
      <c r="CD67" s="19"/>
      <c r="CE67" s="766">
        <v>337</v>
      </c>
      <c r="CF67" s="19">
        <v>32</v>
      </c>
      <c r="CG67" s="766"/>
      <c r="CH67" s="19"/>
      <c r="CI67" s="766"/>
      <c r="CJ67" s="19"/>
      <c r="CK67" s="766"/>
      <c r="CL67" s="19"/>
      <c r="CM67" s="766"/>
      <c r="CN67" s="19"/>
      <c r="CO67" s="766"/>
      <c r="CP67" s="19"/>
      <c r="CQ67" s="766"/>
      <c r="CR67" s="19"/>
      <c r="CS67" s="766"/>
      <c r="CT67" s="19"/>
      <c r="CU67" s="766"/>
      <c r="CV67" s="19"/>
      <c r="CW67" s="766"/>
      <c r="CX67" s="19"/>
      <c r="CY67" s="766"/>
      <c r="CZ67" s="19"/>
      <c r="DA67" s="766"/>
      <c r="DB67" s="19"/>
      <c r="DC67" s="766"/>
      <c r="DD67" s="19"/>
      <c r="DE67" s="766"/>
      <c r="DF67" s="19"/>
      <c r="DG67" s="766"/>
      <c r="DH67" s="19"/>
      <c r="DI67" s="766"/>
      <c r="DJ67" s="19"/>
      <c r="DK67" s="766"/>
      <c r="DL67" s="19"/>
      <c r="DM67" s="766"/>
      <c r="DN67" s="19"/>
      <c r="DO67" s="766"/>
      <c r="DP67" s="19"/>
      <c r="DQ67" s="766"/>
      <c r="DR67" s="19"/>
      <c r="DS67" s="766"/>
      <c r="DT67" s="19"/>
      <c r="DU67" s="15">
        <f t="shared" si="3"/>
        <v>1</v>
      </c>
      <c r="DV67" s="23"/>
      <c r="DW67" s="15">
        <f t="shared" si="4"/>
        <v>5</v>
      </c>
      <c r="DX67" s="23"/>
      <c r="DY67" s="15">
        <f t="shared" si="5"/>
        <v>6</v>
      </c>
      <c r="DZ67" s="23"/>
      <c r="EA67" s="23"/>
      <c r="EB67" s="23"/>
      <c r="EC67" s="23"/>
      <c r="ED67" s="23"/>
      <c r="EE67" s="23"/>
      <c r="EF67" s="23"/>
      <c r="EG67" s="23"/>
      <c r="EH67" s="23"/>
    </row>
    <row r="68" spans="1:142" customFormat="1" ht="21" customHeight="1">
      <c r="A68" s="30"/>
      <c r="B68" s="30"/>
      <c r="C68" s="38" t="s">
        <v>133</v>
      </c>
      <c r="D68" s="34" t="s">
        <v>1764</v>
      </c>
      <c r="E68" s="477">
        <v>11515</v>
      </c>
      <c r="F68" s="457">
        <v>44967</v>
      </c>
      <c r="G68" s="788">
        <v>1</v>
      </c>
      <c r="H68" s="319" t="s">
        <v>1593</v>
      </c>
      <c r="I68" s="27">
        <v>45461</v>
      </c>
      <c r="J68" s="431" t="s">
        <v>1765</v>
      </c>
      <c r="K68" s="287" t="s">
        <v>1766</v>
      </c>
      <c r="L68" s="16">
        <v>0</v>
      </c>
      <c r="M68" s="255">
        <v>0</v>
      </c>
      <c r="N68" s="16">
        <v>0</v>
      </c>
      <c r="O68" s="255">
        <v>1</v>
      </c>
      <c r="P68" s="16">
        <v>1</v>
      </c>
      <c r="Q68" s="255">
        <v>0</v>
      </c>
      <c r="R68" s="16">
        <v>1</v>
      </c>
      <c r="S68" s="1114">
        <v>0</v>
      </c>
      <c r="T68" s="1114">
        <v>1</v>
      </c>
      <c r="U68" s="767"/>
      <c r="V68" s="18"/>
      <c r="W68" s="766"/>
      <c r="X68" s="18"/>
      <c r="Y68" s="766"/>
      <c r="Z68" s="18"/>
      <c r="AA68" s="766"/>
      <c r="AB68" s="18"/>
      <c r="AC68" s="766"/>
      <c r="AD68" s="18"/>
      <c r="AE68" s="766"/>
      <c r="AF68" s="18"/>
      <c r="AG68" s="766"/>
      <c r="AH68" s="18"/>
      <c r="AI68" s="766"/>
      <c r="AJ68" s="18"/>
      <c r="AK68" s="766"/>
      <c r="AL68" s="18"/>
      <c r="AM68" s="766"/>
      <c r="AN68" s="18"/>
      <c r="AO68" s="766"/>
      <c r="AP68" s="18"/>
      <c r="AQ68" s="766"/>
      <c r="AR68" s="18"/>
      <c r="AS68" s="766"/>
      <c r="AT68" s="18"/>
      <c r="AU68" s="766"/>
      <c r="AV68" s="18"/>
      <c r="AW68" s="766"/>
      <c r="AX68" s="18"/>
      <c r="AY68" s="766"/>
      <c r="AZ68" s="18"/>
      <c r="BA68" s="766"/>
      <c r="BB68" s="18"/>
      <c r="BC68" s="766"/>
      <c r="BD68" s="18"/>
      <c r="BE68" s="766"/>
      <c r="BF68" s="18"/>
      <c r="BG68" s="766"/>
      <c r="BH68" s="18"/>
      <c r="BI68" s="766"/>
      <c r="BJ68" s="18"/>
      <c r="BK68" s="766"/>
      <c r="BL68" s="18"/>
      <c r="BM68" s="766"/>
      <c r="BN68" s="18"/>
      <c r="BO68" s="766"/>
      <c r="BP68" s="18"/>
      <c r="BQ68" s="766"/>
      <c r="BR68" s="18"/>
      <c r="BS68" s="766"/>
      <c r="BT68" s="18"/>
      <c r="BU68" s="766"/>
      <c r="BV68" s="19"/>
      <c r="BW68" s="766"/>
      <c r="BX68" s="19"/>
      <c r="BY68" s="766"/>
      <c r="BZ68" s="19"/>
      <c r="CA68" s="766"/>
      <c r="CB68" s="19"/>
      <c r="CC68" s="766"/>
      <c r="CD68" s="19"/>
      <c r="CE68" s="766"/>
      <c r="CF68" s="19"/>
      <c r="CG68" s="766"/>
      <c r="CH68" s="19"/>
      <c r="CI68" s="766"/>
      <c r="CJ68" s="19"/>
      <c r="CK68" s="766"/>
      <c r="CL68" s="19"/>
      <c r="CM68" s="766"/>
      <c r="CN68" s="19"/>
      <c r="CO68" s="766"/>
      <c r="CP68" s="19"/>
      <c r="CQ68" s="766"/>
      <c r="CR68" s="19"/>
      <c r="CS68" s="766"/>
      <c r="CT68" s="19"/>
      <c r="CU68" s="766"/>
      <c r="CV68" s="19"/>
      <c r="CW68" s="766"/>
      <c r="CX68" s="19"/>
      <c r="CY68" s="766"/>
      <c r="CZ68" s="19"/>
      <c r="DA68" s="766"/>
      <c r="DB68" s="19"/>
      <c r="DC68" s="766"/>
      <c r="DD68" s="19"/>
      <c r="DE68" s="766"/>
      <c r="DF68" s="19"/>
      <c r="DG68" s="766"/>
      <c r="DH68" s="19"/>
      <c r="DI68" s="766"/>
      <c r="DJ68" s="19"/>
      <c r="DK68" s="766"/>
      <c r="DL68" s="19"/>
      <c r="DM68" s="766"/>
      <c r="DN68" s="19"/>
      <c r="DO68" s="766"/>
      <c r="DP68" s="19"/>
      <c r="DQ68" s="766"/>
      <c r="DR68" s="19"/>
      <c r="DS68" s="766"/>
      <c r="DT68" s="19"/>
      <c r="DU68" s="15">
        <f t="shared" ref="DU68:DU100" si="6">COUNT(V68,X68,Z68,AB68,AD68,AF68,AH68,AJ68,AL68,AN68,AP68,AR68,AT68,AV68,AX68,AZ68,BB68,BD68,BF68,BH68,BJ68,BL68,BN68,BP68,BR68,BT68)</f>
        <v>0</v>
      </c>
      <c r="DV68" s="23"/>
      <c r="DW68" s="15">
        <f t="shared" ref="DW68:DW100" si="7">COUNT(BV68,BX68,BZ68,CB68,CD68,CF68,CH68,CJ68,CL68,CN68,CP68,CR68,CT68,CV68,CX68,CZ68,DB68,DD68,DF68,DH68,DJ68,DL68,DN68,DP68,DR68,DT68)</f>
        <v>0</v>
      </c>
      <c r="DX68" s="23"/>
      <c r="DY68" s="15">
        <f t="shared" ref="DY68:DY100" si="8">SUM(DU68,DW68)</f>
        <v>0</v>
      </c>
      <c r="DZ68" s="23"/>
      <c r="EA68" s="23"/>
      <c r="EB68" s="23"/>
      <c r="EC68" s="23"/>
      <c r="ED68" s="23"/>
      <c r="EE68" s="23"/>
      <c r="EF68" s="23"/>
      <c r="EG68" s="23"/>
      <c r="EH68" s="23"/>
    </row>
    <row r="69" spans="1:142" customFormat="1" ht="21" customHeight="1">
      <c r="A69" s="30"/>
      <c r="B69" s="30"/>
      <c r="C69" s="38" t="s">
        <v>135</v>
      </c>
      <c r="D69" s="34" t="s">
        <v>1844</v>
      </c>
      <c r="E69" s="477">
        <v>11585</v>
      </c>
      <c r="F69" s="461">
        <v>45495</v>
      </c>
      <c r="G69" s="788">
        <v>1</v>
      </c>
      <c r="H69" s="319" t="s">
        <v>1830</v>
      </c>
      <c r="I69" s="27">
        <v>45483</v>
      </c>
      <c r="J69" s="436" t="s">
        <v>1845</v>
      </c>
      <c r="K69" s="287" t="s">
        <v>1846</v>
      </c>
      <c r="L69" s="16">
        <v>0</v>
      </c>
      <c r="M69" s="255">
        <v>0</v>
      </c>
      <c r="N69" s="16">
        <v>0</v>
      </c>
      <c r="O69" s="255">
        <v>0</v>
      </c>
      <c r="P69" s="16">
        <v>0</v>
      </c>
      <c r="Q69" s="255">
        <v>1</v>
      </c>
      <c r="R69" s="16">
        <v>1</v>
      </c>
      <c r="S69" s="1114">
        <v>0</v>
      </c>
      <c r="T69" s="1114">
        <v>1</v>
      </c>
      <c r="U69" s="767"/>
      <c r="V69" s="18"/>
      <c r="W69" s="766"/>
      <c r="X69" s="18"/>
      <c r="Y69" s="766"/>
      <c r="Z69" s="18"/>
      <c r="AA69" s="766"/>
      <c r="AB69" s="18"/>
      <c r="AC69" s="766"/>
      <c r="AD69" s="18"/>
      <c r="AE69" s="766"/>
      <c r="AF69" s="18"/>
      <c r="AG69" s="766"/>
      <c r="AH69" s="18"/>
      <c r="AI69" s="766"/>
      <c r="AJ69" s="18"/>
      <c r="AK69" s="766"/>
      <c r="AL69" s="18"/>
      <c r="AM69" s="766"/>
      <c r="AN69" s="18"/>
      <c r="AO69" s="766"/>
      <c r="AP69" s="18"/>
      <c r="AQ69" s="766"/>
      <c r="AR69" s="18"/>
      <c r="AS69" s="766"/>
      <c r="AT69" s="18"/>
      <c r="AU69" s="766"/>
      <c r="AV69" s="18"/>
      <c r="AW69" s="766"/>
      <c r="AX69" s="18"/>
      <c r="AY69" s="766"/>
      <c r="AZ69" s="18"/>
      <c r="BA69" s="766"/>
      <c r="BB69" s="18"/>
      <c r="BC69" s="766"/>
      <c r="BD69" s="18"/>
      <c r="BE69" s="766"/>
      <c r="BF69" s="18"/>
      <c r="BG69" s="766"/>
      <c r="BH69" s="18"/>
      <c r="BI69" s="766"/>
      <c r="BJ69" s="18"/>
      <c r="BK69" s="766"/>
      <c r="BL69" s="18"/>
      <c r="BM69" s="766"/>
      <c r="BN69" s="18"/>
      <c r="BO69" s="766"/>
      <c r="BP69" s="18"/>
      <c r="BQ69" s="766"/>
      <c r="BR69" s="18"/>
      <c r="BS69" s="766"/>
      <c r="BT69" s="18"/>
      <c r="BU69" s="766"/>
      <c r="BV69" s="19"/>
      <c r="BW69" s="766"/>
      <c r="BX69" s="19"/>
      <c r="BY69" s="766"/>
      <c r="BZ69" s="19"/>
      <c r="CA69" s="766">
        <v>329</v>
      </c>
      <c r="CB69" s="19">
        <v>32</v>
      </c>
      <c r="CC69" s="766"/>
      <c r="CD69" s="19"/>
      <c r="CE69" s="766"/>
      <c r="CF69" s="19"/>
      <c r="CG69" s="766"/>
      <c r="CH69" s="19"/>
      <c r="CI69" s="766"/>
      <c r="CJ69" s="19"/>
      <c r="CK69" s="766"/>
      <c r="CL69" s="19"/>
      <c r="CM69" s="766"/>
      <c r="CN69" s="19"/>
      <c r="CO69" s="766"/>
      <c r="CP69" s="19"/>
      <c r="CQ69" s="766"/>
      <c r="CR69" s="19"/>
      <c r="CS69" s="766"/>
      <c r="CT69" s="19"/>
      <c r="CU69" s="766"/>
      <c r="CV69" s="19"/>
      <c r="CW69" s="766"/>
      <c r="CX69" s="19"/>
      <c r="CY69" s="766"/>
      <c r="CZ69" s="19"/>
      <c r="DA69" s="766"/>
      <c r="DB69" s="19"/>
      <c r="DC69" s="766"/>
      <c r="DD69" s="19"/>
      <c r="DE69" s="766"/>
      <c r="DF69" s="19"/>
      <c r="DG69" s="766"/>
      <c r="DH69" s="19"/>
      <c r="DI69" s="766"/>
      <c r="DJ69" s="19"/>
      <c r="DK69" s="766"/>
      <c r="DL69" s="19"/>
      <c r="DM69" s="766"/>
      <c r="DN69" s="19"/>
      <c r="DO69" s="766"/>
      <c r="DP69" s="19"/>
      <c r="DQ69" s="766"/>
      <c r="DR69" s="19"/>
      <c r="DS69" s="766"/>
      <c r="DT69" s="19"/>
      <c r="DU69" s="15">
        <f t="shared" si="6"/>
        <v>0</v>
      </c>
      <c r="DV69" s="23"/>
      <c r="DW69" s="15">
        <f t="shared" si="7"/>
        <v>1</v>
      </c>
      <c r="DX69" s="23"/>
      <c r="DY69" s="15">
        <f t="shared" si="8"/>
        <v>1</v>
      </c>
      <c r="DZ69" s="23"/>
      <c r="EA69" s="23"/>
      <c r="EB69" s="23"/>
      <c r="EC69" s="23"/>
      <c r="ED69" s="23"/>
      <c r="EE69" s="23"/>
      <c r="EF69" s="23"/>
      <c r="EG69" s="23"/>
      <c r="EH69" s="23"/>
    </row>
    <row r="70" spans="1:142" customFormat="1" ht="21" customHeight="1">
      <c r="A70" s="30"/>
      <c r="B70" s="30"/>
      <c r="C70" s="38" t="s">
        <v>136</v>
      </c>
      <c r="D70" s="34" t="s">
        <v>2309</v>
      </c>
      <c r="E70" s="477">
        <v>11829</v>
      </c>
      <c r="F70" s="457">
        <v>45915</v>
      </c>
      <c r="G70" s="788">
        <v>1</v>
      </c>
      <c r="H70" s="319" t="s">
        <v>1830</v>
      </c>
      <c r="I70" s="27">
        <v>45922</v>
      </c>
      <c r="J70" s="431" t="s">
        <v>2310</v>
      </c>
      <c r="K70" s="287" t="s">
        <v>2311</v>
      </c>
      <c r="L70" s="16">
        <v>0</v>
      </c>
      <c r="M70" s="255">
        <v>0</v>
      </c>
      <c r="N70" s="16">
        <v>0</v>
      </c>
      <c r="O70" s="255">
        <v>0</v>
      </c>
      <c r="P70" s="16">
        <v>0</v>
      </c>
      <c r="Q70" s="255">
        <v>1</v>
      </c>
      <c r="R70" s="16">
        <v>1</v>
      </c>
      <c r="S70" s="1114">
        <v>0</v>
      </c>
      <c r="T70" s="1114">
        <v>1</v>
      </c>
      <c r="U70" s="767"/>
      <c r="V70" s="18"/>
      <c r="W70" s="766"/>
      <c r="X70" s="18"/>
      <c r="Y70" s="766"/>
      <c r="Z70" s="18"/>
      <c r="AA70" s="766"/>
      <c r="AB70" s="18"/>
      <c r="AC70" s="766"/>
      <c r="AD70" s="18"/>
      <c r="AE70" s="766"/>
      <c r="AF70" s="18"/>
      <c r="AG70" s="766"/>
      <c r="AH70" s="18"/>
      <c r="AI70" s="766"/>
      <c r="AJ70" s="18"/>
      <c r="AK70" s="766"/>
      <c r="AL70" s="18"/>
      <c r="AM70" s="766"/>
      <c r="AN70" s="18"/>
      <c r="AO70" s="766"/>
      <c r="AP70" s="18"/>
      <c r="AQ70" s="766"/>
      <c r="AR70" s="18"/>
      <c r="AS70" s="766"/>
      <c r="AT70" s="18"/>
      <c r="AU70" s="766"/>
      <c r="AV70" s="18"/>
      <c r="AW70" s="766"/>
      <c r="AX70" s="18"/>
      <c r="AY70" s="766"/>
      <c r="AZ70" s="18"/>
      <c r="BA70" s="766"/>
      <c r="BB70" s="18"/>
      <c r="BC70" s="766"/>
      <c r="BD70" s="18"/>
      <c r="BE70" s="766"/>
      <c r="BF70" s="18"/>
      <c r="BG70" s="766"/>
      <c r="BH70" s="18"/>
      <c r="BI70" s="766"/>
      <c r="BJ70" s="18"/>
      <c r="BK70" s="766"/>
      <c r="BL70" s="18"/>
      <c r="BM70" s="766"/>
      <c r="BN70" s="18"/>
      <c r="BO70" s="766"/>
      <c r="BP70" s="18"/>
      <c r="BQ70" s="766"/>
      <c r="BR70" s="18"/>
      <c r="BS70" s="766"/>
      <c r="BT70" s="18"/>
      <c r="BU70" s="766"/>
      <c r="BV70" s="19"/>
      <c r="BW70" s="766"/>
      <c r="BX70" s="19"/>
      <c r="BY70" s="766"/>
      <c r="BZ70" s="19"/>
      <c r="CA70" s="766"/>
      <c r="CB70" s="19"/>
      <c r="CC70" s="766"/>
      <c r="CD70" s="19"/>
      <c r="CE70" s="766"/>
      <c r="CF70" s="19"/>
      <c r="CG70" s="766"/>
      <c r="CH70" s="19"/>
      <c r="CI70" s="766"/>
      <c r="CJ70" s="19"/>
      <c r="CK70" s="766"/>
      <c r="CL70" s="19"/>
      <c r="CM70" s="766"/>
      <c r="CN70" s="19"/>
      <c r="CO70" s="766"/>
      <c r="CP70" s="19"/>
      <c r="CQ70" s="766"/>
      <c r="CR70" s="19"/>
      <c r="CS70" s="766"/>
      <c r="CT70" s="19"/>
      <c r="CU70" s="766"/>
      <c r="CV70" s="19"/>
      <c r="CW70" s="766"/>
      <c r="CX70" s="19"/>
      <c r="CY70" s="766"/>
      <c r="CZ70" s="19"/>
      <c r="DA70" s="766"/>
      <c r="DB70" s="19"/>
      <c r="DC70" s="766"/>
      <c r="DD70" s="19"/>
      <c r="DE70" s="766"/>
      <c r="DF70" s="19"/>
      <c r="DG70" s="766"/>
      <c r="DH70" s="19"/>
      <c r="DI70" s="766"/>
      <c r="DJ70" s="19"/>
      <c r="DK70" s="766"/>
      <c r="DL70" s="19"/>
      <c r="DM70" s="766"/>
      <c r="DN70" s="19"/>
      <c r="DO70" s="766"/>
      <c r="DP70" s="19"/>
      <c r="DQ70" s="766"/>
      <c r="DR70" s="19"/>
      <c r="DS70" s="766"/>
      <c r="DT70" s="19"/>
      <c r="DU70" s="15">
        <f t="shared" si="6"/>
        <v>0</v>
      </c>
      <c r="DV70" s="23"/>
      <c r="DW70" s="15">
        <f t="shared" si="7"/>
        <v>0</v>
      </c>
      <c r="DX70" s="23"/>
      <c r="DY70" s="15">
        <f t="shared" si="8"/>
        <v>0</v>
      </c>
      <c r="DZ70" s="23"/>
      <c r="EA70" s="23"/>
      <c r="EB70" s="23"/>
      <c r="EC70" s="23"/>
      <c r="ED70" s="23"/>
      <c r="EE70" s="23"/>
      <c r="EF70" s="23"/>
      <c r="EG70" s="23"/>
      <c r="EH70" s="23"/>
    </row>
    <row r="71" spans="1:142" customFormat="1" ht="21" customHeight="1">
      <c r="A71" s="24"/>
      <c r="B71" s="24"/>
      <c r="C71" s="38" t="s">
        <v>138</v>
      </c>
      <c r="D71" s="34" t="s">
        <v>1012</v>
      </c>
      <c r="E71" s="477">
        <v>173</v>
      </c>
      <c r="F71" s="458">
        <v>23081</v>
      </c>
      <c r="G71" s="788">
        <v>0</v>
      </c>
      <c r="H71" s="319" t="s">
        <v>1593</v>
      </c>
      <c r="I71" s="27">
        <v>23380</v>
      </c>
      <c r="J71" s="430" t="s">
        <v>1013</v>
      </c>
      <c r="K71" s="319" t="s">
        <v>1059</v>
      </c>
      <c r="L71" s="16">
        <v>0</v>
      </c>
      <c r="M71" s="255">
        <v>0</v>
      </c>
      <c r="N71" s="16">
        <v>0</v>
      </c>
      <c r="O71" s="255">
        <v>0</v>
      </c>
      <c r="P71" s="16">
        <v>0</v>
      </c>
      <c r="Q71" s="255">
        <v>0</v>
      </c>
      <c r="R71" s="16">
        <v>0</v>
      </c>
      <c r="S71" s="1114">
        <v>0</v>
      </c>
      <c r="T71" s="1114">
        <v>0</v>
      </c>
      <c r="U71" s="767"/>
      <c r="V71" s="18"/>
      <c r="W71" s="766"/>
      <c r="X71" s="18"/>
      <c r="Y71" s="766"/>
      <c r="Z71" s="18"/>
      <c r="AA71" s="766"/>
      <c r="AB71" s="18"/>
      <c r="AC71" s="766"/>
      <c r="AD71" s="18"/>
      <c r="AE71" s="766"/>
      <c r="AF71" s="18"/>
      <c r="AG71" s="766"/>
      <c r="AH71" s="18"/>
      <c r="AI71" s="766"/>
      <c r="AJ71" s="18"/>
      <c r="AK71" s="766"/>
      <c r="AL71" s="18"/>
      <c r="AM71" s="766"/>
      <c r="AN71" s="18"/>
      <c r="AO71" s="766"/>
      <c r="AP71" s="18"/>
      <c r="AQ71" s="766"/>
      <c r="AR71" s="18"/>
      <c r="AS71" s="766"/>
      <c r="AT71" s="18"/>
      <c r="AU71" s="766"/>
      <c r="AV71" s="18"/>
      <c r="AW71" s="766"/>
      <c r="AX71" s="18"/>
      <c r="AY71" s="766"/>
      <c r="AZ71" s="18"/>
      <c r="BA71" s="766"/>
      <c r="BB71" s="18"/>
      <c r="BC71" s="766"/>
      <c r="BD71" s="18"/>
      <c r="BE71" s="766"/>
      <c r="BF71" s="18"/>
      <c r="BG71" s="766"/>
      <c r="BH71" s="18"/>
      <c r="BI71" s="766"/>
      <c r="BJ71" s="18"/>
      <c r="BK71" s="766"/>
      <c r="BL71" s="18"/>
      <c r="BM71" s="766"/>
      <c r="BN71" s="18"/>
      <c r="BO71" s="766"/>
      <c r="BP71" s="18"/>
      <c r="BQ71" s="766"/>
      <c r="BR71" s="18"/>
      <c r="BS71" s="766"/>
      <c r="BT71" s="18"/>
      <c r="BU71" s="766"/>
      <c r="BV71" s="19"/>
      <c r="BW71" s="766"/>
      <c r="BX71" s="19"/>
      <c r="BY71" s="766"/>
      <c r="BZ71" s="19"/>
      <c r="CA71" s="766"/>
      <c r="CB71" s="19"/>
      <c r="CC71" s="766"/>
      <c r="CD71" s="19"/>
      <c r="CE71" s="766"/>
      <c r="CF71" s="19"/>
      <c r="CG71" s="766"/>
      <c r="CH71" s="19"/>
      <c r="CI71" s="766"/>
      <c r="CJ71" s="19"/>
      <c r="CK71" s="766"/>
      <c r="CL71" s="19"/>
      <c r="CM71" s="766"/>
      <c r="CN71" s="19"/>
      <c r="CO71" s="766"/>
      <c r="CP71" s="19"/>
      <c r="CQ71" s="766"/>
      <c r="CR71" s="19"/>
      <c r="CS71" s="766"/>
      <c r="CT71" s="19"/>
      <c r="CU71" s="766"/>
      <c r="CV71" s="19"/>
      <c r="CW71" s="766"/>
      <c r="CX71" s="19"/>
      <c r="CY71" s="766"/>
      <c r="CZ71" s="19"/>
      <c r="DA71" s="766"/>
      <c r="DB71" s="19"/>
      <c r="DC71" s="766"/>
      <c r="DD71" s="19"/>
      <c r="DE71" s="766"/>
      <c r="DF71" s="19"/>
      <c r="DG71" s="766"/>
      <c r="DH71" s="19"/>
      <c r="DI71" s="766"/>
      <c r="DJ71" s="19"/>
      <c r="DK71" s="766"/>
      <c r="DL71" s="19"/>
      <c r="DM71" s="766"/>
      <c r="DN71" s="19"/>
      <c r="DO71" s="766"/>
      <c r="DP71" s="19"/>
      <c r="DQ71" s="766"/>
      <c r="DR71" s="19"/>
      <c r="DS71" s="766"/>
      <c r="DT71" s="19"/>
      <c r="DU71" s="15">
        <f t="shared" si="6"/>
        <v>0</v>
      </c>
      <c r="DV71" s="28"/>
      <c r="DW71" s="15">
        <f t="shared" si="7"/>
        <v>0</v>
      </c>
      <c r="DX71" s="28"/>
      <c r="DY71" s="15">
        <f t="shared" si="8"/>
        <v>0</v>
      </c>
      <c r="DZ71" s="245"/>
      <c r="EA71" s="245"/>
      <c r="EB71" s="245"/>
      <c r="EC71" s="23"/>
      <c r="ED71" s="23"/>
      <c r="EE71" s="23"/>
      <c r="EF71" s="23"/>
      <c r="EG71" s="23"/>
      <c r="EH71" s="23"/>
      <c r="EI71" s="23"/>
      <c r="EJ71" s="23"/>
      <c r="EK71" s="23"/>
      <c r="EL71" s="23"/>
    </row>
    <row r="72" spans="1:142" customFormat="1" ht="21" customHeight="1">
      <c r="A72" s="30"/>
      <c r="B72" s="30"/>
      <c r="C72" s="38" t="s">
        <v>139</v>
      </c>
      <c r="D72" s="34" t="s">
        <v>2425</v>
      </c>
      <c r="E72" s="477">
        <v>68</v>
      </c>
      <c r="F72" s="458">
        <v>34459</v>
      </c>
      <c r="G72" s="788">
        <v>0</v>
      </c>
      <c r="H72" s="319" t="s">
        <v>2321</v>
      </c>
      <c r="I72" s="27">
        <v>40955</v>
      </c>
      <c r="J72" s="430" t="s">
        <v>2426</v>
      </c>
      <c r="K72" s="287" t="s">
        <v>2427</v>
      </c>
      <c r="L72" s="16">
        <v>0</v>
      </c>
      <c r="M72" s="255">
        <v>0</v>
      </c>
      <c r="N72" s="16">
        <v>0</v>
      </c>
      <c r="O72" s="255">
        <v>0</v>
      </c>
      <c r="P72" s="16">
        <v>0</v>
      </c>
      <c r="Q72" s="255">
        <v>0</v>
      </c>
      <c r="R72" s="16">
        <v>0</v>
      </c>
      <c r="S72" s="1114">
        <v>0</v>
      </c>
      <c r="T72" s="1114">
        <v>0</v>
      </c>
      <c r="U72" s="767"/>
      <c r="V72" s="18"/>
      <c r="W72" s="766"/>
      <c r="X72" s="18"/>
      <c r="Y72" s="766"/>
      <c r="Z72" s="18"/>
      <c r="AA72" s="766"/>
      <c r="AB72" s="18"/>
      <c r="AC72" s="766"/>
      <c r="AD72" s="18"/>
      <c r="AE72" s="766"/>
      <c r="AF72" s="18"/>
      <c r="AG72" s="766"/>
      <c r="AH72" s="18"/>
      <c r="AI72" s="766"/>
      <c r="AJ72" s="18"/>
      <c r="AK72" s="766"/>
      <c r="AL72" s="18"/>
      <c r="AM72" s="766"/>
      <c r="AN72" s="18"/>
      <c r="AO72" s="766"/>
      <c r="AP72" s="18"/>
      <c r="AQ72" s="766"/>
      <c r="AR72" s="18"/>
      <c r="AS72" s="766"/>
      <c r="AT72" s="18"/>
      <c r="AU72" s="766"/>
      <c r="AV72" s="18"/>
      <c r="AW72" s="766"/>
      <c r="AX72" s="18"/>
      <c r="AY72" s="766"/>
      <c r="AZ72" s="18"/>
      <c r="BA72" s="766"/>
      <c r="BB72" s="18"/>
      <c r="BC72" s="766"/>
      <c r="BD72" s="18"/>
      <c r="BE72" s="766"/>
      <c r="BF72" s="18"/>
      <c r="BG72" s="766"/>
      <c r="BH72" s="18"/>
      <c r="BI72" s="766"/>
      <c r="BJ72" s="18"/>
      <c r="BK72" s="766"/>
      <c r="BL72" s="18"/>
      <c r="BM72" s="766"/>
      <c r="BN72" s="18"/>
      <c r="BO72" s="766"/>
      <c r="BP72" s="18"/>
      <c r="BQ72" s="766"/>
      <c r="BR72" s="18"/>
      <c r="BS72" s="766"/>
      <c r="BT72" s="18"/>
      <c r="BU72" s="766"/>
      <c r="BV72" s="19"/>
      <c r="BW72" s="766">
        <v>242</v>
      </c>
      <c r="BX72" s="19">
        <v>35</v>
      </c>
      <c r="BY72" s="766">
        <v>361</v>
      </c>
      <c r="BZ72" s="19">
        <v>26</v>
      </c>
      <c r="CA72" s="766">
        <v>339</v>
      </c>
      <c r="CB72" s="19">
        <v>32</v>
      </c>
      <c r="CC72" s="766">
        <v>250</v>
      </c>
      <c r="CD72" s="19">
        <v>30</v>
      </c>
      <c r="CE72" s="766">
        <v>157</v>
      </c>
      <c r="CF72" s="19">
        <v>27</v>
      </c>
      <c r="CG72" s="766"/>
      <c r="CH72" s="19"/>
      <c r="CI72" s="766"/>
      <c r="CJ72" s="19"/>
      <c r="CK72" s="766"/>
      <c r="CL72" s="19"/>
      <c r="CM72" s="766"/>
      <c r="CN72" s="19"/>
      <c r="CO72" s="766"/>
      <c r="CP72" s="19"/>
      <c r="CQ72" s="766"/>
      <c r="CR72" s="19"/>
      <c r="CS72" s="766"/>
      <c r="CT72" s="19"/>
      <c r="CU72" s="766"/>
      <c r="CV72" s="19"/>
      <c r="CW72" s="766"/>
      <c r="CX72" s="19"/>
      <c r="CY72" s="766"/>
      <c r="CZ72" s="19"/>
      <c r="DA72" s="766"/>
      <c r="DB72" s="19"/>
      <c r="DC72" s="766"/>
      <c r="DD72" s="19"/>
      <c r="DE72" s="766"/>
      <c r="DF72" s="19"/>
      <c r="DG72" s="766"/>
      <c r="DH72" s="19"/>
      <c r="DI72" s="766"/>
      <c r="DJ72" s="19"/>
      <c r="DK72" s="766"/>
      <c r="DL72" s="19"/>
      <c r="DM72" s="766"/>
      <c r="DN72" s="19"/>
      <c r="DO72" s="766"/>
      <c r="DP72" s="19"/>
      <c r="DQ72" s="766"/>
      <c r="DR72" s="19"/>
      <c r="DS72" s="766"/>
      <c r="DT72" s="19"/>
      <c r="DU72" s="15">
        <f t="shared" si="6"/>
        <v>0</v>
      </c>
      <c r="DV72" s="23"/>
      <c r="DW72" s="15">
        <f t="shared" si="7"/>
        <v>5</v>
      </c>
      <c r="DX72" s="23"/>
      <c r="DY72" s="15">
        <f t="shared" si="8"/>
        <v>5</v>
      </c>
      <c r="DZ72" s="23"/>
      <c r="EA72" s="23"/>
      <c r="EB72" s="23"/>
      <c r="EC72" s="23"/>
      <c r="ED72" s="23"/>
      <c r="EE72" s="23"/>
      <c r="EF72" s="23"/>
      <c r="EG72" s="23"/>
      <c r="EH72" s="23"/>
    </row>
    <row r="73" spans="1:142" customFormat="1" ht="21" customHeight="1">
      <c r="A73" s="30"/>
      <c r="B73" s="30"/>
      <c r="C73" s="38" t="s">
        <v>141</v>
      </c>
      <c r="D73" s="34" t="s">
        <v>1823</v>
      </c>
      <c r="E73" s="477">
        <v>233</v>
      </c>
      <c r="F73" s="457">
        <v>37518</v>
      </c>
      <c r="G73" s="788">
        <v>0</v>
      </c>
      <c r="H73" s="319" t="s">
        <v>1593</v>
      </c>
      <c r="I73" s="27">
        <v>45517</v>
      </c>
      <c r="J73" s="431" t="s">
        <v>1826</v>
      </c>
      <c r="K73" s="287" t="s">
        <v>1827</v>
      </c>
      <c r="L73" s="16">
        <v>0</v>
      </c>
      <c r="M73" s="255">
        <v>0</v>
      </c>
      <c r="N73" s="16">
        <v>0</v>
      </c>
      <c r="O73" s="255">
        <v>0</v>
      </c>
      <c r="P73" s="16">
        <v>0</v>
      </c>
      <c r="Q73" s="255">
        <v>0</v>
      </c>
      <c r="R73" s="16">
        <v>0</v>
      </c>
      <c r="S73" s="1114">
        <v>0</v>
      </c>
      <c r="T73" s="1114">
        <v>0</v>
      </c>
      <c r="U73" s="767"/>
      <c r="V73" s="18"/>
      <c r="W73" s="766"/>
      <c r="X73" s="18"/>
      <c r="Y73" s="766"/>
      <c r="Z73" s="18"/>
      <c r="AA73" s="766"/>
      <c r="AB73" s="18"/>
      <c r="AC73" s="766"/>
      <c r="AD73" s="18"/>
      <c r="AE73" s="766"/>
      <c r="AF73" s="18"/>
      <c r="AG73" s="766"/>
      <c r="AH73" s="18"/>
      <c r="AI73" s="766"/>
      <c r="AJ73" s="18"/>
      <c r="AK73" s="766"/>
      <c r="AL73" s="18"/>
      <c r="AM73" s="766"/>
      <c r="AN73" s="18"/>
      <c r="AO73" s="766"/>
      <c r="AP73" s="18"/>
      <c r="AQ73" s="766"/>
      <c r="AR73" s="18"/>
      <c r="AS73" s="766"/>
      <c r="AT73" s="18"/>
      <c r="AU73" s="766"/>
      <c r="AV73" s="18"/>
      <c r="AW73" s="766"/>
      <c r="AX73" s="18"/>
      <c r="AY73" s="766"/>
      <c r="AZ73" s="18"/>
      <c r="BA73" s="766"/>
      <c r="BB73" s="18"/>
      <c r="BC73" s="766"/>
      <c r="BD73" s="18"/>
      <c r="BE73" s="766"/>
      <c r="BF73" s="18"/>
      <c r="BG73" s="766"/>
      <c r="BH73" s="18"/>
      <c r="BI73" s="766"/>
      <c r="BJ73" s="18"/>
      <c r="BK73" s="766"/>
      <c r="BL73" s="18"/>
      <c r="BM73" s="766"/>
      <c r="BN73" s="18"/>
      <c r="BO73" s="766"/>
      <c r="BP73" s="18"/>
      <c r="BQ73" s="766"/>
      <c r="BR73" s="18"/>
      <c r="BS73" s="766"/>
      <c r="BT73" s="18"/>
      <c r="BU73" s="766"/>
      <c r="BV73" s="19"/>
      <c r="BW73" s="766"/>
      <c r="BX73" s="19"/>
      <c r="BY73" s="766"/>
      <c r="BZ73" s="19"/>
      <c r="CA73" s="766"/>
      <c r="CB73" s="19"/>
      <c r="CC73" s="766"/>
      <c r="CD73" s="19"/>
      <c r="CE73" s="766"/>
      <c r="CF73" s="19"/>
      <c r="CG73" s="766"/>
      <c r="CH73" s="19"/>
      <c r="CI73" s="766"/>
      <c r="CJ73" s="19"/>
      <c r="CK73" s="766"/>
      <c r="CL73" s="19"/>
      <c r="CM73" s="766"/>
      <c r="CN73" s="19"/>
      <c r="CO73" s="766"/>
      <c r="CP73" s="19"/>
      <c r="CQ73" s="766"/>
      <c r="CR73" s="19"/>
      <c r="CS73" s="766"/>
      <c r="CT73" s="19"/>
      <c r="CU73" s="766"/>
      <c r="CV73" s="19"/>
      <c r="CW73" s="766"/>
      <c r="CX73" s="19"/>
      <c r="CY73" s="766"/>
      <c r="CZ73" s="19"/>
      <c r="DA73" s="766"/>
      <c r="DB73" s="19"/>
      <c r="DC73" s="766"/>
      <c r="DD73" s="19"/>
      <c r="DE73" s="766"/>
      <c r="DF73" s="19"/>
      <c r="DG73" s="766"/>
      <c r="DH73" s="19"/>
      <c r="DI73" s="766"/>
      <c r="DJ73" s="19"/>
      <c r="DK73" s="766"/>
      <c r="DL73" s="19"/>
      <c r="DM73" s="766"/>
      <c r="DN73" s="19"/>
      <c r="DO73" s="766"/>
      <c r="DP73" s="19"/>
      <c r="DQ73" s="766"/>
      <c r="DR73" s="19"/>
      <c r="DS73" s="766"/>
      <c r="DT73" s="19"/>
      <c r="DU73" s="15">
        <f t="shared" si="6"/>
        <v>0</v>
      </c>
      <c r="DV73" s="23"/>
      <c r="DW73" s="15">
        <f t="shared" si="7"/>
        <v>0</v>
      </c>
      <c r="DX73" s="23"/>
      <c r="DY73" s="15">
        <f t="shared" si="8"/>
        <v>0</v>
      </c>
      <c r="DZ73" s="23"/>
      <c r="EA73" s="23"/>
      <c r="EB73" s="23"/>
      <c r="EC73" s="23"/>
      <c r="ED73" s="23"/>
      <c r="EE73" s="23"/>
      <c r="EF73" s="23"/>
      <c r="EG73" s="23"/>
      <c r="EH73" s="23"/>
      <c r="EI73" s="23"/>
      <c r="EJ73" s="23"/>
      <c r="EK73" s="23"/>
      <c r="EL73" s="23"/>
    </row>
    <row r="74" spans="1:142" customFormat="1" ht="21" customHeight="1">
      <c r="A74" s="30"/>
      <c r="B74" s="30"/>
      <c r="C74" s="38" t="s">
        <v>142</v>
      </c>
      <c r="D74" s="556" t="s">
        <v>226</v>
      </c>
      <c r="E74" s="477">
        <v>535</v>
      </c>
      <c r="F74" s="459">
        <v>37767</v>
      </c>
      <c r="G74" s="788">
        <v>0</v>
      </c>
      <c r="H74" s="319" t="s">
        <v>1593</v>
      </c>
      <c r="I74" s="27">
        <v>36438</v>
      </c>
      <c r="J74" s="436" t="s">
        <v>710</v>
      </c>
      <c r="K74" s="287" t="s">
        <v>709</v>
      </c>
      <c r="L74" s="16">
        <v>0</v>
      </c>
      <c r="M74" s="255">
        <v>0</v>
      </c>
      <c r="N74" s="16">
        <v>0</v>
      </c>
      <c r="O74" s="255">
        <v>0</v>
      </c>
      <c r="P74" s="16">
        <v>0</v>
      </c>
      <c r="Q74" s="255">
        <v>0</v>
      </c>
      <c r="R74" s="16">
        <v>0</v>
      </c>
      <c r="S74" s="1114">
        <v>0</v>
      </c>
      <c r="T74" s="1114">
        <v>0</v>
      </c>
      <c r="U74" s="767"/>
      <c r="V74" s="18"/>
      <c r="W74" s="766"/>
      <c r="X74" s="18"/>
      <c r="Y74" s="766"/>
      <c r="Z74" s="18"/>
      <c r="AA74" s="766"/>
      <c r="AB74" s="18"/>
      <c r="AC74" s="766"/>
      <c r="AD74" s="18"/>
      <c r="AE74" s="766"/>
      <c r="AF74" s="18"/>
      <c r="AG74" s="766"/>
      <c r="AH74" s="18"/>
      <c r="AI74" s="766"/>
      <c r="AJ74" s="18"/>
      <c r="AK74" s="766"/>
      <c r="AL74" s="18"/>
      <c r="AM74" s="766"/>
      <c r="AN74" s="18"/>
      <c r="AO74" s="766"/>
      <c r="AP74" s="18"/>
      <c r="AQ74" s="766"/>
      <c r="AR74" s="18"/>
      <c r="AS74" s="766"/>
      <c r="AT74" s="18"/>
      <c r="AU74" s="766"/>
      <c r="AV74" s="18"/>
      <c r="AW74" s="766"/>
      <c r="AX74" s="18"/>
      <c r="AY74" s="766"/>
      <c r="AZ74" s="18"/>
      <c r="BA74" s="766"/>
      <c r="BB74" s="18"/>
      <c r="BC74" s="766"/>
      <c r="BD74" s="18"/>
      <c r="BE74" s="766"/>
      <c r="BF74" s="18"/>
      <c r="BG74" s="766"/>
      <c r="BH74" s="18"/>
      <c r="BI74" s="766"/>
      <c r="BJ74" s="18"/>
      <c r="BK74" s="766"/>
      <c r="BL74" s="18"/>
      <c r="BM74" s="766"/>
      <c r="BN74" s="18"/>
      <c r="BO74" s="766"/>
      <c r="BP74" s="18"/>
      <c r="BQ74" s="766"/>
      <c r="BR74" s="18"/>
      <c r="BS74" s="766"/>
      <c r="BT74" s="18"/>
      <c r="BU74" s="766"/>
      <c r="BV74" s="19"/>
      <c r="BW74" s="766"/>
      <c r="BX74" s="19"/>
      <c r="BY74" s="766"/>
      <c r="BZ74" s="19"/>
      <c r="CA74" s="766"/>
      <c r="CB74" s="19"/>
      <c r="CC74" s="766"/>
      <c r="CD74" s="19"/>
      <c r="CE74" s="766"/>
      <c r="CF74" s="19"/>
      <c r="CG74" s="766"/>
      <c r="CH74" s="19"/>
      <c r="CI74" s="766"/>
      <c r="CJ74" s="19"/>
      <c r="CK74" s="766"/>
      <c r="CL74" s="19"/>
      <c r="CM74" s="766"/>
      <c r="CN74" s="19"/>
      <c r="CO74" s="766"/>
      <c r="CP74" s="19"/>
      <c r="CQ74" s="766"/>
      <c r="CR74" s="19"/>
      <c r="CS74" s="766"/>
      <c r="CT74" s="19"/>
      <c r="CU74" s="766"/>
      <c r="CV74" s="19"/>
      <c r="CW74" s="766"/>
      <c r="CX74" s="19"/>
      <c r="CY74" s="766"/>
      <c r="CZ74" s="19"/>
      <c r="DA74" s="766"/>
      <c r="DB74" s="19"/>
      <c r="DC74" s="766"/>
      <c r="DD74" s="19"/>
      <c r="DE74" s="766"/>
      <c r="DF74" s="19"/>
      <c r="DG74" s="766"/>
      <c r="DH74" s="19"/>
      <c r="DI74" s="766"/>
      <c r="DJ74" s="19"/>
      <c r="DK74" s="766"/>
      <c r="DL74" s="19"/>
      <c r="DM74" s="766"/>
      <c r="DN74" s="19"/>
      <c r="DO74" s="766"/>
      <c r="DP74" s="19"/>
      <c r="DQ74" s="766"/>
      <c r="DR74" s="19"/>
      <c r="DS74" s="766"/>
      <c r="DT74" s="19"/>
      <c r="DU74" s="15">
        <f t="shared" si="6"/>
        <v>0</v>
      </c>
      <c r="DV74" s="23"/>
      <c r="DW74" s="15">
        <f t="shared" si="7"/>
        <v>0</v>
      </c>
      <c r="DX74" s="23"/>
      <c r="DY74" s="15">
        <f t="shared" si="8"/>
        <v>0</v>
      </c>
      <c r="DZ74" s="245"/>
      <c r="EA74" s="245"/>
      <c r="EB74" s="245"/>
      <c r="EC74" s="23"/>
      <c r="ED74" s="23"/>
      <c r="EE74" s="23"/>
      <c r="EF74" s="23"/>
      <c r="EG74" s="23"/>
      <c r="EH74" s="23"/>
    </row>
    <row r="75" spans="1:142" customFormat="1" ht="21" customHeight="1">
      <c r="A75" s="30"/>
      <c r="B75" s="30"/>
      <c r="C75" s="38" t="s">
        <v>144</v>
      </c>
      <c r="D75" s="34" t="s">
        <v>177</v>
      </c>
      <c r="E75" s="477">
        <v>11393</v>
      </c>
      <c r="F75" s="458">
        <v>38274</v>
      </c>
      <c r="G75" s="788">
        <v>0</v>
      </c>
      <c r="H75" s="319" t="s">
        <v>1593</v>
      </c>
      <c r="I75" s="27">
        <v>40736</v>
      </c>
      <c r="J75" s="430" t="s">
        <v>548</v>
      </c>
      <c r="K75" s="287" t="s">
        <v>547</v>
      </c>
      <c r="L75" s="16">
        <v>0</v>
      </c>
      <c r="M75" s="255">
        <v>0</v>
      </c>
      <c r="N75" s="16">
        <v>0</v>
      </c>
      <c r="O75" s="255">
        <v>0</v>
      </c>
      <c r="P75" s="16">
        <v>0</v>
      </c>
      <c r="Q75" s="255">
        <v>0</v>
      </c>
      <c r="R75" s="16">
        <v>0</v>
      </c>
      <c r="S75" s="1114">
        <v>0</v>
      </c>
      <c r="T75" s="1114">
        <v>0</v>
      </c>
      <c r="U75" s="767"/>
      <c r="V75" s="18"/>
      <c r="W75" s="766"/>
      <c r="X75" s="18"/>
      <c r="Y75" s="766"/>
      <c r="Z75" s="18"/>
      <c r="AA75" s="766"/>
      <c r="AB75" s="18"/>
      <c r="AC75" s="766"/>
      <c r="AD75" s="18"/>
      <c r="AE75" s="766"/>
      <c r="AF75" s="18"/>
      <c r="AG75" s="766"/>
      <c r="AH75" s="18"/>
      <c r="AI75" s="766"/>
      <c r="AJ75" s="18"/>
      <c r="AK75" s="766"/>
      <c r="AL75" s="18"/>
      <c r="AM75" s="766"/>
      <c r="AN75" s="18"/>
      <c r="AO75" s="766"/>
      <c r="AP75" s="18"/>
      <c r="AQ75" s="766"/>
      <c r="AR75" s="18"/>
      <c r="AS75" s="766"/>
      <c r="AT75" s="18"/>
      <c r="AU75" s="766"/>
      <c r="AV75" s="18"/>
      <c r="AW75" s="766"/>
      <c r="AX75" s="18"/>
      <c r="AY75" s="766"/>
      <c r="AZ75" s="18"/>
      <c r="BA75" s="766"/>
      <c r="BB75" s="18"/>
      <c r="BC75" s="766"/>
      <c r="BD75" s="18"/>
      <c r="BE75" s="766"/>
      <c r="BF75" s="18"/>
      <c r="BG75" s="766"/>
      <c r="BH75" s="18"/>
      <c r="BI75" s="766"/>
      <c r="BJ75" s="18"/>
      <c r="BK75" s="766"/>
      <c r="BL75" s="18"/>
      <c r="BM75" s="766"/>
      <c r="BN75" s="18"/>
      <c r="BO75" s="766"/>
      <c r="BP75" s="18"/>
      <c r="BQ75" s="766"/>
      <c r="BR75" s="18"/>
      <c r="BS75" s="766"/>
      <c r="BT75" s="18"/>
      <c r="BU75" s="766"/>
      <c r="BV75" s="19"/>
      <c r="BW75" s="766"/>
      <c r="BX75" s="19"/>
      <c r="BY75" s="766"/>
      <c r="BZ75" s="19"/>
      <c r="CA75" s="766"/>
      <c r="CB75" s="19"/>
      <c r="CC75" s="766"/>
      <c r="CD75" s="19"/>
      <c r="CE75" s="766"/>
      <c r="CF75" s="19"/>
      <c r="CG75" s="766"/>
      <c r="CH75" s="19"/>
      <c r="CI75" s="766"/>
      <c r="CJ75" s="19"/>
      <c r="CK75" s="766"/>
      <c r="CL75" s="19"/>
      <c r="CM75" s="766"/>
      <c r="CN75" s="19"/>
      <c r="CO75" s="766"/>
      <c r="CP75" s="19"/>
      <c r="CQ75" s="766"/>
      <c r="CR75" s="19"/>
      <c r="CS75" s="766"/>
      <c r="CT75" s="19"/>
      <c r="CU75" s="766"/>
      <c r="CV75" s="19"/>
      <c r="CW75" s="766"/>
      <c r="CX75" s="19"/>
      <c r="CY75" s="766"/>
      <c r="CZ75" s="19"/>
      <c r="DA75" s="766"/>
      <c r="DB75" s="19"/>
      <c r="DC75" s="766"/>
      <c r="DD75" s="19"/>
      <c r="DE75" s="766"/>
      <c r="DF75" s="19"/>
      <c r="DG75" s="766"/>
      <c r="DH75" s="19"/>
      <c r="DI75" s="766"/>
      <c r="DJ75" s="19"/>
      <c r="DK75" s="766"/>
      <c r="DL75" s="19"/>
      <c r="DM75" s="766"/>
      <c r="DN75" s="19"/>
      <c r="DO75" s="766"/>
      <c r="DP75" s="19"/>
      <c r="DQ75" s="766"/>
      <c r="DR75" s="19"/>
      <c r="DS75" s="766"/>
      <c r="DT75" s="19"/>
      <c r="DU75" s="15">
        <f t="shared" si="6"/>
        <v>0</v>
      </c>
      <c r="DV75" s="23"/>
      <c r="DW75" s="15">
        <f t="shared" si="7"/>
        <v>0</v>
      </c>
      <c r="DX75" s="23"/>
      <c r="DY75" s="15">
        <f t="shared" si="8"/>
        <v>0</v>
      </c>
      <c r="DZ75" s="23"/>
      <c r="EA75" s="23"/>
      <c r="EB75" s="23"/>
      <c r="EC75" s="23"/>
      <c r="ED75" s="23"/>
      <c r="EE75" s="23"/>
      <c r="EF75" s="23"/>
      <c r="EG75" s="23"/>
      <c r="EH75" s="23"/>
    </row>
    <row r="76" spans="1:142" customFormat="1" ht="21" customHeight="1">
      <c r="A76" s="30"/>
      <c r="B76" s="30"/>
      <c r="C76" s="38" t="s">
        <v>146</v>
      </c>
      <c r="D76" s="556" t="s">
        <v>228</v>
      </c>
      <c r="E76" s="477">
        <v>6505</v>
      </c>
      <c r="F76" s="459">
        <v>38468</v>
      </c>
      <c r="G76" s="788">
        <v>0</v>
      </c>
      <c r="H76" s="319" t="s">
        <v>1593</v>
      </c>
      <c r="I76" s="27">
        <v>36614</v>
      </c>
      <c r="J76" s="436" t="s">
        <v>716</v>
      </c>
      <c r="K76" s="287" t="s">
        <v>715</v>
      </c>
      <c r="L76" s="16">
        <v>0</v>
      </c>
      <c r="M76" s="255">
        <v>0</v>
      </c>
      <c r="N76" s="16">
        <v>0</v>
      </c>
      <c r="O76" s="255">
        <v>0</v>
      </c>
      <c r="P76" s="16">
        <v>0</v>
      </c>
      <c r="Q76" s="255">
        <v>0</v>
      </c>
      <c r="R76" s="16">
        <v>0</v>
      </c>
      <c r="S76" s="1114">
        <v>0</v>
      </c>
      <c r="T76" s="1114">
        <v>0</v>
      </c>
      <c r="U76" s="767"/>
      <c r="V76" s="18"/>
      <c r="W76" s="766"/>
      <c r="X76" s="18"/>
      <c r="Y76" s="766"/>
      <c r="Z76" s="18"/>
      <c r="AA76" s="766"/>
      <c r="AB76" s="18"/>
      <c r="AC76" s="766"/>
      <c r="AD76" s="18"/>
      <c r="AE76" s="766"/>
      <c r="AF76" s="18"/>
      <c r="AG76" s="766"/>
      <c r="AH76" s="18"/>
      <c r="AI76" s="766"/>
      <c r="AJ76" s="18"/>
      <c r="AK76" s="766"/>
      <c r="AL76" s="18"/>
      <c r="AM76" s="766"/>
      <c r="AN76" s="18"/>
      <c r="AO76" s="766"/>
      <c r="AP76" s="18"/>
      <c r="AQ76" s="766"/>
      <c r="AR76" s="18"/>
      <c r="AS76" s="766"/>
      <c r="AT76" s="18"/>
      <c r="AU76" s="766"/>
      <c r="AV76" s="18"/>
      <c r="AW76" s="766"/>
      <c r="AX76" s="18"/>
      <c r="AY76" s="766"/>
      <c r="AZ76" s="18"/>
      <c r="BA76" s="766"/>
      <c r="BB76" s="18"/>
      <c r="BC76" s="766"/>
      <c r="BD76" s="18"/>
      <c r="BE76" s="766"/>
      <c r="BF76" s="18"/>
      <c r="BG76" s="766"/>
      <c r="BH76" s="18"/>
      <c r="BI76" s="766"/>
      <c r="BJ76" s="18"/>
      <c r="BK76" s="766"/>
      <c r="BL76" s="18"/>
      <c r="BM76" s="766"/>
      <c r="BN76" s="18"/>
      <c r="BO76" s="766"/>
      <c r="BP76" s="18"/>
      <c r="BQ76" s="766"/>
      <c r="BR76" s="18"/>
      <c r="BS76" s="766"/>
      <c r="BT76" s="18"/>
      <c r="BU76" s="766"/>
      <c r="BV76" s="19"/>
      <c r="BW76" s="766"/>
      <c r="BX76" s="19"/>
      <c r="BY76" s="766"/>
      <c r="BZ76" s="19"/>
      <c r="CA76" s="766"/>
      <c r="CB76" s="19"/>
      <c r="CC76" s="766"/>
      <c r="CD76" s="19"/>
      <c r="CE76" s="766"/>
      <c r="CF76" s="19"/>
      <c r="CG76" s="766"/>
      <c r="CH76" s="19"/>
      <c r="CI76" s="766"/>
      <c r="CJ76" s="19"/>
      <c r="CK76" s="766"/>
      <c r="CL76" s="19"/>
      <c r="CM76" s="766"/>
      <c r="CN76" s="19"/>
      <c r="CO76" s="766"/>
      <c r="CP76" s="19"/>
      <c r="CQ76" s="766"/>
      <c r="CR76" s="19"/>
      <c r="CS76" s="766"/>
      <c r="CT76" s="19"/>
      <c r="CU76" s="766"/>
      <c r="CV76" s="19"/>
      <c r="CW76" s="766"/>
      <c r="CX76" s="19"/>
      <c r="CY76" s="766"/>
      <c r="CZ76" s="19"/>
      <c r="DA76" s="766"/>
      <c r="DB76" s="19"/>
      <c r="DC76" s="766"/>
      <c r="DD76" s="19"/>
      <c r="DE76" s="766"/>
      <c r="DF76" s="19"/>
      <c r="DG76" s="766"/>
      <c r="DH76" s="19"/>
      <c r="DI76" s="766"/>
      <c r="DJ76" s="19"/>
      <c r="DK76" s="766"/>
      <c r="DL76" s="19"/>
      <c r="DM76" s="766"/>
      <c r="DN76" s="19"/>
      <c r="DO76" s="766"/>
      <c r="DP76" s="19"/>
      <c r="DQ76" s="766"/>
      <c r="DR76" s="19"/>
      <c r="DS76" s="766"/>
      <c r="DT76" s="19"/>
      <c r="DU76" s="15">
        <f t="shared" si="6"/>
        <v>0</v>
      </c>
      <c r="DV76" s="23"/>
      <c r="DW76" s="15">
        <f t="shared" si="7"/>
        <v>0</v>
      </c>
      <c r="DX76" s="23"/>
      <c r="DY76" s="15">
        <f t="shared" si="8"/>
        <v>0</v>
      </c>
      <c r="DZ76" s="23"/>
      <c r="EA76" s="23"/>
      <c r="EB76" s="23"/>
      <c r="EC76" s="23"/>
      <c r="ED76" s="23"/>
      <c r="EE76" s="23"/>
      <c r="EF76" s="23"/>
      <c r="EG76" s="23"/>
      <c r="EH76" s="23"/>
    </row>
    <row r="77" spans="1:142" customFormat="1" ht="21" customHeight="1">
      <c r="A77" s="30"/>
      <c r="B77" s="30"/>
      <c r="C77" s="38" t="s">
        <v>148</v>
      </c>
      <c r="D77" s="34" t="s">
        <v>2082</v>
      </c>
      <c r="E77" s="477">
        <v>523</v>
      </c>
      <c r="F77" s="458">
        <v>38803</v>
      </c>
      <c r="G77" s="788">
        <v>0</v>
      </c>
      <c r="H77" s="319" t="s">
        <v>1830</v>
      </c>
      <c r="I77" s="27">
        <v>23320</v>
      </c>
      <c r="J77" s="430" t="s">
        <v>2083</v>
      </c>
      <c r="K77" s="287" t="s">
        <v>2084</v>
      </c>
      <c r="L77" s="16">
        <v>0</v>
      </c>
      <c r="M77" s="255">
        <v>0</v>
      </c>
      <c r="N77" s="16">
        <v>0</v>
      </c>
      <c r="O77" s="255">
        <v>0</v>
      </c>
      <c r="P77" s="16">
        <v>0</v>
      </c>
      <c r="Q77" s="255">
        <v>0</v>
      </c>
      <c r="R77" s="16">
        <v>0</v>
      </c>
      <c r="S77" s="1114">
        <v>0</v>
      </c>
      <c r="T77" s="1114">
        <v>0</v>
      </c>
      <c r="U77" s="767"/>
      <c r="V77" s="18"/>
      <c r="W77" s="766"/>
      <c r="X77" s="18"/>
      <c r="Y77" s="766"/>
      <c r="Z77" s="18"/>
      <c r="AA77" s="766"/>
      <c r="AB77" s="18"/>
      <c r="AC77" s="766"/>
      <c r="AD77" s="18"/>
      <c r="AE77" s="766"/>
      <c r="AF77" s="18"/>
      <c r="AG77" s="766"/>
      <c r="AH77" s="18"/>
      <c r="AI77" s="766"/>
      <c r="AJ77" s="18"/>
      <c r="AK77" s="766"/>
      <c r="AL77" s="18"/>
      <c r="AM77" s="766"/>
      <c r="AN77" s="18"/>
      <c r="AO77" s="766"/>
      <c r="AP77" s="18"/>
      <c r="AQ77" s="766"/>
      <c r="AR77" s="18"/>
      <c r="AS77" s="766"/>
      <c r="AT77" s="18"/>
      <c r="AU77" s="766"/>
      <c r="AV77" s="18"/>
      <c r="AW77" s="766"/>
      <c r="AX77" s="18"/>
      <c r="AY77" s="766"/>
      <c r="AZ77" s="18"/>
      <c r="BA77" s="766"/>
      <c r="BB77" s="18"/>
      <c r="BC77" s="766"/>
      <c r="BD77" s="18"/>
      <c r="BE77" s="766"/>
      <c r="BF77" s="18"/>
      <c r="BG77" s="766"/>
      <c r="BH77" s="18"/>
      <c r="BI77" s="766"/>
      <c r="BJ77" s="18"/>
      <c r="BK77" s="766"/>
      <c r="BL77" s="18"/>
      <c r="BM77" s="766"/>
      <c r="BN77" s="18"/>
      <c r="BO77" s="766"/>
      <c r="BP77" s="18"/>
      <c r="BQ77" s="766"/>
      <c r="BR77" s="18"/>
      <c r="BS77" s="766"/>
      <c r="BT77" s="18"/>
      <c r="BU77" s="766"/>
      <c r="BV77" s="19"/>
      <c r="BW77" s="766"/>
      <c r="BX77" s="19"/>
      <c r="BY77" s="766"/>
      <c r="BZ77" s="19"/>
      <c r="CA77" s="766"/>
      <c r="CB77" s="19"/>
      <c r="CC77" s="766"/>
      <c r="CD77" s="19"/>
      <c r="CE77" s="766"/>
      <c r="CF77" s="19"/>
      <c r="CG77" s="766"/>
      <c r="CH77" s="19"/>
      <c r="CI77" s="766"/>
      <c r="CJ77" s="19"/>
      <c r="CK77" s="766"/>
      <c r="CL77" s="19"/>
      <c r="CM77" s="766"/>
      <c r="CN77" s="19"/>
      <c r="CO77" s="766"/>
      <c r="CP77" s="19"/>
      <c r="CQ77" s="766"/>
      <c r="CR77" s="19"/>
      <c r="CS77" s="766"/>
      <c r="CT77" s="19"/>
      <c r="CU77" s="766"/>
      <c r="CV77" s="19"/>
      <c r="CW77" s="766"/>
      <c r="CX77" s="19"/>
      <c r="CY77" s="766"/>
      <c r="CZ77" s="19"/>
      <c r="DA77" s="766"/>
      <c r="DB77" s="19"/>
      <c r="DC77" s="766"/>
      <c r="DD77" s="19"/>
      <c r="DE77" s="766"/>
      <c r="DF77" s="19"/>
      <c r="DG77" s="766"/>
      <c r="DH77" s="19"/>
      <c r="DI77" s="766"/>
      <c r="DJ77" s="19"/>
      <c r="DK77" s="766"/>
      <c r="DL77" s="19"/>
      <c r="DM77" s="766"/>
      <c r="DN77" s="19"/>
      <c r="DO77" s="766"/>
      <c r="DP77" s="19"/>
      <c r="DQ77" s="766"/>
      <c r="DR77" s="19"/>
      <c r="DS77" s="766"/>
      <c r="DT77" s="19"/>
      <c r="DU77" s="15">
        <f t="shared" si="6"/>
        <v>0</v>
      </c>
      <c r="DV77" s="23"/>
      <c r="DW77" s="15">
        <f t="shared" si="7"/>
        <v>0</v>
      </c>
      <c r="DX77" s="23"/>
      <c r="DY77" s="15">
        <f t="shared" si="8"/>
        <v>0</v>
      </c>
      <c r="DZ77" s="23"/>
      <c r="EA77" s="23"/>
      <c r="EB77" s="23"/>
      <c r="EC77" s="23"/>
      <c r="ED77" s="23"/>
      <c r="EE77" s="23"/>
      <c r="EF77" s="23"/>
      <c r="EG77" s="23"/>
      <c r="EH77" s="23"/>
    </row>
    <row r="78" spans="1:142" customFormat="1" ht="21" customHeight="1">
      <c r="A78" s="1122"/>
      <c r="B78" s="1122"/>
      <c r="C78" s="38" t="s">
        <v>149</v>
      </c>
      <c r="D78" s="815" t="s">
        <v>1669</v>
      </c>
      <c r="E78" s="741">
        <v>513</v>
      </c>
      <c r="F78" s="742">
        <v>39190</v>
      </c>
      <c r="G78" s="793">
        <v>0</v>
      </c>
      <c r="H78" s="744" t="s">
        <v>2321</v>
      </c>
      <c r="I78" s="745">
        <v>39230</v>
      </c>
      <c r="J78" s="746" t="s">
        <v>1670</v>
      </c>
      <c r="K78" s="747" t="s">
        <v>1673</v>
      </c>
      <c r="L78" s="767">
        <v>0</v>
      </c>
      <c r="M78" s="768">
        <v>0</v>
      </c>
      <c r="N78" s="767">
        <v>0</v>
      </c>
      <c r="O78" s="768">
        <v>0</v>
      </c>
      <c r="P78" s="767">
        <v>0</v>
      </c>
      <c r="Q78" s="255">
        <v>0</v>
      </c>
      <c r="R78" s="16">
        <v>0</v>
      </c>
      <c r="S78" s="1114">
        <v>0</v>
      </c>
      <c r="T78" s="1114">
        <v>0</v>
      </c>
      <c r="U78" s="767"/>
      <c r="V78" s="769"/>
      <c r="W78" s="766"/>
      <c r="X78" s="769"/>
      <c r="Y78" s="766"/>
      <c r="Z78" s="18"/>
      <c r="AA78" s="766"/>
      <c r="AB78" s="769"/>
      <c r="AC78" s="766"/>
      <c r="AD78" s="769"/>
      <c r="AE78" s="766"/>
      <c r="AF78" s="769"/>
      <c r="AG78" s="766"/>
      <c r="AH78" s="769"/>
      <c r="AI78" s="766"/>
      <c r="AJ78" s="769"/>
      <c r="AK78" s="766"/>
      <c r="AL78" s="769"/>
      <c r="AM78" s="766"/>
      <c r="AN78" s="769"/>
      <c r="AO78" s="766"/>
      <c r="AP78" s="769"/>
      <c r="AQ78" s="766"/>
      <c r="AR78" s="769"/>
      <c r="AS78" s="766"/>
      <c r="AT78" s="769"/>
      <c r="AU78" s="766"/>
      <c r="AV78" s="769"/>
      <c r="AW78" s="766"/>
      <c r="AX78" s="769"/>
      <c r="AY78" s="766"/>
      <c r="AZ78" s="769"/>
      <c r="BA78" s="766"/>
      <c r="BB78" s="769"/>
      <c r="BC78" s="766"/>
      <c r="BD78" s="769"/>
      <c r="BE78" s="766"/>
      <c r="BF78" s="769"/>
      <c r="BG78" s="766"/>
      <c r="BH78" s="769"/>
      <c r="BI78" s="766"/>
      <c r="BJ78" s="769"/>
      <c r="BK78" s="766"/>
      <c r="BL78" s="769"/>
      <c r="BM78" s="766"/>
      <c r="BN78" s="769"/>
      <c r="BO78" s="766"/>
      <c r="BP78" s="769"/>
      <c r="BQ78" s="766"/>
      <c r="BR78" s="769"/>
      <c r="BS78" s="766"/>
      <c r="BT78" s="769"/>
      <c r="BU78" s="766"/>
      <c r="BV78" s="770"/>
      <c r="BW78" s="766"/>
      <c r="BX78" s="770"/>
      <c r="BY78" s="766"/>
      <c r="BZ78" s="770"/>
      <c r="CA78" s="766"/>
      <c r="CB78" s="770"/>
      <c r="CC78" s="766"/>
      <c r="CD78" s="770"/>
      <c r="CE78" s="766"/>
      <c r="CF78" s="770"/>
      <c r="CG78" s="766"/>
      <c r="CH78" s="770"/>
      <c r="CI78" s="766"/>
      <c r="CJ78" s="770"/>
      <c r="CK78" s="766"/>
      <c r="CL78" s="770"/>
      <c r="CM78" s="766"/>
      <c r="CN78" s="770"/>
      <c r="CO78" s="766"/>
      <c r="CP78" s="770"/>
      <c r="CQ78" s="766"/>
      <c r="CR78" s="770"/>
      <c r="CS78" s="766"/>
      <c r="CT78" s="770"/>
      <c r="CU78" s="766"/>
      <c r="CV78" s="770"/>
      <c r="CW78" s="766"/>
      <c r="CX78" s="770"/>
      <c r="CY78" s="766"/>
      <c r="CZ78" s="770"/>
      <c r="DA78" s="766"/>
      <c r="DB78" s="19"/>
      <c r="DC78" s="766"/>
      <c r="DD78" s="770"/>
      <c r="DE78" s="766"/>
      <c r="DF78" s="770"/>
      <c r="DG78" s="766"/>
      <c r="DH78" s="770"/>
      <c r="DI78" s="766"/>
      <c r="DJ78" s="770"/>
      <c r="DK78" s="766"/>
      <c r="DL78" s="770"/>
      <c r="DM78" s="766"/>
      <c r="DN78" s="770"/>
      <c r="DO78" s="766"/>
      <c r="DP78" s="770"/>
      <c r="DQ78" s="766"/>
      <c r="DR78" s="770"/>
      <c r="DS78" s="766"/>
      <c r="DT78" s="770"/>
      <c r="DU78" s="15">
        <f t="shared" si="6"/>
        <v>0</v>
      </c>
      <c r="DV78" s="28"/>
      <c r="DW78" s="15">
        <f t="shared" si="7"/>
        <v>0</v>
      </c>
      <c r="DX78" s="28"/>
      <c r="DY78" s="15">
        <f t="shared" si="8"/>
        <v>0</v>
      </c>
      <c r="DZ78" s="23"/>
      <c r="EA78" s="23"/>
      <c r="EB78" s="23"/>
      <c r="EC78" s="23"/>
      <c r="ED78" s="23"/>
      <c r="EE78" s="245"/>
      <c r="EF78" s="245"/>
      <c r="EG78" s="23"/>
      <c r="EH78" s="23"/>
    </row>
    <row r="79" spans="1:142" customFormat="1" ht="21" customHeight="1">
      <c r="A79" s="771"/>
      <c r="B79" s="771"/>
      <c r="C79" s="38" t="s">
        <v>150</v>
      </c>
      <c r="D79" s="556" t="s">
        <v>449</v>
      </c>
      <c r="E79" s="477">
        <v>175</v>
      </c>
      <c r="F79" s="459">
        <v>40107</v>
      </c>
      <c r="G79" s="788">
        <v>0</v>
      </c>
      <c r="H79" s="319" t="s">
        <v>1593</v>
      </c>
      <c r="I79" s="27">
        <v>36733</v>
      </c>
      <c r="J79" s="436" t="s">
        <v>451</v>
      </c>
      <c r="K79" s="287" t="s">
        <v>450</v>
      </c>
      <c r="L79" s="16">
        <v>0</v>
      </c>
      <c r="M79" s="255">
        <v>0</v>
      </c>
      <c r="N79" s="16">
        <v>0</v>
      </c>
      <c r="O79" s="255">
        <v>0</v>
      </c>
      <c r="P79" s="16">
        <v>0</v>
      </c>
      <c r="Q79" s="255">
        <v>0</v>
      </c>
      <c r="R79" s="16">
        <v>0</v>
      </c>
      <c r="S79" s="1114">
        <v>0</v>
      </c>
      <c r="T79" s="1114">
        <v>0</v>
      </c>
      <c r="U79" s="767"/>
      <c r="V79" s="18"/>
      <c r="W79" s="766"/>
      <c r="X79" s="18"/>
      <c r="Y79" s="766"/>
      <c r="Z79" s="18"/>
      <c r="AA79" s="766"/>
      <c r="AB79" s="18"/>
      <c r="AC79" s="766"/>
      <c r="AD79" s="18"/>
      <c r="AE79" s="766"/>
      <c r="AF79" s="18"/>
      <c r="AG79" s="766"/>
      <c r="AH79" s="18"/>
      <c r="AI79" s="766"/>
      <c r="AJ79" s="18"/>
      <c r="AK79" s="766"/>
      <c r="AL79" s="18"/>
      <c r="AM79" s="766"/>
      <c r="AN79" s="18"/>
      <c r="AO79" s="766"/>
      <c r="AP79" s="18"/>
      <c r="AQ79" s="766"/>
      <c r="AR79" s="18"/>
      <c r="AS79" s="766"/>
      <c r="AT79" s="18"/>
      <c r="AU79" s="766"/>
      <c r="AV79" s="18"/>
      <c r="AW79" s="766"/>
      <c r="AX79" s="18"/>
      <c r="AY79" s="766"/>
      <c r="AZ79" s="18"/>
      <c r="BA79" s="766"/>
      <c r="BB79" s="18"/>
      <c r="BC79" s="766"/>
      <c r="BD79" s="18"/>
      <c r="BE79" s="766"/>
      <c r="BF79" s="18"/>
      <c r="BG79" s="766"/>
      <c r="BH79" s="18"/>
      <c r="BI79" s="766"/>
      <c r="BJ79" s="18"/>
      <c r="BK79" s="766"/>
      <c r="BL79" s="18"/>
      <c r="BM79" s="766"/>
      <c r="BN79" s="18"/>
      <c r="BO79" s="766"/>
      <c r="BP79" s="18"/>
      <c r="BQ79" s="766"/>
      <c r="BR79" s="18"/>
      <c r="BS79" s="766"/>
      <c r="BT79" s="18"/>
      <c r="BU79" s="766"/>
      <c r="BV79" s="19"/>
      <c r="BW79" s="766"/>
      <c r="BX79" s="19"/>
      <c r="BY79" s="766"/>
      <c r="BZ79" s="19"/>
      <c r="CA79" s="766"/>
      <c r="CB79" s="19"/>
      <c r="CC79" s="766"/>
      <c r="CD79" s="19"/>
      <c r="CE79" s="766"/>
      <c r="CF79" s="19"/>
      <c r="CG79" s="766"/>
      <c r="CH79" s="19"/>
      <c r="CI79" s="766"/>
      <c r="CJ79" s="19"/>
      <c r="CK79" s="766"/>
      <c r="CL79" s="19"/>
      <c r="CM79" s="766"/>
      <c r="CN79" s="19"/>
      <c r="CO79" s="766"/>
      <c r="CP79" s="19"/>
      <c r="CQ79" s="766"/>
      <c r="CR79" s="19"/>
      <c r="CS79" s="766"/>
      <c r="CT79" s="19"/>
      <c r="CU79" s="766"/>
      <c r="CV79" s="19"/>
      <c r="CW79" s="766"/>
      <c r="CX79" s="19"/>
      <c r="CY79" s="766"/>
      <c r="CZ79" s="19"/>
      <c r="DA79" s="766"/>
      <c r="DB79" s="19"/>
      <c r="DC79" s="766"/>
      <c r="DD79" s="19"/>
      <c r="DE79" s="766"/>
      <c r="DF79" s="19"/>
      <c r="DG79" s="766"/>
      <c r="DH79" s="19"/>
      <c r="DI79" s="766"/>
      <c r="DJ79" s="19"/>
      <c r="DK79" s="766"/>
      <c r="DL79" s="19"/>
      <c r="DM79" s="766"/>
      <c r="DN79" s="19"/>
      <c r="DO79" s="766"/>
      <c r="DP79" s="19"/>
      <c r="DQ79" s="766"/>
      <c r="DR79" s="19"/>
      <c r="DS79" s="766"/>
      <c r="DT79" s="19"/>
      <c r="DU79" s="15">
        <f t="shared" si="6"/>
        <v>0</v>
      </c>
      <c r="DV79" s="23"/>
      <c r="DW79" s="15">
        <f t="shared" si="7"/>
        <v>0</v>
      </c>
      <c r="DX79" s="23"/>
      <c r="DY79" s="15">
        <f t="shared" si="8"/>
        <v>0</v>
      </c>
      <c r="DZ79" s="23"/>
      <c r="EA79" s="23"/>
      <c r="EB79" s="23"/>
      <c r="EC79" s="23"/>
      <c r="ED79" s="23"/>
      <c r="EE79" s="23"/>
      <c r="EF79" s="23"/>
      <c r="EG79" s="23"/>
      <c r="EH79" s="23"/>
    </row>
    <row r="80" spans="1:142" customFormat="1" ht="21" customHeight="1">
      <c r="A80" s="30"/>
      <c r="B80" s="30"/>
      <c r="C80" s="38" t="s">
        <v>151</v>
      </c>
      <c r="D80" s="34" t="s">
        <v>1858</v>
      </c>
      <c r="E80" s="477">
        <v>4513</v>
      </c>
      <c r="F80" s="461">
        <v>40210</v>
      </c>
      <c r="G80" s="788">
        <v>0</v>
      </c>
      <c r="H80" s="319" t="s">
        <v>1830</v>
      </c>
      <c r="I80" s="27">
        <v>39899</v>
      </c>
      <c r="J80" s="436" t="s">
        <v>1859</v>
      </c>
      <c r="K80" s="287" t="s">
        <v>1860</v>
      </c>
      <c r="L80" s="16">
        <v>0</v>
      </c>
      <c r="M80" s="255">
        <v>0</v>
      </c>
      <c r="N80" s="16">
        <v>0</v>
      </c>
      <c r="O80" s="255">
        <v>0</v>
      </c>
      <c r="P80" s="16">
        <v>0</v>
      </c>
      <c r="Q80" s="255">
        <v>0</v>
      </c>
      <c r="R80" s="16">
        <v>0</v>
      </c>
      <c r="S80" s="1114">
        <v>0</v>
      </c>
      <c r="T80" s="1114">
        <v>0</v>
      </c>
      <c r="U80" s="767"/>
      <c r="V80" s="18"/>
      <c r="W80" s="766"/>
      <c r="X80" s="18"/>
      <c r="Y80" s="766"/>
      <c r="Z80" s="18"/>
      <c r="AA80" s="766"/>
      <c r="AB80" s="18"/>
      <c r="AC80" s="766"/>
      <c r="AD80" s="18"/>
      <c r="AE80" s="766"/>
      <c r="AF80" s="18"/>
      <c r="AG80" s="766"/>
      <c r="AH80" s="18"/>
      <c r="AI80" s="766"/>
      <c r="AJ80" s="18"/>
      <c r="AK80" s="766"/>
      <c r="AL80" s="18"/>
      <c r="AM80" s="766"/>
      <c r="AN80" s="18"/>
      <c r="AO80" s="766"/>
      <c r="AP80" s="18"/>
      <c r="AQ80" s="766"/>
      <c r="AR80" s="18"/>
      <c r="AS80" s="766"/>
      <c r="AT80" s="18"/>
      <c r="AU80" s="766"/>
      <c r="AV80" s="18"/>
      <c r="AW80" s="766"/>
      <c r="AX80" s="18"/>
      <c r="AY80" s="766"/>
      <c r="AZ80" s="18"/>
      <c r="BA80" s="766"/>
      <c r="BB80" s="18"/>
      <c r="BC80" s="766"/>
      <c r="BD80" s="18"/>
      <c r="BE80" s="766"/>
      <c r="BF80" s="18"/>
      <c r="BG80" s="766"/>
      <c r="BH80" s="18"/>
      <c r="BI80" s="766"/>
      <c r="BJ80" s="18"/>
      <c r="BK80" s="766"/>
      <c r="BL80" s="18"/>
      <c r="BM80" s="766"/>
      <c r="BN80" s="18"/>
      <c r="BO80" s="766"/>
      <c r="BP80" s="18"/>
      <c r="BQ80" s="766"/>
      <c r="BR80" s="18"/>
      <c r="BS80" s="766"/>
      <c r="BT80" s="18"/>
      <c r="BU80" s="766"/>
      <c r="BV80" s="19"/>
      <c r="BW80" s="766"/>
      <c r="BX80" s="19"/>
      <c r="BY80" s="766"/>
      <c r="BZ80" s="19"/>
      <c r="CA80" s="766"/>
      <c r="CB80" s="19"/>
      <c r="CC80" s="766"/>
      <c r="CD80" s="19"/>
      <c r="CE80" s="766"/>
      <c r="CF80" s="19"/>
      <c r="CG80" s="766"/>
      <c r="CH80" s="19"/>
      <c r="CI80" s="766"/>
      <c r="CJ80" s="19"/>
      <c r="CK80" s="766"/>
      <c r="CL80" s="19"/>
      <c r="CM80" s="766"/>
      <c r="CN80" s="19"/>
      <c r="CO80" s="766"/>
      <c r="CP80" s="19"/>
      <c r="CQ80" s="766"/>
      <c r="CR80" s="19"/>
      <c r="CS80" s="766"/>
      <c r="CT80" s="19"/>
      <c r="CU80" s="766"/>
      <c r="CV80" s="19"/>
      <c r="CW80" s="766"/>
      <c r="CX80" s="19"/>
      <c r="CY80" s="766"/>
      <c r="CZ80" s="19"/>
      <c r="DA80" s="766"/>
      <c r="DB80" s="19"/>
      <c r="DC80" s="766"/>
      <c r="DD80" s="19"/>
      <c r="DE80" s="766"/>
      <c r="DF80" s="19"/>
      <c r="DG80" s="766"/>
      <c r="DH80" s="19"/>
      <c r="DI80" s="766"/>
      <c r="DJ80" s="19"/>
      <c r="DK80" s="766"/>
      <c r="DL80" s="19"/>
      <c r="DM80" s="766"/>
      <c r="DN80" s="19"/>
      <c r="DO80" s="766"/>
      <c r="DP80" s="19"/>
      <c r="DQ80" s="766"/>
      <c r="DR80" s="19"/>
      <c r="DS80" s="766"/>
      <c r="DT80" s="19"/>
      <c r="DU80" s="15">
        <f t="shared" si="6"/>
        <v>0</v>
      </c>
      <c r="DV80" s="23"/>
      <c r="DW80" s="15">
        <f t="shared" si="7"/>
        <v>0</v>
      </c>
      <c r="DX80" s="23"/>
      <c r="DY80" s="15">
        <f t="shared" si="8"/>
        <v>0</v>
      </c>
      <c r="DZ80" s="23"/>
      <c r="EA80" s="23"/>
      <c r="EB80" s="23"/>
      <c r="EC80" s="23"/>
      <c r="ED80" s="23"/>
      <c r="EE80" s="23"/>
      <c r="EF80" s="23"/>
      <c r="EG80" s="23"/>
      <c r="EH80" s="23"/>
    </row>
    <row r="81" spans="1:142" customFormat="1" ht="21" customHeight="1">
      <c r="A81" s="30"/>
      <c r="B81" s="30"/>
      <c r="C81" s="38" t="s">
        <v>152</v>
      </c>
      <c r="D81" s="34" t="s">
        <v>1809</v>
      </c>
      <c r="E81" s="477">
        <v>331</v>
      </c>
      <c r="F81" s="458">
        <v>40626</v>
      </c>
      <c r="G81" s="788">
        <v>0</v>
      </c>
      <c r="H81" s="319" t="s">
        <v>1593</v>
      </c>
      <c r="I81" s="27">
        <v>16877</v>
      </c>
      <c r="J81" s="436" t="s">
        <v>1812</v>
      </c>
      <c r="K81" s="287" t="s">
        <v>1813</v>
      </c>
      <c r="L81" s="16">
        <v>0</v>
      </c>
      <c r="M81" s="255">
        <v>0</v>
      </c>
      <c r="N81" s="16">
        <v>0</v>
      </c>
      <c r="O81" s="255">
        <v>0</v>
      </c>
      <c r="P81" s="16">
        <v>0</v>
      </c>
      <c r="Q81" s="255">
        <v>0</v>
      </c>
      <c r="R81" s="16">
        <v>0</v>
      </c>
      <c r="S81" s="1114">
        <v>0</v>
      </c>
      <c r="T81" s="1114">
        <v>0</v>
      </c>
      <c r="U81" s="767"/>
      <c r="V81" s="18"/>
      <c r="W81" s="766"/>
      <c r="X81" s="18"/>
      <c r="Y81" s="766"/>
      <c r="Z81" s="18"/>
      <c r="AA81" s="766"/>
      <c r="AB81" s="18"/>
      <c r="AC81" s="766"/>
      <c r="AD81" s="18"/>
      <c r="AE81" s="766"/>
      <c r="AF81" s="18"/>
      <c r="AG81" s="766"/>
      <c r="AH81" s="18"/>
      <c r="AI81" s="766"/>
      <c r="AJ81" s="18"/>
      <c r="AK81" s="766"/>
      <c r="AL81" s="18"/>
      <c r="AM81" s="766"/>
      <c r="AN81" s="18"/>
      <c r="AO81" s="766"/>
      <c r="AP81" s="18"/>
      <c r="AQ81" s="766"/>
      <c r="AR81" s="18"/>
      <c r="AS81" s="766"/>
      <c r="AT81" s="18"/>
      <c r="AU81" s="766"/>
      <c r="AV81" s="18"/>
      <c r="AW81" s="766"/>
      <c r="AX81" s="18"/>
      <c r="AY81" s="766"/>
      <c r="AZ81" s="18"/>
      <c r="BA81" s="766"/>
      <c r="BB81" s="18"/>
      <c r="BC81" s="766"/>
      <c r="BD81" s="18"/>
      <c r="BE81" s="766"/>
      <c r="BF81" s="18"/>
      <c r="BG81" s="766"/>
      <c r="BH81" s="18"/>
      <c r="BI81" s="766"/>
      <c r="BJ81" s="18"/>
      <c r="BK81" s="766"/>
      <c r="BL81" s="18"/>
      <c r="BM81" s="766"/>
      <c r="BN81" s="18"/>
      <c r="BO81" s="766"/>
      <c r="BP81" s="18"/>
      <c r="BQ81" s="766"/>
      <c r="BR81" s="18"/>
      <c r="BS81" s="766"/>
      <c r="BT81" s="18"/>
      <c r="BU81" s="766"/>
      <c r="BV81" s="19"/>
      <c r="BW81" s="766"/>
      <c r="BX81" s="19"/>
      <c r="BY81" s="766"/>
      <c r="BZ81" s="19"/>
      <c r="CA81" s="766"/>
      <c r="CB81" s="19"/>
      <c r="CC81" s="766"/>
      <c r="CD81" s="19"/>
      <c r="CE81" s="766"/>
      <c r="CF81" s="19"/>
      <c r="CG81" s="766"/>
      <c r="CH81" s="19"/>
      <c r="CI81" s="766"/>
      <c r="CJ81" s="19"/>
      <c r="CK81" s="766"/>
      <c r="CL81" s="19"/>
      <c r="CM81" s="766"/>
      <c r="CN81" s="19"/>
      <c r="CO81" s="766"/>
      <c r="CP81" s="19"/>
      <c r="CQ81" s="766"/>
      <c r="CR81" s="19"/>
      <c r="CS81" s="766"/>
      <c r="CT81" s="19"/>
      <c r="CU81" s="766"/>
      <c r="CV81" s="19"/>
      <c r="CW81" s="766"/>
      <c r="CX81" s="19"/>
      <c r="CY81" s="766"/>
      <c r="CZ81" s="19"/>
      <c r="DA81" s="766"/>
      <c r="DB81" s="19"/>
      <c r="DC81" s="766"/>
      <c r="DD81" s="19"/>
      <c r="DE81" s="766"/>
      <c r="DF81" s="19"/>
      <c r="DG81" s="766"/>
      <c r="DH81" s="19"/>
      <c r="DI81" s="766"/>
      <c r="DJ81" s="19"/>
      <c r="DK81" s="766"/>
      <c r="DL81" s="19"/>
      <c r="DM81" s="766"/>
      <c r="DN81" s="19"/>
      <c r="DO81" s="766"/>
      <c r="DP81" s="19"/>
      <c r="DQ81" s="766"/>
      <c r="DR81" s="19"/>
      <c r="DS81" s="766"/>
      <c r="DT81" s="19"/>
      <c r="DU81" s="15">
        <f t="shared" si="6"/>
        <v>0</v>
      </c>
      <c r="DV81" s="23"/>
      <c r="DW81" s="15">
        <f t="shared" si="7"/>
        <v>0</v>
      </c>
      <c r="DX81" s="23"/>
      <c r="DY81" s="15">
        <f t="shared" si="8"/>
        <v>0</v>
      </c>
      <c r="DZ81" s="23"/>
      <c r="EA81" s="23"/>
      <c r="EB81" s="23"/>
      <c r="EC81" s="23"/>
      <c r="ED81" s="23"/>
      <c r="EE81" s="23"/>
      <c r="EF81" s="23"/>
      <c r="EG81" s="23"/>
      <c r="EH81" s="23"/>
    </row>
    <row r="82" spans="1:142" customFormat="1" ht="21" customHeight="1">
      <c r="A82" s="30"/>
      <c r="B82" s="30"/>
      <c r="C82" s="38" t="s">
        <v>154</v>
      </c>
      <c r="D82" s="34" t="s">
        <v>246</v>
      </c>
      <c r="E82" s="477">
        <v>266</v>
      </c>
      <c r="F82" s="457">
        <v>41047</v>
      </c>
      <c r="G82" s="788">
        <v>0</v>
      </c>
      <c r="H82" s="319" t="s">
        <v>2321</v>
      </c>
      <c r="I82" s="27">
        <v>26378</v>
      </c>
      <c r="J82" s="431" t="s">
        <v>1383</v>
      </c>
      <c r="K82" s="287" t="s">
        <v>1382</v>
      </c>
      <c r="L82" s="16">
        <v>0</v>
      </c>
      <c r="M82" s="255">
        <v>0</v>
      </c>
      <c r="N82" s="16">
        <v>0</v>
      </c>
      <c r="O82" s="255">
        <v>0</v>
      </c>
      <c r="P82" s="16">
        <v>0</v>
      </c>
      <c r="Q82" s="255">
        <v>0</v>
      </c>
      <c r="R82" s="16">
        <v>0</v>
      </c>
      <c r="S82" s="1114">
        <v>0</v>
      </c>
      <c r="T82" s="1114">
        <v>0</v>
      </c>
      <c r="U82" s="767"/>
      <c r="V82" s="18"/>
      <c r="W82" s="766"/>
      <c r="X82" s="18"/>
      <c r="Y82" s="766"/>
      <c r="Z82" s="18"/>
      <c r="AA82" s="766"/>
      <c r="AB82" s="18"/>
      <c r="AC82" s="766"/>
      <c r="AD82" s="18"/>
      <c r="AE82" s="766"/>
      <c r="AF82" s="18"/>
      <c r="AG82" s="766"/>
      <c r="AH82" s="18"/>
      <c r="AI82" s="766"/>
      <c r="AJ82" s="18"/>
      <c r="AK82" s="766"/>
      <c r="AL82" s="18"/>
      <c r="AM82" s="766"/>
      <c r="AN82" s="18"/>
      <c r="AO82" s="766"/>
      <c r="AP82" s="18"/>
      <c r="AQ82" s="766"/>
      <c r="AR82" s="18"/>
      <c r="AS82" s="766"/>
      <c r="AT82" s="18"/>
      <c r="AU82" s="766"/>
      <c r="AV82" s="18"/>
      <c r="AW82" s="766"/>
      <c r="AX82" s="18"/>
      <c r="AY82" s="766"/>
      <c r="AZ82" s="18"/>
      <c r="BA82" s="766"/>
      <c r="BB82" s="18"/>
      <c r="BC82" s="766"/>
      <c r="BD82" s="18"/>
      <c r="BE82" s="766"/>
      <c r="BF82" s="18"/>
      <c r="BG82" s="766"/>
      <c r="BH82" s="18"/>
      <c r="BI82" s="766"/>
      <c r="BJ82" s="18"/>
      <c r="BK82" s="766"/>
      <c r="BL82" s="18"/>
      <c r="BM82" s="766"/>
      <c r="BN82" s="18"/>
      <c r="BO82" s="766"/>
      <c r="BP82" s="18"/>
      <c r="BQ82" s="766"/>
      <c r="BR82" s="18"/>
      <c r="BS82" s="766"/>
      <c r="BT82" s="18"/>
      <c r="BU82" s="766"/>
      <c r="BV82" s="19"/>
      <c r="BW82" s="766"/>
      <c r="BX82" s="19"/>
      <c r="BY82" s="766"/>
      <c r="BZ82" s="19"/>
      <c r="CA82" s="766"/>
      <c r="CB82" s="19"/>
      <c r="CC82" s="766"/>
      <c r="CD82" s="19"/>
      <c r="CE82" s="766"/>
      <c r="CF82" s="19"/>
      <c r="CG82" s="766"/>
      <c r="CH82" s="19"/>
      <c r="CI82" s="766"/>
      <c r="CJ82" s="19"/>
      <c r="CK82" s="766"/>
      <c r="CL82" s="19"/>
      <c r="CM82" s="766"/>
      <c r="CN82" s="19"/>
      <c r="CO82" s="766"/>
      <c r="CP82" s="19"/>
      <c r="CQ82" s="766"/>
      <c r="CR82" s="19"/>
      <c r="CS82" s="766"/>
      <c r="CT82" s="19"/>
      <c r="CU82" s="766"/>
      <c r="CV82" s="19"/>
      <c r="CW82" s="766"/>
      <c r="CX82" s="19"/>
      <c r="CY82" s="766"/>
      <c r="CZ82" s="19"/>
      <c r="DA82" s="766"/>
      <c r="DB82" s="19"/>
      <c r="DC82" s="766"/>
      <c r="DD82" s="19"/>
      <c r="DE82" s="766"/>
      <c r="DF82" s="19"/>
      <c r="DG82" s="766"/>
      <c r="DH82" s="19"/>
      <c r="DI82" s="766"/>
      <c r="DJ82" s="19"/>
      <c r="DK82" s="766"/>
      <c r="DL82" s="19"/>
      <c r="DM82" s="766"/>
      <c r="DN82" s="19"/>
      <c r="DO82" s="766"/>
      <c r="DP82" s="19"/>
      <c r="DQ82" s="766"/>
      <c r="DR82" s="19"/>
      <c r="DS82" s="766"/>
      <c r="DT82" s="19"/>
      <c r="DU82" s="15">
        <f t="shared" si="6"/>
        <v>0</v>
      </c>
      <c r="DV82" s="23"/>
      <c r="DW82" s="15">
        <f t="shared" si="7"/>
        <v>0</v>
      </c>
      <c r="DX82" s="23"/>
      <c r="DY82" s="15">
        <f t="shared" si="8"/>
        <v>0</v>
      </c>
      <c r="DZ82" s="23"/>
      <c r="EA82" s="23"/>
      <c r="EB82" s="23"/>
      <c r="EC82" s="23"/>
      <c r="ED82" s="23"/>
      <c r="EE82" s="23"/>
      <c r="EF82" s="23"/>
      <c r="EG82" s="23"/>
      <c r="EH82" s="23"/>
    </row>
    <row r="83" spans="1:142" s="23" customFormat="1" ht="21" customHeight="1">
      <c r="A83" s="30"/>
      <c r="B83" s="30"/>
      <c r="C83" s="38" t="s">
        <v>155</v>
      </c>
      <c r="D83" s="34" t="s">
        <v>2179</v>
      </c>
      <c r="E83" s="477">
        <v>11685</v>
      </c>
      <c r="F83" s="458">
        <v>41054</v>
      </c>
      <c r="G83" s="788">
        <v>0</v>
      </c>
      <c r="H83" s="319" t="s">
        <v>1830</v>
      </c>
      <c r="I83" s="27">
        <v>42801</v>
      </c>
      <c r="J83" s="430" t="s">
        <v>2180</v>
      </c>
      <c r="K83" s="287" t="s">
        <v>2084</v>
      </c>
      <c r="L83" s="16">
        <v>0</v>
      </c>
      <c r="M83" s="255">
        <v>0</v>
      </c>
      <c r="N83" s="16">
        <v>0</v>
      </c>
      <c r="O83" s="255">
        <v>0</v>
      </c>
      <c r="P83" s="16">
        <v>0</v>
      </c>
      <c r="Q83" s="255">
        <v>0</v>
      </c>
      <c r="R83" s="16">
        <v>0</v>
      </c>
      <c r="S83" s="1114">
        <v>0</v>
      </c>
      <c r="T83" s="1114">
        <v>0</v>
      </c>
      <c r="U83" s="767"/>
      <c r="V83" s="18"/>
      <c r="W83" s="766"/>
      <c r="X83" s="18"/>
      <c r="Y83" s="766"/>
      <c r="Z83" s="18"/>
      <c r="AA83" s="766"/>
      <c r="AB83" s="18"/>
      <c r="AC83" s="766"/>
      <c r="AD83" s="18"/>
      <c r="AE83" s="766"/>
      <c r="AF83" s="18"/>
      <c r="AG83" s="766"/>
      <c r="AH83" s="18"/>
      <c r="AI83" s="766"/>
      <c r="AJ83" s="18"/>
      <c r="AK83" s="766"/>
      <c r="AL83" s="18"/>
      <c r="AM83" s="766"/>
      <c r="AN83" s="18"/>
      <c r="AO83" s="766"/>
      <c r="AP83" s="18"/>
      <c r="AQ83" s="766"/>
      <c r="AR83" s="18"/>
      <c r="AS83" s="766"/>
      <c r="AT83" s="18"/>
      <c r="AU83" s="766"/>
      <c r="AV83" s="18"/>
      <c r="AW83" s="766"/>
      <c r="AX83" s="18"/>
      <c r="AY83" s="766"/>
      <c r="AZ83" s="18"/>
      <c r="BA83" s="766"/>
      <c r="BB83" s="18"/>
      <c r="BC83" s="766"/>
      <c r="BD83" s="18"/>
      <c r="BE83" s="766"/>
      <c r="BF83" s="18"/>
      <c r="BG83" s="766"/>
      <c r="BH83" s="18"/>
      <c r="BI83" s="766"/>
      <c r="BJ83" s="18"/>
      <c r="BK83" s="766"/>
      <c r="BL83" s="18"/>
      <c r="BM83" s="766"/>
      <c r="BN83" s="18"/>
      <c r="BO83" s="766"/>
      <c r="BP83" s="18"/>
      <c r="BQ83" s="766"/>
      <c r="BR83" s="18"/>
      <c r="BS83" s="766"/>
      <c r="BT83" s="18"/>
      <c r="BU83" s="766"/>
      <c r="BV83" s="19"/>
      <c r="BW83" s="766"/>
      <c r="BX83" s="19"/>
      <c r="BY83" s="766"/>
      <c r="BZ83" s="19"/>
      <c r="CA83" s="766"/>
      <c r="CB83" s="19"/>
      <c r="CC83" s="766"/>
      <c r="CD83" s="19"/>
      <c r="CE83" s="766"/>
      <c r="CF83" s="19"/>
      <c r="CG83" s="766"/>
      <c r="CH83" s="19"/>
      <c r="CI83" s="766"/>
      <c r="CJ83" s="19"/>
      <c r="CK83" s="766"/>
      <c r="CL83" s="19"/>
      <c r="CM83" s="766"/>
      <c r="CN83" s="19"/>
      <c r="CO83" s="766"/>
      <c r="CP83" s="19"/>
      <c r="CQ83" s="766"/>
      <c r="CR83" s="19"/>
      <c r="CS83" s="766"/>
      <c r="CT83" s="19"/>
      <c r="CU83" s="766"/>
      <c r="CV83" s="19"/>
      <c r="CW83" s="766"/>
      <c r="CX83" s="19"/>
      <c r="CY83" s="766"/>
      <c r="CZ83" s="19"/>
      <c r="DA83" s="766"/>
      <c r="DB83" s="19"/>
      <c r="DC83" s="766"/>
      <c r="DD83" s="19"/>
      <c r="DE83" s="766"/>
      <c r="DF83" s="19"/>
      <c r="DG83" s="766"/>
      <c r="DH83" s="19"/>
      <c r="DI83" s="766"/>
      <c r="DJ83" s="19"/>
      <c r="DK83" s="766"/>
      <c r="DL83" s="19"/>
      <c r="DM83" s="766"/>
      <c r="DN83" s="19"/>
      <c r="DO83" s="766"/>
      <c r="DP83" s="19"/>
      <c r="DQ83" s="766"/>
      <c r="DR83" s="19"/>
      <c r="DS83" s="766"/>
      <c r="DT83" s="19"/>
      <c r="DU83" s="15">
        <f t="shared" si="6"/>
        <v>0</v>
      </c>
      <c r="DW83" s="15">
        <f t="shared" si="7"/>
        <v>0</v>
      </c>
      <c r="DY83" s="15">
        <f t="shared" si="8"/>
        <v>0</v>
      </c>
      <c r="EI83"/>
      <c r="EJ83"/>
      <c r="EK83"/>
      <c r="EL83"/>
    </row>
    <row r="84" spans="1:142" s="23" customFormat="1" ht="21" customHeight="1">
      <c r="A84" s="771"/>
      <c r="B84" s="771"/>
      <c r="C84" s="38" t="s">
        <v>157</v>
      </c>
      <c r="D84" s="740" t="s">
        <v>2447</v>
      </c>
      <c r="E84" s="741">
        <v>11885</v>
      </c>
      <c r="F84" s="896">
        <v>41186</v>
      </c>
      <c r="G84" s="788">
        <v>0</v>
      </c>
      <c r="H84" s="744" t="s">
        <v>2321</v>
      </c>
      <c r="I84" s="745">
        <v>41383</v>
      </c>
      <c r="J84" s="814" t="s">
        <v>2448</v>
      </c>
      <c r="K84" s="747" t="s">
        <v>2449</v>
      </c>
      <c r="L84" s="767">
        <v>0</v>
      </c>
      <c r="M84" s="768">
        <v>0</v>
      </c>
      <c r="N84" s="767">
        <v>0</v>
      </c>
      <c r="O84" s="768">
        <v>0</v>
      </c>
      <c r="P84" s="767">
        <v>0</v>
      </c>
      <c r="Q84" s="255">
        <v>0</v>
      </c>
      <c r="R84" s="16">
        <v>0</v>
      </c>
      <c r="S84" s="1114">
        <v>0</v>
      </c>
      <c r="T84" s="1114">
        <v>0</v>
      </c>
      <c r="U84" s="767"/>
      <c r="V84" s="769"/>
      <c r="W84" s="766"/>
      <c r="X84" s="769"/>
      <c r="Y84" s="766"/>
      <c r="Z84" s="18"/>
      <c r="AA84" s="766"/>
      <c r="AB84" s="769"/>
      <c r="AC84" s="766"/>
      <c r="AD84" s="769"/>
      <c r="AE84" s="766"/>
      <c r="AF84" s="769"/>
      <c r="AG84" s="766"/>
      <c r="AH84" s="769"/>
      <c r="AI84" s="766"/>
      <c r="AJ84" s="769"/>
      <c r="AK84" s="766"/>
      <c r="AL84" s="769"/>
      <c r="AM84" s="766"/>
      <c r="AN84" s="769"/>
      <c r="AO84" s="766"/>
      <c r="AP84" s="769"/>
      <c r="AQ84" s="766"/>
      <c r="AR84" s="769"/>
      <c r="AS84" s="766"/>
      <c r="AT84" s="769"/>
      <c r="AU84" s="766"/>
      <c r="AV84" s="769"/>
      <c r="AW84" s="766"/>
      <c r="AX84" s="769"/>
      <c r="AY84" s="766"/>
      <c r="AZ84" s="769"/>
      <c r="BA84" s="766"/>
      <c r="BB84" s="769"/>
      <c r="BC84" s="766"/>
      <c r="BD84" s="769"/>
      <c r="BE84" s="766"/>
      <c r="BF84" s="769"/>
      <c r="BG84" s="766"/>
      <c r="BH84" s="769"/>
      <c r="BI84" s="766"/>
      <c r="BJ84" s="769"/>
      <c r="BK84" s="766"/>
      <c r="BL84" s="769"/>
      <c r="BM84" s="766"/>
      <c r="BN84" s="769"/>
      <c r="BO84" s="766"/>
      <c r="BP84" s="769"/>
      <c r="BQ84" s="766"/>
      <c r="BR84" s="769"/>
      <c r="BS84" s="766"/>
      <c r="BT84" s="769"/>
      <c r="BU84" s="766"/>
      <c r="BV84" s="770"/>
      <c r="BW84" s="766"/>
      <c r="BX84" s="770"/>
      <c r="BY84" s="766"/>
      <c r="BZ84" s="770"/>
      <c r="CA84" s="766"/>
      <c r="CB84" s="770"/>
      <c r="CC84" s="766"/>
      <c r="CD84" s="770"/>
      <c r="CE84" s="766"/>
      <c r="CF84" s="770"/>
      <c r="CG84" s="766"/>
      <c r="CH84" s="770"/>
      <c r="CI84" s="766"/>
      <c r="CJ84" s="770"/>
      <c r="CK84" s="766"/>
      <c r="CL84" s="770"/>
      <c r="CM84" s="766"/>
      <c r="CN84" s="770"/>
      <c r="CO84" s="766"/>
      <c r="CP84" s="770"/>
      <c r="CQ84" s="766"/>
      <c r="CR84" s="770"/>
      <c r="CS84" s="766"/>
      <c r="CT84" s="770"/>
      <c r="CU84" s="766"/>
      <c r="CV84" s="770"/>
      <c r="CW84" s="766"/>
      <c r="CX84" s="770"/>
      <c r="CY84" s="766"/>
      <c r="CZ84" s="770"/>
      <c r="DA84" s="766"/>
      <c r="DB84" s="19"/>
      <c r="DC84" s="766"/>
      <c r="DD84" s="770"/>
      <c r="DE84" s="766"/>
      <c r="DF84" s="770"/>
      <c r="DG84" s="766"/>
      <c r="DH84" s="770"/>
      <c r="DI84" s="766"/>
      <c r="DJ84" s="770"/>
      <c r="DK84" s="766"/>
      <c r="DL84" s="770"/>
      <c r="DM84" s="766"/>
      <c r="DN84" s="770"/>
      <c r="DO84" s="766"/>
      <c r="DP84" s="770"/>
      <c r="DQ84" s="766"/>
      <c r="DR84" s="770"/>
      <c r="DS84" s="766"/>
      <c r="DT84" s="770"/>
      <c r="DU84" s="15">
        <f t="shared" si="6"/>
        <v>0</v>
      </c>
      <c r="DW84" s="15">
        <f t="shared" si="7"/>
        <v>0</v>
      </c>
      <c r="DY84" s="15">
        <f t="shared" si="8"/>
        <v>0</v>
      </c>
      <c r="EI84"/>
      <c r="EJ84"/>
      <c r="EK84"/>
      <c r="EL84"/>
    </row>
    <row r="85" spans="1:142" s="23" customFormat="1" ht="21" customHeight="1">
      <c r="A85" s="30"/>
      <c r="B85" s="30"/>
      <c r="C85" s="38" t="s">
        <v>159</v>
      </c>
      <c r="D85" s="34" t="s">
        <v>247</v>
      </c>
      <c r="E85" s="477">
        <v>11375</v>
      </c>
      <c r="F85" s="457">
        <v>41226</v>
      </c>
      <c r="G85" s="788">
        <v>0</v>
      </c>
      <c r="H85" s="319" t="s">
        <v>1830</v>
      </c>
      <c r="I85" s="27">
        <v>40436</v>
      </c>
      <c r="J85" s="431" t="s">
        <v>394</v>
      </c>
      <c r="K85" s="287" t="s">
        <v>393</v>
      </c>
      <c r="L85" s="16">
        <v>0</v>
      </c>
      <c r="M85" s="255">
        <v>0</v>
      </c>
      <c r="N85" s="16">
        <v>0</v>
      </c>
      <c r="O85" s="255">
        <v>0</v>
      </c>
      <c r="P85" s="16">
        <v>0</v>
      </c>
      <c r="Q85" s="255">
        <v>0</v>
      </c>
      <c r="R85" s="16">
        <v>0</v>
      </c>
      <c r="S85" s="1114">
        <v>0</v>
      </c>
      <c r="T85" s="1114">
        <v>0</v>
      </c>
      <c r="U85" s="767"/>
      <c r="V85" s="18"/>
      <c r="W85" s="766"/>
      <c r="X85" s="18"/>
      <c r="Y85" s="766"/>
      <c r="Z85" s="18"/>
      <c r="AA85" s="766"/>
      <c r="AB85" s="18"/>
      <c r="AC85" s="766"/>
      <c r="AD85" s="18"/>
      <c r="AE85" s="766"/>
      <c r="AF85" s="18"/>
      <c r="AG85" s="766"/>
      <c r="AH85" s="18"/>
      <c r="AI85" s="766"/>
      <c r="AJ85" s="18"/>
      <c r="AK85" s="766"/>
      <c r="AL85" s="18"/>
      <c r="AM85" s="766"/>
      <c r="AN85" s="18"/>
      <c r="AO85" s="766"/>
      <c r="AP85" s="18"/>
      <c r="AQ85" s="766"/>
      <c r="AR85" s="18"/>
      <c r="AS85" s="766"/>
      <c r="AT85" s="18"/>
      <c r="AU85" s="766"/>
      <c r="AV85" s="18"/>
      <c r="AW85" s="766"/>
      <c r="AX85" s="18"/>
      <c r="AY85" s="766"/>
      <c r="AZ85" s="18"/>
      <c r="BA85" s="766"/>
      <c r="BB85" s="18"/>
      <c r="BC85" s="766"/>
      <c r="BD85" s="18"/>
      <c r="BE85" s="766"/>
      <c r="BF85" s="18"/>
      <c r="BG85" s="766"/>
      <c r="BH85" s="18"/>
      <c r="BI85" s="766"/>
      <c r="BJ85" s="18"/>
      <c r="BK85" s="766"/>
      <c r="BL85" s="18"/>
      <c r="BM85" s="766"/>
      <c r="BN85" s="18"/>
      <c r="BO85" s="766"/>
      <c r="BP85" s="18"/>
      <c r="BQ85" s="766"/>
      <c r="BR85" s="18"/>
      <c r="BS85" s="766"/>
      <c r="BT85" s="18"/>
      <c r="BU85" s="766"/>
      <c r="BV85" s="19"/>
      <c r="BW85" s="766"/>
      <c r="BX85" s="19"/>
      <c r="BY85" s="766"/>
      <c r="BZ85" s="19"/>
      <c r="CA85" s="766"/>
      <c r="CB85" s="19"/>
      <c r="CC85" s="766"/>
      <c r="CD85" s="19"/>
      <c r="CE85" s="766"/>
      <c r="CF85" s="19"/>
      <c r="CG85" s="766"/>
      <c r="CH85" s="19"/>
      <c r="CI85" s="766"/>
      <c r="CJ85" s="19"/>
      <c r="CK85" s="766"/>
      <c r="CL85" s="19"/>
      <c r="CM85" s="766"/>
      <c r="CN85" s="19"/>
      <c r="CO85" s="766"/>
      <c r="CP85" s="19"/>
      <c r="CQ85" s="766"/>
      <c r="CR85" s="19"/>
      <c r="CS85" s="766"/>
      <c r="CT85" s="19"/>
      <c r="CU85" s="766"/>
      <c r="CV85" s="19"/>
      <c r="CW85" s="766"/>
      <c r="CX85" s="19"/>
      <c r="CY85" s="766"/>
      <c r="CZ85" s="19"/>
      <c r="DA85" s="766"/>
      <c r="DB85" s="19"/>
      <c r="DC85" s="766"/>
      <c r="DD85" s="19"/>
      <c r="DE85" s="766"/>
      <c r="DF85" s="19"/>
      <c r="DG85" s="766"/>
      <c r="DH85" s="19"/>
      <c r="DI85" s="766"/>
      <c r="DJ85" s="19"/>
      <c r="DK85" s="766"/>
      <c r="DL85" s="19"/>
      <c r="DM85" s="766"/>
      <c r="DN85" s="19"/>
      <c r="DO85" s="766"/>
      <c r="DP85" s="19"/>
      <c r="DQ85" s="766"/>
      <c r="DR85" s="19"/>
      <c r="DS85" s="766"/>
      <c r="DT85" s="19"/>
      <c r="DU85" s="15">
        <f t="shared" si="6"/>
        <v>0</v>
      </c>
      <c r="DW85" s="15">
        <f t="shared" si="7"/>
        <v>0</v>
      </c>
      <c r="DY85" s="15">
        <f t="shared" si="8"/>
        <v>0</v>
      </c>
      <c r="EI85"/>
      <c r="EJ85"/>
      <c r="EK85"/>
      <c r="EL85"/>
    </row>
    <row r="86" spans="1:142" s="23" customFormat="1" ht="21" customHeight="1">
      <c r="A86" s="30"/>
      <c r="B86" s="30"/>
      <c r="C86" s="38" t="s">
        <v>161</v>
      </c>
      <c r="D86" s="556" t="s">
        <v>143</v>
      </c>
      <c r="E86" s="477">
        <v>3145</v>
      </c>
      <c r="F86" s="457">
        <v>41408</v>
      </c>
      <c r="G86" s="788">
        <v>0</v>
      </c>
      <c r="H86" s="319" t="s">
        <v>1830</v>
      </c>
      <c r="I86" s="27">
        <v>41662</v>
      </c>
      <c r="J86" s="431" t="s">
        <v>505</v>
      </c>
      <c r="K86" s="287" t="s">
        <v>504</v>
      </c>
      <c r="L86" s="16">
        <v>0</v>
      </c>
      <c r="M86" s="255">
        <v>0</v>
      </c>
      <c r="N86" s="16">
        <v>0</v>
      </c>
      <c r="O86" s="255">
        <v>0</v>
      </c>
      <c r="P86" s="16">
        <v>0</v>
      </c>
      <c r="Q86" s="255">
        <v>0</v>
      </c>
      <c r="R86" s="16">
        <v>0</v>
      </c>
      <c r="S86" s="1114">
        <v>0</v>
      </c>
      <c r="T86" s="1114">
        <v>0</v>
      </c>
      <c r="U86" s="767"/>
      <c r="V86" s="18"/>
      <c r="W86" s="766"/>
      <c r="X86" s="18"/>
      <c r="Y86" s="766"/>
      <c r="Z86" s="18"/>
      <c r="AA86" s="766"/>
      <c r="AB86" s="18"/>
      <c r="AC86" s="766"/>
      <c r="AD86" s="18"/>
      <c r="AE86" s="766"/>
      <c r="AF86" s="18"/>
      <c r="AG86" s="766"/>
      <c r="AH86" s="18"/>
      <c r="AI86" s="766"/>
      <c r="AJ86" s="18"/>
      <c r="AK86" s="766"/>
      <c r="AL86" s="18"/>
      <c r="AM86" s="766"/>
      <c r="AN86" s="18"/>
      <c r="AO86" s="766"/>
      <c r="AP86" s="18"/>
      <c r="AQ86" s="766"/>
      <c r="AR86" s="18"/>
      <c r="AS86" s="766"/>
      <c r="AT86" s="18"/>
      <c r="AU86" s="766"/>
      <c r="AV86" s="18"/>
      <c r="AW86" s="766"/>
      <c r="AX86" s="18"/>
      <c r="AY86" s="766"/>
      <c r="AZ86" s="18"/>
      <c r="BA86" s="766"/>
      <c r="BB86" s="18"/>
      <c r="BC86" s="766"/>
      <c r="BD86" s="18"/>
      <c r="BE86" s="766"/>
      <c r="BF86" s="18"/>
      <c r="BG86" s="766"/>
      <c r="BH86" s="18"/>
      <c r="BI86" s="766"/>
      <c r="BJ86" s="18"/>
      <c r="BK86" s="766"/>
      <c r="BL86" s="18"/>
      <c r="BM86" s="766"/>
      <c r="BN86" s="18"/>
      <c r="BO86" s="766"/>
      <c r="BP86" s="18"/>
      <c r="BQ86" s="766"/>
      <c r="BR86" s="18"/>
      <c r="BS86" s="766"/>
      <c r="BT86" s="18"/>
      <c r="BU86" s="766"/>
      <c r="BV86" s="19"/>
      <c r="BW86" s="766"/>
      <c r="BX86" s="19"/>
      <c r="BY86" s="766"/>
      <c r="BZ86" s="19"/>
      <c r="CA86" s="766"/>
      <c r="CB86" s="19"/>
      <c r="CC86" s="766"/>
      <c r="CD86" s="19"/>
      <c r="CE86" s="766"/>
      <c r="CF86" s="19"/>
      <c r="CG86" s="766"/>
      <c r="CH86" s="19"/>
      <c r="CI86" s="766"/>
      <c r="CJ86" s="19"/>
      <c r="CK86" s="766"/>
      <c r="CL86" s="19"/>
      <c r="CM86" s="766"/>
      <c r="CN86" s="19"/>
      <c r="CO86" s="766"/>
      <c r="CP86" s="19"/>
      <c r="CQ86" s="766"/>
      <c r="CR86" s="19"/>
      <c r="CS86" s="766"/>
      <c r="CT86" s="19"/>
      <c r="CU86" s="766"/>
      <c r="CV86" s="19"/>
      <c r="CW86" s="766"/>
      <c r="CX86" s="19"/>
      <c r="CY86" s="766"/>
      <c r="CZ86" s="19"/>
      <c r="DA86" s="766"/>
      <c r="DB86" s="19"/>
      <c r="DC86" s="766"/>
      <c r="DD86" s="19"/>
      <c r="DE86" s="766"/>
      <c r="DF86" s="19"/>
      <c r="DG86" s="766"/>
      <c r="DH86" s="19"/>
      <c r="DI86" s="766"/>
      <c r="DJ86" s="19"/>
      <c r="DK86" s="766"/>
      <c r="DL86" s="19"/>
      <c r="DM86" s="766"/>
      <c r="DN86" s="19"/>
      <c r="DO86" s="766"/>
      <c r="DP86" s="19"/>
      <c r="DQ86" s="766"/>
      <c r="DR86" s="19"/>
      <c r="DS86" s="766"/>
      <c r="DT86" s="19"/>
      <c r="DU86" s="15">
        <f t="shared" si="6"/>
        <v>0</v>
      </c>
      <c r="DW86" s="15">
        <f t="shared" si="7"/>
        <v>0</v>
      </c>
      <c r="DY86" s="15">
        <f t="shared" si="8"/>
        <v>0</v>
      </c>
      <c r="EI86"/>
      <c r="EJ86"/>
      <c r="EK86"/>
      <c r="EL86"/>
    </row>
    <row r="87" spans="1:142" s="23" customFormat="1" ht="21" customHeight="1">
      <c r="A87" s="30"/>
      <c r="B87" s="30"/>
      <c r="C87" s="38" t="s">
        <v>163</v>
      </c>
      <c r="D87" s="34" t="s">
        <v>2242</v>
      </c>
      <c r="E87" s="477">
        <v>3224</v>
      </c>
      <c r="F87" s="457">
        <v>41831</v>
      </c>
      <c r="G87" s="788">
        <v>0</v>
      </c>
      <c r="H87" s="319" t="s">
        <v>1830</v>
      </c>
      <c r="I87" s="27">
        <v>21466</v>
      </c>
      <c r="J87" s="431" t="s">
        <v>2243</v>
      </c>
      <c r="K87" s="287" t="s">
        <v>2244</v>
      </c>
      <c r="L87" s="16">
        <v>0</v>
      </c>
      <c r="M87" s="255">
        <v>0</v>
      </c>
      <c r="N87" s="16">
        <v>0</v>
      </c>
      <c r="O87" s="255">
        <v>0</v>
      </c>
      <c r="P87" s="16">
        <v>0</v>
      </c>
      <c r="Q87" s="255">
        <v>0</v>
      </c>
      <c r="R87" s="16">
        <v>0</v>
      </c>
      <c r="S87" s="1114">
        <v>0</v>
      </c>
      <c r="T87" s="1114">
        <v>0</v>
      </c>
      <c r="U87" s="767"/>
      <c r="V87" s="18"/>
      <c r="W87" s="766"/>
      <c r="X87" s="18"/>
      <c r="Y87" s="766"/>
      <c r="Z87" s="18"/>
      <c r="AA87" s="766"/>
      <c r="AB87" s="18"/>
      <c r="AC87" s="766"/>
      <c r="AD87" s="18"/>
      <c r="AE87" s="766"/>
      <c r="AF87" s="18"/>
      <c r="AG87" s="766"/>
      <c r="AH87" s="18"/>
      <c r="AI87" s="766"/>
      <c r="AJ87" s="18"/>
      <c r="AK87" s="766"/>
      <c r="AL87" s="18"/>
      <c r="AM87" s="766"/>
      <c r="AN87" s="18"/>
      <c r="AO87" s="766"/>
      <c r="AP87" s="18"/>
      <c r="AQ87" s="766"/>
      <c r="AR87" s="18"/>
      <c r="AS87" s="766"/>
      <c r="AT87" s="18"/>
      <c r="AU87" s="766"/>
      <c r="AV87" s="18"/>
      <c r="AW87" s="766"/>
      <c r="AX87" s="18"/>
      <c r="AY87" s="766"/>
      <c r="AZ87" s="18"/>
      <c r="BA87" s="766"/>
      <c r="BB87" s="18"/>
      <c r="BC87" s="766"/>
      <c r="BD87" s="18"/>
      <c r="BE87" s="766"/>
      <c r="BF87" s="18"/>
      <c r="BG87" s="766"/>
      <c r="BH87" s="18"/>
      <c r="BI87" s="766"/>
      <c r="BJ87" s="18"/>
      <c r="BK87" s="766"/>
      <c r="BL87" s="18"/>
      <c r="BM87" s="766"/>
      <c r="BN87" s="18"/>
      <c r="BO87" s="766"/>
      <c r="BP87" s="18"/>
      <c r="BQ87" s="766"/>
      <c r="BR87" s="18"/>
      <c r="BS87" s="766"/>
      <c r="BT87" s="18"/>
      <c r="BU87" s="766"/>
      <c r="BV87" s="19"/>
      <c r="BW87" s="766"/>
      <c r="BX87" s="19"/>
      <c r="BY87" s="766"/>
      <c r="BZ87" s="19"/>
      <c r="CA87" s="766"/>
      <c r="CB87" s="19"/>
      <c r="CC87" s="766"/>
      <c r="CD87" s="19"/>
      <c r="CE87" s="766"/>
      <c r="CF87" s="19"/>
      <c r="CG87" s="766"/>
      <c r="CH87" s="19"/>
      <c r="CI87" s="766"/>
      <c r="CJ87" s="19"/>
      <c r="CK87" s="766"/>
      <c r="CL87" s="19"/>
      <c r="CM87" s="766"/>
      <c r="CN87" s="19"/>
      <c r="CO87" s="766"/>
      <c r="CP87" s="19"/>
      <c r="CQ87" s="766"/>
      <c r="CR87" s="19"/>
      <c r="CS87" s="766"/>
      <c r="CT87" s="19"/>
      <c r="CU87" s="766"/>
      <c r="CV87" s="19"/>
      <c r="CW87" s="766"/>
      <c r="CX87" s="19"/>
      <c r="CY87" s="766"/>
      <c r="CZ87" s="19"/>
      <c r="DA87" s="766"/>
      <c r="DB87" s="19"/>
      <c r="DC87" s="766"/>
      <c r="DD87" s="19"/>
      <c r="DE87" s="766"/>
      <c r="DF87" s="19"/>
      <c r="DG87" s="766"/>
      <c r="DH87" s="19"/>
      <c r="DI87" s="766"/>
      <c r="DJ87" s="19"/>
      <c r="DK87" s="766"/>
      <c r="DL87" s="19"/>
      <c r="DM87" s="766"/>
      <c r="DN87" s="19"/>
      <c r="DO87" s="766"/>
      <c r="DP87" s="19"/>
      <c r="DQ87" s="766"/>
      <c r="DR87" s="19"/>
      <c r="DS87" s="766"/>
      <c r="DT87" s="19"/>
      <c r="DU87" s="15">
        <f t="shared" si="6"/>
        <v>0</v>
      </c>
      <c r="DW87" s="15">
        <f t="shared" si="7"/>
        <v>0</v>
      </c>
      <c r="DY87" s="15">
        <f t="shared" si="8"/>
        <v>0</v>
      </c>
      <c r="EI87"/>
      <c r="EJ87"/>
      <c r="EK87"/>
      <c r="EL87"/>
    </row>
    <row r="88" spans="1:142" s="23" customFormat="1" ht="21" customHeight="1">
      <c r="A88" s="30"/>
      <c r="B88" s="30"/>
      <c r="C88" s="38" t="s">
        <v>164</v>
      </c>
      <c r="D88" s="556" t="s">
        <v>1726</v>
      </c>
      <c r="E88" s="477">
        <v>11451</v>
      </c>
      <c r="F88" s="458">
        <v>42377</v>
      </c>
      <c r="G88" s="788">
        <v>0</v>
      </c>
      <c r="H88" s="319" t="s">
        <v>1593</v>
      </c>
      <c r="I88" s="27">
        <v>42394</v>
      </c>
      <c r="J88" s="436" t="s">
        <v>1727</v>
      </c>
      <c r="K88" s="287" t="s">
        <v>1728</v>
      </c>
      <c r="L88" s="16">
        <v>0</v>
      </c>
      <c r="M88" s="255">
        <v>0</v>
      </c>
      <c r="N88" s="16">
        <v>0</v>
      </c>
      <c r="O88" s="255">
        <v>0</v>
      </c>
      <c r="P88" s="16">
        <v>0</v>
      </c>
      <c r="Q88" s="255">
        <v>0</v>
      </c>
      <c r="R88" s="16">
        <v>0</v>
      </c>
      <c r="S88" s="1114">
        <v>0</v>
      </c>
      <c r="T88" s="1114">
        <v>0</v>
      </c>
      <c r="U88" s="767"/>
      <c r="V88" s="18"/>
      <c r="W88" s="766"/>
      <c r="X88" s="18"/>
      <c r="Y88" s="766"/>
      <c r="Z88" s="18"/>
      <c r="AA88" s="766"/>
      <c r="AB88" s="18"/>
      <c r="AC88" s="766"/>
      <c r="AD88" s="18"/>
      <c r="AE88" s="766"/>
      <c r="AF88" s="18"/>
      <c r="AG88" s="766"/>
      <c r="AH88" s="18"/>
      <c r="AI88" s="766"/>
      <c r="AJ88" s="18"/>
      <c r="AK88" s="766"/>
      <c r="AL88" s="18"/>
      <c r="AM88" s="766"/>
      <c r="AN88" s="18"/>
      <c r="AO88" s="766"/>
      <c r="AP88" s="18"/>
      <c r="AQ88" s="766"/>
      <c r="AR88" s="18"/>
      <c r="AS88" s="766"/>
      <c r="AT88" s="18"/>
      <c r="AU88" s="766"/>
      <c r="AV88" s="18"/>
      <c r="AW88" s="766"/>
      <c r="AX88" s="18"/>
      <c r="AY88" s="766"/>
      <c r="AZ88" s="18"/>
      <c r="BA88" s="766"/>
      <c r="BB88" s="18"/>
      <c r="BC88" s="766"/>
      <c r="BD88" s="18"/>
      <c r="BE88" s="766"/>
      <c r="BF88" s="18"/>
      <c r="BG88" s="766"/>
      <c r="BH88" s="18"/>
      <c r="BI88" s="766"/>
      <c r="BJ88" s="18"/>
      <c r="BK88" s="766"/>
      <c r="BL88" s="18"/>
      <c r="BM88" s="766"/>
      <c r="BN88" s="18"/>
      <c r="BO88" s="766"/>
      <c r="BP88" s="18"/>
      <c r="BQ88" s="766"/>
      <c r="BR88" s="18"/>
      <c r="BS88" s="766"/>
      <c r="BT88" s="18"/>
      <c r="BU88" s="766"/>
      <c r="BV88" s="19"/>
      <c r="BW88" s="766"/>
      <c r="BX88" s="19"/>
      <c r="BY88" s="766"/>
      <c r="BZ88" s="19"/>
      <c r="CA88" s="766"/>
      <c r="CB88" s="19"/>
      <c r="CC88" s="766"/>
      <c r="CD88" s="19"/>
      <c r="CE88" s="766"/>
      <c r="CF88" s="19"/>
      <c r="CG88" s="766"/>
      <c r="CH88" s="19"/>
      <c r="CI88" s="766"/>
      <c r="CJ88" s="19"/>
      <c r="CK88" s="766"/>
      <c r="CL88" s="19"/>
      <c r="CM88" s="766"/>
      <c r="CN88" s="19"/>
      <c r="CO88" s="766"/>
      <c r="CP88" s="19"/>
      <c r="CQ88" s="766"/>
      <c r="CR88" s="19"/>
      <c r="CS88" s="766"/>
      <c r="CT88" s="19"/>
      <c r="CU88" s="766"/>
      <c r="CV88" s="19"/>
      <c r="CW88" s="766"/>
      <c r="CX88" s="19"/>
      <c r="CY88" s="766"/>
      <c r="CZ88" s="19"/>
      <c r="DA88" s="766"/>
      <c r="DB88" s="19"/>
      <c r="DC88" s="766"/>
      <c r="DD88" s="19"/>
      <c r="DE88" s="766"/>
      <c r="DF88" s="19"/>
      <c r="DG88" s="766"/>
      <c r="DH88" s="19"/>
      <c r="DI88" s="766"/>
      <c r="DJ88" s="19"/>
      <c r="DK88" s="766"/>
      <c r="DL88" s="19"/>
      <c r="DM88" s="766"/>
      <c r="DN88" s="19"/>
      <c r="DO88" s="766"/>
      <c r="DP88" s="19"/>
      <c r="DQ88" s="766"/>
      <c r="DR88" s="19"/>
      <c r="DS88" s="766"/>
      <c r="DT88" s="19"/>
      <c r="DU88" s="15">
        <f t="shared" si="6"/>
        <v>0</v>
      </c>
      <c r="DW88" s="15">
        <f t="shared" si="7"/>
        <v>0</v>
      </c>
      <c r="DY88" s="15">
        <f t="shared" si="8"/>
        <v>0</v>
      </c>
      <c r="EI88"/>
      <c r="EJ88"/>
      <c r="EK88"/>
      <c r="EL88"/>
    </row>
    <row r="89" spans="1:142" s="23" customFormat="1" ht="21" customHeight="1">
      <c r="A89" s="771"/>
      <c r="B89" s="771"/>
      <c r="C89" s="38" t="s">
        <v>165</v>
      </c>
      <c r="D89" s="815" t="s">
        <v>1708</v>
      </c>
      <c r="E89" s="741">
        <v>11438</v>
      </c>
      <c r="F89" s="807">
        <v>42482</v>
      </c>
      <c r="G89" s="788">
        <v>0</v>
      </c>
      <c r="H89" s="744" t="s">
        <v>1593</v>
      </c>
      <c r="I89" s="745">
        <v>42541</v>
      </c>
      <c r="J89" s="746" t="s">
        <v>1709</v>
      </c>
      <c r="K89" s="747" t="s">
        <v>1710</v>
      </c>
      <c r="L89" s="767">
        <v>0</v>
      </c>
      <c r="M89" s="768">
        <v>0</v>
      </c>
      <c r="N89" s="767">
        <v>0</v>
      </c>
      <c r="O89" s="768">
        <v>0</v>
      </c>
      <c r="P89" s="767">
        <v>0</v>
      </c>
      <c r="Q89" s="768">
        <v>0</v>
      </c>
      <c r="R89" s="767">
        <v>0</v>
      </c>
      <c r="S89" s="1114">
        <v>0</v>
      </c>
      <c r="T89" s="1114">
        <v>0</v>
      </c>
      <c r="U89" s="767"/>
      <c r="V89" s="769"/>
      <c r="W89" s="766"/>
      <c r="X89" s="769"/>
      <c r="Y89" s="766"/>
      <c r="Z89" s="769"/>
      <c r="AA89" s="766"/>
      <c r="AB89" s="769"/>
      <c r="AC89" s="766"/>
      <c r="AD89" s="769"/>
      <c r="AE89" s="766"/>
      <c r="AF89" s="769"/>
      <c r="AG89" s="766"/>
      <c r="AH89" s="769"/>
      <c r="AI89" s="766"/>
      <c r="AJ89" s="769"/>
      <c r="AK89" s="766"/>
      <c r="AL89" s="769"/>
      <c r="AM89" s="766"/>
      <c r="AN89" s="769"/>
      <c r="AO89" s="766"/>
      <c r="AP89" s="769"/>
      <c r="AQ89" s="766"/>
      <c r="AR89" s="769"/>
      <c r="AS89" s="766"/>
      <c r="AT89" s="769"/>
      <c r="AU89" s="766"/>
      <c r="AV89" s="769"/>
      <c r="AW89" s="766"/>
      <c r="AX89" s="769"/>
      <c r="AY89" s="766"/>
      <c r="AZ89" s="769"/>
      <c r="BA89" s="766"/>
      <c r="BB89" s="769"/>
      <c r="BC89" s="766"/>
      <c r="BD89" s="769"/>
      <c r="BE89" s="766"/>
      <c r="BF89" s="769"/>
      <c r="BG89" s="766"/>
      <c r="BH89" s="769"/>
      <c r="BI89" s="766"/>
      <c r="BJ89" s="769"/>
      <c r="BK89" s="766"/>
      <c r="BL89" s="769"/>
      <c r="BM89" s="766"/>
      <c r="BN89" s="769"/>
      <c r="BO89" s="766"/>
      <c r="BP89" s="769"/>
      <c r="BQ89" s="766"/>
      <c r="BR89" s="769"/>
      <c r="BS89" s="766"/>
      <c r="BT89" s="769"/>
      <c r="BU89" s="766"/>
      <c r="BV89" s="770"/>
      <c r="BW89" s="766"/>
      <c r="BX89" s="770"/>
      <c r="BY89" s="766"/>
      <c r="BZ89" s="770"/>
      <c r="CA89" s="766"/>
      <c r="CB89" s="770"/>
      <c r="CC89" s="766"/>
      <c r="CD89" s="770"/>
      <c r="CE89" s="766"/>
      <c r="CF89" s="770"/>
      <c r="CG89" s="766"/>
      <c r="CH89" s="770"/>
      <c r="CI89" s="766"/>
      <c r="CJ89" s="770"/>
      <c r="CK89" s="766"/>
      <c r="CL89" s="770"/>
      <c r="CM89" s="766"/>
      <c r="CN89" s="770"/>
      <c r="CO89" s="766"/>
      <c r="CP89" s="770"/>
      <c r="CQ89" s="766"/>
      <c r="CR89" s="770"/>
      <c r="CS89" s="766"/>
      <c r="CT89" s="770"/>
      <c r="CU89" s="766"/>
      <c r="CV89" s="770"/>
      <c r="CW89" s="766"/>
      <c r="CX89" s="770"/>
      <c r="CY89" s="766"/>
      <c r="CZ89" s="770"/>
      <c r="DA89" s="766"/>
      <c r="DB89" s="770"/>
      <c r="DC89" s="766"/>
      <c r="DD89" s="770"/>
      <c r="DE89" s="766"/>
      <c r="DF89" s="770"/>
      <c r="DG89" s="766"/>
      <c r="DH89" s="770"/>
      <c r="DI89" s="766"/>
      <c r="DJ89" s="770"/>
      <c r="DK89" s="766"/>
      <c r="DL89" s="770"/>
      <c r="DM89" s="766"/>
      <c r="DN89" s="770"/>
      <c r="DO89" s="766"/>
      <c r="DP89" s="770"/>
      <c r="DQ89" s="766"/>
      <c r="DR89" s="770"/>
      <c r="DS89" s="766"/>
      <c r="DT89" s="770"/>
      <c r="DU89" s="15">
        <f t="shared" si="6"/>
        <v>0</v>
      </c>
      <c r="DW89" s="15">
        <f t="shared" si="7"/>
        <v>0</v>
      </c>
      <c r="DY89" s="15">
        <f t="shared" si="8"/>
        <v>0</v>
      </c>
      <c r="EI89"/>
      <c r="EJ89"/>
      <c r="EK89"/>
      <c r="EL89"/>
    </row>
    <row r="90" spans="1:142" customFormat="1" ht="21" customHeight="1">
      <c r="A90" s="30"/>
      <c r="B90" s="30"/>
      <c r="C90" s="38" t="s">
        <v>166</v>
      </c>
      <c r="D90" s="34" t="s">
        <v>1820</v>
      </c>
      <c r="E90" s="477">
        <v>8683</v>
      </c>
      <c r="F90" s="458">
        <v>43237</v>
      </c>
      <c r="G90" s="788">
        <v>0</v>
      </c>
      <c r="H90" s="319" t="s">
        <v>1593</v>
      </c>
      <c r="I90" s="27">
        <v>45215</v>
      </c>
      <c r="J90" s="430" t="s">
        <v>998</v>
      </c>
      <c r="K90" s="287" t="s">
        <v>997</v>
      </c>
      <c r="L90" s="16">
        <v>0</v>
      </c>
      <c r="M90" s="255">
        <v>0</v>
      </c>
      <c r="N90" s="16">
        <v>0</v>
      </c>
      <c r="O90" s="255">
        <v>0</v>
      </c>
      <c r="P90" s="16">
        <v>0</v>
      </c>
      <c r="Q90" s="255">
        <v>0</v>
      </c>
      <c r="R90" s="16">
        <v>0</v>
      </c>
      <c r="S90" s="1114">
        <v>0</v>
      </c>
      <c r="T90" s="1114">
        <v>0</v>
      </c>
      <c r="U90" s="767"/>
      <c r="V90" s="18"/>
      <c r="W90" s="766"/>
      <c r="X90" s="18"/>
      <c r="Y90" s="766"/>
      <c r="Z90" s="18"/>
      <c r="AA90" s="766"/>
      <c r="AB90" s="18"/>
      <c r="AC90" s="766"/>
      <c r="AD90" s="18"/>
      <c r="AE90" s="766"/>
      <c r="AF90" s="18"/>
      <c r="AG90" s="766"/>
      <c r="AH90" s="18"/>
      <c r="AI90" s="766"/>
      <c r="AJ90" s="18"/>
      <c r="AK90" s="766"/>
      <c r="AL90" s="18"/>
      <c r="AM90" s="766"/>
      <c r="AN90" s="18"/>
      <c r="AO90" s="766"/>
      <c r="AP90" s="18"/>
      <c r="AQ90" s="766"/>
      <c r="AR90" s="18"/>
      <c r="AS90" s="766"/>
      <c r="AT90" s="18"/>
      <c r="AU90" s="766"/>
      <c r="AV90" s="18"/>
      <c r="AW90" s="766"/>
      <c r="AX90" s="18"/>
      <c r="AY90" s="766"/>
      <c r="AZ90" s="18"/>
      <c r="BA90" s="766"/>
      <c r="BB90" s="18"/>
      <c r="BC90" s="766"/>
      <c r="BD90" s="18"/>
      <c r="BE90" s="766"/>
      <c r="BF90" s="18"/>
      <c r="BG90" s="766"/>
      <c r="BH90" s="18"/>
      <c r="BI90" s="766"/>
      <c r="BJ90" s="18"/>
      <c r="BK90" s="766"/>
      <c r="BL90" s="18"/>
      <c r="BM90" s="766"/>
      <c r="BN90" s="18"/>
      <c r="BO90" s="766"/>
      <c r="BP90" s="18"/>
      <c r="BQ90" s="766"/>
      <c r="BR90" s="18"/>
      <c r="BS90" s="766"/>
      <c r="BT90" s="18"/>
      <c r="BU90" s="766"/>
      <c r="BV90" s="19"/>
      <c r="BW90" s="766"/>
      <c r="BX90" s="19"/>
      <c r="BY90" s="766"/>
      <c r="BZ90" s="19"/>
      <c r="CA90" s="766"/>
      <c r="CB90" s="19"/>
      <c r="CC90" s="766"/>
      <c r="CD90" s="19"/>
      <c r="CE90" s="766"/>
      <c r="CF90" s="19"/>
      <c r="CG90" s="766"/>
      <c r="CH90" s="19"/>
      <c r="CI90" s="766"/>
      <c r="CJ90" s="19"/>
      <c r="CK90" s="766"/>
      <c r="CL90" s="19"/>
      <c r="CM90" s="766"/>
      <c r="CN90" s="19"/>
      <c r="CO90" s="766"/>
      <c r="CP90" s="19"/>
      <c r="CQ90" s="766"/>
      <c r="CR90" s="19"/>
      <c r="CS90" s="766"/>
      <c r="CT90" s="19"/>
      <c r="CU90" s="766"/>
      <c r="CV90" s="19"/>
      <c r="CW90" s="766"/>
      <c r="CX90" s="19"/>
      <c r="CY90" s="766"/>
      <c r="CZ90" s="19"/>
      <c r="DA90" s="766"/>
      <c r="DB90" s="19"/>
      <c r="DC90" s="766"/>
      <c r="DD90" s="19"/>
      <c r="DE90" s="766"/>
      <c r="DF90" s="19"/>
      <c r="DG90" s="766"/>
      <c r="DH90" s="19"/>
      <c r="DI90" s="766"/>
      <c r="DJ90" s="19"/>
      <c r="DK90" s="766"/>
      <c r="DL90" s="19"/>
      <c r="DM90" s="766"/>
      <c r="DN90" s="19"/>
      <c r="DO90" s="766"/>
      <c r="DP90" s="19"/>
      <c r="DQ90" s="766"/>
      <c r="DR90" s="19"/>
      <c r="DS90" s="766"/>
      <c r="DT90" s="19"/>
      <c r="DU90" s="15">
        <f t="shared" si="6"/>
        <v>0</v>
      </c>
      <c r="DV90" s="23"/>
      <c r="DW90" s="15">
        <f t="shared" si="7"/>
        <v>0</v>
      </c>
      <c r="DX90" s="23"/>
      <c r="DY90" s="15">
        <f t="shared" si="8"/>
        <v>0</v>
      </c>
      <c r="DZ90" s="23"/>
      <c r="EA90" s="23"/>
      <c r="EB90" s="23"/>
      <c r="EC90" s="23"/>
      <c r="ED90" s="23"/>
      <c r="EE90" s="23"/>
      <c r="EF90" s="23"/>
      <c r="EG90" s="23"/>
      <c r="EH90" s="23"/>
    </row>
    <row r="91" spans="1:142" customFormat="1" ht="21" customHeight="1">
      <c r="A91" s="30"/>
      <c r="B91" s="30"/>
      <c r="C91" s="38" t="s">
        <v>167</v>
      </c>
      <c r="D91" s="556" t="s">
        <v>1683</v>
      </c>
      <c r="E91" s="477">
        <v>11420</v>
      </c>
      <c r="F91" s="458">
        <v>44035</v>
      </c>
      <c r="G91" s="788">
        <v>0</v>
      </c>
      <c r="H91" s="319" t="s">
        <v>1593</v>
      </c>
      <c r="I91" s="27"/>
      <c r="J91" s="430" t="s">
        <v>1686</v>
      </c>
      <c r="K91" s="287" t="s">
        <v>1687</v>
      </c>
      <c r="L91" s="16">
        <v>0</v>
      </c>
      <c r="M91" s="255">
        <v>0</v>
      </c>
      <c r="N91" s="16">
        <v>0</v>
      </c>
      <c r="O91" s="255">
        <v>0</v>
      </c>
      <c r="P91" s="16">
        <v>0</v>
      </c>
      <c r="Q91" s="255">
        <v>0</v>
      </c>
      <c r="R91" s="16">
        <v>0</v>
      </c>
      <c r="S91" s="1114">
        <v>0</v>
      </c>
      <c r="T91" s="1114">
        <v>0</v>
      </c>
      <c r="U91" s="767"/>
      <c r="V91" s="18"/>
      <c r="W91" s="766"/>
      <c r="X91" s="18"/>
      <c r="Y91" s="766"/>
      <c r="Z91" s="18"/>
      <c r="AA91" s="766"/>
      <c r="AB91" s="18"/>
      <c r="AC91" s="766"/>
      <c r="AD91" s="18"/>
      <c r="AE91" s="766"/>
      <c r="AF91" s="18"/>
      <c r="AG91" s="766"/>
      <c r="AH91" s="18"/>
      <c r="AI91" s="766"/>
      <c r="AJ91" s="18"/>
      <c r="AK91" s="766"/>
      <c r="AL91" s="18"/>
      <c r="AM91" s="766"/>
      <c r="AN91" s="18"/>
      <c r="AO91" s="766"/>
      <c r="AP91" s="18"/>
      <c r="AQ91" s="766"/>
      <c r="AR91" s="18"/>
      <c r="AS91" s="766"/>
      <c r="AT91" s="18"/>
      <c r="AU91" s="766"/>
      <c r="AV91" s="18"/>
      <c r="AW91" s="766"/>
      <c r="AX91" s="18"/>
      <c r="AY91" s="766"/>
      <c r="AZ91" s="18"/>
      <c r="BA91" s="766"/>
      <c r="BB91" s="18"/>
      <c r="BC91" s="766"/>
      <c r="BD91" s="18"/>
      <c r="BE91" s="766"/>
      <c r="BF91" s="18"/>
      <c r="BG91" s="766"/>
      <c r="BH91" s="18"/>
      <c r="BI91" s="766"/>
      <c r="BJ91" s="18"/>
      <c r="BK91" s="766"/>
      <c r="BL91" s="18"/>
      <c r="BM91" s="766"/>
      <c r="BN91" s="18"/>
      <c r="BO91" s="766"/>
      <c r="BP91" s="18"/>
      <c r="BQ91" s="766"/>
      <c r="BR91" s="18"/>
      <c r="BS91" s="766"/>
      <c r="BT91" s="18"/>
      <c r="BU91" s="766"/>
      <c r="BV91" s="19"/>
      <c r="BW91" s="766"/>
      <c r="BX91" s="19"/>
      <c r="BY91" s="766"/>
      <c r="BZ91" s="19"/>
      <c r="CA91" s="766"/>
      <c r="CB91" s="19"/>
      <c r="CC91" s="766"/>
      <c r="CD91" s="19"/>
      <c r="CE91" s="766"/>
      <c r="CF91" s="19"/>
      <c r="CG91" s="766"/>
      <c r="CH91" s="19"/>
      <c r="CI91" s="766"/>
      <c r="CJ91" s="19"/>
      <c r="CK91" s="766"/>
      <c r="CL91" s="19"/>
      <c r="CM91" s="766"/>
      <c r="CN91" s="19"/>
      <c r="CO91" s="766"/>
      <c r="CP91" s="19"/>
      <c r="CQ91" s="766"/>
      <c r="CR91" s="19"/>
      <c r="CS91" s="766"/>
      <c r="CT91" s="19"/>
      <c r="CU91" s="766"/>
      <c r="CV91" s="19"/>
      <c r="CW91" s="766"/>
      <c r="CX91" s="19"/>
      <c r="CY91" s="766"/>
      <c r="CZ91" s="19"/>
      <c r="DA91" s="766"/>
      <c r="DB91" s="19"/>
      <c r="DC91" s="766"/>
      <c r="DD91" s="19"/>
      <c r="DE91" s="766"/>
      <c r="DF91" s="19"/>
      <c r="DG91" s="766"/>
      <c r="DH91" s="19"/>
      <c r="DI91" s="766"/>
      <c r="DJ91" s="19"/>
      <c r="DK91" s="766"/>
      <c r="DL91" s="19"/>
      <c r="DM91" s="766"/>
      <c r="DN91" s="19"/>
      <c r="DO91" s="766"/>
      <c r="DP91" s="19"/>
      <c r="DQ91" s="766"/>
      <c r="DR91" s="19"/>
      <c r="DS91" s="766"/>
      <c r="DT91" s="19"/>
      <c r="DU91" s="15">
        <f t="shared" si="6"/>
        <v>0</v>
      </c>
      <c r="DV91" s="23"/>
      <c r="DW91" s="15">
        <f t="shared" si="7"/>
        <v>0</v>
      </c>
      <c r="DX91" s="23"/>
      <c r="DY91" s="15">
        <f t="shared" si="8"/>
        <v>0</v>
      </c>
      <c r="DZ91" s="23"/>
      <c r="EA91" s="23"/>
      <c r="EB91" s="23"/>
      <c r="EC91" s="23"/>
      <c r="ED91" s="23"/>
      <c r="EE91" s="23"/>
      <c r="EF91" s="23"/>
      <c r="EG91" s="23"/>
      <c r="EH91" s="23"/>
    </row>
    <row r="92" spans="1:142" customFormat="1" ht="21" customHeight="1">
      <c r="A92" s="30"/>
      <c r="B92" s="30"/>
      <c r="C92" s="38" t="s">
        <v>169</v>
      </c>
      <c r="D92" s="740" t="s">
        <v>2287</v>
      </c>
      <c r="E92" s="741">
        <v>11201</v>
      </c>
      <c r="F92" s="742">
        <v>44608</v>
      </c>
      <c r="G92" s="788">
        <v>0</v>
      </c>
      <c r="H92" s="744" t="s">
        <v>1830</v>
      </c>
      <c r="I92" s="745">
        <v>44635</v>
      </c>
      <c r="J92" s="746" t="s">
        <v>2289</v>
      </c>
      <c r="K92" s="747" t="s">
        <v>2289</v>
      </c>
      <c r="L92" s="16">
        <v>0</v>
      </c>
      <c r="M92" s="255">
        <v>0</v>
      </c>
      <c r="N92" s="16">
        <v>0</v>
      </c>
      <c r="O92" s="255">
        <v>0</v>
      </c>
      <c r="P92" s="16">
        <v>0</v>
      </c>
      <c r="Q92" s="255">
        <v>0</v>
      </c>
      <c r="R92" s="16">
        <v>0</v>
      </c>
      <c r="S92" s="1114">
        <v>0</v>
      </c>
      <c r="T92" s="1114">
        <v>0</v>
      </c>
      <c r="U92" s="767"/>
      <c r="V92" s="18"/>
      <c r="W92" s="766"/>
      <c r="X92" s="18"/>
      <c r="Y92" s="766"/>
      <c r="Z92" s="18"/>
      <c r="AA92" s="766"/>
      <c r="AB92" s="18"/>
      <c r="AC92" s="766"/>
      <c r="AD92" s="18"/>
      <c r="AE92" s="766"/>
      <c r="AF92" s="18"/>
      <c r="AG92" s="766"/>
      <c r="AH92" s="18"/>
      <c r="AI92" s="766"/>
      <c r="AJ92" s="18"/>
      <c r="AK92" s="766"/>
      <c r="AL92" s="18"/>
      <c r="AM92" s="766"/>
      <c r="AN92" s="18"/>
      <c r="AO92" s="766"/>
      <c r="AP92" s="18"/>
      <c r="AQ92" s="766"/>
      <c r="AR92" s="18"/>
      <c r="AS92" s="766"/>
      <c r="AT92" s="18"/>
      <c r="AU92" s="766"/>
      <c r="AV92" s="18"/>
      <c r="AW92" s="766"/>
      <c r="AX92" s="18"/>
      <c r="AY92" s="766"/>
      <c r="AZ92" s="18"/>
      <c r="BA92" s="766"/>
      <c r="BB92" s="18"/>
      <c r="BC92" s="766"/>
      <c r="BD92" s="18"/>
      <c r="BE92" s="766"/>
      <c r="BF92" s="18"/>
      <c r="BG92" s="766"/>
      <c r="BH92" s="18"/>
      <c r="BI92" s="766"/>
      <c r="BJ92" s="18"/>
      <c r="BK92" s="766"/>
      <c r="BL92" s="18"/>
      <c r="BM92" s="766"/>
      <c r="BN92" s="18"/>
      <c r="BO92" s="766"/>
      <c r="BP92" s="18"/>
      <c r="BQ92" s="766"/>
      <c r="BR92" s="18"/>
      <c r="BS92" s="766"/>
      <c r="BT92" s="18"/>
      <c r="BU92" s="766"/>
      <c r="BV92" s="19"/>
      <c r="BW92" s="766"/>
      <c r="BX92" s="19"/>
      <c r="BY92" s="766"/>
      <c r="BZ92" s="19"/>
      <c r="CA92" s="766"/>
      <c r="CB92" s="19"/>
      <c r="CC92" s="766"/>
      <c r="CD92" s="19"/>
      <c r="CE92" s="766"/>
      <c r="CF92" s="19"/>
      <c r="CG92" s="766"/>
      <c r="CH92" s="19"/>
      <c r="CI92" s="766"/>
      <c r="CJ92" s="19"/>
      <c r="CK92" s="766"/>
      <c r="CL92" s="19"/>
      <c r="CM92" s="766"/>
      <c r="CN92" s="19"/>
      <c r="CO92" s="766"/>
      <c r="CP92" s="19"/>
      <c r="CQ92" s="766"/>
      <c r="CR92" s="19"/>
      <c r="CS92" s="766"/>
      <c r="CT92" s="19"/>
      <c r="CU92" s="766"/>
      <c r="CV92" s="19"/>
      <c r="CW92" s="766"/>
      <c r="CX92" s="19"/>
      <c r="CY92" s="766"/>
      <c r="CZ92" s="19"/>
      <c r="DA92" s="766"/>
      <c r="DB92" s="19"/>
      <c r="DC92" s="766"/>
      <c r="DD92" s="19"/>
      <c r="DE92" s="766"/>
      <c r="DF92" s="19"/>
      <c r="DG92" s="766"/>
      <c r="DH92" s="19"/>
      <c r="DI92" s="766"/>
      <c r="DJ92" s="19"/>
      <c r="DK92" s="766"/>
      <c r="DL92" s="19"/>
      <c r="DM92" s="766"/>
      <c r="DN92" s="19"/>
      <c r="DO92" s="766"/>
      <c r="DP92" s="19"/>
      <c r="DQ92" s="766"/>
      <c r="DR92" s="19"/>
      <c r="DS92" s="766"/>
      <c r="DT92" s="19"/>
      <c r="DU92" s="15">
        <f t="shared" si="6"/>
        <v>0</v>
      </c>
      <c r="DV92" s="23"/>
      <c r="DW92" s="15">
        <f t="shared" si="7"/>
        <v>0</v>
      </c>
      <c r="DX92" s="23"/>
      <c r="DY92" s="15">
        <f t="shared" si="8"/>
        <v>0</v>
      </c>
      <c r="DZ92" s="23"/>
      <c r="EA92" s="23"/>
      <c r="EB92" s="23"/>
      <c r="EC92" s="23"/>
      <c r="ED92" s="23"/>
      <c r="EE92" s="23"/>
      <c r="EF92" s="23"/>
      <c r="EG92" s="23"/>
      <c r="EH92" s="23"/>
    </row>
    <row r="93" spans="1:142" customFormat="1" ht="21" customHeight="1">
      <c r="A93" s="30"/>
      <c r="B93" s="30"/>
      <c r="C93" s="38" t="s">
        <v>170</v>
      </c>
      <c r="D93" s="556" t="s">
        <v>1518</v>
      </c>
      <c r="E93" s="477">
        <v>11184</v>
      </c>
      <c r="F93" s="458">
        <v>44623</v>
      </c>
      <c r="G93" s="788">
        <v>0</v>
      </c>
      <c r="H93" s="319" t="s">
        <v>1593</v>
      </c>
      <c r="I93" s="27"/>
      <c r="J93" s="430" t="s">
        <v>1520</v>
      </c>
      <c r="K93" s="287" t="s">
        <v>1519</v>
      </c>
      <c r="L93" s="16">
        <v>0</v>
      </c>
      <c r="M93" s="255">
        <v>0</v>
      </c>
      <c r="N93" s="16">
        <v>0</v>
      </c>
      <c r="O93" s="255">
        <v>0</v>
      </c>
      <c r="P93" s="16">
        <v>0</v>
      </c>
      <c r="Q93" s="255">
        <v>0</v>
      </c>
      <c r="R93" s="16">
        <v>0</v>
      </c>
      <c r="S93" s="1114">
        <v>0</v>
      </c>
      <c r="T93" s="1114">
        <v>0</v>
      </c>
      <c r="U93" s="767"/>
      <c r="V93" s="18"/>
      <c r="W93" s="766"/>
      <c r="X93" s="18"/>
      <c r="Y93" s="766"/>
      <c r="Z93" s="18"/>
      <c r="AA93" s="766"/>
      <c r="AB93" s="18"/>
      <c r="AC93" s="766"/>
      <c r="AD93" s="18"/>
      <c r="AE93" s="766"/>
      <c r="AF93" s="18"/>
      <c r="AG93" s="766"/>
      <c r="AH93" s="18"/>
      <c r="AI93" s="766"/>
      <c r="AJ93" s="18"/>
      <c r="AK93" s="766"/>
      <c r="AL93" s="18"/>
      <c r="AM93" s="766"/>
      <c r="AN93" s="18"/>
      <c r="AO93" s="766"/>
      <c r="AP93" s="18"/>
      <c r="AQ93" s="766"/>
      <c r="AR93" s="18"/>
      <c r="AS93" s="766"/>
      <c r="AT93" s="18"/>
      <c r="AU93" s="766"/>
      <c r="AV93" s="18"/>
      <c r="AW93" s="766"/>
      <c r="AX93" s="18"/>
      <c r="AY93" s="766"/>
      <c r="AZ93" s="18"/>
      <c r="BA93" s="766"/>
      <c r="BB93" s="18"/>
      <c r="BC93" s="766"/>
      <c r="BD93" s="18"/>
      <c r="BE93" s="766"/>
      <c r="BF93" s="18"/>
      <c r="BG93" s="766"/>
      <c r="BH93" s="18"/>
      <c r="BI93" s="766"/>
      <c r="BJ93" s="18"/>
      <c r="BK93" s="766"/>
      <c r="BL93" s="18"/>
      <c r="BM93" s="766"/>
      <c r="BN93" s="18"/>
      <c r="BO93" s="766"/>
      <c r="BP93" s="18"/>
      <c r="BQ93" s="766"/>
      <c r="BR93" s="18"/>
      <c r="BS93" s="766"/>
      <c r="BT93" s="18"/>
      <c r="BU93" s="766"/>
      <c r="BV93" s="19"/>
      <c r="BW93" s="766"/>
      <c r="BX93" s="19"/>
      <c r="BY93" s="766"/>
      <c r="BZ93" s="19"/>
      <c r="CA93" s="766"/>
      <c r="CB93" s="19"/>
      <c r="CC93" s="766"/>
      <c r="CD93" s="19"/>
      <c r="CE93" s="766"/>
      <c r="CF93" s="19"/>
      <c r="CG93" s="766"/>
      <c r="CH93" s="19"/>
      <c r="CI93" s="766"/>
      <c r="CJ93" s="19"/>
      <c r="CK93" s="766"/>
      <c r="CL93" s="19"/>
      <c r="CM93" s="766"/>
      <c r="CN93" s="19"/>
      <c r="CO93" s="766"/>
      <c r="CP93" s="19"/>
      <c r="CQ93" s="766"/>
      <c r="CR93" s="19"/>
      <c r="CS93" s="766"/>
      <c r="CT93" s="19"/>
      <c r="CU93" s="766"/>
      <c r="CV93" s="19"/>
      <c r="CW93" s="766"/>
      <c r="CX93" s="19"/>
      <c r="CY93" s="766"/>
      <c r="CZ93" s="19"/>
      <c r="DA93" s="766"/>
      <c r="DB93" s="19"/>
      <c r="DC93" s="766"/>
      <c r="DD93" s="19"/>
      <c r="DE93" s="766"/>
      <c r="DF93" s="19"/>
      <c r="DG93" s="766"/>
      <c r="DH93" s="19"/>
      <c r="DI93" s="766"/>
      <c r="DJ93" s="19"/>
      <c r="DK93" s="766"/>
      <c r="DL93" s="19"/>
      <c r="DM93" s="766"/>
      <c r="DN93" s="19"/>
      <c r="DO93" s="766"/>
      <c r="DP93" s="19"/>
      <c r="DQ93" s="766"/>
      <c r="DR93" s="19"/>
      <c r="DS93" s="766"/>
      <c r="DT93" s="19"/>
      <c r="DU93" s="15">
        <f t="shared" si="6"/>
        <v>0</v>
      </c>
      <c r="DV93" s="23"/>
      <c r="DW93" s="15">
        <f t="shared" si="7"/>
        <v>0</v>
      </c>
      <c r="DX93" s="23"/>
      <c r="DY93" s="15">
        <f t="shared" si="8"/>
        <v>0</v>
      </c>
      <c r="DZ93" s="23"/>
      <c r="EA93" s="23"/>
      <c r="EB93" s="23"/>
      <c r="EC93" s="23"/>
      <c r="ED93" s="23"/>
      <c r="EE93" s="23"/>
      <c r="EF93" s="23"/>
      <c r="EG93" s="23"/>
      <c r="EH93" s="23"/>
    </row>
    <row r="94" spans="1:142" customFormat="1" ht="21" customHeight="1">
      <c r="A94" s="30"/>
      <c r="B94" s="30"/>
      <c r="C94" s="38" t="s">
        <v>172</v>
      </c>
      <c r="D94" s="941" t="s">
        <v>2511</v>
      </c>
      <c r="E94" s="477">
        <v>11328</v>
      </c>
      <c r="F94" s="461">
        <v>45062</v>
      </c>
      <c r="G94" s="788">
        <v>0</v>
      </c>
      <c r="H94" s="319" t="s">
        <v>2321</v>
      </c>
      <c r="I94" s="27">
        <v>17758</v>
      </c>
      <c r="J94" s="436" t="s">
        <v>1868</v>
      </c>
      <c r="K94" s="287" t="s">
        <v>1869</v>
      </c>
      <c r="L94" s="16">
        <v>0</v>
      </c>
      <c r="M94" s="255">
        <v>0</v>
      </c>
      <c r="N94" s="16">
        <v>0</v>
      </c>
      <c r="O94" s="255">
        <v>0</v>
      </c>
      <c r="P94" s="16">
        <v>0</v>
      </c>
      <c r="Q94" s="255">
        <v>0</v>
      </c>
      <c r="R94" s="16">
        <v>0</v>
      </c>
      <c r="S94" s="1114">
        <v>0</v>
      </c>
      <c r="T94" s="1114">
        <v>0</v>
      </c>
      <c r="U94" s="767"/>
      <c r="V94" s="18"/>
      <c r="W94" s="766"/>
      <c r="X94" s="18"/>
      <c r="Y94" s="766"/>
      <c r="Z94" s="18"/>
      <c r="AA94" s="766"/>
      <c r="AB94" s="18"/>
      <c r="AC94" s="766"/>
      <c r="AD94" s="18"/>
      <c r="AE94" s="766"/>
      <c r="AF94" s="18"/>
      <c r="AG94" s="766"/>
      <c r="AH94" s="18"/>
      <c r="AI94" s="766"/>
      <c r="AJ94" s="18"/>
      <c r="AK94" s="766"/>
      <c r="AL94" s="18"/>
      <c r="AM94" s="766"/>
      <c r="AN94" s="18"/>
      <c r="AO94" s="766"/>
      <c r="AP94" s="18"/>
      <c r="AQ94" s="766"/>
      <c r="AR94" s="18"/>
      <c r="AS94" s="766"/>
      <c r="AT94" s="18"/>
      <c r="AU94" s="766"/>
      <c r="AV94" s="18"/>
      <c r="AW94" s="766"/>
      <c r="AX94" s="18"/>
      <c r="AY94" s="766"/>
      <c r="AZ94" s="18"/>
      <c r="BA94" s="766"/>
      <c r="BB94" s="18"/>
      <c r="BC94" s="766"/>
      <c r="BD94" s="18"/>
      <c r="BE94" s="766"/>
      <c r="BF94" s="18"/>
      <c r="BG94" s="766"/>
      <c r="BH94" s="18"/>
      <c r="BI94" s="766"/>
      <c r="BJ94" s="18"/>
      <c r="BK94" s="766"/>
      <c r="BL94" s="18"/>
      <c r="BM94" s="766"/>
      <c r="BN94" s="18"/>
      <c r="BO94" s="766"/>
      <c r="BP94" s="18"/>
      <c r="BQ94" s="766"/>
      <c r="BR94" s="18"/>
      <c r="BS94" s="766"/>
      <c r="BT94" s="18"/>
      <c r="BU94" s="766"/>
      <c r="BV94" s="19"/>
      <c r="BW94" s="766"/>
      <c r="BX94" s="19"/>
      <c r="BY94" s="766"/>
      <c r="BZ94" s="19"/>
      <c r="CA94" s="766"/>
      <c r="CB94" s="19"/>
      <c r="CC94" s="766"/>
      <c r="CD94" s="19"/>
      <c r="CE94" s="766"/>
      <c r="CF94" s="19"/>
      <c r="CG94" s="766"/>
      <c r="CH94" s="19"/>
      <c r="CI94" s="766"/>
      <c r="CJ94" s="19"/>
      <c r="CK94" s="766"/>
      <c r="CL94" s="19"/>
      <c r="CM94" s="766"/>
      <c r="CN94" s="19"/>
      <c r="CO94" s="766"/>
      <c r="CP94" s="19"/>
      <c r="CQ94" s="766"/>
      <c r="CR94" s="19"/>
      <c r="CS94" s="766"/>
      <c r="CT94" s="19"/>
      <c r="CU94" s="766"/>
      <c r="CV94" s="19"/>
      <c r="CW94" s="766"/>
      <c r="CX94" s="19"/>
      <c r="CY94" s="766"/>
      <c r="CZ94" s="19"/>
      <c r="DA94" s="766"/>
      <c r="DB94" s="19"/>
      <c r="DC94" s="766"/>
      <c r="DD94" s="19"/>
      <c r="DE94" s="766"/>
      <c r="DF94" s="19"/>
      <c r="DG94" s="766"/>
      <c r="DH94" s="19"/>
      <c r="DI94" s="766"/>
      <c r="DJ94" s="19"/>
      <c r="DK94" s="766"/>
      <c r="DL94" s="19"/>
      <c r="DM94" s="766"/>
      <c r="DN94" s="19"/>
      <c r="DO94" s="766"/>
      <c r="DP94" s="19"/>
      <c r="DQ94" s="766"/>
      <c r="DR94" s="19"/>
      <c r="DS94" s="766"/>
      <c r="DT94" s="19"/>
      <c r="DU94" s="15">
        <f t="shared" si="6"/>
        <v>0</v>
      </c>
      <c r="DV94" s="23"/>
      <c r="DW94" s="15">
        <f t="shared" si="7"/>
        <v>0</v>
      </c>
      <c r="DX94" s="23"/>
      <c r="DY94" s="15">
        <f t="shared" si="8"/>
        <v>0</v>
      </c>
      <c r="DZ94" s="23"/>
      <c r="EA94" s="23"/>
      <c r="EB94" s="23"/>
      <c r="EC94" s="23"/>
      <c r="ED94" s="23"/>
      <c r="EE94" s="23"/>
      <c r="EF94" s="23"/>
      <c r="EG94" s="23"/>
      <c r="EH94" s="23"/>
    </row>
    <row r="95" spans="1:142" customFormat="1" ht="21" customHeight="1">
      <c r="A95" s="30"/>
      <c r="B95" s="30"/>
      <c r="C95" s="38" t="s">
        <v>174</v>
      </c>
      <c r="D95" s="34" t="s">
        <v>1814</v>
      </c>
      <c r="E95" s="477">
        <v>11319</v>
      </c>
      <c r="F95" s="460">
        <v>45196</v>
      </c>
      <c r="G95" s="788">
        <v>0</v>
      </c>
      <c r="H95" s="319" t="s">
        <v>1593</v>
      </c>
      <c r="I95" s="27">
        <v>15767</v>
      </c>
      <c r="J95" s="431" t="s">
        <v>1815</v>
      </c>
      <c r="K95" s="287" t="s">
        <v>1816</v>
      </c>
      <c r="L95" s="16">
        <v>0</v>
      </c>
      <c r="M95" s="255">
        <v>0</v>
      </c>
      <c r="N95" s="16">
        <v>0</v>
      </c>
      <c r="O95" s="255">
        <v>0</v>
      </c>
      <c r="P95" s="16">
        <v>0</v>
      </c>
      <c r="Q95" s="255">
        <v>0</v>
      </c>
      <c r="R95" s="16">
        <v>0</v>
      </c>
      <c r="S95" s="1114">
        <v>0</v>
      </c>
      <c r="T95" s="1114">
        <v>0</v>
      </c>
      <c r="U95" s="767"/>
      <c r="V95" s="18"/>
      <c r="W95" s="766"/>
      <c r="X95" s="18"/>
      <c r="Y95" s="766"/>
      <c r="Z95" s="18"/>
      <c r="AA95" s="766"/>
      <c r="AB95" s="18"/>
      <c r="AC95" s="766"/>
      <c r="AD95" s="18"/>
      <c r="AE95" s="766"/>
      <c r="AF95" s="18"/>
      <c r="AG95" s="766"/>
      <c r="AH95" s="18"/>
      <c r="AI95" s="766"/>
      <c r="AJ95" s="18"/>
      <c r="AK95" s="766"/>
      <c r="AL95" s="18"/>
      <c r="AM95" s="766"/>
      <c r="AN95" s="18"/>
      <c r="AO95" s="766"/>
      <c r="AP95" s="18"/>
      <c r="AQ95" s="766"/>
      <c r="AR95" s="18"/>
      <c r="AS95" s="766"/>
      <c r="AT95" s="18"/>
      <c r="AU95" s="766"/>
      <c r="AV95" s="18"/>
      <c r="AW95" s="766"/>
      <c r="AX95" s="18"/>
      <c r="AY95" s="766"/>
      <c r="AZ95" s="18"/>
      <c r="BA95" s="766"/>
      <c r="BB95" s="18"/>
      <c r="BC95" s="766"/>
      <c r="BD95" s="18"/>
      <c r="BE95" s="766"/>
      <c r="BF95" s="18"/>
      <c r="BG95" s="766"/>
      <c r="BH95" s="18"/>
      <c r="BI95" s="766"/>
      <c r="BJ95" s="18"/>
      <c r="BK95" s="766"/>
      <c r="BL95" s="18"/>
      <c r="BM95" s="766"/>
      <c r="BN95" s="18"/>
      <c r="BO95" s="766"/>
      <c r="BP95" s="18"/>
      <c r="BQ95" s="766"/>
      <c r="BR95" s="18"/>
      <c r="BS95" s="766"/>
      <c r="BT95" s="18"/>
      <c r="BU95" s="766"/>
      <c r="BV95" s="19"/>
      <c r="BW95" s="766"/>
      <c r="BX95" s="19"/>
      <c r="BY95" s="766"/>
      <c r="BZ95" s="19"/>
      <c r="CA95" s="766"/>
      <c r="CB95" s="19"/>
      <c r="CC95" s="766"/>
      <c r="CD95" s="19"/>
      <c r="CE95" s="766"/>
      <c r="CF95" s="19"/>
      <c r="CG95" s="766"/>
      <c r="CH95" s="19"/>
      <c r="CI95" s="766"/>
      <c r="CJ95" s="19"/>
      <c r="CK95" s="766"/>
      <c r="CL95" s="19"/>
      <c r="CM95" s="766"/>
      <c r="CN95" s="19"/>
      <c r="CO95" s="766"/>
      <c r="CP95" s="19"/>
      <c r="CQ95" s="766"/>
      <c r="CR95" s="19"/>
      <c r="CS95" s="766"/>
      <c r="CT95" s="19"/>
      <c r="CU95" s="766"/>
      <c r="CV95" s="19"/>
      <c r="CW95" s="766"/>
      <c r="CX95" s="19"/>
      <c r="CY95" s="766"/>
      <c r="CZ95" s="19"/>
      <c r="DA95" s="766"/>
      <c r="DB95" s="19"/>
      <c r="DC95" s="766"/>
      <c r="DD95" s="19"/>
      <c r="DE95" s="766"/>
      <c r="DF95" s="19"/>
      <c r="DG95" s="766"/>
      <c r="DH95" s="19"/>
      <c r="DI95" s="766"/>
      <c r="DJ95" s="19"/>
      <c r="DK95" s="766"/>
      <c r="DL95" s="19"/>
      <c r="DM95" s="766"/>
      <c r="DN95" s="19"/>
      <c r="DO95" s="766"/>
      <c r="DP95" s="19"/>
      <c r="DQ95" s="766"/>
      <c r="DR95" s="19"/>
      <c r="DS95" s="766"/>
      <c r="DT95" s="19"/>
      <c r="DU95" s="15">
        <f t="shared" si="6"/>
        <v>0</v>
      </c>
      <c r="DV95" s="23"/>
      <c r="DW95" s="15">
        <f t="shared" si="7"/>
        <v>0</v>
      </c>
      <c r="DX95" s="23"/>
      <c r="DY95" s="15">
        <f t="shared" si="8"/>
        <v>0</v>
      </c>
      <c r="DZ95" s="23"/>
      <c r="EA95" s="23"/>
      <c r="EB95" s="23"/>
      <c r="EC95" s="23"/>
      <c r="ED95" s="23"/>
      <c r="EE95" s="23"/>
      <c r="EF95" s="23"/>
      <c r="EG95" s="23"/>
      <c r="EH95" s="23"/>
      <c r="EI95" s="23"/>
      <c r="EJ95" s="23"/>
      <c r="EK95" s="23"/>
      <c r="EL95" s="23"/>
    </row>
    <row r="96" spans="1:142" customFormat="1" ht="21" customHeight="1">
      <c r="A96" s="30"/>
      <c r="B96" s="30"/>
      <c r="C96" s="38" t="s">
        <v>176</v>
      </c>
      <c r="D96" s="740" t="s">
        <v>2252</v>
      </c>
      <c r="E96" s="477">
        <v>11734</v>
      </c>
      <c r="F96" s="807">
        <v>45467</v>
      </c>
      <c r="G96" s="788">
        <v>0</v>
      </c>
      <c r="H96" s="744" t="s">
        <v>1830</v>
      </c>
      <c r="I96" s="745">
        <v>45467</v>
      </c>
      <c r="J96" s="746" t="s">
        <v>2255</v>
      </c>
      <c r="K96" s="747" t="s">
        <v>2256</v>
      </c>
      <c r="L96" s="16">
        <v>0</v>
      </c>
      <c r="M96" s="255">
        <v>0</v>
      </c>
      <c r="N96" s="16">
        <v>0</v>
      </c>
      <c r="O96" s="255">
        <v>0</v>
      </c>
      <c r="P96" s="16">
        <v>0</v>
      </c>
      <c r="Q96" s="255">
        <v>0</v>
      </c>
      <c r="R96" s="16">
        <v>0</v>
      </c>
      <c r="S96" s="1114">
        <v>0</v>
      </c>
      <c r="T96" s="1114">
        <v>0</v>
      </c>
      <c r="U96" s="767"/>
      <c r="V96" s="18"/>
      <c r="W96" s="766"/>
      <c r="X96" s="18"/>
      <c r="Y96" s="766"/>
      <c r="Z96" s="18"/>
      <c r="AA96" s="766"/>
      <c r="AB96" s="18"/>
      <c r="AC96" s="766"/>
      <c r="AD96" s="18"/>
      <c r="AE96" s="766"/>
      <c r="AF96" s="18"/>
      <c r="AG96" s="766"/>
      <c r="AH96" s="18"/>
      <c r="AI96" s="766"/>
      <c r="AJ96" s="18"/>
      <c r="AK96" s="766"/>
      <c r="AL96" s="18"/>
      <c r="AM96" s="766"/>
      <c r="AN96" s="18"/>
      <c r="AO96" s="766"/>
      <c r="AP96" s="18"/>
      <c r="AQ96" s="766"/>
      <c r="AR96" s="18"/>
      <c r="AS96" s="766"/>
      <c r="AT96" s="18"/>
      <c r="AU96" s="766"/>
      <c r="AV96" s="18"/>
      <c r="AW96" s="766"/>
      <c r="AX96" s="18"/>
      <c r="AY96" s="766"/>
      <c r="AZ96" s="18"/>
      <c r="BA96" s="766"/>
      <c r="BB96" s="18"/>
      <c r="BC96" s="766"/>
      <c r="BD96" s="18"/>
      <c r="BE96" s="766"/>
      <c r="BF96" s="18"/>
      <c r="BG96" s="766"/>
      <c r="BH96" s="18"/>
      <c r="BI96" s="766"/>
      <c r="BJ96" s="18"/>
      <c r="BK96" s="766"/>
      <c r="BL96" s="18"/>
      <c r="BM96" s="766"/>
      <c r="BN96" s="18"/>
      <c r="BO96" s="766"/>
      <c r="BP96" s="18"/>
      <c r="BQ96" s="766"/>
      <c r="BR96" s="18"/>
      <c r="BS96" s="766"/>
      <c r="BT96" s="18"/>
      <c r="BU96" s="766"/>
      <c r="BV96" s="19"/>
      <c r="BW96" s="766"/>
      <c r="BX96" s="19"/>
      <c r="BY96" s="766"/>
      <c r="BZ96" s="19"/>
      <c r="CA96" s="766"/>
      <c r="CB96" s="19"/>
      <c r="CC96" s="766"/>
      <c r="CD96" s="19"/>
      <c r="CE96" s="766"/>
      <c r="CF96" s="19"/>
      <c r="CG96" s="766"/>
      <c r="CH96" s="19"/>
      <c r="CI96" s="766"/>
      <c r="CJ96" s="19"/>
      <c r="CK96" s="766"/>
      <c r="CL96" s="19"/>
      <c r="CM96" s="766"/>
      <c r="CN96" s="19"/>
      <c r="CO96" s="766"/>
      <c r="CP96" s="19"/>
      <c r="CQ96" s="766"/>
      <c r="CR96" s="19"/>
      <c r="CS96" s="766"/>
      <c r="CT96" s="19"/>
      <c r="CU96" s="766"/>
      <c r="CV96" s="19"/>
      <c r="CW96" s="766"/>
      <c r="CX96" s="19"/>
      <c r="CY96" s="766"/>
      <c r="CZ96" s="19"/>
      <c r="DA96" s="766"/>
      <c r="DB96" s="19"/>
      <c r="DC96" s="766"/>
      <c r="DD96" s="19"/>
      <c r="DE96" s="766"/>
      <c r="DF96" s="19"/>
      <c r="DG96" s="766"/>
      <c r="DH96" s="19"/>
      <c r="DI96" s="766"/>
      <c r="DJ96" s="19"/>
      <c r="DK96" s="766"/>
      <c r="DL96" s="19"/>
      <c r="DM96" s="766"/>
      <c r="DN96" s="19"/>
      <c r="DO96" s="766"/>
      <c r="DP96" s="19"/>
      <c r="DQ96" s="766"/>
      <c r="DR96" s="19"/>
      <c r="DS96" s="766"/>
      <c r="DT96" s="19"/>
      <c r="DU96" s="15">
        <f t="shared" si="6"/>
        <v>0</v>
      </c>
      <c r="DV96" s="23"/>
      <c r="DW96" s="15">
        <f t="shared" si="7"/>
        <v>0</v>
      </c>
      <c r="DX96" s="23"/>
      <c r="DY96" s="15">
        <f t="shared" si="8"/>
        <v>0</v>
      </c>
      <c r="DZ96" s="23"/>
      <c r="EA96" s="23"/>
      <c r="EB96" s="23"/>
      <c r="EC96" s="23"/>
      <c r="ED96" s="23"/>
      <c r="EE96" s="23"/>
      <c r="EF96" s="23"/>
      <c r="EG96" s="23"/>
      <c r="EH96" s="23"/>
      <c r="EI96" s="23"/>
      <c r="EJ96" s="23"/>
      <c r="EK96" s="23"/>
      <c r="EL96" s="23"/>
    </row>
    <row r="97" spans="1:142" customFormat="1" ht="21" customHeight="1">
      <c r="A97" s="30"/>
      <c r="B97" s="30"/>
      <c r="C97" s="38" t="s">
        <v>178</v>
      </c>
      <c r="D97" s="740" t="s">
        <v>2293</v>
      </c>
      <c r="E97" s="741">
        <v>11794</v>
      </c>
      <c r="F97" s="742">
        <v>45688</v>
      </c>
      <c r="G97" s="788">
        <v>0</v>
      </c>
      <c r="H97" s="744" t="s">
        <v>1830</v>
      </c>
      <c r="I97" s="745">
        <v>45685</v>
      </c>
      <c r="J97" s="746" t="s">
        <v>2295</v>
      </c>
      <c r="K97" s="747" t="s">
        <v>2296</v>
      </c>
      <c r="L97" s="16">
        <v>0</v>
      </c>
      <c r="M97" s="255">
        <v>0</v>
      </c>
      <c r="N97" s="16">
        <v>0</v>
      </c>
      <c r="O97" s="255">
        <v>0</v>
      </c>
      <c r="P97" s="16">
        <v>0</v>
      </c>
      <c r="Q97" s="255">
        <v>0</v>
      </c>
      <c r="R97" s="16">
        <v>0</v>
      </c>
      <c r="S97" s="1114">
        <v>0</v>
      </c>
      <c r="T97" s="1114">
        <v>0</v>
      </c>
      <c r="U97" s="767"/>
      <c r="V97" s="18"/>
      <c r="W97" s="766"/>
      <c r="X97" s="18"/>
      <c r="Y97" s="766"/>
      <c r="Z97" s="18"/>
      <c r="AA97" s="766"/>
      <c r="AB97" s="18"/>
      <c r="AC97" s="766"/>
      <c r="AD97" s="18"/>
      <c r="AE97" s="766"/>
      <c r="AF97" s="18"/>
      <c r="AG97" s="766"/>
      <c r="AH97" s="18"/>
      <c r="AI97" s="766"/>
      <c r="AJ97" s="18"/>
      <c r="AK97" s="766"/>
      <c r="AL97" s="18"/>
      <c r="AM97" s="766"/>
      <c r="AN97" s="18"/>
      <c r="AO97" s="766"/>
      <c r="AP97" s="18"/>
      <c r="AQ97" s="766"/>
      <c r="AR97" s="18"/>
      <c r="AS97" s="766"/>
      <c r="AT97" s="18"/>
      <c r="AU97" s="766"/>
      <c r="AV97" s="18"/>
      <c r="AW97" s="766"/>
      <c r="AX97" s="18"/>
      <c r="AY97" s="766"/>
      <c r="AZ97" s="18"/>
      <c r="BA97" s="766"/>
      <c r="BB97" s="18"/>
      <c r="BC97" s="766"/>
      <c r="BD97" s="18"/>
      <c r="BE97" s="766"/>
      <c r="BF97" s="18"/>
      <c r="BG97" s="766"/>
      <c r="BH97" s="18"/>
      <c r="BI97" s="766"/>
      <c r="BJ97" s="18"/>
      <c r="BK97" s="766"/>
      <c r="BL97" s="18"/>
      <c r="BM97" s="766"/>
      <c r="BN97" s="18"/>
      <c r="BO97" s="766"/>
      <c r="BP97" s="18"/>
      <c r="BQ97" s="766"/>
      <c r="BR97" s="18"/>
      <c r="BS97" s="766"/>
      <c r="BT97" s="18"/>
      <c r="BU97" s="766"/>
      <c r="BV97" s="19"/>
      <c r="BW97" s="766"/>
      <c r="BX97" s="19"/>
      <c r="BY97" s="766"/>
      <c r="BZ97" s="19"/>
      <c r="CA97" s="766"/>
      <c r="CB97" s="19"/>
      <c r="CC97" s="766"/>
      <c r="CD97" s="19"/>
      <c r="CE97" s="766"/>
      <c r="CF97" s="19"/>
      <c r="CG97" s="766"/>
      <c r="CH97" s="19"/>
      <c r="CI97" s="766"/>
      <c r="CJ97" s="19"/>
      <c r="CK97" s="766"/>
      <c r="CL97" s="19"/>
      <c r="CM97" s="766"/>
      <c r="CN97" s="19"/>
      <c r="CO97" s="766"/>
      <c r="CP97" s="19"/>
      <c r="CQ97" s="766"/>
      <c r="CR97" s="19"/>
      <c r="CS97" s="766"/>
      <c r="CT97" s="19"/>
      <c r="CU97" s="766"/>
      <c r="CV97" s="19"/>
      <c r="CW97" s="766"/>
      <c r="CX97" s="19"/>
      <c r="CY97" s="766"/>
      <c r="CZ97" s="19"/>
      <c r="DA97" s="766"/>
      <c r="DB97" s="19"/>
      <c r="DC97" s="766"/>
      <c r="DD97" s="19"/>
      <c r="DE97" s="766"/>
      <c r="DF97" s="19"/>
      <c r="DG97" s="766"/>
      <c r="DH97" s="19"/>
      <c r="DI97" s="766"/>
      <c r="DJ97" s="19"/>
      <c r="DK97" s="766"/>
      <c r="DL97" s="19"/>
      <c r="DM97" s="766"/>
      <c r="DN97" s="19"/>
      <c r="DO97" s="766"/>
      <c r="DP97" s="19"/>
      <c r="DQ97" s="766"/>
      <c r="DR97" s="19"/>
      <c r="DS97" s="766"/>
      <c r="DT97" s="19"/>
      <c r="DU97" s="15">
        <f t="shared" si="6"/>
        <v>0</v>
      </c>
      <c r="DV97" s="23"/>
      <c r="DW97" s="15">
        <f t="shared" si="7"/>
        <v>0</v>
      </c>
      <c r="DX97" s="23"/>
      <c r="DY97" s="15">
        <f t="shared" si="8"/>
        <v>0</v>
      </c>
      <c r="DZ97" s="23"/>
      <c r="EA97" s="23"/>
      <c r="EB97" s="23"/>
      <c r="EC97" s="23"/>
      <c r="ED97" s="23"/>
      <c r="EE97" s="23"/>
      <c r="EF97" s="23"/>
      <c r="EG97" s="23"/>
      <c r="EH97" s="23"/>
      <c r="EI97" s="23"/>
      <c r="EJ97" s="23"/>
      <c r="EK97" s="23"/>
      <c r="EL97" s="23"/>
    </row>
    <row r="98" spans="1:142" customFormat="1" ht="21" customHeight="1">
      <c r="A98" s="30"/>
      <c r="B98" s="30"/>
      <c r="C98" s="38" t="s">
        <v>179</v>
      </c>
      <c r="D98" s="1068" t="s">
        <v>2337</v>
      </c>
      <c r="E98" s="1085">
        <v>11844</v>
      </c>
      <c r="F98" s="1069">
        <v>45757</v>
      </c>
      <c r="G98" s="788">
        <v>0</v>
      </c>
      <c r="H98" s="1071" t="s">
        <v>2321</v>
      </c>
      <c r="I98" s="1072">
        <v>39276</v>
      </c>
      <c r="J98" s="1073" t="s">
        <v>2338</v>
      </c>
      <c r="K98" s="1074" t="s">
        <v>2339</v>
      </c>
      <c r="L98" s="16">
        <v>0</v>
      </c>
      <c r="M98" s="255">
        <v>0</v>
      </c>
      <c r="N98" s="16">
        <v>0</v>
      </c>
      <c r="O98" s="255">
        <v>0</v>
      </c>
      <c r="P98" s="16">
        <v>0</v>
      </c>
      <c r="Q98" s="255">
        <v>0</v>
      </c>
      <c r="R98" s="16">
        <v>0</v>
      </c>
      <c r="S98" s="1114">
        <v>0</v>
      </c>
      <c r="T98" s="1114">
        <v>0</v>
      </c>
      <c r="U98" s="767"/>
      <c r="V98" s="18"/>
      <c r="W98" s="766"/>
      <c r="X98" s="18"/>
      <c r="Y98" s="766"/>
      <c r="Z98" s="18"/>
      <c r="AA98" s="766"/>
      <c r="AB98" s="18"/>
      <c r="AC98" s="766"/>
      <c r="AD98" s="18"/>
      <c r="AE98" s="766"/>
      <c r="AF98" s="18"/>
      <c r="AG98" s="766"/>
      <c r="AH98" s="18"/>
      <c r="AI98" s="766"/>
      <c r="AJ98" s="18"/>
      <c r="AK98" s="766"/>
      <c r="AL98" s="18"/>
      <c r="AM98" s="766"/>
      <c r="AN98" s="18"/>
      <c r="AO98" s="766"/>
      <c r="AP98" s="18"/>
      <c r="AQ98" s="766"/>
      <c r="AR98" s="18"/>
      <c r="AS98" s="766"/>
      <c r="AT98" s="18"/>
      <c r="AU98" s="766"/>
      <c r="AV98" s="18"/>
      <c r="AW98" s="766"/>
      <c r="AX98" s="18"/>
      <c r="AY98" s="766"/>
      <c r="AZ98" s="18"/>
      <c r="BA98" s="766"/>
      <c r="BB98" s="18"/>
      <c r="BC98" s="766"/>
      <c r="BD98" s="18"/>
      <c r="BE98" s="766"/>
      <c r="BF98" s="18"/>
      <c r="BG98" s="766"/>
      <c r="BH98" s="18"/>
      <c r="BI98" s="766"/>
      <c r="BJ98" s="18"/>
      <c r="BK98" s="766"/>
      <c r="BL98" s="18"/>
      <c r="BM98" s="766"/>
      <c r="BN98" s="18"/>
      <c r="BO98" s="766"/>
      <c r="BP98" s="18"/>
      <c r="BQ98" s="766"/>
      <c r="BR98" s="18"/>
      <c r="BS98" s="766"/>
      <c r="BT98" s="18"/>
      <c r="BU98" s="766"/>
      <c r="BV98" s="19"/>
      <c r="BW98" s="766"/>
      <c r="BX98" s="19"/>
      <c r="BY98" s="766"/>
      <c r="BZ98" s="19"/>
      <c r="CA98" s="766"/>
      <c r="CB98" s="19"/>
      <c r="CC98" s="766"/>
      <c r="CD98" s="19"/>
      <c r="CE98" s="766"/>
      <c r="CF98" s="19"/>
      <c r="CG98" s="766"/>
      <c r="CH98" s="19"/>
      <c r="CI98" s="766"/>
      <c r="CJ98" s="19"/>
      <c r="CK98" s="766"/>
      <c r="CL98" s="19"/>
      <c r="CM98" s="766"/>
      <c r="CN98" s="19"/>
      <c r="CO98" s="766"/>
      <c r="CP98" s="19"/>
      <c r="CQ98" s="766"/>
      <c r="CR98" s="19"/>
      <c r="CS98" s="766"/>
      <c r="CT98" s="19"/>
      <c r="CU98" s="766"/>
      <c r="CV98" s="19"/>
      <c r="CW98" s="766"/>
      <c r="CX98" s="19"/>
      <c r="CY98" s="766"/>
      <c r="CZ98" s="19"/>
      <c r="DA98" s="766"/>
      <c r="DB98" s="19"/>
      <c r="DC98" s="766"/>
      <c r="DD98" s="19"/>
      <c r="DE98" s="766"/>
      <c r="DF98" s="19"/>
      <c r="DG98" s="766"/>
      <c r="DH98" s="19"/>
      <c r="DI98" s="766"/>
      <c r="DJ98" s="19"/>
      <c r="DK98" s="766"/>
      <c r="DL98" s="19"/>
      <c r="DM98" s="766"/>
      <c r="DN98" s="19"/>
      <c r="DO98" s="766"/>
      <c r="DP98" s="19"/>
      <c r="DQ98" s="766"/>
      <c r="DR98" s="19"/>
      <c r="DS98" s="766"/>
      <c r="DT98" s="19"/>
      <c r="DU98" s="15">
        <f t="shared" si="6"/>
        <v>0</v>
      </c>
      <c r="DV98" s="23"/>
      <c r="DW98" s="15">
        <f t="shared" si="7"/>
        <v>0</v>
      </c>
      <c r="DX98" s="23"/>
      <c r="DY98" s="15">
        <f t="shared" si="8"/>
        <v>0</v>
      </c>
      <c r="DZ98" s="23"/>
      <c r="EA98" s="23"/>
      <c r="EB98" s="23"/>
      <c r="EC98" s="23"/>
      <c r="ED98" s="23"/>
      <c r="EE98" s="23"/>
      <c r="EF98" s="23"/>
      <c r="EG98" s="23"/>
      <c r="EH98" s="23"/>
      <c r="EI98" s="23"/>
      <c r="EJ98" s="23"/>
      <c r="EK98" s="23"/>
      <c r="EL98" s="23"/>
    </row>
    <row r="99" spans="1:142" customFormat="1" ht="21" customHeight="1">
      <c r="A99" s="30"/>
      <c r="B99" s="30"/>
      <c r="C99" s="38" t="s">
        <v>180</v>
      </c>
      <c r="D99" s="1088" t="s">
        <v>2440</v>
      </c>
      <c r="E99" s="1089">
        <v>11884</v>
      </c>
      <c r="F99" s="1118">
        <v>46050</v>
      </c>
      <c r="G99" s="788">
        <v>0</v>
      </c>
      <c r="H99" s="1092" t="s">
        <v>2321</v>
      </c>
      <c r="I99" s="1093"/>
      <c r="J99" s="1120" t="s">
        <v>2441</v>
      </c>
      <c r="K99" s="1095" t="s">
        <v>2442</v>
      </c>
      <c r="L99" s="16">
        <v>0</v>
      </c>
      <c r="M99" s="255">
        <v>0</v>
      </c>
      <c r="N99" s="16">
        <v>0</v>
      </c>
      <c r="O99" s="255">
        <v>0</v>
      </c>
      <c r="P99" s="16">
        <v>0</v>
      </c>
      <c r="Q99" s="255">
        <v>0</v>
      </c>
      <c r="R99" s="16">
        <v>0</v>
      </c>
      <c r="S99" s="1114">
        <v>0</v>
      </c>
      <c r="T99" s="1114">
        <v>0</v>
      </c>
      <c r="U99" s="767"/>
      <c r="V99" s="18"/>
      <c r="W99" s="766"/>
      <c r="X99" s="18"/>
      <c r="Y99" s="766"/>
      <c r="Z99" s="18"/>
      <c r="AA99" s="766"/>
      <c r="AB99" s="18"/>
      <c r="AC99" s="766"/>
      <c r="AD99" s="18"/>
      <c r="AE99" s="766"/>
      <c r="AF99" s="18"/>
      <c r="AG99" s="766"/>
      <c r="AH99" s="18"/>
      <c r="AI99" s="766"/>
      <c r="AJ99" s="18"/>
      <c r="AK99" s="766"/>
      <c r="AL99" s="18"/>
      <c r="AM99" s="766"/>
      <c r="AN99" s="18"/>
      <c r="AO99" s="766"/>
      <c r="AP99" s="18"/>
      <c r="AQ99" s="766"/>
      <c r="AR99" s="18"/>
      <c r="AS99" s="766"/>
      <c r="AT99" s="18"/>
      <c r="AU99" s="766"/>
      <c r="AV99" s="18"/>
      <c r="AW99" s="766"/>
      <c r="AX99" s="18"/>
      <c r="AY99" s="766"/>
      <c r="AZ99" s="18"/>
      <c r="BA99" s="766"/>
      <c r="BB99" s="18"/>
      <c r="BC99" s="766"/>
      <c r="BD99" s="18"/>
      <c r="BE99" s="766"/>
      <c r="BF99" s="18"/>
      <c r="BG99" s="766"/>
      <c r="BH99" s="18"/>
      <c r="BI99" s="766"/>
      <c r="BJ99" s="18"/>
      <c r="BK99" s="766"/>
      <c r="BL99" s="18"/>
      <c r="BM99" s="766"/>
      <c r="BN99" s="18"/>
      <c r="BO99" s="766"/>
      <c r="BP99" s="18"/>
      <c r="BQ99" s="766"/>
      <c r="BR99" s="18"/>
      <c r="BS99" s="766"/>
      <c r="BT99" s="18"/>
      <c r="BU99" s="766"/>
      <c r="BV99" s="19"/>
      <c r="BW99" s="766"/>
      <c r="BX99" s="19"/>
      <c r="BY99" s="766"/>
      <c r="BZ99" s="19"/>
      <c r="CA99" s="766"/>
      <c r="CB99" s="19"/>
      <c r="CC99" s="766"/>
      <c r="CD99" s="19"/>
      <c r="CE99" s="766"/>
      <c r="CF99" s="19"/>
      <c r="CG99" s="766"/>
      <c r="CH99" s="19"/>
      <c r="CI99" s="766"/>
      <c r="CJ99" s="19"/>
      <c r="CK99" s="766"/>
      <c r="CL99" s="19"/>
      <c r="CM99" s="766"/>
      <c r="CN99" s="19"/>
      <c r="CO99" s="766"/>
      <c r="CP99" s="19"/>
      <c r="CQ99" s="766"/>
      <c r="CR99" s="19"/>
      <c r="CS99" s="766"/>
      <c r="CT99" s="19"/>
      <c r="CU99" s="766"/>
      <c r="CV99" s="19"/>
      <c r="CW99" s="766"/>
      <c r="CX99" s="19"/>
      <c r="CY99" s="766"/>
      <c r="CZ99" s="19"/>
      <c r="DA99" s="766"/>
      <c r="DB99" s="19"/>
      <c r="DC99" s="766"/>
      <c r="DD99" s="19"/>
      <c r="DE99" s="766"/>
      <c r="DF99" s="19"/>
      <c r="DG99" s="766"/>
      <c r="DH99" s="19"/>
      <c r="DI99" s="766"/>
      <c r="DJ99" s="19"/>
      <c r="DK99" s="766"/>
      <c r="DL99" s="19"/>
      <c r="DM99" s="766"/>
      <c r="DN99" s="19"/>
      <c r="DO99" s="766"/>
      <c r="DP99" s="19"/>
      <c r="DQ99" s="766"/>
      <c r="DR99" s="19"/>
      <c r="DS99" s="766"/>
      <c r="DT99" s="19"/>
      <c r="DU99" s="15">
        <f t="shared" si="6"/>
        <v>0</v>
      </c>
      <c r="DV99" s="23"/>
      <c r="DW99" s="15">
        <f t="shared" si="7"/>
        <v>0</v>
      </c>
      <c r="DX99" s="23"/>
      <c r="DY99" s="15">
        <f t="shared" si="8"/>
        <v>0</v>
      </c>
      <c r="DZ99" s="23"/>
      <c r="EA99" s="23"/>
      <c r="EB99" s="23"/>
      <c r="EC99" s="23"/>
      <c r="ED99" s="23"/>
      <c r="EE99" s="23"/>
      <c r="EF99" s="23"/>
      <c r="EG99" s="23"/>
      <c r="EH99" s="23"/>
    </row>
    <row r="100" spans="1:142" customFormat="1" ht="21" customHeight="1">
      <c r="A100" s="30"/>
      <c r="B100" s="30"/>
      <c r="C100" s="38" t="s">
        <v>182</v>
      </c>
      <c r="D100" s="34" t="s">
        <v>2460</v>
      </c>
      <c r="E100" s="477">
        <v>11898</v>
      </c>
      <c r="F100" s="459">
        <v>46065</v>
      </c>
      <c r="G100" s="788">
        <v>0</v>
      </c>
      <c r="H100" s="319" t="s">
        <v>2321</v>
      </c>
      <c r="I100" s="27">
        <v>46065</v>
      </c>
      <c r="J100" s="436" t="s">
        <v>2461</v>
      </c>
      <c r="K100" s="287" t="s">
        <v>2462</v>
      </c>
      <c r="L100" s="16">
        <v>0</v>
      </c>
      <c r="M100" s="255">
        <v>0</v>
      </c>
      <c r="N100" s="16">
        <v>0</v>
      </c>
      <c r="O100" s="255">
        <v>0</v>
      </c>
      <c r="P100" s="16">
        <v>0</v>
      </c>
      <c r="Q100" s="255">
        <v>0</v>
      </c>
      <c r="R100" s="16">
        <v>0</v>
      </c>
      <c r="S100" s="1114">
        <v>0</v>
      </c>
      <c r="T100" s="1114">
        <v>0</v>
      </c>
      <c r="U100" s="767"/>
      <c r="V100" s="18"/>
      <c r="W100" s="766"/>
      <c r="X100" s="18"/>
      <c r="Y100" s="766"/>
      <c r="Z100" s="18"/>
      <c r="AA100" s="766"/>
      <c r="AB100" s="18"/>
      <c r="AC100" s="766"/>
      <c r="AD100" s="18"/>
      <c r="AE100" s="766"/>
      <c r="AF100" s="18"/>
      <c r="AG100" s="766"/>
      <c r="AH100" s="18"/>
      <c r="AI100" s="766"/>
      <c r="AJ100" s="18"/>
      <c r="AK100" s="766"/>
      <c r="AL100" s="18"/>
      <c r="AM100" s="766"/>
      <c r="AN100" s="18"/>
      <c r="AO100" s="766"/>
      <c r="AP100" s="18"/>
      <c r="AQ100" s="766"/>
      <c r="AR100" s="18"/>
      <c r="AS100" s="766"/>
      <c r="AT100" s="18"/>
      <c r="AU100" s="766"/>
      <c r="AV100" s="18"/>
      <c r="AW100" s="766"/>
      <c r="AX100" s="18"/>
      <c r="AY100" s="766"/>
      <c r="AZ100" s="18"/>
      <c r="BA100" s="766"/>
      <c r="BB100" s="18"/>
      <c r="BC100" s="766"/>
      <c r="BD100" s="18"/>
      <c r="BE100" s="766"/>
      <c r="BF100" s="18"/>
      <c r="BG100" s="766"/>
      <c r="BH100" s="18"/>
      <c r="BI100" s="766"/>
      <c r="BJ100" s="18"/>
      <c r="BK100" s="766"/>
      <c r="BL100" s="18"/>
      <c r="BM100" s="766"/>
      <c r="BN100" s="18"/>
      <c r="BO100" s="766"/>
      <c r="BP100" s="18"/>
      <c r="BQ100" s="766"/>
      <c r="BR100" s="18"/>
      <c r="BS100" s="766"/>
      <c r="BT100" s="18"/>
      <c r="BU100" s="766"/>
      <c r="BV100" s="19"/>
      <c r="BW100" s="766"/>
      <c r="BX100" s="19"/>
      <c r="BY100" s="766"/>
      <c r="BZ100" s="19"/>
      <c r="CA100" s="766"/>
      <c r="CB100" s="19"/>
      <c r="CC100" s="766"/>
      <c r="CD100" s="19"/>
      <c r="CE100" s="766"/>
      <c r="CF100" s="19"/>
      <c r="CG100" s="766"/>
      <c r="CH100" s="19"/>
      <c r="CI100" s="766"/>
      <c r="CJ100" s="19"/>
      <c r="CK100" s="766"/>
      <c r="CL100" s="19"/>
      <c r="CM100" s="766"/>
      <c r="CN100" s="19"/>
      <c r="CO100" s="766"/>
      <c r="CP100" s="19"/>
      <c r="CQ100" s="766"/>
      <c r="CR100" s="19"/>
      <c r="CS100" s="766"/>
      <c r="CT100" s="19"/>
      <c r="CU100" s="766"/>
      <c r="CV100" s="19"/>
      <c r="CW100" s="766"/>
      <c r="CX100" s="19"/>
      <c r="CY100" s="766"/>
      <c r="CZ100" s="19"/>
      <c r="DA100" s="766"/>
      <c r="DB100" s="19"/>
      <c r="DC100" s="766"/>
      <c r="DD100" s="19"/>
      <c r="DE100" s="766"/>
      <c r="DF100" s="19"/>
      <c r="DG100" s="766"/>
      <c r="DH100" s="19"/>
      <c r="DI100" s="766"/>
      <c r="DJ100" s="19"/>
      <c r="DK100" s="766"/>
      <c r="DL100" s="19"/>
      <c r="DM100" s="766"/>
      <c r="DN100" s="19"/>
      <c r="DO100" s="766"/>
      <c r="DP100" s="19"/>
      <c r="DQ100" s="766"/>
      <c r="DR100" s="19"/>
      <c r="DS100" s="766"/>
      <c r="DT100" s="19"/>
      <c r="DU100" s="15">
        <f t="shared" si="6"/>
        <v>0</v>
      </c>
      <c r="DV100" s="23"/>
      <c r="DW100" s="15">
        <f t="shared" si="7"/>
        <v>0</v>
      </c>
      <c r="DX100" s="23"/>
      <c r="DY100" s="15">
        <f t="shared" si="8"/>
        <v>0</v>
      </c>
      <c r="DZ100" s="23"/>
      <c r="EA100" s="23"/>
      <c r="EB100" s="23"/>
      <c r="EC100" s="23"/>
      <c r="ED100" s="23"/>
      <c r="EE100" s="23"/>
      <c r="EF100" s="23"/>
      <c r="EG100" s="23"/>
      <c r="EH100" s="23"/>
    </row>
    <row r="101" spans="1:142" s="156" customFormat="1" ht="34.5" customHeight="1">
      <c r="A101" s="58"/>
      <c r="B101" s="58"/>
      <c r="C101" s="58"/>
      <c r="D101" s="218"/>
      <c r="E101" s="487"/>
      <c r="F101" s="471"/>
      <c r="G101" s="538"/>
      <c r="H101" s="257"/>
      <c r="I101" s="35"/>
      <c r="J101" s="598"/>
      <c r="K101" s="35"/>
      <c r="L101" s="271"/>
      <c r="M101" s="271"/>
      <c r="N101" s="271"/>
      <c r="O101" s="271"/>
      <c r="P101" s="271"/>
      <c r="Q101" s="271"/>
      <c r="R101" s="271"/>
      <c r="S101" s="271"/>
      <c r="T101" s="271"/>
      <c r="U101" s="994" t="s">
        <v>281</v>
      </c>
      <c r="V101" s="999"/>
      <c r="W101" s="838"/>
      <c r="X101" s="326"/>
      <c r="Y101" s="834"/>
      <c r="Z101" s="834"/>
      <c r="AA101" s="834"/>
      <c r="AB101" s="326"/>
      <c r="AC101" s="834"/>
      <c r="AD101" s="327"/>
      <c r="AE101" s="994"/>
      <c r="AF101" s="838" t="s">
        <v>282</v>
      </c>
      <c r="AG101" s="838"/>
      <c r="AH101" s="328"/>
      <c r="AI101" s="1027"/>
      <c r="AJ101" s="326"/>
      <c r="AK101" s="834"/>
      <c r="AL101" s="838"/>
      <c r="AM101" s="994"/>
      <c r="AN101" s="327" t="s">
        <v>283</v>
      </c>
      <c r="AO101" s="838"/>
      <c r="AP101" s="327"/>
      <c r="AQ101" s="838"/>
      <c r="AR101" s="326"/>
      <c r="AS101" s="834"/>
      <c r="AT101" s="838"/>
      <c r="AU101" s="994"/>
      <c r="AV101" s="327" t="s">
        <v>284</v>
      </c>
      <c r="AW101" s="838"/>
      <c r="AX101" s="326"/>
      <c r="AY101" s="834"/>
      <c r="AZ101" s="326"/>
      <c r="BA101" s="834"/>
      <c r="BB101" s="834"/>
      <c r="BC101" s="995"/>
      <c r="BD101" s="327" t="s">
        <v>285</v>
      </c>
      <c r="BE101" s="838"/>
      <c r="BF101" s="326"/>
      <c r="BG101" s="834"/>
      <c r="BH101" s="326"/>
      <c r="BI101" s="834"/>
      <c r="BJ101" s="326"/>
      <c r="BK101" s="834"/>
      <c r="BL101" s="834"/>
      <c r="BM101" s="995"/>
      <c r="BN101" s="327" t="s">
        <v>5</v>
      </c>
      <c r="BO101" s="838"/>
      <c r="BP101" s="326"/>
      <c r="BQ101" s="834"/>
      <c r="BR101" s="326"/>
      <c r="BS101" s="834"/>
      <c r="BT101" s="838"/>
      <c r="BU101" s="994"/>
      <c r="BV101" s="327" t="s">
        <v>286</v>
      </c>
      <c r="BW101" s="838"/>
      <c r="BX101" s="326"/>
      <c r="BY101" s="834"/>
      <c r="BZ101" s="326"/>
      <c r="CA101" s="834"/>
      <c r="CB101" s="993"/>
      <c r="CC101" s="1031"/>
      <c r="CD101" s="327" t="s">
        <v>287</v>
      </c>
      <c r="CE101" s="838"/>
      <c r="CF101" s="326"/>
      <c r="CG101" s="834"/>
      <c r="CH101" s="326"/>
      <c r="CI101" s="834"/>
      <c r="CJ101" s="328"/>
      <c r="CK101" s="1027"/>
      <c r="CL101" s="834"/>
      <c r="CM101" s="995"/>
      <c r="CN101" s="327" t="s">
        <v>8</v>
      </c>
      <c r="CO101" s="838"/>
      <c r="CP101" s="328"/>
      <c r="CQ101" s="1027"/>
      <c r="CR101" s="326"/>
      <c r="CS101" s="834"/>
      <c r="CT101" s="993"/>
      <c r="CU101" s="1031"/>
      <c r="CV101" s="327" t="s">
        <v>288</v>
      </c>
      <c r="CW101" s="838"/>
      <c r="CX101" s="326"/>
      <c r="CY101" s="834"/>
      <c r="CZ101" s="326"/>
      <c r="DA101" s="834"/>
      <c r="DB101" s="834"/>
      <c r="DC101" s="834"/>
      <c r="DD101" s="838"/>
      <c r="DE101" s="994"/>
      <c r="DF101" s="327" t="s">
        <v>289</v>
      </c>
      <c r="DG101" s="838"/>
      <c r="DH101" s="326"/>
      <c r="DI101" s="834"/>
      <c r="DJ101" s="326"/>
      <c r="DK101" s="834"/>
      <c r="DL101" s="838"/>
      <c r="DM101" s="838"/>
      <c r="DN101" s="994" t="s">
        <v>290</v>
      </c>
      <c r="DO101" s="838"/>
      <c r="DP101" s="326"/>
      <c r="DQ101" s="834"/>
      <c r="DR101" s="326"/>
      <c r="DS101" s="834"/>
      <c r="DT101" s="1000"/>
      <c r="DU101" s="25"/>
    </row>
    <row r="102" spans="1:142" s="173" customFormat="1" ht="34.5" customHeight="1">
      <c r="A102" s="591" t="s">
        <v>301</v>
      </c>
      <c r="B102" s="591" t="s">
        <v>1601</v>
      </c>
      <c r="C102" s="503" t="s">
        <v>1699</v>
      </c>
      <c r="D102" s="593" t="s">
        <v>13</v>
      </c>
      <c r="E102" s="591" t="s">
        <v>1665</v>
      </c>
      <c r="F102" s="594" t="s">
        <v>14</v>
      </c>
      <c r="G102" s="591" t="s">
        <v>2482</v>
      </c>
      <c r="H102" s="318" t="s">
        <v>1611</v>
      </c>
      <c r="I102" s="256" t="s">
        <v>1612</v>
      </c>
      <c r="J102" s="591" t="s">
        <v>299</v>
      </c>
      <c r="K102" s="256" t="s">
        <v>298</v>
      </c>
      <c r="L102" s="480" t="s">
        <v>1353</v>
      </c>
      <c r="M102" s="482" t="s">
        <v>1551</v>
      </c>
      <c r="N102" s="480" t="s">
        <v>1552</v>
      </c>
      <c r="O102" s="482" t="s">
        <v>1760</v>
      </c>
      <c r="P102" s="480" t="s">
        <v>1761</v>
      </c>
      <c r="Q102" s="482" t="s">
        <v>2276</v>
      </c>
      <c r="R102" s="480" t="s">
        <v>2277</v>
      </c>
      <c r="S102" s="1113" t="s">
        <v>2484</v>
      </c>
      <c r="T102" s="1113" t="s">
        <v>2482</v>
      </c>
      <c r="U102" s="472">
        <v>3</v>
      </c>
      <c r="V102" s="998" t="s">
        <v>1601</v>
      </c>
      <c r="W102" s="472">
        <v>10</v>
      </c>
      <c r="X102" s="850" t="s">
        <v>1601</v>
      </c>
      <c r="Y102" s="472">
        <v>17</v>
      </c>
      <c r="Z102" s="850" t="s">
        <v>1601</v>
      </c>
      <c r="AA102" s="472">
        <v>24</v>
      </c>
      <c r="AB102" s="850" t="s">
        <v>1601</v>
      </c>
      <c r="AC102" s="472">
        <v>31</v>
      </c>
      <c r="AD102" s="850" t="s">
        <v>1601</v>
      </c>
      <c r="AE102" s="472">
        <v>7</v>
      </c>
      <c r="AF102" s="850" t="s">
        <v>1601</v>
      </c>
      <c r="AG102" s="472">
        <v>14</v>
      </c>
      <c r="AH102" s="850" t="s">
        <v>1601</v>
      </c>
      <c r="AI102" s="472">
        <v>21</v>
      </c>
      <c r="AJ102" s="850" t="s">
        <v>1601</v>
      </c>
      <c r="AK102" s="472">
        <v>28</v>
      </c>
      <c r="AL102" s="850" t="s">
        <v>1601</v>
      </c>
      <c r="AM102" s="472">
        <v>7</v>
      </c>
      <c r="AN102" s="850" t="s">
        <v>1601</v>
      </c>
      <c r="AO102" s="472">
        <v>14</v>
      </c>
      <c r="AP102" s="850" t="s">
        <v>1601</v>
      </c>
      <c r="AQ102" s="472">
        <v>21</v>
      </c>
      <c r="AR102" s="850" t="s">
        <v>1601</v>
      </c>
      <c r="AS102" s="472">
        <v>28</v>
      </c>
      <c r="AT102" s="850" t="s">
        <v>1601</v>
      </c>
      <c r="AU102" s="472">
        <v>4</v>
      </c>
      <c r="AV102" s="850" t="s">
        <v>1601</v>
      </c>
      <c r="AW102" s="472">
        <v>11</v>
      </c>
      <c r="AX102" s="850" t="s">
        <v>1601</v>
      </c>
      <c r="AY102" s="472">
        <v>18</v>
      </c>
      <c r="AZ102" s="850" t="s">
        <v>1601</v>
      </c>
      <c r="BA102" s="1030">
        <v>25</v>
      </c>
      <c r="BB102" s="997" t="s">
        <v>1601</v>
      </c>
      <c r="BC102" s="472">
        <v>2</v>
      </c>
      <c r="BD102" s="850" t="s">
        <v>1601</v>
      </c>
      <c r="BE102" s="472">
        <v>9</v>
      </c>
      <c r="BF102" s="850" t="s">
        <v>1601</v>
      </c>
      <c r="BG102" s="472">
        <v>16</v>
      </c>
      <c r="BH102" s="850" t="s">
        <v>1601</v>
      </c>
      <c r="BI102" s="472">
        <v>23</v>
      </c>
      <c r="BJ102" s="850" t="s">
        <v>1601</v>
      </c>
      <c r="BK102" s="472">
        <v>30</v>
      </c>
      <c r="BL102" s="850" t="s">
        <v>1601</v>
      </c>
      <c r="BM102" s="472">
        <v>6</v>
      </c>
      <c r="BN102" s="850" t="s">
        <v>1601</v>
      </c>
      <c r="BO102" s="472">
        <v>13</v>
      </c>
      <c r="BP102" s="850" t="s">
        <v>1601</v>
      </c>
      <c r="BQ102" s="472">
        <v>20</v>
      </c>
      <c r="BR102" s="850" t="s">
        <v>1601</v>
      </c>
      <c r="BS102" s="472">
        <v>27</v>
      </c>
      <c r="BT102" s="850" t="s">
        <v>1601</v>
      </c>
      <c r="BU102" s="472">
        <v>4</v>
      </c>
      <c r="BV102" s="850" t="s">
        <v>1601</v>
      </c>
      <c r="BW102" s="472">
        <v>11</v>
      </c>
      <c r="BX102" s="850" t="s">
        <v>1601</v>
      </c>
      <c r="BY102" s="472">
        <v>18</v>
      </c>
      <c r="BZ102" s="850" t="s">
        <v>1601</v>
      </c>
      <c r="CA102" s="472">
        <v>25</v>
      </c>
      <c r="CB102" s="850" t="s">
        <v>1601</v>
      </c>
      <c r="CC102" s="472">
        <v>1</v>
      </c>
      <c r="CD102" s="850" t="s">
        <v>1601</v>
      </c>
      <c r="CE102" s="472">
        <v>8</v>
      </c>
      <c r="CF102" s="850" t="s">
        <v>1601</v>
      </c>
      <c r="CG102" s="1030">
        <v>15</v>
      </c>
      <c r="CH102" s="997" t="s">
        <v>1601</v>
      </c>
      <c r="CI102" s="472">
        <v>22</v>
      </c>
      <c r="CJ102" s="850" t="s">
        <v>1601</v>
      </c>
      <c r="CK102" s="472">
        <v>29</v>
      </c>
      <c r="CL102" s="850" t="s">
        <v>1601</v>
      </c>
      <c r="CM102" s="472">
        <v>5</v>
      </c>
      <c r="CN102" s="850" t="s">
        <v>1601</v>
      </c>
      <c r="CO102" s="472">
        <v>12</v>
      </c>
      <c r="CP102" s="850" t="s">
        <v>1601</v>
      </c>
      <c r="CQ102" s="472">
        <v>19</v>
      </c>
      <c r="CR102" s="850" t="s">
        <v>1601</v>
      </c>
      <c r="CS102" s="472">
        <v>26</v>
      </c>
      <c r="CT102" s="850" t="s">
        <v>1601</v>
      </c>
      <c r="CU102" s="472">
        <v>3</v>
      </c>
      <c r="CV102" s="850" t="s">
        <v>1601</v>
      </c>
      <c r="CW102" s="472">
        <v>10</v>
      </c>
      <c r="CX102" s="850" t="s">
        <v>1601</v>
      </c>
      <c r="CY102" s="472">
        <v>17</v>
      </c>
      <c r="CZ102" s="850" t="s">
        <v>1601</v>
      </c>
      <c r="DA102" s="472">
        <v>24</v>
      </c>
      <c r="DB102" s="850" t="s">
        <v>1601</v>
      </c>
      <c r="DC102" s="472">
        <v>31</v>
      </c>
      <c r="DD102" s="850" t="s">
        <v>1601</v>
      </c>
      <c r="DE102" s="472">
        <v>7</v>
      </c>
      <c r="DF102" s="850" t="s">
        <v>1601</v>
      </c>
      <c r="DG102" s="472">
        <v>14</v>
      </c>
      <c r="DH102" s="850" t="s">
        <v>1601</v>
      </c>
      <c r="DI102" s="472">
        <v>21</v>
      </c>
      <c r="DJ102" s="850" t="s">
        <v>1601</v>
      </c>
      <c r="DK102" s="472">
        <v>28</v>
      </c>
      <c r="DL102" s="850" t="s">
        <v>1601</v>
      </c>
      <c r="DM102" s="472">
        <v>5</v>
      </c>
      <c r="DN102" s="850" t="s">
        <v>1601</v>
      </c>
      <c r="DO102" s="472">
        <v>12</v>
      </c>
      <c r="DP102" s="850" t="s">
        <v>1601</v>
      </c>
      <c r="DQ102" s="472">
        <v>19</v>
      </c>
      <c r="DR102" s="850" t="s">
        <v>1601</v>
      </c>
      <c r="DS102" s="1030">
        <v>26</v>
      </c>
      <c r="DT102" s="997" t="s">
        <v>1601</v>
      </c>
      <c r="DU102" s="473" t="s">
        <v>876</v>
      </c>
      <c r="DV102" s="474"/>
      <c r="DW102" s="473" t="s">
        <v>877</v>
      </c>
      <c r="DY102" s="473" t="s">
        <v>1668</v>
      </c>
    </row>
    <row r="103" spans="1:142" s="156" customFormat="1" ht="21" customHeight="1">
      <c r="A103" s="24"/>
      <c r="B103" s="24"/>
      <c r="C103" s="504" t="s">
        <v>16</v>
      </c>
      <c r="D103" s="556" t="s">
        <v>920</v>
      </c>
      <c r="E103" s="477">
        <v>283</v>
      </c>
      <c r="F103" s="459">
        <v>38950</v>
      </c>
      <c r="G103" s="788">
        <v>18</v>
      </c>
      <c r="H103" s="287" t="s">
        <v>258</v>
      </c>
      <c r="I103" s="26">
        <v>32127</v>
      </c>
      <c r="J103" s="431" t="s">
        <v>766</v>
      </c>
      <c r="K103" s="133" t="s">
        <v>765</v>
      </c>
      <c r="L103" s="16">
        <v>12</v>
      </c>
      <c r="M103" s="255">
        <v>4</v>
      </c>
      <c r="N103" s="16">
        <v>16</v>
      </c>
      <c r="O103" s="255">
        <v>2</v>
      </c>
      <c r="P103" s="16">
        <v>18</v>
      </c>
      <c r="Q103" s="255">
        <v>0</v>
      </c>
      <c r="R103" s="16">
        <v>18</v>
      </c>
      <c r="S103" s="1114">
        <v>0</v>
      </c>
      <c r="T103" s="1114">
        <v>18</v>
      </c>
      <c r="U103" s="767"/>
      <c r="V103" s="18"/>
      <c r="W103" s="766"/>
      <c r="X103" s="18"/>
      <c r="Y103" s="766"/>
      <c r="Z103" s="18"/>
      <c r="AA103" s="766"/>
      <c r="AB103" s="18"/>
      <c r="AC103" s="766"/>
      <c r="AD103" s="18"/>
      <c r="AE103" s="766"/>
      <c r="AF103" s="18"/>
      <c r="AG103" s="766"/>
      <c r="AH103" s="18"/>
      <c r="AI103" s="766"/>
      <c r="AJ103" s="18"/>
      <c r="AK103" s="766"/>
      <c r="AL103" s="18"/>
      <c r="AM103" s="766"/>
      <c r="AN103" s="18"/>
      <c r="AO103" s="766"/>
      <c r="AP103" s="18"/>
      <c r="AQ103" s="766"/>
      <c r="AR103" s="18"/>
      <c r="AS103" s="766"/>
      <c r="AT103" s="18"/>
      <c r="AU103" s="766"/>
      <c r="AV103" s="18"/>
      <c r="AW103" s="766"/>
      <c r="AX103" s="18"/>
      <c r="AY103" s="766"/>
      <c r="AZ103" s="18"/>
      <c r="BA103" s="766"/>
      <c r="BB103" s="18"/>
      <c r="BC103" s="766"/>
      <c r="BD103" s="18"/>
      <c r="BE103" s="766"/>
      <c r="BF103" s="18"/>
      <c r="BG103" s="766"/>
      <c r="BH103" s="18"/>
      <c r="BI103" s="766"/>
      <c r="BJ103" s="18"/>
      <c r="BK103" s="766"/>
      <c r="BL103" s="18"/>
      <c r="BM103" s="766"/>
      <c r="BN103" s="18"/>
      <c r="BO103" s="766"/>
      <c r="BP103" s="18"/>
      <c r="BQ103" s="766"/>
      <c r="BR103" s="18"/>
      <c r="BS103" s="766"/>
      <c r="BT103" s="18"/>
      <c r="BU103" s="766"/>
      <c r="BV103" s="19"/>
      <c r="BW103" s="766"/>
      <c r="BX103" s="19"/>
      <c r="BY103" s="766"/>
      <c r="BZ103" s="19"/>
      <c r="CA103" s="766"/>
      <c r="CB103" s="20"/>
      <c r="CC103" s="766"/>
      <c r="CD103" s="20"/>
      <c r="CE103" s="766"/>
      <c r="CF103" s="20"/>
      <c r="CG103" s="766"/>
      <c r="CH103" s="20"/>
      <c r="CI103" s="766"/>
      <c r="CJ103" s="20"/>
      <c r="CK103" s="766"/>
      <c r="CL103" s="20"/>
      <c r="CM103" s="766"/>
      <c r="CN103" s="20"/>
      <c r="CO103" s="766"/>
      <c r="CP103" s="20"/>
      <c r="CQ103" s="766"/>
      <c r="CR103" s="20"/>
      <c r="CS103" s="766"/>
      <c r="CT103" s="20"/>
      <c r="CU103" s="766"/>
      <c r="CV103" s="20"/>
      <c r="CW103" s="766"/>
      <c r="CX103" s="20"/>
      <c r="CY103" s="766"/>
      <c r="CZ103" s="20"/>
      <c r="DA103" s="766"/>
      <c r="DB103" s="20"/>
      <c r="DC103" s="766"/>
      <c r="DD103" s="20"/>
      <c r="DE103" s="766"/>
      <c r="DF103" s="20"/>
      <c r="DG103" s="766"/>
      <c r="DH103" s="20"/>
      <c r="DI103" s="766"/>
      <c r="DJ103" s="20"/>
      <c r="DK103" s="766"/>
      <c r="DL103" s="20"/>
      <c r="DM103" s="766"/>
      <c r="DN103" s="20"/>
      <c r="DO103" s="766"/>
      <c r="DP103" s="54"/>
      <c r="DQ103" s="766"/>
      <c r="DR103" s="15"/>
      <c r="DS103" s="766"/>
      <c r="DT103" s="15"/>
      <c r="DU103" s="15">
        <f t="shared" ref="DU103:DU108" si="9">COUNT(V103,X103,Z103,AB103,AD103,AF103,AH103,AJ103,AL103,AN103,AP103,AR103,AT103,AV103,AX103,AZ103,BB103,BD103,BF103,BH103,BJ103,BL103,BN103,BP103,BR103,BT103)</f>
        <v>0</v>
      </c>
      <c r="DV103" s="23"/>
      <c r="DW103" s="15">
        <f t="shared" ref="DW103:DW108" si="10">COUNT(BV103,BX103,BZ103,CB103,CD103,CF103,CH103,CJ103,CL103,CN103,CP103,CR103,CT103,CV103,CX103,CZ103,DB103,DD103,DF103,DH103,DJ103,DL103,DN103,DP103,DR103,DT103)</f>
        <v>0</v>
      </c>
      <c r="DY103" s="15">
        <f t="shared" ref="DY103:DY108" si="11">SUM(DU103,DW103)</f>
        <v>0</v>
      </c>
    </row>
    <row r="104" spans="1:142" s="156" customFormat="1" ht="21" customHeight="1">
      <c r="A104" s="24"/>
      <c r="B104" s="24"/>
      <c r="C104" s="504" t="s">
        <v>17</v>
      </c>
      <c r="D104" s="134" t="s">
        <v>2185</v>
      </c>
      <c r="E104" s="477">
        <v>11686</v>
      </c>
      <c r="F104" s="459">
        <v>43703</v>
      </c>
      <c r="G104" s="788">
        <v>0</v>
      </c>
      <c r="H104" s="287" t="s">
        <v>1830</v>
      </c>
      <c r="I104" s="26">
        <v>43705</v>
      </c>
      <c r="J104" s="431" t="s">
        <v>2186</v>
      </c>
      <c r="K104" s="133" t="s">
        <v>2187</v>
      </c>
      <c r="L104" s="16">
        <v>0</v>
      </c>
      <c r="M104" s="255">
        <v>0</v>
      </c>
      <c r="N104" s="16">
        <v>0</v>
      </c>
      <c r="O104" s="255">
        <v>0</v>
      </c>
      <c r="P104" s="16">
        <v>0</v>
      </c>
      <c r="Q104" s="255">
        <v>0</v>
      </c>
      <c r="R104" s="16">
        <v>0</v>
      </c>
      <c r="S104" s="1114">
        <v>0</v>
      </c>
      <c r="T104" s="1114">
        <v>0</v>
      </c>
      <c r="U104" s="767"/>
      <c r="V104" s="18"/>
      <c r="W104" s="766"/>
      <c r="X104" s="18"/>
      <c r="Y104" s="766"/>
      <c r="Z104" s="18"/>
      <c r="AA104" s="766"/>
      <c r="AB104" s="18"/>
      <c r="AC104" s="766"/>
      <c r="AD104" s="18"/>
      <c r="AE104" s="766"/>
      <c r="AF104" s="18"/>
      <c r="AG104" s="766"/>
      <c r="AH104" s="18"/>
      <c r="AI104" s="766"/>
      <c r="AJ104" s="18"/>
      <c r="AK104" s="766"/>
      <c r="AL104" s="18"/>
      <c r="AM104" s="766"/>
      <c r="AN104" s="18"/>
      <c r="AO104" s="766"/>
      <c r="AP104" s="18"/>
      <c r="AQ104" s="766"/>
      <c r="AR104" s="18"/>
      <c r="AS104" s="766"/>
      <c r="AT104" s="18"/>
      <c r="AU104" s="766"/>
      <c r="AV104" s="18"/>
      <c r="AW104" s="766"/>
      <c r="AX104" s="18"/>
      <c r="AY104" s="766"/>
      <c r="AZ104" s="18"/>
      <c r="BA104" s="766"/>
      <c r="BB104" s="18"/>
      <c r="BC104" s="766"/>
      <c r="BD104" s="18"/>
      <c r="BE104" s="766"/>
      <c r="BF104" s="18"/>
      <c r="BG104" s="766"/>
      <c r="BH104" s="18"/>
      <c r="BI104" s="766"/>
      <c r="BJ104" s="18"/>
      <c r="BK104" s="766"/>
      <c r="BL104" s="18"/>
      <c r="BM104" s="766"/>
      <c r="BN104" s="18"/>
      <c r="BO104" s="766"/>
      <c r="BP104" s="18"/>
      <c r="BQ104" s="766"/>
      <c r="BR104" s="18"/>
      <c r="BS104" s="766"/>
      <c r="BT104" s="18"/>
      <c r="BU104" s="766"/>
      <c r="BV104" s="19"/>
      <c r="BW104" s="766"/>
      <c r="BX104" s="19"/>
      <c r="BY104" s="766"/>
      <c r="BZ104" s="19"/>
      <c r="CA104" s="766"/>
      <c r="CB104" s="19"/>
      <c r="CC104" s="766"/>
      <c r="CD104" s="20"/>
      <c r="CE104" s="766"/>
      <c r="CF104" s="20"/>
      <c r="CG104" s="766"/>
      <c r="CH104" s="20"/>
      <c r="CI104" s="766"/>
      <c r="CJ104" s="20"/>
      <c r="CK104" s="766"/>
      <c r="CL104" s="20"/>
      <c r="CM104" s="766"/>
      <c r="CN104" s="20"/>
      <c r="CO104" s="766"/>
      <c r="CP104" s="20"/>
      <c r="CQ104" s="766"/>
      <c r="CR104" s="20"/>
      <c r="CS104" s="766"/>
      <c r="CT104" s="20"/>
      <c r="CU104" s="766"/>
      <c r="CV104" s="20"/>
      <c r="CW104" s="766"/>
      <c r="CX104" s="20"/>
      <c r="CY104" s="766"/>
      <c r="CZ104" s="20"/>
      <c r="DA104" s="766"/>
      <c r="DB104" s="20"/>
      <c r="DC104" s="766"/>
      <c r="DD104" s="20"/>
      <c r="DE104" s="766"/>
      <c r="DF104" s="20"/>
      <c r="DG104" s="766"/>
      <c r="DH104" s="20"/>
      <c r="DI104" s="766"/>
      <c r="DJ104" s="20"/>
      <c r="DK104" s="766"/>
      <c r="DL104" s="20"/>
      <c r="DM104" s="766"/>
      <c r="DN104" s="20"/>
      <c r="DO104" s="766"/>
      <c r="DP104" s="20"/>
      <c r="DQ104" s="766"/>
      <c r="DR104" s="20"/>
      <c r="DS104" s="766"/>
      <c r="DT104" s="54"/>
      <c r="DU104" s="15">
        <f t="shared" si="9"/>
        <v>0</v>
      </c>
      <c r="DW104" s="15">
        <f t="shared" si="10"/>
        <v>0</v>
      </c>
      <c r="DY104" s="15">
        <f t="shared" si="11"/>
        <v>0</v>
      </c>
    </row>
    <row r="105" spans="1:142" s="156" customFormat="1" ht="21" customHeight="1">
      <c r="A105" s="24"/>
      <c r="B105" s="24"/>
      <c r="C105" s="504" t="s">
        <v>19</v>
      </c>
      <c r="D105" s="134" t="s">
        <v>1027</v>
      </c>
      <c r="E105" s="477">
        <v>9664</v>
      </c>
      <c r="F105" s="458">
        <v>43838</v>
      </c>
      <c r="G105" s="788">
        <v>0</v>
      </c>
      <c r="H105" s="287" t="s">
        <v>1830</v>
      </c>
      <c r="I105" s="26">
        <v>22889</v>
      </c>
      <c r="J105" s="431" t="s">
        <v>1028</v>
      </c>
      <c r="K105" s="133" t="s">
        <v>1028</v>
      </c>
      <c r="L105" s="16">
        <v>0</v>
      </c>
      <c r="M105" s="255">
        <v>0</v>
      </c>
      <c r="N105" s="16">
        <v>0</v>
      </c>
      <c r="O105" s="255">
        <v>0</v>
      </c>
      <c r="P105" s="16">
        <v>0</v>
      </c>
      <c r="Q105" s="255">
        <v>0</v>
      </c>
      <c r="R105" s="16">
        <v>0</v>
      </c>
      <c r="S105" s="1114">
        <v>0</v>
      </c>
      <c r="T105" s="1114">
        <v>0</v>
      </c>
      <c r="U105" s="767"/>
      <c r="V105" s="18"/>
      <c r="W105" s="766"/>
      <c r="X105" s="18"/>
      <c r="Y105" s="766"/>
      <c r="Z105" s="18"/>
      <c r="AA105" s="766"/>
      <c r="AB105" s="18"/>
      <c r="AC105" s="766"/>
      <c r="AD105" s="18"/>
      <c r="AE105" s="766"/>
      <c r="AF105" s="18"/>
      <c r="AG105" s="766"/>
      <c r="AH105" s="18"/>
      <c r="AI105" s="766"/>
      <c r="AJ105" s="18"/>
      <c r="AK105" s="766"/>
      <c r="AL105" s="18"/>
      <c r="AM105" s="766"/>
      <c r="AN105" s="18"/>
      <c r="AO105" s="766"/>
      <c r="AP105" s="18"/>
      <c r="AQ105" s="766"/>
      <c r="AR105" s="18"/>
      <c r="AS105" s="766"/>
      <c r="AT105" s="18"/>
      <c r="AU105" s="766"/>
      <c r="AV105" s="18"/>
      <c r="AW105" s="766"/>
      <c r="AX105" s="18"/>
      <c r="AY105" s="766"/>
      <c r="AZ105" s="18"/>
      <c r="BA105" s="766"/>
      <c r="BB105" s="18"/>
      <c r="BC105" s="766"/>
      <c r="BD105" s="18"/>
      <c r="BE105" s="766"/>
      <c r="BF105" s="18"/>
      <c r="BG105" s="766"/>
      <c r="BH105" s="18"/>
      <c r="BI105" s="766"/>
      <c r="BJ105" s="18"/>
      <c r="BK105" s="766"/>
      <c r="BL105" s="18"/>
      <c r="BM105" s="766"/>
      <c r="BN105" s="18"/>
      <c r="BO105" s="766"/>
      <c r="BP105" s="18"/>
      <c r="BQ105" s="766"/>
      <c r="BR105" s="18"/>
      <c r="BS105" s="766"/>
      <c r="BT105" s="18"/>
      <c r="BU105" s="766"/>
      <c r="BV105" s="19"/>
      <c r="BW105" s="766"/>
      <c r="BX105" s="19"/>
      <c r="BY105" s="766"/>
      <c r="BZ105" s="19"/>
      <c r="CA105" s="766"/>
      <c r="CB105" s="19"/>
      <c r="CC105" s="766"/>
      <c r="CD105" s="20"/>
      <c r="CE105" s="766"/>
      <c r="CF105" s="20"/>
      <c r="CG105" s="766"/>
      <c r="CH105" s="20"/>
      <c r="CI105" s="766"/>
      <c r="CJ105" s="20"/>
      <c r="CK105" s="766"/>
      <c r="CL105" s="20"/>
      <c r="CM105" s="766"/>
      <c r="CN105" s="20"/>
      <c r="CO105" s="766"/>
      <c r="CP105" s="20"/>
      <c r="CQ105" s="766"/>
      <c r="CR105" s="20"/>
      <c r="CS105" s="766"/>
      <c r="CT105" s="20"/>
      <c r="CU105" s="766"/>
      <c r="CV105" s="20"/>
      <c r="CW105" s="766"/>
      <c r="CX105" s="20"/>
      <c r="CY105" s="766"/>
      <c r="CZ105" s="20"/>
      <c r="DA105" s="766"/>
      <c r="DB105" s="20"/>
      <c r="DC105" s="766"/>
      <c r="DD105" s="20"/>
      <c r="DE105" s="766"/>
      <c r="DF105" s="20"/>
      <c r="DG105" s="766"/>
      <c r="DH105" s="20"/>
      <c r="DI105" s="766"/>
      <c r="DJ105" s="20"/>
      <c r="DK105" s="766"/>
      <c r="DL105" s="20"/>
      <c r="DM105" s="766"/>
      <c r="DN105" s="20"/>
      <c r="DO105" s="766"/>
      <c r="DP105" s="20"/>
      <c r="DQ105" s="766"/>
      <c r="DR105" s="20"/>
      <c r="DS105" s="766"/>
      <c r="DT105" s="54"/>
      <c r="DU105" s="15">
        <f t="shared" si="9"/>
        <v>0</v>
      </c>
      <c r="DW105" s="15">
        <f t="shared" si="10"/>
        <v>0</v>
      </c>
      <c r="DY105" s="15">
        <f t="shared" si="11"/>
        <v>0</v>
      </c>
    </row>
    <row r="106" spans="1:142" s="156" customFormat="1" ht="21" customHeight="1">
      <c r="A106" s="24"/>
      <c r="B106" s="24"/>
      <c r="C106" s="504" t="s">
        <v>21</v>
      </c>
      <c r="D106" s="34" t="s">
        <v>1771</v>
      </c>
      <c r="E106" s="477">
        <v>11526</v>
      </c>
      <c r="F106" s="457">
        <v>44723</v>
      </c>
      <c r="G106" s="788">
        <v>0</v>
      </c>
      <c r="H106" s="319" t="s">
        <v>1593</v>
      </c>
      <c r="I106" s="27">
        <v>44995</v>
      </c>
      <c r="J106" s="590" t="s">
        <v>1772</v>
      </c>
      <c r="K106" s="287" t="s">
        <v>1773</v>
      </c>
      <c r="L106" s="16">
        <v>0</v>
      </c>
      <c r="M106" s="255">
        <v>0</v>
      </c>
      <c r="N106" s="16">
        <v>0</v>
      </c>
      <c r="O106" s="255">
        <v>0</v>
      </c>
      <c r="P106" s="16">
        <v>0</v>
      </c>
      <c r="Q106" s="255">
        <v>0</v>
      </c>
      <c r="R106" s="16">
        <v>0</v>
      </c>
      <c r="S106" s="1114">
        <v>0</v>
      </c>
      <c r="T106" s="1114">
        <v>0</v>
      </c>
      <c r="U106" s="767"/>
      <c r="V106" s="18"/>
      <c r="W106" s="766"/>
      <c r="X106" s="18"/>
      <c r="Y106" s="766"/>
      <c r="Z106" s="18"/>
      <c r="AA106" s="766"/>
      <c r="AB106" s="18"/>
      <c r="AC106" s="766"/>
      <c r="AD106" s="18"/>
      <c r="AE106" s="766"/>
      <c r="AF106" s="18"/>
      <c r="AG106" s="766"/>
      <c r="AH106" s="18"/>
      <c r="AI106" s="766"/>
      <c r="AJ106" s="18"/>
      <c r="AK106" s="766"/>
      <c r="AL106" s="18"/>
      <c r="AM106" s="766"/>
      <c r="AN106" s="18"/>
      <c r="AO106" s="766"/>
      <c r="AP106" s="18"/>
      <c r="AQ106" s="766"/>
      <c r="AR106" s="18"/>
      <c r="AS106" s="766"/>
      <c r="AT106" s="18"/>
      <c r="AU106" s="766"/>
      <c r="AV106" s="18"/>
      <c r="AW106" s="766"/>
      <c r="AX106" s="18"/>
      <c r="AY106" s="766"/>
      <c r="AZ106" s="18"/>
      <c r="BA106" s="766"/>
      <c r="BB106" s="18"/>
      <c r="BC106" s="766"/>
      <c r="BD106" s="18"/>
      <c r="BE106" s="766"/>
      <c r="BF106" s="18"/>
      <c r="BG106" s="766"/>
      <c r="BH106" s="18"/>
      <c r="BI106" s="766"/>
      <c r="BJ106" s="18"/>
      <c r="BK106" s="766"/>
      <c r="BL106" s="18"/>
      <c r="BM106" s="766"/>
      <c r="BN106" s="18"/>
      <c r="BO106" s="766"/>
      <c r="BP106" s="18"/>
      <c r="BQ106" s="766"/>
      <c r="BR106" s="18"/>
      <c r="BS106" s="766"/>
      <c r="BT106" s="18"/>
      <c r="BU106" s="766"/>
      <c r="BV106" s="19"/>
      <c r="BW106" s="766"/>
      <c r="BX106" s="19"/>
      <c r="BY106" s="766"/>
      <c r="BZ106" s="19"/>
      <c r="CA106" s="766"/>
      <c r="CB106" s="19"/>
      <c r="CC106" s="766"/>
      <c r="CD106" s="20"/>
      <c r="CE106" s="766"/>
      <c r="CF106" s="20"/>
      <c r="CG106" s="766"/>
      <c r="CH106" s="20"/>
      <c r="CI106" s="766"/>
      <c r="CJ106" s="20"/>
      <c r="CK106" s="766"/>
      <c r="CL106" s="20"/>
      <c r="CM106" s="766"/>
      <c r="CN106" s="20"/>
      <c r="CO106" s="766"/>
      <c r="CP106" s="20"/>
      <c r="CQ106" s="766"/>
      <c r="CR106" s="20"/>
      <c r="CS106" s="766"/>
      <c r="CT106" s="20"/>
      <c r="CU106" s="766"/>
      <c r="CV106" s="20"/>
      <c r="CW106" s="766"/>
      <c r="CX106" s="20"/>
      <c r="CY106" s="766"/>
      <c r="CZ106" s="20"/>
      <c r="DA106" s="766"/>
      <c r="DB106" s="20"/>
      <c r="DC106" s="766"/>
      <c r="DD106" s="20"/>
      <c r="DE106" s="766"/>
      <c r="DF106" s="20"/>
      <c r="DG106" s="766"/>
      <c r="DH106" s="20"/>
      <c r="DI106" s="766"/>
      <c r="DJ106" s="20"/>
      <c r="DK106" s="766"/>
      <c r="DL106" s="20"/>
      <c r="DM106" s="766"/>
      <c r="DN106" s="20"/>
      <c r="DO106" s="766"/>
      <c r="DP106" s="20"/>
      <c r="DQ106" s="766"/>
      <c r="DR106" s="20"/>
      <c r="DS106" s="766"/>
      <c r="DT106" s="54"/>
      <c r="DU106" s="15">
        <f t="shared" si="9"/>
        <v>0</v>
      </c>
      <c r="DW106" s="15">
        <f t="shared" si="10"/>
        <v>0</v>
      </c>
      <c r="DY106" s="15">
        <f t="shared" si="11"/>
        <v>0</v>
      </c>
    </row>
    <row r="107" spans="1:142" s="156" customFormat="1" ht="21" customHeight="1">
      <c r="A107" s="24"/>
      <c r="B107" s="24"/>
      <c r="C107" s="504" t="s">
        <v>23</v>
      </c>
      <c r="D107" s="740" t="s">
        <v>2432</v>
      </c>
      <c r="E107" s="741">
        <v>11866</v>
      </c>
      <c r="F107" s="896">
        <v>45778</v>
      </c>
      <c r="G107" s="788">
        <v>0</v>
      </c>
      <c r="H107" s="744" t="s">
        <v>2321</v>
      </c>
      <c r="I107" s="745"/>
      <c r="J107" s="934" t="s">
        <v>2435</v>
      </c>
      <c r="K107" s="935" t="s">
        <v>2433</v>
      </c>
      <c r="L107" s="16">
        <v>0</v>
      </c>
      <c r="M107" s="255">
        <v>0</v>
      </c>
      <c r="N107" s="16">
        <v>0</v>
      </c>
      <c r="O107" s="255">
        <v>0</v>
      </c>
      <c r="P107" s="16">
        <v>0</v>
      </c>
      <c r="Q107" s="255">
        <v>0</v>
      </c>
      <c r="R107" s="16">
        <v>0</v>
      </c>
      <c r="S107" s="1114">
        <v>0</v>
      </c>
      <c r="T107" s="1114">
        <v>0</v>
      </c>
      <c r="U107" s="767"/>
      <c r="V107" s="18"/>
      <c r="W107" s="766"/>
      <c r="X107" s="18"/>
      <c r="Y107" s="766"/>
      <c r="Z107" s="18"/>
      <c r="AA107" s="766"/>
      <c r="AB107" s="18"/>
      <c r="AC107" s="766"/>
      <c r="AD107" s="18"/>
      <c r="AE107" s="766"/>
      <c r="AF107" s="18"/>
      <c r="AG107" s="766"/>
      <c r="AH107" s="18"/>
      <c r="AI107" s="766"/>
      <c r="AJ107" s="18"/>
      <c r="AK107" s="766"/>
      <c r="AL107" s="18"/>
      <c r="AM107" s="766"/>
      <c r="AN107" s="18"/>
      <c r="AO107" s="766"/>
      <c r="AP107" s="18"/>
      <c r="AQ107" s="766"/>
      <c r="AR107" s="18"/>
      <c r="AS107" s="766"/>
      <c r="AT107" s="18"/>
      <c r="AU107" s="766"/>
      <c r="AV107" s="18"/>
      <c r="AW107" s="766"/>
      <c r="AX107" s="18"/>
      <c r="AY107" s="766"/>
      <c r="AZ107" s="18"/>
      <c r="BA107" s="766"/>
      <c r="BB107" s="18"/>
      <c r="BC107" s="766"/>
      <c r="BD107" s="18"/>
      <c r="BE107" s="766"/>
      <c r="BF107" s="18"/>
      <c r="BG107" s="766"/>
      <c r="BH107" s="18"/>
      <c r="BI107" s="766"/>
      <c r="BJ107" s="18"/>
      <c r="BK107" s="766"/>
      <c r="BL107" s="18"/>
      <c r="BM107" s="766"/>
      <c r="BN107" s="18"/>
      <c r="BO107" s="766"/>
      <c r="BP107" s="18"/>
      <c r="BQ107" s="766"/>
      <c r="BR107" s="18"/>
      <c r="BS107" s="766"/>
      <c r="BT107" s="18"/>
      <c r="BU107" s="766"/>
      <c r="BV107" s="19"/>
      <c r="BW107" s="766"/>
      <c r="BX107" s="19"/>
      <c r="BY107" s="766"/>
      <c r="BZ107" s="19"/>
      <c r="CA107" s="766"/>
      <c r="CB107" s="19"/>
      <c r="CC107" s="766"/>
      <c r="CD107" s="20"/>
      <c r="CE107" s="766"/>
      <c r="CF107" s="20"/>
      <c r="CG107" s="766"/>
      <c r="CH107" s="20"/>
      <c r="CI107" s="766"/>
      <c r="CJ107" s="20"/>
      <c r="CK107" s="766"/>
      <c r="CL107" s="20"/>
      <c r="CM107" s="766"/>
      <c r="CN107" s="20"/>
      <c r="CO107" s="766"/>
      <c r="CP107" s="20"/>
      <c r="CQ107" s="766"/>
      <c r="CR107" s="20"/>
      <c r="CS107" s="766"/>
      <c r="CT107" s="20"/>
      <c r="CU107" s="766"/>
      <c r="CV107" s="20"/>
      <c r="CW107" s="766"/>
      <c r="CX107" s="20"/>
      <c r="CY107" s="766"/>
      <c r="CZ107" s="20"/>
      <c r="DA107" s="766"/>
      <c r="DB107" s="20"/>
      <c r="DC107" s="766"/>
      <c r="DD107" s="20"/>
      <c r="DE107" s="766"/>
      <c r="DF107" s="20"/>
      <c r="DG107" s="766"/>
      <c r="DH107" s="20"/>
      <c r="DI107" s="766"/>
      <c r="DJ107" s="20"/>
      <c r="DK107" s="766"/>
      <c r="DL107" s="20"/>
      <c r="DM107" s="766"/>
      <c r="DN107" s="20"/>
      <c r="DO107" s="766"/>
      <c r="DP107" s="20"/>
      <c r="DQ107" s="766"/>
      <c r="DR107" s="20"/>
      <c r="DS107" s="766"/>
      <c r="DT107" s="54"/>
      <c r="DU107" s="15">
        <f t="shared" ref="DU107" si="12">COUNT(V107,X107,Z107,AB107,AD107,AF107,AH107,AJ107,AL107,AN107,AP107,AR107,AT107,AV107,AX107,AZ107,BB107,BD107,BF107,BH107,BJ107,BL107,BN107,BP107,BR107,BT107)</f>
        <v>0</v>
      </c>
      <c r="DW107" s="15">
        <f t="shared" ref="DW107" si="13">COUNT(BV107,BX107,BZ107,CB107,CD107,CF107,CH107,CJ107,CL107,CN107,CP107,CR107,CT107,CV107,CX107,CZ107,DB107,DD107,DF107,DH107,DJ107,DL107,DN107,DP107,DR107,DT107)</f>
        <v>0</v>
      </c>
      <c r="DY107" s="15">
        <f t="shared" ref="DY107" si="14">SUM(DU107,DW107)</f>
        <v>0</v>
      </c>
    </row>
    <row r="108" spans="1:142" s="156" customFormat="1" ht="21" customHeight="1">
      <c r="A108" s="24"/>
      <c r="B108" s="24"/>
      <c r="C108" s="504" t="s">
        <v>25</v>
      </c>
      <c r="D108" s="1226" t="s">
        <v>2519</v>
      </c>
      <c r="E108" s="1225">
        <v>11932</v>
      </c>
      <c r="F108" s="1209">
        <v>40610</v>
      </c>
      <c r="G108" s="788">
        <v>0</v>
      </c>
      <c r="H108" s="1211" t="s">
        <v>2321</v>
      </c>
      <c r="I108" s="1223">
        <v>41696</v>
      </c>
      <c r="J108" s="1212" t="s">
        <v>2515</v>
      </c>
      <c r="K108" s="1213" t="s">
        <v>2516</v>
      </c>
      <c r="L108" s="16">
        <v>0</v>
      </c>
      <c r="M108" s="255">
        <v>0</v>
      </c>
      <c r="N108" s="16">
        <v>0</v>
      </c>
      <c r="O108" s="255">
        <v>0</v>
      </c>
      <c r="P108" s="16">
        <v>0</v>
      </c>
      <c r="Q108" s="255">
        <v>0</v>
      </c>
      <c r="R108" s="16">
        <v>0</v>
      </c>
      <c r="S108" s="1114">
        <v>0</v>
      </c>
      <c r="T108" s="1114">
        <v>0</v>
      </c>
      <c r="U108" s="767"/>
      <c r="V108" s="18"/>
      <c r="W108" s="766"/>
      <c r="X108" s="18"/>
      <c r="Y108" s="766"/>
      <c r="Z108" s="18"/>
      <c r="AA108" s="766"/>
      <c r="AB108" s="18"/>
      <c r="AC108" s="766"/>
      <c r="AD108" s="18"/>
      <c r="AE108" s="766"/>
      <c r="AF108" s="18"/>
      <c r="AG108" s="766"/>
      <c r="AH108" s="18"/>
      <c r="AI108" s="766"/>
      <c r="AJ108" s="18"/>
      <c r="AK108" s="766"/>
      <c r="AL108" s="18"/>
      <c r="AM108" s="766"/>
      <c r="AN108" s="18"/>
      <c r="AO108" s="766"/>
      <c r="AP108" s="18"/>
      <c r="AQ108" s="766"/>
      <c r="AR108" s="18"/>
      <c r="AS108" s="766"/>
      <c r="AT108" s="18"/>
      <c r="AU108" s="766"/>
      <c r="AV108" s="18"/>
      <c r="AW108" s="766"/>
      <c r="AX108" s="18"/>
      <c r="AY108" s="766"/>
      <c r="AZ108" s="18"/>
      <c r="BA108" s="766"/>
      <c r="BB108" s="18"/>
      <c r="BC108" s="766"/>
      <c r="BD108" s="18"/>
      <c r="BE108" s="766"/>
      <c r="BF108" s="18"/>
      <c r="BG108" s="766"/>
      <c r="BH108" s="18"/>
      <c r="BI108" s="766"/>
      <c r="BJ108" s="18"/>
      <c r="BK108" s="766"/>
      <c r="BL108" s="18"/>
      <c r="BM108" s="766"/>
      <c r="BN108" s="18"/>
      <c r="BO108" s="766"/>
      <c r="BP108" s="18"/>
      <c r="BQ108" s="766"/>
      <c r="BR108" s="18"/>
      <c r="BS108" s="766"/>
      <c r="BT108" s="18"/>
      <c r="BU108" s="766"/>
      <c r="BV108" s="19"/>
      <c r="BW108" s="766"/>
      <c r="BX108" s="19"/>
      <c r="BY108" s="766"/>
      <c r="BZ108" s="19"/>
      <c r="CA108" s="766"/>
      <c r="CB108" s="19"/>
      <c r="CC108" s="766"/>
      <c r="CD108" s="20"/>
      <c r="CE108" s="766"/>
      <c r="CF108" s="20"/>
      <c r="CG108" s="766"/>
      <c r="CH108" s="20"/>
      <c r="CI108" s="766"/>
      <c r="CJ108" s="20"/>
      <c r="CK108" s="766"/>
      <c r="CL108" s="20"/>
      <c r="CM108" s="766"/>
      <c r="CN108" s="20"/>
      <c r="CO108" s="766"/>
      <c r="CP108" s="20"/>
      <c r="CQ108" s="766"/>
      <c r="CR108" s="20"/>
      <c r="CS108" s="766"/>
      <c r="CT108" s="20"/>
      <c r="CU108" s="766"/>
      <c r="CV108" s="20"/>
      <c r="CW108" s="766"/>
      <c r="CX108" s="20"/>
      <c r="CY108" s="766"/>
      <c r="CZ108" s="20"/>
      <c r="DA108" s="766"/>
      <c r="DB108" s="20"/>
      <c r="DC108" s="766"/>
      <c r="DD108" s="20"/>
      <c r="DE108" s="766"/>
      <c r="DF108" s="20"/>
      <c r="DG108" s="766"/>
      <c r="DH108" s="20"/>
      <c r="DI108" s="766"/>
      <c r="DJ108" s="20"/>
      <c r="DK108" s="766"/>
      <c r="DL108" s="20"/>
      <c r="DM108" s="766"/>
      <c r="DN108" s="20"/>
      <c r="DO108" s="766"/>
      <c r="DP108" s="20"/>
      <c r="DQ108" s="766"/>
      <c r="DR108" s="20"/>
      <c r="DS108" s="766"/>
      <c r="DT108" s="54"/>
      <c r="DU108" s="15">
        <f t="shared" si="9"/>
        <v>0</v>
      </c>
      <c r="DW108" s="15">
        <f t="shared" si="10"/>
        <v>0</v>
      </c>
      <c r="DY108" s="15">
        <f t="shared" si="11"/>
        <v>0</v>
      </c>
    </row>
    <row r="109" spans="1:142" s="156" customFormat="1" ht="34.5" customHeight="1">
      <c r="A109" s="58"/>
      <c r="B109" s="58"/>
      <c r="C109" s="58"/>
      <c r="D109" s="218"/>
      <c r="E109" s="487"/>
      <c r="F109" s="471"/>
      <c r="G109" s="538"/>
      <c r="H109" s="257"/>
      <c r="I109" s="35"/>
      <c r="J109" s="598"/>
      <c r="K109" s="35"/>
      <c r="L109" s="271"/>
      <c r="M109" s="271"/>
      <c r="N109" s="271"/>
      <c r="O109" s="271"/>
      <c r="P109" s="271"/>
      <c r="Q109" s="271"/>
      <c r="R109" s="271"/>
      <c r="S109" s="271"/>
      <c r="T109" s="271"/>
      <c r="U109" s="994" t="s">
        <v>281</v>
      </c>
      <c r="V109" s="999"/>
      <c r="W109" s="838"/>
      <c r="X109" s="326"/>
      <c r="Y109" s="834"/>
      <c r="Z109" s="834"/>
      <c r="AA109" s="834"/>
      <c r="AB109" s="326"/>
      <c r="AC109" s="834"/>
      <c r="AD109" s="327"/>
      <c r="AE109" s="994"/>
      <c r="AF109" s="838" t="s">
        <v>282</v>
      </c>
      <c r="AG109" s="838"/>
      <c r="AH109" s="328"/>
      <c r="AI109" s="1027"/>
      <c r="AJ109" s="326"/>
      <c r="AK109" s="834"/>
      <c r="AL109" s="838"/>
      <c r="AM109" s="994"/>
      <c r="AN109" s="327" t="s">
        <v>283</v>
      </c>
      <c r="AO109" s="838"/>
      <c r="AP109" s="327"/>
      <c r="AQ109" s="838"/>
      <c r="AR109" s="326"/>
      <c r="AS109" s="834"/>
      <c r="AT109" s="838"/>
      <c r="AU109" s="994"/>
      <c r="AV109" s="327" t="s">
        <v>284</v>
      </c>
      <c r="AW109" s="838"/>
      <c r="AX109" s="326"/>
      <c r="AY109" s="834"/>
      <c r="AZ109" s="326"/>
      <c r="BA109" s="834"/>
      <c r="BB109" s="834"/>
      <c r="BC109" s="995"/>
      <c r="BD109" s="327" t="s">
        <v>285</v>
      </c>
      <c r="BE109" s="838"/>
      <c r="BF109" s="326"/>
      <c r="BG109" s="834"/>
      <c r="BH109" s="326"/>
      <c r="BI109" s="834"/>
      <c r="BJ109" s="326"/>
      <c r="BK109" s="834"/>
      <c r="BL109" s="834"/>
      <c r="BM109" s="995"/>
      <c r="BN109" s="327" t="s">
        <v>5</v>
      </c>
      <c r="BO109" s="838"/>
      <c r="BP109" s="326"/>
      <c r="BQ109" s="834"/>
      <c r="BR109" s="326"/>
      <c r="BS109" s="834"/>
      <c r="BT109" s="838"/>
      <c r="BU109" s="994"/>
      <c r="BV109" s="327" t="s">
        <v>286</v>
      </c>
      <c r="BW109" s="838"/>
      <c r="BX109" s="326"/>
      <c r="BY109" s="834"/>
      <c r="BZ109" s="326"/>
      <c r="CA109" s="834"/>
      <c r="CB109" s="993"/>
      <c r="CC109" s="1031"/>
      <c r="CD109" s="327" t="s">
        <v>287</v>
      </c>
      <c r="CE109" s="838"/>
      <c r="CF109" s="326"/>
      <c r="CG109" s="834"/>
      <c r="CH109" s="326"/>
      <c r="CI109" s="834"/>
      <c r="CJ109" s="328"/>
      <c r="CK109" s="1027"/>
      <c r="CL109" s="834"/>
      <c r="CM109" s="995"/>
      <c r="CN109" s="327" t="s">
        <v>8</v>
      </c>
      <c r="CO109" s="838"/>
      <c r="CP109" s="328"/>
      <c r="CQ109" s="1027"/>
      <c r="CR109" s="326"/>
      <c r="CS109" s="834"/>
      <c r="CT109" s="993"/>
      <c r="CU109" s="1031"/>
      <c r="CV109" s="327" t="s">
        <v>288</v>
      </c>
      <c r="CW109" s="838"/>
      <c r="CX109" s="326"/>
      <c r="CY109" s="834"/>
      <c r="CZ109" s="326"/>
      <c r="DA109" s="834"/>
      <c r="DB109" s="834"/>
      <c r="DC109" s="834"/>
      <c r="DD109" s="838"/>
      <c r="DE109" s="994"/>
      <c r="DF109" s="327" t="s">
        <v>289</v>
      </c>
      <c r="DG109" s="838"/>
      <c r="DH109" s="326"/>
      <c r="DI109" s="834"/>
      <c r="DJ109" s="326"/>
      <c r="DK109" s="834"/>
      <c r="DL109" s="838"/>
      <c r="DM109" s="838"/>
      <c r="DN109" s="994" t="s">
        <v>290</v>
      </c>
      <c r="DO109" s="838"/>
      <c r="DP109" s="326"/>
      <c r="DQ109" s="834"/>
      <c r="DR109" s="326"/>
      <c r="DS109" s="834"/>
      <c r="DT109" s="1000"/>
      <c r="DU109" s="25"/>
    </row>
    <row r="110" spans="1:142" s="173" customFormat="1" ht="34.5" customHeight="1">
      <c r="A110" s="591" t="s">
        <v>301</v>
      </c>
      <c r="B110" s="591" t="s">
        <v>1601</v>
      </c>
      <c r="C110" s="503" t="s">
        <v>1699</v>
      </c>
      <c r="D110" s="593" t="s">
        <v>266</v>
      </c>
      <c r="E110" s="591" t="s">
        <v>1665</v>
      </c>
      <c r="F110" s="594" t="s">
        <v>14</v>
      </c>
      <c r="G110" s="591" t="s">
        <v>2482</v>
      </c>
      <c r="H110" s="318" t="s">
        <v>1611</v>
      </c>
      <c r="I110" s="256" t="s">
        <v>1612</v>
      </c>
      <c r="J110" s="591" t="s">
        <v>299</v>
      </c>
      <c r="K110" s="256" t="s">
        <v>298</v>
      </c>
      <c r="L110" s="480" t="s">
        <v>1353</v>
      </c>
      <c r="M110" s="482" t="s">
        <v>1551</v>
      </c>
      <c r="N110" s="480" t="s">
        <v>1552</v>
      </c>
      <c r="O110" s="482" t="s">
        <v>1760</v>
      </c>
      <c r="P110" s="480" t="s">
        <v>1761</v>
      </c>
      <c r="Q110" s="482" t="s">
        <v>2276</v>
      </c>
      <c r="R110" s="480" t="s">
        <v>2277</v>
      </c>
      <c r="S110" s="1113" t="s">
        <v>2484</v>
      </c>
      <c r="T110" s="1113" t="s">
        <v>2482</v>
      </c>
      <c r="U110" s="472">
        <v>3</v>
      </c>
      <c r="V110" s="998" t="s">
        <v>1601</v>
      </c>
      <c r="W110" s="472">
        <v>10</v>
      </c>
      <c r="X110" s="850" t="s">
        <v>1601</v>
      </c>
      <c r="Y110" s="472">
        <v>17</v>
      </c>
      <c r="Z110" s="850" t="s">
        <v>1601</v>
      </c>
      <c r="AA110" s="472">
        <v>24</v>
      </c>
      <c r="AB110" s="850" t="s">
        <v>1601</v>
      </c>
      <c r="AC110" s="472">
        <v>31</v>
      </c>
      <c r="AD110" s="850" t="s">
        <v>1601</v>
      </c>
      <c r="AE110" s="472">
        <v>7</v>
      </c>
      <c r="AF110" s="850" t="s">
        <v>1601</v>
      </c>
      <c r="AG110" s="472">
        <v>14</v>
      </c>
      <c r="AH110" s="850" t="s">
        <v>1601</v>
      </c>
      <c r="AI110" s="472">
        <v>21</v>
      </c>
      <c r="AJ110" s="850" t="s">
        <v>1601</v>
      </c>
      <c r="AK110" s="472">
        <v>28</v>
      </c>
      <c r="AL110" s="850" t="s">
        <v>1601</v>
      </c>
      <c r="AM110" s="472">
        <v>7</v>
      </c>
      <c r="AN110" s="850" t="s">
        <v>1601</v>
      </c>
      <c r="AO110" s="472">
        <v>14</v>
      </c>
      <c r="AP110" s="850" t="s">
        <v>1601</v>
      </c>
      <c r="AQ110" s="472">
        <v>21</v>
      </c>
      <c r="AR110" s="850" t="s">
        <v>1601</v>
      </c>
      <c r="AS110" s="472">
        <v>28</v>
      </c>
      <c r="AT110" s="850" t="s">
        <v>1601</v>
      </c>
      <c r="AU110" s="472">
        <v>4</v>
      </c>
      <c r="AV110" s="850" t="s">
        <v>1601</v>
      </c>
      <c r="AW110" s="472">
        <v>11</v>
      </c>
      <c r="AX110" s="850" t="s">
        <v>1601</v>
      </c>
      <c r="AY110" s="472">
        <v>18</v>
      </c>
      <c r="AZ110" s="850" t="s">
        <v>1601</v>
      </c>
      <c r="BA110" s="1030">
        <v>25</v>
      </c>
      <c r="BB110" s="997" t="s">
        <v>1601</v>
      </c>
      <c r="BC110" s="472">
        <v>2</v>
      </c>
      <c r="BD110" s="850" t="s">
        <v>1601</v>
      </c>
      <c r="BE110" s="472">
        <v>9</v>
      </c>
      <c r="BF110" s="850" t="s">
        <v>1601</v>
      </c>
      <c r="BG110" s="472">
        <v>16</v>
      </c>
      <c r="BH110" s="850" t="s">
        <v>1601</v>
      </c>
      <c r="BI110" s="472">
        <v>23</v>
      </c>
      <c r="BJ110" s="850" t="s">
        <v>1601</v>
      </c>
      <c r="BK110" s="472">
        <v>30</v>
      </c>
      <c r="BL110" s="850" t="s">
        <v>1601</v>
      </c>
      <c r="BM110" s="472">
        <v>6</v>
      </c>
      <c r="BN110" s="850" t="s">
        <v>1601</v>
      </c>
      <c r="BO110" s="472">
        <v>13</v>
      </c>
      <c r="BP110" s="850" t="s">
        <v>1601</v>
      </c>
      <c r="BQ110" s="472">
        <v>20</v>
      </c>
      <c r="BR110" s="850" t="s">
        <v>1601</v>
      </c>
      <c r="BS110" s="472">
        <v>27</v>
      </c>
      <c r="BT110" s="850" t="s">
        <v>1601</v>
      </c>
      <c r="BU110" s="472">
        <v>4</v>
      </c>
      <c r="BV110" s="850" t="s">
        <v>1601</v>
      </c>
      <c r="BW110" s="472">
        <v>11</v>
      </c>
      <c r="BX110" s="850" t="s">
        <v>1601</v>
      </c>
      <c r="BY110" s="472">
        <v>18</v>
      </c>
      <c r="BZ110" s="850" t="s">
        <v>1601</v>
      </c>
      <c r="CA110" s="472">
        <v>25</v>
      </c>
      <c r="CB110" s="850" t="s">
        <v>1601</v>
      </c>
      <c r="CC110" s="472">
        <v>1</v>
      </c>
      <c r="CD110" s="850" t="s">
        <v>1601</v>
      </c>
      <c r="CE110" s="472">
        <v>8</v>
      </c>
      <c r="CF110" s="850" t="s">
        <v>1601</v>
      </c>
      <c r="CG110" s="1030">
        <v>15</v>
      </c>
      <c r="CH110" s="997" t="s">
        <v>1601</v>
      </c>
      <c r="CI110" s="472">
        <v>22</v>
      </c>
      <c r="CJ110" s="850" t="s">
        <v>1601</v>
      </c>
      <c r="CK110" s="472">
        <v>29</v>
      </c>
      <c r="CL110" s="850" t="s">
        <v>1601</v>
      </c>
      <c r="CM110" s="472">
        <v>5</v>
      </c>
      <c r="CN110" s="850" t="s">
        <v>1601</v>
      </c>
      <c r="CO110" s="472">
        <v>12</v>
      </c>
      <c r="CP110" s="850" t="s">
        <v>1601</v>
      </c>
      <c r="CQ110" s="472">
        <v>19</v>
      </c>
      <c r="CR110" s="850" t="s">
        <v>1601</v>
      </c>
      <c r="CS110" s="472">
        <v>26</v>
      </c>
      <c r="CT110" s="850" t="s">
        <v>1601</v>
      </c>
      <c r="CU110" s="472">
        <v>3</v>
      </c>
      <c r="CV110" s="850" t="s">
        <v>1601</v>
      </c>
      <c r="CW110" s="472">
        <v>10</v>
      </c>
      <c r="CX110" s="850" t="s">
        <v>1601</v>
      </c>
      <c r="CY110" s="472">
        <v>17</v>
      </c>
      <c r="CZ110" s="850" t="s">
        <v>1601</v>
      </c>
      <c r="DA110" s="472">
        <v>24</v>
      </c>
      <c r="DB110" s="850" t="s">
        <v>1601</v>
      </c>
      <c r="DC110" s="472">
        <v>31</v>
      </c>
      <c r="DD110" s="850" t="s">
        <v>1601</v>
      </c>
      <c r="DE110" s="472">
        <v>7</v>
      </c>
      <c r="DF110" s="850" t="s">
        <v>1601</v>
      </c>
      <c r="DG110" s="472">
        <v>14</v>
      </c>
      <c r="DH110" s="850" t="s">
        <v>1601</v>
      </c>
      <c r="DI110" s="472">
        <v>21</v>
      </c>
      <c r="DJ110" s="850" t="s">
        <v>1601</v>
      </c>
      <c r="DK110" s="472">
        <v>28</v>
      </c>
      <c r="DL110" s="850" t="s">
        <v>1601</v>
      </c>
      <c r="DM110" s="472">
        <v>5</v>
      </c>
      <c r="DN110" s="850" t="s">
        <v>1601</v>
      </c>
      <c r="DO110" s="472">
        <v>12</v>
      </c>
      <c r="DP110" s="850" t="s">
        <v>1601</v>
      </c>
      <c r="DQ110" s="472">
        <v>19</v>
      </c>
      <c r="DR110" s="850" t="s">
        <v>1601</v>
      </c>
      <c r="DS110" s="1030">
        <v>26</v>
      </c>
      <c r="DT110" s="997" t="s">
        <v>1601</v>
      </c>
      <c r="DU110" s="473" t="s">
        <v>876</v>
      </c>
      <c r="DV110" s="474"/>
      <c r="DW110" s="473" t="s">
        <v>877</v>
      </c>
      <c r="DY110" s="473" t="s">
        <v>1668</v>
      </c>
    </row>
    <row r="111" spans="1:142" ht="21" customHeight="1">
      <c r="A111" s="29"/>
      <c r="B111" s="29"/>
      <c r="C111" s="504" t="s">
        <v>16</v>
      </c>
      <c r="D111" s="134" t="s">
        <v>1661</v>
      </c>
      <c r="E111" s="477">
        <v>8243</v>
      </c>
      <c r="F111" s="457">
        <v>38019</v>
      </c>
      <c r="G111" s="788">
        <v>1434</v>
      </c>
      <c r="H111" s="372">
        <v>2019</v>
      </c>
      <c r="I111" s="26">
        <v>38036</v>
      </c>
      <c r="J111" s="431" t="s">
        <v>830</v>
      </c>
      <c r="K111" s="385" t="s">
        <v>830</v>
      </c>
      <c r="L111" s="16">
        <v>1316</v>
      </c>
      <c r="M111" s="255">
        <v>33</v>
      </c>
      <c r="N111" s="16">
        <v>1349</v>
      </c>
      <c r="O111" s="255">
        <v>34</v>
      </c>
      <c r="P111" s="16">
        <v>1383</v>
      </c>
      <c r="Q111" s="255">
        <v>35</v>
      </c>
      <c r="R111" s="16">
        <v>1418</v>
      </c>
      <c r="S111" s="1114">
        <v>16</v>
      </c>
      <c r="T111" s="1114">
        <v>1434</v>
      </c>
      <c r="U111" s="767"/>
      <c r="V111" s="18"/>
      <c r="W111" s="766"/>
      <c r="X111" s="18"/>
      <c r="Y111" s="766"/>
      <c r="Z111" s="18"/>
      <c r="AA111" s="766"/>
      <c r="AB111" s="18"/>
      <c r="AC111" s="766"/>
      <c r="AD111" s="18"/>
      <c r="AE111" s="766"/>
      <c r="AF111" s="18"/>
      <c r="AG111" s="766"/>
      <c r="AH111" s="18"/>
      <c r="AI111" s="766">
        <v>521</v>
      </c>
      <c r="AJ111" s="18">
        <v>40</v>
      </c>
      <c r="AK111" s="766">
        <v>519</v>
      </c>
      <c r="AL111" s="18">
        <v>40</v>
      </c>
      <c r="AM111" s="766">
        <v>519</v>
      </c>
      <c r="AN111" s="18">
        <v>40</v>
      </c>
      <c r="AO111" s="766">
        <v>519</v>
      </c>
      <c r="AP111" s="18">
        <v>40</v>
      </c>
      <c r="AQ111" s="766">
        <v>519</v>
      </c>
      <c r="AR111" s="18">
        <v>40</v>
      </c>
      <c r="AS111" s="766"/>
      <c r="AT111" s="18"/>
      <c r="AU111" s="766">
        <v>519</v>
      </c>
      <c r="AV111" s="18">
        <v>40</v>
      </c>
      <c r="AW111" s="766">
        <v>519</v>
      </c>
      <c r="AX111" s="18">
        <v>40</v>
      </c>
      <c r="AY111" s="766">
        <v>519</v>
      </c>
      <c r="AZ111" s="18">
        <v>40</v>
      </c>
      <c r="BA111" s="766"/>
      <c r="BB111" s="18"/>
      <c r="BC111" s="766">
        <v>519</v>
      </c>
      <c r="BD111" s="18">
        <v>40</v>
      </c>
      <c r="BE111" s="766">
        <v>519</v>
      </c>
      <c r="BF111" s="18">
        <v>40</v>
      </c>
      <c r="BG111" s="766"/>
      <c r="BH111" s="18"/>
      <c r="BI111" s="766">
        <v>519</v>
      </c>
      <c r="BJ111" s="18">
        <v>40</v>
      </c>
      <c r="BK111" s="766">
        <v>519</v>
      </c>
      <c r="BL111" s="18">
        <v>40</v>
      </c>
      <c r="BM111" s="766">
        <v>519</v>
      </c>
      <c r="BN111" s="18">
        <v>40</v>
      </c>
      <c r="BO111" s="766">
        <v>520</v>
      </c>
      <c r="BP111" s="18">
        <v>60</v>
      </c>
      <c r="BQ111" s="766">
        <v>520</v>
      </c>
      <c r="BR111" s="18">
        <v>60</v>
      </c>
      <c r="BS111" s="766">
        <v>520</v>
      </c>
      <c r="BT111" s="18">
        <v>60</v>
      </c>
      <c r="BU111" s="766">
        <v>520</v>
      </c>
      <c r="BV111" s="19">
        <v>60</v>
      </c>
      <c r="BW111" s="766">
        <v>520</v>
      </c>
      <c r="BX111" s="19">
        <v>60</v>
      </c>
      <c r="BY111" s="766">
        <v>520</v>
      </c>
      <c r="BZ111" s="19">
        <v>60</v>
      </c>
      <c r="CA111" s="766">
        <v>520</v>
      </c>
      <c r="CB111" s="19">
        <v>60</v>
      </c>
      <c r="CC111" s="766"/>
      <c r="CD111" s="20"/>
      <c r="CE111" s="766"/>
      <c r="CF111" s="20"/>
      <c r="CG111" s="766"/>
      <c r="CH111" s="20"/>
      <c r="CI111" s="766"/>
      <c r="CJ111" s="20"/>
      <c r="CK111" s="766"/>
      <c r="CL111" s="20"/>
      <c r="CM111" s="766"/>
      <c r="CN111" s="20"/>
      <c r="CO111" s="766"/>
      <c r="CP111" s="20"/>
      <c r="CQ111" s="766"/>
      <c r="CR111" s="20"/>
      <c r="CS111" s="766"/>
      <c r="CT111" s="20"/>
      <c r="CU111" s="766"/>
      <c r="CV111" s="20"/>
      <c r="CW111" s="766"/>
      <c r="CX111" s="20"/>
      <c r="CY111" s="766"/>
      <c r="CZ111" s="20"/>
      <c r="DA111" s="766"/>
      <c r="DB111" s="20"/>
      <c r="DC111" s="766"/>
      <c r="DD111" s="20"/>
      <c r="DE111" s="766"/>
      <c r="DF111" s="20"/>
      <c r="DG111" s="766"/>
      <c r="DH111" s="20"/>
      <c r="DI111" s="766"/>
      <c r="DJ111" s="20"/>
      <c r="DK111" s="766"/>
      <c r="DL111" s="20"/>
      <c r="DM111" s="766"/>
      <c r="DN111" s="20"/>
      <c r="DO111" s="766"/>
      <c r="DP111" s="20"/>
      <c r="DQ111" s="766"/>
      <c r="DR111" s="20"/>
      <c r="DS111" s="766"/>
      <c r="DT111" s="20"/>
      <c r="DU111" s="15">
        <f t="shared" ref="DU111:DU119" si="15">COUNT(V111,X111,Z111,AB111,AD111,AF111,AH111,AJ111,AL111,AN111,AP111,AR111,AT111,AV111,AX111,AZ111,BB111,BD111,BF111,BH111,BJ111,BL111,BN111,BP111,BR111,BT111)</f>
        <v>16</v>
      </c>
      <c r="DW111" s="15">
        <f t="shared" ref="DW111:DW119" si="16">COUNT(BV111,BX111,BZ111,CB111,CD111,CF111,CH111,CJ111,CL111,CN111,CP111,CR111,CT111,CV111,CX111,CZ111,DB111,DD111,DF111,DH111,DJ111,DL111,DN111,DP111,DR111,DT111)</f>
        <v>4</v>
      </c>
      <c r="DY111" s="15">
        <f t="shared" ref="DY111:DY119" si="17">SUM(DU111,DW111)</f>
        <v>20</v>
      </c>
    </row>
    <row r="112" spans="1:142" ht="21" customHeight="1">
      <c r="A112" s="29"/>
      <c r="B112" s="29"/>
      <c r="C112" s="504" t="s">
        <v>17</v>
      </c>
      <c r="D112" s="556" t="s">
        <v>267</v>
      </c>
      <c r="E112" s="477">
        <v>9309</v>
      </c>
      <c r="F112" s="457">
        <v>29221</v>
      </c>
      <c r="G112" s="788">
        <v>1348</v>
      </c>
      <c r="H112" s="372">
        <v>2019</v>
      </c>
      <c r="I112" s="26">
        <v>35417</v>
      </c>
      <c r="J112" s="431" t="s">
        <v>823</v>
      </c>
      <c r="K112" s="385" t="s">
        <v>1654</v>
      </c>
      <c r="L112" s="16">
        <v>1241</v>
      </c>
      <c r="M112" s="255">
        <v>38</v>
      </c>
      <c r="N112" s="16">
        <v>1279</v>
      </c>
      <c r="O112" s="255">
        <v>29</v>
      </c>
      <c r="P112" s="16">
        <v>1308</v>
      </c>
      <c r="Q112" s="255">
        <v>26</v>
      </c>
      <c r="R112" s="16">
        <v>1334</v>
      </c>
      <c r="S112" s="1114">
        <v>14</v>
      </c>
      <c r="T112" s="1114">
        <v>1348</v>
      </c>
      <c r="U112" s="767"/>
      <c r="V112" s="18"/>
      <c r="W112" s="766"/>
      <c r="X112" s="18"/>
      <c r="Y112" s="766"/>
      <c r="Z112" s="18"/>
      <c r="AA112" s="766"/>
      <c r="AB112" s="18"/>
      <c r="AC112" s="766"/>
      <c r="AD112" s="18"/>
      <c r="AE112" s="766"/>
      <c r="AF112" s="18"/>
      <c r="AG112" s="766"/>
      <c r="AH112" s="18"/>
      <c r="AI112" s="766"/>
      <c r="AJ112" s="18"/>
      <c r="AK112" s="766">
        <v>514</v>
      </c>
      <c r="AL112" s="18">
        <v>40</v>
      </c>
      <c r="AM112" s="766">
        <v>514</v>
      </c>
      <c r="AN112" s="18">
        <v>40</v>
      </c>
      <c r="AO112" s="766"/>
      <c r="AP112" s="18"/>
      <c r="AQ112" s="766">
        <v>514</v>
      </c>
      <c r="AR112" s="18">
        <v>40</v>
      </c>
      <c r="AS112" s="766"/>
      <c r="AT112" s="18"/>
      <c r="AU112" s="766">
        <v>514</v>
      </c>
      <c r="AV112" s="18">
        <v>40</v>
      </c>
      <c r="AW112" s="766">
        <v>514</v>
      </c>
      <c r="AX112" s="18">
        <v>40</v>
      </c>
      <c r="AY112" s="766">
        <v>514</v>
      </c>
      <c r="AZ112" s="18">
        <v>40</v>
      </c>
      <c r="BA112" s="766">
        <v>514</v>
      </c>
      <c r="BB112" s="18">
        <v>40</v>
      </c>
      <c r="BC112" s="766">
        <v>514</v>
      </c>
      <c r="BD112" s="18">
        <v>40</v>
      </c>
      <c r="BE112" s="766">
        <v>514</v>
      </c>
      <c r="BF112" s="18">
        <v>40</v>
      </c>
      <c r="BG112" s="766">
        <v>514</v>
      </c>
      <c r="BH112" s="18">
        <v>40</v>
      </c>
      <c r="BI112" s="766">
        <v>514</v>
      </c>
      <c r="BJ112" s="18">
        <v>40</v>
      </c>
      <c r="BK112" s="766">
        <v>514</v>
      </c>
      <c r="BL112" s="18">
        <v>40</v>
      </c>
      <c r="BM112" s="766">
        <v>514</v>
      </c>
      <c r="BN112" s="18">
        <v>40</v>
      </c>
      <c r="BO112" s="766">
        <v>514</v>
      </c>
      <c r="BP112" s="18">
        <v>40</v>
      </c>
      <c r="BQ112" s="766"/>
      <c r="BR112" s="18"/>
      <c r="BS112" s="766"/>
      <c r="BT112" s="18"/>
      <c r="BU112" s="766">
        <v>514</v>
      </c>
      <c r="BV112" s="19">
        <v>40</v>
      </c>
      <c r="BW112" s="766">
        <v>514</v>
      </c>
      <c r="BX112" s="19">
        <v>40</v>
      </c>
      <c r="BY112" s="766"/>
      <c r="BZ112" s="19"/>
      <c r="CA112" s="766"/>
      <c r="CB112" s="19"/>
      <c r="CC112" s="766">
        <v>514</v>
      </c>
      <c r="CD112" s="20">
        <v>40</v>
      </c>
      <c r="CE112" s="766"/>
      <c r="CF112" s="20"/>
      <c r="CG112" s="766"/>
      <c r="CH112" s="20"/>
      <c r="CI112" s="766"/>
      <c r="CJ112" s="20"/>
      <c r="CK112" s="766"/>
      <c r="CL112" s="20"/>
      <c r="CM112" s="766"/>
      <c r="CN112" s="20"/>
      <c r="CO112" s="766"/>
      <c r="CP112" s="20"/>
      <c r="CQ112" s="766"/>
      <c r="CR112" s="20"/>
      <c r="CS112" s="766"/>
      <c r="CT112" s="20"/>
      <c r="CU112" s="766"/>
      <c r="CV112" s="20"/>
      <c r="CW112" s="766"/>
      <c r="CX112" s="20"/>
      <c r="CY112" s="766"/>
      <c r="CZ112" s="20"/>
      <c r="DA112" s="766"/>
      <c r="DB112" s="20"/>
      <c r="DC112" s="766"/>
      <c r="DD112" s="20"/>
      <c r="DE112" s="766"/>
      <c r="DF112" s="20"/>
      <c r="DG112" s="766"/>
      <c r="DH112" s="20"/>
      <c r="DI112" s="766"/>
      <c r="DJ112" s="20"/>
      <c r="DK112" s="766"/>
      <c r="DL112" s="20"/>
      <c r="DM112" s="766"/>
      <c r="DN112" s="20"/>
      <c r="DO112" s="766"/>
      <c r="DP112" s="20"/>
      <c r="DQ112" s="766"/>
      <c r="DR112" s="20"/>
      <c r="DS112" s="766"/>
      <c r="DT112" s="20"/>
      <c r="DU112" s="15">
        <f t="shared" si="15"/>
        <v>14</v>
      </c>
      <c r="DW112" s="15">
        <f t="shared" si="16"/>
        <v>3</v>
      </c>
      <c r="DY112" s="15">
        <f t="shared" si="17"/>
        <v>17</v>
      </c>
    </row>
    <row r="113" spans="1:129" ht="21" customHeight="1">
      <c r="A113" s="29"/>
      <c r="B113" s="29"/>
      <c r="C113" s="504" t="s">
        <v>19</v>
      </c>
      <c r="D113" s="556" t="s">
        <v>294</v>
      </c>
      <c r="E113" s="477">
        <v>9310</v>
      </c>
      <c r="F113" s="457">
        <v>37357</v>
      </c>
      <c r="G113" s="788">
        <v>1215</v>
      </c>
      <c r="H113" s="372" t="s">
        <v>2321</v>
      </c>
      <c r="I113" s="26">
        <v>37418</v>
      </c>
      <c r="J113" s="431" t="s">
        <v>833</v>
      </c>
      <c r="K113" s="385" t="s">
        <v>833</v>
      </c>
      <c r="L113" s="16">
        <v>1066</v>
      </c>
      <c r="M113" s="255">
        <v>48</v>
      </c>
      <c r="N113" s="16">
        <v>1114</v>
      </c>
      <c r="O113" s="255">
        <v>38</v>
      </c>
      <c r="P113" s="16">
        <v>1152</v>
      </c>
      <c r="Q113" s="255">
        <v>42</v>
      </c>
      <c r="R113" s="16">
        <v>1194</v>
      </c>
      <c r="S113" s="1114">
        <v>21</v>
      </c>
      <c r="T113" s="1114">
        <v>1215</v>
      </c>
      <c r="U113" s="767">
        <v>502</v>
      </c>
      <c r="V113" s="18">
        <v>23</v>
      </c>
      <c r="W113" s="766">
        <v>502</v>
      </c>
      <c r="X113" s="18">
        <v>23</v>
      </c>
      <c r="Y113" s="766">
        <v>502</v>
      </c>
      <c r="Z113" s="18">
        <v>23</v>
      </c>
      <c r="AA113" s="766">
        <v>502</v>
      </c>
      <c r="AB113" s="18">
        <v>23</v>
      </c>
      <c r="AC113" s="766"/>
      <c r="AD113" s="18"/>
      <c r="AE113" s="766">
        <v>502</v>
      </c>
      <c r="AF113" s="18">
        <v>23</v>
      </c>
      <c r="AG113" s="766">
        <v>502</v>
      </c>
      <c r="AH113" s="18">
        <v>23</v>
      </c>
      <c r="AI113" s="766">
        <v>502</v>
      </c>
      <c r="AJ113" s="18">
        <v>23</v>
      </c>
      <c r="AK113" s="766"/>
      <c r="AL113" s="18"/>
      <c r="AM113" s="766"/>
      <c r="AN113" s="18"/>
      <c r="AO113" s="766">
        <v>502</v>
      </c>
      <c r="AP113" s="18">
        <v>23</v>
      </c>
      <c r="AQ113" s="766">
        <v>502</v>
      </c>
      <c r="AR113" s="18">
        <v>23</v>
      </c>
      <c r="AS113" s="766">
        <v>502</v>
      </c>
      <c r="AT113" s="18">
        <v>23</v>
      </c>
      <c r="AU113" s="766">
        <v>502</v>
      </c>
      <c r="AV113" s="18">
        <v>23</v>
      </c>
      <c r="AW113" s="766">
        <v>502</v>
      </c>
      <c r="AX113" s="18">
        <v>23</v>
      </c>
      <c r="AY113" s="766">
        <v>502</v>
      </c>
      <c r="AZ113" s="18">
        <v>23</v>
      </c>
      <c r="BA113" s="766"/>
      <c r="BB113" s="18"/>
      <c r="BC113" s="766">
        <v>502</v>
      </c>
      <c r="BD113" s="18">
        <v>23</v>
      </c>
      <c r="BE113" s="766">
        <v>502</v>
      </c>
      <c r="BF113" s="18">
        <v>23</v>
      </c>
      <c r="BG113" s="766">
        <v>502</v>
      </c>
      <c r="BH113" s="18">
        <v>23</v>
      </c>
      <c r="BI113" s="766">
        <v>502</v>
      </c>
      <c r="BJ113" s="18">
        <v>23</v>
      </c>
      <c r="BK113" s="766"/>
      <c r="BL113" s="18"/>
      <c r="BM113" s="766">
        <v>502</v>
      </c>
      <c r="BN113" s="18">
        <v>23</v>
      </c>
      <c r="BO113" s="766">
        <v>502</v>
      </c>
      <c r="BP113" s="18">
        <v>23</v>
      </c>
      <c r="BQ113" s="766">
        <v>502</v>
      </c>
      <c r="BR113" s="18">
        <v>23</v>
      </c>
      <c r="BS113" s="766">
        <v>502</v>
      </c>
      <c r="BT113" s="18">
        <v>23</v>
      </c>
      <c r="BU113" s="766">
        <v>502</v>
      </c>
      <c r="BV113" s="19">
        <v>23</v>
      </c>
      <c r="BW113" s="766"/>
      <c r="BX113" s="19"/>
      <c r="BY113" s="766"/>
      <c r="BZ113" s="19"/>
      <c r="CA113" s="766">
        <v>502</v>
      </c>
      <c r="CB113" s="19">
        <v>23</v>
      </c>
      <c r="CC113" s="766">
        <v>502</v>
      </c>
      <c r="CD113" s="20">
        <v>23</v>
      </c>
      <c r="CE113" s="766">
        <v>502</v>
      </c>
      <c r="CF113" s="20">
        <v>23</v>
      </c>
      <c r="CG113" s="766"/>
      <c r="CH113" s="20"/>
      <c r="CI113" s="766"/>
      <c r="CJ113" s="20"/>
      <c r="CK113" s="766"/>
      <c r="CL113" s="20"/>
      <c r="CM113" s="766"/>
      <c r="CN113" s="20"/>
      <c r="CO113" s="766"/>
      <c r="CP113" s="20"/>
      <c r="CQ113" s="766"/>
      <c r="CR113" s="20"/>
      <c r="CS113" s="766"/>
      <c r="CT113" s="20"/>
      <c r="CU113" s="766"/>
      <c r="CV113" s="20"/>
      <c r="CW113" s="766"/>
      <c r="CX113" s="20"/>
      <c r="CY113" s="766"/>
      <c r="CZ113" s="20"/>
      <c r="DA113" s="766"/>
      <c r="DB113" s="20"/>
      <c r="DC113" s="766"/>
      <c r="DD113" s="20"/>
      <c r="DE113" s="766"/>
      <c r="DF113" s="20"/>
      <c r="DG113" s="766"/>
      <c r="DH113" s="20"/>
      <c r="DI113" s="766"/>
      <c r="DJ113" s="20"/>
      <c r="DK113" s="766"/>
      <c r="DL113" s="20"/>
      <c r="DM113" s="766"/>
      <c r="DN113" s="20"/>
      <c r="DO113" s="766"/>
      <c r="DP113" s="20"/>
      <c r="DQ113" s="766"/>
      <c r="DR113" s="20"/>
      <c r="DS113" s="766"/>
      <c r="DT113" s="20"/>
      <c r="DU113" s="15">
        <f t="shared" si="15"/>
        <v>21</v>
      </c>
      <c r="DW113" s="15">
        <f t="shared" si="16"/>
        <v>4</v>
      </c>
      <c r="DY113" s="15">
        <f t="shared" si="17"/>
        <v>25</v>
      </c>
    </row>
    <row r="114" spans="1:129" ht="21" customHeight="1">
      <c r="A114" s="29"/>
      <c r="B114" s="29"/>
      <c r="C114" s="504" t="s">
        <v>21</v>
      </c>
      <c r="D114" s="556" t="s">
        <v>268</v>
      </c>
      <c r="E114" s="477">
        <v>9284</v>
      </c>
      <c r="F114" s="457">
        <v>37257</v>
      </c>
      <c r="G114" s="788">
        <v>1120</v>
      </c>
      <c r="H114" s="372">
        <v>2019</v>
      </c>
      <c r="I114" s="26">
        <v>37333</v>
      </c>
      <c r="J114" s="431" t="s">
        <v>792</v>
      </c>
      <c r="K114" s="385" t="s">
        <v>1639</v>
      </c>
      <c r="L114" s="16">
        <v>952</v>
      </c>
      <c r="M114" s="255">
        <v>51</v>
      </c>
      <c r="N114" s="16">
        <v>1003</v>
      </c>
      <c r="O114" s="255">
        <v>47</v>
      </c>
      <c r="P114" s="16">
        <v>1050</v>
      </c>
      <c r="Q114" s="255">
        <v>49</v>
      </c>
      <c r="R114" s="16">
        <v>1099</v>
      </c>
      <c r="S114" s="1114">
        <v>21</v>
      </c>
      <c r="T114" s="1114">
        <v>1120</v>
      </c>
      <c r="U114" s="767">
        <v>501</v>
      </c>
      <c r="V114" s="18">
        <v>23</v>
      </c>
      <c r="W114" s="766">
        <v>501</v>
      </c>
      <c r="X114" s="18">
        <v>23</v>
      </c>
      <c r="Y114" s="766">
        <v>501</v>
      </c>
      <c r="Z114" s="18">
        <v>23</v>
      </c>
      <c r="AA114" s="766"/>
      <c r="AB114" s="18"/>
      <c r="AC114" s="766"/>
      <c r="AD114" s="18"/>
      <c r="AE114" s="766">
        <v>501</v>
      </c>
      <c r="AF114" s="18">
        <v>23</v>
      </c>
      <c r="AG114" s="766">
        <v>501</v>
      </c>
      <c r="AH114" s="18">
        <v>23</v>
      </c>
      <c r="AI114" s="766">
        <v>501</v>
      </c>
      <c r="AJ114" s="18">
        <v>23</v>
      </c>
      <c r="AK114" s="766">
        <v>501</v>
      </c>
      <c r="AL114" s="18">
        <v>23</v>
      </c>
      <c r="AM114" s="766"/>
      <c r="AN114" s="18"/>
      <c r="AO114" s="766">
        <v>501</v>
      </c>
      <c r="AP114" s="18">
        <v>23</v>
      </c>
      <c r="AQ114" s="766">
        <v>501</v>
      </c>
      <c r="AR114" s="18">
        <v>23</v>
      </c>
      <c r="AS114" s="766">
        <v>501</v>
      </c>
      <c r="AT114" s="18">
        <v>23</v>
      </c>
      <c r="AU114" s="766">
        <v>501</v>
      </c>
      <c r="AV114" s="18">
        <v>23</v>
      </c>
      <c r="AW114" s="766">
        <v>501</v>
      </c>
      <c r="AX114" s="18">
        <v>23</v>
      </c>
      <c r="AY114" s="766"/>
      <c r="AZ114" s="18"/>
      <c r="BA114" s="766">
        <v>501</v>
      </c>
      <c r="BB114" s="18">
        <v>23</v>
      </c>
      <c r="BC114" s="766">
        <v>501</v>
      </c>
      <c r="BD114" s="18">
        <v>23</v>
      </c>
      <c r="BE114" s="766">
        <v>501</v>
      </c>
      <c r="BF114" s="18">
        <v>23</v>
      </c>
      <c r="BG114" s="766">
        <v>501</v>
      </c>
      <c r="BH114" s="18">
        <v>23</v>
      </c>
      <c r="BI114" s="766">
        <v>501</v>
      </c>
      <c r="BJ114" s="18">
        <v>23</v>
      </c>
      <c r="BK114" s="766">
        <v>501</v>
      </c>
      <c r="BL114" s="18">
        <v>23</v>
      </c>
      <c r="BM114" s="766">
        <v>501</v>
      </c>
      <c r="BN114" s="18">
        <v>23</v>
      </c>
      <c r="BO114" s="766">
        <v>501</v>
      </c>
      <c r="BP114" s="18">
        <v>23</v>
      </c>
      <c r="BQ114" s="766"/>
      <c r="BR114" s="18"/>
      <c r="BS114" s="766">
        <v>501</v>
      </c>
      <c r="BT114" s="18">
        <v>23</v>
      </c>
      <c r="BU114" s="766">
        <v>501</v>
      </c>
      <c r="BV114" s="19">
        <v>23</v>
      </c>
      <c r="BW114" s="766">
        <v>501</v>
      </c>
      <c r="BX114" s="19">
        <v>23</v>
      </c>
      <c r="BY114" s="766">
        <v>501</v>
      </c>
      <c r="BZ114" s="19">
        <v>23</v>
      </c>
      <c r="CA114" s="766">
        <v>501</v>
      </c>
      <c r="CB114" s="19">
        <v>23</v>
      </c>
      <c r="CC114" s="766">
        <v>501</v>
      </c>
      <c r="CD114" s="20">
        <v>23</v>
      </c>
      <c r="CE114" s="766"/>
      <c r="CF114" s="20"/>
      <c r="CG114" s="766"/>
      <c r="CH114" s="20"/>
      <c r="CI114" s="766"/>
      <c r="CJ114" s="20"/>
      <c r="CK114" s="766"/>
      <c r="CL114" s="20"/>
      <c r="CM114" s="766"/>
      <c r="CN114" s="20"/>
      <c r="CO114" s="766"/>
      <c r="CP114" s="20"/>
      <c r="CQ114" s="766"/>
      <c r="CR114" s="20"/>
      <c r="CS114" s="766"/>
      <c r="CT114" s="20"/>
      <c r="CU114" s="766"/>
      <c r="CV114" s="20"/>
      <c r="CW114" s="766"/>
      <c r="CX114" s="20"/>
      <c r="CY114" s="766"/>
      <c r="CZ114" s="20"/>
      <c r="DA114" s="766"/>
      <c r="DB114" s="20"/>
      <c r="DC114" s="766"/>
      <c r="DD114" s="20"/>
      <c r="DE114" s="766"/>
      <c r="DF114" s="20"/>
      <c r="DG114" s="766"/>
      <c r="DH114" s="20"/>
      <c r="DI114" s="766"/>
      <c r="DJ114" s="20"/>
      <c r="DK114" s="766"/>
      <c r="DL114" s="20"/>
      <c r="DM114" s="766"/>
      <c r="DN114" s="20"/>
      <c r="DO114" s="766"/>
      <c r="DP114" s="20"/>
      <c r="DQ114" s="766"/>
      <c r="DR114" s="20"/>
      <c r="DS114" s="766"/>
      <c r="DT114" s="20"/>
      <c r="DU114" s="15">
        <f t="shared" si="15"/>
        <v>21</v>
      </c>
      <c r="DW114" s="15">
        <f t="shared" si="16"/>
        <v>5</v>
      </c>
      <c r="DY114" s="15">
        <f t="shared" si="17"/>
        <v>26</v>
      </c>
    </row>
    <row r="115" spans="1:129" ht="21" customHeight="1">
      <c r="A115" s="29"/>
      <c r="B115" s="29"/>
      <c r="C115" s="504" t="s">
        <v>23</v>
      </c>
      <c r="D115" s="556" t="s">
        <v>269</v>
      </c>
      <c r="E115" s="477">
        <v>10048</v>
      </c>
      <c r="F115" s="457">
        <v>32749</v>
      </c>
      <c r="G115" s="788">
        <v>979</v>
      </c>
      <c r="H115" s="372">
        <v>2019</v>
      </c>
      <c r="I115" s="26">
        <v>32749</v>
      </c>
      <c r="J115" s="431" t="s">
        <v>821</v>
      </c>
      <c r="K115" s="385" t="s">
        <v>821</v>
      </c>
      <c r="L115" s="16">
        <v>976</v>
      </c>
      <c r="M115" s="255">
        <v>3</v>
      </c>
      <c r="N115" s="16">
        <v>979</v>
      </c>
      <c r="O115" s="255">
        <v>0</v>
      </c>
      <c r="P115" s="16">
        <v>979</v>
      </c>
      <c r="Q115" s="255">
        <v>0</v>
      </c>
      <c r="R115" s="16">
        <v>979</v>
      </c>
      <c r="S115" s="1114">
        <v>0</v>
      </c>
      <c r="T115" s="1114">
        <v>979</v>
      </c>
      <c r="U115" s="767"/>
      <c r="V115" s="18"/>
      <c r="W115" s="766"/>
      <c r="X115" s="18"/>
      <c r="Y115" s="766"/>
      <c r="Z115" s="18"/>
      <c r="AA115" s="766"/>
      <c r="AB115" s="18"/>
      <c r="AC115" s="766"/>
      <c r="AD115" s="18"/>
      <c r="AE115" s="766"/>
      <c r="AF115" s="18"/>
      <c r="AG115" s="766"/>
      <c r="AH115" s="18"/>
      <c r="AI115" s="766"/>
      <c r="AJ115" s="18"/>
      <c r="AK115" s="766"/>
      <c r="AL115" s="18"/>
      <c r="AM115" s="766"/>
      <c r="AN115" s="18"/>
      <c r="AO115" s="766"/>
      <c r="AP115" s="18"/>
      <c r="AQ115" s="766"/>
      <c r="AR115" s="18"/>
      <c r="AS115" s="766"/>
      <c r="AT115" s="18"/>
      <c r="AU115" s="766"/>
      <c r="AV115" s="18"/>
      <c r="AW115" s="766"/>
      <c r="AX115" s="18"/>
      <c r="AY115" s="766"/>
      <c r="AZ115" s="18"/>
      <c r="BA115" s="766"/>
      <c r="BB115" s="18"/>
      <c r="BC115" s="766"/>
      <c r="BD115" s="18"/>
      <c r="BE115" s="766"/>
      <c r="BF115" s="18"/>
      <c r="BG115" s="766"/>
      <c r="BH115" s="18"/>
      <c r="BI115" s="766"/>
      <c r="BJ115" s="18"/>
      <c r="BK115" s="766"/>
      <c r="BL115" s="18"/>
      <c r="BM115" s="766"/>
      <c r="BN115" s="18"/>
      <c r="BO115" s="766"/>
      <c r="BP115" s="18"/>
      <c r="BQ115" s="766"/>
      <c r="BR115" s="18"/>
      <c r="BS115" s="766"/>
      <c r="BT115" s="18"/>
      <c r="BU115" s="766"/>
      <c r="BV115" s="19"/>
      <c r="BW115" s="766"/>
      <c r="BX115" s="19"/>
      <c r="BY115" s="766"/>
      <c r="BZ115" s="19"/>
      <c r="CA115" s="766"/>
      <c r="CB115" s="19"/>
      <c r="CC115" s="766"/>
      <c r="CD115" s="20"/>
      <c r="CE115" s="766"/>
      <c r="CF115" s="20"/>
      <c r="CG115" s="766"/>
      <c r="CH115" s="20"/>
      <c r="CI115" s="766"/>
      <c r="CJ115" s="20"/>
      <c r="CK115" s="766"/>
      <c r="CL115" s="20"/>
      <c r="CM115" s="766"/>
      <c r="CN115" s="20"/>
      <c r="CO115" s="766"/>
      <c r="CP115" s="20"/>
      <c r="CQ115" s="766"/>
      <c r="CR115" s="20"/>
      <c r="CS115" s="766"/>
      <c r="CT115" s="20"/>
      <c r="CU115" s="766"/>
      <c r="CV115" s="20"/>
      <c r="CW115" s="766"/>
      <c r="CX115" s="20"/>
      <c r="CY115" s="766"/>
      <c r="CZ115" s="20"/>
      <c r="DA115" s="766"/>
      <c r="DB115" s="20"/>
      <c r="DC115" s="766"/>
      <c r="DD115" s="20"/>
      <c r="DE115" s="766"/>
      <c r="DF115" s="20"/>
      <c r="DG115" s="766"/>
      <c r="DH115" s="20"/>
      <c r="DI115" s="766"/>
      <c r="DJ115" s="20"/>
      <c r="DK115" s="766"/>
      <c r="DL115" s="20"/>
      <c r="DM115" s="766"/>
      <c r="DN115" s="20"/>
      <c r="DO115" s="766"/>
      <c r="DP115" s="20"/>
      <c r="DQ115" s="766"/>
      <c r="DR115" s="20"/>
      <c r="DS115" s="766"/>
      <c r="DT115" s="20"/>
      <c r="DU115" s="15">
        <f t="shared" si="15"/>
        <v>0</v>
      </c>
      <c r="DW115" s="15">
        <f t="shared" si="16"/>
        <v>0</v>
      </c>
      <c r="DY115" s="15">
        <f t="shared" si="17"/>
        <v>0</v>
      </c>
    </row>
    <row r="116" spans="1:129" ht="21" customHeight="1">
      <c r="A116" s="29"/>
      <c r="B116" s="29"/>
      <c r="C116" s="504" t="s">
        <v>25</v>
      </c>
      <c r="D116" s="556" t="s">
        <v>270</v>
      </c>
      <c r="E116" s="477">
        <v>9311</v>
      </c>
      <c r="F116" s="457">
        <v>29221</v>
      </c>
      <c r="G116" s="788">
        <v>711</v>
      </c>
      <c r="H116" s="372">
        <v>2020</v>
      </c>
      <c r="I116" s="26">
        <v>35417</v>
      </c>
      <c r="J116" s="431" t="s">
        <v>815</v>
      </c>
      <c r="K116" s="385" t="s">
        <v>1656</v>
      </c>
      <c r="L116" s="16">
        <v>672</v>
      </c>
      <c r="M116" s="255">
        <v>11</v>
      </c>
      <c r="N116" s="16">
        <v>683</v>
      </c>
      <c r="O116" s="255">
        <v>11</v>
      </c>
      <c r="P116" s="16">
        <v>694</v>
      </c>
      <c r="Q116" s="255">
        <v>9</v>
      </c>
      <c r="R116" s="16">
        <v>703</v>
      </c>
      <c r="S116" s="1114">
        <v>8</v>
      </c>
      <c r="T116" s="1114">
        <v>711</v>
      </c>
      <c r="U116" s="767"/>
      <c r="V116" s="18"/>
      <c r="W116" s="766"/>
      <c r="X116" s="18"/>
      <c r="Y116" s="766"/>
      <c r="Z116" s="18"/>
      <c r="AA116" s="766"/>
      <c r="AB116" s="18"/>
      <c r="AC116" s="766"/>
      <c r="AD116" s="18"/>
      <c r="AE116" s="766"/>
      <c r="AF116" s="18"/>
      <c r="AG116" s="766"/>
      <c r="AH116" s="18"/>
      <c r="AI116" s="766"/>
      <c r="AJ116" s="18"/>
      <c r="AK116" s="766"/>
      <c r="AL116" s="18"/>
      <c r="AM116" s="766"/>
      <c r="AN116" s="18"/>
      <c r="AO116" s="766"/>
      <c r="AP116" s="18"/>
      <c r="AQ116" s="766"/>
      <c r="AR116" s="18"/>
      <c r="AS116" s="766">
        <v>523</v>
      </c>
      <c r="AT116" s="18">
        <v>40</v>
      </c>
      <c r="AU116" s="766">
        <v>523</v>
      </c>
      <c r="AV116" s="18">
        <v>40</v>
      </c>
      <c r="AW116" s="766">
        <v>523</v>
      </c>
      <c r="AX116" s="18">
        <v>40</v>
      </c>
      <c r="AY116" s="766">
        <v>523</v>
      </c>
      <c r="AZ116" s="18">
        <v>40</v>
      </c>
      <c r="BA116" s="766">
        <v>523</v>
      </c>
      <c r="BB116" s="18">
        <v>40</v>
      </c>
      <c r="BC116" s="766">
        <v>523</v>
      </c>
      <c r="BD116" s="18">
        <v>40</v>
      </c>
      <c r="BE116" s="766">
        <v>523</v>
      </c>
      <c r="BF116" s="18">
        <v>40</v>
      </c>
      <c r="BG116" s="766">
        <v>523</v>
      </c>
      <c r="BH116" s="18">
        <v>40</v>
      </c>
      <c r="BI116" s="766"/>
      <c r="BJ116" s="18"/>
      <c r="BK116" s="766"/>
      <c r="BL116" s="18"/>
      <c r="BM116" s="766"/>
      <c r="BN116" s="18"/>
      <c r="BO116" s="766"/>
      <c r="BP116" s="18"/>
      <c r="BQ116" s="766"/>
      <c r="BR116" s="18"/>
      <c r="BS116" s="766"/>
      <c r="BT116" s="18"/>
      <c r="BU116" s="766"/>
      <c r="BV116" s="19"/>
      <c r="BW116" s="766"/>
      <c r="BX116" s="19"/>
      <c r="BY116" s="766"/>
      <c r="BZ116" s="19"/>
      <c r="CA116" s="766"/>
      <c r="CB116" s="19"/>
      <c r="CC116" s="766"/>
      <c r="CD116" s="20"/>
      <c r="CE116" s="766"/>
      <c r="CF116" s="20"/>
      <c r="CG116" s="766"/>
      <c r="CH116" s="20"/>
      <c r="CI116" s="766"/>
      <c r="CJ116" s="20"/>
      <c r="CK116" s="766"/>
      <c r="CL116" s="20"/>
      <c r="CM116" s="766"/>
      <c r="CN116" s="20"/>
      <c r="CO116" s="766"/>
      <c r="CP116" s="20"/>
      <c r="CQ116" s="766"/>
      <c r="CR116" s="20"/>
      <c r="CS116" s="766"/>
      <c r="CT116" s="20"/>
      <c r="CU116" s="766"/>
      <c r="CV116" s="20"/>
      <c r="CW116" s="766"/>
      <c r="CX116" s="20"/>
      <c r="CY116" s="766"/>
      <c r="CZ116" s="20"/>
      <c r="DA116" s="766"/>
      <c r="DB116" s="20"/>
      <c r="DC116" s="766"/>
      <c r="DD116" s="20"/>
      <c r="DE116" s="766"/>
      <c r="DF116" s="20"/>
      <c r="DG116" s="766"/>
      <c r="DH116" s="20"/>
      <c r="DI116" s="766"/>
      <c r="DJ116" s="20"/>
      <c r="DK116" s="766"/>
      <c r="DL116" s="20"/>
      <c r="DM116" s="766"/>
      <c r="DN116" s="20"/>
      <c r="DO116" s="766"/>
      <c r="DP116" s="20"/>
      <c r="DQ116" s="766"/>
      <c r="DR116" s="20"/>
      <c r="DS116" s="766"/>
      <c r="DT116" s="20"/>
      <c r="DU116" s="15">
        <f t="shared" si="15"/>
        <v>8</v>
      </c>
      <c r="DW116" s="15">
        <f t="shared" si="16"/>
        <v>0</v>
      </c>
      <c r="DY116" s="15">
        <f t="shared" si="17"/>
        <v>8</v>
      </c>
    </row>
    <row r="117" spans="1:129" ht="21" customHeight="1">
      <c r="A117" s="29"/>
      <c r="B117" s="29"/>
      <c r="C117" s="504" t="s">
        <v>27</v>
      </c>
      <c r="D117" s="556" t="s">
        <v>271</v>
      </c>
      <c r="E117" s="477">
        <v>9285</v>
      </c>
      <c r="F117" s="457">
        <v>39464</v>
      </c>
      <c r="G117" s="788">
        <v>656</v>
      </c>
      <c r="H117" s="372">
        <v>2019</v>
      </c>
      <c r="I117" s="26">
        <v>39469</v>
      </c>
      <c r="J117" s="431" t="s">
        <v>799</v>
      </c>
      <c r="K117" s="385" t="s">
        <v>1643</v>
      </c>
      <c r="L117" s="16">
        <v>655</v>
      </c>
      <c r="M117" s="255">
        <v>0</v>
      </c>
      <c r="N117" s="16">
        <v>655</v>
      </c>
      <c r="O117" s="255">
        <v>0</v>
      </c>
      <c r="P117" s="16">
        <v>655</v>
      </c>
      <c r="Q117" s="255">
        <v>1</v>
      </c>
      <c r="R117" s="16">
        <v>656</v>
      </c>
      <c r="S117" s="1114">
        <v>0</v>
      </c>
      <c r="T117" s="1114">
        <v>656</v>
      </c>
      <c r="U117" s="767"/>
      <c r="V117" s="18"/>
      <c r="W117" s="766"/>
      <c r="X117" s="18"/>
      <c r="Y117" s="766"/>
      <c r="Z117" s="18"/>
      <c r="AA117" s="766"/>
      <c r="AB117" s="18"/>
      <c r="AC117" s="766"/>
      <c r="AD117" s="18"/>
      <c r="AE117" s="766"/>
      <c r="AF117" s="18"/>
      <c r="AG117" s="766"/>
      <c r="AH117" s="18"/>
      <c r="AI117" s="766"/>
      <c r="AJ117" s="18"/>
      <c r="AK117" s="766"/>
      <c r="AL117" s="18"/>
      <c r="AM117" s="766"/>
      <c r="AN117" s="18"/>
      <c r="AO117" s="766"/>
      <c r="AP117" s="18"/>
      <c r="AQ117" s="766"/>
      <c r="AR117" s="18"/>
      <c r="AS117" s="766"/>
      <c r="AT117" s="18"/>
      <c r="AU117" s="766"/>
      <c r="AV117" s="18"/>
      <c r="AW117" s="766"/>
      <c r="AX117" s="18"/>
      <c r="AY117" s="766"/>
      <c r="AZ117" s="18"/>
      <c r="BA117" s="766"/>
      <c r="BB117" s="18"/>
      <c r="BC117" s="766"/>
      <c r="BD117" s="18"/>
      <c r="BE117" s="766"/>
      <c r="BF117" s="18"/>
      <c r="BG117" s="766"/>
      <c r="BH117" s="18"/>
      <c r="BI117" s="766"/>
      <c r="BJ117" s="18"/>
      <c r="BK117" s="766"/>
      <c r="BL117" s="18"/>
      <c r="BM117" s="766"/>
      <c r="BN117" s="18"/>
      <c r="BO117" s="766"/>
      <c r="BP117" s="18"/>
      <c r="BQ117" s="766"/>
      <c r="BR117" s="18"/>
      <c r="BS117" s="766"/>
      <c r="BT117" s="18"/>
      <c r="BU117" s="766"/>
      <c r="BV117" s="19"/>
      <c r="BW117" s="766"/>
      <c r="BX117" s="19"/>
      <c r="BY117" s="766"/>
      <c r="BZ117" s="19"/>
      <c r="CA117" s="766"/>
      <c r="CB117" s="19"/>
      <c r="CC117" s="766"/>
      <c r="CD117" s="20"/>
      <c r="CE117" s="766"/>
      <c r="CF117" s="20"/>
      <c r="CG117" s="766"/>
      <c r="CH117" s="20"/>
      <c r="CI117" s="766"/>
      <c r="CJ117" s="20"/>
      <c r="CK117" s="766"/>
      <c r="CL117" s="20"/>
      <c r="CM117" s="766"/>
      <c r="CN117" s="20"/>
      <c r="CO117" s="766"/>
      <c r="CP117" s="20"/>
      <c r="CQ117" s="766"/>
      <c r="CR117" s="20"/>
      <c r="CS117" s="766"/>
      <c r="CT117" s="20"/>
      <c r="CU117" s="766"/>
      <c r="CV117" s="20"/>
      <c r="CW117" s="766"/>
      <c r="CX117" s="20"/>
      <c r="CY117" s="766"/>
      <c r="CZ117" s="20"/>
      <c r="DA117" s="766"/>
      <c r="DB117" s="20"/>
      <c r="DC117" s="766"/>
      <c r="DD117" s="20"/>
      <c r="DE117" s="766"/>
      <c r="DF117" s="20"/>
      <c r="DG117" s="766"/>
      <c r="DH117" s="20"/>
      <c r="DI117" s="766"/>
      <c r="DJ117" s="20"/>
      <c r="DK117" s="766"/>
      <c r="DL117" s="20"/>
      <c r="DM117" s="766"/>
      <c r="DN117" s="20"/>
      <c r="DO117" s="766"/>
      <c r="DP117" s="20"/>
      <c r="DQ117" s="766"/>
      <c r="DR117" s="20"/>
      <c r="DS117" s="766"/>
      <c r="DT117" s="20"/>
      <c r="DU117" s="15">
        <f t="shared" si="15"/>
        <v>0</v>
      </c>
      <c r="DW117" s="15">
        <f t="shared" si="16"/>
        <v>0</v>
      </c>
      <c r="DY117" s="15">
        <f t="shared" si="17"/>
        <v>0</v>
      </c>
    </row>
    <row r="118" spans="1:129" ht="21" customHeight="1">
      <c r="A118" s="29"/>
      <c r="B118" s="29"/>
      <c r="C118" s="504" t="s">
        <v>29</v>
      </c>
      <c r="D118" s="556" t="s">
        <v>295</v>
      </c>
      <c r="E118" s="477">
        <v>9305</v>
      </c>
      <c r="F118" s="457">
        <v>31837</v>
      </c>
      <c r="G118" s="788">
        <v>590</v>
      </c>
      <c r="H118" s="372">
        <v>2019</v>
      </c>
      <c r="I118" s="26">
        <v>35418</v>
      </c>
      <c r="J118" s="431" t="s">
        <v>803</v>
      </c>
      <c r="K118" s="385" t="s">
        <v>1645</v>
      </c>
      <c r="L118" s="16">
        <v>434</v>
      </c>
      <c r="M118" s="255">
        <v>51</v>
      </c>
      <c r="N118" s="16">
        <v>485</v>
      </c>
      <c r="O118" s="255">
        <v>41</v>
      </c>
      <c r="P118" s="16">
        <v>526</v>
      </c>
      <c r="Q118" s="255">
        <v>51</v>
      </c>
      <c r="R118" s="16">
        <v>577</v>
      </c>
      <c r="S118" s="1114">
        <v>13</v>
      </c>
      <c r="T118" s="1114">
        <v>590</v>
      </c>
      <c r="U118" s="767">
        <v>510</v>
      </c>
      <c r="V118" s="18">
        <v>23</v>
      </c>
      <c r="W118" s="766"/>
      <c r="X118" s="18"/>
      <c r="Y118" s="766">
        <v>510</v>
      </c>
      <c r="Z118" s="18">
        <v>23</v>
      </c>
      <c r="AA118" s="766">
        <v>510</v>
      </c>
      <c r="AB118" s="18">
        <v>23</v>
      </c>
      <c r="AC118" s="766">
        <v>510</v>
      </c>
      <c r="AD118" s="18">
        <v>23</v>
      </c>
      <c r="AE118" s="766">
        <v>510</v>
      </c>
      <c r="AF118" s="18">
        <v>23</v>
      </c>
      <c r="AG118" s="766">
        <v>510</v>
      </c>
      <c r="AH118" s="18">
        <v>23</v>
      </c>
      <c r="AI118" s="766"/>
      <c r="AJ118" s="18"/>
      <c r="AK118" s="766"/>
      <c r="AL118" s="18"/>
      <c r="AM118" s="766"/>
      <c r="AN118" s="18"/>
      <c r="AO118" s="766"/>
      <c r="AP118" s="18"/>
      <c r="AQ118" s="766"/>
      <c r="AR118" s="18"/>
      <c r="AS118" s="766"/>
      <c r="AT118" s="18"/>
      <c r="AU118" s="766"/>
      <c r="AV118" s="18"/>
      <c r="AW118" s="766"/>
      <c r="AX118" s="18"/>
      <c r="AY118" s="766"/>
      <c r="AZ118" s="18"/>
      <c r="BA118" s="766"/>
      <c r="BB118" s="18"/>
      <c r="BC118" s="766"/>
      <c r="BD118" s="18"/>
      <c r="BE118" s="766"/>
      <c r="BF118" s="18"/>
      <c r="BG118" s="766">
        <v>510</v>
      </c>
      <c r="BH118" s="18">
        <v>23</v>
      </c>
      <c r="BI118" s="766">
        <v>510</v>
      </c>
      <c r="BJ118" s="18">
        <v>23</v>
      </c>
      <c r="BK118" s="766">
        <v>510</v>
      </c>
      <c r="BL118" s="18">
        <v>23</v>
      </c>
      <c r="BM118" s="766">
        <v>510</v>
      </c>
      <c r="BN118" s="18">
        <v>23</v>
      </c>
      <c r="BO118" s="766">
        <v>510</v>
      </c>
      <c r="BP118" s="18">
        <v>23</v>
      </c>
      <c r="BQ118" s="766">
        <v>510</v>
      </c>
      <c r="BR118" s="18">
        <v>23</v>
      </c>
      <c r="BS118" s="766">
        <v>510</v>
      </c>
      <c r="BT118" s="18">
        <v>23</v>
      </c>
      <c r="BU118" s="766">
        <v>510</v>
      </c>
      <c r="BV118" s="19">
        <v>23</v>
      </c>
      <c r="BW118" s="766">
        <v>510</v>
      </c>
      <c r="BX118" s="19">
        <v>23</v>
      </c>
      <c r="BY118" s="766">
        <v>510</v>
      </c>
      <c r="BZ118" s="19">
        <v>23</v>
      </c>
      <c r="CA118" s="766">
        <v>510</v>
      </c>
      <c r="CB118" s="19">
        <v>23</v>
      </c>
      <c r="CC118" s="766">
        <v>510</v>
      </c>
      <c r="CD118" s="20">
        <v>23</v>
      </c>
      <c r="CE118" s="766">
        <v>510</v>
      </c>
      <c r="CF118" s="20">
        <v>23</v>
      </c>
      <c r="CG118" s="766"/>
      <c r="CH118" s="20"/>
      <c r="CI118" s="766"/>
      <c r="CJ118" s="20"/>
      <c r="CK118" s="766"/>
      <c r="CL118" s="20"/>
      <c r="CM118" s="766"/>
      <c r="CN118" s="20"/>
      <c r="CO118" s="766"/>
      <c r="CP118" s="20"/>
      <c r="CQ118" s="766"/>
      <c r="CR118" s="20"/>
      <c r="CS118" s="766"/>
      <c r="CT118" s="20"/>
      <c r="CU118" s="766"/>
      <c r="CV118" s="20"/>
      <c r="CW118" s="766"/>
      <c r="CX118" s="20"/>
      <c r="CY118" s="766"/>
      <c r="CZ118" s="20"/>
      <c r="DA118" s="766"/>
      <c r="DB118" s="20"/>
      <c r="DC118" s="766"/>
      <c r="DD118" s="20"/>
      <c r="DE118" s="766"/>
      <c r="DF118" s="20"/>
      <c r="DG118" s="766"/>
      <c r="DH118" s="20"/>
      <c r="DI118" s="766"/>
      <c r="DJ118" s="20"/>
      <c r="DK118" s="766"/>
      <c r="DL118" s="20"/>
      <c r="DM118" s="766"/>
      <c r="DN118" s="20"/>
      <c r="DO118" s="766"/>
      <c r="DP118" s="20"/>
      <c r="DQ118" s="766"/>
      <c r="DR118" s="20"/>
      <c r="DS118" s="766"/>
      <c r="DT118" s="20"/>
      <c r="DU118" s="15">
        <f t="shared" si="15"/>
        <v>13</v>
      </c>
      <c r="DW118" s="15">
        <f t="shared" si="16"/>
        <v>6</v>
      </c>
      <c r="DY118" s="15">
        <f t="shared" si="17"/>
        <v>19</v>
      </c>
    </row>
    <row r="119" spans="1:129" ht="21" customHeight="1">
      <c r="A119" s="15"/>
      <c r="B119" s="15"/>
      <c r="C119" s="504" t="s">
        <v>31</v>
      </c>
      <c r="D119" s="134" t="s">
        <v>810</v>
      </c>
      <c r="E119" s="477">
        <v>11386</v>
      </c>
      <c r="F119" s="457">
        <v>42790</v>
      </c>
      <c r="G119" s="788">
        <v>15</v>
      </c>
      <c r="H119" s="372">
        <v>2023</v>
      </c>
      <c r="I119" s="26">
        <v>42542</v>
      </c>
      <c r="J119" s="431" t="s">
        <v>811</v>
      </c>
      <c r="K119" s="385" t="s">
        <v>811</v>
      </c>
      <c r="L119" s="16">
        <v>0</v>
      </c>
      <c r="M119" s="255">
        <v>0</v>
      </c>
      <c r="N119" s="16">
        <v>0</v>
      </c>
      <c r="O119" s="255">
        <v>0</v>
      </c>
      <c r="P119" s="16">
        <v>0</v>
      </c>
      <c r="Q119" s="255">
        <v>15</v>
      </c>
      <c r="R119" s="16">
        <v>15</v>
      </c>
      <c r="S119" s="1114">
        <v>0</v>
      </c>
      <c r="T119" s="1114">
        <v>15</v>
      </c>
      <c r="U119" s="767"/>
      <c r="V119" s="18"/>
      <c r="W119" s="766"/>
      <c r="X119" s="18"/>
      <c r="Y119" s="766"/>
      <c r="Z119" s="18"/>
      <c r="AA119" s="766"/>
      <c r="AB119" s="18"/>
      <c r="AC119" s="766"/>
      <c r="AD119" s="18"/>
      <c r="AE119" s="766"/>
      <c r="AF119" s="18"/>
      <c r="AG119" s="766"/>
      <c r="AH119" s="18"/>
      <c r="AI119" s="766"/>
      <c r="AJ119" s="18"/>
      <c r="AK119" s="766"/>
      <c r="AL119" s="18"/>
      <c r="AM119" s="766"/>
      <c r="AN119" s="18"/>
      <c r="AO119" s="766"/>
      <c r="AP119" s="18"/>
      <c r="AQ119" s="766"/>
      <c r="AR119" s="18"/>
      <c r="AS119" s="766"/>
      <c r="AT119" s="18"/>
      <c r="AU119" s="766"/>
      <c r="AV119" s="18"/>
      <c r="AW119" s="766"/>
      <c r="AX119" s="18"/>
      <c r="AY119" s="766"/>
      <c r="AZ119" s="18"/>
      <c r="BA119" s="766"/>
      <c r="BB119" s="18"/>
      <c r="BC119" s="766"/>
      <c r="BD119" s="18"/>
      <c r="BE119" s="766"/>
      <c r="BF119" s="18"/>
      <c r="BG119" s="766"/>
      <c r="BH119" s="18"/>
      <c r="BI119" s="766"/>
      <c r="BJ119" s="18"/>
      <c r="BK119" s="766"/>
      <c r="BL119" s="18"/>
      <c r="BM119" s="766"/>
      <c r="BN119" s="18"/>
      <c r="BO119" s="766"/>
      <c r="BP119" s="18"/>
      <c r="BQ119" s="766"/>
      <c r="BR119" s="18"/>
      <c r="BS119" s="766"/>
      <c r="BT119" s="18"/>
      <c r="BU119" s="766"/>
      <c r="BV119" s="19"/>
      <c r="BW119" s="766"/>
      <c r="BX119" s="19"/>
      <c r="BY119" s="766"/>
      <c r="BZ119" s="19"/>
      <c r="CA119" s="766"/>
      <c r="CB119" s="19"/>
      <c r="CC119" s="766"/>
      <c r="CD119" s="20"/>
      <c r="CE119" s="766"/>
      <c r="CF119" s="20"/>
      <c r="CG119" s="766"/>
      <c r="CH119" s="20"/>
      <c r="CI119" s="766"/>
      <c r="CJ119" s="20"/>
      <c r="CK119" s="766"/>
      <c r="CL119" s="20"/>
      <c r="CM119" s="766"/>
      <c r="CN119" s="20"/>
      <c r="CO119" s="766"/>
      <c r="CP119" s="20"/>
      <c r="CQ119" s="766"/>
      <c r="CR119" s="20"/>
      <c r="CS119" s="766"/>
      <c r="CT119" s="20"/>
      <c r="CU119" s="766"/>
      <c r="CV119" s="20"/>
      <c r="CW119" s="766"/>
      <c r="CX119" s="20"/>
      <c r="CY119" s="766"/>
      <c r="CZ119" s="20"/>
      <c r="DA119" s="766"/>
      <c r="DB119" s="20"/>
      <c r="DC119" s="766"/>
      <c r="DD119" s="20"/>
      <c r="DE119" s="766"/>
      <c r="DF119" s="20"/>
      <c r="DG119" s="766"/>
      <c r="DH119" s="20"/>
      <c r="DI119" s="766"/>
      <c r="DJ119" s="20"/>
      <c r="DK119" s="766"/>
      <c r="DL119" s="20"/>
      <c r="DM119" s="766"/>
      <c r="DN119" s="20"/>
      <c r="DO119" s="766"/>
      <c r="DP119" s="20"/>
      <c r="DQ119" s="766"/>
      <c r="DR119" s="20"/>
      <c r="DS119" s="766"/>
      <c r="DT119" s="20"/>
      <c r="DU119" s="15">
        <f t="shared" si="15"/>
        <v>0</v>
      </c>
      <c r="DW119" s="15">
        <f t="shared" si="16"/>
        <v>0</v>
      </c>
      <c r="DY119" s="15">
        <f t="shared" si="17"/>
        <v>0</v>
      </c>
    </row>
    <row r="120" spans="1:129" ht="14.25" customHeight="1">
      <c r="A120" s="28"/>
      <c r="B120" s="28"/>
      <c r="C120" s="529"/>
      <c r="D120" s="218"/>
      <c r="E120" s="487"/>
      <c r="F120" s="462"/>
      <c r="G120" s="794"/>
      <c r="J120" s="426"/>
      <c r="K120" s="35"/>
      <c r="L120" s="43"/>
      <c r="M120" s="43"/>
      <c r="N120" s="43"/>
      <c r="O120" s="43"/>
      <c r="P120" s="43"/>
      <c r="Q120" s="43"/>
      <c r="R120" s="43"/>
      <c r="S120" s="43"/>
      <c r="T120" s="43"/>
      <c r="U120" s="43"/>
      <c r="V120" s="59"/>
      <c r="W120" s="58"/>
      <c r="X120" s="59"/>
      <c r="Y120" s="58"/>
      <c r="Z120" s="59"/>
      <c r="AA120" s="58"/>
      <c r="AB120" s="59"/>
      <c r="AC120" s="58"/>
      <c r="AD120" s="59"/>
      <c r="AE120" s="58"/>
      <c r="AF120" s="59"/>
      <c r="AG120" s="58"/>
      <c r="AH120" s="59"/>
      <c r="AI120" s="58"/>
      <c r="AJ120" s="59"/>
      <c r="AK120" s="58"/>
      <c r="AL120" s="59"/>
      <c r="AM120" s="58"/>
      <c r="AN120" s="59"/>
      <c r="AO120" s="58"/>
      <c r="AP120" s="59"/>
      <c r="AQ120" s="58"/>
      <c r="AR120" s="59"/>
      <c r="AS120" s="58"/>
      <c r="AT120" s="59"/>
      <c r="AU120" s="58"/>
      <c r="AV120" s="59"/>
      <c r="AW120" s="58"/>
      <c r="AX120" s="59"/>
      <c r="AY120" s="58"/>
      <c r="AZ120" s="59"/>
      <c r="BA120" s="58"/>
      <c r="BB120" s="59"/>
      <c r="BC120" s="58"/>
      <c r="BD120" s="59"/>
      <c r="BE120" s="58"/>
      <c r="BF120" s="59"/>
      <c r="BG120" s="58"/>
      <c r="BH120" s="59"/>
      <c r="BI120" s="58"/>
      <c r="BJ120" s="59"/>
      <c r="BK120" s="58"/>
      <c r="BL120" s="59"/>
      <c r="BM120" s="58"/>
      <c r="BN120" s="59"/>
      <c r="BO120" s="58"/>
      <c r="BP120" s="59"/>
      <c r="BQ120" s="58"/>
      <c r="BR120" s="59"/>
      <c r="BS120" s="58"/>
      <c r="BT120" s="59"/>
      <c r="BU120" s="58"/>
      <c r="BV120" s="59"/>
      <c r="BW120" s="58"/>
      <c r="BX120" s="59"/>
      <c r="BY120" s="58"/>
      <c r="BZ120" s="59"/>
      <c r="CA120" s="58"/>
      <c r="CB120" s="59"/>
      <c r="CC120" s="58"/>
      <c r="CD120" s="59"/>
      <c r="CE120" s="58"/>
      <c r="CF120" s="59"/>
      <c r="CG120" s="58"/>
      <c r="CH120" s="59"/>
      <c r="CI120" s="58"/>
      <c r="CJ120" s="59"/>
      <c r="CK120" s="58"/>
      <c r="CL120" s="59"/>
      <c r="CM120" s="58"/>
      <c r="CN120" s="59"/>
      <c r="CO120" s="58"/>
      <c r="CP120" s="59"/>
      <c r="CQ120" s="58"/>
      <c r="CR120" s="59"/>
      <c r="CS120" s="58"/>
      <c r="CT120" s="59"/>
      <c r="CU120" s="58"/>
      <c r="CV120" s="59"/>
      <c r="CW120" s="58"/>
      <c r="CX120" s="59"/>
      <c r="CY120" s="58"/>
      <c r="CZ120" s="59"/>
      <c r="DA120" s="58"/>
      <c r="DB120" s="59"/>
      <c r="DC120" s="58"/>
      <c r="DD120" s="59"/>
      <c r="DE120" s="58"/>
      <c r="DF120" s="59"/>
      <c r="DG120" s="58"/>
      <c r="DH120" s="59"/>
      <c r="DI120" s="58"/>
      <c r="DJ120" s="59"/>
      <c r="DK120" s="58"/>
      <c r="DL120" s="59"/>
      <c r="DM120" s="58"/>
      <c r="DN120" s="59"/>
      <c r="DO120" s="58"/>
      <c r="DP120" s="59"/>
      <c r="DQ120" s="58"/>
      <c r="DR120" s="44"/>
      <c r="DS120" s="23"/>
    </row>
    <row r="121" spans="1:129" ht="14.25" customHeight="1">
      <c r="A121" s="28"/>
      <c r="B121" s="28"/>
      <c r="C121" s="529"/>
      <c r="D121" s="218"/>
      <c r="E121" s="487"/>
      <c r="F121" s="462"/>
      <c r="G121" s="794"/>
      <c r="J121" s="426"/>
      <c r="K121" s="35"/>
      <c r="L121" s="43"/>
      <c r="M121" s="43"/>
      <c r="N121" s="43"/>
      <c r="O121" s="43"/>
      <c r="P121" s="43"/>
      <c r="Q121" s="43"/>
      <c r="R121" s="43"/>
      <c r="S121" s="43"/>
      <c r="T121" s="43"/>
      <c r="U121" s="43"/>
      <c r="V121" s="59"/>
      <c r="W121" s="58"/>
      <c r="X121" s="59"/>
      <c r="Y121" s="58"/>
      <c r="Z121" s="59"/>
      <c r="AA121" s="58"/>
      <c r="AB121" s="59"/>
      <c r="AC121" s="58"/>
      <c r="AD121" s="59"/>
      <c r="AE121" s="58"/>
      <c r="AF121" s="59"/>
      <c r="AG121" s="58"/>
      <c r="AH121" s="59"/>
      <c r="AI121" s="58"/>
      <c r="AJ121" s="59"/>
      <c r="AK121" s="58"/>
      <c r="AL121" s="59"/>
      <c r="AM121" s="58"/>
      <c r="AN121" s="59"/>
      <c r="AO121" s="58"/>
      <c r="AP121" s="59"/>
      <c r="AQ121" s="58"/>
      <c r="AR121" s="59"/>
      <c r="AS121" s="58"/>
      <c r="AT121" s="59"/>
      <c r="AU121" s="58"/>
      <c r="AV121" s="59"/>
      <c r="AW121" s="58"/>
      <c r="AX121" s="59"/>
      <c r="AY121" s="58"/>
      <c r="AZ121" s="59"/>
      <c r="BA121" s="58"/>
      <c r="BB121" s="59"/>
      <c r="BC121" s="58"/>
      <c r="BD121" s="59"/>
      <c r="BE121" s="58"/>
      <c r="BF121" s="59"/>
      <c r="BG121" s="58"/>
      <c r="BH121" s="59"/>
      <c r="BI121" s="58"/>
      <c r="BJ121" s="59"/>
      <c r="BK121" s="58"/>
      <c r="BL121" s="59"/>
      <c r="BM121" s="58"/>
      <c r="BN121" s="59"/>
      <c r="BO121" s="58"/>
      <c r="BP121" s="59"/>
      <c r="BQ121" s="58"/>
      <c r="BR121" s="59"/>
      <c r="BS121" s="58"/>
      <c r="BT121" s="59"/>
      <c r="BU121" s="58"/>
      <c r="BV121" s="59"/>
      <c r="BW121" s="58"/>
      <c r="BX121" s="59"/>
      <c r="BY121" s="58"/>
      <c r="BZ121" s="59"/>
      <c r="CA121" s="58"/>
      <c r="CB121" s="59"/>
      <c r="CC121" s="58"/>
      <c r="CD121" s="59"/>
      <c r="CE121" s="58"/>
      <c r="CF121" s="59"/>
      <c r="CG121" s="58"/>
      <c r="CH121" s="59"/>
      <c r="CI121" s="58"/>
      <c r="CJ121" s="59"/>
      <c r="CK121" s="58"/>
      <c r="CL121" s="59"/>
      <c r="CM121" s="58"/>
      <c r="CN121" s="59"/>
      <c r="CO121" s="58"/>
      <c r="CP121" s="59"/>
      <c r="CQ121" s="58"/>
      <c r="CR121" s="59"/>
      <c r="CS121" s="58"/>
      <c r="CT121" s="59"/>
      <c r="CU121" s="58"/>
      <c r="CV121" s="59"/>
      <c r="CW121" s="58"/>
      <c r="CX121" s="59"/>
      <c r="CY121" s="58"/>
      <c r="CZ121" s="59"/>
      <c r="DA121" s="58"/>
      <c r="DB121" s="59"/>
      <c r="DC121" s="58"/>
      <c r="DD121" s="59"/>
      <c r="DE121" s="58"/>
      <c r="DF121" s="59"/>
      <c r="DG121" s="58"/>
      <c r="DH121" s="59"/>
      <c r="DI121" s="58"/>
      <c r="DJ121" s="59"/>
      <c r="DK121" s="58"/>
      <c r="DL121" s="59"/>
      <c r="DM121" s="58"/>
      <c r="DN121" s="59"/>
      <c r="DO121" s="58"/>
      <c r="DP121" s="59"/>
      <c r="DQ121" s="58"/>
      <c r="DR121" s="44"/>
      <c r="DS121" s="23"/>
    </row>
    <row r="122" spans="1:129" ht="14.25" customHeight="1">
      <c r="A122" s="28"/>
      <c r="B122" s="28"/>
      <c r="C122" s="529"/>
      <c r="D122" s="218"/>
      <c r="E122" s="487"/>
      <c r="F122" s="462"/>
      <c r="G122" s="794"/>
      <c r="J122" s="426"/>
      <c r="K122" s="35"/>
      <c r="L122" s="43"/>
      <c r="M122" s="43"/>
      <c r="N122" s="43"/>
      <c r="O122" s="43"/>
      <c r="P122" s="43"/>
      <c r="Q122" s="43"/>
      <c r="R122" s="43"/>
      <c r="S122" s="43"/>
      <c r="T122" s="43"/>
      <c r="U122" s="43"/>
      <c r="V122" s="59"/>
      <c r="W122" s="58"/>
      <c r="X122" s="59"/>
      <c r="Y122" s="58"/>
      <c r="Z122" s="59"/>
      <c r="AA122" s="58"/>
      <c r="AB122" s="59"/>
      <c r="AC122" s="58"/>
      <c r="AD122" s="59"/>
      <c r="AE122" s="58"/>
      <c r="AF122" s="59"/>
      <c r="AG122" s="58"/>
      <c r="AH122" s="59"/>
      <c r="AI122" s="58"/>
      <c r="AJ122" s="59"/>
      <c r="AK122" s="58"/>
      <c r="AL122" s="59"/>
      <c r="AM122" s="58"/>
      <c r="AN122" s="59"/>
      <c r="AO122" s="58"/>
      <c r="AP122" s="59"/>
      <c r="AQ122" s="58"/>
      <c r="AR122" s="59"/>
      <c r="AS122" s="58"/>
      <c r="AT122" s="59"/>
      <c r="AU122" s="58"/>
      <c r="AV122" s="59"/>
      <c r="AW122" s="58"/>
      <c r="AX122" s="59"/>
      <c r="AY122" s="58"/>
      <c r="AZ122" s="59"/>
      <c r="BA122" s="58"/>
      <c r="BB122" s="59"/>
      <c r="BC122" s="58"/>
      <c r="BD122" s="59"/>
      <c r="BE122" s="58"/>
      <c r="BF122" s="59"/>
      <c r="BG122" s="58"/>
      <c r="BH122" s="59"/>
      <c r="BI122" s="58"/>
      <c r="BJ122" s="59"/>
      <c r="BK122" s="58"/>
      <c r="BL122" s="59"/>
      <c r="BM122" s="58"/>
      <c r="BN122" s="59"/>
      <c r="BO122" s="58"/>
      <c r="BP122" s="59"/>
      <c r="BQ122" s="58"/>
      <c r="BR122" s="59"/>
      <c r="BS122" s="58"/>
      <c r="BT122" s="59"/>
      <c r="BU122" s="58"/>
      <c r="BV122" s="59"/>
      <c r="BW122" s="58"/>
      <c r="BX122" s="59"/>
      <c r="BY122" s="58"/>
      <c r="BZ122" s="59"/>
      <c r="CA122" s="58"/>
      <c r="CB122" s="59"/>
      <c r="CC122" s="58"/>
      <c r="CD122" s="59"/>
      <c r="CE122" s="58"/>
      <c r="CF122" s="59"/>
      <c r="CG122" s="58"/>
      <c r="CH122" s="59"/>
      <c r="CI122" s="58"/>
      <c r="CJ122" s="59"/>
      <c r="CK122" s="58"/>
      <c r="CL122" s="59"/>
      <c r="CM122" s="58"/>
      <c r="CN122" s="59"/>
      <c r="CO122" s="58"/>
      <c r="CP122" s="59"/>
      <c r="CQ122" s="58"/>
      <c r="CR122" s="59"/>
      <c r="CS122" s="58"/>
      <c r="CT122" s="59"/>
      <c r="CU122" s="58"/>
      <c r="CV122" s="59"/>
      <c r="CW122" s="58"/>
      <c r="CX122" s="59"/>
      <c r="CY122" s="58"/>
      <c r="CZ122" s="59"/>
      <c r="DA122" s="58"/>
      <c r="DB122" s="59"/>
      <c r="DC122" s="58"/>
      <c r="DD122" s="59"/>
      <c r="DE122" s="58"/>
      <c r="DF122" s="59"/>
      <c r="DG122" s="58"/>
      <c r="DH122" s="59"/>
      <c r="DI122" s="58"/>
      <c r="DJ122" s="59"/>
      <c r="DK122" s="58"/>
      <c r="DL122" s="59"/>
      <c r="DM122" s="58"/>
      <c r="DN122" s="59"/>
      <c r="DO122" s="58"/>
      <c r="DP122" s="59"/>
      <c r="DQ122" s="58"/>
      <c r="DR122" s="44"/>
      <c r="DS122" s="23"/>
    </row>
    <row r="123" spans="1:129" ht="14.25" customHeight="1">
      <c r="A123" s="28"/>
      <c r="B123" s="28"/>
      <c r="C123" s="529"/>
      <c r="D123" s="218"/>
      <c r="E123" s="487"/>
      <c r="F123" s="462"/>
      <c r="G123" s="794"/>
      <c r="J123" s="426"/>
      <c r="K123" s="35"/>
      <c r="L123" s="43"/>
      <c r="M123" s="43"/>
      <c r="N123" s="43"/>
      <c r="O123" s="43"/>
      <c r="P123" s="43"/>
      <c r="Q123" s="43"/>
      <c r="R123" s="43"/>
      <c r="S123" s="43"/>
      <c r="T123" s="43"/>
      <c r="U123" s="43"/>
      <c r="V123" s="59"/>
      <c r="W123" s="58"/>
      <c r="X123" s="59"/>
      <c r="Y123" s="58"/>
      <c r="Z123" s="59"/>
      <c r="AA123" s="58"/>
      <c r="AB123" s="59"/>
      <c r="AC123" s="58"/>
      <c r="AD123" s="59"/>
      <c r="AE123" s="58"/>
      <c r="AF123" s="59"/>
      <c r="AG123" s="58"/>
      <c r="AH123" s="59"/>
      <c r="AI123" s="58"/>
      <c r="AJ123" s="59"/>
      <c r="AK123" s="58"/>
      <c r="AL123" s="59"/>
      <c r="AM123" s="58"/>
      <c r="AN123" s="59"/>
      <c r="AO123" s="58"/>
      <c r="AP123" s="59"/>
      <c r="AQ123" s="58"/>
      <c r="AR123" s="59"/>
      <c r="AS123" s="58"/>
      <c r="AT123" s="59"/>
      <c r="AU123" s="58"/>
      <c r="AV123" s="59"/>
      <c r="AW123" s="58"/>
      <c r="AX123" s="59"/>
      <c r="AY123" s="58"/>
      <c r="AZ123" s="59"/>
      <c r="BA123" s="58"/>
      <c r="BB123" s="59"/>
      <c r="BC123" s="58"/>
      <c r="BD123" s="59"/>
      <c r="BE123" s="58"/>
      <c r="BF123" s="59"/>
      <c r="BG123" s="58"/>
      <c r="BH123" s="59"/>
      <c r="BI123" s="58"/>
      <c r="BJ123" s="59"/>
      <c r="BK123" s="58"/>
      <c r="BL123" s="59"/>
      <c r="BM123" s="58"/>
      <c r="BN123" s="59"/>
      <c r="BO123" s="58"/>
      <c r="BP123" s="59"/>
      <c r="BQ123" s="58"/>
      <c r="BR123" s="59"/>
      <c r="BS123" s="58"/>
      <c r="BT123" s="59"/>
      <c r="BU123" s="58"/>
      <c r="BV123" s="59"/>
      <c r="BW123" s="58"/>
      <c r="BX123" s="59"/>
      <c r="BY123" s="58"/>
      <c r="BZ123" s="59"/>
      <c r="CA123" s="58"/>
      <c r="CB123" s="59"/>
      <c r="CC123" s="58"/>
      <c r="CD123" s="59"/>
      <c r="CE123" s="58"/>
      <c r="CF123" s="59"/>
      <c r="CG123" s="58"/>
      <c r="CH123" s="59"/>
      <c r="CI123" s="58"/>
      <c r="CJ123" s="59"/>
      <c r="CK123" s="58"/>
      <c r="CL123" s="59"/>
      <c r="CM123" s="58"/>
      <c r="CN123" s="59"/>
      <c r="CO123" s="58"/>
      <c r="CP123" s="59"/>
      <c r="CQ123" s="58"/>
      <c r="CR123" s="59"/>
      <c r="CS123" s="58"/>
      <c r="CT123" s="59"/>
      <c r="CU123" s="58"/>
      <c r="CV123" s="59"/>
      <c r="CW123" s="58"/>
      <c r="CX123" s="59"/>
      <c r="CY123" s="58"/>
      <c r="CZ123" s="59"/>
      <c r="DA123" s="58"/>
      <c r="DB123" s="59"/>
      <c r="DC123" s="58"/>
      <c r="DD123" s="59"/>
      <c r="DE123" s="58"/>
      <c r="DF123" s="59"/>
      <c r="DG123" s="58"/>
      <c r="DH123" s="59"/>
      <c r="DI123" s="58"/>
      <c r="DJ123" s="59"/>
      <c r="DK123" s="58"/>
      <c r="DL123" s="59"/>
      <c r="DM123" s="58"/>
      <c r="DN123" s="59"/>
      <c r="DO123" s="58"/>
      <c r="DP123" s="59"/>
      <c r="DQ123" s="58"/>
      <c r="DR123" s="44"/>
      <c r="DS123" s="23"/>
    </row>
    <row r="124" spans="1:129" ht="14.25" customHeight="1">
      <c r="A124" s="28"/>
      <c r="B124" s="28"/>
      <c r="C124" s="529"/>
      <c r="D124" s="218"/>
      <c r="E124" s="487"/>
      <c r="F124" s="462"/>
      <c r="G124" s="794"/>
      <c r="J124" s="426"/>
      <c r="K124" s="35"/>
      <c r="L124" s="43"/>
      <c r="M124" s="43"/>
      <c r="N124" s="43"/>
      <c r="O124" s="43"/>
      <c r="P124" s="43"/>
      <c r="Q124" s="43"/>
      <c r="R124" s="43"/>
      <c r="S124" s="43"/>
      <c r="T124" s="43"/>
      <c r="U124" s="43"/>
      <c r="V124" s="59"/>
      <c r="W124" s="58"/>
      <c r="X124" s="59"/>
      <c r="Y124" s="58"/>
      <c r="Z124" s="59"/>
      <c r="AA124" s="58"/>
      <c r="AB124" s="59"/>
      <c r="AC124" s="58"/>
      <c r="AD124" s="59"/>
      <c r="AE124" s="58"/>
      <c r="AF124" s="59"/>
      <c r="AG124" s="58"/>
      <c r="AH124" s="59"/>
      <c r="AI124" s="58"/>
      <c r="AJ124" s="59"/>
      <c r="AK124" s="58"/>
      <c r="AL124" s="59"/>
      <c r="AM124" s="58"/>
      <c r="AN124" s="59"/>
      <c r="AO124" s="58"/>
      <c r="AP124" s="59"/>
      <c r="AQ124" s="58"/>
      <c r="AR124" s="59"/>
      <c r="AS124" s="58"/>
      <c r="AT124" s="59"/>
      <c r="AU124" s="58"/>
      <c r="AV124" s="59"/>
      <c r="AW124" s="58"/>
      <c r="AX124" s="59"/>
      <c r="AY124" s="58"/>
      <c r="AZ124" s="59"/>
      <c r="BA124" s="58"/>
      <c r="BB124" s="59"/>
      <c r="BC124" s="58"/>
      <c r="BD124" s="59"/>
      <c r="BE124" s="58"/>
      <c r="BF124" s="59"/>
      <c r="BG124" s="58"/>
      <c r="BH124" s="59"/>
      <c r="BI124" s="58"/>
      <c r="BJ124" s="59"/>
      <c r="BK124" s="58"/>
      <c r="BL124" s="59"/>
      <c r="BM124" s="58"/>
      <c r="BN124" s="59"/>
      <c r="BO124" s="58"/>
      <c r="BP124" s="59"/>
      <c r="BQ124" s="58"/>
      <c r="BR124" s="59"/>
      <c r="BS124" s="58"/>
      <c r="BT124" s="59"/>
      <c r="BU124" s="58"/>
      <c r="BV124" s="59"/>
      <c r="BW124" s="58"/>
      <c r="BX124" s="59"/>
      <c r="BY124" s="58"/>
      <c r="BZ124" s="59"/>
      <c r="CA124" s="58"/>
      <c r="CB124" s="59"/>
      <c r="CC124" s="58"/>
      <c r="CD124" s="59"/>
      <c r="CE124" s="58"/>
      <c r="CF124" s="59"/>
      <c r="CG124" s="58"/>
      <c r="CH124" s="59"/>
      <c r="CI124" s="58"/>
      <c r="CJ124" s="59"/>
      <c r="CK124" s="58"/>
      <c r="CL124" s="59"/>
      <c r="CM124" s="58"/>
      <c r="CN124" s="59"/>
      <c r="CO124" s="58"/>
      <c r="CP124" s="59"/>
      <c r="CQ124" s="58"/>
      <c r="CR124" s="59"/>
      <c r="CS124" s="58"/>
      <c r="CT124" s="59"/>
      <c r="CU124" s="58"/>
      <c r="CV124" s="59"/>
      <c r="CW124" s="58"/>
      <c r="CX124" s="59"/>
      <c r="CY124" s="58"/>
      <c r="CZ124" s="59"/>
      <c r="DA124" s="58"/>
      <c r="DB124" s="59"/>
      <c r="DC124" s="58"/>
      <c r="DD124" s="59"/>
      <c r="DE124" s="58"/>
      <c r="DF124" s="59"/>
      <c r="DG124" s="58"/>
      <c r="DH124" s="59"/>
      <c r="DI124" s="58"/>
      <c r="DJ124" s="59"/>
      <c r="DK124" s="58"/>
      <c r="DL124" s="59"/>
      <c r="DM124" s="58"/>
      <c r="DN124" s="59"/>
      <c r="DO124" s="58"/>
      <c r="DP124" s="59"/>
      <c r="DQ124" s="58"/>
      <c r="DR124" s="44"/>
      <c r="DS124" s="23"/>
    </row>
    <row r="125" spans="1:129" ht="14.25" customHeight="1">
      <c r="A125" s="28"/>
      <c r="B125" s="28"/>
      <c r="C125" s="529"/>
      <c r="D125" s="218"/>
      <c r="E125" s="487"/>
      <c r="F125" s="462"/>
      <c r="G125" s="794"/>
      <c r="J125" s="426"/>
      <c r="K125" s="35"/>
      <c r="L125" s="43"/>
      <c r="M125" s="43"/>
      <c r="N125" s="43"/>
      <c r="O125" s="43"/>
      <c r="P125" s="43"/>
      <c r="Q125" s="43"/>
      <c r="R125" s="43"/>
      <c r="S125" s="43"/>
      <c r="T125" s="43"/>
      <c r="U125" s="43"/>
      <c r="V125" s="59"/>
      <c r="W125" s="58"/>
      <c r="X125" s="59"/>
      <c r="Y125" s="58"/>
      <c r="Z125" s="59"/>
      <c r="AA125" s="58"/>
      <c r="AB125" s="59"/>
      <c r="AC125" s="58"/>
      <c r="AD125" s="59"/>
      <c r="AE125" s="58"/>
      <c r="AF125" s="59"/>
      <c r="AG125" s="58"/>
      <c r="AH125" s="59"/>
      <c r="AI125" s="58"/>
      <c r="AJ125" s="59"/>
      <c r="AK125" s="58"/>
      <c r="AL125" s="59"/>
      <c r="AM125" s="58"/>
      <c r="AN125" s="59"/>
      <c r="AO125" s="58"/>
      <c r="AP125" s="59"/>
      <c r="AQ125" s="58"/>
      <c r="AR125" s="59"/>
      <c r="AS125" s="58"/>
      <c r="AT125" s="59"/>
      <c r="AU125" s="58"/>
      <c r="AV125" s="59"/>
      <c r="AW125" s="58"/>
      <c r="AX125" s="59"/>
      <c r="AY125" s="58"/>
      <c r="AZ125" s="59"/>
      <c r="BA125" s="58"/>
      <c r="BB125" s="59"/>
      <c r="BC125" s="58"/>
      <c r="BD125" s="59"/>
      <c r="BE125" s="58"/>
      <c r="BF125" s="59"/>
      <c r="BG125" s="58"/>
      <c r="BH125" s="59"/>
      <c r="BI125" s="58"/>
      <c r="BJ125" s="59"/>
      <c r="BK125" s="58"/>
      <c r="BL125" s="59"/>
      <c r="BM125" s="58"/>
      <c r="BN125" s="59"/>
      <c r="BO125" s="58"/>
      <c r="BP125" s="59"/>
      <c r="BQ125" s="58"/>
      <c r="BR125" s="59"/>
      <c r="BS125" s="58"/>
      <c r="BT125" s="59"/>
      <c r="BU125" s="58"/>
      <c r="BV125" s="59"/>
      <c r="BW125" s="58"/>
      <c r="BX125" s="59"/>
      <c r="BY125" s="58"/>
      <c r="BZ125" s="59"/>
      <c r="CA125" s="58"/>
      <c r="CB125" s="59"/>
      <c r="CC125" s="58"/>
      <c r="CD125" s="59"/>
      <c r="CE125" s="58"/>
      <c r="CF125" s="59"/>
      <c r="CG125" s="58"/>
      <c r="CH125" s="59"/>
      <c r="CI125" s="58"/>
      <c r="CJ125" s="59"/>
      <c r="CK125" s="58"/>
      <c r="CL125" s="59"/>
      <c r="CM125" s="58"/>
      <c r="CN125" s="59"/>
      <c r="CO125" s="58"/>
      <c r="CP125" s="59"/>
      <c r="CQ125" s="58"/>
      <c r="CR125" s="59"/>
      <c r="CS125" s="58"/>
      <c r="CT125" s="59"/>
      <c r="CU125" s="58"/>
      <c r="CV125" s="59"/>
      <c r="CW125" s="58"/>
      <c r="CX125" s="59"/>
      <c r="CY125" s="58"/>
      <c r="CZ125" s="59"/>
      <c r="DA125" s="58"/>
      <c r="DB125" s="59"/>
      <c r="DC125" s="58"/>
      <c r="DD125" s="59"/>
      <c r="DE125" s="58"/>
      <c r="DF125" s="59"/>
      <c r="DG125" s="58"/>
      <c r="DH125" s="59"/>
      <c r="DI125" s="58"/>
      <c r="DJ125" s="59"/>
      <c r="DK125" s="58"/>
      <c r="DL125" s="59"/>
      <c r="DM125" s="58"/>
      <c r="DN125" s="59"/>
      <c r="DO125" s="58"/>
      <c r="DP125" s="59"/>
      <c r="DQ125" s="58"/>
      <c r="DR125" s="44"/>
      <c r="DS125" s="23"/>
    </row>
    <row r="126" spans="1:129" ht="14.25" hidden="1" customHeight="1">
      <c r="A126" s="28"/>
      <c r="B126" s="28"/>
      <c r="C126" s="529"/>
      <c r="D126" s="218"/>
      <c r="E126" s="487"/>
      <c r="F126" s="462"/>
      <c r="G126" s="794"/>
      <c r="J126" s="426"/>
      <c r="K126" s="35"/>
      <c r="L126" s="43"/>
      <c r="M126" s="43"/>
      <c r="N126" s="43"/>
      <c r="O126" s="43"/>
      <c r="P126" s="43"/>
      <c r="Q126" s="43"/>
      <c r="R126" s="43"/>
      <c r="S126" s="43"/>
      <c r="T126" s="43"/>
      <c r="U126" s="43"/>
      <c r="V126" s="59"/>
      <c r="W126" s="58"/>
      <c r="X126" s="59"/>
      <c r="Y126" s="58"/>
      <c r="Z126" s="59"/>
      <c r="AA126" s="58"/>
      <c r="AB126" s="59"/>
      <c r="AC126" s="58"/>
      <c r="AD126" s="59"/>
      <c r="AE126" s="58"/>
      <c r="AF126" s="59"/>
      <c r="AG126" s="58"/>
      <c r="AH126" s="59"/>
      <c r="AI126" s="58"/>
      <c r="AJ126" s="59"/>
      <c r="AK126" s="58"/>
      <c r="AL126" s="59"/>
      <c r="AM126" s="58"/>
      <c r="AN126" s="59"/>
      <c r="AO126" s="58"/>
      <c r="AP126" s="59"/>
      <c r="AQ126" s="58"/>
      <c r="AR126" s="59"/>
      <c r="AS126" s="58"/>
      <c r="AT126" s="59"/>
      <c r="AU126" s="58"/>
      <c r="AV126" s="59"/>
      <c r="AW126" s="58"/>
      <c r="AX126" s="59"/>
      <c r="AY126" s="58"/>
      <c r="AZ126" s="59"/>
      <c r="BA126" s="58"/>
      <c r="BB126" s="59"/>
      <c r="BC126" s="58"/>
      <c r="BD126" s="59"/>
      <c r="BE126" s="58"/>
      <c r="BF126" s="59"/>
      <c r="BG126" s="58"/>
      <c r="BH126" s="59"/>
      <c r="BI126" s="58"/>
      <c r="BJ126" s="59"/>
      <c r="BK126" s="58"/>
      <c r="BL126" s="59"/>
      <c r="BM126" s="58"/>
      <c r="BN126" s="59"/>
      <c r="BO126" s="58"/>
      <c r="BP126" s="59"/>
      <c r="BQ126" s="58"/>
      <c r="BR126" s="59"/>
      <c r="BS126" s="58"/>
      <c r="BT126" s="59"/>
      <c r="BU126" s="58"/>
      <c r="BV126" s="59"/>
      <c r="BW126" s="58"/>
      <c r="BX126" s="59"/>
      <c r="BY126" s="58"/>
      <c r="BZ126" s="59"/>
      <c r="CA126" s="58"/>
      <c r="CB126" s="59"/>
      <c r="CC126" s="58"/>
      <c r="CD126" s="59"/>
      <c r="CE126" s="58"/>
      <c r="CF126" s="59"/>
      <c r="CG126" s="58"/>
      <c r="CH126" s="59"/>
      <c r="CI126" s="58"/>
      <c r="CJ126" s="59"/>
      <c r="CK126" s="58"/>
      <c r="CL126" s="59"/>
      <c r="CM126" s="58"/>
      <c r="CN126" s="59"/>
      <c r="CO126" s="58"/>
      <c r="CP126" s="59"/>
      <c r="CQ126" s="58"/>
      <c r="CR126" s="59"/>
      <c r="CS126" s="58"/>
      <c r="CT126" s="59"/>
      <c r="CU126" s="58"/>
      <c r="CV126" s="59"/>
      <c r="CW126" s="58"/>
      <c r="CX126" s="59"/>
      <c r="CY126" s="58"/>
      <c r="CZ126" s="59"/>
      <c r="DA126" s="58"/>
      <c r="DB126" s="59"/>
      <c r="DC126" s="58"/>
      <c r="DD126" s="59"/>
      <c r="DE126" s="58"/>
      <c r="DF126" s="59"/>
      <c r="DG126" s="58"/>
      <c r="DH126" s="59"/>
      <c r="DI126" s="58"/>
      <c r="DJ126" s="59"/>
      <c r="DK126" s="58"/>
      <c r="DL126" s="59"/>
      <c r="DM126" s="58"/>
      <c r="DN126" s="59"/>
      <c r="DO126" s="58"/>
      <c r="DP126" s="59"/>
      <c r="DQ126" s="58"/>
      <c r="DR126" s="44"/>
      <c r="DS126" s="23"/>
    </row>
    <row r="127" spans="1:129" s="50" customFormat="1" ht="54" hidden="1" customHeight="1">
      <c r="C127" s="49"/>
      <c r="D127" s="49" t="s">
        <v>2483</v>
      </c>
      <c r="E127" s="191"/>
      <c r="F127" s="465"/>
      <c r="G127" s="191"/>
      <c r="H127" s="257"/>
      <c r="I127" s="35"/>
      <c r="J127" s="3"/>
      <c r="K127" s="257"/>
      <c r="U127" s="49"/>
      <c r="W127" s="49"/>
      <c r="Y127" s="49"/>
      <c r="AA127" s="49"/>
      <c r="AC127" s="49"/>
      <c r="AE127" s="49"/>
      <c r="AG127" s="49"/>
      <c r="AI127" s="49"/>
      <c r="AK127" s="49"/>
      <c r="AM127" s="49"/>
      <c r="AO127" s="49"/>
      <c r="AQ127" s="49"/>
      <c r="AS127" s="49"/>
      <c r="AU127" s="49"/>
      <c r="AW127" s="49"/>
      <c r="AY127" s="49"/>
      <c r="BA127" s="49"/>
      <c r="BC127" s="49"/>
      <c r="BE127" s="49"/>
      <c r="BG127" s="49"/>
      <c r="BI127" s="49"/>
      <c r="BK127" s="49"/>
      <c r="BM127" s="49"/>
      <c r="BO127" s="49"/>
      <c r="BQ127" s="49"/>
      <c r="BS127" s="49"/>
      <c r="BU127" s="49"/>
      <c r="BW127" s="49"/>
      <c r="BY127" s="49"/>
      <c r="CA127" s="49"/>
      <c r="CC127" s="49"/>
      <c r="CE127" s="49"/>
      <c r="CG127" s="49"/>
      <c r="CI127" s="49"/>
      <c r="CK127" s="49"/>
      <c r="CM127" s="49"/>
      <c r="CO127" s="49"/>
      <c r="CQ127" s="49"/>
      <c r="CS127" s="49"/>
      <c r="CU127" s="49"/>
      <c r="CW127" s="49"/>
      <c r="CY127" s="49"/>
      <c r="DA127" s="49"/>
      <c r="DC127" s="49"/>
      <c r="DE127" s="49"/>
      <c r="DG127" s="49"/>
      <c r="DI127" s="49"/>
      <c r="DK127" s="49"/>
      <c r="DM127" s="49"/>
      <c r="DO127" s="49"/>
      <c r="DQ127" s="49"/>
      <c r="DS127" s="49"/>
      <c r="DT127" s="254"/>
      <c r="DU127" s="254"/>
      <c r="DV127" s="254"/>
      <c r="DX127" s="254"/>
    </row>
    <row r="128" spans="1:129" ht="15" hidden="1" customHeight="1">
      <c r="A128" s="28"/>
      <c r="B128" s="28"/>
      <c r="C128" s="529"/>
      <c r="D128" s="218"/>
      <c r="E128" s="487"/>
      <c r="F128" s="462"/>
      <c r="G128" s="794"/>
      <c r="J128" s="426"/>
      <c r="K128" s="35"/>
      <c r="L128" s="43"/>
      <c r="M128" s="43"/>
      <c r="N128" s="43"/>
      <c r="O128" s="43"/>
      <c r="P128" s="43"/>
      <c r="Q128" s="43"/>
      <c r="R128" s="43"/>
      <c r="S128" s="43"/>
      <c r="T128" s="43"/>
      <c r="U128" s="43"/>
      <c r="V128" s="59"/>
      <c r="W128" s="58"/>
      <c r="X128" s="59"/>
      <c r="Y128" s="58"/>
      <c r="Z128" s="59"/>
      <c r="AA128" s="58"/>
      <c r="AB128" s="59"/>
      <c r="AC128" s="58"/>
      <c r="AD128" s="59"/>
      <c r="AE128" s="58"/>
      <c r="AF128" s="59"/>
      <c r="AG128" s="58"/>
      <c r="AH128" s="59"/>
      <c r="AI128" s="58"/>
      <c r="AJ128" s="59"/>
      <c r="AK128" s="58"/>
      <c r="AL128" s="59"/>
      <c r="AM128" s="58"/>
      <c r="AN128" s="59"/>
      <c r="AO128" s="58"/>
      <c r="AP128" s="59"/>
      <c r="AQ128" s="58"/>
      <c r="AR128" s="59"/>
      <c r="AS128" s="58"/>
      <c r="AT128" s="59"/>
      <c r="AU128" s="58"/>
      <c r="AV128" s="59"/>
      <c r="AW128" s="58"/>
      <c r="AX128" s="59"/>
      <c r="AY128" s="58"/>
      <c r="AZ128" s="59"/>
      <c r="BA128" s="58"/>
      <c r="BB128" s="59"/>
      <c r="BC128" s="58"/>
      <c r="BD128" s="59"/>
      <c r="BE128" s="58"/>
      <c r="BF128" s="59"/>
      <c r="BG128" s="58"/>
      <c r="BH128" s="59"/>
      <c r="BI128" s="58"/>
      <c r="BJ128" s="59"/>
      <c r="BK128" s="58"/>
      <c r="BL128" s="59"/>
      <c r="BM128" s="58"/>
      <c r="BN128" s="59"/>
      <c r="BO128" s="58"/>
      <c r="BP128" s="59"/>
      <c r="BQ128" s="58"/>
      <c r="BR128" s="59"/>
      <c r="BS128" s="58"/>
      <c r="BT128" s="59"/>
      <c r="BU128" s="58"/>
      <c r="BV128" s="59"/>
      <c r="BW128" s="58"/>
      <c r="BX128" s="59"/>
      <c r="BY128" s="58"/>
      <c r="BZ128" s="59"/>
      <c r="CA128" s="58"/>
      <c r="CB128" s="59"/>
      <c r="CC128" s="58"/>
      <c r="CD128" s="59"/>
      <c r="CE128" s="58"/>
      <c r="CF128" s="59"/>
      <c r="CG128" s="58"/>
      <c r="CH128" s="59"/>
      <c r="CI128" s="58"/>
      <c r="CJ128" s="59"/>
      <c r="CK128" s="58"/>
      <c r="CL128" s="59"/>
      <c r="CM128" s="58"/>
      <c r="CN128" s="59"/>
      <c r="CO128" s="58"/>
      <c r="CP128" s="59"/>
      <c r="CQ128" s="58"/>
      <c r="CR128" s="59"/>
      <c r="CS128" s="58"/>
      <c r="CT128" s="59"/>
      <c r="CU128" s="58"/>
      <c r="CV128" s="59"/>
      <c r="CW128" s="58"/>
      <c r="CX128" s="59"/>
      <c r="CY128" s="58"/>
      <c r="CZ128" s="59"/>
      <c r="DA128" s="58"/>
      <c r="DB128" s="59"/>
      <c r="DC128" s="58"/>
      <c r="DD128" s="59"/>
      <c r="DE128" s="58"/>
      <c r="DF128" s="59"/>
      <c r="DG128" s="58"/>
      <c r="DH128" s="59"/>
      <c r="DI128" s="58"/>
      <c r="DJ128" s="59"/>
      <c r="DK128" s="58"/>
      <c r="DL128" s="59"/>
      <c r="DM128" s="58"/>
      <c r="DN128" s="59"/>
      <c r="DO128" s="58"/>
      <c r="DP128" s="59"/>
      <c r="DQ128" s="58"/>
      <c r="DR128" s="44"/>
      <c r="DS128" s="23"/>
    </row>
    <row r="129" spans="1:142" s="484" customFormat="1" ht="34.5" hidden="1" customHeight="1">
      <c r="A129" s="591" t="s">
        <v>301</v>
      </c>
      <c r="B129" s="591" t="s">
        <v>1601</v>
      </c>
      <c r="C129" s="592" t="s">
        <v>1699</v>
      </c>
      <c r="D129" s="593" t="s">
        <v>39</v>
      </c>
      <c r="E129" s="591" t="s">
        <v>1665</v>
      </c>
      <c r="F129" s="594" t="s">
        <v>14</v>
      </c>
      <c r="G129" s="591"/>
      <c r="H129" s="595" t="s">
        <v>1611</v>
      </c>
      <c r="I129" s="594" t="s">
        <v>1612</v>
      </c>
      <c r="J129" s="591" t="s">
        <v>299</v>
      </c>
      <c r="K129" s="594" t="s">
        <v>298</v>
      </c>
      <c r="L129" s="591" t="s">
        <v>1353</v>
      </c>
      <c r="M129" s="591" t="s">
        <v>1551</v>
      </c>
      <c r="N129" s="591" t="s">
        <v>1552</v>
      </c>
      <c r="O129" s="591" t="s">
        <v>1760</v>
      </c>
      <c r="P129" s="591" t="s">
        <v>1761</v>
      </c>
      <c r="Q129" s="591" t="s">
        <v>1668</v>
      </c>
      <c r="R129" s="591"/>
      <c r="S129" s="1115" t="s">
        <v>876</v>
      </c>
      <c r="T129" s="1115"/>
      <c r="U129" s="861"/>
      <c r="V129" s="288"/>
      <c r="W129" s="861"/>
      <c r="X129" s="591"/>
      <c r="Y129" s="861"/>
      <c r="Z129" s="591"/>
      <c r="AA129" s="861"/>
      <c r="AB129" s="591"/>
      <c r="AC129" s="861"/>
      <c r="AD129" s="591"/>
      <c r="AE129" s="861"/>
      <c r="AF129" s="591"/>
      <c r="AG129" s="861"/>
      <c r="AH129" s="591"/>
      <c r="AI129" s="861"/>
      <c r="AJ129" s="591"/>
      <c r="AK129" s="861"/>
      <c r="AL129" s="591"/>
      <c r="AM129" s="861"/>
      <c r="AN129" s="591"/>
      <c r="AO129" s="861"/>
      <c r="AP129" s="591"/>
      <c r="AQ129" s="861"/>
      <c r="AR129" s="591"/>
      <c r="AS129" s="861"/>
      <c r="AT129" s="591"/>
      <c r="AU129" s="861"/>
      <c r="AV129" s="591"/>
      <c r="AW129" s="861"/>
      <c r="AX129" s="591"/>
      <c r="AY129" s="861"/>
      <c r="AZ129" s="591"/>
      <c r="BA129" s="861"/>
      <c r="BB129" s="591"/>
      <c r="BC129" s="861"/>
      <c r="BD129" s="591"/>
      <c r="BE129" s="861"/>
      <c r="BF129" s="591"/>
      <c r="BG129" s="861"/>
      <c r="BH129" s="591"/>
      <c r="BI129" s="861"/>
      <c r="BJ129" s="591"/>
      <c r="BK129" s="861"/>
      <c r="BL129" s="591"/>
      <c r="BM129" s="861"/>
      <c r="BN129" s="591"/>
      <c r="BO129" s="861"/>
      <c r="BP129" s="591"/>
      <c r="BQ129" s="861"/>
      <c r="BR129" s="591"/>
      <c r="BS129" s="861"/>
      <c r="BT129" s="591"/>
      <c r="BU129" s="861"/>
      <c r="BV129" s="591"/>
      <c r="BW129" s="861"/>
      <c r="BX129" s="591"/>
      <c r="BY129" s="861"/>
      <c r="BZ129" s="591"/>
      <c r="CA129" s="861"/>
      <c r="CB129" s="591"/>
      <c r="CC129" s="861"/>
      <c r="CD129" s="591"/>
      <c r="CE129" s="861"/>
      <c r="CF129" s="591"/>
      <c r="CG129" s="861"/>
      <c r="CH129" s="591"/>
      <c r="CI129" s="861"/>
      <c r="CJ129" s="591"/>
      <c r="CK129" s="861"/>
      <c r="CL129" s="591"/>
      <c r="CM129" s="861"/>
      <c r="CN129" s="591"/>
      <c r="CO129" s="861"/>
      <c r="CP129" s="591"/>
      <c r="CQ129" s="861"/>
      <c r="CR129" s="591"/>
      <c r="CS129" s="861"/>
      <c r="CT129" s="591"/>
      <c r="CU129" s="861"/>
      <c r="CV129" s="591"/>
      <c r="CW129" s="861"/>
      <c r="CX129" s="591"/>
      <c r="CY129" s="861"/>
      <c r="CZ129" s="591"/>
      <c r="DA129" s="861"/>
      <c r="DB129" s="591"/>
      <c r="DC129" s="861"/>
      <c r="DD129" s="591"/>
      <c r="DE129" s="861"/>
      <c r="DF129" s="591"/>
      <c r="DG129" s="861"/>
      <c r="DH129" s="591"/>
      <c r="DI129" s="861"/>
      <c r="DJ129" s="591"/>
      <c r="DK129" s="861"/>
      <c r="DL129" s="591"/>
      <c r="DM129" s="861"/>
      <c r="DN129" s="591"/>
      <c r="DO129" s="861"/>
      <c r="DP129" s="591"/>
      <c r="DQ129" s="861"/>
      <c r="DR129" s="591"/>
      <c r="DS129" s="861"/>
      <c r="DT129" s="591"/>
      <c r="DU129" s="473" t="s">
        <v>876</v>
      </c>
      <c r="DV129" s="474"/>
      <c r="DW129" s="473" t="s">
        <v>877</v>
      </c>
      <c r="DX129" s="173"/>
      <c r="DY129" s="473" t="s">
        <v>1668</v>
      </c>
    </row>
    <row r="130" spans="1:142" customFormat="1" ht="21" hidden="1" customHeight="1">
      <c r="A130" s="24"/>
      <c r="B130" s="24"/>
      <c r="C130" s="38" t="s">
        <v>154</v>
      </c>
      <c r="D130" s="556" t="s">
        <v>1098</v>
      </c>
      <c r="E130" s="477">
        <v>6658</v>
      </c>
      <c r="F130" s="459">
        <v>43109</v>
      </c>
      <c r="G130" s="788"/>
      <c r="H130" s="319" t="s">
        <v>1830</v>
      </c>
      <c r="I130" s="27">
        <v>43124</v>
      </c>
      <c r="J130" s="436" t="s">
        <v>1632</v>
      </c>
      <c r="K130" s="287" t="s">
        <v>1099</v>
      </c>
      <c r="L130" s="16">
        <v>11</v>
      </c>
      <c r="M130" s="16">
        <v>0</v>
      </c>
      <c r="N130" s="16">
        <v>11</v>
      </c>
      <c r="O130" s="16">
        <v>0</v>
      </c>
      <c r="P130" s="16">
        <v>11</v>
      </c>
      <c r="Q130" s="16">
        <v>0</v>
      </c>
      <c r="R130" s="16">
        <v>0</v>
      </c>
      <c r="S130" s="1114">
        <v>0</v>
      </c>
      <c r="T130" s="1114"/>
      <c r="U130" s="767"/>
      <c r="V130" s="18"/>
      <c r="W130" s="766"/>
      <c r="X130" s="18"/>
      <c r="Y130" s="766"/>
      <c r="Z130" s="18"/>
      <c r="AA130" s="766"/>
      <c r="AB130" s="18"/>
      <c r="AC130" s="766"/>
      <c r="AD130" s="18"/>
      <c r="AE130" s="766"/>
      <c r="AF130" s="18"/>
      <c r="AG130" s="766"/>
      <c r="AH130" s="18"/>
      <c r="AI130" s="766"/>
      <c r="AJ130" s="18"/>
      <c r="AK130" s="766"/>
      <c r="AL130" s="18"/>
      <c r="AM130" s="766"/>
      <c r="AN130" s="18"/>
      <c r="AO130" s="766"/>
      <c r="AP130" s="18"/>
      <c r="AQ130" s="766"/>
      <c r="AR130" s="18"/>
      <c r="AS130" s="766"/>
      <c r="AT130" s="18"/>
      <c r="AU130" s="766"/>
      <c r="AV130" s="18"/>
      <c r="AW130" s="766"/>
      <c r="AX130" s="18"/>
      <c r="AY130" s="766"/>
      <c r="AZ130" s="18"/>
      <c r="BA130" s="766"/>
      <c r="BB130" s="18"/>
      <c r="BC130" s="766"/>
      <c r="BD130" s="18"/>
      <c r="BE130" s="766"/>
      <c r="BF130" s="18"/>
      <c r="BG130" s="766"/>
      <c r="BH130" s="18"/>
      <c r="BI130" s="766"/>
      <c r="BJ130" s="18"/>
      <c r="BK130" s="766"/>
      <c r="BL130" s="18"/>
      <c r="BM130" s="766"/>
      <c r="BN130" s="18"/>
      <c r="BO130" s="766"/>
      <c r="BP130" s="18"/>
      <c r="BQ130" s="766"/>
      <c r="BR130" s="18"/>
      <c r="BS130" s="766"/>
      <c r="BT130" s="18"/>
      <c r="BU130" s="766"/>
      <c r="BV130" s="19"/>
      <c r="BW130" s="766"/>
      <c r="BX130" s="19"/>
      <c r="BY130" s="766"/>
      <c r="BZ130" s="19"/>
      <c r="CA130" s="766"/>
      <c r="CB130" s="19"/>
      <c r="CC130" s="766"/>
      <c r="CD130" s="19"/>
      <c r="CE130" s="766"/>
      <c r="CF130" s="19"/>
      <c r="CG130" s="766"/>
      <c r="CH130" s="19"/>
      <c r="CI130" s="766"/>
      <c r="CJ130" s="19"/>
      <c r="CK130" s="766"/>
      <c r="CL130" s="19"/>
      <c r="CM130" s="766"/>
      <c r="CN130" s="19"/>
      <c r="CO130" s="766"/>
      <c r="CP130" s="19"/>
      <c r="CQ130" s="766"/>
      <c r="CR130" s="19"/>
      <c r="CS130" s="766"/>
      <c r="CT130" s="19"/>
      <c r="CU130" s="766"/>
      <c r="CV130" s="19"/>
      <c r="CW130" s="766"/>
      <c r="CX130" s="19"/>
      <c r="CY130" s="766"/>
      <c r="CZ130" s="19"/>
      <c r="DA130" s="766"/>
      <c r="DB130" s="19"/>
      <c r="DC130" s="766"/>
      <c r="DD130" s="19"/>
      <c r="DE130" s="766"/>
      <c r="DF130" s="19"/>
      <c r="DG130" s="766"/>
      <c r="DH130" s="19"/>
      <c r="DI130" s="766"/>
      <c r="DJ130" s="19"/>
      <c r="DK130" s="766"/>
      <c r="DL130" s="19"/>
      <c r="DM130" s="766"/>
      <c r="DN130" s="19"/>
      <c r="DO130" s="766"/>
      <c r="DP130" s="19"/>
      <c r="DQ130" s="766"/>
      <c r="DR130" s="19"/>
      <c r="DS130" s="766"/>
      <c r="DT130" s="19"/>
      <c r="DU130" s="15">
        <f t="shared" ref="DU130" si="18">COUNT(V130,X130,Z130,AB130,AD130,AF130,AH130,AJ130,AL130,AN130,AP130,AR130,AT130,AV130,AX130,AZ130,BB130,BD130,BF130,BH130,BJ130,BL130,BN130,BP130,BR130,BT130)</f>
        <v>0</v>
      </c>
      <c r="DV130" s="28"/>
      <c r="DW130" s="15">
        <f t="shared" ref="DW130" si="19">COUNT(BV130,BX130,BZ130,CB130,CD130,CF130,CH130,CJ130,CL130,CN130,CP130,CR130,CT130,CV130,CX130,CZ130,DB130,DD130,DF130,DH130,DJ130,DL130,DN130,DP130,DR130,DT130)</f>
        <v>0</v>
      </c>
      <c r="DX130" s="28"/>
      <c r="DY130" s="15">
        <f t="shared" ref="DY130" si="20">SUM(DU130,DW130)</f>
        <v>0</v>
      </c>
      <c r="DZ130" s="23"/>
      <c r="EA130" s="23"/>
      <c r="EB130" s="23"/>
      <c r="EC130" s="23"/>
      <c r="ED130" s="23"/>
      <c r="EE130" s="245"/>
      <c r="EF130" s="245"/>
      <c r="EG130" s="23"/>
      <c r="EH130" s="23"/>
    </row>
    <row r="131" spans="1:142" ht="14.25" hidden="1" customHeight="1">
      <c r="A131" s="28"/>
      <c r="B131" s="28"/>
      <c r="C131" s="529"/>
      <c r="D131" s="218"/>
      <c r="E131" s="487"/>
      <c r="F131" s="462"/>
      <c r="G131" s="794"/>
      <c r="J131" s="426"/>
      <c r="K131" s="35"/>
      <c r="L131" s="43"/>
      <c r="M131" s="43"/>
      <c r="N131" s="43"/>
      <c r="O131" s="43"/>
      <c r="P131" s="43"/>
      <c r="Q131" s="43"/>
      <c r="R131" s="43"/>
      <c r="S131" s="43"/>
      <c r="T131" s="43"/>
      <c r="U131" s="43"/>
      <c r="V131" s="59"/>
      <c r="W131" s="58"/>
      <c r="X131" s="59"/>
      <c r="Y131" s="58"/>
      <c r="Z131" s="59"/>
      <c r="AA131" s="58"/>
      <c r="AB131" s="59"/>
      <c r="AC131" s="58"/>
      <c r="AD131" s="59"/>
      <c r="AE131" s="58"/>
      <c r="AF131" s="59"/>
      <c r="AG131" s="58"/>
      <c r="AH131" s="59"/>
      <c r="AI131" s="58"/>
      <c r="AJ131" s="59"/>
      <c r="AK131" s="58"/>
      <c r="AL131" s="59"/>
      <c r="AM131" s="58"/>
      <c r="AN131" s="59"/>
      <c r="AO131" s="58"/>
      <c r="AP131" s="59"/>
      <c r="AQ131" s="58"/>
      <c r="AR131" s="59"/>
      <c r="AS131" s="58"/>
      <c r="AT131" s="59"/>
      <c r="AU131" s="58"/>
      <c r="AV131" s="59"/>
      <c r="AW131" s="58"/>
      <c r="AX131" s="59"/>
      <c r="AY131" s="58"/>
      <c r="AZ131" s="59"/>
      <c r="BA131" s="58"/>
      <c r="BB131" s="59"/>
      <c r="BC131" s="58"/>
      <c r="BD131" s="59"/>
      <c r="BE131" s="58"/>
      <c r="BF131" s="59"/>
      <c r="BG131" s="58"/>
      <c r="BH131" s="59"/>
      <c r="BI131" s="58"/>
      <c r="BJ131" s="59"/>
      <c r="BK131" s="58"/>
      <c r="BL131" s="59"/>
      <c r="BM131" s="58"/>
      <c r="BN131" s="59"/>
      <c r="BO131" s="58"/>
      <c r="BP131" s="59"/>
      <c r="BQ131" s="58"/>
      <c r="BR131" s="59"/>
      <c r="BS131" s="58"/>
      <c r="BT131" s="59"/>
      <c r="BU131" s="58"/>
      <c r="BV131" s="59"/>
      <c r="BW131" s="58"/>
      <c r="BX131" s="59"/>
      <c r="BY131" s="58"/>
      <c r="BZ131" s="59"/>
      <c r="CA131" s="58"/>
      <c r="CB131" s="59"/>
      <c r="CC131" s="58"/>
      <c r="CD131" s="59"/>
      <c r="CE131" s="58"/>
      <c r="CF131" s="59"/>
      <c r="CG131" s="58"/>
      <c r="CH131" s="59"/>
      <c r="CI131" s="58"/>
      <c r="CJ131" s="59"/>
      <c r="CK131" s="58"/>
      <c r="CL131" s="59"/>
      <c r="CM131" s="58"/>
      <c r="CN131" s="59"/>
      <c r="CO131" s="58"/>
      <c r="CP131" s="59"/>
      <c r="CQ131" s="58"/>
      <c r="CR131" s="59"/>
      <c r="CS131" s="58"/>
      <c r="CT131" s="59"/>
      <c r="CU131" s="58"/>
      <c r="CV131" s="59"/>
      <c r="CW131" s="58"/>
      <c r="CX131" s="59"/>
      <c r="CY131" s="58"/>
      <c r="CZ131" s="59"/>
      <c r="DA131" s="58"/>
      <c r="DB131" s="59"/>
      <c r="DC131" s="58"/>
      <c r="DD131" s="59"/>
      <c r="DE131" s="58"/>
      <c r="DF131" s="59"/>
      <c r="DG131" s="58"/>
      <c r="DH131" s="59"/>
      <c r="DI131" s="58"/>
      <c r="DJ131" s="59"/>
      <c r="DK131" s="58"/>
      <c r="DL131" s="59"/>
      <c r="DM131" s="58"/>
      <c r="DN131" s="59"/>
      <c r="DO131" s="58"/>
      <c r="DP131" s="59"/>
      <c r="DQ131" s="58"/>
      <c r="DR131" s="44"/>
      <c r="DS131" s="23"/>
    </row>
    <row r="132" spans="1:142" s="173" customFormat="1" ht="34.5" hidden="1" customHeight="1">
      <c r="A132" s="591" t="s">
        <v>301</v>
      </c>
      <c r="B132" s="591" t="s">
        <v>1601</v>
      </c>
      <c r="C132" s="503" t="s">
        <v>1699</v>
      </c>
      <c r="D132" s="593" t="s">
        <v>266</v>
      </c>
      <c r="E132" s="591" t="s">
        <v>1665</v>
      </c>
      <c r="F132" s="594" t="s">
        <v>14</v>
      </c>
      <c r="G132" s="591"/>
      <c r="H132" s="318" t="s">
        <v>1611</v>
      </c>
      <c r="I132" s="256" t="s">
        <v>1612</v>
      </c>
      <c r="J132" s="591" t="s">
        <v>299</v>
      </c>
      <c r="K132" s="256" t="s">
        <v>298</v>
      </c>
      <c r="L132" s="591" t="s">
        <v>1353</v>
      </c>
      <c r="M132" s="591" t="s">
        <v>1551</v>
      </c>
      <c r="N132" s="591" t="s">
        <v>1552</v>
      </c>
      <c r="O132" s="591" t="s">
        <v>1760</v>
      </c>
      <c r="P132" s="591" t="s">
        <v>1761</v>
      </c>
      <c r="Q132" s="591" t="s">
        <v>2276</v>
      </c>
      <c r="R132" s="591" t="s">
        <v>2277</v>
      </c>
      <c r="S132" s="1115" t="s">
        <v>876</v>
      </c>
      <c r="T132" s="1115"/>
      <c r="U132" s="288">
        <v>3</v>
      </c>
      <c r="V132" s="861" t="s">
        <v>1601</v>
      </c>
      <c r="W132" s="288">
        <v>10</v>
      </c>
      <c r="X132" s="812" t="s">
        <v>1601</v>
      </c>
      <c r="Y132" s="288">
        <v>17</v>
      </c>
      <c r="Z132" s="812" t="s">
        <v>1601</v>
      </c>
      <c r="AA132" s="288">
        <v>24</v>
      </c>
      <c r="AB132" s="812" t="s">
        <v>1601</v>
      </c>
      <c r="AC132" s="288">
        <v>31</v>
      </c>
      <c r="AD132" s="812" t="s">
        <v>1601</v>
      </c>
      <c r="AE132" s="288">
        <v>7</v>
      </c>
      <c r="AF132" s="812" t="s">
        <v>1601</v>
      </c>
      <c r="AG132" s="288">
        <v>14</v>
      </c>
      <c r="AH132" s="812" t="s">
        <v>1601</v>
      </c>
      <c r="AI132" s="288">
        <v>21</v>
      </c>
      <c r="AJ132" s="812" t="s">
        <v>1601</v>
      </c>
      <c r="AK132" s="288">
        <v>28</v>
      </c>
      <c r="AL132" s="812" t="s">
        <v>1601</v>
      </c>
      <c r="AM132" s="288">
        <v>7</v>
      </c>
      <c r="AN132" s="812" t="s">
        <v>1601</v>
      </c>
      <c r="AO132" s="288">
        <v>14</v>
      </c>
      <c r="AP132" s="812" t="s">
        <v>1601</v>
      </c>
      <c r="AQ132" s="288">
        <v>21</v>
      </c>
      <c r="AR132" s="812" t="s">
        <v>1601</v>
      </c>
      <c r="AS132" s="288">
        <v>28</v>
      </c>
      <c r="AT132" s="812" t="s">
        <v>1601</v>
      </c>
      <c r="AU132" s="288">
        <v>4</v>
      </c>
      <c r="AV132" s="812" t="s">
        <v>1601</v>
      </c>
      <c r="AW132" s="288">
        <v>11</v>
      </c>
      <c r="AX132" s="812" t="s">
        <v>1601</v>
      </c>
      <c r="AY132" s="288">
        <v>18</v>
      </c>
      <c r="AZ132" s="812" t="s">
        <v>1601</v>
      </c>
      <c r="BA132" s="288">
        <v>25</v>
      </c>
      <c r="BB132" s="812" t="s">
        <v>1601</v>
      </c>
      <c r="BC132" s="288">
        <v>2</v>
      </c>
      <c r="BD132" s="812" t="s">
        <v>1601</v>
      </c>
      <c r="BE132" s="288">
        <v>9</v>
      </c>
      <c r="BF132" s="812" t="s">
        <v>1601</v>
      </c>
      <c r="BG132" s="288">
        <v>16</v>
      </c>
      <c r="BH132" s="812" t="s">
        <v>1601</v>
      </c>
      <c r="BI132" s="288">
        <v>23</v>
      </c>
      <c r="BJ132" s="812" t="s">
        <v>1601</v>
      </c>
      <c r="BK132" s="288">
        <v>30</v>
      </c>
      <c r="BL132" s="812" t="s">
        <v>1601</v>
      </c>
      <c r="BM132" s="288">
        <v>6</v>
      </c>
      <c r="BN132" s="812" t="s">
        <v>1601</v>
      </c>
      <c r="BO132" s="288">
        <v>13</v>
      </c>
      <c r="BP132" s="812" t="s">
        <v>1601</v>
      </c>
      <c r="BQ132" s="288">
        <v>20</v>
      </c>
      <c r="BR132" s="812" t="s">
        <v>1601</v>
      </c>
      <c r="BS132" s="288">
        <v>27</v>
      </c>
      <c r="BT132" s="812" t="s">
        <v>1601</v>
      </c>
      <c r="BU132" s="288">
        <v>4</v>
      </c>
      <c r="BV132" s="812" t="s">
        <v>1601</v>
      </c>
      <c r="BW132" s="288">
        <v>11</v>
      </c>
      <c r="BX132" s="812" t="s">
        <v>1601</v>
      </c>
      <c r="BY132" s="288">
        <v>18</v>
      </c>
      <c r="BZ132" s="812" t="s">
        <v>1601</v>
      </c>
      <c r="CA132" s="288">
        <v>25</v>
      </c>
      <c r="CB132" s="812" t="s">
        <v>1601</v>
      </c>
      <c r="CC132" s="288">
        <v>1</v>
      </c>
      <c r="CD132" s="812" t="s">
        <v>1601</v>
      </c>
      <c r="CE132" s="288">
        <v>8</v>
      </c>
      <c r="CF132" s="812" t="s">
        <v>1601</v>
      </c>
      <c r="CG132" s="288">
        <v>15</v>
      </c>
      <c r="CH132" s="812" t="s">
        <v>1601</v>
      </c>
      <c r="CI132" s="288">
        <v>22</v>
      </c>
      <c r="CJ132" s="812" t="s">
        <v>1601</v>
      </c>
      <c r="CK132" s="288">
        <v>29</v>
      </c>
      <c r="CL132" s="812" t="s">
        <v>1601</v>
      </c>
      <c r="CM132" s="288">
        <v>5</v>
      </c>
      <c r="CN132" s="812" t="s">
        <v>1601</v>
      </c>
      <c r="CO132" s="288">
        <v>12</v>
      </c>
      <c r="CP132" s="812" t="s">
        <v>1601</v>
      </c>
      <c r="CQ132" s="288">
        <v>19</v>
      </c>
      <c r="CR132" s="812" t="s">
        <v>1601</v>
      </c>
      <c r="CS132" s="288">
        <v>26</v>
      </c>
      <c r="CT132" s="812" t="s">
        <v>1601</v>
      </c>
      <c r="CU132" s="288">
        <v>3</v>
      </c>
      <c r="CV132" s="812" t="s">
        <v>1601</v>
      </c>
      <c r="CW132" s="288">
        <v>10</v>
      </c>
      <c r="CX132" s="812" t="s">
        <v>1601</v>
      </c>
      <c r="CY132" s="288">
        <v>17</v>
      </c>
      <c r="CZ132" s="812" t="s">
        <v>1601</v>
      </c>
      <c r="DA132" s="288">
        <v>24</v>
      </c>
      <c r="DB132" s="812" t="s">
        <v>1601</v>
      </c>
      <c r="DC132" s="288">
        <v>31</v>
      </c>
      <c r="DD132" s="812" t="s">
        <v>1601</v>
      </c>
      <c r="DE132" s="288">
        <v>7</v>
      </c>
      <c r="DF132" s="812" t="s">
        <v>1601</v>
      </c>
      <c r="DG132" s="288">
        <v>14</v>
      </c>
      <c r="DH132" s="812" t="s">
        <v>1601</v>
      </c>
      <c r="DI132" s="288">
        <v>21</v>
      </c>
      <c r="DJ132" s="812" t="s">
        <v>1601</v>
      </c>
      <c r="DK132" s="288">
        <v>28</v>
      </c>
      <c r="DL132" s="812" t="s">
        <v>1601</v>
      </c>
      <c r="DM132" s="288">
        <v>5</v>
      </c>
      <c r="DN132" s="812" t="s">
        <v>1601</v>
      </c>
      <c r="DO132" s="288">
        <v>12</v>
      </c>
      <c r="DP132" s="812" t="s">
        <v>1601</v>
      </c>
      <c r="DQ132" s="288">
        <v>19</v>
      </c>
      <c r="DR132" s="812" t="s">
        <v>1601</v>
      </c>
      <c r="DS132" s="288">
        <v>26</v>
      </c>
      <c r="DT132" s="812" t="s">
        <v>1601</v>
      </c>
      <c r="DU132" s="473" t="s">
        <v>876</v>
      </c>
      <c r="DV132" s="474"/>
      <c r="DW132" s="473" t="s">
        <v>877</v>
      </c>
      <c r="DY132" s="473" t="s">
        <v>1668</v>
      </c>
    </row>
    <row r="133" spans="1:142" ht="21" hidden="1" customHeight="1">
      <c r="A133" s="29"/>
      <c r="B133" s="29"/>
      <c r="C133" s="504" t="s">
        <v>16</v>
      </c>
      <c r="D133" s="556" t="s">
        <v>1748</v>
      </c>
      <c r="E133" s="477">
        <v>10047</v>
      </c>
      <c r="F133" s="457">
        <v>32874</v>
      </c>
      <c r="G133" s="788"/>
      <c r="H133" s="372">
        <v>2019</v>
      </c>
      <c r="I133" s="26">
        <v>35803</v>
      </c>
      <c r="J133" s="431" t="s">
        <v>827</v>
      </c>
      <c r="K133" s="385" t="s">
        <v>827</v>
      </c>
      <c r="L133" s="16">
        <v>1482</v>
      </c>
      <c r="M133" s="16">
        <v>37</v>
      </c>
      <c r="N133" s="16">
        <v>1519</v>
      </c>
      <c r="O133" s="16">
        <v>41</v>
      </c>
      <c r="P133" s="16">
        <v>1560</v>
      </c>
      <c r="Q133" s="16">
        <v>22</v>
      </c>
      <c r="R133" s="16">
        <v>1582</v>
      </c>
      <c r="S133" s="1114">
        <v>0</v>
      </c>
      <c r="T133" s="1114"/>
      <c r="U133" s="767"/>
      <c r="V133" s="18"/>
      <c r="W133" s="766"/>
      <c r="X133" s="18"/>
      <c r="Y133" s="766"/>
      <c r="Z133" s="18"/>
      <c r="AA133" s="766"/>
      <c r="AB133" s="18"/>
      <c r="AC133" s="766"/>
      <c r="AD133" s="18"/>
      <c r="AE133" s="766"/>
      <c r="AF133" s="18"/>
      <c r="AG133" s="766"/>
      <c r="AH133" s="18"/>
      <c r="AI133" s="766"/>
      <c r="AJ133" s="18"/>
      <c r="AK133" s="766"/>
      <c r="AL133" s="18"/>
      <c r="AM133" s="766"/>
      <c r="AN133" s="18"/>
      <c r="AO133" s="766"/>
      <c r="AP133" s="18"/>
      <c r="AQ133" s="766"/>
      <c r="AR133" s="18"/>
      <c r="AS133" s="766"/>
      <c r="AT133" s="18"/>
      <c r="AU133" s="766"/>
      <c r="AV133" s="18"/>
      <c r="AW133" s="766"/>
      <c r="AX133" s="18"/>
      <c r="AY133" s="766"/>
      <c r="AZ133" s="18"/>
      <c r="BA133" s="766"/>
      <c r="BB133" s="18"/>
      <c r="BC133" s="766"/>
      <c r="BD133" s="18"/>
      <c r="BE133" s="766"/>
      <c r="BF133" s="18"/>
      <c r="BG133" s="766"/>
      <c r="BH133" s="18"/>
      <c r="BI133" s="766"/>
      <c r="BJ133" s="18"/>
      <c r="BK133" s="766"/>
      <c r="BL133" s="18"/>
      <c r="BM133" s="766"/>
      <c r="BN133" s="18"/>
      <c r="BO133" s="766"/>
      <c r="BP133" s="18"/>
      <c r="BQ133" s="766"/>
      <c r="BR133" s="18"/>
      <c r="BS133" s="766"/>
      <c r="BT133" s="18"/>
      <c r="BU133" s="766"/>
      <c r="BV133" s="19"/>
      <c r="BW133" s="766"/>
      <c r="BX133" s="19"/>
      <c r="BY133" s="766"/>
      <c r="BZ133" s="19"/>
      <c r="CA133" s="766"/>
      <c r="CB133" s="19"/>
      <c r="CC133" s="766"/>
      <c r="CD133" s="20"/>
      <c r="CE133" s="766"/>
      <c r="CF133" s="20"/>
      <c r="CG133" s="766"/>
      <c r="CH133" s="20"/>
      <c r="CI133" s="766"/>
      <c r="CJ133" s="20"/>
      <c r="CK133" s="766"/>
      <c r="CL133" s="20"/>
      <c r="CM133" s="766"/>
      <c r="CN133" s="20"/>
      <c r="CO133" s="766"/>
      <c r="CP133" s="20"/>
      <c r="CQ133" s="766"/>
      <c r="CR133" s="20"/>
      <c r="CS133" s="766"/>
      <c r="CT133" s="20"/>
      <c r="CU133" s="766"/>
      <c r="CV133" s="20"/>
      <c r="CW133" s="766"/>
      <c r="CX133" s="20"/>
      <c r="CY133" s="766"/>
      <c r="CZ133" s="20"/>
      <c r="DA133" s="766"/>
      <c r="DB133" s="20"/>
      <c r="DC133" s="766"/>
      <c r="DD133" s="20"/>
      <c r="DE133" s="766"/>
      <c r="DF133" s="20"/>
      <c r="DG133" s="766"/>
      <c r="DH133" s="20"/>
      <c r="DI133" s="766"/>
      <c r="DJ133" s="20"/>
      <c r="DK133" s="766"/>
      <c r="DL133" s="20"/>
      <c r="DM133" s="766"/>
      <c r="DN133" s="20"/>
      <c r="DO133" s="766"/>
      <c r="DP133" s="20"/>
      <c r="DQ133" s="766"/>
      <c r="DR133" s="20"/>
      <c r="DS133" s="766"/>
      <c r="DT133" s="20"/>
      <c r="DU133" s="15">
        <f t="shared" ref="DU133" si="21">COUNT(V133,X133,Z133,AB133,AD133,AF133,AH133,AJ133,AL133,AN133,AP133,AR133,AT133,AV133,AX133,AZ133,BB133,BD133,BF133,BH133,BJ133,BL133,BN133,BP133,BR133,BT133)</f>
        <v>0</v>
      </c>
      <c r="DW133" s="15">
        <f t="shared" ref="DW133" si="22">COUNT(BV133,BX133,BZ133,CB133,CD133,CF133,CH133,CJ133,CL133,CN133,CP133,CR133,CT133,CV133,CX133,CZ133,DB133,DD133,DF133,DH133,DJ133,DL133,DN133,DP133,DR133,DT133)</f>
        <v>0</v>
      </c>
      <c r="DY133" s="15">
        <f t="shared" ref="DY133" si="23">SUM(DU133,DW133)</f>
        <v>0</v>
      </c>
    </row>
    <row r="134" spans="1:142" ht="14.25" hidden="1" customHeight="1">
      <c r="A134" s="28"/>
      <c r="B134" s="28"/>
      <c r="C134" s="529"/>
      <c r="D134" s="218"/>
      <c r="E134" s="487"/>
      <c r="F134" s="462"/>
      <c r="G134" s="794"/>
      <c r="J134" s="426"/>
      <c r="K134" s="35"/>
      <c r="L134" s="43"/>
      <c r="M134" s="43"/>
      <c r="N134" s="43"/>
      <c r="O134" s="43"/>
      <c r="P134" s="43"/>
      <c r="Q134" s="43"/>
      <c r="R134" s="43"/>
      <c r="S134" s="43"/>
      <c r="T134" s="43"/>
      <c r="U134" s="43"/>
      <c r="V134" s="59"/>
      <c r="W134" s="58"/>
      <c r="X134" s="59"/>
      <c r="Y134" s="58"/>
      <c r="Z134" s="59"/>
      <c r="AA134" s="58"/>
      <c r="AB134" s="59"/>
      <c r="AC134" s="58"/>
      <c r="AD134" s="59"/>
      <c r="AE134" s="58"/>
      <c r="AF134" s="59"/>
      <c r="AG134" s="58"/>
      <c r="AH134" s="59"/>
      <c r="AI134" s="58"/>
      <c r="AJ134" s="59"/>
      <c r="AK134" s="58"/>
      <c r="AL134" s="59"/>
      <c r="AM134" s="58"/>
      <c r="AN134" s="59"/>
      <c r="AO134" s="58"/>
      <c r="AP134" s="59"/>
      <c r="AQ134" s="58"/>
      <c r="AR134" s="59"/>
      <c r="AS134" s="58"/>
      <c r="AT134" s="59"/>
      <c r="AU134" s="58"/>
      <c r="AV134" s="59"/>
      <c r="AW134" s="58"/>
      <c r="AX134" s="59"/>
      <c r="AY134" s="58"/>
      <c r="AZ134" s="59"/>
      <c r="BA134" s="58"/>
      <c r="BB134" s="59"/>
      <c r="BC134" s="58"/>
      <c r="BD134" s="59"/>
      <c r="BE134" s="58"/>
      <c r="BF134" s="59"/>
      <c r="BG134" s="58"/>
      <c r="BH134" s="59"/>
      <c r="BI134" s="58"/>
      <c r="BJ134" s="59"/>
      <c r="BK134" s="58"/>
      <c r="BL134" s="59"/>
      <c r="BM134" s="58"/>
      <c r="BN134" s="59"/>
      <c r="BO134" s="58"/>
      <c r="BP134" s="59"/>
      <c r="BQ134" s="58"/>
      <c r="BR134" s="59"/>
      <c r="BS134" s="58"/>
      <c r="BT134" s="59"/>
      <c r="BU134" s="58"/>
      <c r="BV134" s="59"/>
      <c r="BW134" s="58"/>
      <c r="BX134" s="59"/>
      <c r="BY134" s="58"/>
      <c r="BZ134" s="59"/>
      <c r="CA134" s="58"/>
      <c r="CB134" s="59"/>
      <c r="CC134" s="58"/>
      <c r="CD134" s="59"/>
      <c r="CE134" s="58"/>
      <c r="CF134" s="59"/>
      <c r="CG134" s="58"/>
      <c r="CH134" s="59"/>
      <c r="CI134" s="58"/>
      <c r="CJ134" s="59"/>
      <c r="CK134" s="58"/>
      <c r="CL134" s="59"/>
      <c r="CM134" s="58"/>
      <c r="CN134" s="59"/>
      <c r="CO134" s="58"/>
      <c r="CP134" s="59"/>
      <c r="CQ134" s="58"/>
      <c r="CR134" s="59"/>
      <c r="CS134" s="58"/>
      <c r="CT134" s="59"/>
      <c r="CU134" s="58"/>
      <c r="CV134" s="59"/>
      <c r="CW134" s="58"/>
      <c r="CX134" s="59"/>
      <c r="CY134" s="58"/>
      <c r="CZ134" s="59"/>
      <c r="DA134" s="58"/>
      <c r="DB134" s="59"/>
      <c r="DC134" s="58"/>
      <c r="DD134" s="59"/>
      <c r="DE134" s="58"/>
      <c r="DF134" s="59"/>
      <c r="DG134" s="58"/>
      <c r="DH134" s="59"/>
      <c r="DI134" s="58"/>
      <c r="DJ134" s="59"/>
      <c r="DK134" s="58"/>
      <c r="DL134" s="59"/>
      <c r="DM134" s="58"/>
      <c r="DN134" s="59"/>
      <c r="DO134" s="58"/>
      <c r="DP134" s="59"/>
      <c r="DQ134" s="58"/>
      <c r="DR134" s="44"/>
      <c r="DS134" s="23"/>
    </row>
    <row r="135" spans="1:142" s="50" customFormat="1" ht="54" hidden="1" customHeight="1">
      <c r="D135" s="49" t="s">
        <v>2504</v>
      </c>
      <c r="E135" s="184"/>
      <c r="F135" s="465"/>
      <c r="H135" s="257"/>
      <c r="I135" s="35"/>
      <c r="J135" s="585"/>
      <c r="K135" s="257"/>
      <c r="U135" s="49"/>
      <c r="W135" s="49"/>
      <c r="Y135" s="49"/>
      <c r="AA135" s="49"/>
      <c r="AC135" s="49"/>
      <c r="AE135" s="49"/>
      <c r="AG135" s="49"/>
      <c r="AI135" s="49"/>
      <c r="AK135" s="49"/>
      <c r="AM135" s="49"/>
      <c r="AO135" s="49"/>
      <c r="AQ135" s="49"/>
      <c r="AS135" s="49"/>
      <c r="AU135" s="49"/>
      <c r="AW135" s="49"/>
      <c r="AY135" s="49"/>
      <c r="BA135" s="49"/>
      <c r="BC135" s="49"/>
      <c r="BE135" s="49"/>
      <c r="BG135" s="49"/>
      <c r="BI135" s="49"/>
      <c r="BK135" s="49"/>
      <c r="BM135" s="49"/>
      <c r="BO135" s="49"/>
      <c r="BQ135" s="49"/>
      <c r="BS135" s="49"/>
      <c r="BU135" s="49"/>
      <c r="BW135" s="49"/>
      <c r="BY135" s="49"/>
      <c r="CA135" s="49"/>
      <c r="CC135" s="49"/>
      <c r="CE135" s="49"/>
      <c r="CG135" s="49"/>
      <c r="CI135" s="49"/>
      <c r="CK135" s="49"/>
      <c r="CM135" s="49"/>
      <c r="CO135" s="49"/>
      <c r="CQ135" s="49"/>
      <c r="CS135" s="49"/>
      <c r="CU135" s="49"/>
      <c r="CW135" s="49"/>
      <c r="CY135" s="49"/>
      <c r="DA135" s="49"/>
      <c r="DC135" s="49"/>
      <c r="DE135" s="49"/>
      <c r="DG135" s="49"/>
      <c r="DI135" s="49"/>
      <c r="DK135" s="49"/>
      <c r="DM135" s="49"/>
      <c r="DO135" s="49"/>
      <c r="DQ135" s="49"/>
      <c r="DS135" s="49"/>
      <c r="DU135" s="254"/>
      <c r="DV135" s="254"/>
      <c r="DW135" s="254"/>
      <c r="DY135" s="254"/>
    </row>
    <row r="136" spans="1:142" s="25" customFormat="1" ht="15" hidden="1" customHeight="1">
      <c r="C136" s="58"/>
      <c r="D136" s="392"/>
      <c r="E136" s="154"/>
      <c r="F136" s="462"/>
      <c r="G136" s="790"/>
      <c r="H136" s="257"/>
      <c r="I136" s="35"/>
      <c r="J136" s="583"/>
      <c r="K136" s="257"/>
      <c r="L136" s="43"/>
      <c r="M136" s="43"/>
      <c r="N136" s="43"/>
      <c r="O136" s="43"/>
      <c r="P136" s="43"/>
      <c r="Q136" s="43"/>
      <c r="R136" s="43"/>
      <c r="S136" s="43"/>
      <c r="T136" s="43"/>
      <c r="U136" s="43"/>
      <c r="V136" s="44"/>
      <c r="W136" s="23"/>
      <c r="X136" s="44"/>
      <c r="Y136" s="23"/>
      <c r="Z136" s="44"/>
      <c r="AA136" s="23"/>
      <c r="AB136" s="44"/>
      <c r="AC136" s="23"/>
      <c r="AD136" s="44"/>
      <c r="AE136" s="23"/>
      <c r="AF136" s="44"/>
      <c r="AG136" s="23"/>
      <c r="AH136" s="44"/>
      <c r="AI136" s="23"/>
      <c r="AJ136" s="44"/>
      <c r="AK136" s="23"/>
      <c r="AL136" s="44"/>
      <c r="AM136" s="23"/>
      <c r="AN136" s="44"/>
      <c r="AO136" s="23"/>
      <c r="AP136" s="44"/>
      <c r="AQ136" s="23"/>
      <c r="AR136" s="44"/>
      <c r="AS136" s="23"/>
      <c r="AT136" s="44"/>
      <c r="AU136" s="23"/>
      <c r="AV136" s="44"/>
      <c r="AW136" s="23"/>
      <c r="AX136" s="44"/>
      <c r="AY136" s="23"/>
      <c r="AZ136" s="44"/>
      <c r="BA136" s="23"/>
      <c r="BB136" s="44"/>
      <c r="BC136" s="23"/>
      <c r="BD136" s="44"/>
      <c r="BE136" s="23"/>
      <c r="BF136" s="44"/>
      <c r="BG136" s="23"/>
      <c r="BH136" s="44"/>
      <c r="BI136" s="23"/>
      <c r="BJ136" s="44"/>
      <c r="BK136" s="23"/>
      <c r="BL136" s="44"/>
      <c r="BM136" s="23"/>
      <c r="BN136" s="44"/>
      <c r="BO136" s="23"/>
      <c r="BP136" s="44"/>
      <c r="BQ136" s="23"/>
      <c r="BR136" s="44"/>
      <c r="BS136" s="23"/>
      <c r="BT136" s="44"/>
      <c r="BU136" s="23"/>
      <c r="BV136" s="44"/>
      <c r="BW136" s="23"/>
      <c r="BX136" s="44"/>
      <c r="BY136" s="23"/>
      <c r="BZ136" s="44"/>
      <c r="CA136" s="23"/>
      <c r="CB136" s="44"/>
      <c r="CC136" s="23"/>
      <c r="CD136" s="44"/>
      <c r="CE136" s="23"/>
      <c r="CF136" s="44"/>
      <c r="CG136" s="23"/>
      <c r="CH136" s="44"/>
      <c r="CI136" s="23"/>
      <c r="CJ136" s="44"/>
      <c r="CK136" s="23"/>
      <c r="CL136" s="44"/>
      <c r="CM136" s="23"/>
      <c r="CN136" s="44"/>
      <c r="CO136" s="23"/>
      <c r="CP136" s="44"/>
      <c r="CQ136" s="23"/>
      <c r="CR136" s="44"/>
      <c r="CS136" s="23"/>
      <c r="CT136" s="44"/>
      <c r="CU136" s="23"/>
      <c r="CV136" s="44"/>
      <c r="CW136" s="23"/>
      <c r="CX136" s="44"/>
      <c r="CY136" s="23"/>
      <c r="CZ136" s="44"/>
      <c r="DA136" s="23"/>
      <c r="DB136" s="44"/>
      <c r="DC136" s="23"/>
      <c r="DD136" s="44"/>
      <c r="DE136" s="23"/>
      <c r="DF136" s="44"/>
      <c r="DG136" s="23"/>
      <c r="DH136" s="44"/>
      <c r="DI136" s="23"/>
      <c r="DJ136" s="44"/>
      <c r="DK136" s="23"/>
      <c r="DL136" s="44"/>
      <c r="DM136" s="23"/>
      <c r="DN136" s="44"/>
      <c r="DO136" s="23"/>
      <c r="DP136" s="44"/>
      <c r="DQ136" s="23"/>
      <c r="DR136" s="44"/>
      <c r="DS136" s="23"/>
      <c r="DT136" s="44"/>
      <c r="DU136" s="11"/>
      <c r="DV136" s="11"/>
      <c r="DW136" s="11"/>
      <c r="DY136" s="11"/>
    </row>
    <row r="137" spans="1:142" s="484" customFormat="1" ht="33.75" hidden="1" customHeight="1">
      <c r="A137" s="591" t="s">
        <v>301</v>
      </c>
      <c r="B137" s="591" t="s">
        <v>1601</v>
      </c>
      <c r="C137" s="592" t="s">
        <v>1699</v>
      </c>
      <c r="D137" s="593" t="s">
        <v>39</v>
      </c>
      <c r="E137" s="591" t="s">
        <v>1665</v>
      </c>
      <c r="F137" s="594" t="s">
        <v>14</v>
      </c>
      <c r="G137" s="591"/>
      <c r="H137" s="595" t="s">
        <v>1611</v>
      </c>
      <c r="I137" s="594" t="s">
        <v>1612</v>
      </c>
      <c r="J137" s="595" t="s">
        <v>299</v>
      </c>
      <c r="K137" s="594" t="s">
        <v>298</v>
      </c>
      <c r="L137" s="591" t="s">
        <v>1353</v>
      </c>
      <c r="M137" s="591" t="s">
        <v>1551</v>
      </c>
      <c r="N137" s="591" t="s">
        <v>1552</v>
      </c>
      <c r="O137" s="591" t="s">
        <v>1760</v>
      </c>
      <c r="P137" s="591" t="s">
        <v>1761</v>
      </c>
      <c r="Q137" s="591" t="s">
        <v>2276</v>
      </c>
      <c r="R137" s="591" t="s">
        <v>2277</v>
      </c>
      <c r="S137" s="1115" t="s">
        <v>876</v>
      </c>
      <c r="T137" s="1115"/>
      <c r="U137" s="861"/>
      <c r="V137" s="591"/>
      <c r="W137" s="861"/>
      <c r="X137" s="591"/>
      <c r="Y137" s="861"/>
      <c r="Z137" s="591"/>
      <c r="AA137" s="861"/>
      <c r="AB137" s="591"/>
      <c r="AC137" s="861"/>
      <c r="AD137" s="591"/>
      <c r="AE137" s="861"/>
      <c r="AF137" s="591"/>
      <c r="AG137" s="861"/>
      <c r="AH137" s="591"/>
      <c r="AI137" s="861"/>
      <c r="AJ137" s="591"/>
      <c r="AK137" s="861"/>
      <c r="AL137" s="591"/>
      <c r="AM137" s="861"/>
      <c r="AN137" s="591"/>
      <c r="AO137" s="861"/>
      <c r="AP137" s="591"/>
      <c r="AQ137" s="861"/>
      <c r="AR137" s="591"/>
      <c r="AS137" s="861"/>
      <c r="AT137" s="591"/>
      <c r="AU137" s="861"/>
      <c r="AV137" s="591"/>
      <c r="AW137" s="861"/>
      <c r="AX137" s="591"/>
      <c r="AY137" s="861"/>
      <c r="AZ137" s="591"/>
      <c r="BA137" s="861"/>
      <c r="BB137" s="591"/>
      <c r="BC137" s="861"/>
      <c r="BD137" s="591"/>
      <c r="BE137" s="861"/>
      <c r="BF137" s="591"/>
      <c r="BG137" s="861"/>
      <c r="BH137" s="591"/>
      <c r="BI137" s="861"/>
      <c r="BJ137" s="591"/>
      <c r="BK137" s="861"/>
      <c r="BL137" s="591"/>
      <c r="BM137" s="861"/>
      <c r="BN137" s="591"/>
      <c r="BO137" s="861"/>
      <c r="BP137" s="591"/>
      <c r="BQ137" s="861"/>
      <c r="BR137" s="591"/>
      <c r="BS137" s="861"/>
      <c r="BT137" s="591"/>
      <c r="BU137" s="861"/>
      <c r="BV137" s="591"/>
      <c r="BW137" s="861"/>
      <c r="BX137" s="591"/>
      <c r="BY137" s="861"/>
      <c r="BZ137" s="591"/>
      <c r="CA137" s="861"/>
      <c r="CB137" s="591"/>
      <c r="CC137" s="861"/>
      <c r="CD137" s="591"/>
      <c r="CE137" s="861"/>
      <c r="CF137" s="591"/>
      <c r="CG137" s="861"/>
      <c r="CH137" s="591"/>
      <c r="CI137" s="861"/>
      <c r="CJ137" s="591"/>
      <c r="CK137" s="861"/>
      <c r="CL137" s="591"/>
      <c r="CM137" s="861"/>
      <c r="CN137" s="591"/>
      <c r="CO137" s="861"/>
      <c r="CP137" s="591"/>
      <c r="CQ137" s="861"/>
      <c r="CR137" s="591"/>
      <c r="CS137" s="861"/>
      <c r="CT137" s="591"/>
      <c r="CU137" s="861"/>
      <c r="CV137" s="591"/>
      <c r="CW137" s="861"/>
      <c r="CX137" s="591"/>
      <c r="CY137" s="861"/>
      <c r="CZ137" s="591"/>
      <c r="DA137" s="861"/>
      <c r="DB137" s="591"/>
      <c r="DC137" s="861"/>
      <c r="DD137" s="591"/>
      <c r="DE137" s="861"/>
      <c r="DF137" s="591"/>
      <c r="DG137" s="861"/>
      <c r="DH137" s="591"/>
      <c r="DI137" s="861"/>
      <c r="DJ137" s="591"/>
      <c r="DK137" s="861"/>
      <c r="DL137" s="591"/>
      <c r="DM137" s="861"/>
      <c r="DN137" s="591"/>
      <c r="DO137" s="861"/>
      <c r="DP137" s="591"/>
      <c r="DQ137" s="861"/>
      <c r="DR137" s="591"/>
      <c r="DS137" s="861"/>
      <c r="DT137" s="591"/>
      <c r="DU137" s="473" t="s">
        <v>876</v>
      </c>
      <c r="DV137" s="474"/>
      <c r="DW137" s="473" t="s">
        <v>877</v>
      </c>
      <c r="DX137" s="173"/>
      <c r="DY137" s="473" t="s">
        <v>1668</v>
      </c>
    </row>
    <row r="138" spans="1:142" s="23" customFormat="1" ht="21" hidden="1" customHeight="1">
      <c r="A138" s="30"/>
      <c r="B138" s="30"/>
      <c r="C138" s="38" t="s">
        <v>66</v>
      </c>
      <c r="D138" s="556" t="s">
        <v>280</v>
      </c>
      <c r="E138" s="477">
        <v>9944</v>
      </c>
      <c r="F138" s="457">
        <v>38651</v>
      </c>
      <c r="G138" s="788">
        <v>124</v>
      </c>
      <c r="H138" s="319" t="s">
        <v>2321</v>
      </c>
      <c r="I138" s="27">
        <v>35828</v>
      </c>
      <c r="J138" s="430" t="s">
        <v>743</v>
      </c>
      <c r="K138" s="287" t="s">
        <v>742</v>
      </c>
      <c r="L138" s="16">
        <v>62</v>
      </c>
      <c r="M138" s="16">
        <v>18</v>
      </c>
      <c r="N138" s="16">
        <v>80</v>
      </c>
      <c r="O138" s="16">
        <v>25</v>
      </c>
      <c r="P138" s="16">
        <v>105</v>
      </c>
      <c r="Q138" s="16">
        <v>19</v>
      </c>
      <c r="R138" s="16">
        <v>124</v>
      </c>
      <c r="S138" s="1114">
        <v>0</v>
      </c>
      <c r="T138" s="1114">
        <v>124</v>
      </c>
      <c r="U138" s="767"/>
      <c r="V138" s="18"/>
      <c r="W138" s="766"/>
      <c r="X138" s="18"/>
      <c r="Y138" s="766"/>
      <c r="Z138" s="18"/>
      <c r="AA138" s="766"/>
      <c r="AB138" s="18"/>
      <c r="AC138" s="766"/>
      <c r="AD138" s="18"/>
      <c r="AE138" s="766"/>
      <c r="AF138" s="18"/>
      <c r="AG138" s="766"/>
      <c r="AH138" s="18"/>
      <c r="AI138" s="766"/>
      <c r="AJ138" s="18"/>
      <c r="AK138" s="766"/>
      <c r="AL138" s="18"/>
      <c r="AM138" s="766"/>
      <c r="AN138" s="18"/>
      <c r="AO138" s="766"/>
      <c r="AP138" s="18"/>
      <c r="AQ138" s="766"/>
      <c r="AR138" s="18"/>
      <c r="AS138" s="766"/>
      <c r="AT138" s="18"/>
      <c r="AU138" s="766"/>
      <c r="AV138" s="18"/>
      <c r="AW138" s="766"/>
      <c r="AX138" s="18"/>
      <c r="AY138" s="766"/>
      <c r="AZ138" s="18"/>
      <c r="BA138" s="766"/>
      <c r="BB138" s="18"/>
      <c r="BC138" s="766"/>
      <c r="BD138" s="18"/>
      <c r="BE138" s="766"/>
      <c r="BF138" s="18"/>
      <c r="BG138" s="766"/>
      <c r="BH138" s="18"/>
      <c r="BI138" s="766"/>
      <c r="BJ138" s="18"/>
      <c r="BK138" s="766"/>
      <c r="BL138" s="18"/>
      <c r="BM138" s="766"/>
      <c r="BN138" s="18"/>
      <c r="BO138" s="766"/>
      <c r="BP138" s="18"/>
      <c r="BQ138" s="766"/>
      <c r="BR138" s="18"/>
      <c r="BS138" s="766"/>
      <c r="BT138" s="18"/>
      <c r="BU138" s="766"/>
      <c r="BV138" s="19"/>
      <c r="BW138" s="766"/>
      <c r="BX138" s="19"/>
      <c r="BY138" s="766"/>
      <c r="BZ138" s="19"/>
      <c r="CA138" s="766"/>
      <c r="CB138" s="19"/>
      <c r="CC138" s="766"/>
      <c r="CD138" s="19"/>
      <c r="CE138" s="766"/>
      <c r="CF138" s="19"/>
      <c r="CG138" s="766"/>
      <c r="CH138" s="19"/>
      <c r="CI138" s="766"/>
      <c r="CJ138" s="19"/>
      <c r="CK138" s="766"/>
      <c r="CL138" s="19"/>
      <c r="CM138" s="766"/>
      <c r="CN138" s="19"/>
      <c r="CO138" s="766"/>
      <c r="CP138" s="19"/>
      <c r="CQ138" s="766"/>
      <c r="CR138" s="19"/>
      <c r="CS138" s="766"/>
      <c r="CT138" s="19"/>
      <c r="CU138" s="766"/>
      <c r="CV138" s="19"/>
      <c r="CW138" s="766"/>
      <c r="CX138" s="19"/>
      <c r="CY138" s="766"/>
      <c r="CZ138" s="19"/>
      <c r="DA138" s="766"/>
      <c r="DB138" s="19"/>
      <c r="DC138" s="766"/>
      <c r="DD138" s="19"/>
      <c r="DE138" s="766"/>
      <c r="DF138" s="19"/>
      <c r="DG138" s="766"/>
      <c r="DH138" s="19"/>
      <c r="DI138" s="766"/>
      <c r="DJ138" s="19"/>
      <c r="DK138" s="766"/>
      <c r="DL138" s="19"/>
      <c r="DM138" s="766"/>
      <c r="DN138" s="19"/>
      <c r="DO138" s="766"/>
      <c r="DP138" s="19"/>
      <c r="DQ138" s="766"/>
      <c r="DR138" s="19"/>
      <c r="DS138" s="766"/>
      <c r="DT138" s="19"/>
      <c r="DU138" s="15">
        <f t="shared" ref="DU138" si="24">COUNT(V138,X138,Z138,AB138,AD138,AF138,AH138,AJ138,AL138,AN138,AP138,AR138,AT138,AV138,AX138,AZ138,BB138,BD138,BF138,BH138,BJ138,BL138,BN138,BP138,BR138,BT138)</f>
        <v>0</v>
      </c>
      <c r="DW138" s="15">
        <f t="shared" ref="DW138" si="25">COUNT(BV138,BX138,BZ138,CB138,CD138,CF138,CH138,CJ138,CL138,CN138,CP138,CR138,CT138,CV138,CX138,CZ138,DB138,DD138,DF138,DH138,DJ138,DL138,DN138,DP138,DR138,DT138)</f>
        <v>0</v>
      </c>
      <c r="DY138" s="15">
        <f t="shared" ref="DY138" si="26">SUM(DU138,DW138)</f>
        <v>0</v>
      </c>
      <c r="EI138"/>
      <c r="EJ138"/>
      <c r="EK138"/>
      <c r="EL138"/>
    </row>
    <row r="139" spans="1:142" ht="14.25" hidden="1" customHeight="1">
      <c r="A139" s="28"/>
      <c r="B139" s="28"/>
      <c r="C139" s="529"/>
      <c r="D139" s="218"/>
      <c r="E139" s="487"/>
      <c r="F139" s="462"/>
      <c r="G139" s="794"/>
      <c r="J139" s="426"/>
      <c r="K139" s="35"/>
      <c r="L139" s="43"/>
      <c r="M139" s="43"/>
      <c r="N139" s="43"/>
      <c r="O139" s="43"/>
      <c r="P139" s="43"/>
      <c r="Q139" s="43"/>
      <c r="R139" s="43"/>
      <c r="S139" s="43"/>
      <c r="T139" s="43"/>
      <c r="U139" s="43"/>
      <c r="V139" s="59"/>
      <c r="W139" s="58"/>
      <c r="X139" s="59"/>
      <c r="Y139" s="58"/>
      <c r="Z139" s="59"/>
      <c r="AA139" s="58"/>
      <c r="AB139" s="59"/>
      <c r="AC139" s="58"/>
      <c r="AD139" s="59"/>
      <c r="AE139" s="58"/>
      <c r="AF139" s="59"/>
      <c r="AG139" s="58"/>
      <c r="AH139" s="59"/>
      <c r="AI139" s="58"/>
      <c r="AJ139" s="59"/>
      <c r="AK139" s="58"/>
      <c r="AL139" s="59"/>
      <c r="AM139" s="58"/>
      <c r="AN139" s="59"/>
      <c r="AO139" s="58"/>
      <c r="AP139" s="59"/>
      <c r="AQ139" s="58"/>
      <c r="AR139" s="59"/>
      <c r="AS139" s="58"/>
      <c r="AT139" s="59"/>
      <c r="AU139" s="58"/>
      <c r="AV139" s="59"/>
      <c r="AW139" s="58"/>
      <c r="AX139" s="59"/>
      <c r="AY139" s="58"/>
      <c r="AZ139" s="59"/>
      <c r="BA139" s="58"/>
      <c r="BB139" s="59"/>
      <c r="BC139" s="58"/>
      <c r="BD139" s="59"/>
      <c r="BE139" s="58"/>
      <c r="BF139" s="59"/>
      <c r="BG139" s="58"/>
      <c r="BH139" s="59"/>
      <c r="BI139" s="58"/>
      <c r="BJ139" s="59"/>
      <c r="BK139" s="58"/>
      <c r="BL139" s="59"/>
      <c r="BM139" s="58"/>
      <c r="BN139" s="59"/>
      <c r="BO139" s="58"/>
      <c r="BP139" s="59"/>
      <c r="BQ139" s="58"/>
      <c r="BR139" s="59"/>
      <c r="BS139" s="58"/>
      <c r="BT139" s="59"/>
      <c r="BU139" s="58"/>
      <c r="BV139" s="59"/>
      <c r="BW139" s="58"/>
      <c r="BX139" s="59"/>
      <c r="BY139" s="58"/>
      <c r="BZ139" s="59"/>
      <c r="CA139" s="58"/>
      <c r="CB139" s="59"/>
      <c r="CC139" s="58"/>
      <c r="CD139" s="59"/>
      <c r="CE139" s="58"/>
      <c r="CF139" s="59"/>
      <c r="CG139" s="58"/>
      <c r="CH139" s="59"/>
      <c r="CI139" s="58"/>
      <c r="CJ139" s="59"/>
      <c r="CK139" s="58"/>
      <c r="CL139" s="59"/>
      <c r="CM139" s="58"/>
      <c r="CN139" s="59"/>
      <c r="CO139" s="58"/>
      <c r="CP139" s="59"/>
      <c r="CQ139" s="58"/>
      <c r="CR139" s="59"/>
      <c r="CS139" s="58"/>
      <c r="CT139" s="59"/>
      <c r="CU139" s="58"/>
      <c r="CV139" s="59"/>
      <c r="CW139" s="58"/>
      <c r="CX139" s="59"/>
      <c r="CY139" s="58"/>
      <c r="CZ139" s="59"/>
      <c r="DA139" s="58"/>
      <c r="DB139" s="59"/>
      <c r="DC139" s="58"/>
      <c r="DD139" s="59"/>
      <c r="DE139" s="58"/>
      <c r="DF139" s="59"/>
      <c r="DG139" s="58"/>
      <c r="DH139" s="59"/>
      <c r="DI139" s="58"/>
      <c r="DJ139" s="59"/>
      <c r="DK139" s="58"/>
      <c r="DL139" s="59"/>
      <c r="DM139" s="58"/>
      <c r="DN139" s="59"/>
      <c r="DO139" s="58"/>
      <c r="DP139" s="59"/>
      <c r="DQ139" s="58"/>
      <c r="DR139" s="44"/>
      <c r="DS139" s="23"/>
    </row>
    <row r="140" spans="1:142" s="50" customFormat="1" ht="54" hidden="1" customHeight="1">
      <c r="C140" s="49"/>
      <c r="D140" s="49" t="s">
        <v>2324</v>
      </c>
      <c r="E140" s="191"/>
      <c r="F140" s="465"/>
      <c r="G140" s="191"/>
      <c r="H140" s="257"/>
      <c r="I140" s="35"/>
      <c r="J140" s="3"/>
      <c r="K140" s="257"/>
      <c r="U140" s="49"/>
      <c r="W140" s="49"/>
      <c r="Y140" s="49"/>
      <c r="AA140" s="49"/>
      <c r="AC140" s="49"/>
      <c r="AE140" s="49"/>
      <c r="AG140" s="49"/>
      <c r="AI140" s="49"/>
      <c r="AK140" s="49"/>
      <c r="AM140" s="49"/>
      <c r="AO140" s="49"/>
      <c r="AQ140" s="49"/>
      <c r="AS140" s="49"/>
      <c r="AU140" s="49"/>
      <c r="AW140" s="49"/>
      <c r="AY140" s="49"/>
      <c r="BA140" s="49"/>
      <c r="BC140" s="49"/>
      <c r="BE140" s="49"/>
      <c r="BG140" s="49"/>
      <c r="BI140" s="49"/>
      <c r="BK140" s="49"/>
      <c r="BM140" s="49"/>
      <c r="BO140" s="49"/>
      <c r="BQ140" s="49"/>
      <c r="BS140" s="49"/>
      <c r="BU140" s="49"/>
      <c r="BW140" s="49"/>
      <c r="BY140" s="49"/>
      <c r="CA140" s="49"/>
      <c r="CC140" s="49"/>
      <c r="CE140" s="49"/>
      <c r="CG140" s="49"/>
      <c r="CI140" s="49"/>
      <c r="CK140" s="49"/>
      <c r="CM140" s="49"/>
      <c r="CO140" s="49"/>
      <c r="CQ140" s="49"/>
      <c r="CS140" s="49"/>
      <c r="CU140" s="49"/>
      <c r="CW140" s="49"/>
      <c r="CY140" s="49"/>
      <c r="DA140" s="49"/>
      <c r="DC140" s="49"/>
      <c r="DE140" s="49"/>
      <c r="DG140" s="49"/>
      <c r="DI140" s="49"/>
      <c r="DK140" s="49"/>
      <c r="DM140" s="49"/>
      <c r="DO140" s="49"/>
      <c r="DQ140" s="49"/>
      <c r="DS140" s="49"/>
      <c r="DV140" s="254"/>
      <c r="DW140" s="254"/>
      <c r="DX140" s="254"/>
    </row>
    <row r="141" spans="1:142" ht="15" hidden="1" customHeight="1">
      <c r="A141" s="28"/>
      <c r="B141" s="28"/>
      <c r="C141" s="529"/>
      <c r="D141" s="218"/>
      <c r="E141" s="487"/>
      <c r="F141" s="462"/>
      <c r="G141" s="794"/>
      <c r="J141" s="426"/>
      <c r="K141" s="35"/>
      <c r="L141" s="43"/>
      <c r="M141" s="43"/>
      <c r="N141" s="43"/>
      <c r="O141" s="43"/>
      <c r="P141" s="43"/>
      <c r="Q141" s="43"/>
      <c r="R141" s="43"/>
      <c r="S141" s="43"/>
      <c r="T141" s="43"/>
      <c r="U141" s="43"/>
      <c r="V141" s="59"/>
      <c r="W141" s="58"/>
      <c r="X141" s="59"/>
      <c r="Y141" s="58"/>
      <c r="Z141" s="59"/>
      <c r="AA141" s="58"/>
      <c r="AB141" s="59"/>
      <c r="AC141" s="58"/>
      <c r="AD141" s="59"/>
      <c r="AE141" s="58"/>
      <c r="AF141" s="59"/>
      <c r="AG141" s="58"/>
      <c r="AH141" s="59"/>
      <c r="AI141" s="58"/>
      <c r="AJ141" s="59"/>
      <c r="AK141" s="58"/>
      <c r="AL141" s="59"/>
      <c r="AM141" s="58"/>
      <c r="AN141" s="59"/>
      <c r="AO141" s="58"/>
      <c r="AP141" s="59"/>
      <c r="AQ141" s="58"/>
      <c r="AR141" s="59"/>
      <c r="AS141" s="58"/>
      <c r="AT141" s="59"/>
      <c r="AU141" s="58"/>
      <c r="AV141" s="59"/>
      <c r="AW141" s="58"/>
      <c r="AX141" s="59"/>
      <c r="AY141" s="58"/>
      <c r="AZ141" s="59"/>
      <c r="BA141" s="58"/>
      <c r="BB141" s="59"/>
      <c r="BC141" s="58"/>
      <c r="BD141" s="59"/>
      <c r="BE141" s="58"/>
      <c r="BF141" s="59"/>
      <c r="BG141" s="58"/>
      <c r="BH141" s="59"/>
      <c r="BI141" s="58"/>
      <c r="BJ141" s="59"/>
      <c r="BK141" s="58"/>
      <c r="BL141" s="59"/>
      <c r="BM141" s="58"/>
      <c r="BN141" s="59"/>
      <c r="BO141" s="58"/>
      <c r="BP141" s="59"/>
      <c r="BQ141" s="58"/>
      <c r="BR141" s="59"/>
      <c r="BS141" s="58"/>
      <c r="BT141" s="59"/>
      <c r="BU141" s="58"/>
      <c r="BV141" s="59"/>
      <c r="BW141" s="58"/>
      <c r="BX141" s="59"/>
      <c r="BY141" s="58"/>
      <c r="BZ141" s="59"/>
      <c r="CA141" s="58"/>
      <c r="CB141" s="59"/>
      <c r="CC141" s="58"/>
      <c r="CD141" s="59"/>
      <c r="CE141" s="58"/>
      <c r="CF141" s="59"/>
      <c r="CG141" s="58"/>
      <c r="CH141" s="59"/>
      <c r="CI141" s="58"/>
      <c r="CJ141" s="59"/>
      <c r="CK141" s="58"/>
      <c r="CL141" s="59"/>
      <c r="CM141" s="58"/>
      <c r="CN141" s="59"/>
      <c r="CO141" s="58"/>
      <c r="CP141" s="59"/>
      <c r="CQ141" s="58"/>
      <c r="CR141" s="59"/>
      <c r="CS141" s="58"/>
      <c r="CT141" s="59"/>
      <c r="CU141" s="58"/>
      <c r="CV141" s="59"/>
      <c r="CW141" s="58"/>
      <c r="CX141" s="59"/>
      <c r="CY141" s="58"/>
      <c r="CZ141" s="59"/>
      <c r="DA141" s="58"/>
      <c r="DB141" s="59"/>
      <c r="DC141" s="58"/>
      <c r="DD141" s="59"/>
      <c r="DE141" s="58"/>
      <c r="DF141" s="59"/>
      <c r="DG141" s="58"/>
      <c r="DH141" s="59"/>
      <c r="DI141" s="58"/>
      <c r="DJ141" s="59"/>
      <c r="DK141" s="58"/>
      <c r="DL141" s="59"/>
      <c r="DM141" s="58"/>
      <c r="DN141" s="59"/>
      <c r="DO141" s="58"/>
      <c r="DP141" s="59"/>
      <c r="DQ141" s="58"/>
      <c r="DR141" s="44"/>
      <c r="DS141" s="23"/>
    </row>
    <row r="142" spans="1:142" s="484" customFormat="1" ht="34.5" hidden="1" customHeight="1">
      <c r="A142" s="591" t="s">
        <v>301</v>
      </c>
      <c r="B142" s="591" t="s">
        <v>1601</v>
      </c>
      <c r="C142" s="592" t="s">
        <v>1699</v>
      </c>
      <c r="D142" s="593" t="s">
        <v>39</v>
      </c>
      <c r="E142" s="591" t="s">
        <v>1665</v>
      </c>
      <c r="F142" s="594" t="s">
        <v>14</v>
      </c>
      <c r="G142" s="591"/>
      <c r="H142" s="595" t="s">
        <v>1611</v>
      </c>
      <c r="I142" s="594" t="s">
        <v>1612</v>
      </c>
      <c r="J142" s="591" t="s">
        <v>299</v>
      </c>
      <c r="K142" s="594" t="s">
        <v>298</v>
      </c>
      <c r="L142" s="591" t="s">
        <v>1353</v>
      </c>
      <c r="M142" s="591" t="s">
        <v>1551</v>
      </c>
      <c r="N142" s="591" t="s">
        <v>1552</v>
      </c>
      <c r="O142" s="591" t="s">
        <v>1760</v>
      </c>
      <c r="P142" s="591" t="s">
        <v>1761</v>
      </c>
      <c r="Q142" s="591" t="s">
        <v>1668</v>
      </c>
      <c r="R142" s="591"/>
      <c r="S142" s="1115" t="s">
        <v>876</v>
      </c>
      <c r="T142" s="1115"/>
      <c r="U142" s="861"/>
      <c r="V142" s="288"/>
      <c r="W142" s="861"/>
      <c r="X142" s="591"/>
      <c r="Y142" s="861"/>
      <c r="Z142" s="591"/>
      <c r="AA142" s="861"/>
      <c r="AB142" s="591"/>
      <c r="AC142" s="861"/>
      <c r="AD142" s="591"/>
      <c r="AE142" s="861"/>
      <c r="AF142" s="591"/>
      <c r="AG142" s="861"/>
      <c r="AH142" s="591"/>
      <c r="AI142" s="861"/>
      <c r="AJ142" s="591"/>
      <c r="AK142" s="861"/>
      <c r="AL142" s="591"/>
      <c r="AM142" s="861"/>
      <c r="AN142" s="591"/>
      <c r="AO142" s="861"/>
      <c r="AP142" s="591"/>
      <c r="AQ142" s="861"/>
      <c r="AR142" s="591"/>
      <c r="AS142" s="861"/>
      <c r="AT142" s="591"/>
      <c r="AU142" s="861"/>
      <c r="AV142" s="591"/>
      <c r="AW142" s="861"/>
      <c r="AX142" s="591"/>
      <c r="AY142" s="861"/>
      <c r="AZ142" s="591"/>
      <c r="BA142" s="861"/>
      <c r="BB142" s="591"/>
      <c r="BC142" s="861"/>
      <c r="BD142" s="591"/>
      <c r="BE142" s="861"/>
      <c r="BF142" s="591"/>
      <c r="BG142" s="861"/>
      <c r="BH142" s="591"/>
      <c r="BI142" s="861"/>
      <c r="BJ142" s="591"/>
      <c r="BK142" s="861"/>
      <c r="BL142" s="591"/>
      <c r="BM142" s="861"/>
      <c r="BN142" s="591"/>
      <c r="BO142" s="861"/>
      <c r="BP142" s="591"/>
      <c r="BQ142" s="861"/>
      <c r="BR142" s="591"/>
      <c r="BS142" s="861"/>
      <c r="BT142" s="591"/>
      <c r="BU142" s="861"/>
      <c r="BV142" s="591"/>
      <c r="BW142" s="861"/>
      <c r="BX142" s="591"/>
      <c r="BY142" s="861"/>
      <c r="BZ142" s="591"/>
      <c r="CA142" s="861"/>
      <c r="CB142" s="591"/>
      <c r="CC142" s="861"/>
      <c r="CD142" s="591"/>
      <c r="CE142" s="861"/>
      <c r="CF142" s="591"/>
      <c r="CG142" s="861"/>
      <c r="CH142" s="591"/>
      <c r="CI142" s="861"/>
      <c r="CJ142" s="591"/>
      <c r="CK142" s="861"/>
      <c r="CL142" s="591"/>
      <c r="CM142" s="861"/>
      <c r="CN142" s="591"/>
      <c r="CO142" s="861"/>
      <c r="CP142" s="591"/>
      <c r="CQ142" s="861"/>
      <c r="CR142" s="591"/>
      <c r="CS142" s="861"/>
      <c r="CT142" s="591"/>
      <c r="CU142" s="861"/>
      <c r="CV142" s="591"/>
      <c r="CW142" s="861"/>
      <c r="CX142" s="591"/>
      <c r="CY142" s="861"/>
      <c r="CZ142" s="591"/>
      <c r="DA142" s="861"/>
      <c r="DB142" s="591"/>
      <c r="DC142" s="861"/>
      <c r="DD142" s="591"/>
      <c r="DE142" s="861"/>
      <c r="DF142" s="591"/>
      <c r="DG142" s="861"/>
      <c r="DH142" s="591"/>
      <c r="DI142" s="861"/>
      <c r="DJ142" s="591"/>
      <c r="DK142" s="861"/>
      <c r="DL142" s="591"/>
      <c r="DM142" s="861"/>
      <c r="DN142" s="591"/>
      <c r="DO142" s="861"/>
      <c r="DP142" s="591"/>
      <c r="DQ142" s="861"/>
      <c r="DR142" s="591"/>
      <c r="DS142" s="861"/>
      <c r="DT142" s="591"/>
      <c r="DU142" s="473" t="s">
        <v>876</v>
      </c>
      <c r="DV142" s="474"/>
      <c r="DW142" s="473" t="s">
        <v>877</v>
      </c>
      <c r="DX142" s="173"/>
      <c r="DY142" s="473" t="s">
        <v>1668</v>
      </c>
    </row>
    <row r="143" spans="1:142" customFormat="1" ht="21" hidden="1" customHeight="1">
      <c r="A143" s="15"/>
      <c r="B143" s="15"/>
      <c r="C143" s="38" t="s">
        <v>33</v>
      </c>
      <c r="D143" s="556" t="s">
        <v>44</v>
      </c>
      <c r="E143" s="477">
        <v>159</v>
      </c>
      <c r="F143" s="457">
        <v>39230</v>
      </c>
      <c r="G143" s="788"/>
      <c r="H143" s="319" t="s">
        <v>259</v>
      </c>
      <c r="I143" s="27">
        <v>36472</v>
      </c>
      <c r="J143" s="431" t="s">
        <v>439</v>
      </c>
      <c r="K143" s="287" t="s">
        <v>438</v>
      </c>
      <c r="L143" s="16">
        <v>921</v>
      </c>
      <c r="M143" s="16">
        <v>0</v>
      </c>
      <c r="N143" s="16">
        <v>921</v>
      </c>
      <c r="O143" s="16">
        <v>0</v>
      </c>
      <c r="P143" s="16">
        <v>921</v>
      </c>
      <c r="Q143" s="16">
        <v>0</v>
      </c>
      <c r="R143" s="16">
        <v>0</v>
      </c>
      <c r="S143" s="1114">
        <v>0</v>
      </c>
      <c r="T143" s="1114"/>
      <c r="U143" s="767"/>
      <c r="V143" s="18"/>
      <c r="W143" s="766"/>
      <c r="X143" s="18"/>
      <c r="Y143" s="766"/>
      <c r="Z143" s="18"/>
      <c r="AA143" s="766"/>
      <c r="AB143" s="18"/>
      <c r="AC143" s="766"/>
      <c r="AD143" s="18"/>
      <c r="AE143" s="766"/>
      <c r="AF143" s="18"/>
      <c r="AG143" s="766"/>
      <c r="AH143" s="18"/>
      <c r="AI143" s="766"/>
      <c r="AJ143" s="18"/>
      <c r="AK143" s="766"/>
      <c r="AL143" s="18"/>
      <c r="AM143" s="766"/>
      <c r="AN143" s="18"/>
      <c r="AO143" s="766"/>
      <c r="AP143" s="18"/>
      <c r="AQ143" s="766"/>
      <c r="AR143" s="18"/>
      <c r="AS143" s="766"/>
      <c r="AT143" s="18"/>
      <c r="AU143" s="766"/>
      <c r="AV143" s="18"/>
      <c r="AW143" s="766"/>
      <c r="AX143" s="18"/>
      <c r="AY143" s="766"/>
      <c r="AZ143" s="18"/>
      <c r="BA143" s="766"/>
      <c r="BB143" s="18"/>
      <c r="BC143" s="766"/>
      <c r="BD143" s="18"/>
      <c r="BE143" s="766"/>
      <c r="BF143" s="18"/>
      <c r="BG143" s="766"/>
      <c r="BH143" s="18"/>
      <c r="BI143" s="766"/>
      <c r="BJ143" s="18"/>
      <c r="BK143" s="766"/>
      <c r="BL143" s="18"/>
      <c r="BM143" s="766"/>
      <c r="BN143" s="18"/>
      <c r="BO143" s="766"/>
      <c r="BP143" s="18"/>
      <c r="BQ143" s="766"/>
      <c r="BR143" s="18"/>
      <c r="BS143" s="766"/>
      <c r="BT143" s="18"/>
      <c r="BU143" s="766"/>
      <c r="BV143" s="19"/>
      <c r="BW143" s="766"/>
      <c r="BX143" s="19"/>
      <c r="BY143" s="766"/>
      <c r="BZ143" s="19"/>
      <c r="CA143" s="766"/>
      <c r="CB143" s="19"/>
      <c r="CC143" s="766"/>
      <c r="CD143" s="19"/>
      <c r="CE143" s="766"/>
      <c r="CF143" s="19"/>
      <c r="CG143" s="766"/>
      <c r="CH143" s="19"/>
      <c r="CI143" s="766"/>
      <c r="CJ143" s="19"/>
      <c r="CK143" s="766"/>
      <c r="CL143" s="19"/>
      <c r="CM143" s="766"/>
      <c r="CN143" s="19"/>
      <c r="CO143" s="766"/>
      <c r="CP143" s="19"/>
      <c r="CQ143" s="766"/>
      <c r="CR143" s="19"/>
      <c r="CS143" s="766"/>
      <c r="CT143" s="19"/>
      <c r="CU143" s="766"/>
      <c r="CV143" s="19"/>
      <c r="CW143" s="766"/>
      <c r="CX143" s="19"/>
      <c r="CY143" s="766"/>
      <c r="CZ143" s="19"/>
      <c r="DA143" s="766"/>
      <c r="DB143" s="19"/>
      <c r="DC143" s="766"/>
      <c r="DD143" s="19"/>
      <c r="DE143" s="766"/>
      <c r="DF143" s="19"/>
      <c r="DG143" s="766"/>
      <c r="DH143" s="19"/>
      <c r="DI143" s="766"/>
      <c r="DJ143" s="19"/>
      <c r="DK143" s="766"/>
      <c r="DL143" s="19"/>
      <c r="DM143" s="766"/>
      <c r="DN143" s="19"/>
      <c r="DO143" s="766"/>
      <c r="DP143" s="19"/>
      <c r="DQ143" s="766"/>
      <c r="DR143" s="19"/>
      <c r="DS143" s="766"/>
      <c r="DT143" s="19"/>
      <c r="DU143" s="15">
        <f t="shared" ref="DU143:DU160" si="27">COUNT(V143:BT143)</f>
        <v>0</v>
      </c>
      <c r="DV143" s="23"/>
      <c r="DW143" s="15">
        <f t="shared" ref="DW143:DW160" si="28">COUNT(BV143:DT143)</f>
        <v>0</v>
      </c>
      <c r="DX143" s="23"/>
      <c r="DY143" s="15">
        <f t="shared" ref="DY143:DY160" si="29">SUM(DU143,DW143)</f>
        <v>0</v>
      </c>
      <c r="DZ143" s="23"/>
      <c r="EA143" s="23"/>
      <c r="EB143" s="23"/>
      <c r="EC143" s="23"/>
      <c r="ED143" s="23"/>
      <c r="EE143" s="23"/>
      <c r="EF143" s="23"/>
      <c r="EG143" s="23"/>
      <c r="EH143" s="23"/>
    </row>
    <row r="144" spans="1:142" customFormat="1" ht="21" hidden="1" customHeight="1">
      <c r="A144" s="30"/>
      <c r="B144" s="30"/>
      <c r="C144" s="38" t="s">
        <v>58</v>
      </c>
      <c r="D144" s="556" t="s">
        <v>60</v>
      </c>
      <c r="E144" s="477">
        <v>75</v>
      </c>
      <c r="F144" s="458">
        <v>40896</v>
      </c>
      <c r="G144" s="788"/>
      <c r="H144" s="319" t="s">
        <v>258</v>
      </c>
      <c r="I144" s="27">
        <v>36482</v>
      </c>
      <c r="J144" s="430" t="s">
        <v>370</v>
      </c>
      <c r="K144" s="287" t="s">
        <v>369</v>
      </c>
      <c r="L144" s="16">
        <v>213</v>
      </c>
      <c r="M144" s="16">
        <v>0</v>
      </c>
      <c r="N144" s="16">
        <v>213</v>
      </c>
      <c r="O144" s="16">
        <v>0</v>
      </c>
      <c r="P144" s="16">
        <v>213</v>
      </c>
      <c r="Q144" s="16">
        <v>0</v>
      </c>
      <c r="R144" s="16">
        <v>0</v>
      </c>
      <c r="S144" s="1114">
        <v>0</v>
      </c>
      <c r="T144" s="1114"/>
      <c r="U144" s="767"/>
      <c r="V144" s="18"/>
      <c r="W144" s="766"/>
      <c r="X144" s="18"/>
      <c r="Y144" s="766"/>
      <c r="Z144" s="18"/>
      <c r="AA144" s="766"/>
      <c r="AB144" s="18"/>
      <c r="AC144" s="766"/>
      <c r="AD144" s="18"/>
      <c r="AE144" s="766"/>
      <c r="AF144" s="18"/>
      <c r="AG144" s="766"/>
      <c r="AH144" s="18"/>
      <c r="AI144" s="766"/>
      <c r="AJ144" s="18"/>
      <c r="AK144" s="766"/>
      <c r="AL144" s="18"/>
      <c r="AM144" s="766"/>
      <c r="AN144" s="18"/>
      <c r="AO144" s="766"/>
      <c r="AP144" s="18"/>
      <c r="AQ144" s="766"/>
      <c r="AR144" s="18"/>
      <c r="AS144" s="766"/>
      <c r="AT144" s="18"/>
      <c r="AU144" s="766"/>
      <c r="AV144" s="18"/>
      <c r="AW144" s="766"/>
      <c r="AX144" s="18"/>
      <c r="AY144" s="766"/>
      <c r="AZ144" s="18"/>
      <c r="BA144" s="766"/>
      <c r="BB144" s="18"/>
      <c r="BC144" s="766"/>
      <c r="BD144" s="18"/>
      <c r="BE144" s="766"/>
      <c r="BF144" s="18"/>
      <c r="BG144" s="766"/>
      <c r="BH144" s="18"/>
      <c r="BI144" s="766"/>
      <c r="BJ144" s="18"/>
      <c r="BK144" s="766"/>
      <c r="BL144" s="18"/>
      <c r="BM144" s="766"/>
      <c r="BN144" s="18"/>
      <c r="BO144" s="766"/>
      <c r="BP144" s="18"/>
      <c r="BQ144" s="766"/>
      <c r="BR144" s="18"/>
      <c r="BS144" s="766"/>
      <c r="BT144" s="18"/>
      <c r="BU144" s="766"/>
      <c r="BV144" s="19"/>
      <c r="BW144" s="766"/>
      <c r="BX144" s="19"/>
      <c r="BY144" s="766"/>
      <c r="BZ144" s="19"/>
      <c r="CA144" s="766"/>
      <c r="CB144" s="19"/>
      <c r="CC144" s="766"/>
      <c r="CD144" s="19"/>
      <c r="CE144" s="766"/>
      <c r="CF144" s="19"/>
      <c r="CG144" s="766"/>
      <c r="CH144" s="19"/>
      <c r="CI144" s="766"/>
      <c r="CJ144" s="19"/>
      <c r="CK144" s="766"/>
      <c r="CL144" s="19"/>
      <c r="CM144" s="766"/>
      <c r="CN144" s="19"/>
      <c r="CO144" s="766"/>
      <c r="CP144" s="19"/>
      <c r="CQ144" s="766"/>
      <c r="CR144" s="19"/>
      <c r="CS144" s="766"/>
      <c r="CT144" s="19"/>
      <c r="CU144" s="766"/>
      <c r="CV144" s="19"/>
      <c r="CW144" s="766"/>
      <c r="CX144" s="19"/>
      <c r="CY144" s="766"/>
      <c r="CZ144" s="19"/>
      <c r="DA144" s="766"/>
      <c r="DB144" s="19"/>
      <c r="DC144" s="766"/>
      <c r="DD144" s="19"/>
      <c r="DE144" s="766"/>
      <c r="DF144" s="19"/>
      <c r="DG144" s="766"/>
      <c r="DH144" s="19"/>
      <c r="DI144" s="766"/>
      <c r="DJ144" s="19"/>
      <c r="DK144" s="766"/>
      <c r="DL144" s="19"/>
      <c r="DM144" s="766"/>
      <c r="DN144" s="19"/>
      <c r="DO144" s="766"/>
      <c r="DP144" s="19"/>
      <c r="DQ144" s="766"/>
      <c r="DR144" s="19"/>
      <c r="DS144" s="766"/>
      <c r="DT144" s="19"/>
      <c r="DU144" s="15">
        <f t="shared" si="27"/>
        <v>0</v>
      </c>
      <c r="DV144" s="23"/>
      <c r="DW144" s="15">
        <f t="shared" si="28"/>
        <v>0</v>
      </c>
      <c r="DX144" s="23"/>
      <c r="DY144" s="15">
        <f t="shared" si="29"/>
        <v>0</v>
      </c>
      <c r="DZ144" s="23"/>
      <c r="EA144" s="23"/>
      <c r="EB144" s="23"/>
      <c r="EC144" s="23"/>
      <c r="ED144" s="23"/>
      <c r="EE144" s="23"/>
      <c r="EF144" s="23"/>
      <c r="EG144" s="28"/>
      <c r="EH144" s="28"/>
    </row>
    <row r="145" spans="1:138" customFormat="1" ht="21" hidden="1" customHeight="1">
      <c r="A145" s="30"/>
      <c r="B145" s="30"/>
      <c r="C145" s="38" t="s">
        <v>120</v>
      </c>
      <c r="D145" s="556" t="s">
        <v>956</v>
      </c>
      <c r="E145" s="477">
        <v>10045</v>
      </c>
      <c r="F145" s="457">
        <v>43516</v>
      </c>
      <c r="G145" s="788"/>
      <c r="H145" s="319" t="s">
        <v>748</v>
      </c>
      <c r="I145" s="27">
        <v>36238</v>
      </c>
      <c r="J145" s="431" t="s">
        <v>955</v>
      </c>
      <c r="K145" s="287" t="s">
        <v>957</v>
      </c>
      <c r="L145" s="16">
        <v>6</v>
      </c>
      <c r="M145" s="16">
        <v>0</v>
      </c>
      <c r="N145" s="16">
        <v>6</v>
      </c>
      <c r="O145" s="16">
        <v>0</v>
      </c>
      <c r="P145" s="16">
        <v>6</v>
      </c>
      <c r="Q145" s="16">
        <v>0</v>
      </c>
      <c r="R145" s="16">
        <v>0</v>
      </c>
      <c r="S145" s="1114">
        <v>0</v>
      </c>
      <c r="T145" s="1114"/>
      <c r="U145" s="767"/>
      <c r="V145" s="18"/>
      <c r="W145" s="766"/>
      <c r="X145" s="18"/>
      <c r="Y145" s="766"/>
      <c r="Z145" s="18"/>
      <c r="AA145" s="766"/>
      <c r="AB145" s="18"/>
      <c r="AC145" s="766"/>
      <c r="AD145" s="18"/>
      <c r="AE145" s="766"/>
      <c r="AF145" s="18"/>
      <c r="AG145" s="766"/>
      <c r="AH145" s="18"/>
      <c r="AI145" s="766"/>
      <c r="AJ145" s="18"/>
      <c r="AK145" s="766"/>
      <c r="AL145" s="18"/>
      <c r="AM145" s="766"/>
      <c r="AN145" s="18"/>
      <c r="AO145" s="766"/>
      <c r="AP145" s="18"/>
      <c r="AQ145" s="766"/>
      <c r="AR145" s="18"/>
      <c r="AS145" s="766"/>
      <c r="AT145" s="18"/>
      <c r="AU145" s="766"/>
      <c r="AV145" s="18"/>
      <c r="AW145" s="766"/>
      <c r="AX145" s="18"/>
      <c r="AY145" s="766"/>
      <c r="AZ145" s="18"/>
      <c r="BA145" s="766"/>
      <c r="BB145" s="18"/>
      <c r="BC145" s="766"/>
      <c r="BD145" s="18"/>
      <c r="BE145" s="766"/>
      <c r="BF145" s="18"/>
      <c r="BG145" s="766"/>
      <c r="BH145" s="18"/>
      <c r="BI145" s="766"/>
      <c r="BJ145" s="18"/>
      <c r="BK145" s="766"/>
      <c r="BL145" s="18"/>
      <c r="BM145" s="766"/>
      <c r="BN145" s="18"/>
      <c r="BO145" s="766"/>
      <c r="BP145" s="18"/>
      <c r="BQ145" s="766"/>
      <c r="BR145" s="18"/>
      <c r="BS145" s="766"/>
      <c r="BT145" s="18"/>
      <c r="BU145" s="766"/>
      <c r="BV145" s="19"/>
      <c r="BW145" s="766"/>
      <c r="BX145" s="19"/>
      <c r="BY145" s="766"/>
      <c r="BZ145" s="19"/>
      <c r="CA145" s="766"/>
      <c r="CB145" s="19"/>
      <c r="CC145" s="766"/>
      <c r="CD145" s="19"/>
      <c r="CE145" s="766"/>
      <c r="CF145" s="19"/>
      <c r="CG145" s="766"/>
      <c r="CH145" s="19"/>
      <c r="CI145" s="766"/>
      <c r="CJ145" s="19"/>
      <c r="CK145" s="766"/>
      <c r="CL145" s="19"/>
      <c r="CM145" s="766"/>
      <c r="CN145" s="19"/>
      <c r="CO145" s="766"/>
      <c r="CP145" s="19"/>
      <c r="CQ145" s="766"/>
      <c r="CR145" s="19"/>
      <c r="CS145" s="766"/>
      <c r="CT145" s="19"/>
      <c r="CU145" s="766"/>
      <c r="CV145" s="19"/>
      <c r="CW145" s="766"/>
      <c r="CX145" s="19"/>
      <c r="CY145" s="766"/>
      <c r="CZ145" s="19"/>
      <c r="DA145" s="766"/>
      <c r="DB145" s="19"/>
      <c r="DC145" s="766"/>
      <c r="DD145" s="19"/>
      <c r="DE145" s="766"/>
      <c r="DF145" s="19"/>
      <c r="DG145" s="766"/>
      <c r="DH145" s="19"/>
      <c r="DI145" s="766"/>
      <c r="DJ145" s="19"/>
      <c r="DK145" s="766"/>
      <c r="DL145" s="19"/>
      <c r="DM145" s="766"/>
      <c r="DN145" s="19"/>
      <c r="DO145" s="766"/>
      <c r="DP145" s="19"/>
      <c r="DQ145" s="766"/>
      <c r="DR145" s="19"/>
      <c r="DS145" s="766"/>
      <c r="DT145" s="19"/>
      <c r="DU145" s="15">
        <f t="shared" si="27"/>
        <v>0</v>
      </c>
      <c r="DV145" s="23"/>
      <c r="DW145" s="15">
        <f t="shared" si="28"/>
        <v>0</v>
      </c>
      <c r="DX145" s="23"/>
      <c r="DY145" s="15">
        <f t="shared" si="29"/>
        <v>0</v>
      </c>
      <c r="DZ145" s="23"/>
      <c r="EA145" s="23"/>
      <c r="EB145" s="23"/>
      <c r="EC145" s="23"/>
      <c r="ED145" s="23"/>
      <c r="EE145" s="245"/>
      <c r="EF145" s="245"/>
      <c r="EG145" s="23"/>
      <c r="EH145" s="23"/>
    </row>
    <row r="146" spans="1:138" customFormat="1" ht="21" hidden="1" customHeight="1">
      <c r="A146" s="24"/>
      <c r="B146" s="24"/>
      <c r="C146" s="38" t="s">
        <v>130</v>
      </c>
      <c r="D146" s="34" t="s">
        <v>1224</v>
      </c>
      <c r="E146" s="477">
        <v>8983</v>
      </c>
      <c r="F146" s="459">
        <v>33752</v>
      </c>
      <c r="G146" s="788"/>
      <c r="H146" s="319" t="s">
        <v>748</v>
      </c>
      <c r="I146" s="27">
        <v>44393</v>
      </c>
      <c r="J146" s="436" t="s">
        <v>984</v>
      </c>
      <c r="K146" s="287" t="s">
        <v>983</v>
      </c>
      <c r="L146" s="16">
        <v>2</v>
      </c>
      <c r="M146" s="16">
        <v>0</v>
      </c>
      <c r="N146" s="16">
        <v>2</v>
      </c>
      <c r="O146" s="16">
        <v>0</v>
      </c>
      <c r="P146" s="16">
        <v>2</v>
      </c>
      <c r="Q146" s="16">
        <v>0</v>
      </c>
      <c r="R146" s="16">
        <v>0</v>
      </c>
      <c r="S146" s="1114">
        <v>0</v>
      </c>
      <c r="T146" s="1114"/>
      <c r="U146" s="767"/>
      <c r="V146" s="18"/>
      <c r="W146" s="766"/>
      <c r="X146" s="18"/>
      <c r="Y146" s="766"/>
      <c r="Z146" s="18"/>
      <c r="AA146" s="766"/>
      <c r="AB146" s="18"/>
      <c r="AC146" s="766"/>
      <c r="AD146" s="18"/>
      <c r="AE146" s="766"/>
      <c r="AF146" s="18"/>
      <c r="AG146" s="766"/>
      <c r="AH146" s="18"/>
      <c r="AI146" s="766"/>
      <c r="AJ146" s="18"/>
      <c r="AK146" s="766"/>
      <c r="AL146" s="18"/>
      <c r="AM146" s="766"/>
      <c r="AN146" s="18"/>
      <c r="AO146" s="766"/>
      <c r="AP146" s="18"/>
      <c r="AQ146" s="766"/>
      <c r="AR146" s="18"/>
      <c r="AS146" s="766"/>
      <c r="AT146" s="18"/>
      <c r="AU146" s="766"/>
      <c r="AV146" s="18"/>
      <c r="AW146" s="766"/>
      <c r="AX146" s="18"/>
      <c r="AY146" s="766"/>
      <c r="AZ146" s="18"/>
      <c r="BA146" s="766"/>
      <c r="BB146" s="18"/>
      <c r="BC146" s="766"/>
      <c r="BD146" s="18"/>
      <c r="BE146" s="766"/>
      <c r="BF146" s="18"/>
      <c r="BG146" s="766"/>
      <c r="BH146" s="18"/>
      <c r="BI146" s="766"/>
      <c r="BJ146" s="18"/>
      <c r="BK146" s="766"/>
      <c r="BL146" s="18"/>
      <c r="BM146" s="766"/>
      <c r="BN146" s="18"/>
      <c r="BO146" s="766"/>
      <c r="BP146" s="18"/>
      <c r="BQ146" s="766"/>
      <c r="BR146" s="18"/>
      <c r="BS146" s="766"/>
      <c r="BT146" s="18"/>
      <c r="BU146" s="766"/>
      <c r="BV146" s="19"/>
      <c r="BW146" s="766"/>
      <c r="BX146" s="19"/>
      <c r="BY146" s="766"/>
      <c r="BZ146" s="19"/>
      <c r="CA146" s="766"/>
      <c r="CB146" s="19"/>
      <c r="CC146" s="766"/>
      <c r="CD146" s="19"/>
      <c r="CE146" s="766"/>
      <c r="CF146" s="19"/>
      <c r="CG146" s="766"/>
      <c r="CH146" s="19"/>
      <c r="CI146" s="766"/>
      <c r="CJ146" s="19"/>
      <c r="CK146" s="766"/>
      <c r="CL146" s="19"/>
      <c r="CM146" s="766"/>
      <c r="CN146" s="19"/>
      <c r="CO146" s="766"/>
      <c r="CP146" s="19"/>
      <c r="CQ146" s="766"/>
      <c r="CR146" s="19"/>
      <c r="CS146" s="766"/>
      <c r="CT146" s="19"/>
      <c r="CU146" s="766"/>
      <c r="CV146" s="19"/>
      <c r="CW146" s="766"/>
      <c r="CX146" s="19"/>
      <c r="CY146" s="766"/>
      <c r="CZ146" s="19"/>
      <c r="DA146" s="766"/>
      <c r="DB146" s="19"/>
      <c r="DC146" s="766"/>
      <c r="DD146" s="19"/>
      <c r="DE146" s="766"/>
      <c r="DF146" s="19"/>
      <c r="DG146" s="766"/>
      <c r="DH146" s="19"/>
      <c r="DI146" s="766"/>
      <c r="DJ146" s="19"/>
      <c r="DK146" s="766"/>
      <c r="DL146" s="19"/>
      <c r="DM146" s="766"/>
      <c r="DN146" s="19"/>
      <c r="DO146" s="766"/>
      <c r="DP146" s="19"/>
      <c r="DQ146" s="766"/>
      <c r="DR146" s="19"/>
      <c r="DS146" s="766"/>
      <c r="DT146" s="19"/>
      <c r="DU146" s="15">
        <f t="shared" si="27"/>
        <v>0</v>
      </c>
      <c r="DV146" s="28"/>
      <c r="DW146" s="15">
        <f t="shared" si="28"/>
        <v>0</v>
      </c>
      <c r="DX146" s="28"/>
      <c r="DY146" s="15">
        <f t="shared" si="29"/>
        <v>0</v>
      </c>
      <c r="DZ146" s="245"/>
      <c r="EA146" s="245"/>
      <c r="EB146" s="245"/>
      <c r="EC146" s="23"/>
      <c r="ED146" s="23"/>
      <c r="EE146" s="23"/>
      <c r="EF146" s="23"/>
      <c r="EG146" s="245"/>
      <c r="EH146" s="245"/>
    </row>
    <row r="147" spans="1:138" customFormat="1" ht="21" hidden="1" customHeight="1">
      <c r="A147" s="24"/>
      <c r="B147" s="24"/>
      <c r="C147" s="38" t="s">
        <v>133</v>
      </c>
      <c r="D147" s="556" t="s">
        <v>1276</v>
      </c>
      <c r="E147" s="477">
        <v>11410</v>
      </c>
      <c r="F147" s="457">
        <v>32569</v>
      </c>
      <c r="G147" s="788"/>
      <c r="H147" s="319" t="s">
        <v>343</v>
      </c>
      <c r="I147" s="27">
        <v>42151</v>
      </c>
      <c r="J147" s="431" t="s">
        <v>1278</v>
      </c>
      <c r="K147" s="287" t="s">
        <v>1277</v>
      </c>
      <c r="L147" s="16">
        <v>1</v>
      </c>
      <c r="M147" s="16">
        <v>0</v>
      </c>
      <c r="N147" s="16">
        <v>1</v>
      </c>
      <c r="O147" s="16">
        <v>0</v>
      </c>
      <c r="P147" s="16">
        <v>1</v>
      </c>
      <c r="Q147" s="16">
        <v>0</v>
      </c>
      <c r="R147" s="16">
        <v>0</v>
      </c>
      <c r="S147" s="1114">
        <v>0</v>
      </c>
      <c r="T147" s="1114"/>
      <c r="U147" s="767"/>
      <c r="V147" s="18"/>
      <c r="W147" s="766"/>
      <c r="X147" s="18"/>
      <c r="Y147" s="766"/>
      <c r="Z147" s="18"/>
      <c r="AA147" s="766"/>
      <c r="AB147" s="18"/>
      <c r="AC147" s="766"/>
      <c r="AD147" s="18"/>
      <c r="AE147" s="766"/>
      <c r="AF147" s="18"/>
      <c r="AG147" s="766"/>
      <c r="AH147" s="18"/>
      <c r="AI147" s="766"/>
      <c r="AJ147" s="18"/>
      <c r="AK147" s="766"/>
      <c r="AL147" s="18"/>
      <c r="AM147" s="766"/>
      <c r="AN147" s="18"/>
      <c r="AO147" s="766"/>
      <c r="AP147" s="18"/>
      <c r="AQ147" s="766"/>
      <c r="AR147" s="18"/>
      <c r="AS147" s="766"/>
      <c r="AT147" s="18"/>
      <c r="AU147" s="766"/>
      <c r="AV147" s="18"/>
      <c r="AW147" s="766"/>
      <c r="AX147" s="18"/>
      <c r="AY147" s="766"/>
      <c r="AZ147" s="18"/>
      <c r="BA147" s="766"/>
      <c r="BB147" s="18"/>
      <c r="BC147" s="766"/>
      <c r="BD147" s="18"/>
      <c r="BE147" s="766"/>
      <c r="BF147" s="18"/>
      <c r="BG147" s="766"/>
      <c r="BH147" s="18"/>
      <c r="BI147" s="766"/>
      <c r="BJ147" s="18"/>
      <c r="BK147" s="766"/>
      <c r="BL147" s="18"/>
      <c r="BM147" s="766"/>
      <c r="BN147" s="18"/>
      <c r="BO147" s="766"/>
      <c r="BP147" s="18"/>
      <c r="BQ147" s="766"/>
      <c r="BR147" s="18"/>
      <c r="BS147" s="766"/>
      <c r="BT147" s="18"/>
      <c r="BU147" s="766"/>
      <c r="BV147" s="19"/>
      <c r="BW147" s="766"/>
      <c r="BX147" s="19"/>
      <c r="BY147" s="766"/>
      <c r="BZ147" s="19"/>
      <c r="CA147" s="766"/>
      <c r="CB147" s="19"/>
      <c r="CC147" s="766"/>
      <c r="CD147" s="19"/>
      <c r="CE147" s="766"/>
      <c r="CF147" s="19"/>
      <c r="CG147" s="766"/>
      <c r="CH147" s="19"/>
      <c r="CI147" s="766"/>
      <c r="CJ147" s="19"/>
      <c r="CK147" s="766"/>
      <c r="CL147" s="19"/>
      <c r="CM147" s="766"/>
      <c r="CN147" s="19"/>
      <c r="CO147" s="766"/>
      <c r="CP147" s="19"/>
      <c r="CQ147" s="766"/>
      <c r="CR147" s="19"/>
      <c r="CS147" s="766"/>
      <c r="CT147" s="19"/>
      <c r="CU147" s="766"/>
      <c r="CV147" s="19"/>
      <c r="CW147" s="766"/>
      <c r="CX147" s="19"/>
      <c r="CY147" s="766"/>
      <c r="CZ147" s="19"/>
      <c r="DA147" s="766"/>
      <c r="DB147" s="19"/>
      <c r="DC147" s="766"/>
      <c r="DD147" s="19"/>
      <c r="DE147" s="766"/>
      <c r="DF147" s="19"/>
      <c r="DG147" s="766"/>
      <c r="DH147" s="19"/>
      <c r="DI147" s="766"/>
      <c r="DJ147" s="19"/>
      <c r="DK147" s="766"/>
      <c r="DL147" s="19"/>
      <c r="DM147" s="766"/>
      <c r="DN147" s="19"/>
      <c r="DO147" s="766"/>
      <c r="DP147" s="19"/>
      <c r="DQ147" s="766"/>
      <c r="DR147" s="19"/>
      <c r="DS147" s="766"/>
      <c r="DT147" s="19"/>
      <c r="DU147" s="15">
        <f t="shared" si="27"/>
        <v>0</v>
      </c>
      <c r="DV147" s="28"/>
      <c r="DW147" s="15">
        <f t="shared" si="28"/>
        <v>0</v>
      </c>
      <c r="DX147" s="28"/>
      <c r="DY147" s="15">
        <f t="shared" si="29"/>
        <v>0</v>
      </c>
      <c r="DZ147" s="23"/>
      <c r="EA147" s="23"/>
      <c r="EB147" s="23"/>
      <c r="EC147" s="23"/>
      <c r="ED147" s="23"/>
      <c r="EE147" s="23"/>
      <c r="EF147" s="23"/>
      <c r="EG147" s="23"/>
      <c r="EH147" s="23"/>
    </row>
    <row r="148" spans="1:138" customFormat="1" ht="21" hidden="1" customHeight="1">
      <c r="A148" s="15"/>
      <c r="B148" s="15"/>
      <c r="C148" s="38" t="s">
        <v>59</v>
      </c>
      <c r="D148" s="556" t="s">
        <v>1017</v>
      </c>
      <c r="E148" s="477">
        <v>9964</v>
      </c>
      <c r="F148" s="458">
        <v>43892</v>
      </c>
      <c r="G148" s="788"/>
      <c r="H148" s="319" t="s">
        <v>1403</v>
      </c>
      <c r="I148" s="27">
        <v>39317</v>
      </c>
      <c r="J148" s="436" t="s">
        <v>1016</v>
      </c>
      <c r="K148" s="287" t="s">
        <v>1015</v>
      </c>
      <c r="L148" s="16">
        <v>208</v>
      </c>
      <c r="M148" s="16">
        <v>0</v>
      </c>
      <c r="N148" s="16">
        <v>208</v>
      </c>
      <c r="O148" s="16">
        <v>0</v>
      </c>
      <c r="P148" s="16">
        <v>208</v>
      </c>
      <c r="Q148" s="16">
        <v>0</v>
      </c>
      <c r="R148" s="16">
        <v>0</v>
      </c>
      <c r="S148" s="1114">
        <v>0</v>
      </c>
      <c r="T148" s="1114"/>
      <c r="U148" s="767"/>
      <c r="V148" s="18"/>
      <c r="W148" s="766"/>
      <c r="X148" s="18"/>
      <c r="Y148" s="766"/>
      <c r="Z148" s="18"/>
      <c r="AA148" s="766"/>
      <c r="AB148" s="18"/>
      <c r="AC148" s="766"/>
      <c r="AD148" s="18"/>
      <c r="AE148" s="766"/>
      <c r="AF148" s="18"/>
      <c r="AG148" s="766"/>
      <c r="AH148" s="18"/>
      <c r="AI148" s="766"/>
      <c r="AJ148" s="18"/>
      <c r="AK148" s="766"/>
      <c r="AL148" s="18"/>
      <c r="AM148" s="766"/>
      <c r="AN148" s="18"/>
      <c r="AO148" s="766"/>
      <c r="AP148" s="18"/>
      <c r="AQ148" s="766"/>
      <c r="AR148" s="18"/>
      <c r="AS148" s="766"/>
      <c r="AT148" s="18"/>
      <c r="AU148" s="766"/>
      <c r="AV148" s="18"/>
      <c r="AW148" s="766"/>
      <c r="AX148" s="18"/>
      <c r="AY148" s="766"/>
      <c r="AZ148" s="18"/>
      <c r="BA148" s="766"/>
      <c r="BB148" s="18"/>
      <c r="BC148" s="766"/>
      <c r="BD148" s="18"/>
      <c r="BE148" s="766"/>
      <c r="BF148" s="18"/>
      <c r="BG148" s="766"/>
      <c r="BH148" s="18"/>
      <c r="BI148" s="766"/>
      <c r="BJ148" s="18"/>
      <c r="BK148" s="766"/>
      <c r="BL148" s="18"/>
      <c r="BM148" s="766"/>
      <c r="BN148" s="18"/>
      <c r="BO148" s="766"/>
      <c r="BP148" s="18"/>
      <c r="BQ148" s="766"/>
      <c r="BR148" s="18"/>
      <c r="BS148" s="766"/>
      <c r="BT148" s="18"/>
      <c r="BU148" s="766"/>
      <c r="BV148" s="19"/>
      <c r="BW148" s="766"/>
      <c r="BX148" s="19"/>
      <c r="BY148" s="766"/>
      <c r="BZ148" s="19"/>
      <c r="CA148" s="766"/>
      <c r="CB148" s="19"/>
      <c r="CC148" s="766"/>
      <c r="CD148" s="19"/>
      <c r="CE148" s="766"/>
      <c r="CF148" s="19"/>
      <c r="CG148" s="766"/>
      <c r="CH148" s="19"/>
      <c r="CI148" s="766"/>
      <c r="CJ148" s="19"/>
      <c r="CK148" s="766"/>
      <c r="CL148" s="19"/>
      <c r="CM148" s="766"/>
      <c r="CN148" s="19"/>
      <c r="CO148" s="766"/>
      <c r="CP148" s="19"/>
      <c r="CQ148" s="766"/>
      <c r="CR148" s="19"/>
      <c r="CS148" s="766"/>
      <c r="CT148" s="19"/>
      <c r="CU148" s="766"/>
      <c r="CV148" s="19"/>
      <c r="CW148" s="766"/>
      <c r="CX148" s="19"/>
      <c r="CY148" s="766"/>
      <c r="CZ148" s="19"/>
      <c r="DA148" s="766"/>
      <c r="DB148" s="19"/>
      <c r="DC148" s="766"/>
      <c r="DD148" s="19"/>
      <c r="DE148" s="766"/>
      <c r="DF148" s="19"/>
      <c r="DG148" s="766"/>
      <c r="DH148" s="19"/>
      <c r="DI148" s="766"/>
      <c r="DJ148" s="19"/>
      <c r="DK148" s="766"/>
      <c r="DL148" s="19"/>
      <c r="DM148" s="766"/>
      <c r="DN148" s="19"/>
      <c r="DO148" s="766"/>
      <c r="DP148" s="19"/>
      <c r="DQ148" s="766"/>
      <c r="DR148" s="19"/>
      <c r="DS148" s="766"/>
      <c r="DT148" s="19"/>
      <c r="DU148" s="15">
        <f t="shared" si="27"/>
        <v>0</v>
      </c>
      <c r="DV148" s="23"/>
      <c r="DW148" s="15">
        <f t="shared" si="28"/>
        <v>0</v>
      </c>
      <c r="DX148" s="23"/>
      <c r="DY148" s="15">
        <f t="shared" si="29"/>
        <v>0</v>
      </c>
      <c r="DZ148" s="23"/>
      <c r="EA148" s="23"/>
      <c r="EB148" s="23"/>
      <c r="EC148" s="23"/>
      <c r="ED148" s="23"/>
      <c r="EE148" s="23"/>
      <c r="EF148" s="23"/>
      <c r="EG148" s="23"/>
      <c r="EH148" s="23"/>
    </row>
    <row r="149" spans="1:138" customFormat="1" ht="21" hidden="1" customHeight="1">
      <c r="A149" s="30"/>
      <c r="B149" s="30"/>
      <c r="C149" s="38" t="s">
        <v>146</v>
      </c>
      <c r="D149" s="556" t="s">
        <v>186</v>
      </c>
      <c r="E149" s="477">
        <v>9224</v>
      </c>
      <c r="F149" s="457">
        <v>29953</v>
      </c>
      <c r="G149" s="788"/>
      <c r="H149" s="319" t="s">
        <v>1403</v>
      </c>
      <c r="I149" s="27">
        <v>27822</v>
      </c>
      <c r="J149" s="431" t="s">
        <v>485</v>
      </c>
      <c r="K149" s="287" t="s">
        <v>484</v>
      </c>
      <c r="L149" s="16">
        <v>0</v>
      </c>
      <c r="M149" s="16">
        <v>0</v>
      </c>
      <c r="N149" s="16">
        <v>0</v>
      </c>
      <c r="O149" s="16">
        <v>0</v>
      </c>
      <c r="P149" s="16">
        <v>0</v>
      </c>
      <c r="Q149" s="16">
        <v>0</v>
      </c>
      <c r="R149" s="16">
        <v>0</v>
      </c>
      <c r="S149" s="1114">
        <v>0</v>
      </c>
      <c r="T149" s="1114"/>
      <c r="U149" s="767"/>
      <c r="V149" s="18"/>
      <c r="W149" s="766"/>
      <c r="X149" s="18"/>
      <c r="Y149" s="766"/>
      <c r="Z149" s="18"/>
      <c r="AA149" s="766"/>
      <c r="AB149" s="18"/>
      <c r="AC149" s="766"/>
      <c r="AD149" s="18"/>
      <c r="AE149" s="766"/>
      <c r="AF149" s="18"/>
      <c r="AG149" s="766"/>
      <c r="AH149" s="18"/>
      <c r="AI149" s="766"/>
      <c r="AJ149" s="18"/>
      <c r="AK149" s="766"/>
      <c r="AL149" s="18"/>
      <c r="AM149" s="766"/>
      <c r="AN149" s="18"/>
      <c r="AO149" s="766"/>
      <c r="AP149" s="18"/>
      <c r="AQ149" s="766"/>
      <c r="AR149" s="18"/>
      <c r="AS149" s="766"/>
      <c r="AT149" s="18"/>
      <c r="AU149" s="766"/>
      <c r="AV149" s="18"/>
      <c r="AW149" s="766"/>
      <c r="AX149" s="18"/>
      <c r="AY149" s="766"/>
      <c r="AZ149" s="18"/>
      <c r="BA149" s="766"/>
      <c r="BB149" s="18"/>
      <c r="BC149" s="766"/>
      <c r="BD149" s="18"/>
      <c r="BE149" s="766"/>
      <c r="BF149" s="18"/>
      <c r="BG149" s="766"/>
      <c r="BH149" s="18"/>
      <c r="BI149" s="766"/>
      <c r="BJ149" s="18"/>
      <c r="BK149" s="766"/>
      <c r="BL149" s="18"/>
      <c r="BM149" s="766"/>
      <c r="BN149" s="18"/>
      <c r="BO149" s="766"/>
      <c r="BP149" s="18"/>
      <c r="BQ149" s="766"/>
      <c r="BR149" s="18"/>
      <c r="BS149" s="766"/>
      <c r="BT149" s="18"/>
      <c r="BU149" s="766"/>
      <c r="BV149" s="19"/>
      <c r="BW149" s="766"/>
      <c r="BX149" s="19"/>
      <c r="BY149" s="766"/>
      <c r="BZ149" s="19"/>
      <c r="CA149" s="766"/>
      <c r="CB149" s="19"/>
      <c r="CC149" s="766"/>
      <c r="CD149" s="19"/>
      <c r="CE149" s="766"/>
      <c r="CF149" s="19"/>
      <c r="CG149" s="766"/>
      <c r="CH149" s="19"/>
      <c r="CI149" s="766"/>
      <c r="CJ149" s="19"/>
      <c r="CK149" s="766"/>
      <c r="CL149" s="19"/>
      <c r="CM149" s="766"/>
      <c r="CN149" s="19"/>
      <c r="CO149" s="766"/>
      <c r="CP149" s="19"/>
      <c r="CQ149" s="766"/>
      <c r="CR149" s="19"/>
      <c r="CS149" s="766"/>
      <c r="CT149" s="19"/>
      <c r="CU149" s="766"/>
      <c r="CV149" s="19"/>
      <c r="CW149" s="766"/>
      <c r="CX149" s="19"/>
      <c r="CY149" s="766"/>
      <c r="CZ149" s="19"/>
      <c r="DA149" s="766"/>
      <c r="DB149" s="19"/>
      <c r="DC149" s="766"/>
      <c r="DD149" s="19"/>
      <c r="DE149" s="766"/>
      <c r="DF149" s="19"/>
      <c r="DG149" s="766"/>
      <c r="DH149" s="19"/>
      <c r="DI149" s="766"/>
      <c r="DJ149" s="19"/>
      <c r="DK149" s="766"/>
      <c r="DL149" s="19"/>
      <c r="DM149" s="766"/>
      <c r="DN149" s="19"/>
      <c r="DO149" s="766"/>
      <c r="DP149" s="19"/>
      <c r="DQ149" s="766"/>
      <c r="DR149" s="19"/>
      <c r="DS149" s="766"/>
      <c r="DT149" s="19"/>
      <c r="DU149" s="15">
        <f t="shared" si="27"/>
        <v>0</v>
      </c>
      <c r="DV149" s="23"/>
      <c r="DW149" s="15">
        <f t="shared" si="28"/>
        <v>0</v>
      </c>
      <c r="DX149" s="23"/>
      <c r="DY149" s="15">
        <f t="shared" si="29"/>
        <v>0</v>
      </c>
      <c r="DZ149" s="23"/>
      <c r="EA149" s="23"/>
      <c r="EB149" s="23"/>
      <c r="EC149" s="23"/>
      <c r="ED149" s="23"/>
      <c r="EE149" s="23"/>
      <c r="EF149" s="23"/>
      <c r="EG149" s="23"/>
      <c r="EH149" s="23"/>
    </row>
    <row r="150" spans="1:138" customFormat="1" ht="21" hidden="1" customHeight="1">
      <c r="A150" s="24"/>
      <c r="B150" s="24"/>
      <c r="C150" s="38" t="s">
        <v>148</v>
      </c>
      <c r="D150" s="34" t="s">
        <v>640</v>
      </c>
      <c r="E150" s="477">
        <v>21</v>
      </c>
      <c r="F150" s="459">
        <v>34904</v>
      </c>
      <c r="G150" s="788"/>
      <c r="H150" s="319" t="s">
        <v>1403</v>
      </c>
      <c r="I150" s="27">
        <v>39045</v>
      </c>
      <c r="J150" s="436" t="s">
        <v>642</v>
      </c>
      <c r="K150" s="287" t="s">
        <v>641</v>
      </c>
      <c r="L150" s="16">
        <v>0</v>
      </c>
      <c r="M150" s="16">
        <v>0</v>
      </c>
      <c r="N150" s="16">
        <v>0</v>
      </c>
      <c r="O150" s="16">
        <v>0</v>
      </c>
      <c r="P150" s="16">
        <v>0</v>
      </c>
      <c r="Q150" s="16">
        <v>0</v>
      </c>
      <c r="R150" s="16">
        <v>0</v>
      </c>
      <c r="S150" s="1114">
        <v>0</v>
      </c>
      <c r="T150" s="1114"/>
      <c r="U150" s="767"/>
      <c r="V150" s="18"/>
      <c r="W150" s="766"/>
      <c r="X150" s="18"/>
      <c r="Y150" s="766"/>
      <c r="Z150" s="18"/>
      <c r="AA150" s="766"/>
      <c r="AB150" s="18"/>
      <c r="AC150" s="766"/>
      <c r="AD150" s="18"/>
      <c r="AE150" s="766"/>
      <c r="AF150" s="18"/>
      <c r="AG150" s="766"/>
      <c r="AH150" s="18"/>
      <c r="AI150" s="766"/>
      <c r="AJ150" s="18"/>
      <c r="AK150" s="766"/>
      <c r="AL150" s="18"/>
      <c r="AM150" s="766"/>
      <c r="AN150" s="18"/>
      <c r="AO150" s="766"/>
      <c r="AP150" s="18"/>
      <c r="AQ150" s="766"/>
      <c r="AR150" s="18"/>
      <c r="AS150" s="766"/>
      <c r="AT150" s="18"/>
      <c r="AU150" s="766"/>
      <c r="AV150" s="18"/>
      <c r="AW150" s="766"/>
      <c r="AX150" s="18"/>
      <c r="AY150" s="766"/>
      <c r="AZ150" s="18"/>
      <c r="BA150" s="766"/>
      <c r="BB150" s="18"/>
      <c r="BC150" s="766"/>
      <c r="BD150" s="18"/>
      <c r="BE150" s="766"/>
      <c r="BF150" s="18"/>
      <c r="BG150" s="766"/>
      <c r="BH150" s="18"/>
      <c r="BI150" s="766"/>
      <c r="BJ150" s="18"/>
      <c r="BK150" s="766"/>
      <c r="BL150" s="18"/>
      <c r="BM150" s="766"/>
      <c r="BN150" s="18"/>
      <c r="BO150" s="766"/>
      <c r="BP150" s="18"/>
      <c r="BQ150" s="766"/>
      <c r="BR150" s="18"/>
      <c r="BS150" s="766"/>
      <c r="BT150" s="18"/>
      <c r="BU150" s="766"/>
      <c r="BV150" s="19"/>
      <c r="BW150" s="766"/>
      <c r="BX150" s="19"/>
      <c r="BY150" s="766"/>
      <c r="BZ150" s="19"/>
      <c r="CA150" s="766"/>
      <c r="CB150" s="19"/>
      <c r="CC150" s="766"/>
      <c r="CD150" s="19"/>
      <c r="CE150" s="766"/>
      <c r="CF150" s="19"/>
      <c r="CG150" s="766"/>
      <c r="CH150" s="19"/>
      <c r="CI150" s="766"/>
      <c r="CJ150" s="19"/>
      <c r="CK150" s="766"/>
      <c r="CL150" s="19"/>
      <c r="CM150" s="766"/>
      <c r="CN150" s="19"/>
      <c r="CO150" s="766"/>
      <c r="CP150" s="19"/>
      <c r="CQ150" s="766"/>
      <c r="CR150" s="19"/>
      <c r="CS150" s="766"/>
      <c r="CT150" s="19"/>
      <c r="CU150" s="766"/>
      <c r="CV150" s="19"/>
      <c r="CW150" s="766"/>
      <c r="CX150" s="19"/>
      <c r="CY150" s="766"/>
      <c r="CZ150" s="19"/>
      <c r="DA150" s="766"/>
      <c r="DB150" s="19"/>
      <c r="DC150" s="766"/>
      <c r="DD150" s="19"/>
      <c r="DE150" s="766"/>
      <c r="DF150" s="19"/>
      <c r="DG150" s="766"/>
      <c r="DH150" s="19"/>
      <c r="DI150" s="766"/>
      <c r="DJ150" s="19"/>
      <c r="DK150" s="766"/>
      <c r="DL150" s="19"/>
      <c r="DM150" s="766"/>
      <c r="DN150" s="19"/>
      <c r="DO150" s="766"/>
      <c r="DP150" s="19"/>
      <c r="DQ150" s="766"/>
      <c r="DR150" s="19"/>
      <c r="DS150" s="766"/>
      <c r="DT150" s="19"/>
      <c r="DU150" s="15">
        <f t="shared" si="27"/>
        <v>0</v>
      </c>
      <c r="DV150" s="28"/>
      <c r="DW150" s="15">
        <f t="shared" si="28"/>
        <v>0</v>
      </c>
      <c r="DX150" s="28"/>
      <c r="DY150" s="15">
        <f t="shared" si="29"/>
        <v>0</v>
      </c>
      <c r="DZ150" s="245"/>
      <c r="EA150" s="245"/>
      <c r="EB150" s="245"/>
      <c r="EC150" s="23"/>
      <c r="ED150" s="23"/>
      <c r="EE150" s="23"/>
      <c r="EF150" s="23"/>
      <c r="EG150" s="23"/>
      <c r="EH150" s="23"/>
    </row>
    <row r="151" spans="1:138" customFormat="1" ht="21" hidden="1" customHeight="1">
      <c r="A151" s="30"/>
      <c r="B151" s="30"/>
      <c r="C151" s="38" t="s">
        <v>150</v>
      </c>
      <c r="D151" s="556" t="s">
        <v>1590</v>
      </c>
      <c r="E151" s="477">
        <v>9604</v>
      </c>
      <c r="F151" s="458">
        <v>35583</v>
      </c>
      <c r="G151" s="788"/>
      <c r="H151" s="319" t="s">
        <v>1403</v>
      </c>
      <c r="I151" s="27">
        <v>21685</v>
      </c>
      <c r="J151" s="436" t="s">
        <v>1586</v>
      </c>
      <c r="K151" s="287" t="s">
        <v>1585</v>
      </c>
      <c r="L151" s="16">
        <v>0</v>
      </c>
      <c r="M151" s="16">
        <v>0</v>
      </c>
      <c r="N151" s="16">
        <v>0</v>
      </c>
      <c r="O151" s="16">
        <v>0</v>
      </c>
      <c r="P151" s="16">
        <v>0</v>
      </c>
      <c r="Q151" s="16">
        <v>0</v>
      </c>
      <c r="R151" s="16">
        <v>0</v>
      </c>
      <c r="S151" s="1114">
        <v>0</v>
      </c>
      <c r="T151" s="1114"/>
      <c r="U151" s="767"/>
      <c r="V151" s="18"/>
      <c r="W151" s="766"/>
      <c r="X151" s="18"/>
      <c r="Y151" s="766"/>
      <c r="Z151" s="18"/>
      <c r="AA151" s="766"/>
      <c r="AB151" s="18"/>
      <c r="AC151" s="766"/>
      <c r="AD151" s="18"/>
      <c r="AE151" s="766"/>
      <c r="AF151" s="18"/>
      <c r="AG151" s="766"/>
      <c r="AH151" s="18"/>
      <c r="AI151" s="766"/>
      <c r="AJ151" s="18"/>
      <c r="AK151" s="766"/>
      <c r="AL151" s="18"/>
      <c r="AM151" s="766"/>
      <c r="AN151" s="18"/>
      <c r="AO151" s="766"/>
      <c r="AP151" s="18"/>
      <c r="AQ151" s="766"/>
      <c r="AR151" s="18"/>
      <c r="AS151" s="766"/>
      <c r="AT151" s="18"/>
      <c r="AU151" s="766"/>
      <c r="AV151" s="18"/>
      <c r="AW151" s="766"/>
      <c r="AX151" s="18"/>
      <c r="AY151" s="766"/>
      <c r="AZ151" s="18"/>
      <c r="BA151" s="766"/>
      <c r="BB151" s="18"/>
      <c r="BC151" s="766"/>
      <c r="BD151" s="18"/>
      <c r="BE151" s="766"/>
      <c r="BF151" s="18"/>
      <c r="BG151" s="766"/>
      <c r="BH151" s="18"/>
      <c r="BI151" s="766"/>
      <c r="BJ151" s="18"/>
      <c r="BK151" s="766"/>
      <c r="BL151" s="18"/>
      <c r="BM151" s="766"/>
      <c r="BN151" s="18"/>
      <c r="BO151" s="766"/>
      <c r="BP151" s="18"/>
      <c r="BQ151" s="766"/>
      <c r="BR151" s="18"/>
      <c r="BS151" s="766"/>
      <c r="BT151" s="18"/>
      <c r="BU151" s="766"/>
      <c r="BV151" s="19"/>
      <c r="BW151" s="766"/>
      <c r="BX151" s="19"/>
      <c r="BY151" s="766"/>
      <c r="BZ151" s="19"/>
      <c r="CA151" s="766"/>
      <c r="CB151" s="19"/>
      <c r="CC151" s="766"/>
      <c r="CD151" s="19"/>
      <c r="CE151" s="766"/>
      <c r="CF151" s="19"/>
      <c r="CG151" s="766"/>
      <c r="CH151" s="19"/>
      <c r="CI151" s="766"/>
      <c r="CJ151" s="19"/>
      <c r="CK151" s="766"/>
      <c r="CL151" s="19"/>
      <c r="CM151" s="766"/>
      <c r="CN151" s="19"/>
      <c r="CO151" s="766"/>
      <c r="CP151" s="19"/>
      <c r="CQ151" s="766"/>
      <c r="CR151" s="19"/>
      <c r="CS151" s="766"/>
      <c r="CT151" s="19"/>
      <c r="CU151" s="766"/>
      <c r="CV151" s="19"/>
      <c r="CW151" s="766"/>
      <c r="CX151" s="19"/>
      <c r="CY151" s="766"/>
      <c r="CZ151" s="19"/>
      <c r="DA151" s="766"/>
      <c r="DB151" s="19"/>
      <c r="DC151" s="766"/>
      <c r="DD151" s="19"/>
      <c r="DE151" s="766"/>
      <c r="DF151" s="19"/>
      <c r="DG151" s="766"/>
      <c r="DH151" s="19"/>
      <c r="DI151" s="766"/>
      <c r="DJ151" s="19"/>
      <c r="DK151" s="766"/>
      <c r="DL151" s="19"/>
      <c r="DM151" s="766"/>
      <c r="DN151" s="19"/>
      <c r="DO151" s="766"/>
      <c r="DP151" s="19"/>
      <c r="DQ151" s="766"/>
      <c r="DR151" s="19"/>
      <c r="DS151" s="766"/>
      <c r="DT151" s="19"/>
      <c r="DU151" s="15">
        <f t="shared" si="27"/>
        <v>0</v>
      </c>
      <c r="DV151" s="23"/>
      <c r="DW151" s="15">
        <f t="shared" si="28"/>
        <v>0</v>
      </c>
      <c r="DX151" s="23"/>
      <c r="DY151" s="15">
        <f t="shared" si="29"/>
        <v>0</v>
      </c>
      <c r="DZ151" s="23"/>
      <c r="EA151" s="23"/>
      <c r="EB151" s="23"/>
      <c r="EC151" s="23"/>
      <c r="ED151" s="23"/>
      <c r="EE151" s="23"/>
      <c r="EF151" s="23"/>
      <c r="EG151" s="23"/>
      <c r="EH151" s="23"/>
    </row>
    <row r="152" spans="1:138" customFormat="1" ht="21" hidden="1" customHeight="1">
      <c r="A152" s="30"/>
      <c r="B152" s="30"/>
      <c r="C152" s="38" t="s">
        <v>151</v>
      </c>
      <c r="D152" s="556" t="s">
        <v>1570</v>
      </c>
      <c r="E152" s="477">
        <v>71</v>
      </c>
      <c r="F152" s="459">
        <v>36510</v>
      </c>
      <c r="G152" s="788"/>
      <c r="H152" s="319" t="s">
        <v>1403</v>
      </c>
      <c r="I152" s="27">
        <v>39720</v>
      </c>
      <c r="J152" s="436" t="s">
        <v>1571</v>
      </c>
      <c r="K152" s="287" t="s">
        <v>1614</v>
      </c>
      <c r="L152" s="16">
        <v>0</v>
      </c>
      <c r="M152" s="16">
        <v>0</v>
      </c>
      <c r="N152" s="16">
        <v>0</v>
      </c>
      <c r="O152" s="16">
        <v>0</v>
      </c>
      <c r="P152" s="16">
        <v>0</v>
      </c>
      <c r="Q152" s="16">
        <v>0</v>
      </c>
      <c r="R152" s="16">
        <v>0</v>
      </c>
      <c r="S152" s="1114">
        <v>0</v>
      </c>
      <c r="T152" s="1114"/>
      <c r="U152" s="767"/>
      <c r="V152" s="18"/>
      <c r="W152" s="766"/>
      <c r="X152" s="18"/>
      <c r="Y152" s="766"/>
      <c r="Z152" s="18"/>
      <c r="AA152" s="766"/>
      <c r="AB152" s="18"/>
      <c r="AC152" s="766"/>
      <c r="AD152" s="18"/>
      <c r="AE152" s="766"/>
      <c r="AF152" s="18"/>
      <c r="AG152" s="766"/>
      <c r="AH152" s="18"/>
      <c r="AI152" s="766"/>
      <c r="AJ152" s="18"/>
      <c r="AK152" s="766"/>
      <c r="AL152" s="18"/>
      <c r="AM152" s="766"/>
      <c r="AN152" s="18"/>
      <c r="AO152" s="766"/>
      <c r="AP152" s="18"/>
      <c r="AQ152" s="766"/>
      <c r="AR152" s="18"/>
      <c r="AS152" s="766"/>
      <c r="AT152" s="18"/>
      <c r="AU152" s="766"/>
      <c r="AV152" s="18"/>
      <c r="AW152" s="766"/>
      <c r="AX152" s="18"/>
      <c r="AY152" s="766"/>
      <c r="AZ152" s="18"/>
      <c r="BA152" s="766"/>
      <c r="BB152" s="18"/>
      <c r="BC152" s="766"/>
      <c r="BD152" s="18"/>
      <c r="BE152" s="766"/>
      <c r="BF152" s="18"/>
      <c r="BG152" s="766"/>
      <c r="BH152" s="18"/>
      <c r="BI152" s="766"/>
      <c r="BJ152" s="18"/>
      <c r="BK152" s="766"/>
      <c r="BL152" s="18"/>
      <c r="BM152" s="766"/>
      <c r="BN152" s="18"/>
      <c r="BO152" s="766"/>
      <c r="BP152" s="18"/>
      <c r="BQ152" s="766"/>
      <c r="BR152" s="18"/>
      <c r="BS152" s="766"/>
      <c r="BT152" s="18"/>
      <c r="BU152" s="766"/>
      <c r="BV152" s="19"/>
      <c r="BW152" s="766"/>
      <c r="BX152" s="19"/>
      <c r="BY152" s="766"/>
      <c r="BZ152" s="19"/>
      <c r="CA152" s="766"/>
      <c r="CB152" s="19"/>
      <c r="CC152" s="766"/>
      <c r="CD152" s="19"/>
      <c r="CE152" s="766"/>
      <c r="CF152" s="19"/>
      <c r="CG152" s="766"/>
      <c r="CH152" s="19"/>
      <c r="CI152" s="766"/>
      <c r="CJ152" s="19"/>
      <c r="CK152" s="766"/>
      <c r="CL152" s="19"/>
      <c r="CM152" s="766"/>
      <c r="CN152" s="19"/>
      <c r="CO152" s="766"/>
      <c r="CP152" s="19"/>
      <c r="CQ152" s="766"/>
      <c r="CR152" s="19"/>
      <c r="CS152" s="766"/>
      <c r="CT152" s="19"/>
      <c r="CU152" s="766"/>
      <c r="CV152" s="19"/>
      <c r="CW152" s="766"/>
      <c r="CX152" s="19"/>
      <c r="CY152" s="766"/>
      <c r="CZ152" s="19"/>
      <c r="DA152" s="766"/>
      <c r="DB152" s="19"/>
      <c r="DC152" s="766"/>
      <c r="DD152" s="19"/>
      <c r="DE152" s="766"/>
      <c r="DF152" s="19"/>
      <c r="DG152" s="766"/>
      <c r="DH152" s="19"/>
      <c r="DI152" s="766"/>
      <c r="DJ152" s="19"/>
      <c r="DK152" s="766"/>
      <c r="DL152" s="19"/>
      <c r="DM152" s="766"/>
      <c r="DN152" s="19"/>
      <c r="DO152" s="766"/>
      <c r="DP152" s="19"/>
      <c r="DQ152" s="766"/>
      <c r="DR152" s="19"/>
      <c r="DS152" s="766"/>
      <c r="DT152" s="19"/>
      <c r="DU152" s="15">
        <f t="shared" si="27"/>
        <v>0</v>
      </c>
      <c r="DV152" s="23"/>
      <c r="DW152" s="15">
        <f t="shared" si="28"/>
        <v>0</v>
      </c>
      <c r="DX152" s="23"/>
      <c r="DY152" s="15">
        <f t="shared" si="29"/>
        <v>0</v>
      </c>
      <c r="DZ152" s="23"/>
      <c r="EA152" s="23"/>
      <c r="EB152" s="23"/>
      <c r="EC152" s="23"/>
      <c r="ED152" s="23"/>
      <c r="EE152" s="23"/>
      <c r="EF152" s="23"/>
      <c r="EG152" s="23"/>
      <c r="EH152" s="23"/>
    </row>
    <row r="153" spans="1:138" customFormat="1" ht="21" hidden="1" customHeight="1">
      <c r="A153" s="30"/>
      <c r="B153" s="30"/>
      <c r="C153" s="38" t="s">
        <v>152</v>
      </c>
      <c r="D153" s="556" t="s">
        <v>220</v>
      </c>
      <c r="E153" s="477">
        <v>10025</v>
      </c>
      <c r="F153" s="457">
        <v>36746</v>
      </c>
      <c r="G153" s="788"/>
      <c r="H153" s="319" t="s">
        <v>1403</v>
      </c>
      <c r="I153" s="27">
        <v>36830</v>
      </c>
      <c r="J153" s="431" t="s">
        <v>987</v>
      </c>
      <c r="K153" s="287" t="s">
        <v>501</v>
      </c>
      <c r="L153" s="16">
        <v>0</v>
      </c>
      <c r="M153" s="16">
        <v>0</v>
      </c>
      <c r="N153" s="16">
        <v>0</v>
      </c>
      <c r="O153" s="16">
        <v>0</v>
      </c>
      <c r="P153" s="16">
        <v>0</v>
      </c>
      <c r="Q153" s="16">
        <v>0</v>
      </c>
      <c r="R153" s="16">
        <v>0</v>
      </c>
      <c r="S153" s="1114">
        <v>0</v>
      </c>
      <c r="T153" s="1114"/>
      <c r="U153" s="767"/>
      <c r="V153" s="18"/>
      <c r="W153" s="766"/>
      <c r="X153" s="18"/>
      <c r="Y153" s="766"/>
      <c r="Z153" s="18"/>
      <c r="AA153" s="766"/>
      <c r="AB153" s="18"/>
      <c r="AC153" s="766"/>
      <c r="AD153" s="18"/>
      <c r="AE153" s="766"/>
      <c r="AF153" s="18"/>
      <c r="AG153" s="766"/>
      <c r="AH153" s="18"/>
      <c r="AI153" s="766"/>
      <c r="AJ153" s="18"/>
      <c r="AK153" s="766"/>
      <c r="AL153" s="18"/>
      <c r="AM153" s="766"/>
      <c r="AN153" s="18"/>
      <c r="AO153" s="766"/>
      <c r="AP153" s="18"/>
      <c r="AQ153" s="766"/>
      <c r="AR153" s="18"/>
      <c r="AS153" s="766"/>
      <c r="AT153" s="18"/>
      <c r="AU153" s="766"/>
      <c r="AV153" s="18"/>
      <c r="AW153" s="766"/>
      <c r="AX153" s="18"/>
      <c r="AY153" s="766"/>
      <c r="AZ153" s="18"/>
      <c r="BA153" s="766"/>
      <c r="BB153" s="18"/>
      <c r="BC153" s="766"/>
      <c r="BD153" s="18"/>
      <c r="BE153" s="766"/>
      <c r="BF153" s="18"/>
      <c r="BG153" s="766"/>
      <c r="BH153" s="18"/>
      <c r="BI153" s="766"/>
      <c r="BJ153" s="18"/>
      <c r="BK153" s="766"/>
      <c r="BL153" s="18"/>
      <c r="BM153" s="766"/>
      <c r="BN153" s="18"/>
      <c r="BO153" s="766"/>
      <c r="BP153" s="18"/>
      <c r="BQ153" s="766"/>
      <c r="BR153" s="18"/>
      <c r="BS153" s="766"/>
      <c r="BT153" s="18"/>
      <c r="BU153" s="766"/>
      <c r="BV153" s="19"/>
      <c r="BW153" s="766"/>
      <c r="BX153" s="19"/>
      <c r="BY153" s="766"/>
      <c r="BZ153" s="19"/>
      <c r="CA153" s="766"/>
      <c r="CB153" s="19"/>
      <c r="CC153" s="766"/>
      <c r="CD153" s="19"/>
      <c r="CE153" s="766"/>
      <c r="CF153" s="19"/>
      <c r="CG153" s="766"/>
      <c r="CH153" s="19"/>
      <c r="CI153" s="766"/>
      <c r="CJ153" s="19"/>
      <c r="CK153" s="766"/>
      <c r="CL153" s="19"/>
      <c r="CM153" s="766"/>
      <c r="CN153" s="19"/>
      <c r="CO153" s="766"/>
      <c r="CP153" s="19"/>
      <c r="CQ153" s="766"/>
      <c r="CR153" s="19"/>
      <c r="CS153" s="766"/>
      <c r="CT153" s="19"/>
      <c r="CU153" s="766"/>
      <c r="CV153" s="19"/>
      <c r="CW153" s="766"/>
      <c r="CX153" s="19"/>
      <c r="CY153" s="766"/>
      <c r="CZ153" s="19"/>
      <c r="DA153" s="766"/>
      <c r="DB153" s="19"/>
      <c r="DC153" s="766"/>
      <c r="DD153" s="19"/>
      <c r="DE153" s="766"/>
      <c r="DF153" s="19"/>
      <c r="DG153" s="766"/>
      <c r="DH153" s="19"/>
      <c r="DI153" s="766"/>
      <c r="DJ153" s="19"/>
      <c r="DK153" s="766"/>
      <c r="DL153" s="19"/>
      <c r="DM153" s="766"/>
      <c r="DN153" s="19"/>
      <c r="DO153" s="766"/>
      <c r="DP153" s="19"/>
      <c r="DQ153" s="766"/>
      <c r="DR153" s="19"/>
      <c r="DS153" s="766"/>
      <c r="DT153" s="19"/>
      <c r="DU153" s="15">
        <f t="shared" si="27"/>
        <v>0</v>
      </c>
      <c r="DV153" s="55"/>
      <c r="DW153" s="15">
        <f t="shared" si="28"/>
        <v>0</v>
      </c>
      <c r="DX153" s="55"/>
      <c r="DY153" s="15">
        <f t="shared" si="29"/>
        <v>0</v>
      </c>
      <c r="DZ153" s="245"/>
      <c r="EA153" s="245"/>
      <c r="EB153" s="245"/>
      <c r="EC153" s="23"/>
      <c r="ED153" s="23"/>
      <c r="EE153" s="23"/>
      <c r="EF153" s="23"/>
      <c r="EG153" s="23"/>
      <c r="EH153" s="23"/>
    </row>
    <row r="154" spans="1:138" customFormat="1" ht="21" hidden="1" customHeight="1">
      <c r="A154" s="30"/>
      <c r="B154" s="30"/>
      <c r="C154" s="38" t="s">
        <v>157</v>
      </c>
      <c r="D154" s="556" t="s">
        <v>227</v>
      </c>
      <c r="E154" s="477">
        <v>1873</v>
      </c>
      <c r="F154" s="458">
        <v>37781</v>
      </c>
      <c r="G154" s="788"/>
      <c r="H154" s="319" t="s">
        <v>1403</v>
      </c>
      <c r="I154" s="27">
        <v>23881</v>
      </c>
      <c r="J154" s="430" t="s">
        <v>636</v>
      </c>
      <c r="K154" s="287" t="s">
        <v>635</v>
      </c>
      <c r="L154" s="16">
        <v>0</v>
      </c>
      <c r="M154" s="16">
        <v>0</v>
      </c>
      <c r="N154" s="16">
        <v>0</v>
      </c>
      <c r="O154" s="16">
        <v>0</v>
      </c>
      <c r="P154" s="16">
        <v>0</v>
      </c>
      <c r="Q154" s="16">
        <v>0</v>
      </c>
      <c r="R154" s="16">
        <v>0</v>
      </c>
      <c r="S154" s="1114">
        <v>0</v>
      </c>
      <c r="T154" s="1114"/>
      <c r="U154" s="767"/>
      <c r="V154" s="18"/>
      <c r="W154" s="766"/>
      <c r="X154" s="18"/>
      <c r="Y154" s="766"/>
      <c r="Z154" s="18"/>
      <c r="AA154" s="766"/>
      <c r="AB154" s="18"/>
      <c r="AC154" s="766"/>
      <c r="AD154" s="18"/>
      <c r="AE154" s="766"/>
      <c r="AF154" s="18"/>
      <c r="AG154" s="766"/>
      <c r="AH154" s="18"/>
      <c r="AI154" s="766"/>
      <c r="AJ154" s="18"/>
      <c r="AK154" s="766"/>
      <c r="AL154" s="18"/>
      <c r="AM154" s="766"/>
      <c r="AN154" s="18"/>
      <c r="AO154" s="766"/>
      <c r="AP154" s="18"/>
      <c r="AQ154" s="766"/>
      <c r="AR154" s="18"/>
      <c r="AS154" s="766"/>
      <c r="AT154" s="18"/>
      <c r="AU154" s="766"/>
      <c r="AV154" s="18"/>
      <c r="AW154" s="766"/>
      <c r="AX154" s="18"/>
      <c r="AY154" s="766"/>
      <c r="AZ154" s="18"/>
      <c r="BA154" s="766"/>
      <c r="BB154" s="18"/>
      <c r="BC154" s="766"/>
      <c r="BD154" s="18"/>
      <c r="BE154" s="766"/>
      <c r="BF154" s="18"/>
      <c r="BG154" s="766"/>
      <c r="BH154" s="18"/>
      <c r="BI154" s="766"/>
      <c r="BJ154" s="18"/>
      <c r="BK154" s="766"/>
      <c r="BL154" s="18"/>
      <c r="BM154" s="766"/>
      <c r="BN154" s="18"/>
      <c r="BO154" s="766"/>
      <c r="BP154" s="18"/>
      <c r="BQ154" s="766"/>
      <c r="BR154" s="18"/>
      <c r="BS154" s="766"/>
      <c r="BT154" s="18"/>
      <c r="BU154" s="766"/>
      <c r="BV154" s="19"/>
      <c r="BW154" s="766"/>
      <c r="BX154" s="19"/>
      <c r="BY154" s="766"/>
      <c r="BZ154" s="19"/>
      <c r="CA154" s="766"/>
      <c r="CB154" s="19"/>
      <c r="CC154" s="766"/>
      <c r="CD154" s="19"/>
      <c r="CE154" s="766"/>
      <c r="CF154" s="19"/>
      <c r="CG154" s="766"/>
      <c r="CH154" s="19"/>
      <c r="CI154" s="766"/>
      <c r="CJ154" s="19"/>
      <c r="CK154" s="766"/>
      <c r="CL154" s="19"/>
      <c r="CM154" s="766"/>
      <c r="CN154" s="19"/>
      <c r="CO154" s="766"/>
      <c r="CP154" s="19"/>
      <c r="CQ154" s="766"/>
      <c r="CR154" s="19"/>
      <c r="CS154" s="766"/>
      <c r="CT154" s="19"/>
      <c r="CU154" s="766"/>
      <c r="CV154" s="19"/>
      <c r="CW154" s="766"/>
      <c r="CX154" s="19"/>
      <c r="CY154" s="766"/>
      <c r="CZ154" s="19"/>
      <c r="DA154" s="766"/>
      <c r="DB154" s="19"/>
      <c r="DC154" s="766"/>
      <c r="DD154" s="19"/>
      <c r="DE154" s="766"/>
      <c r="DF154" s="19"/>
      <c r="DG154" s="766"/>
      <c r="DH154" s="19"/>
      <c r="DI154" s="766"/>
      <c r="DJ154" s="19"/>
      <c r="DK154" s="766"/>
      <c r="DL154" s="19"/>
      <c r="DM154" s="766"/>
      <c r="DN154" s="19"/>
      <c r="DO154" s="766"/>
      <c r="DP154" s="19"/>
      <c r="DQ154" s="766"/>
      <c r="DR154" s="19"/>
      <c r="DS154" s="766"/>
      <c r="DT154" s="19"/>
      <c r="DU154" s="15">
        <f t="shared" si="27"/>
        <v>0</v>
      </c>
      <c r="DV154" s="23"/>
      <c r="DW154" s="15">
        <f t="shared" si="28"/>
        <v>0</v>
      </c>
      <c r="DX154" s="23"/>
      <c r="DY154" s="15">
        <f t="shared" si="29"/>
        <v>0</v>
      </c>
      <c r="DZ154" s="23"/>
      <c r="EA154" s="23"/>
      <c r="EB154" s="23"/>
      <c r="EC154" s="23"/>
      <c r="ED154" s="23"/>
      <c r="EE154" s="23"/>
      <c r="EF154" s="23"/>
      <c r="EG154" s="23"/>
      <c r="EH154" s="23"/>
    </row>
    <row r="155" spans="1:138" customFormat="1" ht="21" hidden="1" customHeight="1">
      <c r="A155" s="30"/>
      <c r="B155" s="30"/>
      <c r="C155" s="38" t="s">
        <v>179</v>
      </c>
      <c r="D155" s="556" t="s">
        <v>1589</v>
      </c>
      <c r="E155" s="477">
        <v>1674</v>
      </c>
      <c r="F155" s="458">
        <v>41394</v>
      </c>
      <c r="G155" s="788"/>
      <c r="H155" s="319" t="s">
        <v>1403</v>
      </c>
      <c r="I155" s="27">
        <v>17158</v>
      </c>
      <c r="J155" s="430" t="s">
        <v>1049</v>
      </c>
      <c r="K155" s="287" t="s">
        <v>1048</v>
      </c>
      <c r="L155" s="16">
        <v>0</v>
      </c>
      <c r="M155" s="16">
        <v>0</v>
      </c>
      <c r="N155" s="16">
        <v>0</v>
      </c>
      <c r="O155" s="16">
        <v>0</v>
      </c>
      <c r="P155" s="16">
        <v>0</v>
      </c>
      <c r="Q155" s="16">
        <v>0</v>
      </c>
      <c r="R155" s="16">
        <v>0</v>
      </c>
      <c r="S155" s="1114">
        <v>0</v>
      </c>
      <c r="T155" s="1114"/>
      <c r="U155" s="767"/>
      <c r="V155" s="18"/>
      <c r="W155" s="766"/>
      <c r="X155" s="18"/>
      <c r="Y155" s="766"/>
      <c r="Z155" s="18"/>
      <c r="AA155" s="766"/>
      <c r="AB155" s="18"/>
      <c r="AC155" s="766"/>
      <c r="AD155" s="18"/>
      <c r="AE155" s="766"/>
      <c r="AF155" s="18"/>
      <c r="AG155" s="766"/>
      <c r="AH155" s="18"/>
      <c r="AI155" s="766"/>
      <c r="AJ155" s="18"/>
      <c r="AK155" s="766"/>
      <c r="AL155" s="18"/>
      <c r="AM155" s="766"/>
      <c r="AN155" s="18"/>
      <c r="AO155" s="766"/>
      <c r="AP155" s="18"/>
      <c r="AQ155" s="766"/>
      <c r="AR155" s="18"/>
      <c r="AS155" s="766"/>
      <c r="AT155" s="18"/>
      <c r="AU155" s="766"/>
      <c r="AV155" s="18"/>
      <c r="AW155" s="766"/>
      <c r="AX155" s="18"/>
      <c r="AY155" s="766"/>
      <c r="AZ155" s="18"/>
      <c r="BA155" s="766"/>
      <c r="BB155" s="18"/>
      <c r="BC155" s="766"/>
      <c r="BD155" s="18"/>
      <c r="BE155" s="766"/>
      <c r="BF155" s="18"/>
      <c r="BG155" s="766"/>
      <c r="BH155" s="18"/>
      <c r="BI155" s="766"/>
      <c r="BJ155" s="18"/>
      <c r="BK155" s="766"/>
      <c r="BL155" s="18"/>
      <c r="BM155" s="766"/>
      <c r="BN155" s="18"/>
      <c r="BO155" s="766"/>
      <c r="BP155" s="18"/>
      <c r="BQ155" s="766"/>
      <c r="BR155" s="18"/>
      <c r="BS155" s="766"/>
      <c r="BT155" s="18"/>
      <c r="BU155" s="766"/>
      <c r="BV155" s="19"/>
      <c r="BW155" s="766"/>
      <c r="BX155" s="19"/>
      <c r="BY155" s="766"/>
      <c r="BZ155" s="19"/>
      <c r="CA155" s="766"/>
      <c r="CB155" s="19"/>
      <c r="CC155" s="766"/>
      <c r="CD155" s="19"/>
      <c r="CE155" s="766"/>
      <c r="CF155" s="19"/>
      <c r="CG155" s="766"/>
      <c r="CH155" s="19"/>
      <c r="CI155" s="766"/>
      <c r="CJ155" s="19"/>
      <c r="CK155" s="766"/>
      <c r="CL155" s="19"/>
      <c r="CM155" s="766"/>
      <c r="CN155" s="19"/>
      <c r="CO155" s="766"/>
      <c r="CP155" s="19"/>
      <c r="CQ155" s="766"/>
      <c r="CR155" s="19"/>
      <c r="CS155" s="766"/>
      <c r="CT155" s="19"/>
      <c r="CU155" s="766"/>
      <c r="CV155" s="19"/>
      <c r="CW155" s="766"/>
      <c r="CX155" s="19"/>
      <c r="CY155" s="766"/>
      <c r="CZ155" s="19"/>
      <c r="DA155" s="766"/>
      <c r="DB155" s="19"/>
      <c r="DC155" s="766"/>
      <c r="DD155" s="19"/>
      <c r="DE155" s="766"/>
      <c r="DF155" s="19"/>
      <c r="DG155" s="766"/>
      <c r="DH155" s="19"/>
      <c r="DI155" s="766"/>
      <c r="DJ155" s="19"/>
      <c r="DK155" s="766"/>
      <c r="DL155" s="19"/>
      <c r="DM155" s="766"/>
      <c r="DN155" s="19"/>
      <c r="DO155" s="766"/>
      <c r="DP155" s="19"/>
      <c r="DQ155" s="766"/>
      <c r="DR155" s="19"/>
      <c r="DS155" s="766"/>
      <c r="DT155" s="19"/>
      <c r="DU155" s="15">
        <f t="shared" si="27"/>
        <v>0</v>
      </c>
      <c r="DV155" s="23"/>
      <c r="DW155" s="15">
        <f t="shared" si="28"/>
        <v>0</v>
      </c>
      <c r="DX155" s="23"/>
      <c r="DY155" s="15">
        <f t="shared" si="29"/>
        <v>0</v>
      </c>
      <c r="DZ155" s="23"/>
      <c r="EA155" s="23"/>
      <c r="EB155" s="23"/>
      <c r="EC155" s="23"/>
      <c r="ED155" s="23"/>
      <c r="EE155" s="23"/>
      <c r="EF155" s="23"/>
      <c r="EG155" s="23"/>
      <c r="EH155" s="23"/>
    </row>
    <row r="156" spans="1:138" customFormat="1" ht="21" hidden="1" customHeight="1">
      <c r="A156" s="30"/>
      <c r="B156" s="30"/>
      <c r="C156" s="38" t="s">
        <v>185</v>
      </c>
      <c r="D156" s="556" t="s">
        <v>71</v>
      </c>
      <c r="E156" s="477">
        <v>4210</v>
      </c>
      <c r="F156" s="457">
        <v>42419</v>
      </c>
      <c r="G156" s="788"/>
      <c r="H156" s="319" t="s">
        <v>1403</v>
      </c>
      <c r="I156" s="27" t="s">
        <v>1576</v>
      </c>
      <c r="J156" s="590" t="s">
        <v>1575</v>
      </c>
      <c r="K156" s="287" t="s">
        <v>1574</v>
      </c>
      <c r="L156" s="16">
        <v>0</v>
      </c>
      <c r="M156" s="16">
        <v>0</v>
      </c>
      <c r="N156" s="16">
        <v>0</v>
      </c>
      <c r="O156" s="16">
        <v>0</v>
      </c>
      <c r="P156" s="16">
        <v>0</v>
      </c>
      <c r="Q156" s="16">
        <v>0</v>
      </c>
      <c r="R156" s="16">
        <v>0</v>
      </c>
      <c r="S156" s="1114">
        <v>0</v>
      </c>
      <c r="T156" s="1114"/>
      <c r="U156" s="767"/>
      <c r="V156" s="18"/>
      <c r="W156" s="766"/>
      <c r="X156" s="18"/>
      <c r="Y156" s="766"/>
      <c r="Z156" s="18"/>
      <c r="AA156" s="766"/>
      <c r="AB156" s="18"/>
      <c r="AC156" s="766"/>
      <c r="AD156" s="18"/>
      <c r="AE156" s="766"/>
      <c r="AF156" s="18"/>
      <c r="AG156" s="766"/>
      <c r="AH156" s="18"/>
      <c r="AI156" s="766"/>
      <c r="AJ156" s="18"/>
      <c r="AK156" s="766"/>
      <c r="AL156" s="18"/>
      <c r="AM156" s="766"/>
      <c r="AN156" s="18"/>
      <c r="AO156" s="766"/>
      <c r="AP156" s="18"/>
      <c r="AQ156" s="766"/>
      <c r="AR156" s="18"/>
      <c r="AS156" s="766"/>
      <c r="AT156" s="18"/>
      <c r="AU156" s="766"/>
      <c r="AV156" s="18"/>
      <c r="AW156" s="766"/>
      <c r="AX156" s="18"/>
      <c r="AY156" s="766"/>
      <c r="AZ156" s="18"/>
      <c r="BA156" s="766"/>
      <c r="BB156" s="18"/>
      <c r="BC156" s="766"/>
      <c r="BD156" s="18"/>
      <c r="BE156" s="766"/>
      <c r="BF156" s="18"/>
      <c r="BG156" s="766"/>
      <c r="BH156" s="18"/>
      <c r="BI156" s="766"/>
      <c r="BJ156" s="18"/>
      <c r="BK156" s="766"/>
      <c r="BL156" s="18"/>
      <c r="BM156" s="766"/>
      <c r="BN156" s="18"/>
      <c r="BO156" s="766"/>
      <c r="BP156" s="18"/>
      <c r="BQ156" s="766"/>
      <c r="BR156" s="18"/>
      <c r="BS156" s="766"/>
      <c r="BT156" s="18"/>
      <c r="BU156" s="766"/>
      <c r="BV156" s="19"/>
      <c r="BW156" s="766"/>
      <c r="BX156" s="19"/>
      <c r="BY156" s="766"/>
      <c r="BZ156" s="19"/>
      <c r="CA156" s="766"/>
      <c r="CB156" s="19"/>
      <c r="CC156" s="766"/>
      <c r="CD156" s="19"/>
      <c r="CE156" s="766"/>
      <c r="CF156" s="19"/>
      <c r="CG156" s="766"/>
      <c r="CH156" s="19"/>
      <c r="CI156" s="766"/>
      <c r="CJ156" s="19"/>
      <c r="CK156" s="766"/>
      <c r="CL156" s="19"/>
      <c r="CM156" s="766"/>
      <c r="CN156" s="19"/>
      <c r="CO156" s="766"/>
      <c r="CP156" s="19"/>
      <c r="CQ156" s="766"/>
      <c r="CR156" s="19"/>
      <c r="CS156" s="766"/>
      <c r="CT156" s="19"/>
      <c r="CU156" s="766"/>
      <c r="CV156" s="19"/>
      <c r="CW156" s="766"/>
      <c r="CX156" s="19"/>
      <c r="CY156" s="766"/>
      <c r="CZ156" s="19"/>
      <c r="DA156" s="766"/>
      <c r="DB156" s="19"/>
      <c r="DC156" s="766"/>
      <c r="DD156" s="19"/>
      <c r="DE156" s="766"/>
      <c r="DF156" s="19"/>
      <c r="DG156" s="766"/>
      <c r="DH156" s="19"/>
      <c r="DI156" s="766"/>
      <c r="DJ156" s="19"/>
      <c r="DK156" s="766"/>
      <c r="DL156" s="19"/>
      <c r="DM156" s="766"/>
      <c r="DN156" s="19"/>
      <c r="DO156" s="766"/>
      <c r="DP156" s="19"/>
      <c r="DQ156" s="766"/>
      <c r="DR156" s="19"/>
      <c r="DS156" s="766"/>
      <c r="DT156" s="19"/>
      <c r="DU156" s="15">
        <f t="shared" si="27"/>
        <v>0</v>
      </c>
      <c r="DV156" s="23"/>
      <c r="DW156" s="15">
        <f t="shared" si="28"/>
        <v>0</v>
      </c>
      <c r="DX156" s="23"/>
      <c r="DY156" s="15">
        <f t="shared" si="29"/>
        <v>0</v>
      </c>
      <c r="DZ156" s="23"/>
      <c r="EA156" s="23"/>
      <c r="EB156" s="23"/>
      <c r="EC156" s="23"/>
      <c r="ED156" s="23"/>
      <c r="EE156" s="23"/>
      <c r="EF156" s="23"/>
      <c r="EG156" s="23"/>
      <c r="EH156" s="23"/>
    </row>
    <row r="157" spans="1:138" customFormat="1" ht="21" hidden="1" customHeight="1">
      <c r="A157" s="24"/>
      <c r="B157" s="24"/>
      <c r="C157" s="38" t="s">
        <v>188</v>
      </c>
      <c r="D157" s="556" t="s">
        <v>1532</v>
      </c>
      <c r="E157" s="477">
        <v>11368</v>
      </c>
      <c r="F157" s="458">
        <v>43005</v>
      </c>
      <c r="G157" s="788"/>
      <c r="H157" s="319" t="s">
        <v>1403</v>
      </c>
      <c r="I157" s="27">
        <v>34907</v>
      </c>
      <c r="J157" s="430" t="s">
        <v>1533</v>
      </c>
      <c r="K157" s="287" t="s">
        <v>1536</v>
      </c>
      <c r="L157" s="16">
        <v>0</v>
      </c>
      <c r="M157" s="16">
        <v>0</v>
      </c>
      <c r="N157" s="16">
        <v>0</v>
      </c>
      <c r="O157" s="16">
        <v>0</v>
      </c>
      <c r="P157" s="16">
        <v>0</v>
      </c>
      <c r="Q157" s="16">
        <v>0</v>
      </c>
      <c r="R157" s="16">
        <v>0</v>
      </c>
      <c r="S157" s="1114">
        <v>0</v>
      </c>
      <c r="T157" s="1114"/>
      <c r="U157" s="767"/>
      <c r="V157" s="18"/>
      <c r="W157" s="766"/>
      <c r="X157" s="18"/>
      <c r="Y157" s="766"/>
      <c r="Z157" s="18"/>
      <c r="AA157" s="766"/>
      <c r="AB157" s="18"/>
      <c r="AC157" s="766"/>
      <c r="AD157" s="18"/>
      <c r="AE157" s="766"/>
      <c r="AF157" s="18"/>
      <c r="AG157" s="766"/>
      <c r="AH157" s="18"/>
      <c r="AI157" s="766"/>
      <c r="AJ157" s="18"/>
      <c r="AK157" s="766"/>
      <c r="AL157" s="18"/>
      <c r="AM157" s="766"/>
      <c r="AN157" s="18"/>
      <c r="AO157" s="766"/>
      <c r="AP157" s="18"/>
      <c r="AQ157" s="766"/>
      <c r="AR157" s="18"/>
      <c r="AS157" s="766"/>
      <c r="AT157" s="18"/>
      <c r="AU157" s="766"/>
      <c r="AV157" s="18"/>
      <c r="AW157" s="766"/>
      <c r="AX157" s="18"/>
      <c r="AY157" s="766"/>
      <c r="AZ157" s="18"/>
      <c r="BA157" s="766"/>
      <c r="BB157" s="18"/>
      <c r="BC157" s="766"/>
      <c r="BD157" s="18"/>
      <c r="BE157" s="766"/>
      <c r="BF157" s="18"/>
      <c r="BG157" s="766"/>
      <c r="BH157" s="18"/>
      <c r="BI157" s="766"/>
      <c r="BJ157" s="18"/>
      <c r="BK157" s="766"/>
      <c r="BL157" s="18"/>
      <c r="BM157" s="766"/>
      <c r="BN157" s="18"/>
      <c r="BO157" s="766"/>
      <c r="BP157" s="18"/>
      <c r="BQ157" s="766"/>
      <c r="BR157" s="18"/>
      <c r="BS157" s="766"/>
      <c r="BT157" s="18"/>
      <c r="BU157" s="766"/>
      <c r="BV157" s="19"/>
      <c r="BW157" s="766"/>
      <c r="BX157" s="19"/>
      <c r="BY157" s="766"/>
      <c r="BZ157" s="19"/>
      <c r="CA157" s="766"/>
      <c r="CB157" s="19"/>
      <c r="CC157" s="766"/>
      <c r="CD157" s="19"/>
      <c r="CE157" s="766"/>
      <c r="CF157" s="19"/>
      <c r="CG157" s="766"/>
      <c r="CH157" s="19"/>
      <c r="CI157" s="766"/>
      <c r="CJ157" s="19"/>
      <c r="CK157" s="766"/>
      <c r="CL157" s="19"/>
      <c r="CM157" s="766"/>
      <c r="CN157" s="19"/>
      <c r="CO157" s="766"/>
      <c r="CP157" s="19"/>
      <c r="CQ157" s="766"/>
      <c r="CR157" s="19"/>
      <c r="CS157" s="766"/>
      <c r="CT157" s="19"/>
      <c r="CU157" s="766"/>
      <c r="CV157" s="19"/>
      <c r="CW157" s="766"/>
      <c r="CX157" s="19"/>
      <c r="CY157" s="766"/>
      <c r="CZ157" s="19"/>
      <c r="DA157" s="766"/>
      <c r="DB157" s="19"/>
      <c r="DC157" s="766"/>
      <c r="DD157" s="19"/>
      <c r="DE157" s="766"/>
      <c r="DF157" s="19"/>
      <c r="DG157" s="766"/>
      <c r="DH157" s="19"/>
      <c r="DI157" s="766"/>
      <c r="DJ157" s="19"/>
      <c r="DK157" s="766"/>
      <c r="DL157" s="19"/>
      <c r="DM157" s="766"/>
      <c r="DN157" s="19"/>
      <c r="DO157" s="766"/>
      <c r="DP157" s="19"/>
      <c r="DQ157" s="766"/>
      <c r="DR157" s="19"/>
      <c r="DS157" s="766"/>
      <c r="DT157" s="19"/>
      <c r="DU157" s="15">
        <f t="shared" si="27"/>
        <v>0</v>
      </c>
      <c r="DV157" s="28"/>
      <c r="DW157" s="15">
        <f t="shared" si="28"/>
        <v>0</v>
      </c>
      <c r="DX157" s="28"/>
      <c r="DY157" s="15">
        <f t="shared" si="29"/>
        <v>0</v>
      </c>
      <c r="DZ157" s="245"/>
      <c r="EA157" s="245"/>
      <c r="EB157" s="245"/>
      <c r="EC157" s="23"/>
      <c r="ED157" s="23"/>
      <c r="EE157" s="23"/>
      <c r="EF157" s="23"/>
      <c r="EG157" s="23"/>
      <c r="EH157" s="23"/>
    </row>
    <row r="158" spans="1:138" customFormat="1" ht="21" hidden="1" customHeight="1">
      <c r="A158" s="24"/>
      <c r="B158" s="24"/>
      <c r="C158" s="38" t="s">
        <v>190</v>
      </c>
      <c r="D158" s="34" t="s">
        <v>1542</v>
      </c>
      <c r="E158" s="477">
        <v>6804</v>
      </c>
      <c r="F158" s="459">
        <v>43070</v>
      </c>
      <c r="G158" s="788"/>
      <c r="H158" s="319" t="s">
        <v>1403</v>
      </c>
      <c r="I158" s="27">
        <v>42151</v>
      </c>
      <c r="J158" s="436" t="s">
        <v>1544</v>
      </c>
      <c r="K158" s="287" t="s">
        <v>1543</v>
      </c>
      <c r="L158" s="16">
        <v>0</v>
      </c>
      <c r="M158" s="16">
        <v>0</v>
      </c>
      <c r="N158" s="16">
        <v>0</v>
      </c>
      <c r="O158" s="16">
        <v>0</v>
      </c>
      <c r="P158" s="16">
        <v>0</v>
      </c>
      <c r="Q158" s="16">
        <v>0</v>
      </c>
      <c r="R158" s="16">
        <v>0</v>
      </c>
      <c r="S158" s="1114">
        <v>0</v>
      </c>
      <c r="T158" s="1114"/>
      <c r="U158" s="767"/>
      <c r="V158" s="18"/>
      <c r="W158" s="766"/>
      <c r="X158" s="18"/>
      <c r="Y158" s="766"/>
      <c r="Z158" s="18"/>
      <c r="AA158" s="766"/>
      <c r="AB158" s="18"/>
      <c r="AC158" s="766"/>
      <c r="AD158" s="18"/>
      <c r="AE158" s="766"/>
      <c r="AF158" s="18"/>
      <c r="AG158" s="766"/>
      <c r="AH158" s="18"/>
      <c r="AI158" s="766"/>
      <c r="AJ158" s="18"/>
      <c r="AK158" s="766"/>
      <c r="AL158" s="18"/>
      <c r="AM158" s="766"/>
      <c r="AN158" s="18"/>
      <c r="AO158" s="766"/>
      <c r="AP158" s="18"/>
      <c r="AQ158" s="766"/>
      <c r="AR158" s="18"/>
      <c r="AS158" s="766"/>
      <c r="AT158" s="18"/>
      <c r="AU158" s="766"/>
      <c r="AV158" s="18"/>
      <c r="AW158" s="766"/>
      <c r="AX158" s="18"/>
      <c r="AY158" s="766"/>
      <c r="AZ158" s="18"/>
      <c r="BA158" s="766"/>
      <c r="BB158" s="18"/>
      <c r="BC158" s="766"/>
      <c r="BD158" s="18"/>
      <c r="BE158" s="766"/>
      <c r="BF158" s="18"/>
      <c r="BG158" s="766"/>
      <c r="BH158" s="18"/>
      <c r="BI158" s="766"/>
      <c r="BJ158" s="18"/>
      <c r="BK158" s="766"/>
      <c r="BL158" s="18"/>
      <c r="BM158" s="766"/>
      <c r="BN158" s="18"/>
      <c r="BO158" s="766"/>
      <c r="BP158" s="18"/>
      <c r="BQ158" s="766"/>
      <c r="BR158" s="18"/>
      <c r="BS158" s="766"/>
      <c r="BT158" s="18"/>
      <c r="BU158" s="766"/>
      <c r="BV158" s="19"/>
      <c r="BW158" s="766"/>
      <c r="BX158" s="19"/>
      <c r="BY158" s="766"/>
      <c r="BZ158" s="19"/>
      <c r="CA158" s="766"/>
      <c r="CB158" s="19"/>
      <c r="CC158" s="766"/>
      <c r="CD158" s="19"/>
      <c r="CE158" s="766"/>
      <c r="CF158" s="19"/>
      <c r="CG158" s="766"/>
      <c r="CH158" s="19"/>
      <c r="CI158" s="766"/>
      <c r="CJ158" s="19"/>
      <c r="CK158" s="766"/>
      <c r="CL158" s="19"/>
      <c r="CM158" s="766"/>
      <c r="CN158" s="19"/>
      <c r="CO158" s="766"/>
      <c r="CP158" s="19"/>
      <c r="CQ158" s="766"/>
      <c r="CR158" s="19"/>
      <c r="CS158" s="766"/>
      <c r="CT158" s="19"/>
      <c r="CU158" s="766"/>
      <c r="CV158" s="19"/>
      <c r="CW158" s="766"/>
      <c r="CX158" s="19"/>
      <c r="CY158" s="766"/>
      <c r="CZ158" s="19"/>
      <c r="DA158" s="766"/>
      <c r="DB158" s="19"/>
      <c r="DC158" s="766"/>
      <c r="DD158" s="19"/>
      <c r="DE158" s="766"/>
      <c r="DF158" s="19"/>
      <c r="DG158" s="766"/>
      <c r="DH158" s="19"/>
      <c r="DI158" s="766"/>
      <c r="DJ158" s="19"/>
      <c r="DK158" s="766"/>
      <c r="DL158" s="19"/>
      <c r="DM158" s="766"/>
      <c r="DN158" s="19"/>
      <c r="DO158" s="766"/>
      <c r="DP158" s="19"/>
      <c r="DQ158" s="766"/>
      <c r="DR158" s="19"/>
      <c r="DS158" s="766"/>
      <c r="DT158" s="19"/>
      <c r="DU158" s="15">
        <f t="shared" si="27"/>
        <v>0</v>
      </c>
      <c r="DV158" s="28"/>
      <c r="DW158" s="15">
        <f t="shared" si="28"/>
        <v>0</v>
      </c>
      <c r="DX158" s="28"/>
      <c r="DY158" s="15">
        <f t="shared" si="29"/>
        <v>0</v>
      </c>
      <c r="DZ158" s="245"/>
      <c r="EA158" s="245"/>
      <c r="EB158" s="245"/>
      <c r="EC158" s="23"/>
      <c r="ED158" s="23"/>
      <c r="EE158" s="23"/>
      <c r="EF158" s="23"/>
      <c r="EG158" s="23"/>
      <c r="EH158" s="23"/>
    </row>
    <row r="159" spans="1:138" customFormat="1" ht="21" hidden="1" customHeight="1">
      <c r="A159" s="30"/>
      <c r="B159" s="30"/>
      <c r="C159" s="38" t="s">
        <v>193</v>
      </c>
      <c r="D159" s="556" t="s">
        <v>1417</v>
      </c>
      <c r="E159" s="477">
        <v>9864</v>
      </c>
      <c r="F159" s="459">
        <v>44053</v>
      </c>
      <c r="G159" s="788"/>
      <c r="H159" s="319" t="s">
        <v>1403</v>
      </c>
      <c r="I159" s="27">
        <v>40555</v>
      </c>
      <c r="J159" s="436" t="s">
        <v>1419</v>
      </c>
      <c r="K159" s="287" t="s">
        <v>1418</v>
      </c>
      <c r="L159" s="16">
        <v>0</v>
      </c>
      <c r="M159" s="16">
        <v>0</v>
      </c>
      <c r="N159" s="16">
        <v>0</v>
      </c>
      <c r="O159" s="16">
        <v>0</v>
      </c>
      <c r="P159" s="16">
        <v>0</v>
      </c>
      <c r="Q159" s="16">
        <v>0</v>
      </c>
      <c r="R159" s="16">
        <v>0</v>
      </c>
      <c r="S159" s="1114">
        <v>0</v>
      </c>
      <c r="T159" s="1114"/>
      <c r="U159" s="767"/>
      <c r="V159" s="18"/>
      <c r="W159" s="766"/>
      <c r="X159" s="18"/>
      <c r="Y159" s="766"/>
      <c r="Z159" s="18"/>
      <c r="AA159" s="766"/>
      <c r="AB159" s="18"/>
      <c r="AC159" s="766"/>
      <c r="AD159" s="18"/>
      <c r="AE159" s="766"/>
      <c r="AF159" s="18"/>
      <c r="AG159" s="766"/>
      <c r="AH159" s="18"/>
      <c r="AI159" s="766"/>
      <c r="AJ159" s="18"/>
      <c r="AK159" s="766"/>
      <c r="AL159" s="18"/>
      <c r="AM159" s="766"/>
      <c r="AN159" s="18"/>
      <c r="AO159" s="766"/>
      <c r="AP159" s="18"/>
      <c r="AQ159" s="766"/>
      <c r="AR159" s="18"/>
      <c r="AS159" s="766"/>
      <c r="AT159" s="18"/>
      <c r="AU159" s="766"/>
      <c r="AV159" s="18"/>
      <c r="AW159" s="766"/>
      <c r="AX159" s="18"/>
      <c r="AY159" s="766"/>
      <c r="AZ159" s="18"/>
      <c r="BA159" s="766"/>
      <c r="BB159" s="18"/>
      <c r="BC159" s="766"/>
      <c r="BD159" s="18"/>
      <c r="BE159" s="766"/>
      <c r="BF159" s="18"/>
      <c r="BG159" s="766"/>
      <c r="BH159" s="18"/>
      <c r="BI159" s="766"/>
      <c r="BJ159" s="18"/>
      <c r="BK159" s="766"/>
      <c r="BL159" s="18"/>
      <c r="BM159" s="766"/>
      <c r="BN159" s="18"/>
      <c r="BO159" s="766"/>
      <c r="BP159" s="18"/>
      <c r="BQ159" s="766"/>
      <c r="BR159" s="18"/>
      <c r="BS159" s="766"/>
      <c r="BT159" s="18"/>
      <c r="BU159" s="766"/>
      <c r="BV159" s="19"/>
      <c r="BW159" s="766"/>
      <c r="BX159" s="19"/>
      <c r="BY159" s="766"/>
      <c r="BZ159" s="19"/>
      <c r="CA159" s="766"/>
      <c r="CB159" s="19"/>
      <c r="CC159" s="766"/>
      <c r="CD159" s="19"/>
      <c r="CE159" s="766"/>
      <c r="CF159" s="19"/>
      <c r="CG159" s="766"/>
      <c r="CH159" s="19"/>
      <c r="CI159" s="766"/>
      <c r="CJ159" s="19"/>
      <c r="CK159" s="766"/>
      <c r="CL159" s="19"/>
      <c r="CM159" s="766"/>
      <c r="CN159" s="19"/>
      <c r="CO159" s="766"/>
      <c r="CP159" s="19"/>
      <c r="CQ159" s="766"/>
      <c r="CR159" s="19"/>
      <c r="CS159" s="766"/>
      <c r="CT159" s="19"/>
      <c r="CU159" s="766"/>
      <c r="CV159" s="19"/>
      <c r="CW159" s="766"/>
      <c r="CX159" s="19"/>
      <c r="CY159" s="766"/>
      <c r="CZ159" s="19"/>
      <c r="DA159" s="766"/>
      <c r="DB159" s="19"/>
      <c r="DC159" s="766"/>
      <c r="DD159" s="19"/>
      <c r="DE159" s="766"/>
      <c r="DF159" s="19"/>
      <c r="DG159" s="766"/>
      <c r="DH159" s="19"/>
      <c r="DI159" s="766"/>
      <c r="DJ159" s="19"/>
      <c r="DK159" s="766"/>
      <c r="DL159" s="19"/>
      <c r="DM159" s="766"/>
      <c r="DN159" s="19"/>
      <c r="DO159" s="766"/>
      <c r="DP159" s="19"/>
      <c r="DQ159" s="766"/>
      <c r="DR159" s="19"/>
      <c r="DS159" s="766"/>
      <c r="DT159" s="19"/>
      <c r="DU159" s="15">
        <f t="shared" si="27"/>
        <v>0</v>
      </c>
      <c r="DV159" s="23"/>
      <c r="DW159" s="15">
        <f t="shared" si="28"/>
        <v>0</v>
      </c>
      <c r="DX159" s="23"/>
      <c r="DY159" s="15">
        <f t="shared" si="29"/>
        <v>0</v>
      </c>
      <c r="DZ159" s="23"/>
      <c r="EA159" s="23"/>
      <c r="EB159" s="23"/>
      <c r="EC159" s="23"/>
      <c r="ED159" s="23"/>
      <c r="EE159" s="23"/>
      <c r="EF159" s="23"/>
      <c r="EG159" s="23"/>
      <c r="EH159" s="23"/>
    </row>
    <row r="160" spans="1:138" s="23" customFormat="1" ht="21" hidden="1" customHeight="1">
      <c r="A160" s="30"/>
      <c r="B160" s="30"/>
      <c r="C160" s="38" t="s">
        <v>197</v>
      </c>
      <c r="D160" s="556" t="s">
        <v>1680</v>
      </c>
      <c r="E160" s="477">
        <v>10988</v>
      </c>
      <c r="F160" s="459">
        <v>44636</v>
      </c>
      <c r="G160" s="788"/>
      <c r="H160" s="319" t="s">
        <v>1403</v>
      </c>
      <c r="I160" s="27">
        <v>21759</v>
      </c>
      <c r="J160" s="436" t="s">
        <v>1422</v>
      </c>
      <c r="K160" s="287" t="s">
        <v>1421</v>
      </c>
      <c r="L160" s="16">
        <v>0</v>
      </c>
      <c r="M160" s="16">
        <v>0</v>
      </c>
      <c r="N160" s="16">
        <v>0</v>
      </c>
      <c r="O160" s="16">
        <v>0</v>
      </c>
      <c r="P160" s="16">
        <v>0</v>
      </c>
      <c r="Q160" s="16">
        <v>0</v>
      </c>
      <c r="R160" s="16">
        <v>0</v>
      </c>
      <c r="S160" s="1114">
        <v>0</v>
      </c>
      <c r="T160" s="1114"/>
      <c r="U160" s="767"/>
      <c r="V160" s="18"/>
      <c r="W160" s="766"/>
      <c r="X160" s="18"/>
      <c r="Y160" s="766"/>
      <c r="Z160" s="18"/>
      <c r="AA160" s="766"/>
      <c r="AB160" s="18"/>
      <c r="AC160" s="766"/>
      <c r="AD160" s="18"/>
      <c r="AE160" s="766"/>
      <c r="AF160" s="18"/>
      <c r="AG160" s="766"/>
      <c r="AH160" s="18"/>
      <c r="AI160" s="766"/>
      <c r="AJ160" s="18"/>
      <c r="AK160" s="766"/>
      <c r="AL160" s="18"/>
      <c r="AM160" s="766"/>
      <c r="AN160" s="18"/>
      <c r="AO160" s="766"/>
      <c r="AP160" s="18"/>
      <c r="AQ160" s="766"/>
      <c r="AR160" s="18"/>
      <c r="AS160" s="766"/>
      <c r="AT160" s="18"/>
      <c r="AU160" s="766"/>
      <c r="AV160" s="18"/>
      <c r="AW160" s="766"/>
      <c r="AX160" s="18"/>
      <c r="AY160" s="766"/>
      <c r="AZ160" s="18"/>
      <c r="BA160" s="766"/>
      <c r="BB160" s="18"/>
      <c r="BC160" s="766"/>
      <c r="BD160" s="18"/>
      <c r="BE160" s="766"/>
      <c r="BF160" s="18"/>
      <c r="BG160" s="766"/>
      <c r="BH160" s="18"/>
      <c r="BI160" s="766"/>
      <c r="BJ160" s="18"/>
      <c r="BK160" s="766"/>
      <c r="BL160" s="18"/>
      <c r="BM160" s="766"/>
      <c r="BN160" s="18"/>
      <c r="BO160" s="766"/>
      <c r="BP160" s="18"/>
      <c r="BQ160" s="766"/>
      <c r="BR160" s="18"/>
      <c r="BS160" s="766"/>
      <c r="BT160" s="18"/>
      <c r="BU160" s="766"/>
      <c r="BV160" s="19"/>
      <c r="BW160" s="766"/>
      <c r="BX160" s="19"/>
      <c r="BY160" s="766"/>
      <c r="BZ160" s="19"/>
      <c r="CA160" s="766"/>
      <c r="CB160" s="19"/>
      <c r="CC160" s="766"/>
      <c r="CD160" s="19"/>
      <c r="CE160" s="766"/>
      <c r="CF160" s="19"/>
      <c r="CG160" s="766"/>
      <c r="CH160" s="19"/>
      <c r="CI160" s="766"/>
      <c r="CJ160" s="19"/>
      <c r="CK160" s="766"/>
      <c r="CL160" s="19"/>
      <c r="CM160" s="766"/>
      <c r="CN160" s="19"/>
      <c r="CO160" s="766"/>
      <c r="CP160" s="19"/>
      <c r="CQ160" s="766"/>
      <c r="CR160" s="19"/>
      <c r="CS160" s="766"/>
      <c r="CT160" s="19"/>
      <c r="CU160" s="766"/>
      <c r="CV160" s="19"/>
      <c r="CW160" s="766"/>
      <c r="CX160" s="19"/>
      <c r="CY160" s="766"/>
      <c r="CZ160" s="19"/>
      <c r="DA160" s="766"/>
      <c r="DB160" s="19"/>
      <c r="DC160" s="766"/>
      <c r="DD160" s="19"/>
      <c r="DE160" s="766"/>
      <c r="DF160" s="19"/>
      <c r="DG160" s="766"/>
      <c r="DH160" s="19"/>
      <c r="DI160" s="766"/>
      <c r="DJ160" s="19"/>
      <c r="DK160" s="766"/>
      <c r="DL160" s="19"/>
      <c r="DM160" s="766"/>
      <c r="DN160" s="19"/>
      <c r="DO160" s="766"/>
      <c r="DP160" s="19"/>
      <c r="DQ160" s="766"/>
      <c r="DR160" s="19"/>
      <c r="DS160" s="766"/>
      <c r="DT160" s="19"/>
      <c r="DU160" s="15">
        <f t="shared" si="27"/>
        <v>0</v>
      </c>
      <c r="DW160" s="15">
        <f t="shared" si="28"/>
        <v>0</v>
      </c>
      <c r="DY160" s="15">
        <f t="shared" si="29"/>
        <v>0</v>
      </c>
    </row>
    <row r="161" spans="1:142" ht="15" hidden="1" customHeight="1">
      <c r="A161" s="28"/>
      <c r="B161" s="28"/>
      <c r="C161" s="529"/>
      <c r="D161" s="218"/>
      <c r="E161" s="487"/>
      <c r="F161" s="462"/>
      <c r="G161" s="794"/>
      <c r="J161" s="426"/>
      <c r="K161" s="35"/>
      <c r="L161" s="43"/>
      <c r="M161" s="43"/>
      <c r="N161" s="43"/>
      <c r="O161" s="43"/>
      <c r="P161" s="43"/>
      <c r="Q161" s="43"/>
      <c r="R161" s="43"/>
      <c r="S161" s="43"/>
      <c r="T161" s="43"/>
      <c r="U161" s="43"/>
      <c r="V161" s="59"/>
      <c r="W161" s="58"/>
      <c r="X161" s="59"/>
      <c r="Y161" s="58"/>
      <c r="Z161" s="59"/>
      <c r="AA161" s="58"/>
      <c r="AB161" s="59"/>
      <c r="AC161" s="58"/>
      <c r="AD161" s="59"/>
      <c r="AE161" s="58"/>
      <c r="AF161" s="59"/>
      <c r="AG161" s="58"/>
      <c r="AH161" s="59"/>
      <c r="AI161" s="58"/>
      <c r="AJ161" s="59"/>
      <c r="AK161" s="58"/>
      <c r="AL161" s="59"/>
      <c r="AM161" s="58"/>
      <c r="AN161" s="59"/>
      <c r="AO161" s="58"/>
      <c r="AP161" s="59"/>
      <c r="AQ161" s="58"/>
      <c r="AR161" s="59"/>
      <c r="AS161" s="58"/>
      <c r="AT161" s="59"/>
      <c r="AU161" s="58"/>
      <c r="AV161" s="59"/>
      <c r="AW161" s="58"/>
      <c r="AX161" s="59"/>
      <c r="AY161" s="58"/>
      <c r="AZ161" s="59"/>
      <c r="BA161" s="58"/>
      <c r="BB161" s="59"/>
      <c r="BC161" s="58"/>
      <c r="BD161" s="59"/>
      <c r="BE161" s="58"/>
      <c r="BF161" s="59"/>
      <c r="BG161" s="58"/>
      <c r="BH161" s="59"/>
      <c r="BI161" s="58"/>
      <c r="BJ161" s="59"/>
      <c r="BK161" s="58"/>
      <c r="BL161" s="59"/>
      <c r="BM161" s="58"/>
      <c r="BN161" s="59"/>
      <c r="BO161" s="58"/>
      <c r="BP161" s="59"/>
      <c r="BQ161" s="58"/>
      <c r="BR161" s="59"/>
      <c r="BS161" s="58"/>
      <c r="BT161" s="59"/>
      <c r="BU161" s="58"/>
      <c r="BV161" s="59"/>
      <c r="BW161" s="58"/>
      <c r="BX161" s="59"/>
      <c r="BY161" s="58"/>
      <c r="BZ161" s="59"/>
      <c r="CA161" s="58"/>
      <c r="CB161" s="59"/>
      <c r="CC161" s="58"/>
      <c r="CD161" s="59"/>
      <c r="CE161" s="58"/>
      <c r="CF161" s="59"/>
      <c r="CG161" s="58"/>
      <c r="CH161" s="59"/>
      <c r="CI161" s="58"/>
      <c r="CJ161" s="59"/>
      <c r="CK161" s="58"/>
      <c r="CL161" s="59"/>
      <c r="CM161" s="58"/>
      <c r="CN161" s="59"/>
      <c r="CO161" s="58"/>
      <c r="CP161" s="59"/>
      <c r="CQ161" s="58"/>
      <c r="CR161" s="59"/>
      <c r="CS161" s="58"/>
      <c r="CT161" s="59"/>
      <c r="CU161" s="58"/>
      <c r="CV161" s="59"/>
      <c r="CW161" s="58"/>
      <c r="CX161" s="59"/>
      <c r="CY161" s="58"/>
      <c r="CZ161" s="59"/>
      <c r="DA161" s="58"/>
      <c r="DB161" s="59"/>
      <c r="DC161" s="58"/>
      <c r="DD161" s="59"/>
      <c r="DE161" s="58"/>
      <c r="DF161" s="59"/>
      <c r="DG161" s="58"/>
      <c r="DH161" s="59"/>
      <c r="DI161" s="58"/>
      <c r="DJ161" s="59"/>
      <c r="DK161" s="58"/>
      <c r="DL161" s="59"/>
      <c r="DM161" s="58"/>
      <c r="DN161" s="59"/>
      <c r="DO161" s="58"/>
      <c r="DP161" s="59"/>
      <c r="DQ161" s="58"/>
      <c r="DR161" s="44"/>
      <c r="DS161" s="23"/>
    </row>
    <row r="162" spans="1:142" s="173" customFormat="1" ht="34.5" hidden="1" customHeight="1">
      <c r="A162" s="591" t="s">
        <v>301</v>
      </c>
      <c r="B162" s="591" t="s">
        <v>1601</v>
      </c>
      <c r="C162" s="503" t="s">
        <v>1699</v>
      </c>
      <c r="D162" s="593" t="s">
        <v>13</v>
      </c>
      <c r="E162" s="591" t="s">
        <v>1665</v>
      </c>
      <c r="F162" s="594" t="s">
        <v>14</v>
      </c>
      <c r="G162" s="591"/>
      <c r="H162" s="318" t="s">
        <v>1611</v>
      </c>
      <c r="I162" s="256" t="s">
        <v>1612</v>
      </c>
      <c r="J162" s="591" t="s">
        <v>299</v>
      </c>
      <c r="K162" s="256" t="s">
        <v>298</v>
      </c>
      <c r="L162" s="591" t="s">
        <v>1353</v>
      </c>
      <c r="M162" s="591" t="s">
        <v>1551</v>
      </c>
      <c r="N162" s="591" t="s">
        <v>1552</v>
      </c>
      <c r="O162" s="591" t="s">
        <v>1760</v>
      </c>
      <c r="P162" s="591" t="s">
        <v>1761</v>
      </c>
      <c r="Q162" s="591" t="s">
        <v>2276</v>
      </c>
      <c r="R162" s="591" t="s">
        <v>2277</v>
      </c>
      <c r="S162" s="1115" t="s">
        <v>876</v>
      </c>
      <c r="T162" s="1115"/>
      <c r="U162" s="861"/>
      <c r="V162" s="288"/>
      <c r="W162" s="861"/>
      <c r="X162" s="591"/>
      <c r="Y162" s="861"/>
      <c r="Z162" s="591"/>
      <c r="AA162" s="861"/>
      <c r="AB162" s="591"/>
      <c r="AC162" s="861"/>
      <c r="AD162" s="591"/>
      <c r="AE162" s="861"/>
      <c r="AF162" s="591"/>
      <c r="AG162" s="861"/>
      <c r="AH162" s="591"/>
      <c r="AI162" s="861"/>
      <c r="AJ162" s="591"/>
      <c r="AK162" s="861"/>
      <c r="AL162" s="591"/>
      <c r="AM162" s="861"/>
      <c r="AN162" s="591"/>
      <c r="AO162" s="861"/>
      <c r="AP162" s="591"/>
      <c r="AQ162" s="861"/>
      <c r="AR162" s="591"/>
      <c r="AS162" s="861"/>
      <c r="AT162" s="591"/>
      <c r="AU162" s="861"/>
      <c r="AV162" s="591"/>
      <c r="AW162" s="861"/>
      <c r="AX162" s="591"/>
      <c r="AY162" s="861"/>
      <c r="AZ162" s="591"/>
      <c r="BA162" s="861"/>
      <c r="BB162" s="591"/>
      <c r="BC162" s="861"/>
      <c r="BD162" s="591"/>
      <c r="BE162" s="861"/>
      <c r="BF162" s="591"/>
      <c r="BG162" s="861"/>
      <c r="BH162" s="591"/>
      <c r="BI162" s="861"/>
      <c r="BJ162" s="591"/>
      <c r="BK162" s="861"/>
      <c r="BL162" s="591"/>
      <c r="BM162" s="861"/>
      <c r="BN162" s="591"/>
      <c r="BO162" s="861"/>
      <c r="BP162" s="591"/>
      <c r="BQ162" s="861"/>
      <c r="BR162" s="591"/>
      <c r="BS162" s="861"/>
      <c r="BT162" s="591"/>
      <c r="BU162" s="861"/>
      <c r="BV162" s="591"/>
      <c r="BW162" s="861"/>
      <c r="BX162" s="591"/>
      <c r="BY162" s="861"/>
      <c r="BZ162" s="591"/>
      <c r="CA162" s="861"/>
      <c r="CB162" s="591"/>
      <c r="CC162" s="861"/>
      <c r="CD162" s="591"/>
      <c r="CE162" s="861"/>
      <c r="CF162" s="591"/>
      <c r="CG162" s="861"/>
      <c r="CH162" s="591"/>
      <c r="CI162" s="861"/>
      <c r="CJ162" s="591"/>
      <c r="CK162" s="861"/>
      <c r="CL162" s="591"/>
      <c r="CM162" s="861"/>
      <c r="CN162" s="591"/>
      <c r="CO162" s="861"/>
      <c r="CP162" s="591"/>
      <c r="CQ162" s="861"/>
      <c r="CR162" s="591"/>
      <c r="CS162" s="861"/>
      <c r="CT162" s="591"/>
      <c r="CU162" s="861"/>
      <c r="CV162" s="591"/>
      <c r="CW162" s="861"/>
      <c r="CX162" s="591"/>
      <c r="CY162" s="861"/>
      <c r="CZ162" s="591"/>
      <c r="DA162" s="861"/>
      <c r="DB162" s="591"/>
      <c r="DC162" s="861"/>
      <c r="DD162" s="591"/>
      <c r="DE162" s="861"/>
      <c r="DF162" s="591"/>
      <c r="DG162" s="861"/>
      <c r="DH162" s="591"/>
      <c r="DI162" s="861"/>
      <c r="DJ162" s="591"/>
      <c r="DK162" s="861"/>
      <c r="DL162" s="591"/>
      <c r="DM162" s="861"/>
      <c r="DN162" s="591"/>
      <c r="DO162" s="861"/>
      <c r="DP162" s="591"/>
      <c r="DQ162" s="861"/>
      <c r="DR162" s="591"/>
      <c r="DS162" s="861"/>
      <c r="DT162" s="591"/>
      <c r="DU162" s="473" t="s">
        <v>876</v>
      </c>
      <c r="DV162" s="474"/>
      <c r="DW162" s="473" t="s">
        <v>877</v>
      </c>
      <c r="DY162" s="473" t="s">
        <v>1668</v>
      </c>
    </row>
    <row r="163" spans="1:142" customFormat="1" ht="21" hidden="1" customHeight="1">
      <c r="A163" s="30"/>
      <c r="B163" s="30"/>
      <c r="C163" s="38"/>
      <c r="D163" s="556"/>
      <c r="E163" s="477"/>
      <c r="F163" s="459"/>
      <c r="G163" s="788"/>
      <c r="H163" s="319"/>
      <c r="I163" s="27"/>
      <c r="J163" s="436"/>
      <c r="K163" s="287"/>
      <c r="L163" s="16"/>
      <c r="M163" s="16"/>
      <c r="N163" s="16"/>
      <c r="O163" s="16"/>
      <c r="P163" s="16"/>
      <c r="Q163" s="16"/>
      <c r="R163" s="16"/>
      <c r="S163" s="1114"/>
      <c r="T163" s="1114"/>
      <c r="U163" s="767"/>
      <c r="V163" s="18"/>
      <c r="W163" s="766"/>
      <c r="X163" s="18"/>
      <c r="Y163" s="766"/>
      <c r="Z163" s="18"/>
      <c r="AA163" s="766"/>
      <c r="AB163" s="18"/>
      <c r="AC163" s="766"/>
      <c r="AD163" s="18"/>
      <c r="AE163" s="766"/>
      <c r="AF163" s="18"/>
      <c r="AG163" s="766"/>
      <c r="AH163" s="18"/>
      <c r="AI163" s="766"/>
      <c r="AJ163" s="18"/>
      <c r="AK163" s="766"/>
      <c r="AL163" s="18"/>
      <c r="AM163" s="766"/>
      <c r="AN163" s="18"/>
      <c r="AO163" s="766"/>
      <c r="AP163" s="18"/>
      <c r="AQ163" s="766"/>
      <c r="AR163" s="18"/>
      <c r="AS163" s="766"/>
      <c r="AT163" s="18"/>
      <c r="AU163" s="766"/>
      <c r="AV163" s="18"/>
      <c r="AW163" s="766"/>
      <c r="AX163" s="18"/>
      <c r="AY163" s="766"/>
      <c r="AZ163" s="18"/>
      <c r="BA163" s="766"/>
      <c r="BB163" s="18"/>
      <c r="BC163" s="766"/>
      <c r="BD163" s="18"/>
      <c r="BE163" s="766"/>
      <c r="BF163" s="18"/>
      <c r="BG163" s="766"/>
      <c r="BH163" s="18"/>
      <c r="BI163" s="766"/>
      <c r="BJ163" s="18"/>
      <c r="BK163" s="766"/>
      <c r="BL163" s="18"/>
      <c r="BM163" s="766"/>
      <c r="BN163" s="18"/>
      <c r="BO163" s="766"/>
      <c r="BP163" s="18"/>
      <c r="BQ163" s="766"/>
      <c r="BR163" s="18"/>
      <c r="BS163" s="766"/>
      <c r="BT163" s="18"/>
      <c r="BU163" s="766"/>
      <c r="BV163" s="19"/>
      <c r="BW163" s="766"/>
      <c r="BX163" s="19"/>
      <c r="BY163" s="766"/>
      <c r="BZ163" s="19"/>
      <c r="CA163" s="766"/>
      <c r="CB163" s="19"/>
      <c r="CC163" s="766"/>
      <c r="CD163" s="19"/>
      <c r="CE163" s="766"/>
      <c r="CF163" s="19"/>
      <c r="CG163" s="766"/>
      <c r="CH163" s="19"/>
      <c r="CI163" s="766"/>
      <c r="CJ163" s="19"/>
      <c r="CK163" s="766"/>
      <c r="CL163" s="19"/>
      <c r="CM163" s="766"/>
      <c r="CN163" s="19"/>
      <c r="CO163" s="766"/>
      <c r="CP163" s="19"/>
      <c r="CQ163" s="766"/>
      <c r="CR163" s="19"/>
      <c r="CS163" s="766"/>
      <c r="CT163" s="19"/>
      <c r="CU163" s="766"/>
      <c r="CV163" s="19"/>
      <c r="CW163" s="766"/>
      <c r="CX163" s="19"/>
      <c r="CY163" s="766"/>
      <c r="CZ163" s="19"/>
      <c r="DA163" s="766"/>
      <c r="DB163" s="19"/>
      <c r="DC163" s="766"/>
      <c r="DD163" s="19"/>
      <c r="DE163" s="766"/>
      <c r="DF163" s="19"/>
      <c r="DG163" s="766"/>
      <c r="DH163" s="19"/>
      <c r="DI163" s="766"/>
      <c r="DJ163" s="19"/>
      <c r="DK163" s="766"/>
      <c r="DL163" s="19"/>
      <c r="DM163" s="766"/>
      <c r="DN163" s="19"/>
      <c r="DO163" s="766"/>
      <c r="DP163" s="19"/>
      <c r="DQ163" s="766"/>
      <c r="DR163" s="19"/>
      <c r="DS163" s="766"/>
      <c r="DT163" s="19"/>
      <c r="DU163" s="15"/>
      <c r="DV163" s="23"/>
      <c r="DW163" s="15"/>
      <c r="DX163" s="23"/>
      <c r="DY163" s="15"/>
      <c r="DZ163" s="23"/>
      <c r="EA163" s="23"/>
      <c r="EB163" s="23"/>
      <c r="EC163" s="23"/>
      <c r="ED163" s="23"/>
      <c r="EE163" s="23"/>
      <c r="EF163" s="23"/>
      <c r="EG163" s="23"/>
      <c r="EH163" s="23"/>
    </row>
    <row r="164" spans="1:142" ht="15" hidden="1" customHeight="1">
      <c r="A164" s="28"/>
      <c r="B164" s="28"/>
      <c r="C164" s="529"/>
      <c r="D164" s="218"/>
      <c r="E164" s="487"/>
      <c r="F164" s="462"/>
      <c r="G164" s="794"/>
      <c r="J164" s="426"/>
      <c r="K164" s="35"/>
      <c r="L164" s="43"/>
      <c r="M164" s="43"/>
      <c r="N164" s="43"/>
      <c r="O164" s="43"/>
      <c r="P164" s="43"/>
      <c r="Q164" s="43"/>
      <c r="R164" s="43"/>
      <c r="S164" s="43"/>
      <c r="T164" s="43"/>
      <c r="U164" s="43"/>
      <c r="V164" s="59"/>
      <c r="W164" s="58"/>
      <c r="X164" s="59"/>
      <c r="Y164" s="58"/>
      <c r="Z164" s="59"/>
      <c r="AA164" s="58"/>
      <c r="AB164" s="59"/>
      <c r="AC164" s="58"/>
      <c r="AD164" s="59"/>
      <c r="AE164" s="58"/>
      <c r="AF164" s="59"/>
      <c r="AG164" s="58"/>
      <c r="AH164" s="59"/>
      <c r="AI164" s="58"/>
      <c r="AJ164" s="59"/>
      <c r="AK164" s="58"/>
      <c r="AL164" s="59"/>
      <c r="AM164" s="58"/>
      <c r="AN164" s="59"/>
      <c r="AO164" s="58"/>
      <c r="AP164" s="59"/>
      <c r="AQ164" s="58"/>
      <c r="AR164" s="59"/>
      <c r="AS164" s="58"/>
      <c r="AT164" s="59"/>
      <c r="AU164" s="58"/>
      <c r="AV164" s="59"/>
      <c r="AW164" s="58"/>
      <c r="AX164" s="59"/>
      <c r="AY164" s="58"/>
      <c r="AZ164" s="59"/>
      <c r="BA164" s="58"/>
      <c r="BB164" s="59"/>
      <c r="BC164" s="58"/>
      <c r="BD164" s="59"/>
      <c r="BE164" s="58"/>
      <c r="BF164" s="59"/>
      <c r="BG164" s="58"/>
      <c r="BH164" s="59"/>
      <c r="BI164" s="58"/>
      <c r="BJ164" s="59"/>
      <c r="BK164" s="58"/>
      <c r="BL164" s="59"/>
      <c r="BM164" s="58"/>
      <c r="BN164" s="59"/>
      <c r="BO164" s="58"/>
      <c r="BP164" s="59"/>
      <c r="BQ164" s="58"/>
      <c r="BR164" s="59"/>
      <c r="BS164" s="58"/>
      <c r="BT164" s="59"/>
      <c r="BU164" s="58"/>
      <c r="BV164" s="59"/>
      <c r="BW164" s="58"/>
      <c r="BX164" s="59"/>
      <c r="BY164" s="58"/>
      <c r="BZ164" s="59"/>
      <c r="CA164" s="58"/>
      <c r="CB164" s="59"/>
      <c r="CC164" s="58"/>
      <c r="CD164" s="59"/>
      <c r="CE164" s="58"/>
      <c r="CF164" s="59"/>
      <c r="CG164" s="58"/>
      <c r="CH164" s="59"/>
      <c r="CI164" s="58"/>
      <c r="CJ164" s="59"/>
      <c r="CK164" s="58"/>
      <c r="CL164" s="59"/>
      <c r="CM164" s="58"/>
      <c r="CN164" s="59"/>
      <c r="CO164" s="58"/>
      <c r="CP164" s="59"/>
      <c r="CQ164" s="58"/>
      <c r="CR164" s="59"/>
      <c r="CS164" s="58"/>
      <c r="CT164" s="59"/>
      <c r="CU164" s="58"/>
      <c r="CV164" s="59"/>
      <c r="CW164" s="58"/>
      <c r="CX164" s="59"/>
      <c r="CY164" s="58"/>
      <c r="CZ164" s="59"/>
      <c r="DA164" s="58"/>
      <c r="DB164" s="59"/>
      <c r="DC164" s="58"/>
      <c r="DD164" s="59"/>
      <c r="DE164" s="58"/>
      <c r="DF164" s="59"/>
      <c r="DG164" s="58"/>
      <c r="DH164" s="59"/>
      <c r="DI164" s="58"/>
      <c r="DJ164" s="59"/>
      <c r="DK164" s="58"/>
      <c r="DL164" s="59"/>
      <c r="DM164" s="58"/>
      <c r="DN164" s="59"/>
      <c r="DO164" s="58"/>
      <c r="DP164" s="59"/>
      <c r="DQ164" s="58"/>
      <c r="DR164" s="44"/>
      <c r="DS164" s="23"/>
    </row>
    <row r="165" spans="1:142" s="173" customFormat="1" ht="34.5" hidden="1" customHeight="1">
      <c r="A165" s="591" t="s">
        <v>301</v>
      </c>
      <c r="B165" s="591" t="s">
        <v>1601</v>
      </c>
      <c r="C165" s="503" t="s">
        <v>1699</v>
      </c>
      <c r="D165" s="593" t="s">
        <v>266</v>
      </c>
      <c r="E165" s="591" t="s">
        <v>1665</v>
      </c>
      <c r="F165" s="594" t="s">
        <v>14</v>
      </c>
      <c r="G165" s="591"/>
      <c r="H165" s="318" t="s">
        <v>1611</v>
      </c>
      <c r="I165" s="256" t="s">
        <v>1612</v>
      </c>
      <c r="J165" s="591" t="s">
        <v>299</v>
      </c>
      <c r="K165" s="256" t="s">
        <v>298</v>
      </c>
      <c r="L165" s="591" t="s">
        <v>1353</v>
      </c>
      <c r="M165" s="591" t="s">
        <v>1551</v>
      </c>
      <c r="N165" s="591" t="s">
        <v>1552</v>
      </c>
      <c r="O165" s="591" t="s">
        <v>1760</v>
      </c>
      <c r="P165" s="591" t="s">
        <v>1761</v>
      </c>
      <c r="Q165" s="591" t="s">
        <v>2276</v>
      </c>
      <c r="R165" s="591" t="s">
        <v>2277</v>
      </c>
      <c r="S165" s="1115" t="s">
        <v>876</v>
      </c>
      <c r="T165" s="1115"/>
      <c r="U165" s="861"/>
      <c r="V165" s="288"/>
      <c r="W165" s="861"/>
      <c r="X165" s="591"/>
      <c r="Y165" s="861"/>
      <c r="Z165" s="591"/>
      <c r="AA165" s="861"/>
      <c r="AB165" s="591"/>
      <c r="AC165" s="861"/>
      <c r="AD165" s="591"/>
      <c r="AE165" s="861"/>
      <c r="AF165" s="591"/>
      <c r="AG165" s="861"/>
      <c r="AH165" s="591"/>
      <c r="AI165" s="861"/>
      <c r="AJ165" s="591"/>
      <c r="AK165" s="861"/>
      <c r="AL165" s="591"/>
      <c r="AM165" s="861"/>
      <c r="AN165" s="591"/>
      <c r="AO165" s="861"/>
      <c r="AP165" s="591"/>
      <c r="AQ165" s="861"/>
      <c r="AR165" s="591"/>
      <c r="AS165" s="861"/>
      <c r="AT165" s="591"/>
      <c r="AU165" s="861"/>
      <c r="AV165" s="591"/>
      <c r="AW165" s="861"/>
      <c r="AX165" s="591"/>
      <c r="AY165" s="861"/>
      <c r="AZ165" s="591"/>
      <c r="BA165" s="861"/>
      <c r="BB165" s="591"/>
      <c r="BC165" s="861"/>
      <c r="BD165" s="591"/>
      <c r="BE165" s="861"/>
      <c r="BF165" s="591"/>
      <c r="BG165" s="861"/>
      <c r="BH165" s="591"/>
      <c r="BI165" s="861"/>
      <c r="BJ165" s="591"/>
      <c r="BK165" s="861"/>
      <c r="BL165" s="591"/>
      <c r="BM165" s="861"/>
      <c r="BN165" s="591"/>
      <c r="BO165" s="861"/>
      <c r="BP165" s="591"/>
      <c r="BQ165" s="861"/>
      <c r="BR165" s="591"/>
      <c r="BS165" s="861"/>
      <c r="BT165" s="591"/>
      <c r="BU165" s="861"/>
      <c r="BV165" s="591"/>
      <c r="BW165" s="861"/>
      <c r="BX165" s="591"/>
      <c r="BY165" s="861"/>
      <c r="BZ165" s="591"/>
      <c r="CA165" s="861"/>
      <c r="CB165" s="591"/>
      <c r="CC165" s="861"/>
      <c r="CD165" s="591"/>
      <c r="CE165" s="861"/>
      <c r="CF165" s="591"/>
      <c r="CG165" s="861"/>
      <c r="CH165" s="591"/>
      <c r="CI165" s="861"/>
      <c r="CJ165" s="591"/>
      <c r="CK165" s="861"/>
      <c r="CL165" s="591"/>
      <c r="CM165" s="861"/>
      <c r="CN165" s="591"/>
      <c r="CO165" s="861"/>
      <c r="CP165" s="591"/>
      <c r="CQ165" s="861"/>
      <c r="CR165" s="591"/>
      <c r="CS165" s="861"/>
      <c r="CT165" s="591"/>
      <c r="CU165" s="861"/>
      <c r="CV165" s="591"/>
      <c r="CW165" s="861"/>
      <c r="CX165" s="591"/>
      <c r="CY165" s="861"/>
      <c r="CZ165" s="591"/>
      <c r="DA165" s="861"/>
      <c r="DB165" s="591"/>
      <c r="DC165" s="861"/>
      <c r="DD165" s="591"/>
      <c r="DE165" s="861"/>
      <c r="DF165" s="591"/>
      <c r="DG165" s="861"/>
      <c r="DH165" s="591"/>
      <c r="DI165" s="861"/>
      <c r="DJ165" s="591"/>
      <c r="DK165" s="861"/>
      <c r="DL165" s="591"/>
      <c r="DM165" s="861"/>
      <c r="DN165" s="591"/>
      <c r="DO165" s="861"/>
      <c r="DP165" s="591"/>
      <c r="DQ165" s="861"/>
      <c r="DR165" s="591"/>
      <c r="DS165" s="861"/>
      <c r="DT165" s="591"/>
      <c r="DU165" s="473" t="s">
        <v>876</v>
      </c>
      <c r="DV165" s="474"/>
      <c r="DW165" s="473" t="s">
        <v>877</v>
      </c>
      <c r="DY165" s="473" t="s">
        <v>1668</v>
      </c>
    </row>
    <row r="166" spans="1:142" ht="21" hidden="1" customHeight="1">
      <c r="A166" s="29"/>
      <c r="B166" s="29"/>
      <c r="C166" s="504" t="s">
        <v>19</v>
      </c>
      <c r="D166" s="556" t="s">
        <v>1039</v>
      </c>
      <c r="E166" s="477">
        <v>6600</v>
      </c>
      <c r="F166" s="457">
        <v>36584</v>
      </c>
      <c r="G166" s="788"/>
      <c r="H166" s="372">
        <v>2019</v>
      </c>
      <c r="I166" s="26">
        <v>36635</v>
      </c>
      <c r="J166" s="431" t="s">
        <v>836</v>
      </c>
      <c r="K166" s="385" t="s">
        <v>836</v>
      </c>
      <c r="L166" s="16">
        <v>1353</v>
      </c>
      <c r="M166" s="16">
        <v>0</v>
      </c>
      <c r="N166" s="16">
        <v>1353</v>
      </c>
      <c r="O166" s="16">
        <v>0</v>
      </c>
      <c r="P166" s="16">
        <v>1353</v>
      </c>
      <c r="Q166" s="16">
        <v>0</v>
      </c>
      <c r="R166" s="16">
        <v>0</v>
      </c>
      <c r="S166" s="1114">
        <v>0</v>
      </c>
      <c r="T166" s="1114"/>
      <c r="U166" s="767"/>
      <c r="V166" s="18"/>
      <c r="W166" s="766"/>
      <c r="X166" s="18"/>
      <c r="Y166" s="766"/>
      <c r="Z166" s="18"/>
      <c r="AA166" s="766"/>
      <c r="AB166" s="18"/>
      <c r="AC166" s="766"/>
      <c r="AD166" s="18"/>
      <c r="AE166" s="766"/>
      <c r="AF166" s="18"/>
      <c r="AG166" s="766"/>
      <c r="AH166" s="18"/>
      <c r="AI166" s="766"/>
      <c r="AJ166" s="18"/>
      <c r="AK166" s="766"/>
      <c r="AL166" s="18"/>
      <c r="AM166" s="766"/>
      <c r="AN166" s="18"/>
      <c r="AO166" s="766"/>
      <c r="AP166" s="18"/>
      <c r="AQ166" s="766"/>
      <c r="AR166" s="18"/>
      <c r="AS166" s="766"/>
      <c r="AT166" s="18"/>
      <c r="AU166" s="766"/>
      <c r="AV166" s="18"/>
      <c r="AW166" s="766"/>
      <c r="AX166" s="18"/>
      <c r="AY166" s="766"/>
      <c r="AZ166" s="18"/>
      <c r="BA166" s="766"/>
      <c r="BB166" s="18"/>
      <c r="BC166" s="766"/>
      <c r="BD166" s="18"/>
      <c r="BE166" s="766"/>
      <c r="BF166" s="18"/>
      <c r="BG166" s="766"/>
      <c r="BH166" s="18"/>
      <c r="BI166" s="766"/>
      <c r="BJ166" s="18"/>
      <c r="BK166" s="766"/>
      <c r="BL166" s="18"/>
      <c r="BM166" s="766"/>
      <c r="BN166" s="18"/>
      <c r="BO166" s="766"/>
      <c r="BP166" s="18"/>
      <c r="BQ166" s="766"/>
      <c r="BR166" s="18"/>
      <c r="BS166" s="766"/>
      <c r="BT166" s="18"/>
      <c r="BU166" s="766"/>
      <c r="BV166" s="19"/>
      <c r="BW166" s="766"/>
      <c r="BX166" s="19"/>
      <c r="BY166" s="766"/>
      <c r="BZ166" s="19"/>
      <c r="CA166" s="766"/>
      <c r="CB166" s="19"/>
      <c r="CC166" s="766"/>
      <c r="CD166" s="20"/>
      <c r="CE166" s="766"/>
      <c r="CF166" s="20"/>
      <c r="CG166" s="766"/>
      <c r="CH166" s="20"/>
      <c r="CI166" s="766"/>
      <c r="CJ166" s="20"/>
      <c r="CK166" s="766"/>
      <c r="CL166" s="20"/>
      <c r="CM166" s="766"/>
      <c r="CN166" s="20"/>
      <c r="CO166" s="766"/>
      <c r="CP166" s="20"/>
      <c r="CQ166" s="766"/>
      <c r="CR166" s="20"/>
      <c r="CS166" s="766"/>
      <c r="CT166" s="20"/>
      <c r="CU166" s="766"/>
      <c r="CV166" s="20"/>
      <c r="CW166" s="766"/>
      <c r="CX166" s="20"/>
      <c r="CY166" s="766"/>
      <c r="CZ166" s="20"/>
      <c r="DA166" s="766"/>
      <c r="DB166" s="20"/>
      <c r="DC166" s="766"/>
      <c r="DD166" s="20"/>
      <c r="DE166" s="766"/>
      <c r="DF166" s="20"/>
      <c r="DG166" s="766"/>
      <c r="DH166" s="20"/>
      <c r="DI166" s="766"/>
      <c r="DJ166" s="20"/>
      <c r="DK166" s="766"/>
      <c r="DL166" s="20"/>
      <c r="DM166" s="766"/>
      <c r="DN166" s="20"/>
      <c r="DO166" s="766"/>
      <c r="DP166" s="20"/>
      <c r="DQ166" s="766"/>
      <c r="DR166" s="20"/>
      <c r="DS166" s="766"/>
      <c r="DT166" s="20"/>
      <c r="DU166" s="15">
        <f>COUNT(V166:BT166)</f>
        <v>0</v>
      </c>
      <c r="DW166" s="15">
        <f>COUNT(BV166:DT166)</f>
        <v>0</v>
      </c>
      <c r="DY166" s="15">
        <f>SUM(DU166,DW166)</f>
        <v>0</v>
      </c>
    </row>
    <row r="167" spans="1:142" ht="21" hidden="1" customHeight="1">
      <c r="A167" s="15"/>
      <c r="B167" s="15"/>
      <c r="C167" s="504" t="s">
        <v>36</v>
      </c>
      <c r="D167" s="134" t="s">
        <v>1517</v>
      </c>
      <c r="E167" s="477">
        <v>11373</v>
      </c>
      <c r="F167" s="457">
        <v>43006</v>
      </c>
      <c r="G167" s="788"/>
      <c r="H167" s="372">
        <v>2023</v>
      </c>
      <c r="I167" s="26">
        <v>43011</v>
      </c>
      <c r="J167" s="431" t="s">
        <v>1510</v>
      </c>
      <c r="K167" s="385" t="s">
        <v>1644</v>
      </c>
      <c r="L167" s="16">
        <v>0</v>
      </c>
      <c r="M167" s="16">
        <v>0</v>
      </c>
      <c r="N167" s="16">
        <v>0</v>
      </c>
      <c r="O167" s="16">
        <v>0</v>
      </c>
      <c r="P167" s="16">
        <v>0</v>
      </c>
      <c r="Q167" s="16">
        <v>0</v>
      </c>
      <c r="R167" s="16">
        <v>0</v>
      </c>
      <c r="S167" s="1114">
        <v>0</v>
      </c>
      <c r="T167" s="1114"/>
      <c r="U167" s="767"/>
      <c r="V167" s="18"/>
      <c r="W167" s="766"/>
      <c r="X167" s="18"/>
      <c r="Y167" s="766"/>
      <c r="Z167" s="18"/>
      <c r="AA167" s="766"/>
      <c r="AB167" s="18"/>
      <c r="AC167" s="766"/>
      <c r="AD167" s="18"/>
      <c r="AE167" s="766"/>
      <c r="AF167" s="18"/>
      <c r="AG167" s="766"/>
      <c r="AH167" s="18"/>
      <c r="AI167" s="766"/>
      <c r="AJ167" s="18"/>
      <c r="AK167" s="766"/>
      <c r="AL167" s="18"/>
      <c r="AM167" s="766"/>
      <c r="AN167" s="18"/>
      <c r="AO167" s="766"/>
      <c r="AP167" s="18"/>
      <c r="AQ167" s="766"/>
      <c r="AR167" s="18"/>
      <c r="AS167" s="766"/>
      <c r="AT167" s="18"/>
      <c r="AU167" s="766"/>
      <c r="AV167" s="18"/>
      <c r="AW167" s="766"/>
      <c r="AX167" s="18"/>
      <c r="AY167" s="766"/>
      <c r="AZ167" s="18"/>
      <c r="BA167" s="766"/>
      <c r="BB167" s="18"/>
      <c r="BC167" s="766"/>
      <c r="BD167" s="18"/>
      <c r="BE167" s="766"/>
      <c r="BF167" s="18"/>
      <c r="BG167" s="766"/>
      <c r="BH167" s="18"/>
      <c r="BI167" s="766"/>
      <c r="BJ167" s="18"/>
      <c r="BK167" s="766"/>
      <c r="BL167" s="18"/>
      <c r="BM167" s="766"/>
      <c r="BN167" s="18"/>
      <c r="BO167" s="766"/>
      <c r="BP167" s="18"/>
      <c r="BQ167" s="766"/>
      <c r="BR167" s="18"/>
      <c r="BS167" s="766"/>
      <c r="BT167" s="18"/>
      <c r="BU167" s="766"/>
      <c r="BV167" s="19"/>
      <c r="BW167" s="766"/>
      <c r="BX167" s="19"/>
      <c r="BY167" s="766"/>
      <c r="BZ167" s="19"/>
      <c r="CA167" s="766"/>
      <c r="CB167" s="19"/>
      <c r="CC167" s="766"/>
      <c r="CD167" s="20"/>
      <c r="CE167" s="766"/>
      <c r="CF167" s="20"/>
      <c r="CG167" s="766"/>
      <c r="CH167" s="20"/>
      <c r="CI167" s="766"/>
      <c r="CJ167" s="20"/>
      <c r="CK167" s="766"/>
      <c r="CL167" s="20"/>
      <c r="CM167" s="766"/>
      <c r="CN167" s="20"/>
      <c r="CO167" s="766"/>
      <c r="CP167" s="20"/>
      <c r="CQ167" s="766"/>
      <c r="CR167" s="20"/>
      <c r="CS167" s="766"/>
      <c r="CT167" s="20"/>
      <c r="CU167" s="766"/>
      <c r="CV167" s="20"/>
      <c r="CW167" s="766"/>
      <c r="CX167" s="20"/>
      <c r="CY167" s="766"/>
      <c r="CZ167" s="20"/>
      <c r="DA167" s="766"/>
      <c r="DB167" s="20"/>
      <c r="DC167" s="766"/>
      <c r="DD167" s="20"/>
      <c r="DE167" s="766"/>
      <c r="DF167" s="20"/>
      <c r="DG167" s="766"/>
      <c r="DH167" s="20"/>
      <c r="DI167" s="766"/>
      <c r="DJ167" s="20"/>
      <c r="DK167" s="766"/>
      <c r="DL167" s="20"/>
      <c r="DM167" s="766"/>
      <c r="DN167" s="20"/>
      <c r="DO167" s="766"/>
      <c r="DP167" s="20"/>
      <c r="DQ167" s="766"/>
      <c r="DR167" s="20"/>
      <c r="DS167" s="766"/>
      <c r="DT167" s="20"/>
      <c r="DU167" s="15">
        <f>COUNT(V167:BT167)</f>
        <v>0</v>
      </c>
      <c r="DW167" s="15">
        <f>COUNT(BV167:DT167)</f>
        <v>0</v>
      </c>
      <c r="DY167" s="15">
        <f>SUM(DU167,DW167)</f>
        <v>0</v>
      </c>
    </row>
    <row r="168" spans="1:142" ht="15" hidden="1" customHeight="1">
      <c r="A168" s="28"/>
      <c r="B168" s="28"/>
      <c r="C168" s="529"/>
      <c r="D168" s="218"/>
      <c r="E168" s="487"/>
      <c r="F168" s="462"/>
      <c r="G168" s="794"/>
      <c r="J168" s="426"/>
      <c r="K168" s="35"/>
      <c r="L168" s="43"/>
      <c r="M168" s="43"/>
      <c r="N168" s="43"/>
      <c r="O168" s="43"/>
      <c r="P168" s="43"/>
      <c r="Q168" s="43"/>
      <c r="R168" s="43"/>
      <c r="S168" s="43"/>
      <c r="T168" s="43"/>
      <c r="U168" s="43"/>
      <c r="V168" s="59"/>
      <c r="W168" s="58"/>
      <c r="X168" s="59"/>
      <c r="Y168" s="58"/>
      <c r="Z168" s="59"/>
      <c r="AA168" s="58"/>
      <c r="AB168" s="59"/>
      <c r="AC168" s="58"/>
      <c r="AD168" s="59"/>
      <c r="AE168" s="58"/>
      <c r="AF168" s="59"/>
      <c r="AG168" s="58"/>
      <c r="AH168" s="59"/>
      <c r="AI168" s="58"/>
      <c r="AJ168" s="59"/>
      <c r="AK168" s="58"/>
      <c r="AL168" s="59"/>
      <c r="AM168" s="58"/>
      <c r="AN168" s="59"/>
      <c r="AO168" s="58"/>
      <c r="AP168" s="59"/>
      <c r="AQ168" s="58"/>
      <c r="AR168" s="59"/>
      <c r="AS168" s="58"/>
      <c r="AT168" s="59"/>
      <c r="AU168" s="58"/>
      <c r="AV168" s="59"/>
      <c r="AW168" s="58"/>
      <c r="AX168" s="59"/>
      <c r="AY168" s="58"/>
      <c r="AZ168" s="59"/>
      <c r="BA168" s="58"/>
      <c r="BB168" s="59"/>
      <c r="BC168" s="58"/>
      <c r="BD168" s="59"/>
      <c r="BE168" s="58"/>
      <c r="BF168" s="59"/>
      <c r="BG168" s="58"/>
      <c r="BH168" s="59"/>
      <c r="BI168" s="58"/>
      <c r="BJ168" s="59"/>
      <c r="BK168" s="58"/>
      <c r="BL168" s="59"/>
      <c r="BM168" s="58"/>
      <c r="BN168" s="59"/>
      <c r="BO168" s="58"/>
      <c r="BP168" s="59"/>
      <c r="BQ168" s="58"/>
      <c r="BR168" s="59"/>
      <c r="BS168" s="58"/>
      <c r="BT168" s="59"/>
      <c r="BU168" s="58"/>
      <c r="BV168" s="59"/>
      <c r="BW168" s="58"/>
      <c r="BX168" s="59"/>
      <c r="BY168" s="58"/>
      <c r="BZ168" s="59"/>
      <c r="CA168" s="58"/>
      <c r="CB168" s="59"/>
      <c r="CC168" s="58"/>
      <c r="CD168" s="59"/>
      <c r="CE168" s="58"/>
      <c r="CF168" s="59"/>
      <c r="CG168" s="58"/>
      <c r="CH168" s="59"/>
      <c r="CI168" s="58"/>
      <c r="CJ168" s="59"/>
      <c r="CK168" s="58"/>
      <c r="CL168" s="59"/>
      <c r="CM168" s="58"/>
      <c r="CN168" s="59"/>
      <c r="CO168" s="58"/>
      <c r="CP168" s="59"/>
      <c r="CQ168" s="58"/>
      <c r="CR168" s="59"/>
      <c r="CS168" s="58"/>
      <c r="CT168" s="59"/>
      <c r="CU168" s="58"/>
      <c r="CV168" s="59"/>
      <c r="CW168" s="58"/>
      <c r="CX168" s="59"/>
      <c r="CY168" s="58"/>
      <c r="CZ168" s="59"/>
      <c r="DA168" s="58"/>
      <c r="DB168" s="59"/>
      <c r="DC168" s="58"/>
      <c r="DD168" s="59"/>
      <c r="DE168" s="58"/>
      <c r="DF168" s="59"/>
      <c r="DG168" s="58"/>
      <c r="DH168" s="59"/>
      <c r="DI168" s="58"/>
      <c r="DJ168" s="59"/>
      <c r="DK168" s="58"/>
      <c r="DL168" s="59"/>
      <c r="DM168" s="58"/>
      <c r="DN168" s="59"/>
      <c r="DO168" s="58"/>
      <c r="DP168" s="59"/>
      <c r="DQ168" s="58"/>
      <c r="DR168" s="44"/>
      <c r="DS168" s="23"/>
    </row>
    <row r="169" spans="1:142" s="50" customFormat="1" ht="54" hidden="1" customHeight="1">
      <c r="D169" s="49" t="s">
        <v>2393</v>
      </c>
      <c r="E169" s="184"/>
      <c r="F169" s="465"/>
      <c r="H169" s="257"/>
      <c r="I169" s="35"/>
      <c r="J169" s="585"/>
      <c r="K169" s="257"/>
      <c r="U169" s="49"/>
      <c r="W169" s="49"/>
      <c r="Y169" s="49"/>
      <c r="AA169" s="49"/>
      <c r="AC169" s="49"/>
      <c r="AE169" s="49"/>
      <c r="AG169" s="49"/>
      <c r="AI169" s="49"/>
      <c r="AK169" s="49"/>
      <c r="AM169" s="49"/>
      <c r="AO169" s="49"/>
      <c r="AQ169" s="49"/>
      <c r="AS169" s="49"/>
      <c r="AU169" s="49"/>
      <c r="AW169" s="49"/>
      <c r="AY169" s="49"/>
      <c r="BA169" s="49"/>
      <c r="BC169" s="49"/>
      <c r="BE169" s="49"/>
      <c r="BG169" s="49"/>
      <c r="BI169" s="49"/>
      <c r="BK169" s="49"/>
      <c r="BM169" s="49"/>
      <c r="BO169" s="49"/>
      <c r="BQ169" s="49"/>
      <c r="BS169" s="49"/>
      <c r="BU169" s="49"/>
      <c r="BW169" s="49"/>
      <c r="BY169" s="49"/>
      <c r="CA169" s="49"/>
      <c r="CC169" s="49"/>
      <c r="CE169" s="49"/>
      <c r="CG169" s="49"/>
      <c r="CI169" s="49"/>
      <c r="CK169" s="49"/>
      <c r="CM169" s="49"/>
      <c r="CO169" s="49"/>
      <c r="CQ169" s="49"/>
      <c r="CS169" s="49"/>
      <c r="CU169" s="49"/>
      <c r="CW169" s="49"/>
      <c r="CY169" s="49"/>
      <c r="DA169" s="49"/>
      <c r="DC169" s="49"/>
      <c r="DE169" s="49"/>
      <c r="DG169" s="49"/>
      <c r="DI169" s="49"/>
      <c r="DK169" s="49"/>
      <c r="DM169" s="49"/>
      <c r="DO169" s="49"/>
      <c r="DQ169" s="49"/>
      <c r="DS169" s="49"/>
      <c r="DU169" s="254"/>
      <c r="DV169" s="254"/>
      <c r="DW169" s="254"/>
      <c r="DY169" s="254"/>
    </row>
    <row r="170" spans="1:142" ht="15" hidden="1" customHeight="1">
      <c r="A170" s="28"/>
      <c r="B170" s="28"/>
      <c r="C170" s="529"/>
      <c r="D170" s="218"/>
      <c r="E170" s="487"/>
      <c r="F170" s="462"/>
      <c r="G170" s="794"/>
      <c r="J170" s="426"/>
      <c r="K170" s="35"/>
      <c r="L170" s="43"/>
      <c r="M170" s="43"/>
      <c r="N170" s="43"/>
      <c r="O170" s="43"/>
      <c r="P170" s="43"/>
      <c r="Q170" s="43"/>
      <c r="R170" s="43"/>
      <c r="S170" s="43"/>
      <c r="T170" s="43"/>
      <c r="U170" s="43"/>
      <c r="V170" s="59"/>
      <c r="W170" s="58"/>
      <c r="X170" s="59"/>
      <c r="Y170" s="58"/>
      <c r="Z170" s="59"/>
      <c r="AA170" s="58"/>
      <c r="AB170" s="59"/>
      <c r="AC170" s="58"/>
      <c r="AD170" s="59"/>
      <c r="AE170" s="58"/>
      <c r="AF170" s="59"/>
      <c r="AG170" s="58"/>
      <c r="AH170" s="59"/>
      <c r="AI170" s="58"/>
      <c r="AJ170" s="59"/>
      <c r="AK170" s="58"/>
      <c r="AL170" s="59"/>
      <c r="AM170" s="58"/>
      <c r="AN170" s="59"/>
      <c r="AO170" s="58"/>
      <c r="AP170" s="59"/>
      <c r="AQ170" s="58"/>
      <c r="AR170" s="59"/>
      <c r="AS170" s="58"/>
      <c r="AT170" s="59"/>
      <c r="AU170" s="58"/>
      <c r="AV170" s="59"/>
      <c r="AW170" s="58"/>
      <c r="AX170" s="59"/>
      <c r="AY170" s="58"/>
      <c r="AZ170" s="59"/>
      <c r="BA170" s="58"/>
      <c r="BB170" s="59"/>
      <c r="BC170" s="58"/>
      <c r="BD170" s="59"/>
      <c r="BE170" s="58"/>
      <c r="BF170" s="59"/>
      <c r="BG170" s="58"/>
      <c r="BH170" s="59"/>
      <c r="BI170" s="58"/>
      <c r="BJ170" s="59"/>
      <c r="BK170" s="58"/>
      <c r="BL170" s="59"/>
      <c r="BM170" s="58"/>
      <c r="BN170" s="59"/>
      <c r="BO170" s="58"/>
      <c r="BP170" s="59"/>
      <c r="BQ170" s="58"/>
      <c r="BR170" s="59"/>
      <c r="BS170" s="58"/>
      <c r="BT170" s="59"/>
      <c r="BU170" s="58"/>
      <c r="BV170" s="59"/>
      <c r="BW170" s="58"/>
      <c r="BX170" s="59"/>
      <c r="BY170" s="58"/>
      <c r="BZ170" s="59"/>
      <c r="CA170" s="58"/>
      <c r="CB170" s="59"/>
      <c r="CC170" s="58"/>
      <c r="CD170" s="59"/>
      <c r="CE170" s="58"/>
      <c r="CF170" s="59"/>
      <c r="CG170" s="58"/>
      <c r="CH170" s="59"/>
      <c r="CI170" s="58"/>
      <c r="CJ170" s="59"/>
      <c r="CK170" s="58"/>
      <c r="CL170" s="59"/>
      <c r="CM170" s="58"/>
      <c r="CN170" s="59"/>
      <c r="CO170" s="58"/>
      <c r="CP170" s="59"/>
      <c r="CQ170" s="58"/>
      <c r="CR170" s="59"/>
      <c r="CS170" s="58"/>
      <c r="CT170" s="59"/>
      <c r="CU170" s="58"/>
      <c r="CV170" s="59"/>
      <c r="CW170" s="58"/>
      <c r="CX170" s="59"/>
      <c r="CY170" s="58"/>
      <c r="CZ170" s="59"/>
      <c r="DA170" s="58"/>
      <c r="DB170" s="59"/>
      <c r="DC170" s="58"/>
      <c r="DD170" s="59"/>
      <c r="DE170" s="58"/>
      <c r="DF170" s="59"/>
      <c r="DG170" s="58"/>
      <c r="DH170" s="59"/>
      <c r="DI170" s="58"/>
      <c r="DJ170" s="59"/>
      <c r="DK170" s="58"/>
      <c r="DL170" s="59"/>
      <c r="DM170" s="58"/>
      <c r="DN170" s="59"/>
      <c r="DO170" s="58"/>
      <c r="DP170" s="59"/>
      <c r="DQ170" s="58"/>
      <c r="DR170" s="44"/>
      <c r="DS170" s="23"/>
    </row>
    <row r="171" spans="1:142" s="484" customFormat="1" ht="34.5" hidden="1" customHeight="1">
      <c r="A171" s="591" t="s">
        <v>301</v>
      </c>
      <c r="B171" s="591" t="s">
        <v>1601</v>
      </c>
      <c r="C171" s="592" t="s">
        <v>1699</v>
      </c>
      <c r="D171" s="593" t="s">
        <v>39</v>
      </c>
      <c r="E171" s="591" t="s">
        <v>1665</v>
      </c>
      <c r="F171" s="594" t="s">
        <v>14</v>
      </c>
      <c r="G171" s="591"/>
      <c r="H171" s="595" t="s">
        <v>1611</v>
      </c>
      <c r="I171" s="594" t="s">
        <v>1612</v>
      </c>
      <c r="J171" s="591" t="s">
        <v>299</v>
      </c>
      <c r="K171" s="594" t="s">
        <v>298</v>
      </c>
      <c r="L171" s="591" t="s">
        <v>1353</v>
      </c>
      <c r="M171" s="591" t="s">
        <v>1551</v>
      </c>
      <c r="N171" s="591" t="s">
        <v>1552</v>
      </c>
      <c r="O171" s="591" t="s">
        <v>1760</v>
      </c>
      <c r="P171" s="591" t="s">
        <v>1761</v>
      </c>
      <c r="Q171" s="591" t="s">
        <v>1668</v>
      </c>
      <c r="R171" s="591"/>
      <c r="S171" s="1115" t="s">
        <v>876</v>
      </c>
      <c r="T171" s="1115"/>
      <c r="U171" s="861"/>
      <c r="V171" s="288"/>
      <c r="W171" s="861"/>
      <c r="X171" s="591"/>
      <c r="Y171" s="861"/>
      <c r="Z171" s="591"/>
      <c r="AA171" s="861"/>
      <c r="AB171" s="591"/>
      <c r="AC171" s="861"/>
      <c r="AD171" s="591"/>
      <c r="AE171" s="861"/>
      <c r="AF171" s="591"/>
      <c r="AG171" s="861"/>
      <c r="AH171" s="591"/>
      <c r="AI171" s="861"/>
      <c r="AJ171" s="591"/>
      <c r="AK171" s="861"/>
      <c r="AL171" s="591"/>
      <c r="AM171" s="861"/>
      <c r="AN171" s="591"/>
      <c r="AO171" s="861"/>
      <c r="AP171" s="591"/>
      <c r="AQ171" s="861"/>
      <c r="AR171" s="591"/>
      <c r="AS171" s="861"/>
      <c r="AT171" s="591"/>
      <c r="AU171" s="861"/>
      <c r="AV171" s="591"/>
      <c r="AW171" s="861"/>
      <c r="AX171" s="591"/>
      <c r="AY171" s="861"/>
      <c r="AZ171" s="591"/>
      <c r="BA171" s="861"/>
      <c r="BB171" s="591"/>
      <c r="BC171" s="861"/>
      <c r="BD171" s="591"/>
      <c r="BE171" s="861"/>
      <c r="BF171" s="591"/>
      <c r="BG171" s="861"/>
      <c r="BH171" s="591"/>
      <c r="BI171" s="861"/>
      <c r="BJ171" s="591"/>
      <c r="BK171" s="861"/>
      <c r="BL171" s="591"/>
      <c r="BM171" s="861"/>
      <c r="BN171" s="591"/>
      <c r="BO171" s="861"/>
      <c r="BP171" s="591"/>
      <c r="BQ171" s="861"/>
      <c r="BR171" s="591"/>
      <c r="BS171" s="861"/>
      <c r="BT171" s="591"/>
      <c r="BU171" s="861"/>
      <c r="BV171" s="591"/>
      <c r="BW171" s="861"/>
      <c r="BX171" s="591"/>
      <c r="BY171" s="861"/>
      <c r="BZ171" s="591"/>
      <c r="CA171" s="861"/>
      <c r="CB171" s="591"/>
      <c r="CC171" s="861"/>
      <c r="CD171" s="591"/>
      <c r="CE171" s="861"/>
      <c r="CF171" s="591"/>
      <c r="CG171" s="861"/>
      <c r="CH171" s="591"/>
      <c r="CI171" s="861"/>
      <c r="CJ171" s="591"/>
      <c r="CK171" s="861"/>
      <c r="CL171" s="591"/>
      <c r="CM171" s="861"/>
      <c r="CN171" s="591"/>
      <c r="CO171" s="861"/>
      <c r="CP171" s="591"/>
      <c r="CQ171" s="861"/>
      <c r="CR171" s="591"/>
      <c r="CS171" s="861"/>
      <c r="CT171" s="591"/>
      <c r="CU171" s="861"/>
      <c r="CV171" s="591"/>
      <c r="CW171" s="861"/>
      <c r="CX171" s="591"/>
      <c r="CY171" s="861"/>
      <c r="CZ171" s="591"/>
      <c r="DA171" s="861"/>
      <c r="DB171" s="591"/>
      <c r="DC171" s="861"/>
      <c r="DD171" s="591"/>
      <c r="DE171" s="861"/>
      <c r="DF171" s="591"/>
      <c r="DG171" s="861"/>
      <c r="DH171" s="591"/>
      <c r="DI171" s="861"/>
      <c r="DJ171" s="591"/>
      <c r="DK171" s="861"/>
      <c r="DL171" s="591"/>
      <c r="DM171" s="861"/>
      <c r="DN171" s="591"/>
      <c r="DO171" s="861"/>
      <c r="DP171" s="591"/>
      <c r="DQ171" s="861"/>
      <c r="DR171" s="591"/>
      <c r="DS171" s="861"/>
      <c r="DT171" s="591"/>
      <c r="DU171" s="473" t="s">
        <v>876</v>
      </c>
      <c r="DV171" s="474"/>
      <c r="DW171" s="473" t="s">
        <v>877</v>
      </c>
      <c r="DX171" s="173"/>
      <c r="DY171" s="473" t="s">
        <v>1668</v>
      </c>
    </row>
    <row r="172" spans="1:142" s="245" customFormat="1" ht="21" hidden="1" customHeight="1">
      <c r="A172" s="30"/>
      <c r="B172" s="30"/>
      <c r="C172" s="38" t="s">
        <v>172</v>
      </c>
      <c r="D172" s="556" t="s">
        <v>1732</v>
      </c>
      <c r="E172" s="477">
        <v>11459</v>
      </c>
      <c r="F172" s="457">
        <v>45315</v>
      </c>
      <c r="G172" s="788"/>
      <c r="H172" s="319" t="s">
        <v>1593</v>
      </c>
      <c r="I172" s="27">
        <v>45317</v>
      </c>
      <c r="J172" s="431" t="s">
        <v>1737</v>
      </c>
      <c r="K172" s="287" t="s">
        <v>1734</v>
      </c>
      <c r="L172" s="16">
        <v>0</v>
      </c>
      <c r="M172" s="16">
        <v>0</v>
      </c>
      <c r="N172" s="16">
        <v>0</v>
      </c>
      <c r="O172" s="16">
        <v>0</v>
      </c>
      <c r="P172" s="16">
        <v>0</v>
      </c>
      <c r="Q172" s="16">
        <v>0</v>
      </c>
      <c r="R172" s="16">
        <v>0</v>
      </c>
      <c r="S172" s="1114">
        <v>0</v>
      </c>
      <c r="T172" s="1114"/>
      <c r="U172" s="767"/>
      <c r="V172" s="18"/>
      <c r="W172" s="766"/>
      <c r="X172" s="18"/>
      <c r="Y172" s="766"/>
      <c r="Z172" s="18"/>
      <c r="AA172" s="766"/>
      <c r="AB172" s="18"/>
      <c r="AC172" s="766"/>
      <c r="AD172" s="18"/>
      <c r="AE172" s="766"/>
      <c r="AF172" s="18"/>
      <c r="AG172" s="766"/>
      <c r="AH172" s="18"/>
      <c r="AI172" s="766"/>
      <c r="AJ172" s="18"/>
      <c r="AK172" s="766"/>
      <c r="AL172" s="18"/>
      <c r="AM172" s="766"/>
      <c r="AN172" s="18"/>
      <c r="AO172" s="766"/>
      <c r="AP172" s="18"/>
      <c r="AQ172" s="766"/>
      <c r="AR172" s="18"/>
      <c r="AS172" s="766"/>
      <c r="AT172" s="18"/>
      <c r="AU172" s="766"/>
      <c r="AV172" s="18"/>
      <c r="AW172" s="766"/>
      <c r="AX172" s="18"/>
      <c r="AY172" s="766"/>
      <c r="AZ172" s="18"/>
      <c r="BA172" s="766"/>
      <c r="BB172" s="18"/>
      <c r="BC172" s="766"/>
      <c r="BD172" s="18"/>
      <c r="BE172" s="766"/>
      <c r="BF172" s="18"/>
      <c r="BG172" s="766"/>
      <c r="BH172" s="18"/>
      <c r="BI172" s="766"/>
      <c r="BJ172" s="18"/>
      <c r="BK172" s="766"/>
      <c r="BL172" s="18"/>
      <c r="BM172" s="766"/>
      <c r="BN172" s="18"/>
      <c r="BO172" s="766"/>
      <c r="BP172" s="18"/>
      <c r="BQ172" s="766"/>
      <c r="BR172" s="18"/>
      <c r="BS172" s="766"/>
      <c r="BT172" s="18"/>
      <c r="BU172" s="766"/>
      <c r="BV172" s="19"/>
      <c r="BW172" s="766"/>
      <c r="BX172" s="19"/>
      <c r="BY172" s="766"/>
      <c r="BZ172" s="19"/>
      <c r="CA172" s="766"/>
      <c r="CB172" s="19"/>
      <c r="CC172" s="766"/>
      <c r="CD172" s="19"/>
      <c r="CE172" s="766"/>
      <c r="CF172" s="19"/>
      <c r="CG172" s="766"/>
      <c r="CH172" s="19"/>
      <c r="CI172" s="766"/>
      <c r="CJ172" s="19"/>
      <c r="CK172" s="766"/>
      <c r="CL172" s="19"/>
      <c r="CM172" s="766"/>
      <c r="CN172" s="19"/>
      <c r="CO172" s="766"/>
      <c r="CP172" s="19"/>
      <c r="CQ172" s="766"/>
      <c r="CR172" s="19"/>
      <c r="CS172" s="766"/>
      <c r="CT172" s="19"/>
      <c r="CU172" s="766"/>
      <c r="CV172" s="19"/>
      <c r="CW172" s="766"/>
      <c r="CX172" s="19"/>
      <c r="CY172" s="766"/>
      <c r="CZ172" s="19"/>
      <c r="DA172" s="766"/>
      <c r="DB172" s="19"/>
      <c r="DC172" s="766"/>
      <c r="DD172" s="19"/>
      <c r="DE172" s="766"/>
      <c r="DF172" s="19"/>
      <c r="DG172" s="766"/>
      <c r="DH172" s="19"/>
      <c r="DI172" s="766"/>
      <c r="DJ172" s="19"/>
      <c r="DK172" s="766"/>
      <c r="DL172" s="19"/>
      <c r="DM172" s="766"/>
      <c r="DN172" s="19"/>
      <c r="DO172" s="766"/>
      <c r="DP172" s="19"/>
      <c r="DQ172" s="766"/>
      <c r="DR172" s="19"/>
      <c r="DS172" s="766"/>
      <c r="DT172" s="19"/>
      <c r="DU172" s="15">
        <v>0</v>
      </c>
      <c r="DV172" s="23"/>
      <c r="DW172" s="15">
        <v>0</v>
      </c>
      <c r="DX172" s="23"/>
      <c r="DY172" s="15">
        <v>0</v>
      </c>
      <c r="DZ172" s="23"/>
      <c r="EA172" s="23"/>
      <c r="EB172" s="23"/>
      <c r="EC172" s="23"/>
      <c r="ED172" s="23"/>
      <c r="EE172" s="23"/>
      <c r="EF172" s="23"/>
      <c r="EG172" s="23"/>
      <c r="EH172" s="23"/>
      <c r="EI172" s="23"/>
      <c r="EJ172" s="23"/>
      <c r="EK172" s="23"/>
      <c r="EL172" s="23"/>
    </row>
    <row r="173" spans="1:142" s="245" customFormat="1" ht="21" hidden="1" customHeight="1">
      <c r="A173" s="24"/>
      <c r="B173" s="24"/>
      <c r="C173" s="38" t="s">
        <v>75</v>
      </c>
      <c r="D173" s="556" t="s">
        <v>107</v>
      </c>
      <c r="E173" s="477">
        <v>5483</v>
      </c>
      <c r="F173" s="457">
        <v>42048</v>
      </c>
      <c r="G173" s="788"/>
      <c r="H173" s="319" t="s">
        <v>923</v>
      </c>
      <c r="I173" s="27">
        <v>27285</v>
      </c>
      <c r="J173" s="431" t="s">
        <v>1731</v>
      </c>
      <c r="K173" s="287" t="s">
        <v>473</v>
      </c>
      <c r="L173" s="16">
        <v>75</v>
      </c>
      <c r="M173" s="16">
        <v>0</v>
      </c>
      <c r="N173" s="16">
        <v>75</v>
      </c>
      <c r="O173" s="16">
        <v>0</v>
      </c>
      <c r="P173" s="16">
        <v>75</v>
      </c>
      <c r="Q173" s="16">
        <v>12</v>
      </c>
      <c r="R173" s="16">
        <v>87</v>
      </c>
      <c r="S173" s="1114">
        <v>4</v>
      </c>
      <c r="T173" s="1114"/>
      <c r="U173" s="767">
        <v>109</v>
      </c>
      <c r="V173" s="18">
        <v>28</v>
      </c>
      <c r="W173" s="766">
        <v>222</v>
      </c>
      <c r="X173" s="18">
        <v>35</v>
      </c>
      <c r="Y173" s="766">
        <v>222</v>
      </c>
      <c r="Z173" s="18">
        <v>35</v>
      </c>
      <c r="AA173" s="766">
        <v>220</v>
      </c>
      <c r="AB173" s="18">
        <v>24</v>
      </c>
      <c r="AC173" s="766">
        <v>220</v>
      </c>
      <c r="AD173" s="18">
        <v>24</v>
      </c>
      <c r="AE173" s="766"/>
      <c r="AF173" s="18"/>
      <c r="AG173" s="766"/>
      <c r="AH173" s="18"/>
      <c r="AI173" s="766"/>
      <c r="AJ173" s="18"/>
      <c r="AK173" s="766"/>
      <c r="AL173" s="18"/>
      <c r="AM173" s="766"/>
      <c r="AN173" s="18"/>
      <c r="AO173" s="766"/>
      <c r="AP173" s="18"/>
      <c r="AQ173" s="766"/>
      <c r="AR173" s="18"/>
      <c r="AS173" s="766"/>
      <c r="AT173" s="18"/>
      <c r="AU173" s="766"/>
      <c r="AV173" s="18"/>
      <c r="AW173" s="766"/>
      <c r="AX173" s="18"/>
      <c r="AY173" s="766"/>
      <c r="AZ173" s="18"/>
      <c r="BA173" s="766"/>
      <c r="BB173" s="18"/>
      <c r="BC173" s="766"/>
      <c r="BD173" s="18"/>
      <c r="BE173" s="766"/>
      <c r="BF173" s="18"/>
      <c r="BG173" s="766"/>
      <c r="BH173" s="18"/>
      <c r="BI173" s="766"/>
      <c r="BJ173" s="18"/>
      <c r="BK173" s="766"/>
      <c r="BL173" s="18"/>
      <c r="BM173" s="766"/>
      <c r="BN173" s="18"/>
      <c r="BO173" s="766"/>
      <c r="BP173" s="18"/>
      <c r="BQ173" s="766"/>
      <c r="BR173" s="18"/>
      <c r="BS173" s="766"/>
      <c r="BT173" s="18"/>
      <c r="BU173" s="766"/>
      <c r="BV173" s="19"/>
      <c r="BW173" s="766"/>
      <c r="BX173" s="19"/>
      <c r="BY173" s="766"/>
      <c r="BZ173" s="19"/>
      <c r="CA173" s="766"/>
      <c r="CB173" s="19"/>
      <c r="CC173" s="766"/>
      <c r="CD173" s="19"/>
      <c r="CE173" s="766"/>
      <c r="CF173" s="19"/>
      <c r="CG173" s="766"/>
      <c r="CH173" s="19"/>
      <c r="CI173" s="766"/>
      <c r="CJ173" s="19"/>
      <c r="CK173" s="766"/>
      <c r="CL173" s="19"/>
      <c r="CM173" s="766"/>
      <c r="CN173" s="19"/>
      <c r="CO173" s="766"/>
      <c r="CP173" s="19"/>
      <c r="CQ173" s="766"/>
      <c r="CR173" s="19"/>
      <c r="CS173" s="766"/>
      <c r="CT173" s="19"/>
      <c r="CU173" s="766"/>
      <c r="CV173" s="19"/>
      <c r="CW173" s="766"/>
      <c r="CX173" s="19"/>
      <c r="CY173" s="766"/>
      <c r="CZ173" s="19"/>
      <c r="DA173" s="766"/>
      <c r="DB173" s="19"/>
      <c r="DC173" s="766"/>
      <c r="DD173" s="19"/>
      <c r="DE173" s="766"/>
      <c r="DF173" s="19"/>
      <c r="DG173" s="766"/>
      <c r="DH173" s="19"/>
      <c r="DI173" s="766"/>
      <c r="DJ173" s="19"/>
      <c r="DK173" s="766"/>
      <c r="DL173" s="19"/>
      <c r="DM173" s="766"/>
      <c r="DN173" s="19"/>
      <c r="DO173" s="766"/>
      <c r="DP173" s="19"/>
      <c r="DQ173" s="766"/>
      <c r="DR173" s="19"/>
      <c r="DS173" s="766"/>
      <c r="DT173" s="19"/>
      <c r="DU173" s="15">
        <v>4</v>
      </c>
      <c r="DV173" s="28"/>
      <c r="DW173" s="15">
        <v>0</v>
      </c>
      <c r="DX173" s="28"/>
      <c r="DY173" s="15">
        <v>4</v>
      </c>
      <c r="DZ173" s="23"/>
      <c r="EA173" s="23"/>
      <c r="EB173" s="23"/>
      <c r="EC173" s="23"/>
      <c r="ED173" s="23"/>
      <c r="EE173" s="23"/>
      <c r="EF173" s="23"/>
      <c r="EG173" s="23"/>
      <c r="EH173" s="23"/>
      <c r="EI173" s="23"/>
      <c r="EJ173" s="23"/>
      <c r="EK173" s="23"/>
      <c r="EL173" s="23"/>
    </row>
    <row r="174" spans="1:142" customFormat="1" ht="21" hidden="1" customHeight="1">
      <c r="A174" s="30"/>
      <c r="B174" s="30"/>
      <c r="C174" s="38" t="s">
        <v>169</v>
      </c>
      <c r="D174" s="34" t="s">
        <v>1867</v>
      </c>
      <c r="E174" s="477">
        <v>11328</v>
      </c>
      <c r="F174" s="461">
        <v>45062</v>
      </c>
      <c r="G174" s="788"/>
      <c r="H174" s="319" t="s">
        <v>1830</v>
      </c>
      <c r="I174" s="27">
        <v>17758</v>
      </c>
      <c r="J174" s="436" t="s">
        <v>1868</v>
      </c>
      <c r="K174" s="287" t="s">
        <v>1869</v>
      </c>
      <c r="L174" s="16">
        <v>0</v>
      </c>
      <c r="M174" s="16">
        <v>0</v>
      </c>
      <c r="N174" s="16">
        <v>0</v>
      </c>
      <c r="O174" s="16">
        <v>0</v>
      </c>
      <c r="P174" s="16">
        <v>0</v>
      </c>
      <c r="Q174" s="16">
        <v>0</v>
      </c>
      <c r="R174" s="16">
        <v>0</v>
      </c>
      <c r="S174" s="1114">
        <v>0</v>
      </c>
      <c r="T174" s="1114"/>
      <c r="U174" s="767"/>
      <c r="V174" s="18"/>
      <c r="W174" s="766"/>
      <c r="X174" s="18"/>
      <c r="Y174" s="766"/>
      <c r="Z174" s="18"/>
      <c r="AA174" s="766"/>
      <c r="AB174" s="18"/>
      <c r="AC174" s="766"/>
      <c r="AD174" s="18"/>
      <c r="AE174" s="766"/>
      <c r="AF174" s="18"/>
      <c r="AG174" s="766"/>
      <c r="AH174" s="18"/>
      <c r="AI174" s="766"/>
      <c r="AJ174" s="18"/>
      <c r="AK174" s="766"/>
      <c r="AL174" s="18"/>
      <c r="AM174" s="766"/>
      <c r="AN174" s="18"/>
      <c r="AO174" s="766"/>
      <c r="AP174" s="18"/>
      <c r="AQ174" s="766"/>
      <c r="AR174" s="18"/>
      <c r="AS174" s="766"/>
      <c r="AT174" s="18"/>
      <c r="AU174" s="766"/>
      <c r="AV174" s="18"/>
      <c r="AW174" s="766"/>
      <c r="AX174" s="18"/>
      <c r="AY174" s="766"/>
      <c r="AZ174" s="18"/>
      <c r="BA174" s="766"/>
      <c r="BB174" s="18"/>
      <c r="BC174" s="766"/>
      <c r="BD174" s="18"/>
      <c r="BE174" s="766"/>
      <c r="BF174" s="18"/>
      <c r="BG174" s="766"/>
      <c r="BH174" s="18"/>
      <c r="BI174" s="766"/>
      <c r="BJ174" s="18"/>
      <c r="BK174" s="766"/>
      <c r="BL174" s="18"/>
      <c r="BM174" s="766"/>
      <c r="BN174" s="18"/>
      <c r="BO174" s="766"/>
      <c r="BP174" s="18"/>
      <c r="BQ174" s="766"/>
      <c r="BR174" s="18"/>
      <c r="BS174" s="766"/>
      <c r="BT174" s="18"/>
      <c r="BU174" s="766"/>
      <c r="BV174" s="19"/>
      <c r="BW174" s="766"/>
      <c r="BX174" s="19"/>
      <c r="BY174" s="766"/>
      <c r="BZ174" s="19"/>
      <c r="CA174" s="766"/>
      <c r="CB174" s="19"/>
      <c r="CC174" s="766"/>
      <c r="CD174" s="19"/>
      <c r="CE174" s="766"/>
      <c r="CF174" s="19"/>
      <c r="CG174" s="766"/>
      <c r="CH174" s="19"/>
      <c r="CI174" s="766"/>
      <c r="CJ174" s="19"/>
      <c r="CK174" s="766"/>
      <c r="CL174" s="19"/>
      <c r="CM174" s="766"/>
      <c r="CN174" s="19"/>
      <c r="CO174" s="766"/>
      <c r="CP174" s="19"/>
      <c r="CQ174" s="766"/>
      <c r="CR174" s="19"/>
      <c r="CS174" s="766"/>
      <c r="CT174" s="19"/>
      <c r="CU174" s="766"/>
      <c r="CV174" s="19"/>
      <c r="CW174" s="766"/>
      <c r="CX174" s="19"/>
      <c r="CY174" s="766"/>
      <c r="CZ174" s="19"/>
      <c r="DA174" s="766"/>
      <c r="DB174" s="19"/>
      <c r="DC174" s="766"/>
      <c r="DD174" s="19"/>
      <c r="DE174" s="766"/>
      <c r="DF174" s="19"/>
      <c r="DG174" s="766"/>
      <c r="DH174" s="19"/>
      <c r="DI174" s="766"/>
      <c r="DJ174" s="19"/>
      <c r="DK174" s="766"/>
      <c r="DL174" s="19"/>
      <c r="DM174" s="766"/>
      <c r="DN174" s="19"/>
      <c r="DO174" s="766"/>
      <c r="DP174" s="19"/>
      <c r="DQ174" s="766"/>
      <c r="DR174" s="19"/>
      <c r="DS174" s="766"/>
      <c r="DT174" s="19"/>
      <c r="DU174" s="15">
        <v>0</v>
      </c>
      <c r="DV174" s="23"/>
      <c r="DW174" s="15">
        <v>0</v>
      </c>
      <c r="DX174" s="23"/>
      <c r="DY174" s="15">
        <v>0</v>
      </c>
      <c r="DZ174" s="23"/>
      <c r="EA174" s="23"/>
      <c r="EB174" s="23"/>
      <c r="EC174" s="23"/>
      <c r="ED174" s="23"/>
      <c r="EE174" s="23"/>
      <c r="EF174" s="23"/>
      <c r="EG174" s="23"/>
      <c r="EH174" s="23"/>
      <c r="EI174" s="23"/>
      <c r="EJ174" s="23"/>
      <c r="EK174" s="23"/>
      <c r="EL174" s="23"/>
    </row>
    <row r="175" spans="1:142" customFormat="1" ht="21" hidden="1" customHeight="1">
      <c r="A175" s="30"/>
      <c r="B175" s="30"/>
      <c r="C175" s="38" t="s">
        <v>152</v>
      </c>
      <c r="D175" s="556" t="s">
        <v>1605</v>
      </c>
      <c r="E175" s="477">
        <v>3867</v>
      </c>
      <c r="F175" s="457">
        <v>41100</v>
      </c>
      <c r="G175" s="788"/>
      <c r="H175" s="319" t="s">
        <v>1593</v>
      </c>
      <c r="I175" s="27">
        <v>41243</v>
      </c>
      <c r="J175" s="431" t="s">
        <v>1607</v>
      </c>
      <c r="K175" s="287" t="s">
        <v>1606</v>
      </c>
      <c r="L175" s="16">
        <v>0</v>
      </c>
      <c r="M175" s="16">
        <v>0</v>
      </c>
      <c r="N175" s="16">
        <v>0</v>
      </c>
      <c r="O175" s="16">
        <v>0</v>
      </c>
      <c r="P175" s="16">
        <v>0</v>
      </c>
      <c r="Q175" s="16">
        <v>0</v>
      </c>
      <c r="R175" s="16">
        <v>0</v>
      </c>
      <c r="S175" s="1114">
        <v>0</v>
      </c>
      <c r="T175" s="1114"/>
      <c r="U175" s="767"/>
      <c r="V175" s="18"/>
      <c r="W175" s="766"/>
      <c r="X175" s="18"/>
      <c r="Y175" s="766"/>
      <c r="Z175" s="18"/>
      <c r="AA175" s="766"/>
      <c r="AB175" s="18"/>
      <c r="AC175" s="766"/>
      <c r="AD175" s="18"/>
      <c r="AE175" s="766"/>
      <c r="AF175" s="18"/>
      <c r="AG175" s="766"/>
      <c r="AH175" s="18"/>
      <c r="AI175" s="766"/>
      <c r="AJ175" s="18"/>
      <c r="AK175" s="766"/>
      <c r="AL175" s="18"/>
      <c r="AM175" s="766"/>
      <c r="AN175" s="18"/>
      <c r="AO175" s="766"/>
      <c r="AP175" s="18"/>
      <c r="AQ175" s="766"/>
      <c r="AR175" s="18"/>
      <c r="AS175" s="766"/>
      <c r="AT175" s="18"/>
      <c r="AU175" s="766"/>
      <c r="AV175" s="18"/>
      <c r="AW175" s="766"/>
      <c r="AX175" s="18"/>
      <c r="AY175" s="766"/>
      <c r="AZ175" s="18"/>
      <c r="BA175" s="766"/>
      <c r="BB175" s="18"/>
      <c r="BC175" s="766"/>
      <c r="BD175" s="18"/>
      <c r="BE175" s="766"/>
      <c r="BF175" s="18"/>
      <c r="BG175" s="766"/>
      <c r="BH175" s="18"/>
      <c r="BI175" s="766"/>
      <c r="BJ175" s="18"/>
      <c r="BK175" s="766"/>
      <c r="BL175" s="18"/>
      <c r="BM175" s="766"/>
      <c r="BN175" s="18"/>
      <c r="BO175" s="766"/>
      <c r="BP175" s="18"/>
      <c r="BQ175" s="766"/>
      <c r="BR175" s="18"/>
      <c r="BS175" s="766"/>
      <c r="BT175" s="18"/>
      <c r="BU175" s="766"/>
      <c r="BV175" s="19"/>
      <c r="BW175" s="766"/>
      <c r="BX175" s="19"/>
      <c r="BY175" s="766"/>
      <c r="BZ175" s="19"/>
      <c r="CA175" s="766"/>
      <c r="CB175" s="19"/>
      <c r="CC175" s="766"/>
      <c r="CD175" s="19"/>
      <c r="CE175" s="766"/>
      <c r="CF175" s="19"/>
      <c r="CG175" s="766"/>
      <c r="CH175" s="19"/>
      <c r="CI175" s="766"/>
      <c r="CJ175" s="19"/>
      <c r="CK175" s="766"/>
      <c r="CL175" s="19"/>
      <c r="CM175" s="766"/>
      <c r="CN175" s="19"/>
      <c r="CO175" s="766"/>
      <c r="CP175" s="19"/>
      <c r="CQ175" s="766"/>
      <c r="CR175" s="19"/>
      <c r="CS175" s="766"/>
      <c r="CT175" s="19"/>
      <c r="CU175" s="766"/>
      <c r="CV175" s="19"/>
      <c r="CW175" s="766"/>
      <c r="CX175" s="19"/>
      <c r="CY175" s="766"/>
      <c r="CZ175" s="19"/>
      <c r="DA175" s="766"/>
      <c r="DB175" s="19"/>
      <c r="DC175" s="766"/>
      <c r="DD175" s="19"/>
      <c r="DE175" s="766"/>
      <c r="DF175" s="19"/>
      <c r="DG175" s="766"/>
      <c r="DH175" s="19"/>
      <c r="DI175" s="766"/>
      <c r="DJ175" s="19"/>
      <c r="DK175" s="766"/>
      <c r="DL175" s="19"/>
      <c r="DM175" s="766"/>
      <c r="DN175" s="19"/>
      <c r="DO175" s="766"/>
      <c r="DP175" s="19"/>
      <c r="DQ175" s="766"/>
      <c r="DR175" s="19"/>
      <c r="DS175" s="766"/>
      <c r="DT175" s="19"/>
      <c r="DU175" s="15">
        <v>0</v>
      </c>
      <c r="DV175" s="23"/>
      <c r="DW175" s="15">
        <v>0</v>
      </c>
      <c r="DX175" s="23"/>
      <c r="DY175" s="15">
        <v>0</v>
      </c>
      <c r="DZ175" s="23"/>
      <c r="EA175" s="23"/>
      <c r="EB175" s="23"/>
      <c r="EC175" s="23"/>
      <c r="ED175" s="23"/>
      <c r="EE175" s="23"/>
      <c r="EF175" s="23"/>
      <c r="EG175" s="23"/>
      <c r="EH175" s="23"/>
    </row>
    <row r="176" spans="1:142" customFormat="1" ht="21" hidden="1" customHeight="1">
      <c r="A176" s="30"/>
      <c r="B176" s="30"/>
      <c r="C176" s="38" t="s">
        <v>64</v>
      </c>
      <c r="D176" s="556" t="s">
        <v>280</v>
      </c>
      <c r="E176" s="477">
        <v>9944</v>
      </c>
      <c r="F176" s="457">
        <v>38651</v>
      </c>
      <c r="G176" s="788"/>
      <c r="H176" s="319" t="s">
        <v>1830</v>
      </c>
      <c r="I176" s="27">
        <v>35828</v>
      </c>
      <c r="J176" s="430" t="s">
        <v>743</v>
      </c>
      <c r="K176" s="287" t="s">
        <v>742</v>
      </c>
      <c r="L176" s="16">
        <v>62</v>
      </c>
      <c r="M176" s="16">
        <v>18</v>
      </c>
      <c r="N176" s="16">
        <v>80</v>
      </c>
      <c r="O176" s="16">
        <v>25</v>
      </c>
      <c r="P176" s="16">
        <v>105</v>
      </c>
      <c r="Q176" s="16">
        <v>19</v>
      </c>
      <c r="R176" s="16">
        <v>124</v>
      </c>
      <c r="S176" s="1114">
        <v>0</v>
      </c>
      <c r="T176" s="1114"/>
      <c r="U176" s="767"/>
      <c r="V176" s="18"/>
      <c r="W176" s="766"/>
      <c r="X176" s="18"/>
      <c r="Y176" s="766"/>
      <c r="Z176" s="18"/>
      <c r="AA176" s="766"/>
      <c r="AB176" s="18"/>
      <c r="AC176" s="766"/>
      <c r="AD176" s="18"/>
      <c r="AE176" s="766"/>
      <c r="AF176" s="18"/>
      <c r="AG176" s="766"/>
      <c r="AH176" s="18"/>
      <c r="AI176" s="766"/>
      <c r="AJ176" s="18"/>
      <c r="AK176" s="766"/>
      <c r="AL176" s="18"/>
      <c r="AM176" s="766"/>
      <c r="AN176" s="18"/>
      <c r="AO176" s="766"/>
      <c r="AP176" s="18"/>
      <c r="AQ176" s="766"/>
      <c r="AR176" s="18"/>
      <c r="AS176" s="766"/>
      <c r="AT176" s="18"/>
      <c r="AU176" s="766"/>
      <c r="AV176" s="18"/>
      <c r="AW176" s="766"/>
      <c r="AX176" s="18"/>
      <c r="AY176" s="766"/>
      <c r="AZ176" s="18"/>
      <c r="BA176" s="766"/>
      <c r="BB176" s="18"/>
      <c r="BC176" s="766"/>
      <c r="BD176" s="18"/>
      <c r="BE176" s="766"/>
      <c r="BF176" s="18"/>
      <c r="BG176" s="766"/>
      <c r="BH176" s="18"/>
      <c r="BI176" s="766"/>
      <c r="BJ176" s="18"/>
      <c r="BK176" s="766"/>
      <c r="BL176" s="18"/>
      <c r="BM176" s="766"/>
      <c r="BN176" s="18"/>
      <c r="BO176" s="766"/>
      <c r="BP176" s="18"/>
      <c r="BQ176" s="766"/>
      <c r="BR176" s="18"/>
      <c r="BS176" s="766"/>
      <c r="BT176" s="18"/>
      <c r="BU176" s="766"/>
      <c r="BV176" s="19"/>
      <c r="BW176" s="766"/>
      <c r="BX176" s="19"/>
      <c r="BY176" s="766"/>
      <c r="BZ176" s="19"/>
      <c r="CA176" s="766"/>
      <c r="CB176" s="19"/>
      <c r="CC176" s="766"/>
      <c r="CD176" s="19"/>
      <c r="CE176" s="766"/>
      <c r="CF176" s="19"/>
      <c r="CG176" s="766"/>
      <c r="CH176" s="19"/>
      <c r="CI176" s="766"/>
      <c r="CJ176" s="19"/>
      <c r="CK176" s="766"/>
      <c r="CL176" s="19"/>
      <c r="CM176" s="766"/>
      <c r="CN176" s="19"/>
      <c r="CO176" s="766"/>
      <c r="CP176" s="19"/>
      <c r="CQ176" s="766"/>
      <c r="CR176" s="19"/>
      <c r="CS176" s="766"/>
      <c r="CT176" s="19"/>
      <c r="CU176" s="766"/>
      <c r="CV176" s="19"/>
      <c r="CW176" s="766"/>
      <c r="CX176" s="19"/>
      <c r="CY176" s="766"/>
      <c r="CZ176" s="19"/>
      <c r="DA176" s="766"/>
      <c r="DB176" s="19"/>
      <c r="DC176" s="766"/>
      <c r="DD176" s="19"/>
      <c r="DE176" s="766"/>
      <c r="DF176" s="19"/>
      <c r="DG176" s="766"/>
      <c r="DH176" s="19"/>
      <c r="DI176" s="766"/>
      <c r="DJ176" s="19"/>
      <c r="DK176" s="766"/>
      <c r="DL176" s="19"/>
      <c r="DM176" s="766"/>
      <c r="DN176" s="19"/>
      <c r="DO176" s="766"/>
      <c r="DP176" s="19"/>
      <c r="DQ176" s="766"/>
      <c r="DR176" s="19"/>
      <c r="DS176" s="766"/>
      <c r="DT176" s="19"/>
      <c r="DU176" s="15">
        <v>0</v>
      </c>
      <c r="DV176" s="23"/>
      <c r="DW176" s="15">
        <v>0</v>
      </c>
      <c r="DX176" s="23"/>
      <c r="DY176" s="15">
        <v>0</v>
      </c>
      <c r="DZ176" s="23"/>
      <c r="EA176" s="23"/>
      <c r="EB176" s="23"/>
      <c r="EC176" s="23"/>
      <c r="ED176" s="23"/>
      <c r="EE176" s="23"/>
      <c r="EF176" s="23"/>
      <c r="EG176" s="23"/>
      <c r="EH176" s="23"/>
      <c r="EI176" s="23"/>
      <c r="EJ176" s="23"/>
      <c r="EK176" s="23"/>
      <c r="EL176" s="23"/>
    </row>
    <row r="177" spans="1:138" customFormat="1" ht="21" hidden="1" customHeight="1">
      <c r="A177" s="24"/>
      <c r="B177" s="24"/>
      <c r="C177" s="38" t="s">
        <v>110</v>
      </c>
      <c r="D177" s="556" t="s">
        <v>1055</v>
      </c>
      <c r="E177" s="477">
        <v>1849</v>
      </c>
      <c r="F177" s="459">
        <v>40892</v>
      </c>
      <c r="G177" s="788"/>
      <c r="H177" s="319" t="s">
        <v>343</v>
      </c>
      <c r="I177" s="27">
        <v>40659</v>
      </c>
      <c r="J177" s="436" t="s">
        <v>1057</v>
      </c>
      <c r="K177" s="287" t="s">
        <v>1056</v>
      </c>
      <c r="L177" s="16">
        <v>18</v>
      </c>
      <c r="M177" s="16">
        <v>0</v>
      </c>
      <c r="N177" s="16">
        <v>18</v>
      </c>
      <c r="O177" s="16">
        <v>0</v>
      </c>
      <c r="P177" s="16">
        <v>18</v>
      </c>
      <c r="Q177" s="16">
        <v>0</v>
      </c>
      <c r="R177" s="16">
        <v>0</v>
      </c>
      <c r="S177" s="1114">
        <v>0</v>
      </c>
      <c r="T177" s="1114"/>
      <c r="U177" s="767"/>
      <c r="V177" s="18"/>
      <c r="W177" s="766"/>
      <c r="X177" s="18"/>
      <c r="Y177" s="766"/>
      <c r="Z177" s="18"/>
      <c r="AA177" s="766"/>
      <c r="AB177" s="18"/>
      <c r="AC177" s="766"/>
      <c r="AD177" s="18"/>
      <c r="AE177" s="766"/>
      <c r="AF177" s="18"/>
      <c r="AG177" s="766"/>
      <c r="AH177" s="18"/>
      <c r="AI177" s="766"/>
      <c r="AJ177" s="18"/>
      <c r="AK177" s="766"/>
      <c r="AL177" s="18"/>
      <c r="AM177" s="766"/>
      <c r="AN177" s="18"/>
      <c r="AO177" s="766"/>
      <c r="AP177" s="18"/>
      <c r="AQ177" s="766"/>
      <c r="AR177" s="18"/>
      <c r="AS177" s="766"/>
      <c r="AT177" s="18"/>
      <c r="AU177" s="766"/>
      <c r="AV177" s="18"/>
      <c r="AW177" s="766"/>
      <c r="AX177" s="18"/>
      <c r="AY177" s="766"/>
      <c r="AZ177" s="18"/>
      <c r="BA177" s="766"/>
      <c r="BB177" s="18"/>
      <c r="BC177" s="766"/>
      <c r="BD177" s="18"/>
      <c r="BE177" s="766"/>
      <c r="BF177" s="18"/>
      <c r="BG177" s="766"/>
      <c r="BH177" s="18"/>
      <c r="BI177" s="766"/>
      <c r="BJ177" s="18"/>
      <c r="BK177" s="766"/>
      <c r="BL177" s="18"/>
      <c r="BM177" s="766"/>
      <c r="BN177" s="18"/>
      <c r="BO177" s="766"/>
      <c r="BP177" s="18"/>
      <c r="BQ177" s="766"/>
      <c r="BR177" s="18"/>
      <c r="BS177" s="766"/>
      <c r="BT177" s="18"/>
      <c r="BU177" s="766"/>
      <c r="BV177" s="19"/>
      <c r="BW177" s="766"/>
      <c r="BX177" s="19"/>
      <c r="BY177" s="766"/>
      <c r="BZ177" s="19"/>
      <c r="CA177" s="766"/>
      <c r="CB177" s="19"/>
      <c r="CC177" s="766"/>
      <c r="CD177" s="19"/>
      <c r="CE177" s="766"/>
      <c r="CF177" s="19"/>
      <c r="CG177" s="766"/>
      <c r="CH177" s="19"/>
      <c r="CI177" s="766"/>
      <c r="CJ177" s="19"/>
      <c r="CK177" s="766"/>
      <c r="CL177" s="19"/>
      <c r="CM177" s="766"/>
      <c r="CN177" s="19"/>
      <c r="CO177" s="766"/>
      <c r="CP177" s="19"/>
      <c r="CQ177" s="766"/>
      <c r="CR177" s="19"/>
      <c r="CS177" s="766"/>
      <c r="CT177" s="19"/>
      <c r="CU177" s="766"/>
      <c r="CV177" s="19"/>
      <c r="CW177" s="766"/>
      <c r="CX177" s="19"/>
      <c r="CY177" s="766"/>
      <c r="CZ177" s="19"/>
      <c r="DA177" s="766"/>
      <c r="DB177" s="19"/>
      <c r="DC177" s="766"/>
      <c r="DD177" s="19"/>
      <c r="DE177" s="766"/>
      <c r="DF177" s="19"/>
      <c r="DG177" s="766"/>
      <c r="DH177" s="19"/>
      <c r="DI177" s="766"/>
      <c r="DJ177" s="19"/>
      <c r="DK177" s="766"/>
      <c r="DL177" s="19"/>
      <c r="DM177" s="766"/>
      <c r="DN177" s="19"/>
      <c r="DO177" s="766"/>
      <c r="DP177" s="19"/>
      <c r="DQ177" s="766"/>
      <c r="DR177" s="19"/>
      <c r="DS177" s="766"/>
      <c r="DT177" s="19"/>
      <c r="DU177" s="15">
        <v>0</v>
      </c>
      <c r="DV177" s="28"/>
      <c r="DW177" s="15">
        <v>0</v>
      </c>
      <c r="DX177" s="28"/>
      <c r="DY177" s="15">
        <v>0</v>
      </c>
      <c r="DZ177" s="23"/>
      <c r="EA177" s="23"/>
      <c r="EB177" s="23"/>
      <c r="EC177" s="23"/>
      <c r="ED177" s="23"/>
      <c r="EE177" s="23"/>
      <c r="EF177" s="23"/>
      <c r="EG177" s="23"/>
      <c r="EH177" s="23"/>
    </row>
    <row r="178" spans="1:138" customFormat="1" ht="21" hidden="1" customHeight="1">
      <c r="A178" s="30"/>
      <c r="B178" s="30"/>
      <c r="C178" s="38" t="s">
        <v>194</v>
      </c>
      <c r="D178" s="556" t="s">
        <v>1408</v>
      </c>
      <c r="E178" s="477">
        <v>10915</v>
      </c>
      <c r="F178" s="458">
        <v>44272</v>
      </c>
      <c r="G178" s="788"/>
      <c r="H178" s="319" t="s">
        <v>1403</v>
      </c>
      <c r="I178" s="27">
        <v>38474</v>
      </c>
      <c r="J178" s="430" t="s">
        <v>1410</v>
      </c>
      <c r="K178" s="287" t="s">
        <v>1409</v>
      </c>
      <c r="L178" s="16">
        <v>0</v>
      </c>
      <c r="M178" s="16">
        <v>0</v>
      </c>
      <c r="N178" s="16">
        <v>0</v>
      </c>
      <c r="O178" s="16">
        <v>0</v>
      </c>
      <c r="P178" s="16">
        <v>0</v>
      </c>
      <c r="Q178" s="16">
        <v>0</v>
      </c>
      <c r="R178" s="16">
        <v>0</v>
      </c>
      <c r="S178" s="1114">
        <v>0</v>
      </c>
      <c r="T178" s="1114"/>
      <c r="U178" s="767"/>
      <c r="V178" s="18"/>
      <c r="W178" s="766"/>
      <c r="X178" s="18"/>
      <c r="Y178" s="766"/>
      <c r="Z178" s="18"/>
      <c r="AA178" s="766"/>
      <c r="AB178" s="18"/>
      <c r="AC178" s="766"/>
      <c r="AD178" s="18"/>
      <c r="AE178" s="766"/>
      <c r="AF178" s="18"/>
      <c r="AG178" s="766"/>
      <c r="AH178" s="18"/>
      <c r="AI178" s="766"/>
      <c r="AJ178" s="18"/>
      <c r="AK178" s="766"/>
      <c r="AL178" s="18"/>
      <c r="AM178" s="766"/>
      <c r="AN178" s="18"/>
      <c r="AO178" s="766"/>
      <c r="AP178" s="18"/>
      <c r="AQ178" s="766"/>
      <c r="AR178" s="18"/>
      <c r="AS178" s="766"/>
      <c r="AT178" s="18"/>
      <c r="AU178" s="766"/>
      <c r="AV178" s="18"/>
      <c r="AW178" s="766"/>
      <c r="AX178" s="18"/>
      <c r="AY178" s="766"/>
      <c r="AZ178" s="18"/>
      <c r="BA178" s="766"/>
      <c r="BB178" s="18"/>
      <c r="BC178" s="766"/>
      <c r="BD178" s="18"/>
      <c r="BE178" s="766"/>
      <c r="BF178" s="18"/>
      <c r="BG178" s="766"/>
      <c r="BH178" s="18"/>
      <c r="BI178" s="766"/>
      <c r="BJ178" s="18"/>
      <c r="BK178" s="766"/>
      <c r="BL178" s="18"/>
      <c r="BM178" s="766"/>
      <c r="BN178" s="18"/>
      <c r="BO178" s="766"/>
      <c r="BP178" s="18"/>
      <c r="BQ178" s="766"/>
      <c r="BR178" s="18"/>
      <c r="BS178" s="766"/>
      <c r="BT178" s="18"/>
      <c r="BU178" s="766"/>
      <c r="BV178" s="19"/>
      <c r="BW178" s="766"/>
      <c r="BX178" s="19"/>
      <c r="BY178" s="766"/>
      <c r="BZ178" s="19"/>
      <c r="CA178" s="766"/>
      <c r="CB178" s="19"/>
      <c r="CC178" s="766"/>
      <c r="CD178" s="19"/>
      <c r="CE178" s="766"/>
      <c r="CF178" s="19"/>
      <c r="CG178" s="766"/>
      <c r="CH178" s="19"/>
      <c r="CI178" s="766"/>
      <c r="CJ178" s="19"/>
      <c r="CK178" s="766"/>
      <c r="CL178" s="19"/>
      <c r="CM178" s="766"/>
      <c r="CN178" s="19"/>
      <c r="CO178" s="766"/>
      <c r="CP178" s="19"/>
      <c r="CQ178" s="766"/>
      <c r="CR178" s="19"/>
      <c r="CS178" s="766"/>
      <c r="CT178" s="19"/>
      <c r="CU178" s="766"/>
      <c r="CV178" s="19"/>
      <c r="CW178" s="766"/>
      <c r="CX178" s="19"/>
      <c r="CY178" s="766"/>
      <c r="CZ178" s="19"/>
      <c r="DA178" s="766"/>
      <c r="DB178" s="19"/>
      <c r="DC178" s="766"/>
      <c r="DD178" s="19"/>
      <c r="DE178" s="766"/>
      <c r="DF178" s="19"/>
      <c r="DG178" s="766"/>
      <c r="DH178" s="19"/>
      <c r="DI178" s="766"/>
      <c r="DJ178" s="19"/>
      <c r="DK178" s="766"/>
      <c r="DL178" s="19"/>
      <c r="DM178" s="766"/>
      <c r="DN178" s="19"/>
      <c r="DO178" s="766"/>
      <c r="DP178" s="19"/>
      <c r="DQ178" s="766"/>
      <c r="DR178" s="19"/>
      <c r="DS178" s="766"/>
      <c r="DT178" s="19"/>
      <c r="DU178" s="15">
        <v>0</v>
      </c>
      <c r="DV178" s="23"/>
      <c r="DW178" s="15">
        <v>0</v>
      </c>
      <c r="DX178" s="23"/>
      <c r="DY178" s="15">
        <v>0</v>
      </c>
      <c r="DZ178" s="23"/>
      <c r="EA178" s="23"/>
      <c r="EB178" s="23"/>
      <c r="EC178" s="23"/>
      <c r="ED178" s="23"/>
      <c r="EE178" s="23"/>
      <c r="EF178" s="23"/>
      <c r="EG178" s="23"/>
      <c r="EH178" s="23"/>
    </row>
    <row r="179" spans="1:138" customFormat="1" ht="21" hidden="1" customHeight="1">
      <c r="A179" s="30"/>
      <c r="B179" s="30"/>
      <c r="C179" s="38" t="s">
        <v>108</v>
      </c>
      <c r="D179" s="34" t="s">
        <v>2006</v>
      </c>
      <c r="E179" s="477">
        <v>10644</v>
      </c>
      <c r="F179" s="457">
        <v>43202</v>
      </c>
      <c r="G179" s="788"/>
      <c r="H179" s="319" t="s">
        <v>1830</v>
      </c>
      <c r="I179" s="27">
        <v>43375</v>
      </c>
      <c r="J179" s="431" t="s">
        <v>2007</v>
      </c>
      <c r="K179" s="133" t="s">
        <v>2007</v>
      </c>
      <c r="L179" s="16">
        <v>0</v>
      </c>
      <c r="M179" s="16">
        <v>0</v>
      </c>
      <c r="N179" s="16">
        <v>0</v>
      </c>
      <c r="O179" s="16">
        <v>0</v>
      </c>
      <c r="P179" s="16">
        <v>0</v>
      </c>
      <c r="Q179" s="16">
        <v>7</v>
      </c>
      <c r="R179" s="16">
        <v>7</v>
      </c>
      <c r="S179" s="1114">
        <v>0</v>
      </c>
      <c r="T179" s="1114"/>
      <c r="U179" s="767"/>
      <c r="V179" s="18"/>
      <c r="W179" s="766"/>
      <c r="X179" s="18"/>
      <c r="Y179" s="766"/>
      <c r="Z179" s="18"/>
      <c r="AA179" s="766"/>
      <c r="AB179" s="18"/>
      <c r="AC179" s="766"/>
      <c r="AD179" s="18"/>
      <c r="AE179" s="766"/>
      <c r="AF179" s="18"/>
      <c r="AG179" s="766"/>
      <c r="AH179" s="18"/>
      <c r="AI179" s="766"/>
      <c r="AJ179" s="18"/>
      <c r="AK179" s="766"/>
      <c r="AL179" s="18"/>
      <c r="AM179" s="766"/>
      <c r="AN179" s="18"/>
      <c r="AO179" s="766"/>
      <c r="AP179" s="18"/>
      <c r="AQ179" s="766"/>
      <c r="AR179" s="18"/>
      <c r="AS179" s="766"/>
      <c r="AT179" s="18"/>
      <c r="AU179" s="766"/>
      <c r="AV179" s="18"/>
      <c r="AW179" s="766"/>
      <c r="AX179" s="18"/>
      <c r="AY179" s="766"/>
      <c r="AZ179" s="18"/>
      <c r="BA179" s="766"/>
      <c r="BB179" s="18"/>
      <c r="BC179" s="766"/>
      <c r="BD179" s="18"/>
      <c r="BE179" s="766"/>
      <c r="BF179" s="18"/>
      <c r="BG179" s="766"/>
      <c r="BH179" s="18"/>
      <c r="BI179" s="766"/>
      <c r="BJ179" s="18"/>
      <c r="BK179" s="766"/>
      <c r="BL179" s="18"/>
      <c r="BM179" s="766"/>
      <c r="BN179" s="18"/>
      <c r="BO179" s="766"/>
      <c r="BP179" s="18"/>
      <c r="BQ179" s="766"/>
      <c r="BR179" s="18"/>
      <c r="BS179" s="766"/>
      <c r="BT179" s="18"/>
      <c r="BU179" s="766"/>
      <c r="BV179" s="19"/>
      <c r="BW179" s="766"/>
      <c r="BX179" s="19"/>
      <c r="BY179" s="766"/>
      <c r="BZ179" s="19"/>
      <c r="CA179" s="766"/>
      <c r="CB179" s="19"/>
      <c r="CC179" s="766"/>
      <c r="CD179" s="19"/>
      <c r="CE179" s="766"/>
      <c r="CF179" s="19"/>
      <c r="CG179" s="766"/>
      <c r="CH179" s="19"/>
      <c r="CI179" s="766"/>
      <c r="CJ179" s="19"/>
      <c r="CK179" s="766"/>
      <c r="CL179" s="19"/>
      <c r="CM179" s="766"/>
      <c r="CN179" s="19"/>
      <c r="CO179" s="766"/>
      <c r="CP179" s="19"/>
      <c r="CQ179" s="766"/>
      <c r="CR179" s="19"/>
      <c r="CS179" s="766"/>
      <c r="CT179" s="19"/>
      <c r="CU179" s="766"/>
      <c r="CV179" s="19"/>
      <c r="CW179" s="766"/>
      <c r="CX179" s="19"/>
      <c r="CY179" s="766"/>
      <c r="CZ179" s="19"/>
      <c r="DA179" s="766"/>
      <c r="DB179" s="19"/>
      <c r="DC179" s="766"/>
      <c r="DD179" s="19"/>
      <c r="DE179" s="766"/>
      <c r="DF179" s="19"/>
      <c r="DG179" s="766"/>
      <c r="DH179" s="19"/>
      <c r="DI179" s="766"/>
      <c r="DJ179" s="19"/>
      <c r="DK179" s="766"/>
      <c r="DL179" s="19"/>
      <c r="DM179" s="766"/>
      <c r="DN179" s="19"/>
      <c r="DO179" s="766"/>
      <c r="DP179" s="19"/>
      <c r="DQ179" s="766"/>
      <c r="DR179" s="19"/>
      <c r="DS179" s="766"/>
      <c r="DT179" s="19"/>
      <c r="DU179" s="15">
        <f>COUNT(V179:BT179)</f>
        <v>0</v>
      </c>
      <c r="DV179" s="23"/>
      <c r="DW179" s="15">
        <f>COUNT(BV179:DT179)</f>
        <v>0</v>
      </c>
      <c r="DX179" s="23"/>
      <c r="DY179" s="15">
        <f>SUM(DU179,DW179)</f>
        <v>0</v>
      </c>
      <c r="DZ179" s="23"/>
      <c r="EA179" s="23"/>
      <c r="EB179" s="23"/>
      <c r="EC179" s="23"/>
      <c r="ED179" s="23"/>
      <c r="EE179" s="23"/>
      <c r="EF179" s="23"/>
      <c r="EG179" s="23"/>
      <c r="EH179" s="23"/>
    </row>
    <row r="180" spans="1:138" ht="15" hidden="1" customHeight="1">
      <c r="A180" s="28"/>
      <c r="B180" s="28"/>
      <c r="C180" s="529"/>
      <c r="D180" s="218"/>
      <c r="E180" s="487"/>
      <c r="F180" s="462"/>
      <c r="G180" s="794"/>
      <c r="J180" s="426"/>
      <c r="K180" s="35"/>
      <c r="L180" s="43"/>
      <c r="M180" s="43"/>
      <c r="N180" s="43"/>
      <c r="O180" s="43"/>
      <c r="P180" s="43"/>
      <c r="Q180" s="43"/>
      <c r="R180" s="43"/>
      <c r="S180" s="43"/>
      <c r="T180" s="43"/>
      <c r="U180" s="43"/>
      <c r="V180" s="59"/>
      <c r="W180" s="58"/>
      <c r="X180" s="59"/>
      <c r="Y180" s="58"/>
      <c r="Z180" s="59"/>
      <c r="AA180" s="58"/>
      <c r="AB180" s="59"/>
      <c r="AC180" s="58"/>
      <c r="AD180" s="59"/>
      <c r="AE180" s="58"/>
      <c r="AF180" s="59"/>
      <c r="AG180" s="58"/>
      <c r="AH180" s="59"/>
      <c r="AI180" s="58"/>
      <c r="AJ180" s="59"/>
      <c r="AK180" s="58"/>
      <c r="AL180" s="59"/>
      <c r="AM180" s="58"/>
      <c r="AN180" s="59"/>
      <c r="AO180" s="58"/>
      <c r="AP180" s="59"/>
      <c r="AQ180" s="58"/>
      <c r="AR180" s="59"/>
      <c r="AS180" s="58"/>
      <c r="AT180" s="59"/>
      <c r="AU180" s="58"/>
      <c r="AV180" s="59"/>
      <c r="AW180" s="58"/>
      <c r="AX180" s="59"/>
      <c r="AY180" s="58"/>
      <c r="AZ180" s="59"/>
      <c r="BA180" s="58"/>
      <c r="BB180" s="59"/>
      <c r="BC180" s="58"/>
      <c r="BD180" s="59"/>
      <c r="BE180" s="58"/>
      <c r="BF180" s="59"/>
      <c r="BG180" s="58"/>
      <c r="BH180" s="59"/>
      <c r="BI180" s="58"/>
      <c r="BJ180" s="59"/>
      <c r="BK180" s="58"/>
      <c r="BL180" s="59"/>
      <c r="BM180" s="58"/>
      <c r="BN180" s="59"/>
      <c r="BO180" s="58"/>
      <c r="BP180" s="59"/>
      <c r="BQ180" s="58"/>
      <c r="BR180" s="59"/>
      <c r="BS180" s="58"/>
      <c r="BT180" s="59"/>
      <c r="BU180" s="58"/>
      <c r="BV180" s="59"/>
      <c r="BW180" s="58"/>
      <c r="BX180" s="59"/>
      <c r="BY180" s="58"/>
      <c r="BZ180" s="59"/>
      <c r="CA180" s="58"/>
      <c r="CB180" s="59"/>
      <c r="CC180" s="58"/>
      <c r="CD180" s="59"/>
      <c r="CE180" s="58"/>
      <c r="CF180" s="59"/>
      <c r="CG180" s="58"/>
      <c r="CH180" s="59"/>
      <c r="CI180" s="58"/>
      <c r="CJ180" s="59"/>
      <c r="CK180" s="58"/>
      <c r="CL180" s="59"/>
      <c r="CM180" s="58"/>
      <c r="CN180" s="59"/>
      <c r="CO180" s="58"/>
      <c r="CP180" s="59"/>
      <c r="CQ180" s="58"/>
      <c r="CR180" s="59"/>
      <c r="CS180" s="58"/>
      <c r="CT180" s="59"/>
      <c r="CU180" s="58"/>
      <c r="CV180" s="59"/>
      <c r="CW180" s="58"/>
      <c r="CX180" s="59"/>
      <c r="CY180" s="58"/>
      <c r="CZ180" s="59"/>
      <c r="DA180" s="58"/>
      <c r="DB180" s="59"/>
      <c r="DC180" s="58"/>
      <c r="DD180" s="59"/>
      <c r="DE180" s="58"/>
      <c r="DF180" s="59"/>
      <c r="DG180" s="58"/>
      <c r="DH180" s="59"/>
      <c r="DI180" s="58"/>
      <c r="DJ180" s="59"/>
      <c r="DK180" s="58"/>
      <c r="DL180" s="59"/>
      <c r="DM180" s="58"/>
      <c r="DN180" s="59"/>
      <c r="DO180" s="58"/>
      <c r="DP180" s="59"/>
      <c r="DQ180" s="58"/>
      <c r="DR180" s="44"/>
      <c r="DS180" s="23"/>
    </row>
    <row r="181" spans="1:138" s="173" customFormat="1" ht="34.5" hidden="1" customHeight="1">
      <c r="A181" s="591" t="s">
        <v>301</v>
      </c>
      <c r="B181" s="591" t="s">
        <v>1601</v>
      </c>
      <c r="C181" s="503" t="s">
        <v>1699</v>
      </c>
      <c r="D181" s="593" t="s">
        <v>13</v>
      </c>
      <c r="E181" s="591" t="s">
        <v>1665</v>
      </c>
      <c r="F181" s="594" t="s">
        <v>14</v>
      </c>
      <c r="G181" s="591"/>
      <c r="H181" s="318" t="s">
        <v>1611</v>
      </c>
      <c r="I181" s="256" t="s">
        <v>1612</v>
      </c>
      <c r="J181" s="591" t="s">
        <v>299</v>
      </c>
      <c r="K181" s="256" t="s">
        <v>298</v>
      </c>
      <c r="L181" s="591" t="s">
        <v>1353</v>
      </c>
      <c r="M181" s="591" t="s">
        <v>1551</v>
      </c>
      <c r="N181" s="591" t="s">
        <v>1552</v>
      </c>
      <c r="O181" s="591" t="s">
        <v>1760</v>
      </c>
      <c r="P181" s="591" t="s">
        <v>1761</v>
      </c>
      <c r="Q181" s="591" t="s">
        <v>2276</v>
      </c>
      <c r="R181" s="591" t="s">
        <v>2277</v>
      </c>
      <c r="S181" s="1115" t="s">
        <v>876</v>
      </c>
      <c r="T181" s="1115"/>
      <c r="U181" s="861"/>
      <c r="V181" s="288">
        <v>3</v>
      </c>
      <c r="W181" s="861"/>
      <c r="X181" s="591">
        <v>10</v>
      </c>
      <c r="Y181" s="861"/>
      <c r="Z181" s="591">
        <v>17</v>
      </c>
      <c r="AA181" s="861"/>
      <c r="AB181" s="591">
        <v>24</v>
      </c>
      <c r="AC181" s="861"/>
      <c r="AD181" s="591">
        <v>31</v>
      </c>
      <c r="AE181" s="861"/>
      <c r="AF181" s="591">
        <v>7</v>
      </c>
      <c r="AG181" s="861"/>
      <c r="AH181" s="591">
        <v>14</v>
      </c>
      <c r="AI181" s="861"/>
      <c r="AJ181" s="591">
        <v>21</v>
      </c>
      <c r="AK181" s="861"/>
      <c r="AL181" s="591">
        <v>28</v>
      </c>
      <c r="AM181" s="861"/>
      <c r="AN181" s="591">
        <v>7</v>
      </c>
      <c r="AO181" s="861"/>
      <c r="AP181" s="591">
        <v>14</v>
      </c>
      <c r="AQ181" s="861"/>
      <c r="AR181" s="591">
        <v>21</v>
      </c>
      <c r="AS181" s="861"/>
      <c r="AT181" s="591">
        <v>28</v>
      </c>
      <c r="AU181" s="861"/>
      <c r="AV181" s="591">
        <v>4</v>
      </c>
      <c r="AW181" s="861"/>
      <c r="AX181" s="591">
        <v>11</v>
      </c>
      <c r="AY181" s="861"/>
      <c r="AZ181" s="591">
        <v>18</v>
      </c>
      <c r="BA181" s="861"/>
      <c r="BB181" s="591">
        <v>25</v>
      </c>
      <c r="BC181" s="861"/>
      <c r="BD181" s="591">
        <v>2</v>
      </c>
      <c r="BE181" s="861"/>
      <c r="BF181" s="591">
        <v>9</v>
      </c>
      <c r="BG181" s="861"/>
      <c r="BH181" s="591">
        <v>16</v>
      </c>
      <c r="BI181" s="861"/>
      <c r="BJ181" s="591">
        <v>23</v>
      </c>
      <c r="BK181" s="861"/>
      <c r="BL181" s="591">
        <v>30</v>
      </c>
      <c r="BM181" s="861"/>
      <c r="BN181" s="591">
        <v>6</v>
      </c>
      <c r="BO181" s="861"/>
      <c r="BP181" s="591">
        <v>13</v>
      </c>
      <c r="BQ181" s="861"/>
      <c r="BR181" s="591">
        <v>20</v>
      </c>
      <c r="BS181" s="861"/>
      <c r="BT181" s="591">
        <v>27</v>
      </c>
      <c r="BU181" s="861"/>
      <c r="BV181" s="591">
        <v>4</v>
      </c>
      <c r="BW181" s="861"/>
      <c r="BX181" s="591">
        <v>11</v>
      </c>
      <c r="BY181" s="861"/>
      <c r="BZ181" s="591">
        <v>18</v>
      </c>
      <c r="CA181" s="861"/>
      <c r="CB181" s="591">
        <v>25</v>
      </c>
      <c r="CC181" s="861"/>
      <c r="CD181" s="591">
        <v>1</v>
      </c>
      <c r="CE181" s="861"/>
      <c r="CF181" s="591">
        <v>8</v>
      </c>
      <c r="CG181" s="861"/>
      <c r="CH181" s="591">
        <v>15</v>
      </c>
      <c r="CI181" s="861"/>
      <c r="CJ181" s="591">
        <v>22</v>
      </c>
      <c r="CK181" s="861"/>
      <c r="CL181" s="591">
        <v>29</v>
      </c>
      <c r="CM181" s="861"/>
      <c r="CN181" s="591">
        <v>5</v>
      </c>
      <c r="CO181" s="861"/>
      <c r="CP181" s="591">
        <v>12</v>
      </c>
      <c r="CQ181" s="861"/>
      <c r="CR181" s="591">
        <v>19</v>
      </c>
      <c r="CS181" s="861"/>
      <c r="CT181" s="591">
        <v>26</v>
      </c>
      <c r="CU181" s="861"/>
      <c r="CV181" s="591">
        <v>3</v>
      </c>
      <c r="CW181" s="861"/>
      <c r="CX181" s="591">
        <v>10</v>
      </c>
      <c r="CY181" s="861"/>
      <c r="CZ181" s="591">
        <v>17</v>
      </c>
      <c r="DA181" s="861"/>
      <c r="DB181" s="591">
        <v>24</v>
      </c>
      <c r="DC181" s="861"/>
      <c r="DD181" s="591">
        <v>31</v>
      </c>
      <c r="DE181" s="861"/>
      <c r="DF181" s="591">
        <v>7</v>
      </c>
      <c r="DG181" s="861"/>
      <c r="DH181" s="591">
        <v>14</v>
      </c>
      <c r="DI181" s="861"/>
      <c r="DJ181" s="591">
        <v>21</v>
      </c>
      <c r="DK181" s="861"/>
      <c r="DL181" s="591">
        <v>28</v>
      </c>
      <c r="DM181" s="861"/>
      <c r="DN181" s="591">
        <v>5</v>
      </c>
      <c r="DO181" s="861"/>
      <c r="DP181" s="591">
        <v>12</v>
      </c>
      <c r="DQ181" s="861"/>
      <c r="DR181" s="591">
        <v>19</v>
      </c>
      <c r="DS181" s="861"/>
      <c r="DT181" s="591">
        <v>26</v>
      </c>
      <c r="DU181" s="473" t="s">
        <v>876</v>
      </c>
      <c r="DV181" s="474"/>
      <c r="DW181" s="473" t="s">
        <v>877</v>
      </c>
      <c r="DY181" s="473" t="s">
        <v>1668</v>
      </c>
    </row>
    <row r="182" spans="1:138" s="156" customFormat="1" ht="21" hidden="1" customHeight="1">
      <c r="A182" s="24"/>
      <c r="B182" s="24"/>
      <c r="C182" s="504" t="s">
        <v>23</v>
      </c>
      <c r="D182" s="34" t="s">
        <v>2300</v>
      </c>
      <c r="E182" s="477">
        <v>11822</v>
      </c>
      <c r="F182" s="457">
        <v>44868</v>
      </c>
      <c r="G182" s="788"/>
      <c r="H182" s="319" t="s">
        <v>1830</v>
      </c>
      <c r="I182" s="26">
        <v>44694</v>
      </c>
      <c r="J182" s="590" t="s">
        <v>2301</v>
      </c>
      <c r="K182" s="287" t="s">
        <v>2302</v>
      </c>
      <c r="L182" s="16">
        <v>0</v>
      </c>
      <c r="M182" s="16">
        <v>0</v>
      </c>
      <c r="N182" s="16">
        <v>0</v>
      </c>
      <c r="O182" s="16">
        <v>0</v>
      </c>
      <c r="P182" s="16">
        <v>0</v>
      </c>
      <c r="Q182" s="16">
        <v>0</v>
      </c>
      <c r="R182" s="16">
        <v>0</v>
      </c>
      <c r="S182" s="1114">
        <v>0</v>
      </c>
      <c r="T182" s="1114"/>
      <c r="U182" s="767"/>
      <c r="V182" s="18"/>
      <c r="W182" s="766"/>
      <c r="X182" s="18"/>
      <c r="Y182" s="766"/>
      <c r="Z182" s="18"/>
      <c r="AA182" s="766"/>
      <c r="AB182" s="18"/>
      <c r="AC182" s="766"/>
      <c r="AD182" s="18"/>
      <c r="AE182" s="766"/>
      <c r="AF182" s="18"/>
      <c r="AG182" s="766"/>
      <c r="AH182" s="18"/>
      <c r="AI182" s="766"/>
      <c r="AJ182" s="18"/>
      <c r="AK182" s="766"/>
      <c r="AL182" s="18"/>
      <c r="AM182" s="766"/>
      <c r="AN182" s="18"/>
      <c r="AO182" s="766"/>
      <c r="AP182" s="18"/>
      <c r="AQ182" s="766"/>
      <c r="AR182" s="18"/>
      <c r="AS182" s="766"/>
      <c r="AT182" s="18"/>
      <c r="AU182" s="766"/>
      <c r="AV182" s="18"/>
      <c r="AW182" s="766"/>
      <c r="AX182" s="18"/>
      <c r="AY182" s="766"/>
      <c r="AZ182" s="18"/>
      <c r="BA182" s="766"/>
      <c r="BB182" s="18"/>
      <c r="BC182" s="766"/>
      <c r="BD182" s="18"/>
      <c r="BE182" s="766"/>
      <c r="BF182" s="18"/>
      <c r="BG182" s="766"/>
      <c r="BH182" s="18"/>
      <c r="BI182" s="766"/>
      <c r="BJ182" s="18"/>
      <c r="BK182" s="766"/>
      <c r="BL182" s="18"/>
      <c r="BM182" s="766"/>
      <c r="BN182" s="18"/>
      <c r="BO182" s="766"/>
      <c r="BP182" s="18"/>
      <c r="BQ182" s="766"/>
      <c r="BR182" s="18"/>
      <c r="BS182" s="766"/>
      <c r="BT182" s="18"/>
      <c r="BU182" s="766"/>
      <c r="BV182" s="19"/>
      <c r="BW182" s="766"/>
      <c r="BX182" s="19"/>
      <c r="BY182" s="766"/>
      <c r="BZ182" s="19"/>
      <c r="CA182" s="766"/>
      <c r="CB182" s="19"/>
      <c r="CC182" s="766"/>
      <c r="CD182" s="20"/>
      <c r="CE182" s="766"/>
      <c r="CF182" s="20"/>
      <c r="CG182" s="766"/>
      <c r="CH182" s="20"/>
      <c r="CI182" s="766"/>
      <c r="CJ182" s="20"/>
      <c r="CK182" s="766"/>
      <c r="CL182" s="20"/>
      <c r="CM182" s="766"/>
      <c r="CN182" s="20"/>
      <c r="CO182" s="766"/>
      <c r="CP182" s="20"/>
      <c r="CQ182" s="766"/>
      <c r="CR182" s="20"/>
      <c r="CS182" s="766"/>
      <c r="CT182" s="20"/>
      <c r="CU182" s="766"/>
      <c r="CV182" s="20"/>
      <c r="CW182" s="766"/>
      <c r="CX182" s="20"/>
      <c r="CY182" s="766"/>
      <c r="CZ182" s="20"/>
      <c r="DA182" s="766"/>
      <c r="DB182" s="20"/>
      <c r="DC182" s="766"/>
      <c r="DD182" s="20"/>
      <c r="DE182" s="766"/>
      <c r="DF182" s="20"/>
      <c r="DG182" s="766"/>
      <c r="DH182" s="20"/>
      <c r="DI182" s="766"/>
      <c r="DJ182" s="20"/>
      <c r="DK182" s="766"/>
      <c r="DL182" s="20"/>
      <c r="DM182" s="766"/>
      <c r="DN182" s="20"/>
      <c r="DO182" s="766"/>
      <c r="DP182" s="20"/>
      <c r="DQ182" s="766"/>
      <c r="DR182" s="20"/>
      <c r="DS182" s="766"/>
      <c r="DT182" s="54"/>
      <c r="DU182" s="15">
        <v>0</v>
      </c>
      <c r="DW182" s="15">
        <v>0</v>
      </c>
      <c r="DY182" s="15">
        <v>0</v>
      </c>
    </row>
    <row r="183" spans="1:138" ht="15" hidden="1" customHeight="1">
      <c r="A183" s="28"/>
      <c r="B183" s="28"/>
      <c r="C183" s="529"/>
      <c r="D183" s="218"/>
      <c r="E183" s="487"/>
      <c r="F183" s="462"/>
      <c r="G183" s="794"/>
      <c r="J183" s="426"/>
      <c r="K183" s="35"/>
      <c r="L183" s="43"/>
      <c r="M183" s="43"/>
      <c r="N183" s="43"/>
      <c r="O183" s="43"/>
      <c r="P183" s="43"/>
      <c r="Q183" s="43"/>
      <c r="R183" s="43"/>
      <c r="S183" s="43"/>
      <c r="T183" s="43"/>
      <c r="U183" s="43"/>
      <c r="V183" s="59"/>
      <c r="W183" s="58"/>
      <c r="X183" s="59"/>
      <c r="Y183" s="58"/>
      <c r="Z183" s="59"/>
      <c r="AA183" s="58"/>
      <c r="AB183" s="59"/>
      <c r="AC183" s="58"/>
      <c r="AD183" s="59"/>
      <c r="AE183" s="58"/>
      <c r="AF183" s="59"/>
      <c r="AG183" s="58"/>
      <c r="AH183" s="59"/>
      <c r="AI183" s="58"/>
      <c r="AJ183" s="59"/>
      <c r="AK183" s="58"/>
      <c r="AL183" s="59"/>
      <c r="AM183" s="58"/>
      <c r="AN183" s="59"/>
      <c r="AO183" s="58"/>
      <c r="AP183" s="59"/>
      <c r="AQ183" s="58"/>
      <c r="AR183" s="59"/>
      <c r="AS183" s="58"/>
      <c r="AT183" s="59"/>
      <c r="AU183" s="58"/>
      <c r="AV183" s="59"/>
      <c r="AW183" s="58"/>
      <c r="AX183" s="59"/>
      <c r="AY183" s="58"/>
      <c r="AZ183" s="59"/>
      <c r="BA183" s="58"/>
      <c r="BB183" s="59"/>
      <c r="BC183" s="58"/>
      <c r="BD183" s="59"/>
      <c r="BE183" s="58"/>
      <c r="BF183" s="59"/>
      <c r="BG183" s="58"/>
      <c r="BH183" s="59"/>
      <c r="BI183" s="58"/>
      <c r="BJ183" s="59"/>
      <c r="BK183" s="58"/>
      <c r="BL183" s="59"/>
      <c r="BM183" s="58"/>
      <c r="BN183" s="59"/>
      <c r="BO183" s="58"/>
      <c r="BP183" s="59"/>
      <c r="BQ183" s="58"/>
      <c r="BR183" s="59"/>
      <c r="BS183" s="58"/>
      <c r="BT183" s="59"/>
      <c r="BU183" s="58"/>
      <c r="BV183" s="59"/>
      <c r="BW183" s="58"/>
      <c r="BX183" s="59"/>
      <c r="BY183" s="58"/>
      <c r="BZ183" s="59"/>
      <c r="CA183" s="58"/>
      <c r="CB183" s="59"/>
      <c r="CC183" s="58"/>
      <c r="CD183" s="59"/>
      <c r="CE183" s="58"/>
      <c r="CF183" s="59"/>
      <c r="CG183" s="58"/>
      <c r="CH183" s="59"/>
      <c r="CI183" s="58"/>
      <c r="CJ183" s="59"/>
      <c r="CK183" s="58"/>
      <c r="CL183" s="59"/>
      <c r="CM183" s="58"/>
      <c r="CN183" s="59"/>
      <c r="CO183" s="58"/>
      <c r="CP183" s="59"/>
      <c r="CQ183" s="58"/>
      <c r="CR183" s="59"/>
      <c r="CS183" s="58"/>
      <c r="CT183" s="59"/>
      <c r="CU183" s="58"/>
      <c r="CV183" s="59"/>
      <c r="CW183" s="58"/>
      <c r="CX183" s="59"/>
      <c r="CY183" s="58"/>
      <c r="CZ183" s="59"/>
      <c r="DA183" s="58"/>
      <c r="DB183" s="59"/>
      <c r="DC183" s="58"/>
      <c r="DD183" s="59"/>
      <c r="DE183" s="58"/>
      <c r="DF183" s="59"/>
      <c r="DG183" s="58"/>
      <c r="DH183" s="59"/>
      <c r="DI183" s="58"/>
      <c r="DJ183" s="59"/>
      <c r="DK183" s="58"/>
      <c r="DL183" s="59"/>
      <c r="DM183" s="58"/>
      <c r="DN183" s="59"/>
      <c r="DO183" s="58"/>
      <c r="DP183" s="59"/>
      <c r="DQ183" s="58"/>
      <c r="DR183" s="44"/>
      <c r="DS183" s="23"/>
    </row>
    <row r="184" spans="1:138" s="50" customFormat="1" ht="54" hidden="1" customHeight="1">
      <c r="D184" s="49" t="s">
        <v>2394</v>
      </c>
      <c r="E184" s="184"/>
      <c r="F184" s="465"/>
      <c r="H184" s="257"/>
      <c r="I184" s="35"/>
      <c r="J184" s="585"/>
      <c r="K184" s="257"/>
      <c r="U184" s="49"/>
      <c r="W184" s="49"/>
      <c r="Y184" s="49"/>
      <c r="AA184" s="49"/>
      <c r="AC184" s="49"/>
      <c r="AE184" s="49"/>
      <c r="AG184" s="49"/>
      <c r="AI184" s="49"/>
      <c r="AK184" s="49"/>
      <c r="AM184" s="49"/>
      <c r="AO184" s="49"/>
      <c r="AQ184" s="49"/>
      <c r="AS184" s="49"/>
      <c r="AU184" s="49"/>
      <c r="AW184" s="49"/>
      <c r="AY184" s="49"/>
      <c r="BA184" s="49"/>
      <c r="BC184" s="49"/>
      <c r="BE184" s="49"/>
      <c r="BG184" s="49"/>
      <c r="BI184" s="49"/>
      <c r="BK184" s="49"/>
      <c r="BM184" s="49"/>
      <c r="BO184" s="49"/>
      <c r="BQ184" s="49"/>
      <c r="BS184" s="49"/>
      <c r="BU184" s="49"/>
      <c r="BW184" s="49"/>
      <c r="BY184" s="49"/>
      <c r="CA184" s="49"/>
      <c r="CC184" s="49"/>
      <c r="CE184" s="49"/>
      <c r="CG184" s="49"/>
      <c r="CI184" s="49"/>
      <c r="CK184" s="49"/>
      <c r="CM184" s="49"/>
      <c r="CO184" s="49"/>
      <c r="CQ184" s="49"/>
      <c r="CS184" s="49"/>
      <c r="CU184" s="49"/>
      <c r="CW184" s="49"/>
      <c r="CY184" s="49"/>
      <c r="DA184" s="49"/>
      <c r="DC184" s="49"/>
      <c r="DE184" s="49"/>
      <c r="DG184" s="49"/>
      <c r="DI184" s="49"/>
      <c r="DK184" s="49"/>
      <c r="DM184" s="49"/>
      <c r="DO184" s="49"/>
      <c r="DQ184" s="49"/>
      <c r="DS184" s="49"/>
      <c r="DU184" s="254"/>
      <c r="DV184" s="254"/>
      <c r="DW184" s="254"/>
      <c r="DY184" s="254"/>
    </row>
    <row r="185" spans="1:138" ht="15" hidden="1" customHeight="1">
      <c r="A185" s="28"/>
      <c r="B185" s="28"/>
      <c r="C185" s="529"/>
      <c r="D185" s="218"/>
      <c r="E185" s="487"/>
      <c r="F185" s="462"/>
      <c r="G185" s="794"/>
      <c r="J185" s="426"/>
      <c r="K185" s="35"/>
      <c r="L185" s="43"/>
      <c r="M185" s="43"/>
      <c r="N185" s="43"/>
      <c r="O185" s="43"/>
      <c r="P185" s="43"/>
      <c r="Q185" s="43"/>
      <c r="R185" s="43"/>
      <c r="S185" s="43"/>
      <c r="T185" s="43"/>
      <c r="U185" s="43"/>
      <c r="V185" s="59"/>
      <c r="W185" s="58"/>
      <c r="X185" s="59"/>
      <c r="Y185" s="58"/>
      <c r="Z185" s="59"/>
      <c r="AA185" s="58"/>
      <c r="AB185" s="59"/>
      <c r="AC185" s="58"/>
      <c r="AD185" s="59"/>
      <c r="AE185" s="58"/>
      <c r="AF185" s="59"/>
      <c r="AG185" s="58"/>
      <c r="AH185" s="59"/>
      <c r="AI185" s="58"/>
      <c r="AJ185" s="59"/>
      <c r="AK185" s="58"/>
      <c r="AL185" s="59"/>
      <c r="AM185" s="58"/>
      <c r="AN185" s="59"/>
      <c r="AO185" s="58"/>
      <c r="AP185" s="59"/>
      <c r="AQ185" s="58"/>
      <c r="AR185" s="59"/>
      <c r="AS185" s="58"/>
      <c r="AT185" s="59"/>
      <c r="AU185" s="58"/>
      <c r="AV185" s="59"/>
      <c r="AW185" s="58"/>
      <c r="AX185" s="59"/>
      <c r="AY185" s="58"/>
      <c r="AZ185" s="59"/>
      <c r="BA185" s="58"/>
      <c r="BB185" s="59"/>
      <c r="BC185" s="58"/>
      <c r="BD185" s="59"/>
      <c r="BE185" s="58"/>
      <c r="BF185" s="59"/>
      <c r="BG185" s="58"/>
      <c r="BH185" s="59"/>
      <c r="BI185" s="58"/>
      <c r="BJ185" s="59"/>
      <c r="BK185" s="58"/>
      <c r="BL185" s="59"/>
      <c r="BM185" s="58"/>
      <c r="BN185" s="59"/>
      <c r="BO185" s="58"/>
      <c r="BP185" s="59"/>
      <c r="BQ185" s="58"/>
      <c r="BR185" s="59"/>
      <c r="BS185" s="58"/>
      <c r="BT185" s="59"/>
      <c r="BU185" s="58"/>
      <c r="BV185" s="59"/>
      <c r="BW185" s="58"/>
      <c r="BX185" s="59"/>
      <c r="BY185" s="58"/>
      <c r="BZ185" s="59"/>
      <c r="CA185" s="58"/>
      <c r="CB185" s="59"/>
      <c r="CC185" s="58"/>
      <c r="CD185" s="59"/>
      <c r="CE185" s="58"/>
      <c r="CF185" s="59"/>
      <c r="CG185" s="58"/>
      <c r="CH185" s="59"/>
      <c r="CI185" s="58"/>
      <c r="CJ185" s="59"/>
      <c r="CK185" s="58"/>
      <c r="CL185" s="59"/>
      <c r="CM185" s="58"/>
      <c r="CN185" s="59"/>
      <c r="CO185" s="58"/>
      <c r="CP185" s="59"/>
      <c r="CQ185" s="58"/>
      <c r="CR185" s="59"/>
      <c r="CS185" s="58"/>
      <c r="CT185" s="59"/>
      <c r="CU185" s="58"/>
      <c r="CV185" s="59"/>
      <c r="CW185" s="58"/>
      <c r="CX185" s="59"/>
      <c r="CY185" s="58"/>
      <c r="CZ185" s="59"/>
      <c r="DA185" s="58"/>
      <c r="DB185" s="59"/>
      <c r="DC185" s="58"/>
      <c r="DD185" s="59"/>
      <c r="DE185" s="58"/>
      <c r="DF185" s="59"/>
      <c r="DG185" s="58"/>
      <c r="DH185" s="59"/>
      <c r="DI185" s="58"/>
      <c r="DJ185" s="59"/>
      <c r="DK185" s="58"/>
      <c r="DL185" s="59"/>
      <c r="DM185" s="58"/>
      <c r="DN185" s="59"/>
      <c r="DO185" s="58"/>
      <c r="DP185" s="59"/>
      <c r="DQ185" s="58"/>
      <c r="DR185" s="44"/>
      <c r="DS185" s="23"/>
    </row>
    <row r="186" spans="1:138" s="484" customFormat="1" ht="34.5" hidden="1" customHeight="1">
      <c r="A186" s="591" t="s">
        <v>301</v>
      </c>
      <c r="B186" s="591" t="s">
        <v>1601</v>
      </c>
      <c r="C186" s="592" t="s">
        <v>1699</v>
      </c>
      <c r="D186" s="593" t="s">
        <v>39</v>
      </c>
      <c r="E186" s="591" t="s">
        <v>1665</v>
      </c>
      <c r="F186" s="594" t="s">
        <v>14</v>
      </c>
      <c r="G186" s="591"/>
      <c r="H186" s="595" t="s">
        <v>1611</v>
      </c>
      <c r="I186" s="594" t="s">
        <v>1612</v>
      </c>
      <c r="J186" s="591" t="s">
        <v>299</v>
      </c>
      <c r="K186" s="594" t="s">
        <v>298</v>
      </c>
      <c r="L186" s="591" t="s">
        <v>1353</v>
      </c>
      <c r="M186" s="591" t="s">
        <v>1551</v>
      </c>
      <c r="N186" s="591" t="s">
        <v>1552</v>
      </c>
      <c r="O186" s="591" t="s">
        <v>1760</v>
      </c>
      <c r="P186" s="591" t="s">
        <v>1761</v>
      </c>
      <c r="Q186" s="591" t="s">
        <v>1668</v>
      </c>
      <c r="R186" s="591"/>
      <c r="S186" s="1115" t="s">
        <v>876</v>
      </c>
      <c r="T186" s="1115"/>
      <c r="U186" s="861"/>
      <c r="V186" s="288"/>
      <c r="W186" s="861"/>
      <c r="X186" s="591"/>
      <c r="Y186" s="861"/>
      <c r="Z186" s="591"/>
      <c r="AA186" s="861"/>
      <c r="AB186" s="591"/>
      <c r="AC186" s="861"/>
      <c r="AD186" s="591"/>
      <c r="AE186" s="861"/>
      <c r="AF186" s="591"/>
      <c r="AG186" s="861"/>
      <c r="AH186" s="591"/>
      <c r="AI186" s="861"/>
      <c r="AJ186" s="591"/>
      <c r="AK186" s="861"/>
      <c r="AL186" s="591"/>
      <c r="AM186" s="861"/>
      <c r="AN186" s="591"/>
      <c r="AO186" s="861"/>
      <c r="AP186" s="591"/>
      <c r="AQ186" s="861"/>
      <c r="AR186" s="591"/>
      <c r="AS186" s="861"/>
      <c r="AT186" s="591"/>
      <c r="AU186" s="861"/>
      <c r="AV186" s="591"/>
      <c r="AW186" s="861"/>
      <c r="AX186" s="591"/>
      <c r="AY186" s="861"/>
      <c r="AZ186" s="591"/>
      <c r="BA186" s="861"/>
      <c r="BB186" s="591"/>
      <c r="BC186" s="861"/>
      <c r="BD186" s="591"/>
      <c r="BE186" s="861"/>
      <c r="BF186" s="591"/>
      <c r="BG186" s="861"/>
      <c r="BH186" s="591"/>
      <c r="BI186" s="861"/>
      <c r="BJ186" s="591"/>
      <c r="BK186" s="861"/>
      <c r="BL186" s="591"/>
      <c r="BM186" s="861"/>
      <c r="BN186" s="591"/>
      <c r="BO186" s="861"/>
      <c r="BP186" s="591"/>
      <c r="BQ186" s="861"/>
      <c r="BR186" s="591"/>
      <c r="BS186" s="861"/>
      <c r="BT186" s="591"/>
      <c r="BU186" s="861"/>
      <c r="BV186" s="591"/>
      <c r="BW186" s="861"/>
      <c r="BX186" s="591"/>
      <c r="BY186" s="861"/>
      <c r="BZ186" s="591"/>
      <c r="CA186" s="861"/>
      <c r="CB186" s="591"/>
      <c r="CC186" s="861"/>
      <c r="CD186" s="591"/>
      <c r="CE186" s="861"/>
      <c r="CF186" s="591"/>
      <c r="CG186" s="861"/>
      <c r="CH186" s="591"/>
      <c r="CI186" s="861"/>
      <c r="CJ186" s="591"/>
      <c r="CK186" s="861"/>
      <c r="CL186" s="591"/>
      <c r="CM186" s="861"/>
      <c r="CN186" s="591"/>
      <c r="CO186" s="861"/>
      <c r="CP186" s="591"/>
      <c r="CQ186" s="861"/>
      <c r="CR186" s="591"/>
      <c r="CS186" s="861"/>
      <c r="CT186" s="591"/>
      <c r="CU186" s="861"/>
      <c r="CV186" s="591"/>
      <c r="CW186" s="861"/>
      <c r="CX186" s="591"/>
      <c r="CY186" s="861"/>
      <c r="CZ186" s="591"/>
      <c r="DA186" s="861"/>
      <c r="DB186" s="591"/>
      <c r="DC186" s="861"/>
      <c r="DD186" s="591"/>
      <c r="DE186" s="861"/>
      <c r="DF186" s="591"/>
      <c r="DG186" s="861"/>
      <c r="DH186" s="591"/>
      <c r="DI186" s="861"/>
      <c r="DJ186" s="591"/>
      <c r="DK186" s="861"/>
      <c r="DL186" s="591"/>
      <c r="DM186" s="861"/>
      <c r="DN186" s="591"/>
      <c r="DO186" s="861"/>
      <c r="DP186" s="591"/>
      <c r="DQ186" s="861"/>
      <c r="DR186" s="591"/>
      <c r="DS186" s="861"/>
      <c r="DT186" s="591"/>
      <c r="DU186" s="473" t="s">
        <v>876</v>
      </c>
      <c r="DV186" s="474"/>
      <c r="DW186" s="473" t="s">
        <v>877</v>
      </c>
      <c r="DX186" s="173"/>
      <c r="DY186" s="473" t="s">
        <v>1668</v>
      </c>
    </row>
    <row r="187" spans="1:138" customFormat="1" ht="21" hidden="1" customHeight="1">
      <c r="A187" s="24"/>
      <c r="B187" s="24"/>
      <c r="C187" s="38" t="s">
        <v>164</v>
      </c>
      <c r="D187" s="556" t="s">
        <v>1666</v>
      </c>
      <c r="E187" s="477">
        <v>1672</v>
      </c>
      <c r="F187" s="459">
        <v>38927</v>
      </c>
      <c r="G187" s="788"/>
      <c r="H187" s="319" t="s">
        <v>1403</v>
      </c>
      <c r="I187" s="27">
        <v>41081</v>
      </c>
      <c r="J187" s="436" t="s">
        <v>738</v>
      </c>
      <c r="K187" s="287" t="s">
        <v>738</v>
      </c>
      <c r="L187" s="16">
        <v>0</v>
      </c>
      <c r="M187" s="16">
        <v>0</v>
      </c>
      <c r="N187" s="16">
        <v>0</v>
      </c>
      <c r="O187" s="16">
        <v>0</v>
      </c>
      <c r="P187" s="16">
        <v>0</v>
      </c>
      <c r="Q187" s="16">
        <v>0</v>
      </c>
      <c r="R187" s="16">
        <v>0</v>
      </c>
      <c r="S187" s="1114">
        <v>0</v>
      </c>
      <c r="T187" s="1114"/>
      <c r="U187" s="767"/>
      <c r="V187" s="18"/>
      <c r="W187" s="766"/>
      <c r="X187" s="18"/>
      <c r="Y187" s="766"/>
      <c r="Z187" s="18"/>
      <c r="AA187" s="766"/>
      <c r="AB187" s="18"/>
      <c r="AC187" s="766"/>
      <c r="AD187" s="18"/>
      <c r="AE187" s="766"/>
      <c r="AF187" s="18"/>
      <c r="AG187" s="766"/>
      <c r="AH187" s="18"/>
      <c r="AI187" s="766"/>
      <c r="AJ187" s="18"/>
      <c r="AK187" s="766"/>
      <c r="AL187" s="18"/>
      <c r="AM187" s="766"/>
      <c r="AN187" s="18"/>
      <c r="AO187" s="766"/>
      <c r="AP187" s="18"/>
      <c r="AQ187" s="766"/>
      <c r="AR187" s="18"/>
      <c r="AS187" s="766"/>
      <c r="AT187" s="18"/>
      <c r="AU187" s="766"/>
      <c r="AV187" s="18"/>
      <c r="AW187" s="766"/>
      <c r="AX187" s="18"/>
      <c r="AY187" s="766"/>
      <c r="AZ187" s="18"/>
      <c r="BA187" s="766"/>
      <c r="BB187" s="18"/>
      <c r="BC187" s="766"/>
      <c r="BD187" s="18"/>
      <c r="BE187" s="766"/>
      <c r="BF187" s="18"/>
      <c r="BG187" s="766"/>
      <c r="BH187" s="18"/>
      <c r="BI187" s="766"/>
      <c r="BJ187" s="18"/>
      <c r="BK187" s="766"/>
      <c r="BL187" s="18"/>
      <c r="BM187" s="766"/>
      <c r="BN187" s="18"/>
      <c r="BO187" s="766"/>
      <c r="BP187" s="18"/>
      <c r="BQ187" s="766"/>
      <c r="BR187" s="18"/>
      <c r="BS187" s="766"/>
      <c r="BT187" s="18"/>
      <c r="BU187" s="766"/>
      <c r="BV187" s="19"/>
      <c r="BW187" s="766"/>
      <c r="BX187" s="19"/>
      <c r="BY187" s="766"/>
      <c r="BZ187" s="19"/>
      <c r="CA187" s="766"/>
      <c r="CB187" s="19"/>
      <c r="CC187" s="766"/>
      <c r="CD187" s="19"/>
      <c r="CE187" s="766"/>
      <c r="CF187" s="19"/>
      <c r="CG187" s="766"/>
      <c r="CH187" s="19"/>
      <c r="CI187" s="766"/>
      <c r="CJ187" s="19"/>
      <c r="CK187" s="766"/>
      <c r="CL187" s="19"/>
      <c r="CM187" s="766"/>
      <c r="CN187" s="19"/>
      <c r="CO187" s="766"/>
      <c r="CP187" s="19"/>
      <c r="CQ187" s="766"/>
      <c r="CR187" s="19"/>
      <c r="CS187" s="766"/>
      <c r="CT187" s="19"/>
      <c r="CU187" s="766"/>
      <c r="CV187" s="19"/>
      <c r="CW187" s="766"/>
      <c r="CX187" s="19"/>
      <c r="CY187" s="766"/>
      <c r="CZ187" s="19"/>
      <c r="DA187" s="766"/>
      <c r="DB187" s="19"/>
      <c r="DC187" s="766"/>
      <c r="DD187" s="19"/>
      <c r="DE187" s="766"/>
      <c r="DF187" s="19"/>
      <c r="DG187" s="766"/>
      <c r="DH187" s="19"/>
      <c r="DI187" s="766"/>
      <c r="DJ187" s="19"/>
      <c r="DK187" s="766"/>
      <c r="DL187" s="19"/>
      <c r="DM187" s="766"/>
      <c r="DN187" s="19"/>
      <c r="DO187" s="766"/>
      <c r="DP187" s="19"/>
      <c r="DQ187" s="766"/>
      <c r="DR187" s="19"/>
      <c r="DS187" s="766"/>
      <c r="DT187" s="19"/>
      <c r="DU187" s="15">
        <f>COUNT(V187:BT187)</f>
        <v>0</v>
      </c>
      <c r="DV187" s="28"/>
      <c r="DW187" s="15">
        <f>COUNT(BV187:DT187)</f>
        <v>0</v>
      </c>
      <c r="DX187" s="28"/>
      <c r="DY187" s="15">
        <f t="shared" ref="DY187" si="30">SUM(DU187,DW187)</f>
        <v>0</v>
      </c>
      <c r="DZ187" s="23"/>
      <c r="EA187" s="23"/>
      <c r="EB187" s="23"/>
      <c r="EC187" s="23"/>
      <c r="ED187" s="23"/>
      <c r="EE187" s="245"/>
      <c r="EF187" s="245"/>
      <c r="EG187" s="23"/>
      <c r="EH187" s="23"/>
    </row>
    <row r="188" spans="1:138" ht="15" hidden="1" customHeight="1">
      <c r="A188" s="28"/>
      <c r="B188" s="28"/>
      <c r="C188" s="529"/>
      <c r="D188" s="218"/>
      <c r="E188" s="487"/>
      <c r="F188" s="462"/>
      <c r="G188" s="794"/>
      <c r="J188" s="426"/>
      <c r="K188" s="35"/>
      <c r="L188" s="43"/>
      <c r="M188" s="43"/>
      <c r="N188" s="43"/>
      <c r="O188" s="43"/>
      <c r="P188" s="43"/>
      <c r="Q188" s="43"/>
      <c r="R188" s="43"/>
      <c r="S188" s="43"/>
      <c r="T188" s="43"/>
      <c r="U188" s="43"/>
      <c r="V188" s="59"/>
      <c r="W188" s="58"/>
      <c r="X188" s="59"/>
      <c r="Y188" s="58"/>
      <c r="Z188" s="59"/>
      <c r="AA188" s="58"/>
      <c r="AB188" s="59"/>
      <c r="AC188" s="58"/>
      <c r="AD188" s="59"/>
      <c r="AE188" s="58"/>
      <c r="AF188" s="59"/>
      <c r="AG188" s="58"/>
      <c r="AH188" s="59"/>
      <c r="AI188" s="58"/>
      <c r="AJ188" s="59"/>
      <c r="AK188" s="58"/>
      <c r="AL188" s="59"/>
      <c r="AM188" s="58"/>
      <c r="AN188" s="59"/>
      <c r="AO188" s="58"/>
      <c r="AP188" s="59"/>
      <c r="AQ188" s="58"/>
      <c r="AR188" s="59"/>
      <c r="AS188" s="58"/>
      <c r="AT188" s="59"/>
      <c r="AU188" s="58"/>
      <c r="AV188" s="59"/>
      <c r="AW188" s="58"/>
      <c r="AX188" s="59"/>
      <c r="AY188" s="58"/>
      <c r="AZ188" s="59"/>
      <c r="BA188" s="58"/>
      <c r="BB188" s="59"/>
      <c r="BC188" s="58"/>
      <c r="BD188" s="59"/>
      <c r="BE188" s="58"/>
      <c r="BF188" s="59"/>
      <c r="BG188" s="58"/>
      <c r="BH188" s="59"/>
      <c r="BI188" s="58"/>
      <c r="BJ188" s="59"/>
      <c r="BK188" s="58"/>
      <c r="BL188" s="59"/>
      <c r="BM188" s="58"/>
      <c r="BN188" s="59"/>
      <c r="BO188" s="58"/>
      <c r="BP188" s="59"/>
      <c r="BQ188" s="58"/>
      <c r="BR188" s="59"/>
      <c r="BS188" s="58"/>
      <c r="BT188" s="59"/>
      <c r="BU188" s="58"/>
      <c r="BV188" s="59"/>
      <c r="BW188" s="58"/>
      <c r="BX188" s="59"/>
      <c r="BY188" s="58"/>
      <c r="BZ188" s="59"/>
      <c r="CA188" s="58"/>
      <c r="CB188" s="59"/>
      <c r="CC188" s="58"/>
      <c r="CD188" s="59"/>
      <c r="CE188" s="58"/>
      <c r="CF188" s="59"/>
      <c r="CG188" s="58"/>
      <c r="CH188" s="59"/>
      <c r="CI188" s="58"/>
      <c r="CJ188" s="59"/>
      <c r="CK188" s="58"/>
      <c r="CL188" s="59"/>
      <c r="CM188" s="58"/>
      <c r="CN188" s="59"/>
      <c r="CO188" s="58"/>
      <c r="CP188" s="59"/>
      <c r="CQ188" s="58"/>
      <c r="CR188" s="59"/>
      <c r="CS188" s="58"/>
      <c r="CT188" s="59"/>
      <c r="CU188" s="58"/>
      <c r="CV188" s="59"/>
      <c r="CW188" s="58"/>
      <c r="CX188" s="59"/>
      <c r="CY188" s="58"/>
      <c r="CZ188" s="59"/>
      <c r="DA188" s="58"/>
      <c r="DB188" s="59"/>
      <c r="DC188" s="58"/>
      <c r="DD188" s="59"/>
      <c r="DE188" s="58"/>
      <c r="DF188" s="59"/>
      <c r="DG188" s="58"/>
      <c r="DH188" s="59"/>
      <c r="DI188" s="58"/>
      <c r="DJ188" s="59"/>
      <c r="DK188" s="58"/>
      <c r="DL188" s="59"/>
      <c r="DM188" s="58"/>
      <c r="DN188" s="59"/>
      <c r="DO188" s="58"/>
      <c r="DP188" s="59"/>
      <c r="DQ188" s="58"/>
      <c r="DR188" s="44"/>
      <c r="DS188" s="23"/>
    </row>
    <row r="189" spans="1:138" s="50" customFormat="1" ht="54" hidden="1" customHeight="1">
      <c r="C189" s="49"/>
      <c r="D189" s="49" t="s">
        <v>2362</v>
      </c>
      <c r="E189" s="191"/>
      <c r="F189" s="465"/>
      <c r="G189" s="191"/>
      <c r="H189" s="257"/>
      <c r="I189" s="35"/>
      <c r="J189" s="3"/>
      <c r="K189" s="257"/>
      <c r="U189" s="49"/>
      <c r="W189" s="49"/>
      <c r="Y189" s="49"/>
      <c r="AA189" s="49"/>
      <c r="AC189" s="49"/>
      <c r="AE189" s="49"/>
      <c r="AG189" s="49"/>
      <c r="AI189" s="49"/>
      <c r="AK189" s="49"/>
      <c r="AM189" s="49"/>
      <c r="AO189" s="49"/>
      <c r="AQ189" s="49"/>
      <c r="AS189" s="49"/>
      <c r="AU189" s="49"/>
      <c r="AW189" s="49"/>
      <c r="AY189" s="49"/>
      <c r="BA189" s="49"/>
      <c r="BC189" s="49"/>
      <c r="BE189" s="49"/>
      <c r="BG189" s="49"/>
      <c r="BI189" s="49"/>
      <c r="BK189" s="49"/>
      <c r="BM189" s="49"/>
      <c r="BO189" s="49"/>
      <c r="BQ189" s="49"/>
      <c r="BS189" s="49"/>
      <c r="BU189" s="49"/>
      <c r="BW189" s="49"/>
      <c r="BY189" s="49"/>
      <c r="CA189" s="49"/>
      <c r="CC189" s="49"/>
      <c r="CE189" s="49"/>
      <c r="CG189" s="49"/>
      <c r="CI189" s="49"/>
      <c r="CK189" s="49"/>
      <c r="CM189" s="49"/>
      <c r="CO189" s="49"/>
      <c r="CQ189" s="49"/>
      <c r="CS189" s="49"/>
      <c r="CU189" s="49"/>
      <c r="CW189" s="49"/>
      <c r="CY189" s="49"/>
      <c r="DA189" s="49"/>
      <c r="DC189" s="49"/>
      <c r="DE189" s="49"/>
      <c r="DG189" s="49"/>
      <c r="DI189" s="49"/>
      <c r="DK189" s="49"/>
      <c r="DM189" s="49"/>
      <c r="DO189" s="49"/>
      <c r="DQ189" s="49"/>
      <c r="DS189" s="49"/>
      <c r="DT189" s="254"/>
      <c r="DU189" s="254"/>
      <c r="DV189" s="254"/>
      <c r="DX189" s="254"/>
    </row>
    <row r="190" spans="1:138" ht="15" hidden="1" customHeight="1">
      <c r="A190" s="28"/>
      <c r="B190" s="28"/>
      <c r="C190" s="529"/>
      <c r="D190" s="218"/>
      <c r="E190" s="487"/>
      <c r="F190" s="462"/>
      <c r="G190" s="794"/>
      <c r="J190" s="426"/>
      <c r="K190" s="35"/>
      <c r="L190" s="43"/>
      <c r="M190" s="43"/>
      <c r="N190" s="43"/>
      <c r="O190" s="43"/>
      <c r="P190" s="43"/>
      <c r="Q190" s="43"/>
      <c r="R190" s="43"/>
      <c r="S190" s="43"/>
      <c r="T190" s="43"/>
      <c r="U190" s="43"/>
      <c r="V190" s="59"/>
      <c r="W190" s="58"/>
      <c r="X190" s="59"/>
      <c r="Y190" s="58"/>
      <c r="Z190" s="59"/>
      <c r="AA190" s="58"/>
      <c r="AB190" s="59"/>
      <c r="AC190" s="58"/>
      <c r="AD190" s="59"/>
      <c r="AE190" s="58"/>
      <c r="AF190" s="59"/>
      <c r="AG190" s="58"/>
      <c r="AH190" s="59"/>
      <c r="AI190" s="58"/>
      <c r="AJ190" s="59"/>
      <c r="AK190" s="58"/>
      <c r="AL190" s="59"/>
      <c r="AM190" s="58"/>
      <c r="AN190" s="59"/>
      <c r="AO190" s="58"/>
      <c r="AP190" s="59"/>
      <c r="AQ190" s="58"/>
      <c r="AR190" s="59"/>
      <c r="AS190" s="58"/>
      <c r="AT190" s="59"/>
      <c r="AU190" s="58"/>
      <c r="AV190" s="59"/>
      <c r="AW190" s="58"/>
      <c r="AX190" s="59"/>
      <c r="AY190" s="58"/>
      <c r="AZ190" s="59"/>
      <c r="BA190" s="58"/>
      <c r="BB190" s="59"/>
      <c r="BC190" s="58"/>
      <c r="BD190" s="59"/>
      <c r="BE190" s="58"/>
      <c r="BF190" s="59"/>
      <c r="BG190" s="58"/>
      <c r="BH190" s="59"/>
      <c r="BI190" s="58"/>
      <c r="BJ190" s="59"/>
      <c r="BK190" s="58"/>
      <c r="BL190" s="59"/>
      <c r="BM190" s="58"/>
      <c r="BN190" s="59"/>
      <c r="BO190" s="58"/>
      <c r="BP190" s="59"/>
      <c r="BQ190" s="58"/>
      <c r="BR190" s="59"/>
      <c r="BS190" s="58"/>
      <c r="BT190" s="59"/>
      <c r="BU190" s="58"/>
      <c r="BV190" s="59"/>
      <c r="BW190" s="58"/>
      <c r="BX190" s="59"/>
      <c r="BY190" s="58"/>
      <c r="BZ190" s="59"/>
      <c r="CA190" s="58"/>
      <c r="CB190" s="59"/>
      <c r="CC190" s="58"/>
      <c r="CD190" s="59"/>
      <c r="CE190" s="58"/>
      <c r="CF190" s="59"/>
      <c r="CG190" s="58"/>
      <c r="CH190" s="59"/>
      <c r="CI190" s="58"/>
      <c r="CJ190" s="59"/>
      <c r="CK190" s="58"/>
      <c r="CL190" s="59"/>
      <c r="CM190" s="58"/>
      <c r="CN190" s="59"/>
      <c r="CO190" s="58"/>
      <c r="CP190" s="59"/>
      <c r="CQ190" s="58"/>
      <c r="CR190" s="59"/>
      <c r="CS190" s="58"/>
      <c r="CT190" s="59"/>
      <c r="CU190" s="58"/>
      <c r="CV190" s="59"/>
      <c r="CW190" s="58"/>
      <c r="CX190" s="59"/>
      <c r="CY190" s="58"/>
      <c r="CZ190" s="59"/>
      <c r="DA190" s="58"/>
      <c r="DB190" s="59"/>
      <c r="DC190" s="58"/>
      <c r="DD190" s="59"/>
      <c r="DE190" s="58"/>
      <c r="DF190" s="59"/>
      <c r="DG190" s="58"/>
      <c r="DH190" s="59"/>
      <c r="DI190" s="58"/>
      <c r="DJ190" s="59"/>
      <c r="DK190" s="58"/>
      <c r="DL190" s="59"/>
      <c r="DM190" s="58"/>
      <c r="DN190" s="59"/>
      <c r="DO190" s="58"/>
      <c r="DP190" s="59"/>
      <c r="DQ190" s="58"/>
      <c r="DR190" s="44"/>
      <c r="DS190" s="23"/>
    </row>
    <row r="191" spans="1:138" s="484" customFormat="1" ht="34.5" hidden="1" customHeight="1">
      <c r="A191" s="591" t="s">
        <v>301</v>
      </c>
      <c r="B191" s="591" t="s">
        <v>1601</v>
      </c>
      <c r="C191" s="592" t="s">
        <v>1699</v>
      </c>
      <c r="D191" s="593" t="s">
        <v>39</v>
      </c>
      <c r="E191" s="591" t="s">
        <v>1665</v>
      </c>
      <c r="F191" s="594" t="s">
        <v>14</v>
      </c>
      <c r="G191" s="591"/>
      <c r="H191" s="595" t="s">
        <v>1611</v>
      </c>
      <c r="I191" s="594" t="s">
        <v>1612</v>
      </c>
      <c r="J191" s="591" t="s">
        <v>299</v>
      </c>
      <c r="K191" s="594" t="s">
        <v>298</v>
      </c>
      <c r="L191" s="591" t="s">
        <v>1353</v>
      </c>
      <c r="M191" s="591" t="s">
        <v>1551</v>
      </c>
      <c r="N191" s="591" t="s">
        <v>1552</v>
      </c>
      <c r="O191" s="591" t="s">
        <v>1760</v>
      </c>
      <c r="P191" s="591" t="s">
        <v>1761</v>
      </c>
      <c r="Q191" s="591" t="s">
        <v>1668</v>
      </c>
      <c r="R191" s="591"/>
      <c r="S191" s="1115" t="s">
        <v>876</v>
      </c>
      <c r="T191" s="1115"/>
      <c r="U191" s="861"/>
      <c r="V191" s="288"/>
      <c r="W191" s="861"/>
      <c r="X191" s="591"/>
      <c r="Y191" s="861"/>
      <c r="Z191" s="591"/>
      <c r="AA191" s="861"/>
      <c r="AB191" s="591"/>
      <c r="AC191" s="861"/>
      <c r="AD191" s="591"/>
      <c r="AE191" s="861"/>
      <c r="AF191" s="591"/>
      <c r="AG191" s="861"/>
      <c r="AH191" s="591"/>
      <c r="AI191" s="861"/>
      <c r="AJ191" s="591"/>
      <c r="AK191" s="861"/>
      <c r="AL191" s="591"/>
      <c r="AM191" s="861"/>
      <c r="AN191" s="591"/>
      <c r="AO191" s="861"/>
      <c r="AP191" s="591"/>
      <c r="AQ191" s="861"/>
      <c r="AR191" s="591"/>
      <c r="AS191" s="861"/>
      <c r="AT191" s="591"/>
      <c r="AU191" s="861"/>
      <c r="AV191" s="591"/>
      <c r="AW191" s="861"/>
      <c r="AX191" s="591"/>
      <c r="AY191" s="861"/>
      <c r="AZ191" s="591"/>
      <c r="BA191" s="861"/>
      <c r="BB191" s="591"/>
      <c r="BC191" s="861"/>
      <c r="BD191" s="591"/>
      <c r="BE191" s="861"/>
      <c r="BF191" s="591"/>
      <c r="BG191" s="861"/>
      <c r="BH191" s="591"/>
      <c r="BI191" s="861"/>
      <c r="BJ191" s="591"/>
      <c r="BK191" s="861"/>
      <c r="BL191" s="591"/>
      <c r="BM191" s="861"/>
      <c r="BN191" s="591"/>
      <c r="BO191" s="861"/>
      <c r="BP191" s="591"/>
      <c r="BQ191" s="861"/>
      <c r="BR191" s="591"/>
      <c r="BS191" s="861"/>
      <c r="BT191" s="591"/>
      <c r="BU191" s="861"/>
      <c r="BV191" s="591"/>
      <c r="BW191" s="861"/>
      <c r="BX191" s="591"/>
      <c r="BY191" s="861"/>
      <c r="BZ191" s="591"/>
      <c r="CA191" s="861"/>
      <c r="CB191" s="591"/>
      <c r="CC191" s="861"/>
      <c r="CD191" s="591"/>
      <c r="CE191" s="861"/>
      <c r="CF191" s="591"/>
      <c r="CG191" s="861"/>
      <c r="CH191" s="591"/>
      <c r="CI191" s="861"/>
      <c r="CJ191" s="591"/>
      <c r="CK191" s="861"/>
      <c r="CL191" s="591"/>
      <c r="CM191" s="861"/>
      <c r="CN191" s="591"/>
      <c r="CO191" s="861"/>
      <c r="CP191" s="591"/>
      <c r="CQ191" s="861"/>
      <c r="CR191" s="591"/>
      <c r="CS191" s="861"/>
      <c r="CT191" s="591"/>
      <c r="CU191" s="861"/>
      <c r="CV191" s="591"/>
      <c r="CW191" s="861"/>
      <c r="CX191" s="591"/>
      <c r="CY191" s="861"/>
      <c r="CZ191" s="591"/>
      <c r="DA191" s="861"/>
      <c r="DB191" s="591"/>
      <c r="DC191" s="861"/>
      <c r="DD191" s="591"/>
      <c r="DE191" s="861"/>
      <c r="DF191" s="591"/>
      <c r="DG191" s="861"/>
      <c r="DH191" s="591"/>
      <c r="DI191" s="861"/>
      <c r="DJ191" s="591"/>
      <c r="DK191" s="861"/>
      <c r="DL191" s="591"/>
      <c r="DM191" s="861"/>
      <c r="DN191" s="591"/>
      <c r="DO191" s="861"/>
      <c r="DP191" s="591"/>
      <c r="DQ191" s="861"/>
      <c r="DR191" s="591"/>
      <c r="DS191" s="861"/>
      <c r="DT191" s="591"/>
      <c r="DU191" s="473" t="s">
        <v>876</v>
      </c>
      <c r="DV191" s="474"/>
      <c r="DW191" s="473" t="s">
        <v>877</v>
      </c>
      <c r="DX191" s="173"/>
      <c r="DY191" s="473" t="s">
        <v>1668</v>
      </c>
    </row>
    <row r="192" spans="1:138" customFormat="1" ht="21" hidden="1" customHeight="1">
      <c r="A192" s="24"/>
      <c r="B192" s="24"/>
      <c r="C192" s="38" t="s">
        <v>85</v>
      </c>
      <c r="D192" s="556" t="s">
        <v>950</v>
      </c>
      <c r="E192" s="477">
        <v>120</v>
      </c>
      <c r="F192" s="457">
        <v>42172</v>
      </c>
      <c r="G192" s="788"/>
      <c r="H192" s="319" t="s">
        <v>748</v>
      </c>
      <c r="I192" s="27">
        <v>40308</v>
      </c>
      <c r="J192" s="431" t="s">
        <v>948</v>
      </c>
      <c r="K192" s="287" t="s">
        <v>947</v>
      </c>
      <c r="L192" s="16">
        <v>21</v>
      </c>
      <c r="M192" s="16">
        <v>17</v>
      </c>
      <c r="N192" s="16">
        <v>38</v>
      </c>
      <c r="O192" s="16">
        <v>20</v>
      </c>
      <c r="P192" s="16">
        <v>58</v>
      </c>
      <c r="Q192" s="16">
        <v>21</v>
      </c>
      <c r="R192" s="16">
        <v>79</v>
      </c>
      <c r="S192" s="1114">
        <v>0</v>
      </c>
      <c r="T192" s="1114"/>
      <c r="U192" s="767"/>
      <c r="V192" s="18"/>
      <c r="W192" s="766"/>
      <c r="X192" s="18"/>
      <c r="Y192" s="766"/>
      <c r="Z192" s="18"/>
      <c r="AA192" s="766"/>
      <c r="AB192" s="18"/>
      <c r="AC192" s="766"/>
      <c r="AD192" s="18"/>
      <c r="AE192" s="766"/>
      <c r="AF192" s="18"/>
      <c r="AG192" s="766"/>
      <c r="AH192" s="18"/>
      <c r="AI192" s="766"/>
      <c r="AJ192" s="18"/>
      <c r="AK192" s="766"/>
      <c r="AL192" s="18"/>
      <c r="AM192" s="766"/>
      <c r="AN192" s="18"/>
      <c r="AO192" s="766"/>
      <c r="AP192" s="18"/>
      <c r="AQ192" s="766"/>
      <c r="AR192" s="18"/>
      <c r="AS192" s="766"/>
      <c r="AT192" s="18"/>
      <c r="AU192" s="766"/>
      <c r="AV192" s="18"/>
      <c r="AW192" s="766"/>
      <c r="AX192" s="18"/>
      <c r="AY192" s="766"/>
      <c r="AZ192" s="18"/>
      <c r="BA192" s="766"/>
      <c r="BB192" s="18"/>
      <c r="BC192" s="766"/>
      <c r="BD192" s="18"/>
      <c r="BE192" s="766"/>
      <c r="BF192" s="18"/>
      <c r="BG192" s="766"/>
      <c r="BH192" s="18"/>
      <c r="BI192" s="766"/>
      <c r="BJ192" s="18"/>
      <c r="BK192" s="766"/>
      <c r="BL192" s="18"/>
      <c r="BM192" s="766"/>
      <c r="BN192" s="18"/>
      <c r="BO192" s="766"/>
      <c r="BP192" s="18"/>
      <c r="BQ192" s="766"/>
      <c r="BR192" s="18"/>
      <c r="BS192" s="766"/>
      <c r="BT192" s="18"/>
      <c r="BU192" s="766"/>
      <c r="BV192" s="19"/>
      <c r="BW192" s="766"/>
      <c r="BX192" s="19"/>
      <c r="BY192" s="766"/>
      <c r="BZ192" s="19"/>
      <c r="CA192" s="766"/>
      <c r="CB192" s="19"/>
      <c r="CC192" s="766"/>
      <c r="CD192" s="19"/>
      <c r="CE192" s="766"/>
      <c r="CF192" s="19"/>
      <c r="CG192" s="766"/>
      <c r="CH192" s="19"/>
      <c r="CI192" s="766"/>
      <c r="CJ192" s="19"/>
      <c r="CK192" s="766"/>
      <c r="CL192" s="19"/>
      <c r="CM192" s="766"/>
      <c r="CN192" s="19"/>
      <c r="CO192" s="766"/>
      <c r="CP192" s="19"/>
      <c r="CQ192" s="766"/>
      <c r="CR192" s="19"/>
      <c r="CS192" s="766"/>
      <c r="CT192" s="19"/>
      <c r="CU192" s="766"/>
      <c r="CV192" s="19"/>
      <c r="CW192" s="766"/>
      <c r="CX192" s="19"/>
      <c r="CY192" s="766"/>
      <c r="CZ192" s="19"/>
      <c r="DA192" s="766"/>
      <c r="DB192" s="19"/>
      <c r="DC192" s="766"/>
      <c r="DD192" s="19"/>
      <c r="DE192" s="766"/>
      <c r="DF192" s="19"/>
      <c r="DG192" s="766"/>
      <c r="DH192" s="19"/>
      <c r="DI192" s="766"/>
      <c r="DJ192" s="19"/>
      <c r="DK192" s="766"/>
      <c r="DL192" s="19"/>
      <c r="DM192" s="766"/>
      <c r="DN192" s="19"/>
      <c r="DO192" s="766"/>
      <c r="DP192" s="19"/>
      <c r="DQ192" s="766"/>
      <c r="DR192" s="19"/>
      <c r="DS192" s="766"/>
      <c r="DT192" s="19"/>
      <c r="DU192" s="15">
        <f>COUNT(V192:BT192)</f>
        <v>0</v>
      </c>
      <c r="DV192" s="28"/>
      <c r="DW192" s="15">
        <f>COUNT(BV192:DT192)</f>
        <v>0</v>
      </c>
      <c r="DX192" s="28"/>
      <c r="DY192" s="15">
        <f t="shared" ref="DY192:DY194" si="31">SUM(DU192,DW192)</f>
        <v>0</v>
      </c>
      <c r="DZ192" s="23"/>
      <c r="EA192" s="23"/>
      <c r="EB192" s="23"/>
      <c r="EC192" s="23"/>
      <c r="ED192" s="23"/>
      <c r="EE192" s="23"/>
      <c r="EF192" s="23"/>
      <c r="EG192" s="23"/>
      <c r="EH192" s="23"/>
    </row>
    <row r="193" spans="1:138" customFormat="1" ht="21" hidden="1" customHeight="1">
      <c r="A193" s="24"/>
      <c r="B193" s="24"/>
      <c r="C193" s="38" t="s">
        <v>135</v>
      </c>
      <c r="D193" s="556" t="s">
        <v>1564</v>
      </c>
      <c r="E193" s="477">
        <v>128</v>
      </c>
      <c r="F193" s="457">
        <v>36770</v>
      </c>
      <c r="G193" s="788"/>
      <c r="H193" s="319" t="s">
        <v>343</v>
      </c>
      <c r="I193" s="27">
        <v>36748</v>
      </c>
      <c r="J193" s="431" t="s">
        <v>408</v>
      </c>
      <c r="K193" s="287" t="s">
        <v>407</v>
      </c>
      <c r="L193" s="16">
        <v>1</v>
      </c>
      <c r="M193" s="16">
        <v>0</v>
      </c>
      <c r="N193" s="16">
        <v>1</v>
      </c>
      <c r="O193" s="16">
        <v>0</v>
      </c>
      <c r="P193" s="16">
        <v>1</v>
      </c>
      <c r="Q193" s="16">
        <v>0</v>
      </c>
      <c r="R193" s="16">
        <v>0</v>
      </c>
      <c r="S193" s="1114">
        <v>0</v>
      </c>
      <c r="T193" s="1114"/>
      <c r="U193" s="767"/>
      <c r="V193" s="18"/>
      <c r="W193" s="766"/>
      <c r="X193" s="18"/>
      <c r="Y193" s="766"/>
      <c r="Z193" s="18"/>
      <c r="AA193" s="766"/>
      <c r="AB193" s="18"/>
      <c r="AC193" s="766"/>
      <c r="AD193" s="18"/>
      <c r="AE193" s="766"/>
      <c r="AF193" s="18"/>
      <c r="AG193" s="766"/>
      <c r="AH193" s="18"/>
      <c r="AI193" s="766"/>
      <c r="AJ193" s="18"/>
      <c r="AK193" s="766"/>
      <c r="AL193" s="18"/>
      <c r="AM193" s="766"/>
      <c r="AN193" s="18"/>
      <c r="AO193" s="766"/>
      <c r="AP193" s="18"/>
      <c r="AQ193" s="766"/>
      <c r="AR193" s="18"/>
      <c r="AS193" s="766"/>
      <c r="AT193" s="18"/>
      <c r="AU193" s="766"/>
      <c r="AV193" s="18"/>
      <c r="AW193" s="766"/>
      <c r="AX193" s="18"/>
      <c r="AY193" s="766"/>
      <c r="AZ193" s="18"/>
      <c r="BA193" s="766"/>
      <c r="BB193" s="18"/>
      <c r="BC193" s="766"/>
      <c r="BD193" s="18"/>
      <c r="BE193" s="766"/>
      <c r="BF193" s="18"/>
      <c r="BG193" s="766"/>
      <c r="BH193" s="18"/>
      <c r="BI193" s="766"/>
      <c r="BJ193" s="18"/>
      <c r="BK193" s="766"/>
      <c r="BL193" s="18"/>
      <c r="BM193" s="766"/>
      <c r="BN193" s="18"/>
      <c r="BO193" s="766"/>
      <c r="BP193" s="18"/>
      <c r="BQ193" s="766"/>
      <c r="BR193" s="18"/>
      <c r="BS193" s="766"/>
      <c r="BT193" s="18"/>
      <c r="BU193" s="766"/>
      <c r="BV193" s="19"/>
      <c r="BW193" s="766"/>
      <c r="BX193" s="19"/>
      <c r="BY193" s="766"/>
      <c r="BZ193" s="19"/>
      <c r="CA193" s="766"/>
      <c r="CB193" s="19"/>
      <c r="CC193" s="766"/>
      <c r="CD193" s="19"/>
      <c r="CE193" s="766"/>
      <c r="CF193" s="19"/>
      <c r="CG193" s="766"/>
      <c r="CH193" s="19"/>
      <c r="CI193" s="766"/>
      <c r="CJ193" s="19"/>
      <c r="CK193" s="766"/>
      <c r="CL193" s="19"/>
      <c r="CM193" s="766"/>
      <c r="CN193" s="19"/>
      <c r="CO193" s="766"/>
      <c r="CP193" s="19"/>
      <c r="CQ193" s="766"/>
      <c r="CR193" s="19"/>
      <c r="CS193" s="766"/>
      <c r="CT193" s="19"/>
      <c r="CU193" s="766"/>
      <c r="CV193" s="19"/>
      <c r="CW193" s="766"/>
      <c r="CX193" s="19"/>
      <c r="CY193" s="766"/>
      <c r="CZ193" s="19"/>
      <c r="DA193" s="766"/>
      <c r="DB193" s="19"/>
      <c r="DC193" s="766"/>
      <c r="DD193" s="19"/>
      <c r="DE193" s="766"/>
      <c r="DF193" s="19"/>
      <c r="DG193" s="766"/>
      <c r="DH193" s="19"/>
      <c r="DI193" s="766"/>
      <c r="DJ193" s="19"/>
      <c r="DK193" s="766"/>
      <c r="DL193" s="19"/>
      <c r="DM193" s="766"/>
      <c r="DN193" s="19"/>
      <c r="DO193" s="766"/>
      <c r="DP193" s="19"/>
      <c r="DQ193" s="766"/>
      <c r="DR193" s="19"/>
      <c r="DS193" s="766"/>
      <c r="DT193" s="19"/>
      <c r="DU193" s="15">
        <f>COUNT(V193:BT193)</f>
        <v>0</v>
      </c>
      <c r="DV193" s="28"/>
      <c r="DW193" s="15">
        <f>COUNT(BV193:DT193)</f>
        <v>0</v>
      </c>
      <c r="DX193" s="28"/>
      <c r="DY193" s="15">
        <f t="shared" si="31"/>
        <v>0</v>
      </c>
      <c r="DZ193" s="23"/>
      <c r="EA193" s="23"/>
      <c r="EB193" s="23"/>
      <c r="EC193" s="23"/>
      <c r="ED193" s="23"/>
      <c r="EE193" s="23"/>
      <c r="EF193" s="23"/>
      <c r="EG193" s="245"/>
      <c r="EH193" s="245"/>
    </row>
    <row r="194" spans="1:138" s="23" customFormat="1" ht="21" hidden="1" customHeight="1">
      <c r="A194" s="771"/>
      <c r="B194" s="771"/>
      <c r="C194" s="38" t="s">
        <v>200</v>
      </c>
      <c r="D194" s="34" t="s">
        <v>1754</v>
      </c>
      <c r="E194" s="477">
        <v>11499</v>
      </c>
      <c r="F194" s="459">
        <v>45275</v>
      </c>
      <c r="G194" s="788"/>
      <c r="H194" s="319" t="s">
        <v>1593</v>
      </c>
      <c r="I194" s="27">
        <v>40828</v>
      </c>
      <c r="J194" s="429" t="s">
        <v>1755</v>
      </c>
      <c r="K194" s="287" t="s">
        <v>1756</v>
      </c>
      <c r="L194" s="767">
        <v>0</v>
      </c>
      <c r="M194" s="767">
        <v>0</v>
      </c>
      <c r="N194" s="767">
        <v>0</v>
      </c>
      <c r="O194" s="767">
        <v>0</v>
      </c>
      <c r="P194" s="767">
        <v>0</v>
      </c>
      <c r="Q194" s="16">
        <v>0</v>
      </c>
      <c r="R194" s="16">
        <v>0</v>
      </c>
      <c r="S194" s="1114">
        <v>0</v>
      </c>
      <c r="T194" s="1114"/>
      <c r="U194" s="767"/>
      <c r="V194" s="769"/>
      <c r="W194" s="766"/>
      <c r="X194" s="769"/>
      <c r="Y194" s="766"/>
      <c r="Z194" s="18"/>
      <c r="AA194" s="766"/>
      <c r="AB194" s="769"/>
      <c r="AC194" s="766"/>
      <c r="AD194" s="769"/>
      <c r="AE194" s="766"/>
      <c r="AF194" s="769"/>
      <c r="AG194" s="766"/>
      <c r="AH194" s="769"/>
      <c r="AI194" s="766"/>
      <c r="AJ194" s="769"/>
      <c r="AK194" s="766"/>
      <c r="AL194" s="769"/>
      <c r="AM194" s="766"/>
      <c r="AN194" s="769"/>
      <c r="AO194" s="766"/>
      <c r="AP194" s="769"/>
      <c r="AQ194" s="766"/>
      <c r="AR194" s="769"/>
      <c r="AS194" s="766"/>
      <c r="AT194" s="769"/>
      <c r="AU194" s="766"/>
      <c r="AV194" s="769"/>
      <c r="AW194" s="766"/>
      <c r="AX194" s="769"/>
      <c r="AY194" s="766"/>
      <c r="AZ194" s="769"/>
      <c r="BA194" s="766"/>
      <c r="BB194" s="769"/>
      <c r="BC194" s="766"/>
      <c r="BD194" s="769"/>
      <c r="BE194" s="766"/>
      <c r="BF194" s="769"/>
      <c r="BG194" s="766"/>
      <c r="BH194" s="769"/>
      <c r="BI194" s="766"/>
      <c r="BJ194" s="769"/>
      <c r="BK194" s="766"/>
      <c r="BL194" s="769"/>
      <c r="BM194" s="766"/>
      <c r="BN194" s="769"/>
      <c r="BO194" s="766"/>
      <c r="BP194" s="769"/>
      <c r="BQ194" s="766"/>
      <c r="BR194" s="769"/>
      <c r="BS194" s="766"/>
      <c r="BT194" s="769"/>
      <c r="BU194" s="766"/>
      <c r="BV194" s="770"/>
      <c r="BW194" s="766"/>
      <c r="BX194" s="770"/>
      <c r="BY194" s="766"/>
      <c r="BZ194" s="770"/>
      <c r="CA194" s="766"/>
      <c r="CB194" s="770"/>
      <c r="CC194" s="766"/>
      <c r="CD194" s="770"/>
      <c r="CE194" s="766"/>
      <c r="CF194" s="770"/>
      <c r="CG194" s="766"/>
      <c r="CH194" s="770"/>
      <c r="CI194" s="766"/>
      <c r="CJ194" s="770"/>
      <c r="CK194" s="766"/>
      <c r="CL194" s="770"/>
      <c r="CM194" s="766"/>
      <c r="CN194" s="770"/>
      <c r="CO194" s="766"/>
      <c r="CP194" s="770"/>
      <c r="CQ194" s="766"/>
      <c r="CR194" s="770"/>
      <c r="CS194" s="766"/>
      <c r="CT194" s="770"/>
      <c r="CU194" s="766"/>
      <c r="CV194" s="770"/>
      <c r="CW194" s="766"/>
      <c r="CX194" s="770"/>
      <c r="CY194" s="766"/>
      <c r="CZ194" s="770"/>
      <c r="DA194" s="766"/>
      <c r="DB194" s="19"/>
      <c r="DC194" s="766"/>
      <c r="DD194" s="770"/>
      <c r="DE194" s="766"/>
      <c r="DF194" s="770"/>
      <c r="DG194" s="766"/>
      <c r="DH194" s="770"/>
      <c r="DI194" s="766"/>
      <c r="DJ194" s="770"/>
      <c r="DK194" s="766"/>
      <c r="DL194" s="770"/>
      <c r="DM194" s="766"/>
      <c r="DN194" s="770"/>
      <c r="DO194" s="766"/>
      <c r="DP194" s="770"/>
      <c r="DQ194" s="766"/>
      <c r="DR194" s="770"/>
      <c r="DS194" s="766"/>
      <c r="DT194" s="770"/>
      <c r="DU194" s="15">
        <f>COUNT(V194:BT194)</f>
        <v>0</v>
      </c>
      <c r="DW194" s="15">
        <f>COUNT(BV194:DT194)</f>
        <v>0</v>
      </c>
      <c r="DY194" s="15">
        <f t="shared" si="31"/>
        <v>0</v>
      </c>
    </row>
    <row r="195" spans="1:138" ht="15" hidden="1" customHeight="1">
      <c r="A195" s="28"/>
      <c r="B195" s="28"/>
      <c r="C195" s="529"/>
      <c r="D195" s="218"/>
      <c r="E195" s="487"/>
      <c r="F195" s="462"/>
      <c r="G195" s="794"/>
      <c r="J195" s="426"/>
      <c r="K195" s="35"/>
      <c r="L195" s="43"/>
      <c r="M195" s="43"/>
      <c r="N195" s="43"/>
      <c r="O195" s="43"/>
      <c r="P195" s="43"/>
      <c r="Q195" s="43"/>
      <c r="R195" s="43"/>
      <c r="S195" s="43"/>
      <c r="T195" s="43"/>
      <c r="U195" s="43"/>
      <c r="V195" s="59"/>
      <c r="W195" s="58"/>
      <c r="X195" s="59"/>
      <c r="Y195" s="58"/>
      <c r="Z195" s="59"/>
      <c r="AA195" s="58"/>
      <c r="AB195" s="59"/>
      <c r="AC195" s="58"/>
      <c r="AD195" s="59"/>
      <c r="AE195" s="58"/>
      <c r="AF195" s="59"/>
      <c r="AG195" s="58"/>
      <c r="AH195" s="59"/>
      <c r="AI195" s="58"/>
      <c r="AJ195" s="59"/>
      <c r="AK195" s="58"/>
      <c r="AL195" s="59"/>
      <c r="AM195" s="58"/>
      <c r="AN195" s="59"/>
      <c r="AO195" s="58"/>
      <c r="AP195" s="59"/>
      <c r="AQ195" s="58"/>
      <c r="AR195" s="59"/>
      <c r="AS195" s="58"/>
      <c r="AT195" s="59"/>
      <c r="AU195" s="58"/>
      <c r="AV195" s="59"/>
      <c r="AW195" s="58"/>
      <c r="AX195" s="59"/>
      <c r="AY195" s="58"/>
      <c r="AZ195" s="59"/>
      <c r="BA195" s="58"/>
      <c r="BB195" s="59"/>
      <c r="BC195" s="58"/>
      <c r="BD195" s="59"/>
      <c r="BE195" s="58"/>
      <c r="BF195" s="59"/>
      <c r="BG195" s="58"/>
      <c r="BH195" s="59"/>
      <c r="BI195" s="58"/>
      <c r="BJ195" s="59"/>
      <c r="BK195" s="58"/>
      <c r="BL195" s="59"/>
      <c r="BM195" s="58"/>
      <c r="BN195" s="59"/>
      <c r="BO195" s="58"/>
      <c r="BP195" s="59"/>
      <c r="BQ195" s="58"/>
      <c r="BR195" s="59"/>
      <c r="BS195" s="58"/>
      <c r="BT195" s="59"/>
      <c r="BU195" s="58"/>
      <c r="BV195" s="59"/>
      <c r="BW195" s="58"/>
      <c r="BX195" s="59"/>
      <c r="BY195" s="58"/>
      <c r="BZ195" s="59"/>
      <c r="CA195" s="58"/>
      <c r="CB195" s="59"/>
      <c r="CC195" s="58"/>
      <c r="CD195" s="59"/>
      <c r="CE195" s="58"/>
      <c r="CF195" s="59"/>
      <c r="CG195" s="58"/>
      <c r="CH195" s="59"/>
      <c r="CI195" s="58"/>
      <c r="CJ195" s="59"/>
      <c r="CK195" s="58"/>
      <c r="CL195" s="59"/>
      <c r="CM195" s="58"/>
      <c r="CN195" s="59"/>
      <c r="CO195" s="58"/>
      <c r="CP195" s="59"/>
      <c r="CQ195" s="58"/>
      <c r="CR195" s="59"/>
      <c r="CS195" s="58"/>
      <c r="CT195" s="59"/>
      <c r="CU195" s="58"/>
      <c r="CV195" s="59"/>
      <c r="CW195" s="58"/>
      <c r="CX195" s="59"/>
      <c r="CY195" s="58"/>
      <c r="CZ195" s="59"/>
      <c r="DA195" s="58"/>
      <c r="DB195" s="59"/>
      <c r="DC195" s="58"/>
      <c r="DD195" s="59"/>
      <c r="DE195" s="58"/>
      <c r="DF195" s="59"/>
      <c r="DG195" s="58"/>
      <c r="DH195" s="59"/>
      <c r="DI195" s="58"/>
      <c r="DJ195" s="59"/>
      <c r="DK195" s="58"/>
      <c r="DL195" s="59"/>
      <c r="DM195" s="58"/>
      <c r="DN195" s="59"/>
      <c r="DO195" s="58"/>
      <c r="DP195" s="59"/>
      <c r="DQ195" s="58"/>
      <c r="DR195" s="44"/>
      <c r="DS195" s="23"/>
    </row>
    <row r="196" spans="1:138" s="173" customFormat="1" ht="34.5" hidden="1" customHeight="1">
      <c r="A196" s="591" t="s">
        <v>301</v>
      </c>
      <c r="B196" s="591" t="s">
        <v>1601</v>
      </c>
      <c r="C196" s="503" t="s">
        <v>1699</v>
      </c>
      <c r="D196" s="593" t="s">
        <v>266</v>
      </c>
      <c r="E196" s="591" t="s">
        <v>1665</v>
      </c>
      <c r="F196" s="594" t="s">
        <v>14</v>
      </c>
      <c r="G196" s="591"/>
      <c r="H196" s="318" t="s">
        <v>1611</v>
      </c>
      <c r="I196" s="256" t="s">
        <v>1612</v>
      </c>
      <c r="J196" s="591" t="s">
        <v>299</v>
      </c>
      <c r="K196" s="256" t="s">
        <v>298</v>
      </c>
      <c r="L196" s="591" t="s">
        <v>1353</v>
      </c>
      <c r="M196" s="591" t="s">
        <v>1551</v>
      </c>
      <c r="N196" s="591" t="s">
        <v>1552</v>
      </c>
      <c r="O196" s="591" t="s">
        <v>1760</v>
      </c>
      <c r="P196" s="591" t="s">
        <v>1761</v>
      </c>
      <c r="Q196" s="591" t="s">
        <v>2276</v>
      </c>
      <c r="R196" s="591" t="s">
        <v>2277</v>
      </c>
      <c r="S196" s="1115" t="s">
        <v>876</v>
      </c>
      <c r="T196" s="1115"/>
      <c r="U196" s="861"/>
      <c r="V196" s="288"/>
      <c r="W196" s="861"/>
      <c r="X196" s="591"/>
      <c r="Y196" s="861"/>
      <c r="Z196" s="591"/>
      <c r="AA196" s="861"/>
      <c r="AB196" s="591"/>
      <c r="AC196" s="861"/>
      <c r="AD196" s="591"/>
      <c r="AE196" s="861"/>
      <c r="AF196" s="591"/>
      <c r="AG196" s="861"/>
      <c r="AH196" s="591"/>
      <c r="AI196" s="861"/>
      <c r="AJ196" s="591"/>
      <c r="AK196" s="861"/>
      <c r="AL196" s="591"/>
      <c r="AM196" s="861"/>
      <c r="AN196" s="591"/>
      <c r="AO196" s="861"/>
      <c r="AP196" s="591"/>
      <c r="AQ196" s="861"/>
      <c r="AR196" s="591"/>
      <c r="AS196" s="861"/>
      <c r="AT196" s="591"/>
      <c r="AU196" s="861"/>
      <c r="AV196" s="591"/>
      <c r="AW196" s="861"/>
      <c r="AX196" s="591"/>
      <c r="AY196" s="861"/>
      <c r="AZ196" s="591"/>
      <c r="BA196" s="861"/>
      <c r="BB196" s="591"/>
      <c r="BC196" s="861"/>
      <c r="BD196" s="591"/>
      <c r="BE196" s="861"/>
      <c r="BF196" s="591"/>
      <c r="BG196" s="861"/>
      <c r="BH196" s="591"/>
      <c r="BI196" s="861"/>
      <c r="BJ196" s="591"/>
      <c r="BK196" s="861"/>
      <c r="BL196" s="591"/>
      <c r="BM196" s="861"/>
      <c r="BN196" s="591"/>
      <c r="BO196" s="861"/>
      <c r="BP196" s="591"/>
      <c r="BQ196" s="861"/>
      <c r="BR196" s="591"/>
      <c r="BS196" s="861"/>
      <c r="BT196" s="591"/>
      <c r="BU196" s="861"/>
      <c r="BV196" s="591"/>
      <c r="BW196" s="861"/>
      <c r="BX196" s="591"/>
      <c r="BY196" s="861"/>
      <c r="BZ196" s="591"/>
      <c r="CA196" s="861"/>
      <c r="CB196" s="591"/>
      <c r="CC196" s="861"/>
      <c r="CD196" s="591"/>
      <c r="CE196" s="861"/>
      <c r="CF196" s="591"/>
      <c r="CG196" s="861"/>
      <c r="CH196" s="591"/>
      <c r="CI196" s="861"/>
      <c r="CJ196" s="591"/>
      <c r="CK196" s="861"/>
      <c r="CL196" s="591"/>
      <c r="CM196" s="861"/>
      <c r="CN196" s="591"/>
      <c r="CO196" s="861"/>
      <c r="CP196" s="591"/>
      <c r="CQ196" s="861"/>
      <c r="CR196" s="591"/>
      <c r="CS196" s="861"/>
      <c r="CT196" s="591"/>
      <c r="CU196" s="861"/>
      <c r="CV196" s="591"/>
      <c r="CW196" s="861"/>
      <c r="CX196" s="591"/>
      <c r="CY196" s="861"/>
      <c r="CZ196" s="591"/>
      <c r="DA196" s="861"/>
      <c r="DB196" s="591"/>
      <c r="DC196" s="861"/>
      <c r="DD196" s="591"/>
      <c r="DE196" s="861"/>
      <c r="DF196" s="591"/>
      <c r="DG196" s="861"/>
      <c r="DH196" s="591"/>
      <c r="DI196" s="861"/>
      <c r="DJ196" s="591"/>
      <c r="DK196" s="861"/>
      <c r="DL196" s="591"/>
      <c r="DM196" s="861"/>
      <c r="DN196" s="591"/>
      <c r="DO196" s="861"/>
      <c r="DP196" s="591"/>
      <c r="DQ196" s="861"/>
      <c r="DR196" s="591"/>
      <c r="DS196" s="861"/>
      <c r="DT196" s="591"/>
      <c r="DU196" s="473" t="s">
        <v>876</v>
      </c>
      <c r="DV196" s="474"/>
      <c r="DW196" s="473" t="s">
        <v>877</v>
      </c>
      <c r="DY196" s="473" t="s">
        <v>1668</v>
      </c>
    </row>
    <row r="197" spans="1:138" ht="21" hidden="1" customHeight="1">
      <c r="A197" s="29"/>
      <c r="B197" s="29"/>
      <c r="C197" s="504" t="s">
        <v>33</v>
      </c>
      <c r="D197" s="556" t="s">
        <v>272</v>
      </c>
      <c r="E197" s="477">
        <v>10004</v>
      </c>
      <c r="F197" s="457">
        <v>29221</v>
      </c>
      <c r="G197" s="788"/>
      <c r="H197" s="372">
        <v>2019</v>
      </c>
      <c r="I197" s="26">
        <v>35417</v>
      </c>
      <c r="J197" s="431" t="s">
        <v>801</v>
      </c>
      <c r="K197" s="385" t="s">
        <v>1655</v>
      </c>
      <c r="L197" s="16">
        <v>346</v>
      </c>
      <c r="M197" s="16">
        <v>9</v>
      </c>
      <c r="N197" s="16">
        <v>355</v>
      </c>
      <c r="O197" s="16">
        <v>0</v>
      </c>
      <c r="P197" s="16">
        <v>355</v>
      </c>
      <c r="Q197" s="16">
        <v>0</v>
      </c>
      <c r="R197" s="16">
        <v>355</v>
      </c>
      <c r="S197" s="1114">
        <v>0</v>
      </c>
      <c r="T197" s="1114"/>
      <c r="U197" s="767"/>
      <c r="V197" s="18"/>
      <c r="W197" s="766"/>
      <c r="X197" s="18"/>
      <c r="Y197" s="766"/>
      <c r="Z197" s="18"/>
      <c r="AA197" s="766"/>
      <c r="AB197" s="18"/>
      <c r="AC197" s="766"/>
      <c r="AD197" s="18"/>
      <c r="AE197" s="766"/>
      <c r="AF197" s="18"/>
      <c r="AG197" s="766"/>
      <c r="AH197" s="18"/>
      <c r="AI197" s="766"/>
      <c r="AJ197" s="18"/>
      <c r="AK197" s="766"/>
      <c r="AL197" s="18"/>
      <c r="AM197" s="766"/>
      <c r="AN197" s="18"/>
      <c r="AO197" s="766"/>
      <c r="AP197" s="18"/>
      <c r="AQ197" s="766"/>
      <c r="AR197" s="18"/>
      <c r="AS197" s="766"/>
      <c r="AT197" s="18"/>
      <c r="AU197" s="766"/>
      <c r="AV197" s="18"/>
      <c r="AW197" s="766"/>
      <c r="AX197" s="18"/>
      <c r="AY197" s="766"/>
      <c r="AZ197" s="18"/>
      <c r="BA197" s="766"/>
      <c r="BB197" s="18"/>
      <c r="BC197" s="766"/>
      <c r="BD197" s="18"/>
      <c r="BE197" s="766"/>
      <c r="BF197" s="18"/>
      <c r="BG197" s="766"/>
      <c r="BH197" s="18"/>
      <c r="BI197" s="766"/>
      <c r="BJ197" s="18"/>
      <c r="BK197" s="766"/>
      <c r="BL197" s="18"/>
      <c r="BM197" s="766"/>
      <c r="BN197" s="18"/>
      <c r="BO197" s="766"/>
      <c r="BP197" s="18"/>
      <c r="BQ197" s="766"/>
      <c r="BR197" s="18"/>
      <c r="BS197" s="766"/>
      <c r="BT197" s="18"/>
      <c r="BU197" s="766"/>
      <c r="BV197" s="19"/>
      <c r="BW197" s="766"/>
      <c r="BX197" s="19"/>
      <c r="BY197" s="766"/>
      <c r="BZ197" s="19"/>
      <c r="CA197" s="766"/>
      <c r="CB197" s="19"/>
      <c r="CC197" s="766"/>
      <c r="CD197" s="20"/>
      <c r="CE197" s="766"/>
      <c r="CF197" s="20"/>
      <c r="CG197" s="766"/>
      <c r="CH197" s="20"/>
      <c r="CI197" s="766"/>
      <c r="CJ197" s="20"/>
      <c r="CK197" s="766"/>
      <c r="CL197" s="20"/>
      <c r="CM197" s="766"/>
      <c r="CN197" s="20"/>
      <c r="CO197" s="766"/>
      <c r="CP197" s="20"/>
      <c r="CQ197" s="766"/>
      <c r="CR197" s="20"/>
      <c r="CS197" s="766"/>
      <c r="CT197" s="20"/>
      <c r="CU197" s="766"/>
      <c r="CV197" s="20"/>
      <c r="CW197" s="766"/>
      <c r="CX197" s="20"/>
      <c r="CY197" s="766"/>
      <c r="CZ197" s="20"/>
      <c r="DA197" s="766"/>
      <c r="DB197" s="20"/>
      <c r="DC197" s="766"/>
      <c r="DD197" s="20"/>
      <c r="DE197" s="766"/>
      <c r="DF197" s="20"/>
      <c r="DG197" s="766"/>
      <c r="DH197" s="20"/>
      <c r="DI197" s="766"/>
      <c r="DJ197" s="20"/>
      <c r="DK197" s="766"/>
      <c r="DL197" s="20"/>
      <c r="DM197" s="766"/>
      <c r="DN197" s="20"/>
      <c r="DO197" s="766"/>
      <c r="DP197" s="20"/>
      <c r="DQ197" s="766"/>
      <c r="DR197" s="20"/>
      <c r="DS197" s="766"/>
      <c r="DT197" s="20"/>
      <c r="DU197" s="15">
        <f>COUNT(V197:BT197)</f>
        <v>0</v>
      </c>
      <c r="DW197" s="15">
        <f>COUNT(BV197:DT197)</f>
        <v>0</v>
      </c>
      <c r="DY197" s="15">
        <f t="shared" ref="DY197:DY198" si="32">SUM(DU197,DW197)</f>
        <v>0</v>
      </c>
    </row>
    <row r="198" spans="1:138" ht="21" hidden="1" customHeight="1">
      <c r="A198" s="15"/>
      <c r="B198" s="15"/>
      <c r="C198" s="504" t="s">
        <v>34</v>
      </c>
      <c r="D198" s="134" t="s">
        <v>925</v>
      </c>
      <c r="E198" s="477">
        <v>371</v>
      </c>
      <c r="F198" s="457">
        <v>36034</v>
      </c>
      <c r="G198" s="788"/>
      <c r="H198" s="372">
        <v>2019</v>
      </c>
      <c r="I198" s="26">
        <v>36069</v>
      </c>
      <c r="J198" s="431" t="s">
        <v>926</v>
      </c>
      <c r="K198" s="385" t="s">
        <v>1649</v>
      </c>
      <c r="L198" s="16">
        <v>136</v>
      </c>
      <c r="M198" s="16">
        <v>49</v>
      </c>
      <c r="N198" s="16">
        <v>185</v>
      </c>
      <c r="O198" s="16">
        <v>35</v>
      </c>
      <c r="P198" s="16">
        <v>220</v>
      </c>
      <c r="Q198" s="16">
        <v>0</v>
      </c>
      <c r="R198" s="16">
        <v>220</v>
      </c>
      <c r="S198" s="1114">
        <v>0</v>
      </c>
      <c r="T198" s="1114"/>
      <c r="U198" s="767"/>
      <c r="V198" s="18"/>
      <c r="W198" s="766"/>
      <c r="X198" s="18"/>
      <c r="Y198" s="766"/>
      <c r="Z198" s="18"/>
      <c r="AA198" s="766"/>
      <c r="AB198" s="18"/>
      <c r="AC198" s="766"/>
      <c r="AD198" s="18"/>
      <c r="AE198" s="766"/>
      <c r="AF198" s="18"/>
      <c r="AG198" s="766"/>
      <c r="AH198" s="18"/>
      <c r="AI198" s="766"/>
      <c r="AJ198" s="18"/>
      <c r="AK198" s="766"/>
      <c r="AL198" s="18"/>
      <c r="AM198" s="766"/>
      <c r="AN198" s="18"/>
      <c r="AO198" s="766"/>
      <c r="AP198" s="18"/>
      <c r="AQ198" s="766"/>
      <c r="AR198" s="18"/>
      <c r="AS198" s="766"/>
      <c r="AT198" s="18"/>
      <c r="AU198" s="766"/>
      <c r="AV198" s="18"/>
      <c r="AW198" s="766"/>
      <c r="AX198" s="18"/>
      <c r="AY198" s="766"/>
      <c r="AZ198" s="18"/>
      <c r="BA198" s="766"/>
      <c r="BB198" s="18"/>
      <c r="BC198" s="766"/>
      <c r="BD198" s="18"/>
      <c r="BE198" s="766"/>
      <c r="BF198" s="18"/>
      <c r="BG198" s="766"/>
      <c r="BH198" s="18"/>
      <c r="BI198" s="766"/>
      <c r="BJ198" s="18"/>
      <c r="BK198" s="766"/>
      <c r="BL198" s="18"/>
      <c r="BM198" s="766"/>
      <c r="BN198" s="18"/>
      <c r="BO198" s="766"/>
      <c r="BP198" s="18"/>
      <c r="BQ198" s="766"/>
      <c r="BR198" s="18"/>
      <c r="BS198" s="766"/>
      <c r="BT198" s="18"/>
      <c r="BU198" s="766"/>
      <c r="BV198" s="19"/>
      <c r="BW198" s="766"/>
      <c r="BX198" s="19"/>
      <c r="BY198" s="766"/>
      <c r="BZ198" s="19"/>
      <c r="CA198" s="766"/>
      <c r="CB198" s="19"/>
      <c r="CC198" s="766"/>
      <c r="CD198" s="20"/>
      <c r="CE198" s="766"/>
      <c r="CF198" s="20"/>
      <c r="CG198" s="766"/>
      <c r="CH198" s="20"/>
      <c r="CI198" s="766"/>
      <c r="CJ198" s="20"/>
      <c r="CK198" s="766"/>
      <c r="CL198" s="20"/>
      <c r="CM198" s="766"/>
      <c r="CN198" s="20"/>
      <c r="CO198" s="766"/>
      <c r="CP198" s="20"/>
      <c r="CQ198" s="766"/>
      <c r="CR198" s="20"/>
      <c r="CS198" s="766"/>
      <c r="CT198" s="20"/>
      <c r="CU198" s="766"/>
      <c r="CV198" s="20"/>
      <c r="CW198" s="766"/>
      <c r="CX198" s="20"/>
      <c r="CY198" s="766"/>
      <c r="CZ198" s="20"/>
      <c r="DA198" s="766"/>
      <c r="DB198" s="20"/>
      <c r="DC198" s="766"/>
      <c r="DD198" s="20"/>
      <c r="DE198" s="766"/>
      <c r="DF198" s="20"/>
      <c r="DG198" s="766"/>
      <c r="DH198" s="20"/>
      <c r="DI198" s="766"/>
      <c r="DJ198" s="20"/>
      <c r="DK198" s="766"/>
      <c r="DL198" s="20"/>
      <c r="DM198" s="766"/>
      <c r="DN198" s="20"/>
      <c r="DO198" s="766"/>
      <c r="DP198" s="20"/>
      <c r="DQ198" s="766"/>
      <c r="DR198" s="20"/>
      <c r="DS198" s="766"/>
      <c r="DT198" s="20"/>
      <c r="DU198" s="15">
        <f>COUNT(V198:BT198)</f>
        <v>0</v>
      </c>
      <c r="DW198" s="15">
        <f>COUNT(BV198:DT198)</f>
        <v>0</v>
      </c>
      <c r="DY198" s="15">
        <f t="shared" si="32"/>
        <v>0</v>
      </c>
    </row>
    <row r="199" spans="1:138" ht="15" hidden="1" customHeight="1">
      <c r="A199" s="28"/>
      <c r="B199" s="28"/>
      <c r="C199" s="529"/>
      <c r="D199" s="218"/>
      <c r="E199" s="487"/>
      <c r="F199" s="462"/>
      <c r="G199" s="794"/>
      <c r="J199" s="426"/>
      <c r="K199" s="35"/>
      <c r="L199" s="43"/>
      <c r="M199" s="43"/>
      <c r="N199" s="43"/>
      <c r="O199" s="43"/>
      <c r="P199" s="43"/>
      <c r="Q199" s="43"/>
      <c r="R199" s="43"/>
      <c r="S199" s="43"/>
      <c r="T199" s="43"/>
      <c r="U199" s="43"/>
      <c r="V199" s="59"/>
      <c r="W199" s="58"/>
      <c r="X199" s="59"/>
      <c r="Y199" s="58"/>
      <c r="Z199" s="59"/>
      <c r="AA199" s="58"/>
      <c r="AB199" s="59"/>
      <c r="AC199" s="58"/>
      <c r="AD199" s="59"/>
      <c r="AE199" s="58"/>
      <c r="AF199" s="59"/>
      <c r="AG199" s="58"/>
      <c r="AH199" s="59"/>
      <c r="AI199" s="58"/>
      <c r="AJ199" s="59"/>
      <c r="AK199" s="58"/>
      <c r="AL199" s="59"/>
      <c r="AM199" s="58"/>
      <c r="AN199" s="59"/>
      <c r="AO199" s="58"/>
      <c r="AP199" s="59"/>
      <c r="AQ199" s="58"/>
      <c r="AR199" s="59"/>
      <c r="AS199" s="58"/>
      <c r="AT199" s="59"/>
      <c r="AU199" s="58"/>
      <c r="AV199" s="59"/>
      <c r="AW199" s="58"/>
      <c r="AX199" s="59"/>
      <c r="AY199" s="58"/>
      <c r="AZ199" s="59"/>
      <c r="BA199" s="58"/>
      <c r="BB199" s="59"/>
      <c r="BC199" s="58"/>
      <c r="BD199" s="59"/>
      <c r="BE199" s="58"/>
      <c r="BF199" s="59"/>
      <c r="BG199" s="58"/>
      <c r="BH199" s="59"/>
      <c r="BI199" s="58"/>
      <c r="BJ199" s="59"/>
      <c r="BK199" s="58"/>
      <c r="BL199" s="59"/>
      <c r="BM199" s="58"/>
      <c r="BN199" s="59"/>
      <c r="BO199" s="58"/>
      <c r="BP199" s="59"/>
      <c r="BQ199" s="58"/>
      <c r="BR199" s="59"/>
      <c r="BS199" s="58"/>
      <c r="BT199" s="59"/>
      <c r="BU199" s="58"/>
      <c r="BV199" s="59"/>
      <c r="BW199" s="58"/>
      <c r="BX199" s="59"/>
      <c r="BY199" s="58"/>
      <c r="BZ199" s="59"/>
      <c r="CA199" s="58"/>
      <c r="CB199" s="59"/>
      <c r="CC199" s="58"/>
      <c r="CD199" s="59"/>
      <c r="CE199" s="58"/>
      <c r="CF199" s="59"/>
      <c r="CG199" s="58"/>
      <c r="CH199" s="59"/>
      <c r="CI199" s="58"/>
      <c r="CJ199" s="59"/>
      <c r="CK199" s="58"/>
      <c r="CL199" s="59"/>
      <c r="CM199" s="58"/>
      <c r="CN199" s="59"/>
      <c r="CO199" s="58"/>
      <c r="CP199" s="59"/>
      <c r="CQ199" s="58"/>
      <c r="CR199" s="59"/>
      <c r="CS199" s="58"/>
      <c r="CT199" s="59"/>
      <c r="CU199" s="58"/>
      <c r="CV199" s="59"/>
      <c r="CW199" s="58"/>
      <c r="CX199" s="59"/>
      <c r="CY199" s="58"/>
      <c r="CZ199" s="59"/>
      <c r="DA199" s="58"/>
      <c r="DB199" s="59"/>
      <c r="DC199" s="58"/>
      <c r="DD199" s="59"/>
      <c r="DE199" s="58"/>
      <c r="DF199" s="59"/>
      <c r="DG199" s="58"/>
      <c r="DH199" s="59"/>
      <c r="DI199" s="58"/>
      <c r="DJ199" s="59"/>
      <c r="DK199" s="58"/>
      <c r="DL199" s="59"/>
      <c r="DM199" s="58"/>
      <c r="DN199" s="59"/>
      <c r="DO199" s="58"/>
      <c r="DP199" s="59"/>
      <c r="DQ199" s="58"/>
      <c r="DR199" s="44"/>
      <c r="DS199" s="23"/>
    </row>
    <row r="200" spans="1:138" s="50" customFormat="1" ht="54" hidden="1" customHeight="1">
      <c r="C200" s="49"/>
      <c r="D200" s="49" t="s">
        <v>2275</v>
      </c>
      <c r="E200" s="191"/>
      <c r="F200" s="465"/>
      <c r="G200" s="191"/>
      <c r="H200" s="257"/>
      <c r="I200" s="35"/>
      <c r="J200" s="3"/>
      <c r="K200" s="257"/>
      <c r="U200" s="49"/>
      <c r="W200" s="49"/>
      <c r="Y200" s="49"/>
      <c r="AA200" s="49"/>
      <c r="AC200" s="49"/>
      <c r="AE200" s="49"/>
      <c r="AG200" s="49"/>
      <c r="AI200" s="49"/>
      <c r="AK200" s="49"/>
      <c r="AM200" s="49"/>
      <c r="AO200" s="49"/>
      <c r="AQ200" s="49"/>
      <c r="AS200" s="49"/>
      <c r="AU200" s="49"/>
      <c r="AW200" s="49"/>
      <c r="AY200" s="49"/>
      <c r="BA200" s="49"/>
      <c r="BC200" s="49"/>
      <c r="BE200" s="49"/>
      <c r="BG200" s="49"/>
      <c r="BI200" s="49"/>
      <c r="BK200" s="49"/>
      <c r="BM200" s="49"/>
      <c r="BO200" s="49"/>
      <c r="BQ200" s="49"/>
      <c r="BS200" s="49"/>
      <c r="BU200" s="49"/>
      <c r="BW200" s="49"/>
      <c r="BY200" s="49"/>
      <c r="CA200" s="49"/>
      <c r="CC200" s="49"/>
      <c r="CE200" s="49"/>
      <c r="CG200" s="49"/>
      <c r="CI200" s="49"/>
      <c r="CK200" s="49"/>
      <c r="CM200" s="49"/>
      <c r="CO200" s="49"/>
      <c r="CQ200" s="49"/>
      <c r="CS200" s="49"/>
      <c r="CU200" s="49"/>
      <c r="CW200" s="49"/>
      <c r="CY200" s="49"/>
      <c r="DA200" s="49"/>
      <c r="DC200" s="49"/>
      <c r="DE200" s="49"/>
      <c r="DG200" s="49"/>
      <c r="DI200" s="49"/>
      <c r="DK200" s="49"/>
      <c r="DM200" s="49"/>
      <c r="DO200" s="49"/>
      <c r="DQ200" s="49"/>
      <c r="DS200" s="49"/>
      <c r="DT200" s="254"/>
      <c r="DU200" s="254"/>
      <c r="DV200" s="254"/>
      <c r="DX200" s="254"/>
    </row>
    <row r="201" spans="1:138" ht="14.25" hidden="1" customHeight="1">
      <c r="A201" s="28"/>
      <c r="B201" s="28"/>
      <c r="C201" s="529"/>
      <c r="D201" s="218"/>
      <c r="E201" s="487"/>
      <c r="F201" s="462"/>
      <c r="G201" s="794"/>
      <c r="J201" s="426"/>
      <c r="K201" s="35"/>
      <c r="L201" s="43"/>
      <c r="M201" s="43"/>
      <c r="N201" s="43"/>
      <c r="O201" s="43"/>
      <c r="P201" s="43"/>
      <c r="Q201" s="43"/>
      <c r="R201" s="43"/>
      <c r="S201" s="43"/>
      <c r="T201" s="43"/>
      <c r="U201" s="43"/>
      <c r="V201" s="59"/>
      <c r="W201" s="58"/>
      <c r="X201" s="59"/>
      <c r="Y201" s="58"/>
      <c r="Z201" s="59"/>
      <c r="AA201" s="58"/>
      <c r="AB201" s="59"/>
      <c r="AC201" s="58"/>
      <c r="AD201" s="59"/>
      <c r="AE201" s="58"/>
      <c r="AF201" s="59"/>
      <c r="AG201" s="58"/>
      <c r="AH201" s="59"/>
      <c r="AI201" s="58"/>
      <c r="AJ201" s="59"/>
      <c r="AK201" s="58"/>
      <c r="AL201" s="59"/>
      <c r="AM201" s="58"/>
      <c r="AN201" s="59"/>
      <c r="AO201" s="58"/>
      <c r="AP201" s="59"/>
      <c r="AQ201" s="58"/>
      <c r="AR201" s="59"/>
      <c r="AS201" s="58"/>
      <c r="AT201" s="59"/>
      <c r="AU201" s="58"/>
      <c r="AV201" s="59"/>
      <c r="AW201" s="58"/>
      <c r="AX201" s="59"/>
      <c r="AY201" s="58"/>
      <c r="AZ201" s="59"/>
      <c r="BA201" s="58"/>
      <c r="BB201" s="59"/>
      <c r="BC201" s="58"/>
      <c r="BD201" s="59"/>
      <c r="BE201" s="58"/>
      <c r="BF201" s="59"/>
      <c r="BG201" s="58"/>
      <c r="BH201" s="59"/>
      <c r="BI201" s="58"/>
      <c r="BJ201" s="59"/>
      <c r="BK201" s="58"/>
      <c r="BL201" s="59"/>
      <c r="BM201" s="58"/>
      <c r="BN201" s="59"/>
      <c r="BO201" s="58"/>
      <c r="BP201" s="59"/>
      <c r="BQ201" s="58"/>
      <c r="BR201" s="59"/>
      <c r="BS201" s="58"/>
      <c r="BT201" s="59"/>
      <c r="BU201" s="58"/>
      <c r="BV201" s="59"/>
      <c r="BW201" s="58"/>
      <c r="BX201" s="59"/>
      <c r="BY201" s="58"/>
      <c r="BZ201" s="59"/>
      <c r="CA201" s="58"/>
      <c r="CB201" s="59"/>
      <c r="CC201" s="58"/>
      <c r="CD201" s="59"/>
      <c r="CE201" s="58"/>
      <c r="CF201" s="59"/>
      <c r="CG201" s="58"/>
      <c r="CH201" s="59"/>
      <c r="CI201" s="58"/>
      <c r="CJ201" s="59"/>
      <c r="CK201" s="58"/>
      <c r="CL201" s="59"/>
      <c r="CM201" s="58"/>
      <c r="CN201" s="59"/>
      <c r="CO201" s="58"/>
      <c r="CP201" s="59"/>
      <c r="CQ201" s="58"/>
      <c r="CR201" s="59"/>
      <c r="CS201" s="58"/>
      <c r="CT201" s="59"/>
      <c r="CU201" s="58"/>
      <c r="CV201" s="59"/>
      <c r="CW201" s="58"/>
      <c r="CX201" s="59"/>
      <c r="CY201" s="58"/>
      <c r="CZ201" s="59"/>
      <c r="DA201" s="58"/>
      <c r="DB201" s="59"/>
      <c r="DC201" s="58"/>
      <c r="DD201" s="59"/>
      <c r="DE201" s="58"/>
      <c r="DF201" s="59"/>
      <c r="DG201" s="58"/>
      <c r="DH201" s="59"/>
      <c r="DI201" s="58"/>
      <c r="DJ201" s="59"/>
      <c r="DK201" s="58"/>
      <c r="DL201" s="59"/>
      <c r="DM201" s="58"/>
      <c r="DN201" s="59"/>
      <c r="DO201" s="58"/>
      <c r="DP201" s="59"/>
      <c r="DQ201" s="58"/>
      <c r="DR201" s="44"/>
      <c r="DS201" s="23"/>
    </row>
    <row r="202" spans="1:138" s="484" customFormat="1" ht="34.5" hidden="1" customHeight="1">
      <c r="A202" s="591" t="s">
        <v>301</v>
      </c>
      <c r="B202" s="591" t="s">
        <v>1601</v>
      </c>
      <c r="C202" s="592" t="s">
        <v>1699</v>
      </c>
      <c r="D202" s="593" t="s">
        <v>39</v>
      </c>
      <c r="E202" s="591" t="s">
        <v>1665</v>
      </c>
      <c r="F202" s="594" t="s">
        <v>14</v>
      </c>
      <c r="G202" s="478"/>
      <c r="H202" s="595" t="s">
        <v>1611</v>
      </c>
      <c r="I202" s="594" t="s">
        <v>1612</v>
      </c>
      <c r="J202" s="591" t="s">
        <v>299</v>
      </c>
      <c r="K202" s="594" t="s">
        <v>298</v>
      </c>
      <c r="L202" s="591" t="s">
        <v>1353</v>
      </c>
      <c r="M202" s="591" t="s">
        <v>1551</v>
      </c>
      <c r="N202" s="591" t="s">
        <v>1552</v>
      </c>
      <c r="O202" s="591" t="s">
        <v>1668</v>
      </c>
      <c r="P202" s="591"/>
      <c r="Q202" s="591" t="s">
        <v>1668</v>
      </c>
      <c r="R202" s="591"/>
      <c r="S202" s="1115" t="s">
        <v>876</v>
      </c>
      <c r="T202" s="1115"/>
      <c r="U202" s="861"/>
      <c r="V202" s="591"/>
      <c r="W202" s="861"/>
      <c r="X202" s="591"/>
      <c r="Y202" s="861"/>
      <c r="Z202" s="591"/>
      <c r="AA202" s="861"/>
      <c r="AB202" s="591"/>
      <c r="AC202" s="861"/>
      <c r="AD202" s="591"/>
      <c r="AE202" s="861"/>
      <c r="AF202" s="591"/>
      <c r="AG202" s="861"/>
      <c r="AH202" s="591"/>
      <c r="AI202" s="861"/>
      <c r="AJ202" s="591"/>
      <c r="AK202" s="861"/>
      <c r="AL202" s="591"/>
      <c r="AM202" s="861"/>
      <c r="AN202" s="591"/>
      <c r="AO202" s="861"/>
      <c r="AP202" s="591"/>
      <c r="AQ202" s="861"/>
      <c r="AR202" s="591"/>
      <c r="AS202" s="861"/>
      <c r="AT202" s="591"/>
      <c r="AU202" s="861"/>
      <c r="AV202" s="591"/>
      <c r="AW202" s="861"/>
      <c r="AX202" s="591"/>
      <c r="AY202" s="861"/>
      <c r="AZ202" s="591"/>
      <c r="BA202" s="861"/>
      <c r="BB202" s="591"/>
      <c r="BC202" s="861"/>
      <c r="BD202" s="591"/>
      <c r="BE202" s="861"/>
      <c r="BF202" s="591"/>
      <c r="BG202" s="861"/>
      <c r="BH202" s="591"/>
      <c r="BI202" s="861"/>
      <c r="BJ202" s="591"/>
      <c r="BK202" s="861"/>
      <c r="BL202" s="591"/>
      <c r="BM202" s="861"/>
      <c r="BN202" s="591"/>
      <c r="BO202" s="861"/>
      <c r="BP202" s="591"/>
      <c r="BQ202" s="861"/>
      <c r="BR202" s="591"/>
      <c r="BS202" s="861"/>
      <c r="BT202" s="591"/>
      <c r="BU202" s="861"/>
      <c r="BV202" s="591"/>
      <c r="BW202" s="861"/>
      <c r="BX202" s="591"/>
      <c r="BY202" s="861"/>
      <c r="BZ202" s="591"/>
      <c r="CA202" s="861"/>
      <c r="CB202" s="591"/>
      <c r="CC202" s="861"/>
      <c r="CD202" s="591"/>
      <c r="CE202" s="861"/>
      <c r="CF202" s="591"/>
      <c r="CG202" s="861"/>
      <c r="CH202" s="591"/>
      <c r="CI202" s="861"/>
      <c r="CJ202" s="591"/>
      <c r="CK202" s="861"/>
      <c r="CL202" s="591"/>
      <c r="CM202" s="861"/>
      <c r="CN202" s="591"/>
      <c r="CO202" s="861"/>
      <c r="CP202" s="591"/>
      <c r="CQ202" s="861"/>
      <c r="CR202" s="591"/>
      <c r="CS202" s="861"/>
      <c r="CT202" s="591"/>
      <c r="CU202" s="861"/>
      <c r="CV202" s="591"/>
      <c r="CW202" s="861"/>
      <c r="CX202" s="591"/>
      <c r="CY202" s="861"/>
      <c r="CZ202" s="591"/>
      <c r="DA202" s="861"/>
      <c r="DB202" s="591"/>
      <c r="DC202" s="861"/>
      <c r="DD202" s="591"/>
      <c r="DE202" s="861"/>
      <c r="DF202" s="591"/>
      <c r="DG202" s="861"/>
      <c r="DH202" s="591"/>
      <c r="DI202" s="861"/>
      <c r="DJ202" s="591"/>
      <c r="DK202" s="861"/>
      <c r="DL202" s="591"/>
      <c r="DM202" s="861"/>
      <c r="DN202" s="591"/>
      <c r="DO202" s="861"/>
      <c r="DP202" s="591"/>
      <c r="DQ202" s="861"/>
      <c r="DR202" s="591"/>
      <c r="DS202" s="861"/>
      <c r="DT202" s="591"/>
      <c r="DU202" s="473" t="s">
        <v>876</v>
      </c>
      <c r="DV202" s="474"/>
      <c r="DW202" s="473" t="s">
        <v>877</v>
      </c>
      <c r="DX202" s="173"/>
      <c r="DY202" s="473" t="s">
        <v>1668</v>
      </c>
    </row>
    <row r="203" spans="1:138" customFormat="1" ht="21" hidden="1" customHeight="1">
      <c r="A203" s="30"/>
      <c r="B203" s="30"/>
      <c r="C203" s="38" t="s">
        <v>178</v>
      </c>
      <c r="D203" s="556" t="s">
        <v>1404</v>
      </c>
      <c r="E203" s="477">
        <v>11121</v>
      </c>
      <c r="F203" s="458">
        <v>44321</v>
      </c>
      <c r="G203" s="788"/>
      <c r="H203" s="319" t="s">
        <v>1403</v>
      </c>
      <c r="I203" s="27">
        <v>37021</v>
      </c>
      <c r="J203" s="430" t="s">
        <v>1406</v>
      </c>
      <c r="K203" s="287" t="s">
        <v>1405</v>
      </c>
      <c r="L203" s="16">
        <v>0</v>
      </c>
      <c r="M203" s="16">
        <v>0</v>
      </c>
      <c r="N203" s="16">
        <v>0</v>
      </c>
      <c r="O203" s="16">
        <v>0</v>
      </c>
      <c r="P203" s="16">
        <v>0</v>
      </c>
      <c r="Q203" s="16">
        <v>0</v>
      </c>
      <c r="R203" s="16"/>
      <c r="S203" s="1114">
        <v>0</v>
      </c>
      <c r="T203" s="1114"/>
      <c r="U203" s="767"/>
      <c r="V203" s="18"/>
      <c r="W203" s="766"/>
      <c r="X203" s="18"/>
      <c r="Y203" s="766"/>
      <c r="Z203" s="18"/>
      <c r="AA203" s="766"/>
      <c r="AB203" s="18"/>
      <c r="AC203" s="766"/>
      <c r="AD203" s="18"/>
      <c r="AE203" s="766"/>
      <c r="AF203" s="18"/>
      <c r="AG203" s="766"/>
      <c r="AH203" s="18"/>
      <c r="AI203" s="766"/>
      <c r="AJ203" s="18"/>
      <c r="AK203" s="766"/>
      <c r="AL203" s="18"/>
      <c r="AM203" s="766"/>
      <c r="AN203" s="18"/>
      <c r="AO203" s="766"/>
      <c r="AP203" s="18"/>
      <c r="AQ203" s="766"/>
      <c r="AR203" s="18"/>
      <c r="AS203" s="766"/>
      <c r="AT203" s="18"/>
      <c r="AU203" s="766"/>
      <c r="AV203" s="18"/>
      <c r="AW203" s="766"/>
      <c r="AX203" s="18"/>
      <c r="AY203" s="766"/>
      <c r="AZ203" s="18"/>
      <c r="BA203" s="766"/>
      <c r="BB203" s="18"/>
      <c r="BC203" s="766"/>
      <c r="BD203" s="18"/>
      <c r="BE203" s="766"/>
      <c r="BF203" s="18"/>
      <c r="BG203" s="766"/>
      <c r="BH203" s="18"/>
      <c r="BI203" s="766"/>
      <c r="BJ203" s="18"/>
      <c r="BK203" s="766"/>
      <c r="BL203" s="18"/>
      <c r="BM203" s="766"/>
      <c r="BN203" s="18"/>
      <c r="BO203" s="766"/>
      <c r="BP203" s="18"/>
      <c r="BQ203" s="766"/>
      <c r="BR203" s="18"/>
      <c r="BS203" s="766"/>
      <c r="BT203" s="18"/>
      <c r="BU203" s="766"/>
      <c r="BV203" s="19"/>
      <c r="BW203" s="766"/>
      <c r="BX203" s="19"/>
      <c r="BY203" s="766"/>
      <c r="BZ203" s="19"/>
      <c r="CA203" s="766"/>
      <c r="CB203" s="19"/>
      <c r="CC203" s="766"/>
      <c r="CD203" s="19"/>
      <c r="CE203" s="766"/>
      <c r="CF203" s="19"/>
      <c r="CG203" s="766"/>
      <c r="CH203" s="19"/>
      <c r="CI203" s="766"/>
      <c r="CJ203" s="19"/>
      <c r="CK203" s="766"/>
      <c r="CL203" s="19"/>
      <c r="CM203" s="766"/>
      <c r="CN203" s="19"/>
      <c r="CO203" s="766"/>
      <c r="CP203" s="19"/>
      <c r="CQ203" s="766"/>
      <c r="CR203" s="19"/>
      <c r="CS203" s="766"/>
      <c r="CT203" s="19"/>
      <c r="CU203" s="766"/>
      <c r="CV203" s="19"/>
      <c r="CW203" s="766"/>
      <c r="CX203" s="19"/>
      <c r="CY203" s="766"/>
      <c r="CZ203" s="19"/>
      <c r="DA203" s="766"/>
      <c r="DB203" s="19"/>
      <c r="DC203" s="766"/>
      <c r="DD203" s="19"/>
      <c r="DE203" s="766"/>
      <c r="DF203" s="19"/>
      <c r="DG203" s="766"/>
      <c r="DH203" s="19"/>
      <c r="DI203" s="766"/>
      <c r="DJ203" s="19"/>
      <c r="DK203" s="766"/>
      <c r="DL203" s="19"/>
      <c r="DM203" s="766"/>
      <c r="DN203" s="19"/>
      <c r="DO203" s="766"/>
      <c r="DP203" s="19"/>
      <c r="DQ203" s="766"/>
      <c r="DR203" s="19"/>
      <c r="DS203" s="766"/>
      <c r="DT203" s="19"/>
      <c r="DU203" s="15">
        <f>COUNT(V203:BT203)</f>
        <v>0</v>
      </c>
      <c r="DV203" s="23"/>
      <c r="DW203" s="15">
        <f>COUNT(BV203:DT203)</f>
        <v>0</v>
      </c>
      <c r="DX203" s="23"/>
      <c r="DY203" s="15">
        <f t="shared" ref="DY203" si="33">SUM(DU203,DW203)</f>
        <v>0</v>
      </c>
      <c r="DZ203" s="23"/>
      <c r="EA203" s="23"/>
      <c r="EB203" s="23"/>
      <c r="EC203" s="23"/>
      <c r="ED203" s="23"/>
      <c r="EE203" s="23"/>
      <c r="EF203" s="23"/>
      <c r="EG203" s="23"/>
      <c r="EH203" s="23"/>
    </row>
    <row r="204" spans="1:138" ht="14.25" hidden="1" customHeight="1">
      <c r="A204" s="28"/>
      <c r="B204" s="28"/>
      <c r="C204" s="529"/>
      <c r="D204" s="218"/>
      <c r="E204" s="487"/>
      <c r="F204" s="462"/>
      <c r="G204" s="794"/>
      <c r="J204" s="426"/>
      <c r="K204" s="35"/>
      <c r="L204" s="43"/>
      <c r="M204" s="43"/>
      <c r="N204" s="43"/>
      <c r="O204" s="43"/>
      <c r="P204" s="43"/>
      <c r="Q204" s="43"/>
      <c r="R204" s="43"/>
      <c r="S204" s="43"/>
      <c r="T204" s="43"/>
      <c r="U204" s="43"/>
      <c r="V204" s="59"/>
      <c r="W204" s="58"/>
      <c r="X204" s="59"/>
      <c r="Y204" s="58"/>
      <c r="Z204" s="59"/>
      <c r="AA204" s="58"/>
      <c r="AB204" s="59"/>
      <c r="AC204" s="58"/>
      <c r="AD204" s="59"/>
      <c r="AE204" s="58"/>
      <c r="AF204" s="59"/>
      <c r="AG204" s="58"/>
      <c r="AH204" s="59"/>
      <c r="AI204" s="58"/>
      <c r="AJ204" s="59"/>
      <c r="AK204" s="58"/>
      <c r="AL204" s="59"/>
      <c r="AM204" s="58"/>
      <c r="AN204" s="59"/>
      <c r="AO204" s="58"/>
      <c r="AP204" s="59"/>
      <c r="AQ204" s="58"/>
      <c r="AR204" s="59"/>
      <c r="AS204" s="58"/>
      <c r="AT204" s="59"/>
      <c r="AU204" s="58"/>
      <c r="AV204" s="59"/>
      <c r="AW204" s="58"/>
      <c r="AX204" s="59"/>
      <c r="AY204" s="58"/>
      <c r="AZ204" s="59"/>
      <c r="BA204" s="58"/>
      <c r="BB204" s="59"/>
      <c r="BC204" s="58"/>
      <c r="BD204" s="59"/>
      <c r="BE204" s="58"/>
      <c r="BF204" s="59"/>
      <c r="BG204" s="58"/>
      <c r="BH204" s="59"/>
      <c r="BI204" s="58"/>
      <c r="BJ204" s="59"/>
      <c r="BK204" s="58"/>
      <c r="BL204" s="59"/>
      <c r="BM204" s="58"/>
      <c r="BN204" s="59"/>
      <c r="BO204" s="58"/>
      <c r="BP204" s="59"/>
      <c r="BQ204" s="58"/>
      <c r="BR204" s="59"/>
      <c r="BS204" s="58"/>
      <c r="BT204" s="59"/>
      <c r="BU204" s="58"/>
      <c r="BV204" s="59"/>
      <c r="BW204" s="58"/>
      <c r="BX204" s="59"/>
      <c r="BY204" s="58"/>
      <c r="BZ204" s="59"/>
      <c r="CA204" s="58"/>
      <c r="CB204" s="59"/>
      <c r="CC204" s="58"/>
      <c r="CD204" s="59"/>
      <c r="CE204" s="58"/>
      <c r="CF204" s="59"/>
      <c r="CG204" s="58"/>
      <c r="CH204" s="59"/>
      <c r="CI204" s="58"/>
      <c r="CJ204" s="59"/>
      <c r="CK204" s="58"/>
      <c r="CL204" s="59"/>
      <c r="CM204" s="58"/>
      <c r="CN204" s="59"/>
      <c r="CO204" s="58"/>
      <c r="CP204" s="59"/>
      <c r="CQ204" s="58"/>
      <c r="CR204" s="59"/>
      <c r="CS204" s="58"/>
      <c r="CT204" s="59"/>
      <c r="CU204" s="58"/>
      <c r="CV204" s="59"/>
      <c r="CW204" s="58"/>
      <c r="CX204" s="59"/>
      <c r="CY204" s="58"/>
      <c r="CZ204" s="59"/>
      <c r="DA204" s="58"/>
      <c r="DB204" s="59"/>
      <c r="DC204" s="58"/>
      <c r="DD204" s="59"/>
      <c r="DE204" s="58"/>
      <c r="DF204" s="59"/>
      <c r="DG204" s="58"/>
      <c r="DH204" s="59"/>
      <c r="DI204" s="58"/>
      <c r="DJ204" s="59"/>
      <c r="DK204" s="58"/>
      <c r="DL204" s="59"/>
      <c r="DM204" s="58"/>
      <c r="DN204" s="59"/>
      <c r="DO204" s="58"/>
      <c r="DP204" s="59"/>
      <c r="DQ204" s="58"/>
      <c r="DR204" s="44"/>
      <c r="DS204" s="23"/>
    </row>
    <row r="205" spans="1:138" s="50" customFormat="1" ht="54" hidden="1" customHeight="1">
      <c r="C205" s="49"/>
      <c r="D205" s="49" t="s">
        <v>1879</v>
      </c>
      <c r="E205" s="191"/>
      <c r="F205" s="465"/>
      <c r="G205" s="191"/>
      <c r="H205" s="257"/>
      <c r="I205" s="35"/>
      <c r="J205" s="3"/>
      <c r="K205" s="257"/>
      <c r="U205" s="49"/>
      <c r="W205" s="49"/>
      <c r="Y205" s="49"/>
      <c r="AA205" s="49"/>
      <c r="AC205" s="49"/>
      <c r="AE205" s="49"/>
      <c r="AG205" s="49"/>
      <c r="AI205" s="49"/>
      <c r="AK205" s="49"/>
      <c r="AM205" s="49"/>
      <c r="AO205" s="49"/>
      <c r="AQ205" s="49"/>
      <c r="AS205" s="49"/>
      <c r="AU205" s="49"/>
      <c r="AW205" s="49"/>
      <c r="AY205" s="49"/>
      <c r="BA205" s="49"/>
      <c r="BC205" s="49"/>
      <c r="BE205" s="49"/>
      <c r="BG205" s="49"/>
      <c r="BI205" s="49"/>
      <c r="BK205" s="49"/>
      <c r="BM205" s="49"/>
      <c r="BO205" s="49"/>
      <c r="BQ205" s="49"/>
      <c r="BS205" s="49"/>
      <c r="BU205" s="49"/>
      <c r="BW205" s="49"/>
      <c r="BY205" s="49"/>
      <c r="CA205" s="49"/>
      <c r="CC205" s="49"/>
      <c r="CE205" s="49"/>
      <c r="CG205" s="49"/>
      <c r="CI205" s="49"/>
      <c r="CK205" s="49"/>
      <c r="CM205" s="49"/>
      <c r="CO205" s="49"/>
      <c r="CQ205" s="49"/>
      <c r="CS205" s="49"/>
      <c r="CU205" s="49"/>
      <c r="CW205" s="49"/>
      <c r="CY205" s="49"/>
      <c r="DA205" s="49"/>
      <c r="DC205" s="49"/>
      <c r="DE205" s="49"/>
      <c r="DG205" s="49"/>
      <c r="DI205" s="49"/>
      <c r="DK205" s="49"/>
      <c r="DM205" s="49"/>
      <c r="DO205" s="49"/>
      <c r="DQ205" s="49"/>
      <c r="DS205" s="49"/>
      <c r="DV205" s="254"/>
      <c r="DW205" s="254"/>
      <c r="DX205" s="254"/>
    </row>
    <row r="206" spans="1:138" ht="14.25" hidden="1" customHeight="1">
      <c r="A206" s="28"/>
      <c r="B206" s="28"/>
      <c r="C206" s="529"/>
      <c r="D206" s="218"/>
      <c r="E206" s="487"/>
      <c r="F206" s="462"/>
      <c r="G206" s="794"/>
      <c r="J206" s="426"/>
      <c r="K206" s="35"/>
      <c r="L206" s="43"/>
      <c r="M206" s="43"/>
      <c r="N206" s="43"/>
      <c r="O206" s="43"/>
      <c r="P206" s="43"/>
      <c r="Q206" s="43"/>
      <c r="R206" s="43"/>
      <c r="S206" s="43"/>
      <c r="T206" s="43"/>
      <c r="U206" s="43"/>
      <c r="V206" s="59"/>
      <c r="W206" s="58"/>
      <c r="X206" s="59"/>
      <c r="Y206" s="58"/>
      <c r="Z206" s="59"/>
      <c r="AA206" s="58"/>
      <c r="AB206" s="59"/>
      <c r="AC206" s="58"/>
      <c r="AD206" s="59"/>
      <c r="AE206" s="58"/>
      <c r="AF206" s="59"/>
      <c r="AG206" s="58"/>
      <c r="AH206" s="59"/>
      <c r="AI206" s="58"/>
      <c r="AJ206" s="59"/>
      <c r="AK206" s="58"/>
      <c r="AL206" s="59"/>
      <c r="AM206" s="58"/>
      <c r="AN206" s="59"/>
      <c r="AO206" s="58"/>
      <c r="AP206" s="59"/>
      <c r="AQ206" s="58"/>
      <c r="AR206" s="59"/>
      <c r="AS206" s="58"/>
      <c r="AT206" s="59"/>
      <c r="AU206" s="58"/>
      <c r="AV206" s="59"/>
      <c r="AW206" s="58"/>
      <c r="AX206" s="59"/>
      <c r="AY206" s="58"/>
      <c r="AZ206" s="59"/>
      <c r="BA206" s="58"/>
      <c r="BB206" s="59"/>
      <c r="BC206" s="58"/>
      <c r="BD206" s="59"/>
      <c r="BE206" s="58"/>
      <c r="BF206" s="59"/>
      <c r="BG206" s="58"/>
      <c r="BH206" s="59"/>
      <c r="BI206" s="58"/>
      <c r="BJ206" s="59"/>
      <c r="BK206" s="58"/>
      <c r="BL206" s="59"/>
      <c r="BM206" s="58"/>
      <c r="BN206" s="59"/>
      <c r="BO206" s="58"/>
      <c r="BP206" s="59"/>
      <c r="BQ206" s="58"/>
      <c r="BR206" s="59"/>
      <c r="BS206" s="58"/>
      <c r="BT206" s="59"/>
      <c r="BU206" s="58"/>
      <c r="BV206" s="59"/>
      <c r="BW206" s="58"/>
      <c r="BX206" s="59"/>
      <c r="BY206" s="58"/>
      <c r="BZ206" s="59"/>
      <c r="CA206" s="58"/>
      <c r="CB206" s="59"/>
      <c r="CC206" s="58"/>
      <c r="CD206" s="59"/>
      <c r="CE206" s="58"/>
      <c r="CF206" s="59"/>
      <c r="CG206" s="58"/>
      <c r="CH206" s="59"/>
      <c r="CI206" s="58"/>
      <c r="CJ206" s="59"/>
      <c r="CK206" s="58"/>
      <c r="CL206" s="59"/>
      <c r="CM206" s="58"/>
      <c r="CN206" s="59"/>
      <c r="CO206" s="58"/>
      <c r="CP206" s="59"/>
      <c r="CQ206" s="58"/>
      <c r="CR206" s="59"/>
      <c r="CS206" s="58"/>
      <c r="CT206" s="59"/>
      <c r="CU206" s="58"/>
      <c r="CV206" s="59"/>
      <c r="CW206" s="58"/>
      <c r="CX206" s="59"/>
      <c r="CY206" s="58"/>
      <c r="CZ206" s="59"/>
      <c r="DA206" s="58"/>
      <c r="DB206" s="59"/>
      <c r="DC206" s="58"/>
      <c r="DD206" s="59"/>
      <c r="DE206" s="58"/>
      <c r="DF206" s="59"/>
      <c r="DG206" s="58"/>
      <c r="DH206" s="59"/>
      <c r="DI206" s="58"/>
      <c r="DJ206" s="59"/>
      <c r="DK206" s="58"/>
      <c r="DL206" s="59"/>
      <c r="DM206" s="58"/>
      <c r="DN206" s="59"/>
      <c r="DO206" s="58"/>
      <c r="DP206" s="59"/>
      <c r="DQ206" s="58"/>
      <c r="DR206" s="44"/>
      <c r="DS206" s="23"/>
    </row>
    <row r="207" spans="1:138" s="484" customFormat="1" ht="34.5" hidden="1" customHeight="1">
      <c r="A207" s="591" t="s">
        <v>301</v>
      </c>
      <c r="B207" s="591" t="s">
        <v>1601</v>
      </c>
      <c r="C207" s="592" t="s">
        <v>1699</v>
      </c>
      <c r="D207" s="593" t="s">
        <v>39</v>
      </c>
      <c r="E207" s="591" t="s">
        <v>1665</v>
      </c>
      <c r="F207" s="594" t="s">
        <v>14</v>
      </c>
      <c r="G207" s="478"/>
      <c r="H207" s="595" t="s">
        <v>1611</v>
      </c>
      <c r="I207" s="594" t="s">
        <v>1612</v>
      </c>
      <c r="J207" s="591" t="s">
        <v>299</v>
      </c>
      <c r="K207" s="594" t="s">
        <v>298</v>
      </c>
      <c r="L207" s="591" t="s">
        <v>1353</v>
      </c>
      <c r="M207" s="591" t="s">
        <v>1551</v>
      </c>
      <c r="N207" s="591" t="s">
        <v>1552</v>
      </c>
      <c r="O207" s="591" t="s">
        <v>1668</v>
      </c>
      <c r="P207" s="591"/>
      <c r="Q207" s="591" t="s">
        <v>1668</v>
      </c>
      <c r="R207" s="591"/>
      <c r="S207" s="1115" t="s">
        <v>876</v>
      </c>
      <c r="T207" s="1115"/>
      <c r="U207" s="861"/>
      <c r="V207" s="591"/>
      <c r="W207" s="861"/>
      <c r="X207" s="591"/>
      <c r="Y207" s="861"/>
      <c r="Z207" s="591"/>
      <c r="AA207" s="861"/>
      <c r="AB207" s="591"/>
      <c r="AC207" s="861"/>
      <c r="AD207" s="591"/>
      <c r="AE207" s="861"/>
      <c r="AF207" s="591"/>
      <c r="AG207" s="861"/>
      <c r="AH207" s="591"/>
      <c r="AI207" s="861"/>
      <c r="AJ207" s="591"/>
      <c r="AK207" s="861"/>
      <c r="AL207" s="591"/>
      <c r="AM207" s="861"/>
      <c r="AN207" s="591"/>
      <c r="AO207" s="861"/>
      <c r="AP207" s="591"/>
      <c r="AQ207" s="861"/>
      <c r="AR207" s="591"/>
      <c r="AS207" s="861"/>
      <c r="AT207" s="591"/>
      <c r="AU207" s="861"/>
      <c r="AV207" s="591"/>
      <c r="AW207" s="861"/>
      <c r="AX207" s="591"/>
      <c r="AY207" s="861"/>
      <c r="AZ207" s="591"/>
      <c r="BA207" s="861"/>
      <c r="BB207" s="591"/>
      <c r="BC207" s="861"/>
      <c r="BD207" s="591"/>
      <c r="BE207" s="861"/>
      <c r="BF207" s="591"/>
      <c r="BG207" s="861"/>
      <c r="BH207" s="591"/>
      <c r="BI207" s="861"/>
      <c r="BJ207" s="591"/>
      <c r="BK207" s="861"/>
      <c r="BL207" s="591"/>
      <c r="BM207" s="861"/>
      <c r="BN207" s="591"/>
      <c r="BO207" s="861"/>
      <c r="BP207" s="591"/>
      <c r="BQ207" s="861"/>
      <c r="BR207" s="591"/>
      <c r="BS207" s="861"/>
      <c r="BT207" s="591"/>
      <c r="BU207" s="861"/>
      <c r="BV207" s="591"/>
      <c r="BW207" s="861"/>
      <c r="BX207" s="591"/>
      <c r="BY207" s="861"/>
      <c r="BZ207" s="591"/>
      <c r="CA207" s="861"/>
      <c r="CB207" s="591"/>
      <c r="CC207" s="861"/>
      <c r="CD207" s="591"/>
      <c r="CE207" s="861"/>
      <c r="CF207" s="591"/>
      <c r="CG207" s="861"/>
      <c r="CH207" s="591"/>
      <c r="CI207" s="861"/>
      <c r="CJ207" s="591"/>
      <c r="CK207" s="861"/>
      <c r="CL207" s="591"/>
      <c r="CM207" s="861"/>
      <c r="CN207" s="591"/>
      <c r="CO207" s="861"/>
      <c r="CP207" s="591"/>
      <c r="CQ207" s="861"/>
      <c r="CR207" s="591"/>
      <c r="CS207" s="861"/>
      <c r="CT207" s="591"/>
      <c r="CU207" s="861"/>
      <c r="CV207" s="591"/>
      <c r="CW207" s="861"/>
      <c r="CX207" s="591"/>
      <c r="CY207" s="861"/>
      <c r="CZ207" s="591"/>
      <c r="DA207" s="861"/>
      <c r="DB207" s="591"/>
      <c r="DC207" s="861"/>
      <c r="DD207" s="591"/>
      <c r="DE207" s="861"/>
      <c r="DF207" s="591"/>
      <c r="DG207" s="861"/>
      <c r="DH207" s="591"/>
      <c r="DI207" s="861"/>
      <c r="DJ207" s="591"/>
      <c r="DK207" s="861"/>
      <c r="DL207" s="591"/>
      <c r="DM207" s="861"/>
      <c r="DN207" s="591"/>
      <c r="DO207" s="861"/>
      <c r="DP207" s="591"/>
      <c r="DQ207" s="861"/>
      <c r="DR207" s="591"/>
      <c r="DS207" s="861"/>
      <c r="DT207" s="591"/>
      <c r="DU207" s="473" t="s">
        <v>876</v>
      </c>
      <c r="DV207" s="474"/>
      <c r="DW207" s="473" t="s">
        <v>877</v>
      </c>
      <c r="DX207" s="173"/>
      <c r="DY207" s="473" t="s">
        <v>1668</v>
      </c>
    </row>
    <row r="208" spans="1:138" customFormat="1" ht="21" hidden="1" customHeight="1">
      <c r="A208" s="24"/>
      <c r="B208" s="24"/>
      <c r="C208" s="38" t="s">
        <v>92</v>
      </c>
      <c r="D208" s="556" t="s">
        <v>128</v>
      </c>
      <c r="E208" s="477">
        <v>424</v>
      </c>
      <c r="F208" s="457">
        <v>37272</v>
      </c>
      <c r="G208" s="788"/>
      <c r="H208" s="319" t="s">
        <v>255</v>
      </c>
      <c r="I208" s="27">
        <v>28609</v>
      </c>
      <c r="J208" s="590" t="s">
        <v>620</v>
      </c>
      <c r="K208" s="287" t="s">
        <v>619</v>
      </c>
      <c r="L208" s="16">
        <v>50</v>
      </c>
      <c r="M208" s="16">
        <v>0</v>
      </c>
      <c r="N208" s="16">
        <v>50</v>
      </c>
      <c r="O208" s="16">
        <v>0</v>
      </c>
      <c r="P208" s="16">
        <v>0</v>
      </c>
      <c r="Q208" s="16">
        <v>0</v>
      </c>
      <c r="R208" s="16"/>
      <c r="S208" s="1114">
        <v>0</v>
      </c>
      <c r="T208" s="1114"/>
      <c r="U208" s="767"/>
      <c r="V208" s="18"/>
      <c r="W208" s="766"/>
      <c r="X208" s="18"/>
      <c r="Y208" s="766"/>
      <c r="Z208" s="18"/>
      <c r="AA208" s="766"/>
      <c r="AB208" s="18"/>
      <c r="AC208" s="766"/>
      <c r="AD208" s="18"/>
      <c r="AE208" s="766"/>
      <c r="AF208" s="18"/>
      <c r="AG208" s="766"/>
      <c r="AH208" s="18"/>
      <c r="AI208" s="766"/>
      <c r="AJ208" s="18"/>
      <c r="AK208" s="766"/>
      <c r="AL208" s="18"/>
      <c r="AM208" s="766"/>
      <c r="AN208" s="18"/>
      <c r="AO208" s="766"/>
      <c r="AP208" s="18"/>
      <c r="AQ208" s="766"/>
      <c r="AR208" s="18"/>
      <c r="AS208" s="766"/>
      <c r="AT208" s="18"/>
      <c r="AU208" s="766"/>
      <c r="AV208" s="18"/>
      <c r="AW208" s="766"/>
      <c r="AX208" s="18"/>
      <c r="AY208" s="766"/>
      <c r="AZ208" s="18"/>
      <c r="BA208" s="766"/>
      <c r="BB208" s="18"/>
      <c r="BC208" s="766"/>
      <c r="BD208" s="18"/>
      <c r="BE208" s="766"/>
      <c r="BF208" s="18"/>
      <c r="BG208" s="766"/>
      <c r="BH208" s="18"/>
      <c r="BI208" s="766"/>
      <c r="BJ208" s="18"/>
      <c r="BK208" s="766"/>
      <c r="BL208" s="18"/>
      <c r="BM208" s="766"/>
      <c r="BN208" s="18"/>
      <c r="BO208" s="766"/>
      <c r="BP208" s="18"/>
      <c r="BQ208" s="766"/>
      <c r="BR208" s="18"/>
      <c r="BS208" s="766"/>
      <c r="BT208" s="18"/>
      <c r="BU208" s="766"/>
      <c r="BV208" s="19"/>
      <c r="BW208" s="766"/>
      <c r="BX208" s="19"/>
      <c r="BY208" s="766"/>
      <c r="BZ208" s="19"/>
      <c r="CA208" s="766"/>
      <c r="CB208" s="19"/>
      <c r="CC208" s="766"/>
      <c r="CD208" s="19"/>
      <c r="CE208" s="766"/>
      <c r="CF208" s="19"/>
      <c r="CG208" s="766"/>
      <c r="CH208" s="19"/>
      <c r="CI208" s="766"/>
      <c r="CJ208" s="19"/>
      <c r="CK208" s="766"/>
      <c r="CL208" s="19"/>
      <c r="CM208" s="766"/>
      <c r="CN208" s="19"/>
      <c r="CO208" s="766"/>
      <c r="CP208" s="19"/>
      <c r="CQ208" s="766"/>
      <c r="CR208" s="19"/>
      <c r="CS208" s="766"/>
      <c r="CT208" s="19"/>
      <c r="CU208" s="766"/>
      <c r="CV208" s="19"/>
      <c r="CW208" s="766"/>
      <c r="CX208" s="19"/>
      <c r="CY208" s="766"/>
      <c r="CZ208" s="19"/>
      <c r="DA208" s="766"/>
      <c r="DB208" s="19"/>
      <c r="DC208" s="766"/>
      <c r="DD208" s="19"/>
      <c r="DE208" s="766"/>
      <c r="DF208" s="19"/>
      <c r="DG208" s="766"/>
      <c r="DH208" s="19"/>
      <c r="DI208" s="766"/>
      <c r="DJ208" s="19"/>
      <c r="DK208" s="766"/>
      <c r="DL208" s="19"/>
      <c r="DM208" s="766"/>
      <c r="DN208" s="19"/>
      <c r="DO208" s="766"/>
      <c r="DP208" s="19"/>
      <c r="DQ208" s="766"/>
      <c r="DR208" s="19"/>
      <c r="DS208" s="766"/>
      <c r="DT208" s="19"/>
      <c r="DU208" s="15">
        <f t="shared" ref="DU208:DU224" si="34">COUNT(V208:BT208)</f>
        <v>0</v>
      </c>
      <c r="DV208" s="28"/>
      <c r="DW208" s="15">
        <f t="shared" ref="DW208:DW224" si="35">COUNT(BV208:DT208)</f>
        <v>0</v>
      </c>
      <c r="DX208" s="28"/>
      <c r="DY208" s="15">
        <f t="shared" ref="DY208:DY224" si="36">SUM(DU208,DW208)</f>
        <v>0</v>
      </c>
      <c r="DZ208" s="23"/>
      <c r="EA208" s="23"/>
      <c r="EB208" s="23"/>
      <c r="EC208" s="23"/>
      <c r="ED208" s="23"/>
      <c r="EE208" s="23"/>
      <c r="EF208" s="23"/>
      <c r="EG208" s="245"/>
      <c r="EH208" s="245"/>
    </row>
    <row r="209" spans="1:138" customFormat="1" ht="21" hidden="1" customHeight="1">
      <c r="A209" s="24"/>
      <c r="B209" s="24"/>
      <c r="C209" s="38" t="s">
        <v>68</v>
      </c>
      <c r="D209" s="556" t="s">
        <v>86</v>
      </c>
      <c r="E209" s="477">
        <v>6462</v>
      </c>
      <c r="F209" s="458">
        <v>42431</v>
      </c>
      <c r="G209" s="788"/>
      <c r="H209" s="319" t="s">
        <v>259</v>
      </c>
      <c r="I209" s="27">
        <v>42424</v>
      </c>
      <c r="J209" s="430" t="s">
        <v>633</v>
      </c>
      <c r="K209" s="287" t="s">
        <v>632</v>
      </c>
      <c r="L209" s="16">
        <v>108</v>
      </c>
      <c r="M209" s="16">
        <v>0</v>
      </c>
      <c r="N209" s="16">
        <v>108</v>
      </c>
      <c r="O209" s="16">
        <v>0</v>
      </c>
      <c r="P209" s="16">
        <v>0</v>
      </c>
      <c r="Q209" s="16">
        <v>0</v>
      </c>
      <c r="R209" s="16"/>
      <c r="S209" s="1114">
        <v>0</v>
      </c>
      <c r="T209" s="1114"/>
      <c r="U209" s="767"/>
      <c r="V209" s="18"/>
      <c r="W209" s="766"/>
      <c r="X209" s="18"/>
      <c r="Y209" s="766"/>
      <c r="Z209" s="18"/>
      <c r="AA209" s="766"/>
      <c r="AB209" s="18"/>
      <c r="AC209" s="766"/>
      <c r="AD209" s="18"/>
      <c r="AE209" s="766"/>
      <c r="AF209" s="18"/>
      <c r="AG209" s="766"/>
      <c r="AH209" s="18"/>
      <c r="AI209" s="766"/>
      <c r="AJ209" s="18"/>
      <c r="AK209" s="766"/>
      <c r="AL209" s="18"/>
      <c r="AM209" s="766"/>
      <c r="AN209" s="18"/>
      <c r="AO209" s="766"/>
      <c r="AP209" s="18"/>
      <c r="AQ209" s="766"/>
      <c r="AR209" s="18"/>
      <c r="AS209" s="766"/>
      <c r="AT209" s="18"/>
      <c r="AU209" s="766"/>
      <c r="AV209" s="18"/>
      <c r="AW209" s="766"/>
      <c r="AX209" s="18"/>
      <c r="AY209" s="766"/>
      <c r="AZ209" s="18"/>
      <c r="BA209" s="766"/>
      <c r="BB209" s="18"/>
      <c r="BC209" s="766"/>
      <c r="BD209" s="18"/>
      <c r="BE209" s="766"/>
      <c r="BF209" s="18"/>
      <c r="BG209" s="766"/>
      <c r="BH209" s="18"/>
      <c r="BI209" s="766"/>
      <c r="BJ209" s="18"/>
      <c r="BK209" s="766"/>
      <c r="BL209" s="18"/>
      <c r="BM209" s="766"/>
      <c r="BN209" s="18"/>
      <c r="BO209" s="766"/>
      <c r="BP209" s="18"/>
      <c r="BQ209" s="766"/>
      <c r="BR209" s="18"/>
      <c r="BS209" s="766"/>
      <c r="BT209" s="18"/>
      <c r="BU209" s="766"/>
      <c r="BV209" s="19"/>
      <c r="BW209" s="766"/>
      <c r="BX209" s="19"/>
      <c r="BY209" s="766"/>
      <c r="BZ209" s="19"/>
      <c r="CA209" s="766"/>
      <c r="CB209" s="19"/>
      <c r="CC209" s="766"/>
      <c r="CD209" s="19"/>
      <c r="CE209" s="766"/>
      <c r="CF209" s="19"/>
      <c r="CG209" s="766"/>
      <c r="CH209" s="19"/>
      <c r="CI209" s="766"/>
      <c r="CJ209" s="19"/>
      <c r="CK209" s="766"/>
      <c r="CL209" s="19"/>
      <c r="CM209" s="766"/>
      <c r="CN209" s="19"/>
      <c r="CO209" s="766"/>
      <c r="CP209" s="19"/>
      <c r="CQ209" s="766"/>
      <c r="CR209" s="19"/>
      <c r="CS209" s="766"/>
      <c r="CT209" s="19"/>
      <c r="CU209" s="766"/>
      <c r="CV209" s="19"/>
      <c r="CW209" s="766"/>
      <c r="CX209" s="19"/>
      <c r="CY209" s="766"/>
      <c r="CZ209" s="19"/>
      <c r="DA209" s="766"/>
      <c r="DB209" s="19"/>
      <c r="DC209" s="766"/>
      <c r="DD209" s="19"/>
      <c r="DE209" s="766"/>
      <c r="DF209" s="19"/>
      <c r="DG209" s="766"/>
      <c r="DH209" s="19"/>
      <c r="DI209" s="766"/>
      <c r="DJ209" s="19"/>
      <c r="DK209" s="766"/>
      <c r="DL209" s="19"/>
      <c r="DM209" s="766"/>
      <c r="DN209" s="19"/>
      <c r="DO209" s="766"/>
      <c r="DP209" s="19"/>
      <c r="DQ209" s="766"/>
      <c r="DR209" s="19"/>
      <c r="DS209" s="766"/>
      <c r="DT209" s="19"/>
      <c r="DU209" s="15">
        <f t="shared" si="34"/>
        <v>0</v>
      </c>
      <c r="DV209" s="28"/>
      <c r="DW209" s="15">
        <f t="shared" si="35"/>
        <v>0</v>
      </c>
      <c r="DX209" s="28"/>
      <c r="DY209" s="15">
        <f t="shared" si="36"/>
        <v>0</v>
      </c>
      <c r="DZ209" s="23"/>
      <c r="EA209" s="23"/>
      <c r="EB209" s="23"/>
      <c r="EC209" s="23"/>
      <c r="ED209" s="23"/>
      <c r="EE209" s="23"/>
      <c r="EF209" s="23"/>
      <c r="EG209" s="245"/>
      <c r="EH209" s="245"/>
    </row>
    <row r="210" spans="1:138" customFormat="1" ht="21" hidden="1" customHeight="1">
      <c r="A210" s="30"/>
      <c r="B210" s="30"/>
      <c r="C210" s="38" t="s">
        <v>142</v>
      </c>
      <c r="D210" s="556" t="s">
        <v>1477</v>
      </c>
      <c r="E210" s="477">
        <v>402</v>
      </c>
      <c r="F210" s="459">
        <v>30286</v>
      </c>
      <c r="G210" s="788"/>
      <c r="H210" s="319" t="s">
        <v>259</v>
      </c>
      <c r="I210" s="27">
        <v>21296</v>
      </c>
      <c r="J210" s="436" t="s">
        <v>600</v>
      </c>
      <c r="K210" s="287" t="s">
        <v>599</v>
      </c>
      <c r="L210" s="16">
        <v>2</v>
      </c>
      <c r="M210" s="16">
        <v>0</v>
      </c>
      <c r="N210" s="16">
        <v>2</v>
      </c>
      <c r="O210" s="16">
        <v>0</v>
      </c>
      <c r="P210" s="16">
        <v>0</v>
      </c>
      <c r="Q210" s="16">
        <v>0</v>
      </c>
      <c r="R210" s="16"/>
      <c r="S210" s="1114">
        <v>0</v>
      </c>
      <c r="T210" s="1114"/>
      <c r="U210" s="767"/>
      <c r="V210" s="18"/>
      <c r="W210" s="766"/>
      <c r="X210" s="18"/>
      <c r="Y210" s="766"/>
      <c r="Z210" s="18"/>
      <c r="AA210" s="766"/>
      <c r="AB210" s="18"/>
      <c r="AC210" s="766"/>
      <c r="AD210" s="18"/>
      <c r="AE210" s="766"/>
      <c r="AF210" s="18"/>
      <c r="AG210" s="766"/>
      <c r="AH210" s="18"/>
      <c r="AI210" s="766"/>
      <c r="AJ210" s="18"/>
      <c r="AK210" s="766"/>
      <c r="AL210" s="18"/>
      <c r="AM210" s="766"/>
      <c r="AN210" s="18"/>
      <c r="AO210" s="766"/>
      <c r="AP210" s="18"/>
      <c r="AQ210" s="766"/>
      <c r="AR210" s="18"/>
      <c r="AS210" s="766"/>
      <c r="AT210" s="18"/>
      <c r="AU210" s="766"/>
      <c r="AV210" s="18"/>
      <c r="AW210" s="766"/>
      <c r="AX210" s="18"/>
      <c r="AY210" s="766"/>
      <c r="AZ210" s="18"/>
      <c r="BA210" s="766"/>
      <c r="BB210" s="18"/>
      <c r="BC210" s="766"/>
      <c r="BD210" s="18"/>
      <c r="BE210" s="766"/>
      <c r="BF210" s="18"/>
      <c r="BG210" s="766"/>
      <c r="BH210" s="18"/>
      <c r="BI210" s="766"/>
      <c r="BJ210" s="18"/>
      <c r="BK210" s="766"/>
      <c r="BL210" s="18"/>
      <c r="BM210" s="766"/>
      <c r="BN210" s="18"/>
      <c r="BO210" s="766"/>
      <c r="BP210" s="18"/>
      <c r="BQ210" s="766"/>
      <c r="BR210" s="18"/>
      <c r="BS210" s="766"/>
      <c r="BT210" s="18"/>
      <c r="BU210" s="766"/>
      <c r="BV210" s="19"/>
      <c r="BW210" s="766"/>
      <c r="BX210" s="19"/>
      <c r="BY210" s="766"/>
      <c r="BZ210" s="19"/>
      <c r="CA210" s="766"/>
      <c r="CB210" s="19"/>
      <c r="CC210" s="766"/>
      <c r="CD210" s="19"/>
      <c r="CE210" s="766"/>
      <c r="CF210" s="19"/>
      <c r="CG210" s="766"/>
      <c r="CH210" s="19"/>
      <c r="CI210" s="766"/>
      <c r="CJ210" s="19"/>
      <c r="CK210" s="766"/>
      <c r="CL210" s="19"/>
      <c r="CM210" s="766"/>
      <c r="CN210" s="19"/>
      <c r="CO210" s="766"/>
      <c r="CP210" s="19"/>
      <c r="CQ210" s="766"/>
      <c r="CR210" s="19"/>
      <c r="CS210" s="766"/>
      <c r="CT210" s="19"/>
      <c r="CU210" s="766"/>
      <c r="CV210" s="19"/>
      <c r="CW210" s="766"/>
      <c r="CX210" s="19"/>
      <c r="CY210" s="766"/>
      <c r="CZ210" s="19"/>
      <c r="DA210" s="766"/>
      <c r="DB210" s="19"/>
      <c r="DC210" s="766"/>
      <c r="DD210" s="19"/>
      <c r="DE210" s="766"/>
      <c r="DF210" s="19"/>
      <c r="DG210" s="766"/>
      <c r="DH210" s="19"/>
      <c r="DI210" s="766"/>
      <c r="DJ210" s="19"/>
      <c r="DK210" s="766"/>
      <c r="DL210" s="19"/>
      <c r="DM210" s="766"/>
      <c r="DN210" s="19"/>
      <c r="DO210" s="766"/>
      <c r="DP210" s="19"/>
      <c r="DQ210" s="766"/>
      <c r="DR210" s="19"/>
      <c r="DS210" s="766"/>
      <c r="DT210" s="19"/>
      <c r="DU210" s="15">
        <f t="shared" si="34"/>
        <v>0</v>
      </c>
      <c r="DV210" s="23"/>
      <c r="DW210" s="15">
        <f t="shared" si="35"/>
        <v>0</v>
      </c>
      <c r="DX210" s="23"/>
      <c r="DY210" s="15">
        <f t="shared" si="36"/>
        <v>0</v>
      </c>
      <c r="DZ210" s="23"/>
      <c r="EA210" s="23"/>
      <c r="EB210" s="23"/>
      <c r="EC210" s="245"/>
      <c r="ED210" s="245"/>
      <c r="EE210" s="23"/>
      <c r="EF210" s="23"/>
      <c r="EG210" s="23"/>
      <c r="EH210" s="23"/>
    </row>
    <row r="211" spans="1:138" customFormat="1" ht="21" hidden="1" customHeight="1">
      <c r="A211" s="24"/>
      <c r="B211" s="24"/>
      <c r="C211" s="38" t="s">
        <v>106</v>
      </c>
      <c r="D211" s="556" t="s">
        <v>1087</v>
      </c>
      <c r="E211" s="477">
        <v>6258</v>
      </c>
      <c r="F211" s="457">
        <v>41551</v>
      </c>
      <c r="G211" s="788"/>
      <c r="H211" s="319" t="s">
        <v>258</v>
      </c>
      <c r="I211" s="27">
        <v>41524</v>
      </c>
      <c r="J211" s="431" t="s">
        <v>651</v>
      </c>
      <c r="K211" s="287" t="s">
        <v>650</v>
      </c>
      <c r="L211" s="16">
        <v>26</v>
      </c>
      <c r="M211" s="16">
        <v>0</v>
      </c>
      <c r="N211" s="16">
        <v>26</v>
      </c>
      <c r="O211" s="16">
        <v>0</v>
      </c>
      <c r="P211" s="16">
        <v>0</v>
      </c>
      <c r="Q211" s="16">
        <v>0</v>
      </c>
      <c r="R211" s="16"/>
      <c r="S211" s="1114">
        <v>0</v>
      </c>
      <c r="T211" s="1114"/>
      <c r="U211" s="767"/>
      <c r="V211" s="18"/>
      <c r="W211" s="766"/>
      <c r="X211" s="18"/>
      <c r="Y211" s="766"/>
      <c r="Z211" s="18"/>
      <c r="AA211" s="766"/>
      <c r="AB211" s="18"/>
      <c r="AC211" s="766"/>
      <c r="AD211" s="18"/>
      <c r="AE211" s="766"/>
      <c r="AF211" s="18"/>
      <c r="AG211" s="766"/>
      <c r="AH211" s="18"/>
      <c r="AI211" s="766"/>
      <c r="AJ211" s="18"/>
      <c r="AK211" s="766"/>
      <c r="AL211" s="18"/>
      <c r="AM211" s="766"/>
      <c r="AN211" s="18"/>
      <c r="AO211" s="766"/>
      <c r="AP211" s="18"/>
      <c r="AQ211" s="766"/>
      <c r="AR211" s="18"/>
      <c r="AS211" s="766"/>
      <c r="AT211" s="18"/>
      <c r="AU211" s="766"/>
      <c r="AV211" s="18"/>
      <c r="AW211" s="766"/>
      <c r="AX211" s="18"/>
      <c r="AY211" s="766"/>
      <c r="AZ211" s="18"/>
      <c r="BA211" s="766"/>
      <c r="BB211" s="18"/>
      <c r="BC211" s="766"/>
      <c r="BD211" s="18"/>
      <c r="BE211" s="766"/>
      <c r="BF211" s="18"/>
      <c r="BG211" s="766"/>
      <c r="BH211" s="18"/>
      <c r="BI211" s="766"/>
      <c r="BJ211" s="18"/>
      <c r="BK211" s="766"/>
      <c r="BL211" s="18"/>
      <c r="BM211" s="766"/>
      <c r="BN211" s="18"/>
      <c r="BO211" s="766"/>
      <c r="BP211" s="18"/>
      <c r="BQ211" s="766"/>
      <c r="BR211" s="18"/>
      <c r="BS211" s="766"/>
      <c r="BT211" s="18"/>
      <c r="BU211" s="766"/>
      <c r="BV211" s="19"/>
      <c r="BW211" s="766"/>
      <c r="BX211" s="19"/>
      <c r="BY211" s="766"/>
      <c r="BZ211" s="19"/>
      <c r="CA211" s="766"/>
      <c r="CB211" s="19"/>
      <c r="CC211" s="766"/>
      <c r="CD211" s="19"/>
      <c r="CE211" s="766"/>
      <c r="CF211" s="19"/>
      <c r="CG211" s="766"/>
      <c r="CH211" s="19"/>
      <c r="CI211" s="766"/>
      <c r="CJ211" s="19"/>
      <c r="CK211" s="766"/>
      <c r="CL211" s="19"/>
      <c r="CM211" s="766"/>
      <c r="CN211" s="19"/>
      <c r="CO211" s="766"/>
      <c r="CP211" s="19"/>
      <c r="CQ211" s="766"/>
      <c r="CR211" s="19"/>
      <c r="CS211" s="766"/>
      <c r="CT211" s="19"/>
      <c r="CU211" s="766"/>
      <c r="CV211" s="19"/>
      <c r="CW211" s="766"/>
      <c r="CX211" s="19"/>
      <c r="CY211" s="766"/>
      <c r="CZ211" s="19"/>
      <c r="DA211" s="766"/>
      <c r="DB211" s="19"/>
      <c r="DC211" s="766"/>
      <c r="DD211" s="19"/>
      <c r="DE211" s="766"/>
      <c r="DF211" s="19"/>
      <c r="DG211" s="766"/>
      <c r="DH211" s="19"/>
      <c r="DI211" s="766"/>
      <c r="DJ211" s="19"/>
      <c r="DK211" s="766"/>
      <c r="DL211" s="19"/>
      <c r="DM211" s="766"/>
      <c r="DN211" s="19"/>
      <c r="DO211" s="766"/>
      <c r="DP211" s="19"/>
      <c r="DQ211" s="766"/>
      <c r="DR211" s="19"/>
      <c r="DS211" s="766"/>
      <c r="DT211" s="19"/>
      <c r="DU211" s="15">
        <f t="shared" si="34"/>
        <v>0</v>
      </c>
      <c r="DV211" s="28"/>
      <c r="DW211" s="15">
        <f t="shared" si="35"/>
        <v>0</v>
      </c>
      <c r="DX211" s="28"/>
      <c r="DY211" s="15">
        <f t="shared" si="36"/>
        <v>0</v>
      </c>
      <c r="DZ211" s="23"/>
      <c r="EA211" s="23"/>
      <c r="EB211" s="23"/>
      <c r="EC211" s="23"/>
      <c r="ED211" s="23"/>
      <c r="EE211" s="23"/>
      <c r="EF211" s="23"/>
      <c r="EG211" s="23"/>
      <c r="EH211" s="23"/>
    </row>
    <row r="212" spans="1:138" customFormat="1" ht="21" hidden="1" customHeight="1">
      <c r="A212" s="15"/>
      <c r="B212" s="15"/>
      <c r="C212" s="38" t="s">
        <v>131</v>
      </c>
      <c r="D212" s="556" t="s">
        <v>216</v>
      </c>
      <c r="E212" s="477">
        <v>10044</v>
      </c>
      <c r="F212" s="457">
        <v>36557</v>
      </c>
      <c r="G212" s="788"/>
      <c r="H212" s="319" t="s">
        <v>258</v>
      </c>
      <c r="I212" s="27">
        <v>21622</v>
      </c>
      <c r="J212" s="431" t="s">
        <v>679</v>
      </c>
      <c r="K212" s="287" t="s">
        <v>678</v>
      </c>
      <c r="L212" s="16">
        <v>4</v>
      </c>
      <c r="M212" s="16">
        <v>0</v>
      </c>
      <c r="N212" s="16">
        <v>4</v>
      </c>
      <c r="O212" s="16">
        <v>0</v>
      </c>
      <c r="P212" s="16">
        <v>0</v>
      </c>
      <c r="Q212" s="16">
        <v>0</v>
      </c>
      <c r="R212" s="16"/>
      <c r="S212" s="1114">
        <v>0</v>
      </c>
      <c r="T212" s="1114"/>
      <c r="U212" s="767"/>
      <c r="V212" s="18"/>
      <c r="W212" s="766"/>
      <c r="X212" s="18"/>
      <c r="Y212" s="766"/>
      <c r="Z212" s="18"/>
      <c r="AA212" s="766"/>
      <c r="AB212" s="18"/>
      <c r="AC212" s="766"/>
      <c r="AD212" s="18"/>
      <c r="AE212" s="766"/>
      <c r="AF212" s="18"/>
      <c r="AG212" s="766"/>
      <c r="AH212" s="18"/>
      <c r="AI212" s="766"/>
      <c r="AJ212" s="18"/>
      <c r="AK212" s="766"/>
      <c r="AL212" s="18"/>
      <c r="AM212" s="766"/>
      <c r="AN212" s="18"/>
      <c r="AO212" s="766"/>
      <c r="AP212" s="18"/>
      <c r="AQ212" s="766"/>
      <c r="AR212" s="18"/>
      <c r="AS212" s="766"/>
      <c r="AT212" s="18"/>
      <c r="AU212" s="766"/>
      <c r="AV212" s="18"/>
      <c r="AW212" s="766"/>
      <c r="AX212" s="18"/>
      <c r="AY212" s="766"/>
      <c r="AZ212" s="18"/>
      <c r="BA212" s="766"/>
      <c r="BB212" s="18"/>
      <c r="BC212" s="766"/>
      <c r="BD212" s="18"/>
      <c r="BE212" s="766"/>
      <c r="BF212" s="18"/>
      <c r="BG212" s="766"/>
      <c r="BH212" s="18"/>
      <c r="BI212" s="766"/>
      <c r="BJ212" s="18"/>
      <c r="BK212" s="766"/>
      <c r="BL212" s="18"/>
      <c r="BM212" s="766"/>
      <c r="BN212" s="18"/>
      <c r="BO212" s="766"/>
      <c r="BP212" s="18"/>
      <c r="BQ212" s="766"/>
      <c r="BR212" s="18"/>
      <c r="BS212" s="766"/>
      <c r="BT212" s="18"/>
      <c r="BU212" s="766"/>
      <c r="BV212" s="19"/>
      <c r="BW212" s="766"/>
      <c r="BX212" s="19"/>
      <c r="BY212" s="766"/>
      <c r="BZ212" s="19"/>
      <c r="CA212" s="766"/>
      <c r="CB212" s="19"/>
      <c r="CC212" s="766"/>
      <c r="CD212" s="19"/>
      <c r="CE212" s="766"/>
      <c r="CF212" s="19"/>
      <c r="CG212" s="766"/>
      <c r="CH212" s="19"/>
      <c r="CI212" s="766"/>
      <c r="CJ212" s="19"/>
      <c r="CK212" s="766"/>
      <c r="CL212" s="19"/>
      <c r="CM212" s="766"/>
      <c r="CN212" s="19"/>
      <c r="CO212" s="766"/>
      <c r="CP212" s="19"/>
      <c r="CQ212" s="766"/>
      <c r="CR212" s="19"/>
      <c r="CS212" s="766"/>
      <c r="CT212" s="19"/>
      <c r="CU212" s="766"/>
      <c r="CV212" s="19"/>
      <c r="CW212" s="766"/>
      <c r="CX212" s="19"/>
      <c r="CY212" s="766"/>
      <c r="CZ212" s="19"/>
      <c r="DA212" s="766"/>
      <c r="DB212" s="19"/>
      <c r="DC212" s="766"/>
      <c r="DD212" s="19"/>
      <c r="DE212" s="766"/>
      <c r="DF212" s="19"/>
      <c r="DG212" s="766"/>
      <c r="DH212" s="19"/>
      <c r="DI212" s="766"/>
      <c r="DJ212" s="19"/>
      <c r="DK212" s="766"/>
      <c r="DL212" s="19"/>
      <c r="DM212" s="766"/>
      <c r="DN212" s="19"/>
      <c r="DO212" s="766"/>
      <c r="DP212" s="19"/>
      <c r="DQ212" s="766"/>
      <c r="DR212" s="19"/>
      <c r="DS212" s="766"/>
      <c r="DT212" s="19"/>
      <c r="DU212" s="15">
        <f t="shared" si="34"/>
        <v>0</v>
      </c>
      <c r="DV212" s="23"/>
      <c r="DW212" s="15">
        <f t="shared" si="35"/>
        <v>0</v>
      </c>
      <c r="DX212" s="23"/>
      <c r="DY212" s="15">
        <f t="shared" si="36"/>
        <v>0</v>
      </c>
      <c r="DZ212" s="245"/>
      <c r="EA212" s="245"/>
      <c r="EB212" s="245"/>
      <c r="EC212" s="245"/>
      <c r="ED212" s="245"/>
      <c r="EE212" s="245"/>
      <c r="EF212" s="245"/>
      <c r="EG212" s="23"/>
      <c r="EH212" s="23"/>
    </row>
    <row r="213" spans="1:138" customFormat="1" ht="21" hidden="1" customHeight="1">
      <c r="A213" s="24"/>
      <c r="B213" s="24"/>
      <c r="C213" s="38" t="s">
        <v>59</v>
      </c>
      <c r="D213" s="556" t="s">
        <v>1161</v>
      </c>
      <c r="E213" s="477">
        <v>6258</v>
      </c>
      <c r="F213" s="457">
        <v>41551</v>
      </c>
      <c r="G213" s="788"/>
      <c r="H213" s="319" t="s">
        <v>748</v>
      </c>
      <c r="I213" s="27">
        <v>28780</v>
      </c>
      <c r="J213" s="431" t="s">
        <v>651</v>
      </c>
      <c r="K213" s="287" t="s">
        <v>650</v>
      </c>
      <c r="L213" s="16">
        <v>202</v>
      </c>
      <c r="M213" s="16">
        <v>0</v>
      </c>
      <c r="N213" s="16">
        <v>202</v>
      </c>
      <c r="O213" s="16">
        <v>0</v>
      </c>
      <c r="P213" s="16">
        <v>0</v>
      </c>
      <c r="Q213" s="16">
        <v>0</v>
      </c>
      <c r="R213" s="16"/>
      <c r="S213" s="1114">
        <v>0</v>
      </c>
      <c r="T213" s="1114"/>
      <c r="U213" s="767"/>
      <c r="V213" s="18"/>
      <c r="W213" s="766"/>
      <c r="X213" s="18"/>
      <c r="Y213" s="766"/>
      <c r="Z213" s="18"/>
      <c r="AA213" s="766"/>
      <c r="AB213" s="18"/>
      <c r="AC213" s="766"/>
      <c r="AD213" s="18"/>
      <c r="AE213" s="766"/>
      <c r="AF213" s="18"/>
      <c r="AG213" s="766"/>
      <c r="AH213" s="18"/>
      <c r="AI213" s="766"/>
      <c r="AJ213" s="18"/>
      <c r="AK213" s="766"/>
      <c r="AL213" s="18"/>
      <c r="AM213" s="766"/>
      <c r="AN213" s="18"/>
      <c r="AO213" s="766"/>
      <c r="AP213" s="18"/>
      <c r="AQ213" s="766"/>
      <c r="AR213" s="18"/>
      <c r="AS213" s="766"/>
      <c r="AT213" s="18"/>
      <c r="AU213" s="766"/>
      <c r="AV213" s="18"/>
      <c r="AW213" s="766"/>
      <c r="AX213" s="18"/>
      <c r="AY213" s="766"/>
      <c r="AZ213" s="18"/>
      <c r="BA213" s="766"/>
      <c r="BB213" s="18"/>
      <c r="BC213" s="766"/>
      <c r="BD213" s="18"/>
      <c r="BE213" s="766"/>
      <c r="BF213" s="18"/>
      <c r="BG213" s="766"/>
      <c r="BH213" s="18"/>
      <c r="BI213" s="766"/>
      <c r="BJ213" s="18"/>
      <c r="BK213" s="766"/>
      <c r="BL213" s="18"/>
      <c r="BM213" s="766"/>
      <c r="BN213" s="18"/>
      <c r="BO213" s="766"/>
      <c r="BP213" s="18"/>
      <c r="BQ213" s="766"/>
      <c r="BR213" s="18"/>
      <c r="BS213" s="766"/>
      <c r="BT213" s="18"/>
      <c r="BU213" s="766"/>
      <c r="BV213" s="19"/>
      <c r="BW213" s="766"/>
      <c r="BX213" s="19"/>
      <c r="BY213" s="766"/>
      <c r="BZ213" s="19"/>
      <c r="CA213" s="766"/>
      <c r="CB213" s="19"/>
      <c r="CC213" s="766"/>
      <c r="CD213" s="19"/>
      <c r="CE213" s="766"/>
      <c r="CF213" s="19"/>
      <c r="CG213" s="766"/>
      <c r="CH213" s="19"/>
      <c r="CI213" s="766"/>
      <c r="CJ213" s="19"/>
      <c r="CK213" s="766"/>
      <c r="CL213" s="19"/>
      <c r="CM213" s="766"/>
      <c r="CN213" s="19"/>
      <c r="CO213" s="766"/>
      <c r="CP213" s="19"/>
      <c r="CQ213" s="766"/>
      <c r="CR213" s="19"/>
      <c r="CS213" s="766"/>
      <c r="CT213" s="19"/>
      <c r="CU213" s="766"/>
      <c r="CV213" s="19"/>
      <c r="CW213" s="766"/>
      <c r="CX213" s="19"/>
      <c r="CY213" s="766"/>
      <c r="CZ213" s="19"/>
      <c r="DA213" s="766"/>
      <c r="DB213" s="19"/>
      <c r="DC213" s="766"/>
      <c r="DD213" s="19"/>
      <c r="DE213" s="766"/>
      <c r="DF213" s="19"/>
      <c r="DG213" s="766"/>
      <c r="DH213" s="19"/>
      <c r="DI213" s="766"/>
      <c r="DJ213" s="19"/>
      <c r="DK213" s="766"/>
      <c r="DL213" s="19"/>
      <c r="DM213" s="766"/>
      <c r="DN213" s="19"/>
      <c r="DO213" s="766"/>
      <c r="DP213" s="19"/>
      <c r="DQ213" s="766"/>
      <c r="DR213" s="19"/>
      <c r="DS213" s="766"/>
      <c r="DT213" s="19"/>
      <c r="DU213" s="15">
        <f t="shared" si="34"/>
        <v>0</v>
      </c>
      <c r="DV213" s="28"/>
      <c r="DW213" s="15">
        <f t="shared" si="35"/>
        <v>0</v>
      </c>
      <c r="DX213" s="28"/>
      <c r="DY213" s="15">
        <f t="shared" si="36"/>
        <v>0</v>
      </c>
      <c r="DZ213" s="23"/>
      <c r="EA213" s="23"/>
      <c r="EB213" s="23"/>
      <c r="EC213" s="23"/>
      <c r="ED213" s="23"/>
      <c r="EE213" s="23"/>
      <c r="EF213" s="23"/>
      <c r="EG213" s="23"/>
      <c r="EH213" s="23"/>
    </row>
    <row r="214" spans="1:138" customFormat="1" ht="21" hidden="1" customHeight="1">
      <c r="A214" s="24"/>
      <c r="B214" s="24"/>
      <c r="C214" s="38" t="s">
        <v>133</v>
      </c>
      <c r="D214" s="556" t="s">
        <v>1102</v>
      </c>
      <c r="E214" s="477">
        <v>11383</v>
      </c>
      <c r="F214" s="459">
        <v>40760</v>
      </c>
      <c r="G214" s="788"/>
      <c r="H214" s="319" t="s">
        <v>748</v>
      </c>
      <c r="I214" s="27">
        <v>40602</v>
      </c>
      <c r="J214" s="597" t="s">
        <v>1103</v>
      </c>
      <c r="K214" s="383" t="s">
        <v>1123</v>
      </c>
      <c r="L214" s="16">
        <v>4</v>
      </c>
      <c r="M214" s="16">
        <v>0</v>
      </c>
      <c r="N214" s="16">
        <v>4</v>
      </c>
      <c r="O214" s="16">
        <v>0</v>
      </c>
      <c r="P214" s="16">
        <v>0</v>
      </c>
      <c r="Q214" s="16">
        <v>0</v>
      </c>
      <c r="R214" s="16"/>
      <c r="S214" s="1114">
        <v>0</v>
      </c>
      <c r="T214" s="1114"/>
      <c r="U214" s="767"/>
      <c r="V214" s="18"/>
      <c r="W214" s="766"/>
      <c r="X214" s="18"/>
      <c r="Y214" s="766"/>
      <c r="Z214" s="18"/>
      <c r="AA214" s="766"/>
      <c r="AB214" s="18"/>
      <c r="AC214" s="766"/>
      <c r="AD214" s="18"/>
      <c r="AE214" s="766"/>
      <c r="AF214" s="18"/>
      <c r="AG214" s="766"/>
      <c r="AH214" s="18"/>
      <c r="AI214" s="766"/>
      <c r="AJ214" s="18"/>
      <c r="AK214" s="766"/>
      <c r="AL214" s="18"/>
      <c r="AM214" s="766"/>
      <c r="AN214" s="18"/>
      <c r="AO214" s="766"/>
      <c r="AP214" s="18"/>
      <c r="AQ214" s="766"/>
      <c r="AR214" s="18"/>
      <c r="AS214" s="766"/>
      <c r="AT214" s="18"/>
      <c r="AU214" s="766"/>
      <c r="AV214" s="18"/>
      <c r="AW214" s="766"/>
      <c r="AX214" s="18"/>
      <c r="AY214" s="766"/>
      <c r="AZ214" s="18"/>
      <c r="BA214" s="766"/>
      <c r="BB214" s="18"/>
      <c r="BC214" s="766"/>
      <c r="BD214" s="18"/>
      <c r="BE214" s="766"/>
      <c r="BF214" s="18"/>
      <c r="BG214" s="766"/>
      <c r="BH214" s="18"/>
      <c r="BI214" s="766"/>
      <c r="BJ214" s="18"/>
      <c r="BK214" s="766"/>
      <c r="BL214" s="18"/>
      <c r="BM214" s="766"/>
      <c r="BN214" s="18"/>
      <c r="BO214" s="766"/>
      <c r="BP214" s="18"/>
      <c r="BQ214" s="766"/>
      <c r="BR214" s="18"/>
      <c r="BS214" s="766"/>
      <c r="BT214" s="18"/>
      <c r="BU214" s="766"/>
      <c r="BV214" s="19"/>
      <c r="BW214" s="766"/>
      <c r="BX214" s="19"/>
      <c r="BY214" s="766"/>
      <c r="BZ214" s="19"/>
      <c r="CA214" s="766"/>
      <c r="CB214" s="19"/>
      <c r="CC214" s="766"/>
      <c r="CD214" s="19"/>
      <c r="CE214" s="766"/>
      <c r="CF214" s="19"/>
      <c r="CG214" s="766"/>
      <c r="CH214" s="19"/>
      <c r="CI214" s="766"/>
      <c r="CJ214" s="19"/>
      <c r="CK214" s="766"/>
      <c r="CL214" s="19"/>
      <c r="CM214" s="766"/>
      <c r="CN214" s="19"/>
      <c r="CO214" s="766"/>
      <c r="CP214" s="19"/>
      <c r="CQ214" s="766"/>
      <c r="CR214" s="19"/>
      <c r="CS214" s="766"/>
      <c r="CT214" s="19"/>
      <c r="CU214" s="766"/>
      <c r="CV214" s="19"/>
      <c r="CW214" s="766"/>
      <c r="CX214" s="19"/>
      <c r="CY214" s="766"/>
      <c r="CZ214" s="19"/>
      <c r="DA214" s="766"/>
      <c r="DB214" s="19"/>
      <c r="DC214" s="766"/>
      <c r="DD214" s="19"/>
      <c r="DE214" s="766"/>
      <c r="DF214" s="19"/>
      <c r="DG214" s="766"/>
      <c r="DH214" s="19"/>
      <c r="DI214" s="766"/>
      <c r="DJ214" s="19"/>
      <c r="DK214" s="766"/>
      <c r="DL214" s="19"/>
      <c r="DM214" s="766"/>
      <c r="DN214" s="19"/>
      <c r="DO214" s="766"/>
      <c r="DP214" s="19"/>
      <c r="DQ214" s="766"/>
      <c r="DR214" s="19"/>
      <c r="DS214" s="766"/>
      <c r="DT214" s="19"/>
      <c r="DU214" s="15">
        <f t="shared" si="34"/>
        <v>0</v>
      </c>
      <c r="DV214" s="28"/>
      <c r="DW214" s="15">
        <f t="shared" si="35"/>
        <v>0</v>
      </c>
      <c r="DX214" s="28"/>
      <c r="DY214" s="15">
        <f t="shared" si="36"/>
        <v>0</v>
      </c>
      <c r="DZ214" s="23"/>
      <c r="EA214" s="23"/>
      <c r="EB214" s="23"/>
      <c r="EC214" s="245"/>
      <c r="ED214" s="245"/>
      <c r="EE214" s="245"/>
      <c r="EF214" s="245"/>
      <c r="EG214" s="245"/>
      <c r="EH214" s="245"/>
    </row>
    <row r="215" spans="1:138" customFormat="1" ht="21" hidden="1" customHeight="1">
      <c r="A215" s="24"/>
      <c r="B215" s="24"/>
      <c r="C215" s="38" t="s">
        <v>138</v>
      </c>
      <c r="D215" s="556" t="s">
        <v>218</v>
      </c>
      <c r="E215" s="477">
        <v>11403</v>
      </c>
      <c r="F215" s="457">
        <v>36726</v>
      </c>
      <c r="G215" s="788"/>
      <c r="H215" s="319" t="s">
        <v>748</v>
      </c>
      <c r="I215" s="27">
        <v>36803</v>
      </c>
      <c r="J215" s="431" t="s">
        <v>612</v>
      </c>
      <c r="K215" s="287" t="s">
        <v>611</v>
      </c>
      <c r="L215" s="16">
        <v>3</v>
      </c>
      <c r="M215" s="16">
        <v>0</v>
      </c>
      <c r="N215" s="16">
        <v>3</v>
      </c>
      <c r="O215" s="16">
        <v>0</v>
      </c>
      <c r="P215" s="16">
        <v>0</v>
      </c>
      <c r="Q215" s="16">
        <v>0</v>
      </c>
      <c r="R215" s="16"/>
      <c r="S215" s="1114">
        <v>0</v>
      </c>
      <c r="T215" s="1114"/>
      <c r="U215" s="767"/>
      <c r="V215" s="18"/>
      <c r="W215" s="766"/>
      <c r="X215" s="18"/>
      <c r="Y215" s="766"/>
      <c r="Z215" s="18"/>
      <c r="AA215" s="766"/>
      <c r="AB215" s="18"/>
      <c r="AC215" s="766"/>
      <c r="AD215" s="18"/>
      <c r="AE215" s="766"/>
      <c r="AF215" s="18"/>
      <c r="AG215" s="766"/>
      <c r="AH215" s="18"/>
      <c r="AI215" s="766"/>
      <c r="AJ215" s="18"/>
      <c r="AK215" s="766"/>
      <c r="AL215" s="18"/>
      <c r="AM215" s="766"/>
      <c r="AN215" s="18"/>
      <c r="AO215" s="766"/>
      <c r="AP215" s="18"/>
      <c r="AQ215" s="766"/>
      <c r="AR215" s="18"/>
      <c r="AS215" s="766"/>
      <c r="AT215" s="18"/>
      <c r="AU215" s="766"/>
      <c r="AV215" s="18"/>
      <c r="AW215" s="766"/>
      <c r="AX215" s="18"/>
      <c r="AY215" s="766"/>
      <c r="AZ215" s="18"/>
      <c r="BA215" s="766"/>
      <c r="BB215" s="18"/>
      <c r="BC215" s="766"/>
      <c r="BD215" s="18"/>
      <c r="BE215" s="766"/>
      <c r="BF215" s="18"/>
      <c r="BG215" s="766"/>
      <c r="BH215" s="18"/>
      <c r="BI215" s="766"/>
      <c r="BJ215" s="18"/>
      <c r="BK215" s="766"/>
      <c r="BL215" s="18"/>
      <c r="BM215" s="766"/>
      <c r="BN215" s="18"/>
      <c r="BO215" s="766"/>
      <c r="BP215" s="18"/>
      <c r="BQ215" s="766"/>
      <c r="BR215" s="18"/>
      <c r="BS215" s="766"/>
      <c r="BT215" s="18"/>
      <c r="BU215" s="766"/>
      <c r="BV215" s="19"/>
      <c r="BW215" s="766"/>
      <c r="BX215" s="19"/>
      <c r="BY215" s="766"/>
      <c r="BZ215" s="19"/>
      <c r="CA215" s="766"/>
      <c r="CB215" s="19"/>
      <c r="CC215" s="766"/>
      <c r="CD215" s="19"/>
      <c r="CE215" s="766"/>
      <c r="CF215" s="19"/>
      <c r="CG215" s="766"/>
      <c r="CH215" s="19"/>
      <c r="CI215" s="766"/>
      <c r="CJ215" s="19"/>
      <c r="CK215" s="766"/>
      <c r="CL215" s="19"/>
      <c r="CM215" s="766"/>
      <c r="CN215" s="19"/>
      <c r="CO215" s="766"/>
      <c r="CP215" s="19"/>
      <c r="CQ215" s="766"/>
      <c r="CR215" s="19"/>
      <c r="CS215" s="766"/>
      <c r="CT215" s="19"/>
      <c r="CU215" s="766"/>
      <c r="CV215" s="19"/>
      <c r="CW215" s="766"/>
      <c r="CX215" s="19"/>
      <c r="CY215" s="766"/>
      <c r="CZ215" s="19"/>
      <c r="DA215" s="766"/>
      <c r="DB215" s="19"/>
      <c r="DC215" s="766"/>
      <c r="DD215" s="19"/>
      <c r="DE215" s="766"/>
      <c r="DF215" s="19"/>
      <c r="DG215" s="766"/>
      <c r="DH215" s="19"/>
      <c r="DI215" s="766"/>
      <c r="DJ215" s="19"/>
      <c r="DK215" s="766"/>
      <c r="DL215" s="19"/>
      <c r="DM215" s="766"/>
      <c r="DN215" s="19"/>
      <c r="DO215" s="766"/>
      <c r="DP215" s="19"/>
      <c r="DQ215" s="766"/>
      <c r="DR215" s="19"/>
      <c r="DS215" s="766"/>
      <c r="DT215" s="19"/>
      <c r="DU215" s="15">
        <f t="shared" si="34"/>
        <v>0</v>
      </c>
      <c r="DV215" s="28"/>
      <c r="DW215" s="15">
        <f t="shared" si="35"/>
        <v>0</v>
      </c>
      <c r="DX215" s="28"/>
      <c r="DY215" s="15">
        <f t="shared" si="36"/>
        <v>0</v>
      </c>
      <c r="DZ215" s="23"/>
      <c r="EA215" s="23"/>
      <c r="EB215" s="23"/>
      <c r="EC215" s="23"/>
      <c r="ED215" s="23"/>
      <c r="EE215" s="23"/>
      <c r="EF215" s="23"/>
      <c r="EG215" s="23"/>
      <c r="EH215" s="23"/>
    </row>
    <row r="216" spans="1:138" customFormat="1" ht="21" hidden="1" customHeight="1">
      <c r="A216" s="24"/>
      <c r="B216" s="24"/>
      <c r="C216" s="38" t="s">
        <v>159</v>
      </c>
      <c r="D216" s="556" t="s">
        <v>1301</v>
      </c>
      <c r="E216" s="477">
        <v>402</v>
      </c>
      <c r="F216" s="459">
        <v>30286</v>
      </c>
      <c r="G216" s="788"/>
      <c r="H216" s="319" t="s">
        <v>343</v>
      </c>
      <c r="I216" s="27">
        <v>30264</v>
      </c>
      <c r="J216" s="436" t="s">
        <v>600</v>
      </c>
      <c r="K216" s="287" t="s">
        <v>599</v>
      </c>
      <c r="L216" s="16">
        <v>0</v>
      </c>
      <c r="M216" s="16">
        <v>0</v>
      </c>
      <c r="N216" s="16">
        <v>0</v>
      </c>
      <c r="O216" s="16">
        <v>0</v>
      </c>
      <c r="P216" s="16">
        <v>0</v>
      </c>
      <c r="Q216" s="16">
        <v>0</v>
      </c>
      <c r="R216" s="16"/>
      <c r="S216" s="1114">
        <v>0</v>
      </c>
      <c r="T216" s="1114"/>
      <c r="U216" s="767"/>
      <c r="V216" s="832"/>
      <c r="W216" s="1029"/>
      <c r="X216" s="832"/>
      <c r="Y216" s="1029"/>
      <c r="Z216" s="832"/>
      <c r="AA216" s="1029"/>
      <c r="AB216" s="832"/>
      <c r="AC216" s="1029"/>
      <c r="AD216" s="832"/>
      <c r="AE216" s="1029"/>
      <c r="AF216" s="832"/>
      <c r="AG216" s="1029"/>
      <c r="AH216" s="832"/>
      <c r="AI216" s="1029"/>
      <c r="AJ216" s="832"/>
      <c r="AK216" s="1029"/>
      <c r="AL216" s="832"/>
      <c r="AM216" s="1029"/>
      <c r="AN216" s="832"/>
      <c r="AO216" s="1029"/>
      <c r="AP216" s="832"/>
      <c r="AQ216" s="1029"/>
      <c r="AR216" s="832"/>
      <c r="AS216" s="1029"/>
      <c r="AT216" s="832"/>
      <c r="AU216" s="1029"/>
      <c r="AV216" s="832"/>
      <c r="AW216" s="1029"/>
      <c r="AX216" s="832"/>
      <c r="AY216" s="1029"/>
      <c r="AZ216" s="832"/>
      <c r="BA216" s="1029"/>
      <c r="BB216" s="832"/>
      <c r="BC216" s="1029"/>
      <c r="BD216" s="832"/>
      <c r="BE216" s="1029"/>
      <c r="BF216" s="832"/>
      <c r="BG216" s="1029"/>
      <c r="BH216" s="832"/>
      <c r="BI216" s="1029"/>
      <c r="BJ216" s="832"/>
      <c r="BK216" s="1029"/>
      <c r="BL216" s="832"/>
      <c r="BM216" s="1029"/>
      <c r="BN216" s="832"/>
      <c r="BO216" s="1029"/>
      <c r="BP216" s="832"/>
      <c r="BQ216" s="1029"/>
      <c r="BR216" s="832"/>
      <c r="BS216" s="1029"/>
      <c r="BT216" s="832"/>
      <c r="BU216" s="1029"/>
      <c r="BV216" s="833"/>
      <c r="BW216" s="1029"/>
      <c r="BX216" s="833"/>
      <c r="BY216" s="1029"/>
      <c r="BZ216" s="833"/>
      <c r="CA216" s="1029"/>
      <c r="CB216" s="833"/>
      <c r="CC216" s="1029"/>
      <c r="CD216" s="833"/>
      <c r="CE216" s="1029"/>
      <c r="CF216" s="833"/>
      <c r="CG216" s="1029"/>
      <c r="CH216" s="833"/>
      <c r="CI216" s="1029"/>
      <c r="CJ216" s="833"/>
      <c r="CK216" s="1029"/>
      <c r="CL216" s="833"/>
      <c r="CM216" s="1029"/>
      <c r="CN216" s="833"/>
      <c r="CO216" s="1029"/>
      <c r="CP216" s="833"/>
      <c r="CQ216" s="1029"/>
      <c r="CR216" s="833"/>
      <c r="CS216" s="1029"/>
      <c r="CT216" s="833"/>
      <c r="CU216" s="1029"/>
      <c r="CV216" s="833"/>
      <c r="CW216" s="1029"/>
      <c r="CX216" s="833"/>
      <c r="CY216" s="1029"/>
      <c r="CZ216" s="833"/>
      <c r="DA216" s="1029"/>
      <c r="DB216" s="833"/>
      <c r="DC216" s="1029"/>
      <c r="DD216" s="833"/>
      <c r="DE216" s="1029"/>
      <c r="DF216" s="833"/>
      <c r="DG216" s="1029"/>
      <c r="DH216" s="833"/>
      <c r="DI216" s="1029"/>
      <c r="DJ216" s="833"/>
      <c r="DK216" s="1029"/>
      <c r="DL216" s="833"/>
      <c r="DM216" s="1029"/>
      <c r="DN216" s="833"/>
      <c r="DO216" s="1029"/>
      <c r="DP216" s="833"/>
      <c r="DQ216" s="1029"/>
      <c r="DR216" s="833"/>
      <c r="DS216" s="1029"/>
      <c r="DT216" s="833"/>
      <c r="DU216" s="15">
        <f t="shared" si="34"/>
        <v>0</v>
      </c>
      <c r="DV216" s="28"/>
      <c r="DW216" s="15">
        <f t="shared" si="35"/>
        <v>0</v>
      </c>
      <c r="DX216" s="28"/>
      <c r="DY216" s="15">
        <f t="shared" si="36"/>
        <v>0</v>
      </c>
      <c r="DZ216" s="23"/>
      <c r="EA216" s="23"/>
      <c r="EB216" s="23"/>
      <c r="EC216" s="23"/>
      <c r="ED216" s="23"/>
      <c r="EE216" s="23"/>
      <c r="EF216" s="23"/>
      <c r="EG216" s="23"/>
      <c r="EH216" s="23"/>
    </row>
    <row r="217" spans="1:138" customFormat="1" ht="21" hidden="1" customHeight="1">
      <c r="A217" s="24"/>
      <c r="B217" s="24"/>
      <c r="C217" s="38" t="s">
        <v>172</v>
      </c>
      <c r="D217" s="556" t="s">
        <v>1290</v>
      </c>
      <c r="E217" s="477">
        <v>11379</v>
      </c>
      <c r="F217" s="458">
        <v>38446</v>
      </c>
      <c r="G217" s="788"/>
      <c r="H217" s="319" t="s">
        <v>343</v>
      </c>
      <c r="I217" s="27"/>
      <c r="J217" s="430" t="s">
        <v>1297</v>
      </c>
      <c r="K217" s="287" t="s">
        <v>1296</v>
      </c>
      <c r="L217" s="16">
        <v>0</v>
      </c>
      <c r="M217" s="16">
        <v>0</v>
      </c>
      <c r="N217" s="16">
        <v>0</v>
      </c>
      <c r="O217" s="16">
        <v>0</v>
      </c>
      <c r="P217" s="16">
        <v>0</v>
      </c>
      <c r="Q217" s="16">
        <v>0</v>
      </c>
      <c r="R217" s="16"/>
      <c r="S217" s="1114">
        <v>0</v>
      </c>
      <c r="T217" s="1114"/>
      <c r="U217" s="767"/>
      <c r="V217" s="832"/>
      <c r="W217" s="1029"/>
      <c r="X217" s="832"/>
      <c r="Y217" s="1029"/>
      <c r="Z217" s="832"/>
      <c r="AA217" s="1029"/>
      <c r="AB217" s="832"/>
      <c r="AC217" s="1029"/>
      <c r="AD217" s="832"/>
      <c r="AE217" s="1029"/>
      <c r="AF217" s="832"/>
      <c r="AG217" s="1029"/>
      <c r="AH217" s="832"/>
      <c r="AI217" s="1029"/>
      <c r="AJ217" s="832"/>
      <c r="AK217" s="1029"/>
      <c r="AL217" s="832"/>
      <c r="AM217" s="1029"/>
      <c r="AN217" s="832"/>
      <c r="AO217" s="1029"/>
      <c r="AP217" s="832"/>
      <c r="AQ217" s="1029"/>
      <c r="AR217" s="832"/>
      <c r="AS217" s="1029"/>
      <c r="AT217" s="832"/>
      <c r="AU217" s="1029"/>
      <c r="AV217" s="832"/>
      <c r="AW217" s="1029"/>
      <c r="AX217" s="832"/>
      <c r="AY217" s="1029"/>
      <c r="AZ217" s="832"/>
      <c r="BA217" s="1029"/>
      <c r="BB217" s="832"/>
      <c r="BC217" s="1029"/>
      <c r="BD217" s="832"/>
      <c r="BE217" s="1029"/>
      <c r="BF217" s="832"/>
      <c r="BG217" s="1029"/>
      <c r="BH217" s="832"/>
      <c r="BI217" s="1029"/>
      <c r="BJ217" s="832"/>
      <c r="BK217" s="1029"/>
      <c r="BL217" s="832"/>
      <c r="BM217" s="1029"/>
      <c r="BN217" s="832"/>
      <c r="BO217" s="1029"/>
      <c r="BP217" s="832"/>
      <c r="BQ217" s="1029"/>
      <c r="BR217" s="832"/>
      <c r="BS217" s="1029"/>
      <c r="BT217" s="832"/>
      <c r="BU217" s="1029"/>
      <c r="BV217" s="833"/>
      <c r="BW217" s="1029"/>
      <c r="BX217" s="833"/>
      <c r="BY217" s="1029"/>
      <c r="BZ217" s="833"/>
      <c r="CA217" s="1029"/>
      <c r="CB217" s="833"/>
      <c r="CC217" s="1029"/>
      <c r="CD217" s="833"/>
      <c r="CE217" s="1029"/>
      <c r="CF217" s="833"/>
      <c r="CG217" s="1029"/>
      <c r="CH217" s="833"/>
      <c r="CI217" s="1029"/>
      <c r="CJ217" s="833"/>
      <c r="CK217" s="1029"/>
      <c r="CL217" s="833"/>
      <c r="CM217" s="1029"/>
      <c r="CN217" s="833"/>
      <c r="CO217" s="1029"/>
      <c r="CP217" s="833"/>
      <c r="CQ217" s="1029"/>
      <c r="CR217" s="833"/>
      <c r="CS217" s="1029"/>
      <c r="CT217" s="833"/>
      <c r="CU217" s="1029"/>
      <c r="CV217" s="833"/>
      <c r="CW217" s="1029"/>
      <c r="CX217" s="833"/>
      <c r="CY217" s="1029"/>
      <c r="CZ217" s="833"/>
      <c r="DA217" s="1029"/>
      <c r="DB217" s="833"/>
      <c r="DC217" s="1029"/>
      <c r="DD217" s="833"/>
      <c r="DE217" s="1029"/>
      <c r="DF217" s="833"/>
      <c r="DG217" s="1029"/>
      <c r="DH217" s="833"/>
      <c r="DI217" s="1029"/>
      <c r="DJ217" s="833"/>
      <c r="DK217" s="1029"/>
      <c r="DL217" s="833"/>
      <c r="DM217" s="1029"/>
      <c r="DN217" s="833"/>
      <c r="DO217" s="1029"/>
      <c r="DP217" s="833"/>
      <c r="DQ217" s="1029"/>
      <c r="DR217" s="833"/>
      <c r="DS217" s="1029"/>
      <c r="DT217" s="833"/>
      <c r="DU217" s="15">
        <f t="shared" si="34"/>
        <v>0</v>
      </c>
      <c r="DV217" s="28"/>
      <c r="DW217" s="15">
        <f t="shared" si="35"/>
        <v>0</v>
      </c>
      <c r="DX217" s="28"/>
      <c r="DY217" s="15">
        <f t="shared" si="36"/>
        <v>0</v>
      </c>
      <c r="DZ217" s="23"/>
      <c r="EA217" s="23"/>
      <c r="EB217" s="23"/>
      <c r="EC217" s="23"/>
      <c r="ED217" s="23"/>
      <c r="EE217" s="23"/>
      <c r="EF217" s="23"/>
      <c r="EG217" s="23"/>
      <c r="EH217" s="23"/>
    </row>
    <row r="218" spans="1:138" customFormat="1" ht="21" hidden="1" customHeight="1">
      <c r="A218" s="24"/>
      <c r="B218" s="24"/>
      <c r="C218" s="38" t="s">
        <v>176</v>
      </c>
      <c r="D218" s="556" t="s">
        <v>899</v>
      </c>
      <c r="E218" s="477">
        <v>10024</v>
      </c>
      <c r="F218" s="459">
        <v>38679</v>
      </c>
      <c r="G218" s="788"/>
      <c r="H218" s="319" t="s">
        <v>343</v>
      </c>
      <c r="I218" s="27">
        <v>38731</v>
      </c>
      <c r="J218" s="436" t="s">
        <v>901</v>
      </c>
      <c r="K218" s="287" t="s">
        <v>900</v>
      </c>
      <c r="L218" s="16">
        <v>0</v>
      </c>
      <c r="M218" s="16">
        <v>0</v>
      </c>
      <c r="N218" s="16">
        <v>0</v>
      </c>
      <c r="O218" s="16">
        <v>0</v>
      </c>
      <c r="P218" s="16">
        <v>0</v>
      </c>
      <c r="Q218" s="16">
        <v>0</v>
      </c>
      <c r="R218" s="16"/>
      <c r="S218" s="1114">
        <v>0</v>
      </c>
      <c r="T218" s="1114"/>
      <c r="U218" s="767"/>
      <c r="V218" s="832"/>
      <c r="W218" s="1029"/>
      <c r="X218" s="832"/>
      <c r="Y218" s="1029"/>
      <c r="Z218" s="832"/>
      <c r="AA218" s="1029"/>
      <c r="AB218" s="832"/>
      <c r="AC218" s="1029"/>
      <c r="AD218" s="832"/>
      <c r="AE218" s="1029"/>
      <c r="AF218" s="832"/>
      <c r="AG218" s="1029"/>
      <c r="AH218" s="832"/>
      <c r="AI218" s="1029"/>
      <c r="AJ218" s="832"/>
      <c r="AK218" s="1029"/>
      <c r="AL218" s="832"/>
      <c r="AM218" s="1029"/>
      <c r="AN218" s="832"/>
      <c r="AO218" s="1029"/>
      <c r="AP218" s="832"/>
      <c r="AQ218" s="1029"/>
      <c r="AR218" s="832"/>
      <c r="AS218" s="1029"/>
      <c r="AT218" s="832"/>
      <c r="AU218" s="1029"/>
      <c r="AV218" s="832"/>
      <c r="AW218" s="1029"/>
      <c r="AX218" s="832"/>
      <c r="AY218" s="1029"/>
      <c r="AZ218" s="832"/>
      <c r="BA218" s="1029"/>
      <c r="BB218" s="832"/>
      <c r="BC218" s="1029"/>
      <c r="BD218" s="832"/>
      <c r="BE218" s="1029"/>
      <c r="BF218" s="832"/>
      <c r="BG218" s="1029"/>
      <c r="BH218" s="832"/>
      <c r="BI218" s="1029"/>
      <c r="BJ218" s="832"/>
      <c r="BK218" s="1029"/>
      <c r="BL218" s="832"/>
      <c r="BM218" s="1029"/>
      <c r="BN218" s="832"/>
      <c r="BO218" s="1029"/>
      <c r="BP218" s="832"/>
      <c r="BQ218" s="1029"/>
      <c r="BR218" s="832"/>
      <c r="BS218" s="1029"/>
      <c r="BT218" s="832"/>
      <c r="BU218" s="1029"/>
      <c r="BV218" s="833"/>
      <c r="BW218" s="1029"/>
      <c r="BX218" s="833"/>
      <c r="BY218" s="1029"/>
      <c r="BZ218" s="833"/>
      <c r="CA218" s="1029"/>
      <c r="CB218" s="833"/>
      <c r="CC218" s="1029"/>
      <c r="CD218" s="833"/>
      <c r="CE218" s="1029"/>
      <c r="CF218" s="833"/>
      <c r="CG218" s="1029"/>
      <c r="CH218" s="833"/>
      <c r="CI218" s="1029"/>
      <c r="CJ218" s="833"/>
      <c r="CK218" s="1029"/>
      <c r="CL218" s="833"/>
      <c r="CM218" s="1029"/>
      <c r="CN218" s="833"/>
      <c r="CO218" s="1029"/>
      <c r="CP218" s="833"/>
      <c r="CQ218" s="1029"/>
      <c r="CR218" s="833"/>
      <c r="CS218" s="1029"/>
      <c r="CT218" s="833"/>
      <c r="CU218" s="1029"/>
      <c r="CV218" s="833"/>
      <c r="CW218" s="1029"/>
      <c r="CX218" s="833"/>
      <c r="CY218" s="1029"/>
      <c r="CZ218" s="833"/>
      <c r="DA218" s="1029"/>
      <c r="DB218" s="833"/>
      <c r="DC218" s="1029"/>
      <c r="DD218" s="833"/>
      <c r="DE218" s="1029"/>
      <c r="DF218" s="833"/>
      <c r="DG218" s="1029"/>
      <c r="DH218" s="833"/>
      <c r="DI218" s="1029"/>
      <c r="DJ218" s="833"/>
      <c r="DK218" s="1029"/>
      <c r="DL218" s="833"/>
      <c r="DM218" s="1029"/>
      <c r="DN218" s="833"/>
      <c r="DO218" s="1029"/>
      <c r="DP218" s="833"/>
      <c r="DQ218" s="1029"/>
      <c r="DR218" s="833"/>
      <c r="DS218" s="1029"/>
      <c r="DT218" s="833"/>
      <c r="DU218" s="15">
        <f t="shared" si="34"/>
        <v>0</v>
      </c>
      <c r="DV218" s="28"/>
      <c r="DW218" s="15">
        <f t="shared" si="35"/>
        <v>0</v>
      </c>
      <c r="DX218" s="28"/>
      <c r="DY218" s="15">
        <f t="shared" si="36"/>
        <v>0</v>
      </c>
      <c r="DZ218" s="23"/>
      <c r="EA218" s="23"/>
      <c r="EB218" s="23"/>
      <c r="EC218" s="23"/>
      <c r="ED218" s="23"/>
      <c r="EE218" s="23"/>
      <c r="EF218" s="23"/>
      <c r="EG218" s="23"/>
      <c r="EH218" s="23"/>
    </row>
    <row r="219" spans="1:138" customFormat="1" ht="21" hidden="1" customHeight="1">
      <c r="A219" s="30"/>
      <c r="B219" s="30"/>
      <c r="C219" s="38" t="s">
        <v>178</v>
      </c>
      <c r="D219" s="556" t="s">
        <v>1396</v>
      </c>
      <c r="E219" s="477">
        <v>1648</v>
      </c>
      <c r="F219" s="459">
        <v>38825</v>
      </c>
      <c r="G219" s="788"/>
      <c r="H219" s="319" t="s">
        <v>343</v>
      </c>
      <c r="I219" s="27">
        <v>23017</v>
      </c>
      <c r="J219" s="436" t="s">
        <v>541</v>
      </c>
      <c r="K219" s="287" t="s">
        <v>540</v>
      </c>
      <c r="L219" s="16">
        <v>0</v>
      </c>
      <c r="M219" s="16">
        <v>0</v>
      </c>
      <c r="N219" s="16">
        <v>0</v>
      </c>
      <c r="O219" s="16">
        <v>0</v>
      </c>
      <c r="P219" s="16">
        <v>0</v>
      </c>
      <c r="Q219" s="16">
        <v>0</v>
      </c>
      <c r="R219" s="16"/>
      <c r="S219" s="1114">
        <v>0</v>
      </c>
      <c r="T219" s="1114"/>
      <c r="U219" s="767"/>
      <c r="V219" s="832"/>
      <c r="W219" s="1029"/>
      <c r="X219" s="832"/>
      <c r="Y219" s="1029"/>
      <c r="Z219" s="832"/>
      <c r="AA219" s="1029"/>
      <c r="AB219" s="832"/>
      <c r="AC219" s="1029"/>
      <c r="AD219" s="832"/>
      <c r="AE219" s="1029"/>
      <c r="AF219" s="832"/>
      <c r="AG219" s="1029"/>
      <c r="AH219" s="832"/>
      <c r="AI219" s="1029"/>
      <c r="AJ219" s="832"/>
      <c r="AK219" s="1029"/>
      <c r="AL219" s="832"/>
      <c r="AM219" s="1029"/>
      <c r="AN219" s="832"/>
      <c r="AO219" s="1029"/>
      <c r="AP219" s="832"/>
      <c r="AQ219" s="1029"/>
      <c r="AR219" s="832"/>
      <c r="AS219" s="1029"/>
      <c r="AT219" s="832"/>
      <c r="AU219" s="1029"/>
      <c r="AV219" s="832"/>
      <c r="AW219" s="1029"/>
      <c r="AX219" s="832"/>
      <c r="AY219" s="1029"/>
      <c r="AZ219" s="832"/>
      <c r="BA219" s="1029"/>
      <c r="BB219" s="832"/>
      <c r="BC219" s="1029"/>
      <c r="BD219" s="832"/>
      <c r="BE219" s="1029"/>
      <c r="BF219" s="832"/>
      <c r="BG219" s="1029"/>
      <c r="BH219" s="832"/>
      <c r="BI219" s="1029"/>
      <c r="BJ219" s="832"/>
      <c r="BK219" s="1029"/>
      <c r="BL219" s="832"/>
      <c r="BM219" s="1029"/>
      <c r="BN219" s="832"/>
      <c r="BO219" s="1029"/>
      <c r="BP219" s="832"/>
      <c r="BQ219" s="1029"/>
      <c r="BR219" s="832"/>
      <c r="BS219" s="1029"/>
      <c r="BT219" s="832"/>
      <c r="BU219" s="1029"/>
      <c r="BV219" s="833"/>
      <c r="BW219" s="1029"/>
      <c r="BX219" s="833"/>
      <c r="BY219" s="1029"/>
      <c r="BZ219" s="833"/>
      <c r="CA219" s="1029"/>
      <c r="CB219" s="833"/>
      <c r="CC219" s="1029"/>
      <c r="CD219" s="833"/>
      <c r="CE219" s="1029"/>
      <c r="CF219" s="833"/>
      <c r="CG219" s="1029"/>
      <c r="CH219" s="833"/>
      <c r="CI219" s="1029"/>
      <c r="CJ219" s="833"/>
      <c r="CK219" s="1029"/>
      <c r="CL219" s="833"/>
      <c r="CM219" s="1029"/>
      <c r="CN219" s="833"/>
      <c r="CO219" s="1029"/>
      <c r="CP219" s="833"/>
      <c r="CQ219" s="1029"/>
      <c r="CR219" s="833"/>
      <c r="CS219" s="1029"/>
      <c r="CT219" s="833"/>
      <c r="CU219" s="1029"/>
      <c r="CV219" s="833"/>
      <c r="CW219" s="1029"/>
      <c r="CX219" s="833"/>
      <c r="CY219" s="1029"/>
      <c r="CZ219" s="833"/>
      <c r="DA219" s="1029"/>
      <c r="DB219" s="833"/>
      <c r="DC219" s="1029"/>
      <c r="DD219" s="833"/>
      <c r="DE219" s="1029"/>
      <c r="DF219" s="833"/>
      <c r="DG219" s="1029"/>
      <c r="DH219" s="833"/>
      <c r="DI219" s="1029"/>
      <c r="DJ219" s="833"/>
      <c r="DK219" s="1029"/>
      <c r="DL219" s="833"/>
      <c r="DM219" s="1029"/>
      <c r="DN219" s="833"/>
      <c r="DO219" s="1029"/>
      <c r="DP219" s="833"/>
      <c r="DQ219" s="1029"/>
      <c r="DR219" s="833"/>
      <c r="DS219" s="1029"/>
      <c r="DT219" s="833"/>
      <c r="DU219" s="15">
        <f t="shared" si="34"/>
        <v>0</v>
      </c>
      <c r="DV219" s="23"/>
      <c r="DW219" s="15">
        <f t="shared" si="35"/>
        <v>0</v>
      </c>
      <c r="DX219" s="23"/>
      <c r="DY219" s="15">
        <f t="shared" si="36"/>
        <v>0</v>
      </c>
      <c r="DZ219" s="23"/>
      <c r="EA219" s="23"/>
      <c r="EB219" s="23"/>
      <c r="EC219" s="23"/>
      <c r="ED219" s="23"/>
      <c r="EE219" s="23"/>
      <c r="EF219" s="23"/>
      <c r="EG219" s="23"/>
      <c r="EH219" s="23"/>
    </row>
    <row r="220" spans="1:138" customFormat="1" ht="21" hidden="1" customHeight="1">
      <c r="A220" s="24"/>
      <c r="B220" s="24"/>
      <c r="C220" s="38" t="s">
        <v>183</v>
      </c>
      <c r="D220" s="34" t="s">
        <v>1476</v>
      </c>
      <c r="E220" s="477">
        <v>10604</v>
      </c>
      <c r="F220" s="459">
        <v>40909</v>
      </c>
      <c r="G220" s="788"/>
      <c r="H220" s="319" t="s">
        <v>343</v>
      </c>
      <c r="I220" s="27">
        <v>24073</v>
      </c>
      <c r="J220" s="436" t="s">
        <v>443</v>
      </c>
      <c r="K220" s="287" t="s">
        <v>442</v>
      </c>
      <c r="L220" s="16">
        <v>0</v>
      </c>
      <c r="M220" s="16">
        <v>0</v>
      </c>
      <c r="N220" s="16">
        <v>0</v>
      </c>
      <c r="O220" s="16">
        <v>0</v>
      </c>
      <c r="P220" s="16">
        <v>0</v>
      </c>
      <c r="Q220" s="16">
        <v>0</v>
      </c>
      <c r="R220" s="16"/>
      <c r="S220" s="1114">
        <v>0</v>
      </c>
      <c r="T220" s="1114"/>
      <c r="U220" s="767"/>
      <c r="V220" s="832"/>
      <c r="W220" s="1029"/>
      <c r="X220" s="832"/>
      <c r="Y220" s="1029"/>
      <c r="Z220" s="832"/>
      <c r="AA220" s="1029"/>
      <c r="AB220" s="832"/>
      <c r="AC220" s="1029"/>
      <c r="AD220" s="832"/>
      <c r="AE220" s="1029"/>
      <c r="AF220" s="832"/>
      <c r="AG220" s="1029"/>
      <c r="AH220" s="832"/>
      <c r="AI220" s="1029"/>
      <c r="AJ220" s="832"/>
      <c r="AK220" s="1029"/>
      <c r="AL220" s="832"/>
      <c r="AM220" s="1029"/>
      <c r="AN220" s="832"/>
      <c r="AO220" s="1029"/>
      <c r="AP220" s="832"/>
      <c r="AQ220" s="1029"/>
      <c r="AR220" s="832"/>
      <c r="AS220" s="1029"/>
      <c r="AT220" s="832"/>
      <c r="AU220" s="1029"/>
      <c r="AV220" s="832"/>
      <c r="AW220" s="1029"/>
      <c r="AX220" s="832"/>
      <c r="AY220" s="1029"/>
      <c r="AZ220" s="832"/>
      <c r="BA220" s="1029"/>
      <c r="BB220" s="832"/>
      <c r="BC220" s="1029"/>
      <c r="BD220" s="832"/>
      <c r="BE220" s="1029"/>
      <c r="BF220" s="832"/>
      <c r="BG220" s="1029"/>
      <c r="BH220" s="832"/>
      <c r="BI220" s="1029"/>
      <c r="BJ220" s="832"/>
      <c r="BK220" s="1029"/>
      <c r="BL220" s="832"/>
      <c r="BM220" s="1029"/>
      <c r="BN220" s="832"/>
      <c r="BO220" s="1029"/>
      <c r="BP220" s="832"/>
      <c r="BQ220" s="1029"/>
      <c r="BR220" s="832"/>
      <c r="BS220" s="1029"/>
      <c r="BT220" s="832"/>
      <c r="BU220" s="1029"/>
      <c r="BV220" s="833"/>
      <c r="BW220" s="1029"/>
      <c r="BX220" s="833"/>
      <c r="BY220" s="1029"/>
      <c r="BZ220" s="833"/>
      <c r="CA220" s="1029"/>
      <c r="CB220" s="833"/>
      <c r="CC220" s="1029"/>
      <c r="CD220" s="833"/>
      <c r="CE220" s="1029"/>
      <c r="CF220" s="833"/>
      <c r="CG220" s="1029"/>
      <c r="CH220" s="833"/>
      <c r="CI220" s="1029"/>
      <c r="CJ220" s="833"/>
      <c r="CK220" s="1029"/>
      <c r="CL220" s="833"/>
      <c r="CM220" s="1029"/>
      <c r="CN220" s="833"/>
      <c r="CO220" s="1029"/>
      <c r="CP220" s="833"/>
      <c r="CQ220" s="1029"/>
      <c r="CR220" s="833"/>
      <c r="CS220" s="1029"/>
      <c r="CT220" s="833"/>
      <c r="CU220" s="1029"/>
      <c r="CV220" s="833"/>
      <c r="CW220" s="1029"/>
      <c r="CX220" s="833"/>
      <c r="CY220" s="1029"/>
      <c r="CZ220" s="833"/>
      <c r="DA220" s="1029"/>
      <c r="DB220" s="833"/>
      <c r="DC220" s="1029"/>
      <c r="DD220" s="833"/>
      <c r="DE220" s="1029"/>
      <c r="DF220" s="833"/>
      <c r="DG220" s="1029"/>
      <c r="DH220" s="833"/>
      <c r="DI220" s="1029"/>
      <c r="DJ220" s="833"/>
      <c r="DK220" s="1029"/>
      <c r="DL220" s="833"/>
      <c r="DM220" s="1029"/>
      <c r="DN220" s="833"/>
      <c r="DO220" s="1029"/>
      <c r="DP220" s="833"/>
      <c r="DQ220" s="1029"/>
      <c r="DR220" s="833"/>
      <c r="DS220" s="1029"/>
      <c r="DT220" s="833"/>
      <c r="DU220" s="15">
        <f t="shared" si="34"/>
        <v>0</v>
      </c>
      <c r="DV220" s="28"/>
      <c r="DW220" s="15">
        <f t="shared" si="35"/>
        <v>0</v>
      </c>
      <c r="DX220" s="28"/>
      <c r="DY220" s="15">
        <f t="shared" si="36"/>
        <v>0</v>
      </c>
      <c r="DZ220" s="23"/>
      <c r="EA220" s="23"/>
      <c r="EB220" s="23"/>
      <c r="EC220" s="23"/>
      <c r="ED220" s="23"/>
      <c r="EE220" s="23"/>
      <c r="EF220" s="23"/>
      <c r="EG220" s="23"/>
      <c r="EH220" s="23"/>
    </row>
    <row r="221" spans="1:138" customFormat="1" ht="21" hidden="1" customHeight="1">
      <c r="A221" s="24"/>
      <c r="B221" s="24"/>
      <c r="C221" s="38" t="s">
        <v>192</v>
      </c>
      <c r="D221" s="556" t="s">
        <v>140</v>
      </c>
      <c r="E221" s="477">
        <v>2402</v>
      </c>
      <c r="F221" s="459">
        <v>42153</v>
      </c>
      <c r="G221" s="788"/>
      <c r="H221" s="319" t="s">
        <v>343</v>
      </c>
      <c r="I221" s="27">
        <v>42185</v>
      </c>
      <c r="J221" s="436" t="s">
        <v>645</v>
      </c>
      <c r="K221" s="287" t="s">
        <v>644</v>
      </c>
      <c r="L221" s="16">
        <v>0</v>
      </c>
      <c r="M221" s="16">
        <v>0</v>
      </c>
      <c r="N221" s="16">
        <v>0</v>
      </c>
      <c r="O221" s="16">
        <v>0</v>
      </c>
      <c r="P221" s="16">
        <v>0</v>
      </c>
      <c r="Q221" s="16">
        <v>0</v>
      </c>
      <c r="R221" s="16"/>
      <c r="S221" s="1114">
        <v>0</v>
      </c>
      <c r="T221" s="1114"/>
      <c r="U221" s="767"/>
      <c r="V221" s="832"/>
      <c r="W221" s="1029"/>
      <c r="X221" s="832"/>
      <c r="Y221" s="1029"/>
      <c r="Z221" s="832"/>
      <c r="AA221" s="1029"/>
      <c r="AB221" s="832"/>
      <c r="AC221" s="1029"/>
      <c r="AD221" s="832"/>
      <c r="AE221" s="1029"/>
      <c r="AF221" s="832"/>
      <c r="AG221" s="1029"/>
      <c r="AH221" s="832"/>
      <c r="AI221" s="1029"/>
      <c r="AJ221" s="832"/>
      <c r="AK221" s="1029"/>
      <c r="AL221" s="832"/>
      <c r="AM221" s="1029"/>
      <c r="AN221" s="832"/>
      <c r="AO221" s="1029"/>
      <c r="AP221" s="832"/>
      <c r="AQ221" s="1029"/>
      <c r="AR221" s="832"/>
      <c r="AS221" s="1029"/>
      <c r="AT221" s="832"/>
      <c r="AU221" s="1029"/>
      <c r="AV221" s="832"/>
      <c r="AW221" s="1029"/>
      <c r="AX221" s="832"/>
      <c r="AY221" s="1029"/>
      <c r="AZ221" s="832"/>
      <c r="BA221" s="1029"/>
      <c r="BB221" s="832"/>
      <c r="BC221" s="1029"/>
      <c r="BD221" s="832"/>
      <c r="BE221" s="1029"/>
      <c r="BF221" s="832"/>
      <c r="BG221" s="1029"/>
      <c r="BH221" s="832"/>
      <c r="BI221" s="1029"/>
      <c r="BJ221" s="832"/>
      <c r="BK221" s="1029"/>
      <c r="BL221" s="832"/>
      <c r="BM221" s="1029"/>
      <c r="BN221" s="832"/>
      <c r="BO221" s="1029"/>
      <c r="BP221" s="832"/>
      <c r="BQ221" s="1029"/>
      <c r="BR221" s="832"/>
      <c r="BS221" s="1029"/>
      <c r="BT221" s="832"/>
      <c r="BU221" s="1029"/>
      <c r="BV221" s="833"/>
      <c r="BW221" s="1029"/>
      <c r="BX221" s="833"/>
      <c r="BY221" s="1029"/>
      <c r="BZ221" s="833"/>
      <c r="CA221" s="1029"/>
      <c r="CB221" s="833"/>
      <c r="CC221" s="1029"/>
      <c r="CD221" s="833"/>
      <c r="CE221" s="1029"/>
      <c r="CF221" s="833"/>
      <c r="CG221" s="1029"/>
      <c r="CH221" s="833"/>
      <c r="CI221" s="1029"/>
      <c r="CJ221" s="833"/>
      <c r="CK221" s="1029"/>
      <c r="CL221" s="833"/>
      <c r="CM221" s="1029"/>
      <c r="CN221" s="833"/>
      <c r="CO221" s="1029"/>
      <c r="CP221" s="833"/>
      <c r="CQ221" s="1029"/>
      <c r="CR221" s="833"/>
      <c r="CS221" s="1029"/>
      <c r="CT221" s="833"/>
      <c r="CU221" s="1029"/>
      <c r="CV221" s="833"/>
      <c r="CW221" s="1029"/>
      <c r="CX221" s="833"/>
      <c r="CY221" s="1029"/>
      <c r="CZ221" s="833"/>
      <c r="DA221" s="1029"/>
      <c r="DB221" s="833"/>
      <c r="DC221" s="1029"/>
      <c r="DD221" s="833"/>
      <c r="DE221" s="1029"/>
      <c r="DF221" s="833"/>
      <c r="DG221" s="1029"/>
      <c r="DH221" s="833"/>
      <c r="DI221" s="1029"/>
      <c r="DJ221" s="833"/>
      <c r="DK221" s="1029"/>
      <c r="DL221" s="833"/>
      <c r="DM221" s="1029"/>
      <c r="DN221" s="833"/>
      <c r="DO221" s="1029"/>
      <c r="DP221" s="833"/>
      <c r="DQ221" s="1029"/>
      <c r="DR221" s="833"/>
      <c r="DS221" s="1029"/>
      <c r="DT221" s="833"/>
      <c r="DU221" s="15">
        <f t="shared" si="34"/>
        <v>0</v>
      </c>
      <c r="DV221" s="28"/>
      <c r="DW221" s="15">
        <f t="shared" si="35"/>
        <v>0</v>
      </c>
      <c r="DX221" s="28"/>
      <c r="DY221" s="15">
        <f t="shared" si="36"/>
        <v>0</v>
      </c>
      <c r="DZ221" s="23"/>
      <c r="EA221" s="23"/>
      <c r="EB221" s="23"/>
      <c r="EC221" s="23"/>
      <c r="ED221" s="23"/>
      <c r="EE221" s="23"/>
      <c r="EF221" s="23"/>
      <c r="EG221" s="23"/>
      <c r="EH221" s="23"/>
    </row>
    <row r="222" spans="1:138" customFormat="1" ht="21" hidden="1" customHeight="1">
      <c r="A222" s="24"/>
      <c r="B222" s="24"/>
      <c r="C222" s="38" t="s">
        <v>204</v>
      </c>
      <c r="D222" s="556" t="s">
        <v>1434</v>
      </c>
      <c r="E222" s="477">
        <v>10284</v>
      </c>
      <c r="F222" s="459">
        <v>43972</v>
      </c>
      <c r="G222" s="788"/>
      <c r="H222" s="319" t="s">
        <v>343</v>
      </c>
      <c r="I222" s="27">
        <v>29290</v>
      </c>
      <c r="J222" s="436" t="s">
        <v>1326</v>
      </c>
      <c r="K222" s="287" t="s">
        <v>1325</v>
      </c>
      <c r="L222" s="16">
        <v>0</v>
      </c>
      <c r="M222" s="16">
        <v>0</v>
      </c>
      <c r="N222" s="16">
        <v>0</v>
      </c>
      <c r="O222" s="16">
        <v>0</v>
      </c>
      <c r="P222" s="16">
        <v>0</v>
      </c>
      <c r="Q222" s="16">
        <v>0</v>
      </c>
      <c r="R222" s="16"/>
      <c r="S222" s="1114">
        <v>0</v>
      </c>
      <c r="T222" s="1114"/>
      <c r="U222" s="767"/>
      <c r="V222" s="832"/>
      <c r="W222" s="1029"/>
      <c r="X222" s="832"/>
      <c r="Y222" s="1029"/>
      <c r="Z222" s="832"/>
      <c r="AA222" s="1029"/>
      <c r="AB222" s="832"/>
      <c r="AC222" s="1029"/>
      <c r="AD222" s="832"/>
      <c r="AE222" s="1029"/>
      <c r="AF222" s="832"/>
      <c r="AG222" s="1029"/>
      <c r="AH222" s="832"/>
      <c r="AI222" s="1029"/>
      <c r="AJ222" s="832"/>
      <c r="AK222" s="1029"/>
      <c r="AL222" s="832"/>
      <c r="AM222" s="1029"/>
      <c r="AN222" s="832"/>
      <c r="AO222" s="1029"/>
      <c r="AP222" s="832"/>
      <c r="AQ222" s="1029"/>
      <c r="AR222" s="832"/>
      <c r="AS222" s="1029"/>
      <c r="AT222" s="832"/>
      <c r="AU222" s="1029"/>
      <c r="AV222" s="832"/>
      <c r="AW222" s="1029"/>
      <c r="AX222" s="832"/>
      <c r="AY222" s="1029"/>
      <c r="AZ222" s="832"/>
      <c r="BA222" s="1029"/>
      <c r="BB222" s="832"/>
      <c r="BC222" s="1029"/>
      <c r="BD222" s="832"/>
      <c r="BE222" s="1029"/>
      <c r="BF222" s="832"/>
      <c r="BG222" s="1029"/>
      <c r="BH222" s="832"/>
      <c r="BI222" s="1029"/>
      <c r="BJ222" s="832"/>
      <c r="BK222" s="1029"/>
      <c r="BL222" s="832"/>
      <c r="BM222" s="1029"/>
      <c r="BN222" s="832"/>
      <c r="BO222" s="1029"/>
      <c r="BP222" s="832"/>
      <c r="BQ222" s="1029"/>
      <c r="BR222" s="832"/>
      <c r="BS222" s="1029"/>
      <c r="BT222" s="832"/>
      <c r="BU222" s="1029"/>
      <c r="BV222" s="833"/>
      <c r="BW222" s="1029"/>
      <c r="BX222" s="833"/>
      <c r="BY222" s="1029"/>
      <c r="BZ222" s="833"/>
      <c r="CA222" s="1029"/>
      <c r="CB222" s="833"/>
      <c r="CC222" s="1029"/>
      <c r="CD222" s="833"/>
      <c r="CE222" s="1029"/>
      <c r="CF222" s="833"/>
      <c r="CG222" s="1029"/>
      <c r="CH222" s="833"/>
      <c r="CI222" s="1029"/>
      <c r="CJ222" s="833"/>
      <c r="CK222" s="1029"/>
      <c r="CL222" s="833"/>
      <c r="CM222" s="1029"/>
      <c r="CN222" s="833"/>
      <c r="CO222" s="1029"/>
      <c r="CP222" s="833"/>
      <c r="CQ222" s="1029"/>
      <c r="CR222" s="833"/>
      <c r="CS222" s="1029"/>
      <c r="CT222" s="833"/>
      <c r="CU222" s="1029"/>
      <c r="CV222" s="833"/>
      <c r="CW222" s="1029"/>
      <c r="CX222" s="833"/>
      <c r="CY222" s="1029"/>
      <c r="CZ222" s="833"/>
      <c r="DA222" s="1029"/>
      <c r="DB222" s="833"/>
      <c r="DC222" s="1029"/>
      <c r="DD222" s="833"/>
      <c r="DE222" s="1029"/>
      <c r="DF222" s="833"/>
      <c r="DG222" s="1029"/>
      <c r="DH222" s="833"/>
      <c r="DI222" s="1029"/>
      <c r="DJ222" s="833"/>
      <c r="DK222" s="1029"/>
      <c r="DL222" s="833"/>
      <c r="DM222" s="1029"/>
      <c r="DN222" s="833"/>
      <c r="DO222" s="1029"/>
      <c r="DP222" s="833"/>
      <c r="DQ222" s="1029"/>
      <c r="DR222" s="833"/>
      <c r="DS222" s="1029"/>
      <c r="DT222" s="833"/>
      <c r="DU222" s="15">
        <f t="shared" si="34"/>
        <v>0</v>
      </c>
      <c r="DV222" s="28"/>
      <c r="DW222" s="15">
        <f t="shared" si="35"/>
        <v>0</v>
      </c>
      <c r="DX222" s="28"/>
      <c r="DY222" s="15">
        <f t="shared" si="36"/>
        <v>0</v>
      </c>
      <c r="DZ222" s="23"/>
      <c r="EA222" s="23"/>
      <c r="EB222" s="23"/>
      <c r="EC222" s="23"/>
      <c r="ED222" s="23"/>
      <c r="EE222" s="23"/>
      <c r="EF222" s="23"/>
      <c r="EG222" s="23"/>
      <c r="EH222" s="23"/>
    </row>
    <row r="223" spans="1:138" customFormat="1" ht="21" hidden="1" customHeight="1">
      <c r="A223" s="24"/>
      <c r="B223" s="24"/>
      <c r="C223" s="38" t="s">
        <v>209</v>
      </c>
      <c r="D223" s="556" t="s">
        <v>1328</v>
      </c>
      <c r="E223" s="477">
        <v>9585</v>
      </c>
      <c r="F223" s="457">
        <v>43998</v>
      </c>
      <c r="G223" s="788"/>
      <c r="H223" s="319" t="s">
        <v>343</v>
      </c>
      <c r="I223" s="27">
        <v>35971</v>
      </c>
      <c r="J223" s="431" t="s">
        <v>1633</v>
      </c>
      <c r="K223" s="287" t="s">
        <v>1330</v>
      </c>
      <c r="L223" s="16">
        <v>0</v>
      </c>
      <c r="M223" s="16">
        <v>0</v>
      </c>
      <c r="N223" s="16">
        <v>0</v>
      </c>
      <c r="O223" s="16">
        <v>0</v>
      </c>
      <c r="P223" s="16">
        <v>0</v>
      </c>
      <c r="Q223" s="16">
        <v>0</v>
      </c>
      <c r="R223" s="16"/>
      <c r="S223" s="1114">
        <v>0</v>
      </c>
      <c r="T223" s="1114"/>
      <c r="U223" s="767"/>
      <c r="V223" s="832"/>
      <c r="W223" s="1029"/>
      <c r="X223" s="832"/>
      <c r="Y223" s="1029"/>
      <c r="Z223" s="832"/>
      <c r="AA223" s="1029"/>
      <c r="AB223" s="832"/>
      <c r="AC223" s="1029"/>
      <c r="AD223" s="832"/>
      <c r="AE223" s="1029"/>
      <c r="AF223" s="832"/>
      <c r="AG223" s="1029"/>
      <c r="AH223" s="832"/>
      <c r="AI223" s="1029"/>
      <c r="AJ223" s="832"/>
      <c r="AK223" s="1029"/>
      <c r="AL223" s="832"/>
      <c r="AM223" s="1029"/>
      <c r="AN223" s="832"/>
      <c r="AO223" s="1029"/>
      <c r="AP223" s="832"/>
      <c r="AQ223" s="1029"/>
      <c r="AR223" s="832"/>
      <c r="AS223" s="1029"/>
      <c r="AT223" s="832"/>
      <c r="AU223" s="1029"/>
      <c r="AV223" s="832"/>
      <c r="AW223" s="1029"/>
      <c r="AX223" s="832"/>
      <c r="AY223" s="1029"/>
      <c r="AZ223" s="832"/>
      <c r="BA223" s="1029"/>
      <c r="BB223" s="832"/>
      <c r="BC223" s="1029"/>
      <c r="BD223" s="832"/>
      <c r="BE223" s="1029"/>
      <c r="BF223" s="832"/>
      <c r="BG223" s="1029"/>
      <c r="BH223" s="832"/>
      <c r="BI223" s="1029"/>
      <c r="BJ223" s="832"/>
      <c r="BK223" s="1029"/>
      <c r="BL223" s="832"/>
      <c r="BM223" s="1029"/>
      <c r="BN223" s="832"/>
      <c r="BO223" s="1029"/>
      <c r="BP223" s="832"/>
      <c r="BQ223" s="1029"/>
      <c r="BR223" s="832"/>
      <c r="BS223" s="1029"/>
      <c r="BT223" s="832"/>
      <c r="BU223" s="1029"/>
      <c r="BV223" s="833"/>
      <c r="BW223" s="1029"/>
      <c r="BX223" s="833"/>
      <c r="BY223" s="1029"/>
      <c r="BZ223" s="833"/>
      <c r="CA223" s="1029"/>
      <c r="CB223" s="833"/>
      <c r="CC223" s="1029"/>
      <c r="CD223" s="833"/>
      <c r="CE223" s="1029"/>
      <c r="CF223" s="833"/>
      <c r="CG223" s="1029"/>
      <c r="CH223" s="833"/>
      <c r="CI223" s="1029"/>
      <c r="CJ223" s="833"/>
      <c r="CK223" s="1029"/>
      <c r="CL223" s="833"/>
      <c r="CM223" s="1029"/>
      <c r="CN223" s="833"/>
      <c r="CO223" s="1029"/>
      <c r="CP223" s="833"/>
      <c r="CQ223" s="1029"/>
      <c r="CR223" s="833"/>
      <c r="CS223" s="1029"/>
      <c r="CT223" s="833"/>
      <c r="CU223" s="1029"/>
      <c r="CV223" s="833"/>
      <c r="CW223" s="1029"/>
      <c r="CX223" s="833"/>
      <c r="CY223" s="1029"/>
      <c r="CZ223" s="833"/>
      <c r="DA223" s="1029"/>
      <c r="DB223" s="833"/>
      <c r="DC223" s="1029"/>
      <c r="DD223" s="833"/>
      <c r="DE223" s="1029"/>
      <c r="DF223" s="833"/>
      <c r="DG223" s="1029"/>
      <c r="DH223" s="833"/>
      <c r="DI223" s="1029"/>
      <c r="DJ223" s="833"/>
      <c r="DK223" s="1029"/>
      <c r="DL223" s="833"/>
      <c r="DM223" s="1029"/>
      <c r="DN223" s="833"/>
      <c r="DO223" s="1029"/>
      <c r="DP223" s="833"/>
      <c r="DQ223" s="1029"/>
      <c r="DR223" s="833"/>
      <c r="DS223" s="1029"/>
      <c r="DT223" s="833"/>
      <c r="DU223" s="15">
        <f t="shared" si="34"/>
        <v>0</v>
      </c>
      <c r="DV223" s="28"/>
      <c r="DW223" s="15">
        <f t="shared" si="35"/>
        <v>0</v>
      </c>
      <c r="DX223" s="28"/>
      <c r="DY223" s="15">
        <f t="shared" si="36"/>
        <v>0</v>
      </c>
      <c r="DZ223" s="23"/>
      <c r="EA223" s="23"/>
      <c r="EB223" s="23"/>
      <c r="EC223" s="23"/>
      <c r="ED223" s="23"/>
      <c r="EE223" s="245"/>
      <c r="EF223" s="245"/>
      <c r="EG223" s="23"/>
      <c r="EH223" s="23"/>
    </row>
    <row r="224" spans="1:138" customFormat="1" ht="21" hidden="1" customHeight="1">
      <c r="A224" s="24"/>
      <c r="B224" s="24"/>
      <c r="C224" s="38" t="s">
        <v>1153</v>
      </c>
      <c r="D224" s="556" t="s">
        <v>1303</v>
      </c>
      <c r="E224" s="477">
        <v>11198</v>
      </c>
      <c r="F224" s="459">
        <v>44621</v>
      </c>
      <c r="G224" s="788"/>
      <c r="H224" s="319" t="s">
        <v>343</v>
      </c>
      <c r="I224" s="27">
        <v>37368</v>
      </c>
      <c r="J224" s="436" t="s">
        <v>1305</v>
      </c>
      <c r="K224" s="287" t="s">
        <v>1304</v>
      </c>
      <c r="L224" s="16">
        <v>0</v>
      </c>
      <c r="M224" s="16">
        <v>0</v>
      </c>
      <c r="N224" s="16">
        <v>0</v>
      </c>
      <c r="O224" s="16">
        <v>0</v>
      </c>
      <c r="P224" s="16">
        <v>0</v>
      </c>
      <c r="Q224" s="16">
        <v>0</v>
      </c>
      <c r="R224" s="16"/>
      <c r="S224" s="1114">
        <v>0</v>
      </c>
      <c r="T224" s="1114"/>
      <c r="U224" s="767"/>
      <c r="V224" s="832"/>
      <c r="W224" s="1029"/>
      <c r="X224" s="832"/>
      <c r="Y224" s="1029"/>
      <c r="Z224" s="832"/>
      <c r="AA224" s="1029"/>
      <c r="AB224" s="832"/>
      <c r="AC224" s="1029"/>
      <c r="AD224" s="832"/>
      <c r="AE224" s="1029"/>
      <c r="AF224" s="832"/>
      <c r="AG224" s="1029"/>
      <c r="AH224" s="832"/>
      <c r="AI224" s="1029"/>
      <c r="AJ224" s="832"/>
      <c r="AK224" s="1029"/>
      <c r="AL224" s="832"/>
      <c r="AM224" s="1029"/>
      <c r="AN224" s="832"/>
      <c r="AO224" s="1029"/>
      <c r="AP224" s="832"/>
      <c r="AQ224" s="1029"/>
      <c r="AR224" s="832"/>
      <c r="AS224" s="1029"/>
      <c r="AT224" s="832"/>
      <c r="AU224" s="1029"/>
      <c r="AV224" s="832"/>
      <c r="AW224" s="1029"/>
      <c r="AX224" s="832"/>
      <c r="AY224" s="1029"/>
      <c r="AZ224" s="832"/>
      <c r="BA224" s="1029"/>
      <c r="BB224" s="832"/>
      <c r="BC224" s="1029"/>
      <c r="BD224" s="832"/>
      <c r="BE224" s="1029"/>
      <c r="BF224" s="832"/>
      <c r="BG224" s="1029"/>
      <c r="BH224" s="832"/>
      <c r="BI224" s="1029"/>
      <c r="BJ224" s="832"/>
      <c r="BK224" s="1029"/>
      <c r="BL224" s="832"/>
      <c r="BM224" s="1029"/>
      <c r="BN224" s="832"/>
      <c r="BO224" s="1029"/>
      <c r="BP224" s="832"/>
      <c r="BQ224" s="1029"/>
      <c r="BR224" s="832"/>
      <c r="BS224" s="1029"/>
      <c r="BT224" s="832"/>
      <c r="BU224" s="1029"/>
      <c r="BV224" s="833"/>
      <c r="BW224" s="1029"/>
      <c r="BX224" s="833"/>
      <c r="BY224" s="1029"/>
      <c r="BZ224" s="833"/>
      <c r="CA224" s="1029"/>
      <c r="CB224" s="833"/>
      <c r="CC224" s="1029"/>
      <c r="CD224" s="833"/>
      <c r="CE224" s="1029"/>
      <c r="CF224" s="833"/>
      <c r="CG224" s="1029"/>
      <c r="CH224" s="833"/>
      <c r="CI224" s="1029"/>
      <c r="CJ224" s="833"/>
      <c r="CK224" s="1029"/>
      <c r="CL224" s="833"/>
      <c r="CM224" s="1029"/>
      <c r="CN224" s="833"/>
      <c r="CO224" s="1029"/>
      <c r="CP224" s="833"/>
      <c r="CQ224" s="1029"/>
      <c r="CR224" s="833"/>
      <c r="CS224" s="1029"/>
      <c r="CT224" s="833"/>
      <c r="CU224" s="1029"/>
      <c r="CV224" s="833"/>
      <c r="CW224" s="1029"/>
      <c r="CX224" s="833"/>
      <c r="CY224" s="1029"/>
      <c r="CZ224" s="833"/>
      <c r="DA224" s="1029"/>
      <c r="DB224" s="833"/>
      <c r="DC224" s="1029"/>
      <c r="DD224" s="833"/>
      <c r="DE224" s="1029"/>
      <c r="DF224" s="833"/>
      <c r="DG224" s="1029"/>
      <c r="DH224" s="833"/>
      <c r="DI224" s="1029"/>
      <c r="DJ224" s="833"/>
      <c r="DK224" s="1029"/>
      <c r="DL224" s="833"/>
      <c r="DM224" s="1029"/>
      <c r="DN224" s="833"/>
      <c r="DO224" s="1029"/>
      <c r="DP224" s="833"/>
      <c r="DQ224" s="1029"/>
      <c r="DR224" s="833"/>
      <c r="DS224" s="1029"/>
      <c r="DT224" s="833"/>
      <c r="DU224" s="15">
        <f t="shared" si="34"/>
        <v>0</v>
      </c>
      <c r="DV224" s="28"/>
      <c r="DW224" s="15">
        <f t="shared" si="35"/>
        <v>0</v>
      </c>
      <c r="DX224" s="28"/>
      <c r="DY224" s="15">
        <f t="shared" si="36"/>
        <v>0</v>
      </c>
      <c r="DZ224" s="23"/>
      <c r="EA224" s="23"/>
      <c r="EB224" s="23"/>
      <c r="EC224" s="23"/>
      <c r="ED224" s="23"/>
      <c r="EE224" s="23"/>
      <c r="EF224" s="23"/>
      <c r="EG224" s="23"/>
      <c r="EH224" s="23"/>
    </row>
    <row r="225" spans="1:138" s="173" customFormat="1" ht="34.5" hidden="1" customHeight="1">
      <c r="A225" s="591" t="s">
        <v>301</v>
      </c>
      <c r="B225" s="591" t="s">
        <v>1601</v>
      </c>
      <c r="C225" s="503" t="s">
        <v>1699</v>
      </c>
      <c r="D225" s="593" t="s">
        <v>13</v>
      </c>
      <c r="E225" s="591" t="s">
        <v>1665</v>
      </c>
      <c r="F225" s="594" t="s">
        <v>14</v>
      </c>
      <c r="G225" s="478"/>
      <c r="H225" s="318" t="s">
        <v>1611</v>
      </c>
      <c r="I225" s="256" t="s">
        <v>1612</v>
      </c>
      <c r="J225" s="591" t="s">
        <v>299</v>
      </c>
      <c r="K225" s="256" t="s">
        <v>298</v>
      </c>
      <c r="L225" s="591" t="s">
        <v>1353</v>
      </c>
      <c r="M225" s="591" t="s">
        <v>1551</v>
      </c>
      <c r="N225" s="591" t="s">
        <v>1552</v>
      </c>
      <c r="O225" s="591" t="s">
        <v>1760</v>
      </c>
      <c r="P225" s="591" t="s">
        <v>1761</v>
      </c>
      <c r="Q225" s="591" t="s">
        <v>1668</v>
      </c>
      <c r="R225" s="591"/>
      <c r="S225" s="1115" t="s">
        <v>876</v>
      </c>
      <c r="T225" s="1115"/>
      <c r="U225" s="861"/>
      <c r="V225" s="835"/>
      <c r="W225" s="996"/>
      <c r="X225" s="835"/>
      <c r="Y225" s="996"/>
      <c r="Z225" s="835"/>
      <c r="AA225" s="996"/>
      <c r="AB225" s="835"/>
      <c r="AC225" s="996"/>
      <c r="AD225" s="835"/>
      <c r="AE225" s="996"/>
      <c r="AF225" s="835"/>
      <c r="AG225" s="996"/>
      <c r="AH225" s="835"/>
      <c r="AI225" s="996"/>
      <c r="AJ225" s="835"/>
      <c r="AK225" s="996"/>
      <c r="AL225" s="835"/>
      <c r="AM225" s="996"/>
      <c r="AN225" s="835"/>
      <c r="AO225" s="996"/>
      <c r="AP225" s="835"/>
      <c r="AQ225" s="996"/>
      <c r="AR225" s="835"/>
      <c r="AS225" s="996"/>
      <c r="AT225" s="835"/>
      <c r="AU225" s="996"/>
      <c r="AV225" s="835"/>
      <c r="AW225" s="996"/>
      <c r="AX225" s="835"/>
      <c r="AY225" s="996"/>
      <c r="AZ225" s="835"/>
      <c r="BA225" s="996"/>
      <c r="BB225" s="835"/>
      <c r="BC225" s="996"/>
      <c r="BD225" s="835"/>
      <c r="BE225" s="996"/>
      <c r="BF225" s="835"/>
      <c r="BG225" s="996"/>
      <c r="BH225" s="835"/>
      <c r="BI225" s="996"/>
      <c r="BJ225" s="835"/>
      <c r="BK225" s="996"/>
      <c r="BL225" s="835"/>
      <c r="BM225" s="996"/>
      <c r="BN225" s="835"/>
      <c r="BO225" s="996"/>
      <c r="BP225" s="835"/>
      <c r="BQ225" s="996"/>
      <c r="BR225" s="835"/>
      <c r="BS225" s="996"/>
      <c r="BT225" s="835"/>
      <c r="BU225" s="996"/>
      <c r="BV225" s="835"/>
      <c r="BW225" s="996"/>
      <c r="BX225" s="835"/>
      <c r="BY225" s="996"/>
      <c r="BZ225" s="835"/>
      <c r="CA225" s="996"/>
      <c r="CB225" s="835"/>
      <c r="CC225" s="996"/>
      <c r="CD225" s="835"/>
      <c r="CE225" s="996"/>
      <c r="CF225" s="835"/>
      <c r="CG225" s="996"/>
      <c r="CH225" s="835"/>
      <c r="CI225" s="996"/>
      <c r="CJ225" s="835"/>
      <c r="CK225" s="996"/>
      <c r="CL225" s="835"/>
      <c r="CM225" s="996"/>
      <c r="CN225" s="835"/>
      <c r="CO225" s="996"/>
      <c r="CP225" s="835"/>
      <c r="CQ225" s="996"/>
      <c r="CR225" s="835"/>
      <c r="CS225" s="996"/>
      <c r="CT225" s="835"/>
      <c r="CU225" s="996"/>
      <c r="CV225" s="835"/>
      <c r="CW225" s="996"/>
      <c r="CX225" s="835"/>
      <c r="CY225" s="996"/>
      <c r="CZ225" s="835"/>
      <c r="DA225" s="996"/>
      <c r="DB225" s="835"/>
      <c r="DC225" s="996"/>
      <c r="DD225" s="835"/>
      <c r="DE225" s="996"/>
      <c r="DF225" s="835"/>
      <c r="DG225" s="996"/>
      <c r="DH225" s="835"/>
      <c r="DI225" s="996"/>
      <c r="DJ225" s="835"/>
      <c r="DK225" s="996"/>
      <c r="DL225" s="835"/>
      <c r="DM225" s="996"/>
      <c r="DN225" s="835"/>
      <c r="DO225" s="996"/>
      <c r="DP225" s="835"/>
      <c r="DQ225" s="996"/>
      <c r="DR225" s="835"/>
      <c r="DS225" s="996"/>
      <c r="DT225" s="835"/>
      <c r="DU225" s="473" t="s">
        <v>876</v>
      </c>
      <c r="DV225" s="474"/>
      <c r="DW225" s="473" t="s">
        <v>877</v>
      </c>
      <c r="DY225" s="473" t="s">
        <v>1668</v>
      </c>
    </row>
    <row r="226" spans="1:138" s="156" customFormat="1" ht="21" hidden="1" customHeight="1">
      <c r="A226" s="24"/>
      <c r="B226" s="24"/>
      <c r="C226" s="504" t="s">
        <v>17</v>
      </c>
      <c r="D226" s="556" t="s">
        <v>1759</v>
      </c>
      <c r="E226" s="477">
        <v>11388</v>
      </c>
      <c r="F226" s="457">
        <v>43124</v>
      </c>
      <c r="G226" s="788"/>
      <c r="H226" s="319" t="s">
        <v>343</v>
      </c>
      <c r="I226" s="27">
        <v>43124</v>
      </c>
      <c r="J226" s="431" t="s">
        <v>1347</v>
      </c>
      <c r="K226" s="287" t="s">
        <v>1346</v>
      </c>
      <c r="L226" s="16">
        <v>0</v>
      </c>
      <c r="M226" s="16">
        <v>0</v>
      </c>
      <c r="N226" s="16">
        <v>0</v>
      </c>
      <c r="O226" s="16">
        <v>0</v>
      </c>
      <c r="P226" s="16">
        <v>0</v>
      </c>
      <c r="Q226" s="16">
        <v>0</v>
      </c>
      <c r="R226" s="16"/>
      <c r="S226" s="1114">
        <v>0</v>
      </c>
      <c r="T226" s="1114"/>
      <c r="U226" s="767"/>
      <c r="V226" s="832"/>
      <c r="W226" s="1029"/>
      <c r="X226" s="832"/>
      <c r="Y226" s="1029"/>
      <c r="Z226" s="832"/>
      <c r="AA226" s="1029"/>
      <c r="AB226" s="832"/>
      <c r="AC226" s="1029"/>
      <c r="AD226" s="832"/>
      <c r="AE226" s="1029"/>
      <c r="AF226" s="832"/>
      <c r="AG226" s="1029"/>
      <c r="AH226" s="832"/>
      <c r="AI226" s="1029"/>
      <c r="AJ226" s="832"/>
      <c r="AK226" s="1029"/>
      <c r="AL226" s="832"/>
      <c r="AM226" s="1029"/>
      <c r="AN226" s="832"/>
      <c r="AO226" s="1029"/>
      <c r="AP226" s="832"/>
      <c r="AQ226" s="1029"/>
      <c r="AR226" s="832"/>
      <c r="AS226" s="1029"/>
      <c r="AT226" s="832"/>
      <c r="AU226" s="1029"/>
      <c r="AV226" s="832"/>
      <c r="AW226" s="1029"/>
      <c r="AX226" s="832"/>
      <c r="AY226" s="1029"/>
      <c r="AZ226" s="832"/>
      <c r="BA226" s="1029"/>
      <c r="BB226" s="832"/>
      <c r="BC226" s="1029"/>
      <c r="BD226" s="832"/>
      <c r="BE226" s="1029"/>
      <c r="BF226" s="832"/>
      <c r="BG226" s="1029"/>
      <c r="BH226" s="832"/>
      <c r="BI226" s="1029"/>
      <c r="BJ226" s="832"/>
      <c r="BK226" s="1029"/>
      <c r="BL226" s="832"/>
      <c r="BM226" s="1029"/>
      <c r="BN226" s="832"/>
      <c r="BO226" s="1029"/>
      <c r="BP226" s="832"/>
      <c r="BQ226" s="1029"/>
      <c r="BR226" s="832"/>
      <c r="BS226" s="1029"/>
      <c r="BT226" s="832"/>
      <c r="BU226" s="1029"/>
      <c r="BV226" s="833"/>
      <c r="BW226" s="1029"/>
      <c r="BX226" s="833"/>
      <c r="BY226" s="1029"/>
      <c r="BZ226" s="833"/>
      <c r="CA226" s="1029"/>
      <c r="CB226" s="833"/>
      <c r="CC226" s="1029"/>
      <c r="CD226" s="836"/>
      <c r="CE226" s="1029"/>
      <c r="CF226" s="836"/>
      <c r="CG226" s="1029"/>
      <c r="CH226" s="836"/>
      <c r="CI226" s="1029"/>
      <c r="CJ226" s="836"/>
      <c r="CK226" s="1029"/>
      <c r="CL226" s="836"/>
      <c r="CM226" s="1029"/>
      <c r="CN226" s="836"/>
      <c r="CO226" s="1029"/>
      <c r="CP226" s="836"/>
      <c r="CQ226" s="1029"/>
      <c r="CR226" s="836"/>
      <c r="CS226" s="1029"/>
      <c r="CT226" s="836"/>
      <c r="CU226" s="1029"/>
      <c r="CV226" s="836"/>
      <c r="CW226" s="1029"/>
      <c r="CX226" s="836"/>
      <c r="CY226" s="1029"/>
      <c r="CZ226" s="836"/>
      <c r="DA226" s="1029"/>
      <c r="DB226" s="836"/>
      <c r="DC226" s="1029"/>
      <c r="DD226" s="836"/>
      <c r="DE226" s="1029"/>
      <c r="DF226" s="836"/>
      <c r="DG226" s="1029"/>
      <c r="DH226" s="836"/>
      <c r="DI226" s="1029"/>
      <c r="DJ226" s="836"/>
      <c r="DK226" s="1029"/>
      <c r="DL226" s="836"/>
      <c r="DM226" s="1029"/>
      <c r="DN226" s="836"/>
      <c r="DO226" s="1029"/>
      <c r="DP226" s="836"/>
      <c r="DQ226" s="1029"/>
      <c r="DR226" s="836"/>
      <c r="DS226" s="1029"/>
      <c r="DT226" s="837"/>
      <c r="DU226" s="15">
        <f>COUNT(V226:BT226)</f>
        <v>0</v>
      </c>
      <c r="DW226" s="15">
        <f>COUNT(BV226:DT226)</f>
        <v>0</v>
      </c>
      <c r="DY226" s="15">
        <f>SUM(DU226,DW226)</f>
        <v>0</v>
      </c>
    </row>
    <row r="227" spans="1:138" s="156" customFormat="1" ht="21" hidden="1" customHeight="1">
      <c r="A227" s="24"/>
      <c r="B227" s="24"/>
      <c r="C227" s="504" t="s">
        <v>19</v>
      </c>
      <c r="D227" s="556" t="s">
        <v>1283</v>
      </c>
      <c r="E227" s="477">
        <v>11395</v>
      </c>
      <c r="F227" s="459">
        <v>44593</v>
      </c>
      <c r="G227" s="788"/>
      <c r="H227" s="287" t="s">
        <v>343</v>
      </c>
      <c r="I227" s="26">
        <v>44581</v>
      </c>
      <c r="J227" s="431" t="s">
        <v>1285</v>
      </c>
      <c r="K227" s="133" t="s">
        <v>1284</v>
      </c>
      <c r="L227" s="16">
        <v>0</v>
      </c>
      <c r="M227" s="16">
        <v>0</v>
      </c>
      <c r="N227" s="16">
        <v>0</v>
      </c>
      <c r="O227" s="16">
        <v>0</v>
      </c>
      <c r="P227" s="16">
        <v>0</v>
      </c>
      <c r="Q227" s="16">
        <v>0</v>
      </c>
      <c r="R227" s="16"/>
      <c r="S227" s="1114">
        <v>0</v>
      </c>
      <c r="T227" s="1114"/>
      <c r="U227" s="767"/>
      <c r="V227" s="832"/>
      <c r="W227" s="1029"/>
      <c r="X227" s="832"/>
      <c r="Y227" s="1029"/>
      <c r="Z227" s="832"/>
      <c r="AA227" s="1029"/>
      <c r="AB227" s="832"/>
      <c r="AC227" s="1029"/>
      <c r="AD227" s="832"/>
      <c r="AE227" s="1029"/>
      <c r="AF227" s="832"/>
      <c r="AG227" s="1029"/>
      <c r="AH227" s="832"/>
      <c r="AI227" s="1029"/>
      <c r="AJ227" s="832"/>
      <c r="AK227" s="1029"/>
      <c r="AL227" s="832"/>
      <c r="AM227" s="1029"/>
      <c r="AN227" s="832"/>
      <c r="AO227" s="1029"/>
      <c r="AP227" s="832"/>
      <c r="AQ227" s="1029"/>
      <c r="AR227" s="832"/>
      <c r="AS227" s="1029"/>
      <c r="AT227" s="832"/>
      <c r="AU227" s="1029"/>
      <c r="AV227" s="832"/>
      <c r="AW227" s="1029"/>
      <c r="AX227" s="832"/>
      <c r="AY227" s="1029"/>
      <c r="AZ227" s="832"/>
      <c r="BA227" s="1029"/>
      <c r="BB227" s="832"/>
      <c r="BC227" s="1029"/>
      <c r="BD227" s="832"/>
      <c r="BE227" s="1029"/>
      <c r="BF227" s="832"/>
      <c r="BG227" s="1029"/>
      <c r="BH227" s="832"/>
      <c r="BI227" s="1029"/>
      <c r="BJ227" s="832"/>
      <c r="BK227" s="1029"/>
      <c r="BL227" s="832"/>
      <c r="BM227" s="1029"/>
      <c r="BN227" s="832"/>
      <c r="BO227" s="1029"/>
      <c r="BP227" s="832"/>
      <c r="BQ227" s="1029"/>
      <c r="BR227" s="832"/>
      <c r="BS227" s="1029"/>
      <c r="BT227" s="832"/>
      <c r="BU227" s="1029"/>
      <c r="BV227" s="833"/>
      <c r="BW227" s="1029"/>
      <c r="BX227" s="833"/>
      <c r="BY227" s="1029"/>
      <c r="BZ227" s="833"/>
      <c r="CA227" s="1029"/>
      <c r="CB227" s="833"/>
      <c r="CC227" s="1029"/>
      <c r="CD227" s="836"/>
      <c r="CE227" s="1029"/>
      <c r="CF227" s="836"/>
      <c r="CG227" s="1029"/>
      <c r="CH227" s="836"/>
      <c r="CI227" s="1029"/>
      <c r="CJ227" s="836"/>
      <c r="CK227" s="1029"/>
      <c r="CL227" s="836"/>
      <c r="CM227" s="1029"/>
      <c r="CN227" s="836"/>
      <c r="CO227" s="1029"/>
      <c r="CP227" s="836"/>
      <c r="CQ227" s="1029"/>
      <c r="CR227" s="836"/>
      <c r="CS227" s="1029"/>
      <c r="CT227" s="836"/>
      <c r="CU227" s="1029"/>
      <c r="CV227" s="836"/>
      <c r="CW227" s="1029"/>
      <c r="CX227" s="836"/>
      <c r="CY227" s="1029"/>
      <c r="CZ227" s="836"/>
      <c r="DA227" s="1029"/>
      <c r="DB227" s="836"/>
      <c r="DC227" s="1029"/>
      <c r="DD227" s="836"/>
      <c r="DE227" s="1029"/>
      <c r="DF227" s="836"/>
      <c r="DG227" s="1029"/>
      <c r="DH227" s="836"/>
      <c r="DI227" s="1029"/>
      <c r="DJ227" s="836"/>
      <c r="DK227" s="1029"/>
      <c r="DL227" s="836"/>
      <c r="DM227" s="1029"/>
      <c r="DN227" s="836"/>
      <c r="DO227" s="1029"/>
      <c r="DP227" s="836"/>
      <c r="DQ227" s="1029"/>
      <c r="DR227" s="836"/>
      <c r="DS227" s="1029"/>
      <c r="DT227" s="837"/>
      <c r="DU227" s="15">
        <f>COUNT(V227:BT227)</f>
        <v>0</v>
      </c>
      <c r="DW227" s="15">
        <f>COUNT(BV227:DT227)</f>
        <v>0</v>
      </c>
      <c r="DY227" s="15">
        <f>SUM(DU227,DW227)</f>
        <v>0</v>
      </c>
    </row>
    <row r="228" spans="1:138" ht="14.25" hidden="1" customHeight="1">
      <c r="A228" s="28"/>
      <c r="B228" s="28"/>
      <c r="C228" s="529"/>
      <c r="D228" s="218"/>
      <c r="E228" s="487"/>
      <c r="F228" s="462"/>
      <c r="G228" s="794"/>
      <c r="J228" s="426"/>
      <c r="K228" s="35"/>
      <c r="L228" s="43"/>
      <c r="M228" s="43"/>
      <c r="N228" s="43"/>
      <c r="O228" s="43"/>
      <c r="P228" s="43"/>
      <c r="Q228" s="43"/>
      <c r="R228" s="43"/>
      <c r="S228" s="43"/>
      <c r="T228" s="43"/>
      <c r="U228" s="43"/>
      <c r="V228" s="59"/>
      <c r="W228" s="58"/>
      <c r="X228" s="59"/>
      <c r="Y228" s="58"/>
      <c r="Z228" s="59"/>
      <c r="AA228" s="58"/>
      <c r="AB228" s="59"/>
      <c r="AC228" s="58"/>
      <c r="AD228" s="59"/>
      <c r="AE228" s="58"/>
      <c r="AF228" s="59"/>
      <c r="AG228" s="58"/>
      <c r="AH228" s="59"/>
      <c r="AI228" s="58"/>
      <c r="AJ228" s="59"/>
      <c r="AK228" s="58"/>
      <c r="AL228" s="59"/>
      <c r="AM228" s="58"/>
      <c r="AN228" s="59"/>
      <c r="AO228" s="58"/>
      <c r="AP228" s="59"/>
      <c r="AQ228" s="58"/>
      <c r="AR228" s="59"/>
      <c r="AS228" s="58"/>
      <c r="AT228" s="59"/>
      <c r="AU228" s="58"/>
      <c r="AV228" s="59"/>
      <c r="AW228" s="58"/>
      <c r="AX228" s="59"/>
      <c r="AY228" s="58"/>
      <c r="AZ228" s="59"/>
      <c r="BA228" s="58"/>
      <c r="BB228" s="59"/>
      <c r="BC228" s="58"/>
      <c r="BD228" s="59"/>
      <c r="BE228" s="58"/>
      <c r="BF228" s="59"/>
      <c r="BG228" s="58"/>
      <c r="BH228" s="59"/>
      <c r="BI228" s="58"/>
      <c r="BJ228" s="59"/>
      <c r="BK228" s="58"/>
      <c r="BL228" s="59"/>
      <c r="BM228" s="58"/>
      <c r="BN228" s="59"/>
      <c r="BO228" s="58"/>
      <c r="BP228" s="59"/>
      <c r="BQ228" s="58"/>
      <c r="BR228" s="59"/>
      <c r="BS228" s="58"/>
      <c r="BT228" s="59"/>
      <c r="BU228" s="58"/>
      <c r="BV228" s="59"/>
      <c r="BW228" s="58"/>
      <c r="BX228" s="59"/>
      <c r="BY228" s="58"/>
      <c r="BZ228" s="59"/>
      <c r="CA228" s="58"/>
      <c r="CB228" s="59"/>
      <c r="CC228" s="58"/>
      <c r="CD228" s="59"/>
      <c r="CE228" s="58"/>
      <c r="CF228" s="59"/>
      <c r="CG228" s="58"/>
      <c r="CH228" s="59"/>
      <c r="CI228" s="58"/>
      <c r="CJ228" s="59"/>
      <c r="CK228" s="58"/>
      <c r="CL228" s="59"/>
      <c r="CM228" s="58"/>
      <c r="CN228" s="59"/>
      <c r="CO228" s="58"/>
      <c r="CP228" s="59"/>
      <c r="CQ228" s="58"/>
      <c r="CR228" s="59"/>
      <c r="CS228" s="58"/>
      <c r="CT228" s="59"/>
      <c r="CU228" s="58"/>
      <c r="CV228" s="59"/>
      <c r="CW228" s="58"/>
      <c r="CX228" s="59"/>
      <c r="CY228" s="58"/>
      <c r="CZ228" s="59"/>
      <c r="DA228" s="58"/>
      <c r="DB228" s="59"/>
      <c r="DC228" s="58"/>
      <c r="DD228" s="59"/>
      <c r="DE228" s="58"/>
      <c r="DF228" s="59"/>
      <c r="DG228" s="58"/>
      <c r="DH228" s="59"/>
      <c r="DI228" s="58"/>
      <c r="DJ228" s="59"/>
      <c r="DK228" s="58"/>
      <c r="DL228" s="59"/>
      <c r="DM228" s="58"/>
      <c r="DN228" s="59"/>
      <c r="DO228" s="58"/>
      <c r="DP228" s="59"/>
      <c r="DQ228" s="58"/>
      <c r="DR228" s="44"/>
      <c r="DS228" s="23"/>
    </row>
    <row r="229" spans="1:138" s="50" customFormat="1" ht="54" hidden="1" customHeight="1">
      <c r="D229" s="49" t="s">
        <v>1902</v>
      </c>
      <c r="E229" s="184"/>
      <c r="F229" s="465"/>
      <c r="H229" s="257"/>
      <c r="I229" s="35"/>
      <c r="J229" s="585"/>
      <c r="K229" s="257"/>
      <c r="U229" s="49"/>
      <c r="W229" s="49"/>
      <c r="Y229" s="49"/>
      <c r="AA229" s="49"/>
      <c r="AC229" s="49"/>
      <c r="AE229" s="49"/>
      <c r="AG229" s="49"/>
      <c r="AI229" s="49"/>
      <c r="AK229" s="49"/>
      <c r="AM229" s="49"/>
      <c r="AO229" s="49"/>
      <c r="AQ229" s="49"/>
      <c r="AS229" s="49"/>
      <c r="AU229" s="49"/>
      <c r="AW229" s="49"/>
      <c r="AY229" s="49"/>
      <c r="BA229" s="49"/>
      <c r="BC229" s="49"/>
      <c r="BE229" s="49"/>
      <c r="BG229" s="49"/>
      <c r="BI229" s="49"/>
      <c r="BK229" s="49"/>
      <c r="BM229" s="49"/>
      <c r="BO229" s="49"/>
      <c r="BQ229" s="49"/>
      <c r="BS229" s="49"/>
      <c r="BU229" s="49"/>
      <c r="BW229" s="49"/>
      <c r="BY229" s="49"/>
      <c r="CA229" s="49"/>
      <c r="CC229" s="49"/>
      <c r="CE229" s="49"/>
      <c r="CG229" s="49"/>
      <c r="CI229" s="49"/>
      <c r="CK229" s="49"/>
      <c r="CM229" s="49"/>
      <c r="CO229" s="49"/>
      <c r="CQ229" s="49"/>
      <c r="CS229" s="49"/>
      <c r="CU229" s="49"/>
      <c r="CW229" s="49"/>
      <c r="CY229" s="49"/>
      <c r="DA229" s="49"/>
      <c r="DC229" s="49"/>
      <c r="DE229" s="49"/>
      <c r="DG229" s="49"/>
      <c r="DI229" s="49"/>
      <c r="DK229" s="49"/>
      <c r="DM229" s="49"/>
      <c r="DO229" s="49"/>
      <c r="DQ229" s="49"/>
      <c r="DS229" s="49"/>
      <c r="DW229" s="254"/>
      <c r="DX229" s="254"/>
      <c r="DY229" s="254"/>
      <c r="EA229" s="254"/>
    </row>
    <row r="230" spans="1:138" ht="14.25" hidden="1" customHeight="1">
      <c r="A230" s="28"/>
      <c r="B230" s="28"/>
      <c r="C230" s="529"/>
      <c r="D230" s="218"/>
      <c r="E230" s="487"/>
      <c r="F230" s="462"/>
      <c r="G230" s="794"/>
      <c r="J230" s="426"/>
      <c r="K230" s="35"/>
      <c r="L230" s="43"/>
      <c r="M230" s="43"/>
      <c r="N230" s="43"/>
      <c r="O230" s="43"/>
      <c r="P230" s="43"/>
      <c r="Q230" s="43"/>
      <c r="R230" s="43"/>
      <c r="S230" s="43"/>
      <c r="T230" s="43"/>
      <c r="U230" s="43"/>
      <c r="V230" s="59"/>
      <c r="W230" s="58"/>
      <c r="X230" s="59"/>
      <c r="Y230" s="58"/>
      <c r="Z230" s="59"/>
      <c r="AA230" s="58"/>
      <c r="AB230" s="59"/>
      <c r="AC230" s="58"/>
      <c r="AD230" s="59"/>
      <c r="AE230" s="58"/>
      <c r="AF230" s="59"/>
      <c r="AG230" s="58"/>
      <c r="AH230" s="59"/>
      <c r="AI230" s="58"/>
      <c r="AJ230" s="59"/>
      <c r="AK230" s="58"/>
      <c r="AL230" s="59"/>
      <c r="AM230" s="58"/>
      <c r="AN230" s="59"/>
      <c r="AO230" s="58"/>
      <c r="AP230" s="59"/>
      <c r="AQ230" s="58"/>
      <c r="AR230" s="59"/>
      <c r="AS230" s="58"/>
      <c r="AT230" s="59"/>
      <c r="AU230" s="58"/>
      <c r="AV230" s="59"/>
      <c r="AW230" s="58"/>
      <c r="AX230" s="59"/>
      <c r="AY230" s="58"/>
      <c r="AZ230" s="59"/>
      <c r="BA230" s="58"/>
      <c r="BB230" s="59"/>
      <c r="BC230" s="58"/>
      <c r="BD230" s="59"/>
      <c r="BE230" s="58"/>
      <c r="BF230" s="59"/>
      <c r="BG230" s="58"/>
      <c r="BH230" s="59"/>
      <c r="BI230" s="58"/>
      <c r="BJ230" s="59"/>
      <c r="BK230" s="58"/>
      <c r="BL230" s="59"/>
      <c r="BM230" s="58"/>
      <c r="BN230" s="59"/>
      <c r="BO230" s="58"/>
      <c r="BP230" s="59"/>
      <c r="BQ230" s="58"/>
      <c r="BR230" s="59"/>
      <c r="BS230" s="58"/>
      <c r="BT230" s="59"/>
      <c r="BU230" s="58"/>
      <c r="BV230" s="59"/>
      <c r="BW230" s="58"/>
      <c r="BX230" s="59"/>
      <c r="BY230" s="58"/>
      <c r="BZ230" s="59"/>
      <c r="CA230" s="58"/>
      <c r="CB230" s="59"/>
      <c r="CC230" s="58"/>
      <c r="CD230" s="59"/>
      <c r="CE230" s="58"/>
      <c r="CF230" s="59"/>
      <c r="CG230" s="58"/>
      <c r="CH230" s="59"/>
      <c r="CI230" s="58"/>
      <c r="CJ230" s="59"/>
      <c r="CK230" s="58"/>
      <c r="CL230" s="59"/>
      <c r="CM230" s="58"/>
      <c r="CN230" s="59"/>
      <c r="CO230" s="58"/>
      <c r="CP230" s="59"/>
      <c r="CQ230" s="58"/>
      <c r="CR230" s="59"/>
      <c r="CS230" s="58"/>
      <c r="CT230" s="59"/>
      <c r="CU230" s="58"/>
      <c r="CV230" s="59"/>
      <c r="CW230" s="58"/>
      <c r="CX230" s="59"/>
      <c r="CY230" s="58"/>
      <c r="CZ230" s="59"/>
      <c r="DA230" s="58"/>
      <c r="DB230" s="59"/>
      <c r="DC230" s="58"/>
      <c r="DD230" s="59"/>
      <c r="DE230" s="58"/>
      <c r="DF230" s="59"/>
      <c r="DG230" s="58"/>
      <c r="DH230" s="59"/>
      <c r="DI230" s="58"/>
      <c r="DJ230" s="59"/>
      <c r="DK230" s="58"/>
      <c r="DL230" s="59"/>
      <c r="DM230" s="58"/>
      <c r="DN230" s="59"/>
      <c r="DO230" s="58"/>
      <c r="DP230" s="59"/>
      <c r="DQ230" s="58"/>
      <c r="DR230" s="44"/>
      <c r="DS230" s="23"/>
    </row>
    <row r="231" spans="1:138" s="484" customFormat="1" ht="34.5" hidden="1" customHeight="1">
      <c r="A231" s="591" t="s">
        <v>301</v>
      </c>
      <c r="B231" s="591" t="s">
        <v>1601</v>
      </c>
      <c r="C231" s="592" t="s">
        <v>1699</v>
      </c>
      <c r="D231" s="593" t="s">
        <v>39</v>
      </c>
      <c r="E231" s="591" t="s">
        <v>1665</v>
      </c>
      <c r="F231" s="594" t="s">
        <v>14</v>
      </c>
      <c r="G231" s="478"/>
      <c r="H231" s="595" t="s">
        <v>1611</v>
      </c>
      <c r="I231" s="594" t="s">
        <v>1612</v>
      </c>
      <c r="J231" s="591" t="s">
        <v>299</v>
      </c>
      <c r="K231" s="594" t="s">
        <v>298</v>
      </c>
      <c r="L231" s="591" t="s">
        <v>1353</v>
      </c>
      <c r="M231" s="591" t="s">
        <v>1551</v>
      </c>
      <c r="N231" s="591" t="s">
        <v>1552</v>
      </c>
      <c r="O231" s="591" t="s">
        <v>1668</v>
      </c>
      <c r="P231" s="591"/>
      <c r="Q231" s="591" t="s">
        <v>1668</v>
      </c>
      <c r="R231" s="591"/>
      <c r="S231" s="1115" t="s">
        <v>876</v>
      </c>
      <c r="T231" s="1115"/>
      <c r="U231" s="861"/>
      <c r="V231" s="591"/>
      <c r="W231" s="861"/>
      <c r="X231" s="591"/>
      <c r="Y231" s="861"/>
      <c r="Z231" s="591"/>
      <c r="AA231" s="861"/>
      <c r="AB231" s="591"/>
      <c r="AC231" s="861"/>
      <c r="AD231" s="591"/>
      <c r="AE231" s="861"/>
      <c r="AF231" s="591"/>
      <c r="AG231" s="861"/>
      <c r="AH231" s="591"/>
      <c r="AI231" s="861"/>
      <c r="AJ231" s="591"/>
      <c r="AK231" s="861"/>
      <c r="AL231" s="591"/>
      <c r="AM231" s="861"/>
      <c r="AN231" s="591"/>
      <c r="AO231" s="861"/>
      <c r="AP231" s="591"/>
      <c r="AQ231" s="861"/>
      <c r="AR231" s="591"/>
      <c r="AS231" s="861"/>
      <c r="AT231" s="591"/>
      <c r="AU231" s="861"/>
      <c r="AV231" s="591"/>
      <c r="AW231" s="861"/>
      <c r="AX231" s="591"/>
      <c r="AY231" s="861"/>
      <c r="AZ231" s="591"/>
      <c r="BA231" s="861"/>
      <c r="BB231" s="591"/>
      <c r="BC231" s="861"/>
      <c r="BD231" s="591"/>
      <c r="BE231" s="861"/>
      <c r="BF231" s="591"/>
      <c r="BG231" s="861"/>
      <c r="BH231" s="591"/>
      <c r="BI231" s="861"/>
      <c r="BJ231" s="591"/>
      <c r="BK231" s="861"/>
      <c r="BL231" s="591"/>
      <c r="BM231" s="861"/>
      <c r="BN231" s="591"/>
      <c r="BO231" s="861"/>
      <c r="BP231" s="591"/>
      <c r="BQ231" s="861"/>
      <c r="BR231" s="591"/>
      <c r="BS231" s="861"/>
      <c r="BT231" s="591"/>
      <c r="BU231" s="861"/>
      <c r="BV231" s="591"/>
      <c r="BW231" s="861"/>
      <c r="BX231" s="591"/>
      <c r="BY231" s="861"/>
      <c r="BZ231" s="591"/>
      <c r="CA231" s="861"/>
      <c r="CB231" s="591"/>
      <c r="CC231" s="861"/>
      <c r="CD231" s="591"/>
      <c r="CE231" s="861"/>
      <c r="CF231" s="591"/>
      <c r="CG231" s="861"/>
      <c r="CH231" s="591"/>
      <c r="CI231" s="861"/>
      <c r="CJ231" s="591"/>
      <c r="CK231" s="861"/>
      <c r="CL231" s="591"/>
      <c r="CM231" s="861"/>
      <c r="CN231" s="591"/>
      <c r="CO231" s="861"/>
      <c r="CP231" s="591"/>
      <c r="CQ231" s="861"/>
      <c r="CR231" s="591"/>
      <c r="CS231" s="861"/>
      <c r="CT231" s="591"/>
      <c r="CU231" s="861"/>
      <c r="CV231" s="591"/>
      <c r="CW231" s="861"/>
      <c r="CX231" s="591"/>
      <c r="CY231" s="861"/>
      <c r="CZ231" s="591"/>
      <c r="DA231" s="861"/>
      <c r="DB231" s="591"/>
      <c r="DC231" s="861"/>
      <c r="DD231" s="591"/>
      <c r="DE231" s="861"/>
      <c r="DF231" s="591"/>
      <c r="DG231" s="861"/>
      <c r="DH231" s="591"/>
      <c r="DI231" s="861"/>
      <c r="DJ231" s="591"/>
      <c r="DK231" s="861"/>
      <c r="DL231" s="591"/>
      <c r="DM231" s="861"/>
      <c r="DN231" s="591"/>
      <c r="DO231" s="861"/>
      <c r="DP231" s="591"/>
      <c r="DQ231" s="861"/>
      <c r="DR231" s="591"/>
      <c r="DS231" s="861"/>
      <c r="DT231" s="591"/>
      <c r="DU231" s="473" t="s">
        <v>876</v>
      </c>
      <c r="DV231" s="474"/>
      <c r="DW231" s="473" t="s">
        <v>877</v>
      </c>
      <c r="DX231" s="173"/>
      <c r="DY231" s="473" t="s">
        <v>1668</v>
      </c>
    </row>
    <row r="232" spans="1:138" customFormat="1" ht="21" hidden="1" customHeight="1">
      <c r="A232" s="30"/>
      <c r="B232" s="30"/>
      <c r="C232" s="38" t="s">
        <v>185</v>
      </c>
      <c r="D232" s="556" t="s">
        <v>160</v>
      </c>
      <c r="E232" s="477">
        <v>3548</v>
      </c>
      <c r="F232" s="458">
        <v>42524</v>
      </c>
      <c r="G232" s="788"/>
      <c r="H232" s="319" t="s">
        <v>1593</v>
      </c>
      <c r="I232" s="27">
        <v>34663</v>
      </c>
      <c r="J232" s="436" t="s">
        <v>329</v>
      </c>
      <c r="K232" s="287" t="s">
        <v>328</v>
      </c>
      <c r="L232" s="16">
        <v>0</v>
      </c>
      <c r="M232" s="16">
        <v>0</v>
      </c>
      <c r="N232" s="16">
        <v>0</v>
      </c>
      <c r="O232" s="16">
        <v>0</v>
      </c>
      <c r="P232" s="16">
        <v>0</v>
      </c>
      <c r="Q232" s="16">
        <v>0</v>
      </c>
      <c r="R232" s="16"/>
      <c r="S232" s="1114">
        <v>0</v>
      </c>
      <c r="T232" s="1114"/>
      <c r="U232" s="767"/>
      <c r="V232" s="18"/>
      <c r="W232" s="766"/>
      <c r="X232" s="18"/>
      <c r="Y232" s="766"/>
      <c r="Z232" s="18"/>
      <c r="AA232" s="766"/>
      <c r="AB232" s="18"/>
      <c r="AC232" s="766"/>
      <c r="AD232" s="18"/>
      <c r="AE232" s="766"/>
      <c r="AF232" s="18"/>
      <c r="AG232" s="766"/>
      <c r="AH232" s="18"/>
      <c r="AI232" s="766"/>
      <c r="AJ232" s="18"/>
      <c r="AK232" s="766"/>
      <c r="AL232" s="18"/>
      <c r="AM232" s="766"/>
      <c r="AN232" s="18"/>
      <c r="AO232" s="766"/>
      <c r="AP232" s="18"/>
      <c r="AQ232" s="766"/>
      <c r="AR232" s="18"/>
      <c r="AS232" s="766"/>
      <c r="AT232" s="18"/>
      <c r="AU232" s="766"/>
      <c r="AV232" s="18"/>
      <c r="AW232" s="766"/>
      <c r="AX232" s="18"/>
      <c r="AY232" s="766"/>
      <c r="AZ232" s="18"/>
      <c r="BA232" s="766"/>
      <c r="BB232" s="18"/>
      <c r="BC232" s="766"/>
      <c r="BD232" s="18"/>
      <c r="BE232" s="766"/>
      <c r="BF232" s="18"/>
      <c r="BG232" s="766"/>
      <c r="BH232" s="18"/>
      <c r="BI232" s="766"/>
      <c r="BJ232" s="18"/>
      <c r="BK232" s="766"/>
      <c r="BL232" s="18"/>
      <c r="BM232" s="766"/>
      <c r="BN232" s="18"/>
      <c r="BO232" s="766"/>
      <c r="BP232" s="18"/>
      <c r="BQ232" s="766"/>
      <c r="BR232" s="18"/>
      <c r="BS232" s="766"/>
      <c r="BT232" s="18"/>
      <c r="BU232" s="766"/>
      <c r="BV232" s="19"/>
      <c r="BW232" s="766"/>
      <c r="BX232" s="19"/>
      <c r="BY232" s="766"/>
      <c r="BZ232" s="19"/>
      <c r="CA232" s="766"/>
      <c r="CB232" s="19"/>
      <c r="CC232" s="766"/>
      <c r="CD232" s="19"/>
      <c r="CE232" s="766"/>
      <c r="CF232" s="19"/>
      <c r="CG232" s="766"/>
      <c r="CH232" s="19"/>
      <c r="CI232" s="766"/>
      <c r="CJ232" s="19"/>
      <c r="CK232" s="766"/>
      <c r="CL232" s="19"/>
      <c r="CM232" s="766"/>
      <c r="CN232" s="19"/>
      <c r="CO232" s="766"/>
      <c r="CP232" s="19"/>
      <c r="CQ232" s="766"/>
      <c r="CR232" s="19"/>
      <c r="CS232" s="766"/>
      <c r="CT232" s="19"/>
      <c r="CU232" s="766"/>
      <c r="CV232" s="19"/>
      <c r="CW232" s="766"/>
      <c r="CX232" s="19"/>
      <c r="CY232" s="766"/>
      <c r="CZ232" s="19"/>
      <c r="DA232" s="766"/>
      <c r="DB232" s="19"/>
      <c r="DC232" s="766"/>
      <c r="DD232" s="19"/>
      <c r="DE232" s="766"/>
      <c r="DF232" s="19"/>
      <c r="DG232" s="766"/>
      <c r="DH232" s="19"/>
      <c r="DI232" s="766"/>
      <c r="DJ232" s="19"/>
      <c r="DK232" s="766"/>
      <c r="DL232" s="19"/>
      <c r="DM232" s="766"/>
      <c r="DN232" s="19"/>
      <c r="DO232" s="766"/>
      <c r="DP232" s="19"/>
      <c r="DQ232" s="766"/>
      <c r="DR232" s="19"/>
      <c r="DS232" s="766"/>
      <c r="DT232" s="19"/>
      <c r="DU232" s="15">
        <f t="shared" ref="DU232:DU249" si="37">COUNT(V232:BT232)</f>
        <v>0</v>
      </c>
      <c r="DV232" s="23"/>
      <c r="DW232" s="15">
        <f t="shared" ref="DW232:DW249" si="38">COUNT(BV232:DT232)</f>
        <v>0</v>
      </c>
      <c r="DX232" s="23"/>
      <c r="DY232" s="15">
        <f t="shared" ref="DY232:DY249" si="39">SUM(DU232,DW232)</f>
        <v>0</v>
      </c>
      <c r="DZ232" s="23"/>
      <c r="EA232" s="23"/>
      <c r="EB232" s="23"/>
      <c r="EC232" s="23"/>
      <c r="ED232" s="23"/>
      <c r="EE232" s="23"/>
      <c r="EF232" s="23"/>
      <c r="EG232" s="23"/>
      <c r="EH232" s="23"/>
    </row>
    <row r="233" spans="1:138" customFormat="1" ht="21" hidden="1" customHeight="1">
      <c r="A233" s="30"/>
      <c r="B233" s="30"/>
      <c r="C233" s="38" t="s">
        <v>135</v>
      </c>
      <c r="D233" s="556" t="s">
        <v>1579</v>
      </c>
      <c r="E233" s="477">
        <v>11227</v>
      </c>
      <c r="F233" s="461">
        <v>45022</v>
      </c>
      <c r="G233" s="788"/>
      <c r="H233" s="319" t="s">
        <v>1403</v>
      </c>
      <c r="I233" s="27">
        <v>16853</v>
      </c>
      <c r="J233" s="436" t="s">
        <v>1581</v>
      </c>
      <c r="K233" s="287" t="s">
        <v>1580</v>
      </c>
      <c r="L233" s="16">
        <v>0</v>
      </c>
      <c r="M233" s="16">
        <v>0</v>
      </c>
      <c r="N233" s="16">
        <v>0</v>
      </c>
      <c r="O233" s="16">
        <v>2</v>
      </c>
      <c r="P233" s="16">
        <v>2</v>
      </c>
      <c r="Q233" s="16">
        <v>0</v>
      </c>
      <c r="R233" s="16"/>
      <c r="S233" s="1114">
        <v>0</v>
      </c>
      <c r="T233" s="1114"/>
      <c r="U233" s="767"/>
      <c r="V233" s="18"/>
      <c r="W233" s="766"/>
      <c r="X233" s="18"/>
      <c r="Y233" s="766"/>
      <c r="Z233" s="18"/>
      <c r="AA233" s="766"/>
      <c r="AB233" s="18"/>
      <c r="AC233" s="766"/>
      <c r="AD233" s="18"/>
      <c r="AE233" s="766"/>
      <c r="AF233" s="18"/>
      <c r="AG233" s="766"/>
      <c r="AH233" s="18"/>
      <c r="AI233" s="766"/>
      <c r="AJ233" s="18"/>
      <c r="AK233" s="766"/>
      <c r="AL233" s="18"/>
      <c r="AM233" s="766"/>
      <c r="AN233" s="18"/>
      <c r="AO233" s="766"/>
      <c r="AP233" s="18"/>
      <c r="AQ233" s="766"/>
      <c r="AR233" s="18"/>
      <c r="AS233" s="766"/>
      <c r="AT233" s="18"/>
      <c r="AU233" s="766"/>
      <c r="AV233" s="18"/>
      <c r="AW233" s="766"/>
      <c r="AX233" s="18"/>
      <c r="AY233" s="766"/>
      <c r="AZ233" s="18"/>
      <c r="BA233" s="766"/>
      <c r="BB233" s="18"/>
      <c r="BC233" s="766"/>
      <c r="BD233" s="18"/>
      <c r="BE233" s="766"/>
      <c r="BF233" s="18"/>
      <c r="BG233" s="766"/>
      <c r="BH233" s="18"/>
      <c r="BI233" s="766"/>
      <c r="BJ233" s="18"/>
      <c r="BK233" s="766"/>
      <c r="BL233" s="18"/>
      <c r="BM233" s="766"/>
      <c r="BN233" s="18"/>
      <c r="BO233" s="766"/>
      <c r="BP233" s="18"/>
      <c r="BQ233" s="766"/>
      <c r="BR233" s="18"/>
      <c r="BS233" s="766"/>
      <c r="BT233" s="18"/>
      <c r="BU233" s="766"/>
      <c r="BV233" s="19"/>
      <c r="BW233" s="766"/>
      <c r="BX233" s="19"/>
      <c r="BY233" s="766"/>
      <c r="BZ233" s="19"/>
      <c r="CA233" s="766"/>
      <c r="CB233" s="19"/>
      <c r="CC233" s="766"/>
      <c r="CD233" s="19"/>
      <c r="CE233" s="766"/>
      <c r="CF233" s="19"/>
      <c r="CG233" s="766"/>
      <c r="CH233" s="19"/>
      <c r="CI233" s="766"/>
      <c r="CJ233" s="19"/>
      <c r="CK233" s="766"/>
      <c r="CL233" s="19"/>
      <c r="CM233" s="766"/>
      <c r="CN233" s="19"/>
      <c r="CO233" s="766"/>
      <c r="CP233" s="19"/>
      <c r="CQ233" s="766"/>
      <c r="CR233" s="19"/>
      <c r="CS233" s="766"/>
      <c r="CT233" s="19"/>
      <c r="CU233" s="766"/>
      <c r="CV233" s="19"/>
      <c r="CW233" s="766"/>
      <c r="CX233" s="19"/>
      <c r="CY233" s="766"/>
      <c r="CZ233" s="19"/>
      <c r="DA233" s="766"/>
      <c r="DB233" s="19"/>
      <c r="DC233" s="766"/>
      <c r="DD233" s="19"/>
      <c r="DE233" s="766"/>
      <c r="DF233" s="19"/>
      <c r="DG233" s="766"/>
      <c r="DH233" s="19"/>
      <c r="DI233" s="766"/>
      <c r="DJ233" s="19"/>
      <c r="DK233" s="766"/>
      <c r="DL233" s="19"/>
      <c r="DM233" s="766"/>
      <c r="DN233" s="19"/>
      <c r="DO233" s="766"/>
      <c r="DP233" s="19"/>
      <c r="DQ233" s="766"/>
      <c r="DR233" s="19"/>
      <c r="DS233" s="766"/>
      <c r="DT233" s="19"/>
      <c r="DU233" s="15">
        <f t="shared" si="37"/>
        <v>0</v>
      </c>
      <c r="DV233" s="23"/>
      <c r="DW233" s="15">
        <f t="shared" si="38"/>
        <v>0</v>
      </c>
      <c r="DX233" s="23"/>
      <c r="DY233" s="15">
        <f t="shared" si="39"/>
        <v>0</v>
      </c>
      <c r="DZ233" s="23"/>
      <c r="EA233" s="23"/>
      <c r="EB233" s="23"/>
      <c r="EC233" s="23"/>
      <c r="ED233" s="23"/>
      <c r="EE233" s="23"/>
      <c r="EF233" s="23"/>
      <c r="EG233" s="23"/>
      <c r="EH233" s="23"/>
    </row>
    <row r="234" spans="1:138" customFormat="1" ht="21" hidden="1" customHeight="1">
      <c r="A234" s="24"/>
      <c r="B234" s="24"/>
      <c r="C234" s="38" t="s">
        <v>185</v>
      </c>
      <c r="D234" s="556" t="s">
        <v>1377</v>
      </c>
      <c r="E234" s="477">
        <v>226</v>
      </c>
      <c r="F234" s="461">
        <v>41012</v>
      </c>
      <c r="G234" s="788"/>
      <c r="H234" s="319" t="s">
        <v>343</v>
      </c>
      <c r="I234" s="27">
        <v>39833</v>
      </c>
      <c r="J234" s="436" t="s">
        <v>1379</v>
      </c>
      <c r="K234" s="287" t="s">
        <v>1378</v>
      </c>
      <c r="L234" s="16">
        <v>0</v>
      </c>
      <c r="M234" s="16">
        <v>0</v>
      </c>
      <c r="N234" s="16">
        <v>0</v>
      </c>
      <c r="O234" s="16">
        <v>0</v>
      </c>
      <c r="P234" s="16">
        <v>0</v>
      </c>
      <c r="Q234" s="16">
        <v>0</v>
      </c>
      <c r="R234" s="16"/>
      <c r="S234" s="1114">
        <v>0</v>
      </c>
      <c r="T234" s="1114"/>
      <c r="U234" s="767"/>
      <c r="V234" s="18"/>
      <c r="W234" s="766"/>
      <c r="X234" s="18"/>
      <c r="Y234" s="766"/>
      <c r="Z234" s="18"/>
      <c r="AA234" s="766"/>
      <c r="AB234" s="18"/>
      <c r="AC234" s="766"/>
      <c r="AD234" s="18"/>
      <c r="AE234" s="766"/>
      <c r="AF234" s="18"/>
      <c r="AG234" s="766"/>
      <c r="AH234" s="18"/>
      <c r="AI234" s="766"/>
      <c r="AJ234" s="18"/>
      <c r="AK234" s="766"/>
      <c r="AL234" s="18"/>
      <c r="AM234" s="766"/>
      <c r="AN234" s="18"/>
      <c r="AO234" s="766"/>
      <c r="AP234" s="18"/>
      <c r="AQ234" s="766"/>
      <c r="AR234" s="18"/>
      <c r="AS234" s="766"/>
      <c r="AT234" s="18"/>
      <c r="AU234" s="766"/>
      <c r="AV234" s="18"/>
      <c r="AW234" s="766"/>
      <c r="AX234" s="18"/>
      <c r="AY234" s="766"/>
      <c r="AZ234" s="18"/>
      <c r="BA234" s="766"/>
      <c r="BB234" s="18"/>
      <c r="BC234" s="766"/>
      <c r="BD234" s="18"/>
      <c r="BE234" s="766"/>
      <c r="BF234" s="18"/>
      <c r="BG234" s="766"/>
      <c r="BH234" s="18"/>
      <c r="BI234" s="766"/>
      <c r="BJ234" s="18"/>
      <c r="BK234" s="766"/>
      <c r="BL234" s="18"/>
      <c r="BM234" s="766"/>
      <c r="BN234" s="18"/>
      <c r="BO234" s="766"/>
      <c r="BP234" s="18"/>
      <c r="BQ234" s="766"/>
      <c r="BR234" s="18"/>
      <c r="BS234" s="766"/>
      <c r="BT234" s="18"/>
      <c r="BU234" s="766"/>
      <c r="BV234" s="19"/>
      <c r="BW234" s="766"/>
      <c r="BX234" s="19"/>
      <c r="BY234" s="766"/>
      <c r="BZ234" s="19"/>
      <c r="CA234" s="766"/>
      <c r="CB234" s="19"/>
      <c r="CC234" s="766"/>
      <c r="CD234" s="19"/>
      <c r="CE234" s="766"/>
      <c r="CF234" s="19"/>
      <c r="CG234" s="766"/>
      <c r="CH234" s="19"/>
      <c r="CI234" s="766"/>
      <c r="CJ234" s="19"/>
      <c r="CK234" s="766"/>
      <c r="CL234" s="19"/>
      <c r="CM234" s="766"/>
      <c r="CN234" s="19"/>
      <c r="CO234" s="766"/>
      <c r="CP234" s="19"/>
      <c r="CQ234" s="766"/>
      <c r="CR234" s="19"/>
      <c r="CS234" s="766"/>
      <c r="CT234" s="19"/>
      <c r="CU234" s="766"/>
      <c r="CV234" s="19"/>
      <c r="CW234" s="766"/>
      <c r="CX234" s="19"/>
      <c r="CY234" s="766"/>
      <c r="CZ234" s="19"/>
      <c r="DA234" s="766"/>
      <c r="DB234" s="19"/>
      <c r="DC234" s="766"/>
      <c r="DD234" s="19"/>
      <c r="DE234" s="766"/>
      <c r="DF234" s="19"/>
      <c r="DG234" s="766"/>
      <c r="DH234" s="19"/>
      <c r="DI234" s="766"/>
      <c r="DJ234" s="19"/>
      <c r="DK234" s="766"/>
      <c r="DL234" s="19"/>
      <c r="DM234" s="766"/>
      <c r="DN234" s="19"/>
      <c r="DO234" s="766"/>
      <c r="DP234" s="19"/>
      <c r="DQ234" s="766"/>
      <c r="DR234" s="19"/>
      <c r="DS234" s="766"/>
      <c r="DT234" s="19"/>
      <c r="DU234" s="15">
        <f t="shared" si="37"/>
        <v>0</v>
      </c>
      <c r="DV234" s="28"/>
      <c r="DW234" s="15">
        <f t="shared" si="38"/>
        <v>0</v>
      </c>
      <c r="DX234" s="28"/>
      <c r="DY234" s="15">
        <f t="shared" si="39"/>
        <v>0</v>
      </c>
      <c r="DZ234" s="23"/>
      <c r="EA234" s="23"/>
      <c r="EB234" s="23"/>
      <c r="EC234" s="23"/>
      <c r="ED234" s="23"/>
      <c r="EE234" s="23"/>
      <c r="EF234" s="23"/>
      <c r="EG234" s="23"/>
      <c r="EH234" s="23"/>
    </row>
    <row r="235" spans="1:138" customFormat="1" ht="21" hidden="1" customHeight="1">
      <c r="A235" s="30"/>
      <c r="B235" s="30"/>
      <c r="C235" s="38" t="s">
        <v>202</v>
      </c>
      <c r="D235" s="556" t="s">
        <v>1393</v>
      </c>
      <c r="E235" s="477">
        <v>11363</v>
      </c>
      <c r="F235" s="459">
        <v>43751</v>
      </c>
      <c r="G235" s="788"/>
      <c r="H235" s="319" t="s">
        <v>343</v>
      </c>
      <c r="I235" s="27"/>
      <c r="J235" s="436" t="s">
        <v>1395</v>
      </c>
      <c r="K235" s="287" t="s">
        <v>1394</v>
      </c>
      <c r="L235" s="16">
        <v>0</v>
      </c>
      <c r="M235" s="16">
        <v>0</v>
      </c>
      <c r="N235" s="16">
        <v>0</v>
      </c>
      <c r="O235" s="16">
        <v>0</v>
      </c>
      <c r="P235" s="16">
        <v>0</v>
      </c>
      <c r="Q235" s="16">
        <v>0</v>
      </c>
      <c r="R235" s="16"/>
      <c r="S235" s="1114">
        <v>0</v>
      </c>
      <c r="T235" s="1114"/>
      <c r="U235" s="767"/>
      <c r="V235" s="18"/>
      <c r="W235" s="766"/>
      <c r="X235" s="18"/>
      <c r="Y235" s="766"/>
      <c r="Z235" s="18"/>
      <c r="AA235" s="766"/>
      <c r="AB235" s="18"/>
      <c r="AC235" s="766"/>
      <c r="AD235" s="18"/>
      <c r="AE235" s="766"/>
      <c r="AF235" s="18"/>
      <c r="AG235" s="766"/>
      <c r="AH235" s="18"/>
      <c r="AI235" s="766"/>
      <c r="AJ235" s="18"/>
      <c r="AK235" s="766"/>
      <c r="AL235" s="18"/>
      <c r="AM235" s="766"/>
      <c r="AN235" s="18"/>
      <c r="AO235" s="766"/>
      <c r="AP235" s="18"/>
      <c r="AQ235" s="766"/>
      <c r="AR235" s="18"/>
      <c r="AS235" s="766"/>
      <c r="AT235" s="18"/>
      <c r="AU235" s="766"/>
      <c r="AV235" s="18"/>
      <c r="AW235" s="766"/>
      <c r="AX235" s="18"/>
      <c r="AY235" s="766"/>
      <c r="AZ235" s="18"/>
      <c r="BA235" s="766"/>
      <c r="BB235" s="18"/>
      <c r="BC235" s="766"/>
      <c r="BD235" s="18"/>
      <c r="BE235" s="766"/>
      <c r="BF235" s="18"/>
      <c r="BG235" s="766"/>
      <c r="BH235" s="18"/>
      <c r="BI235" s="766"/>
      <c r="BJ235" s="18"/>
      <c r="BK235" s="766"/>
      <c r="BL235" s="18"/>
      <c r="BM235" s="766"/>
      <c r="BN235" s="18"/>
      <c r="BO235" s="766"/>
      <c r="BP235" s="18"/>
      <c r="BQ235" s="766"/>
      <c r="BR235" s="18"/>
      <c r="BS235" s="766"/>
      <c r="BT235" s="18"/>
      <c r="BU235" s="766"/>
      <c r="BV235" s="19"/>
      <c r="BW235" s="766"/>
      <c r="BX235" s="19"/>
      <c r="BY235" s="766"/>
      <c r="BZ235" s="19"/>
      <c r="CA235" s="766"/>
      <c r="CB235" s="19"/>
      <c r="CC235" s="766"/>
      <c r="CD235" s="19"/>
      <c r="CE235" s="766"/>
      <c r="CF235" s="19"/>
      <c r="CG235" s="766"/>
      <c r="CH235" s="19"/>
      <c r="CI235" s="766"/>
      <c r="CJ235" s="19"/>
      <c r="CK235" s="766"/>
      <c r="CL235" s="19"/>
      <c r="CM235" s="766"/>
      <c r="CN235" s="19"/>
      <c r="CO235" s="766"/>
      <c r="CP235" s="19"/>
      <c r="CQ235" s="766"/>
      <c r="CR235" s="19"/>
      <c r="CS235" s="766"/>
      <c r="CT235" s="19"/>
      <c r="CU235" s="766"/>
      <c r="CV235" s="19"/>
      <c r="CW235" s="766"/>
      <c r="CX235" s="19"/>
      <c r="CY235" s="766"/>
      <c r="CZ235" s="19"/>
      <c r="DA235" s="766"/>
      <c r="DB235" s="19"/>
      <c r="DC235" s="766"/>
      <c r="DD235" s="19"/>
      <c r="DE235" s="766"/>
      <c r="DF235" s="19"/>
      <c r="DG235" s="766"/>
      <c r="DH235" s="19"/>
      <c r="DI235" s="766"/>
      <c r="DJ235" s="19"/>
      <c r="DK235" s="766"/>
      <c r="DL235" s="19"/>
      <c r="DM235" s="766"/>
      <c r="DN235" s="19"/>
      <c r="DO235" s="766"/>
      <c r="DP235" s="19"/>
      <c r="DQ235" s="766"/>
      <c r="DR235" s="19"/>
      <c r="DS235" s="766"/>
      <c r="DT235" s="19"/>
      <c r="DU235" s="15">
        <f t="shared" si="37"/>
        <v>0</v>
      </c>
      <c r="DV235" s="23"/>
      <c r="DW235" s="15">
        <f t="shared" si="38"/>
        <v>0</v>
      </c>
      <c r="DX235" s="23"/>
      <c r="DY235" s="15">
        <f t="shared" si="39"/>
        <v>0</v>
      </c>
      <c r="DZ235" s="23"/>
      <c r="EA235" s="23"/>
      <c r="EB235" s="23"/>
      <c r="EC235" s="23"/>
      <c r="ED235" s="23"/>
      <c r="EE235" s="23"/>
      <c r="EF235" s="23"/>
      <c r="EG235" s="23"/>
      <c r="EH235" s="23"/>
    </row>
    <row r="236" spans="1:138" customFormat="1" ht="21" hidden="1" customHeight="1">
      <c r="A236" s="24"/>
      <c r="B236" s="24"/>
      <c r="C236" s="38" t="s">
        <v>198</v>
      </c>
      <c r="D236" s="556" t="s">
        <v>1267</v>
      </c>
      <c r="E236" s="477">
        <v>11376</v>
      </c>
      <c r="F236" s="458">
        <v>42705</v>
      </c>
      <c r="G236" s="788"/>
      <c r="H236" s="319" t="s">
        <v>343</v>
      </c>
      <c r="I236" s="27">
        <v>32638</v>
      </c>
      <c r="J236" s="430" t="s">
        <v>1266</v>
      </c>
      <c r="K236" s="287" t="s">
        <v>1265</v>
      </c>
      <c r="L236" s="16">
        <v>0</v>
      </c>
      <c r="M236" s="16">
        <v>0</v>
      </c>
      <c r="N236" s="16">
        <v>0</v>
      </c>
      <c r="O236" s="16">
        <v>0</v>
      </c>
      <c r="P236" s="16">
        <v>0</v>
      </c>
      <c r="Q236" s="16">
        <v>0</v>
      </c>
      <c r="R236" s="16"/>
      <c r="S236" s="1114">
        <v>0</v>
      </c>
      <c r="T236" s="1114"/>
      <c r="U236" s="767"/>
      <c r="V236" s="18"/>
      <c r="W236" s="766"/>
      <c r="X236" s="18"/>
      <c r="Y236" s="766"/>
      <c r="Z236" s="18"/>
      <c r="AA236" s="766"/>
      <c r="AB236" s="18"/>
      <c r="AC236" s="766"/>
      <c r="AD236" s="18"/>
      <c r="AE236" s="766"/>
      <c r="AF236" s="18"/>
      <c r="AG236" s="766"/>
      <c r="AH236" s="18"/>
      <c r="AI236" s="766"/>
      <c r="AJ236" s="18"/>
      <c r="AK236" s="766"/>
      <c r="AL236" s="18"/>
      <c r="AM236" s="766"/>
      <c r="AN236" s="18"/>
      <c r="AO236" s="766"/>
      <c r="AP236" s="18"/>
      <c r="AQ236" s="766"/>
      <c r="AR236" s="18"/>
      <c r="AS236" s="766"/>
      <c r="AT236" s="18"/>
      <c r="AU236" s="766"/>
      <c r="AV236" s="18"/>
      <c r="AW236" s="766"/>
      <c r="AX236" s="18"/>
      <c r="AY236" s="766"/>
      <c r="AZ236" s="18"/>
      <c r="BA236" s="766"/>
      <c r="BB236" s="18"/>
      <c r="BC236" s="766"/>
      <c r="BD236" s="18"/>
      <c r="BE236" s="766"/>
      <c r="BF236" s="18"/>
      <c r="BG236" s="766"/>
      <c r="BH236" s="18"/>
      <c r="BI236" s="766"/>
      <c r="BJ236" s="18"/>
      <c r="BK236" s="766"/>
      <c r="BL236" s="18"/>
      <c r="BM236" s="766"/>
      <c r="BN236" s="18"/>
      <c r="BO236" s="766"/>
      <c r="BP236" s="18"/>
      <c r="BQ236" s="766"/>
      <c r="BR236" s="18"/>
      <c r="BS236" s="766"/>
      <c r="BT236" s="18"/>
      <c r="BU236" s="766"/>
      <c r="BV236" s="19"/>
      <c r="BW236" s="766"/>
      <c r="BX236" s="19"/>
      <c r="BY236" s="766"/>
      <c r="BZ236" s="19"/>
      <c r="CA236" s="766"/>
      <c r="CB236" s="19"/>
      <c r="CC236" s="766"/>
      <c r="CD236" s="19"/>
      <c r="CE236" s="766"/>
      <c r="CF236" s="19"/>
      <c r="CG236" s="766"/>
      <c r="CH236" s="19"/>
      <c r="CI236" s="766"/>
      <c r="CJ236" s="19"/>
      <c r="CK236" s="766"/>
      <c r="CL236" s="19"/>
      <c r="CM236" s="766"/>
      <c r="CN236" s="19"/>
      <c r="CO236" s="766"/>
      <c r="CP236" s="19"/>
      <c r="CQ236" s="766"/>
      <c r="CR236" s="19"/>
      <c r="CS236" s="766"/>
      <c r="CT236" s="19"/>
      <c r="CU236" s="766"/>
      <c r="CV236" s="19"/>
      <c r="CW236" s="766"/>
      <c r="CX236" s="19"/>
      <c r="CY236" s="766"/>
      <c r="CZ236" s="19"/>
      <c r="DA236" s="766"/>
      <c r="DB236" s="19"/>
      <c r="DC236" s="766"/>
      <c r="DD236" s="19"/>
      <c r="DE236" s="766"/>
      <c r="DF236" s="19"/>
      <c r="DG236" s="766"/>
      <c r="DH236" s="19"/>
      <c r="DI236" s="766"/>
      <c r="DJ236" s="19"/>
      <c r="DK236" s="766"/>
      <c r="DL236" s="19"/>
      <c r="DM236" s="766"/>
      <c r="DN236" s="19"/>
      <c r="DO236" s="766"/>
      <c r="DP236" s="19"/>
      <c r="DQ236" s="766"/>
      <c r="DR236" s="19"/>
      <c r="DS236" s="766"/>
      <c r="DT236" s="19"/>
      <c r="DU236" s="15">
        <f t="shared" si="37"/>
        <v>0</v>
      </c>
      <c r="DV236" s="28"/>
      <c r="DW236" s="15">
        <f t="shared" si="38"/>
        <v>0</v>
      </c>
      <c r="DX236" s="28"/>
      <c r="DY236" s="15">
        <f t="shared" si="39"/>
        <v>0</v>
      </c>
      <c r="DZ236" s="23"/>
      <c r="EA236" s="23"/>
      <c r="EB236" s="23"/>
      <c r="EC236" s="23"/>
      <c r="ED236" s="23"/>
      <c r="EE236" s="23"/>
      <c r="EF236" s="23"/>
      <c r="EG236" s="23"/>
      <c r="EH236" s="23"/>
    </row>
    <row r="237" spans="1:138" customFormat="1" ht="21" hidden="1" customHeight="1">
      <c r="A237" s="24"/>
      <c r="B237" s="24"/>
      <c r="C237" s="38" t="s">
        <v>97</v>
      </c>
      <c r="D237" s="556" t="s">
        <v>1365</v>
      </c>
      <c r="E237" s="477">
        <v>11381</v>
      </c>
      <c r="F237" s="459">
        <v>44762</v>
      </c>
      <c r="G237" s="788"/>
      <c r="H237" s="319" t="s">
        <v>1593</v>
      </c>
      <c r="I237" s="27">
        <v>44774</v>
      </c>
      <c r="J237" s="436" t="s">
        <v>1367</v>
      </c>
      <c r="K237" s="287" t="s">
        <v>1366</v>
      </c>
      <c r="L237" s="16">
        <v>0</v>
      </c>
      <c r="M237" s="16">
        <v>21</v>
      </c>
      <c r="N237" s="16">
        <v>21</v>
      </c>
      <c r="O237" s="16">
        <v>17</v>
      </c>
      <c r="P237" s="16">
        <v>38</v>
      </c>
      <c r="Q237" s="16">
        <v>0</v>
      </c>
      <c r="R237" s="16"/>
      <c r="S237" s="1114">
        <v>0</v>
      </c>
      <c r="T237" s="1114"/>
      <c r="U237" s="767"/>
      <c r="V237" s="18"/>
      <c r="W237" s="766"/>
      <c r="X237" s="18"/>
      <c r="Y237" s="766"/>
      <c r="Z237" s="18"/>
      <c r="AA237" s="766"/>
      <c r="AB237" s="18"/>
      <c r="AC237" s="766"/>
      <c r="AD237" s="18"/>
      <c r="AE237" s="766"/>
      <c r="AF237" s="18"/>
      <c r="AG237" s="766"/>
      <c r="AH237" s="18"/>
      <c r="AI237" s="766"/>
      <c r="AJ237" s="18"/>
      <c r="AK237" s="766"/>
      <c r="AL237" s="18"/>
      <c r="AM237" s="766"/>
      <c r="AN237" s="18"/>
      <c r="AO237" s="766"/>
      <c r="AP237" s="18"/>
      <c r="AQ237" s="766"/>
      <c r="AR237" s="18"/>
      <c r="AS237" s="766"/>
      <c r="AT237" s="18"/>
      <c r="AU237" s="766"/>
      <c r="AV237" s="18"/>
      <c r="AW237" s="766"/>
      <c r="AX237" s="18"/>
      <c r="AY237" s="766"/>
      <c r="AZ237" s="18"/>
      <c r="BA237" s="766"/>
      <c r="BB237" s="18"/>
      <c r="BC237" s="766"/>
      <c r="BD237" s="18"/>
      <c r="BE237" s="766"/>
      <c r="BF237" s="18"/>
      <c r="BG237" s="766"/>
      <c r="BH237" s="18"/>
      <c r="BI237" s="766"/>
      <c r="BJ237" s="18"/>
      <c r="BK237" s="766"/>
      <c r="BL237" s="18"/>
      <c r="BM237" s="766"/>
      <c r="BN237" s="18"/>
      <c r="BO237" s="766"/>
      <c r="BP237" s="18"/>
      <c r="BQ237" s="766"/>
      <c r="BR237" s="18"/>
      <c r="BS237" s="766"/>
      <c r="BT237" s="18"/>
      <c r="BU237" s="766"/>
      <c r="BV237" s="19"/>
      <c r="BW237" s="766"/>
      <c r="BX237" s="19"/>
      <c r="BY237" s="766"/>
      <c r="BZ237" s="19"/>
      <c r="CA237" s="766"/>
      <c r="CB237" s="19"/>
      <c r="CC237" s="766"/>
      <c r="CD237" s="19"/>
      <c r="CE237" s="766"/>
      <c r="CF237" s="19"/>
      <c r="CG237" s="766"/>
      <c r="CH237" s="19"/>
      <c r="CI237" s="766"/>
      <c r="CJ237" s="19"/>
      <c r="CK237" s="766"/>
      <c r="CL237" s="19"/>
      <c r="CM237" s="766"/>
      <c r="CN237" s="19"/>
      <c r="CO237" s="766"/>
      <c r="CP237" s="19"/>
      <c r="CQ237" s="766"/>
      <c r="CR237" s="19"/>
      <c r="CS237" s="766"/>
      <c r="CT237" s="19"/>
      <c r="CU237" s="766"/>
      <c r="CV237" s="19"/>
      <c r="CW237" s="766"/>
      <c r="CX237" s="19"/>
      <c r="CY237" s="766"/>
      <c r="CZ237" s="19"/>
      <c r="DA237" s="766"/>
      <c r="DB237" s="19"/>
      <c r="DC237" s="766"/>
      <c r="DD237" s="19"/>
      <c r="DE237" s="766"/>
      <c r="DF237" s="19"/>
      <c r="DG237" s="766"/>
      <c r="DH237" s="19"/>
      <c r="DI237" s="766"/>
      <c r="DJ237" s="19"/>
      <c r="DK237" s="766"/>
      <c r="DL237" s="19"/>
      <c r="DM237" s="766"/>
      <c r="DN237" s="19"/>
      <c r="DO237" s="766"/>
      <c r="DP237" s="19"/>
      <c r="DQ237" s="766"/>
      <c r="DR237" s="19"/>
      <c r="DS237" s="766"/>
      <c r="DT237" s="19"/>
      <c r="DU237" s="15">
        <f t="shared" si="37"/>
        <v>0</v>
      </c>
      <c r="DV237" s="28"/>
      <c r="DW237" s="15">
        <f t="shared" si="38"/>
        <v>0</v>
      </c>
      <c r="DX237" s="28"/>
      <c r="DY237" s="15">
        <f t="shared" si="39"/>
        <v>0</v>
      </c>
      <c r="DZ237" s="23"/>
      <c r="EA237" s="23"/>
      <c r="EB237" s="23"/>
      <c r="EC237" s="23"/>
      <c r="ED237" s="23"/>
      <c r="EE237" s="23"/>
      <c r="EF237" s="23"/>
      <c r="EG237" s="23"/>
      <c r="EH237" s="23"/>
    </row>
    <row r="238" spans="1:138" customFormat="1" ht="21" hidden="1" customHeight="1">
      <c r="A238" s="30"/>
      <c r="B238" s="30"/>
      <c r="C238" s="38" t="s">
        <v>98</v>
      </c>
      <c r="D238" s="556" t="s">
        <v>114</v>
      </c>
      <c r="E238" s="477">
        <v>1524</v>
      </c>
      <c r="F238" s="459">
        <v>40808</v>
      </c>
      <c r="G238" s="788"/>
      <c r="H238" s="319" t="s">
        <v>1593</v>
      </c>
      <c r="I238" s="27">
        <v>40808</v>
      </c>
      <c r="J238" s="436" t="s">
        <v>454</v>
      </c>
      <c r="K238" s="287" t="s">
        <v>453</v>
      </c>
      <c r="L238" s="16">
        <v>37</v>
      </c>
      <c r="M238" s="16">
        <v>0</v>
      </c>
      <c r="N238" s="16">
        <v>37</v>
      </c>
      <c r="O238" s="16">
        <v>0</v>
      </c>
      <c r="P238" s="16">
        <v>37</v>
      </c>
      <c r="Q238" s="16">
        <v>0</v>
      </c>
      <c r="R238" s="16"/>
      <c r="S238" s="1114">
        <v>0</v>
      </c>
      <c r="T238" s="1114"/>
      <c r="U238" s="767"/>
      <c r="V238" s="18"/>
      <c r="W238" s="766"/>
      <c r="X238" s="18"/>
      <c r="Y238" s="766"/>
      <c r="Z238" s="18"/>
      <c r="AA238" s="766"/>
      <c r="AB238" s="18"/>
      <c r="AC238" s="766"/>
      <c r="AD238" s="18"/>
      <c r="AE238" s="766"/>
      <c r="AF238" s="18"/>
      <c r="AG238" s="766"/>
      <c r="AH238" s="18"/>
      <c r="AI238" s="766"/>
      <c r="AJ238" s="18"/>
      <c r="AK238" s="766"/>
      <c r="AL238" s="18"/>
      <c r="AM238" s="766"/>
      <c r="AN238" s="18"/>
      <c r="AO238" s="766"/>
      <c r="AP238" s="18"/>
      <c r="AQ238" s="766"/>
      <c r="AR238" s="18"/>
      <c r="AS238" s="766"/>
      <c r="AT238" s="18"/>
      <c r="AU238" s="766"/>
      <c r="AV238" s="18"/>
      <c r="AW238" s="766"/>
      <c r="AX238" s="18"/>
      <c r="AY238" s="766"/>
      <c r="AZ238" s="18"/>
      <c r="BA238" s="766"/>
      <c r="BB238" s="18"/>
      <c r="BC238" s="766"/>
      <c r="BD238" s="18"/>
      <c r="BE238" s="766"/>
      <c r="BF238" s="18"/>
      <c r="BG238" s="766"/>
      <c r="BH238" s="18"/>
      <c r="BI238" s="766"/>
      <c r="BJ238" s="18"/>
      <c r="BK238" s="766"/>
      <c r="BL238" s="18"/>
      <c r="BM238" s="766"/>
      <c r="BN238" s="18"/>
      <c r="BO238" s="766"/>
      <c r="BP238" s="18"/>
      <c r="BQ238" s="766"/>
      <c r="BR238" s="18"/>
      <c r="BS238" s="766"/>
      <c r="BT238" s="18"/>
      <c r="BU238" s="766"/>
      <c r="BV238" s="19"/>
      <c r="BW238" s="766"/>
      <c r="BX238" s="19"/>
      <c r="BY238" s="766"/>
      <c r="BZ238" s="19"/>
      <c r="CA238" s="766"/>
      <c r="CB238" s="19"/>
      <c r="CC238" s="766"/>
      <c r="CD238" s="19"/>
      <c r="CE238" s="766"/>
      <c r="CF238" s="19"/>
      <c r="CG238" s="766"/>
      <c r="CH238" s="19"/>
      <c r="CI238" s="766"/>
      <c r="CJ238" s="19"/>
      <c r="CK238" s="766"/>
      <c r="CL238" s="19"/>
      <c r="CM238" s="766"/>
      <c r="CN238" s="19"/>
      <c r="CO238" s="766"/>
      <c r="CP238" s="19"/>
      <c r="CQ238" s="766"/>
      <c r="CR238" s="19"/>
      <c r="CS238" s="766"/>
      <c r="CT238" s="19"/>
      <c r="CU238" s="766"/>
      <c r="CV238" s="19"/>
      <c r="CW238" s="766"/>
      <c r="CX238" s="19"/>
      <c r="CY238" s="766"/>
      <c r="CZ238" s="19"/>
      <c r="DA238" s="766"/>
      <c r="DB238" s="19"/>
      <c r="DC238" s="766"/>
      <c r="DD238" s="19"/>
      <c r="DE238" s="766"/>
      <c r="DF238" s="19"/>
      <c r="DG238" s="766"/>
      <c r="DH238" s="19"/>
      <c r="DI238" s="766"/>
      <c r="DJ238" s="19"/>
      <c r="DK238" s="766"/>
      <c r="DL238" s="19"/>
      <c r="DM238" s="766"/>
      <c r="DN238" s="19"/>
      <c r="DO238" s="766"/>
      <c r="DP238" s="19"/>
      <c r="DQ238" s="766"/>
      <c r="DR238" s="19"/>
      <c r="DS238" s="766"/>
      <c r="DT238" s="19"/>
      <c r="DU238" s="15">
        <f t="shared" si="37"/>
        <v>0</v>
      </c>
      <c r="DV238" s="23"/>
      <c r="DW238" s="15">
        <f t="shared" si="38"/>
        <v>0</v>
      </c>
      <c r="DX238" s="23"/>
      <c r="DY238" s="15">
        <f t="shared" si="39"/>
        <v>0</v>
      </c>
      <c r="DZ238" s="23"/>
      <c r="EA238" s="23"/>
      <c r="EB238" s="23"/>
      <c r="EC238" s="23"/>
      <c r="ED238" s="23"/>
      <c r="EE238" s="23"/>
      <c r="EF238" s="23"/>
      <c r="EG238" s="23"/>
      <c r="EH238" s="23"/>
    </row>
    <row r="239" spans="1:138" customFormat="1" ht="21" hidden="1" customHeight="1">
      <c r="A239" s="30"/>
      <c r="B239" s="30"/>
      <c r="C239" s="38" t="s">
        <v>61</v>
      </c>
      <c r="D239" s="556" t="s">
        <v>1662</v>
      </c>
      <c r="E239" s="477">
        <v>10704</v>
      </c>
      <c r="F239" s="459">
        <v>44237</v>
      </c>
      <c r="G239" s="788"/>
      <c r="H239" s="319" t="s">
        <v>258</v>
      </c>
      <c r="I239" s="27">
        <v>36516</v>
      </c>
      <c r="J239" s="596" t="s">
        <v>1158</v>
      </c>
      <c r="K239" s="384" t="s">
        <v>1157</v>
      </c>
      <c r="L239" s="16">
        <v>111</v>
      </c>
      <c r="M239" s="16">
        <v>15</v>
      </c>
      <c r="N239" s="16">
        <v>126</v>
      </c>
      <c r="O239" s="16">
        <v>4</v>
      </c>
      <c r="P239" s="16">
        <v>130</v>
      </c>
      <c r="Q239" s="16">
        <v>0</v>
      </c>
      <c r="R239" s="16"/>
      <c r="S239" s="1114">
        <v>0</v>
      </c>
      <c r="T239" s="1114"/>
      <c r="U239" s="767"/>
      <c r="V239" s="18"/>
      <c r="W239" s="766"/>
      <c r="X239" s="18"/>
      <c r="Y239" s="766"/>
      <c r="Z239" s="18"/>
      <c r="AA239" s="766"/>
      <c r="AB239" s="18"/>
      <c r="AC239" s="766"/>
      <c r="AD239" s="18"/>
      <c r="AE239" s="766"/>
      <c r="AF239" s="18"/>
      <c r="AG239" s="766"/>
      <c r="AH239" s="18"/>
      <c r="AI239" s="766"/>
      <c r="AJ239" s="18"/>
      <c r="AK239" s="766"/>
      <c r="AL239" s="18"/>
      <c r="AM239" s="766"/>
      <c r="AN239" s="18"/>
      <c r="AO239" s="766"/>
      <c r="AP239" s="18"/>
      <c r="AQ239" s="766"/>
      <c r="AR239" s="18"/>
      <c r="AS239" s="766"/>
      <c r="AT239" s="18"/>
      <c r="AU239" s="766"/>
      <c r="AV239" s="18"/>
      <c r="AW239" s="766"/>
      <c r="AX239" s="18"/>
      <c r="AY239" s="766"/>
      <c r="AZ239" s="18"/>
      <c r="BA239" s="766"/>
      <c r="BB239" s="18"/>
      <c r="BC239" s="766"/>
      <c r="BD239" s="18"/>
      <c r="BE239" s="766"/>
      <c r="BF239" s="18"/>
      <c r="BG239" s="766"/>
      <c r="BH239" s="18"/>
      <c r="BI239" s="766"/>
      <c r="BJ239" s="18"/>
      <c r="BK239" s="766"/>
      <c r="BL239" s="18"/>
      <c r="BM239" s="766"/>
      <c r="BN239" s="18"/>
      <c r="BO239" s="766"/>
      <c r="BP239" s="18"/>
      <c r="BQ239" s="766"/>
      <c r="BR239" s="18"/>
      <c r="BS239" s="766"/>
      <c r="BT239" s="18"/>
      <c r="BU239" s="766"/>
      <c r="BV239" s="19"/>
      <c r="BW239" s="766"/>
      <c r="BX239" s="19"/>
      <c r="BY239" s="766"/>
      <c r="BZ239" s="19"/>
      <c r="CA239" s="766"/>
      <c r="CB239" s="19"/>
      <c r="CC239" s="766"/>
      <c r="CD239" s="19"/>
      <c r="CE239" s="766"/>
      <c r="CF239" s="19"/>
      <c r="CG239" s="766"/>
      <c r="CH239" s="19"/>
      <c r="CI239" s="766"/>
      <c r="CJ239" s="19"/>
      <c r="CK239" s="766"/>
      <c r="CL239" s="19"/>
      <c r="CM239" s="766"/>
      <c r="CN239" s="19"/>
      <c r="CO239" s="766"/>
      <c r="CP239" s="19"/>
      <c r="CQ239" s="766"/>
      <c r="CR239" s="19"/>
      <c r="CS239" s="766"/>
      <c r="CT239" s="19"/>
      <c r="CU239" s="766"/>
      <c r="CV239" s="19"/>
      <c r="CW239" s="766"/>
      <c r="CX239" s="19"/>
      <c r="CY239" s="766"/>
      <c r="CZ239" s="19"/>
      <c r="DA239" s="766"/>
      <c r="DB239" s="19"/>
      <c r="DC239" s="766"/>
      <c r="DD239" s="19"/>
      <c r="DE239" s="766"/>
      <c r="DF239" s="19"/>
      <c r="DG239" s="766"/>
      <c r="DH239" s="19"/>
      <c r="DI239" s="766"/>
      <c r="DJ239" s="19"/>
      <c r="DK239" s="766"/>
      <c r="DL239" s="19"/>
      <c r="DM239" s="766"/>
      <c r="DN239" s="19"/>
      <c r="DO239" s="766"/>
      <c r="DP239" s="19"/>
      <c r="DQ239" s="766"/>
      <c r="DR239" s="19"/>
      <c r="DS239" s="766"/>
      <c r="DT239" s="19"/>
      <c r="DU239" s="15">
        <f t="shared" si="37"/>
        <v>0</v>
      </c>
      <c r="DV239" s="23"/>
      <c r="DW239" s="15">
        <f t="shared" si="38"/>
        <v>0</v>
      </c>
      <c r="DX239" s="23"/>
      <c r="DY239" s="15">
        <f t="shared" si="39"/>
        <v>0</v>
      </c>
      <c r="DZ239" s="23"/>
      <c r="EA239" s="23"/>
      <c r="EB239" s="23"/>
      <c r="EC239" s="23"/>
      <c r="ED239" s="23"/>
      <c r="EE239" s="23"/>
      <c r="EF239" s="23"/>
      <c r="EG239" s="23"/>
      <c r="EH239" s="23"/>
    </row>
    <row r="240" spans="1:138" customFormat="1" ht="21" hidden="1" customHeight="1">
      <c r="A240" s="24"/>
      <c r="B240" s="24"/>
      <c r="C240" s="38" t="s">
        <v>131</v>
      </c>
      <c r="D240" s="556" t="s">
        <v>1332</v>
      </c>
      <c r="E240" s="477">
        <v>11389</v>
      </c>
      <c r="F240" s="457">
        <v>43559</v>
      </c>
      <c r="G240" s="788"/>
      <c r="H240" s="319" t="s">
        <v>343</v>
      </c>
      <c r="I240" s="27"/>
      <c r="J240" s="431" t="s">
        <v>1334</v>
      </c>
      <c r="K240" s="287" t="s">
        <v>1333</v>
      </c>
      <c r="L240" s="16">
        <v>3</v>
      </c>
      <c r="M240" s="16">
        <v>0</v>
      </c>
      <c r="N240" s="16">
        <v>3</v>
      </c>
      <c r="O240" s="16">
        <v>0</v>
      </c>
      <c r="P240" s="16">
        <v>3</v>
      </c>
      <c r="Q240" s="16">
        <v>0</v>
      </c>
      <c r="R240" s="16"/>
      <c r="S240" s="1114">
        <v>0</v>
      </c>
      <c r="T240" s="1114"/>
      <c r="U240" s="767"/>
      <c r="V240" s="18"/>
      <c r="W240" s="766"/>
      <c r="X240" s="18"/>
      <c r="Y240" s="766"/>
      <c r="Z240" s="18"/>
      <c r="AA240" s="766"/>
      <c r="AB240" s="18"/>
      <c r="AC240" s="766"/>
      <c r="AD240" s="18"/>
      <c r="AE240" s="766"/>
      <c r="AF240" s="18"/>
      <c r="AG240" s="766"/>
      <c r="AH240" s="18"/>
      <c r="AI240" s="766"/>
      <c r="AJ240" s="18"/>
      <c r="AK240" s="766"/>
      <c r="AL240" s="18"/>
      <c r="AM240" s="766"/>
      <c r="AN240" s="18"/>
      <c r="AO240" s="766"/>
      <c r="AP240" s="18"/>
      <c r="AQ240" s="766"/>
      <c r="AR240" s="18"/>
      <c r="AS240" s="766"/>
      <c r="AT240" s="18"/>
      <c r="AU240" s="766"/>
      <c r="AV240" s="18"/>
      <c r="AW240" s="766"/>
      <c r="AX240" s="18"/>
      <c r="AY240" s="766"/>
      <c r="AZ240" s="18"/>
      <c r="BA240" s="766"/>
      <c r="BB240" s="18"/>
      <c r="BC240" s="766"/>
      <c r="BD240" s="18"/>
      <c r="BE240" s="766"/>
      <c r="BF240" s="18"/>
      <c r="BG240" s="766"/>
      <c r="BH240" s="18"/>
      <c r="BI240" s="766"/>
      <c r="BJ240" s="18"/>
      <c r="BK240" s="766"/>
      <c r="BL240" s="18"/>
      <c r="BM240" s="766"/>
      <c r="BN240" s="18"/>
      <c r="BO240" s="766"/>
      <c r="BP240" s="18"/>
      <c r="BQ240" s="766"/>
      <c r="BR240" s="18"/>
      <c r="BS240" s="766"/>
      <c r="BT240" s="18"/>
      <c r="BU240" s="766"/>
      <c r="BV240" s="19"/>
      <c r="BW240" s="766"/>
      <c r="BX240" s="19"/>
      <c r="BY240" s="766"/>
      <c r="BZ240" s="19"/>
      <c r="CA240" s="766"/>
      <c r="CB240" s="19"/>
      <c r="CC240" s="766"/>
      <c r="CD240" s="19"/>
      <c r="CE240" s="766"/>
      <c r="CF240" s="19"/>
      <c r="CG240" s="766"/>
      <c r="CH240" s="19"/>
      <c r="CI240" s="766"/>
      <c r="CJ240" s="19"/>
      <c r="CK240" s="766"/>
      <c r="CL240" s="19"/>
      <c r="CM240" s="766"/>
      <c r="CN240" s="19"/>
      <c r="CO240" s="766"/>
      <c r="CP240" s="19"/>
      <c r="CQ240" s="766"/>
      <c r="CR240" s="19"/>
      <c r="CS240" s="766"/>
      <c r="CT240" s="19"/>
      <c r="CU240" s="766"/>
      <c r="CV240" s="19"/>
      <c r="CW240" s="766"/>
      <c r="CX240" s="19"/>
      <c r="CY240" s="766"/>
      <c r="CZ240" s="19"/>
      <c r="DA240" s="766"/>
      <c r="DB240" s="19"/>
      <c r="DC240" s="766"/>
      <c r="DD240" s="19"/>
      <c r="DE240" s="766"/>
      <c r="DF240" s="19"/>
      <c r="DG240" s="766"/>
      <c r="DH240" s="19"/>
      <c r="DI240" s="766"/>
      <c r="DJ240" s="19"/>
      <c r="DK240" s="766"/>
      <c r="DL240" s="19"/>
      <c r="DM240" s="766"/>
      <c r="DN240" s="19"/>
      <c r="DO240" s="766"/>
      <c r="DP240" s="19"/>
      <c r="DQ240" s="766"/>
      <c r="DR240" s="19"/>
      <c r="DS240" s="766"/>
      <c r="DT240" s="19"/>
      <c r="DU240" s="15">
        <f t="shared" si="37"/>
        <v>0</v>
      </c>
      <c r="DV240" s="28"/>
      <c r="DW240" s="15">
        <f t="shared" si="38"/>
        <v>0</v>
      </c>
      <c r="DX240" s="28"/>
      <c r="DY240" s="15">
        <f t="shared" si="39"/>
        <v>0</v>
      </c>
      <c r="DZ240" s="23"/>
      <c r="EA240" s="23"/>
      <c r="EB240" s="23"/>
      <c r="EC240" s="23"/>
      <c r="ED240" s="23"/>
      <c r="EE240" s="23"/>
      <c r="EF240" s="23"/>
      <c r="EG240" s="23"/>
      <c r="EH240" s="23"/>
    </row>
    <row r="241" spans="1:138" s="23" customFormat="1" ht="21" hidden="1" customHeight="1">
      <c r="A241" s="24"/>
      <c r="B241" s="24"/>
      <c r="C241" s="38" t="s">
        <v>96</v>
      </c>
      <c r="D241" s="556" t="s">
        <v>1040</v>
      </c>
      <c r="E241" s="477">
        <v>9486</v>
      </c>
      <c r="F241" s="457">
        <v>43141</v>
      </c>
      <c r="G241" s="788"/>
      <c r="H241" s="319" t="s">
        <v>748</v>
      </c>
      <c r="I241" s="27">
        <v>43844</v>
      </c>
      <c r="J241" s="431" t="s">
        <v>1042</v>
      </c>
      <c r="K241" s="287" t="s">
        <v>1041</v>
      </c>
      <c r="L241" s="16">
        <v>44</v>
      </c>
      <c r="M241" s="16">
        <v>0</v>
      </c>
      <c r="N241" s="16">
        <v>44</v>
      </c>
      <c r="O241" s="16">
        <v>0</v>
      </c>
      <c r="P241" s="16">
        <v>44</v>
      </c>
      <c r="Q241" s="16">
        <v>0</v>
      </c>
      <c r="R241" s="16"/>
      <c r="S241" s="1114">
        <v>0</v>
      </c>
      <c r="T241" s="1114"/>
      <c r="U241" s="767"/>
      <c r="V241" s="18"/>
      <c r="W241" s="766"/>
      <c r="X241" s="18"/>
      <c r="Y241" s="766"/>
      <c r="Z241" s="18"/>
      <c r="AA241" s="766"/>
      <c r="AB241" s="18"/>
      <c r="AC241" s="766"/>
      <c r="AD241" s="18"/>
      <c r="AE241" s="766"/>
      <c r="AF241" s="18"/>
      <c r="AG241" s="766"/>
      <c r="AH241" s="18"/>
      <c r="AI241" s="766"/>
      <c r="AJ241" s="18"/>
      <c r="AK241" s="766"/>
      <c r="AL241" s="18"/>
      <c r="AM241" s="766"/>
      <c r="AN241" s="18"/>
      <c r="AO241" s="766"/>
      <c r="AP241" s="18"/>
      <c r="AQ241" s="766"/>
      <c r="AR241" s="18"/>
      <c r="AS241" s="766"/>
      <c r="AT241" s="18"/>
      <c r="AU241" s="766"/>
      <c r="AV241" s="18"/>
      <c r="AW241" s="766"/>
      <c r="AX241" s="18"/>
      <c r="AY241" s="766"/>
      <c r="AZ241" s="18"/>
      <c r="BA241" s="766"/>
      <c r="BB241" s="18"/>
      <c r="BC241" s="766"/>
      <c r="BD241" s="18"/>
      <c r="BE241" s="766"/>
      <c r="BF241" s="18"/>
      <c r="BG241" s="766"/>
      <c r="BH241" s="18"/>
      <c r="BI241" s="766"/>
      <c r="BJ241" s="18"/>
      <c r="BK241" s="766"/>
      <c r="BL241" s="18"/>
      <c r="BM241" s="766"/>
      <c r="BN241" s="18"/>
      <c r="BO241" s="766"/>
      <c r="BP241" s="18"/>
      <c r="BQ241" s="766"/>
      <c r="BR241" s="18"/>
      <c r="BS241" s="766"/>
      <c r="BT241" s="18"/>
      <c r="BU241" s="766"/>
      <c r="BV241" s="19"/>
      <c r="BW241" s="766"/>
      <c r="BX241" s="19"/>
      <c r="BY241" s="766"/>
      <c r="BZ241" s="19"/>
      <c r="CA241" s="766"/>
      <c r="CB241" s="19"/>
      <c r="CC241" s="766"/>
      <c r="CD241" s="19"/>
      <c r="CE241" s="766"/>
      <c r="CF241" s="19"/>
      <c r="CG241" s="766"/>
      <c r="CH241" s="19"/>
      <c r="CI241" s="766"/>
      <c r="CJ241" s="19"/>
      <c r="CK241" s="766"/>
      <c r="CL241" s="19"/>
      <c r="CM241" s="766"/>
      <c r="CN241" s="19"/>
      <c r="CO241" s="766"/>
      <c r="CP241" s="19"/>
      <c r="CQ241" s="766"/>
      <c r="CR241" s="19"/>
      <c r="CS241" s="766"/>
      <c r="CT241" s="19"/>
      <c r="CU241" s="766"/>
      <c r="CV241" s="19"/>
      <c r="CW241" s="766"/>
      <c r="CX241" s="19"/>
      <c r="CY241" s="766"/>
      <c r="CZ241" s="19"/>
      <c r="DA241" s="766"/>
      <c r="DB241" s="19"/>
      <c r="DC241" s="766"/>
      <c r="DD241" s="19"/>
      <c r="DE241" s="766"/>
      <c r="DF241" s="19"/>
      <c r="DG241" s="766"/>
      <c r="DH241" s="19"/>
      <c r="DI241" s="766"/>
      <c r="DJ241" s="19"/>
      <c r="DK241" s="766"/>
      <c r="DL241" s="19"/>
      <c r="DM241" s="766"/>
      <c r="DN241" s="19"/>
      <c r="DO241" s="766"/>
      <c r="DP241" s="19"/>
      <c r="DQ241" s="766"/>
      <c r="DR241" s="19"/>
      <c r="DS241" s="766"/>
      <c r="DT241" s="19"/>
      <c r="DU241" s="15">
        <f t="shared" si="37"/>
        <v>0</v>
      </c>
      <c r="DV241" s="28"/>
      <c r="DW241" s="15">
        <f t="shared" si="38"/>
        <v>0</v>
      </c>
      <c r="DX241" s="28"/>
      <c r="DY241" s="15">
        <f t="shared" si="39"/>
        <v>0</v>
      </c>
    </row>
    <row r="242" spans="1:138" customFormat="1" ht="21" hidden="1" customHeight="1">
      <c r="A242" s="29"/>
      <c r="B242" s="29"/>
      <c r="C242" s="38" t="s">
        <v>64</v>
      </c>
      <c r="D242" s="556" t="s">
        <v>100</v>
      </c>
      <c r="E242" s="477">
        <v>1917</v>
      </c>
      <c r="F242" s="459">
        <v>41880</v>
      </c>
      <c r="G242" s="788"/>
      <c r="H242" s="319" t="s">
        <v>256</v>
      </c>
      <c r="I242" s="27">
        <v>15981</v>
      </c>
      <c r="J242" s="436" t="s">
        <v>1682</v>
      </c>
      <c r="K242" s="287" t="s">
        <v>507</v>
      </c>
      <c r="L242" s="16">
        <v>83</v>
      </c>
      <c r="M242" s="16">
        <v>18</v>
      </c>
      <c r="N242" s="16">
        <v>101</v>
      </c>
      <c r="O242" s="16">
        <v>22</v>
      </c>
      <c r="P242" s="16">
        <v>123</v>
      </c>
      <c r="Q242" s="16">
        <v>3</v>
      </c>
      <c r="R242" s="16"/>
      <c r="S242" s="1114">
        <v>0</v>
      </c>
      <c r="T242" s="1114"/>
      <c r="U242" s="767"/>
      <c r="V242" s="18"/>
      <c r="W242" s="766"/>
      <c r="X242" s="18"/>
      <c r="Y242" s="766"/>
      <c r="Z242" s="18"/>
      <c r="AA242" s="766"/>
      <c r="AB242" s="18"/>
      <c r="AC242" s="766"/>
      <c r="AD242" s="18"/>
      <c r="AE242" s="766"/>
      <c r="AF242" s="18"/>
      <c r="AG242" s="766"/>
      <c r="AH242" s="18"/>
      <c r="AI242" s="766"/>
      <c r="AJ242" s="18"/>
      <c r="AK242" s="766"/>
      <c r="AL242" s="18"/>
      <c r="AM242" s="766"/>
      <c r="AN242" s="18"/>
      <c r="AO242" s="766"/>
      <c r="AP242" s="18"/>
      <c r="AQ242" s="766"/>
      <c r="AR242" s="18"/>
      <c r="AS242" s="766"/>
      <c r="AT242" s="18"/>
      <c r="AU242" s="766"/>
      <c r="AV242" s="18"/>
      <c r="AW242" s="766"/>
      <c r="AX242" s="18"/>
      <c r="AY242" s="766"/>
      <c r="AZ242" s="18"/>
      <c r="BA242" s="766"/>
      <c r="BB242" s="18"/>
      <c r="BC242" s="766"/>
      <c r="BD242" s="18"/>
      <c r="BE242" s="766"/>
      <c r="BF242" s="18"/>
      <c r="BG242" s="766"/>
      <c r="BH242" s="18"/>
      <c r="BI242" s="766"/>
      <c r="BJ242" s="18"/>
      <c r="BK242" s="766"/>
      <c r="BL242" s="18"/>
      <c r="BM242" s="766"/>
      <c r="BN242" s="18"/>
      <c r="BO242" s="766"/>
      <c r="BP242" s="18"/>
      <c r="BQ242" s="766"/>
      <c r="BR242" s="18"/>
      <c r="BS242" s="766"/>
      <c r="BT242" s="18"/>
      <c r="BU242" s="766"/>
      <c r="BV242" s="19"/>
      <c r="BW242" s="766"/>
      <c r="BX242" s="19"/>
      <c r="BY242" s="766"/>
      <c r="BZ242" s="19"/>
      <c r="CA242" s="766"/>
      <c r="CB242" s="19"/>
      <c r="CC242" s="766"/>
      <c r="CD242" s="19"/>
      <c r="CE242" s="766"/>
      <c r="CF242" s="19"/>
      <c r="CG242" s="766"/>
      <c r="CH242" s="19"/>
      <c r="CI242" s="766"/>
      <c r="CJ242" s="19"/>
      <c r="CK242" s="766"/>
      <c r="CL242" s="19"/>
      <c r="CM242" s="766"/>
      <c r="CN242" s="19"/>
      <c r="CO242" s="766"/>
      <c r="CP242" s="19"/>
      <c r="CQ242" s="766"/>
      <c r="CR242" s="19"/>
      <c r="CS242" s="766"/>
      <c r="CT242" s="19"/>
      <c r="CU242" s="766"/>
      <c r="CV242" s="19"/>
      <c r="CW242" s="766"/>
      <c r="CX242" s="19"/>
      <c r="CY242" s="766"/>
      <c r="CZ242" s="19"/>
      <c r="DA242" s="766"/>
      <c r="DB242" s="19"/>
      <c r="DC242" s="766"/>
      <c r="DD242" s="19"/>
      <c r="DE242" s="766"/>
      <c r="DF242" s="19"/>
      <c r="DG242" s="766"/>
      <c r="DH242" s="19"/>
      <c r="DI242" s="766"/>
      <c r="DJ242" s="19"/>
      <c r="DK242" s="766"/>
      <c r="DL242" s="19"/>
      <c r="DM242" s="766"/>
      <c r="DN242" s="19"/>
      <c r="DO242" s="766"/>
      <c r="DP242" s="19"/>
      <c r="DQ242" s="766"/>
      <c r="DR242" s="19"/>
      <c r="DS242" s="766"/>
      <c r="DT242" s="19"/>
      <c r="DU242" s="15">
        <f t="shared" si="37"/>
        <v>0</v>
      </c>
      <c r="DV242" s="28"/>
      <c r="DW242" s="15">
        <f t="shared" si="38"/>
        <v>0</v>
      </c>
      <c r="DX242" s="28"/>
      <c r="DY242" s="15">
        <f t="shared" si="39"/>
        <v>0</v>
      </c>
      <c r="DZ242" s="23"/>
      <c r="EA242" s="23"/>
      <c r="EB242" s="23"/>
      <c r="EC242" s="23"/>
      <c r="ED242" s="23"/>
      <c r="EE242" s="23"/>
      <c r="EF242" s="23"/>
      <c r="EG242" s="23"/>
      <c r="EH242" s="23"/>
    </row>
    <row r="243" spans="1:138" s="23" customFormat="1" ht="21" hidden="1" customHeight="1">
      <c r="A243" s="30"/>
      <c r="B243" s="30"/>
      <c r="C243" s="38" t="s">
        <v>94</v>
      </c>
      <c r="D243" s="556" t="s">
        <v>132</v>
      </c>
      <c r="E243" s="477">
        <v>1917</v>
      </c>
      <c r="F243" s="459">
        <v>41880</v>
      </c>
      <c r="G243" s="788"/>
      <c r="H243" s="319" t="s">
        <v>923</v>
      </c>
      <c r="I243" s="27">
        <v>21930</v>
      </c>
      <c r="J243" s="436" t="s">
        <v>1682</v>
      </c>
      <c r="K243" s="287" t="s">
        <v>507</v>
      </c>
      <c r="L243" s="16">
        <v>22</v>
      </c>
      <c r="M243" s="16">
        <v>8</v>
      </c>
      <c r="N243" s="16">
        <v>30</v>
      </c>
      <c r="O243" s="16">
        <v>16</v>
      </c>
      <c r="P243" s="16">
        <v>46</v>
      </c>
      <c r="Q243" s="16">
        <v>3</v>
      </c>
      <c r="R243" s="16"/>
      <c r="S243" s="1114">
        <v>0</v>
      </c>
      <c r="T243" s="1114"/>
      <c r="U243" s="767"/>
      <c r="V243" s="18"/>
      <c r="W243" s="766"/>
      <c r="X243" s="18"/>
      <c r="Y243" s="766"/>
      <c r="Z243" s="18"/>
      <c r="AA243" s="766"/>
      <c r="AB243" s="18"/>
      <c r="AC243" s="766"/>
      <c r="AD243" s="18"/>
      <c r="AE243" s="766"/>
      <c r="AF243" s="18"/>
      <c r="AG243" s="766"/>
      <c r="AH243" s="18"/>
      <c r="AI243" s="766"/>
      <c r="AJ243" s="18"/>
      <c r="AK243" s="766"/>
      <c r="AL243" s="18"/>
      <c r="AM243" s="766"/>
      <c r="AN243" s="18"/>
      <c r="AO243" s="766"/>
      <c r="AP243" s="18"/>
      <c r="AQ243" s="766"/>
      <c r="AR243" s="18"/>
      <c r="AS243" s="766"/>
      <c r="AT243" s="18"/>
      <c r="AU243" s="766"/>
      <c r="AV243" s="18"/>
      <c r="AW243" s="766"/>
      <c r="AX243" s="18"/>
      <c r="AY243" s="766"/>
      <c r="AZ243" s="18"/>
      <c r="BA243" s="766"/>
      <c r="BB243" s="18"/>
      <c r="BC243" s="766"/>
      <c r="BD243" s="18"/>
      <c r="BE243" s="766"/>
      <c r="BF243" s="18"/>
      <c r="BG243" s="766"/>
      <c r="BH243" s="18"/>
      <c r="BI243" s="766"/>
      <c r="BJ243" s="18"/>
      <c r="BK243" s="766"/>
      <c r="BL243" s="18"/>
      <c r="BM243" s="766"/>
      <c r="BN243" s="18"/>
      <c r="BO243" s="766"/>
      <c r="BP243" s="18"/>
      <c r="BQ243" s="766"/>
      <c r="BR243" s="18"/>
      <c r="BS243" s="766"/>
      <c r="BT243" s="18"/>
      <c r="BU243" s="766"/>
      <c r="BV243" s="19"/>
      <c r="BW243" s="766"/>
      <c r="BX243" s="19"/>
      <c r="BY243" s="766"/>
      <c r="BZ243" s="19"/>
      <c r="CA243" s="766"/>
      <c r="CB243" s="19"/>
      <c r="CC243" s="766"/>
      <c r="CD243" s="19"/>
      <c r="CE243" s="766"/>
      <c r="CF243" s="19"/>
      <c r="CG243" s="766"/>
      <c r="CH243" s="19"/>
      <c r="CI243" s="766"/>
      <c r="CJ243" s="19"/>
      <c r="CK243" s="766"/>
      <c r="CL243" s="19"/>
      <c r="CM243" s="766"/>
      <c r="CN243" s="19"/>
      <c r="CO243" s="766"/>
      <c r="CP243" s="19"/>
      <c r="CQ243" s="766"/>
      <c r="CR243" s="19"/>
      <c r="CS243" s="766"/>
      <c r="CT243" s="19"/>
      <c r="CU243" s="766"/>
      <c r="CV243" s="19"/>
      <c r="CW243" s="766"/>
      <c r="CX243" s="19"/>
      <c r="CY243" s="766"/>
      <c r="CZ243" s="19"/>
      <c r="DA243" s="766"/>
      <c r="DB243" s="19"/>
      <c r="DC243" s="766"/>
      <c r="DD243" s="19"/>
      <c r="DE243" s="766"/>
      <c r="DF243" s="19"/>
      <c r="DG243" s="766"/>
      <c r="DH243" s="19"/>
      <c r="DI243" s="766"/>
      <c r="DJ243" s="19"/>
      <c r="DK243" s="766"/>
      <c r="DL243" s="19"/>
      <c r="DM243" s="766"/>
      <c r="DN243" s="19"/>
      <c r="DO243" s="766"/>
      <c r="DP243" s="19"/>
      <c r="DQ243" s="766"/>
      <c r="DR243" s="19"/>
      <c r="DS243" s="766"/>
      <c r="DT243" s="19"/>
      <c r="DU243" s="15">
        <f t="shared" si="37"/>
        <v>0</v>
      </c>
      <c r="DW243" s="15">
        <f t="shared" si="38"/>
        <v>0</v>
      </c>
      <c r="DY243" s="15">
        <f t="shared" si="39"/>
        <v>0</v>
      </c>
    </row>
    <row r="244" spans="1:138" customFormat="1" ht="21" hidden="1" customHeight="1">
      <c r="A244" s="30"/>
      <c r="B244" s="30"/>
      <c r="C244" s="38" t="s">
        <v>141</v>
      </c>
      <c r="D244" s="34" t="s">
        <v>1749</v>
      </c>
      <c r="E244" s="477">
        <v>11486</v>
      </c>
      <c r="F244" s="458">
        <v>41066</v>
      </c>
      <c r="G244" s="788"/>
      <c r="H244" s="319" t="s">
        <v>1593</v>
      </c>
      <c r="I244" s="27">
        <v>41124</v>
      </c>
      <c r="J244" s="430" t="s">
        <v>1750</v>
      </c>
      <c r="K244" s="287" t="s">
        <v>1751</v>
      </c>
      <c r="L244" s="16">
        <v>0</v>
      </c>
      <c r="M244" s="16">
        <v>0</v>
      </c>
      <c r="N244" s="16">
        <v>0</v>
      </c>
      <c r="O244" s="16">
        <v>1</v>
      </c>
      <c r="P244" s="16">
        <v>1</v>
      </c>
      <c r="Q244" s="16">
        <v>0</v>
      </c>
      <c r="R244" s="16"/>
      <c r="S244" s="1114">
        <v>0</v>
      </c>
      <c r="T244" s="1114"/>
      <c r="U244" s="767"/>
      <c r="V244" s="18"/>
      <c r="W244" s="766"/>
      <c r="X244" s="18"/>
      <c r="Y244" s="766"/>
      <c r="Z244" s="18"/>
      <c r="AA244" s="766"/>
      <c r="AB244" s="18"/>
      <c r="AC244" s="766"/>
      <c r="AD244" s="18"/>
      <c r="AE244" s="766"/>
      <c r="AF244" s="18"/>
      <c r="AG244" s="766"/>
      <c r="AH244" s="18"/>
      <c r="AI244" s="766"/>
      <c r="AJ244" s="18"/>
      <c r="AK244" s="766"/>
      <c r="AL244" s="18"/>
      <c r="AM244" s="766"/>
      <c r="AN244" s="18"/>
      <c r="AO244" s="766"/>
      <c r="AP244" s="18"/>
      <c r="AQ244" s="766"/>
      <c r="AR244" s="18"/>
      <c r="AS244" s="766"/>
      <c r="AT244" s="18"/>
      <c r="AU244" s="766"/>
      <c r="AV244" s="18"/>
      <c r="AW244" s="766"/>
      <c r="AX244" s="18"/>
      <c r="AY244" s="766"/>
      <c r="AZ244" s="18"/>
      <c r="BA244" s="766"/>
      <c r="BB244" s="18"/>
      <c r="BC244" s="766"/>
      <c r="BD244" s="18"/>
      <c r="BE244" s="766"/>
      <c r="BF244" s="18"/>
      <c r="BG244" s="766"/>
      <c r="BH244" s="18"/>
      <c r="BI244" s="766"/>
      <c r="BJ244" s="18"/>
      <c r="BK244" s="766"/>
      <c r="BL244" s="18"/>
      <c r="BM244" s="766"/>
      <c r="BN244" s="18"/>
      <c r="BO244" s="766"/>
      <c r="BP244" s="18"/>
      <c r="BQ244" s="766"/>
      <c r="BR244" s="18"/>
      <c r="BS244" s="766"/>
      <c r="BT244" s="18"/>
      <c r="BU244" s="766"/>
      <c r="BV244" s="19"/>
      <c r="BW244" s="766"/>
      <c r="BX244" s="19"/>
      <c r="BY244" s="766"/>
      <c r="BZ244" s="19"/>
      <c r="CA244" s="766"/>
      <c r="CB244" s="19"/>
      <c r="CC244" s="766"/>
      <c r="CD244" s="19"/>
      <c r="CE244" s="766"/>
      <c r="CF244" s="19"/>
      <c r="CG244" s="766"/>
      <c r="CH244" s="19"/>
      <c r="CI244" s="766"/>
      <c r="CJ244" s="19"/>
      <c r="CK244" s="766"/>
      <c r="CL244" s="19"/>
      <c r="CM244" s="766"/>
      <c r="CN244" s="19"/>
      <c r="CO244" s="766"/>
      <c r="CP244" s="19"/>
      <c r="CQ244" s="766"/>
      <c r="CR244" s="19"/>
      <c r="CS244" s="766"/>
      <c r="CT244" s="19"/>
      <c r="CU244" s="766"/>
      <c r="CV244" s="19"/>
      <c r="CW244" s="766"/>
      <c r="CX244" s="19"/>
      <c r="CY244" s="766"/>
      <c r="CZ244" s="19"/>
      <c r="DA244" s="766"/>
      <c r="DB244" s="19"/>
      <c r="DC244" s="766"/>
      <c r="DD244" s="19"/>
      <c r="DE244" s="766"/>
      <c r="DF244" s="19"/>
      <c r="DG244" s="766"/>
      <c r="DH244" s="19"/>
      <c r="DI244" s="766"/>
      <c r="DJ244" s="19"/>
      <c r="DK244" s="766"/>
      <c r="DL244" s="19"/>
      <c r="DM244" s="766"/>
      <c r="DN244" s="19"/>
      <c r="DO244" s="766"/>
      <c r="DP244" s="19"/>
      <c r="DQ244" s="766"/>
      <c r="DR244" s="19"/>
      <c r="DS244" s="766"/>
      <c r="DT244" s="19"/>
      <c r="DU244" s="15">
        <f t="shared" si="37"/>
        <v>0</v>
      </c>
      <c r="DV244" s="23"/>
      <c r="DW244" s="15">
        <f t="shared" si="38"/>
        <v>0</v>
      </c>
      <c r="DX244" s="23"/>
      <c r="DY244" s="15">
        <f t="shared" si="39"/>
        <v>0</v>
      </c>
      <c r="DZ244" s="23"/>
      <c r="EA244" s="23"/>
      <c r="EB244" s="23"/>
      <c r="EC244" s="23"/>
      <c r="ED244" s="23"/>
      <c r="EE244" s="23"/>
      <c r="EF244" s="23"/>
      <c r="EG244" s="23"/>
      <c r="EH244" s="23"/>
    </row>
    <row r="245" spans="1:138" customFormat="1" ht="21" hidden="1" customHeight="1">
      <c r="A245" s="30"/>
      <c r="B245" s="30"/>
      <c r="C245" s="38" t="s">
        <v>139</v>
      </c>
      <c r="D245" s="556" t="s">
        <v>1528</v>
      </c>
      <c r="E245" s="477">
        <v>11396</v>
      </c>
      <c r="F245" s="458">
        <v>36893</v>
      </c>
      <c r="G245" s="788"/>
      <c r="H245" s="319" t="s">
        <v>1593</v>
      </c>
      <c r="I245" s="27">
        <v>36927</v>
      </c>
      <c r="J245" s="430" t="s">
        <v>1530</v>
      </c>
      <c r="K245" s="287" t="s">
        <v>1529</v>
      </c>
      <c r="L245" s="16">
        <v>0</v>
      </c>
      <c r="M245" s="16">
        <v>0</v>
      </c>
      <c r="N245" s="16">
        <v>0</v>
      </c>
      <c r="O245" s="16">
        <v>1</v>
      </c>
      <c r="P245" s="16">
        <v>1</v>
      </c>
      <c r="Q245" s="16">
        <v>0</v>
      </c>
      <c r="R245" s="16"/>
      <c r="S245" s="1114">
        <v>0</v>
      </c>
      <c r="T245" s="1114"/>
      <c r="U245" s="767"/>
      <c r="V245" s="18"/>
      <c r="W245" s="766"/>
      <c r="X245" s="18"/>
      <c r="Y245" s="766"/>
      <c r="Z245" s="18"/>
      <c r="AA245" s="766"/>
      <c r="AB245" s="18"/>
      <c r="AC245" s="766"/>
      <c r="AD245" s="18"/>
      <c r="AE245" s="766"/>
      <c r="AF245" s="18"/>
      <c r="AG245" s="766"/>
      <c r="AH245" s="18"/>
      <c r="AI245" s="766"/>
      <c r="AJ245" s="18"/>
      <c r="AK245" s="766"/>
      <c r="AL245" s="18"/>
      <c r="AM245" s="766"/>
      <c r="AN245" s="18"/>
      <c r="AO245" s="766"/>
      <c r="AP245" s="18"/>
      <c r="AQ245" s="766"/>
      <c r="AR245" s="18"/>
      <c r="AS245" s="766"/>
      <c r="AT245" s="18"/>
      <c r="AU245" s="766"/>
      <c r="AV245" s="18"/>
      <c r="AW245" s="766"/>
      <c r="AX245" s="18"/>
      <c r="AY245" s="766"/>
      <c r="AZ245" s="18"/>
      <c r="BA245" s="766"/>
      <c r="BB245" s="18"/>
      <c r="BC245" s="766"/>
      <c r="BD245" s="18"/>
      <c r="BE245" s="766"/>
      <c r="BF245" s="18"/>
      <c r="BG245" s="766"/>
      <c r="BH245" s="18"/>
      <c r="BI245" s="766"/>
      <c r="BJ245" s="18"/>
      <c r="BK245" s="766"/>
      <c r="BL245" s="18"/>
      <c r="BM245" s="766"/>
      <c r="BN245" s="18"/>
      <c r="BO245" s="766"/>
      <c r="BP245" s="18"/>
      <c r="BQ245" s="766"/>
      <c r="BR245" s="18"/>
      <c r="BS245" s="766"/>
      <c r="BT245" s="18"/>
      <c r="BU245" s="766"/>
      <c r="BV245" s="19"/>
      <c r="BW245" s="766"/>
      <c r="BX245" s="19"/>
      <c r="BY245" s="766"/>
      <c r="BZ245" s="19"/>
      <c r="CA245" s="766"/>
      <c r="CB245" s="19"/>
      <c r="CC245" s="766"/>
      <c r="CD245" s="19"/>
      <c r="CE245" s="766"/>
      <c r="CF245" s="19"/>
      <c r="CG245" s="766"/>
      <c r="CH245" s="19"/>
      <c r="CI245" s="766"/>
      <c r="CJ245" s="19"/>
      <c r="CK245" s="766"/>
      <c r="CL245" s="19"/>
      <c r="CM245" s="766"/>
      <c r="CN245" s="19"/>
      <c r="CO245" s="766"/>
      <c r="CP245" s="19"/>
      <c r="CQ245" s="766"/>
      <c r="CR245" s="19"/>
      <c r="CS245" s="766"/>
      <c r="CT245" s="19"/>
      <c r="CU245" s="766"/>
      <c r="CV245" s="19"/>
      <c r="CW245" s="766"/>
      <c r="CX245" s="19"/>
      <c r="CY245" s="766"/>
      <c r="CZ245" s="19"/>
      <c r="DA245" s="766"/>
      <c r="DB245" s="19"/>
      <c r="DC245" s="766"/>
      <c r="DD245" s="19"/>
      <c r="DE245" s="766"/>
      <c r="DF245" s="19"/>
      <c r="DG245" s="766"/>
      <c r="DH245" s="19"/>
      <c r="DI245" s="766"/>
      <c r="DJ245" s="19"/>
      <c r="DK245" s="766"/>
      <c r="DL245" s="19"/>
      <c r="DM245" s="766"/>
      <c r="DN245" s="19"/>
      <c r="DO245" s="766"/>
      <c r="DP245" s="19"/>
      <c r="DQ245" s="766"/>
      <c r="DR245" s="19"/>
      <c r="DS245" s="766"/>
      <c r="DT245" s="19"/>
      <c r="DU245" s="15">
        <f t="shared" si="37"/>
        <v>0</v>
      </c>
      <c r="DV245" s="23"/>
      <c r="DW245" s="15">
        <f t="shared" si="38"/>
        <v>0</v>
      </c>
      <c r="DX245" s="23"/>
      <c r="DY245" s="15">
        <f t="shared" si="39"/>
        <v>0</v>
      </c>
      <c r="DZ245" s="23"/>
      <c r="EA245" s="23"/>
      <c r="EB245" s="23"/>
      <c r="EC245" s="23"/>
      <c r="ED245" s="23"/>
      <c r="EE245" s="23"/>
      <c r="EF245" s="23"/>
      <c r="EG245" s="23"/>
      <c r="EH245" s="23"/>
    </row>
    <row r="246" spans="1:138" customFormat="1" ht="21" hidden="1" customHeight="1">
      <c r="A246" s="30"/>
      <c r="B246" s="30"/>
      <c r="C246" s="38" t="s">
        <v>200</v>
      </c>
      <c r="D246" s="556" t="s">
        <v>1423</v>
      </c>
      <c r="E246" s="477">
        <v>11397</v>
      </c>
      <c r="F246" s="458">
        <v>44927</v>
      </c>
      <c r="G246" s="788"/>
      <c r="H246" s="319" t="s">
        <v>1403</v>
      </c>
      <c r="I246" s="27">
        <v>44883</v>
      </c>
      <c r="J246" s="430" t="s">
        <v>1425</v>
      </c>
      <c r="K246" s="287" t="s">
        <v>1424</v>
      </c>
      <c r="L246" s="16">
        <v>0</v>
      </c>
      <c r="M246" s="16">
        <v>0</v>
      </c>
      <c r="N246" s="16">
        <v>0</v>
      </c>
      <c r="O246" s="16">
        <v>0</v>
      </c>
      <c r="P246" s="16">
        <v>0</v>
      </c>
      <c r="Q246" s="16">
        <v>0</v>
      </c>
      <c r="R246" s="16"/>
      <c r="S246" s="1114">
        <v>0</v>
      </c>
      <c r="T246" s="1114"/>
      <c r="U246" s="767"/>
      <c r="V246" s="18"/>
      <c r="W246" s="766"/>
      <c r="X246" s="18"/>
      <c r="Y246" s="766"/>
      <c r="Z246" s="18"/>
      <c r="AA246" s="766"/>
      <c r="AB246" s="18"/>
      <c r="AC246" s="766"/>
      <c r="AD246" s="18"/>
      <c r="AE246" s="766"/>
      <c r="AF246" s="18"/>
      <c r="AG246" s="766"/>
      <c r="AH246" s="18"/>
      <c r="AI246" s="766"/>
      <c r="AJ246" s="18"/>
      <c r="AK246" s="766"/>
      <c r="AL246" s="18"/>
      <c r="AM246" s="766"/>
      <c r="AN246" s="18"/>
      <c r="AO246" s="766"/>
      <c r="AP246" s="18"/>
      <c r="AQ246" s="766"/>
      <c r="AR246" s="18"/>
      <c r="AS246" s="766"/>
      <c r="AT246" s="18"/>
      <c r="AU246" s="766"/>
      <c r="AV246" s="18"/>
      <c r="AW246" s="766"/>
      <c r="AX246" s="18"/>
      <c r="AY246" s="766"/>
      <c r="AZ246" s="18"/>
      <c r="BA246" s="766"/>
      <c r="BB246" s="18"/>
      <c r="BC246" s="766"/>
      <c r="BD246" s="18"/>
      <c r="BE246" s="766"/>
      <c r="BF246" s="18"/>
      <c r="BG246" s="766"/>
      <c r="BH246" s="18"/>
      <c r="BI246" s="766"/>
      <c r="BJ246" s="18"/>
      <c r="BK246" s="766"/>
      <c r="BL246" s="18"/>
      <c r="BM246" s="766"/>
      <c r="BN246" s="18"/>
      <c r="BO246" s="766"/>
      <c r="BP246" s="18"/>
      <c r="BQ246" s="766"/>
      <c r="BR246" s="18"/>
      <c r="BS246" s="766"/>
      <c r="BT246" s="18"/>
      <c r="BU246" s="766"/>
      <c r="BV246" s="19"/>
      <c r="BW246" s="766"/>
      <c r="BX246" s="19"/>
      <c r="BY246" s="766"/>
      <c r="BZ246" s="19"/>
      <c r="CA246" s="766"/>
      <c r="CB246" s="19"/>
      <c r="CC246" s="766"/>
      <c r="CD246" s="19"/>
      <c r="CE246" s="766"/>
      <c r="CF246" s="19"/>
      <c r="CG246" s="766"/>
      <c r="CH246" s="19"/>
      <c r="CI246" s="766"/>
      <c r="CJ246" s="19"/>
      <c r="CK246" s="766"/>
      <c r="CL246" s="19"/>
      <c r="CM246" s="766"/>
      <c r="CN246" s="19"/>
      <c r="CO246" s="766"/>
      <c r="CP246" s="19"/>
      <c r="CQ246" s="766"/>
      <c r="CR246" s="19"/>
      <c r="CS246" s="766"/>
      <c r="CT246" s="19"/>
      <c r="CU246" s="766"/>
      <c r="CV246" s="19"/>
      <c r="CW246" s="766"/>
      <c r="CX246" s="19"/>
      <c r="CY246" s="766"/>
      <c r="CZ246" s="19"/>
      <c r="DA246" s="766"/>
      <c r="DB246" s="19"/>
      <c r="DC246" s="766"/>
      <c r="DD246" s="19"/>
      <c r="DE246" s="766"/>
      <c r="DF246" s="19"/>
      <c r="DG246" s="766"/>
      <c r="DH246" s="19"/>
      <c r="DI246" s="766"/>
      <c r="DJ246" s="19"/>
      <c r="DK246" s="766"/>
      <c r="DL246" s="19"/>
      <c r="DM246" s="766"/>
      <c r="DN246" s="19"/>
      <c r="DO246" s="766"/>
      <c r="DP246" s="19"/>
      <c r="DQ246" s="766"/>
      <c r="DR246" s="19"/>
      <c r="DS246" s="766"/>
      <c r="DT246" s="19"/>
      <c r="DU246" s="15">
        <f t="shared" si="37"/>
        <v>0</v>
      </c>
      <c r="DV246" s="23"/>
      <c r="DW246" s="15">
        <f t="shared" si="38"/>
        <v>0</v>
      </c>
      <c r="DX246" s="23"/>
      <c r="DY246" s="15">
        <f t="shared" si="39"/>
        <v>0</v>
      </c>
      <c r="DZ246" s="23"/>
      <c r="EA246" s="23"/>
      <c r="EB246" s="23"/>
      <c r="EC246" s="23"/>
      <c r="ED246" s="23"/>
      <c r="EE246" s="23"/>
      <c r="EF246" s="23"/>
      <c r="EG246" s="23"/>
      <c r="EH246" s="23"/>
    </row>
    <row r="247" spans="1:138" customFormat="1" ht="21" hidden="1" customHeight="1">
      <c r="A247" s="30"/>
      <c r="B247" s="30"/>
      <c r="C247" s="38" t="s">
        <v>155</v>
      </c>
      <c r="D247" s="556" t="s">
        <v>279</v>
      </c>
      <c r="E247" s="477">
        <v>3308</v>
      </c>
      <c r="F247" s="459">
        <v>36648</v>
      </c>
      <c r="G247" s="788"/>
      <c r="H247" s="319" t="s">
        <v>1403</v>
      </c>
      <c r="I247" s="27">
        <v>36501</v>
      </c>
      <c r="J247" s="436" t="s">
        <v>741</v>
      </c>
      <c r="K247" s="287" t="s">
        <v>740</v>
      </c>
      <c r="L247" s="16">
        <v>0</v>
      </c>
      <c r="M247" s="16">
        <v>0</v>
      </c>
      <c r="N247" s="16">
        <v>0</v>
      </c>
      <c r="O247" s="16">
        <v>0</v>
      </c>
      <c r="P247" s="16">
        <v>0</v>
      </c>
      <c r="Q247" s="16">
        <v>0</v>
      </c>
      <c r="R247" s="16"/>
      <c r="S247" s="1114">
        <v>0</v>
      </c>
      <c r="T247" s="1114"/>
      <c r="U247" s="767"/>
      <c r="V247" s="18"/>
      <c r="W247" s="766"/>
      <c r="X247" s="18"/>
      <c r="Y247" s="766"/>
      <c r="Z247" s="18"/>
      <c r="AA247" s="766"/>
      <c r="AB247" s="18"/>
      <c r="AC247" s="766"/>
      <c r="AD247" s="18"/>
      <c r="AE247" s="766"/>
      <c r="AF247" s="18"/>
      <c r="AG247" s="766"/>
      <c r="AH247" s="18"/>
      <c r="AI247" s="766"/>
      <c r="AJ247" s="18"/>
      <c r="AK247" s="766"/>
      <c r="AL247" s="18"/>
      <c r="AM247" s="766"/>
      <c r="AN247" s="18"/>
      <c r="AO247" s="766"/>
      <c r="AP247" s="18"/>
      <c r="AQ247" s="766"/>
      <c r="AR247" s="18"/>
      <c r="AS247" s="766"/>
      <c r="AT247" s="18"/>
      <c r="AU247" s="766"/>
      <c r="AV247" s="18"/>
      <c r="AW247" s="766"/>
      <c r="AX247" s="18"/>
      <c r="AY247" s="766"/>
      <c r="AZ247" s="18"/>
      <c r="BA247" s="766"/>
      <c r="BB247" s="18"/>
      <c r="BC247" s="766"/>
      <c r="BD247" s="18"/>
      <c r="BE247" s="766"/>
      <c r="BF247" s="18"/>
      <c r="BG247" s="766"/>
      <c r="BH247" s="18"/>
      <c r="BI247" s="766"/>
      <c r="BJ247" s="18"/>
      <c r="BK247" s="766"/>
      <c r="BL247" s="18"/>
      <c r="BM247" s="766"/>
      <c r="BN247" s="18"/>
      <c r="BO247" s="766"/>
      <c r="BP247" s="18"/>
      <c r="BQ247" s="766"/>
      <c r="BR247" s="18"/>
      <c r="BS247" s="766"/>
      <c r="BT247" s="18"/>
      <c r="BU247" s="766"/>
      <c r="BV247" s="19"/>
      <c r="BW247" s="766"/>
      <c r="BX247" s="19"/>
      <c r="BY247" s="766"/>
      <c r="BZ247" s="19"/>
      <c r="CA247" s="766"/>
      <c r="CB247" s="19"/>
      <c r="CC247" s="766"/>
      <c r="CD247" s="19"/>
      <c r="CE247" s="766"/>
      <c r="CF247" s="19"/>
      <c r="CG247" s="766"/>
      <c r="CH247" s="19"/>
      <c r="CI247" s="766"/>
      <c r="CJ247" s="19"/>
      <c r="CK247" s="766"/>
      <c r="CL247" s="19"/>
      <c r="CM247" s="766"/>
      <c r="CN247" s="19"/>
      <c r="CO247" s="766"/>
      <c r="CP247" s="19"/>
      <c r="CQ247" s="766"/>
      <c r="CR247" s="19"/>
      <c r="CS247" s="766"/>
      <c r="CT247" s="19"/>
      <c r="CU247" s="766"/>
      <c r="CV247" s="19"/>
      <c r="CW247" s="766"/>
      <c r="CX247" s="19"/>
      <c r="CY247" s="766"/>
      <c r="CZ247" s="19"/>
      <c r="DA247" s="766"/>
      <c r="DB247" s="19"/>
      <c r="DC247" s="766"/>
      <c r="DD247" s="19"/>
      <c r="DE247" s="766"/>
      <c r="DF247" s="19"/>
      <c r="DG247" s="766"/>
      <c r="DH247" s="19"/>
      <c r="DI247" s="766"/>
      <c r="DJ247" s="19"/>
      <c r="DK247" s="766"/>
      <c r="DL247" s="19"/>
      <c r="DM247" s="766"/>
      <c r="DN247" s="19"/>
      <c r="DO247" s="766"/>
      <c r="DP247" s="19"/>
      <c r="DQ247" s="766"/>
      <c r="DR247" s="19"/>
      <c r="DS247" s="766"/>
      <c r="DT247" s="19"/>
      <c r="DU247" s="15">
        <f t="shared" si="37"/>
        <v>0</v>
      </c>
      <c r="DV247" s="23"/>
      <c r="DW247" s="15">
        <f t="shared" si="38"/>
        <v>0</v>
      </c>
      <c r="DX247" s="23"/>
      <c r="DY247" s="15">
        <f t="shared" si="39"/>
        <v>0</v>
      </c>
      <c r="DZ247" s="23"/>
      <c r="EA247" s="23"/>
      <c r="EB247" s="23"/>
      <c r="EC247" s="23"/>
      <c r="ED247" s="23"/>
      <c r="EE247" s="23"/>
      <c r="EF247" s="23"/>
      <c r="EG247" s="23"/>
      <c r="EH247" s="23"/>
    </row>
    <row r="248" spans="1:138" s="23" customFormat="1" ht="21" hidden="1" customHeight="1">
      <c r="A248" s="30"/>
      <c r="B248" s="30"/>
      <c r="C248" s="38" t="s">
        <v>68</v>
      </c>
      <c r="D248" s="556" t="s">
        <v>280</v>
      </c>
      <c r="E248" s="477">
        <v>9944</v>
      </c>
      <c r="F248" s="457">
        <v>38651</v>
      </c>
      <c r="G248" s="788"/>
      <c r="H248" s="319" t="s">
        <v>1593</v>
      </c>
      <c r="I248" s="27">
        <v>35828</v>
      </c>
      <c r="J248" s="430" t="s">
        <v>743</v>
      </c>
      <c r="K248" s="287" t="s">
        <v>742</v>
      </c>
      <c r="L248" s="16">
        <v>62</v>
      </c>
      <c r="M248" s="16">
        <v>18</v>
      </c>
      <c r="N248" s="16">
        <v>80</v>
      </c>
      <c r="O248" s="16">
        <v>25</v>
      </c>
      <c r="P248" s="16">
        <v>105</v>
      </c>
      <c r="Q248" s="16">
        <v>0</v>
      </c>
      <c r="R248" s="16"/>
      <c r="S248" s="1114">
        <v>0</v>
      </c>
      <c r="T248" s="1114"/>
      <c r="U248" s="767"/>
      <c r="V248" s="18"/>
      <c r="W248" s="766"/>
      <c r="X248" s="18"/>
      <c r="Y248" s="766"/>
      <c r="Z248" s="18"/>
      <c r="AA248" s="766"/>
      <c r="AB248" s="18"/>
      <c r="AC248" s="766"/>
      <c r="AD248" s="18"/>
      <c r="AE248" s="766"/>
      <c r="AF248" s="18"/>
      <c r="AG248" s="766"/>
      <c r="AH248" s="18"/>
      <c r="AI248" s="766"/>
      <c r="AJ248" s="18"/>
      <c r="AK248" s="766"/>
      <c r="AL248" s="18"/>
      <c r="AM248" s="766"/>
      <c r="AN248" s="18"/>
      <c r="AO248" s="766"/>
      <c r="AP248" s="18"/>
      <c r="AQ248" s="766"/>
      <c r="AR248" s="18"/>
      <c r="AS248" s="766"/>
      <c r="AT248" s="18"/>
      <c r="AU248" s="766"/>
      <c r="AV248" s="18"/>
      <c r="AW248" s="766"/>
      <c r="AX248" s="18"/>
      <c r="AY248" s="766"/>
      <c r="AZ248" s="18"/>
      <c r="BA248" s="766"/>
      <c r="BB248" s="18"/>
      <c r="BC248" s="766"/>
      <c r="BD248" s="18"/>
      <c r="BE248" s="766"/>
      <c r="BF248" s="18"/>
      <c r="BG248" s="766"/>
      <c r="BH248" s="18"/>
      <c r="BI248" s="766"/>
      <c r="BJ248" s="18"/>
      <c r="BK248" s="766"/>
      <c r="BL248" s="18"/>
      <c r="BM248" s="766"/>
      <c r="BN248" s="18"/>
      <c r="BO248" s="766"/>
      <c r="BP248" s="18"/>
      <c r="BQ248" s="766"/>
      <c r="BR248" s="18"/>
      <c r="BS248" s="766"/>
      <c r="BT248" s="18"/>
      <c r="BU248" s="766"/>
      <c r="BV248" s="19"/>
      <c r="BW248" s="766"/>
      <c r="BX248" s="19"/>
      <c r="BY248" s="766"/>
      <c r="BZ248" s="19"/>
      <c r="CA248" s="766"/>
      <c r="CB248" s="19"/>
      <c r="CC248" s="766"/>
      <c r="CD248" s="19"/>
      <c r="CE248" s="766"/>
      <c r="CF248" s="19"/>
      <c r="CG248" s="766"/>
      <c r="CH248" s="19"/>
      <c r="CI248" s="766"/>
      <c r="CJ248" s="19"/>
      <c r="CK248" s="766"/>
      <c r="CL248" s="19"/>
      <c r="CM248" s="766"/>
      <c r="CN248" s="19"/>
      <c r="CO248" s="766"/>
      <c r="CP248" s="19"/>
      <c r="CQ248" s="766"/>
      <c r="CR248" s="19"/>
      <c r="CS248" s="766"/>
      <c r="CT248" s="19"/>
      <c r="CU248" s="766"/>
      <c r="CV248" s="19"/>
      <c r="CW248" s="766"/>
      <c r="CX248" s="19"/>
      <c r="CY248" s="766"/>
      <c r="CZ248" s="19"/>
      <c r="DA248" s="766"/>
      <c r="DB248" s="19"/>
      <c r="DC248" s="766"/>
      <c r="DD248" s="19"/>
      <c r="DE248" s="766"/>
      <c r="DF248" s="19"/>
      <c r="DG248" s="766"/>
      <c r="DH248" s="19"/>
      <c r="DI248" s="766"/>
      <c r="DJ248" s="19"/>
      <c r="DK248" s="766"/>
      <c r="DL248" s="19"/>
      <c r="DM248" s="766"/>
      <c r="DN248" s="19"/>
      <c r="DO248" s="766"/>
      <c r="DP248" s="19"/>
      <c r="DQ248" s="766"/>
      <c r="DR248" s="19"/>
      <c r="DS248" s="766"/>
      <c r="DT248" s="19"/>
      <c r="DU248" s="15">
        <f t="shared" si="37"/>
        <v>0</v>
      </c>
      <c r="DW248" s="15">
        <f t="shared" si="38"/>
        <v>0</v>
      </c>
      <c r="DY248" s="15">
        <f t="shared" si="39"/>
        <v>0</v>
      </c>
    </row>
    <row r="249" spans="1:138" s="23" customFormat="1" ht="21" hidden="1" customHeight="1">
      <c r="A249" s="30"/>
      <c r="B249" s="30"/>
      <c r="C249" s="38" t="s">
        <v>191</v>
      </c>
      <c r="D249" s="34" t="s">
        <v>1119</v>
      </c>
      <c r="E249" s="319" t="s">
        <v>1741</v>
      </c>
      <c r="F249" s="457">
        <v>43991</v>
      </c>
      <c r="G249" s="788"/>
      <c r="H249" s="319" t="s">
        <v>1593</v>
      </c>
      <c r="I249" s="27">
        <v>44244</v>
      </c>
      <c r="J249" s="431" t="s">
        <v>1121</v>
      </c>
      <c r="K249" s="287" t="s">
        <v>1120</v>
      </c>
      <c r="L249" s="16">
        <v>0</v>
      </c>
      <c r="M249" s="16">
        <v>0</v>
      </c>
      <c r="N249" s="16">
        <v>0</v>
      </c>
      <c r="O249" s="16">
        <v>0</v>
      </c>
      <c r="P249" s="16">
        <v>0</v>
      </c>
      <c r="Q249" s="16">
        <v>0</v>
      </c>
      <c r="R249" s="16"/>
      <c r="S249" s="1114">
        <v>0</v>
      </c>
      <c r="T249" s="1114"/>
      <c r="U249" s="767"/>
      <c r="V249" s="18"/>
      <c r="W249" s="766"/>
      <c r="X249" s="18"/>
      <c r="Y249" s="766"/>
      <c r="Z249" s="18"/>
      <c r="AA249" s="766"/>
      <c r="AB249" s="18"/>
      <c r="AC249" s="766"/>
      <c r="AD249" s="18"/>
      <c r="AE249" s="766"/>
      <c r="AF249" s="18"/>
      <c r="AG249" s="766"/>
      <c r="AH249" s="18"/>
      <c r="AI249" s="766"/>
      <c r="AJ249" s="18"/>
      <c r="AK249" s="766"/>
      <c r="AL249" s="18"/>
      <c r="AM249" s="766"/>
      <c r="AN249" s="18"/>
      <c r="AO249" s="766"/>
      <c r="AP249" s="18"/>
      <c r="AQ249" s="766"/>
      <c r="AR249" s="18"/>
      <c r="AS249" s="766"/>
      <c r="AT249" s="18"/>
      <c r="AU249" s="766"/>
      <c r="AV249" s="18"/>
      <c r="AW249" s="766"/>
      <c r="AX249" s="18"/>
      <c r="AY249" s="766"/>
      <c r="AZ249" s="18"/>
      <c r="BA249" s="766"/>
      <c r="BB249" s="18"/>
      <c r="BC249" s="766"/>
      <c r="BD249" s="18"/>
      <c r="BE249" s="766"/>
      <c r="BF249" s="18"/>
      <c r="BG249" s="766"/>
      <c r="BH249" s="18"/>
      <c r="BI249" s="766"/>
      <c r="BJ249" s="18"/>
      <c r="BK249" s="766"/>
      <c r="BL249" s="18"/>
      <c r="BM249" s="766"/>
      <c r="BN249" s="18"/>
      <c r="BO249" s="766"/>
      <c r="BP249" s="18"/>
      <c r="BQ249" s="766"/>
      <c r="BR249" s="18"/>
      <c r="BS249" s="766"/>
      <c r="BT249" s="18"/>
      <c r="BU249" s="766"/>
      <c r="BV249" s="19"/>
      <c r="BW249" s="766"/>
      <c r="BX249" s="19"/>
      <c r="BY249" s="766"/>
      <c r="BZ249" s="19"/>
      <c r="CA249" s="766"/>
      <c r="CB249" s="19"/>
      <c r="CC249" s="766"/>
      <c r="CD249" s="19"/>
      <c r="CE249" s="766"/>
      <c r="CF249" s="19"/>
      <c r="CG249" s="766"/>
      <c r="CH249" s="19"/>
      <c r="CI249" s="766"/>
      <c r="CJ249" s="19"/>
      <c r="CK249" s="766"/>
      <c r="CL249" s="19"/>
      <c r="CM249" s="766"/>
      <c r="CN249" s="19"/>
      <c r="CO249" s="766"/>
      <c r="CP249" s="19"/>
      <c r="CQ249" s="766"/>
      <c r="CR249" s="19"/>
      <c r="CS249" s="766"/>
      <c r="CT249" s="19"/>
      <c r="CU249" s="766"/>
      <c r="CV249" s="19"/>
      <c r="CW249" s="766"/>
      <c r="CX249" s="19"/>
      <c r="CY249" s="766"/>
      <c r="CZ249" s="19"/>
      <c r="DA249" s="766"/>
      <c r="DB249" s="19"/>
      <c r="DC249" s="766"/>
      <c r="DD249" s="19"/>
      <c r="DE249" s="766"/>
      <c r="DF249" s="19"/>
      <c r="DG249" s="766"/>
      <c r="DH249" s="19"/>
      <c r="DI249" s="766"/>
      <c r="DJ249" s="19"/>
      <c r="DK249" s="766"/>
      <c r="DL249" s="19"/>
      <c r="DM249" s="766"/>
      <c r="DN249" s="19"/>
      <c r="DO249" s="766"/>
      <c r="DP249" s="19"/>
      <c r="DQ249" s="766"/>
      <c r="DR249" s="19"/>
      <c r="DS249" s="766"/>
      <c r="DT249" s="19"/>
      <c r="DU249" s="15">
        <f t="shared" si="37"/>
        <v>0</v>
      </c>
      <c r="DW249" s="15">
        <f t="shared" si="38"/>
        <v>0</v>
      </c>
      <c r="DY249" s="15">
        <f t="shared" si="39"/>
        <v>0</v>
      </c>
    </row>
    <row r="250" spans="1:138" ht="14.25" hidden="1" customHeight="1">
      <c r="A250" s="28"/>
      <c r="B250" s="28"/>
      <c r="C250" s="529"/>
      <c r="D250" s="218"/>
      <c r="E250" s="487"/>
      <c r="F250" s="462"/>
      <c r="G250" s="794"/>
      <c r="J250" s="426"/>
      <c r="K250" s="35"/>
      <c r="L250" s="43"/>
      <c r="M250" s="43"/>
      <c r="N250" s="43"/>
      <c r="O250" s="43"/>
      <c r="P250" s="43"/>
      <c r="Q250" s="43"/>
      <c r="R250" s="43"/>
      <c r="S250" s="43"/>
      <c r="T250" s="43"/>
      <c r="U250" s="43"/>
      <c r="V250" s="59"/>
      <c r="W250" s="58"/>
      <c r="X250" s="59"/>
      <c r="Y250" s="58"/>
      <c r="Z250" s="59"/>
      <c r="AA250" s="58"/>
      <c r="AB250" s="59"/>
      <c r="AC250" s="58"/>
      <c r="AD250" s="59"/>
      <c r="AE250" s="58"/>
      <c r="AF250" s="59"/>
      <c r="AG250" s="58"/>
      <c r="AH250" s="59"/>
      <c r="AI250" s="58"/>
      <c r="AJ250" s="59"/>
      <c r="AK250" s="58"/>
      <c r="AL250" s="59"/>
      <c r="AM250" s="58"/>
      <c r="AN250" s="59"/>
      <c r="AO250" s="58"/>
      <c r="AP250" s="59"/>
      <c r="AQ250" s="58"/>
      <c r="AR250" s="59"/>
      <c r="AS250" s="58"/>
      <c r="AT250" s="59"/>
      <c r="AU250" s="58"/>
      <c r="AV250" s="59"/>
      <c r="AW250" s="58"/>
      <c r="AX250" s="59"/>
      <c r="AY250" s="58"/>
      <c r="AZ250" s="59"/>
      <c r="BA250" s="58"/>
      <c r="BB250" s="59"/>
      <c r="BC250" s="58"/>
      <c r="BD250" s="59"/>
      <c r="BE250" s="58"/>
      <c r="BF250" s="59"/>
      <c r="BG250" s="58"/>
      <c r="BH250" s="59"/>
      <c r="BI250" s="58"/>
      <c r="BJ250" s="59"/>
      <c r="BK250" s="58"/>
      <c r="BL250" s="59"/>
      <c r="BM250" s="58"/>
      <c r="BN250" s="59"/>
      <c r="BO250" s="58"/>
      <c r="BP250" s="59"/>
      <c r="BQ250" s="58"/>
      <c r="BR250" s="59"/>
      <c r="BS250" s="58"/>
      <c r="BT250" s="59"/>
      <c r="BU250" s="58"/>
      <c r="BV250" s="59"/>
      <c r="BW250" s="58"/>
      <c r="BX250" s="59"/>
      <c r="BY250" s="58"/>
      <c r="BZ250" s="59"/>
      <c r="CA250" s="58"/>
      <c r="CB250" s="59"/>
      <c r="CC250" s="58"/>
      <c r="CD250" s="59"/>
      <c r="CE250" s="58"/>
      <c r="CF250" s="59"/>
      <c r="CG250" s="58"/>
      <c r="CH250" s="59"/>
      <c r="CI250" s="58"/>
      <c r="CJ250" s="59"/>
      <c r="CK250" s="58"/>
      <c r="CL250" s="59"/>
      <c r="CM250" s="58"/>
      <c r="CN250" s="59"/>
      <c r="CO250" s="58"/>
      <c r="CP250" s="59"/>
      <c r="CQ250" s="58"/>
      <c r="CR250" s="59"/>
      <c r="CS250" s="58"/>
      <c r="CT250" s="59"/>
      <c r="CU250" s="58"/>
      <c r="CV250" s="59"/>
      <c r="CW250" s="58"/>
      <c r="CX250" s="59"/>
      <c r="CY250" s="58"/>
      <c r="CZ250" s="59"/>
      <c r="DA250" s="58"/>
      <c r="DB250" s="59"/>
      <c r="DC250" s="58"/>
      <c r="DD250" s="59"/>
      <c r="DE250" s="58"/>
      <c r="DF250" s="59"/>
      <c r="DG250" s="58"/>
      <c r="DH250" s="59"/>
      <c r="DI250" s="58"/>
      <c r="DJ250" s="59"/>
      <c r="DK250" s="58"/>
      <c r="DL250" s="59"/>
      <c r="DM250" s="58"/>
      <c r="DN250" s="59"/>
      <c r="DO250" s="58"/>
      <c r="DP250" s="59"/>
      <c r="DQ250" s="58"/>
      <c r="DR250" s="44"/>
      <c r="DS250" s="23"/>
    </row>
    <row r="251" spans="1:138" s="50" customFormat="1" ht="54" hidden="1" customHeight="1">
      <c r="C251" s="49"/>
      <c r="D251" s="49" t="s">
        <v>1877</v>
      </c>
      <c r="E251" s="191"/>
      <c r="F251" s="465"/>
      <c r="G251" s="191"/>
      <c r="H251" s="257"/>
      <c r="I251" s="35"/>
      <c r="J251" s="3"/>
      <c r="K251" s="257"/>
      <c r="U251" s="49"/>
      <c r="W251" s="49"/>
      <c r="Y251" s="49"/>
      <c r="AA251" s="49"/>
      <c r="AC251" s="49"/>
      <c r="AE251" s="49"/>
      <c r="AG251" s="49"/>
      <c r="AI251" s="49"/>
      <c r="AK251" s="49"/>
      <c r="AM251" s="49"/>
      <c r="AO251" s="49"/>
      <c r="AQ251" s="49"/>
      <c r="AS251" s="49"/>
      <c r="AU251" s="49"/>
      <c r="AW251" s="49"/>
      <c r="AY251" s="49"/>
      <c r="BA251" s="49"/>
      <c r="BC251" s="49"/>
      <c r="BE251" s="49"/>
      <c r="BG251" s="49"/>
      <c r="BI251" s="49"/>
      <c r="BK251" s="49"/>
      <c r="BM251" s="49"/>
      <c r="BO251" s="49"/>
      <c r="BQ251" s="49"/>
      <c r="BS251" s="49"/>
      <c r="BU251" s="49"/>
      <c r="BW251" s="49"/>
      <c r="BY251" s="49"/>
      <c r="CA251" s="49"/>
      <c r="CC251" s="49"/>
      <c r="CE251" s="49"/>
      <c r="CG251" s="49"/>
      <c r="CI251" s="49"/>
      <c r="CK251" s="49"/>
      <c r="CM251" s="49"/>
      <c r="CO251" s="49"/>
      <c r="CQ251" s="49"/>
      <c r="CS251" s="49"/>
      <c r="CU251" s="49"/>
      <c r="CW251" s="49"/>
      <c r="CY251" s="49"/>
      <c r="DA251" s="49"/>
      <c r="DC251" s="49"/>
      <c r="DE251" s="49"/>
      <c r="DG251" s="49"/>
      <c r="DI251" s="49"/>
      <c r="DK251" s="49"/>
      <c r="DM251" s="49"/>
      <c r="DO251" s="49"/>
      <c r="DQ251" s="49"/>
      <c r="DS251" s="49"/>
      <c r="DT251" s="254"/>
      <c r="DU251" s="254"/>
      <c r="DV251" s="254"/>
      <c r="DX251" s="254"/>
    </row>
    <row r="252" spans="1:138" ht="14.25" hidden="1" customHeight="1">
      <c r="A252" s="28"/>
      <c r="B252" s="28"/>
      <c r="C252" s="529"/>
      <c r="D252" s="218"/>
      <c r="E252" s="487"/>
      <c r="F252" s="462"/>
      <c r="G252" s="794"/>
      <c r="J252" s="426"/>
      <c r="K252" s="35"/>
      <c r="L252" s="43"/>
      <c r="M252" s="43"/>
      <c r="N252" s="43"/>
      <c r="O252" s="43"/>
      <c r="P252" s="43"/>
      <c r="Q252" s="43"/>
      <c r="R252" s="43"/>
      <c r="S252" s="43"/>
      <c r="T252" s="43"/>
      <c r="U252" s="43"/>
      <c r="V252" s="59"/>
      <c r="W252" s="58"/>
      <c r="X252" s="59"/>
      <c r="Y252" s="58"/>
      <c r="Z252" s="59"/>
      <c r="AA252" s="58"/>
      <c r="AB252" s="59"/>
      <c r="AC252" s="58"/>
      <c r="AD252" s="59"/>
      <c r="AE252" s="58"/>
      <c r="AF252" s="59"/>
      <c r="AG252" s="58"/>
      <c r="AH252" s="59"/>
      <c r="AI252" s="58"/>
      <c r="AJ252" s="59"/>
      <c r="AK252" s="58"/>
      <c r="AL252" s="59"/>
      <c r="AM252" s="58"/>
      <c r="AN252" s="59"/>
      <c r="AO252" s="58"/>
      <c r="AP252" s="59"/>
      <c r="AQ252" s="58"/>
      <c r="AR252" s="59"/>
      <c r="AS252" s="58"/>
      <c r="AT252" s="59"/>
      <c r="AU252" s="58"/>
      <c r="AV252" s="59"/>
      <c r="AW252" s="58"/>
      <c r="AX252" s="59"/>
      <c r="AY252" s="58"/>
      <c r="AZ252" s="59"/>
      <c r="BA252" s="58"/>
      <c r="BB252" s="59"/>
      <c r="BC252" s="58"/>
      <c r="BD252" s="59"/>
      <c r="BE252" s="58"/>
      <c r="BF252" s="59"/>
      <c r="BG252" s="58"/>
      <c r="BH252" s="59"/>
      <c r="BI252" s="58"/>
      <c r="BJ252" s="59"/>
      <c r="BK252" s="58"/>
      <c r="BL252" s="59"/>
      <c r="BM252" s="58"/>
      <c r="BN252" s="59"/>
      <c r="BO252" s="58"/>
      <c r="BP252" s="59"/>
      <c r="BQ252" s="58"/>
      <c r="BR252" s="59"/>
      <c r="BS252" s="58"/>
      <c r="BT252" s="59"/>
      <c r="BU252" s="58"/>
      <c r="BV252" s="59"/>
      <c r="BW252" s="58"/>
      <c r="BX252" s="59"/>
      <c r="BY252" s="58"/>
      <c r="BZ252" s="59"/>
      <c r="CA252" s="58"/>
      <c r="CB252" s="59"/>
      <c r="CC252" s="58"/>
      <c r="CD252" s="59"/>
      <c r="CE252" s="58"/>
      <c r="CF252" s="59"/>
      <c r="CG252" s="58"/>
      <c r="CH252" s="59"/>
      <c r="CI252" s="58"/>
      <c r="CJ252" s="59"/>
      <c r="CK252" s="58"/>
      <c r="CL252" s="59"/>
      <c r="CM252" s="58"/>
      <c r="CN252" s="59"/>
      <c r="CO252" s="58"/>
      <c r="CP252" s="59"/>
      <c r="CQ252" s="58"/>
      <c r="CR252" s="59"/>
      <c r="CS252" s="58"/>
      <c r="CT252" s="59"/>
      <c r="CU252" s="58"/>
      <c r="CV252" s="59"/>
      <c r="CW252" s="58"/>
      <c r="CX252" s="59"/>
      <c r="CY252" s="58"/>
      <c r="CZ252" s="59"/>
      <c r="DA252" s="58"/>
      <c r="DB252" s="59"/>
      <c r="DC252" s="58"/>
      <c r="DD252" s="59"/>
      <c r="DE252" s="58"/>
      <c r="DF252" s="59"/>
      <c r="DG252" s="58"/>
      <c r="DH252" s="59"/>
      <c r="DI252" s="58"/>
      <c r="DJ252" s="59"/>
      <c r="DK252" s="58"/>
      <c r="DL252" s="59"/>
      <c r="DM252" s="58"/>
      <c r="DN252" s="59"/>
      <c r="DO252" s="58"/>
      <c r="DP252" s="59"/>
      <c r="DQ252" s="58"/>
      <c r="DR252" s="44"/>
      <c r="DS252" s="23"/>
    </row>
    <row r="253" spans="1:138" s="484" customFormat="1" ht="34.5" hidden="1" customHeight="1">
      <c r="A253" s="591" t="s">
        <v>301</v>
      </c>
      <c r="B253" s="591" t="s">
        <v>1601</v>
      </c>
      <c r="C253" s="592" t="s">
        <v>1699</v>
      </c>
      <c r="D253" s="593" t="s">
        <v>39</v>
      </c>
      <c r="E253" s="591" t="s">
        <v>1665</v>
      </c>
      <c r="F253" s="594" t="s">
        <v>14</v>
      </c>
      <c r="G253" s="478"/>
      <c r="H253" s="595" t="s">
        <v>1611</v>
      </c>
      <c r="I253" s="594" t="s">
        <v>1612</v>
      </c>
      <c r="J253" s="591" t="s">
        <v>299</v>
      </c>
      <c r="K253" s="594" t="s">
        <v>298</v>
      </c>
      <c r="L253" s="591" t="s">
        <v>1353</v>
      </c>
      <c r="M253" s="591" t="s">
        <v>1551</v>
      </c>
      <c r="N253" s="591" t="s">
        <v>1552</v>
      </c>
      <c r="O253" s="591" t="s">
        <v>1668</v>
      </c>
      <c r="P253" s="591"/>
      <c r="Q253" s="591" t="s">
        <v>1668</v>
      </c>
      <c r="R253" s="591"/>
      <c r="S253" s="1115" t="s">
        <v>876</v>
      </c>
      <c r="T253" s="1115"/>
      <c r="U253" s="861"/>
      <c r="V253" s="591"/>
      <c r="W253" s="861"/>
      <c r="X253" s="591"/>
      <c r="Y253" s="861"/>
      <c r="Z253" s="591"/>
      <c r="AA253" s="861"/>
      <c r="AB253" s="591"/>
      <c r="AC253" s="861"/>
      <c r="AD253" s="591"/>
      <c r="AE253" s="861"/>
      <c r="AF253" s="591"/>
      <c r="AG253" s="861"/>
      <c r="AH253" s="591"/>
      <c r="AI253" s="861"/>
      <c r="AJ253" s="591"/>
      <c r="AK253" s="861"/>
      <c r="AL253" s="591"/>
      <c r="AM253" s="861"/>
      <c r="AN253" s="591"/>
      <c r="AO253" s="861"/>
      <c r="AP253" s="591"/>
      <c r="AQ253" s="861"/>
      <c r="AR253" s="591"/>
      <c r="AS253" s="861"/>
      <c r="AT253" s="591"/>
      <c r="AU253" s="861"/>
      <c r="AV253" s="591"/>
      <c r="AW253" s="861"/>
      <c r="AX253" s="591"/>
      <c r="AY253" s="861"/>
      <c r="AZ253" s="591"/>
      <c r="BA253" s="861"/>
      <c r="BB253" s="591"/>
      <c r="BC253" s="861"/>
      <c r="BD253" s="591"/>
      <c r="BE253" s="861"/>
      <c r="BF253" s="591"/>
      <c r="BG253" s="861"/>
      <c r="BH253" s="591"/>
      <c r="BI253" s="861"/>
      <c r="BJ253" s="591"/>
      <c r="BK253" s="861"/>
      <c r="BL253" s="591"/>
      <c r="BM253" s="861"/>
      <c r="BN253" s="591"/>
      <c r="BO253" s="861"/>
      <c r="BP253" s="591"/>
      <c r="BQ253" s="861"/>
      <c r="BR253" s="591"/>
      <c r="BS253" s="861"/>
      <c r="BT253" s="591"/>
      <c r="BU253" s="861"/>
      <c r="BV253" s="591"/>
      <c r="BW253" s="861"/>
      <c r="BX253" s="591"/>
      <c r="BY253" s="861"/>
      <c r="BZ253" s="591"/>
      <c r="CA253" s="861"/>
      <c r="CB253" s="591"/>
      <c r="CC253" s="861"/>
      <c r="CD253" s="591"/>
      <c r="CE253" s="861"/>
      <c r="CF253" s="591"/>
      <c r="CG253" s="861"/>
      <c r="CH253" s="591"/>
      <c r="CI253" s="861"/>
      <c r="CJ253" s="591"/>
      <c r="CK253" s="861"/>
      <c r="CL253" s="591"/>
      <c r="CM253" s="861"/>
      <c r="CN253" s="591"/>
      <c r="CO253" s="861"/>
      <c r="CP253" s="591"/>
      <c r="CQ253" s="861"/>
      <c r="CR253" s="591"/>
      <c r="CS253" s="861"/>
      <c r="CT253" s="591"/>
      <c r="CU253" s="861"/>
      <c r="CV253" s="591"/>
      <c r="CW253" s="861"/>
      <c r="CX253" s="591"/>
      <c r="CY253" s="861"/>
      <c r="CZ253" s="591"/>
      <c r="DA253" s="861"/>
      <c r="DB253" s="591"/>
      <c r="DC253" s="861"/>
      <c r="DD253" s="591"/>
      <c r="DE253" s="861"/>
      <c r="DF253" s="591"/>
      <c r="DG253" s="861"/>
      <c r="DH253" s="591"/>
      <c r="DI253" s="861"/>
      <c r="DJ253" s="591"/>
      <c r="DK253" s="861"/>
      <c r="DL253" s="591"/>
      <c r="DM253" s="861"/>
      <c r="DN253" s="591"/>
      <c r="DO253" s="861"/>
      <c r="DP253" s="591"/>
      <c r="DQ253" s="861"/>
      <c r="DR253" s="591"/>
      <c r="DS253" s="861"/>
      <c r="DT253" s="591"/>
      <c r="DU253" s="473" t="s">
        <v>876</v>
      </c>
      <c r="DV253" s="474"/>
      <c r="DW253" s="473" t="s">
        <v>877</v>
      </c>
      <c r="DX253" s="173"/>
      <c r="DY253" s="473" t="s">
        <v>1668</v>
      </c>
    </row>
    <row r="254" spans="1:138" customFormat="1" ht="21" hidden="1" customHeight="1">
      <c r="A254" s="24"/>
      <c r="B254" s="24"/>
      <c r="C254" s="38" t="s">
        <v>206</v>
      </c>
      <c r="D254" s="556" t="s">
        <v>1271</v>
      </c>
      <c r="E254" s="477">
        <v>11138</v>
      </c>
      <c r="F254" s="459">
        <v>43986</v>
      </c>
      <c r="G254" s="788"/>
      <c r="H254" s="319" t="s">
        <v>343</v>
      </c>
      <c r="I254" s="27">
        <v>44580</v>
      </c>
      <c r="J254" s="597" t="s">
        <v>1273</v>
      </c>
      <c r="K254" s="383" t="s">
        <v>1272</v>
      </c>
      <c r="L254" s="16">
        <v>0</v>
      </c>
      <c r="M254" s="16">
        <v>0</v>
      </c>
      <c r="N254" s="16">
        <v>0</v>
      </c>
      <c r="O254" s="16">
        <v>0</v>
      </c>
      <c r="P254" s="16">
        <v>0</v>
      </c>
      <c r="Q254" s="16">
        <v>0</v>
      </c>
      <c r="R254" s="16"/>
      <c r="S254" s="1114">
        <v>0</v>
      </c>
      <c r="T254" s="1114"/>
      <c r="U254" s="767"/>
      <c r="V254" s="18"/>
      <c r="W254" s="766"/>
      <c r="X254" s="18"/>
      <c r="Y254" s="766"/>
      <c r="Z254" s="18"/>
      <c r="AA254" s="766"/>
      <c r="AB254" s="18"/>
      <c r="AC254" s="766"/>
      <c r="AD254" s="18"/>
      <c r="AE254" s="766"/>
      <c r="AF254" s="18"/>
      <c r="AG254" s="766"/>
      <c r="AH254" s="18"/>
      <c r="AI254" s="766"/>
      <c r="AJ254" s="18"/>
      <c r="AK254" s="766"/>
      <c r="AL254" s="18"/>
      <c r="AM254" s="766"/>
      <c r="AN254" s="18"/>
      <c r="AO254" s="766"/>
      <c r="AP254" s="18"/>
      <c r="AQ254" s="766"/>
      <c r="AR254" s="18"/>
      <c r="AS254" s="766"/>
      <c r="AT254" s="18"/>
      <c r="AU254" s="766"/>
      <c r="AV254" s="18"/>
      <c r="AW254" s="766"/>
      <c r="AX254" s="18"/>
      <c r="AY254" s="766"/>
      <c r="AZ254" s="18"/>
      <c r="BA254" s="766"/>
      <c r="BB254" s="18"/>
      <c r="BC254" s="766"/>
      <c r="BD254" s="18"/>
      <c r="BE254" s="766"/>
      <c r="BF254" s="18"/>
      <c r="BG254" s="766"/>
      <c r="BH254" s="18"/>
      <c r="BI254" s="766"/>
      <c r="BJ254" s="18"/>
      <c r="BK254" s="766"/>
      <c r="BL254" s="18"/>
      <c r="BM254" s="766"/>
      <c r="BN254" s="18"/>
      <c r="BO254" s="766"/>
      <c r="BP254" s="18"/>
      <c r="BQ254" s="766"/>
      <c r="BR254" s="18"/>
      <c r="BS254" s="766"/>
      <c r="BT254" s="18"/>
      <c r="BU254" s="766"/>
      <c r="BV254" s="19"/>
      <c r="BW254" s="766"/>
      <c r="BX254" s="19"/>
      <c r="BY254" s="766"/>
      <c r="BZ254" s="19"/>
      <c r="CA254" s="766"/>
      <c r="CB254" s="19"/>
      <c r="CC254" s="766"/>
      <c r="CD254" s="19"/>
      <c r="CE254" s="766"/>
      <c r="CF254" s="19"/>
      <c r="CG254" s="766"/>
      <c r="CH254" s="19"/>
      <c r="CI254" s="766"/>
      <c r="CJ254" s="19"/>
      <c r="CK254" s="766"/>
      <c r="CL254" s="19"/>
      <c r="CM254" s="766"/>
      <c r="CN254" s="19"/>
      <c r="CO254" s="766"/>
      <c r="CP254" s="19"/>
      <c r="CQ254" s="766"/>
      <c r="CR254" s="19"/>
      <c r="CS254" s="766"/>
      <c r="CT254" s="19"/>
      <c r="CU254" s="766"/>
      <c r="CV254" s="19"/>
      <c r="CW254" s="766"/>
      <c r="CX254" s="19"/>
      <c r="CY254" s="766"/>
      <c r="CZ254" s="19"/>
      <c r="DA254" s="766"/>
      <c r="DB254" s="19"/>
      <c r="DC254" s="766"/>
      <c r="DD254" s="19"/>
      <c r="DE254" s="766"/>
      <c r="DF254" s="19"/>
      <c r="DG254" s="766"/>
      <c r="DH254" s="19"/>
      <c r="DI254" s="766"/>
      <c r="DJ254" s="19"/>
      <c r="DK254" s="766"/>
      <c r="DL254" s="19"/>
      <c r="DM254" s="766"/>
      <c r="DN254" s="19"/>
      <c r="DO254" s="766"/>
      <c r="DP254" s="19"/>
      <c r="DQ254" s="766"/>
      <c r="DR254" s="19"/>
      <c r="DS254" s="766"/>
      <c r="DT254" s="19"/>
      <c r="DU254" s="15">
        <f>COUNT(V254:BT254)</f>
        <v>0</v>
      </c>
      <c r="DV254" s="28"/>
      <c r="DW254" s="15">
        <f>COUNT(BV254:DT254)</f>
        <v>0</v>
      </c>
      <c r="DX254" s="28"/>
      <c r="DY254" s="15">
        <f t="shared" ref="DY254:DY258" si="40">SUM(DU254,DW254)</f>
        <v>0</v>
      </c>
      <c r="DZ254" s="23"/>
      <c r="EA254" s="23"/>
      <c r="EB254" s="23"/>
      <c r="EC254" s="23"/>
      <c r="ED254" s="23"/>
      <c r="EE254" s="23"/>
      <c r="EF254" s="23"/>
      <c r="EG254" s="23"/>
      <c r="EH254" s="23"/>
    </row>
    <row r="255" spans="1:138" customFormat="1" ht="21" hidden="1" customHeight="1">
      <c r="A255" s="24"/>
      <c r="B255" s="24"/>
      <c r="C255" s="38" t="s">
        <v>129</v>
      </c>
      <c r="D255" s="556" t="s">
        <v>1232</v>
      </c>
      <c r="E255" s="477">
        <v>247</v>
      </c>
      <c r="F255" s="457">
        <v>31154</v>
      </c>
      <c r="G255" s="788"/>
      <c r="H255" s="319" t="s">
        <v>748</v>
      </c>
      <c r="I255" s="27">
        <v>40995</v>
      </c>
      <c r="J255" s="431" t="s">
        <v>500</v>
      </c>
      <c r="K255" s="287" t="s">
        <v>499</v>
      </c>
      <c r="L255" s="16">
        <v>5</v>
      </c>
      <c r="M255" s="16">
        <v>0</v>
      </c>
      <c r="N255" s="16">
        <v>5</v>
      </c>
      <c r="O255" s="16">
        <v>0</v>
      </c>
      <c r="P255" s="16">
        <v>5</v>
      </c>
      <c r="Q255" s="16">
        <v>0</v>
      </c>
      <c r="R255" s="16"/>
      <c r="S255" s="1114">
        <v>0</v>
      </c>
      <c r="T255" s="1114"/>
      <c r="U255" s="767"/>
      <c r="V255" s="18"/>
      <c r="W255" s="766"/>
      <c r="X255" s="18"/>
      <c r="Y255" s="766"/>
      <c r="Z255" s="18"/>
      <c r="AA255" s="766"/>
      <c r="AB255" s="18"/>
      <c r="AC255" s="766"/>
      <c r="AD255" s="18"/>
      <c r="AE255" s="766"/>
      <c r="AF255" s="18"/>
      <c r="AG255" s="766"/>
      <c r="AH255" s="18"/>
      <c r="AI255" s="766"/>
      <c r="AJ255" s="18"/>
      <c r="AK255" s="766"/>
      <c r="AL255" s="18"/>
      <c r="AM255" s="766"/>
      <c r="AN255" s="18"/>
      <c r="AO255" s="766"/>
      <c r="AP255" s="18"/>
      <c r="AQ255" s="766"/>
      <c r="AR255" s="18"/>
      <c r="AS255" s="766"/>
      <c r="AT255" s="18"/>
      <c r="AU255" s="766"/>
      <c r="AV255" s="18"/>
      <c r="AW255" s="766"/>
      <c r="AX255" s="18"/>
      <c r="AY255" s="766"/>
      <c r="AZ255" s="18"/>
      <c r="BA255" s="766"/>
      <c r="BB255" s="18"/>
      <c r="BC255" s="766"/>
      <c r="BD255" s="18"/>
      <c r="BE255" s="766"/>
      <c r="BF255" s="18"/>
      <c r="BG255" s="766"/>
      <c r="BH255" s="18"/>
      <c r="BI255" s="766"/>
      <c r="BJ255" s="18"/>
      <c r="BK255" s="766"/>
      <c r="BL255" s="18"/>
      <c r="BM255" s="766"/>
      <c r="BN255" s="18"/>
      <c r="BO255" s="766"/>
      <c r="BP255" s="18"/>
      <c r="BQ255" s="766"/>
      <c r="BR255" s="18"/>
      <c r="BS255" s="766"/>
      <c r="BT255" s="18"/>
      <c r="BU255" s="766"/>
      <c r="BV255" s="19"/>
      <c r="BW255" s="766"/>
      <c r="BX255" s="19"/>
      <c r="BY255" s="766"/>
      <c r="BZ255" s="19"/>
      <c r="CA255" s="766"/>
      <c r="CB255" s="19"/>
      <c r="CC255" s="766"/>
      <c r="CD255" s="19"/>
      <c r="CE255" s="766"/>
      <c r="CF255" s="19"/>
      <c r="CG255" s="766"/>
      <c r="CH255" s="19"/>
      <c r="CI255" s="766"/>
      <c r="CJ255" s="19"/>
      <c r="CK255" s="766"/>
      <c r="CL255" s="19"/>
      <c r="CM255" s="766"/>
      <c r="CN255" s="19"/>
      <c r="CO255" s="766"/>
      <c r="CP255" s="19"/>
      <c r="CQ255" s="766"/>
      <c r="CR255" s="19"/>
      <c r="CS255" s="766"/>
      <c r="CT255" s="19"/>
      <c r="CU255" s="766"/>
      <c r="CV255" s="19"/>
      <c r="CW255" s="766"/>
      <c r="CX255" s="19"/>
      <c r="CY255" s="766"/>
      <c r="CZ255" s="19"/>
      <c r="DA255" s="766"/>
      <c r="DB255" s="19"/>
      <c r="DC255" s="766"/>
      <c r="DD255" s="19"/>
      <c r="DE255" s="766"/>
      <c r="DF255" s="19"/>
      <c r="DG255" s="766"/>
      <c r="DH255" s="19"/>
      <c r="DI255" s="766"/>
      <c r="DJ255" s="19"/>
      <c r="DK255" s="766"/>
      <c r="DL255" s="19"/>
      <c r="DM255" s="766"/>
      <c r="DN255" s="19"/>
      <c r="DO255" s="766"/>
      <c r="DP255" s="19"/>
      <c r="DQ255" s="766"/>
      <c r="DR255" s="19"/>
      <c r="DS255" s="766"/>
      <c r="DT255" s="19"/>
      <c r="DU255" s="15">
        <f>COUNT(V255:BT255)</f>
        <v>0</v>
      </c>
      <c r="DV255" s="28"/>
      <c r="DW255" s="15">
        <f>COUNT(BV255:DT255)</f>
        <v>0</v>
      </c>
      <c r="DX255" s="28"/>
      <c r="DY255" s="15">
        <f t="shared" si="40"/>
        <v>0</v>
      </c>
      <c r="DZ255" s="23"/>
      <c r="EA255" s="23"/>
      <c r="EB255" s="23"/>
      <c r="EC255" s="23"/>
      <c r="ED255" s="23"/>
      <c r="EE255" s="245"/>
      <c r="EF255" s="245"/>
      <c r="EG255" s="23"/>
      <c r="EH255" s="23"/>
    </row>
    <row r="256" spans="1:138" customFormat="1" ht="21" hidden="1" customHeight="1">
      <c r="A256" s="30"/>
      <c r="B256" s="30"/>
      <c r="C256" s="38" t="s">
        <v>199</v>
      </c>
      <c r="D256" s="556" t="s">
        <v>1412</v>
      </c>
      <c r="E256" s="477">
        <v>11390</v>
      </c>
      <c r="F256" s="459">
        <v>44854</v>
      </c>
      <c r="G256" s="788"/>
      <c r="H256" s="319" t="s">
        <v>1403</v>
      </c>
      <c r="I256" s="27">
        <v>44854</v>
      </c>
      <c r="J256" s="436" t="s">
        <v>1414</v>
      </c>
      <c r="K256" s="287" t="s">
        <v>1413</v>
      </c>
      <c r="L256" s="16">
        <v>0</v>
      </c>
      <c r="M256" s="16">
        <v>0</v>
      </c>
      <c r="N256" s="16">
        <v>0</v>
      </c>
      <c r="O256" s="16">
        <v>0</v>
      </c>
      <c r="P256" s="16">
        <v>0</v>
      </c>
      <c r="Q256" s="16">
        <v>0</v>
      </c>
      <c r="R256" s="16"/>
      <c r="S256" s="1114">
        <v>0</v>
      </c>
      <c r="T256" s="1114"/>
      <c r="U256" s="767"/>
      <c r="V256" s="18"/>
      <c r="W256" s="766"/>
      <c r="X256" s="18"/>
      <c r="Y256" s="766"/>
      <c r="Z256" s="18"/>
      <c r="AA256" s="766"/>
      <c r="AB256" s="18"/>
      <c r="AC256" s="766"/>
      <c r="AD256" s="18"/>
      <c r="AE256" s="766"/>
      <c r="AF256" s="18"/>
      <c r="AG256" s="766"/>
      <c r="AH256" s="18"/>
      <c r="AI256" s="766"/>
      <c r="AJ256" s="18"/>
      <c r="AK256" s="766"/>
      <c r="AL256" s="18"/>
      <c r="AM256" s="766"/>
      <c r="AN256" s="18"/>
      <c r="AO256" s="766"/>
      <c r="AP256" s="18"/>
      <c r="AQ256" s="766"/>
      <c r="AR256" s="18"/>
      <c r="AS256" s="766"/>
      <c r="AT256" s="18"/>
      <c r="AU256" s="766"/>
      <c r="AV256" s="18"/>
      <c r="AW256" s="766"/>
      <c r="AX256" s="18"/>
      <c r="AY256" s="766"/>
      <c r="AZ256" s="18"/>
      <c r="BA256" s="766"/>
      <c r="BB256" s="18"/>
      <c r="BC256" s="766"/>
      <c r="BD256" s="18"/>
      <c r="BE256" s="766"/>
      <c r="BF256" s="18"/>
      <c r="BG256" s="766"/>
      <c r="BH256" s="18"/>
      <c r="BI256" s="766"/>
      <c r="BJ256" s="18"/>
      <c r="BK256" s="766"/>
      <c r="BL256" s="18"/>
      <c r="BM256" s="766"/>
      <c r="BN256" s="18"/>
      <c r="BO256" s="766"/>
      <c r="BP256" s="18"/>
      <c r="BQ256" s="766"/>
      <c r="BR256" s="18"/>
      <c r="BS256" s="766"/>
      <c r="BT256" s="18"/>
      <c r="BU256" s="766"/>
      <c r="BV256" s="19"/>
      <c r="BW256" s="766"/>
      <c r="BX256" s="19"/>
      <c r="BY256" s="766"/>
      <c r="BZ256" s="19"/>
      <c r="CA256" s="766"/>
      <c r="CB256" s="19"/>
      <c r="CC256" s="766"/>
      <c r="CD256" s="19"/>
      <c r="CE256" s="766"/>
      <c r="CF256" s="19"/>
      <c r="CG256" s="766"/>
      <c r="CH256" s="19"/>
      <c r="CI256" s="766"/>
      <c r="CJ256" s="19"/>
      <c r="CK256" s="766"/>
      <c r="CL256" s="19"/>
      <c r="CM256" s="766"/>
      <c r="CN256" s="19"/>
      <c r="CO256" s="766"/>
      <c r="CP256" s="19"/>
      <c r="CQ256" s="766"/>
      <c r="CR256" s="19"/>
      <c r="CS256" s="766"/>
      <c r="CT256" s="19"/>
      <c r="CU256" s="766"/>
      <c r="CV256" s="19"/>
      <c r="CW256" s="766"/>
      <c r="CX256" s="19"/>
      <c r="CY256" s="766"/>
      <c r="CZ256" s="19"/>
      <c r="DA256" s="766"/>
      <c r="DB256" s="19"/>
      <c r="DC256" s="766"/>
      <c r="DD256" s="19"/>
      <c r="DE256" s="766"/>
      <c r="DF256" s="19"/>
      <c r="DG256" s="766"/>
      <c r="DH256" s="19"/>
      <c r="DI256" s="766"/>
      <c r="DJ256" s="19"/>
      <c r="DK256" s="766"/>
      <c r="DL256" s="19"/>
      <c r="DM256" s="766"/>
      <c r="DN256" s="19"/>
      <c r="DO256" s="766"/>
      <c r="DP256" s="19"/>
      <c r="DQ256" s="766"/>
      <c r="DR256" s="19"/>
      <c r="DS256" s="766"/>
      <c r="DT256" s="19"/>
      <c r="DU256" s="15">
        <f>COUNT(V256:BT256)</f>
        <v>0</v>
      </c>
      <c r="DV256" s="23"/>
      <c r="DW256" s="15">
        <f>COUNT(BV256:DT256)</f>
        <v>0</v>
      </c>
      <c r="DX256" s="23"/>
      <c r="DY256" s="15">
        <f t="shared" si="40"/>
        <v>0</v>
      </c>
      <c r="DZ256" s="23"/>
      <c r="EA256" s="23"/>
      <c r="EB256" s="23"/>
      <c r="EC256" s="23"/>
      <c r="ED256" s="23"/>
      <c r="EE256" s="23"/>
      <c r="EF256" s="23"/>
      <c r="EG256" s="23"/>
      <c r="EH256" s="23"/>
    </row>
    <row r="257" spans="1:138" s="23" customFormat="1" ht="21" hidden="1" customHeight="1">
      <c r="A257" s="24"/>
      <c r="B257" s="24"/>
      <c r="C257" s="38" t="s">
        <v>70</v>
      </c>
      <c r="D257" s="556" t="s">
        <v>41</v>
      </c>
      <c r="E257" s="477">
        <v>365</v>
      </c>
      <c r="F257" s="459">
        <v>31533</v>
      </c>
      <c r="G257" s="788"/>
      <c r="H257" s="319" t="s">
        <v>343</v>
      </c>
      <c r="I257" s="27">
        <v>25118</v>
      </c>
      <c r="J257" s="436" t="s">
        <v>576</v>
      </c>
      <c r="K257" s="287" t="s">
        <v>575</v>
      </c>
      <c r="L257" s="16">
        <v>36</v>
      </c>
      <c r="M257" s="16">
        <v>37</v>
      </c>
      <c r="N257" s="16">
        <v>73</v>
      </c>
      <c r="O257" s="16">
        <v>35</v>
      </c>
      <c r="P257" s="16">
        <v>108</v>
      </c>
      <c r="Q257" s="16">
        <v>0</v>
      </c>
      <c r="R257" s="16"/>
      <c r="S257" s="1114">
        <v>0</v>
      </c>
      <c r="T257" s="1114"/>
      <c r="U257" s="767"/>
      <c r="V257" s="18"/>
      <c r="W257" s="766"/>
      <c r="X257" s="18"/>
      <c r="Y257" s="766"/>
      <c r="Z257" s="18"/>
      <c r="AA257" s="766"/>
      <c r="AB257" s="18"/>
      <c r="AC257" s="766"/>
      <c r="AD257" s="18"/>
      <c r="AE257" s="766"/>
      <c r="AF257" s="18"/>
      <c r="AG257" s="766"/>
      <c r="AH257" s="18"/>
      <c r="AI257" s="766"/>
      <c r="AJ257" s="18"/>
      <c r="AK257" s="766"/>
      <c r="AL257" s="18"/>
      <c r="AM257" s="766"/>
      <c r="AN257" s="18"/>
      <c r="AO257" s="766"/>
      <c r="AP257" s="18"/>
      <c r="AQ257" s="766"/>
      <c r="AR257" s="18"/>
      <c r="AS257" s="766"/>
      <c r="AT257" s="18"/>
      <c r="AU257" s="766"/>
      <c r="AV257" s="18"/>
      <c r="AW257" s="766"/>
      <c r="AX257" s="18"/>
      <c r="AY257" s="766"/>
      <c r="AZ257" s="18"/>
      <c r="BA257" s="766"/>
      <c r="BB257" s="18"/>
      <c r="BC257" s="766"/>
      <c r="BD257" s="18"/>
      <c r="BE257" s="766"/>
      <c r="BF257" s="18"/>
      <c r="BG257" s="766"/>
      <c r="BH257" s="18"/>
      <c r="BI257" s="766"/>
      <c r="BJ257" s="18"/>
      <c r="BK257" s="766"/>
      <c r="BL257" s="18"/>
      <c r="BM257" s="766"/>
      <c r="BN257" s="18"/>
      <c r="BO257" s="766"/>
      <c r="BP257" s="18"/>
      <c r="BQ257" s="766"/>
      <c r="BR257" s="18"/>
      <c r="BS257" s="766"/>
      <c r="BT257" s="18"/>
      <c r="BU257" s="766"/>
      <c r="BV257" s="19"/>
      <c r="BW257" s="766"/>
      <c r="BX257" s="19"/>
      <c r="BY257" s="766"/>
      <c r="BZ257" s="19"/>
      <c r="CA257" s="766"/>
      <c r="CB257" s="19"/>
      <c r="CC257" s="766"/>
      <c r="CD257" s="19"/>
      <c r="CE257" s="766"/>
      <c r="CF257" s="19"/>
      <c r="CG257" s="766"/>
      <c r="CH257" s="19"/>
      <c r="CI257" s="766"/>
      <c r="CJ257" s="19"/>
      <c r="CK257" s="766"/>
      <c r="CL257" s="19"/>
      <c r="CM257" s="766"/>
      <c r="CN257" s="19"/>
      <c r="CO257" s="766"/>
      <c r="CP257" s="19"/>
      <c r="CQ257" s="766"/>
      <c r="CR257" s="19"/>
      <c r="CS257" s="766"/>
      <c r="CT257" s="19"/>
      <c r="CU257" s="766"/>
      <c r="CV257" s="19"/>
      <c r="CW257" s="766"/>
      <c r="CX257" s="19"/>
      <c r="CY257" s="766"/>
      <c r="CZ257" s="19"/>
      <c r="DA257" s="766"/>
      <c r="DB257" s="19"/>
      <c r="DC257" s="766"/>
      <c r="DD257" s="19"/>
      <c r="DE257" s="766"/>
      <c r="DF257" s="19"/>
      <c r="DG257" s="766"/>
      <c r="DH257" s="19"/>
      <c r="DI257" s="766"/>
      <c r="DJ257" s="19"/>
      <c r="DK257" s="766"/>
      <c r="DL257" s="19"/>
      <c r="DM257" s="766"/>
      <c r="DN257" s="19"/>
      <c r="DO257" s="766"/>
      <c r="DP257" s="19"/>
      <c r="DQ257" s="766"/>
      <c r="DR257" s="19"/>
      <c r="DS257" s="766"/>
      <c r="DT257" s="19"/>
      <c r="DU257" s="15">
        <f>COUNT(V257:BT257)</f>
        <v>0</v>
      </c>
      <c r="DV257" s="28"/>
      <c r="DW257" s="15">
        <f>COUNT(BV257:DT257)</f>
        <v>0</v>
      </c>
      <c r="DX257" s="28"/>
      <c r="DY257" s="15">
        <f t="shared" si="40"/>
        <v>0</v>
      </c>
    </row>
    <row r="258" spans="1:138" customFormat="1" ht="21" hidden="1" customHeight="1">
      <c r="A258" s="30"/>
      <c r="B258" s="30"/>
      <c r="C258" s="38" t="s">
        <v>1768</v>
      </c>
      <c r="D258" s="34" t="s">
        <v>1829</v>
      </c>
      <c r="E258" s="477">
        <v>528</v>
      </c>
      <c r="F258" s="457">
        <v>40756</v>
      </c>
      <c r="G258" s="788"/>
      <c r="H258" s="319" t="s">
        <v>1830</v>
      </c>
      <c r="I258" s="27">
        <v>40756</v>
      </c>
      <c r="J258" s="590" t="s">
        <v>702</v>
      </c>
      <c r="K258" s="287" t="s">
        <v>701</v>
      </c>
      <c r="L258" s="16">
        <v>0</v>
      </c>
      <c r="M258" s="16">
        <v>0</v>
      </c>
      <c r="N258" s="16">
        <v>0</v>
      </c>
      <c r="O258" s="16">
        <v>6</v>
      </c>
      <c r="P258" s="16">
        <v>6</v>
      </c>
      <c r="Q258" s="16">
        <v>0</v>
      </c>
      <c r="R258" s="16"/>
      <c r="S258" s="1114">
        <v>0</v>
      </c>
      <c r="T258" s="1114"/>
      <c r="U258" s="767"/>
      <c r="V258" s="18"/>
      <c r="W258" s="766"/>
      <c r="X258" s="18"/>
      <c r="Y258" s="766"/>
      <c r="Z258" s="18"/>
      <c r="AA258" s="766"/>
      <c r="AB258" s="18"/>
      <c r="AC258" s="766"/>
      <c r="AD258" s="18"/>
      <c r="AE258" s="766"/>
      <c r="AF258" s="18"/>
      <c r="AG258" s="766"/>
      <c r="AH258" s="18"/>
      <c r="AI258" s="766"/>
      <c r="AJ258" s="18"/>
      <c r="AK258" s="766"/>
      <c r="AL258" s="18"/>
      <c r="AM258" s="766"/>
      <c r="AN258" s="18"/>
      <c r="AO258" s="766"/>
      <c r="AP258" s="18"/>
      <c r="AQ258" s="766"/>
      <c r="AR258" s="18"/>
      <c r="AS258" s="766"/>
      <c r="AT258" s="18"/>
      <c r="AU258" s="766"/>
      <c r="AV258" s="18"/>
      <c r="AW258" s="766"/>
      <c r="AX258" s="18"/>
      <c r="AY258" s="766"/>
      <c r="AZ258" s="18"/>
      <c r="BA258" s="766"/>
      <c r="BB258" s="18"/>
      <c r="BC258" s="766"/>
      <c r="BD258" s="18"/>
      <c r="BE258" s="766"/>
      <c r="BF258" s="18"/>
      <c r="BG258" s="766"/>
      <c r="BH258" s="18"/>
      <c r="BI258" s="766"/>
      <c r="BJ258" s="18"/>
      <c r="BK258" s="766"/>
      <c r="BL258" s="18"/>
      <c r="BM258" s="766"/>
      <c r="BN258" s="18"/>
      <c r="BO258" s="766"/>
      <c r="BP258" s="18"/>
      <c r="BQ258" s="766"/>
      <c r="BR258" s="18"/>
      <c r="BS258" s="766"/>
      <c r="BT258" s="18"/>
      <c r="BU258" s="766"/>
      <c r="BV258" s="19"/>
      <c r="BW258" s="766"/>
      <c r="BX258" s="19"/>
      <c r="BY258" s="766"/>
      <c r="BZ258" s="19"/>
      <c r="CA258" s="766"/>
      <c r="CB258" s="19"/>
      <c r="CC258" s="766"/>
      <c r="CD258" s="19"/>
      <c r="CE258" s="766"/>
      <c r="CF258" s="19"/>
      <c r="CG258" s="766"/>
      <c r="CH258" s="19"/>
      <c r="CI258" s="766"/>
      <c r="CJ258" s="19"/>
      <c r="CK258" s="766"/>
      <c r="CL258" s="19"/>
      <c r="CM258" s="766"/>
      <c r="CN258" s="19"/>
      <c r="CO258" s="766"/>
      <c r="CP258" s="19"/>
      <c r="CQ258" s="766"/>
      <c r="CR258" s="19"/>
      <c r="CS258" s="766"/>
      <c r="CT258" s="19"/>
      <c r="CU258" s="766"/>
      <c r="CV258" s="19"/>
      <c r="CW258" s="766"/>
      <c r="CX258" s="19"/>
      <c r="CY258" s="766"/>
      <c r="CZ258" s="19"/>
      <c r="DA258" s="766"/>
      <c r="DB258" s="19"/>
      <c r="DC258" s="766"/>
      <c r="DD258" s="19"/>
      <c r="DE258" s="766"/>
      <c r="DF258" s="19"/>
      <c r="DG258" s="766"/>
      <c r="DH258" s="19"/>
      <c r="DI258" s="766"/>
      <c r="DJ258" s="19"/>
      <c r="DK258" s="766"/>
      <c r="DL258" s="19"/>
      <c r="DM258" s="766"/>
      <c r="DN258" s="19"/>
      <c r="DO258" s="766"/>
      <c r="DP258" s="19"/>
      <c r="DQ258" s="766"/>
      <c r="DR258" s="19"/>
      <c r="DS258" s="766"/>
      <c r="DT258" s="19"/>
      <c r="DU258" s="15">
        <f>COUNT(V258:BT258)</f>
        <v>0</v>
      </c>
      <c r="DV258" s="23"/>
      <c r="DW258" s="15">
        <f>COUNT(BV258:DT258)</f>
        <v>0</v>
      </c>
      <c r="DX258" s="23"/>
      <c r="DY258" s="15">
        <f t="shared" si="40"/>
        <v>0</v>
      </c>
      <c r="DZ258" s="23"/>
      <c r="EA258" s="23"/>
      <c r="EB258" s="23"/>
      <c r="EC258" s="23"/>
      <c r="ED258" s="23"/>
      <c r="EE258" s="23"/>
      <c r="EF258" s="23"/>
      <c r="EG258" s="23"/>
      <c r="EH258" s="23"/>
    </row>
    <row r="259" spans="1:138" ht="14.25" hidden="1" customHeight="1">
      <c r="A259" s="28"/>
      <c r="B259" s="28"/>
      <c r="C259" s="529"/>
      <c r="D259" s="218"/>
      <c r="E259" s="487"/>
      <c r="F259" s="462"/>
      <c r="G259" s="794"/>
      <c r="J259" s="426"/>
      <c r="K259" s="35"/>
      <c r="L259" s="43"/>
      <c r="M259" s="43"/>
      <c r="N259" s="43"/>
      <c r="O259" s="43"/>
      <c r="P259" s="43"/>
      <c r="Q259" s="43"/>
      <c r="R259" s="43"/>
      <c r="S259" s="43"/>
      <c r="T259" s="43"/>
      <c r="U259" s="43"/>
      <c r="V259" s="59"/>
      <c r="W259" s="58"/>
      <c r="X259" s="59"/>
      <c r="Y259" s="58"/>
      <c r="Z259" s="59"/>
      <c r="AA259" s="58"/>
      <c r="AB259" s="59"/>
      <c r="AC259" s="58"/>
      <c r="AD259" s="59"/>
      <c r="AE259" s="58"/>
      <c r="AF259" s="59"/>
      <c r="AG259" s="58"/>
      <c r="AH259" s="59"/>
      <c r="AI259" s="58"/>
      <c r="AJ259" s="59"/>
      <c r="AK259" s="58"/>
      <c r="AL259" s="59"/>
      <c r="AM259" s="58"/>
      <c r="AN259" s="59"/>
      <c r="AO259" s="58"/>
      <c r="AP259" s="59"/>
      <c r="AQ259" s="58"/>
      <c r="AR259" s="59"/>
      <c r="AS259" s="58"/>
      <c r="AT259" s="59"/>
      <c r="AU259" s="58"/>
      <c r="AV259" s="59"/>
      <c r="AW259" s="58"/>
      <c r="AX259" s="59"/>
      <c r="AY259" s="58"/>
      <c r="AZ259" s="59"/>
      <c r="BA259" s="58"/>
      <c r="BB259" s="59"/>
      <c r="BC259" s="58"/>
      <c r="BD259" s="59"/>
      <c r="BE259" s="58"/>
      <c r="BF259" s="59"/>
      <c r="BG259" s="58"/>
      <c r="BH259" s="59"/>
      <c r="BI259" s="58"/>
      <c r="BJ259" s="59"/>
      <c r="BK259" s="58"/>
      <c r="BL259" s="59"/>
      <c r="BM259" s="58"/>
      <c r="BN259" s="59"/>
      <c r="BO259" s="58"/>
      <c r="BP259" s="59"/>
      <c r="BQ259" s="58"/>
      <c r="BR259" s="59"/>
      <c r="BS259" s="58"/>
      <c r="BT259" s="59"/>
      <c r="BU259" s="58"/>
      <c r="BV259" s="59"/>
      <c r="BW259" s="58"/>
      <c r="BX259" s="59"/>
      <c r="BY259" s="58"/>
      <c r="BZ259" s="59"/>
      <c r="CA259" s="58"/>
      <c r="CB259" s="59"/>
      <c r="CC259" s="58"/>
      <c r="CD259" s="59"/>
      <c r="CE259" s="58"/>
      <c r="CF259" s="59"/>
      <c r="CG259" s="58"/>
      <c r="CH259" s="59"/>
      <c r="CI259" s="58"/>
      <c r="CJ259" s="59"/>
      <c r="CK259" s="58"/>
      <c r="CL259" s="59"/>
      <c r="CM259" s="58"/>
      <c r="CN259" s="59"/>
      <c r="CO259" s="58"/>
      <c r="CP259" s="59"/>
      <c r="CQ259" s="58"/>
      <c r="CR259" s="59"/>
      <c r="CS259" s="58"/>
      <c r="CT259" s="59"/>
      <c r="CU259" s="58"/>
      <c r="CV259" s="59"/>
      <c r="CW259" s="58"/>
      <c r="CX259" s="59"/>
      <c r="CY259" s="58"/>
      <c r="CZ259" s="59"/>
      <c r="DA259" s="58"/>
      <c r="DB259" s="59"/>
      <c r="DC259" s="58"/>
      <c r="DD259" s="59"/>
      <c r="DE259" s="58"/>
      <c r="DF259" s="59"/>
      <c r="DG259" s="58"/>
      <c r="DH259" s="59"/>
      <c r="DI259" s="58"/>
      <c r="DJ259" s="59"/>
      <c r="DK259" s="58"/>
      <c r="DL259" s="59"/>
      <c r="DM259" s="58"/>
      <c r="DN259" s="59"/>
      <c r="DO259" s="58"/>
      <c r="DP259" s="59"/>
      <c r="DQ259" s="58"/>
      <c r="DR259" s="44"/>
      <c r="DS259" s="23"/>
    </row>
    <row r="260" spans="1:138" s="50" customFormat="1" ht="54" hidden="1" customHeight="1">
      <c r="D260" s="49" t="s">
        <v>1878</v>
      </c>
      <c r="E260" s="184"/>
      <c r="F260" s="465"/>
      <c r="H260" s="257"/>
      <c r="I260" s="35"/>
      <c r="J260" s="585"/>
      <c r="K260" s="257"/>
      <c r="U260" s="49"/>
      <c r="W260" s="49"/>
      <c r="Y260" s="49"/>
      <c r="AA260" s="49"/>
      <c r="AC260" s="49"/>
      <c r="AE260" s="49"/>
      <c r="AG260" s="49"/>
      <c r="AI260" s="49"/>
      <c r="AK260" s="49"/>
      <c r="AM260" s="49"/>
      <c r="AO260" s="49"/>
      <c r="AQ260" s="49"/>
      <c r="AS260" s="49"/>
      <c r="AU260" s="49"/>
      <c r="AW260" s="49"/>
      <c r="AY260" s="49"/>
      <c r="BA260" s="49"/>
      <c r="BC260" s="49"/>
      <c r="BE260" s="49"/>
      <c r="BG260" s="49"/>
      <c r="BI260" s="49"/>
      <c r="BK260" s="49"/>
      <c r="BM260" s="49"/>
      <c r="BO260" s="49"/>
      <c r="BQ260" s="49"/>
      <c r="BS260" s="49"/>
      <c r="BU260" s="49"/>
      <c r="BW260" s="49"/>
      <c r="BY260" s="49"/>
      <c r="CA260" s="49"/>
      <c r="CC260" s="49"/>
      <c r="CE260" s="49"/>
      <c r="CG260" s="49"/>
      <c r="CI260" s="49"/>
      <c r="CK260" s="49"/>
      <c r="CM260" s="49"/>
      <c r="CO260" s="49"/>
      <c r="CQ260" s="49"/>
      <c r="CS260" s="49"/>
      <c r="CU260" s="49"/>
      <c r="CW260" s="49"/>
      <c r="CY260" s="49"/>
      <c r="DA260" s="49"/>
      <c r="DC260" s="49"/>
      <c r="DE260" s="49"/>
      <c r="DG260" s="49"/>
      <c r="DI260" s="49"/>
      <c r="DK260" s="49"/>
      <c r="DM260" s="49"/>
      <c r="DO260" s="49"/>
      <c r="DQ260" s="49"/>
      <c r="DR260" s="254"/>
      <c r="DS260" s="49"/>
      <c r="DT260" s="254"/>
      <c r="DU260" s="254"/>
      <c r="DW260" s="254"/>
    </row>
    <row r="261" spans="1:138" ht="14.25" hidden="1" customHeight="1">
      <c r="A261" s="28"/>
      <c r="B261" s="28"/>
      <c r="C261" s="529"/>
      <c r="D261" s="218"/>
      <c r="E261" s="487"/>
      <c r="F261" s="462"/>
      <c r="G261" s="794"/>
      <c r="J261" s="426"/>
      <c r="K261" s="35"/>
      <c r="L261" s="43"/>
      <c r="M261" s="43"/>
      <c r="N261" s="43"/>
      <c r="O261" s="43"/>
      <c r="P261" s="43"/>
      <c r="Q261" s="43"/>
      <c r="R261" s="43"/>
      <c r="S261" s="43"/>
      <c r="T261" s="43"/>
      <c r="U261" s="43"/>
      <c r="V261" s="59"/>
      <c r="W261" s="58"/>
      <c r="X261" s="59"/>
      <c r="Y261" s="58"/>
      <c r="Z261" s="59"/>
      <c r="AA261" s="58"/>
      <c r="AB261" s="59"/>
      <c r="AC261" s="58"/>
      <c r="AD261" s="59"/>
      <c r="AE261" s="58"/>
      <c r="AF261" s="59"/>
      <c r="AG261" s="58"/>
      <c r="AH261" s="59"/>
      <c r="AI261" s="58"/>
      <c r="AJ261" s="59"/>
      <c r="AK261" s="58"/>
      <c r="AL261" s="59"/>
      <c r="AM261" s="58"/>
      <c r="AN261" s="59"/>
      <c r="AO261" s="58"/>
      <c r="AP261" s="59"/>
      <c r="AQ261" s="58"/>
      <c r="AR261" s="59"/>
      <c r="AS261" s="58"/>
      <c r="AT261" s="59"/>
      <c r="AU261" s="58"/>
      <c r="AV261" s="59"/>
      <c r="AW261" s="58"/>
      <c r="AX261" s="59"/>
      <c r="AY261" s="58"/>
      <c r="AZ261" s="59"/>
      <c r="BA261" s="58"/>
      <c r="BB261" s="59"/>
      <c r="BC261" s="58"/>
      <c r="BD261" s="59"/>
      <c r="BE261" s="58"/>
      <c r="BF261" s="59"/>
      <c r="BG261" s="58"/>
      <c r="BH261" s="59"/>
      <c r="BI261" s="58"/>
      <c r="BJ261" s="59"/>
      <c r="BK261" s="58"/>
      <c r="BL261" s="59"/>
      <c r="BM261" s="58"/>
      <c r="BN261" s="59"/>
      <c r="BO261" s="58"/>
      <c r="BP261" s="59"/>
      <c r="BQ261" s="58"/>
      <c r="BR261" s="59"/>
      <c r="BS261" s="58"/>
      <c r="BT261" s="59"/>
      <c r="BU261" s="58"/>
      <c r="BV261" s="59"/>
      <c r="BW261" s="58"/>
      <c r="BX261" s="59"/>
      <c r="BY261" s="58"/>
      <c r="BZ261" s="59"/>
      <c r="CA261" s="58"/>
      <c r="CB261" s="59"/>
      <c r="CC261" s="58"/>
      <c r="CD261" s="59"/>
      <c r="CE261" s="58"/>
      <c r="CF261" s="59"/>
      <c r="CG261" s="58"/>
      <c r="CH261" s="59"/>
      <c r="CI261" s="58"/>
      <c r="CJ261" s="59"/>
      <c r="CK261" s="58"/>
      <c r="CL261" s="59"/>
      <c r="CM261" s="58"/>
      <c r="CN261" s="59"/>
      <c r="CO261" s="58"/>
      <c r="CP261" s="59"/>
      <c r="CQ261" s="58"/>
      <c r="CR261" s="59"/>
      <c r="CS261" s="58"/>
      <c r="CT261" s="59"/>
      <c r="CU261" s="58"/>
      <c r="CV261" s="59"/>
      <c r="CW261" s="58"/>
      <c r="CX261" s="59"/>
      <c r="CY261" s="58"/>
      <c r="CZ261" s="59"/>
      <c r="DA261" s="58"/>
      <c r="DB261" s="59"/>
      <c r="DC261" s="58"/>
      <c r="DD261" s="59"/>
      <c r="DE261" s="58"/>
      <c r="DF261" s="59"/>
      <c r="DG261" s="58"/>
      <c r="DH261" s="59"/>
      <c r="DI261" s="58"/>
      <c r="DJ261" s="59"/>
      <c r="DK261" s="58"/>
      <c r="DL261" s="59"/>
      <c r="DM261" s="58"/>
      <c r="DN261" s="59"/>
      <c r="DO261" s="58"/>
      <c r="DP261" s="59"/>
      <c r="DQ261" s="58"/>
      <c r="DR261" s="44"/>
      <c r="DS261" s="23"/>
    </row>
    <row r="262" spans="1:138" s="484" customFormat="1" ht="34.5" hidden="1" customHeight="1">
      <c r="A262" s="591" t="s">
        <v>301</v>
      </c>
      <c r="B262" s="591" t="s">
        <v>1601</v>
      </c>
      <c r="C262" s="592" t="s">
        <v>1699</v>
      </c>
      <c r="D262" s="593" t="s">
        <v>39</v>
      </c>
      <c r="E262" s="591" t="s">
        <v>1665</v>
      </c>
      <c r="F262" s="594" t="s">
        <v>14</v>
      </c>
      <c r="G262" s="478"/>
      <c r="H262" s="595" t="s">
        <v>1611</v>
      </c>
      <c r="I262" s="594" t="s">
        <v>1612</v>
      </c>
      <c r="J262" s="591" t="s">
        <v>299</v>
      </c>
      <c r="K262" s="594" t="s">
        <v>298</v>
      </c>
      <c r="L262" s="591" t="s">
        <v>1353</v>
      </c>
      <c r="M262" s="591" t="s">
        <v>1551</v>
      </c>
      <c r="N262" s="591" t="s">
        <v>1552</v>
      </c>
      <c r="O262" s="591" t="s">
        <v>1668</v>
      </c>
      <c r="P262" s="591"/>
      <c r="Q262" s="591" t="s">
        <v>1668</v>
      </c>
      <c r="R262" s="591"/>
      <c r="S262" s="1115" t="s">
        <v>876</v>
      </c>
      <c r="T262" s="1115"/>
      <c r="U262" s="861"/>
      <c r="V262" s="591"/>
      <c r="W262" s="861"/>
      <c r="X262" s="591"/>
      <c r="Y262" s="861"/>
      <c r="Z262" s="591"/>
      <c r="AA262" s="861"/>
      <c r="AB262" s="591"/>
      <c r="AC262" s="861"/>
      <c r="AD262" s="591"/>
      <c r="AE262" s="861"/>
      <c r="AF262" s="591"/>
      <c r="AG262" s="861"/>
      <c r="AH262" s="591"/>
      <c r="AI262" s="861"/>
      <c r="AJ262" s="591"/>
      <c r="AK262" s="861"/>
      <c r="AL262" s="591"/>
      <c r="AM262" s="861"/>
      <c r="AN262" s="591"/>
      <c r="AO262" s="861"/>
      <c r="AP262" s="591"/>
      <c r="AQ262" s="861"/>
      <c r="AR262" s="591"/>
      <c r="AS262" s="861"/>
      <c r="AT262" s="591"/>
      <c r="AU262" s="861"/>
      <c r="AV262" s="591"/>
      <c r="AW262" s="861"/>
      <c r="AX262" s="591"/>
      <c r="AY262" s="861"/>
      <c r="AZ262" s="591"/>
      <c r="BA262" s="861"/>
      <c r="BB262" s="591"/>
      <c r="BC262" s="861"/>
      <c r="BD262" s="591"/>
      <c r="BE262" s="861"/>
      <c r="BF262" s="591"/>
      <c r="BG262" s="861"/>
      <c r="BH262" s="591"/>
      <c r="BI262" s="861"/>
      <c r="BJ262" s="591"/>
      <c r="BK262" s="861"/>
      <c r="BL262" s="591"/>
      <c r="BM262" s="861"/>
      <c r="BN262" s="591"/>
      <c r="BO262" s="861"/>
      <c r="BP262" s="591"/>
      <c r="BQ262" s="861"/>
      <c r="BR262" s="591"/>
      <c r="BS262" s="861"/>
      <c r="BT262" s="591"/>
      <c r="BU262" s="861"/>
      <c r="BV262" s="591"/>
      <c r="BW262" s="861"/>
      <c r="BX262" s="591"/>
      <c r="BY262" s="861"/>
      <c r="BZ262" s="591"/>
      <c r="CA262" s="861"/>
      <c r="CB262" s="591"/>
      <c r="CC262" s="861"/>
      <c r="CD262" s="591"/>
      <c r="CE262" s="861"/>
      <c r="CF262" s="591"/>
      <c r="CG262" s="861"/>
      <c r="CH262" s="591"/>
      <c r="CI262" s="861"/>
      <c r="CJ262" s="591"/>
      <c r="CK262" s="861"/>
      <c r="CL262" s="591"/>
      <c r="CM262" s="861"/>
      <c r="CN262" s="591"/>
      <c r="CO262" s="861"/>
      <c r="CP262" s="591"/>
      <c r="CQ262" s="861"/>
      <c r="CR262" s="591"/>
      <c r="CS262" s="861"/>
      <c r="CT262" s="591"/>
      <c r="CU262" s="861"/>
      <c r="CV262" s="591"/>
      <c r="CW262" s="861"/>
      <c r="CX262" s="591"/>
      <c r="CY262" s="861"/>
      <c r="CZ262" s="591"/>
      <c r="DA262" s="861"/>
      <c r="DB262" s="591"/>
      <c r="DC262" s="861"/>
      <c r="DD262" s="591"/>
      <c r="DE262" s="861"/>
      <c r="DF262" s="591"/>
      <c r="DG262" s="861"/>
      <c r="DH262" s="591"/>
      <c r="DI262" s="861"/>
      <c r="DJ262" s="591"/>
      <c r="DK262" s="861"/>
      <c r="DL262" s="591"/>
      <c r="DM262" s="861"/>
      <c r="DN262" s="591"/>
      <c r="DO262" s="861"/>
      <c r="DP262" s="591"/>
      <c r="DQ262" s="861"/>
      <c r="DR262" s="591"/>
      <c r="DS262" s="861"/>
      <c r="DT262" s="591"/>
      <c r="DU262" s="473" t="s">
        <v>876</v>
      </c>
      <c r="DV262" s="474"/>
      <c r="DW262" s="473" t="s">
        <v>877</v>
      </c>
      <c r="DX262" s="173"/>
      <c r="DY262" s="473" t="s">
        <v>1668</v>
      </c>
    </row>
    <row r="263" spans="1:138" customFormat="1" ht="21" hidden="1" customHeight="1">
      <c r="A263" s="30"/>
      <c r="B263" s="30"/>
      <c r="C263" s="38" t="s">
        <v>215</v>
      </c>
      <c r="D263" s="34" t="s">
        <v>1875</v>
      </c>
      <c r="E263" s="477">
        <v>11421</v>
      </c>
      <c r="F263" s="458">
        <v>44317</v>
      </c>
      <c r="G263" s="788"/>
      <c r="H263" s="319" t="s">
        <v>1593</v>
      </c>
      <c r="I263" s="27">
        <v>45316</v>
      </c>
      <c r="J263" s="430" t="s">
        <v>1684</v>
      </c>
      <c r="K263" s="287" t="s">
        <v>1684</v>
      </c>
      <c r="L263" s="16">
        <v>0</v>
      </c>
      <c r="M263" s="16">
        <v>0</v>
      </c>
      <c r="N263" s="16">
        <v>0</v>
      </c>
      <c r="O263" s="16">
        <v>0</v>
      </c>
      <c r="P263" s="16">
        <v>0</v>
      </c>
      <c r="Q263" s="16">
        <v>0</v>
      </c>
      <c r="R263" s="16"/>
      <c r="S263" s="1114">
        <v>0</v>
      </c>
      <c r="T263" s="1114"/>
      <c r="U263" s="767"/>
      <c r="V263" s="18"/>
      <c r="W263" s="766"/>
      <c r="X263" s="18"/>
      <c r="Y263" s="766"/>
      <c r="Z263" s="18"/>
      <c r="AA263" s="766"/>
      <c r="AB263" s="18"/>
      <c r="AC263" s="766"/>
      <c r="AD263" s="18"/>
      <c r="AE263" s="766"/>
      <c r="AF263" s="18"/>
      <c r="AG263" s="766"/>
      <c r="AH263" s="18"/>
      <c r="AI263" s="766"/>
      <c r="AJ263" s="18"/>
      <c r="AK263" s="766"/>
      <c r="AL263" s="18"/>
      <c r="AM263" s="766"/>
      <c r="AN263" s="18"/>
      <c r="AO263" s="766"/>
      <c r="AP263" s="18"/>
      <c r="AQ263" s="766"/>
      <c r="AR263" s="18"/>
      <c r="AS263" s="766"/>
      <c r="AT263" s="18"/>
      <c r="AU263" s="766"/>
      <c r="AV263" s="18"/>
      <c r="AW263" s="766"/>
      <c r="AX263" s="18"/>
      <c r="AY263" s="766"/>
      <c r="AZ263" s="18"/>
      <c r="BA263" s="766"/>
      <c r="BB263" s="18"/>
      <c r="BC263" s="766"/>
      <c r="BD263" s="18"/>
      <c r="BE263" s="766"/>
      <c r="BF263" s="18"/>
      <c r="BG263" s="766"/>
      <c r="BH263" s="18"/>
      <c r="BI263" s="766"/>
      <c r="BJ263" s="18"/>
      <c r="BK263" s="766"/>
      <c r="BL263" s="18"/>
      <c r="BM263" s="766"/>
      <c r="BN263" s="18"/>
      <c r="BO263" s="766"/>
      <c r="BP263" s="18"/>
      <c r="BQ263" s="766"/>
      <c r="BR263" s="18"/>
      <c r="BS263" s="766"/>
      <c r="BT263" s="18"/>
      <c r="BU263" s="766"/>
      <c r="BV263" s="19"/>
      <c r="BW263" s="766"/>
      <c r="BX263" s="19"/>
      <c r="BY263" s="766"/>
      <c r="BZ263" s="19"/>
      <c r="CA263" s="766"/>
      <c r="CB263" s="19"/>
      <c r="CC263" s="766"/>
      <c r="CD263" s="19"/>
      <c r="CE263" s="766"/>
      <c r="CF263" s="19"/>
      <c r="CG263" s="766"/>
      <c r="CH263" s="19"/>
      <c r="CI263" s="766"/>
      <c r="CJ263" s="19"/>
      <c r="CK263" s="766"/>
      <c r="CL263" s="19"/>
      <c r="CM263" s="766"/>
      <c r="CN263" s="19"/>
      <c r="CO263" s="766"/>
      <c r="CP263" s="19"/>
      <c r="CQ263" s="766"/>
      <c r="CR263" s="19"/>
      <c r="CS263" s="766"/>
      <c r="CT263" s="19"/>
      <c r="CU263" s="766"/>
      <c r="CV263" s="19"/>
      <c r="CW263" s="766"/>
      <c r="CX263" s="19"/>
      <c r="CY263" s="766"/>
      <c r="CZ263" s="19"/>
      <c r="DA263" s="766"/>
      <c r="DB263" s="19"/>
      <c r="DC263" s="766"/>
      <c r="DD263" s="19"/>
      <c r="DE263" s="766"/>
      <c r="DF263" s="19"/>
      <c r="DG263" s="766"/>
      <c r="DH263" s="19"/>
      <c r="DI263" s="766"/>
      <c r="DJ263" s="19"/>
      <c r="DK263" s="766"/>
      <c r="DL263" s="19"/>
      <c r="DM263" s="766"/>
      <c r="DN263" s="19"/>
      <c r="DO263" s="766"/>
      <c r="DP263" s="19"/>
      <c r="DQ263" s="766"/>
      <c r="DR263" s="19"/>
      <c r="DS263" s="766"/>
      <c r="DT263" s="19"/>
      <c r="DU263" s="15">
        <f>COUNT(V263:BT263)</f>
        <v>0</v>
      </c>
      <c r="DV263" s="23"/>
      <c r="DW263" s="15">
        <f>COUNT(BV263:DT263)</f>
        <v>0</v>
      </c>
      <c r="DX263" s="23"/>
      <c r="DY263" s="15">
        <f t="shared" ref="DY263" si="41">SUM(DU263,DW263)</f>
        <v>0</v>
      </c>
      <c r="DZ263" s="23"/>
      <c r="EA263" s="23"/>
      <c r="EB263" s="23"/>
      <c r="EC263" s="23"/>
      <c r="ED263" s="23"/>
      <c r="EE263" s="23"/>
      <c r="EF263" s="23"/>
      <c r="EG263" s="23"/>
      <c r="EH263" s="23"/>
    </row>
    <row r="264" spans="1:138" ht="14.25" hidden="1" customHeight="1">
      <c r="A264" s="28"/>
      <c r="B264" s="28"/>
      <c r="C264" s="529"/>
      <c r="D264" s="218"/>
      <c r="E264" s="487"/>
      <c r="F264" s="462"/>
      <c r="G264" s="794"/>
      <c r="J264" s="426"/>
      <c r="K264" s="35"/>
      <c r="L264" s="43"/>
      <c r="M264" s="43"/>
      <c r="N264" s="43"/>
      <c r="O264" s="43"/>
      <c r="P264" s="43"/>
      <c r="Q264" s="43"/>
      <c r="R264" s="43"/>
      <c r="S264" s="43"/>
      <c r="T264" s="43"/>
      <c r="U264" s="43"/>
      <c r="V264" s="59"/>
      <c r="W264" s="58"/>
      <c r="X264" s="59"/>
      <c r="Y264" s="58"/>
      <c r="Z264" s="59"/>
      <c r="AA264" s="58"/>
      <c r="AB264" s="59"/>
      <c r="AC264" s="58"/>
      <c r="AD264" s="59"/>
      <c r="AE264" s="58"/>
      <c r="AF264" s="59"/>
      <c r="AG264" s="58"/>
      <c r="AH264" s="59"/>
      <c r="AI264" s="58"/>
      <c r="AJ264" s="59"/>
      <c r="AK264" s="58"/>
      <c r="AL264" s="59"/>
      <c r="AM264" s="58"/>
      <c r="AN264" s="59"/>
      <c r="AO264" s="58"/>
      <c r="AP264" s="59"/>
      <c r="AQ264" s="58"/>
      <c r="AR264" s="59"/>
      <c r="AS264" s="58"/>
      <c r="AT264" s="59"/>
      <c r="AU264" s="58"/>
      <c r="AV264" s="59"/>
      <c r="AW264" s="58"/>
      <c r="AX264" s="59"/>
      <c r="AY264" s="58"/>
      <c r="AZ264" s="59"/>
      <c r="BA264" s="58"/>
      <c r="BB264" s="59"/>
      <c r="BC264" s="58"/>
      <c r="BD264" s="59"/>
      <c r="BE264" s="58"/>
      <c r="BF264" s="59"/>
      <c r="BG264" s="58"/>
      <c r="BH264" s="59"/>
      <c r="BI264" s="58"/>
      <c r="BJ264" s="59"/>
      <c r="BK264" s="58"/>
      <c r="BL264" s="59"/>
      <c r="BM264" s="58"/>
      <c r="BN264" s="59"/>
      <c r="BO264" s="58"/>
      <c r="BP264" s="59"/>
      <c r="BQ264" s="58"/>
      <c r="BR264" s="59"/>
      <c r="BS264" s="58"/>
      <c r="BT264" s="59"/>
      <c r="BU264" s="58"/>
      <c r="BV264" s="59"/>
      <c r="BW264" s="58"/>
      <c r="BX264" s="59"/>
      <c r="BY264" s="58"/>
      <c r="BZ264" s="59"/>
      <c r="CA264" s="58"/>
      <c r="CB264" s="59"/>
      <c r="CC264" s="58"/>
      <c r="CD264" s="59"/>
      <c r="CE264" s="58"/>
      <c r="CF264" s="59"/>
      <c r="CG264" s="58"/>
      <c r="CH264" s="59"/>
      <c r="CI264" s="58"/>
      <c r="CJ264" s="59"/>
      <c r="CK264" s="58"/>
      <c r="CL264" s="59"/>
      <c r="CM264" s="58"/>
      <c r="CN264" s="59"/>
      <c r="CO264" s="58"/>
      <c r="CP264" s="59"/>
      <c r="CQ264" s="58"/>
      <c r="CR264" s="59"/>
      <c r="CS264" s="58"/>
      <c r="CT264" s="59"/>
      <c r="CU264" s="58"/>
      <c r="CV264" s="59"/>
      <c r="CW264" s="58"/>
      <c r="CX264" s="59"/>
      <c r="CY264" s="58"/>
      <c r="CZ264" s="59"/>
      <c r="DA264" s="58"/>
      <c r="DB264" s="59"/>
      <c r="DC264" s="58"/>
      <c r="DD264" s="59"/>
      <c r="DE264" s="58"/>
      <c r="DF264" s="59"/>
      <c r="DG264" s="58"/>
      <c r="DH264" s="59"/>
      <c r="DI264" s="58"/>
      <c r="DJ264" s="59"/>
      <c r="DK264" s="58"/>
      <c r="DL264" s="59"/>
      <c r="DM264" s="58"/>
      <c r="DN264" s="59"/>
      <c r="DO264" s="58"/>
      <c r="DP264" s="59"/>
      <c r="DQ264" s="58"/>
      <c r="DR264" s="44"/>
      <c r="DS264" s="23"/>
    </row>
    <row r="265" spans="1:138" s="50" customFormat="1" ht="54" hidden="1" customHeight="1">
      <c r="D265" s="49" t="s">
        <v>1763</v>
      </c>
      <c r="E265" s="184"/>
      <c r="F265" s="465"/>
      <c r="G265" s="191"/>
      <c r="H265" s="257"/>
      <c r="I265" s="35"/>
      <c r="J265" s="45"/>
      <c r="K265" s="257"/>
      <c r="U265" s="49"/>
      <c r="W265" s="49"/>
      <c r="Y265" s="49"/>
      <c r="AA265" s="49"/>
      <c r="AC265" s="49"/>
      <c r="AE265" s="49"/>
      <c r="AG265" s="49"/>
      <c r="AI265" s="49"/>
      <c r="AK265" s="49"/>
      <c r="AM265" s="49"/>
      <c r="AO265" s="49"/>
      <c r="AQ265" s="49"/>
      <c r="AS265" s="49"/>
      <c r="AU265" s="49"/>
      <c r="AW265" s="49"/>
      <c r="AY265" s="49"/>
      <c r="BA265" s="49"/>
      <c r="BC265" s="49"/>
      <c r="BE265" s="49"/>
      <c r="BG265" s="49"/>
      <c r="BI265" s="49"/>
      <c r="BK265" s="49"/>
      <c r="BM265" s="49"/>
      <c r="BO265" s="49"/>
      <c r="BQ265" s="49"/>
      <c r="BS265" s="49"/>
      <c r="BU265" s="49"/>
      <c r="BW265" s="49"/>
      <c r="BY265" s="49"/>
      <c r="CA265" s="49"/>
      <c r="CC265" s="49"/>
      <c r="CE265" s="49"/>
      <c r="CG265" s="49"/>
      <c r="CI265" s="49"/>
      <c r="CK265" s="49"/>
      <c r="CM265" s="49"/>
      <c r="CO265" s="49"/>
      <c r="CQ265" s="49"/>
      <c r="CS265" s="49"/>
      <c r="CU265" s="49"/>
      <c r="CW265" s="49"/>
      <c r="CY265" s="49"/>
      <c r="DA265" s="49"/>
      <c r="DC265" s="49"/>
      <c r="DE265" s="49"/>
      <c r="DG265" s="49"/>
      <c r="DI265" s="49"/>
      <c r="DK265" s="49"/>
      <c r="DM265" s="49"/>
      <c r="DO265" s="49"/>
      <c r="DQ265" s="49"/>
      <c r="DS265" s="49"/>
      <c r="DU265" s="254"/>
      <c r="DV265" s="254"/>
      <c r="DW265" s="254"/>
      <c r="DY265" s="254"/>
    </row>
    <row r="266" spans="1:138" ht="14.25" hidden="1" customHeight="1">
      <c r="A266" s="28"/>
      <c r="B266" s="28"/>
      <c r="C266" s="529"/>
      <c r="D266" s="218"/>
      <c r="E266" s="487"/>
      <c r="F266" s="462"/>
      <c r="G266" s="794"/>
      <c r="J266" s="426"/>
      <c r="K266" s="35"/>
      <c r="L266" s="43"/>
      <c r="M266" s="43"/>
      <c r="N266" s="43"/>
      <c r="O266" s="43"/>
      <c r="P266" s="43"/>
      <c r="Q266" s="43"/>
      <c r="R266" s="43"/>
      <c r="S266" s="43"/>
      <c r="T266" s="43"/>
      <c r="U266" s="43"/>
      <c r="V266" s="59"/>
      <c r="W266" s="58"/>
      <c r="X266" s="59"/>
      <c r="Y266" s="58"/>
      <c r="Z266" s="59"/>
      <c r="AA266" s="58"/>
      <c r="AB266" s="59"/>
      <c r="AC266" s="58"/>
      <c r="AD266" s="59"/>
      <c r="AE266" s="58"/>
      <c r="AF266" s="59"/>
      <c r="AG266" s="58"/>
      <c r="AH266" s="59"/>
      <c r="AI266" s="58"/>
      <c r="AJ266" s="59"/>
      <c r="AK266" s="58"/>
      <c r="AL266" s="59"/>
      <c r="AM266" s="58"/>
      <c r="AN266" s="59"/>
      <c r="AO266" s="58"/>
      <c r="AP266" s="59"/>
      <c r="AQ266" s="58"/>
      <c r="AR266" s="59"/>
      <c r="AS266" s="58"/>
      <c r="AT266" s="59"/>
      <c r="AU266" s="58"/>
      <c r="AV266" s="59"/>
      <c r="AW266" s="58"/>
      <c r="AX266" s="59"/>
      <c r="AY266" s="58"/>
      <c r="AZ266" s="59"/>
      <c r="BA266" s="58"/>
      <c r="BB266" s="59"/>
      <c r="BC266" s="58"/>
      <c r="BD266" s="59"/>
      <c r="BE266" s="58"/>
      <c r="BF266" s="59"/>
      <c r="BG266" s="58"/>
      <c r="BH266" s="59"/>
      <c r="BI266" s="58"/>
      <c r="BJ266" s="59"/>
      <c r="BK266" s="58"/>
      <c r="BL266" s="59"/>
      <c r="BM266" s="58"/>
      <c r="BN266" s="59"/>
      <c r="BO266" s="58"/>
      <c r="BP266" s="59"/>
      <c r="BQ266" s="58"/>
      <c r="BR266" s="59"/>
      <c r="BS266" s="58"/>
      <c r="BT266" s="59"/>
      <c r="BU266" s="58"/>
      <c r="BV266" s="59"/>
      <c r="BW266" s="58"/>
      <c r="BX266" s="59"/>
      <c r="BY266" s="58"/>
      <c r="BZ266" s="59"/>
      <c r="CA266" s="58"/>
      <c r="CB266" s="59"/>
      <c r="CC266" s="58"/>
      <c r="CD266" s="59"/>
      <c r="CE266" s="58"/>
      <c r="CF266" s="59"/>
      <c r="CG266" s="58"/>
      <c r="CH266" s="59"/>
      <c r="CI266" s="58"/>
      <c r="CJ266" s="59"/>
      <c r="CK266" s="58"/>
      <c r="CL266" s="59"/>
      <c r="CM266" s="58"/>
      <c r="CN266" s="59"/>
      <c r="CO266" s="58"/>
      <c r="CP266" s="59"/>
      <c r="CQ266" s="58"/>
      <c r="CR266" s="59"/>
      <c r="CS266" s="58"/>
      <c r="CT266" s="59"/>
      <c r="CU266" s="58"/>
      <c r="CV266" s="59"/>
      <c r="CW266" s="58"/>
      <c r="CX266" s="59"/>
      <c r="CY266" s="58"/>
      <c r="CZ266" s="59"/>
      <c r="DA266" s="58"/>
      <c r="DB266" s="59"/>
      <c r="DC266" s="58"/>
      <c r="DD266" s="59"/>
      <c r="DE266" s="58"/>
      <c r="DF266" s="59"/>
      <c r="DG266" s="58"/>
      <c r="DH266" s="59"/>
      <c r="DI266" s="58"/>
      <c r="DJ266" s="59"/>
      <c r="DK266" s="58"/>
      <c r="DL266" s="59"/>
      <c r="DM266" s="58"/>
      <c r="DN266" s="59"/>
      <c r="DO266" s="58"/>
      <c r="DP266" s="59"/>
      <c r="DQ266" s="58"/>
      <c r="DR266" s="44"/>
      <c r="DS266" s="23"/>
    </row>
    <row r="267" spans="1:138" s="53" customFormat="1" ht="34.5" hidden="1" customHeight="1">
      <c r="A267" s="279" t="s">
        <v>11</v>
      </c>
      <c r="B267" s="279" t="s">
        <v>1011</v>
      </c>
      <c r="C267" s="503" t="s">
        <v>12</v>
      </c>
      <c r="D267" s="288" t="s">
        <v>39</v>
      </c>
      <c r="E267" s="478"/>
      <c r="F267" s="343" t="s">
        <v>14</v>
      </c>
      <c r="G267" s="478"/>
      <c r="H267" s="319" t="s">
        <v>1611</v>
      </c>
      <c r="I267" s="256" t="s">
        <v>1612</v>
      </c>
      <c r="J267" s="291"/>
      <c r="K267" s="291"/>
      <c r="L267" s="333" t="s">
        <v>1353</v>
      </c>
      <c r="M267" s="333" t="s">
        <v>1551</v>
      </c>
      <c r="N267" s="333" t="s">
        <v>1552</v>
      </c>
      <c r="O267" s="333" t="s">
        <v>1482</v>
      </c>
      <c r="P267" s="333"/>
      <c r="Q267" s="333" t="s">
        <v>1482</v>
      </c>
      <c r="R267" s="333"/>
      <c r="S267" s="1116" t="s">
        <v>876</v>
      </c>
      <c r="T267" s="1116"/>
      <c r="U267" s="825"/>
      <c r="V267" s="279"/>
      <c r="W267" s="825"/>
      <c r="X267" s="279"/>
      <c r="Y267" s="825"/>
      <c r="Z267" s="279"/>
      <c r="AA267" s="825"/>
      <c r="AB267" s="279"/>
      <c r="AC267" s="825"/>
      <c r="AD267" s="279"/>
      <c r="AE267" s="825"/>
      <c r="AF267" s="279"/>
      <c r="AG267" s="825"/>
      <c r="AH267" s="279"/>
      <c r="AI267" s="825"/>
      <c r="AJ267" s="279"/>
      <c r="AK267" s="825"/>
      <c r="AL267" s="279"/>
      <c r="AM267" s="825"/>
      <c r="AN267" s="279"/>
      <c r="AO267" s="825"/>
      <c r="AP267" s="279"/>
      <c r="AQ267" s="825"/>
      <c r="AR267" s="279"/>
      <c r="AS267" s="825"/>
      <c r="AT267" s="279"/>
      <c r="AU267" s="825"/>
      <c r="AV267" s="279"/>
      <c r="AW267" s="825"/>
      <c r="AX267" s="279"/>
      <c r="AY267" s="825"/>
      <c r="AZ267" s="279"/>
      <c r="BA267" s="825"/>
      <c r="BB267" s="279"/>
      <c r="BC267" s="825"/>
      <c r="BD267" s="279"/>
      <c r="BE267" s="825"/>
      <c r="BF267" s="279"/>
      <c r="BG267" s="825"/>
      <c r="BH267" s="279"/>
      <c r="BI267" s="825"/>
      <c r="BJ267" s="279"/>
      <c r="BK267" s="825"/>
      <c r="BL267" s="279"/>
      <c r="BM267" s="825"/>
      <c r="BN267" s="279"/>
      <c r="BO267" s="825"/>
      <c r="BP267" s="279"/>
      <c r="BQ267" s="825"/>
      <c r="BR267" s="279"/>
      <c r="BS267" s="825"/>
      <c r="BT267" s="279"/>
      <c r="BU267" s="825"/>
      <c r="BV267" s="279"/>
      <c r="BW267" s="825"/>
      <c r="BX267" s="279"/>
      <c r="BY267" s="825"/>
      <c r="BZ267" s="279"/>
      <c r="CA267" s="825"/>
      <c r="CB267" s="279"/>
      <c r="CC267" s="825"/>
      <c r="CD267" s="279"/>
      <c r="CE267" s="825"/>
      <c r="CF267" s="279"/>
      <c r="CG267" s="825"/>
      <c r="CH267" s="279"/>
      <c r="CI267" s="825"/>
      <c r="CJ267" s="279"/>
      <c r="CK267" s="825"/>
      <c r="CL267" s="279"/>
      <c r="CM267" s="825"/>
      <c r="CN267" s="279"/>
      <c r="CO267" s="825"/>
      <c r="CP267" s="279"/>
      <c r="CQ267" s="825"/>
      <c r="CR267" s="279"/>
      <c r="CS267" s="825"/>
      <c r="CT267" s="279"/>
      <c r="CU267" s="825"/>
      <c r="CV267" s="279"/>
      <c r="CW267" s="825"/>
      <c r="CX267" s="279"/>
      <c r="CY267" s="825"/>
      <c r="CZ267" s="279"/>
      <c r="DA267" s="825"/>
      <c r="DB267" s="279"/>
      <c r="DC267" s="825"/>
      <c r="DD267" s="279"/>
      <c r="DE267" s="825"/>
      <c r="DF267" s="279"/>
      <c r="DG267" s="825"/>
      <c r="DH267" s="279"/>
      <c r="DI267" s="825"/>
      <c r="DJ267" s="279"/>
      <c r="DK267" s="825"/>
      <c r="DL267" s="279"/>
      <c r="DM267" s="825"/>
      <c r="DN267" s="279"/>
      <c r="DO267" s="825"/>
      <c r="DP267" s="279"/>
      <c r="DQ267" s="825"/>
      <c r="DR267" s="279"/>
      <c r="DS267" s="825"/>
      <c r="DT267" s="279"/>
      <c r="DU267" s="12" t="s">
        <v>876</v>
      </c>
      <c r="DV267" s="13"/>
      <c r="DW267" s="12" t="s">
        <v>877</v>
      </c>
      <c r="DX267" s="157"/>
      <c r="DY267" s="14" t="s">
        <v>1482</v>
      </c>
    </row>
    <row r="268" spans="1:138" s="23" customFormat="1" ht="21" hidden="1" customHeight="1">
      <c r="A268" s="15"/>
      <c r="B268" s="15"/>
      <c r="C268" s="38" t="s">
        <v>63</v>
      </c>
      <c r="D268" s="556" t="s">
        <v>893</v>
      </c>
      <c r="E268" s="477">
        <v>2409</v>
      </c>
      <c r="F268" s="457">
        <v>42051</v>
      </c>
      <c r="G268" s="788"/>
      <c r="H268" s="319" t="s">
        <v>258</v>
      </c>
      <c r="I268" s="27">
        <v>36725</v>
      </c>
      <c r="J268" s="436" t="s">
        <v>637</v>
      </c>
      <c r="K268" s="287" t="s">
        <v>637</v>
      </c>
      <c r="L268" s="16">
        <v>180</v>
      </c>
      <c r="M268" s="16">
        <v>1</v>
      </c>
      <c r="N268" s="16">
        <v>181</v>
      </c>
      <c r="O268" s="16">
        <v>0</v>
      </c>
      <c r="P268" s="16"/>
      <c r="Q268" s="16">
        <v>0</v>
      </c>
      <c r="R268" s="16"/>
      <c r="S268" s="1114">
        <v>0</v>
      </c>
      <c r="T268" s="1114"/>
      <c r="U268" s="767"/>
      <c r="V268" s="18"/>
      <c r="W268" s="766"/>
      <c r="X268" s="18"/>
      <c r="Y268" s="766"/>
      <c r="Z268" s="18"/>
      <c r="AA268" s="766"/>
      <c r="AB268" s="18"/>
      <c r="AC268" s="766"/>
      <c r="AD268" s="18"/>
      <c r="AE268" s="766"/>
      <c r="AF268" s="18"/>
      <c r="AG268" s="766"/>
      <c r="AH268" s="18"/>
      <c r="AI268" s="766"/>
      <c r="AJ268" s="18"/>
      <c r="AK268" s="766"/>
      <c r="AL268" s="18"/>
      <c r="AM268" s="766"/>
      <c r="AN268" s="18"/>
      <c r="AO268" s="766"/>
      <c r="AP268" s="18"/>
      <c r="AQ268" s="766"/>
      <c r="AR268" s="18"/>
      <c r="AS268" s="766"/>
      <c r="AT268" s="18"/>
      <c r="AU268" s="766"/>
      <c r="AV268" s="18"/>
      <c r="AW268" s="766"/>
      <c r="AX268" s="18"/>
      <c r="AY268" s="766"/>
      <c r="AZ268" s="18"/>
      <c r="BA268" s="766"/>
      <c r="BB268" s="18"/>
      <c r="BC268" s="766"/>
      <c r="BD268" s="18"/>
      <c r="BE268" s="766"/>
      <c r="BF268" s="18"/>
      <c r="BG268" s="766"/>
      <c r="BH268" s="18"/>
      <c r="BI268" s="766"/>
      <c r="BJ268" s="18"/>
      <c r="BK268" s="766"/>
      <c r="BL268" s="18"/>
      <c r="BM268" s="766"/>
      <c r="BN268" s="18"/>
      <c r="BO268" s="766"/>
      <c r="BP268" s="18"/>
      <c r="BQ268" s="766"/>
      <c r="BR268" s="18"/>
      <c r="BS268" s="766"/>
      <c r="BT268" s="18"/>
      <c r="BU268" s="766"/>
      <c r="BV268" s="19"/>
      <c r="BW268" s="766"/>
      <c r="BX268" s="19"/>
      <c r="BY268" s="766"/>
      <c r="BZ268" s="19"/>
      <c r="CA268" s="766"/>
      <c r="CB268" s="19"/>
      <c r="CC268" s="766"/>
      <c r="CD268" s="19"/>
      <c r="CE268" s="766"/>
      <c r="CF268" s="19"/>
      <c r="CG268" s="766"/>
      <c r="CH268" s="19"/>
      <c r="CI268" s="766"/>
      <c r="CJ268" s="19"/>
      <c r="CK268" s="766"/>
      <c r="CL268" s="19"/>
      <c r="CM268" s="766"/>
      <c r="CN268" s="19"/>
      <c r="CO268" s="766"/>
      <c r="CP268" s="19"/>
      <c r="CQ268" s="766"/>
      <c r="CR268" s="19"/>
      <c r="CS268" s="766"/>
      <c r="CT268" s="19"/>
      <c r="CU268" s="766"/>
      <c r="CV268" s="19"/>
      <c r="CW268" s="766"/>
      <c r="CX268" s="19"/>
      <c r="CY268" s="766"/>
      <c r="CZ268" s="19"/>
      <c r="DA268" s="766"/>
      <c r="DB268" s="19"/>
      <c r="DC268" s="766"/>
      <c r="DD268" s="19"/>
      <c r="DE268" s="766"/>
      <c r="DF268" s="19"/>
      <c r="DG268" s="766"/>
      <c r="DH268" s="19"/>
      <c r="DI268" s="766"/>
      <c r="DJ268" s="19"/>
      <c r="DK268" s="766"/>
      <c r="DL268" s="19"/>
      <c r="DM268" s="766"/>
      <c r="DN268" s="19"/>
      <c r="DO268" s="766"/>
      <c r="DP268" s="19"/>
      <c r="DQ268" s="766"/>
      <c r="DR268" s="19"/>
      <c r="DS268" s="766"/>
      <c r="DT268" s="19"/>
      <c r="DU268" s="15">
        <f>COUNT(V268:BT268)</f>
        <v>0</v>
      </c>
      <c r="DW268" s="15">
        <f>COUNT(BV268:DT268)</f>
        <v>0</v>
      </c>
      <c r="DY268" s="15">
        <f t="shared" ref="DY268" si="42">SUM(DU268,DW268)</f>
        <v>0</v>
      </c>
    </row>
    <row r="269" spans="1:138" ht="14.25" hidden="1" customHeight="1">
      <c r="A269" s="28"/>
      <c r="B269" s="28"/>
      <c r="C269" s="529"/>
      <c r="D269" s="218"/>
      <c r="E269" s="487"/>
      <c r="F269" s="462"/>
      <c r="G269" s="794"/>
      <c r="J269" s="426"/>
      <c r="K269" s="35"/>
      <c r="L269" s="43"/>
      <c r="M269" s="43"/>
      <c r="N269" s="43"/>
      <c r="O269" s="43"/>
      <c r="P269" s="43"/>
      <c r="Q269" s="43"/>
      <c r="R269" s="43"/>
      <c r="S269" s="43"/>
      <c r="T269" s="43"/>
      <c r="U269" s="43"/>
      <c r="V269" s="59"/>
      <c r="W269" s="58"/>
      <c r="X269" s="59"/>
      <c r="Y269" s="58"/>
      <c r="Z269" s="59"/>
      <c r="AA269" s="58"/>
      <c r="AB269" s="59"/>
      <c r="AC269" s="58"/>
      <c r="AD269" s="59"/>
      <c r="AE269" s="58"/>
      <c r="AF269" s="59"/>
      <c r="AG269" s="58"/>
      <c r="AH269" s="59"/>
      <c r="AI269" s="58"/>
      <c r="AJ269" s="59"/>
      <c r="AK269" s="58"/>
      <c r="AL269" s="59"/>
      <c r="AM269" s="58"/>
      <c r="AN269" s="59"/>
      <c r="AO269" s="58"/>
      <c r="AP269" s="59"/>
      <c r="AQ269" s="58"/>
      <c r="AR269" s="59"/>
      <c r="AS269" s="58"/>
      <c r="AT269" s="59"/>
      <c r="AU269" s="58"/>
      <c r="AV269" s="59"/>
      <c r="AW269" s="58"/>
      <c r="AX269" s="59"/>
      <c r="AY269" s="58"/>
      <c r="AZ269" s="59"/>
      <c r="BA269" s="58"/>
      <c r="BB269" s="59"/>
      <c r="BC269" s="58"/>
      <c r="BD269" s="59"/>
      <c r="BE269" s="58"/>
      <c r="BF269" s="59"/>
      <c r="BG269" s="58"/>
      <c r="BH269" s="59"/>
      <c r="BI269" s="58"/>
      <c r="BJ269" s="59"/>
      <c r="BK269" s="58"/>
      <c r="BL269" s="59"/>
      <c r="BM269" s="58"/>
      <c r="BN269" s="59"/>
      <c r="BO269" s="58"/>
      <c r="BP269" s="59"/>
      <c r="BQ269" s="58"/>
      <c r="BR269" s="59"/>
      <c r="BS269" s="58"/>
      <c r="BT269" s="59"/>
      <c r="BU269" s="58"/>
      <c r="BV269" s="59"/>
      <c r="BW269" s="58"/>
      <c r="BX269" s="59"/>
      <c r="BY269" s="58"/>
      <c r="BZ269" s="59"/>
      <c r="CA269" s="58"/>
      <c r="CB269" s="59"/>
      <c r="CC269" s="58"/>
      <c r="CD269" s="59"/>
      <c r="CE269" s="58"/>
      <c r="CF269" s="59"/>
      <c r="CG269" s="58"/>
      <c r="CH269" s="59"/>
      <c r="CI269" s="58"/>
      <c r="CJ269" s="59"/>
      <c r="CK269" s="58"/>
      <c r="CL269" s="59"/>
      <c r="CM269" s="58"/>
      <c r="CN269" s="59"/>
      <c r="CO269" s="58"/>
      <c r="CP269" s="59"/>
      <c r="CQ269" s="58"/>
      <c r="CR269" s="59"/>
      <c r="CS269" s="58"/>
      <c r="CT269" s="59"/>
      <c r="CU269" s="58"/>
      <c r="CV269" s="59"/>
      <c r="CW269" s="58"/>
      <c r="CX269" s="59"/>
      <c r="CY269" s="58"/>
      <c r="CZ269" s="59"/>
      <c r="DA269" s="58"/>
      <c r="DB269" s="59"/>
      <c r="DC269" s="58"/>
      <c r="DD269" s="59"/>
      <c r="DE269" s="58"/>
      <c r="DF269" s="59"/>
      <c r="DG269" s="58"/>
      <c r="DH269" s="59"/>
      <c r="DI269" s="58"/>
      <c r="DJ269" s="59"/>
      <c r="DK269" s="58"/>
      <c r="DL269" s="59"/>
      <c r="DM269" s="58"/>
      <c r="DN269" s="59"/>
      <c r="DO269" s="58"/>
      <c r="DP269" s="59"/>
      <c r="DQ269" s="58"/>
      <c r="DR269" s="44"/>
      <c r="DS269" s="23"/>
    </row>
    <row r="270" spans="1:138" s="50" customFormat="1" ht="54" hidden="1" customHeight="1">
      <c r="C270" s="49"/>
      <c r="D270" s="49" t="s">
        <v>1689</v>
      </c>
      <c r="E270" s="191"/>
      <c r="F270" s="465"/>
      <c r="G270" s="191"/>
      <c r="H270" s="257"/>
      <c r="I270" s="35"/>
      <c r="J270" s="3"/>
      <c r="K270" s="257"/>
      <c r="U270" s="49"/>
      <c r="W270" s="49"/>
      <c r="Y270" s="49"/>
      <c r="AA270" s="49"/>
      <c r="AC270" s="49"/>
      <c r="AE270" s="49"/>
      <c r="AG270" s="49"/>
      <c r="AI270" s="49"/>
      <c r="AK270" s="49"/>
      <c r="AM270" s="49"/>
      <c r="AO270" s="49"/>
      <c r="AQ270" s="49"/>
      <c r="AS270" s="49"/>
      <c r="AU270" s="49"/>
      <c r="AW270" s="49"/>
      <c r="AY270" s="49"/>
      <c r="BA270" s="49"/>
      <c r="BC270" s="49"/>
      <c r="BE270" s="49"/>
      <c r="BG270" s="49"/>
      <c r="BI270" s="49"/>
      <c r="BK270" s="49"/>
      <c r="BM270" s="49"/>
      <c r="BO270" s="49"/>
      <c r="BQ270" s="49"/>
      <c r="BS270" s="49"/>
      <c r="BU270" s="49"/>
      <c r="BW270" s="49"/>
      <c r="BY270" s="49"/>
      <c r="CA270" s="49"/>
      <c r="CC270" s="49"/>
      <c r="CE270" s="49"/>
      <c r="CG270" s="49"/>
      <c r="CI270" s="49"/>
      <c r="CK270" s="49"/>
      <c r="CM270" s="49"/>
      <c r="CO270" s="49"/>
      <c r="CQ270" s="49"/>
      <c r="CS270" s="49"/>
      <c r="CU270" s="49"/>
      <c r="CW270" s="49"/>
      <c r="CY270" s="49"/>
      <c r="DA270" s="49"/>
      <c r="DC270" s="49"/>
      <c r="DE270" s="49"/>
      <c r="DG270" s="49"/>
      <c r="DI270" s="49"/>
      <c r="DK270" s="49"/>
      <c r="DM270" s="49"/>
      <c r="DO270" s="49"/>
      <c r="DQ270" s="49"/>
      <c r="DS270" s="49"/>
      <c r="DV270" s="254"/>
      <c r="DW270" s="254"/>
      <c r="DX270" s="254"/>
    </row>
    <row r="271" spans="1:138" ht="14.25" hidden="1" customHeight="1">
      <c r="A271" s="28"/>
      <c r="B271" s="28"/>
      <c r="C271" s="529"/>
      <c r="D271" s="218"/>
      <c r="E271" s="487"/>
      <c r="F271" s="462"/>
      <c r="G271" s="794"/>
      <c r="J271" s="426"/>
      <c r="K271" s="35"/>
      <c r="L271" s="43"/>
      <c r="M271" s="43"/>
      <c r="N271" s="43"/>
      <c r="O271" s="43"/>
      <c r="P271" s="43"/>
      <c r="Q271" s="43"/>
      <c r="R271" s="43"/>
      <c r="S271" s="43"/>
      <c r="T271" s="43"/>
      <c r="U271" s="43"/>
      <c r="V271" s="59"/>
      <c r="W271" s="58"/>
      <c r="X271" s="59"/>
      <c r="Y271" s="58"/>
      <c r="Z271" s="59"/>
      <c r="AA271" s="58"/>
      <c r="AB271" s="59"/>
      <c r="AC271" s="58"/>
      <c r="AD271" s="59"/>
      <c r="AE271" s="58"/>
      <c r="AF271" s="59"/>
      <c r="AG271" s="58"/>
      <c r="AH271" s="59"/>
      <c r="AI271" s="58"/>
      <c r="AJ271" s="59"/>
      <c r="AK271" s="58"/>
      <c r="AL271" s="59"/>
      <c r="AM271" s="58"/>
      <c r="AN271" s="59"/>
      <c r="AO271" s="58"/>
      <c r="AP271" s="59"/>
      <c r="AQ271" s="58"/>
      <c r="AR271" s="59"/>
      <c r="AS271" s="58"/>
      <c r="AT271" s="59"/>
      <c r="AU271" s="58"/>
      <c r="AV271" s="59"/>
      <c r="AW271" s="58"/>
      <c r="AX271" s="59"/>
      <c r="AY271" s="58"/>
      <c r="AZ271" s="59"/>
      <c r="BA271" s="58"/>
      <c r="BB271" s="59"/>
      <c r="BC271" s="58"/>
      <c r="BD271" s="59"/>
      <c r="BE271" s="58"/>
      <c r="BF271" s="59"/>
      <c r="BG271" s="58"/>
      <c r="BH271" s="59"/>
      <c r="BI271" s="58"/>
      <c r="BJ271" s="59"/>
      <c r="BK271" s="58"/>
      <c r="BL271" s="59"/>
      <c r="BM271" s="58"/>
      <c r="BN271" s="59"/>
      <c r="BO271" s="58"/>
      <c r="BP271" s="59"/>
      <c r="BQ271" s="58"/>
      <c r="BR271" s="59"/>
      <c r="BS271" s="58"/>
      <c r="BT271" s="59"/>
      <c r="BU271" s="58"/>
      <c r="BV271" s="59"/>
      <c r="BW271" s="58"/>
      <c r="BX271" s="59"/>
      <c r="BY271" s="58"/>
      <c r="BZ271" s="59"/>
      <c r="CA271" s="58"/>
      <c r="CB271" s="59"/>
      <c r="CC271" s="58"/>
      <c r="CD271" s="59"/>
      <c r="CE271" s="58"/>
      <c r="CF271" s="59"/>
      <c r="CG271" s="58"/>
      <c r="CH271" s="59"/>
      <c r="CI271" s="58"/>
      <c r="CJ271" s="59"/>
      <c r="CK271" s="58"/>
      <c r="CL271" s="59"/>
      <c r="CM271" s="58"/>
      <c r="CN271" s="59"/>
      <c r="CO271" s="58"/>
      <c r="CP271" s="59"/>
      <c r="CQ271" s="58"/>
      <c r="CR271" s="59"/>
      <c r="CS271" s="58"/>
      <c r="CT271" s="59"/>
      <c r="CU271" s="58"/>
      <c r="CV271" s="59"/>
      <c r="CW271" s="58"/>
      <c r="CX271" s="59"/>
      <c r="CY271" s="58"/>
      <c r="CZ271" s="59"/>
      <c r="DA271" s="58"/>
      <c r="DB271" s="59"/>
      <c r="DC271" s="58"/>
      <c r="DD271" s="59"/>
      <c r="DE271" s="58"/>
      <c r="DF271" s="59"/>
      <c r="DG271" s="58"/>
      <c r="DH271" s="59"/>
      <c r="DI271" s="58"/>
      <c r="DJ271" s="59"/>
      <c r="DK271" s="58"/>
      <c r="DL271" s="59"/>
      <c r="DM271" s="58"/>
      <c r="DN271" s="59"/>
      <c r="DO271" s="58"/>
      <c r="DP271" s="59"/>
      <c r="DQ271" s="58"/>
      <c r="DR271" s="44"/>
      <c r="DS271" s="23"/>
    </row>
    <row r="272" spans="1:138" s="53" customFormat="1" ht="34.5" hidden="1" customHeight="1">
      <c r="A272" s="279" t="s">
        <v>11</v>
      </c>
      <c r="B272" s="279" t="s">
        <v>1011</v>
      </c>
      <c r="C272" s="503" t="s">
        <v>12</v>
      </c>
      <c r="D272" s="288" t="s">
        <v>39</v>
      </c>
      <c r="E272" s="478"/>
      <c r="F272" s="343" t="s">
        <v>14</v>
      </c>
      <c r="G272" s="478"/>
      <c r="H272" s="319" t="s">
        <v>1611</v>
      </c>
      <c r="I272" s="256" t="s">
        <v>1612</v>
      </c>
      <c r="J272" s="291"/>
      <c r="K272" s="291"/>
      <c r="L272" s="333" t="s">
        <v>1353</v>
      </c>
      <c r="M272" s="333" t="s">
        <v>1551</v>
      </c>
      <c r="N272" s="333" t="s">
        <v>1552</v>
      </c>
      <c r="O272" s="333" t="s">
        <v>1482</v>
      </c>
      <c r="P272" s="333"/>
      <c r="Q272" s="333" t="s">
        <v>1482</v>
      </c>
      <c r="R272" s="333"/>
      <c r="S272" s="1116" t="s">
        <v>876</v>
      </c>
      <c r="T272" s="1116"/>
      <c r="U272" s="825"/>
      <c r="V272" s="279"/>
      <c r="W272" s="825"/>
      <c r="X272" s="279"/>
      <c r="Y272" s="825"/>
      <c r="Z272" s="279"/>
      <c r="AA272" s="825"/>
      <c r="AB272" s="279"/>
      <c r="AC272" s="825"/>
      <c r="AD272" s="279"/>
      <c r="AE272" s="825"/>
      <c r="AF272" s="279"/>
      <c r="AG272" s="825"/>
      <c r="AH272" s="279"/>
      <c r="AI272" s="825"/>
      <c r="AJ272" s="279"/>
      <c r="AK272" s="825"/>
      <c r="AL272" s="279"/>
      <c r="AM272" s="825"/>
      <c r="AN272" s="279"/>
      <c r="AO272" s="825"/>
      <c r="AP272" s="279"/>
      <c r="AQ272" s="825"/>
      <c r="AR272" s="279"/>
      <c r="AS272" s="825"/>
      <c r="AT272" s="279"/>
      <c r="AU272" s="825"/>
      <c r="AV272" s="279"/>
      <c r="AW272" s="825"/>
      <c r="AX272" s="279"/>
      <c r="AY272" s="825"/>
      <c r="AZ272" s="279"/>
      <c r="BA272" s="825"/>
      <c r="BB272" s="279"/>
      <c r="BC272" s="825"/>
      <c r="BD272" s="279"/>
      <c r="BE272" s="825"/>
      <c r="BF272" s="279"/>
      <c r="BG272" s="825"/>
      <c r="BH272" s="279"/>
      <c r="BI272" s="825"/>
      <c r="BJ272" s="279"/>
      <c r="BK272" s="825"/>
      <c r="BL272" s="279"/>
      <c r="BM272" s="825"/>
      <c r="BN272" s="279"/>
      <c r="BO272" s="825"/>
      <c r="BP272" s="279"/>
      <c r="BQ272" s="825"/>
      <c r="BR272" s="279"/>
      <c r="BS272" s="825"/>
      <c r="BT272" s="279"/>
      <c r="BU272" s="825"/>
      <c r="BV272" s="279"/>
      <c r="BW272" s="825"/>
      <c r="BX272" s="279"/>
      <c r="BY272" s="825"/>
      <c r="BZ272" s="279"/>
      <c r="CA272" s="825"/>
      <c r="CB272" s="279"/>
      <c r="CC272" s="825"/>
      <c r="CD272" s="279"/>
      <c r="CE272" s="825"/>
      <c r="CF272" s="279"/>
      <c r="CG272" s="825"/>
      <c r="CH272" s="279"/>
      <c r="CI272" s="825"/>
      <c r="CJ272" s="279"/>
      <c r="CK272" s="825"/>
      <c r="CL272" s="279"/>
      <c r="CM272" s="825"/>
      <c r="CN272" s="279"/>
      <c r="CO272" s="825"/>
      <c r="CP272" s="279"/>
      <c r="CQ272" s="825"/>
      <c r="CR272" s="279"/>
      <c r="CS272" s="825"/>
      <c r="CT272" s="279"/>
      <c r="CU272" s="825"/>
      <c r="CV272" s="279"/>
      <c r="CW272" s="825"/>
      <c r="CX272" s="279"/>
      <c r="CY272" s="825"/>
      <c r="CZ272" s="279"/>
      <c r="DA272" s="825"/>
      <c r="DB272" s="279"/>
      <c r="DC272" s="825"/>
      <c r="DD272" s="279"/>
      <c r="DE272" s="825"/>
      <c r="DF272" s="279"/>
      <c r="DG272" s="825"/>
      <c r="DH272" s="279"/>
      <c r="DI272" s="825"/>
      <c r="DJ272" s="279"/>
      <c r="DK272" s="825"/>
      <c r="DL272" s="279"/>
      <c r="DM272" s="825"/>
      <c r="DN272" s="279"/>
      <c r="DO272" s="825"/>
      <c r="DP272" s="279"/>
      <c r="DQ272" s="825"/>
      <c r="DR272" s="279"/>
      <c r="DS272" s="825"/>
      <c r="DT272" s="279"/>
      <c r="DU272" s="12" t="s">
        <v>876</v>
      </c>
      <c r="DV272" s="13"/>
      <c r="DW272" s="12" t="s">
        <v>877</v>
      </c>
      <c r="DX272" s="157"/>
      <c r="DY272" s="14" t="s">
        <v>1482</v>
      </c>
    </row>
    <row r="273" spans="1:136" s="23" customFormat="1" ht="21" hidden="1" customHeight="1">
      <c r="A273" s="30"/>
      <c r="B273" s="30"/>
      <c r="C273" s="38" t="s">
        <v>148</v>
      </c>
      <c r="D273" s="556" t="s">
        <v>175</v>
      </c>
      <c r="E273" s="488"/>
      <c r="F273" s="457">
        <v>37272</v>
      </c>
      <c r="G273" s="788"/>
      <c r="H273" s="319" t="s">
        <v>257</v>
      </c>
      <c r="I273" s="27">
        <v>34592</v>
      </c>
      <c r="J273" s="427"/>
      <c r="K273" s="272"/>
      <c r="L273" s="16">
        <v>4</v>
      </c>
      <c r="M273" s="16">
        <v>0</v>
      </c>
      <c r="N273" s="16">
        <v>0</v>
      </c>
      <c r="O273" s="16">
        <v>0</v>
      </c>
      <c r="P273" s="16"/>
      <c r="Q273" s="16">
        <v>0</v>
      </c>
      <c r="R273" s="16"/>
      <c r="S273" s="1114">
        <v>0</v>
      </c>
      <c r="T273" s="1114"/>
      <c r="U273" s="767"/>
      <c r="V273" s="18"/>
      <c r="W273" s="766"/>
      <c r="X273" s="18"/>
      <c r="Y273" s="766"/>
      <c r="Z273" s="18"/>
      <c r="AA273" s="766"/>
      <c r="AB273" s="18"/>
      <c r="AC273" s="766"/>
      <c r="AD273" s="18"/>
      <c r="AE273" s="766"/>
      <c r="AF273" s="18"/>
      <c r="AG273" s="766"/>
      <c r="AH273" s="18"/>
      <c r="AI273" s="766"/>
      <c r="AJ273" s="18"/>
      <c r="AK273" s="766"/>
      <c r="AL273" s="18"/>
      <c r="AM273" s="766"/>
      <c r="AN273" s="18"/>
      <c r="AO273" s="766"/>
      <c r="AP273" s="18"/>
      <c r="AQ273" s="766"/>
      <c r="AR273" s="18"/>
      <c r="AS273" s="766"/>
      <c r="AT273" s="18"/>
      <c r="AU273" s="766"/>
      <c r="AV273" s="18"/>
      <c r="AW273" s="766"/>
      <c r="AX273" s="18"/>
      <c r="AY273" s="766"/>
      <c r="AZ273" s="18"/>
      <c r="BA273" s="766"/>
      <c r="BB273" s="18"/>
      <c r="BC273" s="766"/>
      <c r="BD273" s="18"/>
      <c r="BE273" s="766"/>
      <c r="BF273" s="18"/>
      <c r="BG273" s="766"/>
      <c r="BH273" s="18"/>
      <c r="BI273" s="766"/>
      <c r="BJ273" s="18"/>
      <c r="BK273" s="766"/>
      <c r="BL273" s="18"/>
      <c r="BM273" s="766"/>
      <c r="BN273" s="18"/>
      <c r="BO273" s="766"/>
      <c r="BP273" s="18"/>
      <c r="BQ273" s="766"/>
      <c r="BR273" s="18"/>
      <c r="BS273" s="766"/>
      <c r="BT273" s="18"/>
      <c r="BU273" s="766"/>
      <c r="BV273" s="19"/>
      <c r="BW273" s="766"/>
      <c r="BX273" s="19"/>
      <c r="BY273" s="766"/>
      <c r="BZ273" s="19"/>
      <c r="CA273" s="766"/>
      <c r="CB273" s="19"/>
      <c r="CC273" s="766"/>
      <c r="CD273" s="19"/>
      <c r="CE273" s="766"/>
      <c r="CF273" s="19"/>
      <c r="CG273" s="766"/>
      <c r="CH273" s="19"/>
      <c r="CI273" s="766"/>
      <c r="CJ273" s="19"/>
      <c r="CK273" s="766"/>
      <c r="CL273" s="19"/>
      <c r="CM273" s="766"/>
      <c r="CN273" s="19"/>
      <c r="CO273" s="766"/>
      <c r="CP273" s="19"/>
      <c r="CQ273" s="766"/>
      <c r="CR273" s="19"/>
      <c r="CS273" s="766"/>
      <c r="CT273" s="19"/>
      <c r="CU273" s="766"/>
      <c r="CV273" s="19"/>
      <c r="CW273" s="766"/>
      <c r="CX273" s="19"/>
      <c r="CY273" s="766"/>
      <c r="CZ273" s="19"/>
      <c r="DA273" s="766"/>
      <c r="DB273" s="19"/>
      <c r="DC273" s="766"/>
      <c r="DD273" s="19"/>
      <c r="DE273" s="766"/>
      <c r="DF273" s="19"/>
      <c r="DG273" s="766"/>
      <c r="DH273" s="19"/>
      <c r="DI273" s="766"/>
      <c r="DJ273" s="19"/>
      <c r="DK273" s="766"/>
      <c r="DL273" s="19"/>
      <c r="DM273" s="766"/>
      <c r="DN273" s="19"/>
      <c r="DO273" s="766"/>
      <c r="DP273" s="19"/>
      <c r="DQ273" s="766"/>
      <c r="DR273" s="19"/>
      <c r="DS273" s="766"/>
      <c r="DT273" s="19"/>
      <c r="DU273" s="15">
        <f t="shared" ref="DU273:DU289" si="43">COUNT(V273:BT273)</f>
        <v>0</v>
      </c>
      <c r="DW273" s="15">
        <f t="shared" ref="DW273:DW289" si="44">COUNT(BV273:DT273)</f>
        <v>0</v>
      </c>
      <c r="DY273" s="15">
        <f t="shared" ref="DY273:DY289" si="45">SUM(DU273,DW273)</f>
        <v>0</v>
      </c>
      <c r="EC273" s="245"/>
      <c r="ED273" s="245"/>
      <c r="EE273" s="245"/>
      <c r="EF273" s="245"/>
    </row>
    <row r="274" spans="1:136" s="23" customFormat="1" ht="21" hidden="1" customHeight="1">
      <c r="A274" s="15"/>
      <c r="B274" s="15"/>
      <c r="C274" s="38" t="s">
        <v>34</v>
      </c>
      <c r="D274" s="556" t="s">
        <v>48</v>
      </c>
      <c r="E274" s="488"/>
      <c r="F274" s="458">
        <v>40410</v>
      </c>
      <c r="G274" s="788"/>
      <c r="H274" s="319" t="s">
        <v>259</v>
      </c>
      <c r="I274" s="27">
        <v>28508</v>
      </c>
      <c r="J274" s="428"/>
      <c r="K274" s="272"/>
      <c r="L274" s="16">
        <v>777</v>
      </c>
      <c r="M274" s="16">
        <v>0</v>
      </c>
      <c r="N274" s="16">
        <v>0</v>
      </c>
      <c r="O274" s="16">
        <v>0</v>
      </c>
      <c r="P274" s="16"/>
      <c r="Q274" s="16">
        <v>0</v>
      </c>
      <c r="R274" s="16"/>
      <c r="S274" s="1114">
        <v>0</v>
      </c>
      <c r="T274" s="1114"/>
      <c r="U274" s="767"/>
      <c r="V274" s="18"/>
      <c r="W274" s="766"/>
      <c r="X274" s="18"/>
      <c r="Y274" s="766"/>
      <c r="Z274" s="18"/>
      <c r="AA274" s="766"/>
      <c r="AB274" s="18"/>
      <c r="AC274" s="766"/>
      <c r="AD274" s="18"/>
      <c r="AE274" s="766"/>
      <c r="AF274" s="18"/>
      <c r="AG274" s="766"/>
      <c r="AH274" s="18"/>
      <c r="AI274" s="766"/>
      <c r="AJ274" s="18"/>
      <c r="AK274" s="766"/>
      <c r="AL274" s="18"/>
      <c r="AM274" s="766"/>
      <c r="AN274" s="18"/>
      <c r="AO274" s="766"/>
      <c r="AP274" s="18"/>
      <c r="AQ274" s="766"/>
      <c r="AR274" s="18"/>
      <c r="AS274" s="766"/>
      <c r="AT274" s="18"/>
      <c r="AU274" s="766"/>
      <c r="AV274" s="18"/>
      <c r="AW274" s="766"/>
      <c r="AX274" s="18"/>
      <c r="AY274" s="766"/>
      <c r="AZ274" s="18"/>
      <c r="BA274" s="766"/>
      <c r="BB274" s="18"/>
      <c r="BC274" s="766"/>
      <c r="BD274" s="18"/>
      <c r="BE274" s="766"/>
      <c r="BF274" s="18"/>
      <c r="BG274" s="766"/>
      <c r="BH274" s="18"/>
      <c r="BI274" s="766"/>
      <c r="BJ274" s="18"/>
      <c r="BK274" s="766"/>
      <c r="BL274" s="18"/>
      <c r="BM274" s="766"/>
      <c r="BN274" s="18"/>
      <c r="BO274" s="766"/>
      <c r="BP274" s="18"/>
      <c r="BQ274" s="766"/>
      <c r="BR274" s="18"/>
      <c r="BS274" s="766"/>
      <c r="BT274" s="18"/>
      <c r="BU274" s="766"/>
      <c r="BV274" s="19"/>
      <c r="BW274" s="766"/>
      <c r="BX274" s="19"/>
      <c r="BY274" s="766"/>
      <c r="BZ274" s="19"/>
      <c r="CA274" s="766"/>
      <c r="CB274" s="19"/>
      <c r="CC274" s="766"/>
      <c r="CD274" s="19"/>
      <c r="CE274" s="766"/>
      <c r="CF274" s="19"/>
      <c r="CG274" s="766"/>
      <c r="CH274" s="19"/>
      <c r="CI274" s="766"/>
      <c r="CJ274" s="19"/>
      <c r="CK274" s="766"/>
      <c r="CL274" s="19"/>
      <c r="CM274" s="766"/>
      <c r="CN274" s="19"/>
      <c r="CO274" s="766"/>
      <c r="CP274" s="19"/>
      <c r="CQ274" s="766"/>
      <c r="CR274" s="19"/>
      <c r="CS274" s="766"/>
      <c r="CT274" s="19"/>
      <c r="CU274" s="766"/>
      <c r="CV274" s="19"/>
      <c r="CW274" s="766"/>
      <c r="CX274" s="19"/>
      <c r="CY274" s="766"/>
      <c r="CZ274" s="19"/>
      <c r="DA274" s="766"/>
      <c r="DB274" s="19"/>
      <c r="DC274" s="766"/>
      <c r="DD274" s="19"/>
      <c r="DE274" s="766"/>
      <c r="DF274" s="19"/>
      <c r="DG274" s="766"/>
      <c r="DH274" s="19"/>
      <c r="DI274" s="766"/>
      <c r="DJ274" s="19"/>
      <c r="DK274" s="766"/>
      <c r="DL274" s="19"/>
      <c r="DM274" s="766"/>
      <c r="DN274" s="19"/>
      <c r="DO274" s="766"/>
      <c r="DP274" s="19"/>
      <c r="DQ274" s="766"/>
      <c r="DR274" s="19"/>
      <c r="DS274" s="766"/>
      <c r="DT274" s="19"/>
      <c r="DU274" s="15">
        <f t="shared" si="43"/>
        <v>0</v>
      </c>
      <c r="DW274" s="15">
        <f t="shared" si="44"/>
        <v>0</v>
      </c>
      <c r="DY274" s="15">
        <f t="shared" si="45"/>
        <v>0</v>
      </c>
    </row>
    <row r="275" spans="1:136" s="23" customFormat="1" ht="21" hidden="1" customHeight="1">
      <c r="A275" s="24"/>
      <c r="B275" s="24"/>
      <c r="C275" s="38" t="s">
        <v>72</v>
      </c>
      <c r="D275" s="556" t="s">
        <v>134</v>
      </c>
      <c r="E275" s="488"/>
      <c r="F275" s="458">
        <v>42818</v>
      </c>
      <c r="G275" s="788"/>
      <c r="H275" s="319" t="s">
        <v>259</v>
      </c>
      <c r="I275" s="27">
        <v>42811</v>
      </c>
      <c r="J275" s="428"/>
      <c r="K275" s="272"/>
      <c r="L275" s="16">
        <v>94</v>
      </c>
      <c r="M275" s="16">
        <v>0</v>
      </c>
      <c r="N275" s="16">
        <v>0</v>
      </c>
      <c r="O275" s="16">
        <v>0</v>
      </c>
      <c r="P275" s="16"/>
      <c r="Q275" s="16">
        <v>0</v>
      </c>
      <c r="R275" s="16"/>
      <c r="S275" s="1114">
        <v>0</v>
      </c>
      <c r="T275" s="1114"/>
      <c r="U275" s="767"/>
      <c r="V275" s="18"/>
      <c r="W275" s="766"/>
      <c r="X275" s="18"/>
      <c r="Y275" s="766"/>
      <c r="Z275" s="18"/>
      <c r="AA275" s="766"/>
      <c r="AB275" s="18"/>
      <c r="AC275" s="766"/>
      <c r="AD275" s="18"/>
      <c r="AE275" s="766"/>
      <c r="AF275" s="18"/>
      <c r="AG275" s="766"/>
      <c r="AH275" s="18"/>
      <c r="AI275" s="766"/>
      <c r="AJ275" s="18"/>
      <c r="AK275" s="766"/>
      <c r="AL275" s="18"/>
      <c r="AM275" s="766"/>
      <c r="AN275" s="18"/>
      <c r="AO275" s="766"/>
      <c r="AP275" s="18"/>
      <c r="AQ275" s="766"/>
      <c r="AR275" s="18"/>
      <c r="AS275" s="766"/>
      <c r="AT275" s="18"/>
      <c r="AU275" s="766"/>
      <c r="AV275" s="18"/>
      <c r="AW275" s="766"/>
      <c r="AX275" s="18"/>
      <c r="AY275" s="766"/>
      <c r="AZ275" s="18"/>
      <c r="BA275" s="766"/>
      <c r="BB275" s="18"/>
      <c r="BC275" s="766"/>
      <c r="BD275" s="18"/>
      <c r="BE275" s="766"/>
      <c r="BF275" s="18"/>
      <c r="BG275" s="766"/>
      <c r="BH275" s="18"/>
      <c r="BI275" s="766"/>
      <c r="BJ275" s="18"/>
      <c r="BK275" s="766"/>
      <c r="BL275" s="18"/>
      <c r="BM275" s="766"/>
      <c r="BN275" s="18"/>
      <c r="BO275" s="766"/>
      <c r="BP275" s="18"/>
      <c r="BQ275" s="766"/>
      <c r="BR275" s="18"/>
      <c r="BS275" s="766"/>
      <c r="BT275" s="18"/>
      <c r="BU275" s="766"/>
      <c r="BV275" s="19"/>
      <c r="BW275" s="766"/>
      <c r="BX275" s="19"/>
      <c r="BY275" s="766"/>
      <c r="BZ275" s="19"/>
      <c r="CA275" s="766"/>
      <c r="CB275" s="19"/>
      <c r="CC275" s="766"/>
      <c r="CD275" s="19"/>
      <c r="CE275" s="766"/>
      <c r="CF275" s="19"/>
      <c r="CG275" s="766"/>
      <c r="CH275" s="19"/>
      <c r="CI275" s="766"/>
      <c r="CJ275" s="19"/>
      <c r="CK275" s="766"/>
      <c r="CL275" s="19"/>
      <c r="CM275" s="766"/>
      <c r="CN275" s="19"/>
      <c r="CO275" s="766"/>
      <c r="CP275" s="19"/>
      <c r="CQ275" s="766"/>
      <c r="CR275" s="19"/>
      <c r="CS275" s="766"/>
      <c r="CT275" s="19"/>
      <c r="CU275" s="766"/>
      <c r="CV275" s="19"/>
      <c r="CW275" s="766"/>
      <c r="CX275" s="19"/>
      <c r="CY275" s="766"/>
      <c r="CZ275" s="19"/>
      <c r="DA275" s="766"/>
      <c r="DB275" s="19"/>
      <c r="DC275" s="766"/>
      <c r="DD275" s="19"/>
      <c r="DE275" s="766"/>
      <c r="DF275" s="19"/>
      <c r="DG275" s="766"/>
      <c r="DH275" s="19"/>
      <c r="DI275" s="766"/>
      <c r="DJ275" s="19"/>
      <c r="DK275" s="766"/>
      <c r="DL275" s="19"/>
      <c r="DM275" s="766"/>
      <c r="DN275" s="19"/>
      <c r="DO275" s="766"/>
      <c r="DP275" s="19"/>
      <c r="DQ275" s="766"/>
      <c r="DR275" s="19"/>
      <c r="DS275" s="766"/>
      <c r="DT275" s="19"/>
      <c r="DU275" s="15">
        <f t="shared" si="43"/>
        <v>0</v>
      </c>
      <c r="DV275" s="28"/>
      <c r="DW275" s="15">
        <f t="shared" si="44"/>
        <v>0</v>
      </c>
      <c r="DX275" s="28"/>
      <c r="DY275" s="15">
        <f t="shared" si="45"/>
        <v>0</v>
      </c>
    </row>
    <row r="276" spans="1:136" s="23" customFormat="1" ht="21" hidden="1" customHeight="1">
      <c r="A276" s="30"/>
      <c r="B276" s="30"/>
      <c r="C276" s="38" t="s">
        <v>164</v>
      </c>
      <c r="D276" s="556" t="s">
        <v>69</v>
      </c>
      <c r="E276" s="488"/>
      <c r="F276" s="459">
        <v>38930</v>
      </c>
      <c r="G276" s="788"/>
      <c r="H276" s="319" t="s">
        <v>259</v>
      </c>
      <c r="I276" s="27">
        <v>38814</v>
      </c>
      <c r="J276" s="429"/>
      <c r="K276" s="272"/>
      <c r="L276" s="16">
        <v>2</v>
      </c>
      <c r="M276" s="16">
        <v>0</v>
      </c>
      <c r="N276" s="16">
        <v>0</v>
      </c>
      <c r="O276" s="16">
        <v>0</v>
      </c>
      <c r="P276" s="16"/>
      <c r="Q276" s="16">
        <v>0</v>
      </c>
      <c r="R276" s="16"/>
      <c r="S276" s="1114">
        <v>0</v>
      </c>
      <c r="T276" s="1114"/>
      <c r="U276" s="767"/>
      <c r="V276" s="18"/>
      <c r="W276" s="766"/>
      <c r="X276" s="18"/>
      <c r="Y276" s="766"/>
      <c r="Z276" s="18"/>
      <c r="AA276" s="766"/>
      <c r="AB276" s="18"/>
      <c r="AC276" s="766"/>
      <c r="AD276" s="18"/>
      <c r="AE276" s="766"/>
      <c r="AF276" s="18"/>
      <c r="AG276" s="766"/>
      <c r="AH276" s="18"/>
      <c r="AI276" s="766"/>
      <c r="AJ276" s="18"/>
      <c r="AK276" s="766"/>
      <c r="AL276" s="18"/>
      <c r="AM276" s="766"/>
      <c r="AN276" s="18"/>
      <c r="AO276" s="766"/>
      <c r="AP276" s="18"/>
      <c r="AQ276" s="766"/>
      <c r="AR276" s="18"/>
      <c r="AS276" s="766"/>
      <c r="AT276" s="18"/>
      <c r="AU276" s="766"/>
      <c r="AV276" s="18"/>
      <c r="AW276" s="766"/>
      <c r="AX276" s="18"/>
      <c r="AY276" s="766"/>
      <c r="AZ276" s="18"/>
      <c r="BA276" s="766"/>
      <c r="BB276" s="18"/>
      <c r="BC276" s="766"/>
      <c r="BD276" s="18"/>
      <c r="BE276" s="766"/>
      <c r="BF276" s="18"/>
      <c r="BG276" s="766"/>
      <c r="BH276" s="18"/>
      <c r="BI276" s="766"/>
      <c r="BJ276" s="18"/>
      <c r="BK276" s="766"/>
      <c r="BL276" s="18"/>
      <c r="BM276" s="766"/>
      <c r="BN276" s="18"/>
      <c r="BO276" s="766"/>
      <c r="BP276" s="18"/>
      <c r="BQ276" s="766"/>
      <c r="BR276" s="18"/>
      <c r="BS276" s="766"/>
      <c r="BT276" s="18"/>
      <c r="BU276" s="766"/>
      <c r="BV276" s="19"/>
      <c r="BW276" s="766"/>
      <c r="BX276" s="19"/>
      <c r="BY276" s="766"/>
      <c r="BZ276" s="19"/>
      <c r="CA276" s="766"/>
      <c r="CB276" s="19"/>
      <c r="CC276" s="766"/>
      <c r="CD276" s="19"/>
      <c r="CE276" s="766"/>
      <c r="CF276" s="19"/>
      <c r="CG276" s="766"/>
      <c r="CH276" s="19"/>
      <c r="CI276" s="766"/>
      <c r="CJ276" s="19"/>
      <c r="CK276" s="766"/>
      <c r="CL276" s="19"/>
      <c r="CM276" s="766"/>
      <c r="CN276" s="19"/>
      <c r="CO276" s="766"/>
      <c r="CP276" s="19"/>
      <c r="CQ276" s="766"/>
      <c r="CR276" s="19"/>
      <c r="CS276" s="766"/>
      <c r="CT276" s="19"/>
      <c r="CU276" s="766"/>
      <c r="CV276" s="19"/>
      <c r="CW276" s="766"/>
      <c r="CX276" s="19"/>
      <c r="CY276" s="766"/>
      <c r="CZ276" s="19"/>
      <c r="DA276" s="766"/>
      <c r="DB276" s="19"/>
      <c r="DC276" s="766"/>
      <c r="DD276" s="19"/>
      <c r="DE276" s="766"/>
      <c r="DF276" s="19"/>
      <c r="DG276" s="766"/>
      <c r="DH276" s="19"/>
      <c r="DI276" s="766"/>
      <c r="DJ276" s="19"/>
      <c r="DK276" s="766"/>
      <c r="DL276" s="19"/>
      <c r="DM276" s="766"/>
      <c r="DN276" s="19"/>
      <c r="DO276" s="766"/>
      <c r="DP276" s="19"/>
      <c r="DQ276" s="766"/>
      <c r="DR276" s="19"/>
      <c r="DS276" s="766"/>
      <c r="DT276" s="19"/>
      <c r="DU276" s="15">
        <f t="shared" si="43"/>
        <v>0</v>
      </c>
      <c r="DW276" s="15">
        <f t="shared" si="44"/>
        <v>0</v>
      </c>
      <c r="DY276" s="15">
        <f t="shared" si="45"/>
        <v>0</v>
      </c>
      <c r="EC276" s="245"/>
      <c r="ED276" s="245"/>
    </row>
    <row r="277" spans="1:136" s="23" customFormat="1" ht="21" hidden="1" customHeight="1">
      <c r="A277" s="30"/>
      <c r="B277" s="30"/>
      <c r="C277" s="38" t="s">
        <v>178</v>
      </c>
      <c r="D277" s="556" t="s">
        <v>1254</v>
      </c>
      <c r="E277" s="488"/>
      <c r="F277" s="457">
        <v>44525</v>
      </c>
      <c r="G277" s="788"/>
      <c r="H277" s="319" t="s">
        <v>259</v>
      </c>
      <c r="I277" s="27"/>
      <c r="J277" s="427"/>
      <c r="K277" s="272"/>
      <c r="L277" s="16">
        <v>1</v>
      </c>
      <c r="M277" s="16">
        <v>0</v>
      </c>
      <c r="N277" s="16">
        <v>0</v>
      </c>
      <c r="O277" s="16">
        <v>0</v>
      </c>
      <c r="P277" s="16"/>
      <c r="Q277" s="16">
        <v>0</v>
      </c>
      <c r="R277" s="16"/>
      <c r="S277" s="1114">
        <v>0</v>
      </c>
      <c r="T277" s="1114"/>
      <c r="U277" s="767"/>
      <c r="V277" s="18"/>
      <c r="W277" s="766"/>
      <c r="X277" s="18"/>
      <c r="Y277" s="766"/>
      <c r="Z277" s="18"/>
      <c r="AA277" s="766"/>
      <c r="AB277" s="18"/>
      <c r="AC277" s="766"/>
      <c r="AD277" s="18"/>
      <c r="AE277" s="766"/>
      <c r="AF277" s="18"/>
      <c r="AG277" s="766"/>
      <c r="AH277" s="18"/>
      <c r="AI277" s="766"/>
      <c r="AJ277" s="18"/>
      <c r="AK277" s="766"/>
      <c r="AL277" s="18"/>
      <c r="AM277" s="766"/>
      <c r="AN277" s="18"/>
      <c r="AO277" s="766"/>
      <c r="AP277" s="18"/>
      <c r="AQ277" s="766"/>
      <c r="AR277" s="18"/>
      <c r="AS277" s="766"/>
      <c r="AT277" s="18"/>
      <c r="AU277" s="766"/>
      <c r="AV277" s="18"/>
      <c r="AW277" s="766"/>
      <c r="AX277" s="18"/>
      <c r="AY277" s="766"/>
      <c r="AZ277" s="18"/>
      <c r="BA277" s="766"/>
      <c r="BB277" s="18"/>
      <c r="BC277" s="766"/>
      <c r="BD277" s="18"/>
      <c r="BE277" s="766"/>
      <c r="BF277" s="18"/>
      <c r="BG277" s="766"/>
      <c r="BH277" s="18"/>
      <c r="BI277" s="766"/>
      <c r="BJ277" s="18"/>
      <c r="BK277" s="766"/>
      <c r="BL277" s="18"/>
      <c r="BM277" s="766"/>
      <c r="BN277" s="18"/>
      <c r="BO277" s="766"/>
      <c r="BP277" s="18"/>
      <c r="BQ277" s="766"/>
      <c r="BR277" s="18"/>
      <c r="BS277" s="766"/>
      <c r="BT277" s="18"/>
      <c r="BU277" s="766"/>
      <c r="BV277" s="19"/>
      <c r="BW277" s="766"/>
      <c r="BX277" s="19"/>
      <c r="BY277" s="766"/>
      <c r="BZ277" s="19"/>
      <c r="CA277" s="766"/>
      <c r="CB277" s="19"/>
      <c r="CC277" s="766"/>
      <c r="CD277" s="19"/>
      <c r="CE277" s="766"/>
      <c r="CF277" s="19"/>
      <c r="CG277" s="766"/>
      <c r="CH277" s="19"/>
      <c r="CI277" s="766"/>
      <c r="CJ277" s="19"/>
      <c r="CK277" s="766"/>
      <c r="CL277" s="19"/>
      <c r="CM277" s="766"/>
      <c r="CN277" s="19"/>
      <c r="CO277" s="766"/>
      <c r="CP277" s="19"/>
      <c r="CQ277" s="766"/>
      <c r="CR277" s="19"/>
      <c r="CS277" s="766"/>
      <c r="CT277" s="19"/>
      <c r="CU277" s="766"/>
      <c r="CV277" s="19"/>
      <c r="CW277" s="766"/>
      <c r="CX277" s="19"/>
      <c r="CY277" s="766"/>
      <c r="CZ277" s="19"/>
      <c r="DA277" s="766"/>
      <c r="DB277" s="19"/>
      <c r="DC277" s="766"/>
      <c r="DD277" s="19"/>
      <c r="DE277" s="766"/>
      <c r="DF277" s="19"/>
      <c r="DG277" s="766"/>
      <c r="DH277" s="19"/>
      <c r="DI277" s="766"/>
      <c r="DJ277" s="19"/>
      <c r="DK277" s="766"/>
      <c r="DL277" s="19"/>
      <c r="DM277" s="766"/>
      <c r="DN277" s="19"/>
      <c r="DO277" s="766"/>
      <c r="DP277" s="19"/>
      <c r="DQ277" s="766"/>
      <c r="DR277" s="19"/>
      <c r="DS277" s="766"/>
      <c r="DT277" s="19"/>
      <c r="DU277" s="15">
        <f t="shared" si="43"/>
        <v>0</v>
      </c>
      <c r="DW277" s="15">
        <f t="shared" si="44"/>
        <v>0</v>
      </c>
      <c r="DY277" s="15">
        <f t="shared" si="45"/>
        <v>0</v>
      </c>
      <c r="EC277" s="245"/>
      <c r="ED277" s="245"/>
    </row>
    <row r="278" spans="1:136" s="23" customFormat="1" ht="21" hidden="1" customHeight="1">
      <c r="A278" s="29"/>
      <c r="B278" s="29"/>
      <c r="C278" s="38" t="s">
        <v>165</v>
      </c>
      <c r="D278" s="556" t="s">
        <v>884</v>
      </c>
      <c r="E278" s="488"/>
      <c r="F278" s="458">
        <v>32249</v>
      </c>
      <c r="G278" s="788"/>
      <c r="H278" s="319" t="s">
        <v>258</v>
      </c>
      <c r="I278" s="27">
        <v>19758</v>
      </c>
      <c r="J278" s="428"/>
      <c r="K278" s="272"/>
      <c r="L278" s="16">
        <v>1</v>
      </c>
      <c r="M278" s="16">
        <v>0</v>
      </c>
      <c r="N278" s="16">
        <v>0</v>
      </c>
      <c r="O278" s="16">
        <v>0</v>
      </c>
      <c r="P278" s="16"/>
      <c r="Q278" s="16">
        <v>0</v>
      </c>
      <c r="R278" s="16"/>
      <c r="S278" s="1114">
        <v>0</v>
      </c>
      <c r="T278" s="1114"/>
      <c r="U278" s="767"/>
      <c r="V278" s="18"/>
      <c r="W278" s="766"/>
      <c r="X278" s="18"/>
      <c r="Y278" s="766"/>
      <c r="Z278" s="18"/>
      <c r="AA278" s="766"/>
      <c r="AB278" s="18"/>
      <c r="AC278" s="766"/>
      <c r="AD278" s="18"/>
      <c r="AE278" s="766"/>
      <c r="AF278" s="18"/>
      <c r="AG278" s="766"/>
      <c r="AH278" s="18"/>
      <c r="AI278" s="766"/>
      <c r="AJ278" s="18"/>
      <c r="AK278" s="766"/>
      <c r="AL278" s="18"/>
      <c r="AM278" s="766"/>
      <c r="AN278" s="18"/>
      <c r="AO278" s="766"/>
      <c r="AP278" s="18"/>
      <c r="AQ278" s="766"/>
      <c r="AR278" s="18"/>
      <c r="AS278" s="766"/>
      <c r="AT278" s="18"/>
      <c r="AU278" s="766"/>
      <c r="AV278" s="18"/>
      <c r="AW278" s="766"/>
      <c r="AX278" s="18"/>
      <c r="AY278" s="766"/>
      <c r="AZ278" s="18"/>
      <c r="BA278" s="766"/>
      <c r="BB278" s="18"/>
      <c r="BC278" s="766"/>
      <c r="BD278" s="18"/>
      <c r="BE278" s="766"/>
      <c r="BF278" s="18"/>
      <c r="BG278" s="766"/>
      <c r="BH278" s="18"/>
      <c r="BI278" s="766"/>
      <c r="BJ278" s="18"/>
      <c r="BK278" s="766"/>
      <c r="BL278" s="18"/>
      <c r="BM278" s="766"/>
      <c r="BN278" s="18"/>
      <c r="BO278" s="766"/>
      <c r="BP278" s="18"/>
      <c r="BQ278" s="766"/>
      <c r="BR278" s="18"/>
      <c r="BS278" s="766"/>
      <c r="BT278" s="18"/>
      <c r="BU278" s="766"/>
      <c r="BV278" s="19"/>
      <c r="BW278" s="766"/>
      <c r="BX278" s="19"/>
      <c r="BY278" s="766"/>
      <c r="BZ278" s="19"/>
      <c r="CA278" s="766"/>
      <c r="CB278" s="19"/>
      <c r="CC278" s="766"/>
      <c r="CD278" s="19"/>
      <c r="CE278" s="766"/>
      <c r="CF278" s="19"/>
      <c r="CG278" s="766"/>
      <c r="CH278" s="19"/>
      <c r="CI278" s="766"/>
      <c r="CJ278" s="19"/>
      <c r="CK278" s="766"/>
      <c r="CL278" s="19"/>
      <c r="CM278" s="766"/>
      <c r="CN278" s="19"/>
      <c r="CO278" s="766"/>
      <c r="CP278" s="19"/>
      <c r="CQ278" s="766"/>
      <c r="CR278" s="19"/>
      <c r="CS278" s="766"/>
      <c r="CT278" s="19"/>
      <c r="CU278" s="766"/>
      <c r="CV278" s="19"/>
      <c r="CW278" s="766"/>
      <c r="CX278" s="19"/>
      <c r="CY278" s="766"/>
      <c r="CZ278" s="19"/>
      <c r="DA278" s="766"/>
      <c r="DB278" s="19"/>
      <c r="DC278" s="766"/>
      <c r="DD278" s="19"/>
      <c r="DE278" s="766"/>
      <c r="DF278" s="19"/>
      <c r="DG278" s="766"/>
      <c r="DH278" s="19"/>
      <c r="DI278" s="766"/>
      <c r="DJ278" s="19"/>
      <c r="DK278" s="766"/>
      <c r="DL278" s="19"/>
      <c r="DM278" s="766"/>
      <c r="DN278" s="19"/>
      <c r="DO278" s="766"/>
      <c r="DP278" s="19"/>
      <c r="DQ278" s="766"/>
      <c r="DR278" s="19"/>
      <c r="DS278" s="766"/>
      <c r="DT278" s="19"/>
      <c r="DU278" s="15">
        <f t="shared" si="43"/>
        <v>0</v>
      </c>
      <c r="DV278" s="28"/>
      <c r="DW278" s="15">
        <f t="shared" si="44"/>
        <v>0</v>
      </c>
      <c r="DX278" s="28"/>
      <c r="DY278" s="15">
        <f t="shared" si="45"/>
        <v>0</v>
      </c>
      <c r="DZ278" s="245"/>
      <c r="EA278" s="245"/>
      <c r="EB278" s="245"/>
      <c r="EC278" s="245"/>
      <c r="ED278" s="245"/>
    </row>
    <row r="279" spans="1:136" s="23" customFormat="1" ht="21" hidden="1" customHeight="1">
      <c r="A279" s="24"/>
      <c r="B279" s="24"/>
      <c r="C279" s="38" t="s">
        <v>170</v>
      </c>
      <c r="D279" s="556" t="s">
        <v>223</v>
      </c>
      <c r="E279" s="488"/>
      <c r="F279" s="459">
        <v>37712</v>
      </c>
      <c r="G279" s="788"/>
      <c r="H279" s="319" t="s">
        <v>923</v>
      </c>
      <c r="I279" s="27"/>
      <c r="J279" s="429"/>
      <c r="K279" s="272"/>
      <c r="L279" s="16">
        <v>1</v>
      </c>
      <c r="M279" s="16">
        <v>0</v>
      </c>
      <c r="N279" s="16">
        <v>0</v>
      </c>
      <c r="O279" s="16">
        <v>0</v>
      </c>
      <c r="P279" s="16"/>
      <c r="Q279" s="16">
        <v>0</v>
      </c>
      <c r="R279" s="16"/>
      <c r="S279" s="1114">
        <v>0</v>
      </c>
      <c r="T279" s="1114"/>
      <c r="U279" s="767"/>
      <c r="V279" s="18"/>
      <c r="W279" s="766"/>
      <c r="X279" s="18"/>
      <c r="Y279" s="766"/>
      <c r="Z279" s="18"/>
      <c r="AA279" s="766"/>
      <c r="AB279" s="18"/>
      <c r="AC279" s="766"/>
      <c r="AD279" s="18"/>
      <c r="AE279" s="766"/>
      <c r="AF279" s="18"/>
      <c r="AG279" s="766"/>
      <c r="AH279" s="18"/>
      <c r="AI279" s="766"/>
      <c r="AJ279" s="18"/>
      <c r="AK279" s="766"/>
      <c r="AL279" s="18"/>
      <c r="AM279" s="766"/>
      <c r="AN279" s="18"/>
      <c r="AO279" s="766"/>
      <c r="AP279" s="18"/>
      <c r="AQ279" s="766"/>
      <c r="AR279" s="18"/>
      <c r="AS279" s="766"/>
      <c r="AT279" s="18"/>
      <c r="AU279" s="766"/>
      <c r="AV279" s="18"/>
      <c r="AW279" s="766"/>
      <c r="AX279" s="18"/>
      <c r="AY279" s="766"/>
      <c r="AZ279" s="18"/>
      <c r="BA279" s="766"/>
      <c r="BB279" s="18"/>
      <c r="BC279" s="766"/>
      <c r="BD279" s="18"/>
      <c r="BE279" s="766"/>
      <c r="BF279" s="18"/>
      <c r="BG279" s="766"/>
      <c r="BH279" s="18"/>
      <c r="BI279" s="766"/>
      <c r="BJ279" s="18"/>
      <c r="BK279" s="766"/>
      <c r="BL279" s="18"/>
      <c r="BM279" s="766"/>
      <c r="BN279" s="18"/>
      <c r="BO279" s="766"/>
      <c r="BP279" s="18"/>
      <c r="BQ279" s="766"/>
      <c r="BR279" s="18"/>
      <c r="BS279" s="766"/>
      <c r="BT279" s="18"/>
      <c r="BU279" s="766"/>
      <c r="BV279" s="19"/>
      <c r="BW279" s="766"/>
      <c r="BX279" s="19"/>
      <c r="BY279" s="766"/>
      <c r="BZ279" s="19"/>
      <c r="CA279" s="766"/>
      <c r="CB279" s="19"/>
      <c r="CC279" s="766"/>
      <c r="CD279" s="19"/>
      <c r="CE279" s="766"/>
      <c r="CF279" s="19"/>
      <c r="CG279" s="766"/>
      <c r="CH279" s="19"/>
      <c r="CI279" s="766"/>
      <c r="CJ279" s="19"/>
      <c r="CK279" s="766"/>
      <c r="CL279" s="19"/>
      <c r="CM279" s="766"/>
      <c r="CN279" s="19"/>
      <c r="CO279" s="766"/>
      <c r="CP279" s="19"/>
      <c r="CQ279" s="766"/>
      <c r="CR279" s="19"/>
      <c r="CS279" s="766"/>
      <c r="CT279" s="19"/>
      <c r="CU279" s="766"/>
      <c r="CV279" s="19"/>
      <c r="CW279" s="766"/>
      <c r="CX279" s="19"/>
      <c r="CY279" s="766"/>
      <c r="CZ279" s="19"/>
      <c r="DA279" s="766"/>
      <c r="DB279" s="19"/>
      <c r="DC279" s="766"/>
      <c r="DD279" s="19"/>
      <c r="DE279" s="766"/>
      <c r="DF279" s="19"/>
      <c r="DG279" s="766"/>
      <c r="DH279" s="19"/>
      <c r="DI279" s="766"/>
      <c r="DJ279" s="19"/>
      <c r="DK279" s="766"/>
      <c r="DL279" s="19"/>
      <c r="DM279" s="766"/>
      <c r="DN279" s="19"/>
      <c r="DO279" s="766"/>
      <c r="DP279" s="19"/>
      <c r="DQ279" s="766"/>
      <c r="DR279" s="19"/>
      <c r="DS279" s="766"/>
      <c r="DT279" s="19"/>
      <c r="DU279" s="15">
        <f t="shared" si="43"/>
        <v>0</v>
      </c>
      <c r="DV279" s="28"/>
      <c r="DW279" s="15">
        <f t="shared" si="44"/>
        <v>0</v>
      </c>
      <c r="DX279" s="28"/>
      <c r="DY279" s="15">
        <f t="shared" si="45"/>
        <v>0</v>
      </c>
      <c r="DZ279" s="245"/>
      <c r="EA279" s="245"/>
      <c r="EB279" s="245"/>
    </row>
    <row r="280" spans="1:136" s="23" customFormat="1" ht="21" hidden="1" customHeight="1">
      <c r="A280" s="24"/>
      <c r="B280" s="24"/>
      <c r="C280" s="38" t="s">
        <v>172</v>
      </c>
      <c r="D280" s="556" t="s">
        <v>1069</v>
      </c>
      <c r="E280" s="488"/>
      <c r="F280" s="459">
        <v>40987</v>
      </c>
      <c r="G280" s="788"/>
      <c r="H280" s="319" t="s">
        <v>923</v>
      </c>
      <c r="I280" s="27">
        <v>40973</v>
      </c>
      <c r="J280" s="429"/>
      <c r="K280" s="272"/>
      <c r="L280" s="16">
        <v>1</v>
      </c>
      <c r="M280" s="16">
        <v>0</v>
      </c>
      <c r="N280" s="16">
        <v>0</v>
      </c>
      <c r="O280" s="16">
        <v>0</v>
      </c>
      <c r="P280" s="16"/>
      <c r="Q280" s="16">
        <v>0</v>
      </c>
      <c r="R280" s="16"/>
      <c r="S280" s="1114">
        <v>0</v>
      </c>
      <c r="T280" s="1114"/>
      <c r="U280" s="767"/>
      <c r="V280" s="18"/>
      <c r="W280" s="766"/>
      <c r="X280" s="18"/>
      <c r="Y280" s="766"/>
      <c r="Z280" s="18"/>
      <c r="AA280" s="766"/>
      <c r="AB280" s="18"/>
      <c r="AC280" s="766"/>
      <c r="AD280" s="18"/>
      <c r="AE280" s="766"/>
      <c r="AF280" s="18"/>
      <c r="AG280" s="766"/>
      <c r="AH280" s="18"/>
      <c r="AI280" s="766"/>
      <c r="AJ280" s="18"/>
      <c r="AK280" s="766"/>
      <c r="AL280" s="18"/>
      <c r="AM280" s="766"/>
      <c r="AN280" s="18"/>
      <c r="AO280" s="766"/>
      <c r="AP280" s="18"/>
      <c r="AQ280" s="766"/>
      <c r="AR280" s="18"/>
      <c r="AS280" s="766"/>
      <c r="AT280" s="18"/>
      <c r="AU280" s="766"/>
      <c r="AV280" s="18"/>
      <c r="AW280" s="766"/>
      <c r="AX280" s="18"/>
      <c r="AY280" s="766"/>
      <c r="AZ280" s="18"/>
      <c r="BA280" s="766"/>
      <c r="BB280" s="18"/>
      <c r="BC280" s="766"/>
      <c r="BD280" s="18"/>
      <c r="BE280" s="766"/>
      <c r="BF280" s="18"/>
      <c r="BG280" s="766"/>
      <c r="BH280" s="18"/>
      <c r="BI280" s="766"/>
      <c r="BJ280" s="18"/>
      <c r="BK280" s="766"/>
      <c r="BL280" s="18"/>
      <c r="BM280" s="766"/>
      <c r="BN280" s="18"/>
      <c r="BO280" s="766"/>
      <c r="BP280" s="18"/>
      <c r="BQ280" s="766"/>
      <c r="BR280" s="18"/>
      <c r="BS280" s="766"/>
      <c r="BT280" s="18"/>
      <c r="BU280" s="766"/>
      <c r="BV280" s="19"/>
      <c r="BW280" s="766"/>
      <c r="BX280" s="19"/>
      <c r="BY280" s="766"/>
      <c r="BZ280" s="19"/>
      <c r="CA280" s="766"/>
      <c r="CB280" s="19"/>
      <c r="CC280" s="766"/>
      <c r="CD280" s="19"/>
      <c r="CE280" s="766"/>
      <c r="CF280" s="19"/>
      <c r="CG280" s="766"/>
      <c r="CH280" s="19"/>
      <c r="CI280" s="766"/>
      <c r="CJ280" s="19"/>
      <c r="CK280" s="766"/>
      <c r="CL280" s="19"/>
      <c r="CM280" s="766"/>
      <c r="CN280" s="19"/>
      <c r="CO280" s="766"/>
      <c r="CP280" s="19"/>
      <c r="CQ280" s="766"/>
      <c r="CR280" s="19"/>
      <c r="CS280" s="766"/>
      <c r="CT280" s="19"/>
      <c r="CU280" s="766"/>
      <c r="CV280" s="19"/>
      <c r="CW280" s="766"/>
      <c r="CX280" s="19"/>
      <c r="CY280" s="766"/>
      <c r="CZ280" s="19"/>
      <c r="DA280" s="766"/>
      <c r="DB280" s="19"/>
      <c r="DC280" s="766"/>
      <c r="DD280" s="19"/>
      <c r="DE280" s="766"/>
      <c r="DF280" s="19"/>
      <c r="DG280" s="766"/>
      <c r="DH280" s="19"/>
      <c r="DI280" s="766"/>
      <c r="DJ280" s="19"/>
      <c r="DK280" s="766"/>
      <c r="DL280" s="19"/>
      <c r="DM280" s="766"/>
      <c r="DN280" s="19"/>
      <c r="DO280" s="766"/>
      <c r="DP280" s="19"/>
      <c r="DQ280" s="766"/>
      <c r="DR280" s="19"/>
      <c r="DS280" s="766"/>
      <c r="DT280" s="19"/>
      <c r="DU280" s="15">
        <f t="shared" si="43"/>
        <v>0</v>
      </c>
      <c r="DV280" s="28"/>
      <c r="DW280" s="15">
        <f t="shared" si="44"/>
        <v>0</v>
      </c>
      <c r="DX280" s="28"/>
      <c r="DY280" s="15">
        <f t="shared" si="45"/>
        <v>0</v>
      </c>
    </row>
    <row r="281" spans="1:136" s="23" customFormat="1" ht="21" hidden="1" customHeight="1">
      <c r="A281" s="24"/>
      <c r="B281" s="24"/>
      <c r="C281" s="38" t="s">
        <v>176</v>
      </c>
      <c r="D281" s="34" t="s">
        <v>1031</v>
      </c>
      <c r="E281" s="489"/>
      <c r="F281" s="458">
        <v>43897</v>
      </c>
      <c r="G281" s="788"/>
      <c r="H281" s="319" t="s">
        <v>923</v>
      </c>
      <c r="I281" s="27">
        <v>43894</v>
      </c>
      <c r="J281" s="428"/>
      <c r="K281" s="272"/>
      <c r="L281" s="16">
        <v>1</v>
      </c>
      <c r="M281" s="16">
        <v>0</v>
      </c>
      <c r="N281" s="16">
        <v>0</v>
      </c>
      <c r="O281" s="16">
        <v>0</v>
      </c>
      <c r="P281" s="16"/>
      <c r="Q281" s="16">
        <v>0</v>
      </c>
      <c r="R281" s="16"/>
      <c r="S281" s="1114">
        <v>0</v>
      </c>
      <c r="T281" s="1114"/>
      <c r="U281" s="767"/>
      <c r="V281" s="18"/>
      <c r="W281" s="766"/>
      <c r="X281" s="18"/>
      <c r="Y281" s="766"/>
      <c r="Z281" s="18"/>
      <c r="AA281" s="766"/>
      <c r="AB281" s="18"/>
      <c r="AC281" s="766"/>
      <c r="AD281" s="18"/>
      <c r="AE281" s="766"/>
      <c r="AF281" s="18"/>
      <c r="AG281" s="766"/>
      <c r="AH281" s="18"/>
      <c r="AI281" s="766"/>
      <c r="AJ281" s="18"/>
      <c r="AK281" s="766"/>
      <c r="AL281" s="18"/>
      <c r="AM281" s="766"/>
      <c r="AN281" s="18"/>
      <c r="AO281" s="766"/>
      <c r="AP281" s="18"/>
      <c r="AQ281" s="766"/>
      <c r="AR281" s="18"/>
      <c r="AS281" s="766"/>
      <c r="AT281" s="18"/>
      <c r="AU281" s="766"/>
      <c r="AV281" s="18"/>
      <c r="AW281" s="766"/>
      <c r="AX281" s="18"/>
      <c r="AY281" s="766"/>
      <c r="AZ281" s="18"/>
      <c r="BA281" s="766"/>
      <c r="BB281" s="18"/>
      <c r="BC281" s="766"/>
      <c r="BD281" s="18"/>
      <c r="BE281" s="766"/>
      <c r="BF281" s="18"/>
      <c r="BG281" s="766"/>
      <c r="BH281" s="18"/>
      <c r="BI281" s="766"/>
      <c r="BJ281" s="18"/>
      <c r="BK281" s="766"/>
      <c r="BL281" s="18"/>
      <c r="BM281" s="766"/>
      <c r="BN281" s="18"/>
      <c r="BO281" s="766"/>
      <c r="BP281" s="18"/>
      <c r="BQ281" s="766"/>
      <c r="BR281" s="18"/>
      <c r="BS281" s="766"/>
      <c r="BT281" s="18"/>
      <c r="BU281" s="766"/>
      <c r="BV281" s="19"/>
      <c r="BW281" s="766"/>
      <c r="BX281" s="19"/>
      <c r="BY281" s="766"/>
      <c r="BZ281" s="19"/>
      <c r="CA281" s="766"/>
      <c r="CB281" s="19"/>
      <c r="CC281" s="766"/>
      <c r="CD281" s="19"/>
      <c r="CE281" s="766"/>
      <c r="CF281" s="19"/>
      <c r="CG281" s="766"/>
      <c r="CH281" s="19"/>
      <c r="CI281" s="766"/>
      <c r="CJ281" s="19"/>
      <c r="CK281" s="766"/>
      <c r="CL281" s="19"/>
      <c r="CM281" s="766"/>
      <c r="CN281" s="19"/>
      <c r="CO281" s="766"/>
      <c r="CP281" s="19"/>
      <c r="CQ281" s="766"/>
      <c r="CR281" s="19"/>
      <c r="CS281" s="766"/>
      <c r="CT281" s="19"/>
      <c r="CU281" s="766"/>
      <c r="CV281" s="19"/>
      <c r="CW281" s="766"/>
      <c r="CX281" s="19"/>
      <c r="CY281" s="766"/>
      <c r="CZ281" s="19"/>
      <c r="DA281" s="766"/>
      <c r="DB281" s="19"/>
      <c r="DC281" s="766"/>
      <c r="DD281" s="19"/>
      <c r="DE281" s="766"/>
      <c r="DF281" s="19"/>
      <c r="DG281" s="766"/>
      <c r="DH281" s="19"/>
      <c r="DI281" s="766"/>
      <c r="DJ281" s="19"/>
      <c r="DK281" s="766"/>
      <c r="DL281" s="19"/>
      <c r="DM281" s="766"/>
      <c r="DN281" s="19"/>
      <c r="DO281" s="766"/>
      <c r="DP281" s="19"/>
      <c r="DQ281" s="766"/>
      <c r="DR281" s="19"/>
      <c r="DS281" s="766"/>
      <c r="DT281" s="19"/>
      <c r="DU281" s="15">
        <f t="shared" si="43"/>
        <v>0</v>
      </c>
      <c r="DV281" s="28"/>
      <c r="DW281" s="15">
        <f t="shared" si="44"/>
        <v>0</v>
      </c>
      <c r="DX281" s="28"/>
      <c r="DY281" s="15">
        <f t="shared" si="45"/>
        <v>0</v>
      </c>
      <c r="DZ281" s="245"/>
      <c r="EA281" s="245"/>
      <c r="EB281" s="245"/>
    </row>
    <row r="282" spans="1:136" s="23" customFormat="1" ht="21" hidden="1" customHeight="1">
      <c r="A282" s="24"/>
      <c r="B282" s="24"/>
      <c r="C282" s="38" t="s">
        <v>167</v>
      </c>
      <c r="D282" s="556" t="s">
        <v>1105</v>
      </c>
      <c r="E282" s="488"/>
      <c r="F282" s="457">
        <v>34044</v>
      </c>
      <c r="G282" s="788"/>
      <c r="H282" s="319" t="s">
        <v>748</v>
      </c>
      <c r="I282" s="27">
        <v>39770</v>
      </c>
      <c r="J282" s="427"/>
      <c r="K282" s="272"/>
      <c r="L282" s="16">
        <v>1</v>
      </c>
      <c r="M282" s="16">
        <v>0</v>
      </c>
      <c r="N282" s="16">
        <v>0</v>
      </c>
      <c r="O282" s="16">
        <v>0</v>
      </c>
      <c r="P282" s="16"/>
      <c r="Q282" s="16">
        <v>0</v>
      </c>
      <c r="R282" s="16"/>
      <c r="S282" s="1114">
        <v>0</v>
      </c>
      <c r="T282" s="1114"/>
      <c r="U282" s="767"/>
      <c r="V282" s="18"/>
      <c r="W282" s="766"/>
      <c r="X282" s="18"/>
      <c r="Y282" s="766"/>
      <c r="Z282" s="18"/>
      <c r="AA282" s="766"/>
      <c r="AB282" s="18"/>
      <c r="AC282" s="766"/>
      <c r="AD282" s="18"/>
      <c r="AE282" s="766"/>
      <c r="AF282" s="18"/>
      <c r="AG282" s="766"/>
      <c r="AH282" s="18"/>
      <c r="AI282" s="766"/>
      <c r="AJ282" s="18"/>
      <c r="AK282" s="766"/>
      <c r="AL282" s="18"/>
      <c r="AM282" s="766"/>
      <c r="AN282" s="18"/>
      <c r="AO282" s="766"/>
      <c r="AP282" s="18"/>
      <c r="AQ282" s="766"/>
      <c r="AR282" s="18"/>
      <c r="AS282" s="766"/>
      <c r="AT282" s="18"/>
      <c r="AU282" s="766"/>
      <c r="AV282" s="18"/>
      <c r="AW282" s="766"/>
      <c r="AX282" s="18"/>
      <c r="AY282" s="766"/>
      <c r="AZ282" s="18"/>
      <c r="BA282" s="766"/>
      <c r="BB282" s="18"/>
      <c r="BC282" s="766"/>
      <c r="BD282" s="18"/>
      <c r="BE282" s="766"/>
      <c r="BF282" s="18"/>
      <c r="BG282" s="766"/>
      <c r="BH282" s="18"/>
      <c r="BI282" s="766"/>
      <c r="BJ282" s="18"/>
      <c r="BK282" s="766"/>
      <c r="BL282" s="18"/>
      <c r="BM282" s="766"/>
      <c r="BN282" s="18"/>
      <c r="BO282" s="766"/>
      <c r="BP282" s="18"/>
      <c r="BQ282" s="766"/>
      <c r="BR282" s="18"/>
      <c r="BS282" s="766"/>
      <c r="BT282" s="18"/>
      <c r="BU282" s="766"/>
      <c r="BV282" s="19"/>
      <c r="BW282" s="766"/>
      <c r="BX282" s="19"/>
      <c r="BY282" s="766"/>
      <c r="BZ282" s="19"/>
      <c r="CA282" s="766"/>
      <c r="CB282" s="19"/>
      <c r="CC282" s="766"/>
      <c r="CD282" s="19"/>
      <c r="CE282" s="766"/>
      <c r="CF282" s="19"/>
      <c r="CG282" s="766"/>
      <c r="CH282" s="19"/>
      <c r="CI282" s="766"/>
      <c r="CJ282" s="19"/>
      <c r="CK282" s="766"/>
      <c r="CL282" s="19"/>
      <c r="CM282" s="766"/>
      <c r="CN282" s="19"/>
      <c r="CO282" s="766"/>
      <c r="CP282" s="19"/>
      <c r="CQ282" s="766"/>
      <c r="CR282" s="19"/>
      <c r="CS282" s="766"/>
      <c r="CT282" s="19"/>
      <c r="CU282" s="766"/>
      <c r="CV282" s="19"/>
      <c r="CW282" s="766"/>
      <c r="CX282" s="19"/>
      <c r="CY282" s="766"/>
      <c r="CZ282" s="19"/>
      <c r="DA282" s="766"/>
      <c r="DB282" s="19"/>
      <c r="DC282" s="766"/>
      <c r="DD282" s="19"/>
      <c r="DE282" s="766"/>
      <c r="DF282" s="19"/>
      <c r="DG282" s="766"/>
      <c r="DH282" s="19"/>
      <c r="DI282" s="766"/>
      <c r="DJ282" s="19"/>
      <c r="DK282" s="766"/>
      <c r="DL282" s="19"/>
      <c r="DM282" s="766"/>
      <c r="DN282" s="19"/>
      <c r="DO282" s="766"/>
      <c r="DP282" s="19"/>
      <c r="DQ282" s="766"/>
      <c r="DR282" s="19"/>
      <c r="DS282" s="766"/>
      <c r="DT282" s="19"/>
      <c r="DU282" s="15">
        <f t="shared" si="43"/>
        <v>0</v>
      </c>
      <c r="DV282" s="28"/>
      <c r="DW282" s="15">
        <f t="shared" si="44"/>
        <v>0</v>
      </c>
      <c r="DX282" s="28"/>
      <c r="DY282" s="15">
        <f t="shared" si="45"/>
        <v>0</v>
      </c>
      <c r="EC282" s="245"/>
      <c r="ED282" s="245"/>
    </row>
    <row r="283" spans="1:136" s="23" customFormat="1" ht="21" hidden="1" customHeight="1">
      <c r="A283" s="24"/>
      <c r="B283" s="24"/>
      <c r="C283" s="38" t="s">
        <v>188</v>
      </c>
      <c r="D283" s="556" t="s">
        <v>1150</v>
      </c>
      <c r="E283" s="488"/>
      <c r="F283" s="458">
        <v>30317</v>
      </c>
      <c r="G283" s="788"/>
      <c r="H283" s="319" t="s">
        <v>748</v>
      </c>
      <c r="I283" s="27">
        <v>42704</v>
      </c>
      <c r="J283" s="428"/>
      <c r="K283" s="272"/>
      <c r="L283" s="16">
        <v>0</v>
      </c>
      <c r="M283" s="16">
        <v>0</v>
      </c>
      <c r="N283" s="16">
        <v>0</v>
      </c>
      <c r="O283" s="16">
        <v>0</v>
      </c>
      <c r="P283" s="16"/>
      <c r="Q283" s="16">
        <v>0</v>
      </c>
      <c r="R283" s="16"/>
      <c r="S283" s="1114">
        <v>0</v>
      </c>
      <c r="T283" s="1114"/>
      <c r="U283" s="767"/>
      <c r="V283" s="18"/>
      <c r="W283" s="766"/>
      <c r="X283" s="18"/>
      <c r="Y283" s="766"/>
      <c r="Z283" s="18"/>
      <c r="AA283" s="766"/>
      <c r="AB283" s="18"/>
      <c r="AC283" s="766"/>
      <c r="AD283" s="18"/>
      <c r="AE283" s="766"/>
      <c r="AF283" s="18"/>
      <c r="AG283" s="766"/>
      <c r="AH283" s="18"/>
      <c r="AI283" s="766"/>
      <c r="AJ283" s="18"/>
      <c r="AK283" s="766"/>
      <c r="AL283" s="18"/>
      <c r="AM283" s="766"/>
      <c r="AN283" s="18"/>
      <c r="AO283" s="766"/>
      <c r="AP283" s="18"/>
      <c r="AQ283" s="766"/>
      <c r="AR283" s="18"/>
      <c r="AS283" s="766"/>
      <c r="AT283" s="18"/>
      <c r="AU283" s="766"/>
      <c r="AV283" s="18"/>
      <c r="AW283" s="766"/>
      <c r="AX283" s="18"/>
      <c r="AY283" s="766"/>
      <c r="AZ283" s="18"/>
      <c r="BA283" s="766"/>
      <c r="BB283" s="18"/>
      <c r="BC283" s="766"/>
      <c r="BD283" s="18"/>
      <c r="BE283" s="766"/>
      <c r="BF283" s="18"/>
      <c r="BG283" s="766"/>
      <c r="BH283" s="18"/>
      <c r="BI283" s="766"/>
      <c r="BJ283" s="18"/>
      <c r="BK283" s="766"/>
      <c r="BL283" s="18"/>
      <c r="BM283" s="766"/>
      <c r="BN283" s="18"/>
      <c r="BO283" s="766"/>
      <c r="BP283" s="18"/>
      <c r="BQ283" s="766"/>
      <c r="BR283" s="18"/>
      <c r="BS283" s="766"/>
      <c r="BT283" s="18"/>
      <c r="BU283" s="766"/>
      <c r="BV283" s="19"/>
      <c r="BW283" s="766"/>
      <c r="BX283" s="19"/>
      <c r="BY283" s="766"/>
      <c r="BZ283" s="19"/>
      <c r="CA283" s="766"/>
      <c r="CB283" s="19"/>
      <c r="CC283" s="766"/>
      <c r="CD283" s="19"/>
      <c r="CE283" s="766"/>
      <c r="CF283" s="19"/>
      <c r="CG283" s="766"/>
      <c r="CH283" s="19"/>
      <c r="CI283" s="766"/>
      <c r="CJ283" s="19"/>
      <c r="CK283" s="766"/>
      <c r="CL283" s="19"/>
      <c r="CM283" s="766"/>
      <c r="CN283" s="19"/>
      <c r="CO283" s="766"/>
      <c r="CP283" s="19"/>
      <c r="CQ283" s="766"/>
      <c r="CR283" s="19"/>
      <c r="CS283" s="766"/>
      <c r="CT283" s="19"/>
      <c r="CU283" s="766"/>
      <c r="CV283" s="19"/>
      <c r="CW283" s="766"/>
      <c r="CX283" s="19"/>
      <c r="CY283" s="766"/>
      <c r="CZ283" s="19"/>
      <c r="DA283" s="766"/>
      <c r="DB283" s="19"/>
      <c r="DC283" s="766"/>
      <c r="DD283" s="19"/>
      <c r="DE283" s="766"/>
      <c r="DF283" s="19"/>
      <c r="DG283" s="766"/>
      <c r="DH283" s="19"/>
      <c r="DI283" s="766"/>
      <c r="DJ283" s="19"/>
      <c r="DK283" s="766"/>
      <c r="DL283" s="19"/>
      <c r="DM283" s="766"/>
      <c r="DN283" s="19"/>
      <c r="DO283" s="766"/>
      <c r="DP283" s="19"/>
      <c r="DQ283" s="766"/>
      <c r="DR283" s="19"/>
      <c r="DS283" s="766"/>
      <c r="DT283" s="19"/>
      <c r="DU283" s="15">
        <f t="shared" si="43"/>
        <v>0</v>
      </c>
      <c r="DV283" s="28"/>
      <c r="DW283" s="15">
        <f t="shared" si="44"/>
        <v>0</v>
      </c>
      <c r="DX283" s="28"/>
      <c r="DY283" s="15">
        <f t="shared" si="45"/>
        <v>0</v>
      </c>
    </row>
    <row r="284" spans="1:136" s="23" customFormat="1" ht="21" hidden="1" customHeight="1">
      <c r="A284" s="30"/>
      <c r="B284" s="30"/>
      <c r="C284" s="38" t="s">
        <v>193</v>
      </c>
      <c r="D284" s="556" t="s">
        <v>226</v>
      </c>
      <c r="E284" s="488"/>
      <c r="F284" s="459">
        <v>37767</v>
      </c>
      <c r="G284" s="788"/>
      <c r="H284" s="319" t="s">
        <v>748</v>
      </c>
      <c r="I284" s="27">
        <v>36438</v>
      </c>
      <c r="J284" s="429"/>
      <c r="K284" s="272"/>
      <c r="L284" s="16">
        <v>0</v>
      </c>
      <c r="M284" s="16">
        <v>0</v>
      </c>
      <c r="N284" s="16">
        <v>0</v>
      </c>
      <c r="O284" s="16">
        <v>0</v>
      </c>
      <c r="P284" s="16"/>
      <c r="Q284" s="16">
        <v>0</v>
      </c>
      <c r="R284" s="16"/>
      <c r="S284" s="1114">
        <v>0</v>
      </c>
      <c r="T284" s="1114"/>
      <c r="U284" s="767"/>
      <c r="V284" s="18"/>
      <c r="W284" s="766"/>
      <c r="X284" s="18"/>
      <c r="Y284" s="766"/>
      <c r="Z284" s="18"/>
      <c r="AA284" s="766"/>
      <c r="AB284" s="18"/>
      <c r="AC284" s="766"/>
      <c r="AD284" s="18"/>
      <c r="AE284" s="766"/>
      <c r="AF284" s="18"/>
      <c r="AG284" s="766"/>
      <c r="AH284" s="18"/>
      <c r="AI284" s="766"/>
      <c r="AJ284" s="18"/>
      <c r="AK284" s="766"/>
      <c r="AL284" s="18"/>
      <c r="AM284" s="766"/>
      <c r="AN284" s="18"/>
      <c r="AO284" s="766"/>
      <c r="AP284" s="18"/>
      <c r="AQ284" s="766"/>
      <c r="AR284" s="18"/>
      <c r="AS284" s="766"/>
      <c r="AT284" s="18"/>
      <c r="AU284" s="766"/>
      <c r="AV284" s="18"/>
      <c r="AW284" s="766"/>
      <c r="AX284" s="18"/>
      <c r="AY284" s="766"/>
      <c r="AZ284" s="18"/>
      <c r="BA284" s="766"/>
      <c r="BB284" s="18"/>
      <c r="BC284" s="766"/>
      <c r="BD284" s="18"/>
      <c r="BE284" s="766"/>
      <c r="BF284" s="18"/>
      <c r="BG284" s="766"/>
      <c r="BH284" s="18"/>
      <c r="BI284" s="766"/>
      <c r="BJ284" s="18"/>
      <c r="BK284" s="766"/>
      <c r="BL284" s="18"/>
      <c r="BM284" s="766"/>
      <c r="BN284" s="18"/>
      <c r="BO284" s="766"/>
      <c r="BP284" s="18"/>
      <c r="BQ284" s="766"/>
      <c r="BR284" s="18"/>
      <c r="BS284" s="766"/>
      <c r="BT284" s="18"/>
      <c r="BU284" s="766"/>
      <c r="BV284" s="19"/>
      <c r="BW284" s="766"/>
      <c r="BX284" s="19"/>
      <c r="BY284" s="766"/>
      <c r="BZ284" s="19"/>
      <c r="CA284" s="766"/>
      <c r="CB284" s="19"/>
      <c r="CC284" s="766"/>
      <c r="CD284" s="19"/>
      <c r="CE284" s="766"/>
      <c r="CF284" s="19"/>
      <c r="CG284" s="766"/>
      <c r="CH284" s="19"/>
      <c r="CI284" s="766"/>
      <c r="CJ284" s="19"/>
      <c r="CK284" s="766"/>
      <c r="CL284" s="19"/>
      <c r="CM284" s="766"/>
      <c r="CN284" s="19"/>
      <c r="CO284" s="766"/>
      <c r="CP284" s="19"/>
      <c r="CQ284" s="766"/>
      <c r="CR284" s="19"/>
      <c r="CS284" s="766"/>
      <c r="CT284" s="19"/>
      <c r="CU284" s="766"/>
      <c r="CV284" s="19"/>
      <c r="CW284" s="766"/>
      <c r="CX284" s="19"/>
      <c r="CY284" s="766"/>
      <c r="CZ284" s="19"/>
      <c r="DA284" s="766"/>
      <c r="DB284" s="19"/>
      <c r="DC284" s="766"/>
      <c r="DD284" s="19"/>
      <c r="DE284" s="766"/>
      <c r="DF284" s="19"/>
      <c r="DG284" s="766"/>
      <c r="DH284" s="19"/>
      <c r="DI284" s="766"/>
      <c r="DJ284" s="19"/>
      <c r="DK284" s="766"/>
      <c r="DL284" s="19"/>
      <c r="DM284" s="766"/>
      <c r="DN284" s="19"/>
      <c r="DO284" s="766"/>
      <c r="DP284" s="19"/>
      <c r="DQ284" s="766"/>
      <c r="DR284" s="19"/>
      <c r="DS284" s="766"/>
      <c r="DT284" s="19"/>
      <c r="DU284" s="15">
        <f t="shared" si="43"/>
        <v>0</v>
      </c>
      <c r="DW284" s="15">
        <f t="shared" si="44"/>
        <v>0</v>
      </c>
      <c r="DY284" s="15">
        <f t="shared" si="45"/>
        <v>0</v>
      </c>
      <c r="DZ284" s="245"/>
      <c r="EA284" s="245"/>
      <c r="EB284" s="245"/>
    </row>
    <row r="285" spans="1:136" s="23" customFormat="1" ht="21" hidden="1" customHeight="1">
      <c r="A285" s="24"/>
      <c r="B285" s="24"/>
      <c r="C285" s="38" t="s">
        <v>197</v>
      </c>
      <c r="D285" s="556" t="s">
        <v>233</v>
      </c>
      <c r="E285" s="488"/>
      <c r="F285" s="458">
        <v>38805</v>
      </c>
      <c r="G285" s="788"/>
      <c r="H285" s="319" t="s">
        <v>748</v>
      </c>
      <c r="I285" s="27">
        <v>21257</v>
      </c>
      <c r="J285" s="428"/>
      <c r="K285" s="272"/>
      <c r="L285" s="16">
        <v>0</v>
      </c>
      <c r="M285" s="16">
        <v>0</v>
      </c>
      <c r="N285" s="16">
        <v>0</v>
      </c>
      <c r="O285" s="16">
        <v>0</v>
      </c>
      <c r="P285" s="16"/>
      <c r="Q285" s="16">
        <v>0</v>
      </c>
      <c r="R285" s="16"/>
      <c r="S285" s="1114">
        <v>0</v>
      </c>
      <c r="T285" s="1114"/>
      <c r="U285" s="767"/>
      <c r="V285" s="18"/>
      <c r="W285" s="766"/>
      <c r="X285" s="18"/>
      <c r="Y285" s="766"/>
      <c r="Z285" s="18"/>
      <c r="AA285" s="766"/>
      <c r="AB285" s="18"/>
      <c r="AC285" s="766"/>
      <c r="AD285" s="18"/>
      <c r="AE285" s="766"/>
      <c r="AF285" s="18"/>
      <c r="AG285" s="766"/>
      <c r="AH285" s="18"/>
      <c r="AI285" s="766"/>
      <c r="AJ285" s="18"/>
      <c r="AK285" s="766"/>
      <c r="AL285" s="18"/>
      <c r="AM285" s="766"/>
      <c r="AN285" s="18"/>
      <c r="AO285" s="766"/>
      <c r="AP285" s="18"/>
      <c r="AQ285" s="766"/>
      <c r="AR285" s="18"/>
      <c r="AS285" s="766"/>
      <c r="AT285" s="18"/>
      <c r="AU285" s="766"/>
      <c r="AV285" s="18"/>
      <c r="AW285" s="766"/>
      <c r="AX285" s="18"/>
      <c r="AY285" s="766"/>
      <c r="AZ285" s="18"/>
      <c r="BA285" s="766"/>
      <c r="BB285" s="18"/>
      <c r="BC285" s="766"/>
      <c r="BD285" s="18"/>
      <c r="BE285" s="766"/>
      <c r="BF285" s="18"/>
      <c r="BG285" s="766"/>
      <c r="BH285" s="18"/>
      <c r="BI285" s="766"/>
      <c r="BJ285" s="18"/>
      <c r="BK285" s="766"/>
      <c r="BL285" s="18"/>
      <c r="BM285" s="766"/>
      <c r="BN285" s="18"/>
      <c r="BO285" s="766"/>
      <c r="BP285" s="18"/>
      <c r="BQ285" s="766"/>
      <c r="BR285" s="18"/>
      <c r="BS285" s="766"/>
      <c r="BT285" s="18"/>
      <c r="BU285" s="766"/>
      <c r="BV285" s="19"/>
      <c r="BW285" s="766"/>
      <c r="BX285" s="19"/>
      <c r="BY285" s="766"/>
      <c r="BZ285" s="19"/>
      <c r="CA285" s="766"/>
      <c r="CB285" s="19"/>
      <c r="CC285" s="766"/>
      <c r="CD285" s="19"/>
      <c r="CE285" s="766"/>
      <c r="CF285" s="19"/>
      <c r="CG285" s="766"/>
      <c r="CH285" s="19"/>
      <c r="CI285" s="766"/>
      <c r="CJ285" s="19"/>
      <c r="CK285" s="766"/>
      <c r="CL285" s="19"/>
      <c r="CM285" s="766"/>
      <c r="CN285" s="19"/>
      <c r="CO285" s="766"/>
      <c r="CP285" s="19"/>
      <c r="CQ285" s="766"/>
      <c r="CR285" s="19"/>
      <c r="CS285" s="766"/>
      <c r="CT285" s="19"/>
      <c r="CU285" s="766"/>
      <c r="CV285" s="19"/>
      <c r="CW285" s="766"/>
      <c r="CX285" s="19"/>
      <c r="CY285" s="766"/>
      <c r="CZ285" s="19"/>
      <c r="DA285" s="766"/>
      <c r="DB285" s="19"/>
      <c r="DC285" s="766"/>
      <c r="DD285" s="19"/>
      <c r="DE285" s="766"/>
      <c r="DF285" s="19"/>
      <c r="DG285" s="766"/>
      <c r="DH285" s="19"/>
      <c r="DI285" s="766"/>
      <c r="DJ285" s="19"/>
      <c r="DK285" s="766"/>
      <c r="DL285" s="19"/>
      <c r="DM285" s="766"/>
      <c r="DN285" s="19"/>
      <c r="DO285" s="766"/>
      <c r="DP285" s="19"/>
      <c r="DQ285" s="766"/>
      <c r="DR285" s="19"/>
      <c r="DS285" s="766"/>
      <c r="DT285" s="19"/>
      <c r="DU285" s="15">
        <f t="shared" si="43"/>
        <v>0</v>
      </c>
      <c r="DV285" s="28"/>
      <c r="DW285" s="15">
        <f t="shared" si="44"/>
        <v>0</v>
      </c>
      <c r="DX285" s="28"/>
      <c r="DY285" s="15">
        <f t="shared" si="45"/>
        <v>0</v>
      </c>
      <c r="EC285" s="245"/>
      <c r="ED285" s="245"/>
    </row>
    <row r="286" spans="1:136" s="23" customFormat="1" ht="21" hidden="1" customHeight="1">
      <c r="A286" s="15"/>
      <c r="B286" s="15"/>
      <c r="C286" s="38" t="s">
        <v>202</v>
      </c>
      <c r="D286" s="556" t="s">
        <v>78</v>
      </c>
      <c r="E286" s="488"/>
      <c r="F286" s="458">
        <v>40126</v>
      </c>
      <c r="G286" s="788"/>
      <c r="H286" s="319" t="s">
        <v>748</v>
      </c>
      <c r="I286" s="27">
        <v>37761</v>
      </c>
      <c r="J286" s="428"/>
      <c r="K286" s="272"/>
      <c r="L286" s="16">
        <v>0</v>
      </c>
      <c r="M286" s="16">
        <v>0</v>
      </c>
      <c r="N286" s="16">
        <v>0</v>
      </c>
      <c r="O286" s="16">
        <v>0</v>
      </c>
      <c r="P286" s="16"/>
      <c r="Q286" s="16">
        <v>0</v>
      </c>
      <c r="R286" s="16"/>
      <c r="S286" s="1114">
        <v>0</v>
      </c>
      <c r="T286" s="1114"/>
      <c r="U286" s="767"/>
      <c r="V286" s="18"/>
      <c r="W286" s="766"/>
      <c r="X286" s="18"/>
      <c r="Y286" s="766"/>
      <c r="Z286" s="18"/>
      <c r="AA286" s="766"/>
      <c r="AB286" s="18"/>
      <c r="AC286" s="766"/>
      <c r="AD286" s="18"/>
      <c r="AE286" s="766"/>
      <c r="AF286" s="18"/>
      <c r="AG286" s="766"/>
      <c r="AH286" s="18"/>
      <c r="AI286" s="766"/>
      <c r="AJ286" s="18"/>
      <c r="AK286" s="766"/>
      <c r="AL286" s="18"/>
      <c r="AM286" s="766"/>
      <c r="AN286" s="18"/>
      <c r="AO286" s="766"/>
      <c r="AP286" s="18"/>
      <c r="AQ286" s="766"/>
      <c r="AR286" s="18"/>
      <c r="AS286" s="766"/>
      <c r="AT286" s="18"/>
      <c r="AU286" s="766"/>
      <c r="AV286" s="18"/>
      <c r="AW286" s="766"/>
      <c r="AX286" s="18"/>
      <c r="AY286" s="766"/>
      <c r="AZ286" s="18"/>
      <c r="BA286" s="766"/>
      <c r="BB286" s="18"/>
      <c r="BC286" s="766"/>
      <c r="BD286" s="18"/>
      <c r="BE286" s="766"/>
      <c r="BF286" s="18"/>
      <c r="BG286" s="766"/>
      <c r="BH286" s="18"/>
      <c r="BI286" s="766"/>
      <c r="BJ286" s="18"/>
      <c r="BK286" s="766"/>
      <c r="BL286" s="18"/>
      <c r="BM286" s="766"/>
      <c r="BN286" s="18"/>
      <c r="BO286" s="766"/>
      <c r="BP286" s="18"/>
      <c r="BQ286" s="766"/>
      <c r="BR286" s="18"/>
      <c r="BS286" s="766"/>
      <c r="BT286" s="18"/>
      <c r="BU286" s="766"/>
      <c r="BV286" s="19"/>
      <c r="BW286" s="766"/>
      <c r="BX286" s="19"/>
      <c r="BY286" s="766"/>
      <c r="BZ286" s="19"/>
      <c r="CA286" s="766"/>
      <c r="CB286" s="19"/>
      <c r="CC286" s="766"/>
      <c r="CD286" s="19"/>
      <c r="CE286" s="766"/>
      <c r="CF286" s="19"/>
      <c r="CG286" s="766"/>
      <c r="CH286" s="19"/>
      <c r="CI286" s="766"/>
      <c r="CJ286" s="19"/>
      <c r="CK286" s="766"/>
      <c r="CL286" s="19"/>
      <c r="CM286" s="766"/>
      <c r="CN286" s="19"/>
      <c r="CO286" s="766"/>
      <c r="CP286" s="19"/>
      <c r="CQ286" s="766"/>
      <c r="CR286" s="19"/>
      <c r="CS286" s="766"/>
      <c r="CT286" s="19"/>
      <c r="CU286" s="766"/>
      <c r="CV286" s="19"/>
      <c r="CW286" s="766"/>
      <c r="CX286" s="19"/>
      <c r="CY286" s="766"/>
      <c r="CZ286" s="19"/>
      <c r="DA286" s="766"/>
      <c r="DB286" s="19"/>
      <c r="DC286" s="766"/>
      <c r="DD286" s="19"/>
      <c r="DE286" s="766"/>
      <c r="DF286" s="19"/>
      <c r="DG286" s="766"/>
      <c r="DH286" s="19"/>
      <c r="DI286" s="766"/>
      <c r="DJ286" s="19"/>
      <c r="DK286" s="766"/>
      <c r="DL286" s="19"/>
      <c r="DM286" s="766"/>
      <c r="DN286" s="19"/>
      <c r="DO286" s="766"/>
      <c r="DP286" s="19"/>
      <c r="DQ286" s="766"/>
      <c r="DR286" s="19"/>
      <c r="DS286" s="766"/>
      <c r="DT286" s="19"/>
      <c r="DU286" s="15">
        <f t="shared" si="43"/>
        <v>0</v>
      </c>
      <c r="DW286" s="15">
        <f t="shared" si="44"/>
        <v>0</v>
      </c>
      <c r="DY286" s="15">
        <f t="shared" si="45"/>
        <v>0</v>
      </c>
    </row>
    <row r="287" spans="1:136" s="23" customFormat="1" ht="21" hidden="1" customHeight="1">
      <c r="A287" s="24"/>
      <c r="B287" s="24"/>
      <c r="C287" s="38" t="s">
        <v>204</v>
      </c>
      <c r="D287" s="556" t="s">
        <v>1174</v>
      </c>
      <c r="E287" s="488"/>
      <c r="F287" s="458">
        <v>40547</v>
      </c>
      <c r="G287" s="788"/>
      <c r="H287" s="319" t="s">
        <v>748</v>
      </c>
      <c r="I287" s="27">
        <v>40722</v>
      </c>
      <c r="J287" s="428"/>
      <c r="K287" s="272"/>
      <c r="L287" s="16">
        <v>0</v>
      </c>
      <c r="M287" s="16">
        <v>0</v>
      </c>
      <c r="N287" s="16">
        <v>0</v>
      </c>
      <c r="O287" s="16">
        <v>0</v>
      </c>
      <c r="P287" s="16"/>
      <c r="Q287" s="16">
        <v>0</v>
      </c>
      <c r="R287" s="16"/>
      <c r="S287" s="1114">
        <v>0</v>
      </c>
      <c r="T287" s="1114"/>
      <c r="U287" s="767"/>
      <c r="V287" s="18"/>
      <c r="W287" s="766"/>
      <c r="X287" s="18"/>
      <c r="Y287" s="766"/>
      <c r="Z287" s="18"/>
      <c r="AA287" s="766"/>
      <c r="AB287" s="18"/>
      <c r="AC287" s="766"/>
      <c r="AD287" s="18"/>
      <c r="AE287" s="766"/>
      <c r="AF287" s="18"/>
      <c r="AG287" s="766"/>
      <c r="AH287" s="18"/>
      <c r="AI287" s="766"/>
      <c r="AJ287" s="18"/>
      <c r="AK287" s="766"/>
      <c r="AL287" s="18"/>
      <c r="AM287" s="766"/>
      <c r="AN287" s="18"/>
      <c r="AO287" s="766"/>
      <c r="AP287" s="18"/>
      <c r="AQ287" s="766"/>
      <c r="AR287" s="18"/>
      <c r="AS287" s="766"/>
      <c r="AT287" s="18"/>
      <c r="AU287" s="766"/>
      <c r="AV287" s="18"/>
      <c r="AW287" s="766"/>
      <c r="AX287" s="18"/>
      <c r="AY287" s="766"/>
      <c r="AZ287" s="18"/>
      <c r="BA287" s="766"/>
      <c r="BB287" s="18"/>
      <c r="BC287" s="766"/>
      <c r="BD287" s="18"/>
      <c r="BE287" s="766"/>
      <c r="BF287" s="18"/>
      <c r="BG287" s="766"/>
      <c r="BH287" s="18"/>
      <c r="BI287" s="766"/>
      <c r="BJ287" s="18"/>
      <c r="BK287" s="766"/>
      <c r="BL287" s="18"/>
      <c r="BM287" s="766"/>
      <c r="BN287" s="18"/>
      <c r="BO287" s="766"/>
      <c r="BP287" s="18"/>
      <c r="BQ287" s="766"/>
      <c r="BR287" s="18"/>
      <c r="BS287" s="766"/>
      <c r="BT287" s="18"/>
      <c r="BU287" s="766"/>
      <c r="BV287" s="19"/>
      <c r="BW287" s="766"/>
      <c r="BX287" s="19"/>
      <c r="BY287" s="766"/>
      <c r="BZ287" s="19"/>
      <c r="CA287" s="766"/>
      <c r="CB287" s="19"/>
      <c r="CC287" s="766"/>
      <c r="CD287" s="19"/>
      <c r="CE287" s="766"/>
      <c r="CF287" s="19"/>
      <c r="CG287" s="766"/>
      <c r="CH287" s="19"/>
      <c r="CI287" s="766"/>
      <c r="CJ287" s="19"/>
      <c r="CK287" s="766"/>
      <c r="CL287" s="19"/>
      <c r="CM287" s="766"/>
      <c r="CN287" s="19"/>
      <c r="CO287" s="766"/>
      <c r="CP287" s="19"/>
      <c r="CQ287" s="766"/>
      <c r="CR287" s="19"/>
      <c r="CS287" s="766"/>
      <c r="CT287" s="19"/>
      <c r="CU287" s="766"/>
      <c r="CV287" s="19"/>
      <c r="CW287" s="766"/>
      <c r="CX287" s="19"/>
      <c r="CY287" s="766"/>
      <c r="CZ287" s="19"/>
      <c r="DA287" s="766"/>
      <c r="DB287" s="19"/>
      <c r="DC287" s="766"/>
      <c r="DD287" s="19"/>
      <c r="DE287" s="766"/>
      <c r="DF287" s="19"/>
      <c r="DG287" s="766"/>
      <c r="DH287" s="19"/>
      <c r="DI287" s="766"/>
      <c r="DJ287" s="19"/>
      <c r="DK287" s="766"/>
      <c r="DL287" s="19"/>
      <c r="DM287" s="766"/>
      <c r="DN287" s="19"/>
      <c r="DO287" s="766"/>
      <c r="DP287" s="19"/>
      <c r="DQ287" s="766"/>
      <c r="DR287" s="19"/>
      <c r="DS287" s="766"/>
      <c r="DT287" s="19"/>
      <c r="DU287" s="15">
        <f t="shared" si="43"/>
        <v>0</v>
      </c>
      <c r="DV287" s="28"/>
      <c r="DW287" s="15">
        <f t="shared" si="44"/>
        <v>0</v>
      </c>
      <c r="DX287" s="28"/>
      <c r="DY287" s="15">
        <f t="shared" si="45"/>
        <v>0</v>
      </c>
    </row>
    <row r="288" spans="1:136" s="23" customFormat="1" ht="21" hidden="1" customHeight="1">
      <c r="A288" s="24"/>
      <c r="B288" s="24"/>
      <c r="C288" s="38" t="s">
        <v>209</v>
      </c>
      <c r="D288" s="556" t="s">
        <v>1202</v>
      </c>
      <c r="E288" s="488"/>
      <c r="F288" s="457">
        <v>41444</v>
      </c>
      <c r="G288" s="788"/>
      <c r="H288" s="319" t="s">
        <v>748</v>
      </c>
      <c r="I288" s="27">
        <v>41507</v>
      </c>
      <c r="J288" s="427"/>
      <c r="K288" s="272"/>
      <c r="L288" s="16">
        <v>0</v>
      </c>
      <c r="M288" s="16">
        <v>0</v>
      </c>
      <c r="N288" s="16">
        <v>0</v>
      </c>
      <c r="O288" s="16">
        <v>0</v>
      </c>
      <c r="P288" s="16"/>
      <c r="Q288" s="16">
        <v>0</v>
      </c>
      <c r="R288" s="16"/>
      <c r="S288" s="1114">
        <v>0</v>
      </c>
      <c r="T288" s="1114"/>
      <c r="U288" s="767"/>
      <c r="V288" s="18"/>
      <c r="W288" s="766"/>
      <c r="X288" s="18"/>
      <c r="Y288" s="766"/>
      <c r="Z288" s="18"/>
      <c r="AA288" s="766"/>
      <c r="AB288" s="18"/>
      <c r="AC288" s="766"/>
      <c r="AD288" s="18"/>
      <c r="AE288" s="766"/>
      <c r="AF288" s="18"/>
      <c r="AG288" s="766"/>
      <c r="AH288" s="18"/>
      <c r="AI288" s="766"/>
      <c r="AJ288" s="18"/>
      <c r="AK288" s="766"/>
      <c r="AL288" s="18"/>
      <c r="AM288" s="766"/>
      <c r="AN288" s="18"/>
      <c r="AO288" s="766"/>
      <c r="AP288" s="18"/>
      <c r="AQ288" s="766"/>
      <c r="AR288" s="18"/>
      <c r="AS288" s="766"/>
      <c r="AT288" s="18"/>
      <c r="AU288" s="766"/>
      <c r="AV288" s="18"/>
      <c r="AW288" s="766"/>
      <c r="AX288" s="18"/>
      <c r="AY288" s="766"/>
      <c r="AZ288" s="18"/>
      <c r="BA288" s="766"/>
      <c r="BB288" s="18"/>
      <c r="BC288" s="766"/>
      <c r="BD288" s="18"/>
      <c r="BE288" s="766"/>
      <c r="BF288" s="18"/>
      <c r="BG288" s="766"/>
      <c r="BH288" s="18"/>
      <c r="BI288" s="766"/>
      <c r="BJ288" s="18"/>
      <c r="BK288" s="766"/>
      <c r="BL288" s="18"/>
      <c r="BM288" s="766"/>
      <c r="BN288" s="18"/>
      <c r="BO288" s="766"/>
      <c r="BP288" s="18"/>
      <c r="BQ288" s="766"/>
      <c r="BR288" s="18"/>
      <c r="BS288" s="766"/>
      <c r="BT288" s="18"/>
      <c r="BU288" s="766"/>
      <c r="BV288" s="19"/>
      <c r="BW288" s="766"/>
      <c r="BX288" s="19"/>
      <c r="BY288" s="766"/>
      <c r="BZ288" s="19"/>
      <c r="CA288" s="766"/>
      <c r="CB288" s="19"/>
      <c r="CC288" s="766"/>
      <c r="CD288" s="19"/>
      <c r="CE288" s="766"/>
      <c r="CF288" s="19"/>
      <c r="CG288" s="766"/>
      <c r="CH288" s="19"/>
      <c r="CI288" s="766"/>
      <c r="CJ288" s="19"/>
      <c r="CK288" s="766"/>
      <c r="CL288" s="19"/>
      <c r="CM288" s="766"/>
      <c r="CN288" s="19"/>
      <c r="CO288" s="766"/>
      <c r="CP288" s="19"/>
      <c r="CQ288" s="766"/>
      <c r="CR288" s="19"/>
      <c r="CS288" s="766"/>
      <c r="CT288" s="19"/>
      <c r="CU288" s="766"/>
      <c r="CV288" s="19"/>
      <c r="CW288" s="766"/>
      <c r="CX288" s="19"/>
      <c r="CY288" s="766"/>
      <c r="CZ288" s="19"/>
      <c r="DA288" s="766"/>
      <c r="DB288" s="19"/>
      <c r="DC288" s="766"/>
      <c r="DD288" s="19"/>
      <c r="DE288" s="766"/>
      <c r="DF288" s="19"/>
      <c r="DG288" s="766"/>
      <c r="DH288" s="19"/>
      <c r="DI288" s="766"/>
      <c r="DJ288" s="19"/>
      <c r="DK288" s="766"/>
      <c r="DL288" s="19"/>
      <c r="DM288" s="766"/>
      <c r="DN288" s="19"/>
      <c r="DO288" s="766"/>
      <c r="DP288" s="19"/>
      <c r="DQ288" s="766"/>
      <c r="DR288" s="19"/>
      <c r="DS288" s="766"/>
      <c r="DT288" s="19"/>
      <c r="DU288" s="15">
        <f t="shared" si="43"/>
        <v>0</v>
      </c>
      <c r="DV288" s="28"/>
      <c r="DW288" s="15">
        <f t="shared" si="44"/>
        <v>0</v>
      </c>
      <c r="DX288" s="28"/>
      <c r="DY288" s="15">
        <f t="shared" si="45"/>
        <v>0</v>
      </c>
    </row>
    <row r="289" spans="1:138" s="23" customFormat="1" ht="21" hidden="1" customHeight="1">
      <c r="A289" s="24"/>
      <c r="B289" s="24"/>
      <c r="C289" s="38" t="s">
        <v>212</v>
      </c>
      <c r="D289" s="556" t="s">
        <v>1180</v>
      </c>
      <c r="E289" s="488"/>
      <c r="F289" s="457">
        <v>42051</v>
      </c>
      <c r="G289" s="788"/>
      <c r="H289" s="319" t="s">
        <v>748</v>
      </c>
      <c r="I289" s="27">
        <v>43052</v>
      </c>
      <c r="J289" s="427"/>
      <c r="K289" s="272"/>
      <c r="L289" s="16">
        <v>0</v>
      </c>
      <c r="M289" s="16">
        <v>0</v>
      </c>
      <c r="N289" s="16">
        <v>0</v>
      </c>
      <c r="O289" s="16">
        <v>0</v>
      </c>
      <c r="P289" s="16"/>
      <c r="Q289" s="16">
        <v>0</v>
      </c>
      <c r="R289" s="16"/>
      <c r="S289" s="1114">
        <v>0</v>
      </c>
      <c r="T289" s="1114"/>
      <c r="U289" s="767"/>
      <c r="V289" s="18"/>
      <c r="W289" s="766"/>
      <c r="X289" s="18"/>
      <c r="Y289" s="766"/>
      <c r="Z289" s="18"/>
      <c r="AA289" s="766"/>
      <c r="AB289" s="18"/>
      <c r="AC289" s="766"/>
      <c r="AD289" s="18"/>
      <c r="AE289" s="766"/>
      <c r="AF289" s="18"/>
      <c r="AG289" s="766"/>
      <c r="AH289" s="18"/>
      <c r="AI289" s="766"/>
      <c r="AJ289" s="18"/>
      <c r="AK289" s="766"/>
      <c r="AL289" s="18"/>
      <c r="AM289" s="766"/>
      <c r="AN289" s="18"/>
      <c r="AO289" s="766"/>
      <c r="AP289" s="18"/>
      <c r="AQ289" s="766"/>
      <c r="AR289" s="18"/>
      <c r="AS289" s="766"/>
      <c r="AT289" s="18"/>
      <c r="AU289" s="766"/>
      <c r="AV289" s="18"/>
      <c r="AW289" s="766"/>
      <c r="AX289" s="18"/>
      <c r="AY289" s="766"/>
      <c r="AZ289" s="18"/>
      <c r="BA289" s="766"/>
      <c r="BB289" s="18"/>
      <c r="BC289" s="766"/>
      <c r="BD289" s="18"/>
      <c r="BE289" s="766"/>
      <c r="BF289" s="18"/>
      <c r="BG289" s="766"/>
      <c r="BH289" s="18"/>
      <c r="BI289" s="766"/>
      <c r="BJ289" s="18"/>
      <c r="BK289" s="766"/>
      <c r="BL289" s="18"/>
      <c r="BM289" s="766"/>
      <c r="BN289" s="18"/>
      <c r="BO289" s="766"/>
      <c r="BP289" s="18"/>
      <c r="BQ289" s="766"/>
      <c r="BR289" s="18"/>
      <c r="BS289" s="766"/>
      <c r="BT289" s="18"/>
      <c r="BU289" s="766"/>
      <c r="BV289" s="19"/>
      <c r="BW289" s="766"/>
      <c r="BX289" s="19"/>
      <c r="BY289" s="766"/>
      <c r="BZ289" s="19"/>
      <c r="CA289" s="766"/>
      <c r="CB289" s="19"/>
      <c r="CC289" s="766"/>
      <c r="CD289" s="19"/>
      <c r="CE289" s="766"/>
      <c r="CF289" s="19"/>
      <c r="CG289" s="766"/>
      <c r="CH289" s="19"/>
      <c r="CI289" s="766"/>
      <c r="CJ289" s="19"/>
      <c r="CK289" s="766"/>
      <c r="CL289" s="19"/>
      <c r="CM289" s="766"/>
      <c r="CN289" s="19"/>
      <c r="CO289" s="766"/>
      <c r="CP289" s="19"/>
      <c r="CQ289" s="766"/>
      <c r="CR289" s="19"/>
      <c r="CS289" s="766"/>
      <c r="CT289" s="19"/>
      <c r="CU289" s="766"/>
      <c r="CV289" s="19"/>
      <c r="CW289" s="766"/>
      <c r="CX289" s="19"/>
      <c r="CY289" s="766"/>
      <c r="CZ289" s="19"/>
      <c r="DA289" s="766"/>
      <c r="DB289" s="19"/>
      <c r="DC289" s="766"/>
      <c r="DD289" s="19"/>
      <c r="DE289" s="766"/>
      <c r="DF289" s="19"/>
      <c r="DG289" s="766"/>
      <c r="DH289" s="19"/>
      <c r="DI289" s="766"/>
      <c r="DJ289" s="19"/>
      <c r="DK289" s="766"/>
      <c r="DL289" s="19"/>
      <c r="DM289" s="766"/>
      <c r="DN289" s="19"/>
      <c r="DO289" s="766"/>
      <c r="DP289" s="19"/>
      <c r="DQ289" s="766"/>
      <c r="DR289" s="19"/>
      <c r="DS289" s="766"/>
      <c r="DT289" s="19"/>
      <c r="DU289" s="15">
        <f t="shared" si="43"/>
        <v>0</v>
      </c>
      <c r="DV289" s="28"/>
      <c r="DW289" s="15">
        <f t="shared" si="44"/>
        <v>0</v>
      </c>
      <c r="DX289" s="28"/>
      <c r="DY289" s="15">
        <f t="shared" si="45"/>
        <v>0</v>
      </c>
    </row>
    <row r="290" spans="1:138" s="53" customFormat="1" ht="34.5" hidden="1" customHeight="1">
      <c r="A290" s="279" t="s">
        <v>11</v>
      </c>
      <c r="B290" s="279" t="s">
        <v>1011</v>
      </c>
      <c r="C290" s="503" t="s">
        <v>12</v>
      </c>
      <c r="D290" s="288" t="s">
        <v>13</v>
      </c>
      <c r="E290" s="478"/>
      <c r="F290" s="343" t="s">
        <v>14</v>
      </c>
      <c r="G290" s="478"/>
      <c r="H290" s="319" t="s">
        <v>1611</v>
      </c>
      <c r="I290" s="256" t="s">
        <v>1612</v>
      </c>
      <c r="J290" s="291"/>
      <c r="K290" s="291"/>
      <c r="L290" s="333" t="s">
        <v>1353</v>
      </c>
      <c r="M290" s="333" t="s">
        <v>1551</v>
      </c>
      <c r="N290" s="333" t="s">
        <v>1552</v>
      </c>
      <c r="O290" s="333" t="s">
        <v>1482</v>
      </c>
      <c r="P290" s="333"/>
      <c r="Q290" s="333" t="s">
        <v>1482</v>
      </c>
      <c r="R290" s="333"/>
      <c r="S290" s="1116" t="s">
        <v>876</v>
      </c>
      <c r="T290" s="1116"/>
      <c r="U290" s="825"/>
      <c r="V290" s="279"/>
      <c r="W290" s="825"/>
      <c r="X290" s="279"/>
      <c r="Y290" s="825"/>
      <c r="Z290" s="279"/>
      <c r="AA290" s="825"/>
      <c r="AB290" s="279"/>
      <c r="AC290" s="825"/>
      <c r="AD290" s="279"/>
      <c r="AE290" s="825"/>
      <c r="AF290" s="279"/>
      <c r="AG290" s="825"/>
      <c r="AH290" s="279"/>
      <c r="AI290" s="825"/>
      <c r="AJ290" s="279"/>
      <c r="AK290" s="825"/>
      <c r="AL290" s="279"/>
      <c r="AM290" s="825"/>
      <c r="AN290" s="279"/>
      <c r="AO290" s="825"/>
      <c r="AP290" s="279"/>
      <c r="AQ290" s="825"/>
      <c r="AR290" s="279"/>
      <c r="AS290" s="825"/>
      <c r="AT290" s="279"/>
      <c r="AU290" s="825"/>
      <c r="AV290" s="279"/>
      <c r="AW290" s="825"/>
      <c r="AX290" s="279"/>
      <c r="AY290" s="825"/>
      <c r="AZ290" s="279"/>
      <c r="BA290" s="825"/>
      <c r="BB290" s="279"/>
      <c r="BC290" s="825"/>
      <c r="BD290" s="279"/>
      <c r="BE290" s="825"/>
      <c r="BF290" s="279"/>
      <c r="BG290" s="825"/>
      <c r="BH290" s="279"/>
      <c r="BI290" s="825"/>
      <c r="BJ290" s="279"/>
      <c r="BK290" s="825"/>
      <c r="BL290" s="279"/>
      <c r="BM290" s="825"/>
      <c r="BN290" s="279"/>
      <c r="BO290" s="825"/>
      <c r="BP290" s="279"/>
      <c r="BQ290" s="825"/>
      <c r="BR290" s="279"/>
      <c r="BS290" s="825"/>
      <c r="BT290" s="279"/>
      <c r="BU290" s="825"/>
      <c r="BV290" s="279"/>
      <c r="BW290" s="825"/>
      <c r="BX290" s="279"/>
      <c r="BY290" s="825"/>
      <c r="BZ290" s="279"/>
      <c r="CA290" s="825"/>
      <c r="CB290" s="279"/>
      <c r="CC290" s="825"/>
      <c r="CD290" s="279"/>
      <c r="CE290" s="825"/>
      <c r="CF290" s="279"/>
      <c r="CG290" s="825"/>
      <c r="CH290" s="279"/>
      <c r="CI290" s="825"/>
      <c r="CJ290" s="279"/>
      <c r="CK290" s="825"/>
      <c r="CL290" s="279"/>
      <c r="CM290" s="825"/>
      <c r="CN290" s="279"/>
      <c r="CO290" s="825"/>
      <c r="CP290" s="279"/>
      <c r="CQ290" s="825"/>
      <c r="CR290" s="279"/>
      <c r="CS290" s="825"/>
      <c r="CT290" s="279"/>
      <c r="CU290" s="825"/>
      <c r="CV290" s="279"/>
      <c r="CW290" s="825"/>
      <c r="CX290" s="279"/>
      <c r="CY290" s="825"/>
      <c r="CZ290" s="279"/>
      <c r="DA290" s="825"/>
      <c r="DB290" s="279"/>
      <c r="DC290" s="825"/>
      <c r="DD290" s="279"/>
      <c r="DE290" s="825"/>
      <c r="DF290" s="279"/>
      <c r="DG290" s="825"/>
      <c r="DH290" s="279"/>
      <c r="DI290" s="825"/>
      <c r="DJ290" s="279"/>
      <c r="DK290" s="825"/>
      <c r="DL290" s="279"/>
      <c r="DM290" s="825"/>
      <c r="DN290" s="279"/>
      <c r="DO290" s="825"/>
      <c r="DP290" s="279"/>
      <c r="DQ290" s="825"/>
      <c r="DR290" s="279"/>
      <c r="DS290" s="825"/>
      <c r="DT290" s="279"/>
      <c r="DU290" s="12" t="s">
        <v>876</v>
      </c>
      <c r="DV290" s="13"/>
      <c r="DW290" s="12" t="s">
        <v>877</v>
      </c>
      <c r="DX290" s="157"/>
      <c r="DY290" s="14" t="s">
        <v>1482</v>
      </c>
    </row>
    <row r="291" spans="1:138" s="156" customFormat="1" ht="21" hidden="1" customHeight="1">
      <c r="A291" s="24"/>
      <c r="B291" s="24"/>
      <c r="C291" s="504" t="s">
        <v>19</v>
      </c>
      <c r="D291" s="556" t="s">
        <v>1027</v>
      </c>
      <c r="E291" s="488"/>
      <c r="F291" s="459">
        <v>43838</v>
      </c>
      <c r="G291" s="788"/>
      <c r="H291" s="287" t="s">
        <v>923</v>
      </c>
      <c r="I291" s="26">
        <v>41950</v>
      </c>
      <c r="J291" s="429"/>
      <c r="K291" s="248"/>
      <c r="L291" s="16">
        <v>3</v>
      </c>
      <c r="M291" s="16">
        <v>0</v>
      </c>
      <c r="N291" s="16">
        <v>0</v>
      </c>
      <c r="O291" s="16">
        <v>0</v>
      </c>
      <c r="P291" s="16"/>
      <c r="Q291" s="16">
        <v>0</v>
      </c>
      <c r="R291" s="16"/>
      <c r="S291" s="1114">
        <v>0</v>
      </c>
      <c r="T291" s="1114"/>
      <c r="U291" s="767"/>
      <c r="V291" s="18"/>
      <c r="W291" s="766"/>
      <c r="X291" s="18"/>
      <c r="Y291" s="766"/>
      <c r="Z291" s="18"/>
      <c r="AA291" s="766"/>
      <c r="AB291" s="18"/>
      <c r="AC291" s="766"/>
      <c r="AD291" s="18"/>
      <c r="AE291" s="766"/>
      <c r="AF291" s="18"/>
      <c r="AG291" s="766"/>
      <c r="AH291" s="18"/>
      <c r="AI291" s="766"/>
      <c r="AJ291" s="18"/>
      <c r="AK291" s="766"/>
      <c r="AL291" s="18"/>
      <c r="AM291" s="766"/>
      <c r="AN291" s="18"/>
      <c r="AO291" s="766"/>
      <c r="AP291" s="18"/>
      <c r="AQ291" s="766"/>
      <c r="AR291" s="18"/>
      <c r="AS291" s="766"/>
      <c r="AT291" s="18"/>
      <c r="AU291" s="766"/>
      <c r="AV291" s="18"/>
      <c r="AW291" s="766"/>
      <c r="AX291" s="18"/>
      <c r="AY291" s="766"/>
      <c r="AZ291" s="18"/>
      <c r="BA291" s="766"/>
      <c r="BB291" s="18"/>
      <c r="BC291" s="766"/>
      <c r="BD291" s="18"/>
      <c r="BE291" s="766"/>
      <c r="BF291" s="18"/>
      <c r="BG291" s="766"/>
      <c r="BH291" s="18"/>
      <c r="BI291" s="766"/>
      <c r="BJ291" s="18"/>
      <c r="BK291" s="766"/>
      <c r="BL291" s="18"/>
      <c r="BM291" s="766"/>
      <c r="BN291" s="18"/>
      <c r="BO291" s="766"/>
      <c r="BP291" s="18"/>
      <c r="BQ291" s="766"/>
      <c r="BR291" s="18"/>
      <c r="BS291" s="766"/>
      <c r="BT291" s="18"/>
      <c r="BU291" s="766"/>
      <c r="BV291" s="19"/>
      <c r="BW291" s="766"/>
      <c r="BX291" s="19"/>
      <c r="BY291" s="766"/>
      <c r="BZ291" s="19"/>
      <c r="CA291" s="766"/>
      <c r="CB291" s="19"/>
      <c r="CC291" s="766"/>
      <c r="CD291" s="20"/>
      <c r="CE291" s="766"/>
      <c r="CF291" s="20"/>
      <c r="CG291" s="766"/>
      <c r="CH291" s="20"/>
      <c r="CI291" s="766"/>
      <c r="CJ291" s="20"/>
      <c r="CK291" s="766"/>
      <c r="CL291" s="20"/>
      <c r="CM291" s="766"/>
      <c r="CN291" s="20"/>
      <c r="CO291" s="766"/>
      <c r="CP291" s="20"/>
      <c r="CQ291" s="766"/>
      <c r="CR291" s="20"/>
      <c r="CS291" s="766"/>
      <c r="CT291" s="20"/>
      <c r="CU291" s="766"/>
      <c r="CV291" s="20"/>
      <c r="CW291" s="766"/>
      <c r="CX291" s="20"/>
      <c r="CY291" s="766"/>
      <c r="CZ291" s="20"/>
      <c r="DA291" s="766"/>
      <c r="DB291" s="20"/>
      <c r="DC291" s="766"/>
      <c r="DD291" s="20"/>
      <c r="DE291" s="766"/>
      <c r="DF291" s="20"/>
      <c r="DG291" s="766"/>
      <c r="DH291" s="20"/>
      <c r="DI291" s="766"/>
      <c r="DJ291" s="20"/>
      <c r="DK291" s="766"/>
      <c r="DL291" s="20"/>
      <c r="DM291" s="766"/>
      <c r="DN291" s="20"/>
      <c r="DO291" s="766"/>
      <c r="DP291" s="20"/>
      <c r="DQ291" s="766"/>
      <c r="DR291" s="20"/>
      <c r="DS291" s="766"/>
      <c r="DT291" s="54"/>
      <c r="DU291" s="15">
        <f>COUNT(V291:BT291)</f>
        <v>0</v>
      </c>
      <c r="DV291" s="169"/>
      <c r="DW291" s="15">
        <f>COUNT(BV291:DT291)</f>
        <v>0</v>
      </c>
      <c r="DY291" s="15">
        <f>SUM(DU291,DW291)</f>
        <v>0</v>
      </c>
    </row>
    <row r="292" spans="1:138" s="156" customFormat="1" ht="21" hidden="1" customHeight="1">
      <c r="A292" s="24"/>
      <c r="B292" s="24"/>
      <c r="C292" s="504" t="s">
        <v>21</v>
      </c>
      <c r="D292" s="556" t="s">
        <v>1125</v>
      </c>
      <c r="E292" s="488"/>
      <c r="F292" s="459">
        <v>33633</v>
      </c>
      <c r="G292" s="788"/>
      <c r="H292" s="287" t="s">
        <v>748</v>
      </c>
      <c r="I292" s="26">
        <v>43516</v>
      </c>
      <c r="J292" s="429"/>
      <c r="K292" s="248"/>
      <c r="L292" s="16">
        <v>0</v>
      </c>
      <c r="M292" s="16">
        <v>0</v>
      </c>
      <c r="N292" s="16">
        <v>0</v>
      </c>
      <c r="O292" s="16">
        <v>0</v>
      </c>
      <c r="P292" s="16"/>
      <c r="Q292" s="16">
        <v>0</v>
      </c>
      <c r="R292" s="16"/>
      <c r="S292" s="1114">
        <v>0</v>
      </c>
      <c r="T292" s="1114"/>
      <c r="U292" s="767"/>
      <c r="V292" s="18"/>
      <c r="W292" s="766"/>
      <c r="X292" s="18"/>
      <c r="Y292" s="766"/>
      <c r="Z292" s="18"/>
      <c r="AA292" s="766"/>
      <c r="AB292" s="18"/>
      <c r="AC292" s="766"/>
      <c r="AD292" s="18"/>
      <c r="AE292" s="766"/>
      <c r="AF292" s="18"/>
      <c r="AG292" s="766"/>
      <c r="AH292" s="18"/>
      <c r="AI292" s="766"/>
      <c r="AJ292" s="18"/>
      <c r="AK292" s="766"/>
      <c r="AL292" s="18"/>
      <c r="AM292" s="766"/>
      <c r="AN292" s="18"/>
      <c r="AO292" s="766"/>
      <c r="AP292" s="18"/>
      <c r="AQ292" s="766"/>
      <c r="AR292" s="18"/>
      <c r="AS292" s="766"/>
      <c r="AT292" s="18"/>
      <c r="AU292" s="766"/>
      <c r="AV292" s="18"/>
      <c r="AW292" s="766"/>
      <c r="AX292" s="18"/>
      <c r="AY292" s="766"/>
      <c r="AZ292" s="18"/>
      <c r="BA292" s="766"/>
      <c r="BB292" s="18"/>
      <c r="BC292" s="766"/>
      <c r="BD292" s="18"/>
      <c r="BE292" s="766"/>
      <c r="BF292" s="18"/>
      <c r="BG292" s="766"/>
      <c r="BH292" s="18"/>
      <c r="BI292" s="766"/>
      <c r="BJ292" s="18"/>
      <c r="BK292" s="766"/>
      <c r="BL292" s="18"/>
      <c r="BM292" s="766"/>
      <c r="BN292" s="18"/>
      <c r="BO292" s="766"/>
      <c r="BP292" s="18"/>
      <c r="BQ292" s="766"/>
      <c r="BR292" s="18"/>
      <c r="BS292" s="766"/>
      <c r="BT292" s="18"/>
      <c r="BU292" s="766"/>
      <c r="BV292" s="19"/>
      <c r="BW292" s="766"/>
      <c r="BX292" s="19"/>
      <c r="BY292" s="766"/>
      <c r="BZ292" s="19"/>
      <c r="CA292" s="766"/>
      <c r="CB292" s="19"/>
      <c r="CC292" s="766"/>
      <c r="CD292" s="20"/>
      <c r="CE292" s="766"/>
      <c r="CF292" s="20"/>
      <c r="CG292" s="766"/>
      <c r="CH292" s="20"/>
      <c r="CI292" s="766"/>
      <c r="CJ292" s="20"/>
      <c r="CK292" s="766"/>
      <c r="CL292" s="20"/>
      <c r="CM292" s="766"/>
      <c r="CN292" s="20"/>
      <c r="CO292" s="766"/>
      <c r="CP292" s="20"/>
      <c r="CQ292" s="766"/>
      <c r="CR292" s="20"/>
      <c r="CS292" s="766"/>
      <c r="CT292" s="20"/>
      <c r="CU292" s="766"/>
      <c r="CV292" s="20"/>
      <c r="CW292" s="766"/>
      <c r="CX292" s="20"/>
      <c r="CY292" s="766"/>
      <c r="CZ292" s="20"/>
      <c r="DA292" s="766"/>
      <c r="DB292" s="20"/>
      <c r="DC292" s="766"/>
      <c r="DD292" s="20"/>
      <c r="DE292" s="766"/>
      <c r="DF292" s="20"/>
      <c r="DG292" s="766"/>
      <c r="DH292" s="20"/>
      <c r="DI292" s="766"/>
      <c r="DJ292" s="20"/>
      <c r="DK292" s="766"/>
      <c r="DL292" s="20"/>
      <c r="DM292" s="766"/>
      <c r="DN292" s="20"/>
      <c r="DO292" s="766"/>
      <c r="DP292" s="20"/>
      <c r="DQ292" s="766"/>
      <c r="DR292" s="20"/>
      <c r="DS292" s="766"/>
      <c r="DT292" s="54"/>
      <c r="DU292" s="15">
        <f>COUNT(V292:BT292)</f>
        <v>0</v>
      </c>
      <c r="DW292" s="15">
        <f>COUNT(BV292:DT292)</f>
        <v>0</v>
      </c>
      <c r="DY292" s="15">
        <f>SUM(DU292,DW292)</f>
        <v>0</v>
      </c>
    </row>
    <row r="293" spans="1:138" s="156" customFormat="1" ht="21" hidden="1" customHeight="1">
      <c r="A293" s="24"/>
      <c r="B293" s="24"/>
      <c r="C293" s="504" t="s">
        <v>23</v>
      </c>
      <c r="D293" s="556" t="s">
        <v>1102</v>
      </c>
      <c r="E293" s="488"/>
      <c r="F293" s="459">
        <v>40760</v>
      </c>
      <c r="G293" s="788"/>
      <c r="H293" s="287" t="s">
        <v>748</v>
      </c>
      <c r="I293" s="26">
        <v>40602</v>
      </c>
      <c r="J293" s="429"/>
      <c r="K293" s="248"/>
      <c r="L293" s="16">
        <v>0</v>
      </c>
      <c r="M293" s="16">
        <v>0</v>
      </c>
      <c r="N293" s="16">
        <v>0</v>
      </c>
      <c r="O293" s="16">
        <v>0</v>
      </c>
      <c r="P293" s="16"/>
      <c r="Q293" s="16">
        <v>0</v>
      </c>
      <c r="R293" s="16"/>
      <c r="S293" s="1114">
        <v>0</v>
      </c>
      <c r="T293" s="1114"/>
      <c r="U293" s="767"/>
      <c r="V293" s="18"/>
      <c r="W293" s="766"/>
      <c r="X293" s="18"/>
      <c r="Y293" s="766"/>
      <c r="Z293" s="18"/>
      <c r="AA293" s="766"/>
      <c r="AB293" s="18"/>
      <c r="AC293" s="766"/>
      <c r="AD293" s="18"/>
      <c r="AE293" s="766"/>
      <c r="AF293" s="18"/>
      <c r="AG293" s="766"/>
      <c r="AH293" s="18"/>
      <c r="AI293" s="766"/>
      <c r="AJ293" s="18"/>
      <c r="AK293" s="766"/>
      <c r="AL293" s="18"/>
      <c r="AM293" s="766"/>
      <c r="AN293" s="18"/>
      <c r="AO293" s="766"/>
      <c r="AP293" s="18"/>
      <c r="AQ293" s="766"/>
      <c r="AR293" s="18"/>
      <c r="AS293" s="766"/>
      <c r="AT293" s="18"/>
      <c r="AU293" s="766"/>
      <c r="AV293" s="18"/>
      <c r="AW293" s="766"/>
      <c r="AX293" s="18"/>
      <c r="AY293" s="766"/>
      <c r="AZ293" s="18"/>
      <c r="BA293" s="766"/>
      <c r="BB293" s="18"/>
      <c r="BC293" s="766"/>
      <c r="BD293" s="18"/>
      <c r="BE293" s="766"/>
      <c r="BF293" s="18"/>
      <c r="BG293" s="766"/>
      <c r="BH293" s="18"/>
      <c r="BI293" s="766"/>
      <c r="BJ293" s="18"/>
      <c r="BK293" s="766"/>
      <c r="BL293" s="18"/>
      <c r="BM293" s="766"/>
      <c r="BN293" s="18"/>
      <c r="BO293" s="766"/>
      <c r="BP293" s="18"/>
      <c r="BQ293" s="766"/>
      <c r="BR293" s="18"/>
      <c r="BS293" s="766"/>
      <c r="BT293" s="18"/>
      <c r="BU293" s="766"/>
      <c r="BV293" s="19"/>
      <c r="BW293" s="766"/>
      <c r="BX293" s="19"/>
      <c r="BY293" s="766"/>
      <c r="BZ293" s="19"/>
      <c r="CA293" s="766"/>
      <c r="CB293" s="19"/>
      <c r="CC293" s="766"/>
      <c r="CD293" s="20"/>
      <c r="CE293" s="766"/>
      <c r="CF293" s="20"/>
      <c r="CG293" s="766"/>
      <c r="CH293" s="20"/>
      <c r="CI293" s="766"/>
      <c r="CJ293" s="20"/>
      <c r="CK293" s="766"/>
      <c r="CL293" s="20"/>
      <c r="CM293" s="766"/>
      <c r="CN293" s="20"/>
      <c r="CO293" s="766"/>
      <c r="CP293" s="20"/>
      <c r="CQ293" s="766"/>
      <c r="CR293" s="20"/>
      <c r="CS293" s="766"/>
      <c r="CT293" s="20"/>
      <c r="CU293" s="766"/>
      <c r="CV293" s="20"/>
      <c r="CW293" s="766"/>
      <c r="CX293" s="20"/>
      <c r="CY293" s="766"/>
      <c r="CZ293" s="20"/>
      <c r="DA293" s="766"/>
      <c r="DB293" s="20"/>
      <c r="DC293" s="766"/>
      <c r="DD293" s="20"/>
      <c r="DE293" s="766"/>
      <c r="DF293" s="20"/>
      <c r="DG293" s="766"/>
      <c r="DH293" s="20"/>
      <c r="DI293" s="766"/>
      <c r="DJ293" s="20"/>
      <c r="DK293" s="766"/>
      <c r="DL293" s="20"/>
      <c r="DM293" s="766"/>
      <c r="DN293" s="20"/>
      <c r="DO293" s="766"/>
      <c r="DP293" s="20"/>
      <c r="DQ293" s="766"/>
      <c r="DR293" s="20"/>
      <c r="DS293" s="766"/>
      <c r="DT293" s="54"/>
      <c r="DU293" s="15">
        <f>COUNT(V293:BT293)</f>
        <v>0</v>
      </c>
      <c r="DW293" s="15">
        <f>COUNT(BV293:DT293)</f>
        <v>0</v>
      </c>
      <c r="DY293" s="15">
        <f>SUM(DU293,DW293)</f>
        <v>0</v>
      </c>
    </row>
    <row r="294" spans="1:138" s="53" customFormat="1" ht="34.5" hidden="1" customHeight="1">
      <c r="A294" s="279" t="s">
        <v>11</v>
      </c>
      <c r="B294" s="279" t="s">
        <v>1011</v>
      </c>
      <c r="C294" s="503" t="s">
        <v>12</v>
      </c>
      <c r="D294" s="288" t="s">
        <v>266</v>
      </c>
      <c r="E294" s="478"/>
      <c r="F294" s="343" t="s">
        <v>14</v>
      </c>
      <c r="G294" s="478"/>
      <c r="H294" s="319" t="s">
        <v>1611</v>
      </c>
      <c r="I294" s="256" t="s">
        <v>1613</v>
      </c>
      <c r="J294" s="291"/>
      <c r="K294" s="291"/>
      <c r="L294" s="333" t="s">
        <v>1353</v>
      </c>
      <c r="M294" s="333" t="s">
        <v>1551</v>
      </c>
      <c r="N294" s="333" t="s">
        <v>1552</v>
      </c>
      <c r="O294" s="333" t="s">
        <v>1482</v>
      </c>
      <c r="P294" s="333"/>
      <c r="Q294" s="333" t="s">
        <v>1482</v>
      </c>
      <c r="R294" s="333"/>
      <c r="S294" s="1116" t="s">
        <v>876</v>
      </c>
      <c r="T294" s="1116"/>
      <c r="U294" s="825"/>
      <c r="V294" s="279"/>
      <c r="W294" s="825"/>
      <c r="X294" s="279"/>
      <c r="Y294" s="825"/>
      <c r="Z294" s="279"/>
      <c r="AA294" s="825"/>
      <c r="AB294" s="279"/>
      <c r="AC294" s="825"/>
      <c r="AD294" s="279"/>
      <c r="AE294" s="825"/>
      <c r="AF294" s="279"/>
      <c r="AG294" s="825"/>
      <c r="AH294" s="279"/>
      <c r="AI294" s="825"/>
      <c r="AJ294" s="279"/>
      <c r="AK294" s="825"/>
      <c r="AL294" s="279"/>
      <c r="AM294" s="825"/>
      <c r="AN294" s="279"/>
      <c r="AO294" s="825"/>
      <c r="AP294" s="279"/>
      <c r="AQ294" s="825"/>
      <c r="AR294" s="279"/>
      <c r="AS294" s="825"/>
      <c r="AT294" s="279"/>
      <c r="AU294" s="825"/>
      <c r="AV294" s="279"/>
      <c r="AW294" s="825"/>
      <c r="AX294" s="279"/>
      <c r="AY294" s="825"/>
      <c r="AZ294" s="279"/>
      <c r="BA294" s="825"/>
      <c r="BB294" s="279"/>
      <c r="BC294" s="825"/>
      <c r="BD294" s="279"/>
      <c r="BE294" s="825"/>
      <c r="BF294" s="279"/>
      <c r="BG294" s="825"/>
      <c r="BH294" s="279"/>
      <c r="BI294" s="825"/>
      <c r="BJ294" s="279"/>
      <c r="BK294" s="825"/>
      <c r="BL294" s="279"/>
      <c r="BM294" s="825"/>
      <c r="BN294" s="279"/>
      <c r="BO294" s="825"/>
      <c r="BP294" s="279"/>
      <c r="BQ294" s="825"/>
      <c r="BR294" s="279"/>
      <c r="BS294" s="825"/>
      <c r="BT294" s="279"/>
      <c r="BU294" s="825"/>
      <c r="BV294" s="279"/>
      <c r="BW294" s="825"/>
      <c r="BX294" s="279"/>
      <c r="BY294" s="825"/>
      <c r="BZ294" s="279"/>
      <c r="CA294" s="825"/>
      <c r="CB294" s="279"/>
      <c r="CC294" s="825"/>
      <c r="CD294" s="279"/>
      <c r="CE294" s="825"/>
      <c r="CF294" s="279"/>
      <c r="CG294" s="825"/>
      <c r="CH294" s="279"/>
      <c r="CI294" s="825"/>
      <c r="CJ294" s="279"/>
      <c r="CK294" s="825"/>
      <c r="CL294" s="279"/>
      <c r="CM294" s="825"/>
      <c r="CN294" s="279"/>
      <c r="CO294" s="825"/>
      <c r="CP294" s="279"/>
      <c r="CQ294" s="825"/>
      <c r="CR294" s="279"/>
      <c r="CS294" s="825"/>
      <c r="CT294" s="279"/>
      <c r="CU294" s="825"/>
      <c r="CV294" s="279"/>
      <c r="CW294" s="825"/>
      <c r="CX294" s="279"/>
      <c r="CY294" s="825"/>
      <c r="CZ294" s="279"/>
      <c r="DA294" s="825"/>
      <c r="DB294" s="279"/>
      <c r="DC294" s="825"/>
      <c r="DD294" s="279"/>
      <c r="DE294" s="825"/>
      <c r="DF294" s="279"/>
      <c r="DG294" s="825"/>
      <c r="DH294" s="279"/>
      <c r="DI294" s="825"/>
      <c r="DJ294" s="279"/>
      <c r="DK294" s="825"/>
      <c r="DL294" s="279"/>
      <c r="DM294" s="825"/>
      <c r="DN294" s="279"/>
      <c r="DO294" s="825"/>
      <c r="DP294" s="279"/>
      <c r="DQ294" s="825"/>
      <c r="DR294" s="279"/>
      <c r="DS294" s="825"/>
      <c r="DT294" s="279"/>
      <c r="DU294" s="12" t="s">
        <v>876</v>
      </c>
      <c r="DV294" s="13"/>
      <c r="DW294" s="12" t="s">
        <v>877</v>
      </c>
      <c r="DX294" s="157"/>
      <c r="DY294" s="14" t="s">
        <v>1482</v>
      </c>
    </row>
    <row r="295" spans="1:138" ht="21" hidden="1" customHeight="1">
      <c r="A295" s="29"/>
      <c r="B295" s="29"/>
      <c r="C295" s="504" t="s">
        <v>38</v>
      </c>
      <c r="D295" s="556" t="s">
        <v>277</v>
      </c>
      <c r="E295" s="488"/>
      <c r="F295" s="457">
        <v>40961</v>
      </c>
      <c r="G295" s="788"/>
      <c r="H295" s="319" t="s">
        <v>258</v>
      </c>
      <c r="I295" s="26">
        <v>40966</v>
      </c>
      <c r="J295" s="427"/>
      <c r="K295" s="272"/>
      <c r="L295" s="16">
        <v>87</v>
      </c>
      <c r="M295" s="16">
        <v>0</v>
      </c>
      <c r="N295" s="16">
        <v>0</v>
      </c>
      <c r="O295" s="16">
        <v>0</v>
      </c>
      <c r="P295" s="16"/>
      <c r="Q295" s="16">
        <v>0</v>
      </c>
      <c r="R295" s="16"/>
      <c r="S295" s="1114">
        <v>0</v>
      </c>
      <c r="T295" s="1114"/>
      <c r="U295" s="767"/>
      <c r="V295" s="18"/>
      <c r="W295" s="766"/>
      <c r="X295" s="18"/>
      <c r="Y295" s="766"/>
      <c r="Z295" s="18"/>
      <c r="AA295" s="766"/>
      <c r="AB295" s="18"/>
      <c r="AC295" s="766"/>
      <c r="AD295" s="18"/>
      <c r="AE295" s="766"/>
      <c r="AF295" s="18"/>
      <c r="AG295" s="766"/>
      <c r="AH295" s="18"/>
      <c r="AI295" s="766"/>
      <c r="AJ295" s="18"/>
      <c r="AK295" s="766"/>
      <c r="AL295" s="18"/>
      <c r="AM295" s="766"/>
      <c r="AN295" s="18"/>
      <c r="AO295" s="766"/>
      <c r="AP295" s="18"/>
      <c r="AQ295" s="766"/>
      <c r="AR295" s="18"/>
      <c r="AS295" s="766"/>
      <c r="AT295" s="18"/>
      <c r="AU295" s="766"/>
      <c r="AV295" s="18"/>
      <c r="AW295" s="766"/>
      <c r="AX295" s="18"/>
      <c r="AY295" s="766"/>
      <c r="AZ295" s="18"/>
      <c r="BA295" s="766"/>
      <c r="BB295" s="18"/>
      <c r="BC295" s="766"/>
      <c r="BD295" s="18"/>
      <c r="BE295" s="766"/>
      <c r="BF295" s="18"/>
      <c r="BG295" s="766"/>
      <c r="BH295" s="18"/>
      <c r="BI295" s="766"/>
      <c r="BJ295" s="18"/>
      <c r="BK295" s="766"/>
      <c r="BL295" s="18"/>
      <c r="BM295" s="766"/>
      <c r="BN295" s="18"/>
      <c r="BO295" s="766"/>
      <c r="BP295" s="18"/>
      <c r="BQ295" s="766"/>
      <c r="BR295" s="18"/>
      <c r="BS295" s="766"/>
      <c r="BT295" s="18"/>
      <c r="BU295" s="766"/>
      <c r="BV295" s="19"/>
      <c r="BW295" s="766"/>
      <c r="BX295" s="19"/>
      <c r="BY295" s="766"/>
      <c r="BZ295" s="19"/>
      <c r="CA295" s="766"/>
      <c r="CB295" s="19"/>
      <c r="CC295" s="766"/>
      <c r="CD295" s="20"/>
      <c r="CE295" s="766"/>
      <c r="CF295" s="20"/>
      <c r="CG295" s="766"/>
      <c r="CH295" s="20"/>
      <c r="CI295" s="766"/>
      <c r="CJ295" s="20"/>
      <c r="CK295" s="766"/>
      <c r="CL295" s="20"/>
      <c r="CM295" s="766"/>
      <c r="CN295" s="20"/>
      <c r="CO295" s="766"/>
      <c r="CP295" s="20"/>
      <c r="CQ295" s="766"/>
      <c r="CR295" s="20"/>
      <c r="CS295" s="766"/>
      <c r="CT295" s="20"/>
      <c r="CU295" s="766"/>
      <c r="CV295" s="20"/>
      <c r="CW295" s="766"/>
      <c r="CX295" s="20"/>
      <c r="CY295" s="766"/>
      <c r="CZ295" s="20"/>
      <c r="DA295" s="766"/>
      <c r="DB295" s="20"/>
      <c r="DC295" s="766"/>
      <c r="DD295" s="20"/>
      <c r="DE295" s="766"/>
      <c r="DF295" s="20"/>
      <c r="DG295" s="766"/>
      <c r="DH295" s="20"/>
      <c r="DI295" s="766"/>
      <c r="DJ295" s="20"/>
      <c r="DK295" s="766"/>
      <c r="DL295" s="20"/>
      <c r="DM295" s="766"/>
      <c r="DN295" s="20"/>
      <c r="DO295" s="766"/>
      <c r="DP295" s="20"/>
      <c r="DQ295" s="766"/>
      <c r="DR295" s="20"/>
      <c r="DS295" s="766"/>
      <c r="DT295" s="20"/>
      <c r="DU295" s="15">
        <f>COUNT(V295:BT295)</f>
        <v>0</v>
      </c>
      <c r="DW295" s="15">
        <f>COUNT(BV295:DT295)</f>
        <v>0</v>
      </c>
      <c r="DY295" s="15">
        <f>SUM(DU295,DW295)</f>
        <v>0</v>
      </c>
    </row>
    <row r="296" spans="1:138" ht="21" hidden="1" customHeight="1">
      <c r="A296" s="15"/>
      <c r="B296" s="15"/>
      <c r="C296" s="504" t="s">
        <v>52</v>
      </c>
      <c r="D296" s="556" t="s">
        <v>1634</v>
      </c>
      <c r="E296" s="488"/>
      <c r="F296" s="459">
        <v>42132</v>
      </c>
      <c r="G296" s="788"/>
      <c r="H296" s="319" t="s">
        <v>258</v>
      </c>
      <c r="I296" s="26"/>
      <c r="J296" s="429"/>
      <c r="K296" s="272"/>
      <c r="L296" s="16">
        <v>11</v>
      </c>
      <c r="M296" s="16">
        <v>0</v>
      </c>
      <c r="N296" s="16">
        <v>0</v>
      </c>
      <c r="O296" s="16">
        <v>0</v>
      </c>
      <c r="P296" s="16"/>
      <c r="Q296" s="16">
        <v>0</v>
      </c>
      <c r="R296" s="16"/>
      <c r="S296" s="1114">
        <v>0</v>
      </c>
      <c r="T296" s="1114"/>
      <c r="U296" s="767"/>
      <c r="V296" s="18"/>
      <c r="W296" s="766"/>
      <c r="X296" s="18"/>
      <c r="Y296" s="766"/>
      <c r="Z296" s="18"/>
      <c r="AA296" s="766"/>
      <c r="AB296" s="18"/>
      <c r="AC296" s="766"/>
      <c r="AD296" s="18"/>
      <c r="AE296" s="766"/>
      <c r="AF296" s="18"/>
      <c r="AG296" s="766"/>
      <c r="AH296" s="18"/>
      <c r="AI296" s="766"/>
      <c r="AJ296" s="18"/>
      <c r="AK296" s="766"/>
      <c r="AL296" s="18"/>
      <c r="AM296" s="766"/>
      <c r="AN296" s="18"/>
      <c r="AO296" s="766"/>
      <c r="AP296" s="18"/>
      <c r="AQ296" s="766"/>
      <c r="AR296" s="18"/>
      <c r="AS296" s="766"/>
      <c r="AT296" s="18"/>
      <c r="AU296" s="766"/>
      <c r="AV296" s="18"/>
      <c r="AW296" s="766"/>
      <c r="AX296" s="18"/>
      <c r="AY296" s="766"/>
      <c r="AZ296" s="18"/>
      <c r="BA296" s="766"/>
      <c r="BB296" s="18"/>
      <c r="BC296" s="766"/>
      <c r="BD296" s="18"/>
      <c r="BE296" s="766"/>
      <c r="BF296" s="18"/>
      <c r="BG296" s="766"/>
      <c r="BH296" s="18"/>
      <c r="BI296" s="766"/>
      <c r="BJ296" s="18"/>
      <c r="BK296" s="766"/>
      <c r="BL296" s="18"/>
      <c r="BM296" s="766"/>
      <c r="BN296" s="18"/>
      <c r="BO296" s="766"/>
      <c r="BP296" s="18"/>
      <c r="BQ296" s="766"/>
      <c r="BR296" s="18"/>
      <c r="BS296" s="766"/>
      <c r="BT296" s="18"/>
      <c r="BU296" s="766"/>
      <c r="BV296" s="19"/>
      <c r="BW296" s="766"/>
      <c r="BX296" s="19"/>
      <c r="BY296" s="766"/>
      <c r="BZ296" s="19"/>
      <c r="CA296" s="766"/>
      <c r="CB296" s="19"/>
      <c r="CC296" s="766"/>
      <c r="CD296" s="20"/>
      <c r="CE296" s="766"/>
      <c r="CF296" s="20"/>
      <c r="CG296" s="766"/>
      <c r="CH296" s="20"/>
      <c r="CI296" s="766"/>
      <c r="CJ296" s="20"/>
      <c r="CK296" s="766"/>
      <c r="CL296" s="20"/>
      <c r="CM296" s="766"/>
      <c r="CN296" s="20"/>
      <c r="CO296" s="766"/>
      <c r="CP296" s="20"/>
      <c r="CQ296" s="766"/>
      <c r="CR296" s="20"/>
      <c r="CS296" s="766"/>
      <c r="CT296" s="20"/>
      <c r="CU296" s="766"/>
      <c r="CV296" s="20"/>
      <c r="CW296" s="766"/>
      <c r="CX296" s="20"/>
      <c r="CY296" s="766"/>
      <c r="CZ296" s="20"/>
      <c r="DA296" s="766"/>
      <c r="DB296" s="20"/>
      <c r="DC296" s="766"/>
      <c r="DD296" s="20"/>
      <c r="DE296" s="766"/>
      <c r="DF296" s="20"/>
      <c r="DG296" s="766"/>
      <c r="DH296" s="20"/>
      <c r="DI296" s="766"/>
      <c r="DJ296" s="20"/>
      <c r="DK296" s="766"/>
      <c r="DL296" s="20"/>
      <c r="DM296" s="766"/>
      <c r="DN296" s="20"/>
      <c r="DO296" s="766"/>
      <c r="DP296" s="20"/>
      <c r="DQ296" s="766"/>
      <c r="DR296" s="20"/>
      <c r="DS296" s="766"/>
      <c r="DT296" s="20"/>
      <c r="DU296" s="15">
        <f>COUNT(V296:BT296)</f>
        <v>0</v>
      </c>
      <c r="DW296" s="15">
        <f>COUNT(BV296:DT296)</f>
        <v>0</v>
      </c>
      <c r="DY296" s="15">
        <f>SUM(DU296,DW296)</f>
        <v>0</v>
      </c>
    </row>
    <row r="297" spans="1:138" ht="14.25" hidden="1" customHeight="1">
      <c r="A297" s="28"/>
      <c r="B297" s="28"/>
      <c r="C297" s="529"/>
      <c r="D297" s="218"/>
      <c r="E297" s="487"/>
      <c r="F297" s="462"/>
      <c r="G297" s="794"/>
      <c r="J297" s="426"/>
      <c r="K297" s="35"/>
      <c r="L297" s="43"/>
      <c r="M297" s="43"/>
      <c r="N297" s="43"/>
      <c r="O297" s="43"/>
      <c r="P297" s="43"/>
      <c r="Q297" s="43"/>
      <c r="R297" s="43"/>
      <c r="S297" s="43"/>
      <c r="T297" s="43"/>
      <c r="U297" s="43"/>
      <c r="V297" s="59"/>
      <c r="W297" s="58"/>
      <c r="X297" s="59"/>
      <c r="Y297" s="58"/>
      <c r="Z297" s="59"/>
      <c r="AA297" s="58"/>
      <c r="AB297" s="59"/>
      <c r="AC297" s="58"/>
      <c r="AD297" s="59"/>
      <c r="AE297" s="58"/>
      <c r="AF297" s="59"/>
      <c r="AG297" s="58"/>
      <c r="AH297" s="59"/>
      <c r="AI297" s="58"/>
      <c r="AJ297" s="59"/>
      <c r="AK297" s="58"/>
      <c r="AL297" s="59"/>
      <c r="AM297" s="58"/>
      <c r="AN297" s="59"/>
      <c r="AO297" s="58"/>
      <c r="AP297" s="59"/>
      <c r="AQ297" s="58"/>
      <c r="AR297" s="59"/>
      <c r="AS297" s="58"/>
      <c r="AT297" s="59"/>
      <c r="AU297" s="58"/>
      <c r="AV297" s="59"/>
      <c r="AW297" s="58"/>
      <c r="AX297" s="59"/>
      <c r="AY297" s="58"/>
      <c r="AZ297" s="59"/>
      <c r="BA297" s="58"/>
      <c r="BB297" s="59"/>
      <c r="BC297" s="58"/>
      <c r="BD297" s="59"/>
      <c r="BE297" s="58"/>
      <c r="BF297" s="59"/>
      <c r="BG297" s="58"/>
      <c r="BH297" s="59"/>
      <c r="BI297" s="58"/>
      <c r="BJ297" s="59"/>
      <c r="BK297" s="58"/>
      <c r="BL297" s="59"/>
      <c r="BM297" s="58"/>
      <c r="BN297" s="59"/>
      <c r="BO297" s="58"/>
      <c r="BP297" s="59"/>
      <c r="BQ297" s="58"/>
      <c r="BR297" s="59"/>
      <c r="BS297" s="58"/>
      <c r="BT297" s="59"/>
      <c r="BU297" s="58"/>
      <c r="BV297" s="59"/>
      <c r="BW297" s="58"/>
      <c r="BX297" s="59"/>
      <c r="BY297" s="58"/>
      <c r="BZ297" s="59"/>
      <c r="CA297" s="58"/>
      <c r="CB297" s="59"/>
      <c r="CC297" s="58"/>
      <c r="CD297" s="59"/>
      <c r="CE297" s="58"/>
      <c r="CF297" s="59"/>
      <c r="CG297" s="58"/>
      <c r="CH297" s="59"/>
      <c r="CI297" s="58"/>
      <c r="CJ297" s="59"/>
      <c r="CK297" s="58"/>
      <c r="CL297" s="59"/>
      <c r="CM297" s="58"/>
      <c r="CN297" s="59"/>
      <c r="CO297" s="58"/>
      <c r="CP297" s="59"/>
      <c r="CQ297" s="58"/>
      <c r="CR297" s="59"/>
      <c r="CS297" s="58"/>
      <c r="CT297" s="59"/>
      <c r="CU297" s="58"/>
      <c r="CV297" s="59"/>
      <c r="CW297" s="58"/>
      <c r="CX297" s="59"/>
      <c r="CY297" s="58"/>
      <c r="CZ297" s="59"/>
      <c r="DA297" s="58"/>
      <c r="DB297" s="59"/>
      <c r="DC297" s="58"/>
      <c r="DD297" s="59"/>
      <c r="DE297" s="58"/>
      <c r="DF297" s="59"/>
      <c r="DG297" s="58"/>
      <c r="DH297" s="59"/>
      <c r="DI297" s="58"/>
      <c r="DJ297" s="59"/>
      <c r="DK297" s="58"/>
      <c r="DL297" s="59"/>
      <c r="DM297" s="58"/>
      <c r="DN297" s="59"/>
      <c r="DO297" s="58"/>
      <c r="DP297" s="59"/>
      <c r="DQ297" s="58"/>
      <c r="DR297" s="44"/>
      <c r="DS297" s="23"/>
    </row>
    <row r="298" spans="1:138" s="50" customFormat="1" ht="54" hidden="1" customHeight="1">
      <c r="C298" s="49"/>
      <c r="D298" s="49" t="s">
        <v>1690</v>
      </c>
      <c r="E298" s="191"/>
      <c r="F298" s="465"/>
      <c r="G298" s="191"/>
      <c r="H298" s="257"/>
      <c r="I298" s="35"/>
      <c r="J298" s="3"/>
      <c r="K298" s="257"/>
      <c r="U298" s="49"/>
      <c r="W298" s="49"/>
      <c r="Y298" s="49"/>
      <c r="AA298" s="49"/>
      <c r="AC298" s="49"/>
      <c r="AE298" s="49"/>
      <c r="AG298" s="49"/>
      <c r="AI298" s="49"/>
      <c r="AK298" s="49"/>
      <c r="AM298" s="49"/>
      <c r="AO298" s="49"/>
      <c r="AQ298" s="49"/>
      <c r="AS298" s="49"/>
      <c r="AU298" s="49"/>
      <c r="AW298" s="49"/>
      <c r="AY298" s="49"/>
      <c r="BA298" s="49"/>
      <c r="BC298" s="49"/>
      <c r="BE298" s="49"/>
      <c r="BG298" s="49"/>
      <c r="BI298" s="49"/>
      <c r="BK298" s="49"/>
      <c r="BM298" s="49"/>
      <c r="BO298" s="49"/>
      <c r="BQ298" s="49"/>
      <c r="BS298" s="49"/>
      <c r="BU298" s="49"/>
      <c r="BW298" s="49"/>
      <c r="BY298" s="49"/>
      <c r="CA298" s="49"/>
      <c r="CC298" s="49"/>
      <c r="CE298" s="49"/>
      <c r="CG298" s="49"/>
      <c r="CI298" s="49"/>
      <c r="CK298" s="49"/>
      <c r="CM298" s="49"/>
      <c r="CO298" s="49"/>
      <c r="CQ298" s="49"/>
      <c r="CS298" s="49"/>
      <c r="CU298" s="49"/>
      <c r="CW298" s="49"/>
      <c r="CY298" s="49"/>
      <c r="DA298" s="49"/>
      <c r="DC298" s="49"/>
      <c r="DE298" s="49"/>
      <c r="DG298" s="49"/>
      <c r="DI298" s="49"/>
      <c r="DK298" s="49"/>
      <c r="DM298" s="49"/>
      <c r="DO298" s="49"/>
      <c r="DQ298" s="49"/>
      <c r="DS298" s="49"/>
      <c r="DU298" s="254"/>
      <c r="DV298" s="254"/>
      <c r="DW298" s="254"/>
      <c r="DY298" s="254"/>
    </row>
    <row r="299" spans="1:138" ht="14.25" hidden="1" customHeight="1">
      <c r="A299" s="28"/>
      <c r="B299" s="28"/>
      <c r="C299" s="529"/>
      <c r="D299" s="218"/>
      <c r="E299" s="487"/>
      <c r="F299" s="462"/>
      <c r="G299" s="794"/>
      <c r="J299" s="426"/>
      <c r="K299" s="35"/>
      <c r="L299" s="43"/>
      <c r="M299" s="43"/>
      <c r="N299" s="43"/>
      <c r="O299" s="43"/>
      <c r="P299" s="43"/>
      <c r="Q299" s="43"/>
      <c r="R299" s="43"/>
      <c r="S299" s="43"/>
      <c r="T299" s="43"/>
      <c r="U299" s="43"/>
      <c r="V299" s="59"/>
      <c r="W299" s="58"/>
      <c r="X299" s="59"/>
      <c r="Y299" s="58"/>
      <c r="Z299" s="59"/>
      <c r="AA299" s="58"/>
      <c r="AB299" s="59"/>
      <c r="AC299" s="58"/>
      <c r="AD299" s="59"/>
      <c r="AE299" s="58"/>
      <c r="AF299" s="59"/>
      <c r="AG299" s="58"/>
      <c r="AH299" s="59"/>
      <c r="AI299" s="58"/>
      <c r="AJ299" s="59"/>
      <c r="AK299" s="58"/>
      <c r="AL299" s="59"/>
      <c r="AM299" s="58"/>
      <c r="AN299" s="59"/>
      <c r="AO299" s="58"/>
      <c r="AP299" s="59"/>
      <c r="AQ299" s="58"/>
      <c r="AR299" s="59"/>
      <c r="AS299" s="58"/>
      <c r="AT299" s="59"/>
      <c r="AU299" s="58"/>
      <c r="AV299" s="59"/>
      <c r="AW299" s="58"/>
      <c r="AX299" s="59"/>
      <c r="AY299" s="58"/>
      <c r="AZ299" s="59"/>
      <c r="BA299" s="58"/>
      <c r="BB299" s="59"/>
      <c r="BC299" s="58"/>
      <c r="BD299" s="59"/>
      <c r="BE299" s="58"/>
      <c r="BF299" s="59"/>
      <c r="BG299" s="58"/>
      <c r="BH299" s="59"/>
      <c r="BI299" s="58"/>
      <c r="BJ299" s="59"/>
      <c r="BK299" s="58"/>
      <c r="BL299" s="59"/>
      <c r="BM299" s="58"/>
      <c r="BN299" s="59"/>
      <c r="BO299" s="58"/>
      <c r="BP299" s="59"/>
      <c r="BQ299" s="58"/>
      <c r="BR299" s="59"/>
      <c r="BS299" s="58"/>
      <c r="BT299" s="59"/>
      <c r="BU299" s="58"/>
      <c r="BV299" s="59"/>
      <c r="BW299" s="58"/>
      <c r="BX299" s="59"/>
      <c r="BY299" s="58"/>
      <c r="BZ299" s="59"/>
      <c r="CA299" s="58"/>
      <c r="CB299" s="59"/>
      <c r="CC299" s="58"/>
      <c r="CD299" s="59"/>
      <c r="CE299" s="58"/>
      <c r="CF299" s="59"/>
      <c r="CG299" s="58"/>
      <c r="CH299" s="59"/>
      <c r="CI299" s="58"/>
      <c r="CJ299" s="59"/>
      <c r="CK299" s="58"/>
      <c r="CL299" s="59"/>
      <c r="CM299" s="58"/>
      <c r="CN299" s="59"/>
      <c r="CO299" s="58"/>
      <c r="CP299" s="59"/>
      <c r="CQ299" s="58"/>
      <c r="CR299" s="59"/>
      <c r="CS299" s="58"/>
      <c r="CT299" s="59"/>
      <c r="CU299" s="58"/>
      <c r="CV299" s="59"/>
      <c r="CW299" s="58"/>
      <c r="CX299" s="59"/>
      <c r="CY299" s="58"/>
      <c r="CZ299" s="59"/>
      <c r="DA299" s="58"/>
      <c r="DB299" s="59"/>
      <c r="DC299" s="58"/>
      <c r="DD299" s="59"/>
      <c r="DE299" s="58"/>
      <c r="DF299" s="59"/>
      <c r="DG299" s="58"/>
      <c r="DH299" s="59"/>
      <c r="DI299" s="58"/>
      <c r="DJ299" s="59"/>
      <c r="DK299" s="58"/>
      <c r="DL299" s="59"/>
      <c r="DM299" s="58"/>
      <c r="DN299" s="59"/>
      <c r="DO299" s="58"/>
      <c r="DP299" s="59"/>
      <c r="DQ299" s="58"/>
      <c r="DR299" s="44"/>
      <c r="DS299" s="23"/>
    </row>
    <row r="300" spans="1:138" s="53" customFormat="1" ht="34.5" hidden="1" customHeight="1">
      <c r="A300" s="279" t="s">
        <v>11</v>
      </c>
      <c r="B300" s="279" t="s">
        <v>1011</v>
      </c>
      <c r="C300" s="503" t="s">
        <v>12</v>
      </c>
      <c r="D300" s="288" t="s">
        <v>39</v>
      </c>
      <c r="E300" s="478"/>
      <c r="F300" s="343" t="s">
        <v>14</v>
      </c>
      <c r="G300" s="478"/>
      <c r="H300" s="319" t="s">
        <v>1611</v>
      </c>
      <c r="I300" s="256" t="s">
        <v>1612</v>
      </c>
      <c r="J300" s="291"/>
      <c r="K300" s="291"/>
      <c r="L300" s="333" t="s">
        <v>1353</v>
      </c>
      <c r="M300" s="333" t="s">
        <v>1551</v>
      </c>
      <c r="N300" s="333" t="s">
        <v>1552</v>
      </c>
      <c r="O300" s="333" t="s">
        <v>1482</v>
      </c>
      <c r="P300" s="333"/>
      <c r="Q300" s="333" t="s">
        <v>1482</v>
      </c>
      <c r="R300" s="333"/>
      <c r="S300" s="1116" t="s">
        <v>876</v>
      </c>
      <c r="T300" s="1116"/>
      <c r="U300" s="825"/>
      <c r="V300" s="279"/>
      <c r="W300" s="825"/>
      <c r="X300" s="279"/>
      <c r="Y300" s="825"/>
      <c r="Z300" s="279"/>
      <c r="AA300" s="825"/>
      <c r="AB300" s="279"/>
      <c r="AC300" s="825"/>
      <c r="AD300" s="279"/>
      <c r="AE300" s="825"/>
      <c r="AF300" s="279"/>
      <c r="AG300" s="825"/>
      <c r="AH300" s="279"/>
      <c r="AI300" s="825"/>
      <c r="AJ300" s="279"/>
      <c r="AK300" s="825"/>
      <c r="AL300" s="279"/>
      <c r="AM300" s="825"/>
      <c r="AN300" s="279"/>
      <c r="AO300" s="825"/>
      <c r="AP300" s="279"/>
      <c r="AQ300" s="825"/>
      <c r="AR300" s="279"/>
      <c r="AS300" s="825"/>
      <c r="AT300" s="279"/>
      <c r="AU300" s="825"/>
      <c r="AV300" s="279"/>
      <c r="AW300" s="825"/>
      <c r="AX300" s="279"/>
      <c r="AY300" s="825"/>
      <c r="AZ300" s="279"/>
      <c r="BA300" s="825"/>
      <c r="BB300" s="279"/>
      <c r="BC300" s="825"/>
      <c r="BD300" s="279"/>
      <c r="BE300" s="825"/>
      <c r="BF300" s="279"/>
      <c r="BG300" s="825"/>
      <c r="BH300" s="279"/>
      <c r="BI300" s="825"/>
      <c r="BJ300" s="279"/>
      <c r="BK300" s="825"/>
      <c r="BL300" s="279"/>
      <c r="BM300" s="825"/>
      <c r="BN300" s="279"/>
      <c r="BO300" s="825"/>
      <c r="BP300" s="279"/>
      <c r="BQ300" s="825"/>
      <c r="BR300" s="279"/>
      <c r="BS300" s="825"/>
      <c r="BT300" s="279"/>
      <c r="BU300" s="825"/>
      <c r="BV300" s="279"/>
      <c r="BW300" s="825"/>
      <c r="BX300" s="279"/>
      <c r="BY300" s="825"/>
      <c r="BZ300" s="279"/>
      <c r="CA300" s="825"/>
      <c r="CB300" s="279"/>
      <c r="CC300" s="825"/>
      <c r="CD300" s="279"/>
      <c r="CE300" s="825"/>
      <c r="CF300" s="279"/>
      <c r="CG300" s="825"/>
      <c r="CH300" s="279"/>
      <c r="CI300" s="825"/>
      <c r="CJ300" s="279"/>
      <c r="CK300" s="825"/>
      <c r="CL300" s="279"/>
      <c r="CM300" s="825"/>
      <c r="CN300" s="279"/>
      <c r="CO300" s="825"/>
      <c r="CP300" s="279"/>
      <c r="CQ300" s="825"/>
      <c r="CR300" s="279"/>
      <c r="CS300" s="825"/>
      <c r="CT300" s="279"/>
      <c r="CU300" s="825"/>
      <c r="CV300" s="279"/>
      <c r="CW300" s="825"/>
      <c r="CX300" s="279"/>
      <c r="CY300" s="825"/>
      <c r="CZ300" s="279"/>
      <c r="DA300" s="825"/>
      <c r="DB300" s="279"/>
      <c r="DC300" s="825"/>
      <c r="DD300" s="279"/>
      <c r="DE300" s="825"/>
      <c r="DF300" s="279"/>
      <c r="DG300" s="825"/>
      <c r="DH300" s="279"/>
      <c r="DI300" s="825"/>
      <c r="DJ300" s="279"/>
      <c r="DK300" s="825"/>
      <c r="DL300" s="279"/>
      <c r="DM300" s="825"/>
      <c r="DN300" s="279"/>
      <c r="DO300" s="825"/>
      <c r="DP300" s="279"/>
      <c r="DQ300" s="825"/>
      <c r="DR300" s="279"/>
      <c r="DS300" s="825"/>
      <c r="DT300" s="279"/>
      <c r="DU300" s="12" t="s">
        <v>876</v>
      </c>
      <c r="DV300" s="13"/>
      <c r="DW300" s="12" t="s">
        <v>877</v>
      </c>
      <c r="DX300" s="157"/>
      <c r="DY300" s="14" t="s">
        <v>1482</v>
      </c>
    </row>
    <row r="301" spans="1:138" s="23" customFormat="1" ht="21" hidden="1" customHeight="1">
      <c r="A301" s="30"/>
      <c r="B301" s="30"/>
      <c r="C301" s="38" t="s">
        <v>97</v>
      </c>
      <c r="D301" s="556" t="s">
        <v>82</v>
      </c>
      <c r="E301" s="477">
        <v>5478</v>
      </c>
      <c r="F301" s="458">
        <v>40452</v>
      </c>
      <c r="G301" s="788"/>
      <c r="H301" s="319" t="s">
        <v>254</v>
      </c>
      <c r="I301" s="27">
        <v>40015</v>
      </c>
      <c r="J301" s="430" t="s">
        <v>378</v>
      </c>
      <c r="K301" s="287" t="s">
        <v>377</v>
      </c>
      <c r="L301" s="16">
        <v>47</v>
      </c>
      <c r="M301" s="16">
        <v>1</v>
      </c>
      <c r="N301" s="16">
        <v>48</v>
      </c>
      <c r="O301" s="16">
        <v>3</v>
      </c>
      <c r="P301" s="16"/>
      <c r="Q301" s="16">
        <v>3</v>
      </c>
      <c r="R301" s="16"/>
      <c r="S301" s="1114">
        <v>3</v>
      </c>
      <c r="T301" s="1114"/>
      <c r="U301" s="767"/>
      <c r="V301" s="18"/>
      <c r="W301" s="766"/>
      <c r="X301" s="18"/>
      <c r="Y301" s="766"/>
      <c r="Z301" s="18"/>
      <c r="AA301" s="766"/>
      <c r="AB301" s="18"/>
      <c r="AC301" s="766"/>
      <c r="AD301" s="18"/>
      <c r="AE301" s="766"/>
      <c r="AF301" s="18"/>
      <c r="AG301" s="766"/>
      <c r="AH301" s="18"/>
      <c r="AI301" s="766"/>
      <c r="AJ301" s="18"/>
      <c r="AK301" s="766"/>
      <c r="AL301" s="18"/>
      <c r="AM301" s="766"/>
      <c r="AN301" s="18"/>
      <c r="AO301" s="766"/>
      <c r="AP301" s="18"/>
      <c r="AQ301" s="766"/>
      <c r="AR301" s="18"/>
      <c r="AS301" s="766"/>
      <c r="AT301" s="18"/>
      <c r="AU301" s="766"/>
      <c r="AV301" s="18"/>
      <c r="AW301" s="766"/>
      <c r="AX301" s="18"/>
      <c r="AY301" s="766"/>
      <c r="AZ301" s="18"/>
      <c r="BA301" s="766"/>
      <c r="BB301" s="18"/>
      <c r="BC301" s="766"/>
      <c r="BD301" s="18"/>
      <c r="BE301" s="766"/>
      <c r="BF301" s="18"/>
      <c r="BG301" s="766"/>
      <c r="BH301" s="18"/>
      <c r="BI301" s="766"/>
      <c r="BJ301" s="18"/>
      <c r="BK301" s="766"/>
      <c r="BL301" s="18"/>
      <c r="BM301" s="766"/>
      <c r="BN301" s="18"/>
      <c r="BO301" s="766"/>
      <c r="BP301" s="18"/>
      <c r="BQ301" s="766"/>
      <c r="BR301" s="18"/>
      <c r="BS301" s="766"/>
      <c r="BT301" s="18"/>
      <c r="BU301" s="766"/>
      <c r="BV301" s="19"/>
      <c r="BW301" s="766"/>
      <c r="BX301" s="19"/>
      <c r="BY301" s="766"/>
      <c r="BZ301" s="19"/>
      <c r="CA301" s="766"/>
      <c r="CB301" s="19"/>
      <c r="CC301" s="766"/>
      <c r="CD301" s="19"/>
      <c r="CE301" s="766"/>
      <c r="CF301" s="19"/>
      <c r="CG301" s="766"/>
      <c r="CH301" s="19"/>
      <c r="CI301" s="766"/>
      <c r="CJ301" s="19"/>
      <c r="CK301" s="766"/>
      <c r="CL301" s="19"/>
      <c r="CM301" s="766"/>
      <c r="CN301" s="19"/>
      <c r="CO301" s="766"/>
      <c r="CP301" s="19"/>
      <c r="CQ301" s="766"/>
      <c r="CR301" s="19"/>
      <c r="CS301" s="766"/>
      <c r="CT301" s="19"/>
      <c r="CU301" s="766"/>
      <c r="CV301" s="19"/>
      <c r="CW301" s="766"/>
      <c r="CX301" s="19"/>
      <c r="CY301" s="766"/>
      <c r="CZ301" s="19"/>
      <c r="DA301" s="766"/>
      <c r="DB301" s="19"/>
      <c r="DC301" s="766"/>
      <c r="DD301" s="19"/>
      <c r="DE301" s="766"/>
      <c r="DF301" s="19"/>
      <c r="DG301" s="766"/>
      <c r="DH301" s="19"/>
      <c r="DI301" s="766"/>
      <c r="DJ301" s="19"/>
      <c r="DK301" s="766"/>
      <c r="DL301" s="19"/>
      <c r="DM301" s="766"/>
      <c r="DN301" s="19"/>
      <c r="DO301" s="766"/>
      <c r="DP301" s="19"/>
      <c r="DQ301" s="766"/>
      <c r="DR301" s="19"/>
      <c r="DS301" s="766"/>
      <c r="DT301" s="19"/>
      <c r="DU301" s="15">
        <v>3</v>
      </c>
      <c r="DW301" s="15">
        <v>0</v>
      </c>
      <c r="DY301" s="15">
        <v>3</v>
      </c>
    </row>
    <row r="302" spans="1:138" s="23" customFormat="1" ht="21" hidden="1" customHeight="1">
      <c r="A302" s="15"/>
      <c r="B302" s="15"/>
      <c r="C302" s="38" t="s">
        <v>211</v>
      </c>
      <c r="D302" s="556" t="s">
        <v>249</v>
      </c>
      <c r="E302" s="488"/>
      <c r="F302" s="459">
        <v>42026</v>
      </c>
      <c r="G302" s="788"/>
      <c r="H302" s="319" t="s">
        <v>748</v>
      </c>
      <c r="I302" s="27">
        <v>43438</v>
      </c>
      <c r="J302" s="429"/>
      <c r="K302" s="272"/>
      <c r="L302" s="16">
        <v>0</v>
      </c>
      <c r="M302" s="16">
        <v>0</v>
      </c>
      <c r="N302" s="16">
        <v>0</v>
      </c>
      <c r="O302" s="16">
        <v>0</v>
      </c>
      <c r="P302" s="16"/>
      <c r="Q302" s="16">
        <v>0</v>
      </c>
      <c r="R302" s="16"/>
      <c r="S302" s="1114">
        <v>0</v>
      </c>
      <c r="T302" s="1114"/>
      <c r="U302" s="767"/>
      <c r="V302" s="18"/>
      <c r="W302" s="766"/>
      <c r="X302" s="18"/>
      <c r="Y302" s="766"/>
      <c r="Z302" s="18"/>
      <c r="AA302" s="766"/>
      <c r="AB302" s="18"/>
      <c r="AC302" s="766"/>
      <c r="AD302" s="18"/>
      <c r="AE302" s="766"/>
      <c r="AF302" s="18"/>
      <c r="AG302" s="766"/>
      <c r="AH302" s="18"/>
      <c r="AI302" s="766"/>
      <c r="AJ302" s="18"/>
      <c r="AK302" s="766"/>
      <c r="AL302" s="18"/>
      <c r="AM302" s="766"/>
      <c r="AN302" s="18"/>
      <c r="AO302" s="766"/>
      <c r="AP302" s="18"/>
      <c r="AQ302" s="766"/>
      <c r="AR302" s="18"/>
      <c r="AS302" s="766"/>
      <c r="AT302" s="18"/>
      <c r="AU302" s="766"/>
      <c r="AV302" s="18"/>
      <c r="AW302" s="766"/>
      <c r="AX302" s="18"/>
      <c r="AY302" s="766"/>
      <c r="AZ302" s="18"/>
      <c r="BA302" s="766"/>
      <c r="BB302" s="18"/>
      <c r="BC302" s="766"/>
      <c r="BD302" s="18"/>
      <c r="BE302" s="766"/>
      <c r="BF302" s="18"/>
      <c r="BG302" s="766"/>
      <c r="BH302" s="18"/>
      <c r="BI302" s="766"/>
      <c r="BJ302" s="18"/>
      <c r="BK302" s="766"/>
      <c r="BL302" s="18"/>
      <c r="BM302" s="766"/>
      <c r="BN302" s="18"/>
      <c r="BO302" s="766"/>
      <c r="BP302" s="18"/>
      <c r="BQ302" s="766"/>
      <c r="BR302" s="18"/>
      <c r="BS302" s="766"/>
      <c r="BT302" s="18"/>
      <c r="BU302" s="766"/>
      <c r="BV302" s="19"/>
      <c r="BW302" s="766"/>
      <c r="BX302" s="19"/>
      <c r="BY302" s="766"/>
      <c r="BZ302" s="19"/>
      <c r="CA302" s="766"/>
      <c r="CB302" s="19"/>
      <c r="CC302" s="766"/>
      <c r="CD302" s="19"/>
      <c r="CE302" s="766"/>
      <c r="CF302" s="19"/>
      <c r="CG302" s="766"/>
      <c r="CH302" s="19"/>
      <c r="CI302" s="766"/>
      <c r="CJ302" s="19"/>
      <c r="CK302" s="766"/>
      <c r="CL302" s="19"/>
      <c r="CM302" s="766"/>
      <c r="CN302" s="19"/>
      <c r="CO302" s="766"/>
      <c r="CP302" s="19"/>
      <c r="CQ302" s="766"/>
      <c r="CR302" s="19"/>
      <c r="CS302" s="766"/>
      <c r="CT302" s="19"/>
      <c r="CU302" s="766"/>
      <c r="CV302" s="19"/>
      <c r="CW302" s="766"/>
      <c r="CX302" s="19"/>
      <c r="CY302" s="766"/>
      <c r="CZ302" s="19"/>
      <c r="DA302" s="766"/>
      <c r="DB302" s="19"/>
      <c r="DC302" s="766"/>
      <c r="DD302" s="19"/>
      <c r="DE302" s="766"/>
      <c r="DF302" s="19"/>
      <c r="DG302" s="766"/>
      <c r="DH302" s="19"/>
      <c r="DI302" s="766"/>
      <c r="DJ302" s="19"/>
      <c r="DK302" s="766"/>
      <c r="DL302" s="19"/>
      <c r="DM302" s="766"/>
      <c r="DN302" s="19"/>
      <c r="DO302" s="766"/>
      <c r="DP302" s="19"/>
      <c r="DQ302" s="766"/>
      <c r="DR302" s="19"/>
      <c r="DS302" s="766"/>
      <c r="DT302" s="19"/>
      <c r="DU302" s="15">
        <v>0</v>
      </c>
      <c r="DW302" s="15">
        <v>0</v>
      </c>
      <c r="DY302" s="15">
        <v>0</v>
      </c>
    </row>
    <row r="303" spans="1:138" customFormat="1" ht="21" hidden="1" customHeight="1">
      <c r="A303" s="30"/>
      <c r="B303" s="30"/>
      <c r="C303" s="38" t="s">
        <v>1151</v>
      </c>
      <c r="D303" s="556" t="s">
        <v>1565</v>
      </c>
      <c r="E303" s="477">
        <v>11377</v>
      </c>
      <c r="F303" s="458">
        <v>44690</v>
      </c>
      <c r="G303" s="788"/>
      <c r="H303" s="319" t="s">
        <v>1403</v>
      </c>
      <c r="I303" s="27">
        <v>44775</v>
      </c>
      <c r="J303" s="430" t="s">
        <v>1567</v>
      </c>
      <c r="K303" s="287" t="s">
        <v>1566</v>
      </c>
      <c r="L303" s="16">
        <v>0</v>
      </c>
      <c r="M303" s="16">
        <v>0</v>
      </c>
      <c r="N303" s="16">
        <v>0</v>
      </c>
      <c r="O303" s="16">
        <v>0</v>
      </c>
      <c r="P303" s="16"/>
      <c r="Q303" s="16">
        <v>0</v>
      </c>
      <c r="R303" s="16"/>
      <c r="S303" s="1114">
        <v>0</v>
      </c>
      <c r="T303" s="1114"/>
      <c r="U303" s="767"/>
      <c r="V303" s="18"/>
      <c r="W303" s="766"/>
      <c r="X303" s="18"/>
      <c r="Y303" s="766"/>
      <c r="Z303" s="18"/>
      <c r="AA303" s="766"/>
      <c r="AB303" s="18"/>
      <c r="AC303" s="766"/>
      <c r="AD303" s="18"/>
      <c r="AE303" s="766"/>
      <c r="AF303" s="18"/>
      <c r="AG303" s="766"/>
      <c r="AH303" s="18"/>
      <c r="AI303" s="766"/>
      <c r="AJ303" s="18"/>
      <c r="AK303" s="766"/>
      <c r="AL303" s="18"/>
      <c r="AM303" s="766"/>
      <c r="AN303" s="18"/>
      <c r="AO303" s="766"/>
      <c r="AP303" s="18"/>
      <c r="AQ303" s="766"/>
      <c r="AR303" s="18"/>
      <c r="AS303" s="766"/>
      <c r="AT303" s="18"/>
      <c r="AU303" s="766"/>
      <c r="AV303" s="18"/>
      <c r="AW303" s="766"/>
      <c r="AX303" s="18"/>
      <c r="AY303" s="766"/>
      <c r="AZ303" s="18"/>
      <c r="BA303" s="766"/>
      <c r="BB303" s="18"/>
      <c r="BC303" s="766"/>
      <c r="BD303" s="18"/>
      <c r="BE303" s="766"/>
      <c r="BF303" s="18"/>
      <c r="BG303" s="766"/>
      <c r="BH303" s="18"/>
      <c r="BI303" s="766"/>
      <c r="BJ303" s="18"/>
      <c r="BK303" s="766"/>
      <c r="BL303" s="18"/>
      <c r="BM303" s="766"/>
      <c r="BN303" s="18"/>
      <c r="BO303" s="766"/>
      <c r="BP303" s="18"/>
      <c r="BQ303" s="766"/>
      <c r="BR303" s="18"/>
      <c r="BS303" s="766"/>
      <c r="BT303" s="18"/>
      <c r="BU303" s="766"/>
      <c r="BV303" s="19"/>
      <c r="BW303" s="766"/>
      <c r="BX303" s="19"/>
      <c r="BY303" s="766"/>
      <c r="BZ303" s="19"/>
      <c r="CA303" s="766"/>
      <c r="CB303" s="19"/>
      <c r="CC303" s="766"/>
      <c r="CD303" s="19"/>
      <c r="CE303" s="766"/>
      <c r="CF303" s="19"/>
      <c r="CG303" s="766"/>
      <c r="CH303" s="19"/>
      <c r="CI303" s="766"/>
      <c r="CJ303" s="19"/>
      <c r="CK303" s="766"/>
      <c r="CL303" s="19"/>
      <c r="CM303" s="766"/>
      <c r="CN303" s="19"/>
      <c r="CO303" s="766"/>
      <c r="CP303" s="19"/>
      <c r="CQ303" s="766"/>
      <c r="CR303" s="19"/>
      <c r="CS303" s="766"/>
      <c r="CT303" s="19"/>
      <c r="CU303" s="766"/>
      <c r="CV303" s="19"/>
      <c r="CW303" s="766"/>
      <c r="CX303" s="19"/>
      <c r="CY303" s="766"/>
      <c r="CZ303" s="19"/>
      <c r="DA303" s="766"/>
      <c r="DB303" s="19"/>
      <c r="DC303" s="766"/>
      <c r="DD303" s="19"/>
      <c r="DE303" s="766"/>
      <c r="DF303" s="19"/>
      <c r="DG303" s="766"/>
      <c r="DH303" s="19"/>
      <c r="DI303" s="766"/>
      <c r="DJ303" s="19"/>
      <c r="DK303" s="766"/>
      <c r="DL303" s="19"/>
      <c r="DM303" s="766"/>
      <c r="DN303" s="19"/>
      <c r="DO303" s="766"/>
      <c r="DP303" s="19"/>
      <c r="DQ303" s="766"/>
      <c r="DR303" s="19"/>
      <c r="DS303" s="766"/>
      <c r="DT303" s="19"/>
      <c r="DU303" s="15">
        <v>0</v>
      </c>
      <c r="DV303" s="23"/>
      <c r="DW303" s="15">
        <v>0</v>
      </c>
      <c r="DX303" s="23"/>
      <c r="DY303" s="15">
        <v>0</v>
      </c>
      <c r="DZ303" s="23"/>
      <c r="EA303" s="23"/>
      <c r="EB303" s="23"/>
      <c r="EC303" s="23"/>
      <c r="ED303" s="23"/>
      <c r="EE303" s="23"/>
      <c r="EF303" s="23"/>
      <c r="EG303" s="23"/>
      <c r="EH303" s="23"/>
    </row>
    <row r="304" spans="1:138" customFormat="1" ht="21" hidden="1" customHeight="1">
      <c r="A304" s="24"/>
      <c r="B304" s="24"/>
      <c r="C304" s="38" t="s">
        <v>136</v>
      </c>
      <c r="D304" s="556" t="s">
        <v>253</v>
      </c>
      <c r="E304" s="488"/>
      <c r="F304" s="459">
        <v>41743</v>
      </c>
      <c r="G304" s="788"/>
      <c r="H304" s="319" t="s">
        <v>258</v>
      </c>
      <c r="I304" s="27"/>
      <c r="J304" s="429"/>
      <c r="K304" s="272"/>
      <c r="L304" s="16">
        <v>6</v>
      </c>
      <c r="M304" s="16">
        <v>0</v>
      </c>
      <c r="N304" s="16">
        <v>0</v>
      </c>
      <c r="O304" s="16">
        <v>0</v>
      </c>
      <c r="P304" s="16"/>
      <c r="Q304" s="16">
        <v>0</v>
      </c>
      <c r="R304" s="16"/>
      <c r="S304" s="1114">
        <v>0</v>
      </c>
      <c r="T304" s="1114"/>
      <c r="U304" s="767"/>
      <c r="V304" s="18"/>
      <c r="W304" s="766"/>
      <c r="X304" s="18"/>
      <c r="Y304" s="766"/>
      <c r="Z304" s="18"/>
      <c r="AA304" s="766"/>
      <c r="AB304" s="18"/>
      <c r="AC304" s="766"/>
      <c r="AD304" s="18"/>
      <c r="AE304" s="766"/>
      <c r="AF304" s="18"/>
      <c r="AG304" s="766"/>
      <c r="AH304" s="18"/>
      <c r="AI304" s="766"/>
      <c r="AJ304" s="18"/>
      <c r="AK304" s="766"/>
      <c r="AL304" s="18"/>
      <c r="AM304" s="766"/>
      <c r="AN304" s="18"/>
      <c r="AO304" s="766"/>
      <c r="AP304" s="18"/>
      <c r="AQ304" s="766"/>
      <c r="AR304" s="18"/>
      <c r="AS304" s="766"/>
      <c r="AT304" s="18"/>
      <c r="AU304" s="766"/>
      <c r="AV304" s="18"/>
      <c r="AW304" s="766"/>
      <c r="AX304" s="18"/>
      <c r="AY304" s="766"/>
      <c r="AZ304" s="18"/>
      <c r="BA304" s="766"/>
      <c r="BB304" s="18"/>
      <c r="BC304" s="766"/>
      <c r="BD304" s="18"/>
      <c r="BE304" s="766"/>
      <c r="BF304" s="18"/>
      <c r="BG304" s="766"/>
      <c r="BH304" s="18"/>
      <c r="BI304" s="766"/>
      <c r="BJ304" s="18"/>
      <c r="BK304" s="766"/>
      <c r="BL304" s="18"/>
      <c r="BM304" s="766"/>
      <c r="BN304" s="18"/>
      <c r="BO304" s="766"/>
      <c r="BP304" s="18"/>
      <c r="BQ304" s="766"/>
      <c r="BR304" s="18"/>
      <c r="BS304" s="766"/>
      <c r="BT304" s="18"/>
      <c r="BU304" s="766"/>
      <c r="BV304" s="19"/>
      <c r="BW304" s="766"/>
      <c r="BX304" s="19"/>
      <c r="BY304" s="766"/>
      <c r="BZ304" s="19"/>
      <c r="CA304" s="766"/>
      <c r="CB304" s="19"/>
      <c r="CC304" s="766"/>
      <c r="CD304" s="19"/>
      <c r="CE304" s="766"/>
      <c r="CF304" s="19"/>
      <c r="CG304" s="766"/>
      <c r="CH304" s="19"/>
      <c r="CI304" s="766"/>
      <c r="CJ304" s="19"/>
      <c r="CK304" s="766"/>
      <c r="CL304" s="19"/>
      <c r="CM304" s="766"/>
      <c r="CN304" s="19"/>
      <c r="CO304" s="766"/>
      <c r="CP304" s="19"/>
      <c r="CQ304" s="766"/>
      <c r="CR304" s="19"/>
      <c r="CS304" s="766"/>
      <c r="CT304" s="19"/>
      <c r="CU304" s="766"/>
      <c r="CV304" s="19"/>
      <c r="CW304" s="766"/>
      <c r="CX304" s="19"/>
      <c r="CY304" s="766"/>
      <c r="CZ304" s="19"/>
      <c r="DA304" s="766"/>
      <c r="DB304" s="19"/>
      <c r="DC304" s="766"/>
      <c r="DD304" s="19"/>
      <c r="DE304" s="766"/>
      <c r="DF304" s="19"/>
      <c r="DG304" s="766"/>
      <c r="DH304" s="19"/>
      <c r="DI304" s="766"/>
      <c r="DJ304" s="19"/>
      <c r="DK304" s="766"/>
      <c r="DL304" s="19"/>
      <c r="DM304" s="766"/>
      <c r="DN304" s="19"/>
      <c r="DO304" s="766"/>
      <c r="DP304" s="19"/>
      <c r="DQ304" s="766"/>
      <c r="DR304" s="19"/>
      <c r="DS304" s="766"/>
      <c r="DT304" s="19"/>
      <c r="DU304" s="15">
        <v>0</v>
      </c>
      <c r="DV304" s="28"/>
      <c r="DW304" s="15">
        <v>0</v>
      </c>
      <c r="DX304" s="28"/>
      <c r="DY304" s="15">
        <v>0</v>
      </c>
      <c r="DZ304" s="23"/>
      <c r="EA304" s="23"/>
      <c r="EB304" s="23"/>
      <c r="EC304" s="23"/>
      <c r="ED304" s="23"/>
      <c r="EE304" s="245"/>
      <c r="EF304" s="245"/>
      <c r="EG304" s="245"/>
      <c r="EH304" s="245"/>
    </row>
    <row r="305" spans="1:138" customFormat="1" ht="21" hidden="1" customHeight="1">
      <c r="A305" s="24"/>
      <c r="B305" s="24"/>
      <c r="C305" s="38" t="s">
        <v>129</v>
      </c>
      <c r="D305" s="556" t="s">
        <v>1313</v>
      </c>
      <c r="E305" s="477">
        <v>11380</v>
      </c>
      <c r="F305" s="458">
        <v>44517</v>
      </c>
      <c r="G305" s="788"/>
      <c r="H305" s="319" t="s">
        <v>343</v>
      </c>
      <c r="I305" s="27">
        <v>44517</v>
      </c>
      <c r="J305" s="430" t="s">
        <v>1315</v>
      </c>
      <c r="K305" s="287" t="s">
        <v>1314</v>
      </c>
      <c r="L305" s="16">
        <v>10</v>
      </c>
      <c r="M305" s="16">
        <v>0</v>
      </c>
      <c r="N305" s="16">
        <v>10</v>
      </c>
      <c r="O305" s="16">
        <v>0</v>
      </c>
      <c r="P305" s="16"/>
      <c r="Q305" s="16">
        <v>0</v>
      </c>
      <c r="R305" s="16"/>
      <c r="S305" s="1114">
        <v>0</v>
      </c>
      <c r="T305" s="1114"/>
      <c r="U305" s="767"/>
      <c r="V305" s="18"/>
      <c r="W305" s="766"/>
      <c r="X305" s="18"/>
      <c r="Y305" s="766"/>
      <c r="Z305" s="18"/>
      <c r="AA305" s="766"/>
      <c r="AB305" s="18"/>
      <c r="AC305" s="766"/>
      <c r="AD305" s="18"/>
      <c r="AE305" s="766"/>
      <c r="AF305" s="18"/>
      <c r="AG305" s="766"/>
      <c r="AH305" s="18"/>
      <c r="AI305" s="766"/>
      <c r="AJ305" s="18"/>
      <c r="AK305" s="766"/>
      <c r="AL305" s="18"/>
      <c r="AM305" s="766"/>
      <c r="AN305" s="18"/>
      <c r="AO305" s="766"/>
      <c r="AP305" s="18"/>
      <c r="AQ305" s="766"/>
      <c r="AR305" s="18"/>
      <c r="AS305" s="766"/>
      <c r="AT305" s="18"/>
      <c r="AU305" s="766"/>
      <c r="AV305" s="18"/>
      <c r="AW305" s="766"/>
      <c r="AX305" s="18"/>
      <c r="AY305" s="766"/>
      <c r="AZ305" s="18"/>
      <c r="BA305" s="766"/>
      <c r="BB305" s="18"/>
      <c r="BC305" s="766"/>
      <c r="BD305" s="18"/>
      <c r="BE305" s="766"/>
      <c r="BF305" s="18"/>
      <c r="BG305" s="766"/>
      <c r="BH305" s="18"/>
      <c r="BI305" s="766"/>
      <c r="BJ305" s="18"/>
      <c r="BK305" s="766"/>
      <c r="BL305" s="18"/>
      <c r="BM305" s="766"/>
      <c r="BN305" s="18"/>
      <c r="BO305" s="766"/>
      <c r="BP305" s="18"/>
      <c r="BQ305" s="766"/>
      <c r="BR305" s="18"/>
      <c r="BS305" s="766"/>
      <c r="BT305" s="18"/>
      <c r="BU305" s="766"/>
      <c r="BV305" s="19"/>
      <c r="BW305" s="766"/>
      <c r="BX305" s="19"/>
      <c r="BY305" s="766"/>
      <c r="BZ305" s="19"/>
      <c r="CA305" s="766"/>
      <c r="CB305" s="19"/>
      <c r="CC305" s="766"/>
      <c r="CD305" s="19"/>
      <c r="CE305" s="766"/>
      <c r="CF305" s="19"/>
      <c r="CG305" s="766"/>
      <c r="CH305" s="19"/>
      <c r="CI305" s="766"/>
      <c r="CJ305" s="19"/>
      <c r="CK305" s="766"/>
      <c r="CL305" s="19"/>
      <c r="CM305" s="766"/>
      <c r="CN305" s="19"/>
      <c r="CO305" s="766"/>
      <c r="CP305" s="19"/>
      <c r="CQ305" s="766"/>
      <c r="CR305" s="19"/>
      <c r="CS305" s="766"/>
      <c r="CT305" s="19"/>
      <c r="CU305" s="766"/>
      <c r="CV305" s="19"/>
      <c r="CW305" s="766"/>
      <c r="CX305" s="19"/>
      <c r="CY305" s="766"/>
      <c r="CZ305" s="19"/>
      <c r="DA305" s="766"/>
      <c r="DB305" s="19"/>
      <c r="DC305" s="766"/>
      <c r="DD305" s="19"/>
      <c r="DE305" s="766"/>
      <c r="DF305" s="19"/>
      <c r="DG305" s="766"/>
      <c r="DH305" s="19"/>
      <c r="DI305" s="766"/>
      <c r="DJ305" s="19"/>
      <c r="DK305" s="766"/>
      <c r="DL305" s="19"/>
      <c r="DM305" s="766"/>
      <c r="DN305" s="19"/>
      <c r="DO305" s="766"/>
      <c r="DP305" s="19"/>
      <c r="DQ305" s="766"/>
      <c r="DR305" s="19"/>
      <c r="DS305" s="766"/>
      <c r="DT305" s="19"/>
      <c r="DU305" s="15">
        <v>0</v>
      </c>
      <c r="DV305" s="28"/>
      <c r="DW305" s="15">
        <v>0</v>
      </c>
      <c r="DX305" s="28"/>
      <c r="DY305" s="15">
        <v>0</v>
      </c>
      <c r="DZ305" s="23"/>
      <c r="EA305" s="23"/>
      <c r="EB305" s="23"/>
      <c r="EC305" s="23"/>
      <c r="ED305" s="23"/>
      <c r="EE305" s="245"/>
      <c r="EF305" s="245"/>
      <c r="EG305" s="23"/>
      <c r="EH305" s="23"/>
    </row>
    <row r="306" spans="1:138" customFormat="1" ht="21" hidden="1" customHeight="1">
      <c r="A306" s="30"/>
      <c r="B306" s="30"/>
      <c r="C306" s="38" t="s">
        <v>103</v>
      </c>
      <c r="D306" s="556" t="s">
        <v>114</v>
      </c>
      <c r="E306" s="477">
        <v>1524</v>
      </c>
      <c r="F306" s="459">
        <v>40808</v>
      </c>
      <c r="G306" s="788"/>
      <c r="H306" s="319" t="s">
        <v>258</v>
      </c>
      <c r="I306" s="27">
        <v>40819</v>
      </c>
      <c r="J306" s="436" t="s">
        <v>454</v>
      </c>
      <c r="K306" s="287" t="s">
        <v>453</v>
      </c>
      <c r="L306" s="16">
        <v>37</v>
      </c>
      <c r="M306" s="16">
        <v>0</v>
      </c>
      <c r="N306" s="16">
        <v>37</v>
      </c>
      <c r="O306" s="16">
        <v>0</v>
      </c>
      <c r="P306" s="16"/>
      <c r="Q306" s="16">
        <v>0</v>
      </c>
      <c r="R306" s="16"/>
      <c r="S306" s="1114">
        <v>0</v>
      </c>
      <c r="T306" s="1114"/>
      <c r="U306" s="767"/>
      <c r="V306" s="18"/>
      <c r="W306" s="766"/>
      <c r="X306" s="18"/>
      <c r="Y306" s="766"/>
      <c r="Z306" s="18"/>
      <c r="AA306" s="766"/>
      <c r="AB306" s="18"/>
      <c r="AC306" s="766"/>
      <c r="AD306" s="18"/>
      <c r="AE306" s="766"/>
      <c r="AF306" s="18"/>
      <c r="AG306" s="766"/>
      <c r="AH306" s="18"/>
      <c r="AI306" s="766"/>
      <c r="AJ306" s="18"/>
      <c r="AK306" s="766"/>
      <c r="AL306" s="18"/>
      <c r="AM306" s="766"/>
      <c r="AN306" s="18"/>
      <c r="AO306" s="766"/>
      <c r="AP306" s="18"/>
      <c r="AQ306" s="766"/>
      <c r="AR306" s="18"/>
      <c r="AS306" s="766"/>
      <c r="AT306" s="18"/>
      <c r="AU306" s="766"/>
      <c r="AV306" s="18"/>
      <c r="AW306" s="766"/>
      <c r="AX306" s="18"/>
      <c r="AY306" s="766"/>
      <c r="AZ306" s="18"/>
      <c r="BA306" s="766"/>
      <c r="BB306" s="18"/>
      <c r="BC306" s="766"/>
      <c r="BD306" s="18"/>
      <c r="BE306" s="766"/>
      <c r="BF306" s="18"/>
      <c r="BG306" s="766"/>
      <c r="BH306" s="18"/>
      <c r="BI306" s="766"/>
      <c r="BJ306" s="18"/>
      <c r="BK306" s="766"/>
      <c r="BL306" s="18"/>
      <c r="BM306" s="766"/>
      <c r="BN306" s="18"/>
      <c r="BO306" s="766"/>
      <c r="BP306" s="18"/>
      <c r="BQ306" s="766"/>
      <c r="BR306" s="18"/>
      <c r="BS306" s="766"/>
      <c r="BT306" s="18"/>
      <c r="BU306" s="766"/>
      <c r="BV306" s="19"/>
      <c r="BW306" s="766"/>
      <c r="BX306" s="19"/>
      <c r="BY306" s="766"/>
      <c r="BZ306" s="19"/>
      <c r="CA306" s="766"/>
      <c r="CB306" s="19"/>
      <c r="CC306" s="766"/>
      <c r="CD306" s="19"/>
      <c r="CE306" s="766"/>
      <c r="CF306" s="19"/>
      <c r="CG306" s="766"/>
      <c r="CH306" s="19"/>
      <c r="CI306" s="766"/>
      <c r="CJ306" s="19"/>
      <c r="CK306" s="766"/>
      <c r="CL306" s="19"/>
      <c r="CM306" s="766"/>
      <c r="CN306" s="19"/>
      <c r="CO306" s="766"/>
      <c r="CP306" s="19"/>
      <c r="CQ306" s="766"/>
      <c r="CR306" s="19"/>
      <c r="CS306" s="766"/>
      <c r="CT306" s="19"/>
      <c r="CU306" s="766"/>
      <c r="CV306" s="19"/>
      <c r="CW306" s="766"/>
      <c r="CX306" s="19"/>
      <c r="CY306" s="766"/>
      <c r="CZ306" s="19"/>
      <c r="DA306" s="766"/>
      <c r="DB306" s="19"/>
      <c r="DC306" s="766"/>
      <c r="DD306" s="19"/>
      <c r="DE306" s="766"/>
      <c r="DF306" s="19"/>
      <c r="DG306" s="766"/>
      <c r="DH306" s="19"/>
      <c r="DI306" s="766"/>
      <c r="DJ306" s="19"/>
      <c r="DK306" s="766"/>
      <c r="DL306" s="19"/>
      <c r="DM306" s="766"/>
      <c r="DN306" s="19"/>
      <c r="DO306" s="766"/>
      <c r="DP306" s="19"/>
      <c r="DQ306" s="766"/>
      <c r="DR306" s="19"/>
      <c r="DS306" s="766"/>
      <c r="DT306" s="19"/>
      <c r="DU306" s="15">
        <v>0</v>
      </c>
      <c r="DV306" s="23"/>
      <c r="DW306" s="15">
        <v>0</v>
      </c>
      <c r="DX306" s="23"/>
      <c r="DY306" s="15">
        <v>0</v>
      </c>
      <c r="DZ306" s="23"/>
      <c r="EA306" s="23"/>
      <c r="EB306" s="23"/>
      <c r="EC306" s="23"/>
      <c r="ED306" s="23"/>
      <c r="EE306" s="23"/>
      <c r="EF306" s="23"/>
      <c r="EG306" s="23"/>
      <c r="EH306" s="23"/>
    </row>
    <row r="307" spans="1:138" customFormat="1" ht="21" hidden="1" customHeight="1">
      <c r="A307" s="24"/>
      <c r="B307" s="24"/>
      <c r="C307" s="38" t="s">
        <v>221</v>
      </c>
      <c r="D307" s="556" t="s">
        <v>1152</v>
      </c>
      <c r="E307" s="488"/>
      <c r="F307" s="458">
        <v>43677</v>
      </c>
      <c r="G307" s="788"/>
      <c r="H307" s="319" t="s">
        <v>748</v>
      </c>
      <c r="I307" s="27">
        <v>44239</v>
      </c>
      <c r="J307" s="428"/>
      <c r="K307" s="272"/>
      <c r="L307" s="16">
        <v>0</v>
      </c>
      <c r="M307" s="16">
        <v>0</v>
      </c>
      <c r="N307" s="16">
        <v>0</v>
      </c>
      <c r="O307" s="16">
        <v>0</v>
      </c>
      <c r="P307" s="16"/>
      <c r="Q307" s="16">
        <v>0</v>
      </c>
      <c r="R307" s="16"/>
      <c r="S307" s="1114">
        <v>0</v>
      </c>
      <c r="T307" s="1114"/>
      <c r="U307" s="767"/>
      <c r="V307" s="18"/>
      <c r="W307" s="766"/>
      <c r="X307" s="18"/>
      <c r="Y307" s="766"/>
      <c r="Z307" s="18"/>
      <c r="AA307" s="766"/>
      <c r="AB307" s="18"/>
      <c r="AC307" s="766"/>
      <c r="AD307" s="18"/>
      <c r="AE307" s="766"/>
      <c r="AF307" s="18"/>
      <c r="AG307" s="766"/>
      <c r="AH307" s="18"/>
      <c r="AI307" s="766"/>
      <c r="AJ307" s="18"/>
      <c r="AK307" s="766"/>
      <c r="AL307" s="18"/>
      <c r="AM307" s="766"/>
      <c r="AN307" s="18"/>
      <c r="AO307" s="766"/>
      <c r="AP307" s="18"/>
      <c r="AQ307" s="766"/>
      <c r="AR307" s="18"/>
      <c r="AS307" s="766"/>
      <c r="AT307" s="18"/>
      <c r="AU307" s="766"/>
      <c r="AV307" s="18"/>
      <c r="AW307" s="766"/>
      <c r="AX307" s="18"/>
      <c r="AY307" s="766"/>
      <c r="AZ307" s="18"/>
      <c r="BA307" s="766"/>
      <c r="BB307" s="18"/>
      <c r="BC307" s="766"/>
      <c r="BD307" s="18"/>
      <c r="BE307" s="766"/>
      <c r="BF307" s="18"/>
      <c r="BG307" s="766"/>
      <c r="BH307" s="18"/>
      <c r="BI307" s="766"/>
      <c r="BJ307" s="18"/>
      <c r="BK307" s="766"/>
      <c r="BL307" s="18"/>
      <c r="BM307" s="766"/>
      <c r="BN307" s="18"/>
      <c r="BO307" s="766"/>
      <c r="BP307" s="18"/>
      <c r="BQ307" s="766"/>
      <c r="BR307" s="18"/>
      <c r="BS307" s="766"/>
      <c r="BT307" s="18"/>
      <c r="BU307" s="766"/>
      <c r="BV307" s="19"/>
      <c r="BW307" s="766"/>
      <c r="BX307" s="19"/>
      <c r="BY307" s="766"/>
      <c r="BZ307" s="19"/>
      <c r="CA307" s="766"/>
      <c r="CB307" s="19"/>
      <c r="CC307" s="766"/>
      <c r="CD307" s="19"/>
      <c r="CE307" s="766"/>
      <c r="CF307" s="19"/>
      <c r="CG307" s="766"/>
      <c r="CH307" s="19"/>
      <c r="CI307" s="766"/>
      <c r="CJ307" s="19"/>
      <c r="CK307" s="766"/>
      <c r="CL307" s="19"/>
      <c r="CM307" s="766"/>
      <c r="CN307" s="19"/>
      <c r="CO307" s="766"/>
      <c r="CP307" s="19"/>
      <c r="CQ307" s="766"/>
      <c r="CR307" s="19"/>
      <c r="CS307" s="766"/>
      <c r="CT307" s="19"/>
      <c r="CU307" s="766"/>
      <c r="CV307" s="19"/>
      <c r="CW307" s="766"/>
      <c r="CX307" s="19"/>
      <c r="CY307" s="766"/>
      <c r="CZ307" s="19"/>
      <c r="DA307" s="766"/>
      <c r="DB307" s="19"/>
      <c r="DC307" s="766"/>
      <c r="DD307" s="19"/>
      <c r="DE307" s="766"/>
      <c r="DF307" s="19"/>
      <c r="DG307" s="766"/>
      <c r="DH307" s="19"/>
      <c r="DI307" s="766"/>
      <c r="DJ307" s="19"/>
      <c r="DK307" s="766"/>
      <c r="DL307" s="19"/>
      <c r="DM307" s="766"/>
      <c r="DN307" s="19"/>
      <c r="DO307" s="766"/>
      <c r="DP307" s="19"/>
      <c r="DQ307" s="766"/>
      <c r="DR307" s="19"/>
      <c r="DS307" s="766"/>
      <c r="DT307" s="19"/>
      <c r="DU307" s="15">
        <v>0</v>
      </c>
      <c r="DV307" s="28"/>
      <c r="DW307" s="15">
        <v>0</v>
      </c>
      <c r="DX307" s="28"/>
      <c r="DY307" s="15">
        <v>0</v>
      </c>
      <c r="DZ307" s="23"/>
      <c r="EA307" s="23"/>
      <c r="EB307" s="23"/>
      <c r="EC307" s="23"/>
      <c r="ED307" s="23"/>
      <c r="EE307" s="23"/>
      <c r="EF307" s="23"/>
      <c r="EG307" s="23"/>
      <c r="EH307" s="23"/>
    </row>
    <row r="308" spans="1:138" customFormat="1" ht="21" hidden="1" customHeight="1">
      <c r="A308" s="24"/>
      <c r="B308" s="24"/>
      <c r="C308" s="38" t="s">
        <v>113</v>
      </c>
      <c r="D308" s="556" t="s">
        <v>252</v>
      </c>
      <c r="E308" s="477">
        <v>421</v>
      </c>
      <c r="F308" s="459">
        <v>41044</v>
      </c>
      <c r="G308" s="788"/>
      <c r="H308" s="319" t="s">
        <v>1403</v>
      </c>
      <c r="I308" s="27">
        <v>15767</v>
      </c>
      <c r="J308" s="436" t="s">
        <v>495</v>
      </c>
      <c r="K308" s="287" t="s">
        <v>494</v>
      </c>
      <c r="L308" s="16">
        <v>21</v>
      </c>
      <c r="M308" s="16">
        <v>2</v>
      </c>
      <c r="N308" s="16">
        <v>23</v>
      </c>
      <c r="O308" s="16">
        <v>0</v>
      </c>
      <c r="P308" s="16"/>
      <c r="Q308" s="16">
        <v>0</v>
      </c>
      <c r="R308" s="16"/>
      <c r="S308" s="1114">
        <v>0</v>
      </c>
      <c r="T308" s="1114"/>
      <c r="U308" s="767"/>
      <c r="V308" s="18"/>
      <c r="W308" s="766"/>
      <c r="X308" s="18"/>
      <c r="Y308" s="766"/>
      <c r="Z308" s="18"/>
      <c r="AA308" s="766"/>
      <c r="AB308" s="18"/>
      <c r="AC308" s="766"/>
      <c r="AD308" s="18"/>
      <c r="AE308" s="766"/>
      <c r="AF308" s="18"/>
      <c r="AG308" s="766"/>
      <c r="AH308" s="18"/>
      <c r="AI308" s="766"/>
      <c r="AJ308" s="18"/>
      <c r="AK308" s="766"/>
      <c r="AL308" s="18"/>
      <c r="AM308" s="766"/>
      <c r="AN308" s="18"/>
      <c r="AO308" s="766"/>
      <c r="AP308" s="18"/>
      <c r="AQ308" s="766"/>
      <c r="AR308" s="18"/>
      <c r="AS308" s="766"/>
      <c r="AT308" s="18"/>
      <c r="AU308" s="766"/>
      <c r="AV308" s="18"/>
      <c r="AW308" s="766"/>
      <c r="AX308" s="18"/>
      <c r="AY308" s="766"/>
      <c r="AZ308" s="18"/>
      <c r="BA308" s="766"/>
      <c r="BB308" s="18"/>
      <c r="BC308" s="766"/>
      <c r="BD308" s="18"/>
      <c r="BE308" s="766"/>
      <c r="BF308" s="18"/>
      <c r="BG308" s="766"/>
      <c r="BH308" s="18"/>
      <c r="BI308" s="766"/>
      <c r="BJ308" s="18"/>
      <c r="BK308" s="766"/>
      <c r="BL308" s="18"/>
      <c r="BM308" s="766"/>
      <c r="BN308" s="18"/>
      <c r="BO308" s="766"/>
      <c r="BP308" s="18"/>
      <c r="BQ308" s="766"/>
      <c r="BR308" s="18"/>
      <c r="BS308" s="766"/>
      <c r="BT308" s="18"/>
      <c r="BU308" s="766"/>
      <c r="BV308" s="19"/>
      <c r="BW308" s="766"/>
      <c r="BX308" s="19"/>
      <c r="BY308" s="766"/>
      <c r="BZ308" s="19"/>
      <c r="CA308" s="766"/>
      <c r="CB308" s="19"/>
      <c r="CC308" s="766"/>
      <c r="CD308" s="19"/>
      <c r="CE308" s="766"/>
      <c r="CF308" s="19"/>
      <c r="CG308" s="766"/>
      <c r="CH308" s="19"/>
      <c r="CI308" s="766"/>
      <c r="CJ308" s="19"/>
      <c r="CK308" s="766"/>
      <c r="CL308" s="19"/>
      <c r="CM308" s="766"/>
      <c r="CN308" s="19"/>
      <c r="CO308" s="766"/>
      <c r="CP308" s="19"/>
      <c r="CQ308" s="766"/>
      <c r="CR308" s="19"/>
      <c r="CS308" s="766"/>
      <c r="CT308" s="19"/>
      <c r="CU308" s="766"/>
      <c r="CV308" s="19"/>
      <c r="CW308" s="766"/>
      <c r="CX308" s="19"/>
      <c r="CY308" s="766"/>
      <c r="CZ308" s="19"/>
      <c r="DA308" s="766"/>
      <c r="DB308" s="19"/>
      <c r="DC308" s="766"/>
      <c r="DD308" s="19"/>
      <c r="DE308" s="766"/>
      <c r="DF308" s="19"/>
      <c r="DG308" s="766"/>
      <c r="DH308" s="19"/>
      <c r="DI308" s="766"/>
      <c r="DJ308" s="19"/>
      <c r="DK308" s="766"/>
      <c r="DL308" s="19"/>
      <c r="DM308" s="766"/>
      <c r="DN308" s="19"/>
      <c r="DO308" s="766"/>
      <c r="DP308" s="19"/>
      <c r="DQ308" s="766"/>
      <c r="DR308" s="19"/>
      <c r="DS308" s="766"/>
      <c r="DT308" s="19"/>
      <c r="DU308" s="15">
        <v>0</v>
      </c>
      <c r="DV308" s="28"/>
      <c r="DW308" s="15">
        <v>0</v>
      </c>
      <c r="DX308" s="28"/>
      <c r="DY308" s="15">
        <v>0</v>
      </c>
      <c r="DZ308" s="23"/>
      <c r="EA308" s="23"/>
      <c r="EB308" s="23"/>
      <c r="EC308" s="23"/>
      <c r="ED308" s="23"/>
      <c r="EE308" s="245"/>
      <c r="EF308" s="245"/>
      <c r="EG308" s="23"/>
      <c r="EH308" s="23"/>
    </row>
    <row r="309" spans="1:138" customFormat="1" ht="21" hidden="1" customHeight="1">
      <c r="A309" s="24"/>
      <c r="B309" s="24"/>
      <c r="C309" s="38" t="s">
        <v>155</v>
      </c>
      <c r="D309" s="556" t="s">
        <v>246</v>
      </c>
      <c r="E309" s="477">
        <v>266</v>
      </c>
      <c r="F309" s="459">
        <v>41047</v>
      </c>
      <c r="G309" s="788"/>
      <c r="H309" s="319" t="s">
        <v>343</v>
      </c>
      <c r="I309" s="27">
        <v>37000</v>
      </c>
      <c r="J309" s="436" t="s">
        <v>1383</v>
      </c>
      <c r="K309" s="287" t="s">
        <v>1382</v>
      </c>
      <c r="L309" s="16">
        <v>0</v>
      </c>
      <c r="M309" s="16">
        <v>1</v>
      </c>
      <c r="N309" s="16">
        <v>1</v>
      </c>
      <c r="O309" s="16">
        <v>0</v>
      </c>
      <c r="P309" s="16"/>
      <c r="Q309" s="16">
        <v>0</v>
      </c>
      <c r="R309" s="16"/>
      <c r="S309" s="1114">
        <v>0</v>
      </c>
      <c r="T309" s="1114"/>
      <c r="U309" s="767"/>
      <c r="V309" s="18"/>
      <c r="W309" s="766"/>
      <c r="X309" s="18"/>
      <c r="Y309" s="766"/>
      <c r="Z309" s="18"/>
      <c r="AA309" s="766"/>
      <c r="AB309" s="18"/>
      <c r="AC309" s="766"/>
      <c r="AD309" s="18"/>
      <c r="AE309" s="766"/>
      <c r="AF309" s="18"/>
      <c r="AG309" s="766"/>
      <c r="AH309" s="18"/>
      <c r="AI309" s="766"/>
      <c r="AJ309" s="18"/>
      <c r="AK309" s="766"/>
      <c r="AL309" s="18"/>
      <c r="AM309" s="766"/>
      <c r="AN309" s="18"/>
      <c r="AO309" s="766"/>
      <c r="AP309" s="18"/>
      <c r="AQ309" s="766"/>
      <c r="AR309" s="18"/>
      <c r="AS309" s="766"/>
      <c r="AT309" s="18"/>
      <c r="AU309" s="766"/>
      <c r="AV309" s="18"/>
      <c r="AW309" s="766"/>
      <c r="AX309" s="18"/>
      <c r="AY309" s="766"/>
      <c r="AZ309" s="18"/>
      <c r="BA309" s="766"/>
      <c r="BB309" s="18"/>
      <c r="BC309" s="766"/>
      <c r="BD309" s="18"/>
      <c r="BE309" s="766"/>
      <c r="BF309" s="18"/>
      <c r="BG309" s="766"/>
      <c r="BH309" s="18"/>
      <c r="BI309" s="766"/>
      <c r="BJ309" s="18"/>
      <c r="BK309" s="766"/>
      <c r="BL309" s="18"/>
      <c r="BM309" s="766"/>
      <c r="BN309" s="18"/>
      <c r="BO309" s="766"/>
      <c r="BP309" s="18"/>
      <c r="BQ309" s="766"/>
      <c r="BR309" s="18"/>
      <c r="BS309" s="766"/>
      <c r="BT309" s="18"/>
      <c r="BU309" s="766"/>
      <c r="BV309" s="19"/>
      <c r="BW309" s="766"/>
      <c r="BX309" s="19"/>
      <c r="BY309" s="766"/>
      <c r="BZ309" s="19"/>
      <c r="CA309" s="766"/>
      <c r="CB309" s="19"/>
      <c r="CC309" s="766"/>
      <c r="CD309" s="19"/>
      <c r="CE309" s="766"/>
      <c r="CF309" s="19"/>
      <c r="CG309" s="766"/>
      <c r="CH309" s="19"/>
      <c r="CI309" s="766"/>
      <c r="CJ309" s="19"/>
      <c r="CK309" s="766"/>
      <c r="CL309" s="19"/>
      <c r="CM309" s="766"/>
      <c r="CN309" s="19"/>
      <c r="CO309" s="766"/>
      <c r="CP309" s="19"/>
      <c r="CQ309" s="766"/>
      <c r="CR309" s="19"/>
      <c r="CS309" s="766"/>
      <c r="CT309" s="19"/>
      <c r="CU309" s="766"/>
      <c r="CV309" s="19"/>
      <c r="CW309" s="766"/>
      <c r="CX309" s="19"/>
      <c r="CY309" s="766"/>
      <c r="CZ309" s="19"/>
      <c r="DA309" s="766"/>
      <c r="DB309" s="19"/>
      <c r="DC309" s="766"/>
      <c r="DD309" s="19"/>
      <c r="DE309" s="766"/>
      <c r="DF309" s="19"/>
      <c r="DG309" s="766"/>
      <c r="DH309" s="19"/>
      <c r="DI309" s="766"/>
      <c r="DJ309" s="19"/>
      <c r="DK309" s="766"/>
      <c r="DL309" s="19"/>
      <c r="DM309" s="766"/>
      <c r="DN309" s="19"/>
      <c r="DO309" s="766"/>
      <c r="DP309" s="19"/>
      <c r="DQ309" s="766"/>
      <c r="DR309" s="19"/>
      <c r="DS309" s="766"/>
      <c r="DT309" s="19"/>
      <c r="DU309" s="15">
        <v>0</v>
      </c>
      <c r="DV309" s="28"/>
      <c r="DW309" s="15">
        <v>0</v>
      </c>
      <c r="DX309" s="28"/>
      <c r="DY309" s="15">
        <v>0</v>
      </c>
      <c r="DZ309" s="23"/>
      <c r="EA309" s="23"/>
      <c r="EB309" s="23"/>
      <c r="EC309" s="23"/>
      <c r="ED309" s="23"/>
      <c r="EE309" s="23"/>
      <c r="EF309" s="23"/>
      <c r="EG309" s="23"/>
      <c r="EH309" s="23"/>
    </row>
    <row r="310" spans="1:138" customFormat="1" ht="21" hidden="1" customHeight="1">
      <c r="A310" s="30"/>
      <c r="B310" s="30"/>
      <c r="C310" s="38" t="s">
        <v>1153</v>
      </c>
      <c r="D310" s="556" t="s">
        <v>1397</v>
      </c>
      <c r="E310" s="477">
        <v>11391</v>
      </c>
      <c r="F310" s="459">
        <v>44830</v>
      </c>
      <c r="G310" s="788"/>
      <c r="H310" s="319" t="s">
        <v>343</v>
      </c>
      <c r="I310" s="27">
        <v>44826</v>
      </c>
      <c r="J310" s="436" t="s">
        <v>1399</v>
      </c>
      <c r="K310" s="287" t="s">
        <v>1398</v>
      </c>
      <c r="L310" s="16">
        <v>0</v>
      </c>
      <c r="M310" s="16">
        <v>0</v>
      </c>
      <c r="N310" s="16">
        <v>0</v>
      </c>
      <c r="O310" s="16">
        <v>0</v>
      </c>
      <c r="P310" s="16"/>
      <c r="Q310" s="16">
        <v>0</v>
      </c>
      <c r="R310" s="16"/>
      <c r="S310" s="1114">
        <v>0</v>
      </c>
      <c r="T310" s="1114"/>
      <c r="U310" s="767"/>
      <c r="V310" s="18"/>
      <c r="W310" s="766"/>
      <c r="X310" s="18"/>
      <c r="Y310" s="766"/>
      <c r="Z310" s="18"/>
      <c r="AA310" s="766"/>
      <c r="AB310" s="18"/>
      <c r="AC310" s="766"/>
      <c r="AD310" s="18"/>
      <c r="AE310" s="766"/>
      <c r="AF310" s="18"/>
      <c r="AG310" s="766"/>
      <c r="AH310" s="18"/>
      <c r="AI310" s="766"/>
      <c r="AJ310" s="18"/>
      <c r="AK310" s="766"/>
      <c r="AL310" s="18"/>
      <c r="AM310" s="766"/>
      <c r="AN310" s="18"/>
      <c r="AO310" s="766"/>
      <c r="AP310" s="18"/>
      <c r="AQ310" s="766"/>
      <c r="AR310" s="18"/>
      <c r="AS310" s="766"/>
      <c r="AT310" s="18"/>
      <c r="AU310" s="766"/>
      <c r="AV310" s="18"/>
      <c r="AW310" s="766"/>
      <c r="AX310" s="18"/>
      <c r="AY310" s="766"/>
      <c r="AZ310" s="18"/>
      <c r="BA310" s="766"/>
      <c r="BB310" s="18"/>
      <c r="BC310" s="766"/>
      <c r="BD310" s="18"/>
      <c r="BE310" s="766"/>
      <c r="BF310" s="18"/>
      <c r="BG310" s="766"/>
      <c r="BH310" s="18"/>
      <c r="BI310" s="766"/>
      <c r="BJ310" s="18"/>
      <c r="BK310" s="766"/>
      <c r="BL310" s="18"/>
      <c r="BM310" s="766"/>
      <c r="BN310" s="18"/>
      <c r="BO310" s="766"/>
      <c r="BP310" s="18"/>
      <c r="BQ310" s="766"/>
      <c r="BR310" s="18"/>
      <c r="BS310" s="766"/>
      <c r="BT310" s="18"/>
      <c r="BU310" s="766"/>
      <c r="BV310" s="19"/>
      <c r="BW310" s="766"/>
      <c r="BX310" s="19"/>
      <c r="BY310" s="766"/>
      <c r="BZ310" s="19"/>
      <c r="CA310" s="766"/>
      <c r="CB310" s="19"/>
      <c r="CC310" s="766"/>
      <c r="CD310" s="19"/>
      <c r="CE310" s="766"/>
      <c r="CF310" s="19"/>
      <c r="CG310" s="766"/>
      <c r="CH310" s="19"/>
      <c r="CI310" s="766"/>
      <c r="CJ310" s="19"/>
      <c r="CK310" s="766"/>
      <c r="CL310" s="19"/>
      <c r="CM310" s="766"/>
      <c r="CN310" s="19"/>
      <c r="CO310" s="766"/>
      <c r="CP310" s="19"/>
      <c r="CQ310" s="766"/>
      <c r="CR310" s="19"/>
      <c r="CS310" s="766"/>
      <c r="CT310" s="19"/>
      <c r="CU310" s="766"/>
      <c r="CV310" s="19"/>
      <c r="CW310" s="766"/>
      <c r="CX310" s="19"/>
      <c r="CY310" s="766"/>
      <c r="CZ310" s="19"/>
      <c r="DA310" s="766"/>
      <c r="DB310" s="19"/>
      <c r="DC310" s="766"/>
      <c r="DD310" s="19"/>
      <c r="DE310" s="766"/>
      <c r="DF310" s="19"/>
      <c r="DG310" s="766"/>
      <c r="DH310" s="19"/>
      <c r="DI310" s="766"/>
      <c r="DJ310" s="19"/>
      <c r="DK310" s="766"/>
      <c r="DL310" s="19"/>
      <c r="DM310" s="766"/>
      <c r="DN310" s="19"/>
      <c r="DO310" s="766"/>
      <c r="DP310" s="19"/>
      <c r="DQ310" s="766"/>
      <c r="DR310" s="19"/>
      <c r="DS310" s="766"/>
      <c r="DT310" s="19"/>
      <c r="DU310" s="15">
        <v>0</v>
      </c>
      <c r="DV310" s="23"/>
      <c r="DW310" s="15">
        <v>0</v>
      </c>
      <c r="DX310" s="23"/>
      <c r="DY310" s="15">
        <v>0</v>
      </c>
      <c r="DZ310" s="23"/>
      <c r="EA310" s="23"/>
      <c r="EB310" s="23"/>
      <c r="EC310" s="23"/>
      <c r="ED310" s="23"/>
      <c r="EE310" s="23"/>
      <c r="EF310" s="23"/>
      <c r="EG310" s="23"/>
      <c r="EH310" s="23"/>
    </row>
    <row r="311" spans="1:138" s="23" customFormat="1" ht="21" hidden="1" customHeight="1">
      <c r="A311" s="24"/>
      <c r="B311" s="24"/>
      <c r="C311" s="38" t="s">
        <v>215</v>
      </c>
      <c r="D311" s="556" t="s">
        <v>1361</v>
      </c>
      <c r="E311" s="477">
        <v>11394</v>
      </c>
      <c r="F311" s="458">
        <v>44680</v>
      </c>
      <c r="G311" s="788"/>
      <c r="H311" s="319" t="s">
        <v>343</v>
      </c>
      <c r="I311" s="27">
        <v>44679</v>
      </c>
      <c r="J311" s="430" t="s">
        <v>1363</v>
      </c>
      <c r="K311" s="287" t="s">
        <v>1362</v>
      </c>
      <c r="L311" s="16">
        <v>0</v>
      </c>
      <c r="M311" s="16">
        <v>0</v>
      </c>
      <c r="N311" s="16">
        <v>0</v>
      </c>
      <c r="O311" s="16">
        <v>0</v>
      </c>
      <c r="P311" s="16"/>
      <c r="Q311" s="16">
        <v>0</v>
      </c>
      <c r="R311" s="16"/>
      <c r="S311" s="1114">
        <v>0</v>
      </c>
      <c r="T311" s="1114"/>
      <c r="U311" s="767"/>
      <c r="V311" s="18"/>
      <c r="W311" s="766"/>
      <c r="X311" s="18"/>
      <c r="Y311" s="766"/>
      <c r="Z311" s="18"/>
      <c r="AA311" s="766"/>
      <c r="AB311" s="18"/>
      <c r="AC311" s="766"/>
      <c r="AD311" s="18"/>
      <c r="AE311" s="766"/>
      <c r="AF311" s="18"/>
      <c r="AG311" s="766"/>
      <c r="AH311" s="18"/>
      <c r="AI311" s="766"/>
      <c r="AJ311" s="18"/>
      <c r="AK311" s="766"/>
      <c r="AL311" s="18"/>
      <c r="AM311" s="766"/>
      <c r="AN311" s="18"/>
      <c r="AO311" s="766"/>
      <c r="AP311" s="18"/>
      <c r="AQ311" s="766"/>
      <c r="AR311" s="18"/>
      <c r="AS311" s="766"/>
      <c r="AT311" s="18"/>
      <c r="AU311" s="766"/>
      <c r="AV311" s="18"/>
      <c r="AW311" s="766"/>
      <c r="AX311" s="18"/>
      <c r="AY311" s="766"/>
      <c r="AZ311" s="18"/>
      <c r="BA311" s="766"/>
      <c r="BB311" s="18"/>
      <c r="BC311" s="766"/>
      <c r="BD311" s="18"/>
      <c r="BE311" s="766"/>
      <c r="BF311" s="18"/>
      <c r="BG311" s="766"/>
      <c r="BH311" s="18"/>
      <c r="BI311" s="766"/>
      <c r="BJ311" s="18"/>
      <c r="BK311" s="766"/>
      <c r="BL311" s="18"/>
      <c r="BM311" s="766"/>
      <c r="BN311" s="18"/>
      <c r="BO311" s="766"/>
      <c r="BP311" s="18"/>
      <c r="BQ311" s="766"/>
      <c r="BR311" s="18"/>
      <c r="BS311" s="766"/>
      <c r="BT311" s="18"/>
      <c r="BU311" s="766"/>
      <c r="BV311" s="19"/>
      <c r="BW311" s="766"/>
      <c r="BX311" s="19"/>
      <c r="BY311" s="766"/>
      <c r="BZ311" s="19"/>
      <c r="CA311" s="766"/>
      <c r="CB311" s="19"/>
      <c r="CC311" s="766"/>
      <c r="CD311" s="19"/>
      <c r="CE311" s="766"/>
      <c r="CF311" s="19"/>
      <c r="CG311" s="766"/>
      <c r="CH311" s="19"/>
      <c r="CI311" s="766"/>
      <c r="CJ311" s="19"/>
      <c r="CK311" s="766"/>
      <c r="CL311" s="19"/>
      <c r="CM311" s="766"/>
      <c r="CN311" s="19"/>
      <c r="CO311" s="766"/>
      <c r="CP311" s="19"/>
      <c r="CQ311" s="766"/>
      <c r="CR311" s="19"/>
      <c r="CS311" s="766"/>
      <c r="CT311" s="19"/>
      <c r="CU311" s="766"/>
      <c r="CV311" s="19"/>
      <c r="CW311" s="766"/>
      <c r="CX311" s="19"/>
      <c r="CY311" s="766"/>
      <c r="CZ311" s="19"/>
      <c r="DA311" s="766"/>
      <c r="DB311" s="19"/>
      <c r="DC311" s="766"/>
      <c r="DD311" s="19"/>
      <c r="DE311" s="766"/>
      <c r="DF311" s="19"/>
      <c r="DG311" s="766"/>
      <c r="DH311" s="19"/>
      <c r="DI311" s="766"/>
      <c r="DJ311" s="19"/>
      <c r="DK311" s="766"/>
      <c r="DL311" s="19"/>
      <c r="DM311" s="766"/>
      <c r="DN311" s="19"/>
      <c r="DO311" s="766"/>
      <c r="DP311" s="19"/>
      <c r="DQ311" s="766"/>
      <c r="DR311" s="19"/>
      <c r="DS311" s="766"/>
      <c r="DT311" s="19"/>
      <c r="DU311" s="15">
        <v>0</v>
      </c>
      <c r="DV311" s="28"/>
      <c r="DW311" s="15">
        <v>0</v>
      </c>
      <c r="DX311" s="28"/>
      <c r="DY311" s="15">
        <v>0</v>
      </c>
    </row>
    <row r="312" spans="1:138" s="23" customFormat="1" ht="21" hidden="1" customHeight="1">
      <c r="A312" s="24"/>
      <c r="B312" s="24"/>
      <c r="C312" s="38" t="s">
        <v>121</v>
      </c>
      <c r="D312" s="556" t="s">
        <v>1201</v>
      </c>
      <c r="E312" s="488"/>
      <c r="F312" s="457">
        <v>44180</v>
      </c>
      <c r="G312" s="788"/>
      <c r="H312" s="319" t="s">
        <v>255</v>
      </c>
      <c r="I312" s="27">
        <v>40509</v>
      </c>
      <c r="J312" s="427"/>
      <c r="K312" s="272"/>
      <c r="L312" s="16">
        <v>18</v>
      </c>
      <c r="M312" s="16">
        <v>0</v>
      </c>
      <c r="N312" s="16">
        <v>0</v>
      </c>
      <c r="O312" s="16">
        <v>0</v>
      </c>
      <c r="P312" s="16"/>
      <c r="Q312" s="16">
        <v>0</v>
      </c>
      <c r="R312" s="16"/>
      <c r="S312" s="1114">
        <v>0</v>
      </c>
      <c r="T312" s="1114"/>
      <c r="U312" s="767"/>
      <c r="V312" s="18"/>
      <c r="W312" s="766"/>
      <c r="X312" s="18"/>
      <c r="Y312" s="766"/>
      <c r="Z312" s="18"/>
      <c r="AA312" s="766"/>
      <c r="AB312" s="18"/>
      <c r="AC312" s="766"/>
      <c r="AD312" s="18"/>
      <c r="AE312" s="766"/>
      <c r="AF312" s="18"/>
      <c r="AG312" s="766"/>
      <c r="AH312" s="18"/>
      <c r="AI312" s="766"/>
      <c r="AJ312" s="18"/>
      <c r="AK312" s="766"/>
      <c r="AL312" s="18"/>
      <c r="AM312" s="766"/>
      <c r="AN312" s="18"/>
      <c r="AO312" s="766"/>
      <c r="AP312" s="18"/>
      <c r="AQ312" s="766"/>
      <c r="AR312" s="18"/>
      <c r="AS312" s="766"/>
      <c r="AT312" s="18"/>
      <c r="AU312" s="766"/>
      <c r="AV312" s="18"/>
      <c r="AW312" s="766"/>
      <c r="AX312" s="18"/>
      <c r="AY312" s="766"/>
      <c r="AZ312" s="18"/>
      <c r="BA312" s="766"/>
      <c r="BB312" s="18"/>
      <c r="BC312" s="766"/>
      <c r="BD312" s="18"/>
      <c r="BE312" s="766"/>
      <c r="BF312" s="18"/>
      <c r="BG312" s="766"/>
      <c r="BH312" s="18"/>
      <c r="BI312" s="766"/>
      <c r="BJ312" s="18"/>
      <c r="BK312" s="766"/>
      <c r="BL312" s="18"/>
      <c r="BM312" s="766"/>
      <c r="BN312" s="18"/>
      <c r="BO312" s="766"/>
      <c r="BP312" s="18"/>
      <c r="BQ312" s="766"/>
      <c r="BR312" s="18"/>
      <c r="BS312" s="766"/>
      <c r="BT312" s="18"/>
      <c r="BU312" s="766"/>
      <c r="BV312" s="19"/>
      <c r="BW312" s="766"/>
      <c r="BX312" s="19"/>
      <c r="BY312" s="766"/>
      <c r="BZ312" s="19"/>
      <c r="CA312" s="766"/>
      <c r="CB312" s="19"/>
      <c r="CC312" s="766"/>
      <c r="CD312" s="19"/>
      <c r="CE312" s="766"/>
      <c r="CF312" s="19"/>
      <c r="CG312" s="766"/>
      <c r="CH312" s="19"/>
      <c r="CI312" s="766"/>
      <c r="CJ312" s="19"/>
      <c r="CK312" s="766"/>
      <c r="CL312" s="19"/>
      <c r="CM312" s="766"/>
      <c r="CN312" s="19"/>
      <c r="CO312" s="766"/>
      <c r="CP312" s="19"/>
      <c r="CQ312" s="766"/>
      <c r="CR312" s="19"/>
      <c r="CS312" s="766"/>
      <c r="CT312" s="19"/>
      <c r="CU312" s="766"/>
      <c r="CV312" s="19"/>
      <c r="CW312" s="766"/>
      <c r="CX312" s="19"/>
      <c r="CY312" s="766"/>
      <c r="CZ312" s="19"/>
      <c r="DA312" s="766"/>
      <c r="DB312" s="19"/>
      <c r="DC312" s="766"/>
      <c r="DD312" s="19"/>
      <c r="DE312" s="766"/>
      <c r="DF312" s="19"/>
      <c r="DG312" s="766"/>
      <c r="DH312" s="19"/>
      <c r="DI312" s="766"/>
      <c r="DJ312" s="19"/>
      <c r="DK312" s="766"/>
      <c r="DL312" s="19"/>
      <c r="DM312" s="766"/>
      <c r="DN312" s="19"/>
      <c r="DO312" s="766"/>
      <c r="DP312" s="19"/>
      <c r="DQ312" s="766"/>
      <c r="DR312" s="19"/>
      <c r="DS312" s="766"/>
      <c r="DT312" s="19"/>
      <c r="DU312" s="15">
        <v>0</v>
      </c>
      <c r="DV312" s="28"/>
      <c r="DW312" s="15">
        <v>0</v>
      </c>
      <c r="DX312" s="28"/>
      <c r="DY312" s="15">
        <v>0</v>
      </c>
    </row>
    <row r="313" spans="1:138" s="23" customFormat="1" ht="21" hidden="1" customHeight="1">
      <c r="A313" s="30"/>
      <c r="B313" s="30"/>
      <c r="C313" s="38" t="s">
        <v>79</v>
      </c>
      <c r="D313" s="556" t="s">
        <v>280</v>
      </c>
      <c r="E313" s="477">
        <v>9944</v>
      </c>
      <c r="F313" s="457">
        <v>38651</v>
      </c>
      <c r="G313" s="788"/>
      <c r="H313" s="319" t="s">
        <v>1403</v>
      </c>
      <c r="I313" s="27">
        <v>35828</v>
      </c>
      <c r="J313" s="430" t="s">
        <v>743</v>
      </c>
      <c r="K313" s="287" t="s">
        <v>742</v>
      </c>
      <c r="L313" s="16">
        <v>62</v>
      </c>
      <c r="M313" s="16">
        <v>18</v>
      </c>
      <c r="N313" s="16">
        <v>80</v>
      </c>
      <c r="O313" s="16">
        <v>0</v>
      </c>
      <c r="P313" s="16"/>
      <c r="Q313" s="16">
        <v>0</v>
      </c>
      <c r="R313" s="16"/>
      <c r="S313" s="1114">
        <v>0</v>
      </c>
      <c r="T313" s="1114"/>
      <c r="U313" s="767"/>
      <c r="V313" s="18"/>
      <c r="W313" s="766"/>
      <c r="X313" s="18"/>
      <c r="Y313" s="766"/>
      <c r="Z313" s="18"/>
      <c r="AA313" s="766"/>
      <c r="AB313" s="18"/>
      <c r="AC313" s="766"/>
      <c r="AD313" s="18"/>
      <c r="AE313" s="766"/>
      <c r="AF313" s="18"/>
      <c r="AG313" s="766"/>
      <c r="AH313" s="18"/>
      <c r="AI313" s="766"/>
      <c r="AJ313" s="18"/>
      <c r="AK313" s="766"/>
      <c r="AL313" s="18"/>
      <c r="AM313" s="766"/>
      <c r="AN313" s="18"/>
      <c r="AO313" s="766"/>
      <c r="AP313" s="18"/>
      <c r="AQ313" s="766"/>
      <c r="AR313" s="18"/>
      <c r="AS313" s="766"/>
      <c r="AT313" s="18"/>
      <c r="AU313" s="766"/>
      <c r="AV313" s="18"/>
      <c r="AW313" s="766"/>
      <c r="AX313" s="18"/>
      <c r="AY313" s="766"/>
      <c r="AZ313" s="18"/>
      <c r="BA313" s="766"/>
      <c r="BB313" s="18"/>
      <c r="BC313" s="766"/>
      <c r="BD313" s="18"/>
      <c r="BE313" s="766"/>
      <c r="BF313" s="18"/>
      <c r="BG313" s="766"/>
      <c r="BH313" s="18"/>
      <c r="BI313" s="766"/>
      <c r="BJ313" s="18"/>
      <c r="BK313" s="766"/>
      <c r="BL313" s="18"/>
      <c r="BM313" s="766"/>
      <c r="BN313" s="18"/>
      <c r="BO313" s="766"/>
      <c r="BP313" s="18"/>
      <c r="BQ313" s="766"/>
      <c r="BR313" s="18"/>
      <c r="BS313" s="766"/>
      <c r="BT313" s="18"/>
      <c r="BU313" s="766"/>
      <c r="BV313" s="19"/>
      <c r="BW313" s="766"/>
      <c r="BX313" s="19"/>
      <c r="BY313" s="766"/>
      <c r="BZ313" s="19"/>
      <c r="CA313" s="766"/>
      <c r="CB313" s="19"/>
      <c r="CC313" s="766"/>
      <c r="CD313" s="19"/>
      <c r="CE313" s="766"/>
      <c r="CF313" s="19"/>
      <c r="CG313" s="766"/>
      <c r="CH313" s="19"/>
      <c r="CI313" s="766"/>
      <c r="CJ313" s="19"/>
      <c r="CK313" s="766"/>
      <c r="CL313" s="19"/>
      <c r="CM313" s="766"/>
      <c r="CN313" s="19"/>
      <c r="CO313" s="766"/>
      <c r="CP313" s="19"/>
      <c r="CQ313" s="766"/>
      <c r="CR313" s="19"/>
      <c r="CS313" s="766"/>
      <c r="CT313" s="19"/>
      <c r="CU313" s="766"/>
      <c r="CV313" s="19"/>
      <c r="CW313" s="766"/>
      <c r="CX313" s="19"/>
      <c r="CY313" s="766"/>
      <c r="CZ313" s="19"/>
      <c r="DA313" s="766"/>
      <c r="DB313" s="19"/>
      <c r="DC313" s="766"/>
      <c r="DD313" s="19"/>
      <c r="DE313" s="766"/>
      <c r="DF313" s="19"/>
      <c r="DG313" s="766"/>
      <c r="DH313" s="19"/>
      <c r="DI313" s="766"/>
      <c r="DJ313" s="19"/>
      <c r="DK313" s="766"/>
      <c r="DL313" s="19"/>
      <c r="DM313" s="766"/>
      <c r="DN313" s="19"/>
      <c r="DO313" s="766"/>
      <c r="DP313" s="19"/>
      <c r="DQ313" s="766"/>
      <c r="DR313" s="19"/>
      <c r="DS313" s="766"/>
      <c r="DT313" s="19"/>
      <c r="DU313" s="15">
        <v>0</v>
      </c>
      <c r="DW313" s="15">
        <v>0</v>
      </c>
      <c r="DY313" s="15">
        <v>0</v>
      </c>
    </row>
    <row r="314" spans="1:138" s="23" customFormat="1" ht="21" hidden="1" customHeight="1">
      <c r="A314" s="24"/>
      <c r="B314" s="24"/>
      <c r="C314" s="38" t="s">
        <v>70</v>
      </c>
      <c r="D314" s="556" t="s">
        <v>1203</v>
      </c>
      <c r="E314" s="477">
        <v>11127</v>
      </c>
      <c r="F314" s="457">
        <v>44323</v>
      </c>
      <c r="G314" s="788"/>
      <c r="H314" s="319" t="s">
        <v>748</v>
      </c>
      <c r="I314" s="27">
        <v>44313</v>
      </c>
      <c r="J314" s="430" t="s">
        <v>1205</v>
      </c>
      <c r="K314" s="287" t="s">
        <v>1204</v>
      </c>
      <c r="L314" s="16">
        <v>67</v>
      </c>
      <c r="M314" s="16">
        <v>40</v>
      </c>
      <c r="N314" s="16">
        <v>107</v>
      </c>
      <c r="O314" s="16">
        <v>0</v>
      </c>
      <c r="P314" s="16"/>
      <c r="Q314" s="16">
        <v>0</v>
      </c>
      <c r="R314" s="16"/>
      <c r="S314" s="1114">
        <v>0</v>
      </c>
      <c r="T314" s="1114"/>
      <c r="U314" s="767"/>
      <c r="V314" s="18"/>
      <c r="W314" s="766"/>
      <c r="X314" s="18"/>
      <c r="Y314" s="766"/>
      <c r="Z314" s="18"/>
      <c r="AA314" s="766"/>
      <c r="AB314" s="18"/>
      <c r="AC314" s="766"/>
      <c r="AD314" s="18"/>
      <c r="AE314" s="766"/>
      <c r="AF314" s="18"/>
      <c r="AG314" s="766"/>
      <c r="AH314" s="18"/>
      <c r="AI314" s="766"/>
      <c r="AJ314" s="18"/>
      <c r="AK314" s="766"/>
      <c r="AL314" s="18"/>
      <c r="AM314" s="766"/>
      <c r="AN314" s="18"/>
      <c r="AO314" s="766"/>
      <c r="AP314" s="18"/>
      <c r="AQ314" s="766"/>
      <c r="AR314" s="18"/>
      <c r="AS314" s="766"/>
      <c r="AT314" s="18"/>
      <c r="AU314" s="766"/>
      <c r="AV314" s="18"/>
      <c r="AW314" s="766"/>
      <c r="AX314" s="18"/>
      <c r="AY314" s="766"/>
      <c r="AZ314" s="18"/>
      <c r="BA314" s="766"/>
      <c r="BB314" s="18"/>
      <c r="BC314" s="766"/>
      <c r="BD314" s="18"/>
      <c r="BE314" s="766"/>
      <c r="BF314" s="18"/>
      <c r="BG314" s="766"/>
      <c r="BH314" s="18"/>
      <c r="BI314" s="766"/>
      <c r="BJ314" s="18"/>
      <c r="BK314" s="766"/>
      <c r="BL314" s="18"/>
      <c r="BM314" s="766"/>
      <c r="BN314" s="18"/>
      <c r="BO314" s="766"/>
      <c r="BP314" s="18"/>
      <c r="BQ314" s="766"/>
      <c r="BR314" s="18"/>
      <c r="BS314" s="766"/>
      <c r="BT314" s="18"/>
      <c r="BU314" s="766"/>
      <c r="BV314" s="19"/>
      <c r="BW314" s="766"/>
      <c r="BX314" s="19"/>
      <c r="BY314" s="766"/>
      <c r="BZ314" s="19"/>
      <c r="CA314" s="766"/>
      <c r="CB314" s="19"/>
      <c r="CC314" s="766"/>
      <c r="CD314" s="19"/>
      <c r="CE314" s="766"/>
      <c r="CF314" s="19"/>
      <c r="CG314" s="766"/>
      <c r="CH314" s="19"/>
      <c r="CI314" s="766"/>
      <c r="CJ314" s="19"/>
      <c r="CK314" s="766"/>
      <c r="CL314" s="19"/>
      <c r="CM314" s="766"/>
      <c r="CN314" s="19"/>
      <c r="CO314" s="766"/>
      <c r="CP314" s="19"/>
      <c r="CQ314" s="766"/>
      <c r="CR314" s="19"/>
      <c r="CS314" s="766"/>
      <c r="CT314" s="19"/>
      <c r="CU314" s="766"/>
      <c r="CV314" s="19"/>
      <c r="CW314" s="766"/>
      <c r="CX314" s="19"/>
      <c r="CY314" s="766"/>
      <c r="CZ314" s="19"/>
      <c r="DA314" s="766"/>
      <c r="DB314" s="19"/>
      <c r="DC314" s="766"/>
      <c r="DD314" s="19"/>
      <c r="DE314" s="766"/>
      <c r="DF314" s="19"/>
      <c r="DG314" s="766"/>
      <c r="DH314" s="19"/>
      <c r="DI314" s="766"/>
      <c r="DJ314" s="19"/>
      <c r="DK314" s="766"/>
      <c r="DL314" s="19"/>
      <c r="DM314" s="766"/>
      <c r="DN314" s="19"/>
      <c r="DO314" s="766"/>
      <c r="DP314" s="19"/>
      <c r="DQ314" s="766"/>
      <c r="DR314" s="19"/>
      <c r="DS314" s="766"/>
      <c r="DT314" s="19"/>
      <c r="DU314" s="15">
        <v>0</v>
      </c>
      <c r="DV314" s="28"/>
      <c r="DW314" s="15">
        <v>0</v>
      </c>
      <c r="DX314" s="28"/>
      <c r="DY314" s="15">
        <v>0</v>
      </c>
    </row>
    <row r="315" spans="1:138" customFormat="1" ht="21" hidden="1" customHeight="1">
      <c r="A315" s="24"/>
      <c r="B315" s="24"/>
      <c r="C315" s="38" t="s">
        <v>185</v>
      </c>
      <c r="D315" s="34" t="s">
        <v>1676</v>
      </c>
      <c r="E315" s="477">
        <v>11414</v>
      </c>
      <c r="F315" s="457">
        <v>42373</v>
      </c>
      <c r="G315" s="788"/>
      <c r="H315" s="319" t="s">
        <v>343</v>
      </c>
      <c r="I315" s="27">
        <v>43537</v>
      </c>
      <c r="J315" s="431" t="s">
        <v>1009</v>
      </c>
      <c r="K315" s="287" t="s">
        <v>1008</v>
      </c>
      <c r="L315" s="16">
        <v>0</v>
      </c>
      <c r="M315" s="16">
        <v>0</v>
      </c>
      <c r="N315" s="16">
        <v>0</v>
      </c>
      <c r="O315" s="16">
        <v>0</v>
      </c>
      <c r="P315" s="16"/>
      <c r="Q315" s="16">
        <v>0</v>
      </c>
      <c r="R315" s="16"/>
      <c r="S315" s="1114">
        <v>0</v>
      </c>
      <c r="T315" s="1114"/>
      <c r="U315" s="767"/>
      <c r="V315" s="18"/>
      <c r="W315" s="766"/>
      <c r="X315" s="18"/>
      <c r="Y315" s="766"/>
      <c r="Z315" s="18"/>
      <c r="AA315" s="766"/>
      <c r="AB315" s="18"/>
      <c r="AC315" s="766"/>
      <c r="AD315" s="18"/>
      <c r="AE315" s="766"/>
      <c r="AF315" s="18"/>
      <c r="AG315" s="766"/>
      <c r="AH315" s="18"/>
      <c r="AI315" s="766"/>
      <c r="AJ315" s="18"/>
      <c r="AK315" s="766"/>
      <c r="AL315" s="18"/>
      <c r="AM315" s="766"/>
      <c r="AN315" s="18"/>
      <c r="AO315" s="766"/>
      <c r="AP315" s="18"/>
      <c r="AQ315" s="766"/>
      <c r="AR315" s="18"/>
      <c r="AS315" s="766"/>
      <c r="AT315" s="18"/>
      <c r="AU315" s="766"/>
      <c r="AV315" s="18"/>
      <c r="AW315" s="766"/>
      <c r="AX315" s="18"/>
      <c r="AY315" s="766"/>
      <c r="AZ315" s="18"/>
      <c r="BA315" s="766"/>
      <c r="BB315" s="18"/>
      <c r="BC315" s="766"/>
      <c r="BD315" s="18"/>
      <c r="BE315" s="766"/>
      <c r="BF315" s="18"/>
      <c r="BG315" s="766"/>
      <c r="BH315" s="18"/>
      <c r="BI315" s="766"/>
      <c r="BJ315" s="18"/>
      <c r="BK315" s="766"/>
      <c r="BL315" s="18"/>
      <c r="BM315" s="766"/>
      <c r="BN315" s="18"/>
      <c r="BO315" s="766"/>
      <c r="BP315" s="18"/>
      <c r="BQ315" s="766"/>
      <c r="BR315" s="18"/>
      <c r="BS315" s="766"/>
      <c r="BT315" s="18"/>
      <c r="BU315" s="766"/>
      <c r="BV315" s="19"/>
      <c r="BW315" s="766"/>
      <c r="BX315" s="19"/>
      <c r="BY315" s="766"/>
      <c r="BZ315" s="19"/>
      <c r="CA315" s="766"/>
      <c r="CB315" s="19"/>
      <c r="CC315" s="766"/>
      <c r="CD315" s="19"/>
      <c r="CE315" s="766"/>
      <c r="CF315" s="19"/>
      <c r="CG315" s="766"/>
      <c r="CH315" s="19"/>
      <c r="CI315" s="766"/>
      <c r="CJ315" s="19"/>
      <c r="CK315" s="766"/>
      <c r="CL315" s="19"/>
      <c r="CM315" s="766"/>
      <c r="CN315" s="19"/>
      <c r="CO315" s="766"/>
      <c r="CP315" s="19"/>
      <c r="CQ315" s="766"/>
      <c r="CR315" s="19"/>
      <c r="CS315" s="766"/>
      <c r="CT315" s="19"/>
      <c r="CU315" s="766"/>
      <c r="CV315" s="19"/>
      <c r="CW315" s="766"/>
      <c r="CX315" s="19"/>
      <c r="CY315" s="766"/>
      <c r="CZ315" s="19"/>
      <c r="DA315" s="766"/>
      <c r="DB315" s="19"/>
      <c r="DC315" s="766"/>
      <c r="DD315" s="19"/>
      <c r="DE315" s="766"/>
      <c r="DF315" s="19"/>
      <c r="DG315" s="766"/>
      <c r="DH315" s="19"/>
      <c r="DI315" s="766"/>
      <c r="DJ315" s="19"/>
      <c r="DK315" s="766"/>
      <c r="DL315" s="19"/>
      <c r="DM315" s="766"/>
      <c r="DN315" s="19"/>
      <c r="DO315" s="766"/>
      <c r="DP315" s="19"/>
      <c r="DQ315" s="766"/>
      <c r="DR315" s="19"/>
      <c r="DS315" s="766"/>
      <c r="DT315" s="19"/>
      <c r="DU315" s="15">
        <f>COUNT(V315:BT315)</f>
        <v>0</v>
      </c>
      <c r="DV315" s="28"/>
      <c r="DW315" s="15">
        <f>COUNT(BV315:DT315)</f>
        <v>0</v>
      </c>
      <c r="DX315" s="28"/>
      <c r="DY315" s="15">
        <f t="shared" ref="DY315" si="46">SUM(DU315,DW315)</f>
        <v>0</v>
      </c>
      <c r="DZ315" s="245"/>
      <c r="EA315" s="245"/>
      <c r="EB315" s="245"/>
      <c r="EC315" s="23"/>
      <c r="ED315" s="23"/>
      <c r="EE315" s="23"/>
      <c r="EF315" s="23"/>
      <c r="EG315" s="23"/>
      <c r="EH315" s="23"/>
    </row>
    <row r="316" spans="1:138" s="53" customFormat="1" ht="34.5" hidden="1" customHeight="1">
      <c r="A316" s="279" t="s">
        <v>11</v>
      </c>
      <c r="B316" s="279" t="s">
        <v>1011</v>
      </c>
      <c r="C316" s="503" t="s">
        <v>12</v>
      </c>
      <c r="D316" s="288" t="s">
        <v>13</v>
      </c>
      <c r="E316" s="478"/>
      <c r="F316" s="343" t="s">
        <v>14</v>
      </c>
      <c r="G316" s="478"/>
      <c r="H316" s="319" t="s">
        <v>1611</v>
      </c>
      <c r="I316" s="256" t="s">
        <v>1612</v>
      </c>
      <c r="J316" s="291"/>
      <c r="K316" s="291"/>
      <c r="L316" s="333" t="s">
        <v>1353</v>
      </c>
      <c r="M316" s="333" t="s">
        <v>1551</v>
      </c>
      <c r="N316" s="333" t="s">
        <v>1552</v>
      </c>
      <c r="O316" s="333" t="s">
        <v>1482</v>
      </c>
      <c r="P316" s="333"/>
      <c r="Q316" s="333" t="s">
        <v>1482</v>
      </c>
      <c r="R316" s="333"/>
      <c r="S316" s="1116" t="s">
        <v>876</v>
      </c>
      <c r="T316" s="1116"/>
      <c r="U316" s="825"/>
      <c r="V316" s="279"/>
      <c r="W316" s="825"/>
      <c r="X316" s="279"/>
      <c r="Y316" s="825"/>
      <c r="Z316" s="279"/>
      <c r="AA316" s="825"/>
      <c r="AB316" s="279"/>
      <c r="AC316" s="825"/>
      <c r="AD316" s="279"/>
      <c r="AE316" s="825"/>
      <c r="AF316" s="279"/>
      <c r="AG316" s="825"/>
      <c r="AH316" s="279"/>
      <c r="AI316" s="825"/>
      <c r="AJ316" s="279"/>
      <c r="AK316" s="825"/>
      <c r="AL316" s="279"/>
      <c r="AM316" s="825"/>
      <c r="AN316" s="279"/>
      <c r="AO316" s="825"/>
      <c r="AP316" s="279"/>
      <c r="AQ316" s="825"/>
      <c r="AR316" s="279"/>
      <c r="AS316" s="825"/>
      <c r="AT316" s="279"/>
      <c r="AU316" s="825"/>
      <c r="AV316" s="279"/>
      <c r="AW316" s="825"/>
      <c r="AX316" s="279"/>
      <c r="AY316" s="825"/>
      <c r="AZ316" s="279"/>
      <c r="BA316" s="825"/>
      <c r="BB316" s="279"/>
      <c r="BC316" s="825"/>
      <c r="BD316" s="279"/>
      <c r="BE316" s="825"/>
      <c r="BF316" s="279"/>
      <c r="BG316" s="825"/>
      <c r="BH316" s="279"/>
      <c r="BI316" s="825"/>
      <c r="BJ316" s="279"/>
      <c r="BK316" s="825"/>
      <c r="BL316" s="279"/>
      <c r="BM316" s="825"/>
      <c r="BN316" s="279"/>
      <c r="BO316" s="825"/>
      <c r="BP316" s="279"/>
      <c r="BQ316" s="825"/>
      <c r="BR316" s="279"/>
      <c r="BS316" s="825"/>
      <c r="BT316" s="279"/>
      <c r="BU316" s="825"/>
      <c r="BV316" s="279"/>
      <c r="BW316" s="825"/>
      <c r="BX316" s="279"/>
      <c r="BY316" s="825"/>
      <c r="BZ316" s="279"/>
      <c r="CA316" s="825"/>
      <c r="CB316" s="279"/>
      <c r="CC316" s="825"/>
      <c r="CD316" s="279"/>
      <c r="CE316" s="825"/>
      <c r="CF316" s="279"/>
      <c r="CG316" s="825"/>
      <c r="CH316" s="279"/>
      <c r="CI316" s="825"/>
      <c r="CJ316" s="279"/>
      <c r="CK316" s="825"/>
      <c r="CL316" s="279"/>
      <c r="CM316" s="825"/>
      <c r="CN316" s="279"/>
      <c r="CO316" s="825"/>
      <c r="CP316" s="279"/>
      <c r="CQ316" s="825"/>
      <c r="CR316" s="279"/>
      <c r="CS316" s="825"/>
      <c r="CT316" s="279"/>
      <c r="CU316" s="825"/>
      <c r="CV316" s="279"/>
      <c r="CW316" s="825"/>
      <c r="CX316" s="279"/>
      <c r="CY316" s="825"/>
      <c r="CZ316" s="279"/>
      <c r="DA316" s="825"/>
      <c r="DB316" s="279"/>
      <c r="DC316" s="825"/>
      <c r="DD316" s="279"/>
      <c r="DE316" s="825"/>
      <c r="DF316" s="279"/>
      <c r="DG316" s="825"/>
      <c r="DH316" s="279"/>
      <c r="DI316" s="825"/>
      <c r="DJ316" s="279"/>
      <c r="DK316" s="825"/>
      <c r="DL316" s="279"/>
      <c r="DM316" s="825"/>
      <c r="DN316" s="279"/>
      <c r="DO316" s="825"/>
      <c r="DP316" s="279"/>
      <c r="DQ316" s="825"/>
      <c r="DR316" s="279"/>
      <c r="DS316" s="825"/>
      <c r="DT316" s="279"/>
      <c r="DU316" s="12" t="s">
        <v>876</v>
      </c>
      <c r="DV316" s="13"/>
      <c r="DW316" s="12" t="s">
        <v>877</v>
      </c>
      <c r="DX316" s="157"/>
      <c r="DY316" s="14" t="s">
        <v>1482</v>
      </c>
    </row>
    <row r="317" spans="1:138" s="156" customFormat="1" ht="21" hidden="1" customHeight="1">
      <c r="A317" s="24"/>
      <c r="B317" s="24"/>
      <c r="C317" s="504" t="s">
        <v>17</v>
      </c>
      <c r="D317" s="556" t="s">
        <v>1060</v>
      </c>
      <c r="E317" s="488"/>
      <c r="F317" s="459">
        <v>41852</v>
      </c>
      <c r="G317" s="788"/>
      <c r="H317" s="287" t="s">
        <v>923</v>
      </c>
      <c r="I317" s="26">
        <v>41988</v>
      </c>
      <c r="J317" s="429"/>
      <c r="K317" s="248"/>
      <c r="L317" s="16">
        <v>16</v>
      </c>
      <c r="M317" s="16">
        <v>0</v>
      </c>
      <c r="N317" s="16">
        <v>0</v>
      </c>
      <c r="O317" s="16">
        <v>0</v>
      </c>
      <c r="P317" s="16"/>
      <c r="Q317" s="16">
        <v>0</v>
      </c>
      <c r="R317" s="16"/>
      <c r="S317" s="1114">
        <v>0</v>
      </c>
      <c r="T317" s="1114"/>
      <c r="U317" s="767"/>
      <c r="V317" s="18"/>
      <c r="W317" s="766"/>
      <c r="X317" s="18"/>
      <c r="Y317" s="766"/>
      <c r="Z317" s="18"/>
      <c r="AA317" s="766"/>
      <c r="AB317" s="18"/>
      <c r="AC317" s="766"/>
      <c r="AD317" s="18"/>
      <c r="AE317" s="766"/>
      <c r="AF317" s="18"/>
      <c r="AG317" s="766"/>
      <c r="AH317" s="18"/>
      <c r="AI317" s="766"/>
      <c r="AJ317" s="18"/>
      <c r="AK317" s="766"/>
      <c r="AL317" s="18"/>
      <c r="AM317" s="766"/>
      <c r="AN317" s="18"/>
      <c r="AO317" s="766"/>
      <c r="AP317" s="18"/>
      <c r="AQ317" s="766"/>
      <c r="AR317" s="18"/>
      <c r="AS317" s="766"/>
      <c r="AT317" s="18"/>
      <c r="AU317" s="766"/>
      <c r="AV317" s="18"/>
      <c r="AW317" s="766"/>
      <c r="AX317" s="18"/>
      <c r="AY317" s="766"/>
      <c r="AZ317" s="18"/>
      <c r="BA317" s="766"/>
      <c r="BB317" s="18"/>
      <c r="BC317" s="766"/>
      <c r="BD317" s="18"/>
      <c r="BE317" s="766"/>
      <c r="BF317" s="18"/>
      <c r="BG317" s="766"/>
      <c r="BH317" s="18"/>
      <c r="BI317" s="766"/>
      <c r="BJ317" s="18"/>
      <c r="BK317" s="766"/>
      <c r="BL317" s="18"/>
      <c r="BM317" s="766"/>
      <c r="BN317" s="18"/>
      <c r="BO317" s="766"/>
      <c r="BP317" s="18"/>
      <c r="BQ317" s="766"/>
      <c r="BR317" s="18"/>
      <c r="BS317" s="766"/>
      <c r="BT317" s="18"/>
      <c r="BU317" s="766"/>
      <c r="BV317" s="19"/>
      <c r="BW317" s="766"/>
      <c r="BX317" s="19"/>
      <c r="BY317" s="766"/>
      <c r="BZ317" s="19"/>
      <c r="CA317" s="766"/>
      <c r="CB317" s="19"/>
      <c r="CC317" s="766"/>
      <c r="CD317" s="20"/>
      <c r="CE317" s="766"/>
      <c r="CF317" s="20"/>
      <c r="CG317" s="766"/>
      <c r="CH317" s="20"/>
      <c r="CI317" s="766"/>
      <c r="CJ317" s="20"/>
      <c r="CK317" s="766"/>
      <c r="CL317" s="20"/>
      <c r="CM317" s="766"/>
      <c r="CN317" s="20"/>
      <c r="CO317" s="766"/>
      <c r="CP317" s="20"/>
      <c r="CQ317" s="766"/>
      <c r="CR317" s="20"/>
      <c r="CS317" s="766"/>
      <c r="CT317" s="20"/>
      <c r="CU317" s="766"/>
      <c r="CV317" s="20"/>
      <c r="CW317" s="766"/>
      <c r="CX317" s="20"/>
      <c r="CY317" s="766"/>
      <c r="CZ317" s="20"/>
      <c r="DA317" s="766"/>
      <c r="DB317" s="20"/>
      <c r="DC317" s="766"/>
      <c r="DD317" s="20"/>
      <c r="DE317" s="766"/>
      <c r="DF317" s="20"/>
      <c r="DG317" s="766"/>
      <c r="DH317" s="20"/>
      <c r="DI317" s="766"/>
      <c r="DJ317" s="20"/>
      <c r="DK317" s="766"/>
      <c r="DL317" s="20"/>
      <c r="DM317" s="766"/>
      <c r="DN317" s="20"/>
      <c r="DO317" s="766"/>
      <c r="DP317" s="20"/>
      <c r="DQ317" s="766"/>
      <c r="DR317" s="20"/>
      <c r="DS317" s="766"/>
      <c r="DT317" s="54"/>
      <c r="DU317" s="15">
        <f>COUNT(V317:BT317)</f>
        <v>0</v>
      </c>
      <c r="DW317" s="15">
        <f>COUNT(BV317:DT317)</f>
        <v>0</v>
      </c>
      <c r="DY317" s="15">
        <f>SUM(DU317,DW317)</f>
        <v>0</v>
      </c>
    </row>
    <row r="318" spans="1:138" ht="14.25" hidden="1" customHeight="1">
      <c r="A318" s="28"/>
      <c r="B318" s="28"/>
      <c r="C318" s="529"/>
      <c r="D318" s="218"/>
      <c r="E318" s="487"/>
      <c r="F318" s="462"/>
      <c r="G318" s="794"/>
      <c r="J318" s="426"/>
      <c r="K318" s="35"/>
      <c r="L318" s="43"/>
      <c r="M318" s="43"/>
      <c r="N318" s="43"/>
      <c r="O318" s="43"/>
      <c r="P318" s="43"/>
      <c r="Q318" s="43"/>
      <c r="R318" s="43"/>
      <c r="S318" s="43"/>
      <c r="T318" s="43"/>
      <c r="U318" s="43"/>
      <c r="V318" s="59"/>
      <c r="W318" s="58"/>
      <c r="X318" s="59"/>
      <c r="Y318" s="58"/>
      <c r="Z318" s="59"/>
      <c r="AA318" s="58"/>
      <c r="AB318" s="59"/>
      <c r="AC318" s="58"/>
      <c r="AD318" s="59"/>
      <c r="AE318" s="58"/>
      <c r="AF318" s="59"/>
      <c r="AG318" s="58"/>
      <c r="AH318" s="59"/>
      <c r="AI318" s="58"/>
      <c r="AJ318" s="59"/>
      <c r="AK318" s="58"/>
      <c r="AL318" s="59"/>
      <c r="AM318" s="58"/>
      <c r="AN318" s="59"/>
      <c r="AO318" s="58"/>
      <c r="AP318" s="59"/>
      <c r="AQ318" s="58"/>
      <c r="AR318" s="59"/>
      <c r="AS318" s="58"/>
      <c r="AT318" s="59"/>
      <c r="AU318" s="58"/>
      <c r="AV318" s="59"/>
      <c r="AW318" s="58"/>
      <c r="AX318" s="59"/>
      <c r="AY318" s="58"/>
      <c r="AZ318" s="59"/>
      <c r="BA318" s="58"/>
      <c r="BB318" s="59"/>
      <c r="BC318" s="58"/>
      <c r="BD318" s="59"/>
      <c r="BE318" s="58"/>
      <c r="BF318" s="59"/>
      <c r="BG318" s="58"/>
      <c r="BH318" s="59"/>
      <c r="BI318" s="58"/>
      <c r="BJ318" s="59"/>
      <c r="BK318" s="58"/>
      <c r="BL318" s="59"/>
      <c r="BM318" s="58"/>
      <c r="BN318" s="59"/>
      <c r="BO318" s="58"/>
      <c r="BP318" s="59"/>
      <c r="BQ318" s="58"/>
      <c r="BR318" s="59"/>
      <c r="BS318" s="58"/>
      <c r="BT318" s="59"/>
      <c r="BU318" s="58"/>
      <c r="BV318" s="59"/>
      <c r="BW318" s="58"/>
      <c r="BX318" s="59"/>
      <c r="BY318" s="58"/>
      <c r="BZ318" s="59"/>
      <c r="CA318" s="58"/>
      <c r="CB318" s="59"/>
      <c r="CC318" s="58"/>
      <c r="CD318" s="59"/>
      <c r="CE318" s="58"/>
      <c r="CF318" s="59"/>
      <c r="CG318" s="58"/>
      <c r="CH318" s="59"/>
      <c r="CI318" s="58"/>
      <c r="CJ318" s="59"/>
      <c r="CK318" s="58"/>
      <c r="CL318" s="59"/>
      <c r="CM318" s="58"/>
      <c r="CN318" s="59"/>
      <c r="CO318" s="58"/>
      <c r="CP318" s="59"/>
      <c r="CQ318" s="58"/>
      <c r="CR318" s="59"/>
      <c r="CS318" s="58"/>
      <c r="CT318" s="59"/>
      <c r="CU318" s="58"/>
      <c r="CV318" s="59"/>
      <c r="CW318" s="58"/>
      <c r="CX318" s="59"/>
      <c r="CY318" s="58"/>
      <c r="CZ318" s="59"/>
      <c r="DA318" s="58"/>
      <c r="DB318" s="59"/>
      <c r="DC318" s="58"/>
      <c r="DD318" s="59"/>
      <c r="DE318" s="58"/>
      <c r="DF318" s="59"/>
      <c r="DG318" s="58"/>
      <c r="DH318" s="59"/>
      <c r="DI318" s="58"/>
      <c r="DJ318" s="59"/>
      <c r="DK318" s="58"/>
      <c r="DL318" s="59"/>
      <c r="DM318" s="58"/>
      <c r="DN318" s="59"/>
      <c r="DO318" s="58"/>
      <c r="DP318" s="59"/>
      <c r="DQ318" s="58"/>
      <c r="DR318" s="44"/>
      <c r="DS318" s="23"/>
    </row>
    <row r="319" spans="1:138" s="50" customFormat="1" ht="54" hidden="1" customHeight="1">
      <c r="C319" s="49"/>
      <c r="D319" s="49" t="s">
        <v>1691</v>
      </c>
      <c r="E319" s="191"/>
      <c r="F319" s="465"/>
      <c r="G319" s="191"/>
      <c r="H319" s="257"/>
      <c r="I319" s="35"/>
      <c r="J319" s="3"/>
      <c r="K319" s="257"/>
      <c r="U319" s="49"/>
      <c r="W319" s="49"/>
      <c r="Y319" s="49"/>
      <c r="AA319" s="49"/>
      <c r="AC319" s="49"/>
      <c r="AE319" s="49"/>
      <c r="AG319" s="49"/>
      <c r="AI319" s="49"/>
      <c r="AK319" s="49"/>
      <c r="AM319" s="49"/>
      <c r="AO319" s="49"/>
      <c r="AQ319" s="49"/>
      <c r="AS319" s="49"/>
      <c r="AU319" s="49"/>
      <c r="AW319" s="49"/>
      <c r="AY319" s="49"/>
      <c r="BA319" s="49"/>
      <c r="BC319" s="49"/>
      <c r="BE319" s="49"/>
      <c r="BG319" s="49"/>
      <c r="BI319" s="49"/>
      <c r="BK319" s="49"/>
      <c r="BM319" s="49"/>
      <c r="BO319" s="49"/>
      <c r="BQ319" s="49"/>
      <c r="BS319" s="49"/>
      <c r="BU319" s="49"/>
      <c r="BW319" s="49"/>
      <c r="BY319" s="49"/>
      <c r="CA319" s="49"/>
      <c r="CC319" s="49"/>
      <c r="CE319" s="49"/>
      <c r="CG319" s="49"/>
      <c r="CI319" s="49"/>
      <c r="CK319" s="49"/>
      <c r="CM319" s="49"/>
      <c r="CO319" s="49"/>
      <c r="CQ319" s="49"/>
      <c r="CS319" s="49"/>
      <c r="CU319" s="49"/>
      <c r="CW319" s="49"/>
      <c r="CY319" s="49"/>
      <c r="DA319" s="49"/>
      <c r="DC319" s="49"/>
      <c r="DE319" s="49"/>
      <c r="DG319" s="49"/>
      <c r="DI319" s="49"/>
      <c r="DK319" s="49"/>
      <c r="DM319" s="49"/>
      <c r="DO319" s="49"/>
      <c r="DQ319" s="49"/>
      <c r="DS319" s="49"/>
      <c r="DT319" s="254"/>
      <c r="DU319" s="254"/>
      <c r="DV319" s="254"/>
      <c r="DX319" s="254"/>
    </row>
    <row r="320" spans="1:138" ht="14.25" hidden="1" customHeight="1">
      <c r="A320" s="28"/>
      <c r="B320" s="28"/>
      <c r="C320" s="529"/>
      <c r="D320" s="218"/>
      <c r="E320" s="487"/>
      <c r="F320" s="462"/>
      <c r="G320" s="794"/>
      <c r="J320" s="426"/>
      <c r="K320" s="35"/>
      <c r="L320" s="43"/>
      <c r="M320" s="43"/>
      <c r="N320" s="43"/>
      <c r="O320" s="43"/>
      <c r="P320" s="43"/>
      <c r="Q320" s="43"/>
      <c r="R320" s="43"/>
      <c r="S320" s="43"/>
      <c r="T320" s="43"/>
      <c r="U320" s="43"/>
      <c r="V320" s="59"/>
      <c r="W320" s="58"/>
      <c r="X320" s="59"/>
      <c r="Y320" s="58"/>
      <c r="Z320" s="59"/>
      <c r="AA320" s="58"/>
      <c r="AB320" s="59"/>
      <c r="AC320" s="58"/>
      <c r="AD320" s="59"/>
      <c r="AE320" s="58"/>
      <c r="AF320" s="59"/>
      <c r="AG320" s="58"/>
      <c r="AH320" s="59"/>
      <c r="AI320" s="58"/>
      <c r="AJ320" s="59"/>
      <c r="AK320" s="58"/>
      <c r="AL320" s="59"/>
      <c r="AM320" s="58"/>
      <c r="AN320" s="59"/>
      <c r="AO320" s="58"/>
      <c r="AP320" s="59"/>
      <c r="AQ320" s="58"/>
      <c r="AR320" s="59"/>
      <c r="AS320" s="58"/>
      <c r="AT320" s="59"/>
      <c r="AU320" s="58"/>
      <c r="AV320" s="59"/>
      <c r="AW320" s="58"/>
      <c r="AX320" s="59"/>
      <c r="AY320" s="58"/>
      <c r="AZ320" s="59"/>
      <c r="BA320" s="58"/>
      <c r="BB320" s="59"/>
      <c r="BC320" s="58"/>
      <c r="BD320" s="59"/>
      <c r="BE320" s="58"/>
      <c r="BF320" s="59"/>
      <c r="BG320" s="58"/>
      <c r="BH320" s="59"/>
      <c r="BI320" s="58"/>
      <c r="BJ320" s="59"/>
      <c r="BK320" s="58"/>
      <c r="BL320" s="59"/>
      <c r="BM320" s="58"/>
      <c r="BN320" s="59"/>
      <c r="BO320" s="58"/>
      <c r="BP320" s="59"/>
      <c r="BQ320" s="58"/>
      <c r="BR320" s="59"/>
      <c r="BS320" s="58"/>
      <c r="BT320" s="59"/>
      <c r="BU320" s="58"/>
      <c r="BV320" s="59"/>
      <c r="BW320" s="58"/>
      <c r="BX320" s="59"/>
      <c r="BY320" s="58"/>
      <c r="BZ320" s="59"/>
      <c r="CA320" s="58"/>
      <c r="CB320" s="59"/>
      <c r="CC320" s="58"/>
      <c r="CD320" s="59"/>
      <c r="CE320" s="58"/>
      <c r="CF320" s="59"/>
      <c r="CG320" s="58"/>
      <c r="CH320" s="59"/>
      <c r="CI320" s="58"/>
      <c r="CJ320" s="59"/>
      <c r="CK320" s="58"/>
      <c r="CL320" s="59"/>
      <c r="CM320" s="58"/>
      <c r="CN320" s="59"/>
      <c r="CO320" s="58"/>
      <c r="CP320" s="59"/>
      <c r="CQ320" s="58"/>
      <c r="CR320" s="59"/>
      <c r="CS320" s="58"/>
      <c r="CT320" s="59"/>
      <c r="CU320" s="58"/>
      <c r="CV320" s="59"/>
      <c r="CW320" s="58"/>
      <c r="CX320" s="59"/>
      <c r="CY320" s="58"/>
      <c r="CZ320" s="59"/>
      <c r="DA320" s="58"/>
      <c r="DB320" s="59"/>
      <c r="DC320" s="58"/>
      <c r="DD320" s="59"/>
      <c r="DE320" s="58"/>
      <c r="DF320" s="59"/>
      <c r="DG320" s="58"/>
      <c r="DH320" s="59"/>
      <c r="DI320" s="58"/>
      <c r="DJ320" s="59"/>
      <c r="DK320" s="58"/>
      <c r="DL320" s="59"/>
      <c r="DM320" s="58"/>
      <c r="DN320" s="59"/>
      <c r="DO320" s="58"/>
      <c r="DP320" s="59"/>
      <c r="DQ320" s="58"/>
      <c r="DR320" s="44"/>
      <c r="DS320" s="23"/>
    </row>
    <row r="321" spans="1:138" s="53" customFormat="1" ht="34.5" hidden="1" customHeight="1">
      <c r="A321" s="279" t="s">
        <v>11</v>
      </c>
      <c r="B321" s="279" t="s">
        <v>1011</v>
      </c>
      <c r="C321" s="503" t="s">
        <v>12</v>
      </c>
      <c r="D321" s="288" t="s">
        <v>39</v>
      </c>
      <c r="E321" s="478"/>
      <c r="F321" s="343" t="s">
        <v>14</v>
      </c>
      <c r="G321" s="478"/>
      <c r="H321" s="319" t="s">
        <v>1611</v>
      </c>
      <c r="I321" s="256" t="s">
        <v>1612</v>
      </c>
      <c r="J321" s="291"/>
      <c r="K321" s="291"/>
      <c r="L321" s="333" t="s">
        <v>1353</v>
      </c>
      <c r="M321" s="333" t="s">
        <v>1551</v>
      </c>
      <c r="N321" s="333" t="s">
        <v>1552</v>
      </c>
      <c r="O321" s="333" t="s">
        <v>1482</v>
      </c>
      <c r="P321" s="333"/>
      <c r="Q321" s="333" t="s">
        <v>1482</v>
      </c>
      <c r="R321" s="333"/>
      <c r="S321" s="1116" t="s">
        <v>876</v>
      </c>
      <c r="T321" s="1116"/>
      <c r="U321" s="825"/>
      <c r="V321" s="279"/>
      <c r="W321" s="825"/>
      <c r="X321" s="279"/>
      <c r="Y321" s="825"/>
      <c r="Z321" s="279"/>
      <c r="AA321" s="825"/>
      <c r="AB321" s="279"/>
      <c r="AC321" s="825"/>
      <c r="AD321" s="279"/>
      <c r="AE321" s="825"/>
      <c r="AF321" s="279"/>
      <c r="AG321" s="825"/>
      <c r="AH321" s="279"/>
      <c r="AI321" s="825"/>
      <c r="AJ321" s="279"/>
      <c r="AK321" s="825"/>
      <c r="AL321" s="279"/>
      <c r="AM321" s="825"/>
      <c r="AN321" s="279"/>
      <c r="AO321" s="825"/>
      <c r="AP321" s="279"/>
      <c r="AQ321" s="825"/>
      <c r="AR321" s="279"/>
      <c r="AS321" s="825"/>
      <c r="AT321" s="279"/>
      <c r="AU321" s="825"/>
      <c r="AV321" s="279"/>
      <c r="AW321" s="825"/>
      <c r="AX321" s="279"/>
      <c r="AY321" s="825"/>
      <c r="AZ321" s="279"/>
      <c r="BA321" s="825"/>
      <c r="BB321" s="279"/>
      <c r="BC321" s="825"/>
      <c r="BD321" s="279"/>
      <c r="BE321" s="825"/>
      <c r="BF321" s="279"/>
      <c r="BG321" s="825"/>
      <c r="BH321" s="279"/>
      <c r="BI321" s="825"/>
      <c r="BJ321" s="279"/>
      <c r="BK321" s="825"/>
      <c r="BL321" s="279"/>
      <c r="BM321" s="825"/>
      <c r="BN321" s="279"/>
      <c r="BO321" s="825"/>
      <c r="BP321" s="279"/>
      <c r="BQ321" s="825"/>
      <c r="BR321" s="279"/>
      <c r="BS321" s="825"/>
      <c r="BT321" s="279"/>
      <c r="BU321" s="825"/>
      <c r="BV321" s="279"/>
      <c r="BW321" s="825"/>
      <c r="BX321" s="279"/>
      <c r="BY321" s="825"/>
      <c r="BZ321" s="279"/>
      <c r="CA321" s="825"/>
      <c r="CB321" s="279"/>
      <c r="CC321" s="825"/>
      <c r="CD321" s="279"/>
      <c r="CE321" s="825"/>
      <c r="CF321" s="279"/>
      <c r="CG321" s="825"/>
      <c r="CH321" s="279"/>
      <c r="CI321" s="825"/>
      <c r="CJ321" s="279"/>
      <c r="CK321" s="825"/>
      <c r="CL321" s="279"/>
      <c r="CM321" s="825"/>
      <c r="CN321" s="279"/>
      <c r="CO321" s="825"/>
      <c r="CP321" s="279"/>
      <c r="CQ321" s="825"/>
      <c r="CR321" s="279"/>
      <c r="CS321" s="825"/>
      <c r="CT321" s="279"/>
      <c r="CU321" s="825"/>
      <c r="CV321" s="279"/>
      <c r="CW321" s="825"/>
      <c r="CX321" s="279"/>
      <c r="CY321" s="825"/>
      <c r="CZ321" s="279"/>
      <c r="DA321" s="825"/>
      <c r="DB321" s="279"/>
      <c r="DC321" s="825"/>
      <c r="DD321" s="279"/>
      <c r="DE321" s="825"/>
      <c r="DF321" s="279"/>
      <c r="DG321" s="825"/>
      <c r="DH321" s="279"/>
      <c r="DI321" s="825"/>
      <c r="DJ321" s="279"/>
      <c r="DK321" s="825"/>
      <c r="DL321" s="279"/>
      <c r="DM321" s="825"/>
      <c r="DN321" s="279"/>
      <c r="DO321" s="825"/>
      <c r="DP321" s="279"/>
      <c r="DQ321" s="825"/>
      <c r="DR321" s="279"/>
      <c r="DS321" s="825"/>
      <c r="DT321" s="279"/>
      <c r="DU321" s="12" t="s">
        <v>876</v>
      </c>
      <c r="DV321" s="13"/>
      <c r="DW321" s="12" t="s">
        <v>877</v>
      </c>
      <c r="DX321" s="157"/>
      <c r="DY321" s="14" t="s">
        <v>1482</v>
      </c>
    </row>
    <row r="322" spans="1:138" s="23" customFormat="1" ht="21" hidden="1" customHeight="1">
      <c r="A322" s="24"/>
      <c r="B322" s="24"/>
      <c r="C322" s="38" t="s">
        <v>142</v>
      </c>
      <c r="D322" s="556" t="s">
        <v>1192</v>
      </c>
      <c r="E322" s="488"/>
      <c r="F322" s="457">
        <v>44321</v>
      </c>
      <c r="G322" s="788"/>
      <c r="H322" s="319" t="s">
        <v>1403</v>
      </c>
      <c r="I322" s="27">
        <v>44327</v>
      </c>
      <c r="J322" s="427"/>
      <c r="K322" s="272"/>
      <c r="L322" s="16">
        <v>0</v>
      </c>
      <c r="M322" s="16">
        <v>4</v>
      </c>
      <c r="N322" s="16">
        <v>4</v>
      </c>
      <c r="O322" s="16">
        <v>0</v>
      </c>
      <c r="P322" s="16"/>
      <c r="Q322" s="16">
        <v>0</v>
      </c>
      <c r="R322" s="16"/>
      <c r="S322" s="1114">
        <v>0</v>
      </c>
      <c r="T322" s="1114"/>
      <c r="U322" s="767"/>
      <c r="V322" s="18"/>
      <c r="W322" s="766"/>
      <c r="X322" s="18"/>
      <c r="Y322" s="766"/>
      <c r="Z322" s="18"/>
      <c r="AA322" s="766"/>
      <c r="AB322" s="18"/>
      <c r="AC322" s="766"/>
      <c r="AD322" s="18"/>
      <c r="AE322" s="766"/>
      <c r="AF322" s="18"/>
      <c r="AG322" s="766"/>
      <c r="AH322" s="18"/>
      <c r="AI322" s="766"/>
      <c r="AJ322" s="18"/>
      <c r="AK322" s="766"/>
      <c r="AL322" s="18"/>
      <c r="AM322" s="766"/>
      <c r="AN322" s="18"/>
      <c r="AO322" s="766"/>
      <c r="AP322" s="18"/>
      <c r="AQ322" s="766"/>
      <c r="AR322" s="18"/>
      <c r="AS322" s="766"/>
      <c r="AT322" s="18"/>
      <c r="AU322" s="766"/>
      <c r="AV322" s="18"/>
      <c r="AW322" s="766"/>
      <c r="AX322" s="18"/>
      <c r="AY322" s="766"/>
      <c r="AZ322" s="18"/>
      <c r="BA322" s="766"/>
      <c r="BB322" s="18"/>
      <c r="BC322" s="766"/>
      <c r="BD322" s="18"/>
      <c r="BE322" s="766"/>
      <c r="BF322" s="18"/>
      <c r="BG322" s="766"/>
      <c r="BH322" s="18"/>
      <c r="BI322" s="766"/>
      <c r="BJ322" s="18"/>
      <c r="BK322" s="766"/>
      <c r="BL322" s="18"/>
      <c r="BM322" s="766"/>
      <c r="BN322" s="18"/>
      <c r="BO322" s="766"/>
      <c r="BP322" s="18"/>
      <c r="BQ322" s="766"/>
      <c r="BR322" s="18"/>
      <c r="BS322" s="766"/>
      <c r="BT322" s="18"/>
      <c r="BU322" s="766"/>
      <c r="BV322" s="19"/>
      <c r="BW322" s="766"/>
      <c r="BX322" s="19"/>
      <c r="BY322" s="766"/>
      <c r="BZ322" s="19"/>
      <c r="CA322" s="766"/>
      <c r="CB322" s="19"/>
      <c r="CC322" s="766"/>
      <c r="CD322" s="19"/>
      <c r="CE322" s="766"/>
      <c r="CF322" s="19"/>
      <c r="CG322" s="766"/>
      <c r="CH322" s="19"/>
      <c r="CI322" s="766"/>
      <c r="CJ322" s="19"/>
      <c r="CK322" s="766"/>
      <c r="CL322" s="19"/>
      <c r="CM322" s="766"/>
      <c r="CN322" s="19"/>
      <c r="CO322" s="766"/>
      <c r="CP322" s="19"/>
      <c r="CQ322" s="766"/>
      <c r="CR322" s="19"/>
      <c r="CS322" s="766"/>
      <c r="CT322" s="19"/>
      <c r="CU322" s="766"/>
      <c r="CV322" s="19"/>
      <c r="CW322" s="766"/>
      <c r="CX322" s="19"/>
      <c r="CY322" s="766"/>
      <c r="CZ322" s="19"/>
      <c r="DA322" s="766"/>
      <c r="DB322" s="19"/>
      <c r="DC322" s="766"/>
      <c r="DD322" s="19"/>
      <c r="DE322" s="766"/>
      <c r="DF322" s="19"/>
      <c r="DG322" s="766"/>
      <c r="DH322" s="19"/>
      <c r="DI322" s="766"/>
      <c r="DJ322" s="19"/>
      <c r="DK322" s="766"/>
      <c r="DL322" s="19"/>
      <c r="DM322" s="766"/>
      <c r="DN322" s="19"/>
      <c r="DO322" s="766"/>
      <c r="DP322" s="19"/>
      <c r="DQ322" s="766"/>
      <c r="DR322" s="19"/>
      <c r="DS322" s="766"/>
      <c r="DT322" s="19"/>
      <c r="DU322" s="15">
        <f>COUNT(V322:BT322)</f>
        <v>0</v>
      </c>
      <c r="DV322" s="28"/>
      <c r="DW322" s="15">
        <f>COUNT(BV322:DT322)</f>
        <v>0</v>
      </c>
      <c r="DX322" s="28"/>
      <c r="DY322" s="15">
        <f>SUM(DU322,DW322)</f>
        <v>0</v>
      </c>
    </row>
    <row r="323" spans="1:138" s="245" customFormat="1" ht="21" hidden="1" customHeight="1">
      <c r="A323" s="24"/>
      <c r="B323" s="24"/>
      <c r="C323" s="38" t="s">
        <v>135</v>
      </c>
      <c r="D323" s="556" t="s">
        <v>1249</v>
      </c>
      <c r="E323" s="488"/>
      <c r="F323" s="457">
        <v>44347</v>
      </c>
      <c r="G323" s="788"/>
      <c r="H323" s="319" t="s">
        <v>748</v>
      </c>
      <c r="I323" s="27">
        <v>44326</v>
      </c>
      <c r="J323" s="427"/>
      <c r="K323" s="272"/>
      <c r="L323" s="16">
        <v>6</v>
      </c>
      <c r="M323" s="16">
        <v>0</v>
      </c>
      <c r="N323" s="16">
        <v>6</v>
      </c>
      <c r="O323" s="16">
        <v>0</v>
      </c>
      <c r="P323" s="16"/>
      <c r="Q323" s="16">
        <v>0</v>
      </c>
      <c r="R323" s="16"/>
      <c r="S323" s="1114">
        <v>0</v>
      </c>
      <c r="T323" s="1114"/>
      <c r="U323" s="767"/>
      <c r="V323" s="18"/>
      <c r="W323" s="766"/>
      <c r="X323" s="18"/>
      <c r="Y323" s="766"/>
      <c r="Z323" s="18"/>
      <c r="AA323" s="766"/>
      <c r="AB323" s="18"/>
      <c r="AC323" s="766"/>
      <c r="AD323" s="18"/>
      <c r="AE323" s="766"/>
      <c r="AF323" s="18"/>
      <c r="AG323" s="766"/>
      <c r="AH323" s="18"/>
      <c r="AI323" s="766"/>
      <c r="AJ323" s="18"/>
      <c r="AK323" s="766"/>
      <c r="AL323" s="18"/>
      <c r="AM323" s="766"/>
      <c r="AN323" s="18"/>
      <c r="AO323" s="766"/>
      <c r="AP323" s="18"/>
      <c r="AQ323" s="766"/>
      <c r="AR323" s="18"/>
      <c r="AS323" s="766"/>
      <c r="AT323" s="18"/>
      <c r="AU323" s="766"/>
      <c r="AV323" s="18"/>
      <c r="AW323" s="766"/>
      <c r="AX323" s="18"/>
      <c r="AY323" s="766"/>
      <c r="AZ323" s="18"/>
      <c r="BA323" s="766"/>
      <c r="BB323" s="18"/>
      <c r="BC323" s="766"/>
      <c r="BD323" s="18"/>
      <c r="BE323" s="766"/>
      <c r="BF323" s="18"/>
      <c r="BG323" s="766"/>
      <c r="BH323" s="18"/>
      <c r="BI323" s="766"/>
      <c r="BJ323" s="18"/>
      <c r="BK323" s="766"/>
      <c r="BL323" s="18"/>
      <c r="BM323" s="766"/>
      <c r="BN323" s="18"/>
      <c r="BO323" s="766"/>
      <c r="BP323" s="18"/>
      <c r="BQ323" s="766"/>
      <c r="BR323" s="18"/>
      <c r="BS323" s="766"/>
      <c r="BT323" s="18"/>
      <c r="BU323" s="766"/>
      <c r="BV323" s="19"/>
      <c r="BW323" s="766"/>
      <c r="BX323" s="19"/>
      <c r="BY323" s="766"/>
      <c r="BZ323" s="19"/>
      <c r="CA323" s="766"/>
      <c r="CB323" s="19"/>
      <c r="CC323" s="766"/>
      <c r="CD323" s="19"/>
      <c r="CE323" s="766"/>
      <c r="CF323" s="19"/>
      <c r="CG323" s="766"/>
      <c r="CH323" s="19"/>
      <c r="CI323" s="766"/>
      <c r="CJ323" s="19"/>
      <c r="CK323" s="766"/>
      <c r="CL323" s="19"/>
      <c r="CM323" s="766"/>
      <c r="CN323" s="19"/>
      <c r="CO323" s="766"/>
      <c r="CP323" s="19"/>
      <c r="CQ323" s="766"/>
      <c r="CR323" s="19"/>
      <c r="CS323" s="766"/>
      <c r="CT323" s="19"/>
      <c r="CU323" s="766"/>
      <c r="CV323" s="19"/>
      <c r="CW323" s="766"/>
      <c r="CX323" s="19"/>
      <c r="CY323" s="766"/>
      <c r="CZ323" s="19"/>
      <c r="DA323" s="766"/>
      <c r="DB323" s="19"/>
      <c r="DC323" s="766"/>
      <c r="DD323" s="19"/>
      <c r="DE323" s="766"/>
      <c r="DF323" s="19"/>
      <c r="DG323" s="766"/>
      <c r="DH323" s="19"/>
      <c r="DI323" s="766"/>
      <c r="DJ323" s="19"/>
      <c r="DK323" s="766"/>
      <c r="DL323" s="19"/>
      <c r="DM323" s="766"/>
      <c r="DN323" s="19"/>
      <c r="DO323" s="766"/>
      <c r="DP323" s="19"/>
      <c r="DQ323" s="766"/>
      <c r="DR323" s="19"/>
      <c r="DS323" s="766"/>
      <c r="DT323" s="19"/>
      <c r="DU323" s="15">
        <f>COUNT(V323:BT323)</f>
        <v>0</v>
      </c>
      <c r="DV323" s="28"/>
      <c r="DW323" s="15">
        <f>COUNT(BV323:DT323)</f>
        <v>0</v>
      </c>
      <c r="DX323" s="28"/>
      <c r="DY323" s="15">
        <f>SUM(DU323,DW323)</f>
        <v>0</v>
      </c>
      <c r="DZ323" s="23"/>
      <c r="EA323" s="23"/>
      <c r="EB323" s="23"/>
      <c r="EC323" s="23"/>
      <c r="ED323" s="23"/>
      <c r="EG323" s="23"/>
      <c r="EH323" s="23"/>
    </row>
    <row r="324" spans="1:138" s="23" customFormat="1" ht="21" hidden="1" customHeight="1">
      <c r="A324" s="24"/>
      <c r="B324" s="24"/>
      <c r="C324" s="38" t="s">
        <v>151</v>
      </c>
      <c r="D324" s="556" t="s">
        <v>1113</v>
      </c>
      <c r="E324" s="488"/>
      <c r="F324" s="457">
        <v>43948</v>
      </c>
      <c r="G324" s="788"/>
      <c r="H324" s="319" t="s">
        <v>748</v>
      </c>
      <c r="I324" s="27">
        <v>41176</v>
      </c>
      <c r="J324" s="427"/>
      <c r="K324" s="272"/>
      <c r="L324" s="16">
        <v>3</v>
      </c>
      <c r="M324" s="16">
        <v>0</v>
      </c>
      <c r="N324" s="16">
        <v>3</v>
      </c>
      <c r="O324" s="16">
        <v>0</v>
      </c>
      <c r="P324" s="16"/>
      <c r="Q324" s="16">
        <v>0</v>
      </c>
      <c r="R324" s="16"/>
      <c r="S324" s="1114">
        <v>0</v>
      </c>
      <c r="T324" s="1114"/>
      <c r="U324" s="767"/>
      <c r="V324" s="18"/>
      <c r="W324" s="766"/>
      <c r="X324" s="18"/>
      <c r="Y324" s="766"/>
      <c r="Z324" s="18"/>
      <c r="AA324" s="766"/>
      <c r="AB324" s="18"/>
      <c r="AC324" s="766"/>
      <c r="AD324" s="18"/>
      <c r="AE324" s="766"/>
      <c r="AF324" s="18"/>
      <c r="AG324" s="766"/>
      <c r="AH324" s="18"/>
      <c r="AI324" s="766"/>
      <c r="AJ324" s="18"/>
      <c r="AK324" s="766"/>
      <c r="AL324" s="18"/>
      <c r="AM324" s="766"/>
      <c r="AN324" s="18"/>
      <c r="AO324" s="766"/>
      <c r="AP324" s="18"/>
      <c r="AQ324" s="766"/>
      <c r="AR324" s="18"/>
      <c r="AS324" s="766"/>
      <c r="AT324" s="18"/>
      <c r="AU324" s="766"/>
      <c r="AV324" s="18"/>
      <c r="AW324" s="766"/>
      <c r="AX324" s="18"/>
      <c r="AY324" s="766"/>
      <c r="AZ324" s="18"/>
      <c r="BA324" s="766"/>
      <c r="BB324" s="18"/>
      <c r="BC324" s="766"/>
      <c r="BD324" s="18"/>
      <c r="BE324" s="766"/>
      <c r="BF324" s="18"/>
      <c r="BG324" s="766"/>
      <c r="BH324" s="18"/>
      <c r="BI324" s="766"/>
      <c r="BJ324" s="18"/>
      <c r="BK324" s="766"/>
      <c r="BL324" s="18"/>
      <c r="BM324" s="766"/>
      <c r="BN324" s="18"/>
      <c r="BO324" s="766"/>
      <c r="BP324" s="18"/>
      <c r="BQ324" s="766"/>
      <c r="BR324" s="18"/>
      <c r="BS324" s="766"/>
      <c r="BT324" s="18"/>
      <c r="BU324" s="766"/>
      <c r="BV324" s="19"/>
      <c r="BW324" s="766"/>
      <c r="BX324" s="19"/>
      <c r="BY324" s="766"/>
      <c r="BZ324" s="19"/>
      <c r="CA324" s="766"/>
      <c r="CB324" s="19"/>
      <c r="CC324" s="766"/>
      <c r="CD324" s="19"/>
      <c r="CE324" s="766"/>
      <c r="CF324" s="19"/>
      <c r="CG324" s="766"/>
      <c r="CH324" s="19"/>
      <c r="CI324" s="766"/>
      <c r="CJ324" s="19"/>
      <c r="CK324" s="766"/>
      <c r="CL324" s="19"/>
      <c r="CM324" s="766"/>
      <c r="CN324" s="19"/>
      <c r="CO324" s="766"/>
      <c r="CP324" s="19"/>
      <c r="CQ324" s="766"/>
      <c r="CR324" s="19"/>
      <c r="CS324" s="766"/>
      <c r="CT324" s="19"/>
      <c r="CU324" s="766"/>
      <c r="CV324" s="19"/>
      <c r="CW324" s="766"/>
      <c r="CX324" s="19"/>
      <c r="CY324" s="766"/>
      <c r="CZ324" s="19"/>
      <c r="DA324" s="766"/>
      <c r="DB324" s="19"/>
      <c r="DC324" s="766"/>
      <c r="DD324" s="19"/>
      <c r="DE324" s="766"/>
      <c r="DF324" s="19"/>
      <c r="DG324" s="766"/>
      <c r="DH324" s="19"/>
      <c r="DI324" s="766"/>
      <c r="DJ324" s="19"/>
      <c r="DK324" s="766"/>
      <c r="DL324" s="19"/>
      <c r="DM324" s="766"/>
      <c r="DN324" s="19"/>
      <c r="DO324" s="766"/>
      <c r="DP324" s="19"/>
      <c r="DQ324" s="766"/>
      <c r="DR324" s="19"/>
      <c r="DS324" s="766"/>
      <c r="DT324" s="19"/>
      <c r="DU324" s="15">
        <f>COUNT(V324:BT324)</f>
        <v>0</v>
      </c>
      <c r="DV324" s="28"/>
      <c r="DW324" s="15">
        <f>COUNT(BV324:DT324)</f>
        <v>0</v>
      </c>
      <c r="DX324" s="28"/>
      <c r="DY324" s="15">
        <f>SUM(DU324,DW324)</f>
        <v>0</v>
      </c>
      <c r="EC324" s="245"/>
      <c r="ED324" s="245"/>
    </row>
    <row r="325" spans="1:138" s="53" customFormat="1" ht="34.5" hidden="1" customHeight="1">
      <c r="A325" s="279" t="s">
        <v>11</v>
      </c>
      <c r="B325" s="279" t="s">
        <v>1011</v>
      </c>
      <c r="C325" s="503" t="s">
        <v>12</v>
      </c>
      <c r="D325" s="288" t="s">
        <v>13</v>
      </c>
      <c r="E325" s="478"/>
      <c r="F325" s="343" t="s">
        <v>14</v>
      </c>
      <c r="G325" s="478"/>
      <c r="H325" s="319" t="s">
        <v>1611</v>
      </c>
      <c r="I325" s="256" t="s">
        <v>1612</v>
      </c>
      <c r="J325" s="291"/>
      <c r="K325" s="291"/>
      <c r="L325" s="333" t="s">
        <v>1353</v>
      </c>
      <c r="M325" s="333" t="s">
        <v>1551</v>
      </c>
      <c r="N325" s="333" t="s">
        <v>1552</v>
      </c>
      <c r="O325" s="333" t="s">
        <v>1482</v>
      </c>
      <c r="P325" s="333"/>
      <c r="Q325" s="333" t="s">
        <v>1482</v>
      </c>
      <c r="R325" s="333"/>
      <c r="S325" s="1116" t="s">
        <v>876</v>
      </c>
      <c r="T325" s="1116"/>
      <c r="U325" s="825"/>
      <c r="V325" s="279"/>
      <c r="W325" s="825"/>
      <c r="X325" s="279"/>
      <c r="Y325" s="825"/>
      <c r="Z325" s="279"/>
      <c r="AA325" s="825"/>
      <c r="AB325" s="279"/>
      <c r="AC325" s="825"/>
      <c r="AD325" s="279"/>
      <c r="AE325" s="825"/>
      <c r="AF325" s="279"/>
      <c r="AG325" s="825"/>
      <c r="AH325" s="279"/>
      <c r="AI325" s="825"/>
      <c r="AJ325" s="279"/>
      <c r="AK325" s="825"/>
      <c r="AL325" s="279"/>
      <c r="AM325" s="825"/>
      <c r="AN325" s="279"/>
      <c r="AO325" s="825"/>
      <c r="AP325" s="279"/>
      <c r="AQ325" s="825"/>
      <c r="AR325" s="279"/>
      <c r="AS325" s="825"/>
      <c r="AT325" s="279"/>
      <c r="AU325" s="825"/>
      <c r="AV325" s="279"/>
      <c r="AW325" s="825"/>
      <c r="AX325" s="279"/>
      <c r="AY325" s="825"/>
      <c r="AZ325" s="279"/>
      <c r="BA325" s="825"/>
      <c r="BB325" s="279"/>
      <c r="BC325" s="825"/>
      <c r="BD325" s="279"/>
      <c r="BE325" s="825"/>
      <c r="BF325" s="279"/>
      <c r="BG325" s="825"/>
      <c r="BH325" s="279"/>
      <c r="BI325" s="825"/>
      <c r="BJ325" s="279"/>
      <c r="BK325" s="825"/>
      <c r="BL325" s="279"/>
      <c r="BM325" s="825"/>
      <c r="BN325" s="279"/>
      <c r="BO325" s="825"/>
      <c r="BP325" s="279"/>
      <c r="BQ325" s="825"/>
      <c r="BR325" s="279"/>
      <c r="BS325" s="825"/>
      <c r="BT325" s="279"/>
      <c r="BU325" s="825"/>
      <c r="BV325" s="279"/>
      <c r="BW325" s="825"/>
      <c r="BX325" s="279"/>
      <c r="BY325" s="825"/>
      <c r="BZ325" s="279"/>
      <c r="CA325" s="825"/>
      <c r="CB325" s="279"/>
      <c r="CC325" s="825"/>
      <c r="CD325" s="279"/>
      <c r="CE325" s="825"/>
      <c r="CF325" s="279"/>
      <c r="CG325" s="825"/>
      <c r="CH325" s="279"/>
      <c r="CI325" s="825"/>
      <c r="CJ325" s="279"/>
      <c r="CK325" s="825"/>
      <c r="CL325" s="279"/>
      <c r="CM325" s="825"/>
      <c r="CN325" s="279"/>
      <c r="CO325" s="825"/>
      <c r="CP325" s="279"/>
      <c r="CQ325" s="825"/>
      <c r="CR325" s="279"/>
      <c r="CS325" s="825"/>
      <c r="CT325" s="279"/>
      <c r="CU325" s="825"/>
      <c r="CV325" s="279"/>
      <c r="CW325" s="825"/>
      <c r="CX325" s="279"/>
      <c r="CY325" s="825"/>
      <c r="CZ325" s="279"/>
      <c r="DA325" s="825"/>
      <c r="DB325" s="279"/>
      <c r="DC325" s="825"/>
      <c r="DD325" s="279"/>
      <c r="DE325" s="825"/>
      <c r="DF325" s="279"/>
      <c r="DG325" s="825"/>
      <c r="DH325" s="279"/>
      <c r="DI325" s="825"/>
      <c r="DJ325" s="279"/>
      <c r="DK325" s="825"/>
      <c r="DL325" s="279"/>
      <c r="DM325" s="825"/>
      <c r="DN325" s="279"/>
      <c r="DO325" s="825"/>
      <c r="DP325" s="279"/>
      <c r="DQ325" s="825"/>
      <c r="DR325" s="279"/>
      <c r="DS325" s="825"/>
      <c r="DT325" s="279"/>
      <c r="DU325" s="12" t="s">
        <v>876</v>
      </c>
      <c r="DV325" s="13"/>
      <c r="DW325" s="12" t="s">
        <v>877</v>
      </c>
      <c r="DX325" s="157"/>
      <c r="DY325" s="14" t="s">
        <v>1482</v>
      </c>
    </row>
    <row r="326" spans="1:138" s="156" customFormat="1" ht="21" hidden="1" customHeight="1">
      <c r="A326" s="24"/>
      <c r="B326" s="24"/>
      <c r="C326" s="504" t="s">
        <v>21</v>
      </c>
      <c r="D326" s="556" t="s">
        <v>1479</v>
      </c>
      <c r="E326" s="488"/>
      <c r="F326" s="459">
        <v>44823</v>
      </c>
      <c r="G326" s="788"/>
      <c r="H326" s="287" t="s">
        <v>343</v>
      </c>
      <c r="I326" s="26">
        <v>44658</v>
      </c>
      <c r="J326" s="429"/>
      <c r="K326" s="248"/>
      <c r="L326" s="16">
        <v>0</v>
      </c>
      <c r="M326" s="16">
        <v>0</v>
      </c>
      <c r="N326" s="16">
        <v>0</v>
      </c>
      <c r="O326" s="16">
        <v>0</v>
      </c>
      <c r="P326" s="16"/>
      <c r="Q326" s="16">
        <v>0</v>
      </c>
      <c r="R326" s="16"/>
      <c r="S326" s="1114">
        <v>0</v>
      </c>
      <c r="T326" s="1114"/>
      <c r="U326" s="767"/>
      <c r="V326" s="18"/>
      <c r="W326" s="766"/>
      <c r="X326" s="18"/>
      <c r="Y326" s="766"/>
      <c r="Z326" s="18"/>
      <c r="AA326" s="766"/>
      <c r="AB326" s="18"/>
      <c r="AC326" s="766"/>
      <c r="AD326" s="18"/>
      <c r="AE326" s="766"/>
      <c r="AF326" s="18"/>
      <c r="AG326" s="766"/>
      <c r="AH326" s="18"/>
      <c r="AI326" s="766"/>
      <c r="AJ326" s="18"/>
      <c r="AK326" s="766"/>
      <c r="AL326" s="18"/>
      <c r="AM326" s="766"/>
      <c r="AN326" s="18"/>
      <c r="AO326" s="766"/>
      <c r="AP326" s="18"/>
      <c r="AQ326" s="766"/>
      <c r="AR326" s="18"/>
      <c r="AS326" s="766"/>
      <c r="AT326" s="18"/>
      <c r="AU326" s="766"/>
      <c r="AV326" s="18"/>
      <c r="AW326" s="766"/>
      <c r="AX326" s="18"/>
      <c r="AY326" s="766"/>
      <c r="AZ326" s="18"/>
      <c r="BA326" s="766"/>
      <c r="BB326" s="18"/>
      <c r="BC326" s="766"/>
      <c r="BD326" s="18"/>
      <c r="BE326" s="766"/>
      <c r="BF326" s="18"/>
      <c r="BG326" s="766"/>
      <c r="BH326" s="18"/>
      <c r="BI326" s="766"/>
      <c r="BJ326" s="18"/>
      <c r="BK326" s="766"/>
      <c r="BL326" s="18"/>
      <c r="BM326" s="766"/>
      <c r="BN326" s="18"/>
      <c r="BO326" s="766"/>
      <c r="BP326" s="18"/>
      <c r="BQ326" s="766"/>
      <c r="BR326" s="18"/>
      <c r="BS326" s="766"/>
      <c r="BT326" s="18"/>
      <c r="BU326" s="766"/>
      <c r="BV326" s="19"/>
      <c r="BW326" s="766"/>
      <c r="BX326" s="19"/>
      <c r="BY326" s="766"/>
      <c r="BZ326" s="19"/>
      <c r="CA326" s="766"/>
      <c r="CB326" s="19"/>
      <c r="CC326" s="766"/>
      <c r="CD326" s="20"/>
      <c r="CE326" s="766"/>
      <c r="CF326" s="20"/>
      <c r="CG326" s="766"/>
      <c r="CH326" s="20"/>
      <c r="CI326" s="766"/>
      <c r="CJ326" s="20"/>
      <c r="CK326" s="766"/>
      <c r="CL326" s="20"/>
      <c r="CM326" s="766"/>
      <c r="CN326" s="20"/>
      <c r="CO326" s="766"/>
      <c r="CP326" s="20"/>
      <c r="CQ326" s="766"/>
      <c r="CR326" s="20"/>
      <c r="CS326" s="766"/>
      <c r="CT326" s="20"/>
      <c r="CU326" s="766"/>
      <c r="CV326" s="20"/>
      <c r="CW326" s="766"/>
      <c r="CX326" s="20"/>
      <c r="CY326" s="766"/>
      <c r="CZ326" s="20"/>
      <c r="DA326" s="766"/>
      <c r="DB326" s="20"/>
      <c r="DC326" s="766"/>
      <c r="DD326" s="20"/>
      <c r="DE326" s="766"/>
      <c r="DF326" s="20"/>
      <c r="DG326" s="766"/>
      <c r="DH326" s="20"/>
      <c r="DI326" s="766"/>
      <c r="DJ326" s="20"/>
      <c r="DK326" s="766"/>
      <c r="DL326" s="20"/>
      <c r="DM326" s="766"/>
      <c r="DN326" s="20"/>
      <c r="DO326" s="766"/>
      <c r="DP326" s="20"/>
      <c r="DQ326" s="766"/>
      <c r="DR326" s="20"/>
      <c r="DS326" s="766"/>
      <c r="DT326" s="54"/>
      <c r="DU326" s="15">
        <f>COUNT(V326:BT326)</f>
        <v>0</v>
      </c>
      <c r="DW326" s="15">
        <f>COUNT(BV326:DT326)</f>
        <v>0</v>
      </c>
      <c r="DY326" s="15">
        <f>SUM(DU326,DW326)</f>
        <v>0</v>
      </c>
    </row>
    <row r="327" spans="1:138" s="156" customFormat="1" ht="21" hidden="1" customHeight="1">
      <c r="A327" s="24"/>
      <c r="B327" s="24"/>
      <c r="C327" s="504" t="s">
        <v>25</v>
      </c>
      <c r="D327" s="556" t="s">
        <v>1162</v>
      </c>
      <c r="E327" s="488"/>
      <c r="F327" s="459">
        <v>42892</v>
      </c>
      <c r="G327" s="788"/>
      <c r="H327" s="287" t="s">
        <v>748</v>
      </c>
      <c r="I327" s="26">
        <v>43851</v>
      </c>
      <c r="J327" s="429"/>
      <c r="K327" s="248"/>
      <c r="L327" s="16">
        <v>0</v>
      </c>
      <c r="M327" s="16">
        <v>0</v>
      </c>
      <c r="N327" s="16">
        <v>0</v>
      </c>
      <c r="O327" s="16">
        <v>0</v>
      </c>
      <c r="P327" s="16"/>
      <c r="Q327" s="16">
        <v>0</v>
      </c>
      <c r="R327" s="16"/>
      <c r="S327" s="1114">
        <v>0</v>
      </c>
      <c r="T327" s="1114"/>
      <c r="U327" s="767"/>
      <c r="V327" s="18"/>
      <c r="W327" s="766"/>
      <c r="X327" s="18"/>
      <c r="Y327" s="766"/>
      <c r="Z327" s="18"/>
      <c r="AA327" s="766"/>
      <c r="AB327" s="18"/>
      <c r="AC327" s="766"/>
      <c r="AD327" s="18"/>
      <c r="AE327" s="766"/>
      <c r="AF327" s="18"/>
      <c r="AG327" s="766"/>
      <c r="AH327" s="18"/>
      <c r="AI327" s="766"/>
      <c r="AJ327" s="18"/>
      <c r="AK327" s="766"/>
      <c r="AL327" s="18"/>
      <c r="AM327" s="766"/>
      <c r="AN327" s="18"/>
      <c r="AO327" s="766"/>
      <c r="AP327" s="18"/>
      <c r="AQ327" s="766"/>
      <c r="AR327" s="18"/>
      <c r="AS327" s="766"/>
      <c r="AT327" s="18"/>
      <c r="AU327" s="766"/>
      <c r="AV327" s="18"/>
      <c r="AW327" s="766"/>
      <c r="AX327" s="18"/>
      <c r="AY327" s="766"/>
      <c r="AZ327" s="18"/>
      <c r="BA327" s="766"/>
      <c r="BB327" s="18"/>
      <c r="BC327" s="766"/>
      <c r="BD327" s="18"/>
      <c r="BE327" s="766"/>
      <c r="BF327" s="18"/>
      <c r="BG327" s="766"/>
      <c r="BH327" s="18"/>
      <c r="BI327" s="766"/>
      <c r="BJ327" s="18"/>
      <c r="BK327" s="766"/>
      <c r="BL327" s="18"/>
      <c r="BM327" s="766"/>
      <c r="BN327" s="18"/>
      <c r="BO327" s="766"/>
      <c r="BP327" s="18"/>
      <c r="BQ327" s="766"/>
      <c r="BR327" s="18"/>
      <c r="BS327" s="766"/>
      <c r="BT327" s="18"/>
      <c r="BU327" s="766"/>
      <c r="BV327" s="19"/>
      <c r="BW327" s="766"/>
      <c r="BX327" s="19"/>
      <c r="BY327" s="766"/>
      <c r="BZ327" s="19"/>
      <c r="CA327" s="766"/>
      <c r="CB327" s="19"/>
      <c r="CC327" s="766"/>
      <c r="CD327" s="20"/>
      <c r="CE327" s="766"/>
      <c r="CF327" s="20"/>
      <c r="CG327" s="766"/>
      <c r="CH327" s="20"/>
      <c r="CI327" s="766"/>
      <c r="CJ327" s="20"/>
      <c r="CK327" s="766"/>
      <c r="CL327" s="20"/>
      <c r="CM327" s="766"/>
      <c r="CN327" s="20"/>
      <c r="CO327" s="766"/>
      <c r="CP327" s="20"/>
      <c r="CQ327" s="766"/>
      <c r="CR327" s="20"/>
      <c r="CS327" s="766"/>
      <c r="CT327" s="20"/>
      <c r="CU327" s="766"/>
      <c r="CV327" s="20"/>
      <c r="CW327" s="766"/>
      <c r="CX327" s="20"/>
      <c r="CY327" s="766"/>
      <c r="CZ327" s="20"/>
      <c r="DA327" s="766"/>
      <c r="DB327" s="20"/>
      <c r="DC327" s="766"/>
      <c r="DD327" s="20"/>
      <c r="DE327" s="766"/>
      <c r="DF327" s="20"/>
      <c r="DG327" s="766"/>
      <c r="DH327" s="20"/>
      <c r="DI327" s="766"/>
      <c r="DJ327" s="20"/>
      <c r="DK327" s="766"/>
      <c r="DL327" s="20"/>
      <c r="DM327" s="766"/>
      <c r="DN327" s="20"/>
      <c r="DO327" s="766"/>
      <c r="DP327" s="20"/>
      <c r="DQ327" s="766"/>
      <c r="DR327" s="20"/>
      <c r="DS327" s="766"/>
      <c r="DT327" s="54"/>
      <c r="DU327" s="15">
        <f>COUNT(V327:BT327)</f>
        <v>0</v>
      </c>
      <c r="DW327" s="15">
        <f>COUNT(BV327:DT327)</f>
        <v>0</v>
      </c>
      <c r="DY327" s="15">
        <f>SUM(DU327,DW327)</f>
        <v>0</v>
      </c>
    </row>
    <row r="328" spans="1:138" s="53" customFormat="1" ht="34.5" hidden="1" customHeight="1">
      <c r="A328" s="279" t="s">
        <v>11</v>
      </c>
      <c r="B328" s="279" t="s">
        <v>1011</v>
      </c>
      <c r="C328" s="503" t="s">
        <v>12</v>
      </c>
      <c r="D328" s="288" t="s">
        <v>266</v>
      </c>
      <c r="E328" s="478"/>
      <c r="F328" s="343" t="s">
        <v>14</v>
      </c>
      <c r="G328" s="478"/>
      <c r="H328" s="319" t="s">
        <v>1611</v>
      </c>
      <c r="I328" s="256" t="s">
        <v>1613</v>
      </c>
      <c r="J328" s="291"/>
      <c r="K328" s="291"/>
      <c r="L328" s="333" t="s">
        <v>1353</v>
      </c>
      <c r="M328" s="333" t="s">
        <v>1551</v>
      </c>
      <c r="N328" s="333" t="s">
        <v>1552</v>
      </c>
      <c r="O328" s="333" t="s">
        <v>1482</v>
      </c>
      <c r="P328" s="333"/>
      <c r="Q328" s="333" t="s">
        <v>1482</v>
      </c>
      <c r="R328" s="333"/>
      <c r="S328" s="1116" t="s">
        <v>876</v>
      </c>
      <c r="T328" s="1116"/>
      <c r="U328" s="825"/>
      <c r="V328" s="279"/>
      <c r="W328" s="825"/>
      <c r="X328" s="279"/>
      <c r="Y328" s="825"/>
      <c r="Z328" s="279"/>
      <c r="AA328" s="825"/>
      <c r="AB328" s="279"/>
      <c r="AC328" s="825"/>
      <c r="AD328" s="279"/>
      <c r="AE328" s="825"/>
      <c r="AF328" s="279"/>
      <c r="AG328" s="825"/>
      <c r="AH328" s="279"/>
      <c r="AI328" s="825"/>
      <c r="AJ328" s="279"/>
      <c r="AK328" s="825"/>
      <c r="AL328" s="279"/>
      <c r="AM328" s="825"/>
      <c r="AN328" s="279"/>
      <c r="AO328" s="825"/>
      <c r="AP328" s="279"/>
      <c r="AQ328" s="825"/>
      <c r="AR328" s="279"/>
      <c r="AS328" s="825"/>
      <c r="AT328" s="279"/>
      <c r="AU328" s="825"/>
      <c r="AV328" s="279"/>
      <c r="AW328" s="825"/>
      <c r="AX328" s="279"/>
      <c r="AY328" s="825"/>
      <c r="AZ328" s="279"/>
      <c r="BA328" s="825"/>
      <c r="BB328" s="279"/>
      <c r="BC328" s="825"/>
      <c r="BD328" s="279"/>
      <c r="BE328" s="825"/>
      <c r="BF328" s="279"/>
      <c r="BG328" s="825"/>
      <c r="BH328" s="279"/>
      <c r="BI328" s="825"/>
      <c r="BJ328" s="279"/>
      <c r="BK328" s="825"/>
      <c r="BL328" s="279"/>
      <c r="BM328" s="825"/>
      <c r="BN328" s="279"/>
      <c r="BO328" s="825"/>
      <c r="BP328" s="279"/>
      <c r="BQ328" s="825"/>
      <c r="BR328" s="279"/>
      <c r="BS328" s="825"/>
      <c r="BT328" s="279"/>
      <c r="BU328" s="825"/>
      <c r="BV328" s="279"/>
      <c r="BW328" s="825"/>
      <c r="BX328" s="279"/>
      <c r="BY328" s="825"/>
      <c r="BZ328" s="279"/>
      <c r="CA328" s="825"/>
      <c r="CB328" s="279"/>
      <c r="CC328" s="825"/>
      <c r="CD328" s="279"/>
      <c r="CE328" s="825"/>
      <c r="CF328" s="279"/>
      <c r="CG328" s="825"/>
      <c r="CH328" s="279"/>
      <c r="CI328" s="825"/>
      <c r="CJ328" s="279"/>
      <c r="CK328" s="825"/>
      <c r="CL328" s="279"/>
      <c r="CM328" s="825"/>
      <c r="CN328" s="279"/>
      <c r="CO328" s="825"/>
      <c r="CP328" s="279"/>
      <c r="CQ328" s="825"/>
      <c r="CR328" s="279"/>
      <c r="CS328" s="825"/>
      <c r="CT328" s="279"/>
      <c r="CU328" s="825"/>
      <c r="CV328" s="279"/>
      <c r="CW328" s="825"/>
      <c r="CX328" s="279"/>
      <c r="CY328" s="825"/>
      <c r="CZ328" s="279"/>
      <c r="DA328" s="825"/>
      <c r="DB328" s="279"/>
      <c r="DC328" s="825"/>
      <c r="DD328" s="279"/>
      <c r="DE328" s="825"/>
      <c r="DF328" s="279"/>
      <c r="DG328" s="825"/>
      <c r="DH328" s="279"/>
      <c r="DI328" s="825"/>
      <c r="DJ328" s="279"/>
      <c r="DK328" s="825"/>
      <c r="DL328" s="279"/>
      <c r="DM328" s="825"/>
      <c r="DN328" s="279"/>
      <c r="DO328" s="825"/>
      <c r="DP328" s="279"/>
      <c r="DQ328" s="825"/>
      <c r="DR328" s="279"/>
      <c r="DS328" s="825"/>
      <c r="DT328" s="279"/>
      <c r="DU328" s="12" t="s">
        <v>876</v>
      </c>
      <c r="DV328" s="13"/>
      <c r="DW328" s="12" t="s">
        <v>877</v>
      </c>
      <c r="DX328" s="157"/>
      <c r="DY328" s="14" t="s">
        <v>1482</v>
      </c>
    </row>
    <row r="329" spans="1:138" ht="21" hidden="1" customHeight="1">
      <c r="A329" s="29"/>
      <c r="B329" s="29"/>
      <c r="C329" s="504" t="s">
        <v>35</v>
      </c>
      <c r="D329" s="556" t="s">
        <v>276</v>
      </c>
      <c r="E329" s="488"/>
      <c r="F329" s="457">
        <v>31079</v>
      </c>
      <c r="G329" s="788"/>
      <c r="H329" s="319" t="s">
        <v>258</v>
      </c>
      <c r="I329" s="26">
        <v>35417</v>
      </c>
      <c r="J329" s="427"/>
      <c r="K329" s="272"/>
      <c r="L329" s="16">
        <v>304</v>
      </c>
      <c r="M329" s="16">
        <v>0</v>
      </c>
      <c r="N329" s="16">
        <v>0</v>
      </c>
      <c r="O329" s="16">
        <v>0</v>
      </c>
      <c r="P329" s="16"/>
      <c r="Q329" s="16">
        <v>0</v>
      </c>
      <c r="R329" s="16"/>
      <c r="S329" s="1114">
        <v>0</v>
      </c>
      <c r="T329" s="1114"/>
      <c r="U329" s="767"/>
      <c r="V329" s="18"/>
      <c r="W329" s="766"/>
      <c r="X329" s="18"/>
      <c r="Y329" s="766"/>
      <c r="Z329" s="18"/>
      <c r="AA329" s="766"/>
      <c r="AB329" s="18"/>
      <c r="AC329" s="766"/>
      <c r="AD329" s="18"/>
      <c r="AE329" s="766"/>
      <c r="AF329" s="18"/>
      <c r="AG329" s="766"/>
      <c r="AH329" s="18"/>
      <c r="AI329" s="766"/>
      <c r="AJ329" s="18"/>
      <c r="AK329" s="766"/>
      <c r="AL329" s="18"/>
      <c r="AM329" s="766"/>
      <c r="AN329" s="18"/>
      <c r="AO329" s="766"/>
      <c r="AP329" s="18"/>
      <c r="AQ329" s="766"/>
      <c r="AR329" s="18"/>
      <c r="AS329" s="766"/>
      <c r="AT329" s="18"/>
      <c r="AU329" s="766"/>
      <c r="AV329" s="18"/>
      <c r="AW329" s="766"/>
      <c r="AX329" s="18"/>
      <c r="AY329" s="766"/>
      <c r="AZ329" s="18"/>
      <c r="BA329" s="766"/>
      <c r="BB329" s="18"/>
      <c r="BC329" s="766"/>
      <c r="BD329" s="18"/>
      <c r="BE329" s="766"/>
      <c r="BF329" s="18"/>
      <c r="BG329" s="766"/>
      <c r="BH329" s="18"/>
      <c r="BI329" s="766"/>
      <c r="BJ329" s="18"/>
      <c r="BK329" s="766"/>
      <c r="BL329" s="18"/>
      <c r="BM329" s="766"/>
      <c r="BN329" s="18"/>
      <c r="BO329" s="766"/>
      <c r="BP329" s="18"/>
      <c r="BQ329" s="766"/>
      <c r="BR329" s="18"/>
      <c r="BS329" s="766"/>
      <c r="BT329" s="18"/>
      <c r="BU329" s="766"/>
      <c r="BV329" s="19"/>
      <c r="BW329" s="766"/>
      <c r="BX329" s="19"/>
      <c r="BY329" s="766"/>
      <c r="BZ329" s="19"/>
      <c r="CA329" s="766"/>
      <c r="CB329" s="19"/>
      <c r="CC329" s="766"/>
      <c r="CD329" s="20"/>
      <c r="CE329" s="766"/>
      <c r="CF329" s="20"/>
      <c r="CG329" s="766"/>
      <c r="CH329" s="20"/>
      <c r="CI329" s="766"/>
      <c r="CJ329" s="20"/>
      <c r="CK329" s="766"/>
      <c r="CL329" s="20"/>
      <c r="CM329" s="766"/>
      <c r="CN329" s="20"/>
      <c r="CO329" s="766"/>
      <c r="CP329" s="20"/>
      <c r="CQ329" s="766"/>
      <c r="CR329" s="20"/>
      <c r="CS329" s="766"/>
      <c r="CT329" s="20"/>
      <c r="CU329" s="766"/>
      <c r="CV329" s="20"/>
      <c r="CW329" s="766"/>
      <c r="CX329" s="20"/>
      <c r="CY329" s="766"/>
      <c r="CZ329" s="20"/>
      <c r="DA329" s="766"/>
      <c r="DB329" s="20"/>
      <c r="DC329" s="766"/>
      <c r="DD329" s="20"/>
      <c r="DE329" s="766"/>
      <c r="DF329" s="20"/>
      <c r="DG329" s="766"/>
      <c r="DH329" s="20"/>
      <c r="DI329" s="766"/>
      <c r="DJ329" s="20"/>
      <c r="DK329" s="766"/>
      <c r="DL329" s="20"/>
      <c r="DM329" s="766"/>
      <c r="DN329" s="20"/>
      <c r="DO329" s="766"/>
      <c r="DP329" s="20"/>
      <c r="DQ329" s="766"/>
      <c r="DR329" s="20"/>
      <c r="DS329" s="766"/>
      <c r="DT329" s="20"/>
      <c r="DU329" s="15">
        <f>COUNT(V329:BT329)</f>
        <v>0</v>
      </c>
      <c r="DW329" s="15">
        <f>COUNT(BV329:DT329)</f>
        <v>0</v>
      </c>
      <c r="DY329" s="15">
        <f>SUM(DU329,DW329)</f>
        <v>0</v>
      </c>
    </row>
    <row r="330" spans="1:138" ht="21" hidden="1" customHeight="1">
      <c r="A330" s="15"/>
      <c r="B330" s="15"/>
      <c r="C330" s="504" t="s">
        <v>32</v>
      </c>
      <c r="D330" s="556" t="s">
        <v>273</v>
      </c>
      <c r="E330" s="488"/>
      <c r="F330" s="457">
        <v>40799</v>
      </c>
      <c r="G330" s="788"/>
      <c r="H330" s="319" t="s">
        <v>258</v>
      </c>
      <c r="I330" s="26">
        <v>40806</v>
      </c>
      <c r="J330" s="427"/>
      <c r="K330" s="272"/>
      <c r="L330" s="16">
        <v>486</v>
      </c>
      <c r="M330" s="16">
        <v>21</v>
      </c>
      <c r="N330" s="16">
        <v>507</v>
      </c>
      <c r="O330" s="16">
        <v>0</v>
      </c>
      <c r="P330" s="16"/>
      <c r="Q330" s="16">
        <v>0</v>
      </c>
      <c r="R330" s="16"/>
      <c r="S330" s="1114">
        <v>0</v>
      </c>
      <c r="T330" s="1114"/>
      <c r="U330" s="767"/>
      <c r="V330" s="18"/>
      <c r="W330" s="766"/>
      <c r="X330" s="18"/>
      <c r="Y330" s="766"/>
      <c r="Z330" s="18"/>
      <c r="AA330" s="766"/>
      <c r="AB330" s="18"/>
      <c r="AC330" s="766"/>
      <c r="AD330" s="18"/>
      <c r="AE330" s="766"/>
      <c r="AF330" s="18"/>
      <c r="AG330" s="766"/>
      <c r="AH330" s="18"/>
      <c r="AI330" s="766"/>
      <c r="AJ330" s="18"/>
      <c r="AK330" s="766"/>
      <c r="AL330" s="18"/>
      <c r="AM330" s="766"/>
      <c r="AN330" s="18"/>
      <c r="AO330" s="766"/>
      <c r="AP330" s="18"/>
      <c r="AQ330" s="766"/>
      <c r="AR330" s="18"/>
      <c r="AS330" s="766"/>
      <c r="AT330" s="18"/>
      <c r="AU330" s="766"/>
      <c r="AV330" s="18"/>
      <c r="AW330" s="766"/>
      <c r="AX330" s="18"/>
      <c r="AY330" s="766"/>
      <c r="AZ330" s="18"/>
      <c r="BA330" s="766"/>
      <c r="BB330" s="18"/>
      <c r="BC330" s="766"/>
      <c r="BD330" s="18"/>
      <c r="BE330" s="766"/>
      <c r="BF330" s="18"/>
      <c r="BG330" s="766"/>
      <c r="BH330" s="18"/>
      <c r="BI330" s="766"/>
      <c r="BJ330" s="18"/>
      <c r="BK330" s="766"/>
      <c r="BL330" s="18"/>
      <c r="BM330" s="766"/>
      <c r="BN330" s="18"/>
      <c r="BO330" s="766"/>
      <c r="BP330" s="18"/>
      <c r="BQ330" s="766"/>
      <c r="BR330" s="18"/>
      <c r="BS330" s="766"/>
      <c r="BT330" s="18"/>
      <c r="BU330" s="766"/>
      <c r="BV330" s="19"/>
      <c r="BW330" s="766"/>
      <c r="BX330" s="19"/>
      <c r="BY330" s="766"/>
      <c r="BZ330" s="19"/>
      <c r="CA330" s="766"/>
      <c r="CB330" s="19"/>
      <c r="CC330" s="766"/>
      <c r="CD330" s="20"/>
      <c r="CE330" s="766"/>
      <c r="CF330" s="20"/>
      <c r="CG330" s="766"/>
      <c r="CH330" s="20"/>
      <c r="CI330" s="766"/>
      <c r="CJ330" s="20"/>
      <c r="CK330" s="766"/>
      <c r="CL330" s="20"/>
      <c r="CM330" s="766"/>
      <c r="CN330" s="20"/>
      <c r="CO330" s="766"/>
      <c r="CP330" s="20"/>
      <c r="CQ330" s="766"/>
      <c r="CR330" s="20"/>
      <c r="CS330" s="766"/>
      <c r="CT330" s="20"/>
      <c r="CU330" s="766"/>
      <c r="CV330" s="20"/>
      <c r="CW330" s="766"/>
      <c r="CX330" s="20"/>
      <c r="CY330" s="766"/>
      <c r="CZ330" s="20"/>
      <c r="DA330" s="766"/>
      <c r="DB330" s="20"/>
      <c r="DC330" s="766"/>
      <c r="DD330" s="20"/>
      <c r="DE330" s="766"/>
      <c r="DF330" s="20"/>
      <c r="DG330" s="766"/>
      <c r="DH330" s="20"/>
      <c r="DI330" s="766"/>
      <c r="DJ330" s="20"/>
      <c r="DK330" s="766"/>
      <c r="DL330" s="20"/>
      <c r="DM330" s="766"/>
      <c r="DN330" s="20"/>
      <c r="DO330" s="766"/>
      <c r="DP330" s="20"/>
      <c r="DQ330" s="766"/>
      <c r="DR330" s="20"/>
      <c r="DS330" s="766"/>
      <c r="DT330" s="20"/>
      <c r="DU330" s="15">
        <v>0</v>
      </c>
      <c r="DV330" s="57"/>
      <c r="DW330" s="15">
        <v>0</v>
      </c>
      <c r="DX330" s="57"/>
      <c r="DY330" s="15">
        <v>0</v>
      </c>
    </row>
    <row r="331" spans="1:138" ht="21" hidden="1" customHeight="1">
      <c r="A331" s="15"/>
      <c r="B331" s="15"/>
      <c r="C331" s="504" t="s">
        <v>36</v>
      </c>
      <c r="D331" s="134" t="s">
        <v>944</v>
      </c>
      <c r="E331" s="490"/>
      <c r="F331" s="457">
        <v>43323</v>
      </c>
      <c r="G331" s="788"/>
      <c r="H331" s="319" t="s">
        <v>923</v>
      </c>
      <c r="I331" s="26"/>
      <c r="J331" s="427"/>
      <c r="K331" s="272"/>
      <c r="L331" s="16">
        <v>68</v>
      </c>
      <c r="M331" s="16">
        <v>0</v>
      </c>
      <c r="N331" s="16">
        <v>68</v>
      </c>
      <c r="O331" s="16">
        <v>0</v>
      </c>
      <c r="P331" s="16"/>
      <c r="Q331" s="16">
        <v>0</v>
      </c>
      <c r="R331" s="16"/>
      <c r="S331" s="1114">
        <v>0</v>
      </c>
      <c r="T331" s="1114"/>
      <c r="U331" s="767"/>
      <c r="V331" s="18"/>
      <c r="W331" s="766"/>
      <c r="X331" s="18"/>
      <c r="Y331" s="766"/>
      <c r="Z331" s="18"/>
      <c r="AA331" s="766"/>
      <c r="AB331" s="18"/>
      <c r="AC331" s="766"/>
      <c r="AD331" s="18"/>
      <c r="AE331" s="766"/>
      <c r="AF331" s="18"/>
      <c r="AG331" s="766"/>
      <c r="AH331" s="18"/>
      <c r="AI331" s="766"/>
      <c r="AJ331" s="18"/>
      <c r="AK331" s="766"/>
      <c r="AL331" s="18"/>
      <c r="AM331" s="766"/>
      <c r="AN331" s="18"/>
      <c r="AO331" s="766"/>
      <c r="AP331" s="18"/>
      <c r="AQ331" s="766"/>
      <c r="AR331" s="18"/>
      <c r="AS331" s="766"/>
      <c r="AT331" s="18"/>
      <c r="AU331" s="766"/>
      <c r="AV331" s="18"/>
      <c r="AW331" s="766"/>
      <c r="AX331" s="18"/>
      <c r="AY331" s="766"/>
      <c r="AZ331" s="18"/>
      <c r="BA331" s="766"/>
      <c r="BB331" s="18"/>
      <c r="BC331" s="766"/>
      <c r="BD331" s="18"/>
      <c r="BE331" s="766"/>
      <c r="BF331" s="18"/>
      <c r="BG331" s="766"/>
      <c r="BH331" s="18"/>
      <c r="BI331" s="766"/>
      <c r="BJ331" s="18"/>
      <c r="BK331" s="766"/>
      <c r="BL331" s="18"/>
      <c r="BM331" s="766"/>
      <c r="BN331" s="18"/>
      <c r="BO331" s="766"/>
      <c r="BP331" s="18"/>
      <c r="BQ331" s="766"/>
      <c r="BR331" s="18"/>
      <c r="BS331" s="766"/>
      <c r="BT331" s="18"/>
      <c r="BU331" s="766"/>
      <c r="BV331" s="19"/>
      <c r="BW331" s="766"/>
      <c r="BX331" s="19"/>
      <c r="BY331" s="766"/>
      <c r="BZ331" s="19"/>
      <c r="CA331" s="766"/>
      <c r="CB331" s="19"/>
      <c r="CC331" s="766"/>
      <c r="CD331" s="20"/>
      <c r="CE331" s="766"/>
      <c r="CF331" s="20"/>
      <c r="CG331" s="766"/>
      <c r="CH331" s="20"/>
      <c r="CI331" s="766"/>
      <c r="CJ331" s="20"/>
      <c r="CK331" s="766"/>
      <c r="CL331" s="20"/>
      <c r="CM331" s="766"/>
      <c r="CN331" s="20"/>
      <c r="CO331" s="766"/>
      <c r="CP331" s="20"/>
      <c r="CQ331" s="766"/>
      <c r="CR331" s="20"/>
      <c r="CS331" s="766"/>
      <c r="CT331" s="20"/>
      <c r="CU331" s="766"/>
      <c r="CV331" s="20"/>
      <c r="CW331" s="766"/>
      <c r="CX331" s="20"/>
      <c r="CY331" s="766"/>
      <c r="CZ331" s="20"/>
      <c r="DA331" s="766"/>
      <c r="DB331" s="20"/>
      <c r="DC331" s="766"/>
      <c r="DD331" s="20"/>
      <c r="DE331" s="766"/>
      <c r="DF331" s="20"/>
      <c r="DG331" s="766"/>
      <c r="DH331" s="20"/>
      <c r="DI331" s="766"/>
      <c r="DJ331" s="20"/>
      <c r="DK331" s="766"/>
      <c r="DL331" s="20"/>
      <c r="DM331" s="766"/>
      <c r="DN331" s="20"/>
      <c r="DO331" s="766"/>
      <c r="DP331" s="20"/>
      <c r="DQ331" s="766"/>
      <c r="DR331" s="20"/>
      <c r="DS331" s="766"/>
      <c r="DT331" s="20"/>
      <c r="DU331" s="15">
        <v>0</v>
      </c>
      <c r="DW331" s="15">
        <v>0</v>
      </c>
      <c r="DY331" s="15">
        <v>0</v>
      </c>
    </row>
    <row r="332" spans="1:138" ht="14.25" hidden="1" customHeight="1">
      <c r="A332" s="28"/>
      <c r="B332" s="28"/>
      <c r="C332" s="529"/>
      <c r="D332" s="218"/>
      <c r="E332" s="487"/>
      <c r="F332" s="462"/>
      <c r="G332" s="794"/>
      <c r="J332" s="426"/>
      <c r="K332" s="35"/>
      <c r="L332" s="43"/>
      <c r="M332" s="43"/>
      <c r="N332" s="43"/>
      <c r="O332" s="43"/>
      <c r="P332" s="43"/>
      <c r="Q332" s="43"/>
      <c r="R332" s="43"/>
      <c r="S332" s="43"/>
      <c r="T332" s="43"/>
      <c r="U332" s="43"/>
      <c r="V332" s="59"/>
      <c r="W332" s="58"/>
      <c r="X332" s="59"/>
      <c r="Y332" s="58"/>
      <c r="Z332" s="59"/>
      <c r="AA332" s="58"/>
      <c r="AB332" s="59"/>
      <c r="AC332" s="58"/>
      <c r="AD332" s="59"/>
      <c r="AE332" s="58"/>
      <c r="AF332" s="59"/>
      <c r="AG332" s="58"/>
      <c r="AH332" s="59"/>
      <c r="AI332" s="58"/>
      <c r="AJ332" s="59"/>
      <c r="AK332" s="58"/>
      <c r="AL332" s="59"/>
      <c r="AM332" s="58"/>
      <c r="AN332" s="59"/>
      <c r="AO332" s="58"/>
      <c r="AP332" s="59"/>
      <c r="AQ332" s="58"/>
      <c r="AR332" s="59"/>
      <c r="AS332" s="58"/>
      <c r="AT332" s="59"/>
      <c r="AU332" s="58"/>
      <c r="AV332" s="59"/>
      <c r="AW332" s="58"/>
      <c r="AX332" s="59"/>
      <c r="AY332" s="58"/>
      <c r="AZ332" s="59"/>
      <c r="BA332" s="58"/>
      <c r="BB332" s="59"/>
      <c r="BC332" s="58"/>
      <c r="BD332" s="59"/>
      <c r="BE332" s="58"/>
      <c r="BF332" s="59"/>
      <c r="BG332" s="58"/>
      <c r="BH332" s="59"/>
      <c r="BI332" s="58"/>
      <c r="BJ332" s="59"/>
      <c r="BK332" s="58"/>
      <c r="BL332" s="59"/>
      <c r="BM332" s="58"/>
      <c r="BN332" s="59"/>
      <c r="BO332" s="58"/>
      <c r="BP332" s="59"/>
      <c r="BQ332" s="58"/>
      <c r="BR332" s="59"/>
      <c r="BS332" s="58"/>
      <c r="BT332" s="59"/>
      <c r="BU332" s="58"/>
      <c r="BV332" s="59"/>
      <c r="BW332" s="58"/>
      <c r="BX332" s="59"/>
      <c r="BY332" s="58"/>
      <c r="BZ332" s="59"/>
      <c r="CA332" s="58"/>
      <c r="CB332" s="59"/>
      <c r="CC332" s="58"/>
      <c r="CD332" s="59"/>
      <c r="CE332" s="58"/>
      <c r="CF332" s="59"/>
      <c r="CG332" s="58"/>
      <c r="CH332" s="59"/>
      <c r="CI332" s="58"/>
      <c r="CJ332" s="59"/>
      <c r="CK332" s="58"/>
      <c r="CL332" s="59"/>
      <c r="CM332" s="58"/>
      <c r="CN332" s="59"/>
      <c r="CO332" s="58"/>
      <c r="CP332" s="59"/>
      <c r="CQ332" s="58"/>
      <c r="CR332" s="59"/>
      <c r="CS332" s="58"/>
      <c r="CT332" s="59"/>
      <c r="CU332" s="58"/>
      <c r="CV332" s="59"/>
      <c r="CW332" s="58"/>
      <c r="CX332" s="59"/>
      <c r="CY332" s="58"/>
      <c r="CZ332" s="59"/>
      <c r="DA332" s="58"/>
      <c r="DB332" s="59"/>
      <c r="DC332" s="58"/>
      <c r="DD332" s="59"/>
      <c r="DE332" s="58"/>
      <c r="DF332" s="59"/>
      <c r="DG332" s="58"/>
      <c r="DH332" s="59"/>
      <c r="DI332" s="58"/>
      <c r="DJ332" s="59"/>
      <c r="DK332" s="58"/>
      <c r="DL332" s="59"/>
      <c r="DM332" s="58"/>
      <c r="DN332" s="59"/>
      <c r="DO332" s="58"/>
      <c r="DP332" s="59"/>
      <c r="DQ332" s="58"/>
      <c r="DR332" s="44"/>
      <c r="DS332" s="23"/>
    </row>
    <row r="333" spans="1:138" s="50" customFormat="1" ht="54" hidden="1" customHeight="1">
      <c r="C333" s="49"/>
      <c r="D333" s="49" t="s">
        <v>1560</v>
      </c>
      <c r="E333" s="191"/>
      <c r="F333" s="465"/>
      <c r="G333" s="191"/>
      <c r="H333" s="257"/>
      <c r="I333" s="35"/>
      <c r="J333" s="3"/>
      <c r="K333" s="257"/>
      <c r="U333" s="49"/>
      <c r="W333" s="49"/>
      <c r="Y333" s="49"/>
      <c r="AA333" s="49"/>
      <c r="AC333" s="49"/>
      <c r="AE333" s="49"/>
      <c r="AG333" s="49"/>
      <c r="AI333" s="49"/>
      <c r="AK333" s="49"/>
      <c r="AM333" s="49"/>
      <c r="AO333" s="49"/>
      <c r="AQ333" s="49"/>
      <c r="AS333" s="49"/>
      <c r="AU333" s="49"/>
      <c r="AW333" s="49"/>
      <c r="AY333" s="49"/>
      <c r="BA333" s="49"/>
      <c r="BC333" s="49"/>
      <c r="BE333" s="49"/>
      <c r="BG333" s="49"/>
      <c r="BI333" s="49"/>
      <c r="BK333" s="49"/>
      <c r="BM333" s="49"/>
      <c r="BO333" s="49"/>
      <c r="BQ333" s="49"/>
      <c r="BS333" s="49"/>
      <c r="BU333" s="49"/>
      <c r="BW333" s="49"/>
      <c r="BY333" s="49"/>
      <c r="CA333" s="49"/>
      <c r="CC333" s="49"/>
      <c r="CE333" s="49"/>
      <c r="CG333" s="49"/>
      <c r="CI333" s="49"/>
      <c r="CK333" s="49"/>
      <c r="CM333" s="49"/>
      <c r="CO333" s="49"/>
      <c r="CQ333" s="49"/>
      <c r="CS333" s="49"/>
      <c r="CU333" s="49"/>
      <c r="CW333" s="49"/>
      <c r="CY333" s="49"/>
      <c r="DA333" s="49"/>
      <c r="DC333" s="49"/>
      <c r="DE333" s="49"/>
      <c r="DG333" s="49"/>
      <c r="DI333" s="49"/>
      <c r="DK333" s="49"/>
      <c r="DM333" s="49"/>
      <c r="DO333" s="49"/>
      <c r="DQ333" s="49"/>
      <c r="DS333" s="49"/>
      <c r="DU333" s="254"/>
      <c r="DV333" s="254"/>
      <c r="DW333" s="254"/>
      <c r="DY333" s="254"/>
    </row>
    <row r="334" spans="1:138" ht="14.25" hidden="1" customHeight="1">
      <c r="A334" s="28"/>
      <c r="B334" s="28"/>
      <c r="C334" s="529"/>
      <c r="D334" s="218"/>
      <c r="E334" s="487"/>
      <c r="F334" s="462"/>
      <c r="G334" s="794"/>
      <c r="J334" s="426"/>
      <c r="K334" s="35"/>
      <c r="L334" s="43"/>
      <c r="M334" s="43"/>
      <c r="N334" s="43"/>
      <c r="O334" s="43"/>
      <c r="P334" s="43"/>
      <c r="Q334" s="43"/>
      <c r="R334" s="43"/>
      <c r="S334" s="43"/>
      <c r="T334" s="43"/>
      <c r="U334" s="43"/>
      <c r="V334" s="59"/>
      <c r="W334" s="58"/>
      <c r="X334" s="59"/>
      <c r="Y334" s="58"/>
      <c r="Z334" s="59"/>
      <c r="AA334" s="58"/>
      <c r="AB334" s="59"/>
      <c r="AC334" s="58"/>
      <c r="AD334" s="59"/>
      <c r="AE334" s="58"/>
      <c r="AF334" s="59"/>
      <c r="AG334" s="58"/>
      <c r="AH334" s="59"/>
      <c r="AI334" s="58"/>
      <c r="AJ334" s="59"/>
      <c r="AK334" s="58"/>
      <c r="AL334" s="59"/>
      <c r="AM334" s="58"/>
      <c r="AN334" s="59"/>
      <c r="AO334" s="58"/>
      <c r="AP334" s="59"/>
      <c r="AQ334" s="58"/>
      <c r="AR334" s="59"/>
      <c r="AS334" s="58"/>
      <c r="AT334" s="59"/>
      <c r="AU334" s="58"/>
      <c r="AV334" s="59"/>
      <c r="AW334" s="58"/>
      <c r="AX334" s="59"/>
      <c r="AY334" s="58"/>
      <c r="AZ334" s="59"/>
      <c r="BA334" s="58"/>
      <c r="BB334" s="59"/>
      <c r="BC334" s="58"/>
      <c r="BD334" s="59"/>
      <c r="BE334" s="58"/>
      <c r="BF334" s="59"/>
      <c r="BG334" s="58"/>
      <c r="BH334" s="59"/>
      <c r="BI334" s="58"/>
      <c r="BJ334" s="59"/>
      <c r="BK334" s="58"/>
      <c r="BL334" s="59"/>
      <c r="BM334" s="58"/>
      <c r="BN334" s="59"/>
      <c r="BO334" s="58"/>
      <c r="BP334" s="59"/>
      <c r="BQ334" s="58"/>
      <c r="BR334" s="59"/>
      <c r="BS334" s="58"/>
      <c r="BT334" s="59"/>
      <c r="BU334" s="58"/>
      <c r="BV334" s="59"/>
      <c r="BW334" s="58"/>
      <c r="BX334" s="59"/>
      <c r="BY334" s="58"/>
      <c r="BZ334" s="59"/>
      <c r="CA334" s="58"/>
      <c r="CB334" s="59"/>
      <c r="CC334" s="58"/>
      <c r="CD334" s="59"/>
      <c r="CE334" s="58"/>
      <c r="CF334" s="59"/>
      <c r="CG334" s="58"/>
      <c r="CH334" s="59"/>
      <c r="CI334" s="58"/>
      <c r="CJ334" s="59"/>
      <c r="CK334" s="58"/>
      <c r="CL334" s="59"/>
      <c r="CM334" s="58"/>
      <c r="CN334" s="59"/>
      <c r="CO334" s="58"/>
      <c r="CP334" s="59"/>
      <c r="CQ334" s="58"/>
      <c r="CR334" s="59"/>
      <c r="CS334" s="58"/>
      <c r="CT334" s="59"/>
      <c r="CU334" s="58"/>
      <c r="CV334" s="59"/>
      <c r="CW334" s="58"/>
      <c r="CX334" s="59"/>
      <c r="CY334" s="58"/>
      <c r="CZ334" s="59"/>
      <c r="DA334" s="58"/>
      <c r="DB334" s="59"/>
      <c r="DC334" s="58"/>
      <c r="DD334" s="59"/>
      <c r="DE334" s="58"/>
      <c r="DF334" s="59"/>
      <c r="DG334" s="58"/>
      <c r="DH334" s="59"/>
      <c r="DI334" s="58"/>
      <c r="DJ334" s="59"/>
      <c r="DK334" s="58"/>
      <c r="DL334" s="59"/>
      <c r="DM334" s="58"/>
      <c r="DN334" s="59"/>
      <c r="DO334" s="58"/>
      <c r="DP334" s="59"/>
      <c r="DQ334" s="58"/>
      <c r="DR334" s="44"/>
      <c r="DS334" s="23"/>
    </row>
    <row r="335" spans="1:138" s="157" customFormat="1" ht="34.5" hidden="1" customHeight="1">
      <c r="A335" s="279" t="s">
        <v>11</v>
      </c>
      <c r="B335" s="279" t="s">
        <v>1011</v>
      </c>
      <c r="C335" s="503" t="s">
        <v>12</v>
      </c>
      <c r="D335" s="288" t="s">
        <v>39</v>
      </c>
      <c r="E335" s="478"/>
      <c r="F335" s="343" t="s">
        <v>14</v>
      </c>
      <c r="G335" s="478"/>
      <c r="H335" s="319" t="s">
        <v>297</v>
      </c>
      <c r="I335" s="256" t="s">
        <v>15</v>
      </c>
      <c r="J335" s="291"/>
      <c r="K335" s="318"/>
      <c r="L335" s="333"/>
      <c r="M335" s="333"/>
      <c r="N335" s="333"/>
      <c r="O335" s="333"/>
      <c r="P335" s="333"/>
      <c r="Q335" s="333"/>
      <c r="R335" s="333"/>
      <c r="S335" s="1116"/>
      <c r="T335" s="1116"/>
      <c r="U335" s="825"/>
      <c r="V335" s="279"/>
      <c r="W335" s="825"/>
      <c r="X335" s="279"/>
      <c r="Y335" s="825"/>
      <c r="Z335" s="279"/>
      <c r="AA335" s="825"/>
      <c r="AB335" s="279"/>
      <c r="AC335" s="825"/>
      <c r="AD335" s="279"/>
      <c r="AE335" s="825"/>
      <c r="AF335" s="279"/>
      <c r="AG335" s="825"/>
      <c r="AH335" s="279"/>
      <c r="AI335" s="825"/>
      <c r="AJ335" s="279"/>
      <c r="AK335" s="825"/>
      <c r="AL335" s="279"/>
      <c r="AM335" s="825"/>
      <c r="AN335" s="279"/>
      <c r="AO335" s="825"/>
      <c r="AP335" s="279"/>
      <c r="AQ335" s="825"/>
      <c r="AR335" s="279"/>
      <c r="AS335" s="825"/>
      <c r="AT335" s="279"/>
      <c r="AU335" s="825"/>
      <c r="AV335" s="279"/>
      <c r="AW335" s="825"/>
      <c r="AX335" s="279"/>
      <c r="AY335" s="825"/>
      <c r="AZ335" s="279"/>
      <c r="BA335" s="825"/>
      <c r="BB335" s="279"/>
      <c r="BC335" s="825"/>
      <c r="BD335" s="279"/>
      <c r="BE335" s="825"/>
      <c r="BF335" s="279"/>
      <c r="BG335" s="825"/>
      <c r="BH335" s="279"/>
      <c r="BI335" s="825"/>
      <c r="BJ335" s="279"/>
      <c r="BK335" s="825"/>
      <c r="BL335" s="279"/>
      <c r="BM335" s="825"/>
      <c r="BN335" s="279"/>
      <c r="BO335" s="825"/>
      <c r="BP335" s="279"/>
      <c r="BQ335" s="825"/>
      <c r="BR335" s="279"/>
      <c r="BS335" s="825"/>
      <c r="BT335" s="279"/>
      <c r="BU335" s="825"/>
      <c r="BV335" s="279"/>
      <c r="BW335" s="825"/>
      <c r="BX335" s="279"/>
      <c r="BY335" s="825"/>
      <c r="BZ335" s="279"/>
      <c r="CA335" s="825"/>
      <c r="CB335" s="279"/>
      <c r="CC335" s="825"/>
      <c r="CD335" s="279"/>
      <c r="CE335" s="825"/>
      <c r="CF335" s="279"/>
      <c r="CG335" s="825"/>
      <c r="CH335" s="279"/>
      <c r="CI335" s="825"/>
      <c r="CJ335" s="279"/>
      <c r="CK335" s="825"/>
      <c r="CL335" s="279"/>
      <c r="CM335" s="825"/>
      <c r="CN335" s="279"/>
      <c r="CO335" s="825"/>
      <c r="CP335" s="279"/>
      <c r="CQ335" s="825"/>
      <c r="CR335" s="279"/>
      <c r="CS335" s="825"/>
      <c r="CT335" s="279"/>
      <c r="CU335" s="825"/>
      <c r="CV335" s="279"/>
      <c r="CW335" s="825"/>
      <c r="CX335" s="279"/>
      <c r="CY335" s="825"/>
      <c r="CZ335" s="279"/>
      <c r="DA335" s="825"/>
      <c r="DB335" s="279"/>
      <c r="DC335" s="825"/>
      <c r="DD335" s="279"/>
      <c r="DE335" s="825"/>
      <c r="DF335" s="279"/>
      <c r="DG335" s="825"/>
      <c r="DH335" s="279"/>
      <c r="DI335" s="825"/>
      <c r="DJ335" s="279"/>
      <c r="DK335" s="825"/>
      <c r="DL335" s="279"/>
      <c r="DM335" s="825"/>
      <c r="DN335" s="279"/>
      <c r="DO335" s="825"/>
      <c r="DP335" s="279"/>
      <c r="DQ335" s="825"/>
      <c r="DR335" s="279"/>
      <c r="DS335" s="825"/>
      <c r="DT335" s="12"/>
      <c r="DU335" s="13"/>
      <c r="DV335" s="12"/>
      <c r="DX335" s="14" t="s">
        <v>1262</v>
      </c>
    </row>
    <row r="336" spans="1:138" s="23" customFormat="1" ht="21" hidden="1" customHeight="1">
      <c r="A336" s="15"/>
      <c r="B336" s="15"/>
      <c r="C336" s="38" t="s">
        <v>66</v>
      </c>
      <c r="D336" s="556" t="s">
        <v>76</v>
      </c>
      <c r="E336" s="488"/>
      <c r="F336" s="458">
        <v>37315</v>
      </c>
      <c r="G336" s="788"/>
      <c r="H336" s="319" t="s">
        <v>259</v>
      </c>
      <c r="I336" s="27">
        <v>36482</v>
      </c>
      <c r="J336" s="428"/>
      <c r="K336" s="272"/>
      <c r="L336" s="16">
        <v>118</v>
      </c>
      <c r="M336" s="16">
        <v>0</v>
      </c>
      <c r="N336" s="16"/>
      <c r="O336" s="16">
        <v>0</v>
      </c>
      <c r="P336" s="16"/>
      <c r="Q336" s="16">
        <v>0</v>
      </c>
      <c r="R336" s="16"/>
      <c r="S336" s="1114">
        <v>0</v>
      </c>
      <c r="T336" s="1114"/>
      <c r="U336" s="767"/>
      <c r="V336" s="18"/>
      <c r="W336" s="766"/>
      <c r="X336" s="18"/>
      <c r="Y336" s="766"/>
      <c r="Z336" s="18"/>
      <c r="AA336" s="766"/>
      <c r="AB336" s="18"/>
      <c r="AC336" s="766"/>
      <c r="AD336" s="18"/>
      <c r="AE336" s="766"/>
      <c r="AF336" s="18"/>
      <c r="AG336" s="766"/>
      <c r="AH336" s="18"/>
      <c r="AI336" s="766"/>
      <c r="AJ336" s="18"/>
      <c r="AK336" s="766"/>
      <c r="AL336" s="18"/>
      <c r="AM336" s="766"/>
      <c r="AN336" s="18"/>
      <c r="AO336" s="766"/>
      <c r="AP336" s="18"/>
      <c r="AQ336" s="766"/>
      <c r="AR336" s="18"/>
      <c r="AS336" s="766"/>
      <c r="AT336" s="18"/>
      <c r="AU336" s="766"/>
      <c r="AV336" s="18"/>
      <c r="AW336" s="766"/>
      <c r="AX336" s="18"/>
      <c r="AY336" s="766"/>
      <c r="AZ336" s="18"/>
      <c r="BA336" s="766"/>
      <c r="BB336" s="18"/>
      <c r="BC336" s="766"/>
      <c r="BD336" s="18"/>
      <c r="BE336" s="766"/>
      <c r="BF336" s="18"/>
      <c r="BG336" s="766"/>
      <c r="BH336" s="18"/>
      <c r="BI336" s="766"/>
      <c r="BJ336" s="18"/>
      <c r="BK336" s="766"/>
      <c r="BL336" s="18"/>
      <c r="BM336" s="766"/>
      <c r="BN336" s="18"/>
      <c r="BO336" s="766"/>
      <c r="BP336" s="18"/>
      <c r="BQ336" s="766"/>
      <c r="BR336" s="18"/>
      <c r="BS336" s="766"/>
      <c r="BT336" s="18"/>
      <c r="BU336" s="766"/>
      <c r="BV336" s="19"/>
      <c r="BW336" s="766"/>
      <c r="BX336" s="19"/>
      <c r="BY336" s="766"/>
      <c r="BZ336" s="19"/>
      <c r="CA336" s="766"/>
      <c r="CB336" s="19"/>
      <c r="CC336" s="766"/>
      <c r="CD336" s="19"/>
      <c r="CE336" s="766"/>
      <c r="CF336" s="19"/>
      <c r="CG336" s="766"/>
      <c r="CH336" s="19"/>
      <c r="CI336" s="766"/>
      <c r="CJ336" s="19"/>
      <c r="CK336" s="766"/>
      <c r="CL336" s="19"/>
      <c r="CM336" s="766"/>
      <c r="CN336" s="19"/>
      <c r="CO336" s="766"/>
      <c r="CP336" s="19"/>
      <c r="CQ336" s="766"/>
      <c r="CR336" s="19"/>
      <c r="CS336" s="766"/>
      <c r="CT336" s="19"/>
      <c r="CU336" s="766"/>
      <c r="CV336" s="19"/>
      <c r="CW336" s="766"/>
      <c r="CX336" s="19"/>
      <c r="CY336" s="766"/>
      <c r="CZ336" s="19"/>
      <c r="DA336" s="766"/>
      <c r="DB336" s="19"/>
      <c r="DC336" s="766"/>
      <c r="DD336" s="19"/>
      <c r="DE336" s="766"/>
      <c r="DF336" s="19"/>
      <c r="DG336" s="766"/>
      <c r="DH336" s="19"/>
      <c r="DI336" s="766"/>
      <c r="DJ336" s="19"/>
      <c r="DK336" s="766"/>
      <c r="DL336" s="19"/>
      <c r="DM336" s="766"/>
      <c r="DN336" s="19"/>
      <c r="DO336" s="766"/>
      <c r="DP336" s="19"/>
      <c r="DQ336" s="766"/>
      <c r="DR336" s="19"/>
      <c r="DS336" s="766"/>
      <c r="DT336" s="19"/>
      <c r="DU336" s="15">
        <f>COUNT(V336:BT336)</f>
        <v>0</v>
      </c>
      <c r="DW336" s="15">
        <f>COUNT(BV336:DT336)</f>
        <v>0</v>
      </c>
      <c r="DY336" s="15">
        <f>SUM(DU336,DW336)</f>
        <v>0</v>
      </c>
    </row>
    <row r="337" spans="1:134" s="23" customFormat="1" ht="21" hidden="1" customHeight="1">
      <c r="A337" s="30"/>
      <c r="B337" s="30"/>
      <c r="C337" s="38" t="s">
        <v>172</v>
      </c>
      <c r="D337" s="556" t="s">
        <v>137</v>
      </c>
      <c r="E337" s="488"/>
      <c r="F337" s="458">
        <v>37315</v>
      </c>
      <c r="G337" s="788"/>
      <c r="H337" s="319" t="s">
        <v>259</v>
      </c>
      <c r="I337" s="27">
        <v>19421</v>
      </c>
      <c r="J337" s="428"/>
      <c r="K337" s="272"/>
      <c r="L337" s="16">
        <v>1</v>
      </c>
      <c r="M337" s="16">
        <v>0</v>
      </c>
      <c r="N337" s="16"/>
      <c r="O337" s="16">
        <v>0</v>
      </c>
      <c r="P337" s="16"/>
      <c r="Q337" s="16">
        <v>0</v>
      </c>
      <c r="R337" s="16"/>
      <c r="S337" s="1114">
        <v>0</v>
      </c>
      <c r="T337" s="1114"/>
      <c r="U337" s="767"/>
      <c r="V337" s="18"/>
      <c r="W337" s="766"/>
      <c r="X337" s="18"/>
      <c r="Y337" s="766"/>
      <c r="Z337" s="18"/>
      <c r="AA337" s="766"/>
      <c r="AB337" s="18"/>
      <c r="AC337" s="766"/>
      <c r="AD337" s="18"/>
      <c r="AE337" s="766"/>
      <c r="AF337" s="18"/>
      <c r="AG337" s="766"/>
      <c r="AH337" s="18"/>
      <c r="AI337" s="766"/>
      <c r="AJ337" s="18"/>
      <c r="AK337" s="766"/>
      <c r="AL337" s="18"/>
      <c r="AM337" s="766"/>
      <c r="AN337" s="18"/>
      <c r="AO337" s="766"/>
      <c r="AP337" s="18"/>
      <c r="AQ337" s="766"/>
      <c r="AR337" s="18"/>
      <c r="AS337" s="766"/>
      <c r="AT337" s="18"/>
      <c r="AU337" s="766"/>
      <c r="AV337" s="18"/>
      <c r="AW337" s="766"/>
      <c r="AX337" s="18"/>
      <c r="AY337" s="766"/>
      <c r="AZ337" s="18"/>
      <c r="BA337" s="766"/>
      <c r="BB337" s="18"/>
      <c r="BC337" s="766"/>
      <c r="BD337" s="18"/>
      <c r="BE337" s="766"/>
      <c r="BF337" s="18"/>
      <c r="BG337" s="766"/>
      <c r="BH337" s="18"/>
      <c r="BI337" s="766"/>
      <c r="BJ337" s="18"/>
      <c r="BK337" s="766"/>
      <c r="BL337" s="18"/>
      <c r="BM337" s="766"/>
      <c r="BN337" s="18"/>
      <c r="BO337" s="766"/>
      <c r="BP337" s="18"/>
      <c r="BQ337" s="766"/>
      <c r="BR337" s="18"/>
      <c r="BS337" s="766"/>
      <c r="BT337" s="18"/>
      <c r="BU337" s="766"/>
      <c r="BV337" s="19"/>
      <c r="BW337" s="766"/>
      <c r="BX337" s="19"/>
      <c r="BY337" s="766"/>
      <c r="BZ337" s="19"/>
      <c r="CA337" s="766"/>
      <c r="CB337" s="19"/>
      <c r="CC337" s="766"/>
      <c r="CD337" s="19"/>
      <c r="CE337" s="766"/>
      <c r="CF337" s="19"/>
      <c r="CG337" s="766"/>
      <c r="CH337" s="19"/>
      <c r="CI337" s="766"/>
      <c r="CJ337" s="19"/>
      <c r="CK337" s="766"/>
      <c r="CL337" s="19"/>
      <c r="CM337" s="766"/>
      <c r="CN337" s="19"/>
      <c r="CO337" s="766"/>
      <c r="CP337" s="19"/>
      <c r="CQ337" s="766"/>
      <c r="CR337" s="19"/>
      <c r="CS337" s="766"/>
      <c r="CT337" s="19"/>
      <c r="CU337" s="766"/>
      <c r="CV337" s="19"/>
      <c r="CW337" s="766"/>
      <c r="CX337" s="19"/>
      <c r="CY337" s="766"/>
      <c r="CZ337" s="19"/>
      <c r="DA337" s="766"/>
      <c r="DB337" s="19"/>
      <c r="DC337" s="766"/>
      <c r="DD337" s="19"/>
      <c r="DE337" s="766"/>
      <c r="DF337" s="19"/>
      <c r="DG337" s="766"/>
      <c r="DH337" s="19"/>
      <c r="DI337" s="766"/>
      <c r="DJ337" s="19"/>
      <c r="DK337" s="766"/>
      <c r="DL337" s="19"/>
      <c r="DM337" s="766"/>
      <c r="DN337" s="19"/>
      <c r="DO337" s="766"/>
      <c r="DP337" s="19"/>
      <c r="DQ337" s="766"/>
      <c r="DR337" s="19"/>
      <c r="DS337" s="766"/>
      <c r="DT337" s="19"/>
      <c r="DU337" s="15">
        <f>COUNT(V337:BT337)</f>
        <v>0</v>
      </c>
      <c r="DW337" s="15">
        <f>COUNT(BV337:DT337)</f>
        <v>0</v>
      </c>
      <c r="DY337" s="15">
        <f>SUM(DU337,DW337)</f>
        <v>0</v>
      </c>
      <c r="DZ337" s="245"/>
      <c r="EA337" s="245"/>
      <c r="EB337" s="245"/>
      <c r="EC337" s="245"/>
      <c r="ED337" s="245"/>
    </row>
    <row r="338" spans="1:134" ht="14.25" hidden="1" customHeight="1">
      <c r="A338" s="28"/>
      <c r="B338" s="28"/>
      <c r="C338" s="529"/>
      <c r="D338" s="218"/>
      <c r="E338" s="487"/>
      <c r="F338" s="462"/>
      <c r="G338" s="794"/>
      <c r="J338" s="426"/>
      <c r="K338" s="35"/>
      <c r="L338" s="43"/>
      <c r="M338" s="43"/>
      <c r="N338" s="43"/>
      <c r="O338" s="43"/>
      <c r="P338" s="43"/>
      <c r="Q338" s="43"/>
      <c r="R338" s="43"/>
      <c r="S338" s="43"/>
      <c r="T338" s="43"/>
      <c r="U338" s="43"/>
      <c r="V338" s="59"/>
      <c r="W338" s="58"/>
      <c r="X338" s="59"/>
      <c r="Y338" s="58"/>
      <c r="Z338" s="59"/>
      <c r="AA338" s="58"/>
      <c r="AB338" s="59"/>
      <c r="AC338" s="58"/>
      <c r="AD338" s="59"/>
      <c r="AE338" s="58"/>
      <c r="AF338" s="59"/>
      <c r="AG338" s="58"/>
      <c r="AH338" s="59"/>
      <c r="AI338" s="58"/>
      <c r="AJ338" s="59"/>
      <c r="AK338" s="58"/>
      <c r="AL338" s="59"/>
      <c r="AM338" s="58"/>
      <c r="AN338" s="59"/>
      <c r="AO338" s="58"/>
      <c r="AP338" s="59"/>
      <c r="AQ338" s="58"/>
      <c r="AR338" s="59"/>
      <c r="AS338" s="58"/>
      <c r="AT338" s="59"/>
      <c r="AU338" s="58"/>
      <c r="AV338" s="59"/>
      <c r="AW338" s="58"/>
      <c r="AX338" s="59"/>
      <c r="AY338" s="58"/>
      <c r="AZ338" s="59"/>
      <c r="BA338" s="58"/>
      <c r="BB338" s="59"/>
      <c r="BC338" s="58"/>
      <c r="BD338" s="59"/>
      <c r="BE338" s="58"/>
      <c r="BF338" s="59"/>
      <c r="BG338" s="58"/>
      <c r="BH338" s="59"/>
      <c r="BI338" s="58"/>
      <c r="BJ338" s="59"/>
      <c r="BK338" s="58"/>
      <c r="BL338" s="59"/>
      <c r="BM338" s="58"/>
      <c r="BN338" s="59"/>
      <c r="BO338" s="58"/>
      <c r="BP338" s="59"/>
      <c r="BQ338" s="58"/>
      <c r="BR338" s="59"/>
      <c r="BS338" s="58"/>
      <c r="BT338" s="59"/>
      <c r="BU338" s="58"/>
      <c r="BV338" s="59"/>
      <c r="BW338" s="58"/>
      <c r="BX338" s="59"/>
      <c r="BY338" s="58"/>
      <c r="BZ338" s="59"/>
      <c r="CA338" s="58"/>
      <c r="CB338" s="59"/>
      <c r="CC338" s="58"/>
      <c r="CD338" s="59"/>
      <c r="CE338" s="58"/>
      <c r="CF338" s="59"/>
      <c r="CG338" s="58"/>
      <c r="CH338" s="59"/>
      <c r="CI338" s="58"/>
      <c r="CJ338" s="59"/>
      <c r="CK338" s="58"/>
      <c r="CL338" s="59"/>
      <c r="CM338" s="58"/>
      <c r="CN338" s="59"/>
      <c r="CO338" s="58"/>
      <c r="CP338" s="59"/>
      <c r="CQ338" s="58"/>
      <c r="CR338" s="59"/>
      <c r="CS338" s="58"/>
      <c r="CT338" s="59"/>
      <c r="CU338" s="58"/>
      <c r="CV338" s="59"/>
      <c r="CW338" s="58"/>
      <c r="CX338" s="59"/>
      <c r="CY338" s="58"/>
      <c r="CZ338" s="59"/>
      <c r="DA338" s="58"/>
      <c r="DB338" s="59"/>
      <c r="DC338" s="58"/>
      <c r="DD338" s="59"/>
      <c r="DE338" s="58"/>
      <c r="DF338" s="59"/>
      <c r="DG338" s="58"/>
      <c r="DH338" s="59"/>
      <c r="DI338" s="58"/>
      <c r="DJ338" s="59"/>
      <c r="DK338" s="58"/>
      <c r="DL338" s="59"/>
      <c r="DM338" s="58"/>
      <c r="DN338" s="59"/>
      <c r="DO338" s="58"/>
      <c r="DP338" s="59"/>
      <c r="DQ338" s="58"/>
      <c r="DR338" s="44"/>
      <c r="DS338" s="23"/>
    </row>
    <row r="339" spans="1:134" s="50" customFormat="1" ht="54" hidden="1" customHeight="1">
      <c r="C339" s="49"/>
      <c r="D339" s="49" t="s">
        <v>1692</v>
      </c>
      <c r="E339" s="191"/>
      <c r="F339" s="465"/>
      <c r="G339" s="191"/>
      <c r="H339" s="257"/>
      <c r="I339" s="35"/>
      <c r="J339" s="3"/>
      <c r="K339" s="257"/>
      <c r="U339" s="49"/>
      <c r="W339" s="49"/>
      <c r="Y339" s="49"/>
      <c r="AA339" s="49"/>
      <c r="AC339" s="49"/>
      <c r="AE339" s="49"/>
      <c r="AG339" s="49"/>
      <c r="AI339" s="49"/>
      <c r="AK339" s="49"/>
      <c r="AM339" s="49"/>
      <c r="AO339" s="49"/>
      <c r="AQ339" s="49"/>
      <c r="AS339" s="49"/>
      <c r="AU339" s="49"/>
      <c r="AW339" s="49"/>
      <c r="AY339" s="49"/>
      <c r="BA339" s="49"/>
      <c r="BC339" s="49"/>
      <c r="BE339" s="49"/>
      <c r="BG339" s="49"/>
      <c r="BI339" s="49"/>
      <c r="BK339" s="49"/>
      <c r="BM339" s="49"/>
      <c r="BO339" s="49"/>
      <c r="BQ339" s="49"/>
      <c r="BS339" s="49"/>
      <c r="BU339" s="49"/>
      <c r="BW339" s="49"/>
      <c r="BY339" s="49"/>
      <c r="CA339" s="49"/>
      <c r="CC339" s="49"/>
      <c r="CE339" s="49"/>
      <c r="CG339" s="49"/>
      <c r="CI339" s="49"/>
      <c r="CK339" s="49"/>
      <c r="CM339" s="49"/>
      <c r="CO339" s="49"/>
      <c r="CQ339" s="49"/>
      <c r="CS339" s="49"/>
      <c r="CU339" s="49"/>
      <c r="CW339" s="49"/>
      <c r="CY339" s="49"/>
      <c r="DA339" s="49"/>
      <c r="DC339" s="49"/>
      <c r="DE339" s="49"/>
      <c r="DG339" s="49"/>
      <c r="DI339" s="49"/>
      <c r="DK339" s="49"/>
      <c r="DM339" s="49"/>
      <c r="DO339" s="49"/>
      <c r="DQ339" s="49"/>
      <c r="DS339" s="49"/>
      <c r="DV339" s="254"/>
      <c r="DW339" s="254"/>
      <c r="DX339" s="254"/>
    </row>
    <row r="340" spans="1:134" s="209" customFormat="1" hidden="1">
      <c r="C340" s="210"/>
      <c r="D340" s="210"/>
      <c r="E340" s="491"/>
      <c r="F340" s="464"/>
      <c r="G340" s="508"/>
      <c r="H340" s="617"/>
      <c r="I340" s="211"/>
      <c r="J340" s="208"/>
      <c r="K340" s="211"/>
      <c r="L340" s="212"/>
      <c r="M340" s="212"/>
      <c r="N340" s="212"/>
      <c r="O340" s="212"/>
      <c r="P340" s="212"/>
      <c r="Q340" s="212"/>
      <c r="R340" s="212"/>
      <c r="S340" s="212"/>
      <c r="T340" s="212"/>
      <c r="U340" s="622"/>
      <c r="V340" s="103"/>
      <c r="W340" s="213"/>
      <c r="Y340" s="210"/>
      <c r="AA340" s="210"/>
      <c r="AC340" s="210"/>
      <c r="AE340" s="210"/>
      <c r="AG340" s="210"/>
      <c r="AI340" s="210"/>
      <c r="AK340" s="210"/>
      <c r="AM340" s="210"/>
      <c r="AO340" s="210"/>
      <c r="AQ340" s="210"/>
      <c r="AS340" s="210"/>
      <c r="AU340" s="210"/>
      <c r="AW340" s="210"/>
      <c r="AY340" s="210"/>
      <c r="BA340" s="210"/>
      <c r="BC340" s="210"/>
      <c r="BE340" s="210"/>
      <c r="BG340" s="210"/>
      <c r="BI340" s="210"/>
      <c r="BK340" s="210"/>
      <c r="BM340" s="210"/>
      <c r="BN340" s="213"/>
      <c r="BO340" s="213"/>
      <c r="BQ340" s="210"/>
      <c r="BS340" s="210"/>
      <c r="BT340" s="210"/>
      <c r="BU340" s="210"/>
      <c r="BW340" s="210"/>
      <c r="BY340" s="210"/>
      <c r="CA340" s="210"/>
      <c r="CC340" s="210"/>
      <c r="CE340" s="210"/>
      <c r="CG340" s="210"/>
      <c r="CI340" s="210"/>
      <c r="CK340" s="210"/>
      <c r="CM340" s="210"/>
      <c r="CO340" s="210"/>
      <c r="CQ340" s="210"/>
      <c r="CS340" s="210"/>
      <c r="CU340" s="210"/>
      <c r="CW340" s="210"/>
      <c r="CY340" s="210"/>
      <c r="DA340" s="210"/>
      <c r="DC340" s="210"/>
      <c r="DE340" s="210"/>
      <c r="DG340" s="210"/>
      <c r="DI340" s="210"/>
      <c r="DK340" s="210"/>
      <c r="DM340" s="210"/>
      <c r="DO340" s="210"/>
      <c r="DQ340" s="210"/>
      <c r="DS340" s="210"/>
    </row>
    <row r="341" spans="1:134" s="53" customFormat="1" ht="34.5" hidden="1" customHeight="1">
      <c r="A341" s="279" t="s">
        <v>11</v>
      </c>
      <c r="B341" s="279" t="s">
        <v>1011</v>
      </c>
      <c r="C341" s="503" t="s">
        <v>12</v>
      </c>
      <c r="D341" s="288" t="s">
        <v>13</v>
      </c>
      <c r="E341" s="478"/>
      <c r="F341" s="343" t="s">
        <v>14</v>
      </c>
      <c r="G341" s="478"/>
      <c r="H341" s="319" t="s">
        <v>297</v>
      </c>
      <c r="I341" s="256" t="s">
        <v>15</v>
      </c>
      <c r="J341" s="291"/>
      <c r="K341" s="256"/>
      <c r="L341" s="333"/>
      <c r="M341" s="333" t="s">
        <v>962</v>
      </c>
      <c r="N341" s="333"/>
      <c r="O341" s="333" t="s">
        <v>962</v>
      </c>
      <c r="P341" s="333"/>
      <c r="Q341" s="333" t="s">
        <v>962</v>
      </c>
      <c r="R341" s="333"/>
      <c r="S341" s="1116" t="s">
        <v>876</v>
      </c>
      <c r="T341" s="1116"/>
      <c r="U341" s="825"/>
      <c r="V341" s="279"/>
      <c r="W341" s="825"/>
      <c r="X341" s="279"/>
      <c r="Y341" s="825"/>
      <c r="Z341" s="279"/>
      <c r="AA341" s="825"/>
      <c r="AB341" s="279"/>
      <c r="AC341" s="825"/>
      <c r="AD341" s="279"/>
      <c r="AE341" s="825"/>
      <c r="AF341" s="279"/>
      <c r="AG341" s="825"/>
      <c r="AH341" s="279"/>
      <c r="AI341" s="825"/>
      <c r="AJ341" s="279"/>
      <c r="AK341" s="825"/>
      <c r="AL341" s="279"/>
      <c r="AM341" s="825"/>
      <c r="AN341" s="279"/>
      <c r="AO341" s="825"/>
      <c r="AP341" s="279"/>
      <c r="AQ341" s="825"/>
      <c r="AR341" s="279"/>
      <c r="AS341" s="825"/>
      <c r="AT341" s="279"/>
      <c r="AU341" s="825"/>
      <c r="AV341" s="279"/>
      <c r="AW341" s="825"/>
      <c r="AX341" s="279"/>
      <c r="AY341" s="825"/>
      <c r="AZ341" s="279"/>
      <c r="BA341" s="825"/>
      <c r="BB341" s="279"/>
      <c r="BC341" s="825"/>
      <c r="BD341" s="279"/>
      <c r="BE341" s="825"/>
      <c r="BF341" s="279"/>
      <c r="BG341" s="825"/>
      <c r="BH341" s="279"/>
      <c r="BI341" s="825"/>
      <c r="BJ341" s="279"/>
      <c r="BK341" s="825"/>
      <c r="BL341" s="279"/>
      <c r="BM341" s="825"/>
      <c r="BN341" s="279"/>
      <c r="BO341" s="825"/>
      <c r="BP341" s="279"/>
      <c r="BQ341" s="825"/>
      <c r="BR341" s="279"/>
      <c r="BS341" s="825"/>
      <c r="BT341" s="279"/>
      <c r="BU341" s="825"/>
      <c r="BV341" s="279"/>
      <c r="BW341" s="825"/>
      <c r="BX341" s="279"/>
      <c r="BY341" s="825"/>
      <c r="BZ341" s="279"/>
      <c r="CA341" s="825"/>
      <c r="CB341" s="279"/>
      <c r="CC341" s="825"/>
      <c r="CD341" s="279"/>
      <c r="CE341" s="825"/>
      <c r="CF341" s="279"/>
      <c r="CG341" s="825"/>
      <c r="CH341" s="279"/>
      <c r="CI341" s="825"/>
      <c r="CJ341" s="279"/>
      <c r="CK341" s="825"/>
      <c r="CL341" s="279"/>
      <c r="CM341" s="825"/>
      <c r="CN341" s="279"/>
      <c r="CO341" s="825"/>
      <c r="CP341" s="279"/>
      <c r="CQ341" s="825"/>
      <c r="CR341" s="279"/>
      <c r="CS341" s="825"/>
      <c r="CT341" s="279"/>
      <c r="CU341" s="825"/>
      <c r="CV341" s="279"/>
      <c r="CW341" s="825"/>
      <c r="CX341" s="279"/>
      <c r="CY341" s="825"/>
      <c r="CZ341" s="279"/>
      <c r="DA341" s="825"/>
      <c r="DB341" s="279"/>
      <c r="DC341" s="825"/>
      <c r="DD341" s="279"/>
      <c r="DE341" s="825"/>
      <c r="DF341" s="279"/>
      <c r="DG341" s="825"/>
      <c r="DH341" s="279"/>
      <c r="DI341" s="825"/>
      <c r="DJ341" s="279"/>
      <c r="DK341" s="825"/>
      <c r="DL341" s="279"/>
      <c r="DM341" s="825"/>
      <c r="DN341" s="279"/>
      <c r="DO341" s="825"/>
      <c r="DP341" s="279"/>
      <c r="DQ341" s="825"/>
      <c r="DR341" s="279"/>
      <c r="DS341" s="825"/>
      <c r="DT341" s="279"/>
      <c r="DU341" s="12" t="s">
        <v>876</v>
      </c>
      <c r="DV341" s="13"/>
      <c r="DW341" s="12" t="s">
        <v>877</v>
      </c>
      <c r="DX341" s="157"/>
      <c r="DY341" s="14" t="s">
        <v>962</v>
      </c>
    </row>
    <row r="342" spans="1:134" s="156" customFormat="1" ht="21" hidden="1" customHeight="1">
      <c r="A342" s="15"/>
      <c r="B342" s="15"/>
      <c r="C342" s="504" t="s">
        <v>16</v>
      </c>
      <c r="D342" s="556" t="s">
        <v>20</v>
      </c>
      <c r="E342" s="488"/>
      <c r="F342" s="457">
        <v>30855</v>
      </c>
      <c r="G342" s="788"/>
      <c r="H342" s="287" t="s">
        <v>257</v>
      </c>
      <c r="I342" s="26">
        <v>30005</v>
      </c>
      <c r="J342" s="427"/>
      <c r="K342" s="248"/>
      <c r="L342" s="16">
        <v>0</v>
      </c>
      <c r="M342" s="16">
        <v>0</v>
      </c>
      <c r="N342" s="16"/>
      <c r="O342" s="16">
        <v>0</v>
      </c>
      <c r="P342" s="16"/>
      <c r="Q342" s="16">
        <v>0</v>
      </c>
      <c r="R342" s="16"/>
      <c r="S342" s="1114">
        <v>0</v>
      </c>
      <c r="T342" s="1114"/>
      <c r="U342" s="767"/>
      <c r="V342" s="18"/>
      <c r="W342" s="766"/>
      <c r="X342" s="18"/>
      <c r="Y342" s="766"/>
      <c r="Z342" s="18"/>
      <c r="AA342" s="766"/>
      <c r="AB342" s="18"/>
      <c r="AC342" s="766"/>
      <c r="AD342" s="18"/>
      <c r="AE342" s="766"/>
      <c r="AF342" s="18"/>
      <c r="AG342" s="766"/>
      <c r="AH342" s="18"/>
      <c r="AI342" s="766"/>
      <c r="AJ342" s="18"/>
      <c r="AK342" s="766"/>
      <c r="AL342" s="18"/>
      <c r="AM342" s="766"/>
      <c r="AN342" s="18"/>
      <c r="AO342" s="766"/>
      <c r="AP342" s="18"/>
      <c r="AQ342" s="766"/>
      <c r="AR342" s="18"/>
      <c r="AS342" s="766"/>
      <c r="AT342" s="18"/>
      <c r="AU342" s="766"/>
      <c r="AV342" s="18"/>
      <c r="AW342" s="766"/>
      <c r="AX342" s="18"/>
      <c r="AY342" s="766"/>
      <c r="AZ342" s="18"/>
      <c r="BA342" s="766"/>
      <c r="BB342" s="18"/>
      <c r="BC342" s="766"/>
      <c r="BD342" s="18"/>
      <c r="BE342" s="766"/>
      <c r="BF342" s="18"/>
      <c r="BG342" s="766"/>
      <c r="BH342" s="18"/>
      <c r="BI342" s="766"/>
      <c r="BJ342" s="18"/>
      <c r="BK342" s="766"/>
      <c r="BL342" s="18"/>
      <c r="BM342" s="766"/>
      <c r="BN342" s="18"/>
      <c r="BO342" s="766"/>
      <c r="BP342" s="18"/>
      <c r="BQ342" s="766"/>
      <c r="BR342" s="18"/>
      <c r="BS342" s="766"/>
      <c r="BT342" s="18"/>
      <c r="BU342" s="766"/>
      <c r="BV342" s="19"/>
      <c r="BW342" s="766"/>
      <c r="BX342" s="19"/>
      <c r="BY342" s="766"/>
      <c r="BZ342" s="19"/>
      <c r="CA342" s="766"/>
      <c r="CB342" s="19"/>
      <c r="CC342" s="766"/>
      <c r="CD342" s="20"/>
      <c r="CE342" s="766"/>
      <c r="CF342" s="20"/>
      <c r="CG342" s="766"/>
      <c r="CH342" s="20"/>
      <c r="CI342" s="766"/>
      <c r="CJ342" s="20"/>
      <c r="CK342" s="766"/>
      <c r="CL342" s="20"/>
      <c r="CM342" s="766"/>
      <c r="CN342" s="20"/>
      <c r="CO342" s="766"/>
      <c r="CP342" s="20"/>
      <c r="CQ342" s="766"/>
      <c r="CR342" s="20"/>
      <c r="CS342" s="766"/>
      <c r="CT342" s="20"/>
      <c r="CU342" s="766"/>
      <c r="CV342" s="20"/>
      <c r="CW342" s="766"/>
      <c r="CX342" s="20"/>
      <c r="CY342" s="766"/>
      <c r="CZ342" s="20"/>
      <c r="DA342" s="766"/>
      <c r="DB342" s="20"/>
      <c r="DC342" s="766"/>
      <c r="DD342" s="20"/>
      <c r="DE342" s="766"/>
      <c r="DF342" s="20"/>
      <c r="DG342" s="766"/>
      <c r="DH342" s="20"/>
      <c r="DI342" s="766"/>
      <c r="DJ342" s="20"/>
      <c r="DK342" s="766"/>
      <c r="DL342" s="20"/>
      <c r="DM342" s="766"/>
      <c r="DN342" s="20"/>
      <c r="DO342" s="766"/>
      <c r="DP342" s="20"/>
      <c r="DQ342" s="766"/>
      <c r="DR342" s="20"/>
      <c r="DS342" s="766"/>
      <c r="DT342" s="54"/>
      <c r="DU342" s="15">
        <f>COUNT(V342:BT342)</f>
        <v>0</v>
      </c>
      <c r="DW342" s="15">
        <f>COUNT(BV342:DT342)</f>
        <v>0</v>
      </c>
      <c r="DY342" s="15">
        <f>SUM(DU342,DW342)</f>
        <v>0</v>
      </c>
    </row>
    <row r="343" spans="1:134" s="156" customFormat="1" ht="21" hidden="1" customHeight="1">
      <c r="A343" s="24"/>
      <c r="B343" s="24"/>
      <c r="C343" s="504" t="s">
        <v>25</v>
      </c>
      <c r="D343" s="556" t="s">
        <v>976</v>
      </c>
      <c r="E343" s="488"/>
      <c r="F343" s="459">
        <v>40187</v>
      </c>
      <c r="G343" s="788"/>
      <c r="H343" s="287" t="s">
        <v>923</v>
      </c>
      <c r="I343" s="26">
        <v>40187</v>
      </c>
      <c r="J343" s="429"/>
      <c r="K343" s="248"/>
      <c r="L343" s="16">
        <v>0</v>
      </c>
      <c r="M343" s="16">
        <v>0</v>
      </c>
      <c r="N343" s="16"/>
      <c r="O343" s="16">
        <v>0</v>
      </c>
      <c r="P343" s="16"/>
      <c r="Q343" s="16">
        <v>0</v>
      </c>
      <c r="R343" s="16"/>
      <c r="S343" s="1114">
        <v>0</v>
      </c>
      <c r="T343" s="1114"/>
      <c r="U343" s="767"/>
      <c r="V343" s="18"/>
      <c r="W343" s="766"/>
      <c r="X343" s="18"/>
      <c r="Y343" s="766"/>
      <c r="Z343" s="18"/>
      <c r="AA343" s="766"/>
      <c r="AB343" s="18"/>
      <c r="AC343" s="766"/>
      <c r="AD343" s="18"/>
      <c r="AE343" s="766"/>
      <c r="AF343" s="18"/>
      <c r="AG343" s="766"/>
      <c r="AH343" s="18"/>
      <c r="AI343" s="766"/>
      <c r="AJ343" s="18"/>
      <c r="AK343" s="766"/>
      <c r="AL343" s="18"/>
      <c r="AM343" s="766"/>
      <c r="AN343" s="18"/>
      <c r="AO343" s="766"/>
      <c r="AP343" s="18"/>
      <c r="AQ343" s="766"/>
      <c r="AR343" s="18"/>
      <c r="AS343" s="766"/>
      <c r="AT343" s="18"/>
      <c r="AU343" s="766"/>
      <c r="AV343" s="18"/>
      <c r="AW343" s="766"/>
      <c r="AX343" s="18"/>
      <c r="AY343" s="766"/>
      <c r="AZ343" s="18"/>
      <c r="BA343" s="766"/>
      <c r="BB343" s="18"/>
      <c r="BC343" s="766"/>
      <c r="BD343" s="18"/>
      <c r="BE343" s="766"/>
      <c r="BF343" s="18"/>
      <c r="BG343" s="766"/>
      <c r="BH343" s="18"/>
      <c r="BI343" s="766"/>
      <c r="BJ343" s="18"/>
      <c r="BK343" s="766"/>
      <c r="BL343" s="18"/>
      <c r="BM343" s="766"/>
      <c r="BN343" s="18"/>
      <c r="BO343" s="766"/>
      <c r="BP343" s="18"/>
      <c r="BQ343" s="766"/>
      <c r="BR343" s="18"/>
      <c r="BS343" s="766"/>
      <c r="BT343" s="18"/>
      <c r="BU343" s="766"/>
      <c r="BV343" s="19"/>
      <c r="BW343" s="766"/>
      <c r="BX343" s="19"/>
      <c r="BY343" s="766"/>
      <c r="BZ343" s="19"/>
      <c r="CA343" s="766"/>
      <c r="CB343" s="19"/>
      <c r="CC343" s="766"/>
      <c r="CD343" s="20"/>
      <c r="CE343" s="766"/>
      <c r="CF343" s="20"/>
      <c r="CG343" s="766"/>
      <c r="CH343" s="20"/>
      <c r="CI343" s="766"/>
      <c r="CJ343" s="20"/>
      <c r="CK343" s="766"/>
      <c r="CL343" s="20"/>
      <c r="CM343" s="766"/>
      <c r="CN343" s="20"/>
      <c r="CO343" s="766"/>
      <c r="CP343" s="20"/>
      <c r="CQ343" s="766"/>
      <c r="CR343" s="20"/>
      <c r="CS343" s="766"/>
      <c r="CT343" s="20"/>
      <c r="CU343" s="766"/>
      <c r="CV343" s="20"/>
      <c r="CW343" s="766"/>
      <c r="CX343" s="20"/>
      <c r="CY343" s="766"/>
      <c r="CZ343" s="20"/>
      <c r="DA343" s="766"/>
      <c r="DB343" s="20"/>
      <c r="DC343" s="766"/>
      <c r="DD343" s="20"/>
      <c r="DE343" s="766"/>
      <c r="DF343" s="20"/>
      <c r="DG343" s="766"/>
      <c r="DH343" s="20"/>
      <c r="DI343" s="766"/>
      <c r="DJ343" s="20"/>
      <c r="DK343" s="766"/>
      <c r="DL343" s="20"/>
      <c r="DM343" s="766"/>
      <c r="DN343" s="20"/>
      <c r="DO343" s="766"/>
      <c r="DP343" s="20"/>
      <c r="DQ343" s="766"/>
      <c r="DR343" s="20"/>
      <c r="DS343" s="766"/>
      <c r="DT343" s="54"/>
      <c r="DU343" s="15">
        <f>COUNT(V343:BT343)</f>
        <v>0</v>
      </c>
      <c r="DW343" s="15">
        <f>COUNT(BV343:DT343)</f>
        <v>0</v>
      </c>
      <c r="DY343" s="15">
        <f>SUM(DU343,DW343)</f>
        <v>0</v>
      </c>
    </row>
    <row r="344" spans="1:134" s="157" customFormat="1" ht="34.5" hidden="1" customHeight="1">
      <c r="A344" s="279" t="s">
        <v>11</v>
      </c>
      <c r="B344" s="279" t="s">
        <v>1011</v>
      </c>
      <c r="C344" s="503" t="s">
        <v>12</v>
      </c>
      <c r="D344" s="288" t="s">
        <v>39</v>
      </c>
      <c r="E344" s="478"/>
      <c r="F344" s="343" t="s">
        <v>14</v>
      </c>
      <c r="G344" s="478"/>
      <c r="H344" s="319" t="s">
        <v>297</v>
      </c>
      <c r="I344" s="256" t="s">
        <v>15</v>
      </c>
      <c r="J344" s="291"/>
      <c r="K344" s="318"/>
      <c r="L344" s="333"/>
      <c r="M344" s="333"/>
      <c r="N344" s="333"/>
      <c r="O344" s="333"/>
      <c r="P344" s="333"/>
      <c r="Q344" s="333"/>
      <c r="R344" s="333"/>
      <c r="S344" s="1116"/>
      <c r="T344" s="1116"/>
      <c r="U344" s="825"/>
      <c r="V344" s="279"/>
      <c r="W344" s="825"/>
      <c r="X344" s="279"/>
      <c r="Y344" s="825"/>
      <c r="Z344" s="279"/>
      <c r="AA344" s="825"/>
      <c r="AB344" s="279"/>
      <c r="AC344" s="825"/>
      <c r="AD344" s="279"/>
      <c r="AE344" s="825"/>
      <c r="AF344" s="279"/>
      <c r="AG344" s="825"/>
      <c r="AH344" s="279"/>
      <c r="AI344" s="825"/>
      <c r="AJ344" s="279"/>
      <c r="AK344" s="825"/>
      <c r="AL344" s="279"/>
      <c r="AM344" s="825"/>
      <c r="AN344" s="279"/>
      <c r="AO344" s="825"/>
      <c r="AP344" s="279"/>
      <c r="AQ344" s="825"/>
      <c r="AR344" s="279"/>
      <c r="AS344" s="825"/>
      <c r="AT344" s="279"/>
      <c r="AU344" s="825"/>
      <c r="AV344" s="279"/>
      <c r="AW344" s="825"/>
      <c r="AX344" s="279"/>
      <c r="AY344" s="825"/>
      <c r="AZ344" s="279"/>
      <c r="BA344" s="825"/>
      <c r="BB344" s="279"/>
      <c r="BC344" s="825"/>
      <c r="BD344" s="279"/>
      <c r="BE344" s="825"/>
      <c r="BF344" s="279"/>
      <c r="BG344" s="825"/>
      <c r="BH344" s="279"/>
      <c r="BI344" s="825"/>
      <c r="BJ344" s="279"/>
      <c r="BK344" s="825"/>
      <c r="BL344" s="279"/>
      <c r="BM344" s="825"/>
      <c r="BN344" s="279"/>
      <c r="BO344" s="825"/>
      <c r="BP344" s="279"/>
      <c r="BQ344" s="825"/>
      <c r="BR344" s="279"/>
      <c r="BS344" s="825"/>
      <c r="BT344" s="279"/>
      <c r="BU344" s="825"/>
      <c r="BV344" s="279"/>
      <c r="BW344" s="825"/>
      <c r="BX344" s="279"/>
      <c r="BY344" s="825"/>
      <c r="BZ344" s="279"/>
      <c r="CA344" s="825"/>
      <c r="CB344" s="279"/>
      <c r="CC344" s="825"/>
      <c r="CD344" s="279"/>
      <c r="CE344" s="825"/>
      <c r="CF344" s="279"/>
      <c r="CG344" s="825"/>
      <c r="CH344" s="279"/>
      <c r="CI344" s="825"/>
      <c r="CJ344" s="279"/>
      <c r="CK344" s="825"/>
      <c r="CL344" s="279"/>
      <c r="CM344" s="825"/>
      <c r="CN344" s="279"/>
      <c r="CO344" s="825"/>
      <c r="CP344" s="279"/>
      <c r="CQ344" s="825"/>
      <c r="CR344" s="279"/>
      <c r="CS344" s="825"/>
      <c r="CT344" s="279"/>
      <c r="CU344" s="825"/>
      <c r="CV344" s="279"/>
      <c r="CW344" s="825"/>
      <c r="CX344" s="279"/>
      <c r="CY344" s="825"/>
      <c r="CZ344" s="279"/>
      <c r="DA344" s="825"/>
      <c r="DB344" s="279"/>
      <c r="DC344" s="825"/>
      <c r="DD344" s="279"/>
      <c r="DE344" s="825"/>
      <c r="DF344" s="279"/>
      <c r="DG344" s="825"/>
      <c r="DH344" s="279"/>
      <c r="DI344" s="825"/>
      <c r="DJ344" s="279"/>
      <c r="DK344" s="825"/>
      <c r="DL344" s="279"/>
      <c r="DM344" s="825"/>
      <c r="DN344" s="279"/>
      <c r="DO344" s="825"/>
      <c r="DP344" s="279"/>
      <c r="DQ344" s="825"/>
      <c r="DR344" s="279"/>
      <c r="DS344" s="825"/>
      <c r="DT344" s="12"/>
      <c r="DU344" s="13"/>
      <c r="DV344" s="12"/>
      <c r="DX344" s="14" t="s">
        <v>1262</v>
      </c>
    </row>
    <row r="345" spans="1:134" s="23" customFormat="1" ht="21" hidden="1" customHeight="1">
      <c r="A345" s="24"/>
      <c r="B345" s="24"/>
      <c r="C345" s="38" t="s">
        <v>200</v>
      </c>
      <c r="D345" s="556" t="s">
        <v>160</v>
      </c>
      <c r="E345" s="488"/>
      <c r="F345" s="457">
        <v>42442</v>
      </c>
      <c r="G345" s="788"/>
      <c r="H345" s="319" t="s">
        <v>343</v>
      </c>
      <c r="I345" s="27">
        <v>34663</v>
      </c>
      <c r="J345" s="427"/>
      <c r="K345" s="272"/>
      <c r="L345" s="16">
        <v>0</v>
      </c>
      <c r="M345" s="16">
        <v>0</v>
      </c>
      <c r="N345" s="16"/>
      <c r="O345" s="16">
        <v>0</v>
      </c>
      <c r="P345" s="16"/>
      <c r="Q345" s="16">
        <v>0</v>
      </c>
      <c r="R345" s="16"/>
      <c r="S345" s="1114">
        <v>0</v>
      </c>
      <c r="T345" s="1114"/>
      <c r="U345" s="767"/>
      <c r="V345" s="18"/>
      <c r="W345" s="766"/>
      <c r="X345" s="18"/>
      <c r="Y345" s="766"/>
      <c r="Z345" s="18"/>
      <c r="AA345" s="766"/>
      <c r="AB345" s="18"/>
      <c r="AC345" s="766"/>
      <c r="AD345" s="18"/>
      <c r="AE345" s="766"/>
      <c r="AF345" s="18"/>
      <c r="AG345" s="766"/>
      <c r="AH345" s="18"/>
      <c r="AI345" s="766"/>
      <c r="AJ345" s="18"/>
      <c r="AK345" s="766"/>
      <c r="AL345" s="18"/>
      <c r="AM345" s="766"/>
      <c r="AN345" s="18"/>
      <c r="AO345" s="766"/>
      <c r="AP345" s="18"/>
      <c r="AQ345" s="766"/>
      <c r="AR345" s="18"/>
      <c r="AS345" s="766"/>
      <c r="AT345" s="18"/>
      <c r="AU345" s="766"/>
      <c r="AV345" s="18"/>
      <c r="AW345" s="766"/>
      <c r="AX345" s="18"/>
      <c r="AY345" s="766"/>
      <c r="AZ345" s="18"/>
      <c r="BA345" s="766"/>
      <c r="BB345" s="18"/>
      <c r="BC345" s="766"/>
      <c r="BD345" s="18"/>
      <c r="BE345" s="766"/>
      <c r="BF345" s="18"/>
      <c r="BG345" s="766"/>
      <c r="BH345" s="18"/>
      <c r="BI345" s="766"/>
      <c r="BJ345" s="18"/>
      <c r="BK345" s="766"/>
      <c r="BL345" s="18"/>
      <c r="BM345" s="766"/>
      <c r="BN345" s="18"/>
      <c r="BO345" s="766"/>
      <c r="BP345" s="18"/>
      <c r="BQ345" s="766"/>
      <c r="BR345" s="18"/>
      <c r="BS345" s="766"/>
      <c r="BT345" s="18"/>
      <c r="BU345" s="766"/>
      <c r="BV345" s="19"/>
      <c r="BW345" s="766"/>
      <c r="BX345" s="19"/>
      <c r="BY345" s="766"/>
      <c r="BZ345" s="19"/>
      <c r="CA345" s="766"/>
      <c r="CB345" s="19"/>
      <c r="CC345" s="766"/>
      <c r="CD345" s="19"/>
      <c r="CE345" s="766"/>
      <c r="CF345" s="19"/>
      <c r="CG345" s="766"/>
      <c r="CH345" s="19"/>
      <c r="CI345" s="766"/>
      <c r="CJ345" s="19"/>
      <c r="CK345" s="766"/>
      <c r="CL345" s="19"/>
      <c r="CM345" s="766"/>
      <c r="CN345" s="19"/>
      <c r="CO345" s="766"/>
      <c r="CP345" s="19"/>
      <c r="CQ345" s="766"/>
      <c r="CR345" s="19"/>
      <c r="CS345" s="766"/>
      <c r="CT345" s="19"/>
      <c r="CU345" s="766"/>
      <c r="CV345" s="19"/>
      <c r="CW345" s="766"/>
      <c r="CX345" s="19"/>
      <c r="CY345" s="766"/>
      <c r="CZ345" s="19"/>
      <c r="DA345" s="766"/>
      <c r="DB345" s="19"/>
      <c r="DC345" s="766"/>
      <c r="DD345" s="19"/>
      <c r="DE345" s="766"/>
      <c r="DF345" s="19"/>
      <c r="DG345" s="766"/>
      <c r="DH345" s="19"/>
      <c r="DI345" s="766"/>
      <c r="DJ345" s="19"/>
      <c r="DK345" s="766"/>
      <c r="DL345" s="19"/>
      <c r="DM345" s="766"/>
      <c r="DN345" s="19"/>
      <c r="DO345" s="766"/>
      <c r="DP345" s="19"/>
      <c r="DQ345" s="766"/>
      <c r="DR345" s="19"/>
      <c r="DS345" s="766"/>
      <c r="DT345" s="19"/>
      <c r="DU345" s="15">
        <f t="shared" ref="DU345:DU356" si="47">COUNT(V345:BT345)</f>
        <v>0</v>
      </c>
      <c r="DV345" s="28"/>
      <c r="DW345" s="15">
        <f t="shared" ref="DW345:DW356" si="48">COUNT(BV345:DT345)</f>
        <v>0</v>
      </c>
      <c r="DX345" s="28"/>
      <c r="DY345" s="15">
        <f>SUM(DU345,DW345)</f>
        <v>0</v>
      </c>
    </row>
    <row r="346" spans="1:134" s="23" customFormat="1" ht="21" hidden="1" customHeight="1">
      <c r="A346" s="24"/>
      <c r="B346" s="24"/>
      <c r="C346" s="38" t="s">
        <v>199</v>
      </c>
      <c r="D346" s="556" t="s">
        <v>278</v>
      </c>
      <c r="E346" s="488"/>
      <c r="F346" s="459">
        <v>38927</v>
      </c>
      <c r="G346" s="788"/>
      <c r="H346" s="319" t="s">
        <v>923</v>
      </c>
      <c r="I346" s="27">
        <v>25062</v>
      </c>
      <c r="J346" s="429"/>
      <c r="K346" s="272"/>
      <c r="L346" s="16">
        <v>0</v>
      </c>
      <c r="M346" s="16">
        <v>0</v>
      </c>
      <c r="N346" s="16"/>
      <c r="O346" s="16">
        <v>0</v>
      </c>
      <c r="P346" s="16"/>
      <c r="Q346" s="16">
        <v>0</v>
      </c>
      <c r="R346" s="16"/>
      <c r="S346" s="1114">
        <v>0</v>
      </c>
      <c r="T346" s="1114"/>
      <c r="U346" s="767"/>
      <c r="V346" s="18"/>
      <c r="W346" s="766"/>
      <c r="X346" s="18"/>
      <c r="Y346" s="766"/>
      <c r="Z346" s="18"/>
      <c r="AA346" s="766"/>
      <c r="AB346" s="18"/>
      <c r="AC346" s="766"/>
      <c r="AD346" s="18"/>
      <c r="AE346" s="766"/>
      <c r="AF346" s="18"/>
      <c r="AG346" s="766"/>
      <c r="AH346" s="18"/>
      <c r="AI346" s="766"/>
      <c r="AJ346" s="18"/>
      <c r="AK346" s="766"/>
      <c r="AL346" s="18"/>
      <c r="AM346" s="766"/>
      <c r="AN346" s="18"/>
      <c r="AO346" s="766"/>
      <c r="AP346" s="18"/>
      <c r="AQ346" s="766"/>
      <c r="AR346" s="18"/>
      <c r="AS346" s="766"/>
      <c r="AT346" s="18"/>
      <c r="AU346" s="766"/>
      <c r="AV346" s="18"/>
      <c r="AW346" s="766"/>
      <c r="AX346" s="18"/>
      <c r="AY346" s="766"/>
      <c r="AZ346" s="18"/>
      <c r="BA346" s="766"/>
      <c r="BB346" s="18"/>
      <c r="BC346" s="766"/>
      <c r="BD346" s="18"/>
      <c r="BE346" s="766"/>
      <c r="BF346" s="18"/>
      <c r="BG346" s="766"/>
      <c r="BH346" s="18"/>
      <c r="BI346" s="766"/>
      <c r="BJ346" s="18"/>
      <c r="BK346" s="766"/>
      <c r="BL346" s="18"/>
      <c r="BM346" s="766"/>
      <c r="BN346" s="18"/>
      <c r="BO346" s="766"/>
      <c r="BP346" s="18"/>
      <c r="BQ346" s="766"/>
      <c r="BR346" s="18"/>
      <c r="BS346" s="766"/>
      <c r="BT346" s="18"/>
      <c r="BU346" s="766"/>
      <c r="BV346" s="19"/>
      <c r="BW346" s="766"/>
      <c r="BX346" s="19"/>
      <c r="BY346" s="766"/>
      <c r="BZ346" s="19"/>
      <c r="CA346" s="766"/>
      <c r="CB346" s="19"/>
      <c r="CC346" s="766"/>
      <c r="CD346" s="19"/>
      <c r="CE346" s="766"/>
      <c r="CF346" s="19"/>
      <c r="CG346" s="766"/>
      <c r="CH346" s="19"/>
      <c r="CI346" s="766"/>
      <c r="CJ346" s="19"/>
      <c r="CK346" s="766"/>
      <c r="CL346" s="19"/>
      <c r="CM346" s="766"/>
      <c r="CN346" s="19"/>
      <c r="CO346" s="766"/>
      <c r="CP346" s="19"/>
      <c r="CQ346" s="766"/>
      <c r="CR346" s="19"/>
      <c r="CS346" s="766"/>
      <c r="CT346" s="19"/>
      <c r="CU346" s="766"/>
      <c r="CV346" s="19"/>
      <c r="CW346" s="766"/>
      <c r="CX346" s="19"/>
      <c r="CY346" s="766"/>
      <c r="CZ346" s="19"/>
      <c r="DA346" s="766"/>
      <c r="DB346" s="19"/>
      <c r="DC346" s="766"/>
      <c r="DD346" s="19"/>
      <c r="DE346" s="766"/>
      <c r="DF346" s="19"/>
      <c r="DG346" s="766"/>
      <c r="DH346" s="19"/>
      <c r="DI346" s="766"/>
      <c r="DJ346" s="19"/>
      <c r="DK346" s="766"/>
      <c r="DL346" s="19"/>
      <c r="DM346" s="766"/>
      <c r="DN346" s="19"/>
      <c r="DO346" s="766"/>
      <c r="DP346" s="19"/>
      <c r="DQ346" s="766"/>
      <c r="DR346" s="19"/>
      <c r="DS346" s="766"/>
      <c r="DT346" s="19"/>
      <c r="DU346" s="15">
        <f t="shared" si="47"/>
        <v>0</v>
      </c>
      <c r="DV346" s="28"/>
      <c r="DW346" s="15">
        <f t="shared" si="48"/>
        <v>0</v>
      </c>
      <c r="DX346" s="28"/>
      <c r="DY346" s="15">
        <f t="shared" ref="DY346:DY356" si="49">SUM(DU346,DW346)</f>
        <v>0</v>
      </c>
      <c r="DZ346" s="245"/>
      <c r="EA346" s="245"/>
      <c r="EB346" s="245"/>
    </row>
    <row r="347" spans="1:134" s="23" customFormat="1" ht="21" hidden="1" customHeight="1">
      <c r="A347" s="15"/>
      <c r="B347" s="15"/>
      <c r="C347" s="38" t="s">
        <v>211</v>
      </c>
      <c r="D347" s="556" t="s">
        <v>104</v>
      </c>
      <c r="E347" s="488"/>
      <c r="F347" s="459">
        <v>41914</v>
      </c>
      <c r="G347" s="788"/>
      <c r="H347" s="319" t="s">
        <v>923</v>
      </c>
      <c r="I347" s="27">
        <v>39856</v>
      </c>
      <c r="J347" s="429"/>
      <c r="K347" s="272"/>
      <c r="L347" s="16">
        <v>0</v>
      </c>
      <c r="M347" s="16">
        <v>0</v>
      </c>
      <c r="N347" s="16"/>
      <c r="O347" s="16">
        <v>0</v>
      </c>
      <c r="P347" s="16"/>
      <c r="Q347" s="16">
        <v>0</v>
      </c>
      <c r="R347" s="16"/>
      <c r="S347" s="1114">
        <v>0</v>
      </c>
      <c r="T347" s="1114"/>
      <c r="U347" s="767"/>
      <c r="V347" s="18"/>
      <c r="W347" s="766"/>
      <c r="X347" s="18"/>
      <c r="Y347" s="766"/>
      <c r="Z347" s="18"/>
      <c r="AA347" s="766"/>
      <c r="AB347" s="18"/>
      <c r="AC347" s="766"/>
      <c r="AD347" s="18"/>
      <c r="AE347" s="766"/>
      <c r="AF347" s="18"/>
      <c r="AG347" s="766"/>
      <c r="AH347" s="18"/>
      <c r="AI347" s="766"/>
      <c r="AJ347" s="18"/>
      <c r="AK347" s="766"/>
      <c r="AL347" s="18"/>
      <c r="AM347" s="766"/>
      <c r="AN347" s="18"/>
      <c r="AO347" s="766"/>
      <c r="AP347" s="18"/>
      <c r="AQ347" s="766"/>
      <c r="AR347" s="18"/>
      <c r="AS347" s="766"/>
      <c r="AT347" s="18"/>
      <c r="AU347" s="766"/>
      <c r="AV347" s="18"/>
      <c r="AW347" s="766"/>
      <c r="AX347" s="18"/>
      <c r="AY347" s="766"/>
      <c r="AZ347" s="18"/>
      <c r="BA347" s="766"/>
      <c r="BB347" s="18"/>
      <c r="BC347" s="766"/>
      <c r="BD347" s="18"/>
      <c r="BE347" s="766"/>
      <c r="BF347" s="18"/>
      <c r="BG347" s="766"/>
      <c r="BH347" s="18"/>
      <c r="BI347" s="766"/>
      <c r="BJ347" s="18"/>
      <c r="BK347" s="766"/>
      <c r="BL347" s="18"/>
      <c r="BM347" s="766"/>
      <c r="BN347" s="18"/>
      <c r="BO347" s="766"/>
      <c r="BP347" s="18"/>
      <c r="BQ347" s="766"/>
      <c r="BR347" s="18"/>
      <c r="BS347" s="766"/>
      <c r="BT347" s="18"/>
      <c r="BU347" s="766"/>
      <c r="BV347" s="19"/>
      <c r="BW347" s="766"/>
      <c r="BX347" s="19"/>
      <c r="BY347" s="766"/>
      <c r="BZ347" s="19"/>
      <c r="CA347" s="766"/>
      <c r="CB347" s="19"/>
      <c r="CC347" s="766"/>
      <c r="CD347" s="19"/>
      <c r="CE347" s="766"/>
      <c r="CF347" s="19"/>
      <c r="CG347" s="766"/>
      <c r="CH347" s="19"/>
      <c r="CI347" s="766"/>
      <c r="CJ347" s="19"/>
      <c r="CK347" s="766"/>
      <c r="CL347" s="19"/>
      <c r="CM347" s="766"/>
      <c r="CN347" s="19"/>
      <c r="CO347" s="766"/>
      <c r="CP347" s="19"/>
      <c r="CQ347" s="766"/>
      <c r="CR347" s="19"/>
      <c r="CS347" s="766"/>
      <c r="CT347" s="19"/>
      <c r="CU347" s="766"/>
      <c r="CV347" s="19"/>
      <c r="CW347" s="766"/>
      <c r="CX347" s="19"/>
      <c r="CY347" s="766"/>
      <c r="CZ347" s="19"/>
      <c r="DA347" s="766"/>
      <c r="DB347" s="19"/>
      <c r="DC347" s="766"/>
      <c r="DD347" s="19"/>
      <c r="DE347" s="766"/>
      <c r="DF347" s="19"/>
      <c r="DG347" s="766"/>
      <c r="DH347" s="19"/>
      <c r="DI347" s="766"/>
      <c r="DJ347" s="19"/>
      <c r="DK347" s="766"/>
      <c r="DL347" s="19"/>
      <c r="DM347" s="766"/>
      <c r="DN347" s="19"/>
      <c r="DO347" s="766"/>
      <c r="DP347" s="19"/>
      <c r="DQ347" s="766"/>
      <c r="DR347" s="19"/>
      <c r="DS347" s="766"/>
      <c r="DT347" s="19"/>
      <c r="DU347" s="15">
        <f t="shared" si="47"/>
        <v>0</v>
      </c>
      <c r="DW347" s="15">
        <f t="shared" si="48"/>
        <v>0</v>
      </c>
      <c r="DY347" s="15">
        <f t="shared" si="49"/>
        <v>0</v>
      </c>
    </row>
    <row r="348" spans="1:134" s="23" customFormat="1" ht="21" hidden="1" customHeight="1">
      <c r="A348" s="24"/>
      <c r="B348" s="24"/>
      <c r="C348" s="38" t="s">
        <v>188</v>
      </c>
      <c r="D348" s="34" t="s">
        <v>1000</v>
      </c>
      <c r="E348" s="489"/>
      <c r="F348" s="458">
        <v>34759</v>
      </c>
      <c r="G348" s="788"/>
      <c r="H348" s="319" t="s">
        <v>923</v>
      </c>
      <c r="I348" s="27">
        <v>22010</v>
      </c>
      <c r="J348" s="428"/>
      <c r="K348" s="272"/>
      <c r="L348" s="16">
        <v>0</v>
      </c>
      <c r="M348" s="16">
        <v>0</v>
      </c>
      <c r="N348" s="16"/>
      <c r="O348" s="16">
        <v>0</v>
      </c>
      <c r="P348" s="16"/>
      <c r="Q348" s="16">
        <v>0</v>
      </c>
      <c r="R348" s="16"/>
      <c r="S348" s="1114">
        <v>0</v>
      </c>
      <c r="T348" s="1114"/>
      <c r="U348" s="767"/>
      <c r="V348" s="18"/>
      <c r="W348" s="766"/>
      <c r="X348" s="18"/>
      <c r="Y348" s="766"/>
      <c r="Z348" s="18"/>
      <c r="AA348" s="766"/>
      <c r="AB348" s="18"/>
      <c r="AC348" s="766"/>
      <c r="AD348" s="18"/>
      <c r="AE348" s="766"/>
      <c r="AF348" s="18"/>
      <c r="AG348" s="766"/>
      <c r="AH348" s="18"/>
      <c r="AI348" s="766"/>
      <c r="AJ348" s="18"/>
      <c r="AK348" s="766"/>
      <c r="AL348" s="18"/>
      <c r="AM348" s="766"/>
      <c r="AN348" s="18"/>
      <c r="AO348" s="766"/>
      <c r="AP348" s="18"/>
      <c r="AQ348" s="766"/>
      <c r="AR348" s="18"/>
      <c r="AS348" s="766"/>
      <c r="AT348" s="18"/>
      <c r="AU348" s="766"/>
      <c r="AV348" s="18"/>
      <c r="AW348" s="766"/>
      <c r="AX348" s="18"/>
      <c r="AY348" s="766"/>
      <c r="AZ348" s="18"/>
      <c r="BA348" s="766"/>
      <c r="BB348" s="18"/>
      <c r="BC348" s="766"/>
      <c r="BD348" s="18"/>
      <c r="BE348" s="766"/>
      <c r="BF348" s="18"/>
      <c r="BG348" s="766"/>
      <c r="BH348" s="18"/>
      <c r="BI348" s="766"/>
      <c r="BJ348" s="18"/>
      <c r="BK348" s="766"/>
      <c r="BL348" s="18"/>
      <c r="BM348" s="766"/>
      <c r="BN348" s="18"/>
      <c r="BO348" s="766"/>
      <c r="BP348" s="18"/>
      <c r="BQ348" s="766"/>
      <c r="BR348" s="18"/>
      <c r="BS348" s="766"/>
      <c r="BT348" s="18"/>
      <c r="BU348" s="766"/>
      <c r="BV348" s="19"/>
      <c r="BW348" s="766"/>
      <c r="BX348" s="19"/>
      <c r="BY348" s="766"/>
      <c r="BZ348" s="19"/>
      <c r="CA348" s="766"/>
      <c r="CB348" s="19"/>
      <c r="CC348" s="766"/>
      <c r="CD348" s="19"/>
      <c r="CE348" s="766"/>
      <c r="CF348" s="19"/>
      <c r="CG348" s="766"/>
      <c r="CH348" s="19"/>
      <c r="CI348" s="766"/>
      <c r="CJ348" s="19"/>
      <c r="CK348" s="766"/>
      <c r="CL348" s="19"/>
      <c r="CM348" s="766"/>
      <c r="CN348" s="19"/>
      <c r="CO348" s="766"/>
      <c r="CP348" s="19"/>
      <c r="CQ348" s="766"/>
      <c r="CR348" s="19"/>
      <c r="CS348" s="766"/>
      <c r="CT348" s="19"/>
      <c r="CU348" s="766"/>
      <c r="CV348" s="19"/>
      <c r="CW348" s="766"/>
      <c r="CX348" s="19"/>
      <c r="CY348" s="766"/>
      <c r="CZ348" s="19"/>
      <c r="DA348" s="766"/>
      <c r="DB348" s="19"/>
      <c r="DC348" s="766"/>
      <c r="DD348" s="19"/>
      <c r="DE348" s="766"/>
      <c r="DF348" s="19"/>
      <c r="DG348" s="766"/>
      <c r="DH348" s="19"/>
      <c r="DI348" s="766"/>
      <c r="DJ348" s="19"/>
      <c r="DK348" s="766"/>
      <c r="DL348" s="19"/>
      <c r="DM348" s="766"/>
      <c r="DN348" s="19"/>
      <c r="DO348" s="766"/>
      <c r="DP348" s="19"/>
      <c r="DQ348" s="766"/>
      <c r="DR348" s="19"/>
      <c r="DS348" s="766"/>
      <c r="DT348" s="19"/>
      <c r="DU348" s="15">
        <f t="shared" si="47"/>
        <v>0</v>
      </c>
      <c r="DV348" s="28"/>
      <c r="DW348" s="15">
        <f t="shared" si="48"/>
        <v>0</v>
      </c>
      <c r="DX348" s="28"/>
      <c r="DY348" s="15">
        <f t="shared" si="49"/>
        <v>0</v>
      </c>
      <c r="DZ348" s="245"/>
      <c r="EA348" s="245"/>
      <c r="EB348" s="245"/>
    </row>
    <row r="349" spans="1:134" s="23" customFormat="1" ht="21" hidden="1" customHeight="1">
      <c r="A349" s="24"/>
      <c r="B349" s="24"/>
      <c r="C349" s="38" t="s">
        <v>206</v>
      </c>
      <c r="D349" s="556" t="s">
        <v>243</v>
      </c>
      <c r="E349" s="488"/>
      <c r="F349" s="459">
        <v>40866</v>
      </c>
      <c r="G349" s="788"/>
      <c r="H349" s="319" t="s">
        <v>923</v>
      </c>
      <c r="I349" s="27">
        <v>41159</v>
      </c>
      <c r="J349" s="429"/>
      <c r="K349" s="272"/>
      <c r="L349" s="16">
        <v>0</v>
      </c>
      <c r="M349" s="16">
        <v>0</v>
      </c>
      <c r="N349" s="16"/>
      <c r="O349" s="16">
        <v>0</v>
      </c>
      <c r="P349" s="16"/>
      <c r="Q349" s="16">
        <v>0</v>
      </c>
      <c r="R349" s="16"/>
      <c r="S349" s="1114">
        <v>0</v>
      </c>
      <c r="T349" s="1114"/>
      <c r="U349" s="767"/>
      <c r="V349" s="18"/>
      <c r="W349" s="766"/>
      <c r="X349" s="18"/>
      <c r="Y349" s="766"/>
      <c r="Z349" s="18"/>
      <c r="AA349" s="766"/>
      <c r="AB349" s="18"/>
      <c r="AC349" s="766"/>
      <c r="AD349" s="18"/>
      <c r="AE349" s="766"/>
      <c r="AF349" s="18"/>
      <c r="AG349" s="766"/>
      <c r="AH349" s="18"/>
      <c r="AI349" s="766"/>
      <c r="AJ349" s="18"/>
      <c r="AK349" s="766"/>
      <c r="AL349" s="18"/>
      <c r="AM349" s="766"/>
      <c r="AN349" s="18"/>
      <c r="AO349" s="766"/>
      <c r="AP349" s="18"/>
      <c r="AQ349" s="766"/>
      <c r="AR349" s="18"/>
      <c r="AS349" s="766"/>
      <c r="AT349" s="18"/>
      <c r="AU349" s="766"/>
      <c r="AV349" s="18"/>
      <c r="AW349" s="766"/>
      <c r="AX349" s="18"/>
      <c r="AY349" s="766"/>
      <c r="AZ349" s="18"/>
      <c r="BA349" s="766"/>
      <c r="BB349" s="18"/>
      <c r="BC349" s="766"/>
      <c r="BD349" s="18"/>
      <c r="BE349" s="766"/>
      <c r="BF349" s="18"/>
      <c r="BG349" s="766"/>
      <c r="BH349" s="18"/>
      <c r="BI349" s="766"/>
      <c r="BJ349" s="18"/>
      <c r="BK349" s="766"/>
      <c r="BL349" s="18"/>
      <c r="BM349" s="766"/>
      <c r="BN349" s="18"/>
      <c r="BO349" s="766"/>
      <c r="BP349" s="18"/>
      <c r="BQ349" s="766"/>
      <c r="BR349" s="18"/>
      <c r="BS349" s="766"/>
      <c r="BT349" s="18"/>
      <c r="BU349" s="766"/>
      <c r="BV349" s="19"/>
      <c r="BW349" s="766"/>
      <c r="BX349" s="19"/>
      <c r="BY349" s="766"/>
      <c r="BZ349" s="19"/>
      <c r="CA349" s="766"/>
      <c r="CB349" s="19"/>
      <c r="CC349" s="766"/>
      <c r="CD349" s="19"/>
      <c r="CE349" s="766"/>
      <c r="CF349" s="19"/>
      <c r="CG349" s="766"/>
      <c r="CH349" s="19"/>
      <c r="CI349" s="766"/>
      <c r="CJ349" s="19"/>
      <c r="CK349" s="766"/>
      <c r="CL349" s="19"/>
      <c r="CM349" s="766"/>
      <c r="CN349" s="19"/>
      <c r="CO349" s="766"/>
      <c r="CP349" s="19"/>
      <c r="CQ349" s="766"/>
      <c r="CR349" s="19"/>
      <c r="CS349" s="766"/>
      <c r="CT349" s="19"/>
      <c r="CU349" s="766"/>
      <c r="CV349" s="19"/>
      <c r="CW349" s="766"/>
      <c r="CX349" s="19"/>
      <c r="CY349" s="766"/>
      <c r="CZ349" s="19"/>
      <c r="DA349" s="766"/>
      <c r="DB349" s="19"/>
      <c r="DC349" s="766"/>
      <c r="DD349" s="19"/>
      <c r="DE349" s="766"/>
      <c r="DF349" s="19"/>
      <c r="DG349" s="766"/>
      <c r="DH349" s="19"/>
      <c r="DI349" s="766"/>
      <c r="DJ349" s="19"/>
      <c r="DK349" s="766"/>
      <c r="DL349" s="19"/>
      <c r="DM349" s="766"/>
      <c r="DN349" s="19"/>
      <c r="DO349" s="766"/>
      <c r="DP349" s="19"/>
      <c r="DQ349" s="766"/>
      <c r="DR349" s="19"/>
      <c r="DS349" s="766"/>
      <c r="DT349" s="19"/>
      <c r="DU349" s="15">
        <f t="shared" si="47"/>
        <v>0</v>
      </c>
      <c r="DV349" s="28"/>
      <c r="DW349" s="15">
        <f t="shared" si="48"/>
        <v>0</v>
      </c>
      <c r="DX349" s="28"/>
      <c r="DY349" s="15">
        <f t="shared" si="49"/>
        <v>0</v>
      </c>
    </row>
    <row r="350" spans="1:134" s="23" customFormat="1" ht="21" hidden="1" customHeight="1">
      <c r="A350" s="24"/>
      <c r="B350" s="24"/>
      <c r="C350" s="38" t="s">
        <v>179</v>
      </c>
      <c r="D350" s="34" t="s">
        <v>1012</v>
      </c>
      <c r="E350" s="489"/>
      <c r="F350" s="458">
        <v>23081</v>
      </c>
      <c r="G350" s="788"/>
      <c r="H350" s="319" t="s">
        <v>923</v>
      </c>
      <c r="I350" s="27">
        <v>23380</v>
      </c>
      <c r="J350" s="428"/>
      <c r="K350" s="272"/>
      <c r="L350" s="16">
        <v>0</v>
      </c>
      <c r="M350" s="16">
        <v>0</v>
      </c>
      <c r="N350" s="16"/>
      <c r="O350" s="16">
        <v>0</v>
      </c>
      <c r="P350" s="16"/>
      <c r="Q350" s="16">
        <v>0</v>
      </c>
      <c r="R350" s="16"/>
      <c r="S350" s="1114">
        <v>0</v>
      </c>
      <c r="T350" s="1114"/>
      <c r="U350" s="767"/>
      <c r="V350" s="18"/>
      <c r="W350" s="766"/>
      <c r="X350" s="18"/>
      <c r="Y350" s="766"/>
      <c r="Z350" s="18"/>
      <c r="AA350" s="766"/>
      <c r="AB350" s="18"/>
      <c r="AC350" s="766"/>
      <c r="AD350" s="18"/>
      <c r="AE350" s="766"/>
      <c r="AF350" s="18"/>
      <c r="AG350" s="766"/>
      <c r="AH350" s="18"/>
      <c r="AI350" s="766"/>
      <c r="AJ350" s="18"/>
      <c r="AK350" s="766"/>
      <c r="AL350" s="18"/>
      <c r="AM350" s="766"/>
      <c r="AN350" s="18"/>
      <c r="AO350" s="766"/>
      <c r="AP350" s="18"/>
      <c r="AQ350" s="766"/>
      <c r="AR350" s="18"/>
      <c r="AS350" s="766"/>
      <c r="AT350" s="18"/>
      <c r="AU350" s="766"/>
      <c r="AV350" s="18"/>
      <c r="AW350" s="766"/>
      <c r="AX350" s="18"/>
      <c r="AY350" s="766"/>
      <c r="AZ350" s="18"/>
      <c r="BA350" s="766"/>
      <c r="BB350" s="18"/>
      <c r="BC350" s="766"/>
      <c r="BD350" s="18"/>
      <c r="BE350" s="766"/>
      <c r="BF350" s="18"/>
      <c r="BG350" s="766"/>
      <c r="BH350" s="18"/>
      <c r="BI350" s="766"/>
      <c r="BJ350" s="18"/>
      <c r="BK350" s="766"/>
      <c r="BL350" s="18"/>
      <c r="BM350" s="766"/>
      <c r="BN350" s="18"/>
      <c r="BO350" s="766"/>
      <c r="BP350" s="18"/>
      <c r="BQ350" s="766"/>
      <c r="BR350" s="18"/>
      <c r="BS350" s="766"/>
      <c r="BT350" s="18"/>
      <c r="BU350" s="766"/>
      <c r="BV350" s="19"/>
      <c r="BW350" s="766"/>
      <c r="BX350" s="19"/>
      <c r="BY350" s="766"/>
      <c r="BZ350" s="19"/>
      <c r="CA350" s="766"/>
      <c r="CB350" s="19"/>
      <c r="CC350" s="766"/>
      <c r="CD350" s="19"/>
      <c r="CE350" s="766"/>
      <c r="CF350" s="19"/>
      <c r="CG350" s="766"/>
      <c r="CH350" s="19"/>
      <c r="CI350" s="766"/>
      <c r="CJ350" s="19"/>
      <c r="CK350" s="766"/>
      <c r="CL350" s="19"/>
      <c r="CM350" s="766"/>
      <c r="CN350" s="19"/>
      <c r="CO350" s="766"/>
      <c r="CP350" s="19"/>
      <c r="CQ350" s="766"/>
      <c r="CR350" s="19"/>
      <c r="CS350" s="766"/>
      <c r="CT350" s="19"/>
      <c r="CU350" s="766"/>
      <c r="CV350" s="19"/>
      <c r="CW350" s="766"/>
      <c r="CX350" s="19"/>
      <c r="CY350" s="766"/>
      <c r="CZ350" s="19"/>
      <c r="DA350" s="766"/>
      <c r="DB350" s="19"/>
      <c r="DC350" s="766"/>
      <c r="DD350" s="19"/>
      <c r="DE350" s="766"/>
      <c r="DF350" s="19"/>
      <c r="DG350" s="766"/>
      <c r="DH350" s="19"/>
      <c r="DI350" s="766"/>
      <c r="DJ350" s="19"/>
      <c r="DK350" s="766"/>
      <c r="DL350" s="19"/>
      <c r="DM350" s="766"/>
      <c r="DN350" s="19"/>
      <c r="DO350" s="766"/>
      <c r="DP350" s="19"/>
      <c r="DQ350" s="766"/>
      <c r="DR350" s="19"/>
      <c r="DS350" s="766"/>
      <c r="DT350" s="19"/>
      <c r="DU350" s="15">
        <f t="shared" si="47"/>
        <v>0</v>
      </c>
      <c r="DV350" s="28"/>
      <c r="DW350" s="15">
        <f t="shared" si="48"/>
        <v>0</v>
      </c>
      <c r="DX350" s="28"/>
      <c r="DY350" s="15">
        <f t="shared" si="49"/>
        <v>0</v>
      </c>
      <c r="DZ350" s="245"/>
      <c r="EA350" s="245"/>
      <c r="EB350" s="245"/>
    </row>
    <row r="351" spans="1:134" s="23" customFormat="1" ht="21" hidden="1" customHeight="1">
      <c r="A351" s="30"/>
      <c r="B351" s="30"/>
      <c r="C351" s="38" t="s">
        <v>190</v>
      </c>
      <c r="D351" s="556" t="s">
        <v>217</v>
      </c>
      <c r="E351" s="488"/>
      <c r="F351" s="459">
        <v>36705</v>
      </c>
      <c r="G351" s="788"/>
      <c r="H351" s="319" t="s">
        <v>923</v>
      </c>
      <c r="I351" s="27">
        <v>37180</v>
      </c>
      <c r="J351" s="429"/>
      <c r="K351" s="272"/>
      <c r="L351" s="16">
        <v>0</v>
      </c>
      <c r="M351" s="16">
        <v>0</v>
      </c>
      <c r="N351" s="16"/>
      <c r="O351" s="16">
        <v>0</v>
      </c>
      <c r="P351" s="16"/>
      <c r="Q351" s="16">
        <v>0</v>
      </c>
      <c r="R351" s="16"/>
      <c r="S351" s="1114">
        <v>0</v>
      </c>
      <c r="T351" s="1114"/>
      <c r="U351" s="767"/>
      <c r="V351" s="18"/>
      <c r="W351" s="766"/>
      <c r="X351" s="18"/>
      <c r="Y351" s="766"/>
      <c r="Z351" s="18"/>
      <c r="AA351" s="766"/>
      <c r="AB351" s="18"/>
      <c r="AC351" s="766"/>
      <c r="AD351" s="18"/>
      <c r="AE351" s="766"/>
      <c r="AF351" s="18"/>
      <c r="AG351" s="766"/>
      <c r="AH351" s="18"/>
      <c r="AI351" s="766"/>
      <c r="AJ351" s="18"/>
      <c r="AK351" s="766"/>
      <c r="AL351" s="18"/>
      <c r="AM351" s="766"/>
      <c r="AN351" s="18"/>
      <c r="AO351" s="766"/>
      <c r="AP351" s="18"/>
      <c r="AQ351" s="766"/>
      <c r="AR351" s="18"/>
      <c r="AS351" s="766"/>
      <c r="AT351" s="18"/>
      <c r="AU351" s="766"/>
      <c r="AV351" s="18"/>
      <c r="AW351" s="766"/>
      <c r="AX351" s="18"/>
      <c r="AY351" s="766"/>
      <c r="AZ351" s="18"/>
      <c r="BA351" s="766"/>
      <c r="BB351" s="18"/>
      <c r="BC351" s="766"/>
      <c r="BD351" s="18"/>
      <c r="BE351" s="766"/>
      <c r="BF351" s="18"/>
      <c r="BG351" s="766"/>
      <c r="BH351" s="18"/>
      <c r="BI351" s="766"/>
      <c r="BJ351" s="18"/>
      <c r="BK351" s="766"/>
      <c r="BL351" s="18"/>
      <c r="BM351" s="766"/>
      <c r="BN351" s="18"/>
      <c r="BO351" s="766"/>
      <c r="BP351" s="18"/>
      <c r="BQ351" s="766"/>
      <c r="BR351" s="18"/>
      <c r="BS351" s="766"/>
      <c r="BT351" s="18"/>
      <c r="BU351" s="766"/>
      <c r="BV351" s="19"/>
      <c r="BW351" s="766"/>
      <c r="BX351" s="19"/>
      <c r="BY351" s="766"/>
      <c r="BZ351" s="19"/>
      <c r="CA351" s="766"/>
      <c r="CB351" s="19"/>
      <c r="CC351" s="766"/>
      <c r="CD351" s="19"/>
      <c r="CE351" s="766"/>
      <c r="CF351" s="19"/>
      <c r="CG351" s="766"/>
      <c r="CH351" s="19"/>
      <c r="CI351" s="766"/>
      <c r="CJ351" s="19"/>
      <c r="CK351" s="766"/>
      <c r="CL351" s="19"/>
      <c r="CM351" s="766"/>
      <c r="CN351" s="19"/>
      <c r="CO351" s="766"/>
      <c r="CP351" s="19"/>
      <c r="CQ351" s="766"/>
      <c r="CR351" s="19"/>
      <c r="CS351" s="766"/>
      <c r="CT351" s="19"/>
      <c r="CU351" s="766"/>
      <c r="CV351" s="19"/>
      <c r="CW351" s="766"/>
      <c r="CX351" s="19"/>
      <c r="CY351" s="766"/>
      <c r="CZ351" s="19"/>
      <c r="DA351" s="766"/>
      <c r="DB351" s="19"/>
      <c r="DC351" s="766"/>
      <c r="DD351" s="19"/>
      <c r="DE351" s="766"/>
      <c r="DF351" s="19"/>
      <c r="DG351" s="766"/>
      <c r="DH351" s="19"/>
      <c r="DI351" s="766"/>
      <c r="DJ351" s="19"/>
      <c r="DK351" s="766"/>
      <c r="DL351" s="19"/>
      <c r="DM351" s="766"/>
      <c r="DN351" s="19"/>
      <c r="DO351" s="766"/>
      <c r="DP351" s="19"/>
      <c r="DQ351" s="766"/>
      <c r="DR351" s="19"/>
      <c r="DS351" s="766"/>
      <c r="DT351" s="19"/>
      <c r="DU351" s="15">
        <f t="shared" si="47"/>
        <v>0</v>
      </c>
      <c r="DV351" s="55"/>
      <c r="DW351" s="15">
        <f t="shared" si="48"/>
        <v>0</v>
      </c>
      <c r="DX351" s="55"/>
      <c r="DY351" s="15">
        <f t="shared" si="49"/>
        <v>0</v>
      </c>
      <c r="DZ351" s="245"/>
      <c r="EA351" s="245"/>
      <c r="EB351" s="245"/>
    </row>
    <row r="352" spans="1:134" s="23" customFormat="1" ht="21" hidden="1" customHeight="1">
      <c r="A352" s="24"/>
      <c r="B352" s="24"/>
      <c r="C352" s="38" t="s">
        <v>195</v>
      </c>
      <c r="D352" s="556" t="s">
        <v>942</v>
      </c>
      <c r="E352" s="488"/>
      <c r="F352" s="459">
        <v>38309</v>
      </c>
      <c r="G352" s="788"/>
      <c r="H352" s="319" t="s">
        <v>923</v>
      </c>
      <c r="I352" s="27">
        <v>29881</v>
      </c>
      <c r="J352" s="429"/>
      <c r="K352" s="272"/>
      <c r="L352" s="16">
        <v>0</v>
      </c>
      <c r="M352" s="16">
        <v>0</v>
      </c>
      <c r="N352" s="16"/>
      <c r="O352" s="16">
        <v>0</v>
      </c>
      <c r="P352" s="16"/>
      <c r="Q352" s="16">
        <v>0</v>
      </c>
      <c r="R352" s="16"/>
      <c r="S352" s="1114">
        <v>0</v>
      </c>
      <c r="T352" s="1114"/>
      <c r="U352" s="767"/>
      <c r="V352" s="18"/>
      <c r="W352" s="766"/>
      <c r="X352" s="18"/>
      <c r="Y352" s="766"/>
      <c r="Z352" s="18"/>
      <c r="AA352" s="766"/>
      <c r="AB352" s="18"/>
      <c r="AC352" s="766"/>
      <c r="AD352" s="18"/>
      <c r="AE352" s="766"/>
      <c r="AF352" s="18"/>
      <c r="AG352" s="766"/>
      <c r="AH352" s="18"/>
      <c r="AI352" s="766"/>
      <c r="AJ352" s="18"/>
      <c r="AK352" s="766"/>
      <c r="AL352" s="18"/>
      <c r="AM352" s="766"/>
      <c r="AN352" s="18"/>
      <c r="AO352" s="766"/>
      <c r="AP352" s="18"/>
      <c r="AQ352" s="766"/>
      <c r="AR352" s="18"/>
      <c r="AS352" s="766"/>
      <c r="AT352" s="18"/>
      <c r="AU352" s="766"/>
      <c r="AV352" s="18"/>
      <c r="AW352" s="766"/>
      <c r="AX352" s="18"/>
      <c r="AY352" s="766"/>
      <c r="AZ352" s="18"/>
      <c r="BA352" s="766"/>
      <c r="BB352" s="18"/>
      <c r="BC352" s="766"/>
      <c r="BD352" s="18"/>
      <c r="BE352" s="766"/>
      <c r="BF352" s="18"/>
      <c r="BG352" s="766"/>
      <c r="BH352" s="18"/>
      <c r="BI352" s="766"/>
      <c r="BJ352" s="18"/>
      <c r="BK352" s="766"/>
      <c r="BL352" s="18"/>
      <c r="BM352" s="766"/>
      <c r="BN352" s="18"/>
      <c r="BO352" s="766"/>
      <c r="BP352" s="18"/>
      <c r="BQ352" s="766"/>
      <c r="BR352" s="18"/>
      <c r="BS352" s="766"/>
      <c r="BT352" s="18"/>
      <c r="BU352" s="766"/>
      <c r="BV352" s="19"/>
      <c r="BW352" s="766"/>
      <c r="BX352" s="19"/>
      <c r="BY352" s="766"/>
      <c r="BZ352" s="19"/>
      <c r="CA352" s="766"/>
      <c r="CB352" s="19"/>
      <c r="CC352" s="766"/>
      <c r="CD352" s="19"/>
      <c r="CE352" s="766"/>
      <c r="CF352" s="19"/>
      <c r="CG352" s="766"/>
      <c r="CH352" s="19"/>
      <c r="CI352" s="766"/>
      <c r="CJ352" s="19"/>
      <c r="CK352" s="766"/>
      <c r="CL352" s="19"/>
      <c r="CM352" s="766"/>
      <c r="CN352" s="19"/>
      <c r="CO352" s="766"/>
      <c r="CP352" s="19"/>
      <c r="CQ352" s="766"/>
      <c r="CR352" s="19"/>
      <c r="CS352" s="766"/>
      <c r="CT352" s="19"/>
      <c r="CU352" s="766"/>
      <c r="CV352" s="19"/>
      <c r="CW352" s="766"/>
      <c r="CX352" s="19"/>
      <c r="CY352" s="766"/>
      <c r="CZ352" s="19"/>
      <c r="DA352" s="766"/>
      <c r="DB352" s="19"/>
      <c r="DC352" s="766"/>
      <c r="DD352" s="19"/>
      <c r="DE352" s="766"/>
      <c r="DF352" s="19"/>
      <c r="DG352" s="766"/>
      <c r="DH352" s="19"/>
      <c r="DI352" s="766"/>
      <c r="DJ352" s="19"/>
      <c r="DK352" s="766"/>
      <c r="DL352" s="19"/>
      <c r="DM352" s="766"/>
      <c r="DN352" s="19"/>
      <c r="DO352" s="766"/>
      <c r="DP352" s="19"/>
      <c r="DQ352" s="766"/>
      <c r="DR352" s="19"/>
      <c r="DS352" s="766"/>
      <c r="DT352" s="19"/>
      <c r="DU352" s="15">
        <f t="shared" si="47"/>
        <v>0</v>
      </c>
      <c r="DV352" s="28"/>
      <c r="DW352" s="15">
        <f t="shared" si="48"/>
        <v>0</v>
      </c>
      <c r="DX352" s="28"/>
      <c r="DY352" s="15">
        <f t="shared" si="49"/>
        <v>0</v>
      </c>
      <c r="DZ352" s="245"/>
      <c r="EA352" s="245"/>
      <c r="EB352" s="245"/>
    </row>
    <row r="353" spans="1:138" s="23" customFormat="1" ht="21" hidden="1" customHeight="1">
      <c r="A353" s="24"/>
      <c r="B353" s="24"/>
      <c r="C353" s="38" t="s">
        <v>187</v>
      </c>
      <c r="D353" s="34" t="s">
        <v>1004</v>
      </c>
      <c r="E353" s="489"/>
      <c r="F353" s="458">
        <v>33715</v>
      </c>
      <c r="G353" s="788"/>
      <c r="H353" s="319" t="s">
        <v>923</v>
      </c>
      <c r="I353" s="27">
        <v>40238</v>
      </c>
      <c r="J353" s="428"/>
      <c r="K353" s="272"/>
      <c r="L353" s="16">
        <v>0</v>
      </c>
      <c r="M353" s="16">
        <v>0</v>
      </c>
      <c r="N353" s="16"/>
      <c r="O353" s="16">
        <v>0</v>
      </c>
      <c r="P353" s="16"/>
      <c r="Q353" s="16">
        <v>0</v>
      </c>
      <c r="R353" s="16"/>
      <c r="S353" s="1114">
        <v>0</v>
      </c>
      <c r="T353" s="1114"/>
      <c r="U353" s="767"/>
      <c r="V353" s="18"/>
      <c r="W353" s="766"/>
      <c r="X353" s="18"/>
      <c r="Y353" s="766"/>
      <c r="Z353" s="18"/>
      <c r="AA353" s="766"/>
      <c r="AB353" s="18"/>
      <c r="AC353" s="766"/>
      <c r="AD353" s="18"/>
      <c r="AE353" s="766"/>
      <c r="AF353" s="18"/>
      <c r="AG353" s="766"/>
      <c r="AH353" s="18"/>
      <c r="AI353" s="766"/>
      <c r="AJ353" s="18"/>
      <c r="AK353" s="766"/>
      <c r="AL353" s="18"/>
      <c r="AM353" s="766"/>
      <c r="AN353" s="18"/>
      <c r="AO353" s="766"/>
      <c r="AP353" s="18"/>
      <c r="AQ353" s="766"/>
      <c r="AR353" s="18"/>
      <c r="AS353" s="766"/>
      <c r="AT353" s="18"/>
      <c r="AU353" s="766"/>
      <c r="AV353" s="18"/>
      <c r="AW353" s="766"/>
      <c r="AX353" s="18"/>
      <c r="AY353" s="766"/>
      <c r="AZ353" s="18"/>
      <c r="BA353" s="766"/>
      <c r="BB353" s="18"/>
      <c r="BC353" s="766"/>
      <c r="BD353" s="18"/>
      <c r="BE353" s="766"/>
      <c r="BF353" s="18"/>
      <c r="BG353" s="766"/>
      <c r="BH353" s="18"/>
      <c r="BI353" s="766"/>
      <c r="BJ353" s="18"/>
      <c r="BK353" s="766"/>
      <c r="BL353" s="18"/>
      <c r="BM353" s="766"/>
      <c r="BN353" s="18"/>
      <c r="BO353" s="766"/>
      <c r="BP353" s="18"/>
      <c r="BQ353" s="766"/>
      <c r="BR353" s="18"/>
      <c r="BS353" s="766"/>
      <c r="BT353" s="18"/>
      <c r="BU353" s="766"/>
      <c r="BV353" s="19"/>
      <c r="BW353" s="766"/>
      <c r="BX353" s="19"/>
      <c r="BY353" s="766"/>
      <c r="BZ353" s="19"/>
      <c r="CA353" s="766"/>
      <c r="CB353" s="19"/>
      <c r="CC353" s="766"/>
      <c r="CD353" s="19"/>
      <c r="CE353" s="766"/>
      <c r="CF353" s="19"/>
      <c r="CG353" s="766"/>
      <c r="CH353" s="19"/>
      <c r="CI353" s="766"/>
      <c r="CJ353" s="19"/>
      <c r="CK353" s="766"/>
      <c r="CL353" s="19"/>
      <c r="CM353" s="766"/>
      <c r="CN353" s="19"/>
      <c r="CO353" s="766"/>
      <c r="CP353" s="19"/>
      <c r="CQ353" s="766"/>
      <c r="CR353" s="19"/>
      <c r="CS353" s="766"/>
      <c r="CT353" s="19"/>
      <c r="CU353" s="766"/>
      <c r="CV353" s="19"/>
      <c r="CW353" s="766"/>
      <c r="CX353" s="19"/>
      <c r="CY353" s="766"/>
      <c r="CZ353" s="19"/>
      <c r="DA353" s="766"/>
      <c r="DB353" s="19"/>
      <c r="DC353" s="766"/>
      <c r="DD353" s="19"/>
      <c r="DE353" s="766"/>
      <c r="DF353" s="19"/>
      <c r="DG353" s="766"/>
      <c r="DH353" s="19"/>
      <c r="DI353" s="766"/>
      <c r="DJ353" s="19"/>
      <c r="DK353" s="766"/>
      <c r="DL353" s="19"/>
      <c r="DM353" s="766"/>
      <c r="DN353" s="19"/>
      <c r="DO353" s="766"/>
      <c r="DP353" s="19"/>
      <c r="DQ353" s="766"/>
      <c r="DR353" s="19"/>
      <c r="DS353" s="766"/>
      <c r="DT353" s="19"/>
      <c r="DU353" s="15">
        <f t="shared" si="47"/>
        <v>0</v>
      </c>
      <c r="DV353" s="28"/>
      <c r="DW353" s="15">
        <f t="shared" si="48"/>
        <v>0</v>
      </c>
      <c r="DX353" s="28"/>
      <c r="DY353" s="15">
        <f t="shared" si="49"/>
        <v>0</v>
      </c>
      <c r="DZ353" s="245"/>
      <c r="EA353" s="245"/>
      <c r="EB353" s="245"/>
    </row>
    <row r="354" spans="1:138" s="23" customFormat="1" ht="21" hidden="1" customHeight="1">
      <c r="A354" s="24"/>
      <c r="B354" s="24"/>
      <c r="C354" s="38" t="s">
        <v>174</v>
      </c>
      <c r="D354" s="556" t="s">
        <v>898</v>
      </c>
      <c r="E354" s="488"/>
      <c r="F354" s="459">
        <v>43483</v>
      </c>
      <c r="G354" s="788"/>
      <c r="H354" s="319" t="s">
        <v>254</v>
      </c>
      <c r="I354" s="27">
        <v>19333</v>
      </c>
      <c r="J354" s="429"/>
      <c r="K354" s="272"/>
      <c r="L354" s="16">
        <v>0</v>
      </c>
      <c r="M354" s="16">
        <v>0</v>
      </c>
      <c r="N354" s="16"/>
      <c r="O354" s="16">
        <v>0</v>
      </c>
      <c r="P354" s="16"/>
      <c r="Q354" s="16">
        <v>0</v>
      </c>
      <c r="R354" s="16"/>
      <c r="S354" s="1114">
        <v>0</v>
      </c>
      <c r="T354" s="1114"/>
      <c r="U354" s="767"/>
      <c r="V354" s="18"/>
      <c r="W354" s="766"/>
      <c r="X354" s="18"/>
      <c r="Y354" s="766"/>
      <c r="Z354" s="18"/>
      <c r="AA354" s="766"/>
      <c r="AB354" s="18"/>
      <c r="AC354" s="766"/>
      <c r="AD354" s="18"/>
      <c r="AE354" s="766"/>
      <c r="AF354" s="18"/>
      <c r="AG354" s="766"/>
      <c r="AH354" s="18"/>
      <c r="AI354" s="766"/>
      <c r="AJ354" s="18"/>
      <c r="AK354" s="766"/>
      <c r="AL354" s="18"/>
      <c r="AM354" s="766"/>
      <c r="AN354" s="18"/>
      <c r="AO354" s="766"/>
      <c r="AP354" s="18"/>
      <c r="AQ354" s="766"/>
      <c r="AR354" s="18"/>
      <c r="AS354" s="766"/>
      <c r="AT354" s="18"/>
      <c r="AU354" s="766"/>
      <c r="AV354" s="18"/>
      <c r="AW354" s="766"/>
      <c r="AX354" s="18"/>
      <c r="AY354" s="766"/>
      <c r="AZ354" s="18"/>
      <c r="BA354" s="766"/>
      <c r="BB354" s="18"/>
      <c r="BC354" s="766"/>
      <c r="BD354" s="18"/>
      <c r="BE354" s="766"/>
      <c r="BF354" s="18"/>
      <c r="BG354" s="766"/>
      <c r="BH354" s="18"/>
      <c r="BI354" s="766"/>
      <c r="BJ354" s="18"/>
      <c r="BK354" s="766"/>
      <c r="BL354" s="18"/>
      <c r="BM354" s="766"/>
      <c r="BN354" s="18"/>
      <c r="BO354" s="766"/>
      <c r="BP354" s="18"/>
      <c r="BQ354" s="766"/>
      <c r="BR354" s="18"/>
      <c r="BS354" s="766"/>
      <c r="BT354" s="18"/>
      <c r="BU354" s="766"/>
      <c r="BV354" s="19"/>
      <c r="BW354" s="766"/>
      <c r="BX354" s="19"/>
      <c r="BY354" s="766"/>
      <c r="BZ354" s="19"/>
      <c r="CA354" s="766"/>
      <c r="CB354" s="19"/>
      <c r="CC354" s="766"/>
      <c r="CD354" s="19"/>
      <c r="CE354" s="766"/>
      <c r="CF354" s="19"/>
      <c r="CG354" s="766"/>
      <c r="CH354" s="19"/>
      <c r="CI354" s="766"/>
      <c r="CJ354" s="19"/>
      <c r="CK354" s="766"/>
      <c r="CL354" s="19"/>
      <c r="CM354" s="766"/>
      <c r="CN354" s="19"/>
      <c r="CO354" s="766"/>
      <c r="CP354" s="19"/>
      <c r="CQ354" s="766"/>
      <c r="CR354" s="19"/>
      <c r="CS354" s="766"/>
      <c r="CT354" s="19"/>
      <c r="CU354" s="766"/>
      <c r="CV354" s="19"/>
      <c r="CW354" s="766"/>
      <c r="CX354" s="19"/>
      <c r="CY354" s="766"/>
      <c r="CZ354" s="19"/>
      <c r="DA354" s="766"/>
      <c r="DB354" s="19"/>
      <c r="DC354" s="766"/>
      <c r="DD354" s="19"/>
      <c r="DE354" s="766"/>
      <c r="DF354" s="19"/>
      <c r="DG354" s="766"/>
      <c r="DH354" s="19"/>
      <c r="DI354" s="766"/>
      <c r="DJ354" s="19"/>
      <c r="DK354" s="766"/>
      <c r="DL354" s="19"/>
      <c r="DM354" s="766"/>
      <c r="DN354" s="19"/>
      <c r="DO354" s="766"/>
      <c r="DP354" s="19"/>
      <c r="DQ354" s="766"/>
      <c r="DR354" s="19"/>
      <c r="DS354" s="766"/>
      <c r="DT354" s="19"/>
      <c r="DU354" s="15">
        <f t="shared" si="47"/>
        <v>0</v>
      </c>
      <c r="DV354" s="28"/>
      <c r="DW354" s="15">
        <f t="shared" si="48"/>
        <v>0</v>
      </c>
      <c r="DX354" s="28"/>
      <c r="DY354" s="15">
        <f t="shared" si="49"/>
        <v>0</v>
      </c>
      <c r="DZ354" s="245"/>
      <c r="EA354" s="245"/>
      <c r="EB354" s="245"/>
    </row>
    <row r="355" spans="1:138" s="23" customFormat="1" ht="21" hidden="1" customHeight="1">
      <c r="A355" s="24"/>
      <c r="B355" s="24"/>
      <c r="C355" s="38" t="s">
        <v>219</v>
      </c>
      <c r="D355" s="556" t="s">
        <v>965</v>
      </c>
      <c r="E355" s="488"/>
      <c r="F355" s="458">
        <v>43292</v>
      </c>
      <c r="G355" s="788"/>
      <c r="H355" s="319" t="s">
        <v>923</v>
      </c>
      <c r="I355" s="27">
        <v>22153</v>
      </c>
      <c r="J355" s="428"/>
      <c r="K355" s="272"/>
      <c r="L355" s="16">
        <v>0</v>
      </c>
      <c r="M355" s="16">
        <v>0</v>
      </c>
      <c r="N355" s="16"/>
      <c r="O355" s="16">
        <v>0</v>
      </c>
      <c r="P355" s="16"/>
      <c r="Q355" s="16">
        <v>0</v>
      </c>
      <c r="R355" s="16"/>
      <c r="S355" s="1114">
        <v>0</v>
      </c>
      <c r="T355" s="1114"/>
      <c r="U355" s="767"/>
      <c r="V355" s="18"/>
      <c r="W355" s="766"/>
      <c r="X355" s="18"/>
      <c r="Y355" s="766"/>
      <c r="Z355" s="18"/>
      <c r="AA355" s="766"/>
      <c r="AB355" s="18"/>
      <c r="AC355" s="766"/>
      <c r="AD355" s="18"/>
      <c r="AE355" s="766"/>
      <c r="AF355" s="18"/>
      <c r="AG355" s="766"/>
      <c r="AH355" s="18"/>
      <c r="AI355" s="766"/>
      <c r="AJ355" s="18"/>
      <c r="AK355" s="766"/>
      <c r="AL355" s="18"/>
      <c r="AM355" s="766"/>
      <c r="AN355" s="18"/>
      <c r="AO355" s="766"/>
      <c r="AP355" s="18"/>
      <c r="AQ355" s="766"/>
      <c r="AR355" s="18"/>
      <c r="AS355" s="766"/>
      <c r="AT355" s="18"/>
      <c r="AU355" s="766"/>
      <c r="AV355" s="18"/>
      <c r="AW355" s="766"/>
      <c r="AX355" s="18"/>
      <c r="AY355" s="766"/>
      <c r="AZ355" s="18"/>
      <c r="BA355" s="766"/>
      <c r="BB355" s="18"/>
      <c r="BC355" s="766"/>
      <c r="BD355" s="18"/>
      <c r="BE355" s="766"/>
      <c r="BF355" s="18"/>
      <c r="BG355" s="766"/>
      <c r="BH355" s="18"/>
      <c r="BI355" s="766"/>
      <c r="BJ355" s="18"/>
      <c r="BK355" s="766"/>
      <c r="BL355" s="18"/>
      <c r="BM355" s="766"/>
      <c r="BN355" s="18"/>
      <c r="BO355" s="766"/>
      <c r="BP355" s="18"/>
      <c r="BQ355" s="766"/>
      <c r="BR355" s="18"/>
      <c r="BS355" s="766"/>
      <c r="BT355" s="18"/>
      <c r="BU355" s="766"/>
      <c r="BV355" s="19"/>
      <c r="BW355" s="766"/>
      <c r="BX355" s="19"/>
      <c r="BY355" s="766"/>
      <c r="BZ355" s="19"/>
      <c r="CA355" s="766"/>
      <c r="CB355" s="19"/>
      <c r="CC355" s="766"/>
      <c r="CD355" s="19"/>
      <c r="CE355" s="766"/>
      <c r="CF355" s="19"/>
      <c r="CG355" s="766"/>
      <c r="CH355" s="19"/>
      <c r="CI355" s="766"/>
      <c r="CJ355" s="19"/>
      <c r="CK355" s="766"/>
      <c r="CL355" s="19"/>
      <c r="CM355" s="766"/>
      <c r="CN355" s="19"/>
      <c r="CO355" s="766"/>
      <c r="CP355" s="19"/>
      <c r="CQ355" s="766"/>
      <c r="CR355" s="19"/>
      <c r="CS355" s="766"/>
      <c r="CT355" s="19"/>
      <c r="CU355" s="766"/>
      <c r="CV355" s="19"/>
      <c r="CW355" s="766"/>
      <c r="CX355" s="19"/>
      <c r="CY355" s="766"/>
      <c r="CZ355" s="19"/>
      <c r="DA355" s="766"/>
      <c r="DB355" s="19"/>
      <c r="DC355" s="766"/>
      <c r="DD355" s="19"/>
      <c r="DE355" s="766"/>
      <c r="DF355" s="19"/>
      <c r="DG355" s="766"/>
      <c r="DH355" s="19"/>
      <c r="DI355" s="766"/>
      <c r="DJ355" s="19"/>
      <c r="DK355" s="766"/>
      <c r="DL355" s="19"/>
      <c r="DM355" s="766"/>
      <c r="DN355" s="19"/>
      <c r="DO355" s="766"/>
      <c r="DP355" s="19"/>
      <c r="DQ355" s="766"/>
      <c r="DR355" s="19"/>
      <c r="DS355" s="766"/>
      <c r="DT355" s="19"/>
      <c r="DU355" s="15">
        <f t="shared" si="47"/>
        <v>0</v>
      </c>
      <c r="DV355" s="28"/>
      <c r="DW355" s="15">
        <f t="shared" si="48"/>
        <v>0</v>
      </c>
      <c r="DX355" s="28"/>
      <c r="DY355" s="15">
        <f t="shared" si="49"/>
        <v>0</v>
      </c>
    </row>
    <row r="356" spans="1:138" s="23" customFormat="1" ht="21" hidden="1" customHeight="1">
      <c r="A356" s="24"/>
      <c r="B356" s="24"/>
      <c r="C356" s="38" t="s">
        <v>170</v>
      </c>
      <c r="D356" s="556" t="s">
        <v>181</v>
      </c>
      <c r="E356" s="488"/>
      <c r="F356" s="458">
        <v>42875</v>
      </c>
      <c r="G356" s="788"/>
      <c r="H356" s="319" t="s">
        <v>259</v>
      </c>
      <c r="I356" s="27">
        <v>42867</v>
      </c>
      <c r="J356" s="428"/>
      <c r="K356" s="272"/>
      <c r="L356" s="16">
        <v>0</v>
      </c>
      <c r="M356" s="16">
        <v>0</v>
      </c>
      <c r="N356" s="16"/>
      <c r="O356" s="16">
        <v>0</v>
      </c>
      <c r="P356" s="16"/>
      <c r="Q356" s="16">
        <v>0</v>
      </c>
      <c r="R356" s="16"/>
      <c r="S356" s="1114">
        <v>0</v>
      </c>
      <c r="T356" s="1114"/>
      <c r="U356" s="767"/>
      <c r="V356" s="18"/>
      <c r="W356" s="766"/>
      <c r="X356" s="18"/>
      <c r="Y356" s="766"/>
      <c r="Z356" s="18"/>
      <c r="AA356" s="766"/>
      <c r="AB356" s="18"/>
      <c r="AC356" s="766"/>
      <c r="AD356" s="18"/>
      <c r="AE356" s="766"/>
      <c r="AF356" s="18"/>
      <c r="AG356" s="766"/>
      <c r="AH356" s="18"/>
      <c r="AI356" s="766"/>
      <c r="AJ356" s="18"/>
      <c r="AK356" s="766"/>
      <c r="AL356" s="18"/>
      <c r="AM356" s="766"/>
      <c r="AN356" s="18"/>
      <c r="AO356" s="766"/>
      <c r="AP356" s="18"/>
      <c r="AQ356" s="766"/>
      <c r="AR356" s="18"/>
      <c r="AS356" s="766"/>
      <c r="AT356" s="18"/>
      <c r="AU356" s="766"/>
      <c r="AV356" s="18"/>
      <c r="AW356" s="766"/>
      <c r="AX356" s="18"/>
      <c r="AY356" s="766"/>
      <c r="AZ356" s="18"/>
      <c r="BA356" s="766"/>
      <c r="BB356" s="18"/>
      <c r="BC356" s="766"/>
      <c r="BD356" s="18"/>
      <c r="BE356" s="766"/>
      <c r="BF356" s="18"/>
      <c r="BG356" s="766"/>
      <c r="BH356" s="18"/>
      <c r="BI356" s="766"/>
      <c r="BJ356" s="18"/>
      <c r="BK356" s="766"/>
      <c r="BL356" s="18"/>
      <c r="BM356" s="766"/>
      <c r="BN356" s="18"/>
      <c r="BO356" s="766"/>
      <c r="BP356" s="18"/>
      <c r="BQ356" s="766"/>
      <c r="BR356" s="18"/>
      <c r="BS356" s="766"/>
      <c r="BT356" s="18"/>
      <c r="BU356" s="766"/>
      <c r="BV356" s="19"/>
      <c r="BW356" s="766"/>
      <c r="BX356" s="19"/>
      <c r="BY356" s="766"/>
      <c r="BZ356" s="19"/>
      <c r="CA356" s="766"/>
      <c r="CB356" s="19"/>
      <c r="CC356" s="766"/>
      <c r="CD356" s="19"/>
      <c r="CE356" s="766"/>
      <c r="CF356" s="19"/>
      <c r="CG356" s="766"/>
      <c r="CH356" s="19"/>
      <c r="CI356" s="766"/>
      <c r="CJ356" s="19"/>
      <c r="CK356" s="766"/>
      <c r="CL356" s="19"/>
      <c r="CM356" s="766"/>
      <c r="CN356" s="19"/>
      <c r="CO356" s="766"/>
      <c r="CP356" s="19"/>
      <c r="CQ356" s="766"/>
      <c r="CR356" s="19"/>
      <c r="CS356" s="766"/>
      <c r="CT356" s="19"/>
      <c r="CU356" s="766"/>
      <c r="CV356" s="19"/>
      <c r="CW356" s="766"/>
      <c r="CX356" s="19"/>
      <c r="CY356" s="766"/>
      <c r="CZ356" s="19"/>
      <c r="DA356" s="766"/>
      <c r="DB356" s="19"/>
      <c r="DC356" s="766"/>
      <c r="DD356" s="19"/>
      <c r="DE356" s="766"/>
      <c r="DF356" s="19"/>
      <c r="DG356" s="766"/>
      <c r="DH356" s="19"/>
      <c r="DI356" s="766"/>
      <c r="DJ356" s="19"/>
      <c r="DK356" s="766"/>
      <c r="DL356" s="19"/>
      <c r="DM356" s="766"/>
      <c r="DN356" s="19"/>
      <c r="DO356" s="766"/>
      <c r="DP356" s="19"/>
      <c r="DQ356" s="766"/>
      <c r="DR356" s="19"/>
      <c r="DS356" s="766"/>
      <c r="DT356" s="19"/>
      <c r="DU356" s="15">
        <f t="shared" si="47"/>
        <v>0</v>
      </c>
      <c r="DV356" s="28"/>
      <c r="DW356" s="15">
        <f t="shared" si="48"/>
        <v>0</v>
      </c>
      <c r="DX356" s="28"/>
      <c r="DY356" s="15">
        <f t="shared" si="49"/>
        <v>0</v>
      </c>
      <c r="DZ356" s="245"/>
      <c r="EA356" s="245"/>
      <c r="EB356" s="245"/>
    </row>
    <row r="357" spans="1:138" s="53" customFormat="1" ht="34.5" hidden="1" customHeight="1">
      <c r="A357" s="279" t="s">
        <v>11</v>
      </c>
      <c r="B357" s="279" t="s">
        <v>1011</v>
      </c>
      <c r="C357" s="503" t="s">
        <v>12</v>
      </c>
      <c r="D357" s="288" t="s">
        <v>266</v>
      </c>
      <c r="E357" s="478"/>
      <c r="F357" s="343" t="s">
        <v>14</v>
      </c>
      <c r="G357" s="478"/>
      <c r="H357" s="319" t="s">
        <v>297</v>
      </c>
      <c r="I357" s="256" t="s">
        <v>946</v>
      </c>
      <c r="J357" s="291"/>
      <c r="K357" s="256"/>
      <c r="L357" s="333"/>
      <c r="M357" s="333" t="s">
        <v>962</v>
      </c>
      <c r="N357" s="333"/>
      <c r="O357" s="333" t="s">
        <v>962</v>
      </c>
      <c r="P357" s="333"/>
      <c r="Q357" s="333" t="s">
        <v>962</v>
      </c>
      <c r="R357" s="333"/>
      <c r="S357" s="1116" t="s">
        <v>876</v>
      </c>
      <c r="T357" s="1116"/>
      <c r="U357" s="825"/>
      <c r="V357" s="279"/>
      <c r="W357" s="825"/>
      <c r="X357" s="279"/>
      <c r="Y357" s="825"/>
      <c r="Z357" s="279"/>
      <c r="AA357" s="825"/>
      <c r="AB357" s="279"/>
      <c r="AC357" s="825"/>
      <c r="AD357" s="279"/>
      <c r="AE357" s="825"/>
      <c r="AF357" s="279"/>
      <c r="AG357" s="825"/>
      <c r="AH357" s="279"/>
      <c r="AI357" s="825"/>
      <c r="AJ357" s="279"/>
      <c r="AK357" s="825"/>
      <c r="AL357" s="279"/>
      <c r="AM357" s="825"/>
      <c r="AN357" s="279"/>
      <c r="AO357" s="825"/>
      <c r="AP357" s="279"/>
      <c r="AQ357" s="825"/>
      <c r="AR357" s="279"/>
      <c r="AS357" s="825"/>
      <c r="AT357" s="279"/>
      <c r="AU357" s="825"/>
      <c r="AV357" s="279"/>
      <c r="AW357" s="825"/>
      <c r="AX357" s="279"/>
      <c r="AY357" s="825"/>
      <c r="AZ357" s="279"/>
      <c r="BA357" s="825"/>
      <c r="BB357" s="279"/>
      <c r="BC357" s="825"/>
      <c r="BD357" s="279"/>
      <c r="BE357" s="825"/>
      <c r="BF357" s="279"/>
      <c r="BG357" s="825"/>
      <c r="BH357" s="279"/>
      <c r="BI357" s="825"/>
      <c r="BJ357" s="279"/>
      <c r="BK357" s="825"/>
      <c r="BL357" s="279"/>
      <c r="BM357" s="825"/>
      <c r="BN357" s="279"/>
      <c r="BO357" s="825"/>
      <c r="BP357" s="279"/>
      <c r="BQ357" s="825"/>
      <c r="BR357" s="279"/>
      <c r="BS357" s="825"/>
      <c r="BT357" s="279"/>
      <c r="BU357" s="825"/>
      <c r="BV357" s="279"/>
      <c r="BW357" s="825"/>
      <c r="BX357" s="279"/>
      <c r="BY357" s="825"/>
      <c r="BZ357" s="279"/>
      <c r="CA357" s="825"/>
      <c r="CB357" s="279"/>
      <c r="CC357" s="825"/>
      <c r="CD357" s="279"/>
      <c r="CE357" s="825"/>
      <c r="CF357" s="279"/>
      <c r="CG357" s="825"/>
      <c r="CH357" s="279"/>
      <c r="CI357" s="825"/>
      <c r="CJ357" s="279"/>
      <c r="CK357" s="825"/>
      <c r="CL357" s="279"/>
      <c r="CM357" s="825"/>
      <c r="CN357" s="279"/>
      <c r="CO357" s="825"/>
      <c r="CP357" s="279"/>
      <c r="CQ357" s="825"/>
      <c r="CR357" s="279"/>
      <c r="CS357" s="825"/>
      <c r="CT357" s="279"/>
      <c r="CU357" s="825"/>
      <c r="CV357" s="279"/>
      <c r="CW357" s="825"/>
      <c r="CX357" s="279"/>
      <c r="CY357" s="825"/>
      <c r="CZ357" s="279"/>
      <c r="DA357" s="825"/>
      <c r="DB357" s="279"/>
      <c r="DC357" s="825"/>
      <c r="DD357" s="279"/>
      <c r="DE357" s="825"/>
      <c r="DF357" s="279"/>
      <c r="DG357" s="825"/>
      <c r="DH357" s="279"/>
      <c r="DI357" s="825"/>
      <c r="DJ357" s="279"/>
      <c r="DK357" s="825"/>
      <c r="DL357" s="279"/>
      <c r="DM357" s="825"/>
      <c r="DN357" s="279"/>
      <c r="DO357" s="825"/>
      <c r="DP357" s="279"/>
      <c r="DQ357" s="825"/>
      <c r="DR357" s="279"/>
      <c r="DS357" s="825"/>
      <c r="DT357" s="279"/>
      <c r="DU357" s="12" t="s">
        <v>876</v>
      </c>
      <c r="DV357" s="13"/>
      <c r="DW357" s="12" t="s">
        <v>877</v>
      </c>
      <c r="DX357" s="157"/>
      <c r="DY357" s="14" t="s">
        <v>962</v>
      </c>
    </row>
    <row r="358" spans="1:138" ht="21" hidden="1" customHeight="1">
      <c r="A358" s="29"/>
      <c r="B358" s="29"/>
      <c r="C358" s="504" t="s">
        <v>50</v>
      </c>
      <c r="D358" s="556" t="s">
        <v>275</v>
      </c>
      <c r="E358" s="488"/>
      <c r="F358" s="457">
        <v>39940</v>
      </c>
      <c r="G358" s="788"/>
      <c r="H358" s="319" t="s">
        <v>258</v>
      </c>
      <c r="I358" s="26">
        <v>40101</v>
      </c>
      <c r="J358" s="427"/>
      <c r="K358" s="272"/>
      <c r="L358" s="16">
        <v>0</v>
      </c>
      <c r="M358" s="16">
        <v>0</v>
      </c>
      <c r="N358" s="16"/>
      <c r="O358" s="16">
        <v>0</v>
      </c>
      <c r="P358" s="16"/>
      <c r="Q358" s="16">
        <v>0</v>
      </c>
      <c r="R358" s="16"/>
      <c r="S358" s="1114">
        <v>0</v>
      </c>
      <c r="T358" s="1114"/>
      <c r="U358" s="767"/>
      <c r="V358" s="18"/>
      <c r="W358" s="766"/>
      <c r="X358" s="18"/>
      <c r="Y358" s="766"/>
      <c r="Z358" s="18"/>
      <c r="AA358" s="766"/>
      <c r="AB358" s="18"/>
      <c r="AC358" s="766"/>
      <c r="AD358" s="18"/>
      <c r="AE358" s="766"/>
      <c r="AF358" s="18"/>
      <c r="AG358" s="766"/>
      <c r="AH358" s="18"/>
      <c r="AI358" s="766"/>
      <c r="AJ358" s="18"/>
      <c r="AK358" s="766"/>
      <c r="AL358" s="18"/>
      <c r="AM358" s="766"/>
      <c r="AN358" s="18"/>
      <c r="AO358" s="766"/>
      <c r="AP358" s="18"/>
      <c r="AQ358" s="766"/>
      <c r="AR358" s="18"/>
      <c r="AS358" s="766"/>
      <c r="AT358" s="18"/>
      <c r="AU358" s="766"/>
      <c r="AV358" s="18"/>
      <c r="AW358" s="766"/>
      <c r="AX358" s="18"/>
      <c r="AY358" s="766"/>
      <c r="AZ358" s="18"/>
      <c r="BA358" s="766"/>
      <c r="BB358" s="18"/>
      <c r="BC358" s="766"/>
      <c r="BD358" s="18"/>
      <c r="BE358" s="766"/>
      <c r="BF358" s="18"/>
      <c r="BG358" s="766"/>
      <c r="BH358" s="18"/>
      <c r="BI358" s="766"/>
      <c r="BJ358" s="18"/>
      <c r="BK358" s="766"/>
      <c r="BL358" s="18"/>
      <c r="BM358" s="766"/>
      <c r="BN358" s="18"/>
      <c r="BO358" s="766"/>
      <c r="BP358" s="18"/>
      <c r="BQ358" s="766"/>
      <c r="BR358" s="18"/>
      <c r="BS358" s="766"/>
      <c r="BT358" s="18"/>
      <c r="BU358" s="766"/>
      <c r="BV358" s="19"/>
      <c r="BW358" s="766"/>
      <c r="BX358" s="19"/>
      <c r="BY358" s="766"/>
      <c r="BZ358" s="19"/>
      <c r="CA358" s="766"/>
      <c r="CB358" s="19"/>
      <c r="CC358" s="766"/>
      <c r="CD358" s="20"/>
      <c r="CE358" s="766"/>
      <c r="CF358" s="20"/>
      <c r="CG358" s="766"/>
      <c r="CH358" s="20"/>
      <c r="CI358" s="766"/>
      <c r="CJ358" s="20"/>
      <c r="CK358" s="766"/>
      <c r="CL358" s="20"/>
      <c r="CM358" s="766"/>
      <c r="CN358" s="20"/>
      <c r="CO358" s="766"/>
      <c r="CP358" s="20"/>
      <c r="CQ358" s="766"/>
      <c r="CR358" s="20"/>
      <c r="CS358" s="766"/>
      <c r="CT358" s="20"/>
      <c r="CU358" s="766"/>
      <c r="CV358" s="20"/>
      <c r="CW358" s="766"/>
      <c r="CX358" s="20"/>
      <c r="CY358" s="766"/>
      <c r="CZ358" s="20"/>
      <c r="DA358" s="766"/>
      <c r="DB358" s="20"/>
      <c r="DC358" s="766"/>
      <c r="DD358" s="20"/>
      <c r="DE358" s="766"/>
      <c r="DF358" s="20"/>
      <c r="DG358" s="766"/>
      <c r="DH358" s="20"/>
      <c r="DI358" s="766"/>
      <c r="DJ358" s="20"/>
      <c r="DK358" s="766"/>
      <c r="DL358" s="20"/>
      <c r="DM358" s="766"/>
      <c r="DN358" s="20"/>
      <c r="DO358" s="766"/>
      <c r="DP358" s="20"/>
      <c r="DQ358" s="766"/>
      <c r="DR358" s="20"/>
      <c r="DS358" s="766"/>
      <c r="DT358" s="20"/>
      <c r="DU358" s="15">
        <f>COUNT(V358:BT358)</f>
        <v>0</v>
      </c>
      <c r="DW358" s="15">
        <f>COUNT(BV358:DT358)</f>
        <v>0</v>
      </c>
      <c r="DY358" s="15">
        <f>SUM(DU358,DW358)</f>
        <v>0</v>
      </c>
    </row>
    <row r="359" spans="1:138" ht="14.25" hidden="1" customHeight="1">
      <c r="A359" s="28"/>
      <c r="B359" s="28"/>
      <c r="C359" s="529"/>
      <c r="D359" s="218"/>
      <c r="E359" s="487"/>
      <c r="F359" s="462"/>
      <c r="G359" s="794"/>
      <c r="J359" s="426"/>
      <c r="K359" s="35"/>
      <c r="L359" s="43"/>
      <c r="M359" s="43"/>
      <c r="N359" s="43"/>
      <c r="O359" s="43"/>
      <c r="P359" s="43"/>
      <c r="Q359" s="43"/>
      <c r="R359" s="43"/>
      <c r="S359" s="43"/>
      <c r="T359" s="43"/>
      <c r="U359" s="43"/>
      <c r="V359" s="59"/>
      <c r="W359" s="58"/>
      <c r="X359" s="59"/>
      <c r="Y359" s="58"/>
      <c r="Z359" s="59"/>
      <c r="AA359" s="58"/>
      <c r="AB359" s="59"/>
      <c r="AC359" s="58"/>
      <c r="AD359" s="59"/>
      <c r="AE359" s="58"/>
      <c r="AF359" s="59"/>
      <c r="AG359" s="58"/>
      <c r="AH359" s="59"/>
      <c r="AI359" s="58"/>
      <c r="AJ359" s="59"/>
      <c r="AK359" s="58"/>
      <c r="AL359" s="59"/>
      <c r="AM359" s="58"/>
      <c r="AN359" s="59"/>
      <c r="AO359" s="58"/>
      <c r="AP359" s="59"/>
      <c r="AQ359" s="58"/>
      <c r="AR359" s="59"/>
      <c r="AS359" s="58"/>
      <c r="AT359" s="59"/>
      <c r="AU359" s="58"/>
      <c r="AV359" s="59"/>
      <c r="AW359" s="58"/>
      <c r="AX359" s="59"/>
      <c r="AY359" s="58"/>
      <c r="AZ359" s="59"/>
      <c r="BA359" s="58"/>
      <c r="BB359" s="59"/>
      <c r="BC359" s="58"/>
      <c r="BD359" s="59"/>
      <c r="BE359" s="58"/>
      <c r="BF359" s="59"/>
      <c r="BG359" s="58"/>
      <c r="BH359" s="59"/>
      <c r="BI359" s="58"/>
      <c r="BJ359" s="59"/>
      <c r="BK359" s="58"/>
      <c r="BL359" s="59"/>
      <c r="BM359" s="58"/>
      <c r="BN359" s="59"/>
      <c r="BO359" s="58"/>
      <c r="BP359" s="59"/>
      <c r="BQ359" s="58"/>
      <c r="BR359" s="59"/>
      <c r="BS359" s="58"/>
      <c r="BT359" s="59"/>
      <c r="BU359" s="58"/>
      <c r="BV359" s="59"/>
      <c r="BW359" s="58"/>
      <c r="BX359" s="59"/>
      <c r="BY359" s="58"/>
      <c r="BZ359" s="59"/>
      <c r="CA359" s="58"/>
      <c r="CB359" s="59"/>
      <c r="CC359" s="58"/>
      <c r="CD359" s="59"/>
      <c r="CE359" s="58"/>
      <c r="CF359" s="59"/>
      <c r="CG359" s="58"/>
      <c r="CH359" s="59"/>
      <c r="CI359" s="58"/>
      <c r="CJ359" s="59"/>
      <c r="CK359" s="58"/>
      <c r="CL359" s="59"/>
      <c r="CM359" s="58"/>
      <c r="CN359" s="59"/>
      <c r="CO359" s="58"/>
      <c r="CP359" s="59"/>
      <c r="CQ359" s="58"/>
      <c r="CR359" s="59"/>
      <c r="CS359" s="58"/>
      <c r="CT359" s="59"/>
      <c r="CU359" s="58"/>
      <c r="CV359" s="59"/>
      <c r="CW359" s="58"/>
      <c r="CX359" s="59"/>
      <c r="CY359" s="58"/>
      <c r="CZ359" s="59"/>
      <c r="DA359" s="58"/>
      <c r="DB359" s="59"/>
      <c r="DC359" s="58"/>
      <c r="DD359" s="59"/>
      <c r="DE359" s="58"/>
      <c r="DF359" s="59"/>
      <c r="DG359" s="58"/>
      <c r="DH359" s="59"/>
      <c r="DI359" s="58"/>
      <c r="DJ359" s="59"/>
      <c r="DK359" s="58"/>
      <c r="DL359" s="59"/>
      <c r="DM359" s="58"/>
      <c r="DN359" s="59"/>
      <c r="DO359" s="58"/>
      <c r="DP359" s="59"/>
      <c r="DQ359" s="58"/>
      <c r="DR359" s="44"/>
      <c r="DS359" s="23"/>
    </row>
    <row r="360" spans="1:138" s="50" customFormat="1" ht="54" hidden="1" customHeight="1">
      <c r="C360" s="49"/>
      <c r="D360" s="49" t="s">
        <v>1693</v>
      </c>
      <c r="E360" s="191"/>
      <c r="F360" s="465"/>
      <c r="G360" s="191"/>
      <c r="H360" s="257"/>
      <c r="I360" s="35"/>
      <c r="J360" s="3"/>
      <c r="K360" s="257"/>
      <c r="U360" s="49"/>
      <c r="W360" s="49"/>
      <c r="Y360" s="49"/>
      <c r="AA360" s="49"/>
      <c r="AC360" s="49"/>
      <c r="AE360" s="49"/>
      <c r="AG360" s="49"/>
      <c r="AI360" s="49"/>
      <c r="AK360" s="49"/>
      <c r="AM360" s="49"/>
      <c r="AO360" s="49"/>
      <c r="AQ360" s="49"/>
      <c r="AS360" s="49"/>
      <c r="AU360" s="49"/>
      <c r="AW360" s="49"/>
      <c r="AY360" s="49"/>
      <c r="BA360" s="49"/>
      <c r="BC360" s="49"/>
      <c r="BE360" s="49"/>
      <c r="BG360" s="49"/>
      <c r="BI360" s="49"/>
      <c r="BK360" s="49"/>
      <c r="BM360" s="49"/>
      <c r="BO360" s="49"/>
      <c r="BQ360" s="49"/>
      <c r="BS360" s="49"/>
      <c r="BU360" s="49"/>
      <c r="BW360" s="49"/>
      <c r="BY360" s="49"/>
      <c r="CA360" s="49"/>
      <c r="CC360" s="49"/>
      <c r="CE360" s="49"/>
      <c r="CG360" s="49"/>
      <c r="CI360" s="49"/>
      <c r="CK360" s="49"/>
      <c r="CM360" s="49"/>
      <c r="CO360" s="49"/>
      <c r="CQ360" s="49"/>
      <c r="CS360" s="49"/>
      <c r="CU360" s="49"/>
      <c r="CW360" s="49"/>
      <c r="CY360" s="49"/>
      <c r="DA360" s="49"/>
      <c r="DC360" s="49"/>
      <c r="DE360" s="49"/>
      <c r="DG360" s="49"/>
      <c r="DI360" s="49"/>
      <c r="DK360" s="49"/>
      <c r="DM360" s="49"/>
      <c r="DO360" s="49"/>
      <c r="DQ360" s="49"/>
      <c r="DS360" s="49"/>
      <c r="DU360" s="254"/>
      <c r="DV360" s="254"/>
      <c r="DW360" s="254"/>
      <c r="DY360" s="254"/>
    </row>
    <row r="361" spans="1:138" ht="14.25" hidden="1" customHeight="1">
      <c r="A361" s="28"/>
      <c r="B361" s="28"/>
      <c r="C361" s="529"/>
      <c r="D361" s="218"/>
      <c r="E361" s="487"/>
      <c r="F361" s="462"/>
      <c r="G361" s="794"/>
      <c r="J361" s="426"/>
      <c r="K361" s="35"/>
      <c r="L361" s="43"/>
      <c r="M361" s="43"/>
      <c r="N361" s="43"/>
      <c r="O361" s="43"/>
      <c r="P361" s="43"/>
      <c r="Q361" s="43"/>
      <c r="R361" s="43"/>
      <c r="S361" s="43"/>
      <c r="T361" s="43"/>
      <c r="U361" s="43"/>
      <c r="V361" s="59"/>
      <c r="W361" s="58"/>
      <c r="X361" s="59"/>
      <c r="Y361" s="58"/>
      <c r="Z361" s="59"/>
      <c r="AA361" s="58"/>
      <c r="AB361" s="59"/>
      <c r="AC361" s="58"/>
      <c r="AD361" s="59"/>
      <c r="AE361" s="58"/>
      <c r="AF361" s="59"/>
      <c r="AG361" s="58"/>
      <c r="AH361" s="59"/>
      <c r="AI361" s="58"/>
      <c r="AJ361" s="59"/>
      <c r="AK361" s="58"/>
      <c r="AL361" s="59"/>
      <c r="AM361" s="58"/>
      <c r="AN361" s="59"/>
      <c r="AO361" s="58"/>
      <c r="AP361" s="59"/>
      <c r="AQ361" s="58"/>
      <c r="AR361" s="59"/>
      <c r="AS361" s="58"/>
      <c r="AT361" s="59"/>
      <c r="AU361" s="58"/>
      <c r="AV361" s="59"/>
      <c r="AW361" s="58"/>
      <c r="AX361" s="59"/>
      <c r="AY361" s="58"/>
      <c r="AZ361" s="59"/>
      <c r="BA361" s="58"/>
      <c r="BB361" s="59"/>
      <c r="BC361" s="58"/>
      <c r="BD361" s="59"/>
      <c r="BE361" s="58"/>
      <c r="BF361" s="59"/>
      <c r="BG361" s="58"/>
      <c r="BH361" s="59"/>
      <c r="BI361" s="58"/>
      <c r="BJ361" s="59"/>
      <c r="BK361" s="58"/>
      <c r="BL361" s="59"/>
      <c r="BM361" s="58"/>
      <c r="BN361" s="59"/>
      <c r="BO361" s="58"/>
      <c r="BP361" s="59"/>
      <c r="BQ361" s="58"/>
      <c r="BR361" s="59"/>
      <c r="BS361" s="58"/>
      <c r="BT361" s="59"/>
      <c r="BU361" s="58"/>
      <c r="BV361" s="59"/>
      <c r="BW361" s="58"/>
      <c r="BX361" s="59"/>
      <c r="BY361" s="58"/>
      <c r="BZ361" s="59"/>
      <c r="CA361" s="58"/>
      <c r="CB361" s="59"/>
      <c r="CC361" s="58"/>
      <c r="CD361" s="59"/>
      <c r="CE361" s="58"/>
      <c r="CF361" s="59"/>
      <c r="CG361" s="58"/>
      <c r="CH361" s="59"/>
      <c r="CI361" s="58"/>
      <c r="CJ361" s="59"/>
      <c r="CK361" s="58"/>
      <c r="CL361" s="59"/>
      <c r="CM361" s="58"/>
      <c r="CN361" s="59"/>
      <c r="CO361" s="58"/>
      <c r="CP361" s="59"/>
      <c r="CQ361" s="58"/>
      <c r="CR361" s="59"/>
      <c r="CS361" s="58"/>
      <c r="CT361" s="59"/>
      <c r="CU361" s="58"/>
      <c r="CV361" s="59"/>
      <c r="CW361" s="58"/>
      <c r="CX361" s="59"/>
      <c r="CY361" s="58"/>
      <c r="CZ361" s="59"/>
      <c r="DA361" s="58"/>
      <c r="DB361" s="59"/>
      <c r="DC361" s="58"/>
      <c r="DD361" s="59"/>
      <c r="DE361" s="58"/>
      <c r="DF361" s="59"/>
      <c r="DG361" s="58"/>
      <c r="DH361" s="59"/>
      <c r="DI361" s="58"/>
      <c r="DJ361" s="59"/>
      <c r="DK361" s="58"/>
      <c r="DL361" s="59"/>
      <c r="DM361" s="58"/>
      <c r="DN361" s="59"/>
      <c r="DO361" s="58"/>
      <c r="DP361" s="59"/>
      <c r="DQ361" s="58"/>
      <c r="DR361" s="44"/>
      <c r="DS361" s="23"/>
    </row>
    <row r="362" spans="1:138" s="157" customFormat="1" ht="34.5" hidden="1" customHeight="1">
      <c r="A362" s="279" t="s">
        <v>11</v>
      </c>
      <c r="B362" s="279" t="s">
        <v>1011</v>
      </c>
      <c r="C362" s="503" t="s">
        <v>12</v>
      </c>
      <c r="D362" s="288" t="s">
        <v>39</v>
      </c>
      <c r="E362" s="478"/>
      <c r="F362" s="343" t="s">
        <v>14</v>
      </c>
      <c r="G362" s="478"/>
      <c r="H362" s="319" t="s">
        <v>297</v>
      </c>
      <c r="I362" s="256" t="s">
        <v>15</v>
      </c>
      <c r="J362" s="291"/>
      <c r="K362" s="318"/>
      <c r="L362" s="333"/>
      <c r="M362" s="333"/>
      <c r="N362" s="333"/>
      <c r="O362" s="333"/>
      <c r="P362" s="333"/>
      <c r="Q362" s="333"/>
      <c r="R362" s="333"/>
      <c r="S362" s="1116"/>
      <c r="T362" s="1116"/>
      <c r="U362" s="825"/>
      <c r="V362" s="279"/>
      <c r="W362" s="825"/>
      <c r="X362" s="279"/>
      <c r="Y362" s="825"/>
      <c r="Z362" s="279"/>
      <c r="AA362" s="825"/>
      <c r="AB362" s="279"/>
      <c r="AC362" s="825"/>
      <c r="AD362" s="279"/>
      <c r="AE362" s="825"/>
      <c r="AF362" s="279"/>
      <c r="AG362" s="825"/>
      <c r="AH362" s="279"/>
      <c r="AI362" s="825"/>
      <c r="AJ362" s="279"/>
      <c r="AK362" s="825"/>
      <c r="AL362" s="279"/>
      <c r="AM362" s="825"/>
      <c r="AN362" s="279"/>
      <c r="AO362" s="825"/>
      <c r="AP362" s="279"/>
      <c r="AQ362" s="825"/>
      <c r="AR362" s="279"/>
      <c r="AS362" s="825"/>
      <c r="AT362" s="279"/>
      <c r="AU362" s="825"/>
      <c r="AV362" s="279"/>
      <c r="AW362" s="825"/>
      <c r="AX362" s="279"/>
      <c r="AY362" s="825"/>
      <c r="AZ362" s="279"/>
      <c r="BA362" s="825"/>
      <c r="BB362" s="279"/>
      <c r="BC362" s="825"/>
      <c r="BD362" s="279"/>
      <c r="BE362" s="825"/>
      <c r="BF362" s="279"/>
      <c r="BG362" s="825"/>
      <c r="BH362" s="279"/>
      <c r="BI362" s="825"/>
      <c r="BJ362" s="279"/>
      <c r="BK362" s="825"/>
      <c r="BL362" s="279"/>
      <c r="BM362" s="825"/>
      <c r="BN362" s="279"/>
      <c r="BO362" s="825"/>
      <c r="BP362" s="279"/>
      <c r="BQ362" s="825"/>
      <c r="BR362" s="279"/>
      <c r="BS362" s="825"/>
      <c r="BT362" s="279"/>
      <c r="BU362" s="825"/>
      <c r="BV362" s="279"/>
      <c r="BW362" s="825"/>
      <c r="BX362" s="279"/>
      <c r="BY362" s="825"/>
      <c r="BZ362" s="279"/>
      <c r="CA362" s="825"/>
      <c r="CB362" s="279"/>
      <c r="CC362" s="825"/>
      <c r="CD362" s="279"/>
      <c r="CE362" s="825"/>
      <c r="CF362" s="279"/>
      <c r="CG362" s="825"/>
      <c r="CH362" s="279"/>
      <c r="CI362" s="825"/>
      <c r="CJ362" s="279"/>
      <c r="CK362" s="825"/>
      <c r="CL362" s="279"/>
      <c r="CM362" s="825"/>
      <c r="CN362" s="279"/>
      <c r="CO362" s="825"/>
      <c r="CP362" s="279"/>
      <c r="CQ362" s="825"/>
      <c r="CR362" s="279"/>
      <c r="CS362" s="825"/>
      <c r="CT362" s="279"/>
      <c r="CU362" s="825"/>
      <c r="CV362" s="279"/>
      <c r="CW362" s="825"/>
      <c r="CX362" s="279"/>
      <c r="CY362" s="825"/>
      <c r="CZ362" s="279"/>
      <c r="DA362" s="825"/>
      <c r="DB362" s="279"/>
      <c r="DC362" s="825"/>
      <c r="DD362" s="279"/>
      <c r="DE362" s="825"/>
      <c r="DF362" s="279"/>
      <c r="DG362" s="825"/>
      <c r="DH362" s="279"/>
      <c r="DI362" s="825"/>
      <c r="DJ362" s="279"/>
      <c r="DK362" s="825"/>
      <c r="DL362" s="279"/>
      <c r="DM362" s="825"/>
      <c r="DN362" s="279"/>
      <c r="DO362" s="825"/>
      <c r="DP362" s="279"/>
      <c r="DQ362" s="825"/>
      <c r="DR362" s="279"/>
      <c r="DS362" s="825"/>
      <c r="DT362" s="12"/>
      <c r="DU362" s="13"/>
      <c r="DV362" s="12"/>
      <c r="DX362" s="14" t="s">
        <v>1262</v>
      </c>
    </row>
    <row r="363" spans="1:138" s="23" customFormat="1" ht="21" hidden="1" customHeight="1">
      <c r="A363" s="24"/>
      <c r="B363" s="24"/>
      <c r="C363" s="38" t="s">
        <v>215</v>
      </c>
      <c r="D363" s="556" t="s">
        <v>1238</v>
      </c>
      <c r="E363" s="488"/>
      <c r="F363" s="457">
        <v>43944</v>
      </c>
      <c r="G363" s="788"/>
      <c r="H363" s="319" t="s">
        <v>748</v>
      </c>
      <c r="I363" s="27">
        <v>44025</v>
      </c>
      <c r="J363" s="427"/>
      <c r="K363" s="272"/>
      <c r="L363" s="16">
        <v>0</v>
      </c>
      <c r="M363" s="16">
        <v>0</v>
      </c>
      <c r="N363" s="16"/>
      <c r="O363" s="16">
        <v>0</v>
      </c>
      <c r="P363" s="16"/>
      <c r="Q363" s="16">
        <v>0</v>
      </c>
      <c r="R363" s="16"/>
      <c r="S363" s="1114">
        <v>0</v>
      </c>
      <c r="T363" s="1114"/>
      <c r="U363" s="767"/>
      <c r="V363" s="18"/>
      <c r="W363" s="766"/>
      <c r="X363" s="18"/>
      <c r="Y363" s="766"/>
      <c r="Z363" s="18"/>
      <c r="AA363" s="766"/>
      <c r="AB363" s="18"/>
      <c r="AC363" s="766"/>
      <c r="AD363" s="18"/>
      <c r="AE363" s="766"/>
      <c r="AF363" s="18"/>
      <c r="AG363" s="766"/>
      <c r="AH363" s="18"/>
      <c r="AI363" s="766"/>
      <c r="AJ363" s="18"/>
      <c r="AK363" s="766"/>
      <c r="AL363" s="18"/>
      <c r="AM363" s="766"/>
      <c r="AN363" s="18"/>
      <c r="AO363" s="766"/>
      <c r="AP363" s="18"/>
      <c r="AQ363" s="766"/>
      <c r="AR363" s="18"/>
      <c r="AS363" s="766"/>
      <c r="AT363" s="18"/>
      <c r="AU363" s="766"/>
      <c r="AV363" s="18"/>
      <c r="AW363" s="766"/>
      <c r="AX363" s="18"/>
      <c r="AY363" s="766"/>
      <c r="AZ363" s="18"/>
      <c r="BA363" s="766"/>
      <c r="BB363" s="18"/>
      <c r="BC363" s="766"/>
      <c r="BD363" s="18"/>
      <c r="BE363" s="766"/>
      <c r="BF363" s="18"/>
      <c r="BG363" s="766"/>
      <c r="BH363" s="18"/>
      <c r="BI363" s="766"/>
      <c r="BJ363" s="18"/>
      <c r="BK363" s="766"/>
      <c r="BL363" s="18"/>
      <c r="BM363" s="766"/>
      <c r="BN363" s="18"/>
      <c r="BO363" s="766"/>
      <c r="BP363" s="18"/>
      <c r="BQ363" s="766"/>
      <c r="BR363" s="18"/>
      <c r="BS363" s="766"/>
      <c r="BT363" s="18"/>
      <c r="BU363" s="766"/>
      <c r="BV363" s="19"/>
      <c r="BW363" s="766"/>
      <c r="BX363" s="19"/>
      <c r="BY363" s="766"/>
      <c r="BZ363" s="19"/>
      <c r="CA363" s="766"/>
      <c r="CB363" s="19"/>
      <c r="CC363" s="766"/>
      <c r="CD363" s="19"/>
      <c r="CE363" s="766"/>
      <c r="CF363" s="19"/>
      <c r="CG363" s="766"/>
      <c r="CH363" s="19"/>
      <c r="CI363" s="766"/>
      <c r="CJ363" s="19"/>
      <c r="CK363" s="766"/>
      <c r="CL363" s="19"/>
      <c r="CM363" s="766"/>
      <c r="CN363" s="19"/>
      <c r="CO363" s="766"/>
      <c r="CP363" s="19"/>
      <c r="CQ363" s="766"/>
      <c r="CR363" s="19"/>
      <c r="CS363" s="766"/>
      <c r="CT363" s="19"/>
      <c r="CU363" s="766"/>
      <c r="CV363" s="19"/>
      <c r="CW363" s="766"/>
      <c r="CX363" s="19"/>
      <c r="CY363" s="766"/>
      <c r="CZ363" s="19"/>
      <c r="DA363" s="766"/>
      <c r="DB363" s="19"/>
      <c r="DC363" s="766"/>
      <c r="DD363" s="19"/>
      <c r="DE363" s="766"/>
      <c r="DF363" s="19"/>
      <c r="DG363" s="766"/>
      <c r="DH363" s="19"/>
      <c r="DI363" s="766"/>
      <c r="DJ363" s="19"/>
      <c r="DK363" s="766"/>
      <c r="DL363" s="19"/>
      <c r="DM363" s="766"/>
      <c r="DN363" s="19"/>
      <c r="DO363" s="766"/>
      <c r="DP363" s="19"/>
      <c r="DQ363" s="766"/>
      <c r="DR363" s="19"/>
      <c r="DS363" s="766"/>
      <c r="DT363" s="19"/>
      <c r="DU363" s="15">
        <f>COUNT(V363:BT363)</f>
        <v>0</v>
      </c>
      <c r="DV363" s="28"/>
      <c r="DW363" s="15">
        <f>COUNT(BV363:DT363)</f>
        <v>0</v>
      </c>
      <c r="DX363" s="28"/>
      <c r="DY363" s="15">
        <f>SUM(DU363,DW363)</f>
        <v>0</v>
      </c>
    </row>
    <row r="364" spans="1:138" s="245" customFormat="1" ht="21" hidden="1" customHeight="1">
      <c r="A364" s="24"/>
      <c r="B364" s="24"/>
      <c r="C364" s="38" t="s">
        <v>129</v>
      </c>
      <c r="D364" s="556" t="s">
        <v>1216</v>
      </c>
      <c r="E364" s="488"/>
      <c r="F364" s="458">
        <v>44273</v>
      </c>
      <c r="G364" s="788"/>
      <c r="H364" s="319" t="s">
        <v>748</v>
      </c>
      <c r="I364" s="27">
        <v>44251</v>
      </c>
      <c r="J364" s="428"/>
      <c r="K364" s="272"/>
      <c r="L364" s="16">
        <v>13</v>
      </c>
      <c r="M364" s="16">
        <v>0</v>
      </c>
      <c r="N364" s="16"/>
      <c r="O364" s="16">
        <v>0</v>
      </c>
      <c r="P364" s="16"/>
      <c r="Q364" s="16">
        <v>0</v>
      </c>
      <c r="R364" s="16"/>
      <c r="S364" s="1114">
        <v>0</v>
      </c>
      <c r="T364" s="1114"/>
      <c r="U364" s="767"/>
      <c r="V364" s="18"/>
      <c r="W364" s="766"/>
      <c r="X364" s="18"/>
      <c r="Y364" s="766"/>
      <c r="Z364" s="18"/>
      <c r="AA364" s="766"/>
      <c r="AB364" s="18"/>
      <c r="AC364" s="766"/>
      <c r="AD364" s="18"/>
      <c r="AE364" s="766"/>
      <c r="AF364" s="18"/>
      <c r="AG364" s="766"/>
      <c r="AH364" s="18"/>
      <c r="AI364" s="766"/>
      <c r="AJ364" s="18"/>
      <c r="AK364" s="766"/>
      <c r="AL364" s="18"/>
      <c r="AM364" s="766"/>
      <c r="AN364" s="18"/>
      <c r="AO364" s="766"/>
      <c r="AP364" s="18"/>
      <c r="AQ364" s="766"/>
      <c r="AR364" s="18"/>
      <c r="AS364" s="766"/>
      <c r="AT364" s="18"/>
      <c r="AU364" s="766"/>
      <c r="AV364" s="18"/>
      <c r="AW364" s="766"/>
      <c r="AX364" s="18"/>
      <c r="AY364" s="766"/>
      <c r="AZ364" s="18"/>
      <c r="BA364" s="766"/>
      <c r="BB364" s="18"/>
      <c r="BC364" s="766"/>
      <c r="BD364" s="18"/>
      <c r="BE364" s="766"/>
      <c r="BF364" s="18"/>
      <c r="BG364" s="766"/>
      <c r="BH364" s="18"/>
      <c r="BI364" s="766"/>
      <c r="BJ364" s="18"/>
      <c r="BK364" s="766"/>
      <c r="BL364" s="18"/>
      <c r="BM364" s="766"/>
      <c r="BN364" s="18"/>
      <c r="BO364" s="766"/>
      <c r="BP364" s="18"/>
      <c r="BQ364" s="766"/>
      <c r="BR364" s="18"/>
      <c r="BS364" s="766"/>
      <c r="BT364" s="18"/>
      <c r="BU364" s="766"/>
      <c r="BV364" s="19"/>
      <c r="BW364" s="766"/>
      <c r="BX364" s="19"/>
      <c r="BY364" s="766"/>
      <c r="BZ364" s="19"/>
      <c r="CA364" s="766"/>
      <c r="CB364" s="19"/>
      <c r="CC364" s="766"/>
      <c r="CD364" s="19"/>
      <c r="CE364" s="766"/>
      <c r="CF364" s="19"/>
      <c r="CG364" s="766"/>
      <c r="CH364" s="19"/>
      <c r="CI364" s="766"/>
      <c r="CJ364" s="19"/>
      <c r="CK364" s="766"/>
      <c r="CL364" s="19"/>
      <c r="CM364" s="766"/>
      <c r="CN364" s="19"/>
      <c r="CO364" s="766"/>
      <c r="CP364" s="19"/>
      <c r="CQ364" s="766"/>
      <c r="CR364" s="19"/>
      <c r="CS364" s="766"/>
      <c r="CT364" s="19"/>
      <c r="CU364" s="766"/>
      <c r="CV364" s="19"/>
      <c r="CW364" s="766"/>
      <c r="CX364" s="19"/>
      <c r="CY364" s="766"/>
      <c r="CZ364" s="19"/>
      <c r="DA364" s="766"/>
      <c r="DB364" s="19"/>
      <c r="DC364" s="766"/>
      <c r="DD364" s="19"/>
      <c r="DE364" s="766"/>
      <c r="DF364" s="19"/>
      <c r="DG364" s="766"/>
      <c r="DH364" s="19"/>
      <c r="DI364" s="766"/>
      <c r="DJ364" s="19"/>
      <c r="DK364" s="766"/>
      <c r="DL364" s="19"/>
      <c r="DM364" s="766"/>
      <c r="DN364" s="19"/>
      <c r="DO364" s="766"/>
      <c r="DP364" s="19"/>
      <c r="DQ364" s="766"/>
      <c r="DR364" s="19"/>
      <c r="DS364" s="766"/>
      <c r="DT364" s="19"/>
      <c r="DU364" s="15">
        <f>COUNT(V364:BT364)</f>
        <v>0</v>
      </c>
      <c r="DV364" s="28"/>
      <c r="DW364" s="15">
        <f>COUNT(BV364:DT364)</f>
        <v>0</v>
      </c>
      <c r="DX364" s="28"/>
      <c r="DY364" s="15">
        <f>SUM(DU364,DW364)</f>
        <v>0</v>
      </c>
      <c r="DZ364" s="23"/>
      <c r="EA364" s="23"/>
      <c r="EB364" s="23"/>
      <c r="EC364" s="23"/>
      <c r="ED364" s="23"/>
      <c r="EE364" s="23"/>
      <c r="EF364" s="23"/>
      <c r="EG364" s="23"/>
      <c r="EH364" s="23"/>
    </row>
    <row r="365" spans="1:138" s="245" customFormat="1" ht="21" hidden="1" customHeight="1">
      <c r="A365" s="24"/>
      <c r="B365" s="24"/>
      <c r="C365" s="38" t="s">
        <v>139</v>
      </c>
      <c r="D365" s="556" t="s">
        <v>1119</v>
      </c>
      <c r="E365" s="488"/>
      <c r="F365" s="458">
        <v>43991</v>
      </c>
      <c r="G365" s="788"/>
      <c r="H365" s="319" t="s">
        <v>748</v>
      </c>
      <c r="I365" s="27">
        <v>23767</v>
      </c>
      <c r="J365" s="428"/>
      <c r="K365" s="272"/>
      <c r="L365" s="16">
        <v>5</v>
      </c>
      <c r="M365" s="16">
        <v>0</v>
      </c>
      <c r="N365" s="16"/>
      <c r="O365" s="16">
        <v>0</v>
      </c>
      <c r="P365" s="16"/>
      <c r="Q365" s="16">
        <v>0</v>
      </c>
      <c r="R365" s="16"/>
      <c r="S365" s="1114">
        <v>0</v>
      </c>
      <c r="T365" s="1114"/>
      <c r="U365" s="767"/>
      <c r="V365" s="18"/>
      <c r="W365" s="766"/>
      <c r="X365" s="18"/>
      <c r="Y365" s="766"/>
      <c r="Z365" s="18"/>
      <c r="AA365" s="766"/>
      <c r="AB365" s="18"/>
      <c r="AC365" s="766"/>
      <c r="AD365" s="18"/>
      <c r="AE365" s="766"/>
      <c r="AF365" s="18"/>
      <c r="AG365" s="766"/>
      <c r="AH365" s="18"/>
      <c r="AI365" s="766"/>
      <c r="AJ365" s="18"/>
      <c r="AK365" s="766"/>
      <c r="AL365" s="18"/>
      <c r="AM365" s="766"/>
      <c r="AN365" s="18"/>
      <c r="AO365" s="766"/>
      <c r="AP365" s="18"/>
      <c r="AQ365" s="766"/>
      <c r="AR365" s="18"/>
      <c r="AS365" s="766"/>
      <c r="AT365" s="18"/>
      <c r="AU365" s="766"/>
      <c r="AV365" s="18"/>
      <c r="AW365" s="766"/>
      <c r="AX365" s="18"/>
      <c r="AY365" s="766"/>
      <c r="AZ365" s="18"/>
      <c r="BA365" s="766"/>
      <c r="BB365" s="18"/>
      <c r="BC365" s="766"/>
      <c r="BD365" s="18"/>
      <c r="BE365" s="766"/>
      <c r="BF365" s="18"/>
      <c r="BG365" s="766"/>
      <c r="BH365" s="18"/>
      <c r="BI365" s="766"/>
      <c r="BJ365" s="18"/>
      <c r="BK365" s="766"/>
      <c r="BL365" s="18"/>
      <c r="BM365" s="766"/>
      <c r="BN365" s="18"/>
      <c r="BO365" s="766"/>
      <c r="BP365" s="18"/>
      <c r="BQ365" s="766"/>
      <c r="BR365" s="18"/>
      <c r="BS365" s="766"/>
      <c r="BT365" s="18"/>
      <c r="BU365" s="766"/>
      <c r="BV365" s="19"/>
      <c r="BW365" s="766"/>
      <c r="BX365" s="19"/>
      <c r="BY365" s="766"/>
      <c r="BZ365" s="19"/>
      <c r="CA365" s="766"/>
      <c r="CB365" s="19"/>
      <c r="CC365" s="766"/>
      <c r="CD365" s="19"/>
      <c r="CE365" s="766"/>
      <c r="CF365" s="19"/>
      <c r="CG365" s="766"/>
      <c r="CH365" s="19"/>
      <c r="CI365" s="766"/>
      <c r="CJ365" s="19"/>
      <c r="CK365" s="766"/>
      <c r="CL365" s="19"/>
      <c r="CM365" s="766"/>
      <c r="CN365" s="19"/>
      <c r="CO365" s="766"/>
      <c r="CP365" s="19"/>
      <c r="CQ365" s="766"/>
      <c r="CR365" s="19"/>
      <c r="CS365" s="766"/>
      <c r="CT365" s="19"/>
      <c r="CU365" s="766"/>
      <c r="CV365" s="19"/>
      <c r="CW365" s="766"/>
      <c r="CX365" s="19"/>
      <c r="CY365" s="766"/>
      <c r="CZ365" s="19"/>
      <c r="DA365" s="766"/>
      <c r="DB365" s="19"/>
      <c r="DC365" s="766"/>
      <c r="DD365" s="19"/>
      <c r="DE365" s="766"/>
      <c r="DF365" s="19"/>
      <c r="DG365" s="766"/>
      <c r="DH365" s="19"/>
      <c r="DI365" s="766"/>
      <c r="DJ365" s="19"/>
      <c r="DK365" s="766"/>
      <c r="DL365" s="19"/>
      <c r="DM365" s="766"/>
      <c r="DN365" s="19"/>
      <c r="DO365" s="766"/>
      <c r="DP365" s="19"/>
      <c r="DQ365" s="766"/>
      <c r="DR365" s="19"/>
      <c r="DS365" s="766"/>
      <c r="DT365" s="19"/>
      <c r="DU365" s="15">
        <f>COUNT(V365:BT365)</f>
        <v>0</v>
      </c>
      <c r="DV365" s="28"/>
      <c r="DW365" s="15">
        <f>COUNT(BV365:DT365)</f>
        <v>0</v>
      </c>
      <c r="DX365" s="28"/>
      <c r="DY365" s="15">
        <f>SUM(DU365,DW365)</f>
        <v>0</v>
      </c>
      <c r="DZ365" s="23"/>
      <c r="EA365" s="23"/>
      <c r="EB365" s="23"/>
    </row>
    <row r="366" spans="1:138" s="53" customFormat="1" ht="34.5" hidden="1" customHeight="1">
      <c r="A366" s="279" t="s">
        <v>11</v>
      </c>
      <c r="B366" s="279" t="s">
        <v>1011</v>
      </c>
      <c r="C366" s="503" t="s">
        <v>12</v>
      </c>
      <c r="D366" s="288" t="s">
        <v>13</v>
      </c>
      <c r="E366" s="478"/>
      <c r="F366" s="343" t="s">
        <v>14</v>
      </c>
      <c r="G366" s="478"/>
      <c r="H366" s="319" t="s">
        <v>297</v>
      </c>
      <c r="I366" s="256" t="s">
        <v>15</v>
      </c>
      <c r="J366" s="291"/>
      <c r="K366" s="256"/>
      <c r="L366" s="333" t="s">
        <v>1353</v>
      </c>
      <c r="M366" s="333" t="s">
        <v>1482</v>
      </c>
      <c r="N366" s="333"/>
      <c r="O366" s="333" t="s">
        <v>1482</v>
      </c>
      <c r="P366" s="333"/>
      <c r="Q366" s="333" t="s">
        <v>1482</v>
      </c>
      <c r="R366" s="333"/>
      <c r="S366" s="1116" t="s">
        <v>876</v>
      </c>
      <c r="T366" s="1116"/>
      <c r="U366" s="825"/>
      <c r="V366" s="279"/>
      <c r="W366" s="825"/>
      <c r="X366" s="279"/>
      <c r="Y366" s="825"/>
      <c r="Z366" s="279"/>
      <c r="AA366" s="825"/>
      <c r="AB366" s="279"/>
      <c r="AC366" s="825"/>
      <c r="AD366" s="279"/>
      <c r="AE366" s="825"/>
      <c r="AF366" s="279"/>
      <c r="AG366" s="825"/>
      <c r="AH366" s="279"/>
      <c r="AI366" s="825"/>
      <c r="AJ366" s="279"/>
      <c r="AK366" s="825"/>
      <c r="AL366" s="279"/>
      <c r="AM366" s="825"/>
      <c r="AN366" s="279"/>
      <c r="AO366" s="825"/>
      <c r="AP366" s="279"/>
      <c r="AQ366" s="825"/>
      <c r="AR366" s="279"/>
      <c r="AS366" s="825"/>
      <c r="AT366" s="279"/>
      <c r="AU366" s="825"/>
      <c r="AV366" s="279"/>
      <c r="AW366" s="825"/>
      <c r="AX366" s="279"/>
      <c r="AY366" s="825"/>
      <c r="AZ366" s="279"/>
      <c r="BA366" s="825"/>
      <c r="BB366" s="279"/>
      <c r="BC366" s="825"/>
      <c r="BD366" s="279"/>
      <c r="BE366" s="825"/>
      <c r="BF366" s="279"/>
      <c r="BG366" s="825"/>
      <c r="BH366" s="279"/>
      <c r="BI366" s="825"/>
      <c r="BJ366" s="279"/>
      <c r="BK366" s="825"/>
      <c r="BL366" s="279"/>
      <c r="BM366" s="825"/>
      <c r="BN366" s="279"/>
      <c r="BO366" s="825"/>
      <c r="BP366" s="279"/>
      <c r="BQ366" s="825"/>
      <c r="BR366" s="279"/>
      <c r="BS366" s="825"/>
      <c r="BT366" s="279"/>
      <c r="BU366" s="825"/>
      <c r="BV366" s="279"/>
      <c r="BW366" s="825"/>
      <c r="BX366" s="279"/>
      <c r="BY366" s="825"/>
      <c r="BZ366" s="279"/>
      <c r="CA366" s="825"/>
      <c r="CB366" s="279"/>
      <c r="CC366" s="825"/>
      <c r="CD366" s="279"/>
      <c r="CE366" s="825"/>
      <c r="CF366" s="279"/>
      <c r="CG366" s="825"/>
      <c r="CH366" s="279"/>
      <c r="CI366" s="825"/>
      <c r="CJ366" s="279"/>
      <c r="CK366" s="825"/>
      <c r="CL366" s="279"/>
      <c r="CM366" s="825"/>
      <c r="CN366" s="279"/>
      <c r="CO366" s="825"/>
      <c r="CP366" s="279"/>
      <c r="CQ366" s="825"/>
      <c r="CR366" s="279"/>
      <c r="CS366" s="825"/>
      <c r="CT366" s="279"/>
      <c r="CU366" s="825"/>
      <c r="CV366" s="279"/>
      <c r="CW366" s="825"/>
      <c r="CX366" s="279"/>
      <c r="CY366" s="825"/>
      <c r="CZ366" s="279"/>
      <c r="DA366" s="825"/>
      <c r="DB366" s="279"/>
      <c r="DC366" s="825"/>
      <c r="DD366" s="279"/>
      <c r="DE366" s="825"/>
      <c r="DF366" s="279"/>
      <c r="DG366" s="825"/>
      <c r="DH366" s="279"/>
      <c r="DI366" s="825"/>
      <c r="DJ366" s="279"/>
      <c r="DK366" s="825"/>
      <c r="DL366" s="279"/>
      <c r="DM366" s="825"/>
      <c r="DN366" s="279"/>
      <c r="DO366" s="825"/>
      <c r="DP366" s="279"/>
      <c r="DQ366" s="825"/>
      <c r="DR366" s="279"/>
      <c r="DS366" s="825"/>
      <c r="DT366" s="279"/>
      <c r="DU366" s="12" t="s">
        <v>876</v>
      </c>
      <c r="DV366" s="13"/>
      <c r="DW366" s="12" t="s">
        <v>877</v>
      </c>
      <c r="DX366" s="157"/>
      <c r="DY366" s="14" t="s">
        <v>1482</v>
      </c>
    </row>
    <row r="367" spans="1:138" s="156" customFormat="1" ht="21" hidden="1" customHeight="1">
      <c r="A367" s="24"/>
      <c r="B367" s="24"/>
      <c r="C367" s="504" t="s">
        <v>29</v>
      </c>
      <c r="D367" s="556" t="s">
        <v>1246</v>
      </c>
      <c r="E367" s="488"/>
      <c r="F367" s="459">
        <v>43283</v>
      </c>
      <c r="G367" s="788"/>
      <c r="H367" s="287" t="s">
        <v>748</v>
      </c>
      <c r="I367" s="26">
        <v>44076</v>
      </c>
      <c r="J367" s="429"/>
      <c r="K367" s="248"/>
      <c r="L367" s="16">
        <v>0</v>
      </c>
      <c r="M367" s="16">
        <v>0</v>
      </c>
      <c r="N367" s="16"/>
      <c r="O367" s="16">
        <v>0</v>
      </c>
      <c r="P367" s="16"/>
      <c r="Q367" s="16">
        <v>0</v>
      </c>
      <c r="R367" s="16"/>
      <c r="S367" s="1114">
        <v>0</v>
      </c>
      <c r="T367" s="1114"/>
      <c r="U367" s="767"/>
      <c r="V367" s="18"/>
      <c r="W367" s="766"/>
      <c r="X367" s="18"/>
      <c r="Y367" s="766"/>
      <c r="Z367" s="18"/>
      <c r="AA367" s="766"/>
      <c r="AB367" s="18"/>
      <c r="AC367" s="766"/>
      <c r="AD367" s="18"/>
      <c r="AE367" s="766"/>
      <c r="AF367" s="18"/>
      <c r="AG367" s="766"/>
      <c r="AH367" s="18"/>
      <c r="AI367" s="766"/>
      <c r="AJ367" s="18"/>
      <c r="AK367" s="766"/>
      <c r="AL367" s="18"/>
      <c r="AM367" s="766"/>
      <c r="AN367" s="18"/>
      <c r="AO367" s="766"/>
      <c r="AP367" s="18"/>
      <c r="AQ367" s="766"/>
      <c r="AR367" s="18"/>
      <c r="AS367" s="766"/>
      <c r="AT367" s="18"/>
      <c r="AU367" s="766"/>
      <c r="AV367" s="18"/>
      <c r="AW367" s="766"/>
      <c r="AX367" s="18"/>
      <c r="AY367" s="766"/>
      <c r="AZ367" s="18"/>
      <c r="BA367" s="766"/>
      <c r="BB367" s="18"/>
      <c r="BC367" s="766"/>
      <c r="BD367" s="18"/>
      <c r="BE367" s="766"/>
      <c r="BF367" s="18"/>
      <c r="BG367" s="766"/>
      <c r="BH367" s="18"/>
      <c r="BI367" s="766"/>
      <c r="BJ367" s="18"/>
      <c r="BK367" s="766"/>
      <c r="BL367" s="18"/>
      <c r="BM367" s="766"/>
      <c r="BN367" s="18"/>
      <c r="BO367" s="766"/>
      <c r="BP367" s="18"/>
      <c r="BQ367" s="766"/>
      <c r="BR367" s="18"/>
      <c r="BS367" s="766"/>
      <c r="BT367" s="18"/>
      <c r="BU367" s="766"/>
      <c r="BV367" s="19"/>
      <c r="BW367" s="766"/>
      <c r="BX367" s="19"/>
      <c r="BY367" s="766"/>
      <c r="BZ367" s="19"/>
      <c r="CA367" s="766"/>
      <c r="CB367" s="19"/>
      <c r="CC367" s="766"/>
      <c r="CD367" s="20"/>
      <c r="CE367" s="766"/>
      <c r="CF367" s="20"/>
      <c r="CG367" s="766"/>
      <c r="CH367" s="20"/>
      <c r="CI367" s="766"/>
      <c r="CJ367" s="20"/>
      <c r="CK367" s="766"/>
      <c r="CL367" s="20"/>
      <c r="CM367" s="766"/>
      <c r="CN367" s="20"/>
      <c r="CO367" s="766"/>
      <c r="CP367" s="20"/>
      <c r="CQ367" s="766"/>
      <c r="CR367" s="20"/>
      <c r="CS367" s="766"/>
      <c r="CT367" s="20"/>
      <c r="CU367" s="766"/>
      <c r="CV367" s="20"/>
      <c r="CW367" s="766"/>
      <c r="CX367" s="20"/>
      <c r="CY367" s="766"/>
      <c r="CZ367" s="20"/>
      <c r="DA367" s="766"/>
      <c r="DB367" s="20"/>
      <c r="DC367" s="766"/>
      <c r="DD367" s="20"/>
      <c r="DE367" s="766"/>
      <c r="DF367" s="20"/>
      <c r="DG367" s="766"/>
      <c r="DH367" s="20"/>
      <c r="DI367" s="766"/>
      <c r="DJ367" s="20"/>
      <c r="DK367" s="766"/>
      <c r="DL367" s="20"/>
      <c r="DM367" s="766"/>
      <c r="DN367" s="20"/>
      <c r="DO367" s="766"/>
      <c r="DP367" s="20"/>
      <c r="DQ367" s="766"/>
      <c r="DR367" s="20"/>
      <c r="DS367" s="766"/>
      <c r="DT367" s="54"/>
      <c r="DU367" s="15">
        <v>0</v>
      </c>
      <c r="DW367" s="15">
        <v>0</v>
      </c>
      <c r="DY367" s="15">
        <v>0</v>
      </c>
    </row>
    <row r="368" spans="1:138" ht="14.25" hidden="1" customHeight="1">
      <c r="A368" s="28"/>
      <c r="B368" s="28"/>
      <c r="C368" s="529"/>
      <c r="D368" s="218"/>
      <c r="E368" s="487"/>
      <c r="F368" s="462"/>
      <c r="G368" s="794"/>
      <c r="J368" s="426"/>
      <c r="K368" s="35"/>
      <c r="L368" s="43"/>
      <c r="M368" s="43"/>
      <c r="N368" s="43"/>
      <c r="O368" s="43"/>
      <c r="P368" s="43"/>
      <c r="Q368" s="43"/>
      <c r="R368" s="43"/>
      <c r="S368" s="43"/>
      <c r="T368" s="43"/>
      <c r="U368" s="43"/>
      <c r="V368" s="59"/>
      <c r="W368" s="58"/>
      <c r="X368" s="59"/>
      <c r="Y368" s="58"/>
      <c r="Z368" s="59"/>
      <c r="AA368" s="58"/>
      <c r="AB368" s="59"/>
      <c r="AC368" s="58"/>
      <c r="AD368" s="59"/>
      <c r="AE368" s="58"/>
      <c r="AF368" s="59"/>
      <c r="AG368" s="58"/>
      <c r="AH368" s="59"/>
      <c r="AI368" s="58"/>
      <c r="AJ368" s="59"/>
      <c r="AK368" s="58"/>
      <c r="AL368" s="59"/>
      <c r="AM368" s="58"/>
      <c r="AN368" s="59"/>
      <c r="AO368" s="58"/>
      <c r="AP368" s="59"/>
      <c r="AQ368" s="58"/>
      <c r="AR368" s="59"/>
      <c r="AS368" s="58"/>
      <c r="AT368" s="59"/>
      <c r="AU368" s="58"/>
      <c r="AV368" s="59"/>
      <c r="AW368" s="58"/>
      <c r="AX368" s="59"/>
      <c r="AY368" s="58"/>
      <c r="AZ368" s="59"/>
      <c r="BA368" s="58"/>
      <c r="BB368" s="59"/>
      <c r="BC368" s="58"/>
      <c r="BD368" s="59"/>
      <c r="BE368" s="58"/>
      <c r="BF368" s="59"/>
      <c r="BG368" s="58"/>
      <c r="BH368" s="59"/>
      <c r="BI368" s="58"/>
      <c r="BJ368" s="59"/>
      <c r="BK368" s="58"/>
      <c r="BL368" s="59"/>
      <c r="BM368" s="58"/>
      <c r="BN368" s="59"/>
      <c r="BO368" s="58"/>
      <c r="BP368" s="59"/>
      <c r="BQ368" s="58"/>
      <c r="BR368" s="59"/>
      <c r="BS368" s="58"/>
      <c r="BT368" s="59"/>
      <c r="BU368" s="58"/>
      <c r="BV368" s="59"/>
      <c r="BW368" s="58"/>
      <c r="BX368" s="59"/>
      <c r="BY368" s="58"/>
      <c r="BZ368" s="59"/>
      <c r="CA368" s="58"/>
      <c r="CB368" s="59"/>
      <c r="CC368" s="58"/>
      <c r="CD368" s="59"/>
      <c r="CE368" s="58"/>
      <c r="CF368" s="59"/>
      <c r="CG368" s="58"/>
      <c r="CH368" s="59"/>
      <c r="CI368" s="58"/>
      <c r="CJ368" s="59"/>
      <c r="CK368" s="58"/>
      <c r="CL368" s="59"/>
      <c r="CM368" s="58"/>
      <c r="CN368" s="59"/>
      <c r="CO368" s="58"/>
      <c r="CP368" s="59"/>
      <c r="CQ368" s="58"/>
      <c r="CR368" s="59"/>
      <c r="CS368" s="58"/>
      <c r="CT368" s="59"/>
      <c r="CU368" s="58"/>
      <c r="CV368" s="59"/>
      <c r="CW368" s="58"/>
      <c r="CX368" s="59"/>
      <c r="CY368" s="58"/>
      <c r="CZ368" s="59"/>
      <c r="DA368" s="58"/>
      <c r="DB368" s="59"/>
      <c r="DC368" s="58"/>
      <c r="DD368" s="59"/>
      <c r="DE368" s="58"/>
      <c r="DF368" s="59"/>
      <c r="DG368" s="58"/>
      <c r="DH368" s="59"/>
      <c r="DI368" s="58"/>
      <c r="DJ368" s="59"/>
      <c r="DK368" s="58"/>
      <c r="DL368" s="59"/>
      <c r="DM368" s="58"/>
      <c r="DN368" s="59"/>
      <c r="DO368" s="58"/>
      <c r="DP368" s="59"/>
      <c r="DQ368" s="58"/>
      <c r="DR368" s="44"/>
      <c r="DS368" s="23"/>
    </row>
    <row r="369" spans="1:136" ht="14.25" hidden="1" customHeight="1">
      <c r="A369" s="28"/>
      <c r="B369" s="28"/>
      <c r="C369" s="529"/>
      <c r="D369" s="218"/>
      <c r="E369" s="487"/>
      <c r="F369" s="462"/>
      <c r="G369" s="794"/>
      <c r="J369" s="426"/>
      <c r="K369" s="35"/>
      <c r="L369" s="43"/>
      <c r="M369" s="43"/>
      <c r="N369" s="43"/>
      <c r="O369" s="43"/>
      <c r="P369" s="43"/>
      <c r="Q369" s="43"/>
      <c r="R369" s="43"/>
      <c r="S369" s="43"/>
      <c r="T369" s="43"/>
      <c r="U369" s="43"/>
      <c r="V369" s="59"/>
      <c r="W369" s="58"/>
      <c r="X369" s="59"/>
      <c r="Y369" s="58"/>
      <c r="Z369" s="59"/>
      <c r="AA369" s="58"/>
      <c r="AB369" s="59"/>
      <c r="AC369" s="58"/>
      <c r="AD369" s="59"/>
      <c r="AE369" s="58"/>
      <c r="AF369" s="59"/>
      <c r="AG369" s="58"/>
      <c r="AH369" s="59"/>
      <c r="AI369" s="58"/>
      <c r="AJ369" s="59"/>
      <c r="AK369" s="58"/>
      <c r="AL369" s="59"/>
      <c r="AM369" s="58"/>
      <c r="AN369" s="59"/>
      <c r="AO369" s="58"/>
      <c r="AP369" s="59"/>
      <c r="AQ369" s="58"/>
      <c r="AR369" s="59"/>
      <c r="AS369" s="58"/>
      <c r="AT369" s="59"/>
      <c r="AU369" s="58"/>
      <c r="AV369" s="59"/>
      <c r="AW369" s="58"/>
      <c r="AX369" s="59"/>
      <c r="AY369" s="58"/>
      <c r="AZ369" s="59"/>
      <c r="BA369" s="58"/>
      <c r="BB369" s="59"/>
      <c r="BC369" s="58"/>
      <c r="BD369" s="59"/>
      <c r="BE369" s="58"/>
      <c r="BF369" s="59"/>
      <c r="BG369" s="58"/>
      <c r="BH369" s="59"/>
      <c r="BI369" s="58"/>
      <c r="BJ369" s="59"/>
      <c r="BK369" s="58"/>
      <c r="BL369" s="59"/>
      <c r="BM369" s="58"/>
      <c r="BN369" s="59"/>
      <c r="BO369" s="58"/>
      <c r="BP369" s="59"/>
      <c r="BQ369" s="58"/>
      <c r="BR369" s="59"/>
      <c r="BS369" s="58"/>
      <c r="BT369" s="59"/>
      <c r="BU369" s="58"/>
      <c r="BV369" s="59"/>
      <c r="BW369" s="58"/>
      <c r="BX369" s="59"/>
      <c r="BY369" s="58"/>
      <c r="BZ369" s="59"/>
      <c r="CA369" s="58"/>
      <c r="CB369" s="59"/>
      <c r="CC369" s="58"/>
      <c r="CD369" s="59"/>
      <c r="CE369" s="58"/>
      <c r="CF369" s="59"/>
      <c r="CG369" s="58"/>
      <c r="CH369" s="59"/>
      <c r="CI369" s="58"/>
      <c r="CJ369" s="59"/>
      <c r="CK369" s="58"/>
      <c r="CL369" s="59"/>
      <c r="CM369" s="58"/>
      <c r="CN369" s="59"/>
      <c r="CO369" s="58"/>
      <c r="CP369" s="59"/>
      <c r="CQ369" s="58"/>
      <c r="CR369" s="59"/>
      <c r="CS369" s="58"/>
      <c r="CT369" s="59"/>
      <c r="CU369" s="58"/>
      <c r="CV369" s="59"/>
      <c r="CW369" s="58"/>
      <c r="CX369" s="59"/>
      <c r="CY369" s="58"/>
      <c r="CZ369" s="59"/>
      <c r="DA369" s="58"/>
      <c r="DB369" s="59"/>
      <c r="DC369" s="58"/>
      <c r="DD369" s="59"/>
      <c r="DE369" s="58"/>
      <c r="DF369" s="59"/>
      <c r="DG369" s="58"/>
      <c r="DH369" s="59"/>
      <c r="DI369" s="58"/>
      <c r="DJ369" s="59"/>
      <c r="DK369" s="58"/>
      <c r="DL369" s="59"/>
      <c r="DM369" s="58"/>
      <c r="DN369" s="59"/>
      <c r="DO369" s="58"/>
      <c r="DP369" s="59"/>
      <c r="DQ369" s="58"/>
      <c r="DR369" s="44"/>
      <c r="DS369" s="23"/>
    </row>
    <row r="370" spans="1:136" s="50" customFormat="1" ht="54" hidden="1" customHeight="1">
      <c r="C370" s="49"/>
      <c r="D370" s="49" t="s">
        <v>1694</v>
      </c>
      <c r="E370" s="191"/>
      <c r="F370" s="465"/>
      <c r="G370" s="191"/>
      <c r="H370" s="257"/>
      <c r="I370" s="35"/>
      <c r="J370" s="3"/>
      <c r="K370" s="257"/>
      <c r="U370" s="49"/>
      <c r="W370" s="49"/>
      <c r="Y370" s="49"/>
      <c r="AA370" s="49"/>
      <c r="AC370" s="49"/>
      <c r="AE370" s="49"/>
      <c r="AG370" s="49"/>
      <c r="AI370" s="49"/>
      <c r="AK370" s="49"/>
      <c r="AM370" s="49"/>
      <c r="AO370" s="49"/>
      <c r="AQ370" s="49"/>
      <c r="AS370" s="49"/>
      <c r="AU370" s="49"/>
      <c r="AW370" s="49"/>
      <c r="AY370" s="49"/>
      <c r="BA370" s="49"/>
      <c r="BC370" s="49"/>
      <c r="BE370" s="49"/>
      <c r="BG370" s="49"/>
      <c r="BI370" s="49"/>
      <c r="BK370" s="49"/>
      <c r="BM370" s="49"/>
      <c r="BO370" s="49"/>
      <c r="BQ370" s="49"/>
      <c r="BS370" s="49"/>
      <c r="BU370" s="49"/>
      <c r="BW370" s="49"/>
      <c r="BY370" s="49"/>
      <c r="CA370" s="49"/>
      <c r="CC370" s="49"/>
      <c r="CE370" s="49"/>
      <c r="CG370" s="49"/>
      <c r="CI370" s="49"/>
      <c r="CK370" s="49"/>
      <c r="CM370" s="49"/>
      <c r="CO370" s="49"/>
      <c r="CQ370" s="49"/>
      <c r="CS370" s="49"/>
      <c r="CU370" s="49"/>
      <c r="CW370" s="49"/>
      <c r="CY370" s="49"/>
      <c r="DA370" s="49"/>
      <c r="DC370" s="49"/>
      <c r="DE370" s="49"/>
      <c r="DG370" s="49"/>
      <c r="DI370" s="49"/>
      <c r="DK370" s="49"/>
      <c r="DM370" s="49"/>
      <c r="DO370" s="49"/>
      <c r="DQ370" s="49"/>
      <c r="DS370" s="49"/>
      <c r="DT370" s="254"/>
      <c r="DU370" s="254"/>
      <c r="DV370" s="254"/>
      <c r="DX370" s="254"/>
    </row>
    <row r="371" spans="1:136" ht="14.25" hidden="1" customHeight="1">
      <c r="A371" s="28"/>
      <c r="B371" s="28"/>
      <c r="C371" s="529"/>
      <c r="D371" s="218"/>
      <c r="E371" s="487"/>
      <c r="F371" s="462"/>
      <c r="G371" s="794"/>
      <c r="J371" s="426"/>
      <c r="K371" s="35"/>
      <c r="L371" s="43"/>
      <c r="M371" s="43"/>
      <c r="N371" s="43"/>
      <c r="O371" s="43"/>
      <c r="P371" s="43"/>
      <c r="Q371" s="43"/>
      <c r="R371" s="43"/>
      <c r="S371" s="43"/>
      <c r="T371" s="43"/>
      <c r="U371" s="43"/>
      <c r="V371" s="59"/>
      <c r="W371" s="58"/>
      <c r="X371" s="59"/>
      <c r="Y371" s="58"/>
      <c r="Z371" s="59"/>
      <c r="AA371" s="58"/>
      <c r="AB371" s="59"/>
      <c r="AC371" s="58"/>
      <c r="AD371" s="59"/>
      <c r="AE371" s="58"/>
      <c r="AF371" s="59"/>
      <c r="AG371" s="58"/>
      <c r="AH371" s="59"/>
      <c r="AI371" s="58"/>
      <c r="AJ371" s="59"/>
      <c r="AK371" s="58"/>
      <c r="AL371" s="59"/>
      <c r="AM371" s="58"/>
      <c r="AN371" s="59"/>
      <c r="AO371" s="58"/>
      <c r="AP371" s="59"/>
      <c r="AQ371" s="58"/>
      <c r="AR371" s="59"/>
      <c r="AS371" s="58"/>
      <c r="AT371" s="59"/>
      <c r="AU371" s="58"/>
      <c r="AV371" s="59"/>
      <c r="AW371" s="58"/>
      <c r="AX371" s="59"/>
      <c r="AY371" s="58"/>
      <c r="AZ371" s="59"/>
      <c r="BA371" s="58"/>
      <c r="BB371" s="59"/>
      <c r="BC371" s="58"/>
      <c r="BD371" s="59"/>
      <c r="BE371" s="58"/>
      <c r="BF371" s="59"/>
      <c r="BG371" s="58"/>
      <c r="BH371" s="59"/>
      <c r="BI371" s="58"/>
      <c r="BJ371" s="59"/>
      <c r="BK371" s="58"/>
      <c r="BL371" s="59"/>
      <c r="BM371" s="58"/>
      <c r="BN371" s="59"/>
      <c r="BO371" s="58"/>
      <c r="BP371" s="59"/>
      <c r="BQ371" s="58"/>
      <c r="BR371" s="59"/>
      <c r="BS371" s="58"/>
      <c r="BT371" s="59"/>
      <c r="BU371" s="58"/>
      <c r="BV371" s="59"/>
      <c r="BW371" s="58"/>
      <c r="BX371" s="59"/>
      <c r="BY371" s="58"/>
      <c r="BZ371" s="59"/>
      <c r="CA371" s="58"/>
      <c r="CB371" s="59"/>
      <c r="CC371" s="58"/>
      <c r="CD371" s="59"/>
      <c r="CE371" s="58"/>
      <c r="CF371" s="59"/>
      <c r="CG371" s="58"/>
      <c r="CH371" s="59"/>
      <c r="CI371" s="58"/>
      <c r="CJ371" s="59"/>
      <c r="CK371" s="58"/>
      <c r="CL371" s="59"/>
      <c r="CM371" s="58"/>
      <c r="CN371" s="59"/>
      <c r="CO371" s="58"/>
      <c r="CP371" s="59"/>
      <c r="CQ371" s="58"/>
      <c r="CR371" s="59"/>
      <c r="CS371" s="58"/>
      <c r="CT371" s="59"/>
      <c r="CU371" s="58"/>
      <c r="CV371" s="59"/>
      <c r="CW371" s="58"/>
      <c r="CX371" s="59"/>
      <c r="CY371" s="58"/>
      <c r="CZ371" s="59"/>
      <c r="DA371" s="58"/>
      <c r="DB371" s="59"/>
      <c r="DC371" s="58"/>
      <c r="DD371" s="59"/>
      <c r="DE371" s="58"/>
      <c r="DF371" s="59"/>
      <c r="DG371" s="58"/>
      <c r="DH371" s="59"/>
      <c r="DI371" s="58"/>
      <c r="DJ371" s="59"/>
      <c r="DK371" s="58"/>
      <c r="DL371" s="59"/>
      <c r="DM371" s="58"/>
      <c r="DN371" s="59"/>
      <c r="DO371" s="58"/>
      <c r="DP371" s="59"/>
      <c r="DQ371" s="58"/>
      <c r="DR371" s="44"/>
      <c r="DS371" s="23"/>
    </row>
    <row r="372" spans="1:136" s="157" customFormat="1" ht="34.5" hidden="1" customHeight="1">
      <c r="A372" s="279" t="s">
        <v>11</v>
      </c>
      <c r="B372" s="279" t="s">
        <v>1011</v>
      </c>
      <c r="C372" s="503" t="s">
        <v>12</v>
      </c>
      <c r="D372" s="288" t="s">
        <v>39</v>
      </c>
      <c r="E372" s="478"/>
      <c r="F372" s="343" t="s">
        <v>14</v>
      </c>
      <c r="G372" s="478"/>
      <c r="H372" s="319" t="s">
        <v>297</v>
      </c>
      <c r="I372" s="256" t="s">
        <v>15</v>
      </c>
      <c r="J372" s="291"/>
      <c r="K372" s="318"/>
      <c r="L372" s="333"/>
      <c r="M372" s="333"/>
      <c r="N372" s="333"/>
      <c r="O372" s="333"/>
      <c r="P372" s="333"/>
      <c r="Q372" s="333"/>
      <c r="R372" s="333"/>
      <c r="S372" s="1116"/>
      <c r="T372" s="1116"/>
      <c r="U372" s="825"/>
      <c r="V372" s="279"/>
      <c r="W372" s="825"/>
      <c r="X372" s="279"/>
      <c r="Y372" s="825"/>
      <c r="Z372" s="279"/>
      <c r="AA372" s="825"/>
      <c r="AB372" s="279"/>
      <c r="AC372" s="825"/>
      <c r="AD372" s="279"/>
      <c r="AE372" s="825"/>
      <c r="AF372" s="279"/>
      <c r="AG372" s="825"/>
      <c r="AH372" s="279"/>
      <c r="AI372" s="825"/>
      <c r="AJ372" s="279"/>
      <c r="AK372" s="825"/>
      <c r="AL372" s="279"/>
      <c r="AM372" s="825"/>
      <c r="AN372" s="279"/>
      <c r="AO372" s="825"/>
      <c r="AP372" s="279"/>
      <c r="AQ372" s="825"/>
      <c r="AR372" s="279"/>
      <c r="AS372" s="825"/>
      <c r="AT372" s="279"/>
      <c r="AU372" s="825"/>
      <c r="AV372" s="279"/>
      <c r="AW372" s="825"/>
      <c r="AX372" s="279"/>
      <c r="AY372" s="825"/>
      <c r="AZ372" s="279"/>
      <c r="BA372" s="825"/>
      <c r="BB372" s="279"/>
      <c r="BC372" s="825"/>
      <c r="BD372" s="279"/>
      <c r="BE372" s="825"/>
      <c r="BF372" s="279"/>
      <c r="BG372" s="825"/>
      <c r="BH372" s="279"/>
      <c r="BI372" s="825"/>
      <c r="BJ372" s="279"/>
      <c r="BK372" s="825"/>
      <c r="BL372" s="279"/>
      <c r="BM372" s="825"/>
      <c r="BN372" s="279"/>
      <c r="BO372" s="825"/>
      <c r="BP372" s="279"/>
      <c r="BQ372" s="825"/>
      <c r="BR372" s="279"/>
      <c r="BS372" s="825"/>
      <c r="BT372" s="279"/>
      <c r="BU372" s="825"/>
      <c r="BV372" s="279"/>
      <c r="BW372" s="825"/>
      <c r="BX372" s="279"/>
      <c r="BY372" s="825"/>
      <c r="BZ372" s="279"/>
      <c r="CA372" s="825"/>
      <c r="CB372" s="279"/>
      <c r="CC372" s="825"/>
      <c r="CD372" s="279"/>
      <c r="CE372" s="825"/>
      <c r="CF372" s="279"/>
      <c r="CG372" s="825"/>
      <c r="CH372" s="279"/>
      <c r="CI372" s="825"/>
      <c r="CJ372" s="279"/>
      <c r="CK372" s="825"/>
      <c r="CL372" s="279"/>
      <c r="CM372" s="825"/>
      <c r="CN372" s="279"/>
      <c r="CO372" s="825"/>
      <c r="CP372" s="279"/>
      <c r="CQ372" s="825"/>
      <c r="CR372" s="279"/>
      <c r="CS372" s="825"/>
      <c r="CT372" s="279"/>
      <c r="CU372" s="825"/>
      <c r="CV372" s="279"/>
      <c r="CW372" s="825"/>
      <c r="CX372" s="279"/>
      <c r="CY372" s="825"/>
      <c r="CZ372" s="279"/>
      <c r="DA372" s="825"/>
      <c r="DB372" s="279"/>
      <c r="DC372" s="825"/>
      <c r="DD372" s="279"/>
      <c r="DE372" s="825"/>
      <c r="DF372" s="279"/>
      <c r="DG372" s="825"/>
      <c r="DH372" s="279"/>
      <c r="DI372" s="825"/>
      <c r="DJ372" s="279"/>
      <c r="DK372" s="825"/>
      <c r="DL372" s="279"/>
      <c r="DM372" s="825"/>
      <c r="DN372" s="279"/>
      <c r="DO372" s="825"/>
      <c r="DP372" s="279"/>
      <c r="DQ372" s="825"/>
      <c r="DR372" s="279"/>
      <c r="DS372" s="825"/>
      <c r="DT372" s="12"/>
      <c r="DU372" s="13"/>
      <c r="DV372" s="12"/>
      <c r="DX372" s="14" t="s">
        <v>1262</v>
      </c>
    </row>
    <row r="373" spans="1:136" s="23" customFormat="1" ht="21" hidden="1" customHeight="1">
      <c r="A373" s="24"/>
      <c r="B373" s="24"/>
      <c r="C373" s="38" t="s">
        <v>180</v>
      </c>
      <c r="D373" s="556" t="s">
        <v>1082</v>
      </c>
      <c r="E373" s="488"/>
      <c r="F373" s="457">
        <v>30184</v>
      </c>
      <c r="G373" s="788"/>
      <c r="H373" s="319" t="s">
        <v>923</v>
      </c>
      <c r="I373" s="27">
        <v>35314</v>
      </c>
      <c r="J373" s="427"/>
      <c r="K373" s="272"/>
      <c r="L373" s="16">
        <v>0</v>
      </c>
      <c r="M373" s="16">
        <v>0</v>
      </c>
      <c r="N373" s="16"/>
      <c r="O373" s="16">
        <v>0</v>
      </c>
      <c r="P373" s="16"/>
      <c r="Q373" s="16">
        <v>0</v>
      </c>
      <c r="R373" s="16"/>
      <c r="S373" s="1114">
        <v>0</v>
      </c>
      <c r="T373" s="1114"/>
      <c r="U373" s="767"/>
      <c r="V373" s="18"/>
      <c r="W373" s="766"/>
      <c r="X373" s="18"/>
      <c r="Y373" s="766"/>
      <c r="Z373" s="18"/>
      <c r="AA373" s="766"/>
      <c r="AB373" s="18"/>
      <c r="AC373" s="766"/>
      <c r="AD373" s="18"/>
      <c r="AE373" s="766"/>
      <c r="AF373" s="18"/>
      <c r="AG373" s="766"/>
      <c r="AH373" s="18"/>
      <c r="AI373" s="766"/>
      <c r="AJ373" s="18"/>
      <c r="AK373" s="766"/>
      <c r="AL373" s="18"/>
      <c r="AM373" s="766"/>
      <c r="AN373" s="18"/>
      <c r="AO373" s="766"/>
      <c r="AP373" s="18"/>
      <c r="AQ373" s="766"/>
      <c r="AR373" s="18"/>
      <c r="AS373" s="766"/>
      <c r="AT373" s="18"/>
      <c r="AU373" s="766"/>
      <c r="AV373" s="18"/>
      <c r="AW373" s="766"/>
      <c r="AX373" s="18"/>
      <c r="AY373" s="766"/>
      <c r="AZ373" s="18"/>
      <c r="BA373" s="766"/>
      <c r="BB373" s="18"/>
      <c r="BC373" s="766"/>
      <c r="BD373" s="18"/>
      <c r="BE373" s="766"/>
      <c r="BF373" s="18"/>
      <c r="BG373" s="766"/>
      <c r="BH373" s="18"/>
      <c r="BI373" s="766"/>
      <c r="BJ373" s="18"/>
      <c r="BK373" s="766"/>
      <c r="BL373" s="18"/>
      <c r="BM373" s="766"/>
      <c r="BN373" s="18"/>
      <c r="BO373" s="766"/>
      <c r="BP373" s="18"/>
      <c r="BQ373" s="766"/>
      <c r="BR373" s="18"/>
      <c r="BS373" s="766"/>
      <c r="BT373" s="18"/>
      <c r="BU373" s="766"/>
      <c r="BV373" s="19"/>
      <c r="BW373" s="766"/>
      <c r="BX373" s="19"/>
      <c r="BY373" s="766"/>
      <c r="BZ373" s="19"/>
      <c r="CA373" s="766"/>
      <c r="CB373" s="19"/>
      <c r="CC373" s="766"/>
      <c r="CD373" s="19"/>
      <c r="CE373" s="766"/>
      <c r="CF373" s="19"/>
      <c r="CG373" s="766"/>
      <c r="CH373" s="19"/>
      <c r="CI373" s="766"/>
      <c r="CJ373" s="19"/>
      <c r="CK373" s="766"/>
      <c r="CL373" s="19"/>
      <c r="CM373" s="766"/>
      <c r="CN373" s="19"/>
      <c r="CO373" s="766"/>
      <c r="CP373" s="19"/>
      <c r="CQ373" s="766"/>
      <c r="CR373" s="19"/>
      <c r="CS373" s="766"/>
      <c r="CT373" s="19"/>
      <c r="CU373" s="766"/>
      <c r="CV373" s="19"/>
      <c r="CW373" s="766"/>
      <c r="CX373" s="19"/>
      <c r="CY373" s="766"/>
      <c r="CZ373" s="19"/>
      <c r="DA373" s="766"/>
      <c r="DB373" s="19"/>
      <c r="DC373" s="766"/>
      <c r="DD373" s="19"/>
      <c r="DE373" s="766"/>
      <c r="DF373" s="19"/>
      <c r="DG373" s="766"/>
      <c r="DH373" s="19"/>
      <c r="DI373" s="766"/>
      <c r="DJ373" s="19"/>
      <c r="DK373" s="766"/>
      <c r="DL373" s="19"/>
      <c r="DM373" s="766"/>
      <c r="DN373" s="19"/>
      <c r="DO373" s="766"/>
      <c r="DP373" s="19"/>
      <c r="DQ373" s="766"/>
      <c r="DR373" s="19"/>
      <c r="DS373" s="766"/>
      <c r="DT373" s="19"/>
      <c r="DU373" s="15">
        <f>COUNT(V373:BT373)</f>
        <v>0</v>
      </c>
      <c r="DV373" s="28"/>
      <c r="DW373" s="15">
        <f>COUNT(BV373:DT373)</f>
        <v>0</v>
      </c>
      <c r="DX373" s="28"/>
      <c r="DY373" s="15">
        <f>SUM(DU373,DW373)</f>
        <v>0</v>
      </c>
    </row>
    <row r="374" spans="1:136" s="23" customFormat="1" ht="21" hidden="1" customHeight="1">
      <c r="A374" s="24"/>
      <c r="B374" s="24"/>
      <c r="C374" s="38" t="s">
        <v>182</v>
      </c>
      <c r="D374" s="556" t="s">
        <v>1085</v>
      </c>
      <c r="E374" s="488"/>
      <c r="F374" s="457">
        <v>30184</v>
      </c>
      <c r="G374" s="788"/>
      <c r="H374" s="319" t="s">
        <v>748</v>
      </c>
      <c r="I374" s="27">
        <v>30114</v>
      </c>
      <c r="J374" s="427"/>
      <c r="K374" s="272"/>
      <c r="L374" s="16">
        <v>0</v>
      </c>
      <c r="M374" s="16">
        <v>0</v>
      </c>
      <c r="N374" s="16"/>
      <c r="O374" s="16">
        <v>0</v>
      </c>
      <c r="P374" s="16"/>
      <c r="Q374" s="16">
        <v>0</v>
      </c>
      <c r="R374" s="16"/>
      <c r="S374" s="1114">
        <v>0</v>
      </c>
      <c r="T374" s="1114"/>
      <c r="U374" s="767"/>
      <c r="V374" s="18"/>
      <c r="W374" s="766"/>
      <c r="X374" s="18"/>
      <c r="Y374" s="766"/>
      <c r="Z374" s="18"/>
      <c r="AA374" s="766"/>
      <c r="AB374" s="18"/>
      <c r="AC374" s="766"/>
      <c r="AD374" s="18"/>
      <c r="AE374" s="766"/>
      <c r="AF374" s="18"/>
      <c r="AG374" s="766"/>
      <c r="AH374" s="18"/>
      <c r="AI374" s="766"/>
      <c r="AJ374" s="18"/>
      <c r="AK374" s="766"/>
      <c r="AL374" s="18"/>
      <c r="AM374" s="766"/>
      <c r="AN374" s="18"/>
      <c r="AO374" s="766"/>
      <c r="AP374" s="18"/>
      <c r="AQ374" s="766"/>
      <c r="AR374" s="18"/>
      <c r="AS374" s="766"/>
      <c r="AT374" s="18"/>
      <c r="AU374" s="766"/>
      <c r="AV374" s="18"/>
      <c r="AW374" s="766"/>
      <c r="AX374" s="18"/>
      <c r="AY374" s="766"/>
      <c r="AZ374" s="18"/>
      <c r="BA374" s="766"/>
      <c r="BB374" s="18"/>
      <c r="BC374" s="766"/>
      <c r="BD374" s="18"/>
      <c r="BE374" s="766"/>
      <c r="BF374" s="18"/>
      <c r="BG374" s="766"/>
      <c r="BH374" s="18"/>
      <c r="BI374" s="766"/>
      <c r="BJ374" s="18"/>
      <c r="BK374" s="766"/>
      <c r="BL374" s="18"/>
      <c r="BM374" s="766"/>
      <c r="BN374" s="18"/>
      <c r="BO374" s="766"/>
      <c r="BP374" s="18"/>
      <c r="BQ374" s="766"/>
      <c r="BR374" s="18"/>
      <c r="BS374" s="766"/>
      <c r="BT374" s="18"/>
      <c r="BU374" s="766"/>
      <c r="BV374" s="19"/>
      <c r="BW374" s="766"/>
      <c r="BX374" s="19"/>
      <c r="BY374" s="766"/>
      <c r="BZ374" s="19"/>
      <c r="CA374" s="766"/>
      <c r="CB374" s="19"/>
      <c r="CC374" s="766"/>
      <c r="CD374" s="19"/>
      <c r="CE374" s="766"/>
      <c r="CF374" s="19"/>
      <c r="CG374" s="766"/>
      <c r="CH374" s="19"/>
      <c r="CI374" s="766"/>
      <c r="CJ374" s="19"/>
      <c r="CK374" s="766"/>
      <c r="CL374" s="19"/>
      <c r="CM374" s="766"/>
      <c r="CN374" s="19"/>
      <c r="CO374" s="766"/>
      <c r="CP374" s="19"/>
      <c r="CQ374" s="766"/>
      <c r="CR374" s="19"/>
      <c r="CS374" s="766"/>
      <c r="CT374" s="19"/>
      <c r="CU374" s="766"/>
      <c r="CV374" s="19"/>
      <c r="CW374" s="766"/>
      <c r="CX374" s="19"/>
      <c r="CY374" s="766"/>
      <c r="CZ374" s="19"/>
      <c r="DA374" s="766"/>
      <c r="DB374" s="19"/>
      <c r="DC374" s="766"/>
      <c r="DD374" s="19"/>
      <c r="DE374" s="766"/>
      <c r="DF374" s="19"/>
      <c r="DG374" s="766"/>
      <c r="DH374" s="19"/>
      <c r="DI374" s="766"/>
      <c r="DJ374" s="19"/>
      <c r="DK374" s="766"/>
      <c r="DL374" s="19"/>
      <c r="DM374" s="766"/>
      <c r="DN374" s="19"/>
      <c r="DO374" s="766"/>
      <c r="DP374" s="19"/>
      <c r="DQ374" s="766"/>
      <c r="DR374" s="19"/>
      <c r="DS374" s="766"/>
      <c r="DT374" s="19"/>
      <c r="DU374" s="15">
        <f>COUNT(V374:BT374)</f>
        <v>0</v>
      </c>
      <c r="DV374" s="28"/>
      <c r="DW374" s="15">
        <f>COUNT(BV374:DT374)</f>
        <v>0</v>
      </c>
      <c r="DX374" s="28"/>
      <c r="DY374" s="15">
        <f>SUM(DU374,DW374)</f>
        <v>0</v>
      </c>
    </row>
    <row r="375" spans="1:136" ht="14.25" hidden="1" customHeight="1">
      <c r="A375" s="28"/>
      <c r="B375" s="28"/>
      <c r="C375" s="529"/>
      <c r="D375" s="218"/>
      <c r="E375" s="487"/>
      <c r="F375" s="462"/>
      <c r="G375" s="794"/>
      <c r="J375" s="426"/>
      <c r="K375" s="35"/>
      <c r="L375" s="43"/>
      <c r="M375" s="43"/>
      <c r="N375" s="43"/>
      <c r="O375" s="43"/>
      <c r="P375" s="43"/>
      <c r="Q375" s="43"/>
      <c r="R375" s="43"/>
      <c r="S375" s="43"/>
      <c r="T375" s="43"/>
      <c r="U375" s="43"/>
      <c r="V375" s="59"/>
      <c r="W375" s="58"/>
      <c r="X375" s="59"/>
      <c r="Y375" s="58"/>
      <c r="Z375" s="59"/>
      <c r="AA375" s="58"/>
      <c r="AB375" s="59"/>
      <c r="AC375" s="58"/>
      <c r="AD375" s="59"/>
      <c r="AE375" s="58"/>
      <c r="AF375" s="59"/>
      <c r="AG375" s="58"/>
      <c r="AH375" s="59"/>
      <c r="AI375" s="58"/>
      <c r="AJ375" s="59"/>
      <c r="AK375" s="58"/>
      <c r="AL375" s="59"/>
      <c r="AM375" s="58"/>
      <c r="AN375" s="59"/>
      <c r="AO375" s="58"/>
      <c r="AP375" s="59"/>
      <c r="AQ375" s="58"/>
      <c r="AR375" s="59"/>
      <c r="AS375" s="58"/>
      <c r="AT375" s="59"/>
      <c r="AU375" s="58"/>
      <c r="AV375" s="59"/>
      <c r="AW375" s="58"/>
      <c r="AX375" s="59"/>
      <c r="AY375" s="58"/>
      <c r="AZ375" s="59"/>
      <c r="BA375" s="58"/>
      <c r="BB375" s="59"/>
      <c r="BC375" s="58"/>
      <c r="BD375" s="59"/>
      <c r="BE375" s="58"/>
      <c r="BF375" s="59"/>
      <c r="BG375" s="58"/>
      <c r="BH375" s="59"/>
      <c r="BI375" s="58"/>
      <c r="BJ375" s="59"/>
      <c r="BK375" s="58"/>
      <c r="BL375" s="59"/>
      <c r="BM375" s="58"/>
      <c r="BN375" s="59"/>
      <c r="BO375" s="58"/>
      <c r="BP375" s="59"/>
      <c r="BQ375" s="58"/>
      <c r="BR375" s="59"/>
      <c r="BS375" s="58"/>
      <c r="BT375" s="59"/>
      <c r="BU375" s="58"/>
      <c r="BV375" s="59"/>
      <c r="BW375" s="58"/>
      <c r="BX375" s="59"/>
      <c r="BY375" s="58"/>
      <c r="BZ375" s="59"/>
      <c r="CA375" s="58"/>
      <c r="CB375" s="59"/>
      <c r="CC375" s="58"/>
      <c r="CD375" s="59"/>
      <c r="CE375" s="58"/>
      <c r="CF375" s="59"/>
      <c r="CG375" s="58"/>
      <c r="CH375" s="59"/>
      <c r="CI375" s="58"/>
      <c r="CJ375" s="59"/>
      <c r="CK375" s="58"/>
      <c r="CL375" s="59"/>
      <c r="CM375" s="58"/>
      <c r="CN375" s="59"/>
      <c r="CO375" s="58"/>
      <c r="CP375" s="59"/>
      <c r="CQ375" s="58"/>
      <c r="CR375" s="59"/>
      <c r="CS375" s="58"/>
      <c r="CT375" s="59"/>
      <c r="CU375" s="58"/>
      <c r="CV375" s="59"/>
      <c r="CW375" s="58"/>
      <c r="CX375" s="59"/>
      <c r="CY375" s="58"/>
      <c r="CZ375" s="59"/>
      <c r="DA375" s="58"/>
      <c r="DB375" s="59"/>
      <c r="DC375" s="58"/>
      <c r="DD375" s="59"/>
      <c r="DE375" s="58"/>
      <c r="DF375" s="59"/>
      <c r="DG375" s="58"/>
      <c r="DH375" s="59"/>
      <c r="DI375" s="58"/>
      <c r="DJ375" s="59"/>
      <c r="DK375" s="58"/>
      <c r="DL375" s="59"/>
      <c r="DM375" s="58"/>
      <c r="DN375" s="59"/>
      <c r="DO375" s="58"/>
      <c r="DP375" s="59"/>
      <c r="DQ375" s="58"/>
      <c r="DR375" s="44"/>
      <c r="DS375" s="23"/>
    </row>
    <row r="376" spans="1:136" s="50" customFormat="1" ht="54" hidden="1" customHeight="1">
      <c r="C376" s="49"/>
      <c r="D376" s="49" t="s">
        <v>1698</v>
      </c>
      <c r="E376" s="191"/>
      <c r="F376" s="465"/>
      <c r="G376" s="191"/>
      <c r="H376" s="257"/>
      <c r="I376" s="35"/>
      <c r="J376" s="3"/>
      <c r="K376" s="257"/>
      <c r="U376" s="49"/>
      <c r="W376" s="49"/>
      <c r="Y376" s="49"/>
      <c r="AA376" s="49"/>
      <c r="AC376" s="49"/>
      <c r="AE376" s="49"/>
      <c r="AG376" s="49"/>
      <c r="AI376" s="49"/>
      <c r="AK376" s="49"/>
      <c r="AM376" s="49"/>
      <c r="AO376" s="49"/>
      <c r="AQ376" s="49"/>
      <c r="AS376" s="49"/>
      <c r="AU376" s="49"/>
      <c r="AW376" s="49"/>
      <c r="AY376" s="49"/>
      <c r="BA376" s="49"/>
      <c r="BC376" s="49"/>
      <c r="BE376" s="49"/>
      <c r="BG376" s="49"/>
      <c r="BI376" s="49"/>
      <c r="BK376" s="49"/>
      <c r="BM376" s="49"/>
      <c r="BO376" s="49"/>
      <c r="BQ376" s="49"/>
      <c r="BS376" s="49"/>
      <c r="BU376" s="49"/>
      <c r="BW376" s="49"/>
      <c r="BY376" s="49"/>
      <c r="CA376" s="49"/>
      <c r="CC376" s="49"/>
      <c r="CE376" s="49"/>
      <c r="CG376" s="49"/>
      <c r="CI376" s="49"/>
      <c r="CK376" s="49"/>
      <c r="CM376" s="49"/>
      <c r="CO376" s="49"/>
      <c r="CQ376" s="49"/>
      <c r="CS376" s="49"/>
      <c r="CU376" s="49"/>
      <c r="CW376" s="49"/>
      <c r="CY376" s="49"/>
      <c r="DA376" s="49"/>
      <c r="DC376" s="49"/>
      <c r="DE376" s="49"/>
      <c r="DG376" s="49"/>
      <c r="DI376" s="49"/>
      <c r="DK376" s="49"/>
      <c r="DM376" s="49"/>
      <c r="DO376" s="49"/>
      <c r="DQ376" s="49"/>
      <c r="DS376" s="49"/>
      <c r="DT376" s="254"/>
      <c r="DU376" s="254"/>
      <c r="DV376" s="254"/>
      <c r="DX376" s="254"/>
    </row>
    <row r="377" spans="1:136" ht="14.25" hidden="1" customHeight="1">
      <c r="A377" s="28"/>
      <c r="B377" s="28"/>
      <c r="C377" s="529"/>
      <c r="D377" s="218"/>
      <c r="E377" s="487"/>
      <c r="F377" s="462"/>
      <c r="G377" s="794"/>
      <c r="J377" s="426"/>
      <c r="K377" s="35"/>
      <c r="L377" s="43"/>
      <c r="M377" s="43"/>
      <c r="N377" s="43"/>
      <c r="O377" s="43"/>
      <c r="P377" s="43"/>
      <c r="Q377" s="43"/>
      <c r="R377" s="43"/>
      <c r="S377" s="43"/>
      <c r="T377" s="43"/>
      <c r="U377" s="43"/>
      <c r="V377" s="59"/>
      <c r="W377" s="58"/>
      <c r="X377" s="59"/>
      <c r="Y377" s="58"/>
      <c r="Z377" s="59"/>
      <c r="AA377" s="58"/>
      <c r="AB377" s="59"/>
      <c r="AC377" s="58"/>
      <c r="AD377" s="59"/>
      <c r="AE377" s="58"/>
      <c r="AF377" s="59"/>
      <c r="AG377" s="58"/>
      <c r="AH377" s="59"/>
      <c r="AI377" s="58"/>
      <c r="AJ377" s="59"/>
      <c r="AK377" s="58"/>
      <c r="AL377" s="59"/>
      <c r="AM377" s="58"/>
      <c r="AN377" s="59"/>
      <c r="AO377" s="58"/>
      <c r="AP377" s="59"/>
      <c r="AQ377" s="58"/>
      <c r="AR377" s="59"/>
      <c r="AS377" s="58"/>
      <c r="AT377" s="59"/>
      <c r="AU377" s="58"/>
      <c r="AV377" s="59"/>
      <c r="AW377" s="58"/>
      <c r="AX377" s="59"/>
      <c r="AY377" s="58"/>
      <c r="AZ377" s="59"/>
      <c r="BA377" s="58"/>
      <c r="BB377" s="59"/>
      <c r="BC377" s="58"/>
      <c r="BD377" s="59"/>
      <c r="BE377" s="58"/>
      <c r="BF377" s="59"/>
      <c r="BG377" s="58"/>
      <c r="BH377" s="59"/>
      <c r="BI377" s="58"/>
      <c r="BJ377" s="59"/>
      <c r="BK377" s="58"/>
      <c r="BL377" s="59"/>
      <c r="BM377" s="58"/>
      <c r="BN377" s="59"/>
      <c r="BO377" s="58"/>
      <c r="BP377" s="59"/>
      <c r="BQ377" s="58"/>
      <c r="BR377" s="59"/>
      <c r="BS377" s="58"/>
      <c r="BT377" s="59"/>
      <c r="BU377" s="58"/>
      <c r="BV377" s="59"/>
      <c r="BW377" s="58"/>
      <c r="BX377" s="59"/>
      <c r="BY377" s="58"/>
      <c r="BZ377" s="59"/>
      <c r="CA377" s="58"/>
      <c r="CB377" s="59"/>
      <c r="CC377" s="58"/>
      <c r="CD377" s="59"/>
      <c r="CE377" s="58"/>
      <c r="CF377" s="59"/>
      <c r="CG377" s="58"/>
      <c r="CH377" s="59"/>
      <c r="CI377" s="58"/>
      <c r="CJ377" s="59"/>
      <c r="CK377" s="58"/>
      <c r="CL377" s="59"/>
      <c r="CM377" s="58"/>
      <c r="CN377" s="59"/>
      <c r="CO377" s="58"/>
      <c r="CP377" s="59"/>
      <c r="CQ377" s="58"/>
      <c r="CR377" s="59"/>
      <c r="CS377" s="58"/>
      <c r="CT377" s="59"/>
      <c r="CU377" s="58"/>
      <c r="CV377" s="59"/>
      <c r="CW377" s="58"/>
      <c r="CX377" s="59"/>
      <c r="CY377" s="58"/>
      <c r="CZ377" s="59"/>
      <c r="DA377" s="58"/>
      <c r="DB377" s="59"/>
      <c r="DC377" s="58"/>
      <c r="DD377" s="59"/>
      <c r="DE377" s="58"/>
      <c r="DF377" s="59"/>
      <c r="DG377" s="58"/>
      <c r="DH377" s="59"/>
      <c r="DI377" s="58"/>
      <c r="DJ377" s="59"/>
      <c r="DK377" s="58"/>
      <c r="DL377" s="59"/>
      <c r="DM377" s="58"/>
      <c r="DN377" s="59"/>
      <c r="DO377" s="58"/>
      <c r="DP377" s="59"/>
      <c r="DQ377" s="58"/>
      <c r="DR377" s="44"/>
      <c r="DS377" s="23"/>
    </row>
    <row r="378" spans="1:136" s="157" customFormat="1" ht="34.5" hidden="1" customHeight="1">
      <c r="A378" s="279" t="s">
        <v>11</v>
      </c>
      <c r="B378" s="279" t="s">
        <v>1011</v>
      </c>
      <c r="C378" s="503" t="s">
        <v>12</v>
      </c>
      <c r="D378" s="288" t="s">
        <v>39</v>
      </c>
      <c r="E378" s="478"/>
      <c r="F378" s="343" t="s">
        <v>14</v>
      </c>
      <c r="G378" s="478"/>
      <c r="H378" s="319" t="s">
        <v>297</v>
      </c>
      <c r="I378" s="256" t="s">
        <v>15</v>
      </c>
      <c r="J378" s="291"/>
      <c r="K378" s="318"/>
      <c r="L378" s="333"/>
      <c r="M378" s="333"/>
      <c r="N378" s="333"/>
      <c r="O378" s="333"/>
      <c r="P378" s="333"/>
      <c r="Q378" s="333"/>
      <c r="R378" s="333"/>
      <c r="S378" s="1116"/>
      <c r="T378" s="1116"/>
      <c r="U378" s="825"/>
      <c r="V378" s="279"/>
      <c r="W378" s="825"/>
      <c r="X378" s="279"/>
      <c r="Y378" s="825"/>
      <c r="Z378" s="279"/>
      <c r="AA378" s="825"/>
      <c r="AB378" s="279"/>
      <c r="AC378" s="825"/>
      <c r="AD378" s="279"/>
      <c r="AE378" s="825"/>
      <c r="AF378" s="279"/>
      <c r="AG378" s="825"/>
      <c r="AH378" s="279"/>
      <c r="AI378" s="825"/>
      <c r="AJ378" s="279"/>
      <c r="AK378" s="825"/>
      <c r="AL378" s="279"/>
      <c r="AM378" s="825"/>
      <c r="AN378" s="279"/>
      <c r="AO378" s="825"/>
      <c r="AP378" s="279"/>
      <c r="AQ378" s="825"/>
      <c r="AR378" s="279"/>
      <c r="AS378" s="825"/>
      <c r="AT378" s="279"/>
      <c r="AU378" s="825"/>
      <c r="AV378" s="279"/>
      <c r="AW378" s="825"/>
      <c r="AX378" s="279"/>
      <c r="AY378" s="825"/>
      <c r="AZ378" s="279"/>
      <c r="BA378" s="825"/>
      <c r="BB378" s="279"/>
      <c r="BC378" s="825"/>
      <c r="BD378" s="279"/>
      <c r="BE378" s="825"/>
      <c r="BF378" s="279"/>
      <c r="BG378" s="825"/>
      <c r="BH378" s="279"/>
      <c r="BI378" s="825"/>
      <c r="BJ378" s="279"/>
      <c r="BK378" s="825"/>
      <c r="BL378" s="279"/>
      <c r="BM378" s="825"/>
      <c r="BN378" s="279"/>
      <c r="BO378" s="825"/>
      <c r="BP378" s="279"/>
      <c r="BQ378" s="825"/>
      <c r="BR378" s="279"/>
      <c r="BS378" s="825"/>
      <c r="BT378" s="279"/>
      <c r="BU378" s="825"/>
      <c r="BV378" s="279"/>
      <c r="BW378" s="825"/>
      <c r="BX378" s="279"/>
      <c r="BY378" s="825"/>
      <c r="BZ378" s="279"/>
      <c r="CA378" s="825"/>
      <c r="CB378" s="279"/>
      <c r="CC378" s="825"/>
      <c r="CD378" s="279"/>
      <c r="CE378" s="825"/>
      <c r="CF378" s="279"/>
      <c r="CG378" s="825"/>
      <c r="CH378" s="279"/>
      <c r="CI378" s="825"/>
      <c r="CJ378" s="279"/>
      <c r="CK378" s="825"/>
      <c r="CL378" s="279"/>
      <c r="CM378" s="825"/>
      <c r="CN378" s="279"/>
      <c r="CO378" s="825"/>
      <c r="CP378" s="279"/>
      <c r="CQ378" s="825"/>
      <c r="CR378" s="279"/>
      <c r="CS378" s="825"/>
      <c r="CT378" s="279"/>
      <c r="CU378" s="825"/>
      <c r="CV378" s="279"/>
      <c r="CW378" s="825"/>
      <c r="CX378" s="279"/>
      <c r="CY378" s="825"/>
      <c r="CZ378" s="279"/>
      <c r="DA378" s="825"/>
      <c r="DB378" s="279"/>
      <c r="DC378" s="825"/>
      <c r="DD378" s="279"/>
      <c r="DE378" s="825"/>
      <c r="DF378" s="279"/>
      <c r="DG378" s="825"/>
      <c r="DH378" s="279"/>
      <c r="DI378" s="825"/>
      <c r="DJ378" s="279"/>
      <c r="DK378" s="825"/>
      <c r="DL378" s="279"/>
      <c r="DM378" s="825"/>
      <c r="DN378" s="279"/>
      <c r="DO378" s="825"/>
      <c r="DP378" s="279"/>
      <c r="DQ378" s="825"/>
      <c r="DR378" s="279"/>
      <c r="DS378" s="825"/>
      <c r="DT378" s="12"/>
      <c r="DU378" s="13"/>
      <c r="DV378" s="12"/>
      <c r="DX378" s="14" t="s">
        <v>1262</v>
      </c>
    </row>
    <row r="379" spans="1:136" s="245" customFormat="1" ht="21" hidden="1" customHeight="1">
      <c r="A379" s="30"/>
      <c r="B379" s="30"/>
      <c r="C379" s="38" t="s">
        <v>149</v>
      </c>
      <c r="D379" s="556" t="s">
        <v>914</v>
      </c>
      <c r="E379" s="488"/>
      <c r="F379" s="459">
        <v>41647</v>
      </c>
      <c r="G379" s="788"/>
      <c r="H379" s="319" t="s">
        <v>258</v>
      </c>
      <c r="I379" s="27">
        <v>14423</v>
      </c>
      <c r="J379" s="429"/>
      <c r="K379" s="272"/>
      <c r="L379" s="16">
        <v>4</v>
      </c>
      <c r="M379" s="16">
        <v>0</v>
      </c>
      <c r="N379" s="16"/>
      <c r="O379" s="16">
        <v>0</v>
      </c>
      <c r="P379" s="16"/>
      <c r="Q379" s="16">
        <v>0</v>
      </c>
      <c r="R379" s="16"/>
      <c r="S379" s="1114">
        <v>0</v>
      </c>
      <c r="T379" s="1114"/>
      <c r="U379" s="767"/>
      <c r="V379" s="18"/>
      <c r="W379" s="766"/>
      <c r="X379" s="18"/>
      <c r="Y379" s="766"/>
      <c r="Z379" s="18"/>
      <c r="AA379" s="766"/>
      <c r="AB379" s="18"/>
      <c r="AC379" s="766"/>
      <c r="AD379" s="18"/>
      <c r="AE379" s="766"/>
      <c r="AF379" s="18"/>
      <c r="AG379" s="766"/>
      <c r="AH379" s="18"/>
      <c r="AI379" s="766"/>
      <c r="AJ379" s="18"/>
      <c r="AK379" s="766"/>
      <c r="AL379" s="18"/>
      <c r="AM379" s="766"/>
      <c r="AN379" s="18"/>
      <c r="AO379" s="766"/>
      <c r="AP379" s="18"/>
      <c r="AQ379" s="766"/>
      <c r="AR379" s="18"/>
      <c r="AS379" s="766"/>
      <c r="AT379" s="18"/>
      <c r="AU379" s="766"/>
      <c r="AV379" s="18"/>
      <c r="AW379" s="766"/>
      <c r="AX379" s="18"/>
      <c r="AY379" s="766"/>
      <c r="AZ379" s="18"/>
      <c r="BA379" s="766"/>
      <c r="BB379" s="18"/>
      <c r="BC379" s="766"/>
      <c r="BD379" s="18"/>
      <c r="BE379" s="766"/>
      <c r="BF379" s="18"/>
      <c r="BG379" s="766"/>
      <c r="BH379" s="18"/>
      <c r="BI379" s="766"/>
      <c r="BJ379" s="18"/>
      <c r="BK379" s="766"/>
      <c r="BL379" s="18"/>
      <c r="BM379" s="766"/>
      <c r="BN379" s="18"/>
      <c r="BO379" s="766"/>
      <c r="BP379" s="18"/>
      <c r="BQ379" s="766"/>
      <c r="BR379" s="18"/>
      <c r="BS379" s="766"/>
      <c r="BT379" s="18"/>
      <c r="BU379" s="766"/>
      <c r="BV379" s="19"/>
      <c r="BW379" s="766"/>
      <c r="BX379" s="19"/>
      <c r="BY379" s="766"/>
      <c r="BZ379" s="19"/>
      <c r="CA379" s="766"/>
      <c r="CB379" s="19"/>
      <c r="CC379" s="766"/>
      <c r="CD379" s="19"/>
      <c r="CE379" s="766"/>
      <c r="CF379" s="19"/>
      <c r="CG379" s="766"/>
      <c r="CH379" s="19"/>
      <c r="CI379" s="766"/>
      <c r="CJ379" s="19"/>
      <c r="CK379" s="766"/>
      <c r="CL379" s="19"/>
      <c r="CM379" s="766"/>
      <c r="CN379" s="19"/>
      <c r="CO379" s="766"/>
      <c r="CP379" s="19"/>
      <c r="CQ379" s="766"/>
      <c r="CR379" s="19"/>
      <c r="CS379" s="766"/>
      <c r="CT379" s="19"/>
      <c r="CU379" s="766"/>
      <c r="CV379" s="19"/>
      <c r="CW379" s="766"/>
      <c r="CX379" s="19"/>
      <c r="CY379" s="766"/>
      <c r="CZ379" s="19"/>
      <c r="DA379" s="766"/>
      <c r="DB379" s="19"/>
      <c r="DC379" s="766"/>
      <c r="DD379" s="19"/>
      <c r="DE379" s="766"/>
      <c r="DF379" s="19"/>
      <c r="DG379" s="766"/>
      <c r="DH379" s="19"/>
      <c r="DI379" s="766"/>
      <c r="DJ379" s="19"/>
      <c r="DK379" s="766"/>
      <c r="DL379" s="19"/>
      <c r="DM379" s="766"/>
      <c r="DN379" s="19"/>
      <c r="DO379" s="766"/>
      <c r="DP379" s="19"/>
      <c r="DQ379" s="766"/>
      <c r="DR379" s="19"/>
      <c r="DS379" s="766"/>
      <c r="DT379" s="19"/>
      <c r="DU379" s="15">
        <f>COUNT(V379:BT379)</f>
        <v>0</v>
      </c>
      <c r="DV379" s="23"/>
      <c r="DW379" s="15">
        <f>COUNT(BV379:DT379)</f>
        <v>0</v>
      </c>
      <c r="DX379" s="23"/>
      <c r="DY379" s="15">
        <f>SUM(DU379,DW379)</f>
        <v>0</v>
      </c>
      <c r="DZ379" s="23"/>
      <c r="EA379" s="23"/>
      <c r="EB379" s="23"/>
      <c r="EE379" s="23"/>
      <c r="EF379" s="23"/>
    </row>
    <row r="380" spans="1:136" ht="14.25" hidden="1" customHeight="1">
      <c r="A380" s="28"/>
      <c r="B380" s="28"/>
      <c r="C380" s="529"/>
      <c r="D380" s="218"/>
      <c r="E380" s="487"/>
      <c r="F380" s="462"/>
      <c r="G380" s="794"/>
      <c r="J380" s="426"/>
      <c r="K380" s="35"/>
      <c r="L380" s="43"/>
      <c r="M380" s="43"/>
      <c r="N380" s="43"/>
      <c r="O380" s="43"/>
      <c r="P380" s="43"/>
      <c r="Q380" s="43"/>
      <c r="R380" s="43"/>
      <c r="S380" s="43"/>
      <c r="T380" s="43"/>
      <c r="U380" s="43"/>
      <c r="V380" s="59"/>
      <c r="W380" s="58"/>
      <c r="X380" s="59"/>
      <c r="Y380" s="58"/>
      <c r="Z380" s="59"/>
      <c r="AA380" s="58"/>
      <c r="AB380" s="59"/>
      <c r="AC380" s="58"/>
      <c r="AD380" s="59"/>
      <c r="AE380" s="58"/>
      <c r="AF380" s="59"/>
      <c r="AG380" s="58"/>
      <c r="AH380" s="59"/>
      <c r="AI380" s="58"/>
      <c r="AJ380" s="59"/>
      <c r="AK380" s="58"/>
      <c r="AL380" s="59"/>
      <c r="AM380" s="58"/>
      <c r="AN380" s="59"/>
      <c r="AO380" s="58"/>
      <c r="AP380" s="59"/>
      <c r="AQ380" s="58"/>
      <c r="AR380" s="59"/>
      <c r="AS380" s="58"/>
      <c r="AT380" s="59"/>
      <c r="AU380" s="58"/>
      <c r="AV380" s="59"/>
      <c r="AW380" s="58"/>
      <c r="AX380" s="59"/>
      <c r="AY380" s="58"/>
      <c r="AZ380" s="59"/>
      <c r="BA380" s="58"/>
      <c r="BB380" s="59"/>
      <c r="BC380" s="58"/>
      <c r="BD380" s="59"/>
      <c r="BE380" s="58"/>
      <c r="BF380" s="59"/>
      <c r="BG380" s="58"/>
      <c r="BH380" s="59"/>
      <c r="BI380" s="58"/>
      <c r="BJ380" s="59"/>
      <c r="BK380" s="58"/>
      <c r="BL380" s="59"/>
      <c r="BM380" s="58"/>
      <c r="BN380" s="59"/>
      <c r="BO380" s="58"/>
      <c r="BP380" s="59"/>
      <c r="BQ380" s="58"/>
      <c r="BR380" s="59"/>
      <c r="BS380" s="58"/>
      <c r="BT380" s="59"/>
      <c r="BU380" s="58"/>
      <c r="BV380" s="59"/>
      <c r="BW380" s="58"/>
      <c r="BX380" s="59"/>
      <c r="BY380" s="58"/>
      <c r="BZ380" s="59"/>
      <c r="CA380" s="58"/>
      <c r="CB380" s="59"/>
      <c r="CC380" s="58"/>
      <c r="CD380" s="59"/>
      <c r="CE380" s="58"/>
      <c r="CF380" s="59"/>
      <c r="CG380" s="58"/>
      <c r="CH380" s="59"/>
      <c r="CI380" s="58"/>
      <c r="CJ380" s="59"/>
      <c r="CK380" s="58"/>
      <c r="CL380" s="59"/>
      <c r="CM380" s="58"/>
      <c r="CN380" s="59"/>
      <c r="CO380" s="58"/>
      <c r="CP380" s="59"/>
      <c r="CQ380" s="58"/>
      <c r="CR380" s="59"/>
      <c r="CS380" s="58"/>
      <c r="CT380" s="59"/>
      <c r="CU380" s="58"/>
      <c r="CV380" s="59"/>
      <c r="CW380" s="58"/>
      <c r="CX380" s="59"/>
      <c r="CY380" s="58"/>
      <c r="CZ380" s="59"/>
      <c r="DA380" s="58"/>
      <c r="DB380" s="59"/>
      <c r="DC380" s="58"/>
      <c r="DD380" s="59"/>
      <c r="DE380" s="58"/>
      <c r="DF380" s="59"/>
      <c r="DG380" s="58"/>
      <c r="DH380" s="59"/>
      <c r="DI380" s="58"/>
      <c r="DJ380" s="59"/>
      <c r="DK380" s="58"/>
      <c r="DL380" s="59"/>
      <c r="DM380" s="58"/>
      <c r="DN380" s="59"/>
      <c r="DO380" s="58"/>
      <c r="DP380" s="59"/>
      <c r="DQ380" s="58"/>
      <c r="DR380" s="44"/>
      <c r="DS380" s="23"/>
    </row>
    <row r="381" spans="1:136" s="50" customFormat="1" ht="54" hidden="1" customHeight="1">
      <c r="C381" s="49"/>
      <c r="D381" s="49" t="s">
        <v>1695</v>
      </c>
      <c r="E381" s="191"/>
      <c r="F381" s="465"/>
      <c r="G381" s="191"/>
      <c r="H381" s="257"/>
      <c r="I381" s="35"/>
      <c r="J381" s="3"/>
      <c r="K381" s="257"/>
      <c r="U381" s="49"/>
      <c r="W381" s="49"/>
      <c r="Y381" s="49"/>
      <c r="AA381" s="49"/>
      <c r="AC381" s="49"/>
      <c r="AE381" s="49"/>
      <c r="AG381" s="49"/>
      <c r="AI381" s="49"/>
      <c r="AK381" s="49"/>
      <c r="AM381" s="49"/>
      <c r="AO381" s="49"/>
      <c r="AQ381" s="49"/>
      <c r="AS381" s="49"/>
      <c r="AU381" s="49"/>
      <c r="AW381" s="49"/>
      <c r="AY381" s="49"/>
      <c r="BA381" s="49"/>
      <c r="BC381" s="49"/>
      <c r="BE381" s="49"/>
      <c r="BG381" s="49"/>
      <c r="BI381" s="49"/>
      <c r="BK381" s="49"/>
      <c r="BM381" s="49"/>
      <c r="BO381" s="49"/>
      <c r="BQ381" s="49"/>
      <c r="BS381" s="49"/>
      <c r="BU381" s="49"/>
      <c r="BW381" s="49"/>
      <c r="BY381" s="49"/>
      <c r="CA381" s="49"/>
      <c r="CC381" s="49"/>
      <c r="CE381" s="49"/>
      <c r="CG381" s="49"/>
      <c r="CI381" s="49"/>
      <c r="CK381" s="49"/>
      <c r="CM381" s="49"/>
      <c r="CO381" s="49"/>
      <c r="CQ381" s="49"/>
      <c r="CS381" s="49"/>
      <c r="CU381" s="49"/>
      <c r="CW381" s="49"/>
      <c r="CY381" s="49"/>
      <c r="DA381" s="49"/>
      <c r="DC381" s="49"/>
      <c r="DE381" s="49"/>
      <c r="DG381" s="49"/>
      <c r="DI381" s="49"/>
      <c r="DK381" s="49"/>
      <c r="DM381" s="49"/>
      <c r="DO381" s="49"/>
      <c r="DQ381" s="49"/>
      <c r="DS381" s="49"/>
      <c r="DT381" s="254"/>
      <c r="DU381" s="254"/>
      <c r="DV381" s="254"/>
      <c r="DX381" s="254"/>
    </row>
    <row r="382" spans="1:136" ht="14.25" hidden="1" customHeight="1">
      <c r="A382" s="28"/>
      <c r="B382" s="28"/>
      <c r="C382" s="529"/>
      <c r="D382" s="218"/>
      <c r="E382" s="487"/>
      <c r="F382" s="462"/>
      <c r="G382" s="794"/>
      <c r="J382" s="426"/>
      <c r="K382" s="35"/>
      <c r="L382" s="43"/>
      <c r="M382" s="43"/>
      <c r="N382" s="43"/>
      <c r="O382" s="43"/>
      <c r="P382" s="43"/>
      <c r="Q382" s="43"/>
      <c r="R382" s="43"/>
      <c r="S382" s="43"/>
      <c r="T382" s="43"/>
      <c r="U382" s="43"/>
      <c r="V382" s="59"/>
      <c r="W382" s="58"/>
      <c r="X382" s="59"/>
      <c r="Y382" s="58"/>
      <c r="Z382" s="59"/>
      <c r="AA382" s="58"/>
      <c r="AB382" s="59"/>
      <c r="AC382" s="58"/>
      <c r="AD382" s="59"/>
      <c r="AE382" s="58"/>
      <c r="AF382" s="59"/>
      <c r="AG382" s="58"/>
      <c r="AH382" s="59"/>
      <c r="AI382" s="58"/>
      <c r="AJ382" s="59"/>
      <c r="AK382" s="58"/>
      <c r="AL382" s="59"/>
      <c r="AM382" s="58"/>
      <c r="AN382" s="59"/>
      <c r="AO382" s="58"/>
      <c r="AP382" s="59"/>
      <c r="AQ382" s="58"/>
      <c r="AR382" s="59"/>
      <c r="AS382" s="58"/>
      <c r="AT382" s="59"/>
      <c r="AU382" s="58"/>
      <c r="AV382" s="59"/>
      <c r="AW382" s="58"/>
      <c r="AX382" s="59"/>
      <c r="AY382" s="58"/>
      <c r="AZ382" s="59"/>
      <c r="BA382" s="58"/>
      <c r="BB382" s="59"/>
      <c r="BC382" s="58"/>
      <c r="BD382" s="59"/>
      <c r="BE382" s="58"/>
      <c r="BF382" s="59"/>
      <c r="BG382" s="58"/>
      <c r="BH382" s="59"/>
      <c r="BI382" s="58"/>
      <c r="BJ382" s="59"/>
      <c r="BK382" s="58"/>
      <c r="BL382" s="59"/>
      <c r="BM382" s="58"/>
      <c r="BN382" s="59"/>
      <c r="BO382" s="58"/>
      <c r="BP382" s="59"/>
      <c r="BQ382" s="58"/>
      <c r="BR382" s="59"/>
      <c r="BS382" s="58"/>
      <c r="BT382" s="59"/>
      <c r="BU382" s="58"/>
      <c r="BV382" s="59"/>
      <c r="BW382" s="58"/>
      <c r="BX382" s="59"/>
      <c r="BY382" s="58"/>
      <c r="BZ382" s="59"/>
      <c r="CA382" s="58"/>
      <c r="CB382" s="59"/>
      <c r="CC382" s="58"/>
      <c r="CD382" s="59"/>
      <c r="CE382" s="58"/>
      <c r="CF382" s="59"/>
      <c r="CG382" s="58"/>
      <c r="CH382" s="59"/>
      <c r="CI382" s="58"/>
      <c r="CJ382" s="59"/>
      <c r="CK382" s="58"/>
      <c r="CL382" s="59"/>
      <c r="CM382" s="58"/>
      <c r="CN382" s="59"/>
      <c r="CO382" s="58"/>
      <c r="CP382" s="59"/>
      <c r="CQ382" s="58"/>
      <c r="CR382" s="59"/>
      <c r="CS382" s="58"/>
      <c r="CT382" s="59"/>
      <c r="CU382" s="58"/>
      <c r="CV382" s="59"/>
      <c r="CW382" s="58"/>
      <c r="CX382" s="59"/>
      <c r="CY382" s="58"/>
      <c r="CZ382" s="59"/>
      <c r="DA382" s="58"/>
      <c r="DB382" s="59"/>
      <c r="DC382" s="58"/>
      <c r="DD382" s="59"/>
      <c r="DE382" s="58"/>
      <c r="DF382" s="59"/>
      <c r="DG382" s="58"/>
      <c r="DH382" s="59"/>
      <c r="DI382" s="58"/>
      <c r="DJ382" s="59"/>
      <c r="DK382" s="58"/>
      <c r="DL382" s="59"/>
      <c r="DM382" s="58"/>
      <c r="DN382" s="59"/>
      <c r="DO382" s="58"/>
      <c r="DP382" s="59"/>
      <c r="DQ382" s="58"/>
      <c r="DR382" s="44"/>
      <c r="DS382" s="23"/>
    </row>
    <row r="383" spans="1:136" s="157" customFormat="1" ht="34.5" hidden="1" customHeight="1">
      <c r="A383" s="279" t="s">
        <v>11</v>
      </c>
      <c r="B383" s="279" t="s">
        <v>1011</v>
      </c>
      <c r="C383" s="503" t="s">
        <v>12</v>
      </c>
      <c r="D383" s="288" t="s">
        <v>39</v>
      </c>
      <c r="E383" s="478"/>
      <c r="F383" s="343" t="s">
        <v>14</v>
      </c>
      <c r="G383" s="478"/>
      <c r="H383" s="319" t="s">
        <v>297</v>
      </c>
      <c r="I383" s="256" t="s">
        <v>15</v>
      </c>
      <c r="J383" s="291"/>
      <c r="K383" s="318"/>
      <c r="L383" s="333"/>
      <c r="M383" s="333"/>
      <c r="N383" s="333"/>
      <c r="O383" s="333"/>
      <c r="P383" s="333"/>
      <c r="Q383" s="333"/>
      <c r="R383" s="333"/>
      <c r="S383" s="1116"/>
      <c r="T383" s="1116"/>
      <c r="U383" s="825"/>
      <c r="V383" s="279"/>
      <c r="W383" s="825"/>
      <c r="X383" s="279"/>
      <c r="Y383" s="825"/>
      <c r="Z383" s="279"/>
      <c r="AA383" s="825"/>
      <c r="AB383" s="279"/>
      <c r="AC383" s="825"/>
      <c r="AD383" s="279"/>
      <c r="AE383" s="825"/>
      <c r="AF383" s="279"/>
      <c r="AG383" s="825"/>
      <c r="AH383" s="279"/>
      <c r="AI383" s="825"/>
      <c r="AJ383" s="279"/>
      <c r="AK383" s="825"/>
      <c r="AL383" s="279"/>
      <c r="AM383" s="825"/>
      <c r="AN383" s="279"/>
      <c r="AO383" s="825"/>
      <c r="AP383" s="279"/>
      <c r="AQ383" s="825"/>
      <c r="AR383" s="279"/>
      <c r="AS383" s="825"/>
      <c r="AT383" s="279"/>
      <c r="AU383" s="825"/>
      <c r="AV383" s="279"/>
      <c r="AW383" s="825"/>
      <c r="AX383" s="279"/>
      <c r="AY383" s="825"/>
      <c r="AZ383" s="279"/>
      <c r="BA383" s="825"/>
      <c r="BB383" s="279"/>
      <c r="BC383" s="825"/>
      <c r="BD383" s="279"/>
      <c r="BE383" s="825"/>
      <c r="BF383" s="279"/>
      <c r="BG383" s="825"/>
      <c r="BH383" s="279"/>
      <c r="BI383" s="825"/>
      <c r="BJ383" s="279"/>
      <c r="BK383" s="825"/>
      <c r="BL383" s="279"/>
      <c r="BM383" s="825"/>
      <c r="BN383" s="279"/>
      <c r="BO383" s="825"/>
      <c r="BP383" s="279"/>
      <c r="BQ383" s="825"/>
      <c r="BR383" s="279"/>
      <c r="BS383" s="825"/>
      <c r="BT383" s="279"/>
      <c r="BU383" s="825"/>
      <c r="BV383" s="279"/>
      <c r="BW383" s="825"/>
      <c r="BX383" s="279"/>
      <c r="BY383" s="825"/>
      <c r="BZ383" s="279"/>
      <c r="CA383" s="825"/>
      <c r="CB383" s="279"/>
      <c r="CC383" s="825"/>
      <c r="CD383" s="279"/>
      <c r="CE383" s="825"/>
      <c r="CF383" s="279"/>
      <c r="CG383" s="825"/>
      <c r="CH383" s="279"/>
      <c r="CI383" s="825"/>
      <c r="CJ383" s="279"/>
      <c r="CK383" s="825"/>
      <c r="CL383" s="279"/>
      <c r="CM383" s="825"/>
      <c r="CN383" s="279"/>
      <c r="CO383" s="825"/>
      <c r="CP383" s="279"/>
      <c r="CQ383" s="825"/>
      <c r="CR383" s="279"/>
      <c r="CS383" s="825"/>
      <c r="CT383" s="279"/>
      <c r="CU383" s="825"/>
      <c r="CV383" s="279"/>
      <c r="CW383" s="825"/>
      <c r="CX383" s="279"/>
      <c r="CY383" s="825"/>
      <c r="CZ383" s="279"/>
      <c r="DA383" s="825"/>
      <c r="DB383" s="279"/>
      <c r="DC383" s="825"/>
      <c r="DD383" s="279"/>
      <c r="DE383" s="825"/>
      <c r="DF383" s="279"/>
      <c r="DG383" s="825"/>
      <c r="DH383" s="279"/>
      <c r="DI383" s="825"/>
      <c r="DJ383" s="279"/>
      <c r="DK383" s="825"/>
      <c r="DL383" s="279"/>
      <c r="DM383" s="825"/>
      <c r="DN383" s="279"/>
      <c r="DO383" s="825"/>
      <c r="DP383" s="279"/>
      <c r="DQ383" s="825"/>
      <c r="DR383" s="279"/>
      <c r="DS383" s="825"/>
      <c r="DT383" s="12"/>
      <c r="DU383" s="13"/>
      <c r="DV383" s="12"/>
      <c r="DX383" s="14" t="s">
        <v>1262</v>
      </c>
    </row>
    <row r="384" spans="1:136" s="23" customFormat="1" ht="21" hidden="1" customHeight="1">
      <c r="A384" s="30"/>
      <c r="B384" s="30"/>
      <c r="C384" s="38" t="s">
        <v>110</v>
      </c>
      <c r="D384" s="556" t="s">
        <v>126</v>
      </c>
      <c r="E384" s="488"/>
      <c r="F384" s="459">
        <v>36720</v>
      </c>
      <c r="G384" s="788"/>
      <c r="H384" s="319" t="s">
        <v>258</v>
      </c>
      <c r="I384" s="27">
        <v>35717</v>
      </c>
      <c r="J384" s="429"/>
      <c r="K384" s="272"/>
      <c r="L384" s="16">
        <v>18</v>
      </c>
      <c r="M384" s="16">
        <v>0</v>
      </c>
      <c r="N384" s="16"/>
      <c r="O384" s="16">
        <v>0</v>
      </c>
      <c r="P384" s="16"/>
      <c r="Q384" s="16">
        <v>0</v>
      </c>
      <c r="R384" s="16"/>
      <c r="S384" s="1114">
        <v>0</v>
      </c>
      <c r="T384" s="1114"/>
      <c r="U384" s="767"/>
      <c r="V384" s="18"/>
      <c r="W384" s="766"/>
      <c r="X384" s="18"/>
      <c r="Y384" s="766"/>
      <c r="Z384" s="18"/>
      <c r="AA384" s="766"/>
      <c r="AB384" s="18"/>
      <c r="AC384" s="766"/>
      <c r="AD384" s="18"/>
      <c r="AE384" s="766"/>
      <c r="AF384" s="18"/>
      <c r="AG384" s="766"/>
      <c r="AH384" s="18"/>
      <c r="AI384" s="766"/>
      <c r="AJ384" s="18"/>
      <c r="AK384" s="766"/>
      <c r="AL384" s="18"/>
      <c r="AM384" s="766"/>
      <c r="AN384" s="18"/>
      <c r="AO384" s="766"/>
      <c r="AP384" s="18"/>
      <c r="AQ384" s="766"/>
      <c r="AR384" s="18"/>
      <c r="AS384" s="766"/>
      <c r="AT384" s="18"/>
      <c r="AU384" s="766"/>
      <c r="AV384" s="18"/>
      <c r="AW384" s="766"/>
      <c r="AX384" s="18"/>
      <c r="AY384" s="766"/>
      <c r="AZ384" s="18"/>
      <c r="BA384" s="766"/>
      <c r="BB384" s="18"/>
      <c r="BC384" s="766"/>
      <c r="BD384" s="18"/>
      <c r="BE384" s="766"/>
      <c r="BF384" s="18"/>
      <c r="BG384" s="766"/>
      <c r="BH384" s="18"/>
      <c r="BI384" s="766"/>
      <c r="BJ384" s="18"/>
      <c r="BK384" s="766"/>
      <c r="BL384" s="18"/>
      <c r="BM384" s="766"/>
      <c r="BN384" s="18"/>
      <c r="BO384" s="766"/>
      <c r="BP384" s="18"/>
      <c r="BQ384" s="766"/>
      <c r="BR384" s="18"/>
      <c r="BS384" s="766"/>
      <c r="BT384" s="18"/>
      <c r="BU384" s="766"/>
      <c r="BV384" s="19"/>
      <c r="BW384" s="766"/>
      <c r="BX384" s="19"/>
      <c r="BY384" s="766"/>
      <c r="BZ384" s="19"/>
      <c r="CA384" s="766"/>
      <c r="CB384" s="19"/>
      <c r="CC384" s="766"/>
      <c r="CD384" s="19"/>
      <c r="CE384" s="766"/>
      <c r="CF384" s="19"/>
      <c r="CG384" s="766"/>
      <c r="CH384" s="19"/>
      <c r="CI384" s="766"/>
      <c r="CJ384" s="19"/>
      <c r="CK384" s="766"/>
      <c r="CL384" s="19"/>
      <c r="CM384" s="766"/>
      <c r="CN384" s="19"/>
      <c r="CO384" s="766"/>
      <c r="CP384" s="19"/>
      <c r="CQ384" s="766"/>
      <c r="CR384" s="19"/>
      <c r="CS384" s="766"/>
      <c r="CT384" s="19"/>
      <c r="CU384" s="766"/>
      <c r="CV384" s="19"/>
      <c r="CW384" s="766"/>
      <c r="CX384" s="19"/>
      <c r="CY384" s="766"/>
      <c r="CZ384" s="19"/>
      <c r="DA384" s="766"/>
      <c r="DB384" s="19"/>
      <c r="DC384" s="766"/>
      <c r="DD384" s="19"/>
      <c r="DE384" s="766"/>
      <c r="DF384" s="19"/>
      <c r="DG384" s="766"/>
      <c r="DH384" s="19"/>
      <c r="DI384" s="766"/>
      <c r="DJ384" s="19"/>
      <c r="DK384" s="766"/>
      <c r="DL384" s="19"/>
      <c r="DM384" s="766"/>
      <c r="DN384" s="19"/>
      <c r="DO384" s="766"/>
      <c r="DP384" s="19"/>
      <c r="DQ384" s="766"/>
      <c r="DR384" s="19"/>
      <c r="DS384" s="766"/>
      <c r="DT384" s="19"/>
      <c r="DU384" s="15">
        <f>COUNT(V384:BT384)</f>
        <v>0</v>
      </c>
      <c r="DW384" s="15">
        <f>COUNT(BV384:DT384)</f>
        <v>0</v>
      </c>
      <c r="DY384" s="15">
        <f>SUM(DU384,DW384)</f>
        <v>0</v>
      </c>
    </row>
    <row r="385" spans="1:132" s="23" customFormat="1" ht="21" hidden="1" customHeight="1">
      <c r="A385" s="24"/>
      <c r="B385" s="24"/>
      <c r="C385" s="38" t="s">
        <v>193</v>
      </c>
      <c r="D385" s="556" t="s">
        <v>993</v>
      </c>
      <c r="E385" s="488"/>
      <c r="F385" s="457">
        <v>37634</v>
      </c>
      <c r="G385" s="788"/>
      <c r="H385" s="319" t="s">
        <v>923</v>
      </c>
      <c r="I385" s="27">
        <v>37601</v>
      </c>
      <c r="J385" s="427"/>
      <c r="K385" s="272"/>
      <c r="L385" s="16">
        <v>0</v>
      </c>
      <c r="M385" s="16">
        <v>0</v>
      </c>
      <c r="N385" s="16"/>
      <c r="O385" s="16">
        <v>0</v>
      </c>
      <c r="P385" s="16"/>
      <c r="Q385" s="16">
        <v>0</v>
      </c>
      <c r="R385" s="16"/>
      <c r="S385" s="1114">
        <v>0</v>
      </c>
      <c r="T385" s="1114"/>
      <c r="U385" s="767"/>
      <c r="V385" s="18"/>
      <c r="W385" s="766"/>
      <c r="X385" s="18"/>
      <c r="Y385" s="766"/>
      <c r="Z385" s="18"/>
      <c r="AA385" s="766"/>
      <c r="AB385" s="18"/>
      <c r="AC385" s="766"/>
      <c r="AD385" s="18"/>
      <c r="AE385" s="766"/>
      <c r="AF385" s="18"/>
      <c r="AG385" s="766"/>
      <c r="AH385" s="18"/>
      <c r="AI385" s="766"/>
      <c r="AJ385" s="18"/>
      <c r="AK385" s="766"/>
      <c r="AL385" s="18"/>
      <c r="AM385" s="766"/>
      <c r="AN385" s="18"/>
      <c r="AO385" s="766"/>
      <c r="AP385" s="18"/>
      <c r="AQ385" s="766"/>
      <c r="AR385" s="18"/>
      <c r="AS385" s="766"/>
      <c r="AT385" s="18"/>
      <c r="AU385" s="766"/>
      <c r="AV385" s="18"/>
      <c r="AW385" s="766"/>
      <c r="AX385" s="18"/>
      <c r="AY385" s="766"/>
      <c r="AZ385" s="18"/>
      <c r="BA385" s="766"/>
      <c r="BB385" s="18"/>
      <c r="BC385" s="766"/>
      <c r="BD385" s="18"/>
      <c r="BE385" s="766"/>
      <c r="BF385" s="18"/>
      <c r="BG385" s="766"/>
      <c r="BH385" s="18"/>
      <c r="BI385" s="766"/>
      <c r="BJ385" s="18"/>
      <c r="BK385" s="766"/>
      <c r="BL385" s="18"/>
      <c r="BM385" s="766"/>
      <c r="BN385" s="18"/>
      <c r="BO385" s="766"/>
      <c r="BP385" s="18"/>
      <c r="BQ385" s="766"/>
      <c r="BR385" s="18"/>
      <c r="BS385" s="766"/>
      <c r="BT385" s="18"/>
      <c r="BU385" s="766"/>
      <c r="BV385" s="19"/>
      <c r="BW385" s="766"/>
      <c r="BX385" s="19"/>
      <c r="BY385" s="766"/>
      <c r="BZ385" s="19"/>
      <c r="CA385" s="766"/>
      <c r="CB385" s="19"/>
      <c r="CC385" s="766"/>
      <c r="CD385" s="19"/>
      <c r="CE385" s="766"/>
      <c r="CF385" s="19"/>
      <c r="CG385" s="766"/>
      <c r="CH385" s="19"/>
      <c r="CI385" s="766"/>
      <c r="CJ385" s="19"/>
      <c r="CK385" s="766"/>
      <c r="CL385" s="19"/>
      <c r="CM385" s="766"/>
      <c r="CN385" s="19"/>
      <c r="CO385" s="766"/>
      <c r="CP385" s="19"/>
      <c r="CQ385" s="766"/>
      <c r="CR385" s="19"/>
      <c r="CS385" s="766"/>
      <c r="CT385" s="19"/>
      <c r="CU385" s="766"/>
      <c r="CV385" s="19"/>
      <c r="CW385" s="766"/>
      <c r="CX385" s="19"/>
      <c r="CY385" s="766"/>
      <c r="CZ385" s="19"/>
      <c r="DA385" s="766"/>
      <c r="DB385" s="19"/>
      <c r="DC385" s="766"/>
      <c r="DD385" s="19"/>
      <c r="DE385" s="766"/>
      <c r="DF385" s="19"/>
      <c r="DG385" s="766"/>
      <c r="DH385" s="19"/>
      <c r="DI385" s="766"/>
      <c r="DJ385" s="19"/>
      <c r="DK385" s="766"/>
      <c r="DL385" s="19"/>
      <c r="DM385" s="766"/>
      <c r="DN385" s="19"/>
      <c r="DO385" s="766"/>
      <c r="DP385" s="19"/>
      <c r="DQ385" s="766"/>
      <c r="DR385" s="19"/>
      <c r="DS385" s="766"/>
      <c r="DT385" s="19"/>
      <c r="DU385" s="15">
        <f>COUNT(V385:BT385)</f>
        <v>0</v>
      </c>
      <c r="DV385" s="28"/>
      <c r="DW385" s="15">
        <f>COUNT(BV385:DT385)</f>
        <v>0</v>
      </c>
      <c r="DX385" s="28"/>
      <c r="DY385" s="15">
        <f>SUM(DU385,DW385)</f>
        <v>0</v>
      </c>
      <c r="DZ385" s="245"/>
      <c r="EA385" s="245"/>
      <c r="EB385" s="245"/>
    </row>
    <row r="386" spans="1:132" s="23" customFormat="1" ht="21" hidden="1" customHeight="1">
      <c r="A386" s="342"/>
      <c r="B386" s="342"/>
      <c r="C386" s="58"/>
      <c r="D386" s="218"/>
      <c r="E386" s="487"/>
      <c r="F386" s="466"/>
      <c r="G386" s="794"/>
      <c r="H386" s="320"/>
      <c r="I386" s="35"/>
      <c r="J386" s="616"/>
      <c r="K386" s="251"/>
      <c r="L386" s="43"/>
      <c r="M386" s="43"/>
      <c r="N386" s="43"/>
      <c r="O386" s="43"/>
      <c r="P386" s="43"/>
      <c r="Q386" s="43"/>
      <c r="R386" s="43"/>
      <c r="S386" s="43"/>
      <c r="T386" s="43"/>
      <c r="U386" s="43"/>
      <c r="V386" s="44"/>
      <c r="X386" s="44"/>
      <c r="Z386" s="44"/>
      <c r="AB386" s="44"/>
      <c r="AD386" s="44"/>
      <c r="AF386" s="44"/>
      <c r="AH386" s="44"/>
      <c r="AJ386" s="44"/>
      <c r="AL386" s="44"/>
      <c r="AN386" s="44"/>
      <c r="AP386" s="44"/>
      <c r="AR386" s="44"/>
      <c r="AT386" s="44"/>
      <c r="AV386" s="44"/>
      <c r="AX386" s="44"/>
      <c r="AZ386" s="44"/>
      <c r="BB386" s="44"/>
      <c r="BD386" s="44"/>
      <c r="BF386" s="44"/>
      <c r="BH386" s="44"/>
      <c r="BJ386" s="44"/>
      <c r="BL386" s="44"/>
      <c r="BN386" s="44"/>
      <c r="BP386" s="44"/>
      <c r="BR386" s="44"/>
      <c r="BT386" s="44"/>
      <c r="BV386" s="52"/>
      <c r="BX386" s="52"/>
      <c r="BZ386" s="52"/>
      <c r="CB386" s="52"/>
      <c r="CD386" s="52"/>
      <c r="CF386" s="52"/>
      <c r="CH386" s="52"/>
      <c r="CJ386" s="52"/>
      <c r="CL386" s="52"/>
      <c r="CN386" s="52"/>
      <c r="CP386" s="52"/>
      <c r="CR386" s="52"/>
      <c r="CT386" s="52"/>
      <c r="CV386" s="52"/>
      <c r="CX386" s="52"/>
      <c r="CZ386" s="52"/>
      <c r="DB386" s="52"/>
      <c r="DD386" s="52"/>
      <c r="DF386" s="52"/>
      <c r="DH386" s="52"/>
      <c r="DJ386" s="52"/>
      <c r="DL386" s="52"/>
      <c r="DN386" s="52"/>
      <c r="DP386" s="52"/>
      <c r="DR386" s="52"/>
      <c r="DT386" s="52"/>
      <c r="DV386" s="28"/>
      <c r="DX386" s="28"/>
      <c r="DZ386" s="245"/>
      <c r="EA386" s="245"/>
      <c r="EB386" s="245"/>
    </row>
  </sheetData>
  <sortState xmlns:xlrd2="http://schemas.microsoft.com/office/spreadsheetml/2017/richdata2" ref="A4:EL100">
    <sortCondition descending="1" ref="G4:G100"/>
    <sortCondition ref="F4:F100"/>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"2"</oddHeader>
    <oddFooter>&amp;L&amp;D&amp;C&amp;P di &amp;N&amp;R&amp;A</oddFooter>
  </headerFooter>
  <rowBreaks count="2" manualBreakCount="2">
    <brk id="38" max="6" man="1"/>
    <brk id="80" max="6"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EL196"/>
  <sheetViews>
    <sheetView topLeftCell="A31" zoomScale="60" zoomScaleNormal="60" zoomScaleSheetLayoutView="70" workbookViewId="0">
      <pane xSplit="20" topLeftCell="CC1" activePane="topRight" state="frozen"/>
      <selection pane="topRight" activeCell="F197" sqref="F197"/>
    </sheetView>
  </sheetViews>
  <sheetFormatPr defaultColWidth="7.44140625" defaultRowHeight="18" outlineLevelCol="1"/>
  <cols>
    <col min="1" max="2" width="5.77734375" style="45" customWidth="1"/>
    <col min="3" max="3" width="5.77734375" style="49" customWidth="1"/>
    <col min="4" max="4" width="42.77734375" style="45" customWidth="1"/>
    <col min="5" max="5" width="10.77734375" style="191" customWidth="1"/>
    <col min="6" max="6" width="10.77734375" style="463" customWidth="1"/>
    <col min="7" max="7" width="10.77734375" style="184" customWidth="1"/>
    <col min="8" max="8" width="12.88671875" style="250" hidden="1" customWidth="1" outlineLevel="1"/>
    <col min="9" max="9" width="12.88671875" style="35" hidden="1" customWidth="1" outlineLevel="1"/>
    <col min="10" max="10" width="17.77734375" style="25" hidden="1" customWidth="1" outlineLevel="1"/>
    <col min="11" max="11" width="14.77734375" style="250" hidden="1" customWidth="1" outlineLevel="1"/>
    <col min="12" max="20" width="8.6640625" style="170" hidden="1" customWidth="1" outlineLevel="1"/>
    <col min="21" max="21" width="5.6640625" style="23" customWidth="1" collapsed="1"/>
    <col min="22" max="22" width="5.77734375" style="45" customWidth="1"/>
    <col min="23" max="23" width="6" style="49" customWidth="1"/>
    <col min="24" max="24" width="6" style="45" customWidth="1"/>
    <col min="25" max="25" width="6" style="49" customWidth="1"/>
    <col min="26" max="26" width="6" style="45" customWidth="1"/>
    <col min="27" max="27" width="6" style="49" customWidth="1"/>
    <col min="28" max="28" width="6" style="45" customWidth="1"/>
    <col min="29" max="29" width="6" style="49" customWidth="1"/>
    <col min="30" max="30" width="6" style="45" customWidth="1"/>
    <col min="31" max="31" width="6" style="49" customWidth="1"/>
    <col min="32" max="32" width="6" style="45" customWidth="1"/>
    <col min="33" max="33" width="6" style="49" customWidth="1"/>
    <col min="34" max="34" width="6" style="45" customWidth="1"/>
    <col min="35" max="35" width="6" style="49" customWidth="1"/>
    <col min="36" max="36" width="6" style="45" customWidth="1"/>
    <col min="37" max="37" width="6" style="49" customWidth="1"/>
    <col min="38" max="38" width="6" style="45" customWidth="1"/>
    <col min="39" max="39" width="6" style="49" customWidth="1"/>
    <col min="40" max="40" width="6" style="45" customWidth="1"/>
    <col min="41" max="41" width="6" style="49" customWidth="1"/>
    <col min="42" max="42" width="6" style="45" customWidth="1"/>
    <col min="43" max="43" width="6" style="49" customWidth="1"/>
    <col min="44" max="44" width="6" style="45" customWidth="1"/>
    <col min="45" max="45" width="6" style="49" customWidth="1"/>
    <col min="46" max="46" width="6" style="45" customWidth="1"/>
    <col min="47" max="47" width="6" style="49" customWidth="1"/>
    <col min="48" max="48" width="6" style="45" customWidth="1"/>
    <col min="49" max="49" width="6" style="49" customWidth="1"/>
    <col min="50" max="50" width="6" style="45" customWidth="1"/>
    <col min="51" max="51" width="6" style="49" customWidth="1"/>
    <col min="52" max="52" width="6" style="45" customWidth="1"/>
    <col min="53" max="53" width="6" style="49" customWidth="1"/>
    <col min="54" max="54" width="6" style="45" customWidth="1"/>
    <col min="55" max="55" width="6" style="49" customWidth="1"/>
    <col min="56" max="56" width="6" style="45" customWidth="1"/>
    <col min="57" max="57" width="6" style="49" customWidth="1"/>
    <col min="58" max="58" width="6" style="45" customWidth="1"/>
    <col min="59" max="59" width="6" style="49" customWidth="1"/>
    <col min="60" max="60" width="6" style="45" customWidth="1"/>
    <col min="61" max="61" width="6" style="49" customWidth="1"/>
    <col min="62" max="62" width="6" style="45" customWidth="1"/>
    <col min="63" max="63" width="6" style="49" customWidth="1"/>
    <col min="64" max="64" width="6" style="45" customWidth="1"/>
    <col min="65" max="65" width="6" style="49" customWidth="1"/>
    <col min="66" max="66" width="6" style="45" customWidth="1"/>
    <col min="67" max="67" width="6" style="49" customWidth="1"/>
    <col min="68" max="68" width="6" style="45" customWidth="1"/>
    <col min="69" max="69" width="6" style="49" customWidth="1"/>
    <col min="70" max="70" width="6" style="45" customWidth="1"/>
    <col min="71" max="71" width="6" style="49" customWidth="1"/>
    <col min="72" max="72" width="6" style="45" customWidth="1"/>
    <col min="73" max="73" width="5.77734375" style="49" customWidth="1"/>
    <col min="74" max="74" width="5.77734375" style="45" customWidth="1"/>
    <col min="75" max="75" width="5.77734375" style="49" customWidth="1"/>
    <col min="76" max="76" width="5.77734375" style="45" customWidth="1"/>
    <col min="77" max="77" width="5.77734375" style="49" customWidth="1"/>
    <col min="78" max="78" width="5.77734375" style="45" customWidth="1"/>
    <col min="79" max="79" width="5.77734375" style="49" customWidth="1"/>
    <col min="80" max="80" width="5.77734375" style="45" customWidth="1"/>
    <col min="81" max="81" width="5.77734375" style="49" customWidth="1"/>
    <col min="82" max="82" width="5.77734375" style="45" customWidth="1"/>
    <col min="83" max="83" width="5.77734375" style="49" customWidth="1"/>
    <col min="84" max="84" width="5.77734375" style="45" customWidth="1"/>
    <col min="85" max="85" width="5.77734375" style="49" customWidth="1"/>
    <col min="86" max="86" width="5.77734375" style="45" customWidth="1"/>
    <col min="87" max="87" width="5.77734375" style="49" customWidth="1"/>
    <col min="88" max="88" width="5.77734375" style="45" customWidth="1"/>
    <col min="89" max="89" width="5.77734375" style="49" customWidth="1"/>
    <col min="90" max="90" width="5.77734375" style="45" customWidth="1"/>
    <col min="91" max="91" width="5.77734375" style="49" customWidth="1"/>
    <col min="92" max="92" width="5.77734375" style="45" customWidth="1"/>
    <col min="93" max="93" width="5.77734375" style="49" customWidth="1"/>
    <col min="94" max="94" width="5.77734375" style="45" customWidth="1"/>
    <col min="95" max="95" width="5.77734375" style="49" customWidth="1"/>
    <col min="96" max="96" width="5.77734375" style="45" customWidth="1"/>
    <col min="97" max="97" width="5.77734375" style="49" customWidth="1"/>
    <col min="98" max="98" width="5.77734375" style="45" customWidth="1"/>
    <col min="99" max="99" width="5.77734375" style="49" customWidth="1"/>
    <col min="100" max="100" width="5.77734375" style="45" customWidth="1"/>
    <col min="101" max="101" width="5.77734375" style="49" customWidth="1"/>
    <col min="102" max="102" width="5.77734375" style="45" customWidth="1"/>
    <col min="103" max="103" width="5.77734375" style="49" customWidth="1"/>
    <col min="104" max="104" width="5.77734375" style="45" customWidth="1"/>
    <col min="105" max="105" width="5.77734375" style="49" customWidth="1"/>
    <col min="106" max="106" width="5.77734375" style="45" customWidth="1"/>
    <col min="107" max="107" width="5.77734375" style="49" customWidth="1"/>
    <col min="108" max="108" width="5.77734375" style="45" customWidth="1"/>
    <col min="109" max="109" width="5.77734375" style="49" customWidth="1"/>
    <col min="110" max="110" width="5.77734375" style="45" customWidth="1"/>
    <col min="111" max="111" width="5.77734375" style="49" customWidth="1"/>
    <col min="112" max="112" width="5.77734375" style="45" customWidth="1"/>
    <col min="113" max="113" width="5.77734375" style="49" customWidth="1"/>
    <col min="114" max="114" width="5.77734375" style="45" customWidth="1"/>
    <col min="115" max="115" width="5.77734375" style="49" customWidth="1"/>
    <col min="116" max="116" width="5.77734375" style="45" customWidth="1"/>
    <col min="117" max="117" width="5.77734375" style="49" customWidth="1"/>
    <col min="118" max="118" width="5.77734375" style="45" customWidth="1"/>
    <col min="119" max="119" width="5.77734375" style="49" customWidth="1"/>
    <col min="120" max="120" width="5.77734375" style="45" customWidth="1"/>
    <col min="121" max="121" width="5.77734375" style="49" customWidth="1"/>
    <col min="122" max="122" width="5.77734375" style="45" customWidth="1"/>
    <col min="123" max="123" width="5.77734375" style="49" customWidth="1"/>
    <col min="124" max="124" width="5.77734375" style="45" customWidth="1"/>
    <col min="125" max="125" width="21.21875" style="161" customWidth="1"/>
    <col min="126" max="126" width="1.6640625" style="45" customWidth="1"/>
    <col min="127" max="127" width="21.21875" style="49" customWidth="1"/>
    <col min="128" max="128" width="1.6640625" style="49" customWidth="1"/>
    <col min="129" max="129" width="21.21875" style="49" customWidth="1"/>
    <col min="130" max="16384" width="7.44140625" style="45"/>
  </cols>
  <sheetData>
    <row r="1" spans="1:142" ht="72" customHeight="1">
      <c r="A1" s="1"/>
      <c r="B1" s="1"/>
      <c r="C1" s="502"/>
      <c r="D1" s="502"/>
      <c r="E1" s="493"/>
      <c r="F1" s="455"/>
      <c r="G1" s="538"/>
      <c r="J1" s="4"/>
      <c r="L1" s="160"/>
      <c r="M1" s="160"/>
      <c r="N1" s="160"/>
      <c r="O1" s="160"/>
      <c r="P1" s="160"/>
      <c r="Q1" s="160"/>
      <c r="R1" s="160"/>
      <c r="S1" s="160"/>
      <c r="T1" s="160"/>
      <c r="U1" s="271"/>
      <c r="V1" s="156"/>
      <c r="W1" s="58"/>
      <c r="X1" s="156"/>
      <c r="Y1" s="58"/>
      <c r="Z1" s="156"/>
      <c r="AA1" s="58"/>
      <c r="AB1" s="156"/>
      <c r="AC1" s="58"/>
      <c r="AD1" s="156"/>
      <c r="AE1" s="58"/>
      <c r="AF1" s="156"/>
      <c r="AG1" s="58"/>
      <c r="AH1" s="156"/>
      <c r="AI1" s="58"/>
      <c r="AJ1" s="156"/>
      <c r="AK1" s="58"/>
      <c r="AL1" s="156"/>
      <c r="AM1" s="58"/>
      <c r="AN1" s="156"/>
      <c r="AO1" s="58"/>
      <c r="AP1" s="156"/>
      <c r="AQ1" s="58"/>
      <c r="AR1" s="156"/>
      <c r="AS1" s="58"/>
      <c r="AT1" s="156"/>
      <c r="AU1" s="58"/>
      <c r="AV1" s="156"/>
      <c r="AW1" s="58"/>
      <c r="AX1" s="156"/>
      <c r="AY1" s="58"/>
      <c r="AZ1" s="156"/>
      <c r="BA1" s="58"/>
      <c r="BB1" s="156"/>
      <c r="BC1" s="58"/>
      <c r="BD1" s="156"/>
      <c r="BE1" s="58"/>
      <c r="BF1" s="156"/>
      <c r="BG1" s="58"/>
      <c r="BH1" s="156"/>
      <c r="BI1" s="58"/>
      <c r="BJ1" s="156"/>
      <c r="BK1" s="58"/>
      <c r="BL1" s="156"/>
      <c r="BM1" s="58"/>
      <c r="BN1" s="156"/>
      <c r="BO1" s="58"/>
      <c r="BP1" s="156"/>
      <c r="BQ1" s="58"/>
      <c r="BR1" s="156"/>
      <c r="BS1" s="58"/>
      <c r="BT1" s="156"/>
      <c r="BU1" s="58"/>
      <c r="BV1" s="156"/>
      <c r="BW1" s="58"/>
      <c r="BX1" s="156"/>
      <c r="BY1" s="58"/>
      <c r="BZ1" s="156"/>
      <c r="CA1" s="58"/>
      <c r="CB1" s="156"/>
      <c r="CC1" s="58"/>
      <c r="CD1" s="156"/>
      <c r="CE1" s="58"/>
      <c r="CF1" s="156"/>
      <c r="CG1" s="58"/>
      <c r="CH1" s="156"/>
      <c r="CI1" s="58"/>
      <c r="CJ1" s="156"/>
      <c r="CK1" s="58"/>
      <c r="CL1" s="156"/>
      <c r="CM1" s="58"/>
      <c r="CN1" s="156"/>
      <c r="CO1" s="58"/>
      <c r="CP1" s="156"/>
      <c r="CQ1" s="58"/>
      <c r="CR1" s="156"/>
      <c r="CS1" s="58"/>
      <c r="CT1" s="156"/>
      <c r="CU1" s="58"/>
      <c r="CV1" s="156"/>
      <c r="CW1" s="58"/>
      <c r="CX1" s="156"/>
      <c r="CY1" s="58"/>
      <c r="CZ1" s="156"/>
      <c r="DA1" s="58"/>
      <c r="DB1" s="156"/>
      <c r="DC1" s="58"/>
      <c r="DD1" s="156"/>
      <c r="DE1" s="58"/>
      <c r="DF1" s="156"/>
      <c r="DG1" s="58"/>
      <c r="DH1" s="156"/>
      <c r="DI1" s="58"/>
      <c r="DJ1" s="156"/>
      <c r="DK1" s="58"/>
      <c r="DL1" s="156"/>
      <c r="DM1" s="58"/>
      <c r="DN1" s="156"/>
      <c r="DO1" s="58"/>
      <c r="DP1" s="156"/>
      <c r="DQ1" s="58"/>
      <c r="DR1" s="156"/>
      <c r="DS1" s="58"/>
      <c r="DT1" s="156"/>
    </row>
    <row r="2" spans="1:142" s="156" customFormat="1" ht="34.5" customHeight="1">
      <c r="A2" s="275"/>
      <c r="B2" s="293"/>
      <c r="C2" s="162"/>
      <c r="D2" s="6" t="s">
        <v>2404</v>
      </c>
      <c r="E2" s="486"/>
      <c r="F2" s="456"/>
      <c r="G2" s="539"/>
      <c r="H2" s="396"/>
      <c r="I2" s="8"/>
      <c r="J2" s="421"/>
      <c r="K2" s="396"/>
      <c r="L2" s="220"/>
      <c r="M2" s="220"/>
      <c r="N2" s="9"/>
      <c r="O2" s="220"/>
      <c r="P2" s="220"/>
      <c r="Q2" s="810"/>
      <c r="R2" s="810"/>
      <c r="S2" s="810"/>
      <c r="T2" s="810"/>
      <c r="U2" s="325" t="s">
        <v>0</v>
      </c>
      <c r="V2" s="838"/>
      <c r="W2" s="327"/>
      <c r="X2" s="838"/>
      <c r="Y2" s="327"/>
      <c r="Z2" s="838"/>
      <c r="AA2" s="327"/>
      <c r="AB2" s="838"/>
      <c r="AC2" s="838"/>
      <c r="AD2" s="838"/>
      <c r="AE2" s="994" t="s">
        <v>1</v>
      </c>
      <c r="AF2" s="838"/>
      <c r="AG2" s="327"/>
      <c r="AH2" s="838"/>
      <c r="AI2" s="327"/>
      <c r="AJ2" s="838"/>
      <c r="AK2" s="838"/>
      <c r="AL2" s="838"/>
      <c r="AM2" s="994" t="s">
        <v>837</v>
      </c>
      <c r="AN2" s="838"/>
      <c r="AO2" s="327"/>
      <c r="AP2" s="838"/>
      <c r="AQ2" s="327"/>
      <c r="AR2" s="838"/>
      <c r="AS2" s="839"/>
      <c r="AT2" s="839"/>
      <c r="AU2" s="994" t="s">
        <v>3</v>
      </c>
      <c r="AV2" s="838"/>
      <c r="AW2" s="327"/>
      <c r="AX2" s="838"/>
      <c r="AY2" s="327"/>
      <c r="AZ2" s="838"/>
      <c r="BA2" s="839"/>
      <c r="BB2" s="839"/>
      <c r="BC2" s="994" t="s">
        <v>285</v>
      </c>
      <c r="BD2" s="838"/>
      <c r="BE2" s="327"/>
      <c r="BF2" s="838"/>
      <c r="BG2" s="327"/>
      <c r="BH2" s="838"/>
      <c r="BI2" s="327"/>
      <c r="BJ2" s="838"/>
      <c r="BK2" s="838"/>
      <c r="BL2" s="838"/>
      <c r="BM2" s="994" t="s">
        <v>5</v>
      </c>
      <c r="BN2" s="838"/>
      <c r="BO2" s="327"/>
      <c r="BP2" s="838"/>
      <c r="BQ2" s="327"/>
      <c r="BR2" s="838"/>
      <c r="BS2" s="839"/>
      <c r="BT2" s="839"/>
      <c r="BU2" s="994" t="s">
        <v>6</v>
      </c>
      <c r="BV2" s="838"/>
      <c r="BW2" s="327"/>
      <c r="BX2" s="838"/>
      <c r="BY2" s="838"/>
      <c r="BZ2" s="838"/>
      <c r="CA2" s="327"/>
      <c r="CB2" s="838"/>
      <c r="CC2" s="838"/>
      <c r="CD2" s="838"/>
      <c r="CE2" s="994" t="s">
        <v>287</v>
      </c>
      <c r="CF2" s="838"/>
      <c r="CG2" s="327"/>
      <c r="CH2" s="838"/>
      <c r="CI2" s="327"/>
      <c r="CJ2" s="838"/>
      <c r="CK2" s="839"/>
      <c r="CL2" s="839"/>
      <c r="CM2" s="994" t="s">
        <v>8</v>
      </c>
      <c r="CN2" s="838"/>
      <c r="CO2" s="327"/>
      <c r="CP2" s="838"/>
      <c r="CQ2" s="327"/>
      <c r="CR2" s="838"/>
      <c r="CS2" s="838"/>
      <c r="CT2" s="838"/>
      <c r="CU2" s="994" t="s">
        <v>9</v>
      </c>
      <c r="CV2" s="838"/>
      <c r="CW2" s="327"/>
      <c r="CX2" s="838"/>
      <c r="CY2" s="327"/>
      <c r="CZ2" s="838"/>
      <c r="DA2" s="327"/>
      <c r="DB2" s="838"/>
      <c r="DC2" s="838"/>
      <c r="DD2" s="838"/>
      <c r="DE2" s="994" t="s">
        <v>289</v>
      </c>
      <c r="DF2" s="838"/>
      <c r="DG2" s="327"/>
      <c r="DH2" s="838"/>
      <c r="DI2" s="327"/>
      <c r="DJ2" s="838"/>
      <c r="DK2" s="839"/>
      <c r="DL2" s="839"/>
      <c r="DM2" s="994" t="s">
        <v>10</v>
      </c>
      <c r="DN2" s="838"/>
      <c r="DO2" s="327"/>
      <c r="DP2" s="838"/>
      <c r="DQ2" s="327"/>
      <c r="DR2" s="838"/>
      <c r="DS2" s="838"/>
      <c r="DT2" s="1003"/>
      <c r="DU2" s="167"/>
      <c r="DW2" s="58"/>
      <c r="DX2" s="58"/>
      <c r="DY2" s="58"/>
    </row>
    <row r="3" spans="1:142" s="497" customFormat="1" ht="34.5" customHeight="1">
      <c r="A3" s="593" t="s">
        <v>301</v>
      </c>
      <c r="B3" s="593" t="s">
        <v>1601</v>
      </c>
      <c r="C3" s="599"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482" t="s">
        <v>2276</v>
      </c>
      <c r="R3" s="480" t="s">
        <v>2277</v>
      </c>
      <c r="S3" s="1113" t="s">
        <v>2481</v>
      </c>
      <c r="T3" s="1113" t="s">
        <v>2482</v>
      </c>
      <c r="U3" s="1023">
        <v>2</v>
      </c>
      <c r="V3" s="852" t="s">
        <v>1601</v>
      </c>
      <c r="W3" s="1023">
        <v>9</v>
      </c>
      <c r="X3" s="852" t="s">
        <v>1601</v>
      </c>
      <c r="Y3" s="1023">
        <v>16</v>
      </c>
      <c r="Z3" s="852" t="s">
        <v>1601</v>
      </c>
      <c r="AA3" s="1023">
        <v>23</v>
      </c>
      <c r="AB3" s="852" t="s">
        <v>1601</v>
      </c>
      <c r="AC3" s="1023">
        <v>30</v>
      </c>
      <c r="AD3" s="852" t="s">
        <v>1601</v>
      </c>
      <c r="AE3" s="1023">
        <v>6</v>
      </c>
      <c r="AF3" s="852" t="s">
        <v>1601</v>
      </c>
      <c r="AG3" s="1023">
        <v>13</v>
      </c>
      <c r="AH3" s="852" t="s">
        <v>1601</v>
      </c>
      <c r="AI3" s="1023">
        <v>20</v>
      </c>
      <c r="AJ3" s="852" t="s">
        <v>1601</v>
      </c>
      <c r="AK3" s="1023">
        <v>27</v>
      </c>
      <c r="AL3" s="852" t="s">
        <v>1601</v>
      </c>
      <c r="AM3" s="1023">
        <v>6</v>
      </c>
      <c r="AN3" s="852" t="s">
        <v>1601</v>
      </c>
      <c r="AO3" s="1023">
        <v>13</v>
      </c>
      <c r="AP3" s="852" t="s">
        <v>1601</v>
      </c>
      <c r="AQ3" s="1023">
        <v>20</v>
      </c>
      <c r="AR3" s="852" t="s">
        <v>1601</v>
      </c>
      <c r="AS3" s="1023">
        <v>27</v>
      </c>
      <c r="AT3" s="852" t="s">
        <v>1601</v>
      </c>
      <c r="AU3" s="1023">
        <v>3</v>
      </c>
      <c r="AV3" s="852" t="s">
        <v>1601</v>
      </c>
      <c r="AW3" s="1023">
        <v>10</v>
      </c>
      <c r="AX3" s="852" t="s">
        <v>1601</v>
      </c>
      <c r="AY3" s="1023">
        <v>17</v>
      </c>
      <c r="AZ3" s="852" t="s">
        <v>1601</v>
      </c>
      <c r="BA3" s="1023">
        <v>24</v>
      </c>
      <c r="BB3" s="852" t="s">
        <v>1601</v>
      </c>
      <c r="BC3" s="1024">
        <v>1</v>
      </c>
      <c r="BD3" s="1001" t="s">
        <v>1601</v>
      </c>
      <c r="BE3" s="1023">
        <v>8</v>
      </c>
      <c r="BF3" s="852" t="s">
        <v>1601</v>
      </c>
      <c r="BG3" s="1023">
        <v>15</v>
      </c>
      <c r="BH3" s="852" t="s">
        <v>1601</v>
      </c>
      <c r="BI3" s="1023">
        <v>22</v>
      </c>
      <c r="BJ3" s="852" t="s">
        <v>1601</v>
      </c>
      <c r="BK3" s="1023">
        <v>29</v>
      </c>
      <c r="BL3" s="852" t="s">
        <v>1601</v>
      </c>
      <c r="BM3" s="1023">
        <v>5</v>
      </c>
      <c r="BN3" s="852" t="s">
        <v>1601</v>
      </c>
      <c r="BO3" s="1023">
        <v>12</v>
      </c>
      <c r="BP3" s="852" t="s">
        <v>1601</v>
      </c>
      <c r="BQ3" s="1023">
        <v>19</v>
      </c>
      <c r="BR3" s="852" t="s">
        <v>1601</v>
      </c>
      <c r="BS3" s="1023">
        <v>26</v>
      </c>
      <c r="BT3" s="852" t="s">
        <v>1601</v>
      </c>
      <c r="BU3" s="1023">
        <v>3</v>
      </c>
      <c r="BV3" s="852" t="s">
        <v>1601</v>
      </c>
      <c r="BW3" s="1023">
        <v>10</v>
      </c>
      <c r="BX3" s="852" t="s">
        <v>1601</v>
      </c>
      <c r="BY3" s="1023">
        <v>17</v>
      </c>
      <c r="BZ3" s="852" t="s">
        <v>1601</v>
      </c>
      <c r="CA3" s="1023">
        <v>24</v>
      </c>
      <c r="CB3" s="852" t="s">
        <v>1601</v>
      </c>
      <c r="CC3" s="1023">
        <v>31</v>
      </c>
      <c r="CD3" s="852" t="s">
        <v>1601</v>
      </c>
      <c r="CE3" s="1023">
        <v>7</v>
      </c>
      <c r="CF3" s="852" t="s">
        <v>1601</v>
      </c>
      <c r="CG3" s="1023">
        <v>14</v>
      </c>
      <c r="CH3" s="852" t="s">
        <v>1601</v>
      </c>
      <c r="CI3" s="1023">
        <v>21</v>
      </c>
      <c r="CJ3" s="852" t="s">
        <v>1601</v>
      </c>
      <c r="CK3" s="1023">
        <v>28</v>
      </c>
      <c r="CL3" s="852" t="s">
        <v>1601</v>
      </c>
      <c r="CM3" s="1023">
        <v>4</v>
      </c>
      <c r="CN3" s="852" t="s">
        <v>1601</v>
      </c>
      <c r="CO3" s="1023">
        <v>11</v>
      </c>
      <c r="CP3" s="852" t="s">
        <v>1601</v>
      </c>
      <c r="CQ3" s="1023">
        <v>18</v>
      </c>
      <c r="CR3" s="852" t="s">
        <v>1601</v>
      </c>
      <c r="CS3" s="1023">
        <v>25</v>
      </c>
      <c r="CT3" s="852" t="s">
        <v>1601</v>
      </c>
      <c r="CU3" s="1023">
        <v>2</v>
      </c>
      <c r="CV3" s="852" t="s">
        <v>1601</v>
      </c>
      <c r="CW3" s="1023">
        <v>9</v>
      </c>
      <c r="CX3" s="852" t="s">
        <v>1601</v>
      </c>
      <c r="CY3" s="1023">
        <v>16</v>
      </c>
      <c r="CZ3" s="852" t="s">
        <v>1601</v>
      </c>
      <c r="DA3" s="1023">
        <v>23</v>
      </c>
      <c r="DB3" s="852" t="s">
        <v>1601</v>
      </c>
      <c r="DC3" s="1023">
        <v>30</v>
      </c>
      <c r="DD3" s="852" t="s">
        <v>1601</v>
      </c>
      <c r="DE3" s="1023">
        <v>6</v>
      </c>
      <c r="DF3" s="852" t="s">
        <v>1601</v>
      </c>
      <c r="DG3" s="1023">
        <v>13</v>
      </c>
      <c r="DH3" s="852" t="s">
        <v>1601</v>
      </c>
      <c r="DI3" s="1023">
        <v>20</v>
      </c>
      <c r="DJ3" s="852" t="s">
        <v>1601</v>
      </c>
      <c r="DK3" s="1023">
        <v>27</v>
      </c>
      <c r="DL3" s="852" t="s">
        <v>1601</v>
      </c>
      <c r="DM3" s="1023">
        <v>4</v>
      </c>
      <c r="DN3" s="852" t="s">
        <v>1601</v>
      </c>
      <c r="DO3" s="1023">
        <v>11</v>
      </c>
      <c r="DP3" s="852" t="s">
        <v>1601</v>
      </c>
      <c r="DQ3" s="1023">
        <v>18</v>
      </c>
      <c r="DR3" s="852" t="s">
        <v>1601</v>
      </c>
      <c r="DS3" s="1025">
        <v>25</v>
      </c>
      <c r="DT3" s="1002" t="s">
        <v>1601</v>
      </c>
      <c r="DU3" s="473" t="s">
        <v>876</v>
      </c>
      <c r="DV3" s="474"/>
      <c r="DW3" s="473" t="s">
        <v>877</v>
      </c>
      <c r="DX3" s="173"/>
      <c r="DY3" s="473" t="s">
        <v>1668</v>
      </c>
    </row>
    <row r="4" spans="1:142" s="246" customFormat="1" ht="21" customHeight="1">
      <c r="A4" s="40"/>
      <c r="B4" s="40"/>
      <c r="C4" s="38" t="s">
        <v>16</v>
      </c>
      <c r="D4" s="556" t="s">
        <v>1254</v>
      </c>
      <c r="E4" s="477">
        <v>10939</v>
      </c>
      <c r="F4" s="457">
        <v>44525</v>
      </c>
      <c r="G4" s="788">
        <v>202</v>
      </c>
      <c r="H4" s="319" t="s">
        <v>259</v>
      </c>
      <c r="I4" s="27">
        <v>36574</v>
      </c>
      <c r="J4" s="430" t="s">
        <v>1256</v>
      </c>
      <c r="K4" s="287" t="s">
        <v>1255</v>
      </c>
      <c r="L4" s="16">
        <v>165</v>
      </c>
      <c r="M4" s="255">
        <v>19</v>
      </c>
      <c r="N4" s="16">
        <v>184</v>
      </c>
      <c r="O4" s="255">
        <v>12</v>
      </c>
      <c r="P4" s="16">
        <v>196</v>
      </c>
      <c r="Q4" s="255">
        <v>3</v>
      </c>
      <c r="R4" s="16">
        <v>199</v>
      </c>
      <c r="S4" s="1114">
        <v>3</v>
      </c>
      <c r="T4" s="1114">
        <v>202</v>
      </c>
      <c r="U4" s="767">
        <v>19</v>
      </c>
      <c r="V4" s="18">
        <v>30</v>
      </c>
      <c r="W4" s="15"/>
      <c r="X4" s="769"/>
      <c r="Y4" s="15"/>
      <c r="Z4" s="769"/>
      <c r="AA4" s="15"/>
      <c r="AB4" s="769"/>
      <c r="AC4" s="15"/>
      <c r="AD4" s="769"/>
      <c r="AE4" s="15"/>
      <c r="AF4" s="769"/>
      <c r="AG4" s="15">
        <v>17</v>
      </c>
      <c r="AH4" s="769">
        <v>30</v>
      </c>
      <c r="AI4" s="15"/>
      <c r="AJ4" s="769"/>
      <c r="AK4" s="15">
        <v>17</v>
      </c>
      <c r="AL4" s="769">
        <v>30</v>
      </c>
      <c r="AM4" s="15"/>
      <c r="AN4" s="769"/>
      <c r="AO4" s="15"/>
      <c r="AP4" s="769"/>
      <c r="AQ4" s="15"/>
      <c r="AR4" s="769"/>
      <c r="AS4" s="15"/>
      <c r="AT4" s="769"/>
      <c r="AU4" s="15"/>
      <c r="AV4" s="769"/>
      <c r="AW4" s="15"/>
      <c r="AX4" s="769"/>
      <c r="AY4" s="15"/>
      <c r="AZ4" s="769"/>
      <c r="BA4" s="15"/>
      <c r="BB4" s="769"/>
      <c r="BC4" s="15"/>
      <c r="BD4" s="769"/>
      <c r="BE4" s="15"/>
      <c r="BF4" s="769"/>
      <c r="BG4" s="15"/>
      <c r="BH4" s="769"/>
      <c r="BI4" s="15"/>
      <c r="BJ4" s="769"/>
      <c r="BK4" s="15"/>
      <c r="BL4" s="769"/>
      <c r="BM4" s="15"/>
      <c r="BN4" s="769"/>
      <c r="BO4" s="15"/>
      <c r="BP4" s="769"/>
      <c r="BQ4" s="15"/>
      <c r="BR4" s="769"/>
      <c r="BS4" s="15"/>
      <c r="BT4" s="769"/>
      <c r="BU4" s="15"/>
      <c r="BV4" s="770"/>
      <c r="BW4" s="15"/>
      <c r="BX4" s="770"/>
      <c r="BY4" s="15"/>
      <c r="BZ4" s="770"/>
      <c r="CA4" s="15">
        <v>19</v>
      </c>
      <c r="CB4" s="770">
        <v>30</v>
      </c>
      <c r="CC4" s="15"/>
      <c r="CD4" s="770"/>
      <c r="CE4" s="15"/>
      <c r="CF4" s="773"/>
      <c r="CG4" s="15"/>
      <c r="CH4" s="773"/>
      <c r="CI4" s="15"/>
      <c r="CJ4" s="773"/>
      <c r="CK4" s="15"/>
      <c r="CL4" s="773"/>
      <c r="CM4" s="15"/>
      <c r="CN4" s="773"/>
      <c r="CO4" s="15"/>
      <c r="CP4" s="773"/>
      <c r="CQ4" s="15"/>
      <c r="CR4" s="773"/>
      <c r="CS4" s="15"/>
      <c r="CT4" s="773"/>
      <c r="CU4" s="15"/>
      <c r="CV4" s="773"/>
      <c r="CW4" s="15"/>
      <c r="CX4" s="773"/>
      <c r="CY4" s="15"/>
      <c r="CZ4" s="773"/>
      <c r="DA4" s="15"/>
      <c r="DB4" s="773"/>
      <c r="DC4" s="15"/>
      <c r="DD4" s="773"/>
      <c r="DE4" s="15"/>
      <c r="DF4" s="773"/>
      <c r="DG4" s="15"/>
      <c r="DH4" s="773"/>
      <c r="DI4" s="15"/>
      <c r="DJ4" s="773"/>
      <c r="DK4" s="15"/>
      <c r="DL4" s="773"/>
      <c r="DM4" s="15"/>
      <c r="DN4" s="773"/>
      <c r="DO4" s="15"/>
      <c r="DP4" s="773"/>
      <c r="DQ4" s="15"/>
      <c r="DR4" s="773"/>
      <c r="DS4" s="15"/>
      <c r="DT4" s="773"/>
      <c r="DU4" s="168">
        <f>COUNT(V4,X4,Z4,AB4,AD4,AF4,AH4,AJ4,AL4,AN4,AP4,AR4,AT4,AV4,AX4,AZ4,BB4,BD4,BF4,BH4,BJ4,BL4,BN4,BP4,BR4,BT4)</f>
        <v>3</v>
      </c>
      <c r="DV4" s="25"/>
      <c r="DW4" s="15">
        <f>COUNT(BV4,BX4,BZ4,CB4,CD4,CF4,CH4,CJ4,CL4,CN4,CP4,CR4,CT4,CV4,CX4,CZ4,DB4,DD4,DF4,DH4,DJ4,DL4,DN4,DP4,DR4,DT4)</f>
        <v>1</v>
      </c>
      <c r="DX4" s="23"/>
      <c r="DY4" s="15">
        <f t="shared" ref="DY4:DY37" si="0">SUM(DU4,DW4)</f>
        <v>4</v>
      </c>
      <c r="DZ4" s="25"/>
      <c r="EA4" s="25"/>
      <c r="EB4" s="25"/>
      <c r="EC4" s="25"/>
      <c r="ED4" s="25"/>
      <c r="EE4" s="25"/>
      <c r="EF4" s="25"/>
      <c r="EG4" s="25"/>
    </row>
    <row r="5" spans="1:142" s="246" customFormat="1" ht="21" customHeight="1">
      <c r="A5" s="15"/>
      <c r="B5" s="15"/>
      <c r="C5" s="38" t="s">
        <v>17</v>
      </c>
      <c r="D5" s="556" t="s">
        <v>1722</v>
      </c>
      <c r="E5" s="477">
        <v>469</v>
      </c>
      <c r="F5" s="458">
        <v>44699</v>
      </c>
      <c r="G5" s="788">
        <v>106</v>
      </c>
      <c r="H5" s="319" t="s">
        <v>923</v>
      </c>
      <c r="I5" s="27">
        <v>36432</v>
      </c>
      <c r="J5" s="430" t="s">
        <v>1723</v>
      </c>
      <c r="K5" s="287" t="s">
        <v>1724</v>
      </c>
      <c r="L5" s="16">
        <v>101</v>
      </c>
      <c r="M5" s="255">
        <v>4</v>
      </c>
      <c r="N5" s="16">
        <v>105</v>
      </c>
      <c r="O5" s="255">
        <v>1</v>
      </c>
      <c r="P5" s="16">
        <v>106</v>
      </c>
      <c r="Q5" s="255">
        <v>0</v>
      </c>
      <c r="R5" s="16">
        <v>106</v>
      </c>
      <c r="S5" s="1114">
        <v>0</v>
      </c>
      <c r="T5" s="1114">
        <v>106</v>
      </c>
      <c r="U5" s="767"/>
      <c r="V5" s="18"/>
      <c r="W5" s="15"/>
      <c r="X5" s="769"/>
      <c r="Y5" s="15"/>
      <c r="Z5" s="769"/>
      <c r="AA5" s="15"/>
      <c r="AB5" s="769"/>
      <c r="AC5" s="15"/>
      <c r="AD5" s="769"/>
      <c r="AE5" s="15"/>
      <c r="AF5" s="769"/>
      <c r="AG5" s="15"/>
      <c r="AH5" s="769"/>
      <c r="AI5" s="15"/>
      <c r="AJ5" s="769"/>
      <c r="AK5" s="15"/>
      <c r="AL5" s="769"/>
      <c r="AM5" s="15"/>
      <c r="AN5" s="769"/>
      <c r="AO5" s="15"/>
      <c r="AP5" s="769"/>
      <c r="AQ5" s="15"/>
      <c r="AR5" s="769"/>
      <c r="AS5" s="15"/>
      <c r="AT5" s="769"/>
      <c r="AU5" s="15"/>
      <c r="AV5" s="769"/>
      <c r="AW5" s="15"/>
      <c r="AX5" s="769"/>
      <c r="AY5" s="15"/>
      <c r="AZ5" s="769"/>
      <c r="BA5" s="15"/>
      <c r="BB5" s="769"/>
      <c r="BC5" s="15"/>
      <c r="BD5" s="769"/>
      <c r="BE5" s="15"/>
      <c r="BF5" s="769"/>
      <c r="BG5" s="15"/>
      <c r="BH5" s="769"/>
      <c r="BI5" s="15"/>
      <c r="BJ5" s="769"/>
      <c r="BK5" s="15"/>
      <c r="BL5" s="769"/>
      <c r="BM5" s="15"/>
      <c r="BN5" s="769"/>
      <c r="BO5" s="15"/>
      <c r="BP5" s="769"/>
      <c r="BQ5" s="15"/>
      <c r="BR5" s="769"/>
      <c r="BS5" s="15"/>
      <c r="BT5" s="769"/>
      <c r="BU5" s="15"/>
      <c r="BV5" s="770"/>
      <c r="BW5" s="15"/>
      <c r="BX5" s="770"/>
      <c r="BY5" s="15"/>
      <c r="BZ5" s="770"/>
      <c r="CA5" s="15"/>
      <c r="CB5" s="770"/>
      <c r="CC5" s="15"/>
      <c r="CD5" s="770"/>
      <c r="CE5" s="15"/>
      <c r="CF5" s="773"/>
      <c r="CG5" s="15"/>
      <c r="CH5" s="773"/>
      <c r="CI5" s="15"/>
      <c r="CJ5" s="773"/>
      <c r="CK5" s="15"/>
      <c r="CL5" s="773"/>
      <c r="CM5" s="15"/>
      <c r="CN5" s="773"/>
      <c r="CO5" s="15"/>
      <c r="CP5" s="773"/>
      <c r="CQ5" s="15"/>
      <c r="CR5" s="773"/>
      <c r="CS5" s="15"/>
      <c r="CT5" s="773"/>
      <c r="CU5" s="15"/>
      <c r="CV5" s="773"/>
      <c r="CW5" s="15"/>
      <c r="CX5" s="773"/>
      <c r="CY5" s="15"/>
      <c r="CZ5" s="773"/>
      <c r="DA5" s="15"/>
      <c r="DB5" s="773"/>
      <c r="DC5" s="15"/>
      <c r="DD5" s="773"/>
      <c r="DE5" s="15"/>
      <c r="DF5" s="773"/>
      <c r="DG5" s="15"/>
      <c r="DH5" s="773"/>
      <c r="DI5" s="15"/>
      <c r="DJ5" s="773"/>
      <c r="DK5" s="15"/>
      <c r="DL5" s="773"/>
      <c r="DM5" s="15"/>
      <c r="DN5" s="773"/>
      <c r="DO5" s="15"/>
      <c r="DP5" s="773"/>
      <c r="DQ5" s="15"/>
      <c r="DR5" s="773"/>
      <c r="DS5" s="15"/>
      <c r="DT5" s="773"/>
      <c r="DU5" s="168">
        <f t="shared" ref="DU5:DU37" si="1">COUNT(V5:BS5)</f>
        <v>0</v>
      </c>
      <c r="DV5" s="25"/>
      <c r="DW5" s="15">
        <f t="shared" ref="DW5:DW37" si="2">COUNT(BU5:DS5)</f>
        <v>0</v>
      </c>
      <c r="DX5" s="23"/>
      <c r="DY5" s="15">
        <f t="shared" si="0"/>
        <v>0</v>
      </c>
      <c r="DZ5" s="25"/>
      <c r="EA5" s="25"/>
      <c r="EB5" s="25"/>
      <c r="EC5" s="25"/>
      <c r="ED5" s="25"/>
      <c r="EE5" s="25"/>
      <c r="EF5" s="25"/>
      <c r="EG5" s="25"/>
    </row>
    <row r="6" spans="1:142" s="246" customFormat="1" ht="21" customHeight="1">
      <c r="A6" s="40"/>
      <c r="B6" s="40"/>
      <c r="C6" s="38" t="s">
        <v>19</v>
      </c>
      <c r="D6" s="556" t="s">
        <v>71</v>
      </c>
      <c r="E6" s="477">
        <v>4210</v>
      </c>
      <c r="F6" s="457">
        <v>42419</v>
      </c>
      <c r="G6" s="788">
        <v>14</v>
      </c>
      <c r="H6" s="319" t="s">
        <v>1403</v>
      </c>
      <c r="I6" s="27" t="s">
        <v>1576</v>
      </c>
      <c r="J6" s="590" t="s">
        <v>1575</v>
      </c>
      <c r="K6" s="287" t="s">
        <v>1574</v>
      </c>
      <c r="L6" s="16">
        <v>0</v>
      </c>
      <c r="M6" s="255">
        <v>2</v>
      </c>
      <c r="N6" s="16">
        <v>2</v>
      </c>
      <c r="O6" s="255">
        <v>4</v>
      </c>
      <c r="P6" s="16">
        <v>6</v>
      </c>
      <c r="Q6" s="255">
        <v>4</v>
      </c>
      <c r="R6" s="16">
        <v>10</v>
      </c>
      <c r="S6" s="1114">
        <v>4</v>
      </c>
      <c r="T6" s="1114">
        <v>14</v>
      </c>
      <c r="U6" s="767"/>
      <c r="V6" s="18"/>
      <c r="W6" s="15"/>
      <c r="X6" s="769"/>
      <c r="Y6" s="15"/>
      <c r="Z6" s="769"/>
      <c r="AA6" s="15"/>
      <c r="AB6" s="769"/>
      <c r="AC6" s="15"/>
      <c r="AD6" s="769"/>
      <c r="AE6" s="15">
        <v>1</v>
      </c>
      <c r="AF6" s="769">
        <v>30</v>
      </c>
      <c r="AG6" s="15">
        <v>2</v>
      </c>
      <c r="AH6" s="769">
        <v>30</v>
      </c>
      <c r="AI6" s="15"/>
      <c r="AJ6" s="769"/>
      <c r="AK6" s="15"/>
      <c r="AL6" s="769"/>
      <c r="AM6" s="15"/>
      <c r="AN6" s="769"/>
      <c r="AO6" s="15"/>
      <c r="AP6" s="769"/>
      <c r="AQ6" s="15"/>
      <c r="AR6" s="769"/>
      <c r="AS6" s="15"/>
      <c r="AT6" s="769"/>
      <c r="AU6" s="15"/>
      <c r="AV6" s="769"/>
      <c r="AW6" s="15"/>
      <c r="AX6" s="769"/>
      <c r="AY6" s="15"/>
      <c r="AZ6" s="769"/>
      <c r="BA6" s="15"/>
      <c r="BB6" s="769"/>
      <c r="BC6" s="15"/>
      <c r="BD6" s="769"/>
      <c r="BE6" s="15"/>
      <c r="BF6" s="769"/>
      <c r="BG6" s="15"/>
      <c r="BH6" s="769"/>
      <c r="BI6" s="15"/>
      <c r="BJ6" s="769"/>
      <c r="BK6" s="15"/>
      <c r="BL6" s="769"/>
      <c r="BM6" s="15"/>
      <c r="BN6" s="769"/>
      <c r="BO6" s="15"/>
      <c r="BP6" s="769"/>
      <c r="BQ6" s="15"/>
      <c r="BR6" s="769"/>
      <c r="BS6" s="15"/>
      <c r="BT6" s="769"/>
      <c r="BU6" s="15"/>
      <c r="BV6" s="770"/>
      <c r="BW6" s="15"/>
      <c r="BX6" s="770"/>
      <c r="BY6" s="15"/>
      <c r="BZ6" s="770"/>
      <c r="CA6" s="15"/>
      <c r="CB6" s="770"/>
      <c r="CC6" s="15"/>
      <c r="CD6" s="770"/>
      <c r="CE6" s="15"/>
      <c r="CF6" s="773"/>
      <c r="CG6" s="15"/>
      <c r="CH6" s="773"/>
      <c r="CI6" s="15"/>
      <c r="CJ6" s="773"/>
      <c r="CK6" s="15"/>
      <c r="CL6" s="773"/>
      <c r="CM6" s="15"/>
      <c r="CN6" s="773"/>
      <c r="CO6" s="15"/>
      <c r="CP6" s="773"/>
      <c r="CQ6" s="15"/>
      <c r="CR6" s="773"/>
      <c r="CS6" s="15"/>
      <c r="CT6" s="773"/>
      <c r="CU6" s="15"/>
      <c r="CV6" s="773"/>
      <c r="CW6" s="15"/>
      <c r="CX6" s="773"/>
      <c r="CY6" s="15"/>
      <c r="CZ6" s="773"/>
      <c r="DA6" s="15"/>
      <c r="DB6" s="773"/>
      <c r="DC6" s="15"/>
      <c r="DD6" s="773"/>
      <c r="DE6" s="15"/>
      <c r="DF6" s="773"/>
      <c r="DG6" s="15"/>
      <c r="DH6" s="773"/>
      <c r="DI6" s="15"/>
      <c r="DJ6" s="773"/>
      <c r="DK6" s="15"/>
      <c r="DL6" s="773"/>
      <c r="DM6" s="15"/>
      <c r="DN6" s="773"/>
      <c r="DO6" s="15"/>
      <c r="DP6" s="773"/>
      <c r="DQ6" s="15"/>
      <c r="DR6" s="773"/>
      <c r="DS6" s="15"/>
      <c r="DT6" s="773"/>
      <c r="DU6" s="168">
        <f t="shared" si="1"/>
        <v>4</v>
      </c>
      <c r="DV6" s="25"/>
      <c r="DW6" s="15">
        <f t="shared" si="2"/>
        <v>0</v>
      </c>
      <c r="DX6" s="23"/>
      <c r="DY6" s="15">
        <f t="shared" si="0"/>
        <v>4</v>
      </c>
    </row>
    <row r="7" spans="1:142" ht="21" customHeight="1">
      <c r="A7" s="15"/>
      <c r="B7" s="15"/>
      <c r="C7" s="38" t="s">
        <v>21</v>
      </c>
      <c r="D7" s="556" t="s">
        <v>1088</v>
      </c>
      <c r="E7" s="477">
        <v>6258</v>
      </c>
      <c r="F7" s="457">
        <v>41551</v>
      </c>
      <c r="G7" s="788">
        <v>2</v>
      </c>
      <c r="H7" s="319" t="s">
        <v>1593</v>
      </c>
      <c r="I7" s="27">
        <v>37930</v>
      </c>
      <c r="J7" s="431" t="s">
        <v>651</v>
      </c>
      <c r="K7" s="287" t="s">
        <v>650</v>
      </c>
      <c r="L7" s="16">
        <v>2</v>
      </c>
      <c r="M7" s="255">
        <v>0</v>
      </c>
      <c r="N7" s="16">
        <v>2</v>
      </c>
      <c r="O7" s="255">
        <v>0</v>
      </c>
      <c r="P7" s="16">
        <v>2</v>
      </c>
      <c r="Q7" s="255">
        <v>0</v>
      </c>
      <c r="R7" s="16">
        <v>2</v>
      </c>
      <c r="S7" s="1114">
        <v>0</v>
      </c>
      <c r="T7" s="1114">
        <v>2</v>
      </c>
      <c r="U7" s="767"/>
      <c r="V7" s="18"/>
      <c r="W7" s="15"/>
      <c r="X7" s="769"/>
      <c r="Y7" s="15"/>
      <c r="Z7" s="769"/>
      <c r="AA7" s="15"/>
      <c r="AB7" s="769"/>
      <c r="AC7" s="15"/>
      <c r="AD7" s="769"/>
      <c r="AE7" s="15"/>
      <c r="AF7" s="769"/>
      <c r="AG7" s="15"/>
      <c r="AH7" s="769"/>
      <c r="AI7" s="15"/>
      <c r="AJ7" s="769"/>
      <c r="AK7" s="15"/>
      <c r="AL7" s="769"/>
      <c r="AM7" s="15"/>
      <c r="AN7" s="769"/>
      <c r="AO7" s="15"/>
      <c r="AP7" s="769"/>
      <c r="AQ7" s="15"/>
      <c r="AR7" s="769"/>
      <c r="AS7" s="15"/>
      <c r="AT7" s="769"/>
      <c r="AU7" s="15"/>
      <c r="AV7" s="769"/>
      <c r="AW7" s="15"/>
      <c r="AX7" s="769"/>
      <c r="AY7" s="15"/>
      <c r="AZ7" s="769"/>
      <c r="BA7" s="15"/>
      <c r="BB7" s="769"/>
      <c r="BC7" s="15"/>
      <c r="BD7" s="769"/>
      <c r="BE7" s="15"/>
      <c r="BF7" s="769"/>
      <c r="BG7" s="15"/>
      <c r="BH7" s="769"/>
      <c r="BI7" s="15"/>
      <c r="BJ7" s="769"/>
      <c r="BK7" s="15"/>
      <c r="BL7" s="769"/>
      <c r="BM7" s="15"/>
      <c r="BN7" s="769"/>
      <c r="BO7" s="15"/>
      <c r="BP7" s="769"/>
      <c r="BQ7" s="15"/>
      <c r="BR7" s="769"/>
      <c r="BS7" s="15"/>
      <c r="BT7" s="769"/>
      <c r="BU7" s="15"/>
      <c r="BV7" s="770"/>
      <c r="BW7" s="15"/>
      <c r="BX7" s="770"/>
      <c r="BY7" s="15"/>
      <c r="BZ7" s="770"/>
      <c r="CA7" s="15"/>
      <c r="CB7" s="770"/>
      <c r="CC7" s="15"/>
      <c r="CD7" s="770"/>
      <c r="CE7" s="15"/>
      <c r="CF7" s="773"/>
      <c r="CG7" s="15"/>
      <c r="CH7" s="773"/>
      <c r="CI7" s="15"/>
      <c r="CJ7" s="773"/>
      <c r="CK7" s="15"/>
      <c r="CL7" s="773"/>
      <c r="CM7" s="15"/>
      <c r="CN7" s="773"/>
      <c r="CO7" s="15"/>
      <c r="CP7" s="773"/>
      <c r="CQ7" s="15"/>
      <c r="CR7" s="773"/>
      <c r="CS7" s="15"/>
      <c r="CT7" s="773"/>
      <c r="CU7" s="15"/>
      <c r="CV7" s="773"/>
      <c r="CW7" s="15"/>
      <c r="CX7" s="773"/>
      <c r="CY7" s="15"/>
      <c r="CZ7" s="773"/>
      <c r="DA7" s="15"/>
      <c r="DB7" s="773"/>
      <c r="DC7" s="15"/>
      <c r="DD7" s="773"/>
      <c r="DE7" s="15"/>
      <c r="DF7" s="773"/>
      <c r="DG7" s="15"/>
      <c r="DH7" s="773"/>
      <c r="DI7" s="15"/>
      <c r="DJ7" s="773"/>
      <c r="DK7" s="15"/>
      <c r="DL7" s="773"/>
      <c r="DM7" s="15"/>
      <c r="DN7" s="773"/>
      <c r="DO7" s="15"/>
      <c r="DP7" s="773"/>
      <c r="DQ7" s="15"/>
      <c r="DR7" s="773"/>
      <c r="DS7" s="15"/>
      <c r="DT7" s="773"/>
      <c r="DU7" s="168">
        <f t="shared" si="1"/>
        <v>0</v>
      </c>
      <c r="DV7" s="25"/>
      <c r="DW7" s="15">
        <f t="shared" si="2"/>
        <v>0</v>
      </c>
      <c r="DX7" s="23"/>
      <c r="DY7" s="15">
        <f t="shared" si="0"/>
        <v>0</v>
      </c>
      <c r="DZ7" s="25"/>
      <c r="EA7" s="25"/>
      <c r="EB7" s="246"/>
      <c r="EC7" s="246"/>
      <c r="ED7" s="25"/>
      <c r="EE7" s="25"/>
      <c r="EF7" s="25"/>
      <c r="EG7" s="25"/>
      <c r="EH7" s="246"/>
      <c r="EI7" s="246"/>
      <c r="EJ7" s="246"/>
      <c r="EK7" s="246"/>
      <c r="EL7" s="246"/>
    </row>
    <row r="8" spans="1:142" ht="21" customHeight="1">
      <c r="A8" s="40"/>
      <c r="B8" s="40"/>
      <c r="C8" s="38" t="s">
        <v>23</v>
      </c>
      <c r="D8" s="34" t="s">
        <v>1012</v>
      </c>
      <c r="E8" s="477">
        <v>173</v>
      </c>
      <c r="F8" s="458">
        <v>23081</v>
      </c>
      <c r="G8" s="788">
        <v>0</v>
      </c>
      <c r="H8" s="319" t="s">
        <v>1593</v>
      </c>
      <c r="I8" s="27">
        <v>23380</v>
      </c>
      <c r="J8" s="430" t="s">
        <v>1013</v>
      </c>
      <c r="K8" s="319" t="s">
        <v>1059</v>
      </c>
      <c r="L8" s="16">
        <v>0</v>
      </c>
      <c r="M8" s="255">
        <v>0</v>
      </c>
      <c r="N8" s="16">
        <v>0</v>
      </c>
      <c r="O8" s="255">
        <v>0</v>
      </c>
      <c r="P8" s="16">
        <v>0</v>
      </c>
      <c r="Q8" s="255">
        <v>0</v>
      </c>
      <c r="R8" s="16">
        <v>0</v>
      </c>
      <c r="S8" s="1114">
        <v>0</v>
      </c>
      <c r="T8" s="1114">
        <v>0</v>
      </c>
      <c r="U8" s="767"/>
      <c r="V8" s="18"/>
      <c r="W8" s="15"/>
      <c r="X8" s="769"/>
      <c r="Y8" s="15"/>
      <c r="Z8" s="769"/>
      <c r="AA8" s="15"/>
      <c r="AB8" s="769"/>
      <c r="AC8" s="15"/>
      <c r="AD8" s="769"/>
      <c r="AE8" s="15"/>
      <c r="AF8" s="769"/>
      <c r="AG8" s="15"/>
      <c r="AH8" s="769"/>
      <c r="AI8" s="15"/>
      <c r="AJ8" s="769"/>
      <c r="AK8" s="15"/>
      <c r="AL8" s="769"/>
      <c r="AM8" s="15"/>
      <c r="AN8" s="769"/>
      <c r="AO8" s="15"/>
      <c r="AP8" s="769"/>
      <c r="AQ8" s="15"/>
      <c r="AR8" s="769"/>
      <c r="AS8" s="15"/>
      <c r="AT8" s="769"/>
      <c r="AU8" s="15"/>
      <c r="AV8" s="769"/>
      <c r="AW8" s="15"/>
      <c r="AX8" s="769"/>
      <c r="AY8" s="15"/>
      <c r="AZ8" s="769"/>
      <c r="BA8" s="15"/>
      <c r="BB8" s="769"/>
      <c r="BC8" s="15"/>
      <c r="BD8" s="769"/>
      <c r="BE8" s="15"/>
      <c r="BF8" s="769"/>
      <c r="BG8" s="15"/>
      <c r="BH8" s="769"/>
      <c r="BI8" s="15"/>
      <c r="BJ8" s="769"/>
      <c r="BK8" s="15"/>
      <c r="BL8" s="769"/>
      <c r="BM8" s="15"/>
      <c r="BN8" s="769"/>
      <c r="BO8" s="15"/>
      <c r="BP8" s="769"/>
      <c r="BQ8" s="15"/>
      <c r="BR8" s="769"/>
      <c r="BS8" s="15"/>
      <c r="BT8" s="769"/>
      <c r="BU8" s="15"/>
      <c r="BV8" s="770"/>
      <c r="BW8" s="15"/>
      <c r="BX8" s="770"/>
      <c r="BY8" s="15"/>
      <c r="BZ8" s="770"/>
      <c r="CA8" s="15"/>
      <c r="CB8" s="770"/>
      <c r="CC8" s="15"/>
      <c r="CD8" s="770"/>
      <c r="CE8" s="15"/>
      <c r="CF8" s="773"/>
      <c r="CG8" s="15"/>
      <c r="CH8" s="773"/>
      <c r="CI8" s="15"/>
      <c r="CJ8" s="773"/>
      <c r="CK8" s="15"/>
      <c r="CL8" s="773"/>
      <c r="CM8" s="15"/>
      <c r="CN8" s="773"/>
      <c r="CO8" s="15"/>
      <c r="CP8" s="773"/>
      <c r="CQ8" s="15"/>
      <c r="CR8" s="773"/>
      <c r="CS8" s="15"/>
      <c r="CT8" s="773"/>
      <c r="CU8" s="15"/>
      <c r="CV8" s="773"/>
      <c r="CW8" s="15"/>
      <c r="CX8" s="773"/>
      <c r="CY8" s="15"/>
      <c r="CZ8" s="773"/>
      <c r="DA8" s="15"/>
      <c r="DB8" s="773"/>
      <c r="DC8" s="15"/>
      <c r="DD8" s="773"/>
      <c r="DE8" s="15"/>
      <c r="DF8" s="773"/>
      <c r="DG8" s="15"/>
      <c r="DH8" s="773"/>
      <c r="DI8" s="15"/>
      <c r="DJ8" s="773"/>
      <c r="DK8" s="15"/>
      <c r="DL8" s="773"/>
      <c r="DM8" s="15"/>
      <c r="DN8" s="773"/>
      <c r="DO8" s="15"/>
      <c r="DP8" s="773"/>
      <c r="DQ8" s="15"/>
      <c r="DR8" s="773"/>
      <c r="DS8" s="15"/>
      <c r="DT8" s="773"/>
      <c r="DU8" s="168">
        <f t="shared" si="1"/>
        <v>0</v>
      </c>
      <c r="DV8" s="25"/>
      <c r="DW8" s="15">
        <f t="shared" si="2"/>
        <v>0</v>
      </c>
      <c r="DX8" s="23"/>
      <c r="DY8" s="15">
        <f t="shared" si="0"/>
        <v>0</v>
      </c>
      <c r="DZ8" s="246"/>
      <c r="EA8" s="246"/>
      <c r="EB8" s="246"/>
      <c r="EC8" s="246"/>
      <c r="ED8" s="25"/>
      <c r="EE8" s="25"/>
      <c r="EF8" s="246"/>
      <c r="EG8" s="246"/>
      <c r="EH8" s="246"/>
      <c r="EI8" s="246"/>
      <c r="EJ8" s="246"/>
      <c r="EK8" s="246"/>
      <c r="EL8" s="246"/>
    </row>
    <row r="9" spans="1:142" ht="21" customHeight="1">
      <c r="A9" s="40"/>
      <c r="B9" s="40"/>
      <c r="C9" s="38" t="s">
        <v>25</v>
      </c>
      <c r="D9" s="556" t="s">
        <v>184</v>
      </c>
      <c r="E9" s="477">
        <v>245</v>
      </c>
      <c r="F9" s="457">
        <v>26406</v>
      </c>
      <c r="G9" s="788">
        <v>0</v>
      </c>
      <c r="H9" s="319" t="s">
        <v>2321</v>
      </c>
      <c r="I9" s="27">
        <v>36271</v>
      </c>
      <c r="J9" s="590" t="s">
        <v>497</v>
      </c>
      <c r="K9" s="287" t="s">
        <v>496</v>
      </c>
      <c r="L9" s="16">
        <v>0</v>
      </c>
      <c r="M9" s="255">
        <v>0</v>
      </c>
      <c r="N9" s="16">
        <v>0</v>
      </c>
      <c r="O9" s="255">
        <v>0</v>
      </c>
      <c r="P9" s="16">
        <v>0</v>
      </c>
      <c r="Q9" s="255">
        <v>0</v>
      </c>
      <c r="R9" s="16">
        <v>0</v>
      </c>
      <c r="S9" s="1114">
        <v>0</v>
      </c>
      <c r="T9" s="1114">
        <v>0</v>
      </c>
      <c r="U9" s="767"/>
      <c r="V9" s="18"/>
      <c r="W9" s="15"/>
      <c r="X9" s="769"/>
      <c r="Y9" s="15"/>
      <c r="Z9" s="769"/>
      <c r="AA9" s="15"/>
      <c r="AB9" s="769"/>
      <c r="AC9" s="15"/>
      <c r="AD9" s="769"/>
      <c r="AE9" s="15"/>
      <c r="AF9" s="769"/>
      <c r="AG9" s="15"/>
      <c r="AH9" s="769"/>
      <c r="AI9" s="15"/>
      <c r="AJ9" s="769"/>
      <c r="AK9" s="15"/>
      <c r="AL9" s="769"/>
      <c r="AM9" s="15"/>
      <c r="AN9" s="769"/>
      <c r="AO9" s="15"/>
      <c r="AP9" s="769"/>
      <c r="AQ9" s="15"/>
      <c r="AR9" s="769"/>
      <c r="AS9" s="15"/>
      <c r="AT9" s="769"/>
      <c r="AU9" s="15"/>
      <c r="AV9" s="769"/>
      <c r="AW9" s="15"/>
      <c r="AX9" s="769"/>
      <c r="AY9" s="15"/>
      <c r="AZ9" s="769"/>
      <c r="BA9" s="15"/>
      <c r="BB9" s="769"/>
      <c r="BC9" s="15"/>
      <c r="BD9" s="769"/>
      <c r="BE9" s="15"/>
      <c r="BF9" s="769"/>
      <c r="BG9" s="15"/>
      <c r="BH9" s="769"/>
      <c r="BI9" s="15"/>
      <c r="BJ9" s="769"/>
      <c r="BK9" s="15"/>
      <c r="BL9" s="769"/>
      <c r="BM9" s="15"/>
      <c r="BN9" s="769"/>
      <c r="BO9" s="15"/>
      <c r="BP9" s="769"/>
      <c r="BQ9" s="15"/>
      <c r="BR9" s="769"/>
      <c r="BS9" s="15"/>
      <c r="BT9" s="769"/>
      <c r="BU9" s="15"/>
      <c r="BV9" s="770"/>
      <c r="BW9" s="15"/>
      <c r="BX9" s="770"/>
      <c r="BY9" s="15"/>
      <c r="BZ9" s="770"/>
      <c r="CA9" s="15"/>
      <c r="CB9" s="770"/>
      <c r="CC9" s="15"/>
      <c r="CD9" s="770"/>
      <c r="CE9" s="15"/>
      <c r="CF9" s="773"/>
      <c r="CG9" s="15"/>
      <c r="CH9" s="773"/>
      <c r="CI9" s="15"/>
      <c r="CJ9" s="773"/>
      <c r="CK9" s="15"/>
      <c r="CL9" s="773"/>
      <c r="CM9" s="15"/>
      <c r="CN9" s="773"/>
      <c r="CO9" s="15"/>
      <c r="CP9" s="773"/>
      <c r="CQ9" s="15"/>
      <c r="CR9" s="773"/>
      <c r="CS9" s="15"/>
      <c r="CT9" s="773"/>
      <c r="CU9" s="15"/>
      <c r="CV9" s="773"/>
      <c r="CW9" s="15"/>
      <c r="CX9" s="773"/>
      <c r="CY9" s="15"/>
      <c r="CZ9" s="773"/>
      <c r="DA9" s="15"/>
      <c r="DB9" s="773"/>
      <c r="DC9" s="15"/>
      <c r="DD9" s="773"/>
      <c r="DE9" s="15"/>
      <c r="DF9" s="773"/>
      <c r="DG9" s="15"/>
      <c r="DH9" s="773"/>
      <c r="DI9" s="15"/>
      <c r="DJ9" s="773"/>
      <c r="DK9" s="15"/>
      <c r="DL9" s="773"/>
      <c r="DM9" s="15"/>
      <c r="DN9" s="773"/>
      <c r="DO9" s="15"/>
      <c r="DP9" s="773"/>
      <c r="DQ9" s="15"/>
      <c r="DR9" s="773"/>
      <c r="DS9" s="15"/>
      <c r="DT9" s="773"/>
      <c r="DU9" s="168">
        <f t="shared" si="1"/>
        <v>0</v>
      </c>
      <c r="DV9" s="25"/>
      <c r="DW9" s="15">
        <f t="shared" si="2"/>
        <v>0</v>
      </c>
      <c r="DX9" s="23"/>
      <c r="DY9" s="15">
        <f t="shared" si="0"/>
        <v>0</v>
      </c>
      <c r="DZ9" s="246"/>
      <c r="EA9" s="246"/>
      <c r="EB9" s="246"/>
      <c r="EC9" s="246"/>
      <c r="ED9" s="246"/>
      <c r="EE9" s="246"/>
      <c r="EF9" s="246"/>
      <c r="EG9" s="246"/>
    </row>
    <row r="10" spans="1:142" ht="21" customHeight="1">
      <c r="A10" s="40"/>
      <c r="B10" s="40"/>
      <c r="C10" s="38" t="s">
        <v>27</v>
      </c>
      <c r="D10" s="556" t="s">
        <v>102</v>
      </c>
      <c r="E10" s="477">
        <v>1700</v>
      </c>
      <c r="F10" s="459">
        <v>34494</v>
      </c>
      <c r="G10" s="788">
        <v>0</v>
      </c>
      <c r="H10" s="319" t="s">
        <v>1593</v>
      </c>
      <c r="I10" s="27">
        <v>35626</v>
      </c>
      <c r="J10" s="436" t="s">
        <v>429</v>
      </c>
      <c r="K10" s="287" t="s">
        <v>428</v>
      </c>
      <c r="L10" s="16">
        <v>0</v>
      </c>
      <c r="M10" s="255">
        <v>0</v>
      </c>
      <c r="N10" s="16">
        <v>0</v>
      </c>
      <c r="O10" s="255">
        <v>0</v>
      </c>
      <c r="P10" s="16">
        <v>0</v>
      </c>
      <c r="Q10" s="255">
        <v>0</v>
      </c>
      <c r="R10" s="16">
        <v>0</v>
      </c>
      <c r="S10" s="1114">
        <v>0</v>
      </c>
      <c r="T10" s="1114">
        <v>0</v>
      </c>
      <c r="U10" s="767"/>
      <c r="V10" s="18"/>
      <c r="W10" s="15"/>
      <c r="X10" s="769"/>
      <c r="Y10" s="15"/>
      <c r="Z10" s="769"/>
      <c r="AA10" s="15"/>
      <c r="AB10" s="769"/>
      <c r="AC10" s="15"/>
      <c r="AD10" s="769"/>
      <c r="AE10" s="15"/>
      <c r="AF10" s="769"/>
      <c r="AG10" s="15"/>
      <c r="AH10" s="769"/>
      <c r="AI10" s="15"/>
      <c r="AJ10" s="769"/>
      <c r="AK10" s="15"/>
      <c r="AL10" s="769"/>
      <c r="AM10" s="15"/>
      <c r="AN10" s="769"/>
      <c r="AO10" s="15"/>
      <c r="AP10" s="769"/>
      <c r="AQ10" s="15"/>
      <c r="AR10" s="769"/>
      <c r="AS10" s="15"/>
      <c r="AT10" s="769"/>
      <c r="AU10" s="15"/>
      <c r="AV10" s="769"/>
      <c r="AW10" s="15"/>
      <c r="AX10" s="769"/>
      <c r="AY10" s="15"/>
      <c r="AZ10" s="769"/>
      <c r="BA10" s="15"/>
      <c r="BB10" s="769"/>
      <c r="BC10" s="15"/>
      <c r="BD10" s="769"/>
      <c r="BE10" s="15"/>
      <c r="BF10" s="769"/>
      <c r="BG10" s="15"/>
      <c r="BH10" s="769"/>
      <c r="BI10" s="15"/>
      <c r="BJ10" s="769"/>
      <c r="BK10" s="15"/>
      <c r="BL10" s="769"/>
      <c r="BM10" s="15"/>
      <c r="BN10" s="769"/>
      <c r="BO10" s="15"/>
      <c r="BP10" s="769"/>
      <c r="BQ10" s="15"/>
      <c r="BR10" s="769"/>
      <c r="BS10" s="15"/>
      <c r="BT10" s="769"/>
      <c r="BU10" s="15"/>
      <c r="BV10" s="770"/>
      <c r="BW10" s="15"/>
      <c r="BX10" s="770"/>
      <c r="BY10" s="15"/>
      <c r="BZ10" s="770"/>
      <c r="CA10" s="15"/>
      <c r="CB10" s="770"/>
      <c r="CC10" s="15"/>
      <c r="CD10" s="770"/>
      <c r="CE10" s="15"/>
      <c r="CF10" s="773"/>
      <c r="CG10" s="15"/>
      <c r="CH10" s="773"/>
      <c r="CI10" s="15"/>
      <c r="CJ10" s="773"/>
      <c r="CK10" s="15"/>
      <c r="CL10" s="773"/>
      <c r="CM10" s="15"/>
      <c r="CN10" s="773"/>
      <c r="CO10" s="15"/>
      <c r="CP10" s="773"/>
      <c r="CQ10" s="15"/>
      <c r="CR10" s="773"/>
      <c r="CS10" s="15"/>
      <c r="CT10" s="773"/>
      <c r="CU10" s="15"/>
      <c r="CV10" s="773"/>
      <c r="CW10" s="15"/>
      <c r="CX10" s="773"/>
      <c r="CY10" s="15"/>
      <c r="CZ10" s="773"/>
      <c r="DA10" s="15"/>
      <c r="DB10" s="773"/>
      <c r="DC10" s="15"/>
      <c r="DD10" s="773"/>
      <c r="DE10" s="15"/>
      <c r="DF10" s="773"/>
      <c r="DG10" s="15"/>
      <c r="DH10" s="773"/>
      <c r="DI10" s="15"/>
      <c r="DJ10" s="773"/>
      <c r="DK10" s="15"/>
      <c r="DL10" s="773"/>
      <c r="DM10" s="15"/>
      <c r="DN10" s="773"/>
      <c r="DO10" s="15"/>
      <c r="DP10" s="773"/>
      <c r="DQ10" s="15"/>
      <c r="DR10" s="773"/>
      <c r="DS10" s="15"/>
      <c r="DT10" s="773"/>
      <c r="DU10" s="168">
        <f t="shared" si="1"/>
        <v>0</v>
      </c>
      <c r="DV10" s="25"/>
      <c r="DW10" s="15">
        <f t="shared" si="2"/>
        <v>0</v>
      </c>
      <c r="DX10" s="23"/>
      <c r="DY10" s="15">
        <f t="shared" si="0"/>
        <v>0</v>
      </c>
      <c r="DZ10" s="246"/>
      <c r="EA10" s="246"/>
      <c r="EB10" s="246"/>
      <c r="EC10" s="246"/>
      <c r="ED10" s="246"/>
      <c r="EE10" s="246"/>
      <c r="EF10" s="246"/>
      <c r="EG10" s="246"/>
    </row>
    <row r="11" spans="1:142" ht="21" customHeight="1">
      <c r="A11" s="40"/>
      <c r="B11" s="40"/>
      <c r="C11" s="38" t="s">
        <v>29</v>
      </c>
      <c r="D11" s="556" t="s">
        <v>210</v>
      </c>
      <c r="E11" s="411">
        <v>261</v>
      </c>
      <c r="F11" s="458">
        <v>35219</v>
      </c>
      <c r="G11" s="788">
        <v>0</v>
      </c>
      <c r="H11" s="319" t="s">
        <v>1830</v>
      </c>
      <c r="I11" s="27">
        <v>17683</v>
      </c>
      <c r="J11" s="436" t="s">
        <v>515</v>
      </c>
      <c r="K11" s="287" t="s">
        <v>514</v>
      </c>
      <c r="L11" s="16">
        <v>0</v>
      </c>
      <c r="M11" s="255">
        <v>0</v>
      </c>
      <c r="N11" s="16">
        <v>0</v>
      </c>
      <c r="O11" s="255">
        <v>0</v>
      </c>
      <c r="P11" s="16">
        <v>0</v>
      </c>
      <c r="Q11" s="255">
        <v>0</v>
      </c>
      <c r="R11" s="16">
        <v>0</v>
      </c>
      <c r="S11" s="1114">
        <v>0</v>
      </c>
      <c r="T11" s="1114">
        <v>0</v>
      </c>
      <c r="U11" s="767"/>
      <c r="V11" s="18"/>
      <c r="W11" s="15"/>
      <c r="X11" s="769"/>
      <c r="Y11" s="15"/>
      <c r="Z11" s="769"/>
      <c r="AA11" s="15"/>
      <c r="AB11" s="769"/>
      <c r="AC11" s="15"/>
      <c r="AD11" s="769"/>
      <c r="AE11" s="15"/>
      <c r="AF11" s="769"/>
      <c r="AG11" s="15"/>
      <c r="AH11" s="769"/>
      <c r="AI11" s="15"/>
      <c r="AJ11" s="769"/>
      <c r="AK11" s="15"/>
      <c r="AL11" s="769"/>
      <c r="AM11" s="15"/>
      <c r="AN11" s="769"/>
      <c r="AO11" s="15"/>
      <c r="AP11" s="769"/>
      <c r="AQ11" s="15"/>
      <c r="AR11" s="769"/>
      <c r="AS11" s="15"/>
      <c r="AT11" s="769"/>
      <c r="AU11" s="15"/>
      <c r="AV11" s="769"/>
      <c r="AW11" s="15"/>
      <c r="AX11" s="769"/>
      <c r="AY11" s="15"/>
      <c r="AZ11" s="769"/>
      <c r="BA11" s="15"/>
      <c r="BB11" s="769"/>
      <c r="BC11" s="15"/>
      <c r="BD11" s="769"/>
      <c r="BE11" s="15"/>
      <c r="BF11" s="769"/>
      <c r="BG11" s="15"/>
      <c r="BH11" s="769"/>
      <c r="BI11" s="15"/>
      <c r="BJ11" s="769"/>
      <c r="BK11" s="15"/>
      <c r="BL11" s="769"/>
      <c r="BM11" s="15"/>
      <c r="BN11" s="769"/>
      <c r="BO11" s="15"/>
      <c r="BP11" s="769"/>
      <c r="BQ11" s="15"/>
      <c r="BR11" s="769"/>
      <c r="BS11" s="15"/>
      <c r="BT11" s="769"/>
      <c r="BU11" s="15"/>
      <c r="BV11" s="770"/>
      <c r="BW11" s="15"/>
      <c r="BX11" s="770"/>
      <c r="BY11" s="15"/>
      <c r="BZ11" s="770"/>
      <c r="CA11" s="15"/>
      <c r="CB11" s="770"/>
      <c r="CC11" s="15"/>
      <c r="CD11" s="770"/>
      <c r="CE11" s="15"/>
      <c r="CF11" s="773"/>
      <c r="CG11" s="15"/>
      <c r="CH11" s="773"/>
      <c r="CI11" s="15"/>
      <c r="CJ11" s="773"/>
      <c r="CK11" s="15"/>
      <c r="CL11" s="773"/>
      <c r="CM11" s="15"/>
      <c r="CN11" s="773"/>
      <c r="CO11" s="15"/>
      <c r="CP11" s="773"/>
      <c r="CQ11" s="15"/>
      <c r="CR11" s="773"/>
      <c r="CS11" s="15"/>
      <c r="CT11" s="773"/>
      <c r="CU11" s="15"/>
      <c r="CV11" s="773"/>
      <c r="CW11" s="15"/>
      <c r="CX11" s="773"/>
      <c r="CY11" s="15"/>
      <c r="CZ11" s="773"/>
      <c r="DA11" s="15"/>
      <c r="DB11" s="773"/>
      <c r="DC11" s="15"/>
      <c r="DD11" s="773"/>
      <c r="DE11" s="15"/>
      <c r="DF11" s="773"/>
      <c r="DG11" s="15"/>
      <c r="DH11" s="773"/>
      <c r="DI11" s="15"/>
      <c r="DJ11" s="773"/>
      <c r="DK11" s="15"/>
      <c r="DL11" s="773"/>
      <c r="DM11" s="15"/>
      <c r="DN11" s="773"/>
      <c r="DO11" s="15"/>
      <c r="DP11" s="773"/>
      <c r="DQ11" s="15"/>
      <c r="DR11" s="773"/>
      <c r="DS11" s="15"/>
      <c r="DT11" s="773"/>
      <c r="DU11" s="168">
        <f t="shared" si="1"/>
        <v>0</v>
      </c>
      <c r="DV11" s="25"/>
      <c r="DW11" s="15">
        <f t="shared" si="2"/>
        <v>0</v>
      </c>
      <c r="DX11" s="23"/>
      <c r="DY11" s="15">
        <f t="shared" si="0"/>
        <v>0</v>
      </c>
      <c r="DZ11" s="246"/>
      <c r="EA11" s="246"/>
      <c r="EB11" s="246"/>
      <c r="EC11" s="246"/>
      <c r="ED11" s="246"/>
      <c r="EE11" s="246"/>
      <c r="EF11" s="246"/>
      <c r="EG11" s="246"/>
    </row>
    <row r="12" spans="1:142" ht="21" customHeight="1">
      <c r="A12" s="30"/>
      <c r="B12" s="30"/>
      <c r="C12" s="38" t="s">
        <v>31</v>
      </c>
      <c r="D12" s="556" t="s">
        <v>226</v>
      </c>
      <c r="E12" s="477">
        <v>535</v>
      </c>
      <c r="F12" s="459">
        <v>37767</v>
      </c>
      <c r="G12" s="788">
        <v>0</v>
      </c>
      <c r="H12" s="319" t="s">
        <v>1593</v>
      </c>
      <c r="I12" s="27">
        <v>36438</v>
      </c>
      <c r="J12" s="436" t="s">
        <v>710</v>
      </c>
      <c r="K12" s="287" t="s">
        <v>709</v>
      </c>
      <c r="L12" s="16">
        <v>0</v>
      </c>
      <c r="M12" s="255">
        <v>0</v>
      </c>
      <c r="N12" s="16">
        <v>0</v>
      </c>
      <c r="O12" s="255">
        <v>0</v>
      </c>
      <c r="P12" s="16">
        <v>0</v>
      </c>
      <c r="Q12" s="255">
        <v>0</v>
      </c>
      <c r="R12" s="16">
        <v>0</v>
      </c>
      <c r="S12" s="1114">
        <v>0</v>
      </c>
      <c r="T12" s="1114">
        <v>0</v>
      </c>
      <c r="U12" s="767"/>
      <c r="V12" s="18"/>
      <c r="W12" s="15"/>
      <c r="X12" s="769"/>
      <c r="Y12" s="15"/>
      <c r="Z12" s="769"/>
      <c r="AA12" s="15"/>
      <c r="AB12" s="769"/>
      <c r="AC12" s="15"/>
      <c r="AD12" s="769"/>
      <c r="AE12" s="15"/>
      <c r="AF12" s="769"/>
      <c r="AG12" s="15"/>
      <c r="AH12" s="769"/>
      <c r="AI12" s="15"/>
      <c r="AJ12" s="769"/>
      <c r="AK12" s="15"/>
      <c r="AL12" s="769"/>
      <c r="AM12" s="15"/>
      <c r="AN12" s="769"/>
      <c r="AO12" s="15"/>
      <c r="AP12" s="769"/>
      <c r="AQ12" s="15"/>
      <c r="AR12" s="769"/>
      <c r="AS12" s="15"/>
      <c r="AT12" s="769"/>
      <c r="AU12" s="15"/>
      <c r="AV12" s="769"/>
      <c r="AW12" s="15"/>
      <c r="AX12" s="769"/>
      <c r="AY12" s="15"/>
      <c r="AZ12" s="769"/>
      <c r="BA12" s="15"/>
      <c r="BB12" s="769"/>
      <c r="BC12" s="15"/>
      <c r="BD12" s="769"/>
      <c r="BE12" s="15"/>
      <c r="BF12" s="769"/>
      <c r="BG12" s="15"/>
      <c r="BH12" s="769"/>
      <c r="BI12" s="15"/>
      <c r="BJ12" s="769"/>
      <c r="BK12" s="15"/>
      <c r="BL12" s="769"/>
      <c r="BM12" s="15"/>
      <c r="BN12" s="769"/>
      <c r="BO12" s="15"/>
      <c r="BP12" s="769"/>
      <c r="BQ12" s="15"/>
      <c r="BR12" s="769"/>
      <c r="BS12" s="15"/>
      <c r="BT12" s="769"/>
      <c r="BU12" s="15"/>
      <c r="BV12" s="770"/>
      <c r="BW12" s="15"/>
      <c r="BX12" s="770"/>
      <c r="BY12" s="15"/>
      <c r="BZ12" s="770"/>
      <c r="CA12" s="15"/>
      <c r="CB12" s="770"/>
      <c r="CC12" s="15"/>
      <c r="CD12" s="770"/>
      <c r="CE12" s="15"/>
      <c r="CF12" s="773"/>
      <c r="CG12" s="15"/>
      <c r="CH12" s="773"/>
      <c r="CI12" s="15"/>
      <c r="CJ12" s="773"/>
      <c r="CK12" s="15"/>
      <c r="CL12" s="773"/>
      <c r="CM12" s="15"/>
      <c r="CN12" s="773"/>
      <c r="CO12" s="15"/>
      <c r="CP12" s="773"/>
      <c r="CQ12" s="15"/>
      <c r="CR12" s="773"/>
      <c r="CS12" s="15"/>
      <c r="CT12" s="773"/>
      <c r="CU12" s="15"/>
      <c r="CV12" s="773"/>
      <c r="CW12" s="15"/>
      <c r="CX12" s="773"/>
      <c r="CY12" s="15"/>
      <c r="CZ12" s="773"/>
      <c r="DA12" s="15"/>
      <c r="DB12" s="773"/>
      <c r="DC12" s="15"/>
      <c r="DD12" s="773"/>
      <c r="DE12" s="15"/>
      <c r="DF12" s="773"/>
      <c r="DG12" s="15"/>
      <c r="DH12" s="773"/>
      <c r="DI12" s="15"/>
      <c r="DJ12" s="773"/>
      <c r="DK12" s="15"/>
      <c r="DL12" s="773"/>
      <c r="DM12" s="15"/>
      <c r="DN12" s="773"/>
      <c r="DO12" s="15"/>
      <c r="DP12" s="773"/>
      <c r="DQ12" s="15"/>
      <c r="DR12" s="773"/>
      <c r="DS12" s="15"/>
      <c r="DT12" s="773"/>
      <c r="DU12" s="168">
        <f t="shared" si="1"/>
        <v>0</v>
      </c>
      <c r="DV12" s="25"/>
      <c r="DW12" s="15">
        <f t="shared" si="2"/>
        <v>0</v>
      </c>
      <c r="DX12" s="23"/>
      <c r="DY12" s="15">
        <f t="shared" si="0"/>
        <v>0</v>
      </c>
      <c r="DZ12" s="246"/>
      <c r="EA12" s="246"/>
      <c r="EB12" s="25"/>
      <c r="EC12" s="25"/>
      <c r="ED12" s="246"/>
      <c r="EE12" s="246"/>
      <c r="EF12" s="246"/>
      <c r="EG12" s="246"/>
    </row>
    <row r="13" spans="1:142" ht="21" customHeight="1">
      <c r="A13" s="40"/>
      <c r="B13" s="40"/>
      <c r="C13" s="38" t="s">
        <v>32</v>
      </c>
      <c r="D13" s="34" t="s">
        <v>1822</v>
      </c>
      <c r="E13" s="477">
        <v>11393</v>
      </c>
      <c r="F13" s="458">
        <v>38274</v>
      </c>
      <c r="G13" s="788">
        <v>0</v>
      </c>
      <c r="H13" s="319" t="s">
        <v>1593</v>
      </c>
      <c r="I13" s="27">
        <v>40736</v>
      </c>
      <c r="J13" s="430" t="s">
        <v>548</v>
      </c>
      <c r="K13" s="287" t="s">
        <v>547</v>
      </c>
      <c r="L13" s="16">
        <v>0</v>
      </c>
      <c r="M13" s="255">
        <v>0</v>
      </c>
      <c r="N13" s="16">
        <v>0</v>
      </c>
      <c r="O13" s="255">
        <v>0</v>
      </c>
      <c r="P13" s="16">
        <v>0</v>
      </c>
      <c r="Q13" s="255">
        <v>0</v>
      </c>
      <c r="R13" s="16">
        <v>0</v>
      </c>
      <c r="S13" s="1114">
        <v>0</v>
      </c>
      <c r="T13" s="1114">
        <v>0</v>
      </c>
      <c r="U13" s="767"/>
      <c r="V13" s="18"/>
      <c r="W13" s="15"/>
      <c r="X13" s="769"/>
      <c r="Y13" s="15"/>
      <c r="Z13" s="769"/>
      <c r="AA13" s="15"/>
      <c r="AB13" s="769"/>
      <c r="AC13" s="15"/>
      <c r="AD13" s="769"/>
      <c r="AE13" s="15"/>
      <c r="AF13" s="769"/>
      <c r="AG13" s="15"/>
      <c r="AH13" s="769"/>
      <c r="AI13" s="15"/>
      <c r="AJ13" s="769"/>
      <c r="AK13" s="15"/>
      <c r="AL13" s="769"/>
      <c r="AM13" s="15"/>
      <c r="AN13" s="769"/>
      <c r="AO13" s="15"/>
      <c r="AP13" s="769"/>
      <c r="AQ13" s="15"/>
      <c r="AR13" s="769"/>
      <c r="AS13" s="15"/>
      <c r="AT13" s="769"/>
      <c r="AU13" s="15"/>
      <c r="AV13" s="769"/>
      <c r="AW13" s="15"/>
      <c r="AX13" s="769"/>
      <c r="AY13" s="15"/>
      <c r="AZ13" s="769"/>
      <c r="BA13" s="15"/>
      <c r="BB13" s="769"/>
      <c r="BC13" s="15"/>
      <c r="BD13" s="769"/>
      <c r="BE13" s="15"/>
      <c r="BF13" s="769"/>
      <c r="BG13" s="15"/>
      <c r="BH13" s="769"/>
      <c r="BI13" s="15"/>
      <c r="BJ13" s="769"/>
      <c r="BK13" s="15"/>
      <c r="BL13" s="769"/>
      <c r="BM13" s="15"/>
      <c r="BN13" s="769"/>
      <c r="BO13" s="15"/>
      <c r="BP13" s="769"/>
      <c r="BQ13" s="15"/>
      <c r="BR13" s="769"/>
      <c r="BS13" s="15"/>
      <c r="BT13" s="769"/>
      <c r="BU13" s="15"/>
      <c r="BV13" s="770"/>
      <c r="BW13" s="15"/>
      <c r="BX13" s="770"/>
      <c r="BY13" s="15"/>
      <c r="BZ13" s="770"/>
      <c r="CA13" s="15"/>
      <c r="CB13" s="770"/>
      <c r="CC13" s="15"/>
      <c r="CD13" s="770"/>
      <c r="CE13" s="15"/>
      <c r="CF13" s="773"/>
      <c r="CG13" s="15"/>
      <c r="CH13" s="773"/>
      <c r="CI13" s="15"/>
      <c r="CJ13" s="773"/>
      <c r="CK13" s="15"/>
      <c r="CL13" s="773"/>
      <c r="CM13" s="15"/>
      <c r="CN13" s="773"/>
      <c r="CO13" s="15"/>
      <c r="CP13" s="773"/>
      <c r="CQ13" s="15"/>
      <c r="CR13" s="773"/>
      <c r="CS13" s="15"/>
      <c r="CT13" s="773"/>
      <c r="CU13" s="15"/>
      <c r="CV13" s="773"/>
      <c r="CW13" s="15"/>
      <c r="CX13" s="773"/>
      <c r="CY13" s="15"/>
      <c r="CZ13" s="773"/>
      <c r="DA13" s="15"/>
      <c r="DB13" s="773"/>
      <c r="DC13" s="15"/>
      <c r="DD13" s="773"/>
      <c r="DE13" s="15"/>
      <c r="DF13" s="773"/>
      <c r="DG13" s="15"/>
      <c r="DH13" s="773"/>
      <c r="DI13" s="15"/>
      <c r="DJ13" s="773"/>
      <c r="DK13" s="15"/>
      <c r="DL13" s="773"/>
      <c r="DM13" s="15"/>
      <c r="DN13" s="773"/>
      <c r="DO13" s="15"/>
      <c r="DP13" s="773"/>
      <c r="DQ13" s="15"/>
      <c r="DR13" s="773"/>
      <c r="DS13" s="15"/>
      <c r="DT13" s="773"/>
      <c r="DU13" s="168">
        <f t="shared" si="1"/>
        <v>0</v>
      </c>
      <c r="DV13" s="25"/>
      <c r="DW13" s="15">
        <f t="shared" si="2"/>
        <v>0</v>
      </c>
      <c r="DX13" s="23"/>
      <c r="DY13" s="15">
        <f t="shared" si="0"/>
        <v>0</v>
      </c>
      <c r="DZ13" s="246"/>
      <c r="EA13" s="246"/>
      <c r="EB13" s="246"/>
      <c r="EC13" s="246"/>
      <c r="ED13" s="246"/>
      <c r="EE13" s="246"/>
      <c r="EF13" s="246"/>
      <c r="EG13" s="246"/>
    </row>
    <row r="14" spans="1:142" ht="21" customHeight="1">
      <c r="A14" s="40"/>
      <c r="B14" s="40"/>
      <c r="C14" s="38" t="s">
        <v>33</v>
      </c>
      <c r="D14" s="556" t="s">
        <v>228</v>
      </c>
      <c r="E14" s="477">
        <v>6505</v>
      </c>
      <c r="F14" s="459">
        <v>38468</v>
      </c>
      <c r="G14" s="788">
        <v>0</v>
      </c>
      <c r="H14" s="319" t="s">
        <v>1593</v>
      </c>
      <c r="I14" s="27">
        <v>36614</v>
      </c>
      <c r="J14" s="436" t="s">
        <v>716</v>
      </c>
      <c r="K14" s="287" t="s">
        <v>715</v>
      </c>
      <c r="L14" s="16">
        <v>0</v>
      </c>
      <c r="M14" s="255">
        <v>0</v>
      </c>
      <c r="N14" s="16">
        <v>0</v>
      </c>
      <c r="O14" s="255">
        <v>0</v>
      </c>
      <c r="P14" s="16">
        <v>0</v>
      </c>
      <c r="Q14" s="255">
        <v>0</v>
      </c>
      <c r="R14" s="16">
        <v>0</v>
      </c>
      <c r="S14" s="1114">
        <v>0</v>
      </c>
      <c r="T14" s="1114">
        <v>0</v>
      </c>
      <c r="U14" s="767"/>
      <c r="V14" s="18"/>
      <c r="W14" s="15"/>
      <c r="X14" s="769"/>
      <c r="Y14" s="15"/>
      <c r="Z14" s="769"/>
      <c r="AA14" s="15"/>
      <c r="AB14" s="769"/>
      <c r="AC14" s="15"/>
      <c r="AD14" s="769"/>
      <c r="AE14" s="15"/>
      <c r="AF14" s="769"/>
      <c r="AG14" s="15"/>
      <c r="AH14" s="769"/>
      <c r="AI14" s="15"/>
      <c r="AJ14" s="769"/>
      <c r="AK14" s="15"/>
      <c r="AL14" s="769"/>
      <c r="AM14" s="15"/>
      <c r="AN14" s="769"/>
      <c r="AO14" s="15"/>
      <c r="AP14" s="769"/>
      <c r="AQ14" s="15"/>
      <c r="AR14" s="769"/>
      <c r="AS14" s="15"/>
      <c r="AT14" s="769"/>
      <c r="AU14" s="15"/>
      <c r="AV14" s="769"/>
      <c r="AW14" s="15"/>
      <c r="AX14" s="769"/>
      <c r="AY14" s="15"/>
      <c r="AZ14" s="769"/>
      <c r="BA14" s="15"/>
      <c r="BB14" s="769"/>
      <c r="BC14" s="15"/>
      <c r="BD14" s="769"/>
      <c r="BE14" s="15"/>
      <c r="BF14" s="769"/>
      <c r="BG14" s="15"/>
      <c r="BH14" s="769"/>
      <c r="BI14" s="15"/>
      <c r="BJ14" s="769"/>
      <c r="BK14" s="15"/>
      <c r="BL14" s="769"/>
      <c r="BM14" s="15"/>
      <c r="BN14" s="769"/>
      <c r="BO14" s="15"/>
      <c r="BP14" s="769"/>
      <c r="BQ14" s="15"/>
      <c r="BR14" s="769"/>
      <c r="BS14" s="15"/>
      <c r="BT14" s="769"/>
      <c r="BU14" s="15"/>
      <c r="BV14" s="770"/>
      <c r="BW14" s="15"/>
      <c r="BX14" s="770"/>
      <c r="BY14" s="15"/>
      <c r="BZ14" s="770"/>
      <c r="CA14" s="15"/>
      <c r="CB14" s="770"/>
      <c r="CC14" s="15"/>
      <c r="CD14" s="770"/>
      <c r="CE14" s="15"/>
      <c r="CF14" s="773"/>
      <c r="CG14" s="15"/>
      <c r="CH14" s="773"/>
      <c r="CI14" s="15"/>
      <c r="CJ14" s="773"/>
      <c r="CK14" s="15"/>
      <c r="CL14" s="773"/>
      <c r="CM14" s="15"/>
      <c r="CN14" s="773"/>
      <c r="CO14" s="15"/>
      <c r="CP14" s="773"/>
      <c r="CQ14" s="15"/>
      <c r="CR14" s="773"/>
      <c r="CS14" s="15"/>
      <c r="CT14" s="773"/>
      <c r="CU14" s="15"/>
      <c r="CV14" s="773"/>
      <c r="CW14" s="15"/>
      <c r="CX14" s="773"/>
      <c r="CY14" s="15"/>
      <c r="CZ14" s="773"/>
      <c r="DA14" s="15"/>
      <c r="DB14" s="773"/>
      <c r="DC14" s="15"/>
      <c r="DD14" s="773"/>
      <c r="DE14" s="15"/>
      <c r="DF14" s="773"/>
      <c r="DG14" s="15"/>
      <c r="DH14" s="773"/>
      <c r="DI14" s="15"/>
      <c r="DJ14" s="773"/>
      <c r="DK14" s="15"/>
      <c r="DL14" s="773"/>
      <c r="DM14" s="15"/>
      <c r="DN14" s="773"/>
      <c r="DO14" s="15"/>
      <c r="DP14" s="773"/>
      <c r="DQ14" s="15"/>
      <c r="DR14" s="773"/>
      <c r="DS14" s="15"/>
      <c r="DT14" s="773"/>
      <c r="DU14" s="168">
        <f t="shared" si="1"/>
        <v>0</v>
      </c>
      <c r="DV14" s="25"/>
      <c r="DW14" s="15">
        <f t="shared" si="2"/>
        <v>0</v>
      </c>
      <c r="DX14" s="23"/>
      <c r="DY14" s="15">
        <f t="shared" si="0"/>
        <v>0</v>
      </c>
      <c r="DZ14" s="246"/>
      <c r="EA14" s="246"/>
      <c r="EB14" s="246"/>
      <c r="EC14" s="246"/>
      <c r="ED14" s="246"/>
      <c r="EE14" s="246"/>
      <c r="EF14" s="246"/>
      <c r="EG14" s="246"/>
    </row>
    <row r="15" spans="1:142" ht="21" customHeight="1">
      <c r="A15" s="40"/>
      <c r="B15" s="40"/>
      <c r="C15" s="38" t="s">
        <v>34</v>
      </c>
      <c r="D15" s="34" t="s">
        <v>2082</v>
      </c>
      <c r="E15" s="477">
        <v>523</v>
      </c>
      <c r="F15" s="458">
        <v>38803</v>
      </c>
      <c r="G15" s="788">
        <v>0</v>
      </c>
      <c r="H15" s="319" t="s">
        <v>1830</v>
      </c>
      <c r="I15" s="27">
        <v>23320</v>
      </c>
      <c r="J15" s="430" t="s">
        <v>2083</v>
      </c>
      <c r="K15" s="287" t="s">
        <v>2084</v>
      </c>
      <c r="L15" s="16">
        <v>0</v>
      </c>
      <c r="M15" s="255">
        <v>0</v>
      </c>
      <c r="N15" s="16">
        <v>0</v>
      </c>
      <c r="O15" s="255">
        <v>0</v>
      </c>
      <c r="P15" s="16">
        <v>0</v>
      </c>
      <c r="Q15" s="255">
        <v>0</v>
      </c>
      <c r="R15" s="16">
        <v>0</v>
      </c>
      <c r="S15" s="1114">
        <v>0</v>
      </c>
      <c r="T15" s="1114">
        <v>0</v>
      </c>
      <c r="U15" s="767"/>
      <c r="V15" s="18"/>
      <c r="W15" s="15"/>
      <c r="X15" s="769"/>
      <c r="Y15" s="15"/>
      <c r="Z15" s="769"/>
      <c r="AA15" s="15"/>
      <c r="AB15" s="769"/>
      <c r="AC15" s="15"/>
      <c r="AD15" s="769"/>
      <c r="AE15" s="15"/>
      <c r="AF15" s="769"/>
      <c r="AG15" s="15"/>
      <c r="AH15" s="769"/>
      <c r="AI15" s="15"/>
      <c r="AJ15" s="769"/>
      <c r="AK15" s="15"/>
      <c r="AL15" s="769"/>
      <c r="AM15" s="15"/>
      <c r="AN15" s="769"/>
      <c r="AO15" s="15"/>
      <c r="AP15" s="769"/>
      <c r="AQ15" s="15"/>
      <c r="AR15" s="769"/>
      <c r="AS15" s="15"/>
      <c r="AT15" s="769"/>
      <c r="AU15" s="15"/>
      <c r="AV15" s="769"/>
      <c r="AW15" s="15"/>
      <c r="AX15" s="769"/>
      <c r="AY15" s="15"/>
      <c r="AZ15" s="769"/>
      <c r="BA15" s="15"/>
      <c r="BB15" s="769"/>
      <c r="BC15" s="15"/>
      <c r="BD15" s="769"/>
      <c r="BE15" s="15"/>
      <c r="BF15" s="769"/>
      <c r="BG15" s="15"/>
      <c r="BH15" s="769"/>
      <c r="BI15" s="15"/>
      <c r="BJ15" s="769"/>
      <c r="BK15" s="15"/>
      <c r="BL15" s="769"/>
      <c r="BM15" s="15"/>
      <c r="BN15" s="769"/>
      <c r="BO15" s="15"/>
      <c r="BP15" s="769"/>
      <c r="BQ15" s="15"/>
      <c r="BR15" s="769"/>
      <c r="BS15" s="15"/>
      <c r="BT15" s="769"/>
      <c r="BU15" s="15"/>
      <c r="BV15" s="770"/>
      <c r="BW15" s="15"/>
      <c r="BX15" s="770"/>
      <c r="BY15" s="15"/>
      <c r="BZ15" s="770"/>
      <c r="CA15" s="15"/>
      <c r="CB15" s="770"/>
      <c r="CC15" s="15"/>
      <c r="CD15" s="770"/>
      <c r="CE15" s="15"/>
      <c r="CF15" s="773"/>
      <c r="CG15" s="15"/>
      <c r="CH15" s="773"/>
      <c r="CI15" s="15"/>
      <c r="CJ15" s="773"/>
      <c r="CK15" s="15"/>
      <c r="CL15" s="773"/>
      <c r="CM15" s="15"/>
      <c r="CN15" s="773"/>
      <c r="CO15" s="15"/>
      <c r="CP15" s="773"/>
      <c r="CQ15" s="15"/>
      <c r="CR15" s="773"/>
      <c r="CS15" s="15"/>
      <c r="CT15" s="773"/>
      <c r="CU15" s="15"/>
      <c r="CV15" s="773"/>
      <c r="CW15" s="15"/>
      <c r="CX15" s="773"/>
      <c r="CY15" s="15"/>
      <c r="CZ15" s="773"/>
      <c r="DA15" s="15"/>
      <c r="DB15" s="773"/>
      <c r="DC15" s="15"/>
      <c r="DD15" s="773"/>
      <c r="DE15" s="15"/>
      <c r="DF15" s="773"/>
      <c r="DG15" s="15"/>
      <c r="DH15" s="773"/>
      <c r="DI15" s="15"/>
      <c r="DJ15" s="773"/>
      <c r="DK15" s="15"/>
      <c r="DL15" s="773"/>
      <c r="DM15" s="15"/>
      <c r="DN15" s="773"/>
      <c r="DO15" s="15"/>
      <c r="DP15" s="773"/>
      <c r="DQ15" s="15"/>
      <c r="DR15" s="773"/>
      <c r="DS15" s="15"/>
      <c r="DT15" s="773"/>
      <c r="DU15" s="168">
        <f t="shared" si="1"/>
        <v>0</v>
      </c>
      <c r="DV15" s="25"/>
      <c r="DW15" s="15">
        <f t="shared" si="2"/>
        <v>0</v>
      </c>
      <c r="DX15" s="23"/>
      <c r="DY15" s="15">
        <f t="shared" si="0"/>
        <v>0</v>
      </c>
      <c r="DZ15" s="246"/>
      <c r="EA15" s="246"/>
      <c r="EB15" s="246"/>
      <c r="EC15" s="246"/>
      <c r="ED15" s="246"/>
      <c r="EE15" s="246"/>
      <c r="EF15" s="246"/>
      <c r="EG15" s="246"/>
    </row>
    <row r="16" spans="1:142" ht="21" customHeight="1">
      <c r="A16" s="40"/>
      <c r="B16" s="40"/>
      <c r="C16" s="38" t="s">
        <v>35</v>
      </c>
      <c r="D16" s="556" t="s">
        <v>1669</v>
      </c>
      <c r="E16" s="477">
        <v>513</v>
      </c>
      <c r="F16" s="459">
        <v>39190</v>
      </c>
      <c r="G16" s="788">
        <v>0</v>
      </c>
      <c r="H16" s="319" t="s">
        <v>2321</v>
      </c>
      <c r="I16" s="27">
        <v>39230</v>
      </c>
      <c r="J16" s="436" t="s">
        <v>1670</v>
      </c>
      <c r="K16" s="287" t="s">
        <v>1673</v>
      </c>
      <c r="L16" s="16">
        <v>0</v>
      </c>
      <c r="M16" s="255">
        <v>0</v>
      </c>
      <c r="N16" s="16">
        <v>0</v>
      </c>
      <c r="O16" s="255">
        <v>0</v>
      </c>
      <c r="P16" s="16">
        <v>0</v>
      </c>
      <c r="Q16" s="255">
        <v>0</v>
      </c>
      <c r="R16" s="16">
        <v>0</v>
      </c>
      <c r="S16" s="1114">
        <v>0</v>
      </c>
      <c r="T16" s="1114">
        <v>0</v>
      </c>
      <c r="U16" s="767"/>
      <c r="V16" s="18"/>
      <c r="W16" s="15"/>
      <c r="X16" s="769"/>
      <c r="Y16" s="15"/>
      <c r="Z16" s="769"/>
      <c r="AA16" s="15"/>
      <c r="AB16" s="769"/>
      <c r="AC16" s="15"/>
      <c r="AD16" s="769"/>
      <c r="AE16" s="15"/>
      <c r="AF16" s="769"/>
      <c r="AG16" s="15"/>
      <c r="AH16" s="769"/>
      <c r="AI16" s="15"/>
      <c r="AJ16" s="769"/>
      <c r="AK16" s="15"/>
      <c r="AL16" s="769"/>
      <c r="AM16" s="15"/>
      <c r="AN16" s="769"/>
      <c r="AO16" s="15"/>
      <c r="AP16" s="769"/>
      <c r="AQ16" s="15"/>
      <c r="AR16" s="769"/>
      <c r="AS16" s="15"/>
      <c r="AT16" s="769"/>
      <c r="AU16" s="15"/>
      <c r="AV16" s="769"/>
      <c r="AW16" s="15"/>
      <c r="AX16" s="769"/>
      <c r="AY16" s="15"/>
      <c r="AZ16" s="769"/>
      <c r="BA16" s="15"/>
      <c r="BB16" s="769"/>
      <c r="BC16" s="15"/>
      <c r="BD16" s="769"/>
      <c r="BE16" s="15"/>
      <c r="BF16" s="769"/>
      <c r="BG16" s="15"/>
      <c r="BH16" s="769"/>
      <c r="BI16" s="15"/>
      <c r="BJ16" s="769"/>
      <c r="BK16" s="15"/>
      <c r="BL16" s="769"/>
      <c r="BM16" s="15"/>
      <c r="BN16" s="769"/>
      <c r="BO16" s="15"/>
      <c r="BP16" s="769"/>
      <c r="BQ16" s="15"/>
      <c r="BR16" s="769"/>
      <c r="BS16" s="15"/>
      <c r="BT16" s="769"/>
      <c r="BU16" s="15"/>
      <c r="BV16" s="770"/>
      <c r="BW16" s="15"/>
      <c r="BX16" s="770"/>
      <c r="BY16" s="15"/>
      <c r="BZ16" s="770"/>
      <c r="CA16" s="15"/>
      <c r="CB16" s="770"/>
      <c r="CC16" s="15"/>
      <c r="CD16" s="770"/>
      <c r="CE16" s="15"/>
      <c r="CF16" s="773"/>
      <c r="CG16" s="15"/>
      <c r="CH16" s="773"/>
      <c r="CI16" s="15"/>
      <c r="CJ16" s="773"/>
      <c r="CK16" s="15"/>
      <c r="CL16" s="773"/>
      <c r="CM16" s="15"/>
      <c r="CN16" s="773"/>
      <c r="CO16" s="15"/>
      <c r="CP16" s="773"/>
      <c r="CQ16" s="15"/>
      <c r="CR16" s="773"/>
      <c r="CS16" s="15"/>
      <c r="CT16" s="773"/>
      <c r="CU16" s="15"/>
      <c r="CV16" s="773"/>
      <c r="CW16" s="15"/>
      <c r="CX16" s="773"/>
      <c r="CY16" s="15"/>
      <c r="CZ16" s="773"/>
      <c r="DA16" s="15"/>
      <c r="DB16" s="773"/>
      <c r="DC16" s="15"/>
      <c r="DD16" s="773"/>
      <c r="DE16" s="15"/>
      <c r="DF16" s="773"/>
      <c r="DG16" s="15"/>
      <c r="DH16" s="773"/>
      <c r="DI16" s="15"/>
      <c r="DJ16" s="773"/>
      <c r="DK16" s="15"/>
      <c r="DL16" s="773"/>
      <c r="DM16" s="15"/>
      <c r="DN16" s="773"/>
      <c r="DO16" s="15"/>
      <c r="DP16" s="773"/>
      <c r="DQ16" s="15"/>
      <c r="DR16" s="773"/>
      <c r="DS16" s="15"/>
      <c r="DT16" s="773"/>
      <c r="DU16" s="168">
        <f t="shared" si="1"/>
        <v>0</v>
      </c>
      <c r="DV16" s="25"/>
      <c r="DW16" s="15">
        <f t="shared" si="2"/>
        <v>0</v>
      </c>
      <c r="DX16" s="23"/>
      <c r="DY16" s="15">
        <f t="shared" si="0"/>
        <v>0</v>
      </c>
      <c r="DZ16" s="25"/>
      <c r="EA16" s="25"/>
      <c r="EB16" s="246"/>
      <c r="EC16" s="246"/>
      <c r="ED16" s="246"/>
      <c r="EE16" s="246"/>
      <c r="EF16" s="246"/>
      <c r="EG16" s="246"/>
    </row>
    <row r="17" spans="1:137" ht="21" customHeight="1">
      <c r="A17" s="40"/>
      <c r="B17" s="40"/>
      <c r="C17" s="38" t="s">
        <v>36</v>
      </c>
      <c r="D17" s="556" t="s">
        <v>449</v>
      </c>
      <c r="E17" s="477">
        <v>175</v>
      </c>
      <c r="F17" s="459">
        <v>40107</v>
      </c>
      <c r="G17" s="788">
        <v>0</v>
      </c>
      <c r="H17" s="319" t="s">
        <v>1593</v>
      </c>
      <c r="I17" s="27">
        <v>36733</v>
      </c>
      <c r="J17" s="436" t="s">
        <v>451</v>
      </c>
      <c r="K17" s="287" t="s">
        <v>450</v>
      </c>
      <c r="L17" s="16">
        <v>0</v>
      </c>
      <c r="M17" s="255">
        <v>0</v>
      </c>
      <c r="N17" s="16">
        <v>0</v>
      </c>
      <c r="O17" s="255">
        <v>0</v>
      </c>
      <c r="P17" s="16">
        <v>0</v>
      </c>
      <c r="Q17" s="255">
        <v>0</v>
      </c>
      <c r="R17" s="16">
        <v>0</v>
      </c>
      <c r="S17" s="1114">
        <v>0</v>
      </c>
      <c r="T17" s="1114">
        <v>0</v>
      </c>
      <c r="U17" s="767"/>
      <c r="V17" s="18"/>
      <c r="W17" s="15"/>
      <c r="X17" s="769"/>
      <c r="Y17" s="15"/>
      <c r="Z17" s="769"/>
      <c r="AA17" s="15"/>
      <c r="AB17" s="769"/>
      <c r="AC17" s="15"/>
      <c r="AD17" s="769"/>
      <c r="AE17" s="15"/>
      <c r="AF17" s="769"/>
      <c r="AG17" s="15"/>
      <c r="AH17" s="769"/>
      <c r="AI17" s="15"/>
      <c r="AJ17" s="769"/>
      <c r="AK17" s="15"/>
      <c r="AL17" s="769"/>
      <c r="AM17" s="15"/>
      <c r="AN17" s="769"/>
      <c r="AO17" s="15"/>
      <c r="AP17" s="769"/>
      <c r="AQ17" s="15"/>
      <c r="AR17" s="769"/>
      <c r="AS17" s="15"/>
      <c r="AT17" s="769"/>
      <c r="AU17" s="15"/>
      <c r="AV17" s="769"/>
      <c r="AW17" s="15"/>
      <c r="AX17" s="769"/>
      <c r="AY17" s="15"/>
      <c r="AZ17" s="769"/>
      <c r="BA17" s="15"/>
      <c r="BB17" s="769"/>
      <c r="BC17" s="15"/>
      <c r="BD17" s="769"/>
      <c r="BE17" s="15"/>
      <c r="BF17" s="769"/>
      <c r="BG17" s="15"/>
      <c r="BH17" s="769"/>
      <c r="BI17" s="15"/>
      <c r="BJ17" s="769"/>
      <c r="BK17" s="15"/>
      <c r="BL17" s="769"/>
      <c r="BM17" s="15"/>
      <c r="BN17" s="769"/>
      <c r="BO17" s="15"/>
      <c r="BP17" s="769"/>
      <c r="BQ17" s="15"/>
      <c r="BR17" s="769"/>
      <c r="BS17" s="15"/>
      <c r="BT17" s="769"/>
      <c r="BU17" s="15"/>
      <c r="BV17" s="770"/>
      <c r="BW17" s="15"/>
      <c r="BX17" s="770"/>
      <c r="BY17" s="15"/>
      <c r="BZ17" s="770"/>
      <c r="CA17" s="15"/>
      <c r="CB17" s="770"/>
      <c r="CC17" s="15"/>
      <c r="CD17" s="770"/>
      <c r="CE17" s="15"/>
      <c r="CF17" s="773"/>
      <c r="CG17" s="15"/>
      <c r="CH17" s="773"/>
      <c r="CI17" s="15"/>
      <c r="CJ17" s="773"/>
      <c r="CK17" s="15"/>
      <c r="CL17" s="773"/>
      <c r="CM17" s="15"/>
      <c r="CN17" s="773"/>
      <c r="CO17" s="15"/>
      <c r="CP17" s="773"/>
      <c r="CQ17" s="15"/>
      <c r="CR17" s="773"/>
      <c r="CS17" s="15"/>
      <c r="CT17" s="773"/>
      <c r="CU17" s="15"/>
      <c r="CV17" s="773"/>
      <c r="CW17" s="15"/>
      <c r="CX17" s="773"/>
      <c r="CY17" s="15"/>
      <c r="CZ17" s="773"/>
      <c r="DA17" s="15"/>
      <c r="DB17" s="773"/>
      <c r="DC17" s="15"/>
      <c r="DD17" s="773"/>
      <c r="DE17" s="15"/>
      <c r="DF17" s="773"/>
      <c r="DG17" s="15"/>
      <c r="DH17" s="773"/>
      <c r="DI17" s="15"/>
      <c r="DJ17" s="773"/>
      <c r="DK17" s="15"/>
      <c r="DL17" s="773"/>
      <c r="DM17" s="15"/>
      <c r="DN17" s="773"/>
      <c r="DO17" s="15"/>
      <c r="DP17" s="773"/>
      <c r="DQ17" s="15"/>
      <c r="DR17" s="773"/>
      <c r="DS17" s="15"/>
      <c r="DT17" s="773"/>
      <c r="DU17" s="168">
        <f t="shared" si="1"/>
        <v>0</v>
      </c>
      <c r="DV17" s="25"/>
      <c r="DW17" s="15">
        <f t="shared" si="2"/>
        <v>0</v>
      </c>
      <c r="DX17" s="23"/>
      <c r="DY17" s="15">
        <f t="shared" si="0"/>
        <v>0</v>
      </c>
      <c r="DZ17" s="246"/>
      <c r="EA17" s="246"/>
      <c r="EB17" s="246"/>
      <c r="EC17" s="246"/>
      <c r="ED17" s="246"/>
      <c r="EE17" s="246"/>
      <c r="EF17" s="246"/>
      <c r="EG17" s="246"/>
    </row>
    <row r="18" spans="1:137" ht="21" customHeight="1">
      <c r="A18" s="40"/>
      <c r="B18" s="40"/>
      <c r="C18" s="38" t="s">
        <v>38</v>
      </c>
      <c r="D18" s="34" t="s">
        <v>1858</v>
      </c>
      <c r="E18" s="477">
        <v>4513</v>
      </c>
      <c r="F18" s="461">
        <v>40210</v>
      </c>
      <c r="G18" s="788">
        <v>0</v>
      </c>
      <c r="H18" s="319" t="s">
        <v>1830</v>
      </c>
      <c r="I18" s="27">
        <v>39899</v>
      </c>
      <c r="J18" s="436" t="s">
        <v>1859</v>
      </c>
      <c r="K18" s="287" t="s">
        <v>1860</v>
      </c>
      <c r="L18" s="16">
        <v>0</v>
      </c>
      <c r="M18" s="255">
        <v>0</v>
      </c>
      <c r="N18" s="16">
        <v>0</v>
      </c>
      <c r="O18" s="255">
        <v>0</v>
      </c>
      <c r="P18" s="16">
        <v>0</v>
      </c>
      <c r="Q18" s="255">
        <v>0</v>
      </c>
      <c r="R18" s="16">
        <v>0</v>
      </c>
      <c r="S18" s="1114">
        <v>0</v>
      </c>
      <c r="T18" s="1114">
        <v>0</v>
      </c>
      <c r="U18" s="767"/>
      <c r="V18" s="18"/>
      <c r="W18" s="15"/>
      <c r="X18" s="769"/>
      <c r="Y18" s="15"/>
      <c r="Z18" s="769"/>
      <c r="AA18" s="15"/>
      <c r="AB18" s="769"/>
      <c r="AC18" s="15"/>
      <c r="AD18" s="769"/>
      <c r="AE18" s="15"/>
      <c r="AF18" s="769"/>
      <c r="AG18" s="15"/>
      <c r="AH18" s="769"/>
      <c r="AI18" s="15"/>
      <c r="AJ18" s="769"/>
      <c r="AK18" s="15"/>
      <c r="AL18" s="769"/>
      <c r="AM18" s="15"/>
      <c r="AN18" s="769"/>
      <c r="AO18" s="15"/>
      <c r="AP18" s="769"/>
      <c r="AQ18" s="15"/>
      <c r="AR18" s="769"/>
      <c r="AS18" s="15"/>
      <c r="AT18" s="769"/>
      <c r="AU18" s="15"/>
      <c r="AV18" s="769"/>
      <c r="AW18" s="15"/>
      <c r="AX18" s="769"/>
      <c r="AY18" s="15"/>
      <c r="AZ18" s="769"/>
      <c r="BA18" s="15"/>
      <c r="BB18" s="769"/>
      <c r="BC18" s="15"/>
      <c r="BD18" s="769"/>
      <c r="BE18" s="15"/>
      <c r="BF18" s="769"/>
      <c r="BG18" s="15"/>
      <c r="BH18" s="769"/>
      <c r="BI18" s="15"/>
      <c r="BJ18" s="769"/>
      <c r="BK18" s="15"/>
      <c r="BL18" s="769"/>
      <c r="BM18" s="15"/>
      <c r="BN18" s="769"/>
      <c r="BO18" s="15"/>
      <c r="BP18" s="769"/>
      <c r="BQ18" s="15"/>
      <c r="BR18" s="769"/>
      <c r="BS18" s="15"/>
      <c r="BT18" s="769"/>
      <c r="BU18" s="15"/>
      <c r="BV18" s="770"/>
      <c r="BW18" s="15"/>
      <c r="BX18" s="770"/>
      <c r="BY18" s="15"/>
      <c r="BZ18" s="770"/>
      <c r="CA18" s="15"/>
      <c r="CB18" s="770"/>
      <c r="CC18" s="15"/>
      <c r="CD18" s="770"/>
      <c r="CE18" s="15"/>
      <c r="CF18" s="773"/>
      <c r="CG18" s="15"/>
      <c r="CH18" s="773"/>
      <c r="CI18" s="15"/>
      <c r="CJ18" s="773"/>
      <c r="CK18" s="15"/>
      <c r="CL18" s="773"/>
      <c r="CM18" s="15"/>
      <c r="CN18" s="773"/>
      <c r="CO18" s="15"/>
      <c r="CP18" s="773"/>
      <c r="CQ18" s="15"/>
      <c r="CR18" s="773"/>
      <c r="CS18" s="15"/>
      <c r="CT18" s="773"/>
      <c r="CU18" s="15"/>
      <c r="CV18" s="773"/>
      <c r="CW18" s="15"/>
      <c r="CX18" s="773"/>
      <c r="CY18" s="15"/>
      <c r="CZ18" s="773"/>
      <c r="DA18" s="15"/>
      <c r="DB18" s="773"/>
      <c r="DC18" s="15"/>
      <c r="DD18" s="773"/>
      <c r="DE18" s="15"/>
      <c r="DF18" s="773"/>
      <c r="DG18" s="15"/>
      <c r="DH18" s="773"/>
      <c r="DI18" s="15"/>
      <c r="DJ18" s="773"/>
      <c r="DK18" s="15"/>
      <c r="DL18" s="773"/>
      <c r="DM18" s="15"/>
      <c r="DN18" s="773"/>
      <c r="DO18" s="15"/>
      <c r="DP18" s="773"/>
      <c r="DQ18" s="15"/>
      <c r="DR18" s="773"/>
      <c r="DS18" s="15"/>
      <c r="DT18" s="773"/>
      <c r="DU18" s="168">
        <f t="shared" si="1"/>
        <v>0</v>
      </c>
      <c r="DV18" s="25"/>
      <c r="DW18" s="15">
        <f t="shared" si="2"/>
        <v>0</v>
      </c>
      <c r="DX18" s="23"/>
      <c r="DY18" s="15">
        <f t="shared" si="0"/>
        <v>0</v>
      </c>
      <c r="DZ18" s="246"/>
      <c r="EA18" s="246"/>
      <c r="EB18" s="246"/>
      <c r="EC18" s="246"/>
      <c r="ED18" s="246"/>
      <c r="EE18" s="246"/>
      <c r="EF18" s="246"/>
      <c r="EG18" s="246"/>
    </row>
    <row r="19" spans="1:137" ht="21" customHeight="1">
      <c r="A19" s="40"/>
      <c r="B19" s="40"/>
      <c r="C19" s="38" t="s">
        <v>50</v>
      </c>
      <c r="D19" s="34" t="s">
        <v>1809</v>
      </c>
      <c r="E19" s="477">
        <v>331</v>
      </c>
      <c r="F19" s="458">
        <v>40626</v>
      </c>
      <c r="G19" s="788">
        <v>0</v>
      </c>
      <c r="H19" s="319" t="s">
        <v>1593</v>
      </c>
      <c r="I19" s="27">
        <v>16877</v>
      </c>
      <c r="J19" s="436" t="s">
        <v>1812</v>
      </c>
      <c r="K19" s="287" t="s">
        <v>1813</v>
      </c>
      <c r="L19" s="16">
        <v>0</v>
      </c>
      <c r="M19" s="255">
        <v>0</v>
      </c>
      <c r="N19" s="16">
        <v>0</v>
      </c>
      <c r="O19" s="255">
        <v>0</v>
      </c>
      <c r="P19" s="16">
        <v>0</v>
      </c>
      <c r="Q19" s="255">
        <v>0</v>
      </c>
      <c r="R19" s="16">
        <v>0</v>
      </c>
      <c r="S19" s="1114">
        <v>0</v>
      </c>
      <c r="T19" s="1114">
        <v>0</v>
      </c>
      <c r="U19" s="767"/>
      <c r="V19" s="18"/>
      <c r="W19" s="15"/>
      <c r="X19" s="769"/>
      <c r="Y19" s="15"/>
      <c r="Z19" s="769"/>
      <c r="AA19" s="15"/>
      <c r="AB19" s="769"/>
      <c r="AC19" s="15"/>
      <c r="AD19" s="769"/>
      <c r="AE19" s="15"/>
      <c r="AF19" s="769"/>
      <c r="AG19" s="15"/>
      <c r="AH19" s="769"/>
      <c r="AI19" s="15"/>
      <c r="AJ19" s="769"/>
      <c r="AK19" s="15"/>
      <c r="AL19" s="769"/>
      <c r="AM19" s="15"/>
      <c r="AN19" s="769"/>
      <c r="AO19" s="15"/>
      <c r="AP19" s="769"/>
      <c r="AQ19" s="15"/>
      <c r="AR19" s="769"/>
      <c r="AS19" s="15"/>
      <c r="AT19" s="769"/>
      <c r="AU19" s="15"/>
      <c r="AV19" s="769"/>
      <c r="AW19" s="15"/>
      <c r="AX19" s="769"/>
      <c r="AY19" s="15"/>
      <c r="AZ19" s="769"/>
      <c r="BA19" s="15"/>
      <c r="BB19" s="769"/>
      <c r="BC19" s="15"/>
      <c r="BD19" s="769"/>
      <c r="BE19" s="15"/>
      <c r="BF19" s="769"/>
      <c r="BG19" s="15"/>
      <c r="BH19" s="769"/>
      <c r="BI19" s="15"/>
      <c r="BJ19" s="769"/>
      <c r="BK19" s="15"/>
      <c r="BL19" s="769"/>
      <c r="BM19" s="15"/>
      <c r="BN19" s="769"/>
      <c r="BO19" s="15"/>
      <c r="BP19" s="769"/>
      <c r="BQ19" s="15"/>
      <c r="BR19" s="769"/>
      <c r="BS19" s="15"/>
      <c r="BT19" s="769"/>
      <c r="BU19" s="15"/>
      <c r="BV19" s="770"/>
      <c r="BW19" s="15"/>
      <c r="BX19" s="770"/>
      <c r="BY19" s="15"/>
      <c r="BZ19" s="770"/>
      <c r="CA19" s="15"/>
      <c r="CB19" s="770"/>
      <c r="CC19" s="15"/>
      <c r="CD19" s="770"/>
      <c r="CE19" s="15"/>
      <c r="CF19" s="773"/>
      <c r="CG19" s="15"/>
      <c r="CH19" s="773"/>
      <c r="CI19" s="15"/>
      <c r="CJ19" s="773"/>
      <c r="CK19" s="15"/>
      <c r="CL19" s="773"/>
      <c r="CM19" s="15"/>
      <c r="CN19" s="773"/>
      <c r="CO19" s="15"/>
      <c r="CP19" s="773"/>
      <c r="CQ19" s="15"/>
      <c r="CR19" s="773"/>
      <c r="CS19" s="15"/>
      <c r="CT19" s="773"/>
      <c r="CU19" s="15"/>
      <c r="CV19" s="773"/>
      <c r="CW19" s="15"/>
      <c r="CX19" s="773"/>
      <c r="CY19" s="15"/>
      <c r="CZ19" s="773"/>
      <c r="DA19" s="15"/>
      <c r="DB19" s="773"/>
      <c r="DC19" s="15"/>
      <c r="DD19" s="773"/>
      <c r="DE19" s="15"/>
      <c r="DF19" s="773"/>
      <c r="DG19" s="15"/>
      <c r="DH19" s="773"/>
      <c r="DI19" s="15"/>
      <c r="DJ19" s="773"/>
      <c r="DK19" s="15"/>
      <c r="DL19" s="773"/>
      <c r="DM19" s="15"/>
      <c r="DN19" s="773"/>
      <c r="DO19" s="15"/>
      <c r="DP19" s="773"/>
      <c r="DQ19" s="15"/>
      <c r="DR19" s="773"/>
      <c r="DS19" s="15"/>
      <c r="DT19" s="773"/>
      <c r="DU19" s="168">
        <f t="shared" si="1"/>
        <v>0</v>
      </c>
      <c r="DV19" s="25"/>
      <c r="DW19" s="15">
        <f t="shared" si="2"/>
        <v>0</v>
      </c>
      <c r="DX19" s="23"/>
      <c r="DY19" s="15">
        <f t="shared" si="0"/>
        <v>0</v>
      </c>
      <c r="DZ19" s="246"/>
      <c r="EA19" s="246"/>
      <c r="EB19" s="246"/>
      <c r="EC19" s="246"/>
      <c r="ED19" s="246"/>
      <c r="EE19" s="246"/>
      <c r="EF19" s="246"/>
      <c r="EG19" s="246"/>
    </row>
    <row r="20" spans="1:137" ht="21" customHeight="1">
      <c r="A20" s="40"/>
      <c r="B20" s="40"/>
      <c r="C20" s="38" t="s">
        <v>52</v>
      </c>
      <c r="D20" s="556" t="s">
        <v>114</v>
      </c>
      <c r="E20" s="477">
        <v>1524</v>
      </c>
      <c r="F20" s="459">
        <v>40808</v>
      </c>
      <c r="G20" s="788">
        <v>0</v>
      </c>
      <c r="H20" s="319" t="s">
        <v>1830</v>
      </c>
      <c r="I20" s="27">
        <v>40808</v>
      </c>
      <c r="J20" s="436" t="s">
        <v>454</v>
      </c>
      <c r="K20" s="287" t="s">
        <v>453</v>
      </c>
      <c r="L20" s="16">
        <v>0</v>
      </c>
      <c r="M20" s="255">
        <v>0</v>
      </c>
      <c r="N20" s="16">
        <v>0</v>
      </c>
      <c r="O20" s="255">
        <v>0</v>
      </c>
      <c r="P20" s="16">
        <v>0</v>
      </c>
      <c r="Q20" s="255">
        <v>0</v>
      </c>
      <c r="R20" s="16">
        <v>0</v>
      </c>
      <c r="S20" s="1114">
        <v>0</v>
      </c>
      <c r="T20" s="1114">
        <v>0</v>
      </c>
      <c r="U20" s="767"/>
      <c r="V20" s="18"/>
      <c r="W20" s="15"/>
      <c r="X20" s="769"/>
      <c r="Y20" s="15"/>
      <c r="Z20" s="769"/>
      <c r="AA20" s="15"/>
      <c r="AB20" s="769"/>
      <c r="AC20" s="15"/>
      <c r="AD20" s="769"/>
      <c r="AE20" s="15"/>
      <c r="AF20" s="769"/>
      <c r="AG20" s="15"/>
      <c r="AH20" s="769"/>
      <c r="AI20" s="15"/>
      <c r="AJ20" s="769"/>
      <c r="AK20" s="15"/>
      <c r="AL20" s="769"/>
      <c r="AM20" s="15"/>
      <c r="AN20" s="769"/>
      <c r="AO20" s="15"/>
      <c r="AP20" s="769"/>
      <c r="AQ20" s="15"/>
      <c r="AR20" s="769"/>
      <c r="AS20" s="15"/>
      <c r="AT20" s="769"/>
      <c r="AU20" s="15"/>
      <c r="AV20" s="769"/>
      <c r="AW20" s="15"/>
      <c r="AX20" s="769"/>
      <c r="AY20" s="15"/>
      <c r="AZ20" s="769"/>
      <c r="BA20" s="15"/>
      <c r="BB20" s="769"/>
      <c r="BC20" s="15"/>
      <c r="BD20" s="769"/>
      <c r="BE20" s="15"/>
      <c r="BF20" s="769"/>
      <c r="BG20" s="15"/>
      <c r="BH20" s="769"/>
      <c r="BI20" s="15"/>
      <c r="BJ20" s="769"/>
      <c r="BK20" s="15"/>
      <c r="BL20" s="769"/>
      <c r="BM20" s="15"/>
      <c r="BN20" s="769"/>
      <c r="BO20" s="15"/>
      <c r="BP20" s="769"/>
      <c r="BQ20" s="15"/>
      <c r="BR20" s="769"/>
      <c r="BS20" s="15"/>
      <c r="BT20" s="769"/>
      <c r="BU20" s="15"/>
      <c r="BV20" s="770"/>
      <c r="BW20" s="15"/>
      <c r="BX20" s="770"/>
      <c r="BY20" s="15"/>
      <c r="BZ20" s="770"/>
      <c r="CA20" s="15"/>
      <c r="CB20" s="770"/>
      <c r="CC20" s="15"/>
      <c r="CD20" s="770"/>
      <c r="CE20" s="15"/>
      <c r="CF20" s="773"/>
      <c r="CG20" s="15"/>
      <c r="CH20" s="773"/>
      <c r="CI20" s="15"/>
      <c r="CJ20" s="773"/>
      <c r="CK20" s="15"/>
      <c r="CL20" s="773"/>
      <c r="CM20" s="15"/>
      <c r="CN20" s="773"/>
      <c r="CO20" s="15"/>
      <c r="CP20" s="773"/>
      <c r="CQ20" s="15"/>
      <c r="CR20" s="773"/>
      <c r="CS20" s="15"/>
      <c r="CT20" s="773"/>
      <c r="CU20" s="15"/>
      <c r="CV20" s="773"/>
      <c r="CW20" s="15"/>
      <c r="CX20" s="773"/>
      <c r="CY20" s="15"/>
      <c r="CZ20" s="773"/>
      <c r="DA20" s="15"/>
      <c r="DB20" s="773"/>
      <c r="DC20" s="15"/>
      <c r="DD20" s="773"/>
      <c r="DE20" s="15"/>
      <c r="DF20" s="773"/>
      <c r="DG20" s="15"/>
      <c r="DH20" s="773"/>
      <c r="DI20" s="15"/>
      <c r="DJ20" s="773"/>
      <c r="DK20" s="15"/>
      <c r="DL20" s="773"/>
      <c r="DM20" s="15"/>
      <c r="DN20" s="773"/>
      <c r="DO20" s="15"/>
      <c r="DP20" s="773"/>
      <c r="DQ20" s="15"/>
      <c r="DR20" s="773"/>
      <c r="DS20" s="15"/>
      <c r="DT20" s="773"/>
      <c r="DU20" s="168">
        <f t="shared" si="1"/>
        <v>0</v>
      </c>
      <c r="DV20" s="25"/>
      <c r="DW20" s="15">
        <f t="shared" si="2"/>
        <v>0</v>
      </c>
      <c r="DX20" s="23"/>
      <c r="DY20" s="15">
        <f t="shared" si="0"/>
        <v>0</v>
      </c>
      <c r="DZ20" s="246"/>
      <c r="EA20" s="246"/>
      <c r="EB20" s="246"/>
      <c r="EC20" s="246"/>
      <c r="ED20" s="246"/>
      <c r="EE20" s="246"/>
      <c r="EF20" s="246"/>
      <c r="EG20" s="246"/>
    </row>
    <row r="21" spans="1:137" ht="20.25" customHeight="1">
      <c r="A21" s="40"/>
      <c r="B21" s="40"/>
      <c r="C21" s="38" t="s">
        <v>54</v>
      </c>
      <c r="D21" s="34" t="s">
        <v>246</v>
      </c>
      <c r="E21" s="477">
        <v>266</v>
      </c>
      <c r="F21" s="458">
        <v>41047</v>
      </c>
      <c r="G21" s="788">
        <v>0</v>
      </c>
      <c r="H21" s="319" t="s">
        <v>2321</v>
      </c>
      <c r="I21" s="27">
        <v>26378</v>
      </c>
      <c r="J21" s="430" t="s">
        <v>1383</v>
      </c>
      <c r="K21" s="287" t="s">
        <v>1382</v>
      </c>
      <c r="L21" s="16">
        <v>0</v>
      </c>
      <c r="M21" s="255">
        <v>0</v>
      </c>
      <c r="N21" s="16">
        <v>0</v>
      </c>
      <c r="O21" s="255">
        <v>0</v>
      </c>
      <c r="P21" s="16">
        <v>0</v>
      </c>
      <c r="Q21" s="255">
        <v>0</v>
      </c>
      <c r="R21" s="16">
        <v>0</v>
      </c>
      <c r="S21" s="1114">
        <v>0</v>
      </c>
      <c r="T21" s="1114">
        <v>0</v>
      </c>
      <c r="U21" s="767"/>
      <c r="V21" s="18"/>
      <c r="W21" s="15"/>
      <c r="X21" s="769"/>
      <c r="Y21" s="15"/>
      <c r="Z21" s="769"/>
      <c r="AA21" s="15"/>
      <c r="AB21" s="769"/>
      <c r="AC21" s="15"/>
      <c r="AD21" s="769"/>
      <c r="AE21" s="15"/>
      <c r="AF21" s="769"/>
      <c r="AG21" s="15"/>
      <c r="AH21" s="769"/>
      <c r="AI21" s="15"/>
      <c r="AJ21" s="769"/>
      <c r="AK21" s="15"/>
      <c r="AL21" s="769"/>
      <c r="AM21" s="15"/>
      <c r="AN21" s="769"/>
      <c r="AO21" s="15"/>
      <c r="AP21" s="769"/>
      <c r="AQ21" s="15"/>
      <c r="AR21" s="769"/>
      <c r="AS21" s="15"/>
      <c r="AT21" s="769"/>
      <c r="AU21" s="15"/>
      <c r="AV21" s="769"/>
      <c r="AW21" s="15"/>
      <c r="AX21" s="769"/>
      <c r="AY21" s="15"/>
      <c r="AZ21" s="769"/>
      <c r="BA21" s="15"/>
      <c r="BB21" s="769"/>
      <c r="BC21" s="15"/>
      <c r="BD21" s="769"/>
      <c r="BE21" s="15"/>
      <c r="BF21" s="769"/>
      <c r="BG21" s="15"/>
      <c r="BH21" s="769"/>
      <c r="BI21" s="15"/>
      <c r="BJ21" s="769"/>
      <c r="BK21" s="15"/>
      <c r="BL21" s="769"/>
      <c r="BM21" s="15"/>
      <c r="BN21" s="769"/>
      <c r="BO21" s="15"/>
      <c r="BP21" s="769"/>
      <c r="BQ21" s="15"/>
      <c r="BR21" s="769"/>
      <c r="BS21" s="15"/>
      <c r="BT21" s="769"/>
      <c r="BU21" s="15"/>
      <c r="BV21" s="770"/>
      <c r="BW21" s="15"/>
      <c r="BX21" s="770"/>
      <c r="BY21" s="15"/>
      <c r="BZ21" s="770"/>
      <c r="CA21" s="15"/>
      <c r="CB21" s="770"/>
      <c r="CC21" s="15"/>
      <c r="CD21" s="770"/>
      <c r="CE21" s="15"/>
      <c r="CF21" s="773"/>
      <c r="CG21" s="15"/>
      <c r="CH21" s="773"/>
      <c r="CI21" s="15"/>
      <c r="CJ21" s="773"/>
      <c r="CK21" s="15"/>
      <c r="CL21" s="773"/>
      <c r="CM21" s="15"/>
      <c r="CN21" s="773"/>
      <c r="CO21" s="15"/>
      <c r="CP21" s="773"/>
      <c r="CQ21" s="15"/>
      <c r="CR21" s="773"/>
      <c r="CS21" s="15"/>
      <c r="CT21" s="773"/>
      <c r="CU21" s="15"/>
      <c r="CV21" s="773"/>
      <c r="CW21" s="15"/>
      <c r="CX21" s="773"/>
      <c r="CY21" s="15"/>
      <c r="CZ21" s="773"/>
      <c r="DA21" s="15"/>
      <c r="DB21" s="773"/>
      <c r="DC21" s="15"/>
      <c r="DD21" s="773"/>
      <c r="DE21" s="15"/>
      <c r="DF21" s="773"/>
      <c r="DG21" s="15"/>
      <c r="DH21" s="773"/>
      <c r="DI21" s="15"/>
      <c r="DJ21" s="773"/>
      <c r="DK21" s="15"/>
      <c r="DL21" s="773"/>
      <c r="DM21" s="15"/>
      <c r="DN21" s="773"/>
      <c r="DO21" s="15"/>
      <c r="DP21" s="773"/>
      <c r="DQ21" s="15"/>
      <c r="DR21" s="773"/>
      <c r="DS21" s="15"/>
      <c r="DT21" s="773"/>
      <c r="DU21" s="168">
        <f t="shared" si="1"/>
        <v>0</v>
      </c>
      <c r="DV21" s="25"/>
      <c r="DW21" s="15">
        <f t="shared" si="2"/>
        <v>0</v>
      </c>
      <c r="DX21" s="23"/>
      <c r="DY21" s="15">
        <f t="shared" si="0"/>
        <v>0</v>
      </c>
      <c r="DZ21" s="246"/>
      <c r="EA21" s="246"/>
      <c r="EB21" s="246"/>
      <c r="EC21" s="246"/>
      <c r="ED21" s="246"/>
      <c r="EE21" s="246"/>
      <c r="EF21" s="246"/>
      <c r="EG21" s="246"/>
    </row>
    <row r="22" spans="1:137" ht="21" customHeight="1">
      <c r="A22" s="40"/>
      <c r="B22" s="40"/>
      <c r="C22" s="38" t="s">
        <v>56</v>
      </c>
      <c r="D22" s="34" t="s">
        <v>2447</v>
      </c>
      <c r="E22" s="477">
        <v>11885</v>
      </c>
      <c r="F22" s="457">
        <v>41186</v>
      </c>
      <c r="G22" s="788">
        <v>0</v>
      </c>
      <c r="H22" s="319" t="s">
        <v>2321</v>
      </c>
      <c r="I22" s="27">
        <v>41383</v>
      </c>
      <c r="J22" s="431" t="s">
        <v>2448</v>
      </c>
      <c r="K22" s="287" t="s">
        <v>2449</v>
      </c>
      <c r="L22" s="16">
        <v>0</v>
      </c>
      <c r="M22" s="255">
        <v>0</v>
      </c>
      <c r="N22" s="16">
        <v>0</v>
      </c>
      <c r="O22" s="255">
        <v>0</v>
      </c>
      <c r="P22" s="16">
        <v>0</v>
      </c>
      <c r="Q22" s="255">
        <v>0</v>
      </c>
      <c r="R22" s="16">
        <v>0</v>
      </c>
      <c r="S22" s="1114">
        <v>0</v>
      </c>
      <c r="T22" s="1114">
        <v>0</v>
      </c>
      <c r="U22" s="767"/>
      <c r="V22" s="18"/>
      <c r="W22" s="15"/>
      <c r="X22" s="769"/>
      <c r="Y22" s="15"/>
      <c r="Z22" s="769"/>
      <c r="AA22" s="15"/>
      <c r="AB22" s="769"/>
      <c r="AC22" s="15"/>
      <c r="AD22" s="769"/>
      <c r="AE22" s="15"/>
      <c r="AF22" s="769"/>
      <c r="AG22" s="15"/>
      <c r="AH22" s="769"/>
      <c r="AI22" s="15"/>
      <c r="AJ22" s="769"/>
      <c r="AK22" s="15"/>
      <c r="AL22" s="769"/>
      <c r="AM22" s="15"/>
      <c r="AN22" s="769"/>
      <c r="AO22" s="15"/>
      <c r="AP22" s="769"/>
      <c r="AQ22" s="15"/>
      <c r="AR22" s="769"/>
      <c r="AS22" s="15"/>
      <c r="AT22" s="769"/>
      <c r="AU22" s="15"/>
      <c r="AV22" s="769"/>
      <c r="AW22" s="15"/>
      <c r="AX22" s="769"/>
      <c r="AY22" s="15"/>
      <c r="AZ22" s="769"/>
      <c r="BA22" s="15"/>
      <c r="BB22" s="769"/>
      <c r="BC22" s="15"/>
      <c r="BD22" s="769"/>
      <c r="BE22" s="15"/>
      <c r="BF22" s="769"/>
      <c r="BG22" s="15"/>
      <c r="BH22" s="769"/>
      <c r="BI22" s="15"/>
      <c r="BJ22" s="769"/>
      <c r="BK22" s="15"/>
      <c r="BL22" s="769"/>
      <c r="BM22" s="15"/>
      <c r="BN22" s="769"/>
      <c r="BO22" s="15"/>
      <c r="BP22" s="769"/>
      <c r="BQ22" s="15"/>
      <c r="BR22" s="769"/>
      <c r="BS22" s="15"/>
      <c r="BT22" s="769"/>
      <c r="BU22" s="15"/>
      <c r="BV22" s="770"/>
      <c r="BW22" s="15"/>
      <c r="BX22" s="770"/>
      <c r="BY22" s="15"/>
      <c r="BZ22" s="770"/>
      <c r="CA22" s="15"/>
      <c r="CB22" s="770"/>
      <c r="CC22" s="15"/>
      <c r="CD22" s="770"/>
      <c r="CE22" s="15"/>
      <c r="CF22" s="773"/>
      <c r="CG22" s="15"/>
      <c r="CH22" s="773"/>
      <c r="CI22" s="15"/>
      <c r="CJ22" s="773"/>
      <c r="CK22" s="15"/>
      <c r="CL22" s="773"/>
      <c r="CM22" s="15"/>
      <c r="CN22" s="773"/>
      <c r="CO22" s="15"/>
      <c r="CP22" s="773"/>
      <c r="CQ22" s="15"/>
      <c r="CR22" s="773"/>
      <c r="CS22" s="15"/>
      <c r="CT22" s="773"/>
      <c r="CU22" s="15"/>
      <c r="CV22" s="773"/>
      <c r="CW22" s="15"/>
      <c r="CX22" s="773"/>
      <c r="CY22" s="15"/>
      <c r="CZ22" s="773"/>
      <c r="DA22" s="15"/>
      <c r="DB22" s="773"/>
      <c r="DC22" s="15"/>
      <c r="DD22" s="773"/>
      <c r="DE22" s="15"/>
      <c r="DF22" s="773"/>
      <c r="DG22" s="15"/>
      <c r="DH22" s="773"/>
      <c r="DI22" s="15"/>
      <c r="DJ22" s="773"/>
      <c r="DK22" s="15"/>
      <c r="DL22" s="773"/>
      <c r="DM22" s="15"/>
      <c r="DN22" s="773"/>
      <c r="DO22" s="15"/>
      <c r="DP22" s="773"/>
      <c r="DQ22" s="15"/>
      <c r="DR22" s="773"/>
      <c r="DS22" s="15"/>
      <c r="DT22" s="773"/>
      <c r="DU22" s="168">
        <f t="shared" si="1"/>
        <v>0</v>
      </c>
      <c r="DV22" s="25"/>
      <c r="DW22" s="15">
        <f t="shared" si="2"/>
        <v>0</v>
      </c>
      <c r="DX22" s="23"/>
      <c r="DY22" s="15">
        <f t="shared" si="0"/>
        <v>0</v>
      </c>
      <c r="DZ22" s="246"/>
      <c r="EA22" s="246"/>
      <c r="EB22" s="246"/>
      <c r="EC22" s="246"/>
      <c r="ED22" s="246"/>
      <c r="EE22" s="246"/>
      <c r="EF22" s="246"/>
      <c r="EG22" s="246"/>
    </row>
    <row r="23" spans="1:137" ht="21" customHeight="1">
      <c r="A23" s="40"/>
      <c r="B23" s="40"/>
      <c r="C23" s="38" t="s">
        <v>58</v>
      </c>
      <c r="D23" s="556" t="s">
        <v>914</v>
      </c>
      <c r="E23" s="477">
        <v>1723</v>
      </c>
      <c r="F23" s="457">
        <v>41647</v>
      </c>
      <c r="G23" s="788">
        <v>0</v>
      </c>
      <c r="H23" s="319" t="s">
        <v>1593</v>
      </c>
      <c r="I23" s="27">
        <v>41610</v>
      </c>
      <c r="J23" s="590" t="s">
        <v>915</v>
      </c>
      <c r="K23" s="287" t="s">
        <v>969</v>
      </c>
      <c r="L23" s="16">
        <v>0</v>
      </c>
      <c r="M23" s="255">
        <v>0</v>
      </c>
      <c r="N23" s="16">
        <v>0</v>
      </c>
      <c r="O23" s="255">
        <v>0</v>
      </c>
      <c r="P23" s="16">
        <v>0</v>
      </c>
      <c r="Q23" s="255">
        <v>0</v>
      </c>
      <c r="R23" s="16">
        <v>0</v>
      </c>
      <c r="S23" s="1114">
        <v>0</v>
      </c>
      <c r="T23" s="1114">
        <v>0</v>
      </c>
      <c r="U23" s="767"/>
      <c r="V23" s="18"/>
      <c r="W23" s="15"/>
      <c r="X23" s="769"/>
      <c r="Y23" s="15"/>
      <c r="Z23" s="769"/>
      <c r="AA23" s="15"/>
      <c r="AB23" s="769"/>
      <c r="AC23" s="15"/>
      <c r="AD23" s="769"/>
      <c r="AE23" s="15"/>
      <c r="AF23" s="769"/>
      <c r="AG23" s="15"/>
      <c r="AH23" s="769"/>
      <c r="AI23" s="15"/>
      <c r="AJ23" s="769"/>
      <c r="AK23" s="15"/>
      <c r="AL23" s="769"/>
      <c r="AM23" s="15"/>
      <c r="AN23" s="769"/>
      <c r="AO23" s="15"/>
      <c r="AP23" s="769"/>
      <c r="AQ23" s="15"/>
      <c r="AR23" s="769"/>
      <c r="AS23" s="15"/>
      <c r="AT23" s="769"/>
      <c r="AU23" s="15"/>
      <c r="AV23" s="769"/>
      <c r="AW23" s="15"/>
      <c r="AX23" s="769"/>
      <c r="AY23" s="15"/>
      <c r="AZ23" s="769"/>
      <c r="BA23" s="15"/>
      <c r="BB23" s="769"/>
      <c r="BC23" s="15"/>
      <c r="BD23" s="769"/>
      <c r="BE23" s="15"/>
      <c r="BF23" s="769"/>
      <c r="BG23" s="15"/>
      <c r="BH23" s="769"/>
      <c r="BI23" s="15"/>
      <c r="BJ23" s="769"/>
      <c r="BK23" s="15"/>
      <c r="BL23" s="769"/>
      <c r="BM23" s="15"/>
      <c r="BN23" s="769"/>
      <c r="BO23" s="15"/>
      <c r="BP23" s="769"/>
      <c r="BQ23" s="15"/>
      <c r="BR23" s="769"/>
      <c r="BS23" s="15"/>
      <c r="BT23" s="769"/>
      <c r="BU23" s="15"/>
      <c r="BV23" s="770"/>
      <c r="BW23" s="15"/>
      <c r="BX23" s="770"/>
      <c r="BY23" s="15"/>
      <c r="BZ23" s="770"/>
      <c r="CA23" s="15"/>
      <c r="CB23" s="770"/>
      <c r="CC23" s="15"/>
      <c r="CD23" s="770"/>
      <c r="CE23" s="15"/>
      <c r="CF23" s="773"/>
      <c r="CG23" s="15"/>
      <c r="CH23" s="773"/>
      <c r="CI23" s="15"/>
      <c r="CJ23" s="773"/>
      <c r="CK23" s="15"/>
      <c r="CL23" s="773"/>
      <c r="CM23" s="15"/>
      <c r="CN23" s="773"/>
      <c r="CO23" s="15"/>
      <c r="CP23" s="773"/>
      <c r="CQ23" s="15"/>
      <c r="CR23" s="773"/>
      <c r="CS23" s="15"/>
      <c r="CT23" s="773"/>
      <c r="CU23" s="15"/>
      <c r="CV23" s="773"/>
      <c r="CW23" s="15"/>
      <c r="CX23" s="773"/>
      <c r="CY23" s="15"/>
      <c r="CZ23" s="773"/>
      <c r="DA23" s="15"/>
      <c r="DB23" s="773"/>
      <c r="DC23" s="15"/>
      <c r="DD23" s="773"/>
      <c r="DE23" s="15"/>
      <c r="DF23" s="773"/>
      <c r="DG23" s="15"/>
      <c r="DH23" s="773"/>
      <c r="DI23" s="15"/>
      <c r="DJ23" s="773"/>
      <c r="DK23" s="15"/>
      <c r="DL23" s="773"/>
      <c r="DM23" s="15"/>
      <c r="DN23" s="773"/>
      <c r="DO23" s="15"/>
      <c r="DP23" s="773"/>
      <c r="DQ23" s="15"/>
      <c r="DR23" s="773"/>
      <c r="DS23" s="15"/>
      <c r="DT23" s="773"/>
      <c r="DU23" s="168">
        <f t="shared" si="1"/>
        <v>0</v>
      </c>
      <c r="DV23" s="25"/>
      <c r="DW23" s="15">
        <f t="shared" si="2"/>
        <v>0</v>
      </c>
      <c r="DX23" s="23"/>
      <c r="DY23" s="15">
        <f t="shared" si="0"/>
        <v>0</v>
      </c>
      <c r="DZ23" s="246"/>
      <c r="EA23" s="246"/>
      <c r="EB23" s="246"/>
      <c r="EC23" s="246"/>
      <c r="ED23" s="246"/>
      <c r="EE23" s="246"/>
      <c r="EF23" s="246"/>
      <c r="EG23" s="246"/>
    </row>
    <row r="24" spans="1:137" ht="21" customHeight="1">
      <c r="A24" s="772"/>
      <c r="B24" s="772"/>
      <c r="C24" s="38" t="s">
        <v>59</v>
      </c>
      <c r="D24" s="740" t="s">
        <v>2242</v>
      </c>
      <c r="E24" s="741">
        <v>3224</v>
      </c>
      <c r="F24" s="896">
        <v>41831</v>
      </c>
      <c r="G24" s="793">
        <v>0</v>
      </c>
      <c r="H24" s="744" t="s">
        <v>1830</v>
      </c>
      <c r="I24" s="745">
        <v>21466</v>
      </c>
      <c r="J24" s="814" t="s">
        <v>2243</v>
      </c>
      <c r="K24" s="747" t="s">
        <v>2244</v>
      </c>
      <c r="L24" s="767">
        <v>0</v>
      </c>
      <c r="M24" s="768">
        <v>0</v>
      </c>
      <c r="N24" s="767">
        <v>0</v>
      </c>
      <c r="O24" s="768">
        <v>0</v>
      </c>
      <c r="P24" s="767">
        <v>0</v>
      </c>
      <c r="Q24" s="255">
        <v>0</v>
      </c>
      <c r="R24" s="16">
        <v>0</v>
      </c>
      <c r="S24" s="1114">
        <v>0</v>
      </c>
      <c r="T24" s="1114">
        <v>0</v>
      </c>
      <c r="U24" s="767"/>
      <c r="V24" s="769"/>
      <c r="W24" s="766"/>
      <c r="X24" s="769"/>
      <c r="Y24" s="766"/>
      <c r="Z24" s="769"/>
      <c r="AA24" s="766"/>
      <c r="AB24" s="769"/>
      <c r="AC24" s="766"/>
      <c r="AD24" s="769"/>
      <c r="AE24" s="766"/>
      <c r="AF24" s="769"/>
      <c r="AG24" s="766"/>
      <c r="AH24" s="769"/>
      <c r="AI24" s="766"/>
      <c r="AJ24" s="769"/>
      <c r="AK24" s="766"/>
      <c r="AL24" s="769"/>
      <c r="AM24" s="766"/>
      <c r="AN24" s="769"/>
      <c r="AO24" s="766"/>
      <c r="AP24" s="769"/>
      <c r="AQ24" s="766"/>
      <c r="AR24" s="769"/>
      <c r="AS24" s="766"/>
      <c r="AT24" s="769"/>
      <c r="AU24" s="766"/>
      <c r="AV24" s="769"/>
      <c r="AW24" s="766"/>
      <c r="AX24" s="769"/>
      <c r="AY24" s="766"/>
      <c r="AZ24" s="769"/>
      <c r="BA24" s="766"/>
      <c r="BB24" s="769"/>
      <c r="BC24" s="766"/>
      <c r="BD24" s="769"/>
      <c r="BE24" s="766"/>
      <c r="BF24" s="769"/>
      <c r="BG24" s="766"/>
      <c r="BH24" s="769"/>
      <c r="BI24" s="766"/>
      <c r="BJ24" s="769"/>
      <c r="BK24" s="766"/>
      <c r="BL24" s="769"/>
      <c r="BM24" s="766"/>
      <c r="BN24" s="769"/>
      <c r="BO24" s="766"/>
      <c r="BP24" s="769"/>
      <c r="BQ24" s="766"/>
      <c r="BR24" s="769"/>
      <c r="BS24" s="766"/>
      <c r="BT24" s="769"/>
      <c r="BU24" s="766"/>
      <c r="BV24" s="770"/>
      <c r="BW24" s="766"/>
      <c r="BX24" s="770"/>
      <c r="BY24" s="15"/>
      <c r="BZ24" s="770"/>
      <c r="CA24" s="766"/>
      <c r="CB24" s="770"/>
      <c r="CC24" s="766"/>
      <c r="CD24" s="770"/>
      <c r="CE24" s="766"/>
      <c r="CF24" s="773"/>
      <c r="CG24" s="766"/>
      <c r="CH24" s="773"/>
      <c r="CI24" s="766"/>
      <c r="CJ24" s="773"/>
      <c r="CK24" s="766"/>
      <c r="CL24" s="773"/>
      <c r="CM24" s="766"/>
      <c r="CN24" s="773"/>
      <c r="CO24" s="766"/>
      <c r="CP24" s="773"/>
      <c r="CQ24" s="766"/>
      <c r="CR24" s="773"/>
      <c r="CS24" s="766"/>
      <c r="CT24" s="773"/>
      <c r="CU24" s="766"/>
      <c r="CV24" s="773"/>
      <c r="CW24" s="766"/>
      <c r="CX24" s="773"/>
      <c r="CY24" s="766"/>
      <c r="CZ24" s="773"/>
      <c r="DA24" s="766"/>
      <c r="DB24" s="773"/>
      <c r="DC24" s="766"/>
      <c r="DD24" s="773"/>
      <c r="DE24" s="766"/>
      <c r="DF24" s="773"/>
      <c r="DG24" s="766"/>
      <c r="DH24" s="773"/>
      <c r="DI24" s="766"/>
      <c r="DJ24" s="773"/>
      <c r="DK24" s="766"/>
      <c r="DL24" s="773"/>
      <c r="DM24" s="766"/>
      <c r="DN24" s="773"/>
      <c r="DO24" s="766"/>
      <c r="DP24" s="773"/>
      <c r="DQ24" s="766"/>
      <c r="DR24" s="773"/>
      <c r="DS24" s="766"/>
      <c r="DT24" s="773"/>
      <c r="DU24" s="168">
        <f t="shared" si="1"/>
        <v>0</v>
      </c>
      <c r="DV24" s="25"/>
      <c r="DW24" s="15">
        <f t="shared" si="2"/>
        <v>0</v>
      </c>
      <c r="DX24" s="23"/>
      <c r="DY24" s="15">
        <f t="shared" si="0"/>
        <v>0</v>
      </c>
      <c r="DZ24" s="246"/>
      <c r="EA24" s="246"/>
      <c r="EB24" s="246"/>
      <c r="EC24" s="246"/>
      <c r="ED24" s="246"/>
      <c r="EE24" s="246"/>
      <c r="EF24" s="246"/>
      <c r="EG24" s="246"/>
    </row>
    <row r="25" spans="1:137" ht="21" customHeight="1">
      <c r="A25" s="772"/>
      <c r="B25" s="772"/>
      <c r="C25" s="38" t="s">
        <v>61</v>
      </c>
      <c r="D25" s="556" t="s">
        <v>100</v>
      </c>
      <c r="E25" s="477">
        <v>1917</v>
      </c>
      <c r="F25" s="459">
        <v>41880</v>
      </c>
      <c r="G25" s="788">
        <v>0</v>
      </c>
      <c r="H25" s="319" t="s">
        <v>1830</v>
      </c>
      <c r="I25" s="27">
        <v>15981</v>
      </c>
      <c r="J25" s="436" t="s">
        <v>1682</v>
      </c>
      <c r="K25" s="287" t="s">
        <v>507</v>
      </c>
      <c r="L25" s="767">
        <v>0</v>
      </c>
      <c r="M25" s="768">
        <v>0</v>
      </c>
      <c r="N25" s="767">
        <v>0</v>
      </c>
      <c r="O25" s="768">
        <v>0</v>
      </c>
      <c r="P25" s="767">
        <v>0</v>
      </c>
      <c r="Q25" s="255">
        <v>0</v>
      </c>
      <c r="R25" s="16">
        <v>0</v>
      </c>
      <c r="S25" s="1114">
        <v>0</v>
      </c>
      <c r="T25" s="1114">
        <v>0</v>
      </c>
      <c r="U25" s="767"/>
      <c r="V25" s="769"/>
      <c r="W25" s="766"/>
      <c r="X25" s="769"/>
      <c r="Y25" s="766"/>
      <c r="Z25" s="769"/>
      <c r="AA25" s="766"/>
      <c r="AB25" s="769"/>
      <c r="AC25" s="766"/>
      <c r="AD25" s="769"/>
      <c r="AE25" s="766"/>
      <c r="AF25" s="769"/>
      <c r="AG25" s="766"/>
      <c r="AH25" s="769"/>
      <c r="AI25" s="766"/>
      <c r="AJ25" s="769"/>
      <c r="AK25" s="766"/>
      <c r="AL25" s="769"/>
      <c r="AM25" s="766"/>
      <c r="AN25" s="769"/>
      <c r="AO25" s="766"/>
      <c r="AP25" s="769"/>
      <c r="AQ25" s="766"/>
      <c r="AR25" s="769"/>
      <c r="AS25" s="766"/>
      <c r="AT25" s="769"/>
      <c r="AU25" s="766"/>
      <c r="AV25" s="769"/>
      <c r="AW25" s="766"/>
      <c r="AX25" s="769"/>
      <c r="AY25" s="766"/>
      <c r="AZ25" s="769"/>
      <c r="BA25" s="766"/>
      <c r="BB25" s="769"/>
      <c r="BC25" s="766"/>
      <c r="BD25" s="769"/>
      <c r="BE25" s="766"/>
      <c r="BF25" s="769"/>
      <c r="BG25" s="766"/>
      <c r="BH25" s="769"/>
      <c r="BI25" s="766"/>
      <c r="BJ25" s="769"/>
      <c r="BK25" s="766"/>
      <c r="BL25" s="769"/>
      <c r="BM25" s="766"/>
      <c r="BN25" s="769"/>
      <c r="BO25" s="766"/>
      <c r="BP25" s="769"/>
      <c r="BQ25" s="766"/>
      <c r="BR25" s="769"/>
      <c r="BS25" s="766"/>
      <c r="BT25" s="769"/>
      <c r="BU25" s="766"/>
      <c r="BV25" s="770"/>
      <c r="BW25" s="766"/>
      <c r="BX25" s="770"/>
      <c r="BY25" s="15"/>
      <c r="BZ25" s="770"/>
      <c r="CA25" s="766"/>
      <c r="CB25" s="770"/>
      <c r="CC25" s="766"/>
      <c r="CD25" s="770"/>
      <c r="CE25" s="766"/>
      <c r="CF25" s="773"/>
      <c r="CG25" s="766"/>
      <c r="CH25" s="773"/>
      <c r="CI25" s="766"/>
      <c r="CJ25" s="773"/>
      <c r="CK25" s="766"/>
      <c r="CL25" s="773"/>
      <c r="CM25" s="766"/>
      <c r="CN25" s="773"/>
      <c r="CO25" s="766"/>
      <c r="CP25" s="773"/>
      <c r="CQ25" s="766"/>
      <c r="CR25" s="773"/>
      <c r="CS25" s="766"/>
      <c r="CT25" s="773"/>
      <c r="CU25" s="766"/>
      <c r="CV25" s="773"/>
      <c r="CW25" s="766"/>
      <c r="CX25" s="773"/>
      <c r="CY25" s="766"/>
      <c r="CZ25" s="773"/>
      <c r="DA25" s="766"/>
      <c r="DB25" s="773"/>
      <c r="DC25" s="766"/>
      <c r="DD25" s="773"/>
      <c r="DE25" s="766"/>
      <c r="DF25" s="773"/>
      <c r="DG25" s="766"/>
      <c r="DH25" s="773"/>
      <c r="DI25" s="766"/>
      <c r="DJ25" s="773"/>
      <c r="DK25" s="766"/>
      <c r="DL25" s="773"/>
      <c r="DM25" s="766"/>
      <c r="DN25" s="773"/>
      <c r="DO25" s="766"/>
      <c r="DP25" s="773"/>
      <c r="DQ25" s="766"/>
      <c r="DR25" s="773"/>
      <c r="DS25" s="766"/>
      <c r="DT25" s="773"/>
      <c r="DU25" s="168">
        <f t="shared" si="1"/>
        <v>0</v>
      </c>
      <c r="DV25" s="25"/>
      <c r="DW25" s="15">
        <f t="shared" si="2"/>
        <v>0</v>
      </c>
      <c r="DX25" s="23"/>
      <c r="DY25" s="15">
        <f t="shared" si="0"/>
        <v>0</v>
      </c>
      <c r="DZ25" s="246"/>
      <c r="EA25" s="246"/>
      <c r="EB25" s="246"/>
      <c r="EC25" s="246"/>
      <c r="ED25" s="246"/>
      <c r="EE25" s="246"/>
      <c r="EF25" s="246"/>
      <c r="EG25" s="246"/>
    </row>
    <row r="26" spans="1:137" ht="21" customHeight="1">
      <c r="A26" s="40"/>
      <c r="B26" s="40"/>
      <c r="C26" s="38" t="s">
        <v>63</v>
      </c>
      <c r="D26" s="556" t="s">
        <v>132</v>
      </c>
      <c r="E26" s="477">
        <v>1917</v>
      </c>
      <c r="F26" s="459">
        <v>41880</v>
      </c>
      <c r="G26" s="788">
        <v>0</v>
      </c>
      <c r="H26" s="319" t="s">
        <v>1830</v>
      </c>
      <c r="I26" s="27">
        <v>21930</v>
      </c>
      <c r="J26" s="436" t="s">
        <v>1682</v>
      </c>
      <c r="K26" s="287" t="s">
        <v>507</v>
      </c>
      <c r="L26" s="16">
        <v>0</v>
      </c>
      <c r="M26" s="255">
        <v>0</v>
      </c>
      <c r="N26" s="16">
        <v>0</v>
      </c>
      <c r="O26" s="255">
        <v>0</v>
      </c>
      <c r="P26" s="16">
        <v>0</v>
      </c>
      <c r="Q26" s="255">
        <v>0</v>
      </c>
      <c r="R26" s="16">
        <v>0</v>
      </c>
      <c r="S26" s="1114">
        <v>0</v>
      </c>
      <c r="T26" s="1114">
        <v>0</v>
      </c>
      <c r="U26" s="767"/>
      <c r="V26" s="18"/>
      <c r="W26" s="15"/>
      <c r="X26" s="769"/>
      <c r="Y26" s="15"/>
      <c r="Z26" s="769"/>
      <c r="AA26" s="15"/>
      <c r="AB26" s="769"/>
      <c r="AC26" s="15"/>
      <c r="AD26" s="769"/>
      <c r="AE26" s="15"/>
      <c r="AF26" s="769"/>
      <c r="AG26" s="15"/>
      <c r="AH26" s="769"/>
      <c r="AI26" s="15"/>
      <c r="AJ26" s="769"/>
      <c r="AK26" s="15"/>
      <c r="AL26" s="769"/>
      <c r="AM26" s="15"/>
      <c r="AN26" s="769"/>
      <c r="AO26" s="15"/>
      <c r="AP26" s="769"/>
      <c r="AQ26" s="15"/>
      <c r="AR26" s="769"/>
      <c r="AS26" s="15"/>
      <c r="AT26" s="769"/>
      <c r="AU26" s="15"/>
      <c r="AV26" s="769"/>
      <c r="AW26" s="15"/>
      <c r="AX26" s="769"/>
      <c r="AY26" s="15"/>
      <c r="AZ26" s="769"/>
      <c r="BA26" s="15"/>
      <c r="BB26" s="769"/>
      <c r="BC26" s="15"/>
      <c r="BD26" s="769"/>
      <c r="BE26" s="15"/>
      <c r="BF26" s="769"/>
      <c r="BG26" s="15"/>
      <c r="BH26" s="769"/>
      <c r="BI26" s="15"/>
      <c r="BJ26" s="769"/>
      <c r="BK26" s="15"/>
      <c r="BL26" s="769"/>
      <c r="BM26" s="15"/>
      <c r="BN26" s="769"/>
      <c r="BO26" s="15"/>
      <c r="BP26" s="769"/>
      <c r="BQ26" s="15"/>
      <c r="BR26" s="769"/>
      <c r="BS26" s="15"/>
      <c r="BT26" s="769"/>
      <c r="BU26" s="15"/>
      <c r="BV26" s="770"/>
      <c r="BW26" s="15"/>
      <c r="BX26" s="770"/>
      <c r="BY26" s="15"/>
      <c r="BZ26" s="770"/>
      <c r="CA26" s="15"/>
      <c r="CB26" s="770"/>
      <c r="CC26" s="15"/>
      <c r="CD26" s="770"/>
      <c r="CE26" s="15"/>
      <c r="CF26" s="773"/>
      <c r="CG26" s="15"/>
      <c r="CH26" s="773"/>
      <c r="CI26" s="15"/>
      <c r="CJ26" s="773"/>
      <c r="CK26" s="15"/>
      <c r="CL26" s="773"/>
      <c r="CM26" s="15"/>
      <c r="CN26" s="773"/>
      <c r="CO26" s="15"/>
      <c r="CP26" s="773"/>
      <c r="CQ26" s="15"/>
      <c r="CR26" s="773"/>
      <c r="CS26" s="15"/>
      <c r="CT26" s="773"/>
      <c r="CU26" s="15"/>
      <c r="CV26" s="773"/>
      <c r="CW26" s="15"/>
      <c r="CX26" s="773"/>
      <c r="CY26" s="15"/>
      <c r="CZ26" s="773"/>
      <c r="DA26" s="15"/>
      <c r="DB26" s="773"/>
      <c r="DC26" s="15"/>
      <c r="DD26" s="773"/>
      <c r="DE26" s="15"/>
      <c r="DF26" s="773"/>
      <c r="DG26" s="15"/>
      <c r="DH26" s="773"/>
      <c r="DI26" s="15"/>
      <c r="DJ26" s="773"/>
      <c r="DK26" s="15"/>
      <c r="DL26" s="773"/>
      <c r="DM26" s="15"/>
      <c r="DN26" s="773"/>
      <c r="DO26" s="15"/>
      <c r="DP26" s="773"/>
      <c r="DQ26" s="15"/>
      <c r="DR26" s="773"/>
      <c r="DS26" s="15"/>
      <c r="DT26" s="773"/>
      <c r="DU26" s="168">
        <f t="shared" si="1"/>
        <v>0</v>
      </c>
      <c r="DV26" s="25"/>
      <c r="DW26" s="15">
        <f t="shared" si="2"/>
        <v>0</v>
      </c>
      <c r="DX26" s="23"/>
      <c r="DY26" s="15">
        <f t="shared" si="0"/>
        <v>0</v>
      </c>
      <c r="DZ26" s="246"/>
      <c r="EA26" s="246"/>
      <c r="EB26" s="246"/>
      <c r="EC26" s="246"/>
      <c r="ED26" s="246"/>
      <c r="EE26" s="246"/>
      <c r="EF26" s="246"/>
      <c r="EG26" s="246"/>
    </row>
    <row r="27" spans="1:137" ht="21" customHeight="1">
      <c r="A27" s="40"/>
      <c r="B27" s="40"/>
      <c r="C27" s="38" t="s">
        <v>64</v>
      </c>
      <c r="D27" s="556" t="s">
        <v>1179</v>
      </c>
      <c r="E27" s="477">
        <v>2409</v>
      </c>
      <c r="F27" s="457">
        <v>42051</v>
      </c>
      <c r="G27" s="788">
        <v>0</v>
      </c>
      <c r="H27" s="319" t="s">
        <v>1830</v>
      </c>
      <c r="I27" s="27">
        <v>43052</v>
      </c>
      <c r="J27" s="436" t="s">
        <v>637</v>
      </c>
      <c r="K27" s="287" t="s">
        <v>637</v>
      </c>
      <c r="L27" s="16">
        <v>0</v>
      </c>
      <c r="M27" s="255">
        <v>0</v>
      </c>
      <c r="N27" s="16">
        <v>0</v>
      </c>
      <c r="O27" s="255">
        <v>0</v>
      </c>
      <c r="P27" s="16">
        <v>0</v>
      </c>
      <c r="Q27" s="255">
        <v>0</v>
      </c>
      <c r="R27" s="16">
        <v>0</v>
      </c>
      <c r="S27" s="1114">
        <v>0</v>
      </c>
      <c r="T27" s="1114">
        <v>0</v>
      </c>
      <c r="U27" s="767"/>
      <c r="V27" s="18"/>
      <c r="W27" s="15"/>
      <c r="X27" s="769"/>
      <c r="Y27" s="15"/>
      <c r="Z27" s="769"/>
      <c r="AA27" s="15"/>
      <c r="AB27" s="769"/>
      <c r="AC27" s="15"/>
      <c r="AD27" s="769"/>
      <c r="AE27" s="15"/>
      <c r="AF27" s="769"/>
      <c r="AG27" s="15"/>
      <c r="AH27" s="769"/>
      <c r="AI27" s="15"/>
      <c r="AJ27" s="769"/>
      <c r="AK27" s="15"/>
      <c r="AL27" s="769"/>
      <c r="AM27" s="15"/>
      <c r="AN27" s="769"/>
      <c r="AO27" s="15"/>
      <c r="AP27" s="769"/>
      <c r="AQ27" s="15"/>
      <c r="AR27" s="769"/>
      <c r="AS27" s="15"/>
      <c r="AT27" s="769"/>
      <c r="AU27" s="15"/>
      <c r="AV27" s="769"/>
      <c r="AW27" s="15"/>
      <c r="AX27" s="769"/>
      <c r="AY27" s="15"/>
      <c r="AZ27" s="769"/>
      <c r="BA27" s="15"/>
      <c r="BB27" s="769"/>
      <c r="BC27" s="15"/>
      <c r="BD27" s="769"/>
      <c r="BE27" s="15"/>
      <c r="BF27" s="769"/>
      <c r="BG27" s="15"/>
      <c r="BH27" s="769"/>
      <c r="BI27" s="15"/>
      <c r="BJ27" s="769"/>
      <c r="BK27" s="15"/>
      <c r="BL27" s="769"/>
      <c r="BM27" s="15"/>
      <c r="BN27" s="769"/>
      <c r="BO27" s="15"/>
      <c r="BP27" s="769"/>
      <c r="BQ27" s="15"/>
      <c r="BR27" s="769"/>
      <c r="BS27" s="15"/>
      <c r="BT27" s="769"/>
      <c r="BU27" s="15"/>
      <c r="BV27" s="770"/>
      <c r="BW27" s="15"/>
      <c r="BX27" s="770"/>
      <c r="BY27" s="15"/>
      <c r="BZ27" s="770"/>
      <c r="CA27" s="15"/>
      <c r="CB27" s="770"/>
      <c r="CC27" s="15"/>
      <c r="CD27" s="770"/>
      <c r="CE27" s="15"/>
      <c r="CF27" s="773"/>
      <c r="CG27" s="15"/>
      <c r="CH27" s="773"/>
      <c r="CI27" s="15"/>
      <c r="CJ27" s="773"/>
      <c r="CK27" s="15"/>
      <c r="CL27" s="773"/>
      <c r="CM27" s="15"/>
      <c r="CN27" s="773"/>
      <c r="CO27" s="15"/>
      <c r="CP27" s="773"/>
      <c r="CQ27" s="15"/>
      <c r="CR27" s="773"/>
      <c r="CS27" s="15"/>
      <c r="CT27" s="773"/>
      <c r="CU27" s="15"/>
      <c r="CV27" s="773"/>
      <c r="CW27" s="15"/>
      <c r="CX27" s="773"/>
      <c r="CY27" s="15"/>
      <c r="CZ27" s="773"/>
      <c r="DA27" s="15"/>
      <c r="DB27" s="773"/>
      <c r="DC27" s="15"/>
      <c r="DD27" s="773"/>
      <c r="DE27" s="15"/>
      <c r="DF27" s="773"/>
      <c r="DG27" s="15"/>
      <c r="DH27" s="773"/>
      <c r="DI27" s="15"/>
      <c r="DJ27" s="773"/>
      <c r="DK27" s="15"/>
      <c r="DL27" s="773"/>
      <c r="DM27" s="15"/>
      <c r="DN27" s="773"/>
      <c r="DO27" s="15"/>
      <c r="DP27" s="773"/>
      <c r="DQ27" s="15"/>
      <c r="DR27" s="773"/>
      <c r="DS27" s="15"/>
      <c r="DT27" s="773"/>
      <c r="DU27" s="168">
        <f t="shared" si="1"/>
        <v>0</v>
      </c>
      <c r="DV27" s="25"/>
      <c r="DW27" s="15">
        <f t="shared" si="2"/>
        <v>0</v>
      </c>
      <c r="DX27" s="23"/>
      <c r="DY27" s="15">
        <f t="shared" si="0"/>
        <v>0</v>
      </c>
      <c r="DZ27" s="246"/>
      <c r="EA27" s="246"/>
      <c r="EB27" s="246"/>
      <c r="EC27" s="246"/>
      <c r="ED27" s="246"/>
      <c r="EE27" s="246"/>
      <c r="EF27" s="246"/>
      <c r="EG27" s="246"/>
    </row>
    <row r="28" spans="1:137" ht="21" customHeight="1">
      <c r="A28" s="40"/>
      <c r="B28" s="40"/>
      <c r="C28" s="38" t="s">
        <v>66</v>
      </c>
      <c r="D28" s="34" t="s">
        <v>293</v>
      </c>
      <c r="E28" s="477">
        <v>4217</v>
      </c>
      <c r="F28" s="459">
        <v>42520</v>
      </c>
      <c r="G28" s="788">
        <v>0</v>
      </c>
      <c r="H28" s="319" t="s">
        <v>1830</v>
      </c>
      <c r="I28" s="27"/>
      <c r="J28" s="436" t="s">
        <v>585</v>
      </c>
      <c r="K28" s="287" t="s">
        <v>584</v>
      </c>
      <c r="L28" s="16">
        <v>0</v>
      </c>
      <c r="M28" s="255">
        <v>0</v>
      </c>
      <c r="N28" s="16">
        <v>0</v>
      </c>
      <c r="O28" s="255">
        <v>0</v>
      </c>
      <c r="P28" s="16">
        <v>0</v>
      </c>
      <c r="Q28" s="255">
        <v>0</v>
      </c>
      <c r="R28" s="16">
        <v>0</v>
      </c>
      <c r="S28" s="1114">
        <v>0</v>
      </c>
      <c r="T28" s="1114">
        <v>0</v>
      </c>
      <c r="U28" s="767"/>
      <c r="V28" s="18"/>
      <c r="W28" s="15"/>
      <c r="X28" s="769"/>
      <c r="Y28" s="15"/>
      <c r="Z28" s="769"/>
      <c r="AA28" s="15"/>
      <c r="AB28" s="769"/>
      <c r="AC28" s="15"/>
      <c r="AD28" s="769"/>
      <c r="AE28" s="15"/>
      <c r="AF28" s="769"/>
      <c r="AG28" s="15"/>
      <c r="AH28" s="769"/>
      <c r="AI28" s="15"/>
      <c r="AJ28" s="769"/>
      <c r="AK28" s="15"/>
      <c r="AL28" s="769"/>
      <c r="AM28" s="15"/>
      <c r="AN28" s="769"/>
      <c r="AO28" s="15"/>
      <c r="AP28" s="769"/>
      <c r="AQ28" s="15"/>
      <c r="AR28" s="769"/>
      <c r="AS28" s="15"/>
      <c r="AT28" s="769"/>
      <c r="AU28" s="15"/>
      <c r="AV28" s="769"/>
      <c r="AW28" s="15"/>
      <c r="AX28" s="769"/>
      <c r="AY28" s="15"/>
      <c r="AZ28" s="769"/>
      <c r="BA28" s="15"/>
      <c r="BB28" s="769"/>
      <c r="BC28" s="15"/>
      <c r="BD28" s="769"/>
      <c r="BE28" s="15"/>
      <c r="BF28" s="769"/>
      <c r="BG28" s="15"/>
      <c r="BH28" s="769"/>
      <c r="BI28" s="15"/>
      <c r="BJ28" s="769"/>
      <c r="BK28" s="15"/>
      <c r="BL28" s="769"/>
      <c r="BM28" s="15"/>
      <c r="BN28" s="769"/>
      <c r="BO28" s="15"/>
      <c r="BP28" s="769"/>
      <c r="BQ28" s="15"/>
      <c r="BR28" s="769"/>
      <c r="BS28" s="15"/>
      <c r="BT28" s="769"/>
      <c r="BU28" s="15"/>
      <c r="BV28" s="770"/>
      <c r="BW28" s="15"/>
      <c r="BX28" s="770"/>
      <c r="BY28" s="15"/>
      <c r="BZ28" s="770"/>
      <c r="CA28" s="15"/>
      <c r="CB28" s="770"/>
      <c r="CC28" s="15"/>
      <c r="CD28" s="770"/>
      <c r="CE28" s="15"/>
      <c r="CF28" s="773"/>
      <c r="CG28" s="15"/>
      <c r="CH28" s="773"/>
      <c r="CI28" s="15"/>
      <c r="CJ28" s="773"/>
      <c r="CK28" s="15"/>
      <c r="CL28" s="773"/>
      <c r="CM28" s="15"/>
      <c r="CN28" s="773"/>
      <c r="CO28" s="15"/>
      <c r="CP28" s="773"/>
      <c r="CQ28" s="15"/>
      <c r="CR28" s="773"/>
      <c r="CS28" s="15"/>
      <c r="CT28" s="773"/>
      <c r="CU28" s="15"/>
      <c r="CV28" s="773"/>
      <c r="CW28" s="15"/>
      <c r="CX28" s="773"/>
      <c r="CY28" s="15"/>
      <c r="CZ28" s="773"/>
      <c r="DA28" s="15"/>
      <c r="DB28" s="773"/>
      <c r="DC28" s="15"/>
      <c r="DD28" s="773"/>
      <c r="DE28" s="15"/>
      <c r="DF28" s="773"/>
      <c r="DG28" s="15"/>
      <c r="DH28" s="773"/>
      <c r="DI28" s="15"/>
      <c r="DJ28" s="773"/>
      <c r="DK28" s="15"/>
      <c r="DL28" s="773"/>
      <c r="DM28" s="15"/>
      <c r="DN28" s="773"/>
      <c r="DO28" s="15"/>
      <c r="DP28" s="773"/>
      <c r="DQ28" s="15"/>
      <c r="DR28" s="773"/>
      <c r="DS28" s="15"/>
      <c r="DT28" s="773"/>
      <c r="DU28" s="168">
        <f t="shared" si="1"/>
        <v>0</v>
      </c>
      <c r="DV28" s="25"/>
      <c r="DW28" s="15">
        <f t="shared" si="2"/>
        <v>0</v>
      </c>
      <c r="DX28" s="23"/>
      <c r="DY28" s="15">
        <f t="shared" si="0"/>
        <v>0</v>
      </c>
      <c r="DZ28" s="246"/>
      <c r="EA28" s="246"/>
      <c r="EB28" s="246"/>
      <c r="EC28" s="246"/>
      <c r="ED28" s="246"/>
      <c r="EE28" s="246"/>
      <c r="EF28" s="246"/>
      <c r="EG28" s="246"/>
    </row>
    <row r="29" spans="1:137" ht="21" customHeight="1">
      <c r="A29" s="40"/>
      <c r="B29" s="40"/>
      <c r="C29" s="38" t="s">
        <v>68</v>
      </c>
      <c r="D29" s="556" t="s">
        <v>1683</v>
      </c>
      <c r="E29" s="477">
        <v>11420</v>
      </c>
      <c r="F29" s="458">
        <v>44035</v>
      </c>
      <c r="G29" s="788">
        <v>0</v>
      </c>
      <c r="H29" s="319" t="s">
        <v>1593</v>
      </c>
      <c r="I29" s="27"/>
      <c r="J29" s="430" t="s">
        <v>1686</v>
      </c>
      <c r="K29" s="287" t="s">
        <v>1687</v>
      </c>
      <c r="L29" s="16">
        <v>0</v>
      </c>
      <c r="M29" s="255">
        <v>0</v>
      </c>
      <c r="N29" s="16">
        <v>0</v>
      </c>
      <c r="O29" s="255">
        <v>0</v>
      </c>
      <c r="P29" s="16">
        <v>0</v>
      </c>
      <c r="Q29" s="255">
        <v>0</v>
      </c>
      <c r="R29" s="16">
        <v>0</v>
      </c>
      <c r="S29" s="1114">
        <v>0</v>
      </c>
      <c r="T29" s="1114">
        <v>0</v>
      </c>
      <c r="U29" s="767"/>
      <c r="V29" s="18"/>
      <c r="W29" s="15"/>
      <c r="X29" s="769"/>
      <c r="Y29" s="15"/>
      <c r="Z29" s="769"/>
      <c r="AA29" s="15"/>
      <c r="AB29" s="769"/>
      <c r="AC29" s="15"/>
      <c r="AD29" s="769"/>
      <c r="AE29" s="15"/>
      <c r="AF29" s="769"/>
      <c r="AG29" s="15"/>
      <c r="AH29" s="769"/>
      <c r="AI29" s="15"/>
      <c r="AJ29" s="769"/>
      <c r="AK29" s="15"/>
      <c r="AL29" s="769"/>
      <c r="AM29" s="15"/>
      <c r="AN29" s="769"/>
      <c r="AO29" s="15"/>
      <c r="AP29" s="769"/>
      <c r="AQ29" s="15"/>
      <c r="AR29" s="769"/>
      <c r="AS29" s="15"/>
      <c r="AT29" s="769"/>
      <c r="AU29" s="15"/>
      <c r="AV29" s="769"/>
      <c r="AW29" s="15"/>
      <c r="AX29" s="769"/>
      <c r="AY29" s="15"/>
      <c r="AZ29" s="769"/>
      <c r="BA29" s="15"/>
      <c r="BB29" s="769"/>
      <c r="BC29" s="15"/>
      <c r="BD29" s="769"/>
      <c r="BE29" s="15"/>
      <c r="BF29" s="769"/>
      <c r="BG29" s="15"/>
      <c r="BH29" s="769"/>
      <c r="BI29" s="15"/>
      <c r="BJ29" s="769"/>
      <c r="BK29" s="15"/>
      <c r="BL29" s="769"/>
      <c r="BM29" s="15"/>
      <c r="BN29" s="769"/>
      <c r="BO29" s="15"/>
      <c r="BP29" s="769"/>
      <c r="BQ29" s="15"/>
      <c r="BR29" s="769"/>
      <c r="BS29" s="15"/>
      <c r="BT29" s="769"/>
      <c r="BU29" s="15"/>
      <c r="BV29" s="770"/>
      <c r="BW29" s="15"/>
      <c r="BX29" s="770"/>
      <c r="BY29" s="15"/>
      <c r="BZ29" s="770"/>
      <c r="CA29" s="15"/>
      <c r="CB29" s="770"/>
      <c r="CC29" s="15"/>
      <c r="CD29" s="770"/>
      <c r="CE29" s="15"/>
      <c r="CF29" s="773"/>
      <c r="CG29" s="15"/>
      <c r="CH29" s="773"/>
      <c r="CI29" s="15"/>
      <c r="CJ29" s="773"/>
      <c r="CK29" s="15"/>
      <c r="CL29" s="773"/>
      <c r="CM29" s="15"/>
      <c r="CN29" s="773"/>
      <c r="CO29" s="15"/>
      <c r="CP29" s="773"/>
      <c r="CQ29" s="15"/>
      <c r="CR29" s="773"/>
      <c r="CS29" s="15"/>
      <c r="CT29" s="773"/>
      <c r="CU29" s="15"/>
      <c r="CV29" s="773"/>
      <c r="CW29" s="15"/>
      <c r="CX29" s="773"/>
      <c r="CY29" s="15"/>
      <c r="CZ29" s="773"/>
      <c r="DA29" s="15"/>
      <c r="DB29" s="773"/>
      <c r="DC29" s="15"/>
      <c r="DD29" s="773"/>
      <c r="DE29" s="15"/>
      <c r="DF29" s="773"/>
      <c r="DG29" s="15"/>
      <c r="DH29" s="773"/>
      <c r="DI29" s="15"/>
      <c r="DJ29" s="773"/>
      <c r="DK29" s="15"/>
      <c r="DL29" s="773"/>
      <c r="DM29" s="15"/>
      <c r="DN29" s="773"/>
      <c r="DO29" s="15"/>
      <c r="DP29" s="773"/>
      <c r="DQ29" s="15"/>
      <c r="DR29" s="773"/>
      <c r="DS29" s="15"/>
      <c r="DT29" s="773"/>
      <c r="DU29" s="168">
        <f t="shared" si="1"/>
        <v>0</v>
      </c>
      <c r="DV29" s="25"/>
      <c r="DW29" s="15">
        <f t="shared" si="2"/>
        <v>0</v>
      </c>
      <c r="DX29" s="23"/>
      <c r="DY29" s="15">
        <f t="shared" si="0"/>
        <v>0</v>
      </c>
      <c r="DZ29" s="246"/>
      <c r="EA29" s="246"/>
      <c r="EB29" s="246"/>
      <c r="EC29" s="246"/>
      <c r="ED29" s="246"/>
      <c r="EE29" s="246"/>
      <c r="EF29" s="25"/>
      <c r="EG29" s="25"/>
    </row>
    <row r="30" spans="1:137" ht="21" customHeight="1">
      <c r="A30" s="40"/>
      <c r="B30" s="40"/>
      <c r="C30" s="38" t="s">
        <v>70</v>
      </c>
      <c r="D30" s="34" t="s">
        <v>1331</v>
      </c>
      <c r="E30" s="477">
        <v>10923</v>
      </c>
      <c r="F30" s="458">
        <v>44350</v>
      </c>
      <c r="G30" s="788">
        <v>0</v>
      </c>
      <c r="H30" s="319" t="s">
        <v>1593</v>
      </c>
      <c r="I30" s="27">
        <v>31951</v>
      </c>
      <c r="J30" s="430" t="s">
        <v>1209</v>
      </c>
      <c r="K30" s="287" t="s">
        <v>1208</v>
      </c>
      <c r="L30" s="16">
        <v>0</v>
      </c>
      <c r="M30" s="255">
        <v>0</v>
      </c>
      <c r="N30" s="16">
        <v>0</v>
      </c>
      <c r="O30" s="255">
        <v>0</v>
      </c>
      <c r="P30" s="16">
        <v>0</v>
      </c>
      <c r="Q30" s="255">
        <v>0</v>
      </c>
      <c r="R30" s="16">
        <v>0</v>
      </c>
      <c r="S30" s="1114">
        <v>0</v>
      </c>
      <c r="T30" s="1114">
        <v>0</v>
      </c>
      <c r="U30" s="767"/>
      <c r="V30" s="18"/>
      <c r="W30" s="15"/>
      <c r="X30" s="769"/>
      <c r="Y30" s="15"/>
      <c r="Z30" s="769"/>
      <c r="AA30" s="15"/>
      <c r="AB30" s="769"/>
      <c r="AC30" s="15"/>
      <c r="AD30" s="769"/>
      <c r="AE30" s="15"/>
      <c r="AF30" s="769"/>
      <c r="AG30" s="15"/>
      <c r="AH30" s="769"/>
      <c r="AI30" s="15"/>
      <c r="AJ30" s="769"/>
      <c r="AK30" s="15"/>
      <c r="AL30" s="769"/>
      <c r="AM30" s="15"/>
      <c r="AN30" s="769"/>
      <c r="AO30" s="15"/>
      <c r="AP30" s="769"/>
      <c r="AQ30" s="15"/>
      <c r="AR30" s="769"/>
      <c r="AS30" s="15"/>
      <c r="AT30" s="769"/>
      <c r="AU30" s="15"/>
      <c r="AV30" s="769"/>
      <c r="AW30" s="15"/>
      <c r="AX30" s="769"/>
      <c r="AY30" s="15"/>
      <c r="AZ30" s="769"/>
      <c r="BA30" s="15"/>
      <c r="BB30" s="769"/>
      <c r="BC30" s="15"/>
      <c r="BD30" s="769"/>
      <c r="BE30" s="15"/>
      <c r="BF30" s="769"/>
      <c r="BG30" s="15"/>
      <c r="BH30" s="769"/>
      <c r="BI30" s="15"/>
      <c r="BJ30" s="769"/>
      <c r="BK30" s="15"/>
      <c r="BL30" s="769"/>
      <c r="BM30" s="15"/>
      <c r="BN30" s="769"/>
      <c r="BO30" s="15"/>
      <c r="BP30" s="769"/>
      <c r="BQ30" s="15"/>
      <c r="BR30" s="769"/>
      <c r="BS30" s="15"/>
      <c r="BT30" s="769"/>
      <c r="BU30" s="15"/>
      <c r="BV30" s="770"/>
      <c r="BW30" s="15"/>
      <c r="BX30" s="770"/>
      <c r="BY30" s="15"/>
      <c r="BZ30" s="770"/>
      <c r="CA30" s="15"/>
      <c r="CB30" s="770"/>
      <c r="CC30" s="15"/>
      <c r="CD30" s="770"/>
      <c r="CE30" s="15"/>
      <c r="CF30" s="773"/>
      <c r="CG30" s="15"/>
      <c r="CH30" s="773"/>
      <c r="CI30" s="15"/>
      <c r="CJ30" s="773"/>
      <c r="CK30" s="15"/>
      <c r="CL30" s="773"/>
      <c r="CM30" s="15"/>
      <c r="CN30" s="773"/>
      <c r="CO30" s="15"/>
      <c r="CP30" s="773"/>
      <c r="CQ30" s="15"/>
      <c r="CR30" s="773"/>
      <c r="CS30" s="15"/>
      <c r="CT30" s="773"/>
      <c r="CU30" s="15"/>
      <c r="CV30" s="773"/>
      <c r="CW30" s="15"/>
      <c r="CX30" s="773"/>
      <c r="CY30" s="15"/>
      <c r="CZ30" s="773"/>
      <c r="DA30" s="15"/>
      <c r="DB30" s="773"/>
      <c r="DC30" s="15"/>
      <c r="DD30" s="773"/>
      <c r="DE30" s="15"/>
      <c r="DF30" s="773"/>
      <c r="DG30" s="15"/>
      <c r="DH30" s="773"/>
      <c r="DI30" s="15"/>
      <c r="DJ30" s="773"/>
      <c r="DK30" s="15"/>
      <c r="DL30" s="773"/>
      <c r="DM30" s="15"/>
      <c r="DN30" s="773"/>
      <c r="DO30" s="15"/>
      <c r="DP30" s="773"/>
      <c r="DQ30" s="15"/>
      <c r="DR30" s="773"/>
      <c r="DS30" s="15"/>
      <c r="DT30" s="773"/>
      <c r="DU30" s="168">
        <f t="shared" si="1"/>
        <v>0</v>
      </c>
      <c r="DV30" s="25"/>
      <c r="DW30" s="15">
        <f t="shared" si="2"/>
        <v>0</v>
      </c>
      <c r="DX30" s="23"/>
      <c r="DY30" s="15">
        <f t="shared" si="0"/>
        <v>0</v>
      </c>
      <c r="DZ30" s="246"/>
      <c r="EA30" s="246"/>
      <c r="EB30" s="246"/>
      <c r="EC30" s="246"/>
      <c r="ED30" s="246"/>
      <c r="EE30" s="246"/>
      <c r="EF30" s="246"/>
      <c r="EG30" s="246"/>
    </row>
    <row r="31" spans="1:137" ht="21" customHeight="1">
      <c r="A31" s="40"/>
      <c r="B31" s="40"/>
      <c r="C31" s="38" t="s">
        <v>72</v>
      </c>
      <c r="D31" s="556" t="s">
        <v>1518</v>
      </c>
      <c r="E31" s="477">
        <v>11184</v>
      </c>
      <c r="F31" s="458">
        <v>44623</v>
      </c>
      <c r="G31" s="788">
        <v>0</v>
      </c>
      <c r="H31" s="319" t="s">
        <v>1593</v>
      </c>
      <c r="I31" s="27"/>
      <c r="J31" s="430" t="s">
        <v>1520</v>
      </c>
      <c r="K31" s="287" t="s">
        <v>1519</v>
      </c>
      <c r="L31" s="16">
        <v>0</v>
      </c>
      <c r="M31" s="255">
        <v>0</v>
      </c>
      <c r="N31" s="16">
        <v>0</v>
      </c>
      <c r="O31" s="255">
        <v>0</v>
      </c>
      <c r="P31" s="16">
        <v>0</v>
      </c>
      <c r="Q31" s="255">
        <v>0</v>
      </c>
      <c r="R31" s="16">
        <v>0</v>
      </c>
      <c r="S31" s="1114">
        <v>0</v>
      </c>
      <c r="T31" s="1114">
        <v>0</v>
      </c>
      <c r="U31" s="767"/>
      <c r="V31" s="18"/>
      <c r="W31" s="15"/>
      <c r="X31" s="769"/>
      <c r="Y31" s="15"/>
      <c r="Z31" s="769"/>
      <c r="AA31" s="15"/>
      <c r="AB31" s="769"/>
      <c r="AC31" s="15"/>
      <c r="AD31" s="769"/>
      <c r="AE31" s="15"/>
      <c r="AF31" s="769"/>
      <c r="AG31" s="15"/>
      <c r="AH31" s="769"/>
      <c r="AI31" s="15"/>
      <c r="AJ31" s="769"/>
      <c r="AK31" s="15"/>
      <c r="AL31" s="769"/>
      <c r="AM31" s="15"/>
      <c r="AN31" s="769"/>
      <c r="AO31" s="15"/>
      <c r="AP31" s="769"/>
      <c r="AQ31" s="15"/>
      <c r="AR31" s="769"/>
      <c r="AS31" s="15"/>
      <c r="AT31" s="769"/>
      <c r="AU31" s="15"/>
      <c r="AV31" s="769"/>
      <c r="AW31" s="15"/>
      <c r="AX31" s="769"/>
      <c r="AY31" s="15"/>
      <c r="AZ31" s="769"/>
      <c r="BA31" s="15"/>
      <c r="BB31" s="769"/>
      <c r="BC31" s="15"/>
      <c r="BD31" s="769"/>
      <c r="BE31" s="15"/>
      <c r="BF31" s="769"/>
      <c r="BG31" s="15"/>
      <c r="BH31" s="769"/>
      <c r="BI31" s="15"/>
      <c r="BJ31" s="769"/>
      <c r="BK31" s="15"/>
      <c r="BL31" s="769"/>
      <c r="BM31" s="15"/>
      <c r="BN31" s="769"/>
      <c r="BO31" s="15"/>
      <c r="BP31" s="769"/>
      <c r="BQ31" s="15"/>
      <c r="BR31" s="769"/>
      <c r="BS31" s="15"/>
      <c r="BT31" s="769"/>
      <c r="BU31" s="15"/>
      <c r="BV31" s="770"/>
      <c r="BW31" s="15"/>
      <c r="BX31" s="770"/>
      <c r="BY31" s="15"/>
      <c r="BZ31" s="770"/>
      <c r="CA31" s="15"/>
      <c r="CB31" s="770"/>
      <c r="CC31" s="15"/>
      <c r="CD31" s="770"/>
      <c r="CE31" s="15"/>
      <c r="CF31" s="773"/>
      <c r="CG31" s="15"/>
      <c r="CH31" s="773"/>
      <c r="CI31" s="15"/>
      <c r="CJ31" s="773"/>
      <c r="CK31" s="15"/>
      <c r="CL31" s="773"/>
      <c r="CM31" s="15"/>
      <c r="CN31" s="773"/>
      <c r="CO31" s="15"/>
      <c r="CP31" s="773"/>
      <c r="CQ31" s="15"/>
      <c r="CR31" s="773"/>
      <c r="CS31" s="15"/>
      <c r="CT31" s="773"/>
      <c r="CU31" s="15"/>
      <c r="CV31" s="773"/>
      <c r="CW31" s="15"/>
      <c r="CX31" s="773"/>
      <c r="CY31" s="15"/>
      <c r="CZ31" s="773"/>
      <c r="DA31" s="15"/>
      <c r="DB31" s="773"/>
      <c r="DC31" s="15"/>
      <c r="DD31" s="773"/>
      <c r="DE31" s="15"/>
      <c r="DF31" s="773"/>
      <c r="DG31" s="15"/>
      <c r="DH31" s="773"/>
      <c r="DI31" s="15"/>
      <c r="DJ31" s="773"/>
      <c r="DK31" s="15"/>
      <c r="DL31" s="773"/>
      <c r="DM31" s="15"/>
      <c r="DN31" s="773"/>
      <c r="DO31" s="15"/>
      <c r="DP31" s="773"/>
      <c r="DQ31" s="15"/>
      <c r="DR31" s="773"/>
      <c r="DS31" s="15"/>
      <c r="DT31" s="773"/>
      <c r="DU31" s="168">
        <f t="shared" si="1"/>
        <v>0</v>
      </c>
      <c r="DV31" s="25"/>
      <c r="DW31" s="15">
        <f t="shared" si="2"/>
        <v>0</v>
      </c>
      <c r="DX31" s="23"/>
      <c r="DY31" s="15">
        <f t="shared" si="0"/>
        <v>0</v>
      </c>
      <c r="DZ31" s="246"/>
      <c r="EA31" s="246"/>
      <c r="EB31" s="246"/>
      <c r="EC31" s="246"/>
      <c r="ED31" s="246"/>
      <c r="EE31" s="246"/>
      <c r="EF31" s="246"/>
      <c r="EG31" s="246"/>
    </row>
    <row r="32" spans="1:137" ht="21" customHeight="1">
      <c r="A32" s="40"/>
      <c r="B32" s="40"/>
      <c r="C32" s="38" t="s">
        <v>74</v>
      </c>
      <c r="D32" s="34" t="s">
        <v>1867</v>
      </c>
      <c r="E32" s="477">
        <v>11328</v>
      </c>
      <c r="F32" s="461">
        <v>45062</v>
      </c>
      <c r="G32" s="788">
        <v>0</v>
      </c>
      <c r="H32" s="319" t="s">
        <v>2321</v>
      </c>
      <c r="I32" s="27">
        <v>17758</v>
      </c>
      <c r="J32" s="436" t="s">
        <v>1868</v>
      </c>
      <c r="K32" s="287" t="s">
        <v>1869</v>
      </c>
      <c r="L32" s="16">
        <v>0</v>
      </c>
      <c r="M32" s="255">
        <v>0</v>
      </c>
      <c r="N32" s="16">
        <v>0</v>
      </c>
      <c r="O32" s="255">
        <v>0</v>
      </c>
      <c r="P32" s="16">
        <v>0</v>
      </c>
      <c r="Q32" s="255">
        <v>0</v>
      </c>
      <c r="R32" s="16">
        <v>0</v>
      </c>
      <c r="S32" s="1114">
        <v>0</v>
      </c>
      <c r="T32" s="1114">
        <v>0</v>
      </c>
      <c r="U32" s="767"/>
      <c r="V32" s="18"/>
      <c r="W32" s="15"/>
      <c r="X32" s="769"/>
      <c r="Y32" s="15"/>
      <c r="Z32" s="769"/>
      <c r="AA32" s="15"/>
      <c r="AB32" s="769"/>
      <c r="AC32" s="15"/>
      <c r="AD32" s="769"/>
      <c r="AE32" s="15"/>
      <c r="AF32" s="769"/>
      <c r="AG32" s="15"/>
      <c r="AH32" s="769"/>
      <c r="AI32" s="15"/>
      <c r="AJ32" s="769"/>
      <c r="AK32" s="15"/>
      <c r="AL32" s="769"/>
      <c r="AM32" s="15"/>
      <c r="AN32" s="769"/>
      <c r="AO32" s="15"/>
      <c r="AP32" s="769"/>
      <c r="AQ32" s="15"/>
      <c r="AR32" s="769"/>
      <c r="AS32" s="15"/>
      <c r="AT32" s="769"/>
      <c r="AU32" s="15"/>
      <c r="AV32" s="769"/>
      <c r="AW32" s="15"/>
      <c r="AX32" s="769"/>
      <c r="AY32" s="15"/>
      <c r="AZ32" s="769"/>
      <c r="BA32" s="15"/>
      <c r="BB32" s="769"/>
      <c r="BC32" s="15"/>
      <c r="BD32" s="769"/>
      <c r="BE32" s="15"/>
      <c r="BF32" s="769"/>
      <c r="BG32" s="15"/>
      <c r="BH32" s="769"/>
      <c r="BI32" s="15"/>
      <c r="BJ32" s="769"/>
      <c r="BK32" s="15"/>
      <c r="BL32" s="769"/>
      <c r="BM32" s="15"/>
      <c r="BN32" s="769"/>
      <c r="BO32" s="15"/>
      <c r="BP32" s="769"/>
      <c r="BQ32" s="15"/>
      <c r="BR32" s="769"/>
      <c r="BS32" s="15"/>
      <c r="BT32" s="769"/>
      <c r="BU32" s="15"/>
      <c r="BV32" s="770"/>
      <c r="BW32" s="15"/>
      <c r="BX32" s="770"/>
      <c r="BY32" s="15"/>
      <c r="BZ32" s="770"/>
      <c r="CA32" s="15"/>
      <c r="CB32" s="770"/>
      <c r="CC32" s="15"/>
      <c r="CD32" s="770"/>
      <c r="CE32" s="15"/>
      <c r="CF32" s="773"/>
      <c r="CG32" s="15"/>
      <c r="CH32" s="773"/>
      <c r="CI32" s="15"/>
      <c r="CJ32" s="773"/>
      <c r="CK32" s="15"/>
      <c r="CL32" s="773"/>
      <c r="CM32" s="15"/>
      <c r="CN32" s="773"/>
      <c r="CO32" s="15"/>
      <c r="CP32" s="773"/>
      <c r="CQ32" s="15"/>
      <c r="CR32" s="773"/>
      <c r="CS32" s="15"/>
      <c r="CT32" s="773"/>
      <c r="CU32" s="15"/>
      <c r="CV32" s="773"/>
      <c r="CW32" s="15"/>
      <c r="CX32" s="773"/>
      <c r="CY32" s="15"/>
      <c r="CZ32" s="773"/>
      <c r="DA32" s="15"/>
      <c r="DB32" s="773"/>
      <c r="DC32" s="15"/>
      <c r="DD32" s="773"/>
      <c r="DE32" s="15"/>
      <c r="DF32" s="773"/>
      <c r="DG32" s="15"/>
      <c r="DH32" s="773"/>
      <c r="DI32" s="15"/>
      <c r="DJ32" s="773"/>
      <c r="DK32" s="15"/>
      <c r="DL32" s="773"/>
      <c r="DM32" s="15"/>
      <c r="DN32" s="773"/>
      <c r="DO32" s="15"/>
      <c r="DP32" s="773"/>
      <c r="DQ32" s="15"/>
      <c r="DR32" s="773"/>
      <c r="DS32" s="15"/>
      <c r="DT32" s="773"/>
      <c r="DU32" s="168">
        <f t="shared" si="1"/>
        <v>0</v>
      </c>
      <c r="DV32" s="25"/>
      <c r="DW32" s="15">
        <f t="shared" si="2"/>
        <v>0</v>
      </c>
      <c r="DX32" s="23"/>
      <c r="DY32" s="15">
        <f t="shared" si="0"/>
        <v>0</v>
      </c>
      <c r="DZ32" s="246"/>
      <c r="EA32" s="246"/>
      <c r="EB32" s="246"/>
      <c r="EC32" s="246"/>
      <c r="ED32" s="246"/>
      <c r="EE32" s="246"/>
      <c r="EF32" s="246"/>
      <c r="EG32" s="246"/>
    </row>
    <row r="33" spans="1:137" ht="21" customHeight="1">
      <c r="A33" s="40"/>
      <c r="B33" s="40"/>
      <c r="C33" s="38" t="s">
        <v>75</v>
      </c>
      <c r="D33" s="34" t="s">
        <v>1814</v>
      </c>
      <c r="E33" s="477">
        <v>11319</v>
      </c>
      <c r="F33" s="460">
        <v>45196</v>
      </c>
      <c r="G33" s="788">
        <v>0</v>
      </c>
      <c r="H33" s="319" t="s">
        <v>1593</v>
      </c>
      <c r="I33" s="27">
        <v>15767</v>
      </c>
      <c r="J33" s="431" t="s">
        <v>1815</v>
      </c>
      <c r="K33" s="287" t="s">
        <v>1816</v>
      </c>
      <c r="L33" s="16">
        <v>0</v>
      </c>
      <c r="M33" s="255">
        <v>0</v>
      </c>
      <c r="N33" s="16">
        <v>0</v>
      </c>
      <c r="O33" s="255">
        <v>0</v>
      </c>
      <c r="P33" s="16">
        <v>0</v>
      </c>
      <c r="Q33" s="255">
        <v>0</v>
      </c>
      <c r="R33" s="16">
        <v>0</v>
      </c>
      <c r="S33" s="1114">
        <v>0</v>
      </c>
      <c r="T33" s="1114">
        <v>0</v>
      </c>
      <c r="U33" s="767"/>
      <c r="V33" s="18"/>
      <c r="W33" s="15"/>
      <c r="X33" s="769"/>
      <c r="Y33" s="15"/>
      <c r="Z33" s="769"/>
      <c r="AA33" s="15"/>
      <c r="AB33" s="769"/>
      <c r="AC33" s="15"/>
      <c r="AD33" s="769"/>
      <c r="AE33" s="15"/>
      <c r="AF33" s="769"/>
      <c r="AG33" s="15"/>
      <c r="AH33" s="769"/>
      <c r="AI33" s="15"/>
      <c r="AJ33" s="769"/>
      <c r="AK33" s="15"/>
      <c r="AL33" s="769"/>
      <c r="AM33" s="15"/>
      <c r="AN33" s="769"/>
      <c r="AO33" s="15"/>
      <c r="AP33" s="769"/>
      <c r="AQ33" s="15"/>
      <c r="AR33" s="769"/>
      <c r="AS33" s="15"/>
      <c r="AT33" s="769"/>
      <c r="AU33" s="15"/>
      <c r="AV33" s="769"/>
      <c r="AW33" s="15"/>
      <c r="AX33" s="769"/>
      <c r="AY33" s="15"/>
      <c r="AZ33" s="769"/>
      <c r="BA33" s="15"/>
      <c r="BB33" s="769"/>
      <c r="BC33" s="15"/>
      <c r="BD33" s="769"/>
      <c r="BE33" s="15"/>
      <c r="BF33" s="769"/>
      <c r="BG33" s="15"/>
      <c r="BH33" s="769"/>
      <c r="BI33" s="15"/>
      <c r="BJ33" s="769"/>
      <c r="BK33" s="15"/>
      <c r="BL33" s="769"/>
      <c r="BM33" s="15"/>
      <c r="BN33" s="769"/>
      <c r="BO33" s="15"/>
      <c r="BP33" s="769"/>
      <c r="BQ33" s="15"/>
      <c r="BR33" s="769"/>
      <c r="BS33" s="15"/>
      <c r="BT33" s="769"/>
      <c r="BU33" s="15"/>
      <c r="BV33" s="770"/>
      <c r="BW33" s="15"/>
      <c r="BX33" s="770"/>
      <c r="BY33" s="15"/>
      <c r="BZ33" s="770"/>
      <c r="CA33" s="15"/>
      <c r="CB33" s="770"/>
      <c r="CC33" s="15"/>
      <c r="CD33" s="770"/>
      <c r="CE33" s="15"/>
      <c r="CF33" s="773"/>
      <c r="CG33" s="15"/>
      <c r="CH33" s="773"/>
      <c r="CI33" s="15"/>
      <c r="CJ33" s="773"/>
      <c r="CK33" s="15"/>
      <c r="CL33" s="773"/>
      <c r="CM33" s="15"/>
      <c r="CN33" s="773"/>
      <c r="CO33" s="15"/>
      <c r="CP33" s="773"/>
      <c r="CQ33" s="15"/>
      <c r="CR33" s="773"/>
      <c r="CS33" s="15"/>
      <c r="CT33" s="773"/>
      <c r="CU33" s="15"/>
      <c r="CV33" s="773"/>
      <c r="CW33" s="15"/>
      <c r="CX33" s="773"/>
      <c r="CY33" s="15"/>
      <c r="CZ33" s="773"/>
      <c r="DA33" s="15"/>
      <c r="DB33" s="773"/>
      <c r="DC33" s="15"/>
      <c r="DD33" s="773"/>
      <c r="DE33" s="15"/>
      <c r="DF33" s="773"/>
      <c r="DG33" s="15"/>
      <c r="DH33" s="773"/>
      <c r="DI33" s="15"/>
      <c r="DJ33" s="773"/>
      <c r="DK33" s="15"/>
      <c r="DL33" s="773"/>
      <c r="DM33" s="15"/>
      <c r="DN33" s="773"/>
      <c r="DO33" s="15"/>
      <c r="DP33" s="773"/>
      <c r="DQ33" s="15"/>
      <c r="DR33" s="773"/>
      <c r="DS33" s="15"/>
      <c r="DT33" s="773"/>
      <c r="DU33" s="168">
        <f t="shared" si="1"/>
        <v>0</v>
      </c>
      <c r="DV33" s="25"/>
      <c r="DW33" s="15">
        <f t="shared" si="2"/>
        <v>0</v>
      </c>
      <c r="DX33" s="23"/>
      <c r="DY33" s="15">
        <f t="shared" si="0"/>
        <v>0</v>
      </c>
      <c r="DZ33" s="246"/>
      <c r="EA33" s="246"/>
      <c r="EB33" s="246"/>
      <c r="EC33" s="246"/>
      <c r="ED33" s="246"/>
      <c r="EE33" s="246"/>
      <c r="EF33" s="246"/>
      <c r="EG33" s="246"/>
    </row>
    <row r="34" spans="1:137" ht="21" customHeight="1">
      <c r="A34" s="40"/>
      <c r="B34" s="40"/>
      <c r="C34" s="38" t="s">
        <v>77</v>
      </c>
      <c r="D34" s="34" t="s">
        <v>1844</v>
      </c>
      <c r="E34" s="477">
        <v>11585</v>
      </c>
      <c r="F34" s="461">
        <v>45495</v>
      </c>
      <c r="G34" s="788">
        <v>0</v>
      </c>
      <c r="H34" s="319" t="s">
        <v>1830</v>
      </c>
      <c r="I34" s="27">
        <v>45483</v>
      </c>
      <c r="J34" s="436" t="s">
        <v>1845</v>
      </c>
      <c r="K34" s="287" t="s">
        <v>1846</v>
      </c>
      <c r="L34" s="16">
        <v>0</v>
      </c>
      <c r="M34" s="255">
        <v>0</v>
      </c>
      <c r="N34" s="16">
        <v>0</v>
      </c>
      <c r="O34" s="255">
        <v>0</v>
      </c>
      <c r="P34" s="16">
        <v>0</v>
      </c>
      <c r="Q34" s="255">
        <v>0</v>
      </c>
      <c r="R34" s="16">
        <v>0</v>
      </c>
      <c r="S34" s="1114">
        <v>0</v>
      </c>
      <c r="T34" s="1114">
        <v>0</v>
      </c>
      <c r="U34" s="767"/>
      <c r="V34" s="18"/>
      <c r="W34" s="15"/>
      <c r="X34" s="769"/>
      <c r="Y34" s="15"/>
      <c r="Z34" s="769"/>
      <c r="AA34" s="15"/>
      <c r="AB34" s="769"/>
      <c r="AC34" s="15"/>
      <c r="AD34" s="769"/>
      <c r="AE34" s="15"/>
      <c r="AF34" s="769"/>
      <c r="AG34" s="15"/>
      <c r="AH34" s="769"/>
      <c r="AI34" s="15"/>
      <c r="AJ34" s="769"/>
      <c r="AK34" s="15"/>
      <c r="AL34" s="769"/>
      <c r="AM34" s="15"/>
      <c r="AN34" s="769"/>
      <c r="AO34" s="15"/>
      <c r="AP34" s="769"/>
      <c r="AQ34" s="15"/>
      <c r="AR34" s="769"/>
      <c r="AS34" s="15"/>
      <c r="AT34" s="769"/>
      <c r="AU34" s="15"/>
      <c r="AV34" s="769"/>
      <c r="AW34" s="15"/>
      <c r="AX34" s="769"/>
      <c r="AY34" s="15"/>
      <c r="AZ34" s="769"/>
      <c r="BA34" s="15"/>
      <c r="BB34" s="769"/>
      <c r="BC34" s="15"/>
      <c r="BD34" s="769"/>
      <c r="BE34" s="15"/>
      <c r="BF34" s="769"/>
      <c r="BG34" s="15"/>
      <c r="BH34" s="769"/>
      <c r="BI34" s="15"/>
      <c r="BJ34" s="769"/>
      <c r="BK34" s="15"/>
      <c r="BL34" s="769"/>
      <c r="BM34" s="15"/>
      <c r="BN34" s="769"/>
      <c r="BO34" s="15"/>
      <c r="BP34" s="769"/>
      <c r="BQ34" s="15"/>
      <c r="BR34" s="769"/>
      <c r="BS34" s="15"/>
      <c r="BT34" s="769"/>
      <c r="BU34" s="15"/>
      <c r="BV34" s="770"/>
      <c r="BW34" s="15"/>
      <c r="BX34" s="770"/>
      <c r="BY34" s="15"/>
      <c r="BZ34" s="770"/>
      <c r="CA34" s="15"/>
      <c r="CB34" s="770"/>
      <c r="CC34" s="15"/>
      <c r="CD34" s="770"/>
      <c r="CE34" s="15"/>
      <c r="CF34" s="773"/>
      <c r="CG34" s="15"/>
      <c r="CH34" s="773"/>
      <c r="CI34" s="15"/>
      <c r="CJ34" s="773"/>
      <c r="CK34" s="15"/>
      <c r="CL34" s="773"/>
      <c r="CM34" s="15"/>
      <c r="CN34" s="773"/>
      <c r="CO34" s="15"/>
      <c r="CP34" s="773"/>
      <c r="CQ34" s="15"/>
      <c r="CR34" s="773"/>
      <c r="CS34" s="15"/>
      <c r="CT34" s="773"/>
      <c r="CU34" s="15"/>
      <c r="CV34" s="773"/>
      <c r="CW34" s="15"/>
      <c r="CX34" s="773"/>
      <c r="CY34" s="15"/>
      <c r="CZ34" s="773"/>
      <c r="DA34" s="15"/>
      <c r="DB34" s="773"/>
      <c r="DC34" s="15"/>
      <c r="DD34" s="773"/>
      <c r="DE34" s="15"/>
      <c r="DF34" s="773"/>
      <c r="DG34" s="15"/>
      <c r="DH34" s="773"/>
      <c r="DI34" s="15"/>
      <c r="DJ34" s="773"/>
      <c r="DK34" s="15"/>
      <c r="DL34" s="773"/>
      <c r="DM34" s="15"/>
      <c r="DN34" s="773"/>
      <c r="DO34" s="15"/>
      <c r="DP34" s="773"/>
      <c r="DQ34" s="15"/>
      <c r="DR34" s="773"/>
      <c r="DS34" s="15"/>
      <c r="DT34" s="773"/>
      <c r="DU34" s="168">
        <f t="shared" si="1"/>
        <v>0</v>
      </c>
      <c r="DV34" s="25"/>
      <c r="DW34" s="15">
        <f t="shared" si="2"/>
        <v>0</v>
      </c>
      <c r="DX34" s="23"/>
      <c r="DY34" s="15">
        <f t="shared" si="0"/>
        <v>0</v>
      </c>
      <c r="DZ34" s="246"/>
      <c r="EA34" s="246"/>
      <c r="EB34" s="246"/>
      <c r="EC34" s="246"/>
      <c r="ED34" s="246"/>
      <c r="EE34" s="246"/>
      <c r="EF34" s="246"/>
      <c r="EG34" s="246"/>
    </row>
    <row r="35" spans="1:137" ht="21" customHeight="1">
      <c r="A35" s="40"/>
      <c r="B35" s="40"/>
      <c r="C35" s="38" t="s">
        <v>79</v>
      </c>
      <c r="D35" s="740" t="s">
        <v>2285</v>
      </c>
      <c r="E35" s="741">
        <v>11773</v>
      </c>
      <c r="F35" s="742">
        <v>45758</v>
      </c>
      <c r="G35" s="788">
        <v>0</v>
      </c>
      <c r="H35" s="744" t="s">
        <v>1830</v>
      </c>
      <c r="I35" s="745"/>
      <c r="J35" s="746" t="s">
        <v>2281</v>
      </c>
      <c r="K35" s="747" t="s">
        <v>2282</v>
      </c>
      <c r="L35" s="16">
        <v>0</v>
      </c>
      <c r="M35" s="255">
        <v>0</v>
      </c>
      <c r="N35" s="16">
        <v>0</v>
      </c>
      <c r="O35" s="255">
        <v>0</v>
      </c>
      <c r="P35" s="16">
        <v>0</v>
      </c>
      <c r="Q35" s="255">
        <v>0</v>
      </c>
      <c r="R35" s="16">
        <v>0</v>
      </c>
      <c r="S35" s="1114">
        <v>0</v>
      </c>
      <c r="T35" s="1114">
        <v>0</v>
      </c>
      <c r="U35" s="767"/>
      <c r="V35" s="18"/>
      <c r="W35" s="15"/>
      <c r="X35" s="769"/>
      <c r="Y35" s="15"/>
      <c r="Z35" s="769"/>
      <c r="AA35" s="15"/>
      <c r="AB35" s="769"/>
      <c r="AC35" s="15"/>
      <c r="AD35" s="769"/>
      <c r="AE35" s="15"/>
      <c r="AF35" s="769"/>
      <c r="AG35" s="15"/>
      <c r="AH35" s="769"/>
      <c r="AI35" s="15"/>
      <c r="AJ35" s="769"/>
      <c r="AK35" s="15"/>
      <c r="AL35" s="769"/>
      <c r="AM35" s="15"/>
      <c r="AN35" s="769"/>
      <c r="AO35" s="15"/>
      <c r="AP35" s="769"/>
      <c r="AQ35" s="15"/>
      <c r="AR35" s="769"/>
      <c r="AS35" s="15"/>
      <c r="AT35" s="769"/>
      <c r="AU35" s="15"/>
      <c r="AV35" s="769"/>
      <c r="AW35" s="15"/>
      <c r="AX35" s="769"/>
      <c r="AY35" s="15"/>
      <c r="AZ35" s="769"/>
      <c r="BA35" s="15"/>
      <c r="BB35" s="769"/>
      <c r="BC35" s="15"/>
      <c r="BD35" s="769"/>
      <c r="BE35" s="15"/>
      <c r="BF35" s="769"/>
      <c r="BG35" s="15"/>
      <c r="BH35" s="769"/>
      <c r="BI35" s="15"/>
      <c r="BJ35" s="769"/>
      <c r="BK35" s="15"/>
      <c r="BL35" s="769"/>
      <c r="BM35" s="15"/>
      <c r="BN35" s="769"/>
      <c r="BO35" s="15"/>
      <c r="BP35" s="769"/>
      <c r="BQ35" s="15"/>
      <c r="BR35" s="769"/>
      <c r="BS35" s="15"/>
      <c r="BT35" s="769"/>
      <c r="BU35" s="15"/>
      <c r="BV35" s="770"/>
      <c r="BW35" s="15"/>
      <c r="BX35" s="770"/>
      <c r="BY35" s="15"/>
      <c r="BZ35" s="770"/>
      <c r="CA35" s="15"/>
      <c r="CB35" s="770"/>
      <c r="CC35" s="15"/>
      <c r="CD35" s="770"/>
      <c r="CE35" s="15"/>
      <c r="CF35" s="773"/>
      <c r="CG35" s="15"/>
      <c r="CH35" s="773"/>
      <c r="CI35" s="15"/>
      <c r="CJ35" s="773"/>
      <c r="CK35" s="15"/>
      <c r="CL35" s="773"/>
      <c r="CM35" s="15"/>
      <c r="CN35" s="773"/>
      <c r="CO35" s="15"/>
      <c r="CP35" s="773"/>
      <c r="CQ35" s="15"/>
      <c r="CR35" s="773"/>
      <c r="CS35" s="15"/>
      <c r="CT35" s="773"/>
      <c r="CU35" s="15"/>
      <c r="CV35" s="773"/>
      <c r="CW35" s="15"/>
      <c r="CX35" s="773"/>
      <c r="CY35" s="15"/>
      <c r="CZ35" s="773"/>
      <c r="DA35" s="15"/>
      <c r="DB35" s="773"/>
      <c r="DC35" s="15"/>
      <c r="DD35" s="773"/>
      <c r="DE35" s="15"/>
      <c r="DF35" s="773"/>
      <c r="DG35" s="15"/>
      <c r="DH35" s="773"/>
      <c r="DI35" s="15"/>
      <c r="DJ35" s="773"/>
      <c r="DK35" s="15"/>
      <c r="DL35" s="773"/>
      <c r="DM35" s="15"/>
      <c r="DN35" s="773"/>
      <c r="DO35" s="15"/>
      <c r="DP35" s="773"/>
      <c r="DQ35" s="15"/>
      <c r="DR35" s="773"/>
      <c r="DS35" s="15"/>
      <c r="DT35" s="773"/>
      <c r="DU35" s="168">
        <f t="shared" si="1"/>
        <v>0</v>
      </c>
      <c r="DV35" s="25"/>
      <c r="DW35" s="15">
        <f t="shared" si="2"/>
        <v>0</v>
      </c>
      <c r="DX35" s="23"/>
      <c r="DY35" s="15">
        <f t="shared" si="0"/>
        <v>0</v>
      </c>
      <c r="DZ35" s="246"/>
      <c r="EA35" s="246"/>
      <c r="EB35" s="246"/>
      <c r="EC35" s="246"/>
      <c r="ED35" s="246"/>
      <c r="EE35" s="246"/>
      <c r="EF35" s="246"/>
      <c r="EG35" s="246"/>
    </row>
    <row r="36" spans="1:137" ht="21" customHeight="1">
      <c r="A36" s="1147"/>
      <c r="B36" s="1147"/>
      <c r="C36" s="38" t="s">
        <v>80</v>
      </c>
      <c r="D36" s="34" t="s">
        <v>2226</v>
      </c>
      <c r="E36" s="477">
        <v>11709</v>
      </c>
      <c r="F36" s="459">
        <v>45778</v>
      </c>
      <c r="G36" s="788">
        <v>0</v>
      </c>
      <c r="H36" s="319" t="s">
        <v>1830</v>
      </c>
      <c r="I36" s="27">
        <v>45765</v>
      </c>
      <c r="J36" s="436" t="s">
        <v>2228</v>
      </c>
      <c r="K36" s="287" t="s">
        <v>2229</v>
      </c>
      <c r="L36" s="1114">
        <v>0</v>
      </c>
      <c r="M36" s="1149">
        <v>0</v>
      </c>
      <c r="N36" s="1114">
        <v>0</v>
      </c>
      <c r="O36" s="1149">
        <v>0</v>
      </c>
      <c r="P36" s="1114">
        <v>0</v>
      </c>
      <c r="Q36" s="1149">
        <v>0</v>
      </c>
      <c r="R36" s="1114">
        <v>0</v>
      </c>
      <c r="S36" s="1114">
        <v>0</v>
      </c>
      <c r="T36" s="1114">
        <v>0</v>
      </c>
      <c r="U36" s="1114"/>
      <c r="V36" s="1150"/>
      <c r="W36" s="1151"/>
      <c r="X36" s="1150"/>
      <c r="Y36" s="1151"/>
      <c r="Z36" s="1150"/>
      <c r="AA36" s="1151"/>
      <c r="AB36" s="1150"/>
      <c r="AC36" s="1151"/>
      <c r="AD36" s="1150"/>
      <c r="AE36" s="1151"/>
      <c r="AF36" s="1150"/>
      <c r="AG36" s="1151"/>
      <c r="AH36" s="1150"/>
      <c r="AI36" s="1151"/>
      <c r="AJ36" s="1150"/>
      <c r="AK36" s="1151"/>
      <c r="AL36" s="1150"/>
      <c r="AM36" s="1151"/>
      <c r="AN36" s="1150"/>
      <c r="AO36" s="1151"/>
      <c r="AP36" s="1150"/>
      <c r="AQ36" s="1151"/>
      <c r="AR36" s="1150"/>
      <c r="AS36" s="1151"/>
      <c r="AT36" s="1150"/>
      <c r="AU36" s="1151"/>
      <c r="AV36" s="1150"/>
      <c r="AW36" s="1151"/>
      <c r="AX36" s="1150"/>
      <c r="AY36" s="1151"/>
      <c r="AZ36" s="1150"/>
      <c r="BA36" s="1151"/>
      <c r="BB36" s="1150"/>
      <c r="BC36" s="1151"/>
      <c r="BD36" s="1150"/>
      <c r="BE36" s="1151"/>
      <c r="BF36" s="1150"/>
      <c r="BG36" s="1151"/>
      <c r="BH36" s="1150"/>
      <c r="BI36" s="1151"/>
      <c r="BJ36" s="1150"/>
      <c r="BK36" s="1151"/>
      <c r="BL36" s="1150"/>
      <c r="BM36" s="1151"/>
      <c r="BN36" s="1150"/>
      <c r="BO36" s="1151"/>
      <c r="BP36" s="1150"/>
      <c r="BQ36" s="1151"/>
      <c r="BR36" s="1150"/>
      <c r="BS36" s="1151"/>
      <c r="BT36" s="1150"/>
      <c r="BU36" s="1151"/>
      <c r="BV36" s="1152"/>
      <c r="BW36" s="1151"/>
      <c r="BX36" s="1152"/>
      <c r="BY36" s="1151"/>
      <c r="BZ36" s="1152"/>
      <c r="CA36" s="1151"/>
      <c r="CB36" s="1152"/>
      <c r="CC36" s="1151"/>
      <c r="CD36" s="1152"/>
      <c r="CE36" s="1151"/>
      <c r="CF36" s="1153"/>
      <c r="CG36" s="1151"/>
      <c r="CH36" s="1153"/>
      <c r="CI36" s="1151"/>
      <c r="CJ36" s="1153"/>
      <c r="CK36" s="1151"/>
      <c r="CL36" s="1153"/>
      <c r="CM36" s="1151"/>
      <c r="CN36" s="1153"/>
      <c r="CO36" s="1151"/>
      <c r="CP36" s="1153"/>
      <c r="CQ36" s="1151"/>
      <c r="CR36" s="1153"/>
      <c r="CS36" s="1151"/>
      <c r="CT36" s="1153"/>
      <c r="CU36" s="1151"/>
      <c r="CV36" s="1153"/>
      <c r="CW36" s="1151"/>
      <c r="CX36" s="1153"/>
      <c r="CY36" s="1151"/>
      <c r="CZ36" s="1153"/>
      <c r="DA36" s="1151"/>
      <c r="DB36" s="1153"/>
      <c r="DC36" s="1151"/>
      <c r="DD36" s="1153"/>
      <c r="DE36" s="1151"/>
      <c r="DF36" s="1153"/>
      <c r="DG36" s="1151"/>
      <c r="DH36" s="1153"/>
      <c r="DI36" s="1151"/>
      <c r="DJ36" s="1153"/>
      <c r="DK36" s="1151"/>
      <c r="DL36" s="1153"/>
      <c r="DM36" s="1151"/>
      <c r="DN36" s="1153"/>
      <c r="DO36" s="1151"/>
      <c r="DP36" s="1153"/>
      <c r="DQ36" s="1151"/>
      <c r="DR36" s="1153"/>
      <c r="DS36" s="1151"/>
      <c r="DT36" s="1153"/>
      <c r="DU36" s="168">
        <f t="shared" si="1"/>
        <v>0</v>
      </c>
      <c r="DV36" s="25"/>
      <c r="DW36" s="15">
        <f t="shared" si="2"/>
        <v>0</v>
      </c>
      <c r="DX36" s="23"/>
      <c r="DY36" s="15">
        <f t="shared" si="0"/>
        <v>0</v>
      </c>
      <c r="DZ36" s="246"/>
      <c r="EA36" s="246"/>
      <c r="EB36" s="246"/>
      <c r="EC36" s="246"/>
      <c r="ED36" s="246"/>
      <c r="EE36" s="246"/>
      <c r="EF36" s="246"/>
      <c r="EG36" s="246"/>
    </row>
    <row r="37" spans="1:137" ht="21" customHeight="1">
      <c r="A37" s="40"/>
      <c r="B37" s="40"/>
      <c r="C37" s="38" t="s">
        <v>81</v>
      </c>
      <c r="D37" s="1068" t="s">
        <v>2460</v>
      </c>
      <c r="E37" s="1085">
        <v>11898</v>
      </c>
      <c r="F37" s="1069">
        <v>46065</v>
      </c>
      <c r="G37" s="788">
        <v>0</v>
      </c>
      <c r="H37" s="1071" t="s">
        <v>2321</v>
      </c>
      <c r="I37" s="1072">
        <v>46065</v>
      </c>
      <c r="J37" s="1073" t="s">
        <v>2461</v>
      </c>
      <c r="K37" s="1074" t="s">
        <v>2462</v>
      </c>
      <c r="L37" s="16">
        <v>0</v>
      </c>
      <c r="M37" s="255">
        <v>0</v>
      </c>
      <c r="N37" s="16">
        <v>0</v>
      </c>
      <c r="O37" s="255">
        <v>0</v>
      </c>
      <c r="P37" s="16">
        <v>0</v>
      </c>
      <c r="Q37" s="255">
        <v>0</v>
      </c>
      <c r="R37" s="16">
        <v>0</v>
      </c>
      <c r="S37" s="1114">
        <v>0</v>
      </c>
      <c r="T37" s="1114">
        <v>0</v>
      </c>
      <c r="U37" s="767"/>
      <c r="V37" s="18"/>
      <c r="W37" s="15"/>
      <c r="X37" s="769"/>
      <c r="Y37" s="15"/>
      <c r="Z37" s="769"/>
      <c r="AA37" s="15"/>
      <c r="AB37" s="769"/>
      <c r="AC37" s="15"/>
      <c r="AD37" s="769"/>
      <c r="AE37" s="15"/>
      <c r="AF37" s="769"/>
      <c r="AG37" s="15"/>
      <c r="AH37" s="769"/>
      <c r="AI37" s="15"/>
      <c r="AJ37" s="769"/>
      <c r="AK37" s="15"/>
      <c r="AL37" s="769"/>
      <c r="AM37" s="15"/>
      <c r="AN37" s="769"/>
      <c r="AO37" s="15"/>
      <c r="AP37" s="769"/>
      <c r="AQ37" s="15"/>
      <c r="AR37" s="769"/>
      <c r="AS37" s="15"/>
      <c r="AT37" s="769"/>
      <c r="AU37" s="15"/>
      <c r="AV37" s="769"/>
      <c r="AW37" s="15"/>
      <c r="AX37" s="769"/>
      <c r="AY37" s="15"/>
      <c r="AZ37" s="769"/>
      <c r="BA37" s="15"/>
      <c r="BB37" s="769"/>
      <c r="BC37" s="15"/>
      <c r="BD37" s="769"/>
      <c r="BE37" s="15"/>
      <c r="BF37" s="769"/>
      <c r="BG37" s="15"/>
      <c r="BH37" s="769"/>
      <c r="BI37" s="15"/>
      <c r="BJ37" s="769"/>
      <c r="BK37" s="15"/>
      <c r="BL37" s="769"/>
      <c r="BM37" s="15"/>
      <c r="BN37" s="769"/>
      <c r="BO37" s="15"/>
      <c r="BP37" s="769"/>
      <c r="BQ37" s="15"/>
      <c r="BR37" s="769"/>
      <c r="BS37" s="15"/>
      <c r="BT37" s="769"/>
      <c r="BU37" s="15"/>
      <c r="BV37" s="770"/>
      <c r="BW37" s="15"/>
      <c r="BX37" s="770"/>
      <c r="BY37" s="15"/>
      <c r="BZ37" s="770"/>
      <c r="CA37" s="15"/>
      <c r="CB37" s="770"/>
      <c r="CC37" s="15"/>
      <c r="CD37" s="770"/>
      <c r="CE37" s="15"/>
      <c r="CF37" s="773"/>
      <c r="CG37" s="15"/>
      <c r="CH37" s="773"/>
      <c r="CI37" s="15"/>
      <c r="CJ37" s="773"/>
      <c r="CK37" s="15"/>
      <c r="CL37" s="773"/>
      <c r="CM37" s="15"/>
      <c r="CN37" s="773"/>
      <c r="CO37" s="15"/>
      <c r="CP37" s="773"/>
      <c r="CQ37" s="15"/>
      <c r="CR37" s="773"/>
      <c r="CS37" s="15"/>
      <c r="CT37" s="773"/>
      <c r="CU37" s="15"/>
      <c r="CV37" s="773"/>
      <c r="CW37" s="15"/>
      <c r="CX37" s="773"/>
      <c r="CY37" s="15"/>
      <c r="CZ37" s="773"/>
      <c r="DA37" s="15"/>
      <c r="DB37" s="773"/>
      <c r="DC37" s="15"/>
      <c r="DD37" s="773"/>
      <c r="DE37" s="15"/>
      <c r="DF37" s="773"/>
      <c r="DG37" s="15"/>
      <c r="DH37" s="773"/>
      <c r="DI37" s="15"/>
      <c r="DJ37" s="773"/>
      <c r="DK37" s="15"/>
      <c r="DL37" s="773"/>
      <c r="DM37" s="15"/>
      <c r="DN37" s="773"/>
      <c r="DO37" s="15"/>
      <c r="DP37" s="773"/>
      <c r="DQ37" s="15"/>
      <c r="DR37" s="773"/>
      <c r="DS37" s="15"/>
      <c r="DT37" s="773"/>
      <c r="DU37" s="168">
        <f t="shared" si="1"/>
        <v>0</v>
      </c>
      <c r="DV37" s="25"/>
      <c r="DW37" s="15">
        <f t="shared" si="2"/>
        <v>0</v>
      </c>
      <c r="DX37" s="23"/>
      <c r="DY37" s="15">
        <f t="shared" si="0"/>
        <v>0</v>
      </c>
      <c r="DZ37" s="246"/>
      <c r="EA37" s="246"/>
      <c r="EB37" s="246"/>
      <c r="EC37" s="246"/>
      <c r="ED37" s="246"/>
      <c r="EE37" s="246"/>
      <c r="EF37" s="246"/>
      <c r="EG37" s="246"/>
    </row>
    <row r="38" spans="1:137" s="156" customFormat="1" ht="34.5" customHeight="1">
      <c r="A38" s="58"/>
      <c r="B38" s="58"/>
      <c r="C38" s="58"/>
      <c r="D38" s="58"/>
      <c r="E38" s="184"/>
      <c r="F38" s="177"/>
      <c r="G38" s="538"/>
      <c r="H38" s="250"/>
      <c r="I38" s="35"/>
      <c r="J38" s="4"/>
      <c r="K38" s="250"/>
      <c r="L38" s="271"/>
      <c r="M38" s="271"/>
      <c r="N38" s="271"/>
      <c r="O38" s="271"/>
      <c r="P38" s="271"/>
      <c r="Q38" s="271"/>
      <c r="R38" s="271"/>
      <c r="S38" s="271"/>
      <c r="T38" s="271"/>
      <c r="U38" s="325" t="s">
        <v>0</v>
      </c>
      <c r="V38" s="838"/>
      <c r="W38" s="327"/>
      <c r="X38" s="838"/>
      <c r="Y38" s="327"/>
      <c r="Z38" s="838"/>
      <c r="AA38" s="327"/>
      <c r="AB38" s="838"/>
      <c r="AC38" s="838"/>
      <c r="AD38" s="838"/>
      <c r="AE38" s="994" t="s">
        <v>1</v>
      </c>
      <c r="AF38" s="838"/>
      <c r="AG38" s="327"/>
      <c r="AH38" s="838"/>
      <c r="AI38" s="327"/>
      <c r="AJ38" s="838"/>
      <c r="AK38" s="838"/>
      <c r="AL38" s="838"/>
      <c r="AM38" s="994" t="s">
        <v>837</v>
      </c>
      <c r="AN38" s="838"/>
      <c r="AO38" s="327"/>
      <c r="AP38" s="838"/>
      <c r="AQ38" s="327"/>
      <c r="AR38" s="838"/>
      <c r="AS38" s="839"/>
      <c r="AT38" s="839"/>
      <c r="AU38" s="994" t="s">
        <v>3</v>
      </c>
      <c r="AV38" s="838"/>
      <c r="AW38" s="327"/>
      <c r="AX38" s="838"/>
      <c r="AY38" s="327"/>
      <c r="AZ38" s="838"/>
      <c r="BA38" s="839"/>
      <c r="BB38" s="839"/>
      <c r="BC38" s="994" t="s">
        <v>285</v>
      </c>
      <c r="BD38" s="838"/>
      <c r="BE38" s="327"/>
      <c r="BF38" s="838"/>
      <c r="BG38" s="327"/>
      <c r="BH38" s="838"/>
      <c r="BI38" s="327"/>
      <c r="BJ38" s="838"/>
      <c r="BK38" s="838"/>
      <c r="BL38" s="838"/>
      <c r="BM38" s="994" t="s">
        <v>5</v>
      </c>
      <c r="BN38" s="838"/>
      <c r="BO38" s="327"/>
      <c r="BP38" s="838"/>
      <c r="BQ38" s="327"/>
      <c r="BR38" s="838"/>
      <c r="BS38" s="839"/>
      <c r="BT38" s="839"/>
      <c r="BU38" s="994" t="s">
        <v>6</v>
      </c>
      <c r="BV38" s="838"/>
      <c r="BW38" s="327"/>
      <c r="BX38" s="838"/>
      <c r="BY38" s="838"/>
      <c r="BZ38" s="838"/>
      <c r="CA38" s="327"/>
      <c r="CB38" s="838"/>
      <c r="CC38" s="838"/>
      <c r="CD38" s="838"/>
      <c r="CE38" s="994" t="s">
        <v>287</v>
      </c>
      <c r="CF38" s="838"/>
      <c r="CG38" s="327"/>
      <c r="CH38" s="838"/>
      <c r="CI38" s="327"/>
      <c r="CJ38" s="838"/>
      <c r="CK38" s="839"/>
      <c r="CL38" s="839"/>
      <c r="CM38" s="994" t="s">
        <v>8</v>
      </c>
      <c r="CN38" s="838"/>
      <c r="CO38" s="327"/>
      <c r="CP38" s="838"/>
      <c r="CQ38" s="327"/>
      <c r="CR38" s="838"/>
      <c r="CS38" s="838"/>
      <c r="CT38" s="838"/>
      <c r="CU38" s="994" t="s">
        <v>9</v>
      </c>
      <c r="CV38" s="838"/>
      <c r="CW38" s="327"/>
      <c r="CX38" s="838"/>
      <c r="CY38" s="327"/>
      <c r="CZ38" s="838"/>
      <c r="DA38" s="327"/>
      <c r="DB38" s="838"/>
      <c r="DC38" s="838"/>
      <c r="DD38" s="838"/>
      <c r="DE38" s="994" t="s">
        <v>289</v>
      </c>
      <c r="DF38" s="838"/>
      <c r="DG38" s="327"/>
      <c r="DH38" s="838"/>
      <c r="DI38" s="327"/>
      <c r="DJ38" s="838"/>
      <c r="DK38" s="839"/>
      <c r="DL38" s="839"/>
      <c r="DM38" s="994" t="s">
        <v>10</v>
      </c>
      <c r="DN38" s="838"/>
      <c r="DO38" s="327"/>
      <c r="DP38" s="838"/>
      <c r="DQ38" s="327"/>
      <c r="DR38" s="838"/>
      <c r="DS38" s="838"/>
      <c r="DT38" s="1003"/>
      <c r="DU38" s="167"/>
      <c r="DW38" s="58"/>
      <c r="DX38" s="58"/>
      <c r="DY38" s="58"/>
    </row>
    <row r="39" spans="1:137" s="58" customFormat="1" ht="34.5" customHeight="1">
      <c r="A39" s="593" t="s">
        <v>301</v>
      </c>
      <c r="B39" s="593" t="s">
        <v>1601</v>
      </c>
      <c r="C39" s="504" t="s">
        <v>12</v>
      </c>
      <c r="D39" s="593" t="s">
        <v>13</v>
      </c>
      <c r="E39" s="591" t="s">
        <v>1665</v>
      </c>
      <c r="F39" s="594" t="s">
        <v>14</v>
      </c>
      <c r="G39" s="591" t="s">
        <v>2482</v>
      </c>
      <c r="H39" s="594" t="s">
        <v>1611</v>
      </c>
      <c r="I39" s="594" t="s">
        <v>1612</v>
      </c>
      <c r="J39" s="591" t="s">
        <v>299</v>
      </c>
      <c r="K39" s="594" t="s">
        <v>298</v>
      </c>
      <c r="L39" s="480" t="s">
        <v>1353</v>
      </c>
      <c r="M39" s="482" t="s">
        <v>1551</v>
      </c>
      <c r="N39" s="480" t="s">
        <v>1552</v>
      </c>
      <c r="O39" s="482" t="s">
        <v>1760</v>
      </c>
      <c r="P39" s="480" t="s">
        <v>1761</v>
      </c>
      <c r="Q39" s="482" t="s">
        <v>2276</v>
      </c>
      <c r="R39" s="480" t="s">
        <v>2277</v>
      </c>
      <c r="S39" s="1113" t="s">
        <v>2481</v>
      </c>
      <c r="T39" s="1113" t="s">
        <v>2482</v>
      </c>
      <c r="U39" s="1023">
        <v>2</v>
      </c>
      <c r="V39" s="852" t="s">
        <v>1601</v>
      </c>
      <c r="W39" s="1023">
        <v>9</v>
      </c>
      <c r="X39" s="852" t="s">
        <v>1601</v>
      </c>
      <c r="Y39" s="1023">
        <v>16</v>
      </c>
      <c r="Z39" s="852" t="s">
        <v>1601</v>
      </c>
      <c r="AA39" s="1023">
        <v>23</v>
      </c>
      <c r="AB39" s="852" t="s">
        <v>1601</v>
      </c>
      <c r="AC39" s="1023">
        <v>30</v>
      </c>
      <c r="AD39" s="852" t="s">
        <v>1601</v>
      </c>
      <c r="AE39" s="1023">
        <v>6</v>
      </c>
      <c r="AF39" s="852" t="s">
        <v>1601</v>
      </c>
      <c r="AG39" s="1023">
        <v>13</v>
      </c>
      <c r="AH39" s="852" t="s">
        <v>1601</v>
      </c>
      <c r="AI39" s="1023">
        <v>20</v>
      </c>
      <c r="AJ39" s="852" t="s">
        <v>1601</v>
      </c>
      <c r="AK39" s="1023">
        <v>27</v>
      </c>
      <c r="AL39" s="852" t="s">
        <v>1601</v>
      </c>
      <c r="AM39" s="1023">
        <v>6</v>
      </c>
      <c r="AN39" s="852" t="s">
        <v>1601</v>
      </c>
      <c r="AO39" s="1023">
        <v>13</v>
      </c>
      <c r="AP39" s="852" t="s">
        <v>1601</v>
      </c>
      <c r="AQ39" s="1023">
        <v>20</v>
      </c>
      <c r="AR39" s="852" t="s">
        <v>1601</v>
      </c>
      <c r="AS39" s="1023">
        <v>27</v>
      </c>
      <c r="AT39" s="852" t="s">
        <v>1601</v>
      </c>
      <c r="AU39" s="1023">
        <v>3</v>
      </c>
      <c r="AV39" s="852" t="s">
        <v>1601</v>
      </c>
      <c r="AW39" s="1023">
        <v>10</v>
      </c>
      <c r="AX39" s="852" t="s">
        <v>1601</v>
      </c>
      <c r="AY39" s="1023">
        <v>17</v>
      </c>
      <c r="AZ39" s="852" t="s">
        <v>1601</v>
      </c>
      <c r="BA39" s="1023">
        <v>24</v>
      </c>
      <c r="BB39" s="852" t="s">
        <v>1601</v>
      </c>
      <c r="BC39" s="1024">
        <v>1</v>
      </c>
      <c r="BD39" s="1001" t="s">
        <v>1601</v>
      </c>
      <c r="BE39" s="1023">
        <v>8</v>
      </c>
      <c r="BF39" s="852" t="s">
        <v>1601</v>
      </c>
      <c r="BG39" s="1023">
        <v>15</v>
      </c>
      <c r="BH39" s="852" t="s">
        <v>1601</v>
      </c>
      <c r="BI39" s="1023">
        <v>22</v>
      </c>
      <c r="BJ39" s="852" t="s">
        <v>1601</v>
      </c>
      <c r="BK39" s="1023">
        <v>29</v>
      </c>
      <c r="BL39" s="852" t="s">
        <v>1601</v>
      </c>
      <c r="BM39" s="1023">
        <v>5</v>
      </c>
      <c r="BN39" s="852" t="s">
        <v>1601</v>
      </c>
      <c r="BO39" s="1023">
        <v>12</v>
      </c>
      <c r="BP39" s="852" t="s">
        <v>1601</v>
      </c>
      <c r="BQ39" s="1023">
        <v>19</v>
      </c>
      <c r="BR39" s="852" t="s">
        <v>1601</v>
      </c>
      <c r="BS39" s="1023">
        <v>26</v>
      </c>
      <c r="BT39" s="852" t="s">
        <v>1601</v>
      </c>
      <c r="BU39" s="1023">
        <v>3</v>
      </c>
      <c r="BV39" s="852" t="s">
        <v>1601</v>
      </c>
      <c r="BW39" s="1023">
        <v>10</v>
      </c>
      <c r="BX39" s="852" t="s">
        <v>1601</v>
      </c>
      <c r="BY39" s="1023">
        <v>17</v>
      </c>
      <c r="BZ39" s="852" t="s">
        <v>1601</v>
      </c>
      <c r="CA39" s="1023">
        <v>24</v>
      </c>
      <c r="CB39" s="852" t="s">
        <v>1601</v>
      </c>
      <c r="CC39" s="1023">
        <v>31</v>
      </c>
      <c r="CD39" s="852" t="s">
        <v>1601</v>
      </c>
      <c r="CE39" s="1023">
        <v>7</v>
      </c>
      <c r="CF39" s="852" t="s">
        <v>1601</v>
      </c>
      <c r="CG39" s="1023">
        <v>14</v>
      </c>
      <c r="CH39" s="852" t="s">
        <v>1601</v>
      </c>
      <c r="CI39" s="1023">
        <v>21</v>
      </c>
      <c r="CJ39" s="852" t="s">
        <v>1601</v>
      </c>
      <c r="CK39" s="1023">
        <v>28</v>
      </c>
      <c r="CL39" s="852" t="s">
        <v>1601</v>
      </c>
      <c r="CM39" s="1023">
        <v>4</v>
      </c>
      <c r="CN39" s="852" t="s">
        <v>1601</v>
      </c>
      <c r="CO39" s="1023">
        <v>11</v>
      </c>
      <c r="CP39" s="852" t="s">
        <v>1601</v>
      </c>
      <c r="CQ39" s="1023">
        <v>18</v>
      </c>
      <c r="CR39" s="852" t="s">
        <v>1601</v>
      </c>
      <c r="CS39" s="1023">
        <v>25</v>
      </c>
      <c r="CT39" s="852" t="s">
        <v>1601</v>
      </c>
      <c r="CU39" s="1023">
        <v>2</v>
      </c>
      <c r="CV39" s="852" t="s">
        <v>1601</v>
      </c>
      <c r="CW39" s="1023">
        <v>9</v>
      </c>
      <c r="CX39" s="852" t="s">
        <v>1601</v>
      </c>
      <c r="CY39" s="1023">
        <v>16</v>
      </c>
      <c r="CZ39" s="852" t="s">
        <v>1601</v>
      </c>
      <c r="DA39" s="1023">
        <v>23</v>
      </c>
      <c r="DB39" s="852" t="s">
        <v>1601</v>
      </c>
      <c r="DC39" s="1023">
        <v>30</v>
      </c>
      <c r="DD39" s="852" t="s">
        <v>1601</v>
      </c>
      <c r="DE39" s="1023">
        <v>6</v>
      </c>
      <c r="DF39" s="852" t="s">
        <v>1601</v>
      </c>
      <c r="DG39" s="1023">
        <v>13</v>
      </c>
      <c r="DH39" s="852" t="s">
        <v>1601</v>
      </c>
      <c r="DI39" s="1023">
        <v>20</v>
      </c>
      <c r="DJ39" s="852" t="s">
        <v>1601</v>
      </c>
      <c r="DK39" s="1023">
        <v>27</v>
      </c>
      <c r="DL39" s="852" t="s">
        <v>1601</v>
      </c>
      <c r="DM39" s="1023">
        <v>4</v>
      </c>
      <c r="DN39" s="852" t="s">
        <v>1601</v>
      </c>
      <c r="DO39" s="1023">
        <v>11</v>
      </c>
      <c r="DP39" s="852" t="s">
        <v>1601</v>
      </c>
      <c r="DQ39" s="1023">
        <v>18</v>
      </c>
      <c r="DR39" s="852" t="s">
        <v>1601</v>
      </c>
      <c r="DS39" s="1025">
        <v>25</v>
      </c>
      <c r="DT39" s="1002" t="s">
        <v>1601</v>
      </c>
      <c r="DU39" s="473" t="s">
        <v>876</v>
      </c>
      <c r="DV39" s="474"/>
      <c r="DW39" s="473" t="s">
        <v>877</v>
      </c>
      <c r="DX39" s="173"/>
      <c r="DY39" s="473" t="s">
        <v>1668</v>
      </c>
    </row>
    <row r="40" spans="1:137" s="245" customFormat="1" ht="21" customHeight="1">
      <c r="A40" s="24"/>
      <c r="B40" s="24"/>
      <c r="C40" s="38" t="s">
        <v>16</v>
      </c>
      <c r="D40" s="134" t="s">
        <v>2185</v>
      </c>
      <c r="E40" s="477">
        <v>11686</v>
      </c>
      <c r="F40" s="459">
        <v>43703</v>
      </c>
      <c r="G40" s="788">
        <v>0</v>
      </c>
      <c r="H40" s="287" t="s">
        <v>1830</v>
      </c>
      <c r="I40" s="26">
        <v>43705</v>
      </c>
      <c r="J40" s="431" t="s">
        <v>2186</v>
      </c>
      <c r="K40" s="133" t="s">
        <v>2187</v>
      </c>
      <c r="L40" s="16">
        <v>0</v>
      </c>
      <c r="M40" s="255">
        <v>0</v>
      </c>
      <c r="N40" s="16">
        <v>0</v>
      </c>
      <c r="O40" s="255">
        <v>0</v>
      </c>
      <c r="P40" s="16">
        <v>0</v>
      </c>
      <c r="Q40" s="255">
        <v>0</v>
      </c>
      <c r="R40" s="16">
        <v>0</v>
      </c>
      <c r="S40" s="1114">
        <v>0</v>
      </c>
      <c r="T40" s="1114">
        <v>0</v>
      </c>
      <c r="U40" s="767"/>
      <c r="V40" s="18"/>
      <c r="W40" s="15"/>
      <c r="X40" s="769"/>
      <c r="Y40" s="15"/>
      <c r="Z40" s="769"/>
      <c r="AA40" s="15"/>
      <c r="AB40" s="769"/>
      <c r="AC40" s="15"/>
      <c r="AD40" s="769"/>
      <c r="AE40" s="15"/>
      <c r="AF40" s="769"/>
      <c r="AG40" s="15"/>
      <c r="AH40" s="769"/>
      <c r="AI40" s="15"/>
      <c r="AJ40" s="769"/>
      <c r="AK40" s="15"/>
      <c r="AL40" s="769"/>
      <c r="AM40" s="15"/>
      <c r="AN40" s="769"/>
      <c r="AO40" s="15"/>
      <c r="AP40" s="769"/>
      <c r="AQ40" s="15"/>
      <c r="AR40" s="769"/>
      <c r="AS40" s="15"/>
      <c r="AT40" s="769"/>
      <c r="AU40" s="15"/>
      <c r="AV40" s="769"/>
      <c r="AW40" s="15"/>
      <c r="AX40" s="769"/>
      <c r="AY40" s="15"/>
      <c r="AZ40" s="769"/>
      <c r="BA40" s="15"/>
      <c r="BB40" s="769"/>
      <c r="BC40" s="15"/>
      <c r="BD40" s="769"/>
      <c r="BE40" s="15"/>
      <c r="BF40" s="769"/>
      <c r="BG40" s="15"/>
      <c r="BH40" s="769"/>
      <c r="BI40" s="15"/>
      <c r="BJ40" s="769"/>
      <c r="BK40" s="15"/>
      <c r="BL40" s="769"/>
      <c r="BM40" s="15"/>
      <c r="BN40" s="769"/>
      <c r="BO40" s="15"/>
      <c r="BP40" s="769"/>
      <c r="BQ40" s="15"/>
      <c r="BR40" s="769"/>
      <c r="BS40" s="15"/>
      <c r="BT40" s="769"/>
      <c r="BU40" s="15"/>
      <c r="BV40" s="770"/>
      <c r="BW40" s="15"/>
      <c r="BX40" s="770"/>
      <c r="BY40" s="15"/>
      <c r="BZ40" s="770"/>
      <c r="CA40" s="15"/>
      <c r="CB40" s="770"/>
      <c r="CC40" s="15"/>
      <c r="CD40" s="770"/>
      <c r="CE40" s="15"/>
      <c r="CF40" s="773"/>
      <c r="CG40" s="15"/>
      <c r="CH40" s="773"/>
      <c r="CI40" s="15"/>
      <c r="CJ40" s="773"/>
      <c r="CK40" s="15"/>
      <c r="CL40" s="773"/>
      <c r="CM40" s="15"/>
      <c r="CN40" s="773"/>
      <c r="CO40" s="15"/>
      <c r="CP40" s="773"/>
      <c r="CQ40" s="15"/>
      <c r="CR40" s="773"/>
      <c r="CS40" s="15"/>
      <c r="CT40" s="773"/>
      <c r="CU40" s="15"/>
      <c r="CV40" s="773"/>
      <c r="CW40" s="15"/>
      <c r="CX40" s="773"/>
      <c r="CY40" s="15"/>
      <c r="CZ40" s="773"/>
      <c r="DA40" s="15"/>
      <c r="DB40" s="773"/>
      <c r="DC40" s="15"/>
      <c r="DD40" s="773"/>
      <c r="DE40" s="15"/>
      <c r="DF40" s="773"/>
      <c r="DG40" s="15"/>
      <c r="DH40" s="773"/>
      <c r="DI40" s="15"/>
      <c r="DJ40" s="773"/>
      <c r="DK40" s="15"/>
      <c r="DL40" s="773"/>
      <c r="DM40" s="15"/>
      <c r="DN40" s="773"/>
      <c r="DO40" s="15"/>
      <c r="DP40" s="773"/>
      <c r="DQ40" s="15"/>
      <c r="DR40" s="773"/>
      <c r="DS40" s="15"/>
      <c r="DT40" s="773"/>
      <c r="DU40" s="168">
        <f>COUNT(V40:BS40)</f>
        <v>0</v>
      </c>
      <c r="DV40" s="156"/>
      <c r="DW40" s="15">
        <f>COUNT(BU40:DS40)</f>
        <v>0</v>
      </c>
      <c r="DX40" s="58"/>
      <c r="DY40" s="15">
        <f t="shared" ref="DY40:DY41" si="3">SUM(DU40,DW40)</f>
        <v>0</v>
      </c>
    </row>
    <row r="41" spans="1:137" s="245" customFormat="1" ht="21" customHeight="1">
      <c r="A41" s="24"/>
      <c r="B41" s="24"/>
      <c r="C41" s="38" t="s">
        <v>17</v>
      </c>
      <c r="D41" s="740" t="s">
        <v>2432</v>
      </c>
      <c r="E41" s="741">
        <v>11866</v>
      </c>
      <c r="F41" s="896">
        <v>45778</v>
      </c>
      <c r="G41" s="788">
        <v>0</v>
      </c>
      <c r="H41" s="744" t="s">
        <v>2321</v>
      </c>
      <c r="I41" s="745"/>
      <c r="J41" s="934" t="s">
        <v>2435</v>
      </c>
      <c r="K41" s="935" t="s">
        <v>2433</v>
      </c>
      <c r="L41" s="16">
        <v>0</v>
      </c>
      <c r="M41" s="255">
        <v>0</v>
      </c>
      <c r="N41" s="16">
        <v>0</v>
      </c>
      <c r="O41" s="255">
        <v>0</v>
      </c>
      <c r="P41" s="16">
        <v>0</v>
      </c>
      <c r="Q41" s="255">
        <v>0</v>
      </c>
      <c r="R41" s="16">
        <v>0</v>
      </c>
      <c r="S41" s="1114">
        <v>0</v>
      </c>
      <c r="T41" s="1114">
        <v>0</v>
      </c>
      <c r="U41" s="767"/>
      <c r="V41" s="18"/>
      <c r="W41" s="15"/>
      <c r="X41" s="769"/>
      <c r="Y41" s="15"/>
      <c r="Z41" s="769"/>
      <c r="AA41" s="15"/>
      <c r="AB41" s="769"/>
      <c r="AC41" s="15"/>
      <c r="AD41" s="769"/>
      <c r="AE41" s="15"/>
      <c r="AF41" s="769"/>
      <c r="AG41" s="15"/>
      <c r="AH41" s="769"/>
      <c r="AI41" s="15"/>
      <c r="AJ41" s="769"/>
      <c r="AK41" s="15"/>
      <c r="AL41" s="769"/>
      <c r="AM41" s="15"/>
      <c r="AN41" s="769"/>
      <c r="AO41" s="15"/>
      <c r="AP41" s="769"/>
      <c r="AQ41" s="15"/>
      <c r="AR41" s="769"/>
      <c r="AS41" s="15"/>
      <c r="AT41" s="769"/>
      <c r="AU41" s="15"/>
      <c r="AV41" s="769"/>
      <c r="AW41" s="15"/>
      <c r="AX41" s="769"/>
      <c r="AY41" s="15"/>
      <c r="AZ41" s="769"/>
      <c r="BA41" s="15"/>
      <c r="BB41" s="769"/>
      <c r="BC41" s="15"/>
      <c r="BD41" s="769"/>
      <c r="BE41" s="15"/>
      <c r="BF41" s="769"/>
      <c r="BG41" s="15"/>
      <c r="BH41" s="769"/>
      <c r="BI41" s="15"/>
      <c r="BJ41" s="769"/>
      <c r="BK41" s="15"/>
      <c r="BL41" s="769"/>
      <c r="BM41" s="15"/>
      <c r="BN41" s="769"/>
      <c r="BO41" s="15"/>
      <c r="BP41" s="769"/>
      <c r="BQ41" s="15"/>
      <c r="BR41" s="769"/>
      <c r="BS41" s="15"/>
      <c r="BT41" s="769"/>
      <c r="BU41" s="15"/>
      <c r="BV41" s="770"/>
      <c r="BW41" s="15"/>
      <c r="BX41" s="770"/>
      <c r="BY41" s="15"/>
      <c r="BZ41" s="770"/>
      <c r="CA41" s="15"/>
      <c r="CB41" s="770"/>
      <c r="CC41" s="15"/>
      <c r="CD41" s="770"/>
      <c r="CE41" s="15"/>
      <c r="CF41" s="773"/>
      <c r="CG41" s="15"/>
      <c r="CH41" s="773"/>
      <c r="CI41" s="15"/>
      <c r="CJ41" s="773"/>
      <c r="CK41" s="15"/>
      <c r="CL41" s="773"/>
      <c r="CM41" s="15"/>
      <c r="CN41" s="773"/>
      <c r="CO41" s="15"/>
      <c r="CP41" s="773"/>
      <c r="CQ41" s="15"/>
      <c r="CR41" s="773"/>
      <c r="CS41" s="15"/>
      <c r="CT41" s="773"/>
      <c r="CU41" s="15"/>
      <c r="CV41" s="773"/>
      <c r="CW41" s="15"/>
      <c r="CX41" s="773"/>
      <c r="CY41" s="15"/>
      <c r="CZ41" s="773"/>
      <c r="DA41" s="15"/>
      <c r="DB41" s="773"/>
      <c r="DC41" s="15"/>
      <c r="DD41" s="773"/>
      <c r="DE41" s="15"/>
      <c r="DF41" s="773"/>
      <c r="DG41" s="15"/>
      <c r="DH41" s="773"/>
      <c r="DI41" s="15"/>
      <c r="DJ41" s="773"/>
      <c r="DK41" s="15"/>
      <c r="DL41" s="773"/>
      <c r="DM41" s="15"/>
      <c r="DN41" s="773"/>
      <c r="DO41" s="15"/>
      <c r="DP41" s="773"/>
      <c r="DQ41" s="15"/>
      <c r="DR41" s="773"/>
      <c r="DS41" s="15"/>
      <c r="DT41" s="773"/>
      <c r="DU41" s="168">
        <f>COUNT(V41:BS41)</f>
        <v>0</v>
      </c>
      <c r="DV41" s="156"/>
      <c r="DW41" s="15">
        <f>COUNT(BU41:DS41)</f>
        <v>0</v>
      </c>
      <c r="DX41" s="58"/>
      <c r="DY41" s="15">
        <f t="shared" si="3"/>
        <v>0</v>
      </c>
    </row>
    <row r="42" spans="1:137" s="245" customFormat="1" ht="21" customHeight="1">
      <c r="A42" s="24"/>
      <c r="B42" s="24"/>
      <c r="C42" s="38" t="s">
        <v>19</v>
      </c>
      <c r="D42" s="1226" t="s">
        <v>2519</v>
      </c>
      <c r="E42" s="1225">
        <v>11932</v>
      </c>
      <c r="F42" s="1209">
        <v>40610</v>
      </c>
      <c r="G42" s="788">
        <v>0</v>
      </c>
      <c r="H42" s="1211" t="s">
        <v>2321</v>
      </c>
      <c r="I42" s="1223">
        <v>41696</v>
      </c>
      <c r="J42" s="1212" t="s">
        <v>2515</v>
      </c>
      <c r="K42" s="1213" t="s">
        <v>2516</v>
      </c>
      <c r="L42" s="16">
        <v>0</v>
      </c>
      <c r="M42" s="255">
        <v>0</v>
      </c>
      <c r="N42" s="16">
        <v>0</v>
      </c>
      <c r="O42" s="255">
        <v>0</v>
      </c>
      <c r="P42" s="16">
        <v>0</v>
      </c>
      <c r="Q42" s="255">
        <v>0</v>
      </c>
      <c r="R42" s="16">
        <v>0</v>
      </c>
      <c r="S42" s="1114">
        <v>0</v>
      </c>
      <c r="T42" s="1114">
        <v>0</v>
      </c>
      <c r="U42" s="767"/>
      <c r="V42" s="18"/>
      <c r="W42" s="15"/>
      <c r="X42" s="769"/>
      <c r="Y42" s="15"/>
      <c r="Z42" s="769"/>
      <c r="AA42" s="15"/>
      <c r="AB42" s="769"/>
      <c r="AC42" s="15"/>
      <c r="AD42" s="769"/>
      <c r="AE42" s="15"/>
      <c r="AF42" s="769"/>
      <c r="AG42" s="15"/>
      <c r="AH42" s="769"/>
      <c r="AI42" s="15"/>
      <c r="AJ42" s="769"/>
      <c r="AK42" s="15"/>
      <c r="AL42" s="769"/>
      <c r="AM42" s="15"/>
      <c r="AN42" s="769"/>
      <c r="AO42" s="15"/>
      <c r="AP42" s="769"/>
      <c r="AQ42" s="15"/>
      <c r="AR42" s="769"/>
      <c r="AS42" s="15"/>
      <c r="AT42" s="769"/>
      <c r="AU42" s="15"/>
      <c r="AV42" s="769"/>
      <c r="AW42" s="15"/>
      <c r="AX42" s="769"/>
      <c r="AY42" s="15"/>
      <c r="AZ42" s="769"/>
      <c r="BA42" s="15"/>
      <c r="BB42" s="769"/>
      <c r="BC42" s="15"/>
      <c r="BD42" s="769"/>
      <c r="BE42" s="15"/>
      <c r="BF42" s="769"/>
      <c r="BG42" s="15"/>
      <c r="BH42" s="769"/>
      <c r="BI42" s="15"/>
      <c r="BJ42" s="769"/>
      <c r="BK42" s="15"/>
      <c r="BL42" s="769"/>
      <c r="BM42" s="15"/>
      <c r="BN42" s="769"/>
      <c r="BO42" s="15"/>
      <c r="BP42" s="769"/>
      <c r="BQ42" s="15"/>
      <c r="BR42" s="769"/>
      <c r="BS42" s="15"/>
      <c r="BT42" s="769"/>
      <c r="BU42" s="15"/>
      <c r="BV42" s="770"/>
      <c r="BW42" s="15"/>
      <c r="BX42" s="770"/>
      <c r="BY42" s="15"/>
      <c r="BZ42" s="770"/>
      <c r="CA42" s="15"/>
      <c r="CB42" s="770"/>
      <c r="CC42" s="15"/>
      <c r="CD42" s="770"/>
      <c r="CE42" s="15"/>
      <c r="CF42" s="773"/>
      <c r="CG42" s="15"/>
      <c r="CH42" s="773"/>
      <c r="CI42" s="15"/>
      <c r="CJ42" s="773"/>
      <c r="CK42" s="15"/>
      <c r="CL42" s="773"/>
      <c r="CM42" s="15"/>
      <c r="CN42" s="773"/>
      <c r="CO42" s="15"/>
      <c r="CP42" s="773"/>
      <c r="CQ42" s="15"/>
      <c r="CR42" s="773"/>
      <c r="CS42" s="15"/>
      <c r="CT42" s="773"/>
      <c r="CU42" s="15"/>
      <c r="CV42" s="773"/>
      <c r="CW42" s="15"/>
      <c r="CX42" s="773"/>
      <c r="CY42" s="15"/>
      <c r="CZ42" s="773"/>
      <c r="DA42" s="15"/>
      <c r="DB42" s="773"/>
      <c r="DC42" s="15"/>
      <c r="DD42" s="773"/>
      <c r="DE42" s="15"/>
      <c r="DF42" s="773"/>
      <c r="DG42" s="15"/>
      <c r="DH42" s="773"/>
      <c r="DI42" s="15"/>
      <c r="DJ42" s="773"/>
      <c r="DK42" s="15"/>
      <c r="DL42" s="773"/>
      <c r="DM42" s="15"/>
      <c r="DN42" s="773"/>
      <c r="DO42" s="15"/>
      <c r="DP42" s="773"/>
      <c r="DQ42" s="15"/>
      <c r="DR42" s="773"/>
      <c r="DS42" s="15"/>
      <c r="DT42" s="773"/>
      <c r="DU42" s="168">
        <f>COUNT(V42:BS42)</f>
        <v>0</v>
      </c>
      <c r="DV42" s="156"/>
      <c r="DW42" s="15">
        <f>COUNT(BU42:DS42)</f>
        <v>0</v>
      </c>
      <c r="DX42" s="58"/>
      <c r="DY42" s="15">
        <f t="shared" ref="DY42" si="4">SUM(DU42,DW42)</f>
        <v>0</v>
      </c>
    </row>
    <row r="43" spans="1:137" s="156" customFormat="1" ht="34.5" customHeight="1">
      <c r="A43" s="58"/>
      <c r="B43" s="58"/>
      <c r="C43" s="58"/>
      <c r="D43" s="58"/>
      <c r="E43" s="184"/>
      <c r="F43" s="177"/>
      <c r="G43" s="538"/>
      <c r="H43" s="250"/>
      <c r="I43" s="35"/>
      <c r="J43" s="4"/>
      <c r="K43" s="250"/>
      <c r="L43" s="271"/>
      <c r="M43" s="271"/>
      <c r="N43" s="271"/>
      <c r="O43" s="271"/>
      <c r="P43" s="271"/>
      <c r="Q43" s="271"/>
      <c r="R43" s="271"/>
      <c r="S43" s="271"/>
      <c r="T43" s="271"/>
      <c r="U43" s="325" t="s">
        <v>0</v>
      </c>
      <c r="V43" s="838"/>
      <c r="W43" s="327"/>
      <c r="X43" s="838"/>
      <c r="Y43" s="327"/>
      <c r="Z43" s="838"/>
      <c r="AA43" s="327"/>
      <c r="AB43" s="838"/>
      <c r="AC43" s="838"/>
      <c r="AD43" s="838"/>
      <c r="AE43" s="994" t="s">
        <v>1</v>
      </c>
      <c r="AF43" s="838"/>
      <c r="AG43" s="327"/>
      <c r="AH43" s="838"/>
      <c r="AI43" s="327"/>
      <c r="AJ43" s="838"/>
      <c r="AK43" s="838"/>
      <c r="AL43" s="838"/>
      <c r="AM43" s="994" t="s">
        <v>837</v>
      </c>
      <c r="AN43" s="838"/>
      <c r="AO43" s="327"/>
      <c r="AP43" s="838"/>
      <c r="AQ43" s="327"/>
      <c r="AR43" s="838"/>
      <c r="AS43" s="839"/>
      <c r="AT43" s="839"/>
      <c r="AU43" s="994" t="s">
        <v>3</v>
      </c>
      <c r="AV43" s="838"/>
      <c r="AW43" s="327"/>
      <c r="AX43" s="838"/>
      <c r="AY43" s="327"/>
      <c r="AZ43" s="838"/>
      <c r="BA43" s="839"/>
      <c r="BB43" s="839"/>
      <c r="BC43" s="994" t="s">
        <v>285</v>
      </c>
      <c r="BD43" s="838"/>
      <c r="BE43" s="327"/>
      <c r="BF43" s="838"/>
      <c r="BG43" s="327"/>
      <c r="BH43" s="838"/>
      <c r="BI43" s="327"/>
      <c r="BJ43" s="838"/>
      <c r="BK43" s="838"/>
      <c r="BL43" s="838"/>
      <c r="BM43" s="994" t="s">
        <v>5</v>
      </c>
      <c r="BN43" s="838"/>
      <c r="BO43" s="327"/>
      <c r="BP43" s="838"/>
      <c r="BQ43" s="327"/>
      <c r="BR43" s="838"/>
      <c r="BS43" s="839"/>
      <c r="BT43" s="839"/>
      <c r="BU43" s="994" t="s">
        <v>6</v>
      </c>
      <c r="BV43" s="838"/>
      <c r="BW43" s="327"/>
      <c r="BX43" s="838"/>
      <c r="BY43" s="838"/>
      <c r="BZ43" s="838"/>
      <c r="CA43" s="327"/>
      <c r="CB43" s="838"/>
      <c r="CC43" s="838"/>
      <c r="CD43" s="838"/>
      <c r="CE43" s="994" t="s">
        <v>287</v>
      </c>
      <c r="CF43" s="838"/>
      <c r="CG43" s="327"/>
      <c r="CH43" s="838"/>
      <c r="CI43" s="327"/>
      <c r="CJ43" s="838"/>
      <c r="CK43" s="839"/>
      <c r="CL43" s="839"/>
      <c r="CM43" s="994" t="s">
        <v>8</v>
      </c>
      <c r="CN43" s="838"/>
      <c r="CO43" s="327"/>
      <c r="CP43" s="838"/>
      <c r="CQ43" s="327"/>
      <c r="CR43" s="838"/>
      <c r="CS43" s="838"/>
      <c r="CT43" s="838"/>
      <c r="CU43" s="994" t="s">
        <v>9</v>
      </c>
      <c r="CV43" s="838"/>
      <c r="CW43" s="327"/>
      <c r="CX43" s="838"/>
      <c r="CY43" s="327"/>
      <c r="CZ43" s="838"/>
      <c r="DA43" s="327"/>
      <c r="DB43" s="838"/>
      <c r="DC43" s="838"/>
      <c r="DD43" s="838"/>
      <c r="DE43" s="994" t="s">
        <v>289</v>
      </c>
      <c r="DF43" s="838"/>
      <c r="DG43" s="327"/>
      <c r="DH43" s="838"/>
      <c r="DI43" s="327"/>
      <c r="DJ43" s="838"/>
      <c r="DK43" s="839"/>
      <c r="DL43" s="839"/>
      <c r="DM43" s="994" t="s">
        <v>10</v>
      </c>
      <c r="DN43" s="838"/>
      <c r="DO43" s="327"/>
      <c r="DP43" s="838"/>
      <c r="DQ43" s="327"/>
      <c r="DR43" s="838"/>
      <c r="DS43" s="838"/>
      <c r="DT43" s="1003"/>
      <c r="DU43" s="167"/>
      <c r="DW43" s="58"/>
      <c r="DX43" s="58"/>
      <c r="DY43" s="58"/>
    </row>
    <row r="44" spans="1:137" s="58" customFormat="1" ht="34.5" customHeight="1">
      <c r="A44" s="593" t="s">
        <v>301</v>
      </c>
      <c r="B44" s="593" t="s">
        <v>1601</v>
      </c>
      <c r="C44" s="504" t="s">
        <v>12</v>
      </c>
      <c r="D44" s="593" t="s">
        <v>266</v>
      </c>
      <c r="E44" s="591" t="s">
        <v>1665</v>
      </c>
      <c r="F44" s="594" t="s">
        <v>14</v>
      </c>
      <c r="G44" s="591" t="s">
        <v>2482</v>
      </c>
      <c r="H44" s="594" t="s">
        <v>1611</v>
      </c>
      <c r="I44" s="594" t="s">
        <v>1612</v>
      </c>
      <c r="J44" s="591" t="s">
        <v>299</v>
      </c>
      <c r="K44" s="594" t="s">
        <v>298</v>
      </c>
      <c r="L44" s="480" t="s">
        <v>1353</v>
      </c>
      <c r="M44" s="482" t="s">
        <v>1551</v>
      </c>
      <c r="N44" s="480" t="s">
        <v>1552</v>
      </c>
      <c r="O44" s="482" t="s">
        <v>1760</v>
      </c>
      <c r="P44" s="480" t="s">
        <v>1761</v>
      </c>
      <c r="Q44" s="482" t="s">
        <v>2276</v>
      </c>
      <c r="R44" s="480" t="s">
        <v>2277</v>
      </c>
      <c r="S44" s="1113" t="s">
        <v>2481</v>
      </c>
      <c r="T44" s="1113" t="s">
        <v>2482</v>
      </c>
      <c r="U44" s="1023">
        <v>2</v>
      </c>
      <c r="V44" s="852" t="s">
        <v>1601</v>
      </c>
      <c r="W44" s="1023">
        <v>9</v>
      </c>
      <c r="X44" s="852" t="s">
        <v>1601</v>
      </c>
      <c r="Y44" s="1023">
        <v>16</v>
      </c>
      <c r="Z44" s="852" t="s">
        <v>1601</v>
      </c>
      <c r="AA44" s="1023">
        <v>23</v>
      </c>
      <c r="AB44" s="852" t="s">
        <v>1601</v>
      </c>
      <c r="AC44" s="1023">
        <v>30</v>
      </c>
      <c r="AD44" s="852" t="s">
        <v>1601</v>
      </c>
      <c r="AE44" s="1023">
        <v>6</v>
      </c>
      <c r="AF44" s="852" t="s">
        <v>1601</v>
      </c>
      <c r="AG44" s="1023">
        <v>13</v>
      </c>
      <c r="AH44" s="852" t="s">
        <v>1601</v>
      </c>
      <c r="AI44" s="1023">
        <v>20</v>
      </c>
      <c r="AJ44" s="852" t="s">
        <v>1601</v>
      </c>
      <c r="AK44" s="1023">
        <v>27</v>
      </c>
      <c r="AL44" s="852" t="s">
        <v>1601</v>
      </c>
      <c r="AM44" s="1023">
        <v>6</v>
      </c>
      <c r="AN44" s="852" t="s">
        <v>1601</v>
      </c>
      <c r="AO44" s="1023">
        <v>13</v>
      </c>
      <c r="AP44" s="852" t="s">
        <v>1601</v>
      </c>
      <c r="AQ44" s="1023">
        <v>20</v>
      </c>
      <c r="AR44" s="852" t="s">
        <v>1601</v>
      </c>
      <c r="AS44" s="1023">
        <v>27</v>
      </c>
      <c r="AT44" s="852" t="s">
        <v>1601</v>
      </c>
      <c r="AU44" s="1023">
        <v>3</v>
      </c>
      <c r="AV44" s="852" t="s">
        <v>1601</v>
      </c>
      <c r="AW44" s="1023">
        <v>10</v>
      </c>
      <c r="AX44" s="852" t="s">
        <v>1601</v>
      </c>
      <c r="AY44" s="1023">
        <v>17</v>
      </c>
      <c r="AZ44" s="852" t="s">
        <v>1601</v>
      </c>
      <c r="BA44" s="1023">
        <v>24</v>
      </c>
      <c r="BB44" s="852" t="s">
        <v>1601</v>
      </c>
      <c r="BC44" s="1024">
        <v>1</v>
      </c>
      <c r="BD44" s="1001" t="s">
        <v>1601</v>
      </c>
      <c r="BE44" s="1023">
        <v>8</v>
      </c>
      <c r="BF44" s="852" t="s">
        <v>1601</v>
      </c>
      <c r="BG44" s="1023">
        <v>15</v>
      </c>
      <c r="BH44" s="852" t="s">
        <v>1601</v>
      </c>
      <c r="BI44" s="1023">
        <v>22</v>
      </c>
      <c r="BJ44" s="852" t="s">
        <v>1601</v>
      </c>
      <c r="BK44" s="1023">
        <v>29</v>
      </c>
      <c r="BL44" s="852" t="s">
        <v>1601</v>
      </c>
      <c r="BM44" s="1023">
        <v>5</v>
      </c>
      <c r="BN44" s="852" t="s">
        <v>1601</v>
      </c>
      <c r="BO44" s="1023">
        <v>12</v>
      </c>
      <c r="BP44" s="852" t="s">
        <v>1601</v>
      </c>
      <c r="BQ44" s="1023">
        <v>19</v>
      </c>
      <c r="BR44" s="852" t="s">
        <v>1601</v>
      </c>
      <c r="BS44" s="1023">
        <v>26</v>
      </c>
      <c r="BT44" s="852" t="s">
        <v>1601</v>
      </c>
      <c r="BU44" s="1023">
        <v>3</v>
      </c>
      <c r="BV44" s="852" t="s">
        <v>1601</v>
      </c>
      <c r="BW44" s="1023">
        <v>10</v>
      </c>
      <c r="BX44" s="852" t="s">
        <v>1601</v>
      </c>
      <c r="BY44" s="1023">
        <v>17</v>
      </c>
      <c r="BZ44" s="852" t="s">
        <v>1601</v>
      </c>
      <c r="CA44" s="1023">
        <v>24</v>
      </c>
      <c r="CB44" s="852" t="s">
        <v>1601</v>
      </c>
      <c r="CC44" s="1023">
        <v>31</v>
      </c>
      <c r="CD44" s="852" t="s">
        <v>1601</v>
      </c>
      <c r="CE44" s="1023">
        <v>7</v>
      </c>
      <c r="CF44" s="852" t="s">
        <v>1601</v>
      </c>
      <c r="CG44" s="1023">
        <v>14</v>
      </c>
      <c r="CH44" s="852" t="s">
        <v>1601</v>
      </c>
      <c r="CI44" s="1023">
        <v>21</v>
      </c>
      <c r="CJ44" s="852" t="s">
        <v>1601</v>
      </c>
      <c r="CK44" s="1023">
        <v>28</v>
      </c>
      <c r="CL44" s="852" t="s">
        <v>1601</v>
      </c>
      <c r="CM44" s="1023">
        <v>4</v>
      </c>
      <c r="CN44" s="852" t="s">
        <v>1601</v>
      </c>
      <c r="CO44" s="1023">
        <v>11</v>
      </c>
      <c r="CP44" s="852" t="s">
        <v>1601</v>
      </c>
      <c r="CQ44" s="1023">
        <v>18</v>
      </c>
      <c r="CR44" s="852" t="s">
        <v>1601</v>
      </c>
      <c r="CS44" s="1023">
        <v>25</v>
      </c>
      <c r="CT44" s="852" t="s">
        <v>1601</v>
      </c>
      <c r="CU44" s="1023">
        <v>2</v>
      </c>
      <c r="CV44" s="852" t="s">
        <v>1601</v>
      </c>
      <c r="CW44" s="1023">
        <v>9</v>
      </c>
      <c r="CX44" s="852" t="s">
        <v>1601</v>
      </c>
      <c r="CY44" s="1023">
        <v>16</v>
      </c>
      <c r="CZ44" s="852" t="s">
        <v>1601</v>
      </c>
      <c r="DA44" s="1023">
        <v>23</v>
      </c>
      <c r="DB44" s="852" t="s">
        <v>1601</v>
      </c>
      <c r="DC44" s="1023">
        <v>30</v>
      </c>
      <c r="DD44" s="852" t="s">
        <v>1601</v>
      </c>
      <c r="DE44" s="1023">
        <v>6</v>
      </c>
      <c r="DF44" s="852" t="s">
        <v>1601</v>
      </c>
      <c r="DG44" s="1023">
        <v>13</v>
      </c>
      <c r="DH44" s="852" t="s">
        <v>1601</v>
      </c>
      <c r="DI44" s="1023">
        <v>20</v>
      </c>
      <c r="DJ44" s="852" t="s">
        <v>1601</v>
      </c>
      <c r="DK44" s="1023">
        <v>27</v>
      </c>
      <c r="DL44" s="852" t="s">
        <v>1601</v>
      </c>
      <c r="DM44" s="1023">
        <v>4</v>
      </c>
      <c r="DN44" s="852" t="s">
        <v>1601</v>
      </c>
      <c r="DO44" s="1023">
        <v>11</v>
      </c>
      <c r="DP44" s="852" t="s">
        <v>1601</v>
      </c>
      <c r="DQ44" s="1023">
        <v>18</v>
      </c>
      <c r="DR44" s="852" t="s">
        <v>1601</v>
      </c>
      <c r="DS44" s="1025">
        <v>25</v>
      </c>
      <c r="DT44" s="1002" t="s">
        <v>1601</v>
      </c>
      <c r="DU44" s="473" t="s">
        <v>876</v>
      </c>
      <c r="DV44" s="474"/>
      <c r="DW44" s="473" t="s">
        <v>877</v>
      </c>
      <c r="DX44" s="173"/>
      <c r="DY44" s="473" t="s">
        <v>1668</v>
      </c>
    </row>
    <row r="45" spans="1:137" s="156" customFormat="1" ht="20.45" customHeight="1">
      <c r="A45" s="38"/>
      <c r="B45" s="38"/>
      <c r="C45" s="38" t="s">
        <v>16</v>
      </c>
      <c r="D45" s="134" t="s">
        <v>789</v>
      </c>
      <c r="E45" s="477">
        <v>9312</v>
      </c>
      <c r="F45" s="457">
        <v>34121</v>
      </c>
      <c r="G45" s="788">
        <v>960</v>
      </c>
      <c r="H45" s="153">
        <v>2019</v>
      </c>
      <c r="I45" s="26">
        <v>35823</v>
      </c>
      <c r="J45" s="431" t="s">
        <v>790</v>
      </c>
      <c r="K45" s="385" t="s">
        <v>790</v>
      </c>
      <c r="L45" s="16">
        <v>762</v>
      </c>
      <c r="M45" s="255">
        <v>45</v>
      </c>
      <c r="N45" s="16">
        <v>807</v>
      </c>
      <c r="O45" s="255">
        <v>52</v>
      </c>
      <c r="P45" s="16">
        <v>859</v>
      </c>
      <c r="Q45" s="255">
        <v>50</v>
      </c>
      <c r="R45" s="16">
        <v>909</v>
      </c>
      <c r="S45" s="1114">
        <v>51</v>
      </c>
      <c r="T45" s="1114">
        <v>960</v>
      </c>
      <c r="U45" s="766">
        <v>3</v>
      </c>
      <c r="V45" s="18">
        <v>30</v>
      </c>
      <c r="W45" s="766">
        <v>3</v>
      </c>
      <c r="X45" s="18">
        <v>30</v>
      </c>
      <c r="Y45" s="766">
        <v>3</v>
      </c>
      <c r="Z45" s="18">
        <v>30</v>
      </c>
      <c r="AA45" s="766">
        <v>3</v>
      </c>
      <c r="AB45" s="18">
        <v>30</v>
      </c>
      <c r="AC45" s="766">
        <v>3</v>
      </c>
      <c r="AD45" s="18">
        <v>30</v>
      </c>
      <c r="AE45" s="766">
        <v>3</v>
      </c>
      <c r="AF45" s="18">
        <v>30</v>
      </c>
      <c r="AG45" s="766">
        <v>3</v>
      </c>
      <c r="AH45" s="18">
        <v>30</v>
      </c>
      <c r="AI45" s="766">
        <v>3</v>
      </c>
      <c r="AJ45" s="18">
        <v>30</v>
      </c>
      <c r="AK45" s="766">
        <v>3</v>
      </c>
      <c r="AL45" s="18">
        <v>30</v>
      </c>
      <c r="AM45" s="766">
        <v>3</v>
      </c>
      <c r="AN45" s="18">
        <v>30</v>
      </c>
      <c r="AO45" s="766">
        <v>3</v>
      </c>
      <c r="AP45" s="18">
        <v>30</v>
      </c>
      <c r="AQ45" s="766">
        <v>3</v>
      </c>
      <c r="AR45" s="18">
        <v>30</v>
      </c>
      <c r="AS45" s="766">
        <v>3</v>
      </c>
      <c r="AT45" s="18">
        <v>30</v>
      </c>
      <c r="AU45" s="766">
        <v>3</v>
      </c>
      <c r="AV45" s="18">
        <v>30</v>
      </c>
      <c r="AW45" s="766">
        <v>3</v>
      </c>
      <c r="AX45" s="18">
        <v>30</v>
      </c>
      <c r="AY45" s="766">
        <v>3</v>
      </c>
      <c r="AZ45" s="18">
        <v>30</v>
      </c>
      <c r="BA45" s="766">
        <v>3</v>
      </c>
      <c r="BB45" s="18">
        <v>30</v>
      </c>
      <c r="BC45" s="766">
        <v>3</v>
      </c>
      <c r="BD45" s="18">
        <v>30</v>
      </c>
      <c r="BE45" s="766">
        <v>3</v>
      </c>
      <c r="BF45" s="18">
        <v>30</v>
      </c>
      <c r="BG45" s="766">
        <v>3</v>
      </c>
      <c r="BH45" s="18">
        <v>30</v>
      </c>
      <c r="BI45" s="766">
        <v>3</v>
      </c>
      <c r="BJ45" s="18">
        <v>30</v>
      </c>
      <c r="BK45" s="766">
        <v>3</v>
      </c>
      <c r="BL45" s="18">
        <v>30</v>
      </c>
      <c r="BM45" s="766">
        <v>3</v>
      </c>
      <c r="BN45" s="18">
        <v>30</v>
      </c>
      <c r="BO45" s="766">
        <v>3</v>
      </c>
      <c r="BP45" s="18">
        <v>30</v>
      </c>
      <c r="BQ45" s="766">
        <v>3</v>
      </c>
      <c r="BR45" s="18">
        <v>30</v>
      </c>
      <c r="BS45" s="766">
        <v>3</v>
      </c>
      <c r="BT45" s="18">
        <v>30</v>
      </c>
      <c r="BU45" s="766">
        <v>3</v>
      </c>
      <c r="BV45" s="19">
        <v>30</v>
      </c>
      <c r="BW45" s="766">
        <v>3</v>
      </c>
      <c r="BX45" s="19">
        <v>30</v>
      </c>
      <c r="BY45" s="766">
        <v>3</v>
      </c>
      <c r="BZ45" s="19">
        <v>30</v>
      </c>
      <c r="CA45" s="766">
        <v>3</v>
      </c>
      <c r="CB45" s="19">
        <v>30</v>
      </c>
      <c r="CC45" s="766">
        <v>3</v>
      </c>
      <c r="CD45" s="19">
        <v>30</v>
      </c>
      <c r="CE45" s="766">
        <v>3</v>
      </c>
      <c r="CF45" s="19">
        <v>30</v>
      </c>
      <c r="CG45" s="766"/>
      <c r="CH45" s="20"/>
      <c r="CI45" s="766"/>
      <c r="CJ45" s="20"/>
      <c r="CK45" s="766"/>
      <c r="CL45" s="20"/>
      <c r="CM45" s="766"/>
      <c r="CN45" s="20"/>
      <c r="CO45" s="766"/>
      <c r="CP45" s="20"/>
      <c r="CQ45" s="766"/>
      <c r="CR45" s="20"/>
      <c r="CS45" s="766"/>
      <c r="CT45" s="20"/>
      <c r="CU45" s="766"/>
      <c r="CV45" s="20"/>
      <c r="CW45" s="766"/>
      <c r="CX45" s="20"/>
      <c r="CY45" s="766"/>
      <c r="CZ45" s="20"/>
      <c r="DA45" s="766"/>
      <c r="DB45" s="20"/>
      <c r="DC45" s="766"/>
      <c r="DD45" s="20"/>
      <c r="DE45" s="766"/>
      <c r="DF45" s="20"/>
      <c r="DG45" s="766"/>
      <c r="DH45" s="20"/>
      <c r="DI45" s="766"/>
      <c r="DJ45" s="20"/>
      <c r="DK45" s="766"/>
      <c r="DL45" s="20"/>
      <c r="DM45" s="766"/>
      <c r="DN45" s="773"/>
      <c r="DO45" s="15"/>
      <c r="DP45" s="773"/>
      <c r="DQ45" s="15"/>
      <c r="DR45" s="773"/>
      <c r="DS45" s="15"/>
      <c r="DT45" s="773"/>
      <c r="DU45" s="168">
        <f>COUNT(V45:BT45)</f>
        <v>51</v>
      </c>
      <c r="DW45" s="15">
        <f>COUNT(BV45:DS45)</f>
        <v>11</v>
      </c>
      <c r="DX45" s="58"/>
      <c r="DY45" s="15">
        <f t="shared" ref="DY45:DY46" si="5">SUM(DU45,DW45)</f>
        <v>62</v>
      </c>
    </row>
    <row r="46" spans="1:137" s="156" customFormat="1" ht="20.45" customHeight="1">
      <c r="A46" s="38"/>
      <c r="B46" s="38"/>
      <c r="C46" s="38" t="s">
        <v>17</v>
      </c>
      <c r="D46" s="525" t="s">
        <v>805</v>
      </c>
      <c r="E46" s="477">
        <v>9313</v>
      </c>
      <c r="F46" s="457">
        <v>32485</v>
      </c>
      <c r="G46" s="788">
        <v>544</v>
      </c>
      <c r="H46" s="153">
        <v>2019</v>
      </c>
      <c r="I46" s="26">
        <v>35408</v>
      </c>
      <c r="J46" s="431" t="s">
        <v>806</v>
      </c>
      <c r="K46" s="385" t="s">
        <v>1646</v>
      </c>
      <c r="L46" s="16">
        <v>342</v>
      </c>
      <c r="M46" s="255">
        <v>52</v>
      </c>
      <c r="N46" s="16">
        <v>394</v>
      </c>
      <c r="O46" s="255">
        <v>51</v>
      </c>
      <c r="P46" s="16">
        <v>445</v>
      </c>
      <c r="Q46" s="255">
        <v>48</v>
      </c>
      <c r="R46" s="16">
        <v>493</v>
      </c>
      <c r="S46" s="1114">
        <v>51</v>
      </c>
      <c r="T46" s="1114">
        <v>544</v>
      </c>
      <c r="U46" s="766">
        <v>9</v>
      </c>
      <c r="V46" s="18">
        <v>25</v>
      </c>
      <c r="W46" s="766">
        <v>9</v>
      </c>
      <c r="X46" s="18">
        <v>25</v>
      </c>
      <c r="Y46" s="766">
        <v>9</v>
      </c>
      <c r="Z46" s="18">
        <v>25</v>
      </c>
      <c r="AA46" s="766">
        <v>9</v>
      </c>
      <c r="AB46" s="18">
        <v>25</v>
      </c>
      <c r="AC46" s="766">
        <v>9</v>
      </c>
      <c r="AD46" s="18">
        <v>25</v>
      </c>
      <c r="AE46" s="766">
        <v>9</v>
      </c>
      <c r="AF46" s="18">
        <v>25</v>
      </c>
      <c r="AG46" s="766">
        <v>9</v>
      </c>
      <c r="AH46" s="18">
        <v>25</v>
      </c>
      <c r="AI46" s="766">
        <v>9</v>
      </c>
      <c r="AJ46" s="18">
        <v>25</v>
      </c>
      <c r="AK46" s="766">
        <v>9</v>
      </c>
      <c r="AL46" s="18">
        <v>25</v>
      </c>
      <c r="AM46" s="766">
        <v>9</v>
      </c>
      <c r="AN46" s="18">
        <v>25</v>
      </c>
      <c r="AO46" s="766">
        <v>9</v>
      </c>
      <c r="AP46" s="18">
        <v>25</v>
      </c>
      <c r="AQ46" s="766">
        <v>9</v>
      </c>
      <c r="AR46" s="18">
        <v>25</v>
      </c>
      <c r="AS46" s="766">
        <v>9</v>
      </c>
      <c r="AT46" s="18">
        <v>25</v>
      </c>
      <c r="AU46" s="766">
        <v>9</v>
      </c>
      <c r="AV46" s="18">
        <v>25</v>
      </c>
      <c r="AW46" s="766">
        <v>9</v>
      </c>
      <c r="AX46" s="18">
        <v>25</v>
      </c>
      <c r="AY46" s="766">
        <v>9</v>
      </c>
      <c r="AZ46" s="18">
        <v>25</v>
      </c>
      <c r="BA46" s="766">
        <v>9</v>
      </c>
      <c r="BB46" s="18">
        <v>25</v>
      </c>
      <c r="BC46" s="766">
        <v>9</v>
      </c>
      <c r="BD46" s="18">
        <v>25</v>
      </c>
      <c r="BE46" s="766">
        <v>9</v>
      </c>
      <c r="BF46" s="18">
        <v>25</v>
      </c>
      <c r="BG46" s="766">
        <v>9</v>
      </c>
      <c r="BH46" s="18">
        <v>25</v>
      </c>
      <c r="BI46" s="766">
        <v>9</v>
      </c>
      <c r="BJ46" s="18">
        <v>25</v>
      </c>
      <c r="BK46" s="766">
        <v>9</v>
      </c>
      <c r="BL46" s="18">
        <v>25</v>
      </c>
      <c r="BM46" s="766">
        <v>9</v>
      </c>
      <c r="BN46" s="18">
        <v>25</v>
      </c>
      <c r="BO46" s="766">
        <v>9</v>
      </c>
      <c r="BP46" s="18">
        <v>25</v>
      </c>
      <c r="BQ46" s="766">
        <v>9</v>
      </c>
      <c r="BR46" s="18">
        <v>25</v>
      </c>
      <c r="BS46" s="766">
        <v>9</v>
      </c>
      <c r="BT46" s="18">
        <v>25</v>
      </c>
      <c r="BU46" s="766">
        <v>9</v>
      </c>
      <c r="BV46" s="19">
        <v>25</v>
      </c>
      <c r="BW46" s="766">
        <v>9</v>
      </c>
      <c r="BX46" s="19">
        <v>25</v>
      </c>
      <c r="BY46" s="766">
        <v>9</v>
      </c>
      <c r="BZ46" s="19">
        <v>25</v>
      </c>
      <c r="CA46" s="766">
        <v>9</v>
      </c>
      <c r="CB46" s="19">
        <v>25</v>
      </c>
      <c r="CC46" s="766">
        <v>9</v>
      </c>
      <c r="CD46" s="19">
        <v>25</v>
      </c>
      <c r="CE46" s="766">
        <v>9</v>
      </c>
      <c r="CF46" s="19">
        <v>25</v>
      </c>
      <c r="CG46" s="766"/>
      <c r="CH46" s="20"/>
      <c r="CI46" s="766"/>
      <c r="CJ46" s="20"/>
      <c r="CK46" s="766"/>
      <c r="CL46" s="20"/>
      <c r="CM46" s="766"/>
      <c r="CN46" s="20"/>
      <c r="CO46" s="766"/>
      <c r="CP46" s="20"/>
      <c r="CQ46" s="766"/>
      <c r="CR46" s="20"/>
      <c r="CS46" s="766"/>
      <c r="CT46" s="20"/>
      <c r="CU46" s="766"/>
      <c r="CV46" s="20"/>
      <c r="CW46" s="766"/>
      <c r="CX46" s="20"/>
      <c r="CY46" s="766"/>
      <c r="CZ46" s="20"/>
      <c r="DA46" s="766"/>
      <c r="DB46" s="20"/>
      <c r="DC46" s="766"/>
      <c r="DD46" s="20"/>
      <c r="DE46" s="766"/>
      <c r="DF46" s="20"/>
      <c r="DG46" s="766"/>
      <c r="DH46" s="20"/>
      <c r="DI46" s="766"/>
      <c r="DJ46" s="20"/>
      <c r="DK46" s="766"/>
      <c r="DL46" s="20"/>
      <c r="DM46" s="766"/>
      <c r="DN46" s="773"/>
      <c r="DO46" s="15"/>
      <c r="DP46" s="773"/>
      <c r="DQ46" s="15"/>
      <c r="DR46" s="773"/>
      <c r="DS46" s="15"/>
      <c r="DT46" s="773"/>
      <c r="DU46" s="168">
        <f>COUNT(V46:BT46)</f>
        <v>51</v>
      </c>
      <c r="DW46" s="15">
        <f>COUNT(BV46:DS46)</f>
        <v>11</v>
      </c>
      <c r="DX46" s="58"/>
      <c r="DY46" s="15">
        <f t="shared" si="5"/>
        <v>62</v>
      </c>
    </row>
    <row r="47" spans="1:137" ht="15.75" customHeight="1"/>
    <row r="48" spans="1:137" ht="15.75" customHeight="1"/>
    <row r="49" spans="1:142" ht="15.75" customHeight="1"/>
    <row r="50" spans="1:142" ht="15.75" hidden="1" customHeight="1"/>
    <row r="51" spans="1:142" ht="15.75" hidden="1" customHeight="1"/>
    <row r="52" spans="1:142" ht="15.75" hidden="1" customHeight="1"/>
    <row r="53" spans="1:142" s="50" customFormat="1" ht="54" hidden="1" customHeight="1">
      <c r="D53" s="49" t="s">
        <v>2504</v>
      </c>
      <c r="E53" s="184"/>
      <c r="F53" s="465"/>
      <c r="H53" s="257"/>
      <c r="I53" s="35"/>
      <c r="J53" s="585"/>
      <c r="K53" s="257"/>
      <c r="U53" s="49"/>
      <c r="W53" s="49"/>
      <c r="Y53" s="49"/>
      <c r="AA53" s="49"/>
      <c r="AC53" s="49"/>
      <c r="AE53" s="49"/>
      <c r="AG53" s="49"/>
      <c r="AI53" s="49"/>
      <c r="AK53" s="49"/>
      <c r="AM53" s="49"/>
      <c r="AO53" s="49"/>
      <c r="AQ53" s="49"/>
      <c r="AS53" s="49"/>
      <c r="AU53" s="49"/>
      <c r="AW53" s="49"/>
      <c r="AY53" s="49"/>
      <c r="BA53" s="49"/>
      <c r="BC53" s="49"/>
      <c r="BE53" s="49"/>
      <c r="BG53" s="49"/>
      <c r="BI53" s="49"/>
      <c r="BK53" s="49"/>
      <c r="BM53" s="49"/>
      <c r="BO53" s="49"/>
      <c r="BQ53" s="49"/>
      <c r="BS53" s="49"/>
      <c r="BU53" s="49"/>
      <c r="BW53" s="49"/>
      <c r="BY53" s="49"/>
      <c r="CA53" s="49"/>
      <c r="CC53" s="49"/>
      <c r="CE53" s="49"/>
      <c r="CG53" s="49"/>
      <c r="CI53" s="49"/>
      <c r="CK53" s="49"/>
      <c r="CM53" s="49"/>
      <c r="CO53" s="49"/>
      <c r="CQ53" s="49"/>
      <c r="CS53" s="49"/>
      <c r="CU53" s="49"/>
      <c r="CW53" s="49"/>
      <c r="CY53" s="49"/>
      <c r="DA53" s="49"/>
      <c r="DC53" s="49"/>
      <c r="DE53" s="49"/>
      <c r="DG53" s="49"/>
      <c r="DI53" s="49"/>
      <c r="DK53" s="49"/>
      <c r="DM53" s="49"/>
      <c r="DO53" s="49"/>
      <c r="DQ53" s="49"/>
      <c r="DS53" s="49"/>
      <c r="DU53" s="254"/>
      <c r="DV53" s="254"/>
      <c r="DW53" s="254"/>
      <c r="DY53" s="254"/>
    </row>
    <row r="54" spans="1:142" s="25" customFormat="1" ht="15" hidden="1" customHeight="1">
      <c r="C54" s="58"/>
      <c r="D54" s="392"/>
      <c r="E54" s="154"/>
      <c r="F54" s="462"/>
      <c r="G54" s="790"/>
      <c r="H54" s="257"/>
      <c r="I54" s="35"/>
      <c r="J54" s="583"/>
      <c r="K54" s="257"/>
      <c r="L54" s="43"/>
      <c r="M54" s="43"/>
      <c r="N54" s="43"/>
      <c r="O54" s="43"/>
      <c r="P54" s="43"/>
      <c r="Q54" s="43"/>
      <c r="R54" s="43"/>
      <c r="S54" s="43"/>
      <c r="T54" s="43"/>
      <c r="U54" s="43"/>
      <c r="V54" s="44"/>
      <c r="W54" s="23"/>
      <c r="X54" s="44"/>
      <c r="Y54" s="23"/>
      <c r="Z54" s="44"/>
      <c r="AA54" s="23"/>
      <c r="AB54" s="44"/>
      <c r="AC54" s="23"/>
      <c r="AD54" s="44"/>
      <c r="AE54" s="23"/>
      <c r="AF54" s="44"/>
      <c r="AG54" s="23"/>
      <c r="AH54" s="44"/>
      <c r="AI54" s="23"/>
      <c r="AJ54" s="44"/>
      <c r="AK54" s="23"/>
      <c r="AL54" s="44"/>
      <c r="AM54" s="23"/>
      <c r="AN54" s="44"/>
      <c r="AO54" s="23"/>
      <c r="AP54" s="44"/>
      <c r="AQ54" s="23"/>
      <c r="AR54" s="44"/>
      <c r="AS54" s="23"/>
      <c r="AT54" s="44"/>
      <c r="AU54" s="23"/>
      <c r="AV54" s="44"/>
      <c r="AW54" s="23"/>
      <c r="AX54" s="44"/>
      <c r="AY54" s="23"/>
      <c r="AZ54" s="44"/>
      <c r="BA54" s="23"/>
      <c r="BB54" s="44"/>
      <c r="BC54" s="23"/>
      <c r="BD54" s="44"/>
      <c r="BE54" s="23"/>
      <c r="BF54" s="44"/>
      <c r="BG54" s="23"/>
      <c r="BH54" s="44"/>
      <c r="BI54" s="23"/>
      <c r="BJ54" s="44"/>
      <c r="BK54" s="23"/>
      <c r="BL54" s="44"/>
      <c r="BM54" s="23"/>
      <c r="BN54" s="44"/>
      <c r="BO54" s="23"/>
      <c r="BP54" s="44"/>
      <c r="BQ54" s="23"/>
      <c r="BR54" s="44"/>
      <c r="BS54" s="23"/>
      <c r="BT54" s="44"/>
      <c r="BU54" s="23"/>
      <c r="BV54" s="44"/>
      <c r="BW54" s="23"/>
      <c r="BX54" s="44"/>
      <c r="BY54" s="23"/>
      <c r="BZ54" s="44"/>
      <c r="CA54" s="23"/>
      <c r="CB54" s="44"/>
      <c r="CC54" s="23"/>
      <c r="CD54" s="44"/>
      <c r="CE54" s="23"/>
      <c r="CF54" s="44"/>
      <c r="CG54" s="23"/>
      <c r="CH54" s="44"/>
      <c r="CI54" s="23"/>
      <c r="CJ54" s="44"/>
      <c r="CK54" s="23"/>
      <c r="CL54" s="44"/>
      <c r="CM54" s="23"/>
      <c r="CN54" s="44"/>
      <c r="CO54" s="23"/>
      <c r="CP54" s="44"/>
      <c r="CQ54" s="23"/>
      <c r="CR54" s="44"/>
      <c r="CS54" s="23"/>
      <c r="CT54" s="44"/>
      <c r="CU54" s="23"/>
      <c r="CV54" s="44"/>
      <c r="CW54" s="23"/>
      <c r="CX54" s="44"/>
      <c r="CY54" s="23"/>
      <c r="CZ54" s="44"/>
      <c r="DA54" s="23"/>
      <c r="DB54" s="44"/>
      <c r="DC54" s="23"/>
      <c r="DD54" s="44"/>
      <c r="DE54" s="23"/>
      <c r="DF54" s="44"/>
      <c r="DG54" s="23"/>
      <c r="DH54" s="44"/>
      <c r="DI54" s="23"/>
      <c r="DJ54" s="44"/>
      <c r="DK54" s="23"/>
      <c r="DL54" s="44"/>
      <c r="DM54" s="23"/>
      <c r="DN54" s="44"/>
      <c r="DO54" s="23"/>
      <c r="DP54" s="44"/>
      <c r="DQ54" s="23"/>
      <c r="DR54" s="44"/>
      <c r="DS54" s="23"/>
      <c r="DT54" s="44"/>
      <c r="DU54" s="11"/>
      <c r="DV54" s="11"/>
      <c r="DW54" s="11"/>
      <c r="DY54" s="11"/>
    </row>
    <row r="55" spans="1:142" s="484" customFormat="1" ht="33.75" hidden="1" customHeight="1">
      <c r="A55" s="591" t="s">
        <v>301</v>
      </c>
      <c r="B55" s="591" t="s">
        <v>1601</v>
      </c>
      <c r="C55" s="592" t="s">
        <v>1699</v>
      </c>
      <c r="D55" s="593" t="s">
        <v>39</v>
      </c>
      <c r="E55" s="591" t="s">
        <v>1665</v>
      </c>
      <c r="F55" s="594" t="s">
        <v>14</v>
      </c>
      <c r="G55" s="591"/>
      <c r="H55" s="595" t="s">
        <v>1611</v>
      </c>
      <c r="I55" s="594" t="s">
        <v>1612</v>
      </c>
      <c r="J55" s="595" t="s">
        <v>299</v>
      </c>
      <c r="K55" s="594" t="s">
        <v>298</v>
      </c>
      <c r="L55" s="591" t="s">
        <v>1353</v>
      </c>
      <c r="M55" s="591" t="s">
        <v>1551</v>
      </c>
      <c r="N55" s="591" t="s">
        <v>1552</v>
      </c>
      <c r="O55" s="591" t="s">
        <v>1760</v>
      </c>
      <c r="P55" s="591" t="s">
        <v>1761</v>
      </c>
      <c r="Q55" s="591" t="s">
        <v>2276</v>
      </c>
      <c r="R55" s="591" t="s">
        <v>2277</v>
      </c>
      <c r="S55" s="1115" t="s">
        <v>876</v>
      </c>
      <c r="T55" s="1115"/>
      <c r="U55" s="861"/>
      <c r="V55" s="591"/>
      <c r="W55" s="861"/>
      <c r="X55" s="591"/>
      <c r="Y55" s="861"/>
      <c r="Z55" s="591"/>
      <c r="AA55" s="861"/>
      <c r="AB55" s="591"/>
      <c r="AC55" s="861"/>
      <c r="AD55" s="591"/>
      <c r="AE55" s="861"/>
      <c r="AF55" s="591"/>
      <c r="AG55" s="861"/>
      <c r="AH55" s="591"/>
      <c r="AI55" s="861"/>
      <c r="AJ55" s="591"/>
      <c r="AK55" s="861"/>
      <c r="AL55" s="591"/>
      <c r="AM55" s="861"/>
      <c r="AN55" s="591"/>
      <c r="AO55" s="861"/>
      <c r="AP55" s="591"/>
      <c r="AQ55" s="861"/>
      <c r="AR55" s="591"/>
      <c r="AS55" s="861"/>
      <c r="AT55" s="591"/>
      <c r="AU55" s="861"/>
      <c r="AV55" s="591"/>
      <c r="AW55" s="861"/>
      <c r="AX55" s="591"/>
      <c r="AY55" s="861"/>
      <c r="AZ55" s="591"/>
      <c r="BA55" s="861"/>
      <c r="BB55" s="591"/>
      <c r="BC55" s="861"/>
      <c r="BD55" s="591"/>
      <c r="BE55" s="861"/>
      <c r="BF55" s="591"/>
      <c r="BG55" s="861"/>
      <c r="BH55" s="591"/>
      <c r="BI55" s="861"/>
      <c r="BJ55" s="591"/>
      <c r="BK55" s="861"/>
      <c r="BL55" s="591"/>
      <c r="BM55" s="861"/>
      <c r="BN55" s="591"/>
      <c r="BO55" s="861"/>
      <c r="BP55" s="591"/>
      <c r="BQ55" s="861"/>
      <c r="BR55" s="591"/>
      <c r="BS55" s="861"/>
      <c r="BT55" s="591"/>
      <c r="BU55" s="861"/>
      <c r="BV55" s="591"/>
      <c r="BW55" s="861"/>
      <c r="BX55" s="591"/>
      <c r="BY55" s="861"/>
      <c r="BZ55" s="591"/>
      <c r="CA55" s="861"/>
      <c r="CB55" s="591"/>
      <c r="CC55" s="861"/>
      <c r="CD55" s="591"/>
      <c r="CE55" s="861"/>
      <c r="CF55" s="591"/>
      <c r="CG55" s="861"/>
      <c r="CH55" s="591"/>
      <c r="CI55" s="861"/>
      <c r="CJ55" s="591"/>
      <c r="CK55" s="861"/>
      <c r="CL55" s="591"/>
      <c r="CM55" s="861"/>
      <c r="CN55" s="591"/>
      <c r="CO55" s="861"/>
      <c r="CP55" s="591"/>
      <c r="CQ55" s="861"/>
      <c r="CR55" s="591"/>
      <c r="CS55" s="861"/>
      <c r="CT55" s="591"/>
      <c r="CU55" s="861"/>
      <c r="CV55" s="591"/>
      <c r="CW55" s="861"/>
      <c r="CX55" s="591"/>
      <c r="CY55" s="861"/>
      <c r="CZ55" s="591"/>
      <c r="DA55" s="861"/>
      <c r="DB55" s="591"/>
      <c r="DC55" s="861"/>
      <c r="DD55" s="591"/>
      <c r="DE55" s="861"/>
      <c r="DF55" s="591"/>
      <c r="DG55" s="861"/>
      <c r="DH55" s="591"/>
      <c r="DI55" s="861"/>
      <c r="DJ55" s="591"/>
      <c r="DK55" s="861"/>
      <c r="DL55" s="591"/>
      <c r="DM55" s="861"/>
      <c r="DN55" s="591"/>
      <c r="DO55" s="861"/>
      <c r="DP55" s="591"/>
      <c r="DQ55" s="861"/>
      <c r="DR55" s="591"/>
      <c r="DS55" s="861"/>
      <c r="DT55" s="591"/>
      <c r="DU55" s="473" t="s">
        <v>876</v>
      </c>
      <c r="DV55" s="474"/>
      <c r="DW55" s="473" t="s">
        <v>877</v>
      </c>
      <c r="DX55" s="173"/>
      <c r="DY55" s="473" t="s">
        <v>1668</v>
      </c>
    </row>
    <row r="56" spans="1:142" ht="21" hidden="1" customHeight="1">
      <c r="A56" s="40"/>
      <c r="B56" s="40"/>
      <c r="C56" s="38" t="s">
        <v>34</v>
      </c>
      <c r="D56" s="556" t="s">
        <v>280</v>
      </c>
      <c r="E56" s="477">
        <v>9944</v>
      </c>
      <c r="F56" s="457">
        <v>38651</v>
      </c>
      <c r="G56" s="788">
        <v>0</v>
      </c>
      <c r="H56" s="319" t="s">
        <v>2321</v>
      </c>
      <c r="I56" s="27">
        <v>35828</v>
      </c>
      <c r="J56" s="430" t="s">
        <v>743</v>
      </c>
      <c r="K56" s="287" t="s">
        <v>742</v>
      </c>
      <c r="L56" s="16">
        <v>0</v>
      </c>
      <c r="M56" s="16">
        <v>0</v>
      </c>
      <c r="N56" s="16">
        <v>0</v>
      </c>
      <c r="O56" s="16">
        <v>0</v>
      </c>
      <c r="P56" s="16">
        <v>0</v>
      </c>
      <c r="Q56" s="16">
        <v>0</v>
      </c>
      <c r="R56" s="16">
        <v>0</v>
      </c>
      <c r="S56" s="1114">
        <v>0</v>
      </c>
      <c r="T56" s="1114">
        <v>0</v>
      </c>
      <c r="U56" s="767"/>
      <c r="V56" s="18"/>
      <c r="W56" s="15"/>
      <c r="X56" s="769"/>
      <c r="Y56" s="15"/>
      <c r="Z56" s="769"/>
      <c r="AA56" s="15"/>
      <c r="AB56" s="769"/>
      <c r="AC56" s="15"/>
      <c r="AD56" s="769"/>
      <c r="AE56" s="15"/>
      <c r="AF56" s="769"/>
      <c r="AG56" s="15"/>
      <c r="AH56" s="769"/>
      <c r="AI56" s="15"/>
      <c r="AJ56" s="769"/>
      <c r="AK56" s="15"/>
      <c r="AL56" s="769"/>
      <c r="AM56" s="15"/>
      <c r="AN56" s="769"/>
      <c r="AO56" s="15"/>
      <c r="AP56" s="769"/>
      <c r="AQ56" s="15"/>
      <c r="AR56" s="769"/>
      <c r="AS56" s="15"/>
      <c r="AT56" s="769"/>
      <c r="AU56" s="15"/>
      <c r="AV56" s="769"/>
      <c r="AW56" s="15"/>
      <c r="AX56" s="769"/>
      <c r="AY56" s="15"/>
      <c r="AZ56" s="769"/>
      <c r="BA56" s="15"/>
      <c r="BB56" s="769"/>
      <c r="BC56" s="15"/>
      <c r="BD56" s="769"/>
      <c r="BE56" s="15"/>
      <c r="BF56" s="769"/>
      <c r="BG56" s="15"/>
      <c r="BH56" s="769"/>
      <c r="BI56" s="15"/>
      <c r="BJ56" s="769"/>
      <c r="BK56" s="15"/>
      <c r="BL56" s="769"/>
      <c r="BM56" s="15"/>
      <c r="BN56" s="769"/>
      <c r="BO56" s="15"/>
      <c r="BP56" s="769"/>
      <c r="BQ56" s="15"/>
      <c r="BR56" s="769"/>
      <c r="BS56" s="15"/>
      <c r="BT56" s="769"/>
      <c r="BU56" s="15"/>
      <c r="BV56" s="770"/>
      <c r="BW56" s="15"/>
      <c r="BX56" s="770"/>
      <c r="BY56" s="15"/>
      <c r="BZ56" s="770"/>
      <c r="CA56" s="15"/>
      <c r="CB56" s="770"/>
      <c r="CC56" s="15"/>
      <c r="CD56" s="770"/>
      <c r="CE56" s="15"/>
      <c r="CF56" s="773"/>
      <c r="CG56" s="15"/>
      <c r="CH56" s="773"/>
      <c r="CI56" s="15"/>
      <c r="CJ56" s="773"/>
      <c r="CK56" s="15"/>
      <c r="CL56" s="773"/>
      <c r="CM56" s="15"/>
      <c r="CN56" s="773"/>
      <c r="CO56" s="15"/>
      <c r="CP56" s="773"/>
      <c r="CQ56" s="15"/>
      <c r="CR56" s="773"/>
      <c r="CS56" s="15"/>
      <c r="CT56" s="773"/>
      <c r="CU56" s="15"/>
      <c r="CV56" s="773"/>
      <c r="CW56" s="15"/>
      <c r="CX56" s="773"/>
      <c r="CY56" s="15"/>
      <c r="CZ56" s="773"/>
      <c r="DA56" s="15"/>
      <c r="DB56" s="773"/>
      <c r="DC56" s="15"/>
      <c r="DD56" s="773"/>
      <c r="DE56" s="15"/>
      <c r="DF56" s="773"/>
      <c r="DG56" s="15"/>
      <c r="DH56" s="773"/>
      <c r="DI56" s="15"/>
      <c r="DJ56" s="773"/>
      <c r="DK56" s="15"/>
      <c r="DL56" s="773"/>
      <c r="DM56" s="15"/>
      <c r="DN56" s="773"/>
      <c r="DO56" s="15"/>
      <c r="DP56" s="773"/>
      <c r="DQ56" s="15"/>
      <c r="DR56" s="773"/>
      <c r="DS56" s="15"/>
      <c r="DT56" s="773"/>
      <c r="DU56" s="168">
        <f t="shared" ref="DU56" si="6">COUNT(V56:BS56)</f>
        <v>0</v>
      </c>
      <c r="DV56" s="25"/>
      <c r="DW56" s="15">
        <f t="shared" ref="DW56" si="7">COUNT(BU56:DS56)</f>
        <v>0</v>
      </c>
      <c r="DX56" s="23"/>
      <c r="DY56" s="15">
        <f t="shared" ref="DY56" si="8">SUM(DU56,DW56)</f>
        <v>0</v>
      </c>
      <c r="DZ56" s="246"/>
      <c r="EA56" s="246"/>
      <c r="EB56" s="246"/>
      <c r="EC56" s="246"/>
      <c r="ED56" s="246"/>
      <c r="EE56" s="246"/>
      <c r="EF56" s="246"/>
      <c r="EG56" s="246"/>
    </row>
    <row r="57" spans="1:142" ht="15.75" hidden="1" customHeight="1"/>
    <row r="58" spans="1:142" s="50" customFormat="1" ht="54" hidden="1" customHeight="1">
      <c r="C58" s="49"/>
      <c r="D58" s="49" t="s">
        <v>2324</v>
      </c>
      <c r="E58" s="191"/>
      <c r="F58" s="465"/>
      <c r="G58" s="191"/>
      <c r="H58" s="257"/>
      <c r="I58" s="35"/>
      <c r="J58" s="3"/>
      <c r="K58" s="257"/>
      <c r="U58" s="49"/>
      <c r="W58" s="49"/>
      <c r="Y58" s="49"/>
      <c r="AA58" s="49"/>
      <c r="AC58" s="49"/>
      <c r="AE58" s="49"/>
      <c r="AG58" s="49"/>
      <c r="AI58" s="49"/>
      <c r="AK58" s="49"/>
      <c r="AM58" s="49"/>
      <c r="AO58" s="49"/>
      <c r="AQ58" s="49"/>
      <c r="AS58" s="49"/>
      <c r="AU58" s="49"/>
      <c r="AW58" s="49"/>
      <c r="AY58" s="49"/>
      <c r="BA58" s="49"/>
      <c r="BC58" s="49"/>
      <c r="BE58" s="49"/>
      <c r="BG58" s="49"/>
      <c r="BI58" s="49"/>
      <c r="BK58" s="49"/>
      <c r="BM58" s="49"/>
      <c r="BO58" s="49"/>
      <c r="BQ58" s="49"/>
      <c r="BS58" s="49"/>
      <c r="BU58" s="49"/>
      <c r="BW58" s="49"/>
      <c r="BY58" s="49"/>
      <c r="CA58" s="49"/>
      <c r="CC58" s="49"/>
      <c r="CE58" s="49"/>
      <c r="CG58" s="49"/>
      <c r="CI58" s="49"/>
      <c r="CK58" s="49"/>
      <c r="CM58" s="49"/>
      <c r="CO58" s="49"/>
      <c r="CQ58" s="49"/>
      <c r="CS58" s="49"/>
      <c r="CU58" s="49"/>
      <c r="CW58" s="49"/>
      <c r="CY58" s="49"/>
      <c r="DA58" s="49"/>
      <c r="DC58" s="49"/>
      <c r="DE58" s="49"/>
      <c r="DG58" s="49"/>
      <c r="DI58" s="49"/>
      <c r="DK58" s="49"/>
      <c r="DM58" s="49"/>
      <c r="DO58" s="49"/>
      <c r="DQ58" s="49"/>
      <c r="DS58" s="49"/>
      <c r="DV58" s="254"/>
      <c r="DW58" s="254"/>
      <c r="DX58" s="254"/>
    </row>
    <row r="59" spans="1:142" ht="18" hidden="1" customHeight="1"/>
    <row r="60" spans="1:142" s="497" customFormat="1" ht="34.5" hidden="1" customHeight="1">
      <c r="A60" s="593" t="s">
        <v>301</v>
      </c>
      <c r="B60" s="593" t="s">
        <v>1601</v>
      </c>
      <c r="C60" s="599" t="s">
        <v>12</v>
      </c>
      <c r="D60" s="593" t="s">
        <v>39</v>
      </c>
      <c r="E60" s="591" t="s">
        <v>1665</v>
      </c>
      <c r="F60" s="594" t="s">
        <v>14</v>
      </c>
      <c r="G60" s="591"/>
      <c r="H60" s="594" t="s">
        <v>1611</v>
      </c>
      <c r="I60" s="594" t="s">
        <v>1612</v>
      </c>
      <c r="J60" s="591" t="s">
        <v>299</v>
      </c>
      <c r="K60" s="594" t="s">
        <v>298</v>
      </c>
      <c r="L60" s="591" t="s">
        <v>1353</v>
      </c>
      <c r="M60" s="591" t="s">
        <v>1551</v>
      </c>
      <c r="N60" s="591" t="s">
        <v>1552</v>
      </c>
      <c r="O60" s="591" t="s">
        <v>1760</v>
      </c>
      <c r="P60" s="591" t="s">
        <v>1761</v>
      </c>
      <c r="Q60" s="591" t="s">
        <v>1668</v>
      </c>
      <c r="R60" s="591"/>
      <c r="S60" s="1115" t="s">
        <v>876</v>
      </c>
      <c r="T60" s="1115"/>
      <c r="U60" s="861"/>
      <c r="V60" s="593"/>
      <c r="W60" s="38"/>
      <c r="X60" s="853"/>
      <c r="Y60" s="38"/>
      <c r="Z60" s="853"/>
      <c r="AA60" s="38"/>
      <c r="AB60" s="853"/>
      <c r="AC60" s="38"/>
      <c r="AD60" s="853"/>
      <c r="AE60" s="38"/>
      <c r="AF60" s="853"/>
      <c r="AG60" s="38"/>
      <c r="AH60" s="853"/>
      <c r="AI60" s="38"/>
      <c r="AJ60" s="853"/>
      <c r="AK60" s="38"/>
      <c r="AL60" s="853"/>
      <c r="AM60" s="38"/>
      <c r="AN60" s="853"/>
      <c r="AO60" s="38"/>
      <c r="AP60" s="853"/>
      <c r="AQ60" s="38"/>
      <c r="AR60" s="853"/>
      <c r="AS60" s="38"/>
      <c r="AT60" s="853"/>
      <c r="AU60" s="38"/>
      <c r="AV60" s="853"/>
      <c r="AW60" s="38"/>
      <c r="AX60" s="853"/>
      <c r="AY60" s="38"/>
      <c r="AZ60" s="853"/>
      <c r="BA60" s="38"/>
      <c r="BB60" s="853"/>
      <c r="BC60" s="38"/>
      <c r="BD60" s="853"/>
      <c r="BE60" s="38"/>
      <c r="BF60" s="853"/>
      <c r="BG60" s="38"/>
      <c r="BH60" s="853"/>
      <c r="BI60" s="38"/>
      <c r="BJ60" s="853"/>
      <c r="BK60" s="38"/>
      <c r="BL60" s="853"/>
      <c r="BM60" s="38"/>
      <c r="BN60" s="853"/>
      <c r="BO60" s="38"/>
      <c r="BP60" s="853"/>
      <c r="BQ60" s="38"/>
      <c r="BR60" s="853"/>
      <c r="BS60" s="38"/>
      <c r="BT60" s="853"/>
      <c r="BU60" s="38"/>
      <c r="BV60" s="853"/>
      <c r="BW60" s="38"/>
      <c r="BX60" s="853"/>
      <c r="BY60" s="38"/>
      <c r="BZ60" s="853"/>
      <c r="CA60" s="38"/>
      <c r="CB60" s="853"/>
      <c r="CC60" s="38"/>
      <c r="CD60" s="853"/>
      <c r="CE60" s="38"/>
      <c r="CF60" s="853"/>
      <c r="CG60" s="38"/>
      <c r="CH60" s="853"/>
      <c r="CI60" s="38"/>
      <c r="CJ60" s="853"/>
      <c r="CK60" s="38"/>
      <c r="CL60" s="853"/>
      <c r="CM60" s="38"/>
      <c r="CN60" s="853"/>
      <c r="CO60" s="38"/>
      <c r="CP60" s="853"/>
      <c r="CQ60" s="38"/>
      <c r="CR60" s="853"/>
      <c r="CS60" s="38"/>
      <c r="CT60" s="853"/>
      <c r="CU60" s="38"/>
      <c r="CV60" s="853"/>
      <c r="CW60" s="38"/>
      <c r="CX60" s="853"/>
      <c r="CY60" s="38"/>
      <c r="CZ60" s="853"/>
      <c r="DA60" s="38"/>
      <c r="DB60" s="853"/>
      <c r="DC60" s="38"/>
      <c r="DD60" s="853"/>
      <c r="DE60" s="38"/>
      <c r="DF60" s="853"/>
      <c r="DG60" s="38"/>
      <c r="DH60" s="853"/>
      <c r="DI60" s="38"/>
      <c r="DJ60" s="853"/>
      <c r="DK60" s="38"/>
      <c r="DL60" s="853"/>
      <c r="DM60" s="38"/>
      <c r="DN60" s="853"/>
      <c r="DO60" s="38"/>
      <c r="DP60" s="853"/>
      <c r="DQ60" s="38"/>
      <c r="DR60" s="853"/>
      <c r="DS60" s="38"/>
      <c r="DT60" s="853"/>
      <c r="DU60" s="473" t="s">
        <v>876</v>
      </c>
      <c r="DV60" s="474"/>
      <c r="DW60" s="473" t="s">
        <v>877</v>
      </c>
      <c r="DX60" s="173"/>
      <c r="DY60" s="473" t="s">
        <v>1668</v>
      </c>
    </row>
    <row r="61" spans="1:142" s="246" customFormat="1" ht="21" hidden="1" customHeight="1">
      <c r="A61" s="40"/>
      <c r="B61" s="40"/>
      <c r="C61" s="38" t="s">
        <v>19</v>
      </c>
      <c r="D61" s="556" t="s">
        <v>1160</v>
      </c>
      <c r="E61" s="477">
        <v>6258</v>
      </c>
      <c r="F61" s="457">
        <v>41551</v>
      </c>
      <c r="G61" s="788"/>
      <c r="H61" s="319" t="s">
        <v>748</v>
      </c>
      <c r="I61" s="27">
        <v>23229</v>
      </c>
      <c r="J61" s="436" t="s">
        <v>651</v>
      </c>
      <c r="K61" s="287" t="s">
        <v>650</v>
      </c>
      <c r="L61" s="16">
        <v>99</v>
      </c>
      <c r="M61" s="16">
        <v>0</v>
      </c>
      <c r="N61" s="16">
        <v>99</v>
      </c>
      <c r="O61" s="16">
        <v>0</v>
      </c>
      <c r="P61" s="16">
        <v>99</v>
      </c>
      <c r="Q61" s="16">
        <v>0</v>
      </c>
      <c r="R61" s="16">
        <v>0</v>
      </c>
      <c r="S61" s="1114">
        <v>0</v>
      </c>
      <c r="T61" s="1114"/>
      <c r="U61" s="767"/>
      <c r="V61" s="18"/>
      <c r="W61" s="15"/>
      <c r="X61" s="769"/>
      <c r="Y61" s="15"/>
      <c r="Z61" s="769"/>
      <c r="AA61" s="15"/>
      <c r="AB61" s="769"/>
      <c r="AC61" s="15"/>
      <c r="AD61" s="769"/>
      <c r="AE61" s="15"/>
      <c r="AF61" s="769"/>
      <c r="AG61" s="15"/>
      <c r="AH61" s="769"/>
      <c r="AI61" s="15"/>
      <c r="AJ61" s="769"/>
      <c r="AK61" s="15"/>
      <c r="AL61" s="769"/>
      <c r="AM61" s="15"/>
      <c r="AN61" s="769"/>
      <c r="AO61" s="15"/>
      <c r="AP61" s="769"/>
      <c r="AQ61" s="15"/>
      <c r="AR61" s="769"/>
      <c r="AS61" s="15"/>
      <c r="AT61" s="769"/>
      <c r="AU61" s="15"/>
      <c r="AV61" s="769"/>
      <c r="AW61" s="15"/>
      <c r="AX61" s="769"/>
      <c r="AY61" s="15"/>
      <c r="AZ61" s="769"/>
      <c r="BA61" s="15"/>
      <c r="BB61" s="769"/>
      <c r="BC61" s="15"/>
      <c r="BD61" s="769"/>
      <c r="BE61" s="15"/>
      <c r="BF61" s="769"/>
      <c r="BG61" s="15"/>
      <c r="BH61" s="769"/>
      <c r="BI61" s="15"/>
      <c r="BJ61" s="769"/>
      <c r="BK61" s="15"/>
      <c r="BL61" s="769"/>
      <c r="BM61" s="15"/>
      <c r="BN61" s="769"/>
      <c r="BO61" s="15"/>
      <c r="BP61" s="769"/>
      <c r="BQ61" s="15"/>
      <c r="BR61" s="769"/>
      <c r="BS61" s="15"/>
      <c r="BT61" s="769"/>
      <c r="BU61" s="15"/>
      <c r="BV61" s="770"/>
      <c r="BW61" s="15"/>
      <c r="BX61" s="770"/>
      <c r="BY61" s="15"/>
      <c r="BZ61" s="770"/>
      <c r="CA61" s="15"/>
      <c r="CB61" s="770"/>
      <c r="CC61" s="15"/>
      <c r="CD61" s="770"/>
      <c r="CE61" s="15"/>
      <c r="CF61" s="773"/>
      <c r="CG61" s="15"/>
      <c r="CH61" s="773"/>
      <c r="CI61" s="15"/>
      <c r="CJ61" s="773"/>
      <c r="CK61" s="15"/>
      <c r="CL61" s="773"/>
      <c r="CM61" s="15"/>
      <c r="CN61" s="773"/>
      <c r="CO61" s="15"/>
      <c r="CP61" s="773"/>
      <c r="CQ61" s="15"/>
      <c r="CR61" s="773"/>
      <c r="CS61" s="15"/>
      <c r="CT61" s="773"/>
      <c r="CU61" s="15"/>
      <c r="CV61" s="773"/>
      <c r="CW61" s="15"/>
      <c r="CX61" s="773"/>
      <c r="CY61" s="15"/>
      <c r="CZ61" s="773"/>
      <c r="DA61" s="15"/>
      <c r="DB61" s="773"/>
      <c r="DC61" s="15"/>
      <c r="DD61" s="773"/>
      <c r="DE61" s="15"/>
      <c r="DF61" s="773"/>
      <c r="DG61" s="15"/>
      <c r="DH61" s="773"/>
      <c r="DI61" s="15"/>
      <c r="DJ61" s="773"/>
      <c r="DK61" s="15"/>
      <c r="DL61" s="773"/>
      <c r="DM61" s="15"/>
      <c r="DN61" s="773"/>
      <c r="DO61" s="15"/>
      <c r="DP61" s="773"/>
      <c r="DQ61" s="15"/>
      <c r="DR61" s="773"/>
      <c r="DS61" s="15"/>
      <c r="DT61" s="773"/>
      <c r="DU61" s="168">
        <f t="shared" ref="DU61:DU68" si="9">COUNT(V61:BS61)</f>
        <v>0</v>
      </c>
      <c r="DV61" s="25"/>
      <c r="DW61" s="15">
        <f t="shared" ref="DW61:DW68" si="10">COUNT(BU61:DS61)</f>
        <v>0</v>
      </c>
      <c r="DX61" s="23"/>
      <c r="DY61" s="15">
        <f t="shared" ref="DY61:DY68" si="11">SUM(DU61,DW61)</f>
        <v>0</v>
      </c>
      <c r="EB61" s="25"/>
      <c r="EC61" s="25"/>
      <c r="ED61" s="25"/>
      <c r="EE61" s="25"/>
      <c r="EF61" s="25"/>
      <c r="EG61" s="25"/>
    </row>
    <row r="62" spans="1:142" s="246" customFormat="1" ht="21" hidden="1" customHeight="1">
      <c r="A62" s="40"/>
      <c r="B62" s="40"/>
      <c r="C62" s="38" t="s">
        <v>27</v>
      </c>
      <c r="D62" s="556" t="s">
        <v>186</v>
      </c>
      <c r="E62" s="477">
        <v>9224</v>
      </c>
      <c r="F62" s="457">
        <v>29953</v>
      </c>
      <c r="G62" s="788"/>
      <c r="H62" s="319" t="s">
        <v>1403</v>
      </c>
      <c r="I62" s="27">
        <v>27822</v>
      </c>
      <c r="J62" s="431" t="s">
        <v>485</v>
      </c>
      <c r="K62" s="287" t="s">
        <v>484</v>
      </c>
      <c r="L62" s="16">
        <v>0</v>
      </c>
      <c r="M62" s="16">
        <v>0</v>
      </c>
      <c r="N62" s="16">
        <v>0</v>
      </c>
      <c r="O62" s="16">
        <v>0</v>
      </c>
      <c r="P62" s="16">
        <v>0</v>
      </c>
      <c r="Q62" s="16">
        <v>0</v>
      </c>
      <c r="R62" s="16">
        <v>0</v>
      </c>
      <c r="S62" s="1114">
        <v>0</v>
      </c>
      <c r="T62" s="1114"/>
      <c r="U62" s="767"/>
      <c r="V62" s="18"/>
      <c r="W62" s="15"/>
      <c r="X62" s="769"/>
      <c r="Y62" s="15"/>
      <c r="Z62" s="769"/>
      <c r="AA62" s="15"/>
      <c r="AB62" s="769"/>
      <c r="AC62" s="15"/>
      <c r="AD62" s="769"/>
      <c r="AE62" s="15"/>
      <c r="AF62" s="769"/>
      <c r="AG62" s="15"/>
      <c r="AH62" s="769"/>
      <c r="AI62" s="15"/>
      <c r="AJ62" s="769"/>
      <c r="AK62" s="15"/>
      <c r="AL62" s="769"/>
      <c r="AM62" s="15"/>
      <c r="AN62" s="769"/>
      <c r="AO62" s="15"/>
      <c r="AP62" s="769"/>
      <c r="AQ62" s="15"/>
      <c r="AR62" s="769"/>
      <c r="AS62" s="15"/>
      <c r="AT62" s="769"/>
      <c r="AU62" s="15"/>
      <c r="AV62" s="769"/>
      <c r="AW62" s="15"/>
      <c r="AX62" s="769"/>
      <c r="AY62" s="15"/>
      <c r="AZ62" s="769"/>
      <c r="BA62" s="15"/>
      <c r="BB62" s="769"/>
      <c r="BC62" s="15"/>
      <c r="BD62" s="769"/>
      <c r="BE62" s="15"/>
      <c r="BF62" s="769"/>
      <c r="BG62" s="15"/>
      <c r="BH62" s="769"/>
      <c r="BI62" s="15"/>
      <c r="BJ62" s="769"/>
      <c r="BK62" s="15"/>
      <c r="BL62" s="769"/>
      <c r="BM62" s="15"/>
      <c r="BN62" s="769"/>
      <c r="BO62" s="15"/>
      <c r="BP62" s="769"/>
      <c r="BQ62" s="15"/>
      <c r="BR62" s="769"/>
      <c r="BS62" s="15"/>
      <c r="BT62" s="769"/>
      <c r="BU62" s="15"/>
      <c r="BV62" s="770"/>
      <c r="BW62" s="15"/>
      <c r="BX62" s="770"/>
      <c r="BY62" s="15"/>
      <c r="BZ62" s="770"/>
      <c r="CA62" s="15"/>
      <c r="CB62" s="770"/>
      <c r="CC62" s="15"/>
      <c r="CD62" s="770"/>
      <c r="CE62" s="15"/>
      <c r="CF62" s="773"/>
      <c r="CG62" s="15"/>
      <c r="CH62" s="773"/>
      <c r="CI62" s="15"/>
      <c r="CJ62" s="773"/>
      <c r="CK62" s="15"/>
      <c r="CL62" s="773"/>
      <c r="CM62" s="15"/>
      <c r="CN62" s="773"/>
      <c r="CO62" s="15"/>
      <c r="CP62" s="773"/>
      <c r="CQ62" s="15"/>
      <c r="CR62" s="773"/>
      <c r="CS62" s="15"/>
      <c r="CT62" s="773"/>
      <c r="CU62" s="15"/>
      <c r="CV62" s="773"/>
      <c r="CW62" s="15"/>
      <c r="CX62" s="773"/>
      <c r="CY62" s="15"/>
      <c r="CZ62" s="773"/>
      <c r="DA62" s="15"/>
      <c r="DB62" s="773"/>
      <c r="DC62" s="15"/>
      <c r="DD62" s="773"/>
      <c r="DE62" s="15"/>
      <c r="DF62" s="773"/>
      <c r="DG62" s="15"/>
      <c r="DH62" s="773"/>
      <c r="DI62" s="15"/>
      <c r="DJ62" s="773"/>
      <c r="DK62" s="15"/>
      <c r="DL62" s="773"/>
      <c r="DM62" s="15"/>
      <c r="DN62" s="773"/>
      <c r="DO62" s="15"/>
      <c r="DP62" s="773"/>
      <c r="DQ62" s="15"/>
      <c r="DR62" s="773"/>
      <c r="DS62" s="15"/>
      <c r="DT62" s="773"/>
      <c r="DU62" s="168">
        <f t="shared" si="9"/>
        <v>0</v>
      </c>
      <c r="DV62" s="25"/>
      <c r="DW62" s="15">
        <f t="shared" si="10"/>
        <v>0</v>
      </c>
      <c r="DX62" s="23"/>
      <c r="DY62" s="15">
        <f t="shared" si="11"/>
        <v>0</v>
      </c>
      <c r="EH62" s="45"/>
      <c r="EI62" s="45"/>
      <c r="EJ62" s="45"/>
      <c r="EK62" s="45"/>
      <c r="EL62" s="45"/>
    </row>
    <row r="63" spans="1:142" ht="21" hidden="1" customHeight="1">
      <c r="A63" s="40"/>
      <c r="B63" s="40"/>
      <c r="C63" s="38" t="s">
        <v>31</v>
      </c>
      <c r="D63" s="556" t="s">
        <v>1584</v>
      </c>
      <c r="E63" s="477">
        <v>9604</v>
      </c>
      <c r="F63" s="458">
        <v>35583</v>
      </c>
      <c r="G63" s="788"/>
      <c r="H63" s="319" t="s">
        <v>1403</v>
      </c>
      <c r="I63" s="27">
        <v>21685</v>
      </c>
      <c r="J63" s="436" t="s">
        <v>1586</v>
      </c>
      <c r="K63" s="287" t="s">
        <v>1585</v>
      </c>
      <c r="L63" s="16">
        <v>0</v>
      </c>
      <c r="M63" s="16">
        <v>0</v>
      </c>
      <c r="N63" s="16">
        <v>0</v>
      </c>
      <c r="O63" s="16">
        <v>0</v>
      </c>
      <c r="P63" s="16">
        <v>0</v>
      </c>
      <c r="Q63" s="16">
        <v>0</v>
      </c>
      <c r="R63" s="16">
        <v>0</v>
      </c>
      <c r="S63" s="1114">
        <v>0</v>
      </c>
      <c r="T63" s="1114"/>
      <c r="U63" s="767"/>
      <c r="V63" s="18"/>
      <c r="W63" s="15"/>
      <c r="X63" s="769"/>
      <c r="Y63" s="15"/>
      <c r="Z63" s="769"/>
      <c r="AA63" s="15"/>
      <c r="AB63" s="769"/>
      <c r="AC63" s="15"/>
      <c r="AD63" s="769"/>
      <c r="AE63" s="15"/>
      <c r="AF63" s="769"/>
      <c r="AG63" s="15"/>
      <c r="AH63" s="769"/>
      <c r="AI63" s="15"/>
      <c r="AJ63" s="769"/>
      <c r="AK63" s="15"/>
      <c r="AL63" s="769"/>
      <c r="AM63" s="15"/>
      <c r="AN63" s="769"/>
      <c r="AO63" s="15"/>
      <c r="AP63" s="769"/>
      <c r="AQ63" s="15"/>
      <c r="AR63" s="769"/>
      <c r="AS63" s="15"/>
      <c r="AT63" s="769"/>
      <c r="AU63" s="15"/>
      <c r="AV63" s="769"/>
      <c r="AW63" s="15"/>
      <c r="AX63" s="769"/>
      <c r="AY63" s="15"/>
      <c r="AZ63" s="769"/>
      <c r="BA63" s="15"/>
      <c r="BB63" s="769"/>
      <c r="BC63" s="15"/>
      <c r="BD63" s="769"/>
      <c r="BE63" s="15"/>
      <c r="BF63" s="769"/>
      <c r="BG63" s="15"/>
      <c r="BH63" s="769"/>
      <c r="BI63" s="15"/>
      <c r="BJ63" s="769"/>
      <c r="BK63" s="15"/>
      <c r="BL63" s="769"/>
      <c r="BM63" s="15"/>
      <c r="BN63" s="769"/>
      <c r="BO63" s="15"/>
      <c r="BP63" s="769"/>
      <c r="BQ63" s="15"/>
      <c r="BR63" s="769"/>
      <c r="BS63" s="15"/>
      <c r="BT63" s="769"/>
      <c r="BU63" s="15"/>
      <c r="BV63" s="770"/>
      <c r="BW63" s="15"/>
      <c r="BX63" s="770"/>
      <c r="BY63" s="15"/>
      <c r="BZ63" s="770"/>
      <c r="CA63" s="15"/>
      <c r="CB63" s="770"/>
      <c r="CC63" s="15"/>
      <c r="CD63" s="770"/>
      <c r="CE63" s="15"/>
      <c r="CF63" s="773"/>
      <c r="CG63" s="15"/>
      <c r="CH63" s="773"/>
      <c r="CI63" s="15"/>
      <c r="CJ63" s="773"/>
      <c r="CK63" s="15"/>
      <c r="CL63" s="773"/>
      <c r="CM63" s="15"/>
      <c r="CN63" s="773"/>
      <c r="CO63" s="15"/>
      <c r="CP63" s="773"/>
      <c r="CQ63" s="15"/>
      <c r="CR63" s="773"/>
      <c r="CS63" s="15"/>
      <c r="CT63" s="773"/>
      <c r="CU63" s="15"/>
      <c r="CV63" s="773"/>
      <c r="CW63" s="15"/>
      <c r="CX63" s="773"/>
      <c r="CY63" s="15"/>
      <c r="CZ63" s="773"/>
      <c r="DA63" s="15"/>
      <c r="DB63" s="773"/>
      <c r="DC63" s="15"/>
      <c r="DD63" s="773"/>
      <c r="DE63" s="15"/>
      <c r="DF63" s="773"/>
      <c r="DG63" s="15"/>
      <c r="DH63" s="773"/>
      <c r="DI63" s="15"/>
      <c r="DJ63" s="773"/>
      <c r="DK63" s="15"/>
      <c r="DL63" s="773"/>
      <c r="DM63" s="15"/>
      <c r="DN63" s="773"/>
      <c r="DO63" s="15"/>
      <c r="DP63" s="773"/>
      <c r="DQ63" s="15"/>
      <c r="DR63" s="773"/>
      <c r="DS63" s="15"/>
      <c r="DT63" s="773"/>
      <c r="DU63" s="168">
        <f t="shared" si="9"/>
        <v>0</v>
      </c>
      <c r="DV63" s="25"/>
      <c r="DW63" s="15">
        <f t="shared" si="10"/>
        <v>0</v>
      </c>
      <c r="DX63" s="23"/>
      <c r="DY63" s="15">
        <f t="shared" si="11"/>
        <v>0</v>
      </c>
      <c r="DZ63" s="246"/>
      <c r="EA63" s="246"/>
      <c r="EB63" s="246"/>
      <c r="EC63" s="246"/>
      <c r="ED63" s="246"/>
      <c r="EE63" s="246"/>
      <c r="EF63" s="246"/>
      <c r="EG63" s="246"/>
    </row>
    <row r="64" spans="1:142" ht="21" hidden="1" customHeight="1">
      <c r="A64" s="40"/>
      <c r="B64" s="40"/>
      <c r="C64" s="38" t="s">
        <v>33</v>
      </c>
      <c r="D64" s="556" t="s">
        <v>227</v>
      </c>
      <c r="E64" s="477">
        <v>1873</v>
      </c>
      <c r="F64" s="458">
        <v>37781</v>
      </c>
      <c r="G64" s="788"/>
      <c r="H64" s="319" t="s">
        <v>1403</v>
      </c>
      <c r="I64" s="27">
        <v>23881</v>
      </c>
      <c r="J64" s="430" t="s">
        <v>636</v>
      </c>
      <c r="K64" s="287" t="s">
        <v>635</v>
      </c>
      <c r="L64" s="16">
        <v>0</v>
      </c>
      <c r="M64" s="16">
        <v>0</v>
      </c>
      <c r="N64" s="16">
        <v>0</v>
      </c>
      <c r="O64" s="16">
        <v>0</v>
      </c>
      <c r="P64" s="16">
        <v>0</v>
      </c>
      <c r="Q64" s="16">
        <v>0</v>
      </c>
      <c r="R64" s="16">
        <v>0</v>
      </c>
      <c r="S64" s="1114">
        <v>0</v>
      </c>
      <c r="T64" s="1114"/>
      <c r="U64" s="767"/>
      <c r="V64" s="18"/>
      <c r="W64" s="15"/>
      <c r="X64" s="769"/>
      <c r="Y64" s="15"/>
      <c r="Z64" s="769"/>
      <c r="AA64" s="15"/>
      <c r="AB64" s="769"/>
      <c r="AC64" s="15"/>
      <c r="AD64" s="769"/>
      <c r="AE64" s="15"/>
      <c r="AF64" s="769"/>
      <c r="AG64" s="15"/>
      <c r="AH64" s="769"/>
      <c r="AI64" s="15"/>
      <c r="AJ64" s="769"/>
      <c r="AK64" s="15"/>
      <c r="AL64" s="769"/>
      <c r="AM64" s="15"/>
      <c r="AN64" s="769"/>
      <c r="AO64" s="15"/>
      <c r="AP64" s="769"/>
      <c r="AQ64" s="15"/>
      <c r="AR64" s="769"/>
      <c r="AS64" s="15"/>
      <c r="AT64" s="769"/>
      <c r="AU64" s="15"/>
      <c r="AV64" s="769"/>
      <c r="AW64" s="15"/>
      <c r="AX64" s="769"/>
      <c r="AY64" s="15"/>
      <c r="AZ64" s="769"/>
      <c r="BA64" s="15"/>
      <c r="BB64" s="769"/>
      <c r="BC64" s="15"/>
      <c r="BD64" s="769"/>
      <c r="BE64" s="15"/>
      <c r="BF64" s="769"/>
      <c r="BG64" s="15"/>
      <c r="BH64" s="769"/>
      <c r="BI64" s="15"/>
      <c r="BJ64" s="769"/>
      <c r="BK64" s="15"/>
      <c r="BL64" s="769"/>
      <c r="BM64" s="15"/>
      <c r="BN64" s="769"/>
      <c r="BO64" s="15"/>
      <c r="BP64" s="769"/>
      <c r="BQ64" s="15"/>
      <c r="BR64" s="769"/>
      <c r="BS64" s="15"/>
      <c r="BT64" s="769"/>
      <c r="BU64" s="15"/>
      <c r="BV64" s="770"/>
      <c r="BW64" s="15"/>
      <c r="BX64" s="770"/>
      <c r="BY64" s="15"/>
      <c r="BZ64" s="770"/>
      <c r="CA64" s="15"/>
      <c r="CB64" s="770"/>
      <c r="CC64" s="15"/>
      <c r="CD64" s="770"/>
      <c r="CE64" s="15"/>
      <c r="CF64" s="773"/>
      <c r="CG64" s="15"/>
      <c r="CH64" s="773"/>
      <c r="CI64" s="15"/>
      <c r="CJ64" s="773"/>
      <c r="CK64" s="15"/>
      <c r="CL64" s="773"/>
      <c r="CM64" s="15"/>
      <c r="CN64" s="773"/>
      <c r="CO64" s="15"/>
      <c r="CP64" s="773"/>
      <c r="CQ64" s="15"/>
      <c r="CR64" s="773"/>
      <c r="CS64" s="15"/>
      <c r="CT64" s="773"/>
      <c r="CU64" s="15"/>
      <c r="CV64" s="773"/>
      <c r="CW64" s="15"/>
      <c r="CX64" s="773"/>
      <c r="CY64" s="15"/>
      <c r="CZ64" s="773"/>
      <c r="DA64" s="15"/>
      <c r="DB64" s="773"/>
      <c r="DC64" s="15"/>
      <c r="DD64" s="773"/>
      <c r="DE64" s="15"/>
      <c r="DF64" s="773"/>
      <c r="DG64" s="15"/>
      <c r="DH64" s="773"/>
      <c r="DI64" s="15"/>
      <c r="DJ64" s="773"/>
      <c r="DK64" s="15"/>
      <c r="DL64" s="773"/>
      <c r="DM64" s="15"/>
      <c r="DN64" s="773"/>
      <c r="DO64" s="15"/>
      <c r="DP64" s="773"/>
      <c r="DQ64" s="15"/>
      <c r="DR64" s="773"/>
      <c r="DS64" s="15"/>
      <c r="DT64" s="773"/>
      <c r="DU64" s="168">
        <f t="shared" si="9"/>
        <v>0</v>
      </c>
      <c r="DV64" s="25"/>
      <c r="DW64" s="15">
        <f t="shared" si="10"/>
        <v>0</v>
      </c>
      <c r="DX64" s="23"/>
      <c r="DY64" s="15">
        <f t="shared" si="11"/>
        <v>0</v>
      </c>
      <c r="DZ64" s="246"/>
      <c r="EA64" s="246"/>
      <c r="EB64" s="246"/>
      <c r="EC64" s="246"/>
      <c r="ED64" s="246"/>
      <c r="EE64" s="246"/>
      <c r="EF64" s="246"/>
      <c r="EG64" s="246"/>
    </row>
    <row r="65" spans="1:137" ht="21" hidden="1" customHeight="1">
      <c r="A65" s="40"/>
      <c r="B65" s="40"/>
      <c r="C65" s="38" t="s">
        <v>64</v>
      </c>
      <c r="D65" s="556" t="s">
        <v>1050</v>
      </c>
      <c r="E65" s="477">
        <v>1674</v>
      </c>
      <c r="F65" s="458">
        <v>41394</v>
      </c>
      <c r="G65" s="788"/>
      <c r="H65" s="319" t="s">
        <v>1403</v>
      </c>
      <c r="I65" s="27">
        <v>17158</v>
      </c>
      <c r="J65" s="430" t="s">
        <v>1049</v>
      </c>
      <c r="K65" s="287" t="s">
        <v>1048</v>
      </c>
      <c r="L65" s="16">
        <v>0</v>
      </c>
      <c r="M65" s="16">
        <v>0</v>
      </c>
      <c r="N65" s="16">
        <v>0</v>
      </c>
      <c r="O65" s="16">
        <v>0</v>
      </c>
      <c r="P65" s="16">
        <v>0</v>
      </c>
      <c r="Q65" s="16">
        <v>0</v>
      </c>
      <c r="R65" s="16">
        <v>0</v>
      </c>
      <c r="S65" s="1114">
        <v>0</v>
      </c>
      <c r="T65" s="1114"/>
      <c r="U65" s="767"/>
      <c r="V65" s="18"/>
      <c r="W65" s="15"/>
      <c r="X65" s="769"/>
      <c r="Y65" s="15"/>
      <c r="Z65" s="769"/>
      <c r="AA65" s="15"/>
      <c r="AB65" s="769"/>
      <c r="AC65" s="15"/>
      <c r="AD65" s="769"/>
      <c r="AE65" s="15"/>
      <c r="AF65" s="769"/>
      <c r="AG65" s="15"/>
      <c r="AH65" s="769"/>
      <c r="AI65" s="15"/>
      <c r="AJ65" s="769"/>
      <c r="AK65" s="15"/>
      <c r="AL65" s="769"/>
      <c r="AM65" s="15"/>
      <c r="AN65" s="769"/>
      <c r="AO65" s="15"/>
      <c r="AP65" s="769"/>
      <c r="AQ65" s="15"/>
      <c r="AR65" s="769"/>
      <c r="AS65" s="15"/>
      <c r="AT65" s="769"/>
      <c r="AU65" s="15"/>
      <c r="AV65" s="769"/>
      <c r="AW65" s="15"/>
      <c r="AX65" s="769"/>
      <c r="AY65" s="15"/>
      <c r="AZ65" s="769"/>
      <c r="BA65" s="15"/>
      <c r="BB65" s="769"/>
      <c r="BC65" s="15"/>
      <c r="BD65" s="769"/>
      <c r="BE65" s="15"/>
      <c r="BF65" s="769"/>
      <c r="BG65" s="15"/>
      <c r="BH65" s="769"/>
      <c r="BI65" s="15"/>
      <c r="BJ65" s="769"/>
      <c r="BK65" s="15"/>
      <c r="BL65" s="769"/>
      <c r="BM65" s="15"/>
      <c r="BN65" s="769"/>
      <c r="BO65" s="15"/>
      <c r="BP65" s="769"/>
      <c r="BQ65" s="15"/>
      <c r="BR65" s="769"/>
      <c r="BS65" s="15"/>
      <c r="BT65" s="769"/>
      <c r="BU65" s="15"/>
      <c r="BV65" s="770"/>
      <c r="BW65" s="15"/>
      <c r="BX65" s="770"/>
      <c r="BY65" s="15"/>
      <c r="BZ65" s="770"/>
      <c r="CA65" s="15"/>
      <c r="CB65" s="770"/>
      <c r="CC65" s="15"/>
      <c r="CD65" s="770"/>
      <c r="CE65" s="15"/>
      <c r="CF65" s="773"/>
      <c r="CG65" s="15"/>
      <c r="CH65" s="773"/>
      <c r="CI65" s="15"/>
      <c r="CJ65" s="773"/>
      <c r="CK65" s="15"/>
      <c r="CL65" s="773"/>
      <c r="CM65" s="15"/>
      <c r="CN65" s="773"/>
      <c r="CO65" s="15"/>
      <c r="CP65" s="773"/>
      <c r="CQ65" s="15"/>
      <c r="CR65" s="773"/>
      <c r="CS65" s="15"/>
      <c r="CT65" s="773"/>
      <c r="CU65" s="15"/>
      <c r="CV65" s="773"/>
      <c r="CW65" s="15"/>
      <c r="CX65" s="773"/>
      <c r="CY65" s="15"/>
      <c r="CZ65" s="773"/>
      <c r="DA65" s="15"/>
      <c r="DB65" s="773"/>
      <c r="DC65" s="15"/>
      <c r="DD65" s="773"/>
      <c r="DE65" s="15"/>
      <c r="DF65" s="773"/>
      <c r="DG65" s="15"/>
      <c r="DH65" s="773"/>
      <c r="DI65" s="15"/>
      <c r="DJ65" s="773"/>
      <c r="DK65" s="15"/>
      <c r="DL65" s="773"/>
      <c r="DM65" s="15"/>
      <c r="DN65" s="773"/>
      <c r="DO65" s="15"/>
      <c r="DP65" s="773"/>
      <c r="DQ65" s="15"/>
      <c r="DR65" s="773"/>
      <c r="DS65" s="15"/>
      <c r="DT65" s="773"/>
      <c r="DU65" s="168">
        <f t="shared" si="9"/>
        <v>0</v>
      </c>
      <c r="DV65" s="25"/>
      <c r="DW65" s="15">
        <f t="shared" si="10"/>
        <v>0</v>
      </c>
      <c r="DX65" s="23"/>
      <c r="DY65" s="15">
        <f t="shared" si="11"/>
        <v>0</v>
      </c>
      <c r="DZ65" s="246"/>
      <c r="EA65" s="246"/>
      <c r="EB65" s="246"/>
      <c r="EC65" s="246"/>
      <c r="ED65" s="246"/>
      <c r="EE65" s="246"/>
      <c r="EF65" s="246"/>
      <c r="EG65" s="246"/>
    </row>
    <row r="66" spans="1:137" ht="21" hidden="1" customHeight="1">
      <c r="A66" s="40"/>
      <c r="B66" s="40"/>
      <c r="C66" s="38" t="s">
        <v>77</v>
      </c>
      <c r="D66" s="556" t="s">
        <v>1532</v>
      </c>
      <c r="E66" s="477">
        <v>11368</v>
      </c>
      <c r="F66" s="458">
        <v>43005</v>
      </c>
      <c r="G66" s="788"/>
      <c r="H66" s="319" t="s">
        <v>1403</v>
      </c>
      <c r="I66" s="27">
        <v>34907</v>
      </c>
      <c r="J66" s="430" t="s">
        <v>1533</v>
      </c>
      <c r="K66" s="287" t="s">
        <v>1536</v>
      </c>
      <c r="L66" s="16">
        <v>0</v>
      </c>
      <c r="M66" s="16">
        <v>0</v>
      </c>
      <c r="N66" s="16">
        <v>0</v>
      </c>
      <c r="O66" s="16">
        <v>0</v>
      </c>
      <c r="P66" s="16">
        <v>0</v>
      </c>
      <c r="Q66" s="16">
        <v>0</v>
      </c>
      <c r="R66" s="16">
        <v>0</v>
      </c>
      <c r="S66" s="1114">
        <v>0</v>
      </c>
      <c r="T66" s="1114"/>
      <c r="U66" s="767"/>
      <c r="V66" s="18"/>
      <c r="W66" s="15"/>
      <c r="X66" s="769"/>
      <c r="Y66" s="15"/>
      <c r="Z66" s="769"/>
      <c r="AA66" s="15"/>
      <c r="AB66" s="769"/>
      <c r="AC66" s="15"/>
      <c r="AD66" s="769"/>
      <c r="AE66" s="15"/>
      <c r="AF66" s="769"/>
      <c r="AG66" s="15"/>
      <c r="AH66" s="769"/>
      <c r="AI66" s="15"/>
      <c r="AJ66" s="769"/>
      <c r="AK66" s="15"/>
      <c r="AL66" s="769"/>
      <c r="AM66" s="15"/>
      <c r="AN66" s="769"/>
      <c r="AO66" s="15"/>
      <c r="AP66" s="769"/>
      <c r="AQ66" s="15"/>
      <c r="AR66" s="769"/>
      <c r="AS66" s="15"/>
      <c r="AT66" s="769"/>
      <c r="AU66" s="15"/>
      <c r="AV66" s="769"/>
      <c r="AW66" s="15"/>
      <c r="AX66" s="769"/>
      <c r="AY66" s="15"/>
      <c r="AZ66" s="769"/>
      <c r="BA66" s="15"/>
      <c r="BB66" s="769"/>
      <c r="BC66" s="15"/>
      <c r="BD66" s="769"/>
      <c r="BE66" s="15"/>
      <c r="BF66" s="769"/>
      <c r="BG66" s="15"/>
      <c r="BH66" s="769"/>
      <c r="BI66" s="15"/>
      <c r="BJ66" s="769"/>
      <c r="BK66" s="15"/>
      <c r="BL66" s="769"/>
      <c r="BM66" s="15"/>
      <c r="BN66" s="769"/>
      <c r="BO66" s="15"/>
      <c r="BP66" s="769"/>
      <c r="BQ66" s="15"/>
      <c r="BR66" s="769"/>
      <c r="BS66" s="15"/>
      <c r="BT66" s="769"/>
      <c r="BU66" s="15"/>
      <c r="BV66" s="770"/>
      <c r="BW66" s="15"/>
      <c r="BX66" s="770"/>
      <c r="BY66" s="15"/>
      <c r="BZ66" s="770"/>
      <c r="CA66" s="15"/>
      <c r="CB66" s="770"/>
      <c r="CC66" s="15"/>
      <c r="CD66" s="770"/>
      <c r="CE66" s="15"/>
      <c r="CF66" s="773"/>
      <c r="CG66" s="15"/>
      <c r="CH66" s="773"/>
      <c r="CI66" s="15"/>
      <c r="CJ66" s="773"/>
      <c r="CK66" s="15"/>
      <c r="CL66" s="773"/>
      <c r="CM66" s="15"/>
      <c r="CN66" s="773"/>
      <c r="CO66" s="15"/>
      <c r="CP66" s="773"/>
      <c r="CQ66" s="15"/>
      <c r="CR66" s="773"/>
      <c r="CS66" s="15"/>
      <c r="CT66" s="773"/>
      <c r="CU66" s="15"/>
      <c r="CV66" s="773"/>
      <c r="CW66" s="15"/>
      <c r="CX66" s="773"/>
      <c r="CY66" s="15"/>
      <c r="CZ66" s="773"/>
      <c r="DA66" s="15"/>
      <c r="DB66" s="773"/>
      <c r="DC66" s="15"/>
      <c r="DD66" s="773"/>
      <c r="DE66" s="15"/>
      <c r="DF66" s="773"/>
      <c r="DG66" s="15"/>
      <c r="DH66" s="773"/>
      <c r="DI66" s="15"/>
      <c r="DJ66" s="773"/>
      <c r="DK66" s="15"/>
      <c r="DL66" s="773"/>
      <c r="DM66" s="15"/>
      <c r="DN66" s="773"/>
      <c r="DO66" s="15"/>
      <c r="DP66" s="773"/>
      <c r="DQ66" s="15"/>
      <c r="DR66" s="773"/>
      <c r="DS66" s="15"/>
      <c r="DT66" s="773"/>
      <c r="DU66" s="168">
        <f t="shared" si="9"/>
        <v>0</v>
      </c>
      <c r="DV66" s="25"/>
      <c r="DW66" s="15">
        <f t="shared" si="10"/>
        <v>0</v>
      </c>
      <c r="DX66" s="23"/>
      <c r="DY66" s="15">
        <f t="shared" si="11"/>
        <v>0</v>
      </c>
      <c r="DZ66" s="246"/>
      <c r="EA66" s="246"/>
      <c r="EB66" s="246"/>
      <c r="EC66" s="246"/>
      <c r="ED66" s="25"/>
      <c r="EE66" s="25"/>
      <c r="EF66" s="246"/>
      <c r="EG66" s="246"/>
    </row>
    <row r="67" spans="1:137" ht="21" hidden="1" customHeight="1">
      <c r="A67" s="40"/>
      <c r="B67" s="40"/>
      <c r="C67" s="38" t="s">
        <v>85</v>
      </c>
      <c r="D67" s="556" t="s">
        <v>1420</v>
      </c>
      <c r="E67" s="477">
        <v>10988</v>
      </c>
      <c r="F67" s="459">
        <v>44636</v>
      </c>
      <c r="G67" s="788"/>
      <c r="H67" s="319" t="s">
        <v>1403</v>
      </c>
      <c r="I67" s="27">
        <v>21759</v>
      </c>
      <c r="J67" s="436" t="s">
        <v>1422</v>
      </c>
      <c r="K67" s="287" t="s">
        <v>1421</v>
      </c>
      <c r="L67" s="16">
        <v>0</v>
      </c>
      <c r="M67" s="16">
        <v>0</v>
      </c>
      <c r="N67" s="16">
        <v>0</v>
      </c>
      <c r="O67" s="16">
        <v>0</v>
      </c>
      <c r="P67" s="16">
        <v>0</v>
      </c>
      <c r="Q67" s="16">
        <v>0</v>
      </c>
      <c r="R67" s="16">
        <v>0</v>
      </c>
      <c r="S67" s="1114">
        <v>0</v>
      </c>
      <c r="T67" s="1114"/>
      <c r="U67" s="767"/>
      <c r="V67" s="18"/>
      <c r="W67" s="15"/>
      <c r="X67" s="769"/>
      <c r="Y67" s="15"/>
      <c r="Z67" s="769"/>
      <c r="AA67" s="15"/>
      <c r="AB67" s="769"/>
      <c r="AC67" s="15"/>
      <c r="AD67" s="769"/>
      <c r="AE67" s="15"/>
      <c r="AF67" s="769"/>
      <c r="AG67" s="15"/>
      <c r="AH67" s="769"/>
      <c r="AI67" s="15"/>
      <c r="AJ67" s="769"/>
      <c r="AK67" s="15"/>
      <c r="AL67" s="769"/>
      <c r="AM67" s="15"/>
      <c r="AN67" s="769"/>
      <c r="AO67" s="15"/>
      <c r="AP67" s="769"/>
      <c r="AQ67" s="15"/>
      <c r="AR67" s="769"/>
      <c r="AS67" s="15"/>
      <c r="AT67" s="769"/>
      <c r="AU67" s="15"/>
      <c r="AV67" s="769"/>
      <c r="AW67" s="15"/>
      <c r="AX67" s="769"/>
      <c r="AY67" s="15"/>
      <c r="AZ67" s="769"/>
      <c r="BA67" s="15"/>
      <c r="BB67" s="769"/>
      <c r="BC67" s="15"/>
      <c r="BD67" s="769"/>
      <c r="BE67" s="15"/>
      <c r="BF67" s="769"/>
      <c r="BG67" s="15"/>
      <c r="BH67" s="769"/>
      <c r="BI67" s="15"/>
      <c r="BJ67" s="769"/>
      <c r="BK67" s="15"/>
      <c r="BL67" s="769"/>
      <c r="BM67" s="15"/>
      <c r="BN67" s="769"/>
      <c r="BO67" s="15"/>
      <c r="BP67" s="769"/>
      <c r="BQ67" s="15"/>
      <c r="BR67" s="769"/>
      <c r="BS67" s="15"/>
      <c r="BT67" s="769"/>
      <c r="BU67" s="15"/>
      <c r="BV67" s="770"/>
      <c r="BW67" s="15"/>
      <c r="BX67" s="770"/>
      <c r="BY67" s="15"/>
      <c r="BZ67" s="770"/>
      <c r="CA67" s="15"/>
      <c r="CB67" s="770"/>
      <c r="CC67" s="15"/>
      <c r="CD67" s="770"/>
      <c r="CE67" s="15"/>
      <c r="CF67" s="773"/>
      <c r="CG67" s="15"/>
      <c r="CH67" s="773"/>
      <c r="CI67" s="15"/>
      <c r="CJ67" s="773"/>
      <c r="CK67" s="15"/>
      <c r="CL67" s="773"/>
      <c r="CM67" s="15"/>
      <c r="CN67" s="773"/>
      <c r="CO67" s="15"/>
      <c r="CP67" s="773"/>
      <c r="CQ67" s="15"/>
      <c r="CR67" s="773"/>
      <c r="CS67" s="15"/>
      <c r="CT67" s="773"/>
      <c r="CU67" s="15"/>
      <c r="CV67" s="773"/>
      <c r="CW67" s="15"/>
      <c r="CX67" s="773"/>
      <c r="CY67" s="15"/>
      <c r="CZ67" s="773"/>
      <c r="DA67" s="15"/>
      <c r="DB67" s="773"/>
      <c r="DC67" s="15"/>
      <c r="DD67" s="773"/>
      <c r="DE67" s="15"/>
      <c r="DF67" s="773"/>
      <c r="DG67" s="15"/>
      <c r="DH67" s="773"/>
      <c r="DI67" s="15"/>
      <c r="DJ67" s="773"/>
      <c r="DK67" s="15"/>
      <c r="DL67" s="773"/>
      <c r="DM67" s="15"/>
      <c r="DN67" s="773"/>
      <c r="DO67" s="15"/>
      <c r="DP67" s="773"/>
      <c r="DQ67" s="15"/>
      <c r="DR67" s="773"/>
      <c r="DS67" s="15"/>
      <c r="DT67" s="773"/>
      <c r="DU67" s="168">
        <f t="shared" si="9"/>
        <v>0</v>
      </c>
      <c r="DV67" s="25"/>
      <c r="DW67" s="15">
        <f t="shared" si="10"/>
        <v>0</v>
      </c>
      <c r="DX67" s="23"/>
      <c r="DY67" s="15">
        <f t="shared" si="11"/>
        <v>0</v>
      </c>
      <c r="DZ67" s="246"/>
      <c r="EA67" s="246"/>
      <c r="EB67" s="246"/>
      <c r="EC67" s="246"/>
      <c r="ED67" s="246"/>
      <c r="EE67" s="246"/>
      <c r="EF67" s="25"/>
      <c r="EG67" s="25"/>
    </row>
    <row r="68" spans="1:137" ht="21" hidden="1" customHeight="1">
      <c r="A68" s="40"/>
      <c r="B68" s="40"/>
      <c r="C68" s="38" t="s">
        <v>87</v>
      </c>
      <c r="D68" s="556" t="s">
        <v>1494</v>
      </c>
      <c r="E68" s="477">
        <v>11331</v>
      </c>
      <c r="F68" s="459">
        <v>44686</v>
      </c>
      <c r="G68" s="788"/>
      <c r="H68" s="579" t="s">
        <v>1403</v>
      </c>
      <c r="I68" s="27">
        <v>44959</v>
      </c>
      <c r="J68" s="436" t="s">
        <v>1492</v>
      </c>
      <c r="K68" s="287" t="s">
        <v>1491</v>
      </c>
      <c r="L68" s="16">
        <v>0</v>
      </c>
      <c r="M68" s="16">
        <v>0</v>
      </c>
      <c r="N68" s="16">
        <v>0</v>
      </c>
      <c r="O68" s="16">
        <v>0</v>
      </c>
      <c r="P68" s="16">
        <v>0</v>
      </c>
      <c r="Q68" s="16">
        <v>0</v>
      </c>
      <c r="R68" s="16">
        <v>0</v>
      </c>
      <c r="S68" s="1114">
        <v>0</v>
      </c>
      <c r="T68" s="1114"/>
      <c r="U68" s="767"/>
      <c r="V68" s="18"/>
      <c r="W68" s="15"/>
      <c r="X68" s="769"/>
      <c r="Y68" s="15"/>
      <c r="Z68" s="769"/>
      <c r="AA68" s="15"/>
      <c r="AB68" s="769"/>
      <c r="AC68" s="15"/>
      <c r="AD68" s="769"/>
      <c r="AE68" s="15"/>
      <c r="AF68" s="769"/>
      <c r="AG68" s="15"/>
      <c r="AH68" s="769"/>
      <c r="AI68" s="15"/>
      <c r="AJ68" s="769"/>
      <c r="AK68" s="15"/>
      <c r="AL68" s="769"/>
      <c r="AM68" s="15"/>
      <c r="AN68" s="769"/>
      <c r="AO68" s="15"/>
      <c r="AP68" s="769"/>
      <c r="AQ68" s="15"/>
      <c r="AR68" s="769"/>
      <c r="AS68" s="15"/>
      <c r="AT68" s="769"/>
      <c r="AU68" s="15"/>
      <c r="AV68" s="769"/>
      <c r="AW68" s="15"/>
      <c r="AX68" s="769"/>
      <c r="AY68" s="15"/>
      <c r="AZ68" s="769"/>
      <c r="BA68" s="15"/>
      <c r="BB68" s="769"/>
      <c r="BC68" s="15"/>
      <c r="BD68" s="769"/>
      <c r="BE68" s="15"/>
      <c r="BF68" s="769"/>
      <c r="BG68" s="15"/>
      <c r="BH68" s="769"/>
      <c r="BI68" s="15"/>
      <c r="BJ68" s="769"/>
      <c r="BK68" s="15"/>
      <c r="BL68" s="769"/>
      <c r="BM68" s="15"/>
      <c r="BN68" s="769"/>
      <c r="BO68" s="15"/>
      <c r="BP68" s="769"/>
      <c r="BQ68" s="15"/>
      <c r="BR68" s="769"/>
      <c r="BS68" s="15"/>
      <c r="BT68" s="769"/>
      <c r="BU68" s="15"/>
      <c r="BV68" s="770"/>
      <c r="BW68" s="15"/>
      <c r="BX68" s="770"/>
      <c r="BY68" s="15"/>
      <c r="BZ68" s="770"/>
      <c r="CA68" s="15"/>
      <c r="CB68" s="770"/>
      <c r="CC68" s="15"/>
      <c r="CD68" s="770"/>
      <c r="CE68" s="15"/>
      <c r="CF68" s="773"/>
      <c r="CG68" s="15"/>
      <c r="CH68" s="773"/>
      <c r="CI68" s="15"/>
      <c r="CJ68" s="773"/>
      <c r="CK68" s="15"/>
      <c r="CL68" s="773"/>
      <c r="CM68" s="15"/>
      <c r="CN68" s="773"/>
      <c r="CO68" s="15"/>
      <c r="CP68" s="773"/>
      <c r="CQ68" s="15"/>
      <c r="CR68" s="773"/>
      <c r="CS68" s="15"/>
      <c r="CT68" s="773"/>
      <c r="CU68" s="15"/>
      <c r="CV68" s="773"/>
      <c r="CW68" s="15"/>
      <c r="CX68" s="773"/>
      <c r="CY68" s="15"/>
      <c r="CZ68" s="773"/>
      <c r="DA68" s="15"/>
      <c r="DB68" s="773"/>
      <c r="DC68" s="15"/>
      <c r="DD68" s="773"/>
      <c r="DE68" s="15"/>
      <c r="DF68" s="773"/>
      <c r="DG68" s="15"/>
      <c r="DH68" s="773"/>
      <c r="DI68" s="15"/>
      <c r="DJ68" s="773"/>
      <c r="DK68" s="15"/>
      <c r="DL68" s="773"/>
      <c r="DM68" s="15"/>
      <c r="DN68" s="773"/>
      <c r="DO68" s="15"/>
      <c r="DP68" s="773"/>
      <c r="DQ68" s="15"/>
      <c r="DR68" s="773"/>
      <c r="DS68" s="15"/>
      <c r="DT68" s="773"/>
      <c r="DU68" s="168">
        <f t="shared" si="9"/>
        <v>0</v>
      </c>
      <c r="DV68" s="25"/>
      <c r="DW68" s="15">
        <f t="shared" si="10"/>
        <v>0</v>
      </c>
      <c r="DX68" s="23"/>
      <c r="DY68" s="15">
        <f t="shared" si="11"/>
        <v>0</v>
      </c>
      <c r="DZ68" s="246"/>
      <c r="EA68" s="246"/>
      <c r="EB68" s="246"/>
      <c r="EC68" s="246"/>
      <c r="ED68" s="246"/>
      <c r="EE68" s="246"/>
      <c r="EF68" s="246"/>
      <c r="EG68" s="246"/>
    </row>
    <row r="69" spans="1:137" ht="18" hidden="1" customHeight="1"/>
    <row r="70" spans="1:137" s="58" customFormat="1" ht="34.5" hidden="1" customHeight="1">
      <c r="A70" s="593" t="s">
        <v>301</v>
      </c>
      <c r="B70" s="593" t="s">
        <v>1601</v>
      </c>
      <c r="C70" s="504" t="s">
        <v>12</v>
      </c>
      <c r="D70" s="593" t="s">
        <v>13</v>
      </c>
      <c r="E70" s="591" t="s">
        <v>1665</v>
      </c>
      <c r="F70" s="594" t="s">
        <v>14</v>
      </c>
      <c r="G70" s="591"/>
      <c r="H70" s="594" t="s">
        <v>1611</v>
      </c>
      <c r="I70" s="594" t="s">
        <v>1612</v>
      </c>
      <c r="J70" s="591" t="s">
        <v>299</v>
      </c>
      <c r="K70" s="594" t="s">
        <v>298</v>
      </c>
      <c r="L70" s="591" t="s">
        <v>1353</v>
      </c>
      <c r="M70" s="591" t="s">
        <v>1551</v>
      </c>
      <c r="N70" s="591" t="s">
        <v>1552</v>
      </c>
      <c r="O70" s="591" t="s">
        <v>1760</v>
      </c>
      <c r="P70" s="591" t="s">
        <v>1761</v>
      </c>
      <c r="Q70" s="591" t="s">
        <v>2276</v>
      </c>
      <c r="R70" s="591" t="s">
        <v>2277</v>
      </c>
      <c r="S70" s="1115" t="s">
        <v>876</v>
      </c>
      <c r="T70" s="1115"/>
      <c r="U70" s="861"/>
      <c r="V70" s="593"/>
      <c r="W70" s="38"/>
      <c r="X70" s="853"/>
      <c r="Y70" s="38"/>
      <c r="Z70" s="853"/>
      <c r="AA70" s="38"/>
      <c r="AB70" s="853"/>
      <c r="AC70" s="38"/>
      <c r="AD70" s="853"/>
      <c r="AE70" s="38"/>
      <c r="AF70" s="853"/>
      <c r="AG70" s="38"/>
      <c r="AH70" s="853"/>
      <c r="AI70" s="38"/>
      <c r="AJ70" s="853"/>
      <c r="AK70" s="38"/>
      <c r="AL70" s="853"/>
      <c r="AM70" s="38"/>
      <c r="AN70" s="853"/>
      <c r="AO70" s="38"/>
      <c r="AP70" s="853"/>
      <c r="AQ70" s="38"/>
      <c r="AR70" s="853"/>
      <c r="AS70" s="38"/>
      <c r="AT70" s="853"/>
      <c r="AU70" s="38"/>
      <c r="AV70" s="853"/>
      <c r="AW70" s="38"/>
      <c r="AX70" s="853"/>
      <c r="AY70" s="38"/>
      <c r="AZ70" s="853"/>
      <c r="BA70" s="38"/>
      <c r="BB70" s="853"/>
      <c r="BC70" s="38"/>
      <c r="BD70" s="853"/>
      <c r="BE70" s="38"/>
      <c r="BF70" s="853"/>
      <c r="BG70" s="38"/>
      <c r="BH70" s="853"/>
      <c r="BI70" s="38"/>
      <c r="BJ70" s="853"/>
      <c r="BK70" s="38"/>
      <c r="BL70" s="853"/>
      <c r="BM70" s="38"/>
      <c r="BN70" s="853"/>
      <c r="BO70" s="38"/>
      <c r="BP70" s="853"/>
      <c r="BQ70" s="38"/>
      <c r="BR70" s="853"/>
      <c r="BS70" s="38"/>
      <c r="BT70" s="853"/>
      <c r="BU70" s="38"/>
      <c r="BV70" s="853"/>
      <c r="BW70" s="38"/>
      <c r="BX70" s="853"/>
      <c r="BY70" s="38"/>
      <c r="BZ70" s="853"/>
      <c r="CA70" s="38"/>
      <c r="CB70" s="853"/>
      <c r="CC70" s="38"/>
      <c r="CD70" s="853"/>
      <c r="CE70" s="38"/>
      <c r="CF70" s="853"/>
      <c r="CG70" s="38"/>
      <c r="CH70" s="853"/>
      <c r="CI70" s="38"/>
      <c r="CJ70" s="853"/>
      <c r="CK70" s="38"/>
      <c r="CL70" s="853"/>
      <c r="CM70" s="38"/>
      <c r="CN70" s="853"/>
      <c r="CO70" s="38"/>
      <c r="CP70" s="853"/>
      <c r="CQ70" s="38"/>
      <c r="CR70" s="853"/>
      <c r="CS70" s="38"/>
      <c r="CT70" s="853"/>
      <c r="CU70" s="38"/>
      <c r="CV70" s="853"/>
      <c r="CW70" s="38"/>
      <c r="CX70" s="853"/>
      <c r="CY70" s="38"/>
      <c r="CZ70" s="853"/>
      <c r="DA70" s="38"/>
      <c r="DB70" s="853"/>
      <c r="DC70" s="38"/>
      <c r="DD70" s="853"/>
      <c r="DE70" s="38"/>
      <c r="DF70" s="853"/>
      <c r="DG70" s="38"/>
      <c r="DH70" s="853"/>
      <c r="DI70" s="38"/>
      <c r="DJ70" s="853"/>
      <c r="DK70" s="38"/>
      <c r="DL70" s="853"/>
      <c r="DM70" s="38"/>
      <c r="DN70" s="853"/>
      <c r="DO70" s="38"/>
      <c r="DP70" s="853"/>
      <c r="DQ70" s="38"/>
      <c r="DR70" s="853"/>
      <c r="DS70" s="38"/>
      <c r="DT70" s="853"/>
      <c r="DU70" s="473" t="s">
        <v>876</v>
      </c>
      <c r="DV70" s="474"/>
      <c r="DW70" s="473" t="s">
        <v>877</v>
      </c>
      <c r="DX70" s="173"/>
      <c r="DY70" s="473" t="s">
        <v>1668</v>
      </c>
    </row>
    <row r="71" spans="1:137" s="245" customFormat="1" ht="21" hidden="1" customHeight="1">
      <c r="A71" s="24"/>
      <c r="B71" s="24"/>
      <c r="C71" s="38"/>
      <c r="D71" s="134"/>
      <c r="E71" s="477"/>
      <c r="F71" s="459"/>
      <c r="G71" s="788"/>
      <c r="H71" s="287"/>
      <c r="I71" s="26"/>
      <c r="J71" s="431"/>
      <c r="K71" s="133"/>
      <c r="L71" s="16"/>
      <c r="M71" s="16"/>
      <c r="N71" s="16"/>
      <c r="O71" s="16"/>
      <c r="P71" s="16"/>
      <c r="Q71" s="16"/>
      <c r="R71" s="16"/>
      <c r="S71" s="1114"/>
      <c r="T71" s="1114"/>
      <c r="U71" s="767"/>
      <c r="V71" s="18"/>
      <c r="W71" s="15"/>
      <c r="X71" s="769"/>
      <c r="Y71" s="15"/>
      <c r="Z71" s="769"/>
      <c r="AA71" s="15"/>
      <c r="AB71" s="769"/>
      <c r="AC71" s="15"/>
      <c r="AD71" s="769"/>
      <c r="AE71" s="15"/>
      <c r="AF71" s="769"/>
      <c r="AG71" s="15"/>
      <c r="AH71" s="769"/>
      <c r="AI71" s="15"/>
      <c r="AJ71" s="769"/>
      <c r="AK71" s="15"/>
      <c r="AL71" s="769"/>
      <c r="AM71" s="15"/>
      <c r="AN71" s="769"/>
      <c r="AO71" s="15"/>
      <c r="AP71" s="769"/>
      <c r="AQ71" s="15"/>
      <c r="AR71" s="769"/>
      <c r="AS71" s="15"/>
      <c r="AT71" s="769"/>
      <c r="AU71" s="15"/>
      <c r="AV71" s="769"/>
      <c r="AW71" s="15"/>
      <c r="AX71" s="769"/>
      <c r="AY71" s="15"/>
      <c r="AZ71" s="769"/>
      <c r="BA71" s="15"/>
      <c r="BB71" s="769"/>
      <c r="BC71" s="15"/>
      <c r="BD71" s="769"/>
      <c r="BE71" s="15"/>
      <c r="BF71" s="769"/>
      <c r="BG71" s="15"/>
      <c r="BH71" s="769"/>
      <c r="BI71" s="15"/>
      <c r="BJ71" s="769"/>
      <c r="BK71" s="15"/>
      <c r="BL71" s="769"/>
      <c r="BM71" s="15"/>
      <c r="BN71" s="769"/>
      <c r="BO71" s="15"/>
      <c r="BP71" s="769"/>
      <c r="BQ71" s="15"/>
      <c r="BR71" s="769"/>
      <c r="BS71" s="15"/>
      <c r="BT71" s="769"/>
      <c r="BU71" s="15"/>
      <c r="BV71" s="770"/>
      <c r="BW71" s="15"/>
      <c r="BX71" s="770"/>
      <c r="BY71" s="15"/>
      <c r="BZ71" s="770"/>
      <c r="CA71" s="15"/>
      <c r="CB71" s="770"/>
      <c r="CC71" s="15"/>
      <c r="CD71" s="770"/>
      <c r="CE71" s="15"/>
      <c r="CF71" s="773"/>
      <c r="CG71" s="15"/>
      <c r="CH71" s="773"/>
      <c r="CI71" s="15"/>
      <c r="CJ71" s="773"/>
      <c r="CK71" s="15"/>
      <c r="CL71" s="773"/>
      <c r="CM71" s="15"/>
      <c r="CN71" s="773"/>
      <c r="CO71" s="15"/>
      <c r="CP71" s="773"/>
      <c r="CQ71" s="15"/>
      <c r="CR71" s="773"/>
      <c r="CS71" s="15"/>
      <c r="CT71" s="773"/>
      <c r="CU71" s="15"/>
      <c r="CV71" s="773"/>
      <c r="CW71" s="15"/>
      <c r="CX71" s="773"/>
      <c r="CY71" s="15"/>
      <c r="CZ71" s="773"/>
      <c r="DA71" s="15"/>
      <c r="DB71" s="773"/>
      <c r="DC71" s="15"/>
      <c r="DD71" s="773"/>
      <c r="DE71" s="15"/>
      <c r="DF71" s="773"/>
      <c r="DG71" s="15"/>
      <c r="DH71" s="773"/>
      <c r="DI71" s="15"/>
      <c r="DJ71" s="773"/>
      <c r="DK71" s="15"/>
      <c r="DL71" s="773"/>
      <c r="DM71" s="15"/>
      <c r="DN71" s="773"/>
      <c r="DO71" s="15"/>
      <c r="DP71" s="773"/>
      <c r="DQ71" s="15"/>
      <c r="DR71" s="773"/>
      <c r="DS71" s="15"/>
      <c r="DT71" s="773"/>
      <c r="DU71" s="168"/>
      <c r="DV71" s="156"/>
      <c r="DW71" s="15"/>
      <c r="DX71" s="58"/>
      <c r="DY71" s="15"/>
    </row>
    <row r="72" spans="1:137" ht="18" hidden="1" customHeight="1"/>
    <row r="73" spans="1:137" s="58" customFormat="1" ht="34.5" hidden="1" customHeight="1">
      <c r="A73" s="593" t="s">
        <v>301</v>
      </c>
      <c r="B73" s="593" t="s">
        <v>1601</v>
      </c>
      <c r="C73" s="504" t="s">
        <v>12</v>
      </c>
      <c r="D73" s="593" t="s">
        <v>266</v>
      </c>
      <c r="E73" s="591" t="s">
        <v>1665</v>
      </c>
      <c r="F73" s="594" t="s">
        <v>14</v>
      </c>
      <c r="G73" s="591"/>
      <c r="H73" s="594" t="s">
        <v>1611</v>
      </c>
      <c r="I73" s="594" t="s">
        <v>1612</v>
      </c>
      <c r="J73" s="591" t="s">
        <v>299</v>
      </c>
      <c r="K73" s="594" t="s">
        <v>298</v>
      </c>
      <c r="L73" s="591" t="s">
        <v>1353</v>
      </c>
      <c r="M73" s="591" t="s">
        <v>1551</v>
      </c>
      <c r="N73" s="591" t="s">
        <v>1552</v>
      </c>
      <c r="O73" s="591" t="s">
        <v>1760</v>
      </c>
      <c r="P73" s="591" t="s">
        <v>1761</v>
      </c>
      <c r="Q73" s="591" t="s">
        <v>2276</v>
      </c>
      <c r="R73" s="591" t="s">
        <v>2277</v>
      </c>
      <c r="S73" s="1115" t="s">
        <v>876</v>
      </c>
      <c r="T73" s="1115"/>
      <c r="U73" s="861"/>
      <c r="V73" s="593"/>
      <c r="W73" s="38"/>
      <c r="X73" s="853"/>
      <c r="Y73" s="38"/>
      <c r="Z73" s="853"/>
      <c r="AA73" s="38"/>
      <c r="AB73" s="853"/>
      <c r="AC73" s="38"/>
      <c r="AD73" s="853"/>
      <c r="AE73" s="38"/>
      <c r="AF73" s="853"/>
      <c r="AG73" s="38"/>
      <c r="AH73" s="853"/>
      <c r="AI73" s="38"/>
      <c r="AJ73" s="853"/>
      <c r="AK73" s="38"/>
      <c r="AL73" s="853"/>
      <c r="AM73" s="38"/>
      <c r="AN73" s="853"/>
      <c r="AO73" s="38"/>
      <c r="AP73" s="853"/>
      <c r="AQ73" s="38"/>
      <c r="AR73" s="853"/>
      <c r="AS73" s="38"/>
      <c r="AT73" s="853"/>
      <c r="AU73" s="38"/>
      <c r="AV73" s="853"/>
      <c r="AW73" s="38"/>
      <c r="AX73" s="853"/>
      <c r="AY73" s="38"/>
      <c r="AZ73" s="853"/>
      <c r="BA73" s="38"/>
      <c r="BB73" s="853"/>
      <c r="BC73" s="38"/>
      <c r="BD73" s="853"/>
      <c r="BE73" s="38"/>
      <c r="BF73" s="853"/>
      <c r="BG73" s="38"/>
      <c r="BH73" s="853"/>
      <c r="BI73" s="38"/>
      <c r="BJ73" s="853"/>
      <c r="BK73" s="38"/>
      <c r="BL73" s="853"/>
      <c r="BM73" s="38"/>
      <c r="BN73" s="853"/>
      <c r="BO73" s="38"/>
      <c r="BP73" s="853"/>
      <c r="BQ73" s="38"/>
      <c r="BR73" s="853"/>
      <c r="BS73" s="38"/>
      <c r="BT73" s="853"/>
      <c r="BU73" s="38"/>
      <c r="BV73" s="853"/>
      <c r="BW73" s="38"/>
      <c r="BX73" s="853"/>
      <c r="BY73" s="38"/>
      <c r="BZ73" s="853"/>
      <c r="CA73" s="38"/>
      <c r="CB73" s="853"/>
      <c r="CC73" s="38"/>
      <c r="CD73" s="853"/>
      <c r="CE73" s="38"/>
      <c r="CF73" s="853"/>
      <c r="CG73" s="38"/>
      <c r="CH73" s="853"/>
      <c r="CI73" s="38"/>
      <c r="CJ73" s="853"/>
      <c r="CK73" s="38"/>
      <c r="CL73" s="853"/>
      <c r="CM73" s="38"/>
      <c r="CN73" s="853"/>
      <c r="CO73" s="38"/>
      <c r="CP73" s="853"/>
      <c r="CQ73" s="38"/>
      <c r="CR73" s="853"/>
      <c r="CS73" s="38"/>
      <c r="CT73" s="853"/>
      <c r="CU73" s="38"/>
      <c r="CV73" s="853"/>
      <c r="CW73" s="38"/>
      <c r="CX73" s="853"/>
      <c r="CY73" s="38"/>
      <c r="CZ73" s="853"/>
      <c r="DA73" s="38"/>
      <c r="DB73" s="853"/>
      <c r="DC73" s="38"/>
      <c r="DD73" s="853"/>
      <c r="DE73" s="38"/>
      <c r="DF73" s="853"/>
      <c r="DG73" s="38"/>
      <c r="DH73" s="853"/>
      <c r="DI73" s="38"/>
      <c r="DJ73" s="853"/>
      <c r="DK73" s="38"/>
      <c r="DL73" s="853"/>
      <c r="DM73" s="38"/>
      <c r="DN73" s="853"/>
      <c r="DO73" s="38"/>
      <c r="DP73" s="853"/>
      <c r="DQ73" s="38"/>
      <c r="DR73" s="853"/>
      <c r="DS73" s="38"/>
      <c r="DT73" s="853"/>
      <c r="DU73" s="473" t="s">
        <v>876</v>
      </c>
      <c r="DV73" s="474"/>
      <c r="DW73" s="473" t="s">
        <v>877</v>
      </c>
      <c r="DX73" s="173"/>
      <c r="DY73" s="473" t="s">
        <v>1668</v>
      </c>
    </row>
    <row r="74" spans="1:137" s="156" customFormat="1" ht="20.45" hidden="1" customHeight="1">
      <c r="A74" s="38"/>
      <c r="B74" s="38"/>
      <c r="C74" s="38" t="s">
        <v>19</v>
      </c>
      <c r="D74" s="525" t="s">
        <v>810</v>
      </c>
      <c r="E74" s="477">
        <v>11386</v>
      </c>
      <c r="F74" s="457">
        <v>42790</v>
      </c>
      <c r="G74" s="788"/>
      <c r="H74" s="153">
        <v>2023</v>
      </c>
      <c r="I74" s="26">
        <v>42542</v>
      </c>
      <c r="J74" s="431" t="s">
        <v>811</v>
      </c>
      <c r="K74" s="385" t="s">
        <v>811</v>
      </c>
      <c r="L74" s="16">
        <v>0</v>
      </c>
      <c r="M74" s="16">
        <v>0</v>
      </c>
      <c r="N74" s="16">
        <v>0</v>
      </c>
      <c r="O74" s="16">
        <v>0</v>
      </c>
      <c r="P74" s="16">
        <v>0</v>
      </c>
      <c r="Q74" s="16">
        <v>0</v>
      </c>
      <c r="R74" s="16">
        <v>0</v>
      </c>
      <c r="S74" s="1114">
        <v>0</v>
      </c>
      <c r="T74" s="1114"/>
      <c r="U74" s="767"/>
      <c r="V74" s="18"/>
      <c r="W74" s="15"/>
      <c r="X74" s="769"/>
      <c r="Y74" s="15"/>
      <c r="Z74" s="769"/>
      <c r="AA74" s="15"/>
      <c r="AB74" s="769"/>
      <c r="AC74" s="15"/>
      <c r="AD74" s="769"/>
      <c r="AE74" s="15"/>
      <c r="AF74" s="769"/>
      <c r="AG74" s="15"/>
      <c r="AH74" s="769"/>
      <c r="AI74" s="15"/>
      <c r="AJ74" s="769"/>
      <c r="AK74" s="15"/>
      <c r="AL74" s="769"/>
      <c r="AM74" s="15"/>
      <c r="AN74" s="769"/>
      <c r="AO74" s="15"/>
      <c r="AP74" s="769"/>
      <c r="AQ74" s="15"/>
      <c r="AR74" s="769"/>
      <c r="AS74" s="15"/>
      <c r="AT74" s="769"/>
      <c r="AU74" s="15"/>
      <c r="AV74" s="769"/>
      <c r="AW74" s="15"/>
      <c r="AX74" s="769"/>
      <c r="AY74" s="15"/>
      <c r="AZ74" s="769"/>
      <c r="BA74" s="15"/>
      <c r="BB74" s="769"/>
      <c r="BC74" s="15"/>
      <c r="BD74" s="769"/>
      <c r="BE74" s="15"/>
      <c r="BF74" s="769"/>
      <c r="BG74" s="15"/>
      <c r="BH74" s="769"/>
      <c r="BI74" s="15"/>
      <c r="BJ74" s="769"/>
      <c r="BK74" s="15"/>
      <c r="BL74" s="769"/>
      <c r="BM74" s="15"/>
      <c r="BN74" s="769"/>
      <c r="BO74" s="15"/>
      <c r="BP74" s="769"/>
      <c r="BQ74" s="15"/>
      <c r="BR74" s="769"/>
      <c r="BS74" s="15"/>
      <c r="BT74" s="769"/>
      <c r="BU74" s="15"/>
      <c r="BV74" s="770"/>
      <c r="BW74" s="15"/>
      <c r="BX74" s="770"/>
      <c r="BY74" s="15"/>
      <c r="BZ74" s="770"/>
      <c r="CA74" s="15"/>
      <c r="CB74" s="770"/>
      <c r="CC74" s="15"/>
      <c r="CD74" s="770"/>
      <c r="CE74" s="15"/>
      <c r="CF74" s="770"/>
      <c r="CG74" s="15"/>
      <c r="CH74" s="773"/>
      <c r="CI74" s="15"/>
      <c r="CJ74" s="773"/>
      <c r="CK74" s="15"/>
      <c r="CL74" s="773"/>
      <c r="CM74" s="15"/>
      <c r="CN74" s="773"/>
      <c r="CO74" s="15"/>
      <c r="CP74" s="773"/>
      <c r="CQ74" s="15"/>
      <c r="CR74" s="773"/>
      <c r="CS74" s="15"/>
      <c r="CT74" s="773"/>
      <c r="CU74" s="15"/>
      <c r="CV74" s="773"/>
      <c r="CW74" s="15"/>
      <c r="CX74" s="773"/>
      <c r="CY74" s="15"/>
      <c r="CZ74" s="773"/>
      <c r="DA74" s="15"/>
      <c r="DB74" s="773"/>
      <c r="DC74" s="15"/>
      <c r="DD74" s="773"/>
      <c r="DE74" s="15"/>
      <c r="DF74" s="773"/>
      <c r="DG74" s="15"/>
      <c r="DH74" s="773"/>
      <c r="DI74" s="15"/>
      <c r="DJ74" s="773"/>
      <c r="DK74" s="15"/>
      <c r="DL74" s="773"/>
      <c r="DM74" s="15"/>
      <c r="DN74" s="773"/>
      <c r="DO74" s="15"/>
      <c r="DP74" s="773"/>
      <c r="DQ74" s="15"/>
      <c r="DR74" s="773"/>
      <c r="DS74" s="15"/>
      <c r="DT74" s="773"/>
      <c r="DU74" s="168">
        <f>COUNT(V74:BS74)</f>
        <v>0</v>
      </c>
      <c r="DW74" s="15">
        <f>COUNT(BU74:DS74)</f>
        <v>0</v>
      </c>
      <c r="DX74" s="58"/>
      <c r="DY74" s="15">
        <f t="shared" ref="DY74:DY75" si="12">SUM(DU74,DW74)</f>
        <v>0</v>
      </c>
    </row>
    <row r="75" spans="1:137" s="156" customFormat="1" ht="20.45" hidden="1" customHeight="1">
      <c r="A75" s="38"/>
      <c r="B75" s="38"/>
      <c r="C75" s="38" t="s">
        <v>21</v>
      </c>
      <c r="D75" s="525" t="s">
        <v>1509</v>
      </c>
      <c r="E75" s="477">
        <v>11373</v>
      </c>
      <c r="F75" s="457">
        <v>43006</v>
      </c>
      <c r="G75" s="788"/>
      <c r="H75" s="153">
        <v>2023</v>
      </c>
      <c r="I75" s="26">
        <v>43011</v>
      </c>
      <c r="J75" s="431" t="s">
        <v>1510</v>
      </c>
      <c r="K75" s="385" t="s">
        <v>1644</v>
      </c>
      <c r="L75" s="16">
        <v>0</v>
      </c>
      <c r="M75" s="16">
        <v>0</v>
      </c>
      <c r="N75" s="16">
        <v>0</v>
      </c>
      <c r="O75" s="16">
        <v>0</v>
      </c>
      <c r="P75" s="16">
        <v>0</v>
      </c>
      <c r="Q75" s="16">
        <v>0</v>
      </c>
      <c r="R75" s="16">
        <v>0</v>
      </c>
      <c r="S75" s="1114">
        <v>0</v>
      </c>
      <c r="T75" s="1114"/>
      <c r="U75" s="767"/>
      <c r="V75" s="18"/>
      <c r="W75" s="15"/>
      <c r="X75" s="769"/>
      <c r="Y75" s="15"/>
      <c r="Z75" s="769"/>
      <c r="AA75" s="15"/>
      <c r="AB75" s="769"/>
      <c r="AC75" s="15"/>
      <c r="AD75" s="769"/>
      <c r="AE75" s="15"/>
      <c r="AF75" s="769"/>
      <c r="AG75" s="15"/>
      <c r="AH75" s="769"/>
      <c r="AI75" s="15"/>
      <c r="AJ75" s="769"/>
      <c r="AK75" s="15"/>
      <c r="AL75" s="769"/>
      <c r="AM75" s="15"/>
      <c r="AN75" s="769"/>
      <c r="AO75" s="15"/>
      <c r="AP75" s="769"/>
      <c r="AQ75" s="15"/>
      <c r="AR75" s="769"/>
      <c r="AS75" s="15"/>
      <c r="AT75" s="769"/>
      <c r="AU75" s="15"/>
      <c r="AV75" s="769"/>
      <c r="AW75" s="15"/>
      <c r="AX75" s="769"/>
      <c r="AY75" s="15"/>
      <c r="AZ75" s="769"/>
      <c r="BA75" s="15"/>
      <c r="BB75" s="769"/>
      <c r="BC75" s="15"/>
      <c r="BD75" s="769"/>
      <c r="BE75" s="15"/>
      <c r="BF75" s="769"/>
      <c r="BG75" s="15"/>
      <c r="BH75" s="769"/>
      <c r="BI75" s="15"/>
      <c r="BJ75" s="769"/>
      <c r="BK75" s="15"/>
      <c r="BL75" s="769"/>
      <c r="BM75" s="15"/>
      <c r="BN75" s="769"/>
      <c r="BO75" s="15"/>
      <c r="BP75" s="769"/>
      <c r="BQ75" s="15"/>
      <c r="BR75" s="769"/>
      <c r="BS75" s="15"/>
      <c r="BT75" s="769"/>
      <c r="BU75" s="15"/>
      <c r="BV75" s="770"/>
      <c r="BW75" s="15"/>
      <c r="BX75" s="770"/>
      <c r="BY75" s="15"/>
      <c r="BZ75" s="770"/>
      <c r="CA75" s="15"/>
      <c r="CB75" s="770"/>
      <c r="CC75" s="15"/>
      <c r="CD75" s="770"/>
      <c r="CE75" s="15"/>
      <c r="CF75" s="770"/>
      <c r="CG75" s="15"/>
      <c r="CH75" s="773"/>
      <c r="CI75" s="15"/>
      <c r="CJ75" s="773"/>
      <c r="CK75" s="15"/>
      <c r="CL75" s="773"/>
      <c r="CM75" s="15"/>
      <c r="CN75" s="773"/>
      <c r="CO75" s="15"/>
      <c r="CP75" s="773"/>
      <c r="CQ75" s="15"/>
      <c r="CR75" s="773"/>
      <c r="CS75" s="15"/>
      <c r="CT75" s="773"/>
      <c r="CU75" s="15"/>
      <c r="CV75" s="773"/>
      <c r="CW75" s="15"/>
      <c r="CX75" s="773"/>
      <c r="CY75" s="15"/>
      <c r="CZ75" s="773"/>
      <c r="DA75" s="15"/>
      <c r="DB75" s="773"/>
      <c r="DC75" s="15"/>
      <c r="DD75" s="773"/>
      <c r="DE75" s="15"/>
      <c r="DF75" s="773"/>
      <c r="DG75" s="15"/>
      <c r="DH75" s="773"/>
      <c r="DI75" s="15"/>
      <c r="DJ75" s="773"/>
      <c r="DK75" s="15"/>
      <c r="DL75" s="773"/>
      <c r="DM75" s="15"/>
      <c r="DN75" s="773"/>
      <c r="DO75" s="15"/>
      <c r="DP75" s="773"/>
      <c r="DQ75" s="15"/>
      <c r="DR75" s="773"/>
      <c r="DS75" s="15"/>
      <c r="DT75" s="773"/>
      <c r="DU75" s="168">
        <f>COUNT(V75:BS75)</f>
        <v>0</v>
      </c>
      <c r="DW75" s="15">
        <f>COUNT(BU75:DS75)</f>
        <v>0</v>
      </c>
      <c r="DX75" s="58"/>
      <c r="DY75" s="15">
        <f t="shared" si="12"/>
        <v>0</v>
      </c>
    </row>
    <row r="76" spans="1:137" ht="18" hidden="1" customHeight="1"/>
    <row r="77" spans="1:137" s="50" customFormat="1" ht="54" hidden="1" customHeight="1">
      <c r="D77" s="49" t="s">
        <v>2393</v>
      </c>
      <c r="E77" s="184"/>
      <c r="F77" s="465"/>
      <c r="H77" s="257"/>
      <c r="I77" s="35"/>
      <c r="J77" s="585"/>
      <c r="K77" s="257"/>
      <c r="U77" s="49"/>
      <c r="W77" s="49"/>
      <c r="Y77" s="49"/>
      <c r="AA77" s="49"/>
      <c r="AC77" s="49"/>
      <c r="AE77" s="49"/>
      <c r="AG77" s="49"/>
      <c r="AI77" s="49"/>
      <c r="AK77" s="49"/>
      <c r="AM77" s="49"/>
      <c r="AO77" s="49"/>
      <c r="AQ77" s="49"/>
      <c r="AS77" s="49"/>
      <c r="AU77" s="49"/>
      <c r="AW77" s="49"/>
      <c r="AY77" s="49"/>
      <c r="BA77" s="49"/>
      <c r="BC77" s="49"/>
      <c r="BE77" s="49"/>
      <c r="BG77" s="49"/>
      <c r="BI77" s="49"/>
      <c r="BK77" s="49"/>
      <c r="BM77" s="49"/>
      <c r="BO77" s="49"/>
      <c r="BQ77" s="49"/>
      <c r="BS77" s="49"/>
      <c r="BU77" s="49"/>
      <c r="BW77" s="49"/>
      <c r="BY77" s="49"/>
      <c r="CA77" s="49"/>
      <c r="CC77" s="49"/>
      <c r="CE77" s="49"/>
      <c r="CG77" s="49"/>
      <c r="CI77" s="49"/>
      <c r="CK77" s="49"/>
      <c r="CM77" s="49"/>
      <c r="CO77" s="49"/>
      <c r="CQ77" s="49"/>
      <c r="CS77" s="49"/>
      <c r="CU77" s="49"/>
      <c r="CW77" s="49"/>
      <c r="CY77" s="49"/>
      <c r="DA77" s="49"/>
      <c r="DC77" s="49"/>
      <c r="DE77" s="49"/>
      <c r="DG77" s="49"/>
      <c r="DI77" s="49"/>
      <c r="DK77" s="49"/>
      <c r="DM77" s="49"/>
      <c r="DO77" s="49"/>
      <c r="DQ77" s="49"/>
      <c r="DS77" s="49"/>
      <c r="DU77" s="254"/>
      <c r="DV77" s="254"/>
      <c r="DW77" s="254"/>
      <c r="DY77" s="254"/>
    </row>
    <row r="78" spans="1:137" ht="18" hidden="1" customHeight="1"/>
    <row r="79" spans="1:137" s="497" customFormat="1" ht="34.5" hidden="1" customHeight="1">
      <c r="A79" s="593" t="s">
        <v>301</v>
      </c>
      <c r="B79" s="593" t="s">
        <v>1601</v>
      </c>
      <c r="C79" s="599" t="s">
        <v>12</v>
      </c>
      <c r="D79" s="593" t="s">
        <v>39</v>
      </c>
      <c r="E79" s="591" t="s">
        <v>1665</v>
      </c>
      <c r="F79" s="594" t="s">
        <v>14</v>
      </c>
      <c r="G79" s="591"/>
      <c r="H79" s="594" t="s">
        <v>1611</v>
      </c>
      <c r="I79" s="594" t="s">
        <v>1612</v>
      </c>
      <c r="J79" s="591" t="s">
        <v>299</v>
      </c>
      <c r="K79" s="594" t="s">
        <v>298</v>
      </c>
      <c r="L79" s="591" t="s">
        <v>1353</v>
      </c>
      <c r="M79" s="591" t="s">
        <v>1551</v>
      </c>
      <c r="N79" s="591" t="s">
        <v>1552</v>
      </c>
      <c r="O79" s="591" t="s">
        <v>1760</v>
      </c>
      <c r="P79" s="591" t="s">
        <v>1761</v>
      </c>
      <c r="Q79" s="591" t="s">
        <v>2276</v>
      </c>
      <c r="R79" s="591" t="s">
        <v>2277</v>
      </c>
      <c r="S79" s="1115" t="s">
        <v>876</v>
      </c>
      <c r="T79" s="1115"/>
      <c r="U79" s="861"/>
      <c r="V79" s="593">
        <v>2</v>
      </c>
      <c r="W79" s="38">
        <v>9</v>
      </c>
      <c r="X79" s="853"/>
      <c r="Y79" s="38">
        <v>16</v>
      </c>
      <c r="Z79" s="853"/>
      <c r="AA79" s="38">
        <v>23</v>
      </c>
      <c r="AB79" s="853"/>
      <c r="AC79" s="38">
        <v>30</v>
      </c>
      <c r="AD79" s="853"/>
      <c r="AE79" s="38">
        <v>6</v>
      </c>
      <c r="AF79" s="853"/>
      <c r="AG79" s="38">
        <v>13</v>
      </c>
      <c r="AH79" s="853"/>
      <c r="AI79" s="38">
        <v>20</v>
      </c>
      <c r="AJ79" s="853"/>
      <c r="AK79" s="38">
        <v>27</v>
      </c>
      <c r="AL79" s="853"/>
      <c r="AM79" s="38">
        <v>6</v>
      </c>
      <c r="AN79" s="853"/>
      <c r="AO79" s="38">
        <v>13</v>
      </c>
      <c r="AP79" s="853"/>
      <c r="AQ79" s="38">
        <v>20</v>
      </c>
      <c r="AR79" s="853"/>
      <c r="AS79" s="38">
        <v>27</v>
      </c>
      <c r="AT79" s="853"/>
      <c r="AU79" s="38">
        <v>3</v>
      </c>
      <c r="AV79" s="853"/>
      <c r="AW79" s="38">
        <v>10</v>
      </c>
      <c r="AX79" s="853"/>
      <c r="AY79" s="38">
        <v>17</v>
      </c>
      <c r="AZ79" s="853"/>
      <c r="BA79" s="38">
        <v>24</v>
      </c>
      <c r="BB79" s="853"/>
      <c r="BC79" s="38">
        <v>1</v>
      </c>
      <c r="BD79" s="853"/>
      <c r="BE79" s="38">
        <v>8</v>
      </c>
      <c r="BF79" s="853"/>
      <c r="BG79" s="38">
        <v>15</v>
      </c>
      <c r="BH79" s="853"/>
      <c r="BI79" s="38">
        <v>22</v>
      </c>
      <c r="BJ79" s="853"/>
      <c r="BK79" s="38">
        <v>29</v>
      </c>
      <c r="BL79" s="853"/>
      <c r="BM79" s="38">
        <v>5</v>
      </c>
      <c r="BN79" s="853"/>
      <c r="BO79" s="38">
        <v>12</v>
      </c>
      <c r="BP79" s="853"/>
      <c r="BQ79" s="38">
        <v>19</v>
      </c>
      <c r="BR79" s="853"/>
      <c r="BS79" s="38">
        <v>26</v>
      </c>
      <c r="BT79" s="853"/>
      <c r="BU79" s="38">
        <v>3</v>
      </c>
      <c r="BV79" s="853"/>
      <c r="BW79" s="38">
        <v>10</v>
      </c>
      <c r="BX79" s="853"/>
      <c r="BY79" s="38">
        <v>17</v>
      </c>
      <c r="BZ79" s="853"/>
      <c r="CA79" s="38">
        <v>24</v>
      </c>
      <c r="CB79" s="853"/>
      <c r="CC79" s="38">
        <v>31</v>
      </c>
      <c r="CD79" s="853"/>
      <c r="CE79" s="38">
        <v>7</v>
      </c>
      <c r="CF79" s="853"/>
      <c r="CG79" s="38">
        <v>14</v>
      </c>
      <c r="CH79" s="853"/>
      <c r="CI79" s="38">
        <v>21</v>
      </c>
      <c r="CJ79" s="853"/>
      <c r="CK79" s="38">
        <v>28</v>
      </c>
      <c r="CL79" s="853"/>
      <c r="CM79" s="38">
        <v>4</v>
      </c>
      <c r="CN79" s="853"/>
      <c r="CO79" s="38">
        <v>11</v>
      </c>
      <c r="CP79" s="853"/>
      <c r="CQ79" s="38">
        <v>18</v>
      </c>
      <c r="CR79" s="853"/>
      <c r="CS79" s="38">
        <v>25</v>
      </c>
      <c r="CT79" s="853"/>
      <c r="CU79" s="38">
        <v>2</v>
      </c>
      <c r="CV79" s="853"/>
      <c r="CW79" s="38">
        <v>9</v>
      </c>
      <c r="CX79" s="853"/>
      <c r="CY79" s="38">
        <v>16</v>
      </c>
      <c r="CZ79" s="853"/>
      <c r="DA79" s="38">
        <v>23</v>
      </c>
      <c r="DB79" s="853"/>
      <c r="DC79" s="38">
        <v>30</v>
      </c>
      <c r="DD79" s="853"/>
      <c r="DE79" s="38">
        <v>6</v>
      </c>
      <c r="DF79" s="853"/>
      <c r="DG79" s="38">
        <v>13</v>
      </c>
      <c r="DH79" s="853"/>
      <c r="DI79" s="38">
        <v>20</v>
      </c>
      <c r="DJ79" s="853"/>
      <c r="DK79" s="38">
        <v>27</v>
      </c>
      <c r="DL79" s="853"/>
      <c r="DM79" s="38">
        <v>4</v>
      </c>
      <c r="DN79" s="853"/>
      <c r="DO79" s="38">
        <v>11</v>
      </c>
      <c r="DP79" s="853"/>
      <c r="DQ79" s="38">
        <v>18</v>
      </c>
      <c r="DR79" s="853"/>
      <c r="DS79" s="38">
        <v>25</v>
      </c>
      <c r="DT79" s="853"/>
      <c r="DU79" s="473" t="s">
        <v>876</v>
      </c>
      <c r="DV79" s="474"/>
      <c r="DW79" s="473" t="s">
        <v>877</v>
      </c>
      <c r="DX79" s="173"/>
      <c r="DY79" s="473" t="s">
        <v>1668</v>
      </c>
    </row>
    <row r="80" spans="1:137" ht="21" hidden="1" customHeight="1">
      <c r="A80" s="40"/>
      <c r="B80" s="40"/>
      <c r="C80" s="38" t="s">
        <v>33</v>
      </c>
      <c r="D80" s="556" t="s">
        <v>280</v>
      </c>
      <c r="E80" s="477">
        <v>9944</v>
      </c>
      <c r="F80" s="457">
        <v>38651</v>
      </c>
      <c r="G80" s="788"/>
      <c r="H80" s="319" t="s">
        <v>1830</v>
      </c>
      <c r="I80" s="27">
        <v>35828</v>
      </c>
      <c r="J80" s="430" t="s">
        <v>743</v>
      </c>
      <c r="K80" s="287" t="s">
        <v>742</v>
      </c>
      <c r="L80" s="16">
        <v>0</v>
      </c>
      <c r="M80" s="16">
        <v>0</v>
      </c>
      <c r="N80" s="16">
        <v>0</v>
      </c>
      <c r="O80" s="16">
        <v>0</v>
      </c>
      <c r="P80" s="16">
        <v>0</v>
      </c>
      <c r="Q80" s="16">
        <v>0</v>
      </c>
      <c r="R80" s="16">
        <v>0</v>
      </c>
      <c r="S80" s="1114">
        <v>0</v>
      </c>
      <c r="T80" s="1114"/>
      <c r="U80" s="767"/>
      <c r="V80" s="18"/>
      <c r="W80" s="15"/>
      <c r="X80" s="769"/>
      <c r="Y80" s="15"/>
      <c r="Z80" s="769"/>
      <c r="AA80" s="15"/>
      <c r="AB80" s="769"/>
      <c r="AC80" s="15"/>
      <c r="AD80" s="769"/>
      <c r="AE80" s="15"/>
      <c r="AF80" s="769"/>
      <c r="AG80" s="15"/>
      <c r="AH80" s="769"/>
      <c r="AI80" s="15"/>
      <c r="AJ80" s="769"/>
      <c r="AK80" s="15"/>
      <c r="AL80" s="769"/>
      <c r="AM80" s="15"/>
      <c r="AN80" s="769"/>
      <c r="AO80" s="15"/>
      <c r="AP80" s="769"/>
      <c r="AQ80" s="15"/>
      <c r="AR80" s="769"/>
      <c r="AS80" s="15"/>
      <c r="AT80" s="769"/>
      <c r="AU80" s="15"/>
      <c r="AV80" s="769"/>
      <c r="AW80" s="15"/>
      <c r="AX80" s="769"/>
      <c r="AY80" s="15"/>
      <c r="AZ80" s="769"/>
      <c r="BA80" s="15"/>
      <c r="BB80" s="769"/>
      <c r="BC80" s="15"/>
      <c r="BD80" s="769"/>
      <c r="BE80" s="15"/>
      <c r="BF80" s="769"/>
      <c r="BG80" s="15"/>
      <c r="BH80" s="769"/>
      <c r="BI80" s="15"/>
      <c r="BJ80" s="769"/>
      <c r="BK80" s="15"/>
      <c r="BL80" s="769"/>
      <c r="BM80" s="15"/>
      <c r="BN80" s="769"/>
      <c r="BO80" s="15"/>
      <c r="BP80" s="769"/>
      <c r="BQ80" s="15"/>
      <c r="BR80" s="769"/>
      <c r="BS80" s="15"/>
      <c r="BT80" s="769"/>
      <c r="BU80" s="15"/>
      <c r="BV80" s="770"/>
      <c r="BW80" s="15"/>
      <c r="BX80" s="770"/>
      <c r="BY80" s="15"/>
      <c r="BZ80" s="770"/>
      <c r="CA80" s="15"/>
      <c r="CB80" s="770"/>
      <c r="CC80" s="15"/>
      <c r="CD80" s="770"/>
      <c r="CE80" s="15"/>
      <c r="CF80" s="773"/>
      <c r="CG80" s="15"/>
      <c r="CH80" s="773"/>
      <c r="CI80" s="15"/>
      <c r="CJ80" s="773"/>
      <c r="CK80" s="15"/>
      <c r="CL80" s="773"/>
      <c r="CM80" s="15"/>
      <c r="CN80" s="773"/>
      <c r="CO80" s="15"/>
      <c r="CP80" s="773"/>
      <c r="CQ80" s="15"/>
      <c r="CR80" s="773"/>
      <c r="CS80" s="15"/>
      <c r="CT80" s="773"/>
      <c r="CU80" s="15"/>
      <c r="CV80" s="773"/>
      <c r="CW80" s="15"/>
      <c r="CX80" s="773"/>
      <c r="CY80" s="15"/>
      <c r="CZ80" s="773"/>
      <c r="DA80" s="15"/>
      <c r="DB80" s="773"/>
      <c r="DC80" s="15"/>
      <c r="DD80" s="773"/>
      <c r="DE80" s="15"/>
      <c r="DF80" s="773"/>
      <c r="DG80" s="15"/>
      <c r="DH80" s="773"/>
      <c r="DI80" s="15"/>
      <c r="DJ80" s="773"/>
      <c r="DK80" s="15"/>
      <c r="DL80" s="773"/>
      <c r="DM80" s="15"/>
      <c r="DN80" s="773"/>
      <c r="DO80" s="15"/>
      <c r="DP80" s="773"/>
      <c r="DQ80" s="15"/>
      <c r="DR80" s="773"/>
      <c r="DS80" s="15"/>
      <c r="DT80" s="773"/>
      <c r="DU80" s="168">
        <v>0</v>
      </c>
      <c r="DV80" s="25"/>
      <c r="DW80" s="15">
        <v>0</v>
      </c>
      <c r="DX80" s="23"/>
      <c r="DY80" s="15">
        <v>0</v>
      </c>
      <c r="DZ80" s="246"/>
      <c r="EA80" s="246"/>
      <c r="EB80" s="246"/>
      <c r="EC80" s="246"/>
      <c r="ED80" s="246"/>
      <c r="EE80" s="246"/>
      <c r="EF80" s="246"/>
      <c r="EG80" s="246"/>
    </row>
    <row r="81" spans="1:142" ht="21" hidden="1" customHeight="1">
      <c r="A81" s="40"/>
      <c r="B81" s="40"/>
      <c r="C81" s="38" t="s">
        <v>56</v>
      </c>
      <c r="D81" s="556" t="s">
        <v>1605</v>
      </c>
      <c r="E81" s="477">
        <v>3867</v>
      </c>
      <c r="F81" s="457">
        <v>41100</v>
      </c>
      <c r="G81" s="788"/>
      <c r="H81" s="319" t="s">
        <v>1593</v>
      </c>
      <c r="I81" s="27">
        <v>41243</v>
      </c>
      <c r="J81" s="431" t="s">
        <v>1607</v>
      </c>
      <c r="K81" s="287" t="s">
        <v>1606</v>
      </c>
      <c r="L81" s="16">
        <v>0</v>
      </c>
      <c r="M81" s="16">
        <v>0</v>
      </c>
      <c r="N81" s="16">
        <v>0</v>
      </c>
      <c r="O81" s="16">
        <v>0</v>
      </c>
      <c r="P81" s="16">
        <v>0</v>
      </c>
      <c r="Q81" s="16">
        <v>0</v>
      </c>
      <c r="R81" s="16">
        <v>0</v>
      </c>
      <c r="S81" s="1114">
        <v>0</v>
      </c>
      <c r="T81" s="1114"/>
      <c r="U81" s="767"/>
      <c r="V81" s="18"/>
      <c r="W81" s="15"/>
      <c r="X81" s="769"/>
      <c r="Y81" s="15"/>
      <c r="Z81" s="769"/>
      <c r="AA81" s="15"/>
      <c r="AB81" s="769"/>
      <c r="AC81" s="15"/>
      <c r="AD81" s="769"/>
      <c r="AE81" s="15"/>
      <c r="AF81" s="769"/>
      <c r="AG81" s="15"/>
      <c r="AH81" s="769"/>
      <c r="AI81" s="15"/>
      <c r="AJ81" s="769"/>
      <c r="AK81" s="15"/>
      <c r="AL81" s="769"/>
      <c r="AM81" s="15"/>
      <c r="AN81" s="769"/>
      <c r="AO81" s="15"/>
      <c r="AP81" s="769"/>
      <c r="AQ81" s="15"/>
      <c r="AR81" s="769"/>
      <c r="AS81" s="15"/>
      <c r="AT81" s="769"/>
      <c r="AU81" s="15"/>
      <c r="AV81" s="769"/>
      <c r="AW81" s="15"/>
      <c r="AX81" s="769"/>
      <c r="AY81" s="15"/>
      <c r="AZ81" s="769"/>
      <c r="BA81" s="15"/>
      <c r="BB81" s="769"/>
      <c r="BC81" s="15"/>
      <c r="BD81" s="769"/>
      <c r="BE81" s="15"/>
      <c r="BF81" s="769"/>
      <c r="BG81" s="15"/>
      <c r="BH81" s="769"/>
      <c r="BI81" s="15"/>
      <c r="BJ81" s="769"/>
      <c r="BK81" s="15"/>
      <c r="BL81" s="769"/>
      <c r="BM81" s="15"/>
      <c r="BN81" s="769"/>
      <c r="BO81" s="15"/>
      <c r="BP81" s="769"/>
      <c r="BQ81" s="15"/>
      <c r="BR81" s="769"/>
      <c r="BS81" s="15"/>
      <c r="BT81" s="769"/>
      <c r="BU81" s="15"/>
      <c r="BV81" s="770"/>
      <c r="BW81" s="15"/>
      <c r="BX81" s="770"/>
      <c r="BY81" s="15"/>
      <c r="BZ81" s="770"/>
      <c r="CA81" s="15"/>
      <c r="CB81" s="770"/>
      <c r="CC81" s="15"/>
      <c r="CD81" s="770"/>
      <c r="CE81" s="15"/>
      <c r="CF81" s="773"/>
      <c r="CG81" s="15"/>
      <c r="CH81" s="773"/>
      <c r="CI81" s="15"/>
      <c r="CJ81" s="773"/>
      <c r="CK81" s="15"/>
      <c r="CL81" s="773"/>
      <c r="CM81" s="15"/>
      <c r="CN81" s="773"/>
      <c r="CO81" s="15"/>
      <c r="CP81" s="773"/>
      <c r="CQ81" s="15"/>
      <c r="CR81" s="773"/>
      <c r="CS81" s="15"/>
      <c r="CT81" s="773"/>
      <c r="CU81" s="15"/>
      <c r="CV81" s="773"/>
      <c r="CW81" s="15"/>
      <c r="CX81" s="773"/>
      <c r="CY81" s="15"/>
      <c r="CZ81" s="773"/>
      <c r="DA81" s="15"/>
      <c r="DB81" s="773"/>
      <c r="DC81" s="15"/>
      <c r="DD81" s="773"/>
      <c r="DE81" s="15"/>
      <c r="DF81" s="773"/>
      <c r="DG81" s="15"/>
      <c r="DH81" s="773"/>
      <c r="DI81" s="15"/>
      <c r="DJ81" s="773"/>
      <c r="DK81" s="15"/>
      <c r="DL81" s="773"/>
      <c r="DM81" s="15"/>
      <c r="DN81" s="773"/>
      <c r="DO81" s="15"/>
      <c r="DP81" s="773"/>
      <c r="DQ81" s="15"/>
      <c r="DR81" s="773"/>
      <c r="DS81" s="15"/>
      <c r="DT81" s="773"/>
      <c r="DU81" s="168">
        <v>0</v>
      </c>
      <c r="DV81" s="25"/>
      <c r="DW81" s="15">
        <v>0</v>
      </c>
      <c r="DX81" s="23"/>
      <c r="DY81" s="15">
        <v>0</v>
      </c>
      <c r="DZ81" s="246"/>
      <c r="EA81" s="246"/>
      <c r="EB81" s="246"/>
      <c r="EC81" s="246"/>
      <c r="ED81" s="246"/>
      <c r="EE81" s="246"/>
      <c r="EF81" s="246"/>
      <c r="EG81" s="246"/>
    </row>
    <row r="82" spans="1:142" ht="21" hidden="1" customHeight="1">
      <c r="A82" s="40"/>
      <c r="B82" s="40"/>
      <c r="C82" s="38" t="s">
        <v>74</v>
      </c>
      <c r="D82" s="34" t="s">
        <v>1867</v>
      </c>
      <c r="E82" s="477">
        <v>11328</v>
      </c>
      <c r="F82" s="461">
        <v>45062</v>
      </c>
      <c r="G82" s="788"/>
      <c r="H82" s="319" t="s">
        <v>1830</v>
      </c>
      <c r="I82" s="27">
        <v>17758</v>
      </c>
      <c r="J82" s="436" t="s">
        <v>1868</v>
      </c>
      <c r="K82" s="287" t="s">
        <v>1869</v>
      </c>
      <c r="L82" s="16">
        <v>0</v>
      </c>
      <c r="M82" s="16">
        <v>0</v>
      </c>
      <c r="N82" s="16">
        <v>0</v>
      </c>
      <c r="O82" s="16">
        <v>0</v>
      </c>
      <c r="P82" s="16">
        <v>0</v>
      </c>
      <c r="Q82" s="16">
        <v>0</v>
      </c>
      <c r="R82" s="16">
        <v>0</v>
      </c>
      <c r="S82" s="1114">
        <v>0</v>
      </c>
      <c r="T82" s="1114"/>
      <c r="U82" s="767"/>
      <c r="V82" s="18"/>
      <c r="W82" s="15"/>
      <c r="X82" s="769"/>
      <c r="Y82" s="15"/>
      <c r="Z82" s="769"/>
      <c r="AA82" s="15"/>
      <c r="AB82" s="769"/>
      <c r="AC82" s="15"/>
      <c r="AD82" s="769"/>
      <c r="AE82" s="15"/>
      <c r="AF82" s="769"/>
      <c r="AG82" s="15"/>
      <c r="AH82" s="769"/>
      <c r="AI82" s="15"/>
      <c r="AJ82" s="769"/>
      <c r="AK82" s="15"/>
      <c r="AL82" s="769"/>
      <c r="AM82" s="15"/>
      <c r="AN82" s="769"/>
      <c r="AO82" s="15"/>
      <c r="AP82" s="769"/>
      <c r="AQ82" s="15"/>
      <c r="AR82" s="769"/>
      <c r="AS82" s="15"/>
      <c r="AT82" s="769"/>
      <c r="AU82" s="15"/>
      <c r="AV82" s="769"/>
      <c r="AW82" s="15"/>
      <c r="AX82" s="769"/>
      <c r="AY82" s="15"/>
      <c r="AZ82" s="769"/>
      <c r="BA82" s="15"/>
      <c r="BB82" s="769"/>
      <c r="BC82" s="15"/>
      <c r="BD82" s="769"/>
      <c r="BE82" s="15"/>
      <c r="BF82" s="769"/>
      <c r="BG82" s="15"/>
      <c r="BH82" s="769"/>
      <c r="BI82" s="15"/>
      <c r="BJ82" s="769"/>
      <c r="BK82" s="15"/>
      <c r="BL82" s="769"/>
      <c r="BM82" s="15"/>
      <c r="BN82" s="769"/>
      <c r="BO82" s="15"/>
      <c r="BP82" s="769"/>
      <c r="BQ82" s="15"/>
      <c r="BR82" s="769"/>
      <c r="BS82" s="15"/>
      <c r="BT82" s="769"/>
      <c r="BU82" s="15"/>
      <c r="BV82" s="770"/>
      <c r="BW82" s="15"/>
      <c r="BX82" s="770"/>
      <c r="BY82" s="15"/>
      <c r="BZ82" s="770"/>
      <c r="CA82" s="15"/>
      <c r="CB82" s="770"/>
      <c r="CC82" s="15"/>
      <c r="CD82" s="770"/>
      <c r="CE82" s="15"/>
      <c r="CF82" s="773"/>
      <c r="CG82" s="15"/>
      <c r="CH82" s="773"/>
      <c r="CI82" s="15"/>
      <c r="CJ82" s="773"/>
      <c r="CK82" s="15"/>
      <c r="CL82" s="773"/>
      <c r="CM82" s="15"/>
      <c r="CN82" s="773"/>
      <c r="CO82" s="15"/>
      <c r="CP82" s="773"/>
      <c r="CQ82" s="15"/>
      <c r="CR82" s="773"/>
      <c r="CS82" s="15"/>
      <c r="CT82" s="773"/>
      <c r="CU82" s="15"/>
      <c r="CV82" s="773"/>
      <c r="CW82" s="15"/>
      <c r="CX82" s="773"/>
      <c r="CY82" s="15"/>
      <c r="CZ82" s="773"/>
      <c r="DA82" s="15"/>
      <c r="DB82" s="773"/>
      <c r="DC82" s="15"/>
      <c r="DD82" s="773"/>
      <c r="DE82" s="15"/>
      <c r="DF82" s="773"/>
      <c r="DG82" s="15"/>
      <c r="DH82" s="773"/>
      <c r="DI82" s="15"/>
      <c r="DJ82" s="773"/>
      <c r="DK82" s="15"/>
      <c r="DL82" s="773"/>
      <c r="DM82" s="15"/>
      <c r="DN82" s="773"/>
      <c r="DO82" s="15"/>
      <c r="DP82" s="773"/>
      <c r="DQ82" s="15"/>
      <c r="DR82" s="773"/>
      <c r="DS82" s="15"/>
      <c r="DT82" s="773"/>
      <c r="DU82" s="168">
        <v>0</v>
      </c>
      <c r="DV82" s="25"/>
      <c r="DW82" s="15">
        <v>0</v>
      </c>
      <c r="DX82" s="23"/>
      <c r="DY82" s="15">
        <v>0</v>
      </c>
      <c r="DZ82" s="246"/>
      <c r="EA82" s="246"/>
      <c r="EB82" s="246"/>
      <c r="EC82" s="246"/>
      <c r="ED82" s="246"/>
      <c r="EE82" s="246"/>
      <c r="EF82" s="246"/>
      <c r="EG82" s="246"/>
    </row>
    <row r="83" spans="1:142" ht="21" hidden="1" customHeight="1">
      <c r="A83" s="40"/>
      <c r="B83" s="40"/>
      <c r="C83" s="38" t="s">
        <v>81</v>
      </c>
      <c r="D83" s="556" t="s">
        <v>1408</v>
      </c>
      <c r="E83" s="477">
        <v>10915</v>
      </c>
      <c r="F83" s="458">
        <v>44456</v>
      </c>
      <c r="G83" s="788"/>
      <c r="H83" s="319" t="s">
        <v>1403</v>
      </c>
      <c r="I83" s="27">
        <v>38474</v>
      </c>
      <c r="J83" s="430" t="s">
        <v>1410</v>
      </c>
      <c r="K83" s="287" t="s">
        <v>1409</v>
      </c>
      <c r="L83" s="16">
        <v>0</v>
      </c>
      <c r="M83" s="16">
        <v>0</v>
      </c>
      <c r="N83" s="16">
        <v>0</v>
      </c>
      <c r="O83" s="16">
        <v>0</v>
      </c>
      <c r="P83" s="16">
        <v>0</v>
      </c>
      <c r="Q83" s="16">
        <v>0</v>
      </c>
      <c r="R83" s="16">
        <v>0</v>
      </c>
      <c r="S83" s="1114">
        <v>0</v>
      </c>
      <c r="T83" s="1114"/>
      <c r="U83" s="767"/>
      <c r="V83" s="18"/>
      <c r="W83" s="15"/>
      <c r="X83" s="769"/>
      <c r="Y83" s="15"/>
      <c r="Z83" s="769"/>
      <c r="AA83" s="15"/>
      <c r="AB83" s="769"/>
      <c r="AC83" s="15"/>
      <c r="AD83" s="769"/>
      <c r="AE83" s="15"/>
      <c r="AF83" s="769"/>
      <c r="AG83" s="15"/>
      <c r="AH83" s="769"/>
      <c r="AI83" s="15"/>
      <c r="AJ83" s="769"/>
      <c r="AK83" s="15"/>
      <c r="AL83" s="769"/>
      <c r="AM83" s="15"/>
      <c r="AN83" s="769"/>
      <c r="AO83" s="15"/>
      <c r="AP83" s="769"/>
      <c r="AQ83" s="15"/>
      <c r="AR83" s="769"/>
      <c r="AS83" s="15"/>
      <c r="AT83" s="769"/>
      <c r="AU83" s="15"/>
      <c r="AV83" s="769"/>
      <c r="AW83" s="15"/>
      <c r="AX83" s="769"/>
      <c r="AY83" s="15"/>
      <c r="AZ83" s="769"/>
      <c r="BA83" s="15"/>
      <c r="BB83" s="769"/>
      <c r="BC83" s="15"/>
      <c r="BD83" s="769"/>
      <c r="BE83" s="15"/>
      <c r="BF83" s="769"/>
      <c r="BG83" s="15"/>
      <c r="BH83" s="769"/>
      <c r="BI83" s="15"/>
      <c r="BJ83" s="769"/>
      <c r="BK83" s="15"/>
      <c r="BL83" s="769"/>
      <c r="BM83" s="15"/>
      <c r="BN83" s="769"/>
      <c r="BO83" s="15"/>
      <c r="BP83" s="769"/>
      <c r="BQ83" s="15"/>
      <c r="BR83" s="769"/>
      <c r="BS83" s="15"/>
      <c r="BT83" s="769"/>
      <c r="BU83" s="15"/>
      <c r="BV83" s="770"/>
      <c r="BW83" s="15"/>
      <c r="BX83" s="770"/>
      <c r="BY83" s="15"/>
      <c r="BZ83" s="770"/>
      <c r="CA83" s="15"/>
      <c r="CB83" s="770"/>
      <c r="CC83" s="15"/>
      <c r="CD83" s="770"/>
      <c r="CE83" s="15"/>
      <c r="CF83" s="773"/>
      <c r="CG83" s="15"/>
      <c r="CH83" s="773"/>
      <c r="CI83" s="15"/>
      <c r="CJ83" s="773"/>
      <c r="CK83" s="15"/>
      <c r="CL83" s="773"/>
      <c r="CM83" s="15"/>
      <c r="CN83" s="773"/>
      <c r="CO83" s="15"/>
      <c r="CP83" s="773"/>
      <c r="CQ83" s="15"/>
      <c r="CR83" s="773"/>
      <c r="CS83" s="15"/>
      <c r="CT83" s="773"/>
      <c r="CU83" s="15"/>
      <c r="CV83" s="773"/>
      <c r="CW83" s="15"/>
      <c r="CX83" s="773"/>
      <c r="CY83" s="15"/>
      <c r="CZ83" s="773"/>
      <c r="DA83" s="15"/>
      <c r="DB83" s="773"/>
      <c r="DC83" s="15"/>
      <c r="DD83" s="773"/>
      <c r="DE83" s="15"/>
      <c r="DF83" s="773"/>
      <c r="DG83" s="15"/>
      <c r="DH83" s="773"/>
      <c r="DI83" s="15"/>
      <c r="DJ83" s="773"/>
      <c r="DK83" s="15"/>
      <c r="DL83" s="773"/>
      <c r="DM83" s="15"/>
      <c r="DN83" s="773"/>
      <c r="DO83" s="15"/>
      <c r="DP83" s="773"/>
      <c r="DQ83" s="15"/>
      <c r="DR83" s="773"/>
      <c r="DS83" s="15"/>
      <c r="DT83" s="773"/>
      <c r="DU83" s="168">
        <v>0</v>
      </c>
      <c r="DV83" s="25"/>
      <c r="DW83" s="15">
        <v>0</v>
      </c>
      <c r="DX83" s="23"/>
      <c r="DY83" s="15">
        <v>0</v>
      </c>
      <c r="DZ83" s="246"/>
      <c r="EA83" s="246"/>
      <c r="EB83" s="246"/>
      <c r="EC83" s="246"/>
      <c r="ED83" s="246"/>
      <c r="EE83" s="246"/>
      <c r="EF83" s="246"/>
      <c r="EG83" s="246"/>
    </row>
    <row r="84" spans="1:142" ht="18" hidden="1" customHeight="1"/>
    <row r="85" spans="1:142" s="58" customFormat="1" ht="34.5" hidden="1" customHeight="1">
      <c r="A85" s="593" t="s">
        <v>301</v>
      </c>
      <c r="B85" s="593" t="s">
        <v>1601</v>
      </c>
      <c r="C85" s="504" t="s">
        <v>12</v>
      </c>
      <c r="D85" s="593" t="s">
        <v>13</v>
      </c>
      <c r="E85" s="591" t="s">
        <v>1665</v>
      </c>
      <c r="F85" s="594" t="s">
        <v>14</v>
      </c>
      <c r="G85" s="591"/>
      <c r="H85" s="594" t="s">
        <v>1611</v>
      </c>
      <c r="I85" s="594" t="s">
        <v>1612</v>
      </c>
      <c r="J85" s="591" t="s">
        <v>299</v>
      </c>
      <c r="K85" s="594" t="s">
        <v>298</v>
      </c>
      <c r="L85" s="591" t="s">
        <v>1353</v>
      </c>
      <c r="M85" s="591" t="s">
        <v>1551</v>
      </c>
      <c r="N85" s="591" t="s">
        <v>1552</v>
      </c>
      <c r="O85" s="591" t="s">
        <v>1760</v>
      </c>
      <c r="P85" s="591" t="s">
        <v>1761</v>
      </c>
      <c r="Q85" s="591" t="s">
        <v>2276</v>
      </c>
      <c r="R85" s="591" t="s">
        <v>2277</v>
      </c>
      <c r="S85" s="1115" t="s">
        <v>876</v>
      </c>
      <c r="T85" s="1115"/>
      <c r="U85" s="861"/>
      <c r="V85" s="593">
        <v>2</v>
      </c>
      <c r="W85" s="38">
        <v>9</v>
      </c>
      <c r="X85" s="853"/>
      <c r="Y85" s="38">
        <v>16</v>
      </c>
      <c r="Z85" s="853"/>
      <c r="AA85" s="38">
        <v>23</v>
      </c>
      <c r="AB85" s="853"/>
      <c r="AC85" s="38">
        <v>30</v>
      </c>
      <c r="AD85" s="853"/>
      <c r="AE85" s="38">
        <v>6</v>
      </c>
      <c r="AF85" s="853"/>
      <c r="AG85" s="38">
        <v>13</v>
      </c>
      <c r="AH85" s="853"/>
      <c r="AI85" s="38">
        <v>20</v>
      </c>
      <c r="AJ85" s="853"/>
      <c r="AK85" s="38">
        <v>27</v>
      </c>
      <c r="AL85" s="853"/>
      <c r="AM85" s="38">
        <v>6</v>
      </c>
      <c r="AN85" s="853"/>
      <c r="AO85" s="38">
        <v>13</v>
      </c>
      <c r="AP85" s="853"/>
      <c r="AQ85" s="38">
        <v>20</v>
      </c>
      <c r="AR85" s="853"/>
      <c r="AS85" s="38">
        <v>27</v>
      </c>
      <c r="AT85" s="853"/>
      <c r="AU85" s="38">
        <v>3</v>
      </c>
      <c r="AV85" s="853"/>
      <c r="AW85" s="38">
        <v>10</v>
      </c>
      <c r="AX85" s="853"/>
      <c r="AY85" s="38">
        <v>17</v>
      </c>
      <c r="AZ85" s="853"/>
      <c r="BA85" s="38">
        <v>24</v>
      </c>
      <c r="BB85" s="853"/>
      <c r="BC85" s="38">
        <v>1</v>
      </c>
      <c r="BD85" s="853"/>
      <c r="BE85" s="38">
        <v>8</v>
      </c>
      <c r="BF85" s="853"/>
      <c r="BG85" s="38">
        <v>15</v>
      </c>
      <c r="BH85" s="853"/>
      <c r="BI85" s="38">
        <v>22</v>
      </c>
      <c r="BJ85" s="853"/>
      <c r="BK85" s="38">
        <v>29</v>
      </c>
      <c r="BL85" s="853"/>
      <c r="BM85" s="38">
        <v>5</v>
      </c>
      <c r="BN85" s="853"/>
      <c r="BO85" s="38">
        <v>12</v>
      </c>
      <c r="BP85" s="853"/>
      <c r="BQ85" s="38">
        <v>19</v>
      </c>
      <c r="BR85" s="853"/>
      <c r="BS85" s="38">
        <v>26</v>
      </c>
      <c r="BT85" s="853"/>
      <c r="BU85" s="38">
        <v>3</v>
      </c>
      <c r="BV85" s="853"/>
      <c r="BW85" s="38">
        <v>10</v>
      </c>
      <c r="BX85" s="853"/>
      <c r="BY85" s="38">
        <v>17</v>
      </c>
      <c r="BZ85" s="853"/>
      <c r="CA85" s="38">
        <v>24</v>
      </c>
      <c r="CB85" s="853"/>
      <c r="CC85" s="38">
        <v>31</v>
      </c>
      <c r="CD85" s="853"/>
      <c r="CE85" s="38">
        <v>7</v>
      </c>
      <c r="CF85" s="853"/>
      <c r="CG85" s="38">
        <v>14</v>
      </c>
      <c r="CH85" s="853"/>
      <c r="CI85" s="38">
        <v>21</v>
      </c>
      <c r="CJ85" s="853"/>
      <c r="CK85" s="38">
        <v>28</v>
      </c>
      <c r="CL85" s="853"/>
      <c r="CM85" s="38">
        <v>4</v>
      </c>
      <c r="CN85" s="853"/>
      <c r="CO85" s="38">
        <v>11</v>
      </c>
      <c r="CP85" s="853"/>
      <c r="CQ85" s="38">
        <v>18</v>
      </c>
      <c r="CR85" s="853"/>
      <c r="CS85" s="38">
        <v>25</v>
      </c>
      <c r="CT85" s="853"/>
      <c r="CU85" s="38">
        <v>2</v>
      </c>
      <c r="CV85" s="853"/>
      <c r="CW85" s="38">
        <v>9</v>
      </c>
      <c r="CX85" s="853"/>
      <c r="CY85" s="38">
        <v>16</v>
      </c>
      <c r="CZ85" s="853"/>
      <c r="DA85" s="38">
        <v>23</v>
      </c>
      <c r="DB85" s="853"/>
      <c r="DC85" s="38">
        <v>30</v>
      </c>
      <c r="DD85" s="853"/>
      <c r="DE85" s="38">
        <v>6</v>
      </c>
      <c r="DF85" s="853"/>
      <c r="DG85" s="38">
        <v>13</v>
      </c>
      <c r="DH85" s="853"/>
      <c r="DI85" s="38">
        <v>20</v>
      </c>
      <c r="DJ85" s="853"/>
      <c r="DK85" s="38">
        <v>27</v>
      </c>
      <c r="DL85" s="853"/>
      <c r="DM85" s="38">
        <v>4</v>
      </c>
      <c r="DN85" s="853"/>
      <c r="DO85" s="38">
        <v>11</v>
      </c>
      <c r="DP85" s="853"/>
      <c r="DQ85" s="38">
        <v>18</v>
      </c>
      <c r="DR85" s="853"/>
      <c r="DS85" s="38">
        <v>25</v>
      </c>
      <c r="DT85" s="853"/>
      <c r="DU85" s="473" t="s">
        <v>876</v>
      </c>
      <c r="DV85" s="474"/>
      <c r="DW85" s="473" t="s">
        <v>877</v>
      </c>
      <c r="DX85" s="173"/>
      <c r="DY85" s="473" t="s">
        <v>1668</v>
      </c>
    </row>
    <row r="86" spans="1:142" s="245" customFormat="1" ht="21" hidden="1" customHeight="1">
      <c r="A86" s="24"/>
      <c r="B86" s="24"/>
      <c r="C86" s="38" t="s">
        <v>17</v>
      </c>
      <c r="D86" s="34" t="s">
        <v>2300</v>
      </c>
      <c r="E86" s="477">
        <v>11822</v>
      </c>
      <c r="F86" s="457">
        <v>44868</v>
      </c>
      <c r="G86" s="788"/>
      <c r="H86" s="319" t="s">
        <v>1830</v>
      </c>
      <c r="I86" s="26">
        <v>44694</v>
      </c>
      <c r="J86" s="590" t="s">
        <v>2301</v>
      </c>
      <c r="K86" s="287" t="s">
        <v>2302</v>
      </c>
      <c r="L86" s="16">
        <v>0</v>
      </c>
      <c r="M86" s="16">
        <v>0</v>
      </c>
      <c r="N86" s="16">
        <v>0</v>
      </c>
      <c r="O86" s="16">
        <v>0</v>
      </c>
      <c r="P86" s="16">
        <v>0</v>
      </c>
      <c r="Q86" s="16">
        <v>0</v>
      </c>
      <c r="R86" s="16">
        <v>0</v>
      </c>
      <c r="S86" s="1114">
        <v>0</v>
      </c>
      <c r="T86" s="1114"/>
      <c r="U86" s="767"/>
      <c r="V86" s="18"/>
      <c r="W86" s="15"/>
      <c r="X86" s="769"/>
      <c r="Y86" s="15"/>
      <c r="Z86" s="769"/>
      <c r="AA86" s="15"/>
      <c r="AB86" s="769"/>
      <c r="AC86" s="15"/>
      <c r="AD86" s="769"/>
      <c r="AE86" s="15"/>
      <c r="AF86" s="769"/>
      <c r="AG86" s="15"/>
      <c r="AH86" s="769"/>
      <c r="AI86" s="15"/>
      <c r="AJ86" s="769"/>
      <c r="AK86" s="15"/>
      <c r="AL86" s="769"/>
      <c r="AM86" s="15"/>
      <c r="AN86" s="769"/>
      <c r="AO86" s="15"/>
      <c r="AP86" s="769"/>
      <c r="AQ86" s="15"/>
      <c r="AR86" s="769"/>
      <c r="AS86" s="15"/>
      <c r="AT86" s="769"/>
      <c r="AU86" s="15"/>
      <c r="AV86" s="769"/>
      <c r="AW86" s="15"/>
      <c r="AX86" s="769"/>
      <c r="AY86" s="15"/>
      <c r="AZ86" s="769"/>
      <c r="BA86" s="15"/>
      <c r="BB86" s="769"/>
      <c r="BC86" s="15"/>
      <c r="BD86" s="769"/>
      <c r="BE86" s="15"/>
      <c r="BF86" s="769"/>
      <c r="BG86" s="15"/>
      <c r="BH86" s="769"/>
      <c r="BI86" s="15"/>
      <c r="BJ86" s="769"/>
      <c r="BK86" s="15"/>
      <c r="BL86" s="769"/>
      <c r="BM86" s="15"/>
      <c r="BN86" s="769"/>
      <c r="BO86" s="15"/>
      <c r="BP86" s="769"/>
      <c r="BQ86" s="15"/>
      <c r="BR86" s="769"/>
      <c r="BS86" s="15"/>
      <c r="BT86" s="769"/>
      <c r="BU86" s="15"/>
      <c r="BV86" s="770"/>
      <c r="BW86" s="15"/>
      <c r="BX86" s="770"/>
      <c r="BY86" s="15"/>
      <c r="BZ86" s="770"/>
      <c r="CA86" s="15"/>
      <c r="CB86" s="770"/>
      <c r="CC86" s="15"/>
      <c r="CD86" s="770"/>
      <c r="CE86" s="15"/>
      <c r="CF86" s="773"/>
      <c r="CG86" s="15"/>
      <c r="CH86" s="773"/>
      <c r="CI86" s="15"/>
      <c r="CJ86" s="773"/>
      <c r="CK86" s="15"/>
      <c r="CL86" s="773"/>
      <c r="CM86" s="15"/>
      <c r="CN86" s="773"/>
      <c r="CO86" s="15"/>
      <c r="CP86" s="773"/>
      <c r="CQ86" s="15"/>
      <c r="CR86" s="773"/>
      <c r="CS86" s="15"/>
      <c r="CT86" s="773"/>
      <c r="CU86" s="15"/>
      <c r="CV86" s="773"/>
      <c r="CW86" s="15"/>
      <c r="CX86" s="773"/>
      <c r="CY86" s="15"/>
      <c r="CZ86" s="773"/>
      <c r="DA86" s="15"/>
      <c r="DB86" s="773"/>
      <c r="DC86" s="15"/>
      <c r="DD86" s="773"/>
      <c r="DE86" s="15"/>
      <c r="DF86" s="773"/>
      <c r="DG86" s="15"/>
      <c r="DH86" s="773"/>
      <c r="DI86" s="15"/>
      <c r="DJ86" s="773"/>
      <c r="DK86" s="15"/>
      <c r="DL86" s="773"/>
      <c r="DM86" s="15"/>
      <c r="DN86" s="773"/>
      <c r="DO86" s="15"/>
      <c r="DP86" s="773"/>
      <c r="DQ86" s="15"/>
      <c r="DR86" s="773"/>
      <c r="DS86" s="15"/>
      <c r="DT86" s="773"/>
      <c r="DU86" s="168">
        <v>0</v>
      </c>
      <c r="DV86" s="156"/>
      <c r="DW86" s="15">
        <v>0</v>
      </c>
      <c r="DX86" s="58"/>
      <c r="DY86" s="15">
        <v>0</v>
      </c>
    </row>
    <row r="87" spans="1:142" ht="18" hidden="1" customHeight="1"/>
    <row r="88" spans="1:142" s="50" customFormat="1" ht="54" hidden="1" customHeight="1">
      <c r="D88" s="49" t="s">
        <v>2394</v>
      </c>
      <c r="E88" s="184"/>
      <c r="F88" s="465"/>
      <c r="H88" s="257"/>
      <c r="I88" s="35"/>
      <c r="J88" s="585"/>
      <c r="K88" s="257"/>
      <c r="U88" s="49"/>
      <c r="W88" s="49"/>
      <c r="Y88" s="49"/>
      <c r="AA88" s="49"/>
      <c r="AC88" s="49"/>
      <c r="AE88" s="49"/>
      <c r="AG88" s="49"/>
      <c r="AI88" s="49"/>
      <c r="AK88" s="49"/>
      <c r="AM88" s="49"/>
      <c r="AO88" s="49"/>
      <c r="AQ88" s="49"/>
      <c r="AS88" s="49"/>
      <c r="AU88" s="49"/>
      <c r="AW88" s="49"/>
      <c r="AY88" s="49"/>
      <c r="BA88" s="49"/>
      <c r="BC88" s="49"/>
      <c r="BE88" s="49"/>
      <c r="BG88" s="49"/>
      <c r="BI88" s="49"/>
      <c r="BK88" s="49"/>
      <c r="BM88" s="49"/>
      <c r="BO88" s="49"/>
      <c r="BQ88" s="49"/>
      <c r="BS88" s="49"/>
      <c r="BU88" s="49"/>
      <c r="BW88" s="49"/>
      <c r="BY88" s="49"/>
      <c r="CA88" s="49"/>
      <c r="CC88" s="49"/>
      <c r="CE88" s="49"/>
      <c r="CG88" s="49"/>
      <c r="CI88" s="49"/>
      <c r="CK88" s="49"/>
      <c r="CM88" s="49"/>
      <c r="CO88" s="49"/>
      <c r="CQ88" s="49"/>
      <c r="CS88" s="49"/>
      <c r="CU88" s="49"/>
      <c r="CW88" s="49"/>
      <c r="CY88" s="49"/>
      <c r="DA88" s="49"/>
      <c r="DC88" s="49"/>
      <c r="DE88" s="49"/>
      <c r="DG88" s="49"/>
      <c r="DI88" s="49"/>
      <c r="DK88" s="49"/>
      <c r="DM88" s="49"/>
      <c r="DO88" s="49"/>
      <c r="DQ88" s="49"/>
      <c r="DS88" s="49"/>
      <c r="DU88" s="254"/>
      <c r="DV88" s="254"/>
      <c r="DW88" s="254"/>
      <c r="DY88" s="254"/>
    </row>
    <row r="89" spans="1:142" ht="18" hidden="1" customHeight="1"/>
    <row r="90" spans="1:142" s="497" customFormat="1" ht="34.5" hidden="1" customHeight="1">
      <c r="A90" s="593" t="s">
        <v>301</v>
      </c>
      <c r="B90" s="593" t="s">
        <v>1601</v>
      </c>
      <c r="C90" s="599" t="s">
        <v>12</v>
      </c>
      <c r="D90" s="593" t="s">
        <v>39</v>
      </c>
      <c r="E90" s="591" t="s">
        <v>1665</v>
      </c>
      <c r="F90" s="594" t="s">
        <v>14</v>
      </c>
      <c r="G90" s="591"/>
      <c r="H90" s="594" t="s">
        <v>1611</v>
      </c>
      <c r="I90" s="594" t="s">
        <v>1612</v>
      </c>
      <c r="J90" s="591" t="s">
        <v>299</v>
      </c>
      <c r="K90" s="594" t="s">
        <v>298</v>
      </c>
      <c r="L90" s="591" t="s">
        <v>1353</v>
      </c>
      <c r="M90" s="591" t="s">
        <v>1551</v>
      </c>
      <c r="N90" s="591" t="s">
        <v>1552</v>
      </c>
      <c r="O90" s="591" t="s">
        <v>1760</v>
      </c>
      <c r="P90" s="591" t="s">
        <v>1761</v>
      </c>
      <c r="Q90" s="591" t="s">
        <v>1668</v>
      </c>
      <c r="R90" s="591"/>
      <c r="S90" s="1115" t="s">
        <v>876</v>
      </c>
      <c r="T90" s="1115"/>
      <c r="U90" s="861"/>
      <c r="V90" s="593"/>
      <c r="W90" s="38"/>
      <c r="X90" s="853"/>
      <c r="Y90" s="38"/>
      <c r="Z90" s="853"/>
      <c r="AA90" s="38"/>
      <c r="AB90" s="853"/>
      <c r="AC90" s="38"/>
      <c r="AD90" s="853"/>
      <c r="AE90" s="38"/>
      <c r="AF90" s="853"/>
      <c r="AG90" s="38"/>
      <c r="AH90" s="853"/>
      <c r="AI90" s="38"/>
      <c r="AJ90" s="853"/>
      <c r="AK90" s="38"/>
      <c r="AL90" s="853"/>
      <c r="AM90" s="38"/>
      <c r="AN90" s="853"/>
      <c r="AO90" s="38"/>
      <c r="AP90" s="853"/>
      <c r="AQ90" s="38"/>
      <c r="AR90" s="853"/>
      <c r="AS90" s="38"/>
      <c r="AT90" s="853"/>
      <c r="AU90" s="38"/>
      <c r="AV90" s="853"/>
      <c r="AW90" s="38"/>
      <c r="AX90" s="853"/>
      <c r="AY90" s="38"/>
      <c r="AZ90" s="853"/>
      <c r="BA90" s="38"/>
      <c r="BB90" s="853"/>
      <c r="BC90" s="38"/>
      <c r="BD90" s="853"/>
      <c r="BE90" s="38"/>
      <c r="BF90" s="853"/>
      <c r="BG90" s="38"/>
      <c r="BH90" s="853"/>
      <c r="BI90" s="38"/>
      <c r="BJ90" s="853"/>
      <c r="BK90" s="38"/>
      <c r="BL90" s="853"/>
      <c r="BM90" s="38"/>
      <c r="BN90" s="853"/>
      <c r="BO90" s="38"/>
      <c r="BP90" s="853"/>
      <c r="BQ90" s="38"/>
      <c r="BR90" s="853"/>
      <c r="BS90" s="38"/>
      <c r="BT90" s="853"/>
      <c r="BU90" s="38"/>
      <c r="BV90" s="853"/>
      <c r="BW90" s="38"/>
      <c r="BX90" s="853"/>
      <c r="BY90" s="38"/>
      <c r="BZ90" s="853"/>
      <c r="CA90" s="38"/>
      <c r="CB90" s="853"/>
      <c r="CC90" s="38"/>
      <c r="CD90" s="853"/>
      <c r="CE90" s="38"/>
      <c r="CF90" s="853"/>
      <c r="CG90" s="38"/>
      <c r="CH90" s="853"/>
      <c r="CI90" s="38"/>
      <c r="CJ90" s="853"/>
      <c r="CK90" s="38"/>
      <c r="CL90" s="853"/>
      <c r="CM90" s="38"/>
      <c r="CN90" s="853"/>
      <c r="CO90" s="38"/>
      <c r="CP90" s="853"/>
      <c r="CQ90" s="38"/>
      <c r="CR90" s="853"/>
      <c r="CS90" s="38"/>
      <c r="CT90" s="853"/>
      <c r="CU90" s="38"/>
      <c r="CV90" s="853"/>
      <c r="CW90" s="38"/>
      <c r="CX90" s="853"/>
      <c r="CY90" s="38"/>
      <c r="CZ90" s="853"/>
      <c r="DA90" s="38"/>
      <c r="DB90" s="853"/>
      <c r="DC90" s="38"/>
      <c r="DD90" s="853"/>
      <c r="DE90" s="38"/>
      <c r="DF90" s="853"/>
      <c r="DG90" s="38"/>
      <c r="DH90" s="853"/>
      <c r="DI90" s="38"/>
      <c r="DJ90" s="853"/>
      <c r="DK90" s="38"/>
      <c r="DL90" s="853"/>
      <c r="DM90" s="38"/>
      <c r="DN90" s="853"/>
      <c r="DO90" s="38"/>
      <c r="DP90" s="853"/>
      <c r="DQ90" s="38"/>
      <c r="DR90" s="853"/>
      <c r="DS90" s="38"/>
      <c r="DT90" s="853"/>
      <c r="DU90" s="473" t="s">
        <v>876</v>
      </c>
      <c r="DV90" s="474"/>
      <c r="DW90" s="473" t="s">
        <v>877</v>
      </c>
      <c r="DX90" s="173"/>
      <c r="DY90" s="473" t="s">
        <v>1668</v>
      </c>
    </row>
    <row r="91" spans="1:142" ht="21" hidden="1" customHeight="1">
      <c r="A91" s="40"/>
      <c r="B91" s="40"/>
      <c r="C91" s="38" t="s">
        <v>50</v>
      </c>
      <c r="D91" s="556" t="s">
        <v>1666</v>
      </c>
      <c r="E91" s="477">
        <v>1672</v>
      </c>
      <c r="F91" s="459">
        <v>38927</v>
      </c>
      <c r="G91" s="788"/>
      <c r="H91" s="319" t="s">
        <v>1403</v>
      </c>
      <c r="I91" s="27">
        <v>41081</v>
      </c>
      <c r="J91" s="436" t="s">
        <v>738</v>
      </c>
      <c r="K91" s="287" t="s">
        <v>738</v>
      </c>
      <c r="L91" s="16">
        <v>0</v>
      </c>
      <c r="M91" s="16">
        <v>0</v>
      </c>
      <c r="N91" s="16">
        <v>0</v>
      </c>
      <c r="O91" s="16">
        <v>0</v>
      </c>
      <c r="P91" s="16">
        <v>0</v>
      </c>
      <c r="Q91" s="16">
        <v>0</v>
      </c>
      <c r="R91" s="16">
        <v>0</v>
      </c>
      <c r="S91" s="1114">
        <v>0</v>
      </c>
      <c r="T91" s="1114"/>
      <c r="U91" s="767"/>
      <c r="V91" s="18"/>
      <c r="W91" s="15"/>
      <c r="X91" s="769"/>
      <c r="Y91" s="15"/>
      <c r="Z91" s="769"/>
      <c r="AA91" s="15"/>
      <c r="AB91" s="769"/>
      <c r="AC91" s="15"/>
      <c r="AD91" s="769"/>
      <c r="AE91" s="15"/>
      <c r="AF91" s="769"/>
      <c r="AG91" s="15"/>
      <c r="AH91" s="769"/>
      <c r="AI91" s="15"/>
      <c r="AJ91" s="769"/>
      <c r="AK91" s="15"/>
      <c r="AL91" s="769"/>
      <c r="AM91" s="15"/>
      <c r="AN91" s="769"/>
      <c r="AO91" s="15"/>
      <c r="AP91" s="769"/>
      <c r="AQ91" s="15"/>
      <c r="AR91" s="769"/>
      <c r="AS91" s="15"/>
      <c r="AT91" s="769"/>
      <c r="AU91" s="15"/>
      <c r="AV91" s="769"/>
      <c r="AW91" s="15"/>
      <c r="AX91" s="769"/>
      <c r="AY91" s="15"/>
      <c r="AZ91" s="769"/>
      <c r="BA91" s="15"/>
      <c r="BB91" s="769"/>
      <c r="BC91" s="15"/>
      <c r="BD91" s="769"/>
      <c r="BE91" s="15"/>
      <c r="BF91" s="769"/>
      <c r="BG91" s="15"/>
      <c r="BH91" s="769"/>
      <c r="BI91" s="15"/>
      <c r="BJ91" s="769"/>
      <c r="BK91" s="15"/>
      <c r="BL91" s="769"/>
      <c r="BM91" s="15"/>
      <c r="BN91" s="769"/>
      <c r="BO91" s="15"/>
      <c r="BP91" s="769"/>
      <c r="BQ91" s="15"/>
      <c r="BR91" s="769"/>
      <c r="BS91" s="15"/>
      <c r="BT91" s="769"/>
      <c r="BU91" s="15"/>
      <c r="BV91" s="770"/>
      <c r="BW91" s="15"/>
      <c r="BX91" s="770"/>
      <c r="BY91" s="15"/>
      <c r="BZ91" s="770"/>
      <c r="CA91" s="15"/>
      <c r="CB91" s="770"/>
      <c r="CC91" s="15"/>
      <c r="CD91" s="770"/>
      <c r="CE91" s="15"/>
      <c r="CF91" s="773"/>
      <c r="CG91" s="15"/>
      <c r="CH91" s="773"/>
      <c r="CI91" s="15"/>
      <c r="CJ91" s="773"/>
      <c r="CK91" s="15"/>
      <c r="CL91" s="773"/>
      <c r="CM91" s="15"/>
      <c r="CN91" s="773"/>
      <c r="CO91" s="15"/>
      <c r="CP91" s="773"/>
      <c r="CQ91" s="15"/>
      <c r="CR91" s="773"/>
      <c r="CS91" s="15"/>
      <c r="CT91" s="773"/>
      <c r="CU91" s="15"/>
      <c r="CV91" s="773"/>
      <c r="CW91" s="15"/>
      <c r="CX91" s="773"/>
      <c r="CY91" s="15"/>
      <c r="CZ91" s="773"/>
      <c r="DA91" s="15"/>
      <c r="DB91" s="773"/>
      <c r="DC91" s="15"/>
      <c r="DD91" s="773"/>
      <c r="DE91" s="15"/>
      <c r="DF91" s="773"/>
      <c r="DG91" s="15"/>
      <c r="DH91" s="773"/>
      <c r="DI91" s="15"/>
      <c r="DJ91" s="773"/>
      <c r="DK91" s="15"/>
      <c r="DL91" s="773"/>
      <c r="DM91" s="15"/>
      <c r="DN91" s="773"/>
      <c r="DO91" s="15"/>
      <c r="DP91" s="773"/>
      <c r="DQ91" s="15"/>
      <c r="DR91" s="773"/>
      <c r="DS91" s="15"/>
      <c r="DT91" s="773"/>
      <c r="DU91" s="168">
        <v>0</v>
      </c>
      <c r="DV91" s="25"/>
      <c r="DW91" s="15">
        <v>0</v>
      </c>
      <c r="DX91" s="23"/>
      <c r="DY91" s="15">
        <v>0</v>
      </c>
      <c r="DZ91" s="25"/>
      <c r="EA91" s="25"/>
      <c r="EB91" s="246"/>
      <c r="EC91" s="246"/>
      <c r="ED91" s="246"/>
      <c r="EE91" s="246"/>
      <c r="EF91" s="246"/>
      <c r="EG91" s="246"/>
    </row>
    <row r="92" spans="1:142" ht="18" hidden="1" customHeight="1"/>
    <row r="93" spans="1:142" s="50" customFormat="1" ht="54" hidden="1" customHeight="1">
      <c r="C93" s="49"/>
      <c r="D93" s="49" t="s">
        <v>1879</v>
      </c>
      <c r="E93" s="191"/>
      <c r="F93" s="465"/>
      <c r="G93" s="191"/>
      <c r="H93" s="257"/>
      <c r="I93" s="35"/>
      <c r="J93" s="3"/>
      <c r="K93" s="257"/>
      <c r="U93" s="49"/>
      <c r="W93" s="49"/>
      <c r="Y93" s="49"/>
      <c r="AA93" s="49"/>
      <c r="AC93" s="49"/>
      <c r="AE93" s="49"/>
      <c r="AG93" s="49"/>
      <c r="AI93" s="49"/>
      <c r="AK93" s="49"/>
      <c r="AM93" s="49"/>
      <c r="AO93" s="49"/>
      <c r="AQ93" s="49"/>
      <c r="AS93" s="49"/>
      <c r="AU93" s="49"/>
      <c r="AW93" s="49"/>
      <c r="AY93" s="49"/>
      <c r="BA93" s="49"/>
      <c r="BC93" s="49"/>
      <c r="BE93" s="49"/>
      <c r="BG93" s="49"/>
      <c r="BI93" s="49"/>
      <c r="BK93" s="49"/>
      <c r="BM93" s="49"/>
      <c r="BO93" s="49"/>
      <c r="BQ93" s="49"/>
      <c r="BS93" s="49"/>
      <c r="BU93" s="49"/>
      <c r="BW93" s="49"/>
      <c r="BY93" s="49"/>
      <c r="CA93" s="49"/>
      <c r="CC93" s="49"/>
      <c r="CE93" s="49"/>
      <c r="CG93" s="49"/>
      <c r="CI93" s="49"/>
      <c r="CK93" s="49"/>
      <c r="CM93" s="49"/>
      <c r="CO93" s="49"/>
      <c r="CQ93" s="49"/>
      <c r="CS93" s="49"/>
      <c r="CU93" s="49"/>
      <c r="CW93" s="49"/>
      <c r="CY93" s="49"/>
      <c r="DA93" s="49"/>
      <c r="DC93" s="49"/>
      <c r="DE93" s="49"/>
      <c r="DG93" s="49"/>
      <c r="DI93" s="49"/>
      <c r="DK93" s="49"/>
      <c r="DM93" s="49"/>
      <c r="DO93" s="49"/>
      <c r="DQ93" s="49"/>
      <c r="DS93" s="49"/>
      <c r="DV93" s="254"/>
      <c r="DW93" s="254"/>
      <c r="DX93" s="254"/>
    </row>
    <row r="94" spans="1:142" s="50" customFormat="1" ht="18" hidden="1" customHeight="1">
      <c r="C94" s="49"/>
      <c r="D94" s="49"/>
      <c r="E94" s="191"/>
      <c r="F94" s="465"/>
      <c r="G94" s="191"/>
      <c r="H94" s="257"/>
      <c r="I94" s="35"/>
      <c r="J94" s="3"/>
      <c r="K94" s="257"/>
      <c r="U94" s="49"/>
      <c r="W94" s="49"/>
      <c r="Y94" s="49"/>
      <c r="AA94" s="49"/>
      <c r="AC94" s="49"/>
      <c r="AE94" s="49"/>
      <c r="AG94" s="49"/>
      <c r="AI94" s="49"/>
      <c r="AK94" s="49"/>
      <c r="AM94" s="49"/>
      <c r="AO94" s="49"/>
      <c r="AQ94" s="49"/>
      <c r="AS94" s="49"/>
      <c r="AU94" s="49"/>
      <c r="AW94" s="49"/>
      <c r="AY94" s="49"/>
      <c r="BA94" s="49"/>
      <c r="BC94" s="49"/>
      <c r="BE94" s="49"/>
      <c r="BG94" s="49"/>
      <c r="BI94" s="49"/>
      <c r="BK94" s="49"/>
      <c r="BM94" s="49"/>
      <c r="BO94" s="49"/>
      <c r="BQ94" s="49"/>
      <c r="BS94" s="49"/>
      <c r="BU94" s="49"/>
      <c r="BW94" s="49"/>
      <c r="BY94" s="49"/>
      <c r="CA94" s="49"/>
      <c r="CC94" s="49"/>
      <c r="CE94" s="49"/>
      <c r="CG94" s="49"/>
      <c r="CI94" s="49"/>
      <c r="CK94" s="49"/>
      <c r="CM94" s="49"/>
      <c r="CO94" s="49"/>
      <c r="CQ94" s="49"/>
      <c r="CS94" s="49"/>
      <c r="CU94" s="49"/>
      <c r="CW94" s="49"/>
      <c r="CY94" s="49"/>
      <c r="DA94" s="49"/>
      <c r="DC94" s="49"/>
      <c r="DE94" s="49"/>
      <c r="DG94" s="49"/>
      <c r="DI94" s="49"/>
      <c r="DK94" s="49"/>
      <c r="DM94" s="49"/>
      <c r="DO94" s="49"/>
      <c r="DQ94" s="49"/>
      <c r="DS94" s="49"/>
      <c r="DV94" s="254"/>
      <c r="DW94" s="254"/>
      <c r="DX94" s="254"/>
    </row>
    <row r="95" spans="1:142" s="497" customFormat="1" ht="34.5" hidden="1" customHeight="1">
      <c r="A95" s="593" t="s">
        <v>301</v>
      </c>
      <c r="B95" s="593" t="s">
        <v>1601</v>
      </c>
      <c r="C95" s="599" t="s">
        <v>12</v>
      </c>
      <c r="D95" s="593" t="s">
        <v>39</v>
      </c>
      <c r="E95" s="591" t="s">
        <v>1665</v>
      </c>
      <c r="F95" s="594" t="s">
        <v>14</v>
      </c>
      <c r="G95" s="478"/>
      <c r="H95" s="594" t="s">
        <v>1611</v>
      </c>
      <c r="I95" s="594" t="s">
        <v>1612</v>
      </c>
      <c r="J95" s="591" t="s">
        <v>299</v>
      </c>
      <c r="K95" s="594" t="s">
        <v>298</v>
      </c>
      <c r="L95" s="591" t="s">
        <v>1353</v>
      </c>
      <c r="M95" s="591" t="s">
        <v>1551</v>
      </c>
      <c r="N95" s="591" t="s">
        <v>1552</v>
      </c>
      <c r="O95" s="591" t="s">
        <v>1668</v>
      </c>
      <c r="P95" s="591"/>
      <c r="Q95" s="591" t="s">
        <v>1668</v>
      </c>
      <c r="R95" s="591"/>
      <c r="S95" s="1115" t="s">
        <v>876</v>
      </c>
      <c r="T95" s="1115"/>
      <c r="U95" s="861"/>
      <c r="V95" s="593"/>
      <c r="W95" s="38"/>
      <c r="X95" s="853"/>
      <c r="Y95" s="38"/>
      <c r="Z95" s="853"/>
      <c r="AA95" s="38"/>
      <c r="AB95" s="853"/>
      <c r="AC95" s="38"/>
      <c r="AD95" s="853"/>
      <c r="AE95" s="38"/>
      <c r="AF95" s="853"/>
      <c r="AG95" s="38"/>
      <c r="AH95" s="853"/>
      <c r="AI95" s="38"/>
      <c r="AJ95" s="853"/>
      <c r="AK95" s="38"/>
      <c r="AL95" s="853"/>
      <c r="AM95" s="38"/>
      <c r="AN95" s="853"/>
      <c r="AO95" s="38"/>
      <c r="AP95" s="853"/>
      <c r="AQ95" s="38"/>
      <c r="AR95" s="853"/>
      <c r="AS95" s="38"/>
      <c r="AT95" s="853"/>
      <c r="AU95" s="38"/>
      <c r="AV95" s="853"/>
      <c r="AW95" s="38"/>
      <c r="AX95" s="853"/>
      <c r="AY95" s="38"/>
      <c r="AZ95" s="853"/>
      <c r="BA95" s="38"/>
      <c r="BB95" s="853"/>
      <c r="BC95" s="38"/>
      <c r="BD95" s="853"/>
      <c r="BE95" s="38"/>
      <c r="BF95" s="853"/>
      <c r="BG95" s="38"/>
      <c r="BH95" s="853"/>
      <c r="BI95" s="38"/>
      <c r="BJ95" s="853"/>
      <c r="BK95" s="38"/>
      <c r="BL95" s="853"/>
      <c r="BM95" s="38"/>
      <c r="BN95" s="853"/>
      <c r="BO95" s="38"/>
      <c r="BP95" s="853"/>
      <c r="BQ95" s="38"/>
      <c r="BR95" s="853"/>
      <c r="BS95" s="38"/>
      <c r="BT95" s="853"/>
      <c r="BU95" s="38"/>
      <c r="BV95" s="853"/>
      <c r="BW95" s="38"/>
      <c r="BX95" s="853"/>
      <c r="BY95" s="38"/>
      <c r="BZ95" s="853"/>
      <c r="CA95" s="38"/>
      <c r="CB95" s="853"/>
      <c r="CC95" s="38"/>
      <c r="CD95" s="853"/>
      <c r="CE95" s="38"/>
      <c r="CF95" s="853"/>
      <c r="CG95" s="38"/>
      <c r="CH95" s="853"/>
      <c r="CI95" s="38"/>
      <c r="CJ95" s="853"/>
      <c r="CK95" s="38"/>
      <c r="CL95" s="853"/>
      <c r="CM95" s="38"/>
      <c r="CN95" s="853"/>
      <c r="CO95" s="38"/>
      <c r="CP95" s="853"/>
      <c r="CQ95" s="38"/>
      <c r="CR95" s="853"/>
      <c r="CS95" s="38"/>
      <c r="CT95" s="853"/>
      <c r="CU95" s="38"/>
      <c r="CV95" s="853"/>
      <c r="CW95" s="38"/>
      <c r="CX95" s="853"/>
      <c r="CY95" s="38"/>
      <c r="CZ95" s="853"/>
      <c r="DA95" s="38"/>
      <c r="DB95" s="853"/>
      <c r="DC95" s="38"/>
      <c r="DD95" s="853"/>
      <c r="DE95" s="38"/>
      <c r="DF95" s="853"/>
      <c r="DG95" s="38"/>
      <c r="DH95" s="853"/>
      <c r="DI95" s="38"/>
      <c r="DJ95" s="853"/>
      <c r="DK95" s="38"/>
      <c r="DL95" s="853"/>
      <c r="DM95" s="38"/>
      <c r="DN95" s="853"/>
      <c r="DO95" s="38"/>
      <c r="DP95" s="853"/>
      <c r="DQ95" s="38"/>
      <c r="DR95" s="853"/>
      <c r="DS95" s="38"/>
      <c r="DT95" s="853"/>
      <c r="DU95" s="473" t="s">
        <v>876</v>
      </c>
      <c r="DV95" s="474"/>
      <c r="DW95" s="473" t="s">
        <v>877</v>
      </c>
      <c r="DX95" s="173"/>
      <c r="DY95" s="473" t="s">
        <v>1668</v>
      </c>
    </row>
    <row r="96" spans="1:142" s="246" customFormat="1" ht="21" hidden="1" customHeight="1">
      <c r="A96" s="40"/>
      <c r="B96" s="40"/>
      <c r="C96" s="38" t="s">
        <v>33</v>
      </c>
      <c r="D96" s="556" t="s">
        <v>1564</v>
      </c>
      <c r="E96" s="477">
        <v>128</v>
      </c>
      <c r="F96" s="457">
        <v>36770</v>
      </c>
      <c r="G96" s="788"/>
      <c r="H96" s="319" t="s">
        <v>343</v>
      </c>
      <c r="I96" s="27">
        <v>36748</v>
      </c>
      <c r="J96" s="431" t="s">
        <v>408</v>
      </c>
      <c r="K96" s="287" t="s">
        <v>407</v>
      </c>
      <c r="L96" s="16">
        <v>0</v>
      </c>
      <c r="M96" s="16">
        <v>0</v>
      </c>
      <c r="N96" s="16">
        <v>0</v>
      </c>
      <c r="O96" s="16">
        <v>0</v>
      </c>
      <c r="P96" s="16">
        <v>0</v>
      </c>
      <c r="Q96" s="16">
        <v>0</v>
      </c>
      <c r="R96" s="16"/>
      <c r="S96" s="1114">
        <v>0</v>
      </c>
      <c r="T96" s="1114"/>
      <c r="U96" s="767"/>
      <c r="V96" s="18"/>
      <c r="W96" s="15"/>
      <c r="X96" s="769"/>
      <c r="Y96" s="15"/>
      <c r="Z96" s="769"/>
      <c r="AA96" s="15"/>
      <c r="AB96" s="769"/>
      <c r="AC96" s="15"/>
      <c r="AD96" s="769"/>
      <c r="AE96" s="15"/>
      <c r="AF96" s="769"/>
      <c r="AG96" s="15"/>
      <c r="AH96" s="769"/>
      <c r="AI96" s="15"/>
      <c r="AJ96" s="769"/>
      <c r="AK96" s="15"/>
      <c r="AL96" s="769"/>
      <c r="AM96" s="15"/>
      <c r="AN96" s="769"/>
      <c r="AO96" s="15"/>
      <c r="AP96" s="769"/>
      <c r="AQ96" s="15"/>
      <c r="AR96" s="769"/>
      <c r="AS96" s="15"/>
      <c r="AT96" s="769"/>
      <c r="AU96" s="15"/>
      <c r="AV96" s="769"/>
      <c r="AW96" s="15"/>
      <c r="AX96" s="769"/>
      <c r="AY96" s="15"/>
      <c r="AZ96" s="769"/>
      <c r="BA96" s="15"/>
      <c r="BB96" s="769"/>
      <c r="BC96" s="15"/>
      <c r="BD96" s="769"/>
      <c r="BE96" s="15"/>
      <c r="BF96" s="769"/>
      <c r="BG96" s="15"/>
      <c r="BH96" s="769"/>
      <c r="BI96" s="15"/>
      <c r="BJ96" s="769"/>
      <c r="BK96" s="15"/>
      <c r="BL96" s="769"/>
      <c r="BM96" s="15"/>
      <c r="BN96" s="769"/>
      <c r="BO96" s="15"/>
      <c r="BP96" s="769"/>
      <c r="BQ96" s="15"/>
      <c r="BR96" s="769"/>
      <c r="BS96" s="15"/>
      <c r="BT96" s="769"/>
      <c r="BU96" s="15"/>
      <c r="BV96" s="770"/>
      <c r="BW96" s="15"/>
      <c r="BX96" s="770"/>
      <c r="BY96" s="15"/>
      <c r="BZ96" s="770"/>
      <c r="CA96" s="15"/>
      <c r="CB96" s="770"/>
      <c r="CC96" s="15"/>
      <c r="CD96" s="770"/>
      <c r="CE96" s="15"/>
      <c r="CF96" s="773"/>
      <c r="CG96" s="15"/>
      <c r="CH96" s="773"/>
      <c r="CI96" s="15"/>
      <c r="CJ96" s="773"/>
      <c r="CK96" s="15"/>
      <c r="CL96" s="773"/>
      <c r="CM96" s="15"/>
      <c r="CN96" s="773"/>
      <c r="CO96" s="15"/>
      <c r="CP96" s="773"/>
      <c r="CQ96" s="15"/>
      <c r="CR96" s="773"/>
      <c r="CS96" s="15"/>
      <c r="CT96" s="773"/>
      <c r="CU96" s="15"/>
      <c r="CV96" s="773"/>
      <c r="CW96" s="15"/>
      <c r="CX96" s="773"/>
      <c r="CY96" s="15"/>
      <c r="CZ96" s="773"/>
      <c r="DA96" s="15"/>
      <c r="DB96" s="773"/>
      <c r="DC96" s="15"/>
      <c r="DD96" s="773"/>
      <c r="DE96" s="15"/>
      <c r="DF96" s="773"/>
      <c r="DG96" s="15"/>
      <c r="DH96" s="773"/>
      <c r="DI96" s="15"/>
      <c r="DJ96" s="773"/>
      <c r="DK96" s="15"/>
      <c r="DL96" s="773"/>
      <c r="DM96" s="15"/>
      <c r="DN96" s="773"/>
      <c r="DO96" s="15"/>
      <c r="DP96" s="773"/>
      <c r="DQ96" s="15"/>
      <c r="DR96" s="773"/>
      <c r="DS96" s="15"/>
      <c r="DT96" s="773"/>
      <c r="DU96" s="168">
        <f t="shared" ref="DU96:DU106" si="13">COUNT(V96:BS96)</f>
        <v>0</v>
      </c>
      <c r="DV96" s="25"/>
      <c r="DW96" s="15">
        <f t="shared" ref="DW96:DW106" si="14">COUNT(BU96:DS96)</f>
        <v>0</v>
      </c>
      <c r="DX96" s="23"/>
      <c r="DY96" s="15">
        <f t="shared" ref="DY96:DY106" si="15">SUM(DU96,DW96)</f>
        <v>0</v>
      </c>
      <c r="EH96" s="45"/>
      <c r="EI96" s="45"/>
      <c r="EJ96" s="45"/>
      <c r="EK96" s="45"/>
      <c r="EL96" s="45"/>
    </row>
    <row r="97" spans="1:137" ht="21" hidden="1" customHeight="1">
      <c r="A97" s="40"/>
      <c r="B97" s="40"/>
      <c r="C97" s="38" t="s">
        <v>38</v>
      </c>
      <c r="D97" s="556" t="s">
        <v>899</v>
      </c>
      <c r="E97" s="477">
        <v>10024</v>
      </c>
      <c r="F97" s="459">
        <v>38679</v>
      </c>
      <c r="G97" s="788"/>
      <c r="H97" s="319" t="s">
        <v>343</v>
      </c>
      <c r="I97" s="27">
        <v>38731</v>
      </c>
      <c r="J97" s="436" t="s">
        <v>901</v>
      </c>
      <c r="K97" s="287" t="s">
        <v>900</v>
      </c>
      <c r="L97" s="16">
        <v>0</v>
      </c>
      <c r="M97" s="16">
        <v>0</v>
      </c>
      <c r="N97" s="16">
        <v>0</v>
      </c>
      <c r="O97" s="16">
        <v>0</v>
      </c>
      <c r="P97" s="16">
        <v>0</v>
      </c>
      <c r="Q97" s="16">
        <v>0</v>
      </c>
      <c r="R97" s="16"/>
      <c r="S97" s="1114">
        <v>0</v>
      </c>
      <c r="T97" s="1114"/>
      <c r="U97" s="767"/>
      <c r="V97" s="18"/>
      <c r="W97" s="15"/>
      <c r="X97" s="769"/>
      <c r="Y97" s="15"/>
      <c r="Z97" s="769"/>
      <c r="AA97" s="15"/>
      <c r="AB97" s="769"/>
      <c r="AC97" s="15"/>
      <c r="AD97" s="769"/>
      <c r="AE97" s="15"/>
      <c r="AF97" s="769"/>
      <c r="AG97" s="15"/>
      <c r="AH97" s="769"/>
      <c r="AI97" s="15"/>
      <c r="AJ97" s="769"/>
      <c r="AK97" s="15"/>
      <c r="AL97" s="769"/>
      <c r="AM97" s="15"/>
      <c r="AN97" s="769"/>
      <c r="AO97" s="15"/>
      <c r="AP97" s="769"/>
      <c r="AQ97" s="15"/>
      <c r="AR97" s="769"/>
      <c r="AS97" s="15"/>
      <c r="AT97" s="769"/>
      <c r="AU97" s="15"/>
      <c r="AV97" s="769"/>
      <c r="AW97" s="15"/>
      <c r="AX97" s="769"/>
      <c r="AY97" s="15"/>
      <c r="AZ97" s="769"/>
      <c r="BA97" s="15"/>
      <c r="BB97" s="769"/>
      <c r="BC97" s="15"/>
      <c r="BD97" s="769"/>
      <c r="BE97" s="15"/>
      <c r="BF97" s="769"/>
      <c r="BG97" s="15"/>
      <c r="BH97" s="769"/>
      <c r="BI97" s="15"/>
      <c r="BJ97" s="769"/>
      <c r="BK97" s="15"/>
      <c r="BL97" s="769"/>
      <c r="BM97" s="15"/>
      <c r="BN97" s="769"/>
      <c r="BO97" s="15"/>
      <c r="BP97" s="769"/>
      <c r="BQ97" s="15"/>
      <c r="BR97" s="769"/>
      <c r="BS97" s="15"/>
      <c r="BT97" s="769"/>
      <c r="BU97" s="15"/>
      <c r="BV97" s="770"/>
      <c r="BW97" s="15"/>
      <c r="BX97" s="770"/>
      <c r="BY97" s="15"/>
      <c r="BZ97" s="770"/>
      <c r="CA97" s="15"/>
      <c r="CB97" s="770"/>
      <c r="CC97" s="15"/>
      <c r="CD97" s="770"/>
      <c r="CE97" s="15"/>
      <c r="CF97" s="773"/>
      <c r="CG97" s="15"/>
      <c r="CH97" s="773"/>
      <c r="CI97" s="15"/>
      <c r="CJ97" s="773"/>
      <c r="CK97" s="15"/>
      <c r="CL97" s="773"/>
      <c r="CM97" s="15"/>
      <c r="CN97" s="773"/>
      <c r="CO97" s="15"/>
      <c r="CP97" s="773"/>
      <c r="CQ97" s="15"/>
      <c r="CR97" s="773"/>
      <c r="CS97" s="15"/>
      <c r="CT97" s="773"/>
      <c r="CU97" s="15"/>
      <c r="CV97" s="773"/>
      <c r="CW97" s="15"/>
      <c r="CX97" s="773"/>
      <c r="CY97" s="15"/>
      <c r="CZ97" s="773"/>
      <c r="DA97" s="15"/>
      <c r="DB97" s="773"/>
      <c r="DC97" s="15"/>
      <c r="DD97" s="773"/>
      <c r="DE97" s="15"/>
      <c r="DF97" s="773"/>
      <c r="DG97" s="15"/>
      <c r="DH97" s="773"/>
      <c r="DI97" s="15"/>
      <c r="DJ97" s="773"/>
      <c r="DK97" s="15"/>
      <c r="DL97" s="773"/>
      <c r="DM97" s="15"/>
      <c r="DN97" s="773"/>
      <c r="DO97" s="15"/>
      <c r="DP97" s="773"/>
      <c r="DQ97" s="15"/>
      <c r="DR97" s="773"/>
      <c r="DS97" s="15"/>
      <c r="DT97" s="773"/>
      <c r="DU97" s="168">
        <f t="shared" si="13"/>
        <v>0</v>
      </c>
      <c r="DV97" s="25"/>
      <c r="DW97" s="15">
        <f t="shared" si="14"/>
        <v>0</v>
      </c>
      <c r="DX97" s="23"/>
      <c r="DY97" s="15">
        <f t="shared" si="15"/>
        <v>0</v>
      </c>
      <c r="DZ97" s="246"/>
      <c r="EA97" s="246"/>
      <c r="EB97" s="246"/>
      <c r="EC97" s="246"/>
      <c r="ED97" s="246"/>
      <c r="EE97" s="246"/>
      <c r="EF97" s="246"/>
      <c r="EG97" s="246"/>
    </row>
    <row r="98" spans="1:137" ht="21" hidden="1" customHeight="1">
      <c r="A98" s="40"/>
      <c r="B98" s="40"/>
      <c r="C98" s="38" t="s">
        <v>50</v>
      </c>
      <c r="D98" s="556" t="s">
        <v>1396</v>
      </c>
      <c r="E98" s="477">
        <v>1648</v>
      </c>
      <c r="F98" s="459">
        <v>38825</v>
      </c>
      <c r="G98" s="788"/>
      <c r="H98" s="319" t="s">
        <v>343</v>
      </c>
      <c r="I98" s="27">
        <v>23017</v>
      </c>
      <c r="J98" s="436" t="s">
        <v>541</v>
      </c>
      <c r="K98" s="287" t="s">
        <v>540</v>
      </c>
      <c r="L98" s="16">
        <v>0</v>
      </c>
      <c r="M98" s="16">
        <v>0</v>
      </c>
      <c r="N98" s="16">
        <v>0</v>
      </c>
      <c r="O98" s="16">
        <v>0</v>
      </c>
      <c r="P98" s="16">
        <v>0</v>
      </c>
      <c r="Q98" s="16">
        <v>0</v>
      </c>
      <c r="R98" s="16"/>
      <c r="S98" s="1114">
        <v>0</v>
      </c>
      <c r="T98" s="1114"/>
      <c r="U98" s="767"/>
      <c r="V98" s="18"/>
      <c r="W98" s="15"/>
      <c r="X98" s="769"/>
      <c r="Y98" s="15"/>
      <c r="Z98" s="769"/>
      <c r="AA98" s="15"/>
      <c r="AB98" s="769"/>
      <c r="AC98" s="15"/>
      <c r="AD98" s="769"/>
      <c r="AE98" s="15"/>
      <c r="AF98" s="769"/>
      <c r="AG98" s="15"/>
      <c r="AH98" s="769"/>
      <c r="AI98" s="15"/>
      <c r="AJ98" s="769"/>
      <c r="AK98" s="15"/>
      <c r="AL98" s="769"/>
      <c r="AM98" s="15"/>
      <c r="AN98" s="769"/>
      <c r="AO98" s="15"/>
      <c r="AP98" s="769"/>
      <c r="AQ98" s="15"/>
      <c r="AR98" s="769"/>
      <c r="AS98" s="15"/>
      <c r="AT98" s="769"/>
      <c r="AU98" s="15"/>
      <c r="AV98" s="769"/>
      <c r="AW98" s="15"/>
      <c r="AX98" s="769"/>
      <c r="AY98" s="15"/>
      <c r="AZ98" s="769"/>
      <c r="BA98" s="15"/>
      <c r="BB98" s="769"/>
      <c r="BC98" s="15"/>
      <c r="BD98" s="769"/>
      <c r="BE98" s="15"/>
      <c r="BF98" s="769"/>
      <c r="BG98" s="15"/>
      <c r="BH98" s="769"/>
      <c r="BI98" s="15"/>
      <c r="BJ98" s="769"/>
      <c r="BK98" s="15"/>
      <c r="BL98" s="769"/>
      <c r="BM98" s="15"/>
      <c r="BN98" s="769"/>
      <c r="BO98" s="15"/>
      <c r="BP98" s="769"/>
      <c r="BQ98" s="15"/>
      <c r="BR98" s="769"/>
      <c r="BS98" s="15"/>
      <c r="BT98" s="769"/>
      <c r="BU98" s="15"/>
      <c r="BV98" s="770"/>
      <c r="BW98" s="15"/>
      <c r="BX98" s="770"/>
      <c r="BY98" s="15"/>
      <c r="BZ98" s="770"/>
      <c r="CA98" s="15"/>
      <c r="CB98" s="770"/>
      <c r="CC98" s="15"/>
      <c r="CD98" s="770"/>
      <c r="CE98" s="15"/>
      <c r="CF98" s="773"/>
      <c r="CG98" s="15"/>
      <c r="CH98" s="773"/>
      <c r="CI98" s="15"/>
      <c r="CJ98" s="773"/>
      <c r="CK98" s="15"/>
      <c r="CL98" s="773"/>
      <c r="CM98" s="15"/>
      <c r="CN98" s="773"/>
      <c r="CO98" s="15"/>
      <c r="CP98" s="773"/>
      <c r="CQ98" s="15"/>
      <c r="CR98" s="773"/>
      <c r="CS98" s="15"/>
      <c r="CT98" s="773"/>
      <c r="CU98" s="15"/>
      <c r="CV98" s="773"/>
      <c r="CW98" s="15"/>
      <c r="CX98" s="773"/>
      <c r="CY98" s="15"/>
      <c r="CZ98" s="773"/>
      <c r="DA98" s="15"/>
      <c r="DB98" s="773"/>
      <c r="DC98" s="15"/>
      <c r="DD98" s="773"/>
      <c r="DE98" s="15"/>
      <c r="DF98" s="773"/>
      <c r="DG98" s="15"/>
      <c r="DH98" s="773"/>
      <c r="DI98" s="15"/>
      <c r="DJ98" s="773"/>
      <c r="DK98" s="15"/>
      <c r="DL98" s="773"/>
      <c r="DM98" s="15"/>
      <c r="DN98" s="773"/>
      <c r="DO98" s="15"/>
      <c r="DP98" s="773"/>
      <c r="DQ98" s="15"/>
      <c r="DR98" s="773"/>
      <c r="DS98" s="15"/>
      <c r="DT98" s="773"/>
      <c r="DU98" s="168">
        <f t="shared" si="13"/>
        <v>0</v>
      </c>
      <c r="DV98" s="25"/>
      <c r="DW98" s="15">
        <f t="shared" si="14"/>
        <v>0</v>
      </c>
      <c r="DX98" s="23"/>
      <c r="DY98" s="15">
        <f t="shared" si="15"/>
        <v>0</v>
      </c>
      <c r="DZ98" s="246"/>
      <c r="EA98" s="246"/>
      <c r="EB98" s="246"/>
      <c r="EC98" s="246"/>
      <c r="ED98" s="246"/>
      <c r="EE98" s="246"/>
      <c r="EF98" s="246"/>
      <c r="EG98" s="246"/>
    </row>
    <row r="99" spans="1:137" ht="21" hidden="1" customHeight="1">
      <c r="A99" s="40"/>
      <c r="B99" s="40"/>
      <c r="C99" s="38" t="s">
        <v>56</v>
      </c>
      <c r="D99" s="34" t="s">
        <v>1873</v>
      </c>
      <c r="E99" s="477">
        <v>1246</v>
      </c>
      <c r="F99" s="458">
        <v>39904</v>
      </c>
      <c r="G99" s="788"/>
      <c r="H99" s="319" t="s">
        <v>343</v>
      </c>
      <c r="I99" s="27"/>
      <c r="J99" s="436" t="s">
        <v>630</v>
      </c>
      <c r="K99" s="287" t="s">
        <v>630</v>
      </c>
      <c r="L99" s="16">
        <v>0</v>
      </c>
      <c r="M99" s="16">
        <v>0</v>
      </c>
      <c r="N99" s="16">
        <v>0</v>
      </c>
      <c r="O99" s="16">
        <v>0</v>
      </c>
      <c r="P99" s="16">
        <v>0</v>
      </c>
      <c r="Q99" s="16">
        <v>0</v>
      </c>
      <c r="R99" s="16"/>
      <c r="S99" s="1114">
        <v>0</v>
      </c>
      <c r="T99" s="1114"/>
      <c r="U99" s="767"/>
      <c r="V99" s="18"/>
      <c r="W99" s="15"/>
      <c r="X99" s="769"/>
      <c r="Y99" s="15"/>
      <c r="Z99" s="769"/>
      <c r="AA99" s="15"/>
      <c r="AB99" s="769"/>
      <c r="AC99" s="15"/>
      <c r="AD99" s="769"/>
      <c r="AE99" s="15"/>
      <c r="AF99" s="769"/>
      <c r="AG99" s="15"/>
      <c r="AH99" s="769"/>
      <c r="AI99" s="15"/>
      <c r="AJ99" s="769"/>
      <c r="AK99" s="15"/>
      <c r="AL99" s="769"/>
      <c r="AM99" s="15"/>
      <c r="AN99" s="769"/>
      <c r="AO99" s="15"/>
      <c r="AP99" s="769"/>
      <c r="AQ99" s="15"/>
      <c r="AR99" s="769"/>
      <c r="AS99" s="15"/>
      <c r="AT99" s="769"/>
      <c r="AU99" s="15"/>
      <c r="AV99" s="769"/>
      <c r="AW99" s="15"/>
      <c r="AX99" s="769"/>
      <c r="AY99" s="15"/>
      <c r="AZ99" s="769"/>
      <c r="BA99" s="15"/>
      <c r="BB99" s="769"/>
      <c r="BC99" s="15"/>
      <c r="BD99" s="769"/>
      <c r="BE99" s="15"/>
      <c r="BF99" s="769"/>
      <c r="BG99" s="15"/>
      <c r="BH99" s="769"/>
      <c r="BI99" s="15"/>
      <c r="BJ99" s="769"/>
      <c r="BK99" s="15"/>
      <c r="BL99" s="769"/>
      <c r="BM99" s="15"/>
      <c r="BN99" s="769"/>
      <c r="BO99" s="15"/>
      <c r="BP99" s="769"/>
      <c r="BQ99" s="15"/>
      <c r="BR99" s="769"/>
      <c r="BS99" s="15"/>
      <c r="BT99" s="769"/>
      <c r="BU99" s="15"/>
      <c r="BV99" s="770"/>
      <c r="BW99" s="15"/>
      <c r="BX99" s="770"/>
      <c r="BY99" s="15"/>
      <c r="BZ99" s="770"/>
      <c r="CA99" s="15"/>
      <c r="CB99" s="770"/>
      <c r="CC99" s="15"/>
      <c r="CD99" s="770"/>
      <c r="CE99" s="15"/>
      <c r="CF99" s="773"/>
      <c r="CG99" s="15"/>
      <c r="CH99" s="773"/>
      <c r="CI99" s="15"/>
      <c r="CJ99" s="773"/>
      <c r="CK99" s="15"/>
      <c r="CL99" s="773"/>
      <c r="CM99" s="15"/>
      <c r="CN99" s="773"/>
      <c r="CO99" s="15"/>
      <c r="CP99" s="773"/>
      <c r="CQ99" s="15"/>
      <c r="CR99" s="773"/>
      <c r="CS99" s="15"/>
      <c r="CT99" s="773"/>
      <c r="CU99" s="15"/>
      <c r="CV99" s="773"/>
      <c r="CW99" s="15"/>
      <c r="CX99" s="773"/>
      <c r="CY99" s="15"/>
      <c r="CZ99" s="773"/>
      <c r="DA99" s="15"/>
      <c r="DB99" s="773"/>
      <c r="DC99" s="15"/>
      <c r="DD99" s="773"/>
      <c r="DE99" s="15"/>
      <c r="DF99" s="773"/>
      <c r="DG99" s="15"/>
      <c r="DH99" s="773"/>
      <c r="DI99" s="15"/>
      <c r="DJ99" s="773"/>
      <c r="DK99" s="15"/>
      <c r="DL99" s="773"/>
      <c r="DM99" s="15"/>
      <c r="DN99" s="773"/>
      <c r="DO99" s="15"/>
      <c r="DP99" s="773"/>
      <c r="DQ99" s="15"/>
      <c r="DR99" s="773"/>
      <c r="DS99" s="15"/>
      <c r="DT99" s="773"/>
      <c r="DU99" s="168">
        <f t="shared" si="13"/>
        <v>0</v>
      </c>
      <c r="DV99" s="25"/>
      <c r="DW99" s="15">
        <f t="shared" si="14"/>
        <v>0</v>
      </c>
      <c r="DX99" s="23"/>
      <c r="DY99" s="15">
        <f t="shared" si="15"/>
        <v>0</v>
      </c>
      <c r="DZ99" s="246"/>
      <c r="EA99" s="246"/>
      <c r="EB99" s="246"/>
      <c r="EC99" s="246"/>
      <c r="ED99" s="246"/>
      <c r="EE99" s="246"/>
      <c r="EF99" s="246"/>
      <c r="EG99" s="246"/>
    </row>
    <row r="100" spans="1:137" ht="21" hidden="1" customHeight="1">
      <c r="A100" s="40"/>
      <c r="B100" s="40"/>
      <c r="C100" s="38" t="s">
        <v>59</v>
      </c>
      <c r="D100" s="34" t="s">
        <v>441</v>
      </c>
      <c r="E100" s="477">
        <v>10604</v>
      </c>
      <c r="F100" s="459">
        <v>40909</v>
      </c>
      <c r="G100" s="788"/>
      <c r="H100" s="319" t="s">
        <v>343</v>
      </c>
      <c r="I100" s="27">
        <v>24073</v>
      </c>
      <c r="J100" s="436" t="s">
        <v>443</v>
      </c>
      <c r="K100" s="287" t="s">
        <v>442</v>
      </c>
      <c r="L100" s="16">
        <v>0</v>
      </c>
      <c r="M100" s="16">
        <v>0</v>
      </c>
      <c r="N100" s="16">
        <v>0</v>
      </c>
      <c r="O100" s="16">
        <v>0</v>
      </c>
      <c r="P100" s="16">
        <v>0</v>
      </c>
      <c r="Q100" s="16">
        <v>0</v>
      </c>
      <c r="R100" s="16"/>
      <c r="S100" s="1114">
        <v>0</v>
      </c>
      <c r="T100" s="1114"/>
      <c r="U100" s="767"/>
      <c r="V100" s="18"/>
      <c r="W100" s="15"/>
      <c r="X100" s="769"/>
      <c r="Y100" s="15"/>
      <c r="Z100" s="769"/>
      <c r="AA100" s="15"/>
      <c r="AB100" s="769"/>
      <c r="AC100" s="15"/>
      <c r="AD100" s="769"/>
      <c r="AE100" s="15"/>
      <c r="AF100" s="769"/>
      <c r="AG100" s="15"/>
      <c r="AH100" s="769"/>
      <c r="AI100" s="15"/>
      <c r="AJ100" s="769"/>
      <c r="AK100" s="15"/>
      <c r="AL100" s="769"/>
      <c r="AM100" s="15"/>
      <c r="AN100" s="769"/>
      <c r="AO100" s="15"/>
      <c r="AP100" s="769"/>
      <c r="AQ100" s="15"/>
      <c r="AR100" s="769"/>
      <c r="AS100" s="15"/>
      <c r="AT100" s="769"/>
      <c r="AU100" s="15"/>
      <c r="AV100" s="769"/>
      <c r="AW100" s="15"/>
      <c r="AX100" s="769"/>
      <c r="AY100" s="15"/>
      <c r="AZ100" s="769"/>
      <c r="BA100" s="15"/>
      <c r="BB100" s="769"/>
      <c r="BC100" s="15"/>
      <c r="BD100" s="769"/>
      <c r="BE100" s="15"/>
      <c r="BF100" s="769"/>
      <c r="BG100" s="15"/>
      <c r="BH100" s="769"/>
      <c r="BI100" s="15"/>
      <c r="BJ100" s="769"/>
      <c r="BK100" s="15"/>
      <c r="BL100" s="769"/>
      <c r="BM100" s="15"/>
      <c r="BN100" s="769"/>
      <c r="BO100" s="15"/>
      <c r="BP100" s="769"/>
      <c r="BQ100" s="15"/>
      <c r="BR100" s="769"/>
      <c r="BS100" s="15"/>
      <c r="BT100" s="769"/>
      <c r="BU100" s="15"/>
      <c r="BV100" s="770"/>
      <c r="BW100" s="15"/>
      <c r="BX100" s="770"/>
      <c r="BY100" s="15"/>
      <c r="BZ100" s="770"/>
      <c r="CA100" s="15"/>
      <c r="CB100" s="770"/>
      <c r="CC100" s="15"/>
      <c r="CD100" s="770"/>
      <c r="CE100" s="15"/>
      <c r="CF100" s="773"/>
      <c r="CG100" s="15"/>
      <c r="CH100" s="773"/>
      <c r="CI100" s="15"/>
      <c r="CJ100" s="773"/>
      <c r="CK100" s="15"/>
      <c r="CL100" s="773"/>
      <c r="CM100" s="15"/>
      <c r="CN100" s="773"/>
      <c r="CO100" s="15"/>
      <c r="CP100" s="773"/>
      <c r="CQ100" s="15"/>
      <c r="CR100" s="773"/>
      <c r="CS100" s="15"/>
      <c r="CT100" s="773"/>
      <c r="CU100" s="15"/>
      <c r="CV100" s="773"/>
      <c r="CW100" s="15"/>
      <c r="CX100" s="773"/>
      <c r="CY100" s="15"/>
      <c r="CZ100" s="773"/>
      <c r="DA100" s="15"/>
      <c r="DB100" s="773"/>
      <c r="DC100" s="15"/>
      <c r="DD100" s="773"/>
      <c r="DE100" s="15"/>
      <c r="DF100" s="773"/>
      <c r="DG100" s="15"/>
      <c r="DH100" s="773"/>
      <c r="DI100" s="15"/>
      <c r="DJ100" s="773"/>
      <c r="DK100" s="15"/>
      <c r="DL100" s="773"/>
      <c r="DM100" s="15"/>
      <c r="DN100" s="773"/>
      <c r="DO100" s="15"/>
      <c r="DP100" s="773"/>
      <c r="DQ100" s="15"/>
      <c r="DR100" s="773"/>
      <c r="DS100" s="15"/>
      <c r="DT100" s="773"/>
      <c r="DU100" s="168">
        <f t="shared" si="13"/>
        <v>0</v>
      </c>
      <c r="DV100" s="25"/>
      <c r="DW100" s="15">
        <f t="shared" si="14"/>
        <v>0</v>
      </c>
      <c r="DX100" s="23"/>
      <c r="DY100" s="15">
        <f t="shared" si="15"/>
        <v>0</v>
      </c>
      <c r="DZ100" s="246"/>
      <c r="EA100" s="246"/>
      <c r="EB100" s="246"/>
      <c r="EC100" s="246"/>
      <c r="ED100" s="246"/>
      <c r="EE100" s="246"/>
      <c r="EF100" s="246"/>
      <c r="EG100" s="246"/>
    </row>
    <row r="101" spans="1:137" ht="21" hidden="1" customHeight="1">
      <c r="A101" s="40"/>
      <c r="B101" s="40"/>
      <c r="C101" s="38" t="s">
        <v>64</v>
      </c>
      <c r="D101" s="556" t="s">
        <v>1111</v>
      </c>
      <c r="E101" s="477">
        <v>344</v>
      </c>
      <c r="F101" s="457">
        <v>41395</v>
      </c>
      <c r="G101" s="788"/>
      <c r="H101" s="319" t="s">
        <v>343</v>
      </c>
      <c r="I101" s="27">
        <v>29881</v>
      </c>
      <c r="J101" s="431" t="s">
        <v>1486</v>
      </c>
      <c r="K101" s="287" t="s">
        <v>1112</v>
      </c>
      <c r="L101" s="16">
        <v>0</v>
      </c>
      <c r="M101" s="16">
        <v>0</v>
      </c>
      <c r="N101" s="16">
        <v>0</v>
      </c>
      <c r="O101" s="16">
        <v>0</v>
      </c>
      <c r="P101" s="16">
        <v>0</v>
      </c>
      <c r="Q101" s="16">
        <v>0</v>
      </c>
      <c r="R101" s="16"/>
      <c r="S101" s="1114">
        <v>0</v>
      </c>
      <c r="T101" s="1114"/>
      <c r="U101" s="767"/>
      <c r="V101" s="18"/>
      <c r="W101" s="15"/>
      <c r="X101" s="769"/>
      <c r="Y101" s="15"/>
      <c r="Z101" s="769"/>
      <c r="AA101" s="15"/>
      <c r="AB101" s="769"/>
      <c r="AC101" s="15"/>
      <c r="AD101" s="769"/>
      <c r="AE101" s="15"/>
      <c r="AF101" s="769"/>
      <c r="AG101" s="15"/>
      <c r="AH101" s="769"/>
      <c r="AI101" s="15"/>
      <c r="AJ101" s="769"/>
      <c r="AK101" s="15"/>
      <c r="AL101" s="769"/>
      <c r="AM101" s="15"/>
      <c r="AN101" s="769"/>
      <c r="AO101" s="15"/>
      <c r="AP101" s="769"/>
      <c r="AQ101" s="15"/>
      <c r="AR101" s="769"/>
      <c r="AS101" s="15"/>
      <c r="AT101" s="769"/>
      <c r="AU101" s="15"/>
      <c r="AV101" s="769"/>
      <c r="AW101" s="15"/>
      <c r="AX101" s="769"/>
      <c r="AY101" s="15"/>
      <c r="AZ101" s="769"/>
      <c r="BA101" s="15"/>
      <c r="BB101" s="769"/>
      <c r="BC101" s="15"/>
      <c r="BD101" s="769"/>
      <c r="BE101" s="15"/>
      <c r="BF101" s="769"/>
      <c r="BG101" s="15"/>
      <c r="BH101" s="769"/>
      <c r="BI101" s="15"/>
      <c r="BJ101" s="769"/>
      <c r="BK101" s="15"/>
      <c r="BL101" s="769"/>
      <c r="BM101" s="15"/>
      <c r="BN101" s="769"/>
      <c r="BO101" s="15"/>
      <c r="BP101" s="769"/>
      <c r="BQ101" s="15"/>
      <c r="BR101" s="769"/>
      <c r="BS101" s="15"/>
      <c r="BT101" s="769"/>
      <c r="BU101" s="15"/>
      <c r="BV101" s="770"/>
      <c r="BW101" s="15"/>
      <c r="BX101" s="770"/>
      <c r="BY101" s="15"/>
      <c r="BZ101" s="770"/>
      <c r="CA101" s="15"/>
      <c r="CB101" s="770"/>
      <c r="CC101" s="15"/>
      <c r="CD101" s="770"/>
      <c r="CE101" s="15"/>
      <c r="CF101" s="773"/>
      <c r="CG101" s="15"/>
      <c r="CH101" s="773"/>
      <c r="CI101" s="15"/>
      <c r="CJ101" s="773"/>
      <c r="CK101" s="15"/>
      <c r="CL101" s="773"/>
      <c r="CM101" s="15"/>
      <c r="CN101" s="773"/>
      <c r="CO101" s="15"/>
      <c r="CP101" s="773"/>
      <c r="CQ101" s="15"/>
      <c r="CR101" s="773"/>
      <c r="CS101" s="15"/>
      <c r="CT101" s="773"/>
      <c r="CU101" s="15"/>
      <c r="CV101" s="773"/>
      <c r="CW101" s="15"/>
      <c r="CX101" s="773"/>
      <c r="CY101" s="15"/>
      <c r="CZ101" s="773"/>
      <c r="DA101" s="15"/>
      <c r="DB101" s="773"/>
      <c r="DC101" s="15"/>
      <c r="DD101" s="773"/>
      <c r="DE101" s="15"/>
      <c r="DF101" s="773"/>
      <c r="DG101" s="15"/>
      <c r="DH101" s="773"/>
      <c r="DI101" s="15"/>
      <c r="DJ101" s="773"/>
      <c r="DK101" s="15"/>
      <c r="DL101" s="773"/>
      <c r="DM101" s="15"/>
      <c r="DN101" s="773"/>
      <c r="DO101" s="15"/>
      <c r="DP101" s="773"/>
      <c r="DQ101" s="15"/>
      <c r="DR101" s="773"/>
      <c r="DS101" s="15"/>
      <c r="DT101" s="773"/>
      <c r="DU101" s="168">
        <f t="shared" si="13"/>
        <v>0</v>
      </c>
      <c r="DV101" s="25"/>
      <c r="DW101" s="15">
        <f t="shared" si="14"/>
        <v>0</v>
      </c>
      <c r="DX101" s="23"/>
      <c r="DY101" s="15">
        <f t="shared" si="15"/>
        <v>0</v>
      </c>
      <c r="DZ101" s="246"/>
      <c r="EA101" s="246"/>
      <c r="EB101" s="246"/>
      <c r="EC101" s="246"/>
      <c r="ED101" s="246"/>
      <c r="EE101" s="246"/>
      <c r="EF101" s="246"/>
      <c r="EG101" s="246"/>
    </row>
    <row r="102" spans="1:137" ht="21" hidden="1" customHeight="1">
      <c r="A102" s="40"/>
      <c r="B102" s="40"/>
      <c r="C102" s="38" t="s">
        <v>68</v>
      </c>
      <c r="D102" s="556" t="s">
        <v>1324</v>
      </c>
      <c r="E102" s="477">
        <v>1943</v>
      </c>
      <c r="F102" s="459">
        <v>41948</v>
      </c>
      <c r="G102" s="788"/>
      <c r="H102" s="319" t="s">
        <v>343</v>
      </c>
      <c r="I102" s="27">
        <v>15767</v>
      </c>
      <c r="J102" s="436" t="s">
        <v>536</v>
      </c>
      <c r="K102" s="287" t="s">
        <v>535</v>
      </c>
      <c r="L102" s="16">
        <v>0</v>
      </c>
      <c r="M102" s="16">
        <v>0</v>
      </c>
      <c r="N102" s="16">
        <v>0</v>
      </c>
      <c r="O102" s="16">
        <v>0</v>
      </c>
      <c r="P102" s="16">
        <v>0</v>
      </c>
      <c r="Q102" s="16">
        <v>0</v>
      </c>
      <c r="R102" s="16"/>
      <c r="S102" s="1114">
        <v>0</v>
      </c>
      <c r="T102" s="1114"/>
      <c r="U102" s="767"/>
      <c r="V102" s="18"/>
      <c r="W102" s="15"/>
      <c r="X102" s="769"/>
      <c r="Y102" s="15"/>
      <c r="Z102" s="769"/>
      <c r="AA102" s="15"/>
      <c r="AB102" s="769"/>
      <c r="AC102" s="15"/>
      <c r="AD102" s="769"/>
      <c r="AE102" s="15"/>
      <c r="AF102" s="769"/>
      <c r="AG102" s="15"/>
      <c r="AH102" s="769"/>
      <c r="AI102" s="15"/>
      <c r="AJ102" s="769"/>
      <c r="AK102" s="15"/>
      <c r="AL102" s="769"/>
      <c r="AM102" s="15"/>
      <c r="AN102" s="769"/>
      <c r="AO102" s="15"/>
      <c r="AP102" s="769"/>
      <c r="AQ102" s="15"/>
      <c r="AR102" s="769"/>
      <c r="AS102" s="15"/>
      <c r="AT102" s="769"/>
      <c r="AU102" s="15"/>
      <c r="AV102" s="769"/>
      <c r="AW102" s="15"/>
      <c r="AX102" s="769"/>
      <c r="AY102" s="15"/>
      <c r="AZ102" s="769"/>
      <c r="BA102" s="15"/>
      <c r="BB102" s="769"/>
      <c r="BC102" s="15"/>
      <c r="BD102" s="769"/>
      <c r="BE102" s="15"/>
      <c r="BF102" s="769"/>
      <c r="BG102" s="15"/>
      <c r="BH102" s="769"/>
      <c r="BI102" s="15"/>
      <c r="BJ102" s="769"/>
      <c r="BK102" s="15"/>
      <c r="BL102" s="769"/>
      <c r="BM102" s="15"/>
      <c r="BN102" s="769"/>
      <c r="BO102" s="15"/>
      <c r="BP102" s="769"/>
      <c r="BQ102" s="15"/>
      <c r="BR102" s="769"/>
      <c r="BS102" s="15"/>
      <c r="BT102" s="769"/>
      <c r="BU102" s="15"/>
      <c r="BV102" s="770"/>
      <c r="BW102" s="15"/>
      <c r="BX102" s="770"/>
      <c r="BY102" s="15"/>
      <c r="BZ102" s="770"/>
      <c r="CA102" s="15"/>
      <c r="CB102" s="770"/>
      <c r="CC102" s="15"/>
      <c r="CD102" s="770"/>
      <c r="CE102" s="15"/>
      <c r="CF102" s="773"/>
      <c r="CG102" s="15"/>
      <c r="CH102" s="773"/>
      <c r="CI102" s="15"/>
      <c r="CJ102" s="773"/>
      <c r="CK102" s="15"/>
      <c r="CL102" s="773"/>
      <c r="CM102" s="15"/>
      <c r="CN102" s="773"/>
      <c r="CO102" s="15"/>
      <c r="CP102" s="773"/>
      <c r="CQ102" s="15"/>
      <c r="CR102" s="773"/>
      <c r="CS102" s="15"/>
      <c r="CT102" s="773"/>
      <c r="CU102" s="15"/>
      <c r="CV102" s="773"/>
      <c r="CW102" s="15"/>
      <c r="CX102" s="773"/>
      <c r="CY102" s="15"/>
      <c r="CZ102" s="773"/>
      <c r="DA102" s="15"/>
      <c r="DB102" s="773"/>
      <c r="DC102" s="15"/>
      <c r="DD102" s="773"/>
      <c r="DE102" s="15"/>
      <c r="DF102" s="773"/>
      <c r="DG102" s="15"/>
      <c r="DH102" s="773"/>
      <c r="DI102" s="15"/>
      <c r="DJ102" s="773"/>
      <c r="DK102" s="15"/>
      <c r="DL102" s="773"/>
      <c r="DM102" s="15"/>
      <c r="DN102" s="773"/>
      <c r="DO102" s="15"/>
      <c r="DP102" s="773"/>
      <c r="DQ102" s="15"/>
      <c r="DR102" s="773"/>
      <c r="DS102" s="15"/>
      <c r="DT102" s="773"/>
      <c r="DU102" s="168">
        <f t="shared" si="13"/>
        <v>0</v>
      </c>
      <c r="DV102" s="25"/>
      <c r="DW102" s="15">
        <f t="shared" si="14"/>
        <v>0</v>
      </c>
      <c r="DX102" s="23"/>
      <c r="DY102" s="15">
        <f t="shared" si="15"/>
        <v>0</v>
      </c>
      <c r="DZ102" s="246"/>
      <c r="EA102" s="246"/>
      <c r="EB102" s="246"/>
      <c r="EC102" s="246"/>
      <c r="ED102" s="246"/>
      <c r="EE102" s="246"/>
      <c r="EF102" s="246"/>
      <c r="EG102" s="246"/>
    </row>
    <row r="103" spans="1:137" ht="21" hidden="1" customHeight="1">
      <c r="A103" s="40"/>
      <c r="B103" s="40"/>
      <c r="C103" s="38" t="s">
        <v>70</v>
      </c>
      <c r="D103" s="556" t="s">
        <v>140</v>
      </c>
      <c r="E103" s="477">
        <v>2402</v>
      </c>
      <c r="F103" s="459">
        <v>42153</v>
      </c>
      <c r="G103" s="788"/>
      <c r="H103" s="319" t="s">
        <v>343</v>
      </c>
      <c r="I103" s="27">
        <v>42185</v>
      </c>
      <c r="J103" s="436" t="s">
        <v>645</v>
      </c>
      <c r="K103" s="287" t="s">
        <v>644</v>
      </c>
      <c r="L103" s="16">
        <v>0</v>
      </c>
      <c r="M103" s="16">
        <v>0</v>
      </c>
      <c r="N103" s="16">
        <v>0</v>
      </c>
      <c r="O103" s="16">
        <v>0</v>
      </c>
      <c r="P103" s="16">
        <v>0</v>
      </c>
      <c r="Q103" s="16">
        <v>0</v>
      </c>
      <c r="R103" s="16"/>
      <c r="S103" s="1114">
        <v>0</v>
      </c>
      <c r="T103" s="1114"/>
      <c r="U103" s="767"/>
      <c r="V103" s="18"/>
      <c r="W103" s="15"/>
      <c r="X103" s="769"/>
      <c r="Y103" s="15"/>
      <c r="Z103" s="769"/>
      <c r="AA103" s="15"/>
      <c r="AB103" s="769"/>
      <c r="AC103" s="15"/>
      <c r="AD103" s="769"/>
      <c r="AE103" s="15"/>
      <c r="AF103" s="769"/>
      <c r="AG103" s="15"/>
      <c r="AH103" s="769"/>
      <c r="AI103" s="15"/>
      <c r="AJ103" s="769"/>
      <c r="AK103" s="15"/>
      <c r="AL103" s="769"/>
      <c r="AM103" s="15"/>
      <c r="AN103" s="769"/>
      <c r="AO103" s="15"/>
      <c r="AP103" s="769"/>
      <c r="AQ103" s="15"/>
      <c r="AR103" s="769"/>
      <c r="AS103" s="15"/>
      <c r="AT103" s="769"/>
      <c r="AU103" s="15"/>
      <c r="AV103" s="769"/>
      <c r="AW103" s="15"/>
      <c r="AX103" s="769"/>
      <c r="AY103" s="15"/>
      <c r="AZ103" s="769"/>
      <c r="BA103" s="15"/>
      <c r="BB103" s="769"/>
      <c r="BC103" s="15"/>
      <c r="BD103" s="769"/>
      <c r="BE103" s="15"/>
      <c r="BF103" s="769"/>
      <c r="BG103" s="15"/>
      <c r="BH103" s="769"/>
      <c r="BI103" s="15"/>
      <c r="BJ103" s="769"/>
      <c r="BK103" s="15"/>
      <c r="BL103" s="769"/>
      <c r="BM103" s="15"/>
      <c r="BN103" s="769"/>
      <c r="BO103" s="15"/>
      <c r="BP103" s="769"/>
      <c r="BQ103" s="15"/>
      <c r="BR103" s="769"/>
      <c r="BS103" s="15"/>
      <c r="BT103" s="769"/>
      <c r="BU103" s="15"/>
      <c r="BV103" s="770"/>
      <c r="BW103" s="15"/>
      <c r="BX103" s="770"/>
      <c r="BY103" s="15"/>
      <c r="BZ103" s="770"/>
      <c r="CA103" s="15"/>
      <c r="CB103" s="770"/>
      <c r="CC103" s="15"/>
      <c r="CD103" s="770"/>
      <c r="CE103" s="15"/>
      <c r="CF103" s="773"/>
      <c r="CG103" s="15"/>
      <c r="CH103" s="773"/>
      <c r="CI103" s="15"/>
      <c r="CJ103" s="773"/>
      <c r="CK103" s="15"/>
      <c r="CL103" s="773"/>
      <c r="CM103" s="15"/>
      <c r="CN103" s="773"/>
      <c r="CO103" s="15"/>
      <c r="CP103" s="773"/>
      <c r="CQ103" s="15"/>
      <c r="CR103" s="773"/>
      <c r="CS103" s="15"/>
      <c r="CT103" s="773"/>
      <c r="CU103" s="15"/>
      <c r="CV103" s="773"/>
      <c r="CW103" s="15"/>
      <c r="CX103" s="773"/>
      <c r="CY103" s="15"/>
      <c r="CZ103" s="773"/>
      <c r="DA103" s="15"/>
      <c r="DB103" s="773"/>
      <c r="DC103" s="15"/>
      <c r="DD103" s="773"/>
      <c r="DE103" s="15"/>
      <c r="DF103" s="773"/>
      <c r="DG103" s="15"/>
      <c r="DH103" s="773"/>
      <c r="DI103" s="15"/>
      <c r="DJ103" s="773"/>
      <c r="DK103" s="15"/>
      <c r="DL103" s="773"/>
      <c r="DM103" s="15"/>
      <c r="DN103" s="773"/>
      <c r="DO103" s="15"/>
      <c r="DP103" s="773"/>
      <c r="DQ103" s="15"/>
      <c r="DR103" s="773"/>
      <c r="DS103" s="15"/>
      <c r="DT103" s="773"/>
      <c r="DU103" s="168">
        <f t="shared" si="13"/>
        <v>0</v>
      </c>
      <c r="DV103" s="25"/>
      <c r="DW103" s="15">
        <f t="shared" si="14"/>
        <v>0</v>
      </c>
      <c r="DX103" s="23"/>
      <c r="DY103" s="15">
        <f t="shared" si="15"/>
        <v>0</v>
      </c>
      <c r="DZ103" s="246"/>
      <c r="EA103" s="246"/>
      <c r="EB103" s="246"/>
      <c r="EC103" s="246"/>
      <c r="ED103" s="246"/>
      <c r="EE103" s="246"/>
      <c r="EF103" s="246"/>
      <c r="EG103" s="246"/>
    </row>
    <row r="104" spans="1:137" ht="21" hidden="1" customHeight="1">
      <c r="A104" s="40"/>
      <c r="B104" s="40"/>
      <c r="C104" s="38" t="s">
        <v>75</v>
      </c>
      <c r="D104" s="556" t="s">
        <v>1434</v>
      </c>
      <c r="E104" s="477">
        <v>10284</v>
      </c>
      <c r="F104" s="459">
        <v>43972</v>
      </c>
      <c r="G104" s="788"/>
      <c r="H104" s="319" t="s">
        <v>343</v>
      </c>
      <c r="I104" s="27">
        <v>29290</v>
      </c>
      <c r="J104" s="436" t="s">
        <v>1326</v>
      </c>
      <c r="K104" s="287" t="s">
        <v>1325</v>
      </c>
      <c r="L104" s="16">
        <v>0</v>
      </c>
      <c r="M104" s="16">
        <v>0</v>
      </c>
      <c r="N104" s="16">
        <v>0</v>
      </c>
      <c r="O104" s="16">
        <v>0</v>
      </c>
      <c r="P104" s="16">
        <v>0</v>
      </c>
      <c r="Q104" s="16">
        <v>0</v>
      </c>
      <c r="R104" s="16"/>
      <c r="S104" s="1114">
        <v>0</v>
      </c>
      <c r="T104" s="1114"/>
      <c r="U104" s="767"/>
      <c r="V104" s="18"/>
      <c r="W104" s="15"/>
      <c r="X104" s="769"/>
      <c r="Y104" s="15"/>
      <c r="Z104" s="769"/>
      <c r="AA104" s="15"/>
      <c r="AB104" s="769"/>
      <c r="AC104" s="15"/>
      <c r="AD104" s="769"/>
      <c r="AE104" s="15"/>
      <c r="AF104" s="769"/>
      <c r="AG104" s="15"/>
      <c r="AH104" s="769"/>
      <c r="AI104" s="15"/>
      <c r="AJ104" s="769"/>
      <c r="AK104" s="15"/>
      <c r="AL104" s="769"/>
      <c r="AM104" s="15"/>
      <c r="AN104" s="769"/>
      <c r="AO104" s="15"/>
      <c r="AP104" s="769"/>
      <c r="AQ104" s="15"/>
      <c r="AR104" s="769"/>
      <c r="AS104" s="15"/>
      <c r="AT104" s="769"/>
      <c r="AU104" s="15"/>
      <c r="AV104" s="769"/>
      <c r="AW104" s="15"/>
      <c r="AX104" s="769"/>
      <c r="AY104" s="15"/>
      <c r="AZ104" s="769"/>
      <c r="BA104" s="15"/>
      <c r="BB104" s="769"/>
      <c r="BC104" s="15"/>
      <c r="BD104" s="769"/>
      <c r="BE104" s="15"/>
      <c r="BF104" s="769"/>
      <c r="BG104" s="15"/>
      <c r="BH104" s="769"/>
      <c r="BI104" s="15"/>
      <c r="BJ104" s="769"/>
      <c r="BK104" s="15"/>
      <c r="BL104" s="769"/>
      <c r="BM104" s="15"/>
      <c r="BN104" s="769"/>
      <c r="BO104" s="15"/>
      <c r="BP104" s="769"/>
      <c r="BQ104" s="15"/>
      <c r="BR104" s="769"/>
      <c r="BS104" s="15"/>
      <c r="BT104" s="769"/>
      <c r="BU104" s="15"/>
      <c r="BV104" s="770"/>
      <c r="BW104" s="15"/>
      <c r="BX104" s="770"/>
      <c r="BY104" s="15"/>
      <c r="BZ104" s="770"/>
      <c r="CA104" s="15"/>
      <c r="CB104" s="770"/>
      <c r="CC104" s="15"/>
      <c r="CD104" s="770"/>
      <c r="CE104" s="15"/>
      <c r="CF104" s="773"/>
      <c r="CG104" s="15"/>
      <c r="CH104" s="773"/>
      <c r="CI104" s="15"/>
      <c r="CJ104" s="773"/>
      <c r="CK104" s="15"/>
      <c r="CL104" s="773"/>
      <c r="CM104" s="15"/>
      <c r="CN104" s="773"/>
      <c r="CO104" s="15"/>
      <c r="CP104" s="773"/>
      <c r="CQ104" s="15"/>
      <c r="CR104" s="773"/>
      <c r="CS104" s="15"/>
      <c r="CT104" s="773"/>
      <c r="CU104" s="15"/>
      <c r="CV104" s="773"/>
      <c r="CW104" s="15"/>
      <c r="CX104" s="773"/>
      <c r="CY104" s="15"/>
      <c r="CZ104" s="773"/>
      <c r="DA104" s="15"/>
      <c r="DB104" s="773"/>
      <c r="DC104" s="15"/>
      <c r="DD104" s="773"/>
      <c r="DE104" s="15"/>
      <c r="DF104" s="773"/>
      <c r="DG104" s="15"/>
      <c r="DH104" s="773"/>
      <c r="DI104" s="15"/>
      <c r="DJ104" s="773"/>
      <c r="DK104" s="15"/>
      <c r="DL104" s="773"/>
      <c r="DM104" s="15"/>
      <c r="DN104" s="773"/>
      <c r="DO104" s="15"/>
      <c r="DP104" s="773"/>
      <c r="DQ104" s="15"/>
      <c r="DR104" s="773"/>
      <c r="DS104" s="15"/>
      <c r="DT104" s="773"/>
      <c r="DU104" s="168">
        <f t="shared" si="13"/>
        <v>0</v>
      </c>
      <c r="DV104" s="25"/>
      <c r="DW104" s="15">
        <f t="shared" si="14"/>
        <v>0</v>
      </c>
      <c r="DX104" s="23"/>
      <c r="DY104" s="15">
        <f t="shared" si="15"/>
        <v>0</v>
      </c>
      <c r="DZ104" s="246"/>
      <c r="EA104" s="246"/>
      <c r="EB104" s="246"/>
      <c r="EC104" s="246"/>
      <c r="ED104" s="246"/>
      <c r="EE104" s="246"/>
      <c r="EF104" s="246"/>
      <c r="EG104" s="246"/>
    </row>
    <row r="105" spans="1:137" ht="21" hidden="1" customHeight="1">
      <c r="A105" s="40"/>
      <c r="B105" s="40"/>
      <c r="C105" s="38" t="s">
        <v>80</v>
      </c>
      <c r="D105" s="556" t="s">
        <v>1328</v>
      </c>
      <c r="E105" s="477">
        <v>9585</v>
      </c>
      <c r="F105" s="457">
        <v>43998</v>
      </c>
      <c r="G105" s="788"/>
      <c r="H105" s="319" t="s">
        <v>343</v>
      </c>
      <c r="I105" s="27">
        <v>35971</v>
      </c>
      <c r="J105" s="431" t="s">
        <v>1633</v>
      </c>
      <c r="K105" s="287" t="s">
        <v>1330</v>
      </c>
      <c r="L105" s="16">
        <v>0</v>
      </c>
      <c r="M105" s="16">
        <v>0</v>
      </c>
      <c r="N105" s="16">
        <v>0</v>
      </c>
      <c r="O105" s="16">
        <v>0</v>
      </c>
      <c r="P105" s="16">
        <v>0</v>
      </c>
      <c r="Q105" s="16">
        <v>0</v>
      </c>
      <c r="R105" s="16"/>
      <c r="S105" s="1114">
        <v>0</v>
      </c>
      <c r="T105" s="1114"/>
      <c r="U105" s="767"/>
      <c r="V105" s="18"/>
      <c r="W105" s="15"/>
      <c r="X105" s="769"/>
      <c r="Y105" s="15"/>
      <c r="Z105" s="769"/>
      <c r="AA105" s="15"/>
      <c r="AB105" s="769"/>
      <c r="AC105" s="15"/>
      <c r="AD105" s="769"/>
      <c r="AE105" s="15"/>
      <c r="AF105" s="769"/>
      <c r="AG105" s="15"/>
      <c r="AH105" s="769"/>
      <c r="AI105" s="15"/>
      <c r="AJ105" s="769"/>
      <c r="AK105" s="15"/>
      <c r="AL105" s="769"/>
      <c r="AM105" s="15"/>
      <c r="AN105" s="769"/>
      <c r="AO105" s="15"/>
      <c r="AP105" s="769"/>
      <c r="AQ105" s="15"/>
      <c r="AR105" s="769"/>
      <c r="AS105" s="15"/>
      <c r="AT105" s="769"/>
      <c r="AU105" s="15"/>
      <c r="AV105" s="769"/>
      <c r="AW105" s="15"/>
      <c r="AX105" s="769"/>
      <c r="AY105" s="15"/>
      <c r="AZ105" s="769"/>
      <c r="BA105" s="15"/>
      <c r="BB105" s="769"/>
      <c r="BC105" s="15"/>
      <c r="BD105" s="769"/>
      <c r="BE105" s="15"/>
      <c r="BF105" s="769"/>
      <c r="BG105" s="15"/>
      <c r="BH105" s="769"/>
      <c r="BI105" s="15"/>
      <c r="BJ105" s="769"/>
      <c r="BK105" s="15"/>
      <c r="BL105" s="769"/>
      <c r="BM105" s="15"/>
      <c r="BN105" s="769"/>
      <c r="BO105" s="15"/>
      <c r="BP105" s="769"/>
      <c r="BQ105" s="15"/>
      <c r="BR105" s="769"/>
      <c r="BS105" s="15"/>
      <c r="BT105" s="769"/>
      <c r="BU105" s="15"/>
      <c r="BV105" s="770"/>
      <c r="BW105" s="15"/>
      <c r="BX105" s="770"/>
      <c r="BY105" s="15"/>
      <c r="BZ105" s="770"/>
      <c r="CA105" s="15"/>
      <c r="CB105" s="770"/>
      <c r="CC105" s="15"/>
      <c r="CD105" s="770"/>
      <c r="CE105" s="15"/>
      <c r="CF105" s="773"/>
      <c r="CG105" s="15"/>
      <c r="CH105" s="773"/>
      <c r="CI105" s="15"/>
      <c r="CJ105" s="773"/>
      <c r="CK105" s="15"/>
      <c r="CL105" s="773"/>
      <c r="CM105" s="15"/>
      <c r="CN105" s="773"/>
      <c r="CO105" s="15"/>
      <c r="CP105" s="773"/>
      <c r="CQ105" s="15"/>
      <c r="CR105" s="773"/>
      <c r="CS105" s="15"/>
      <c r="CT105" s="773"/>
      <c r="CU105" s="15"/>
      <c r="CV105" s="773"/>
      <c r="CW105" s="15"/>
      <c r="CX105" s="773"/>
      <c r="CY105" s="15"/>
      <c r="CZ105" s="773"/>
      <c r="DA105" s="15"/>
      <c r="DB105" s="773"/>
      <c r="DC105" s="15"/>
      <c r="DD105" s="773"/>
      <c r="DE105" s="15"/>
      <c r="DF105" s="773"/>
      <c r="DG105" s="15"/>
      <c r="DH105" s="773"/>
      <c r="DI105" s="15"/>
      <c r="DJ105" s="773"/>
      <c r="DK105" s="15"/>
      <c r="DL105" s="773"/>
      <c r="DM105" s="15"/>
      <c r="DN105" s="773"/>
      <c r="DO105" s="15"/>
      <c r="DP105" s="773"/>
      <c r="DQ105" s="15"/>
      <c r="DR105" s="773"/>
      <c r="DS105" s="15"/>
      <c r="DT105" s="773"/>
      <c r="DU105" s="168">
        <f t="shared" si="13"/>
        <v>0</v>
      </c>
      <c r="DV105" s="25"/>
      <c r="DW105" s="15">
        <f t="shared" si="14"/>
        <v>0</v>
      </c>
      <c r="DX105" s="23"/>
      <c r="DY105" s="15">
        <f t="shared" si="15"/>
        <v>0</v>
      </c>
      <c r="DZ105" s="246"/>
      <c r="EA105" s="246"/>
      <c r="EB105" s="246"/>
      <c r="EC105" s="246"/>
      <c r="ED105" s="246"/>
      <c r="EE105" s="246"/>
      <c r="EF105" s="246"/>
      <c r="EG105" s="246"/>
    </row>
    <row r="106" spans="1:137" ht="21" hidden="1" customHeight="1">
      <c r="A106" s="40"/>
      <c r="B106" s="40"/>
      <c r="C106" s="38" t="s">
        <v>89</v>
      </c>
      <c r="D106" s="556" t="s">
        <v>1303</v>
      </c>
      <c r="E106" s="477">
        <v>11198</v>
      </c>
      <c r="F106" s="459">
        <v>44621</v>
      </c>
      <c r="G106" s="788"/>
      <c r="H106" s="319" t="s">
        <v>343</v>
      </c>
      <c r="I106" s="27">
        <v>37368</v>
      </c>
      <c r="J106" s="436" t="s">
        <v>1305</v>
      </c>
      <c r="K106" s="287" t="s">
        <v>1304</v>
      </c>
      <c r="L106" s="16">
        <v>0</v>
      </c>
      <c r="M106" s="16">
        <v>0</v>
      </c>
      <c r="N106" s="16">
        <v>0</v>
      </c>
      <c r="O106" s="16">
        <v>0</v>
      </c>
      <c r="P106" s="16">
        <v>0</v>
      </c>
      <c r="Q106" s="16">
        <v>0</v>
      </c>
      <c r="R106" s="16"/>
      <c r="S106" s="1114">
        <v>0</v>
      </c>
      <c r="T106" s="1114"/>
      <c r="U106" s="767"/>
      <c r="V106" s="18"/>
      <c r="W106" s="15"/>
      <c r="X106" s="769"/>
      <c r="Y106" s="15"/>
      <c r="Z106" s="769"/>
      <c r="AA106" s="15"/>
      <c r="AB106" s="769"/>
      <c r="AC106" s="15"/>
      <c r="AD106" s="769"/>
      <c r="AE106" s="15"/>
      <c r="AF106" s="769"/>
      <c r="AG106" s="15"/>
      <c r="AH106" s="769"/>
      <c r="AI106" s="15"/>
      <c r="AJ106" s="769"/>
      <c r="AK106" s="15"/>
      <c r="AL106" s="769"/>
      <c r="AM106" s="15"/>
      <c r="AN106" s="769"/>
      <c r="AO106" s="15"/>
      <c r="AP106" s="769"/>
      <c r="AQ106" s="15"/>
      <c r="AR106" s="769"/>
      <c r="AS106" s="15"/>
      <c r="AT106" s="769"/>
      <c r="AU106" s="15"/>
      <c r="AV106" s="769"/>
      <c r="AW106" s="15"/>
      <c r="AX106" s="769"/>
      <c r="AY106" s="15"/>
      <c r="AZ106" s="769"/>
      <c r="BA106" s="15"/>
      <c r="BB106" s="769"/>
      <c r="BC106" s="15"/>
      <c r="BD106" s="769"/>
      <c r="BE106" s="15"/>
      <c r="BF106" s="769"/>
      <c r="BG106" s="15"/>
      <c r="BH106" s="769"/>
      <c r="BI106" s="15"/>
      <c r="BJ106" s="769"/>
      <c r="BK106" s="15"/>
      <c r="BL106" s="769"/>
      <c r="BM106" s="15"/>
      <c r="BN106" s="769"/>
      <c r="BO106" s="15"/>
      <c r="BP106" s="769"/>
      <c r="BQ106" s="15"/>
      <c r="BR106" s="769"/>
      <c r="BS106" s="15"/>
      <c r="BT106" s="769"/>
      <c r="BU106" s="15"/>
      <c r="BV106" s="770"/>
      <c r="BW106" s="15"/>
      <c r="BX106" s="770"/>
      <c r="BY106" s="15"/>
      <c r="BZ106" s="770"/>
      <c r="CA106" s="15"/>
      <c r="CB106" s="770"/>
      <c r="CC106" s="15"/>
      <c r="CD106" s="770"/>
      <c r="CE106" s="15"/>
      <c r="CF106" s="773"/>
      <c r="CG106" s="15"/>
      <c r="CH106" s="773"/>
      <c r="CI106" s="15"/>
      <c r="CJ106" s="773"/>
      <c r="CK106" s="15"/>
      <c r="CL106" s="773"/>
      <c r="CM106" s="15"/>
      <c r="CN106" s="773"/>
      <c r="CO106" s="15"/>
      <c r="CP106" s="773"/>
      <c r="CQ106" s="15"/>
      <c r="CR106" s="773"/>
      <c r="CS106" s="15"/>
      <c r="CT106" s="773"/>
      <c r="CU106" s="15"/>
      <c r="CV106" s="773"/>
      <c r="CW106" s="15"/>
      <c r="CX106" s="773"/>
      <c r="CY106" s="15"/>
      <c r="CZ106" s="773"/>
      <c r="DA106" s="15"/>
      <c r="DB106" s="773"/>
      <c r="DC106" s="15"/>
      <c r="DD106" s="773"/>
      <c r="DE106" s="15"/>
      <c r="DF106" s="773"/>
      <c r="DG106" s="15"/>
      <c r="DH106" s="773"/>
      <c r="DI106" s="15"/>
      <c r="DJ106" s="773"/>
      <c r="DK106" s="15"/>
      <c r="DL106" s="773"/>
      <c r="DM106" s="15"/>
      <c r="DN106" s="773"/>
      <c r="DO106" s="15"/>
      <c r="DP106" s="773"/>
      <c r="DQ106" s="15"/>
      <c r="DR106" s="773"/>
      <c r="DS106" s="15"/>
      <c r="DT106" s="773"/>
      <c r="DU106" s="168">
        <f t="shared" si="13"/>
        <v>0</v>
      </c>
      <c r="DV106" s="25"/>
      <c r="DW106" s="15">
        <f t="shared" si="14"/>
        <v>0</v>
      </c>
      <c r="DX106" s="23"/>
      <c r="DY106" s="15">
        <f t="shared" si="15"/>
        <v>0</v>
      </c>
      <c r="DZ106" s="246"/>
      <c r="EA106" s="246"/>
      <c r="EB106" s="246"/>
      <c r="EC106" s="246"/>
      <c r="ED106" s="246"/>
      <c r="EE106" s="246"/>
      <c r="EF106" s="25"/>
      <c r="EG106" s="25"/>
    </row>
    <row r="107" spans="1:137" s="58" customFormat="1" ht="34.5" hidden="1" customHeight="1">
      <c r="A107" s="593" t="s">
        <v>301</v>
      </c>
      <c r="B107" s="593" t="s">
        <v>1601</v>
      </c>
      <c r="C107" s="504" t="s">
        <v>12</v>
      </c>
      <c r="D107" s="593" t="s">
        <v>13</v>
      </c>
      <c r="E107" s="591" t="s">
        <v>1665</v>
      </c>
      <c r="F107" s="594" t="s">
        <v>14</v>
      </c>
      <c r="G107" s="478"/>
      <c r="H107" s="594" t="s">
        <v>1611</v>
      </c>
      <c r="I107" s="594" t="s">
        <v>1612</v>
      </c>
      <c r="J107" s="591" t="s">
        <v>299</v>
      </c>
      <c r="K107" s="594" t="s">
        <v>298</v>
      </c>
      <c r="L107" s="591" t="s">
        <v>1353</v>
      </c>
      <c r="M107" s="591" t="s">
        <v>1551</v>
      </c>
      <c r="N107" s="591" t="s">
        <v>1552</v>
      </c>
      <c r="O107" s="591" t="s">
        <v>1760</v>
      </c>
      <c r="P107" s="591" t="s">
        <v>1761</v>
      </c>
      <c r="Q107" s="591" t="s">
        <v>1668</v>
      </c>
      <c r="R107" s="591"/>
      <c r="S107" s="1115" t="s">
        <v>876</v>
      </c>
      <c r="T107" s="1115"/>
      <c r="U107" s="861"/>
      <c r="V107" s="38"/>
      <c r="W107" s="38"/>
      <c r="X107" s="915"/>
      <c r="Y107" s="38"/>
      <c r="Z107" s="915"/>
      <c r="AA107" s="38"/>
      <c r="AB107" s="915"/>
      <c r="AC107" s="38"/>
      <c r="AD107" s="915"/>
      <c r="AE107" s="38"/>
      <c r="AF107" s="915"/>
      <c r="AG107" s="38"/>
      <c r="AH107" s="915"/>
      <c r="AI107" s="38"/>
      <c r="AJ107" s="915"/>
      <c r="AK107" s="38"/>
      <c r="AL107" s="915"/>
      <c r="AM107" s="38"/>
      <c r="AN107" s="915"/>
      <c r="AO107" s="38"/>
      <c r="AP107" s="915"/>
      <c r="AQ107" s="38"/>
      <c r="AR107" s="915"/>
      <c r="AS107" s="38"/>
      <c r="AT107" s="915"/>
      <c r="AU107" s="38"/>
      <c r="AV107" s="915"/>
      <c r="AW107" s="38"/>
      <c r="AX107" s="915"/>
      <c r="AY107" s="38"/>
      <c r="AZ107" s="915"/>
      <c r="BA107" s="38"/>
      <c r="BB107" s="915"/>
      <c r="BC107" s="38"/>
      <c r="BD107" s="915"/>
      <c r="BE107" s="38"/>
      <c r="BF107" s="915"/>
      <c r="BG107" s="38"/>
      <c r="BH107" s="915"/>
      <c r="BI107" s="38"/>
      <c r="BJ107" s="915"/>
      <c r="BK107" s="38"/>
      <c r="BL107" s="915"/>
      <c r="BM107" s="38"/>
      <c r="BN107" s="915"/>
      <c r="BO107" s="38"/>
      <c r="BP107" s="915"/>
      <c r="BQ107" s="38"/>
      <c r="BR107" s="915"/>
      <c r="BS107" s="38"/>
      <c r="BT107" s="915"/>
      <c r="BU107" s="38"/>
      <c r="BV107" s="915"/>
      <c r="BW107" s="38"/>
      <c r="BX107" s="915"/>
      <c r="BY107" s="38"/>
      <c r="BZ107" s="915"/>
      <c r="CA107" s="38"/>
      <c r="CB107" s="915"/>
      <c r="CC107" s="38"/>
      <c r="CD107" s="915"/>
      <c r="CE107" s="38"/>
      <c r="CF107" s="915"/>
      <c r="CG107" s="38"/>
      <c r="CH107" s="915"/>
      <c r="CI107" s="38"/>
      <c r="CJ107" s="915"/>
      <c r="CK107" s="38"/>
      <c r="CL107" s="915"/>
      <c r="CM107" s="38"/>
      <c r="CN107" s="915"/>
      <c r="CO107" s="38"/>
      <c r="CP107" s="915"/>
      <c r="CQ107" s="38"/>
      <c r="CR107" s="915"/>
      <c r="CS107" s="38"/>
      <c r="CT107" s="915"/>
      <c r="CU107" s="38"/>
      <c r="CV107" s="915"/>
      <c r="CW107" s="38"/>
      <c r="CX107" s="915"/>
      <c r="CY107" s="38"/>
      <c r="CZ107" s="915"/>
      <c r="DA107" s="38"/>
      <c r="DB107" s="915"/>
      <c r="DC107" s="38"/>
      <c r="DD107" s="915"/>
      <c r="DE107" s="38"/>
      <c r="DF107" s="853"/>
      <c r="DG107" s="38"/>
      <c r="DH107" s="915"/>
      <c r="DI107" s="38"/>
      <c r="DJ107" s="915"/>
      <c r="DK107" s="38"/>
      <c r="DL107" s="915"/>
      <c r="DM107" s="38"/>
      <c r="DN107" s="915"/>
      <c r="DO107" s="38"/>
      <c r="DP107" s="915"/>
      <c r="DQ107" s="38"/>
      <c r="DR107" s="915"/>
      <c r="DS107" s="38"/>
      <c r="DT107" s="915"/>
      <c r="DU107" s="473" t="s">
        <v>876</v>
      </c>
      <c r="DV107" s="474"/>
      <c r="DW107" s="473" t="s">
        <v>877</v>
      </c>
      <c r="DX107" s="173"/>
      <c r="DY107" s="473" t="s">
        <v>1668</v>
      </c>
    </row>
    <row r="108" spans="1:137" s="245" customFormat="1" ht="21" hidden="1" customHeight="1">
      <c r="A108" s="24"/>
      <c r="B108" s="24"/>
      <c r="C108" s="38" t="s">
        <v>16</v>
      </c>
      <c r="D108" s="1124" t="s">
        <v>1759</v>
      </c>
      <c r="E108" s="477">
        <v>11388</v>
      </c>
      <c r="F108" s="457">
        <v>43124</v>
      </c>
      <c r="G108" s="788"/>
      <c r="H108" s="319" t="s">
        <v>343</v>
      </c>
      <c r="I108" s="27">
        <v>43124</v>
      </c>
      <c r="J108" s="431" t="s">
        <v>1347</v>
      </c>
      <c r="K108" s="287" t="s">
        <v>1346</v>
      </c>
      <c r="L108" s="16">
        <v>0</v>
      </c>
      <c r="M108" s="16">
        <v>0</v>
      </c>
      <c r="N108" s="16">
        <v>0</v>
      </c>
      <c r="O108" s="16">
        <v>0</v>
      </c>
      <c r="P108" s="16">
        <v>0</v>
      </c>
      <c r="Q108" s="16">
        <v>0</v>
      </c>
      <c r="R108" s="16"/>
      <c r="S108" s="1114">
        <v>0</v>
      </c>
      <c r="T108" s="1114"/>
      <c r="U108" s="767"/>
      <c r="V108" s="18"/>
      <c r="W108" s="15"/>
      <c r="X108" s="769"/>
      <c r="Y108" s="15"/>
      <c r="Z108" s="769"/>
      <c r="AA108" s="15"/>
      <c r="AB108" s="769"/>
      <c r="AC108" s="15"/>
      <c r="AD108" s="769"/>
      <c r="AE108" s="15"/>
      <c r="AF108" s="769"/>
      <c r="AG108" s="15"/>
      <c r="AH108" s="769"/>
      <c r="AI108" s="15"/>
      <c r="AJ108" s="769"/>
      <c r="AK108" s="15"/>
      <c r="AL108" s="769"/>
      <c r="AM108" s="15"/>
      <c r="AN108" s="769"/>
      <c r="AO108" s="15"/>
      <c r="AP108" s="769"/>
      <c r="AQ108" s="15"/>
      <c r="AR108" s="769"/>
      <c r="AS108" s="15"/>
      <c r="AT108" s="769"/>
      <c r="AU108" s="15"/>
      <c r="AV108" s="769"/>
      <c r="AW108" s="15"/>
      <c r="AX108" s="769"/>
      <c r="AY108" s="15"/>
      <c r="AZ108" s="769"/>
      <c r="BA108" s="15"/>
      <c r="BB108" s="769"/>
      <c r="BC108" s="15"/>
      <c r="BD108" s="769"/>
      <c r="BE108" s="15"/>
      <c r="BF108" s="769"/>
      <c r="BG108" s="15"/>
      <c r="BH108" s="769"/>
      <c r="BI108" s="15"/>
      <c r="BJ108" s="769"/>
      <c r="BK108" s="15"/>
      <c r="BL108" s="769"/>
      <c r="BM108" s="15"/>
      <c r="BN108" s="769"/>
      <c r="BO108" s="15"/>
      <c r="BP108" s="769"/>
      <c r="BQ108" s="15"/>
      <c r="BR108" s="769"/>
      <c r="BS108" s="15"/>
      <c r="BT108" s="769"/>
      <c r="BU108" s="15"/>
      <c r="BV108" s="770"/>
      <c r="BW108" s="15"/>
      <c r="BX108" s="770"/>
      <c r="BY108" s="15"/>
      <c r="BZ108" s="770"/>
      <c r="CA108" s="15"/>
      <c r="CB108" s="770"/>
      <c r="CC108" s="15"/>
      <c r="CD108" s="770"/>
      <c r="CE108" s="15"/>
      <c r="CF108" s="773"/>
      <c r="CG108" s="15"/>
      <c r="CH108" s="773"/>
      <c r="CI108" s="15"/>
      <c r="CJ108" s="773"/>
      <c r="CK108" s="15"/>
      <c r="CL108" s="773"/>
      <c r="CM108" s="15"/>
      <c r="CN108" s="773"/>
      <c r="CO108" s="15"/>
      <c r="CP108" s="773"/>
      <c r="CQ108" s="15"/>
      <c r="CR108" s="773"/>
      <c r="CS108" s="15"/>
      <c r="CT108" s="773"/>
      <c r="CU108" s="15"/>
      <c r="CV108" s="773"/>
      <c r="CW108" s="15"/>
      <c r="CX108" s="773"/>
      <c r="CY108" s="15"/>
      <c r="CZ108" s="773"/>
      <c r="DA108" s="15"/>
      <c r="DB108" s="773"/>
      <c r="DC108" s="15"/>
      <c r="DD108" s="773"/>
      <c r="DE108" s="15"/>
      <c r="DF108" s="773"/>
      <c r="DG108" s="15"/>
      <c r="DH108" s="773"/>
      <c r="DI108" s="15"/>
      <c r="DJ108" s="773"/>
      <c r="DK108" s="15"/>
      <c r="DL108" s="773"/>
      <c r="DM108" s="15"/>
      <c r="DN108" s="773"/>
      <c r="DO108" s="15"/>
      <c r="DP108" s="773"/>
      <c r="DQ108" s="15"/>
      <c r="DR108" s="773"/>
      <c r="DS108" s="15"/>
      <c r="DT108" s="773"/>
      <c r="DU108" s="168">
        <f>COUNT(V108:BS108)</f>
        <v>0</v>
      </c>
      <c r="DV108" s="156"/>
      <c r="DW108" s="15">
        <f>COUNT(BU108:DS108)</f>
        <v>0</v>
      </c>
      <c r="DX108" s="58"/>
      <c r="DY108" s="15">
        <f>SUM(DU108,DW108)</f>
        <v>0</v>
      </c>
    </row>
    <row r="109" spans="1:137" s="245" customFormat="1" ht="21" hidden="1" customHeight="1">
      <c r="A109" s="24"/>
      <c r="B109" s="24"/>
      <c r="C109" s="38" t="s">
        <v>17</v>
      </c>
      <c r="D109" s="618" t="s">
        <v>1283</v>
      </c>
      <c r="E109" s="477">
        <v>11395</v>
      </c>
      <c r="F109" s="459">
        <v>44593</v>
      </c>
      <c r="G109" s="788"/>
      <c r="H109" s="287" t="s">
        <v>343</v>
      </c>
      <c r="I109" s="26">
        <v>44581</v>
      </c>
      <c r="J109" s="431" t="s">
        <v>1285</v>
      </c>
      <c r="K109" s="133" t="s">
        <v>1284</v>
      </c>
      <c r="L109" s="16">
        <v>0</v>
      </c>
      <c r="M109" s="16">
        <v>0</v>
      </c>
      <c r="N109" s="16">
        <v>0</v>
      </c>
      <c r="O109" s="16">
        <v>0</v>
      </c>
      <c r="P109" s="16">
        <v>0</v>
      </c>
      <c r="Q109" s="16">
        <v>0</v>
      </c>
      <c r="R109" s="16"/>
      <c r="S109" s="1114">
        <v>0</v>
      </c>
      <c r="T109" s="1114"/>
      <c r="U109" s="767"/>
      <c r="V109" s="18"/>
      <c r="W109" s="15"/>
      <c r="X109" s="769"/>
      <c r="Y109" s="15"/>
      <c r="Z109" s="769"/>
      <c r="AA109" s="15"/>
      <c r="AB109" s="769"/>
      <c r="AC109" s="15"/>
      <c r="AD109" s="769"/>
      <c r="AE109" s="15"/>
      <c r="AF109" s="769"/>
      <c r="AG109" s="15"/>
      <c r="AH109" s="769"/>
      <c r="AI109" s="15"/>
      <c r="AJ109" s="769"/>
      <c r="AK109" s="15"/>
      <c r="AL109" s="769"/>
      <c r="AM109" s="15"/>
      <c r="AN109" s="769"/>
      <c r="AO109" s="15"/>
      <c r="AP109" s="769"/>
      <c r="AQ109" s="15"/>
      <c r="AR109" s="769"/>
      <c r="AS109" s="15"/>
      <c r="AT109" s="769"/>
      <c r="AU109" s="15"/>
      <c r="AV109" s="769"/>
      <c r="AW109" s="15"/>
      <c r="AX109" s="769"/>
      <c r="AY109" s="15"/>
      <c r="AZ109" s="769"/>
      <c r="BA109" s="15"/>
      <c r="BB109" s="769"/>
      <c r="BC109" s="15"/>
      <c r="BD109" s="769"/>
      <c r="BE109" s="15"/>
      <c r="BF109" s="769"/>
      <c r="BG109" s="15"/>
      <c r="BH109" s="769"/>
      <c r="BI109" s="15"/>
      <c r="BJ109" s="769"/>
      <c r="BK109" s="15"/>
      <c r="BL109" s="769"/>
      <c r="BM109" s="15"/>
      <c r="BN109" s="769"/>
      <c r="BO109" s="15"/>
      <c r="BP109" s="769"/>
      <c r="BQ109" s="15"/>
      <c r="BR109" s="769"/>
      <c r="BS109" s="15"/>
      <c r="BT109" s="769"/>
      <c r="BU109" s="15"/>
      <c r="BV109" s="770"/>
      <c r="BW109" s="15"/>
      <c r="BX109" s="770"/>
      <c r="BY109" s="15"/>
      <c r="BZ109" s="770"/>
      <c r="CA109" s="15"/>
      <c r="CB109" s="770"/>
      <c r="CC109" s="15"/>
      <c r="CD109" s="770"/>
      <c r="CE109" s="15"/>
      <c r="CF109" s="773"/>
      <c r="CG109" s="15"/>
      <c r="CH109" s="773"/>
      <c r="CI109" s="15"/>
      <c r="CJ109" s="773"/>
      <c r="CK109" s="15"/>
      <c r="CL109" s="773"/>
      <c r="CM109" s="15"/>
      <c r="CN109" s="773"/>
      <c r="CO109" s="15"/>
      <c r="CP109" s="773"/>
      <c r="CQ109" s="15"/>
      <c r="CR109" s="773"/>
      <c r="CS109" s="15"/>
      <c r="CT109" s="773"/>
      <c r="CU109" s="15"/>
      <c r="CV109" s="773"/>
      <c r="CW109" s="15"/>
      <c r="CX109" s="773"/>
      <c r="CY109" s="15"/>
      <c r="CZ109" s="773"/>
      <c r="DA109" s="15"/>
      <c r="DB109" s="773"/>
      <c r="DC109" s="15"/>
      <c r="DD109" s="773"/>
      <c r="DE109" s="15"/>
      <c r="DF109" s="773"/>
      <c r="DG109" s="15"/>
      <c r="DH109" s="773"/>
      <c r="DI109" s="15"/>
      <c r="DJ109" s="773"/>
      <c r="DK109" s="15"/>
      <c r="DL109" s="773"/>
      <c r="DM109" s="15"/>
      <c r="DN109" s="773"/>
      <c r="DO109" s="15"/>
      <c r="DP109" s="773"/>
      <c r="DQ109" s="15"/>
      <c r="DR109" s="773"/>
      <c r="DS109" s="15"/>
      <c r="DT109" s="773"/>
      <c r="DU109" s="168">
        <f>COUNT(V109:BS109)</f>
        <v>0</v>
      </c>
      <c r="DV109" s="156"/>
      <c r="DW109" s="15">
        <f>COUNT(BU109:DS109)</f>
        <v>0</v>
      </c>
      <c r="DX109" s="58"/>
      <c r="DY109" s="15">
        <f>SUM(DU109,DW109)</f>
        <v>0</v>
      </c>
    </row>
    <row r="110" spans="1:137" hidden="1"/>
    <row r="111" spans="1:137" s="50" customFormat="1" ht="54" hidden="1" customHeight="1">
      <c r="C111" s="49"/>
      <c r="D111" s="49" t="s">
        <v>1902</v>
      </c>
      <c r="E111" s="191"/>
      <c r="F111" s="465"/>
      <c r="G111" s="191"/>
      <c r="H111" s="257"/>
      <c r="I111" s="35"/>
      <c r="J111" s="3"/>
      <c r="K111" s="257"/>
      <c r="U111" s="49"/>
      <c r="W111" s="49"/>
      <c r="Y111" s="49"/>
      <c r="AA111" s="49"/>
      <c r="AC111" s="49"/>
      <c r="AE111" s="49"/>
      <c r="AG111" s="49"/>
      <c r="AI111" s="49"/>
      <c r="AK111" s="49"/>
      <c r="AM111" s="49"/>
      <c r="AO111" s="49"/>
      <c r="AQ111" s="49"/>
      <c r="AS111" s="49"/>
      <c r="AU111" s="49"/>
      <c r="AW111" s="49"/>
      <c r="AY111" s="49"/>
      <c r="BA111" s="49"/>
      <c r="BC111" s="49"/>
      <c r="BE111" s="49"/>
      <c r="BG111" s="49"/>
      <c r="BI111" s="49"/>
      <c r="BK111" s="49"/>
      <c r="BM111" s="49"/>
      <c r="BO111" s="49"/>
      <c r="BQ111" s="49"/>
      <c r="BS111" s="49"/>
      <c r="BU111" s="49"/>
      <c r="BW111" s="49"/>
      <c r="BY111" s="49"/>
      <c r="CA111" s="49"/>
      <c r="CC111" s="49"/>
      <c r="CE111" s="49"/>
      <c r="CG111" s="49"/>
      <c r="CI111" s="49"/>
      <c r="CK111" s="49"/>
      <c r="CM111" s="49"/>
      <c r="CO111" s="49"/>
      <c r="CQ111" s="49"/>
      <c r="CS111" s="49"/>
      <c r="CU111" s="49"/>
      <c r="CW111" s="49"/>
      <c r="CY111" s="49"/>
      <c r="DA111" s="49"/>
      <c r="DC111" s="49"/>
      <c r="DE111" s="49"/>
      <c r="DG111" s="49"/>
      <c r="DI111" s="49"/>
      <c r="DK111" s="49"/>
      <c r="DM111" s="49"/>
      <c r="DO111" s="49"/>
      <c r="DQ111" s="49"/>
      <c r="DS111" s="49"/>
      <c r="DT111" s="254"/>
      <c r="DU111" s="254"/>
      <c r="DV111" s="254"/>
      <c r="DX111" s="254"/>
    </row>
    <row r="112" spans="1:137" hidden="1"/>
    <row r="113" spans="1:137" s="497" customFormat="1" ht="34.5" hidden="1" customHeight="1">
      <c r="A113" s="593" t="s">
        <v>301</v>
      </c>
      <c r="B113" s="593" t="s">
        <v>1601</v>
      </c>
      <c r="C113" s="599" t="s">
        <v>12</v>
      </c>
      <c r="D113" s="593" t="s">
        <v>39</v>
      </c>
      <c r="E113" s="591" t="s">
        <v>1665</v>
      </c>
      <c r="F113" s="594" t="s">
        <v>14</v>
      </c>
      <c r="G113" s="478"/>
      <c r="H113" s="594" t="s">
        <v>1611</v>
      </c>
      <c r="I113" s="594" t="s">
        <v>1612</v>
      </c>
      <c r="J113" s="591" t="s">
        <v>299</v>
      </c>
      <c r="K113" s="594" t="s">
        <v>298</v>
      </c>
      <c r="L113" s="591" t="s">
        <v>1353</v>
      </c>
      <c r="M113" s="591" t="s">
        <v>1551</v>
      </c>
      <c r="N113" s="591" t="s">
        <v>1552</v>
      </c>
      <c r="O113" s="591" t="s">
        <v>1668</v>
      </c>
      <c r="P113" s="591"/>
      <c r="Q113" s="591" t="s">
        <v>1668</v>
      </c>
      <c r="R113" s="591"/>
      <c r="S113" s="1115" t="s">
        <v>876</v>
      </c>
      <c r="T113" s="1115"/>
      <c r="U113" s="861"/>
      <c r="V113" s="593"/>
      <c r="W113" s="38"/>
      <c r="X113" s="853"/>
      <c r="Y113" s="38"/>
      <c r="Z113" s="853"/>
      <c r="AA113" s="38"/>
      <c r="AB113" s="853"/>
      <c r="AC113" s="38"/>
      <c r="AD113" s="853"/>
      <c r="AE113" s="38"/>
      <c r="AF113" s="853"/>
      <c r="AG113" s="38"/>
      <c r="AH113" s="853"/>
      <c r="AI113" s="38"/>
      <c r="AJ113" s="853"/>
      <c r="AK113" s="38"/>
      <c r="AL113" s="853"/>
      <c r="AM113" s="38"/>
      <c r="AN113" s="853"/>
      <c r="AO113" s="38"/>
      <c r="AP113" s="853"/>
      <c r="AQ113" s="38"/>
      <c r="AR113" s="853"/>
      <c r="AS113" s="38"/>
      <c r="AT113" s="853"/>
      <c r="AU113" s="38"/>
      <c r="AV113" s="853"/>
      <c r="AW113" s="38"/>
      <c r="AX113" s="853"/>
      <c r="AY113" s="38"/>
      <c r="AZ113" s="853"/>
      <c r="BA113" s="38"/>
      <c r="BB113" s="853"/>
      <c r="BC113" s="38"/>
      <c r="BD113" s="853"/>
      <c r="BE113" s="38"/>
      <c r="BF113" s="853"/>
      <c r="BG113" s="38"/>
      <c r="BH113" s="853"/>
      <c r="BI113" s="38"/>
      <c r="BJ113" s="853"/>
      <c r="BK113" s="38"/>
      <c r="BL113" s="853"/>
      <c r="BM113" s="38"/>
      <c r="BN113" s="853"/>
      <c r="BO113" s="38"/>
      <c r="BP113" s="853"/>
      <c r="BQ113" s="38"/>
      <c r="BR113" s="853"/>
      <c r="BS113" s="38"/>
      <c r="BT113" s="853"/>
      <c r="BU113" s="38"/>
      <c r="BV113" s="853"/>
      <c r="BW113" s="38"/>
      <c r="BX113" s="853"/>
      <c r="BY113" s="38"/>
      <c r="BZ113" s="853"/>
      <c r="CA113" s="38"/>
      <c r="CB113" s="853"/>
      <c r="CC113" s="38"/>
      <c r="CD113" s="853"/>
      <c r="CE113" s="38"/>
      <c r="CF113" s="853"/>
      <c r="CG113" s="38"/>
      <c r="CH113" s="853"/>
      <c r="CI113" s="38"/>
      <c r="CJ113" s="853"/>
      <c r="CK113" s="38"/>
      <c r="CL113" s="853"/>
      <c r="CM113" s="38"/>
      <c r="CN113" s="853"/>
      <c r="CO113" s="38"/>
      <c r="CP113" s="853"/>
      <c r="CQ113" s="38"/>
      <c r="CR113" s="853"/>
      <c r="CS113" s="38"/>
      <c r="CT113" s="853"/>
      <c r="CU113" s="38"/>
      <c r="CV113" s="853"/>
      <c r="CW113" s="38"/>
      <c r="CX113" s="853"/>
      <c r="CY113" s="38"/>
      <c r="CZ113" s="853"/>
      <c r="DA113" s="38"/>
      <c r="DB113" s="853"/>
      <c r="DC113" s="38"/>
      <c r="DD113" s="853"/>
      <c r="DE113" s="38"/>
      <c r="DF113" s="853"/>
      <c r="DG113" s="38"/>
      <c r="DH113" s="853"/>
      <c r="DI113" s="38"/>
      <c r="DJ113" s="853"/>
      <c r="DK113" s="38"/>
      <c r="DL113" s="853"/>
      <c r="DM113" s="38"/>
      <c r="DN113" s="853"/>
      <c r="DO113" s="38"/>
      <c r="DP113" s="853"/>
      <c r="DQ113" s="38"/>
      <c r="DR113" s="853"/>
      <c r="DS113" s="38"/>
      <c r="DT113" s="853"/>
      <c r="DU113" s="473" t="s">
        <v>876</v>
      </c>
      <c r="DV113" s="474"/>
      <c r="DW113" s="473" t="s">
        <v>877</v>
      </c>
      <c r="DX113" s="173"/>
      <c r="DY113" s="473" t="s">
        <v>1668</v>
      </c>
    </row>
    <row r="114" spans="1:137" ht="21" hidden="1" customHeight="1">
      <c r="A114" s="40"/>
      <c r="B114" s="40"/>
      <c r="C114" s="38" t="s">
        <v>64</v>
      </c>
      <c r="D114" s="556" t="s">
        <v>160</v>
      </c>
      <c r="E114" s="477">
        <v>3548</v>
      </c>
      <c r="F114" s="458">
        <v>42524</v>
      </c>
      <c r="G114" s="788"/>
      <c r="H114" s="319" t="s">
        <v>1593</v>
      </c>
      <c r="I114" s="27">
        <v>34663</v>
      </c>
      <c r="J114" s="436" t="s">
        <v>329</v>
      </c>
      <c r="K114" s="287" t="s">
        <v>328</v>
      </c>
      <c r="L114" s="16">
        <v>0</v>
      </c>
      <c r="M114" s="16">
        <v>0</v>
      </c>
      <c r="N114" s="16">
        <v>0</v>
      </c>
      <c r="O114" s="16">
        <v>0</v>
      </c>
      <c r="P114" s="16">
        <v>0</v>
      </c>
      <c r="Q114" s="16">
        <v>0</v>
      </c>
      <c r="R114" s="16"/>
      <c r="S114" s="1114">
        <v>0</v>
      </c>
      <c r="T114" s="1114"/>
      <c r="U114" s="767"/>
      <c r="V114" s="18"/>
      <c r="W114" s="15"/>
      <c r="X114" s="769"/>
      <c r="Y114" s="15"/>
      <c r="Z114" s="769"/>
      <c r="AA114" s="15"/>
      <c r="AB114" s="769"/>
      <c r="AC114" s="15"/>
      <c r="AD114" s="769"/>
      <c r="AE114" s="15"/>
      <c r="AF114" s="769"/>
      <c r="AG114" s="15"/>
      <c r="AH114" s="769"/>
      <c r="AI114" s="15"/>
      <c r="AJ114" s="769"/>
      <c r="AK114" s="15"/>
      <c r="AL114" s="769"/>
      <c r="AM114" s="15"/>
      <c r="AN114" s="769"/>
      <c r="AO114" s="15"/>
      <c r="AP114" s="769"/>
      <c r="AQ114" s="15"/>
      <c r="AR114" s="769"/>
      <c r="AS114" s="15"/>
      <c r="AT114" s="769"/>
      <c r="AU114" s="15"/>
      <c r="AV114" s="769"/>
      <c r="AW114" s="15"/>
      <c r="AX114" s="769"/>
      <c r="AY114" s="15"/>
      <c r="AZ114" s="769"/>
      <c r="BA114" s="15"/>
      <c r="BB114" s="769"/>
      <c r="BC114" s="15"/>
      <c r="BD114" s="769"/>
      <c r="BE114" s="15"/>
      <c r="BF114" s="769"/>
      <c r="BG114" s="15"/>
      <c r="BH114" s="769"/>
      <c r="BI114" s="15"/>
      <c r="BJ114" s="769"/>
      <c r="BK114" s="15"/>
      <c r="BL114" s="769"/>
      <c r="BM114" s="15"/>
      <c r="BN114" s="769"/>
      <c r="BO114" s="15"/>
      <c r="BP114" s="769"/>
      <c r="BQ114" s="15"/>
      <c r="BR114" s="769"/>
      <c r="BS114" s="15"/>
      <c r="BT114" s="769"/>
      <c r="BU114" s="15"/>
      <c r="BV114" s="770"/>
      <c r="BW114" s="15"/>
      <c r="BX114" s="770"/>
      <c r="BY114" s="15"/>
      <c r="BZ114" s="770"/>
      <c r="CA114" s="15"/>
      <c r="CB114" s="770"/>
      <c r="CC114" s="15"/>
      <c r="CD114" s="770"/>
      <c r="CE114" s="15"/>
      <c r="CF114" s="773"/>
      <c r="CG114" s="15"/>
      <c r="CH114" s="773"/>
      <c r="CI114" s="15"/>
      <c r="CJ114" s="773"/>
      <c r="CK114" s="15"/>
      <c r="CL114" s="773"/>
      <c r="CM114" s="15"/>
      <c r="CN114" s="773"/>
      <c r="CO114" s="15"/>
      <c r="CP114" s="773"/>
      <c r="CQ114" s="15"/>
      <c r="CR114" s="773"/>
      <c r="CS114" s="15"/>
      <c r="CT114" s="773"/>
      <c r="CU114" s="15"/>
      <c r="CV114" s="773"/>
      <c r="CW114" s="15"/>
      <c r="CX114" s="773"/>
      <c r="CY114" s="15"/>
      <c r="CZ114" s="773"/>
      <c r="DA114" s="15"/>
      <c r="DB114" s="773"/>
      <c r="DC114" s="15"/>
      <c r="DD114" s="773"/>
      <c r="DE114" s="15"/>
      <c r="DF114" s="773"/>
      <c r="DG114" s="15"/>
      <c r="DH114" s="773"/>
      <c r="DI114" s="15"/>
      <c r="DJ114" s="773"/>
      <c r="DK114" s="15"/>
      <c r="DL114" s="773"/>
      <c r="DM114" s="15"/>
      <c r="DN114" s="773"/>
      <c r="DO114" s="15"/>
      <c r="DP114" s="773"/>
      <c r="DQ114" s="15"/>
      <c r="DR114" s="773"/>
      <c r="DS114" s="15"/>
      <c r="DT114" s="773"/>
      <c r="DU114" s="168">
        <f>COUNT(V114:BS114)</f>
        <v>0</v>
      </c>
      <c r="DV114" s="25"/>
      <c r="DW114" s="15">
        <f>COUNT(BU114:DS114)</f>
        <v>0</v>
      </c>
      <c r="DX114" s="23"/>
      <c r="DY114" s="15">
        <f t="shared" ref="DY114:DY117" si="16">SUM(DU114,DW114)</f>
        <v>0</v>
      </c>
      <c r="DZ114" s="246"/>
      <c r="EA114" s="246"/>
      <c r="EB114" s="246"/>
      <c r="EC114" s="246"/>
      <c r="ED114" s="246"/>
      <c r="EE114" s="246"/>
      <c r="EF114" s="246"/>
      <c r="EG114" s="246"/>
    </row>
    <row r="115" spans="1:137" ht="21" hidden="1" customHeight="1">
      <c r="A115" s="40"/>
      <c r="B115" s="40"/>
      <c r="C115" s="38" t="s">
        <v>80</v>
      </c>
      <c r="D115" s="556" t="s">
        <v>1423</v>
      </c>
      <c r="E115" s="477">
        <v>11397</v>
      </c>
      <c r="F115" s="458">
        <v>44927</v>
      </c>
      <c r="G115" s="788"/>
      <c r="H115" s="319" t="s">
        <v>1403</v>
      </c>
      <c r="I115" s="27">
        <v>44883</v>
      </c>
      <c r="J115" s="430" t="s">
        <v>1425</v>
      </c>
      <c r="K115" s="287" t="s">
        <v>1424</v>
      </c>
      <c r="L115" s="16">
        <v>0</v>
      </c>
      <c r="M115" s="16">
        <v>0</v>
      </c>
      <c r="N115" s="16">
        <v>0</v>
      </c>
      <c r="O115" s="16">
        <v>0</v>
      </c>
      <c r="P115" s="16">
        <v>0</v>
      </c>
      <c r="Q115" s="16">
        <v>0</v>
      </c>
      <c r="R115" s="16"/>
      <c r="S115" s="1114">
        <v>0</v>
      </c>
      <c r="T115" s="1114"/>
      <c r="U115" s="767"/>
      <c r="V115" s="18"/>
      <c r="W115" s="15"/>
      <c r="X115" s="769"/>
      <c r="Y115" s="15"/>
      <c r="Z115" s="769"/>
      <c r="AA115" s="15"/>
      <c r="AB115" s="769"/>
      <c r="AC115" s="15"/>
      <c r="AD115" s="769"/>
      <c r="AE115" s="15"/>
      <c r="AF115" s="769"/>
      <c r="AG115" s="15"/>
      <c r="AH115" s="769"/>
      <c r="AI115" s="15"/>
      <c r="AJ115" s="769"/>
      <c r="AK115" s="15"/>
      <c r="AL115" s="769"/>
      <c r="AM115" s="15"/>
      <c r="AN115" s="769"/>
      <c r="AO115" s="15"/>
      <c r="AP115" s="769"/>
      <c r="AQ115" s="15"/>
      <c r="AR115" s="769"/>
      <c r="AS115" s="15"/>
      <c r="AT115" s="769"/>
      <c r="AU115" s="15"/>
      <c r="AV115" s="769"/>
      <c r="AW115" s="15"/>
      <c r="AX115" s="769"/>
      <c r="AY115" s="15"/>
      <c r="AZ115" s="769"/>
      <c r="BA115" s="15"/>
      <c r="BB115" s="769"/>
      <c r="BC115" s="15"/>
      <c r="BD115" s="769"/>
      <c r="BE115" s="15"/>
      <c r="BF115" s="769"/>
      <c r="BG115" s="15"/>
      <c r="BH115" s="769"/>
      <c r="BI115" s="15"/>
      <c r="BJ115" s="769"/>
      <c r="BK115" s="15"/>
      <c r="BL115" s="769"/>
      <c r="BM115" s="15"/>
      <c r="BN115" s="769"/>
      <c r="BO115" s="15"/>
      <c r="BP115" s="769"/>
      <c r="BQ115" s="15"/>
      <c r="BR115" s="769"/>
      <c r="BS115" s="15"/>
      <c r="BT115" s="769"/>
      <c r="BU115" s="15"/>
      <c r="BV115" s="770"/>
      <c r="BW115" s="15"/>
      <c r="BX115" s="770"/>
      <c r="BY115" s="15"/>
      <c r="BZ115" s="770"/>
      <c r="CA115" s="15"/>
      <c r="CB115" s="770"/>
      <c r="CC115" s="15"/>
      <c r="CD115" s="770"/>
      <c r="CE115" s="15"/>
      <c r="CF115" s="773"/>
      <c r="CG115" s="15"/>
      <c r="CH115" s="773"/>
      <c r="CI115" s="15"/>
      <c r="CJ115" s="773"/>
      <c r="CK115" s="15"/>
      <c r="CL115" s="773"/>
      <c r="CM115" s="15"/>
      <c r="CN115" s="773"/>
      <c r="CO115" s="15"/>
      <c r="CP115" s="773"/>
      <c r="CQ115" s="15"/>
      <c r="CR115" s="773"/>
      <c r="CS115" s="15"/>
      <c r="CT115" s="773"/>
      <c r="CU115" s="15"/>
      <c r="CV115" s="773"/>
      <c r="CW115" s="15"/>
      <c r="CX115" s="773"/>
      <c r="CY115" s="15"/>
      <c r="CZ115" s="773"/>
      <c r="DA115" s="15"/>
      <c r="DB115" s="773"/>
      <c r="DC115" s="15"/>
      <c r="DD115" s="773"/>
      <c r="DE115" s="15"/>
      <c r="DF115" s="773"/>
      <c r="DG115" s="15"/>
      <c r="DH115" s="773"/>
      <c r="DI115" s="15"/>
      <c r="DJ115" s="773"/>
      <c r="DK115" s="15"/>
      <c r="DL115" s="773"/>
      <c r="DM115" s="15"/>
      <c r="DN115" s="773"/>
      <c r="DO115" s="15"/>
      <c r="DP115" s="773"/>
      <c r="DQ115" s="15"/>
      <c r="DR115" s="773"/>
      <c r="DS115" s="15"/>
      <c r="DT115" s="773"/>
      <c r="DU115" s="168">
        <f>COUNT(V115:BS115)</f>
        <v>0</v>
      </c>
      <c r="DV115" s="25"/>
      <c r="DW115" s="15">
        <f>COUNT(BU115:DS115)</f>
        <v>0</v>
      </c>
      <c r="DX115" s="23"/>
      <c r="DY115" s="15">
        <f t="shared" si="16"/>
        <v>0</v>
      </c>
      <c r="DZ115" s="246"/>
      <c r="EA115" s="246"/>
      <c r="EB115" s="246"/>
      <c r="EC115" s="246"/>
      <c r="ED115" s="246"/>
      <c r="EE115" s="246"/>
      <c r="EF115" s="246"/>
      <c r="EG115" s="246"/>
    </row>
    <row r="116" spans="1:137" ht="21" hidden="1" customHeight="1">
      <c r="A116" s="40"/>
      <c r="B116" s="40"/>
      <c r="C116" s="38" t="s">
        <v>32</v>
      </c>
      <c r="D116" s="556" t="s">
        <v>279</v>
      </c>
      <c r="E116" s="477">
        <v>3308</v>
      </c>
      <c r="F116" s="459">
        <v>36648</v>
      </c>
      <c r="G116" s="788"/>
      <c r="H116" s="319" t="s">
        <v>1403</v>
      </c>
      <c r="I116" s="27">
        <v>36501</v>
      </c>
      <c r="J116" s="436" t="s">
        <v>741</v>
      </c>
      <c r="K116" s="287" t="s">
        <v>740</v>
      </c>
      <c r="L116" s="16">
        <v>0</v>
      </c>
      <c r="M116" s="16">
        <v>0</v>
      </c>
      <c r="N116" s="16">
        <v>0</v>
      </c>
      <c r="O116" s="16">
        <v>0</v>
      </c>
      <c r="P116" s="16">
        <v>0</v>
      </c>
      <c r="Q116" s="16">
        <v>0</v>
      </c>
      <c r="R116" s="16"/>
      <c r="S116" s="1114">
        <v>0</v>
      </c>
      <c r="T116" s="1114"/>
      <c r="U116" s="767"/>
      <c r="V116" s="18"/>
      <c r="W116" s="15"/>
      <c r="X116" s="769"/>
      <c r="Y116" s="15"/>
      <c r="Z116" s="769"/>
      <c r="AA116" s="15"/>
      <c r="AB116" s="769"/>
      <c r="AC116" s="15"/>
      <c r="AD116" s="769"/>
      <c r="AE116" s="15"/>
      <c r="AF116" s="769"/>
      <c r="AG116" s="15"/>
      <c r="AH116" s="769"/>
      <c r="AI116" s="15"/>
      <c r="AJ116" s="769"/>
      <c r="AK116" s="15"/>
      <c r="AL116" s="769"/>
      <c r="AM116" s="15"/>
      <c r="AN116" s="769"/>
      <c r="AO116" s="15"/>
      <c r="AP116" s="769"/>
      <c r="AQ116" s="15"/>
      <c r="AR116" s="769"/>
      <c r="AS116" s="15"/>
      <c r="AT116" s="769"/>
      <c r="AU116" s="15"/>
      <c r="AV116" s="769"/>
      <c r="AW116" s="15"/>
      <c r="AX116" s="769"/>
      <c r="AY116" s="15"/>
      <c r="AZ116" s="769"/>
      <c r="BA116" s="15"/>
      <c r="BB116" s="769"/>
      <c r="BC116" s="15"/>
      <c r="BD116" s="769"/>
      <c r="BE116" s="15"/>
      <c r="BF116" s="769"/>
      <c r="BG116" s="15"/>
      <c r="BH116" s="769"/>
      <c r="BI116" s="15"/>
      <c r="BJ116" s="769"/>
      <c r="BK116" s="15"/>
      <c r="BL116" s="769"/>
      <c r="BM116" s="15"/>
      <c r="BN116" s="769"/>
      <c r="BO116" s="15"/>
      <c r="BP116" s="769"/>
      <c r="BQ116" s="15"/>
      <c r="BR116" s="769"/>
      <c r="BS116" s="15"/>
      <c r="BT116" s="769"/>
      <c r="BU116" s="15"/>
      <c r="BV116" s="770"/>
      <c r="BW116" s="15"/>
      <c r="BX116" s="770"/>
      <c r="BY116" s="15"/>
      <c r="BZ116" s="770"/>
      <c r="CA116" s="15"/>
      <c r="CB116" s="770"/>
      <c r="CC116" s="15"/>
      <c r="CD116" s="770"/>
      <c r="CE116" s="15"/>
      <c r="CF116" s="773"/>
      <c r="CG116" s="15"/>
      <c r="CH116" s="773"/>
      <c r="CI116" s="15"/>
      <c r="CJ116" s="773"/>
      <c r="CK116" s="15"/>
      <c r="CL116" s="773"/>
      <c r="CM116" s="15"/>
      <c r="CN116" s="773"/>
      <c r="CO116" s="15"/>
      <c r="CP116" s="773"/>
      <c r="CQ116" s="15"/>
      <c r="CR116" s="773"/>
      <c r="CS116" s="15"/>
      <c r="CT116" s="773"/>
      <c r="CU116" s="15"/>
      <c r="CV116" s="773"/>
      <c r="CW116" s="15"/>
      <c r="CX116" s="773"/>
      <c r="CY116" s="15"/>
      <c r="CZ116" s="773"/>
      <c r="DA116" s="15"/>
      <c r="DB116" s="773"/>
      <c r="DC116" s="15"/>
      <c r="DD116" s="773"/>
      <c r="DE116" s="15"/>
      <c r="DF116" s="773"/>
      <c r="DG116" s="15"/>
      <c r="DH116" s="773"/>
      <c r="DI116" s="15"/>
      <c r="DJ116" s="773"/>
      <c r="DK116" s="15"/>
      <c r="DL116" s="773"/>
      <c r="DM116" s="15"/>
      <c r="DN116" s="773"/>
      <c r="DO116" s="15"/>
      <c r="DP116" s="773"/>
      <c r="DQ116" s="15"/>
      <c r="DR116" s="773"/>
      <c r="DS116" s="15"/>
      <c r="DT116" s="773"/>
      <c r="DU116" s="168">
        <f>COUNT(V116:BS116)</f>
        <v>0</v>
      </c>
      <c r="DV116" s="25"/>
      <c r="DW116" s="15">
        <f>COUNT(BU116:DS116)</f>
        <v>0</v>
      </c>
      <c r="DX116" s="23"/>
      <c r="DY116" s="15">
        <f t="shared" si="16"/>
        <v>0</v>
      </c>
      <c r="DZ116" s="246"/>
      <c r="EA116" s="246"/>
      <c r="EB116" s="246"/>
      <c r="EC116" s="246"/>
      <c r="ED116" s="246"/>
      <c r="EE116" s="246"/>
      <c r="EF116" s="246"/>
      <c r="EG116" s="246"/>
    </row>
    <row r="117" spans="1:137" ht="21" hidden="1" customHeight="1">
      <c r="A117" s="40"/>
      <c r="B117" s="40"/>
      <c r="C117" s="38" t="s">
        <v>68</v>
      </c>
      <c r="D117" s="34" t="s">
        <v>1119</v>
      </c>
      <c r="E117" s="319" t="s">
        <v>1741</v>
      </c>
      <c r="F117" s="457">
        <v>43991</v>
      </c>
      <c r="G117" s="788"/>
      <c r="H117" s="319" t="s">
        <v>1593</v>
      </c>
      <c r="I117" s="27">
        <v>44244</v>
      </c>
      <c r="J117" s="431" t="s">
        <v>1121</v>
      </c>
      <c r="K117" s="287" t="s">
        <v>1120</v>
      </c>
      <c r="L117" s="16">
        <v>0</v>
      </c>
      <c r="M117" s="16">
        <v>0</v>
      </c>
      <c r="N117" s="16">
        <v>0</v>
      </c>
      <c r="O117" s="16">
        <v>0</v>
      </c>
      <c r="P117" s="16">
        <v>0</v>
      </c>
      <c r="Q117" s="16">
        <v>0</v>
      </c>
      <c r="R117" s="16"/>
      <c r="S117" s="1114">
        <v>0</v>
      </c>
      <c r="T117" s="1114"/>
      <c r="U117" s="767"/>
      <c r="V117" s="18"/>
      <c r="W117" s="15"/>
      <c r="X117" s="769"/>
      <c r="Y117" s="15"/>
      <c r="Z117" s="769"/>
      <c r="AA117" s="15"/>
      <c r="AB117" s="769"/>
      <c r="AC117" s="15"/>
      <c r="AD117" s="769"/>
      <c r="AE117" s="15"/>
      <c r="AF117" s="769"/>
      <c r="AG117" s="15"/>
      <c r="AH117" s="769"/>
      <c r="AI117" s="15"/>
      <c r="AJ117" s="769"/>
      <c r="AK117" s="15"/>
      <c r="AL117" s="769"/>
      <c r="AM117" s="15"/>
      <c r="AN117" s="769"/>
      <c r="AO117" s="15"/>
      <c r="AP117" s="769"/>
      <c r="AQ117" s="15"/>
      <c r="AR117" s="769"/>
      <c r="AS117" s="15"/>
      <c r="AT117" s="769"/>
      <c r="AU117" s="15"/>
      <c r="AV117" s="769"/>
      <c r="AW117" s="15"/>
      <c r="AX117" s="769"/>
      <c r="AY117" s="15"/>
      <c r="AZ117" s="769"/>
      <c r="BA117" s="15"/>
      <c r="BB117" s="769"/>
      <c r="BC117" s="15"/>
      <c r="BD117" s="769"/>
      <c r="BE117" s="15"/>
      <c r="BF117" s="769"/>
      <c r="BG117" s="15"/>
      <c r="BH117" s="769"/>
      <c r="BI117" s="15"/>
      <c r="BJ117" s="769"/>
      <c r="BK117" s="15"/>
      <c r="BL117" s="769"/>
      <c r="BM117" s="15"/>
      <c r="BN117" s="769"/>
      <c r="BO117" s="15"/>
      <c r="BP117" s="769"/>
      <c r="BQ117" s="15"/>
      <c r="BR117" s="769"/>
      <c r="BS117" s="15"/>
      <c r="BT117" s="769"/>
      <c r="BU117" s="15"/>
      <c r="BV117" s="770"/>
      <c r="BW117" s="15"/>
      <c r="BX117" s="770"/>
      <c r="BY117" s="15"/>
      <c r="BZ117" s="770"/>
      <c r="CA117" s="15"/>
      <c r="CB117" s="770"/>
      <c r="CC117" s="15"/>
      <c r="CD117" s="770"/>
      <c r="CE117" s="15"/>
      <c r="CF117" s="773"/>
      <c r="CG117" s="15"/>
      <c r="CH117" s="773"/>
      <c r="CI117" s="15"/>
      <c r="CJ117" s="773"/>
      <c r="CK117" s="15"/>
      <c r="CL117" s="773"/>
      <c r="CM117" s="15"/>
      <c r="CN117" s="773"/>
      <c r="CO117" s="15"/>
      <c r="CP117" s="773"/>
      <c r="CQ117" s="15"/>
      <c r="CR117" s="773"/>
      <c r="CS117" s="15"/>
      <c r="CT117" s="773"/>
      <c r="CU117" s="15"/>
      <c r="CV117" s="773"/>
      <c r="CW117" s="15"/>
      <c r="CX117" s="773"/>
      <c r="CY117" s="15"/>
      <c r="CZ117" s="773"/>
      <c r="DA117" s="15"/>
      <c r="DB117" s="773"/>
      <c r="DC117" s="15"/>
      <c r="DD117" s="773"/>
      <c r="DE117" s="15"/>
      <c r="DF117" s="773"/>
      <c r="DG117" s="15"/>
      <c r="DH117" s="773"/>
      <c r="DI117" s="15"/>
      <c r="DJ117" s="773"/>
      <c r="DK117" s="15"/>
      <c r="DL117" s="773"/>
      <c r="DM117" s="15"/>
      <c r="DN117" s="773"/>
      <c r="DO117" s="15"/>
      <c r="DP117" s="773"/>
      <c r="DQ117" s="15"/>
      <c r="DR117" s="773"/>
      <c r="DS117" s="15"/>
      <c r="DT117" s="773"/>
      <c r="DU117" s="168">
        <f>COUNT(V117:BS117)</f>
        <v>0</v>
      </c>
      <c r="DV117" s="25"/>
      <c r="DW117" s="15">
        <f>COUNT(BU117:DS117)</f>
        <v>0</v>
      </c>
      <c r="DX117" s="23"/>
      <c r="DY117" s="15">
        <f t="shared" si="16"/>
        <v>0</v>
      </c>
      <c r="DZ117" s="246"/>
      <c r="EA117" s="246"/>
      <c r="EB117" s="246"/>
      <c r="EC117" s="246"/>
      <c r="ED117" s="246"/>
      <c r="EE117" s="246"/>
      <c r="EF117" s="246"/>
      <c r="EG117" s="246"/>
    </row>
    <row r="118" spans="1:137" hidden="1"/>
    <row r="119" spans="1:137" s="50" customFormat="1" ht="54" hidden="1" customHeight="1">
      <c r="C119" s="49"/>
      <c r="D119" s="49" t="s">
        <v>1877</v>
      </c>
      <c r="E119" s="191"/>
      <c r="F119" s="465"/>
      <c r="G119" s="191"/>
      <c r="H119" s="257"/>
      <c r="I119" s="35"/>
      <c r="J119" s="3"/>
      <c r="K119" s="257"/>
      <c r="U119" s="49"/>
      <c r="W119" s="49"/>
      <c r="Y119" s="49"/>
      <c r="AA119" s="49"/>
      <c r="AC119" s="49"/>
      <c r="AE119" s="49"/>
      <c r="AG119" s="49"/>
      <c r="AI119" s="49"/>
      <c r="AK119" s="49"/>
      <c r="AM119" s="49"/>
      <c r="AO119" s="49"/>
      <c r="AQ119" s="49"/>
      <c r="AS119" s="49"/>
      <c r="AU119" s="49"/>
      <c r="AW119" s="49"/>
      <c r="AY119" s="49"/>
      <c r="BA119" s="49"/>
      <c r="BC119" s="49"/>
      <c r="BE119" s="49"/>
      <c r="BG119" s="49"/>
      <c r="BI119" s="49"/>
      <c r="BK119" s="49"/>
      <c r="BM119" s="49"/>
      <c r="BO119" s="49"/>
      <c r="BQ119" s="49"/>
      <c r="BS119" s="49"/>
      <c r="BU119" s="49"/>
      <c r="BW119" s="49"/>
      <c r="BY119" s="49"/>
      <c r="CA119" s="49"/>
      <c r="CC119" s="49"/>
      <c r="CE119" s="49"/>
      <c r="CG119" s="49"/>
      <c r="CI119" s="49"/>
      <c r="CK119" s="49"/>
      <c r="CM119" s="49"/>
      <c r="CO119" s="49"/>
      <c r="CQ119" s="49"/>
      <c r="CS119" s="49"/>
      <c r="CU119" s="49"/>
      <c r="CW119" s="49"/>
      <c r="CY119" s="49"/>
      <c r="DA119" s="49"/>
      <c r="DC119" s="49"/>
      <c r="DE119" s="49"/>
      <c r="DG119" s="49"/>
      <c r="DI119" s="49"/>
      <c r="DK119" s="49"/>
      <c r="DM119" s="49"/>
      <c r="DO119" s="49"/>
      <c r="DQ119" s="49"/>
      <c r="DS119" s="49"/>
      <c r="DT119" s="254"/>
      <c r="DU119" s="254"/>
      <c r="DV119" s="254"/>
      <c r="DX119" s="254"/>
    </row>
    <row r="120" spans="1:137" s="497" customFormat="1" ht="34.5" hidden="1" customHeight="1">
      <c r="A120" s="593" t="s">
        <v>301</v>
      </c>
      <c r="B120" s="593" t="s">
        <v>1601</v>
      </c>
      <c r="C120" s="599" t="s">
        <v>12</v>
      </c>
      <c r="D120" s="593" t="s">
        <v>39</v>
      </c>
      <c r="E120" s="591" t="s">
        <v>1665</v>
      </c>
      <c r="F120" s="594" t="s">
        <v>14</v>
      </c>
      <c r="G120" s="478"/>
      <c r="H120" s="594" t="s">
        <v>1611</v>
      </c>
      <c r="I120" s="594" t="s">
        <v>1612</v>
      </c>
      <c r="J120" s="591" t="s">
        <v>299</v>
      </c>
      <c r="K120" s="594" t="s">
        <v>298</v>
      </c>
      <c r="L120" s="591" t="s">
        <v>1353</v>
      </c>
      <c r="M120" s="591" t="s">
        <v>1551</v>
      </c>
      <c r="N120" s="591" t="s">
        <v>1552</v>
      </c>
      <c r="O120" s="591" t="s">
        <v>1668</v>
      </c>
      <c r="P120" s="591"/>
      <c r="Q120" s="591" t="s">
        <v>1668</v>
      </c>
      <c r="R120" s="591"/>
      <c r="S120" s="1115" t="s">
        <v>876</v>
      </c>
      <c r="T120" s="1115"/>
      <c r="U120" s="861"/>
      <c r="V120" s="593"/>
      <c r="W120" s="38"/>
      <c r="X120" s="853"/>
      <c r="Y120" s="38"/>
      <c r="Z120" s="853"/>
      <c r="AA120" s="38"/>
      <c r="AB120" s="853"/>
      <c r="AC120" s="38"/>
      <c r="AD120" s="853"/>
      <c r="AE120" s="38"/>
      <c r="AF120" s="853"/>
      <c r="AG120" s="38"/>
      <c r="AH120" s="853"/>
      <c r="AI120" s="38"/>
      <c r="AJ120" s="853"/>
      <c r="AK120" s="38"/>
      <c r="AL120" s="853"/>
      <c r="AM120" s="38"/>
      <c r="AN120" s="853"/>
      <c r="AO120" s="38"/>
      <c r="AP120" s="853"/>
      <c r="AQ120" s="38"/>
      <c r="AR120" s="853"/>
      <c r="AS120" s="38"/>
      <c r="AT120" s="853"/>
      <c r="AU120" s="38"/>
      <c r="AV120" s="853"/>
      <c r="AW120" s="38"/>
      <c r="AX120" s="853"/>
      <c r="AY120" s="38"/>
      <c r="AZ120" s="853"/>
      <c r="BA120" s="38"/>
      <c r="BB120" s="853"/>
      <c r="BC120" s="38"/>
      <c r="BD120" s="853"/>
      <c r="BE120" s="38"/>
      <c r="BF120" s="853"/>
      <c r="BG120" s="38"/>
      <c r="BH120" s="853"/>
      <c r="BI120" s="38"/>
      <c r="BJ120" s="853"/>
      <c r="BK120" s="38"/>
      <c r="BL120" s="853"/>
      <c r="BM120" s="38"/>
      <c r="BN120" s="853"/>
      <c r="BO120" s="38"/>
      <c r="BP120" s="853"/>
      <c r="BQ120" s="38"/>
      <c r="BR120" s="853"/>
      <c r="BS120" s="38"/>
      <c r="BT120" s="853"/>
      <c r="BU120" s="38"/>
      <c r="BV120" s="853"/>
      <c r="BW120" s="38"/>
      <c r="BX120" s="853"/>
      <c r="BY120" s="38"/>
      <c r="BZ120" s="853"/>
      <c r="CA120" s="38"/>
      <c r="CB120" s="853"/>
      <c r="CC120" s="38"/>
      <c r="CD120" s="853"/>
      <c r="CE120" s="38"/>
      <c r="CF120" s="853"/>
      <c r="CG120" s="38"/>
      <c r="CH120" s="853"/>
      <c r="CI120" s="38"/>
      <c r="CJ120" s="853"/>
      <c r="CK120" s="38"/>
      <c r="CL120" s="853"/>
      <c r="CM120" s="38"/>
      <c r="CN120" s="853"/>
      <c r="CO120" s="38"/>
      <c r="CP120" s="853"/>
      <c r="CQ120" s="38"/>
      <c r="CR120" s="853"/>
      <c r="CS120" s="38"/>
      <c r="CT120" s="853"/>
      <c r="CU120" s="38"/>
      <c r="CV120" s="853"/>
      <c r="CW120" s="38"/>
      <c r="CX120" s="853"/>
      <c r="CY120" s="38"/>
      <c r="CZ120" s="853"/>
      <c r="DA120" s="38"/>
      <c r="DB120" s="853"/>
      <c r="DC120" s="38"/>
      <c r="DD120" s="853"/>
      <c r="DE120" s="38"/>
      <c r="DF120" s="853"/>
      <c r="DG120" s="38"/>
      <c r="DH120" s="853"/>
      <c r="DI120" s="38"/>
      <c r="DJ120" s="853"/>
      <c r="DK120" s="38"/>
      <c r="DL120" s="853"/>
      <c r="DM120" s="38"/>
      <c r="DN120" s="853"/>
      <c r="DO120" s="38"/>
      <c r="DP120" s="853"/>
      <c r="DQ120" s="38"/>
      <c r="DR120" s="853"/>
      <c r="DS120" s="38"/>
      <c r="DT120" s="853"/>
      <c r="DU120" s="473" t="s">
        <v>876</v>
      </c>
      <c r="DV120" s="474"/>
      <c r="DW120" s="473" t="s">
        <v>877</v>
      </c>
      <c r="DX120" s="173"/>
      <c r="DY120" s="473" t="s">
        <v>1668</v>
      </c>
    </row>
    <row r="121" spans="1:137" ht="21" hidden="1" customHeight="1">
      <c r="A121" s="40"/>
      <c r="B121" s="40"/>
      <c r="C121" s="38" t="s">
        <v>77</v>
      </c>
      <c r="D121" s="556" t="s">
        <v>1271</v>
      </c>
      <c r="E121" s="477">
        <v>11138</v>
      </c>
      <c r="F121" s="459">
        <v>43986</v>
      </c>
      <c r="G121" s="788"/>
      <c r="H121" s="319" t="s">
        <v>343</v>
      </c>
      <c r="I121" s="27">
        <v>44580</v>
      </c>
      <c r="J121" s="597" t="s">
        <v>1273</v>
      </c>
      <c r="K121" s="383" t="s">
        <v>1272</v>
      </c>
      <c r="L121" s="16">
        <v>0</v>
      </c>
      <c r="M121" s="16">
        <v>0</v>
      </c>
      <c r="N121" s="16">
        <v>0</v>
      </c>
      <c r="O121" s="16">
        <v>0</v>
      </c>
      <c r="P121" s="16">
        <v>0</v>
      </c>
      <c r="Q121" s="16">
        <v>0</v>
      </c>
      <c r="R121" s="16"/>
      <c r="S121" s="1114">
        <v>0</v>
      </c>
      <c r="T121" s="1114"/>
      <c r="U121" s="767"/>
      <c r="V121" s="18"/>
      <c r="W121" s="15"/>
      <c r="X121" s="769"/>
      <c r="Y121" s="15"/>
      <c r="Z121" s="769"/>
      <c r="AA121" s="15"/>
      <c r="AB121" s="769"/>
      <c r="AC121" s="15"/>
      <c r="AD121" s="769"/>
      <c r="AE121" s="15"/>
      <c r="AF121" s="769"/>
      <c r="AG121" s="15"/>
      <c r="AH121" s="769"/>
      <c r="AI121" s="15"/>
      <c r="AJ121" s="769"/>
      <c r="AK121" s="15"/>
      <c r="AL121" s="769"/>
      <c r="AM121" s="15"/>
      <c r="AN121" s="769"/>
      <c r="AO121" s="15"/>
      <c r="AP121" s="769"/>
      <c r="AQ121" s="15"/>
      <c r="AR121" s="769"/>
      <c r="AS121" s="15"/>
      <c r="AT121" s="769"/>
      <c r="AU121" s="15"/>
      <c r="AV121" s="769"/>
      <c r="AW121" s="15"/>
      <c r="AX121" s="769"/>
      <c r="AY121" s="15"/>
      <c r="AZ121" s="769"/>
      <c r="BA121" s="15"/>
      <c r="BB121" s="769"/>
      <c r="BC121" s="15"/>
      <c r="BD121" s="769"/>
      <c r="BE121" s="15"/>
      <c r="BF121" s="769"/>
      <c r="BG121" s="15"/>
      <c r="BH121" s="769"/>
      <c r="BI121" s="15"/>
      <c r="BJ121" s="769"/>
      <c r="BK121" s="15"/>
      <c r="BL121" s="769"/>
      <c r="BM121" s="15"/>
      <c r="BN121" s="769"/>
      <c r="BO121" s="15"/>
      <c r="BP121" s="769"/>
      <c r="BQ121" s="15"/>
      <c r="BR121" s="769"/>
      <c r="BS121" s="15"/>
      <c r="BT121" s="769"/>
      <c r="BU121" s="15"/>
      <c r="BV121" s="770"/>
      <c r="BW121" s="15"/>
      <c r="BX121" s="770"/>
      <c r="BY121" s="15"/>
      <c r="BZ121" s="770"/>
      <c r="CA121" s="15"/>
      <c r="CB121" s="770"/>
      <c r="CC121" s="15"/>
      <c r="CD121" s="770"/>
      <c r="CE121" s="15"/>
      <c r="CF121" s="773"/>
      <c r="CG121" s="15"/>
      <c r="CH121" s="773"/>
      <c r="CI121" s="15"/>
      <c r="CJ121" s="773"/>
      <c r="CK121" s="15"/>
      <c r="CL121" s="773"/>
      <c r="CM121" s="15"/>
      <c r="CN121" s="773"/>
      <c r="CO121" s="15"/>
      <c r="CP121" s="773"/>
      <c r="CQ121" s="15"/>
      <c r="CR121" s="773"/>
      <c r="CS121" s="15"/>
      <c r="CT121" s="773"/>
      <c r="CU121" s="15"/>
      <c r="CV121" s="773"/>
      <c r="CW121" s="15"/>
      <c r="CX121" s="773"/>
      <c r="CY121" s="15"/>
      <c r="CZ121" s="773"/>
      <c r="DA121" s="15"/>
      <c r="DB121" s="773"/>
      <c r="DC121" s="15"/>
      <c r="DD121" s="773"/>
      <c r="DE121" s="15"/>
      <c r="DF121" s="773"/>
      <c r="DG121" s="15"/>
      <c r="DH121" s="773"/>
      <c r="DI121" s="15"/>
      <c r="DJ121" s="773"/>
      <c r="DK121" s="15"/>
      <c r="DL121" s="773"/>
      <c r="DM121" s="15"/>
      <c r="DN121" s="773"/>
      <c r="DO121" s="15"/>
      <c r="DP121" s="773"/>
      <c r="DQ121" s="15"/>
      <c r="DR121" s="773"/>
      <c r="DS121" s="15"/>
      <c r="DT121" s="773"/>
      <c r="DU121" s="168">
        <f>COUNT(V121:BS121)</f>
        <v>0</v>
      </c>
      <c r="DV121" s="25"/>
      <c r="DW121" s="15">
        <f>COUNT(BU121:DS121)</f>
        <v>0</v>
      </c>
      <c r="DX121" s="23"/>
      <c r="DY121" s="15">
        <f t="shared" ref="DY121:DY122" si="17">SUM(DU121,DW121)</f>
        <v>0</v>
      </c>
      <c r="DZ121" s="246"/>
      <c r="EA121" s="246"/>
      <c r="EB121" s="246"/>
      <c r="EC121" s="246"/>
      <c r="ED121" s="246"/>
      <c r="EE121" s="246"/>
      <c r="EF121" s="246"/>
      <c r="EG121" s="246"/>
    </row>
    <row r="122" spans="1:137" ht="21" hidden="1" customHeight="1">
      <c r="A122" s="40"/>
      <c r="B122" s="40"/>
      <c r="C122" s="38" t="s">
        <v>101</v>
      </c>
      <c r="D122" s="34" t="s">
        <v>1829</v>
      </c>
      <c r="E122" s="477">
        <v>528</v>
      </c>
      <c r="F122" s="457">
        <v>40756</v>
      </c>
      <c r="G122" s="788"/>
      <c r="H122" s="319" t="s">
        <v>1830</v>
      </c>
      <c r="I122" s="27">
        <v>40756</v>
      </c>
      <c r="J122" s="590" t="s">
        <v>702</v>
      </c>
      <c r="K122" s="287" t="s">
        <v>701</v>
      </c>
      <c r="L122" s="16">
        <v>0</v>
      </c>
      <c r="M122" s="16">
        <v>0</v>
      </c>
      <c r="N122" s="16">
        <v>0</v>
      </c>
      <c r="O122" s="16">
        <v>0</v>
      </c>
      <c r="P122" s="16">
        <v>0</v>
      </c>
      <c r="Q122" s="16">
        <v>0</v>
      </c>
      <c r="R122" s="16"/>
      <c r="S122" s="1114">
        <v>0</v>
      </c>
      <c r="T122" s="1114"/>
      <c r="U122" s="767"/>
      <c r="V122" s="18"/>
      <c r="W122" s="15"/>
      <c r="X122" s="769"/>
      <c r="Y122" s="15"/>
      <c r="Z122" s="769"/>
      <c r="AA122" s="15"/>
      <c r="AB122" s="769"/>
      <c r="AC122" s="15"/>
      <c r="AD122" s="769"/>
      <c r="AE122" s="15"/>
      <c r="AF122" s="769"/>
      <c r="AG122" s="15"/>
      <c r="AH122" s="769"/>
      <c r="AI122" s="15"/>
      <c r="AJ122" s="769"/>
      <c r="AK122" s="15"/>
      <c r="AL122" s="769"/>
      <c r="AM122" s="15"/>
      <c r="AN122" s="769"/>
      <c r="AO122" s="15"/>
      <c r="AP122" s="769"/>
      <c r="AQ122" s="15"/>
      <c r="AR122" s="769"/>
      <c r="AS122" s="15"/>
      <c r="AT122" s="769"/>
      <c r="AU122" s="15"/>
      <c r="AV122" s="769"/>
      <c r="AW122" s="15"/>
      <c r="AX122" s="769"/>
      <c r="AY122" s="15"/>
      <c r="AZ122" s="769"/>
      <c r="BA122" s="15"/>
      <c r="BB122" s="769"/>
      <c r="BC122" s="15"/>
      <c r="BD122" s="769"/>
      <c r="BE122" s="15"/>
      <c r="BF122" s="769"/>
      <c r="BG122" s="15"/>
      <c r="BH122" s="769"/>
      <c r="BI122" s="15"/>
      <c r="BJ122" s="769"/>
      <c r="BK122" s="15"/>
      <c r="BL122" s="769"/>
      <c r="BM122" s="15"/>
      <c r="BN122" s="769"/>
      <c r="BO122" s="15"/>
      <c r="BP122" s="769"/>
      <c r="BQ122" s="15"/>
      <c r="BR122" s="769"/>
      <c r="BS122" s="15"/>
      <c r="BT122" s="769"/>
      <c r="BU122" s="15"/>
      <c r="BV122" s="770"/>
      <c r="BW122" s="15"/>
      <c r="BX122" s="770"/>
      <c r="BY122" s="15"/>
      <c r="BZ122" s="770"/>
      <c r="CA122" s="15"/>
      <c r="CB122" s="770"/>
      <c r="CC122" s="15"/>
      <c r="CD122" s="770"/>
      <c r="CE122" s="15"/>
      <c r="CF122" s="773"/>
      <c r="CG122" s="15"/>
      <c r="CH122" s="773"/>
      <c r="CI122" s="15"/>
      <c r="CJ122" s="773"/>
      <c r="CK122" s="15"/>
      <c r="CL122" s="773"/>
      <c r="CM122" s="15"/>
      <c r="CN122" s="773"/>
      <c r="CO122" s="15"/>
      <c r="CP122" s="773"/>
      <c r="CQ122" s="15"/>
      <c r="CR122" s="773"/>
      <c r="CS122" s="15"/>
      <c r="CT122" s="773"/>
      <c r="CU122" s="15"/>
      <c r="CV122" s="773"/>
      <c r="CW122" s="15"/>
      <c r="CX122" s="773"/>
      <c r="CY122" s="15"/>
      <c r="CZ122" s="773"/>
      <c r="DA122" s="15"/>
      <c r="DB122" s="773"/>
      <c r="DC122" s="15"/>
      <c r="DD122" s="773"/>
      <c r="DE122" s="15"/>
      <c r="DF122" s="773"/>
      <c r="DG122" s="15"/>
      <c r="DH122" s="773"/>
      <c r="DI122" s="15"/>
      <c r="DJ122" s="773"/>
      <c r="DK122" s="15"/>
      <c r="DL122" s="773"/>
      <c r="DM122" s="15"/>
      <c r="DN122" s="773"/>
      <c r="DO122" s="15"/>
      <c r="DP122" s="773"/>
      <c r="DQ122" s="15"/>
      <c r="DR122" s="773"/>
      <c r="DS122" s="15"/>
      <c r="DT122" s="773"/>
      <c r="DU122" s="168">
        <f>COUNT(V122:BS122)</f>
        <v>0</v>
      </c>
      <c r="DV122" s="25"/>
      <c r="DW122" s="15">
        <f>COUNT(BU122:DS122)</f>
        <v>0</v>
      </c>
      <c r="DX122" s="23"/>
      <c r="DY122" s="15">
        <f t="shared" si="17"/>
        <v>0</v>
      </c>
      <c r="DZ122" s="246"/>
      <c r="EA122" s="246"/>
      <c r="EB122" s="246"/>
      <c r="EC122" s="246"/>
      <c r="ED122" s="246"/>
      <c r="EE122" s="246"/>
      <c r="EF122" s="246"/>
      <c r="EG122" s="246"/>
    </row>
    <row r="123" spans="1:137" ht="15.75" hidden="1" customHeight="1"/>
    <row r="124" spans="1:137" s="50" customFormat="1" ht="54" hidden="1" customHeight="1">
      <c r="D124" s="49" t="s">
        <v>1878</v>
      </c>
      <c r="E124" s="184"/>
      <c r="F124" s="465"/>
      <c r="H124" s="257"/>
      <c r="I124" s="35"/>
      <c r="J124" s="585"/>
      <c r="K124" s="257"/>
      <c r="U124" s="49"/>
      <c r="W124" s="49"/>
      <c r="Y124" s="49"/>
      <c r="AA124" s="49"/>
      <c r="AC124" s="49"/>
      <c r="AE124" s="49"/>
      <c r="AG124" s="49"/>
      <c r="AI124" s="49"/>
      <c r="AK124" s="49"/>
      <c r="AM124" s="49"/>
      <c r="AO124" s="49"/>
      <c r="AQ124" s="49"/>
      <c r="AS124" s="49"/>
      <c r="AU124" s="49"/>
      <c r="AW124" s="49"/>
      <c r="AY124" s="49"/>
      <c r="BA124" s="49"/>
      <c r="BC124" s="49"/>
      <c r="BE124" s="49"/>
      <c r="BG124" s="49"/>
      <c r="BI124" s="49"/>
      <c r="BK124" s="49"/>
      <c r="BM124" s="49"/>
      <c r="BO124" s="49"/>
      <c r="BQ124" s="49"/>
      <c r="BS124" s="49"/>
      <c r="BU124" s="49"/>
      <c r="BW124" s="49"/>
      <c r="BY124" s="49"/>
      <c r="CA124" s="49"/>
      <c r="CC124" s="49"/>
      <c r="CE124" s="49"/>
      <c r="CG124" s="49"/>
      <c r="CI124" s="49"/>
      <c r="CK124" s="49"/>
      <c r="CM124" s="49"/>
      <c r="CO124" s="49"/>
      <c r="CQ124" s="49"/>
      <c r="CS124" s="49"/>
      <c r="CU124" s="49"/>
      <c r="CW124" s="49"/>
      <c r="CY124" s="49"/>
      <c r="DA124" s="49"/>
      <c r="DC124" s="49"/>
      <c r="DE124" s="49"/>
      <c r="DG124" s="49"/>
      <c r="DI124" s="49"/>
      <c r="DK124" s="49"/>
      <c r="DM124" s="49"/>
      <c r="DO124" s="49"/>
      <c r="DQ124" s="49"/>
      <c r="DR124" s="254"/>
      <c r="DS124" s="49"/>
      <c r="DT124" s="254"/>
      <c r="DU124" s="254"/>
      <c r="DW124" s="254"/>
    </row>
    <row r="125" spans="1:137" s="497" customFormat="1" ht="34.5" hidden="1" customHeight="1">
      <c r="A125" s="593" t="s">
        <v>301</v>
      </c>
      <c r="B125" s="593" t="s">
        <v>1601</v>
      </c>
      <c r="C125" s="599" t="s">
        <v>12</v>
      </c>
      <c r="D125" s="593" t="s">
        <v>39</v>
      </c>
      <c r="E125" s="591" t="s">
        <v>1665</v>
      </c>
      <c r="F125" s="594" t="s">
        <v>14</v>
      </c>
      <c r="G125" s="478"/>
      <c r="H125" s="594" t="s">
        <v>1611</v>
      </c>
      <c r="I125" s="594" t="s">
        <v>1612</v>
      </c>
      <c r="J125" s="591" t="s">
        <v>299</v>
      </c>
      <c r="K125" s="594" t="s">
        <v>298</v>
      </c>
      <c r="L125" s="591" t="s">
        <v>1353</v>
      </c>
      <c r="M125" s="591" t="s">
        <v>1551</v>
      </c>
      <c r="N125" s="591" t="s">
        <v>1552</v>
      </c>
      <c r="O125" s="591" t="s">
        <v>1668</v>
      </c>
      <c r="P125" s="591"/>
      <c r="Q125" s="591" t="s">
        <v>1668</v>
      </c>
      <c r="R125" s="591"/>
      <c r="S125" s="1115" t="s">
        <v>876</v>
      </c>
      <c r="T125" s="1115"/>
      <c r="U125" s="861"/>
      <c r="V125" s="593"/>
      <c r="W125" s="38"/>
      <c r="X125" s="853"/>
      <c r="Y125" s="38"/>
      <c r="Z125" s="853"/>
      <c r="AA125" s="38"/>
      <c r="AB125" s="853"/>
      <c r="AC125" s="38"/>
      <c r="AD125" s="853"/>
      <c r="AE125" s="38"/>
      <c r="AF125" s="853"/>
      <c r="AG125" s="38"/>
      <c r="AH125" s="853"/>
      <c r="AI125" s="38"/>
      <c r="AJ125" s="853"/>
      <c r="AK125" s="38"/>
      <c r="AL125" s="853"/>
      <c r="AM125" s="38"/>
      <c r="AN125" s="853"/>
      <c r="AO125" s="38"/>
      <c r="AP125" s="853"/>
      <c r="AQ125" s="38"/>
      <c r="AR125" s="853"/>
      <c r="AS125" s="38"/>
      <c r="AT125" s="853"/>
      <c r="AU125" s="38"/>
      <c r="AV125" s="853"/>
      <c r="AW125" s="38"/>
      <c r="AX125" s="853"/>
      <c r="AY125" s="38"/>
      <c r="AZ125" s="853"/>
      <c r="BA125" s="38"/>
      <c r="BB125" s="853"/>
      <c r="BC125" s="38"/>
      <c r="BD125" s="853"/>
      <c r="BE125" s="38"/>
      <c r="BF125" s="853"/>
      <c r="BG125" s="38"/>
      <c r="BH125" s="853"/>
      <c r="BI125" s="38"/>
      <c r="BJ125" s="853"/>
      <c r="BK125" s="38"/>
      <c r="BL125" s="853"/>
      <c r="BM125" s="38"/>
      <c r="BN125" s="853"/>
      <c r="BO125" s="38"/>
      <c r="BP125" s="853"/>
      <c r="BQ125" s="38"/>
      <c r="BR125" s="853"/>
      <c r="BS125" s="38"/>
      <c r="BT125" s="853"/>
      <c r="BU125" s="38"/>
      <c r="BV125" s="853"/>
      <c r="BW125" s="38"/>
      <c r="BX125" s="853"/>
      <c r="BY125" s="38"/>
      <c r="BZ125" s="853"/>
      <c r="CA125" s="38"/>
      <c r="CB125" s="853"/>
      <c r="CC125" s="38"/>
      <c r="CD125" s="853"/>
      <c r="CE125" s="38"/>
      <c r="CF125" s="853"/>
      <c r="CG125" s="38"/>
      <c r="CH125" s="853"/>
      <c r="CI125" s="38"/>
      <c r="CJ125" s="853"/>
      <c r="CK125" s="38"/>
      <c r="CL125" s="853"/>
      <c r="CM125" s="38"/>
      <c r="CN125" s="853"/>
      <c r="CO125" s="38"/>
      <c r="CP125" s="853"/>
      <c r="CQ125" s="38"/>
      <c r="CR125" s="853"/>
      <c r="CS125" s="38"/>
      <c r="CT125" s="853"/>
      <c r="CU125" s="38"/>
      <c r="CV125" s="853"/>
      <c r="CW125" s="38"/>
      <c r="CX125" s="853"/>
      <c r="CY125" s="38"/>
      <c r="CZ125" s="853"/>
      <c r="DA125" s="38"/>
      <c r="DB125" s="853"/>
      <c r="DC125" s="38"/>
      <c r="DD125" s="853"/>
      <c r="DE125" s="38"/>
      <c r="DF125" s="853"/>
      <c r="DG125" s="38"/>
      <c r="DH125" s="853"/>
      <c r="DI125" s="38"/>
      <c r="DJ125" s="853"/>
      <c r="DK125" s="38"/>
      <c r="DL125" s="853"/>
      <c r="DM125" s="38"/>
      <c r="DN125" s="853"/>
      <c r="DO125" s="38"/>
      <c r="DP125" s="853"/>
      <c r="DQ125" s="38"/>
      <c r="DR125" s="853"/>
      <c r="DS125" s="38"/>
      <c r="DT125" s="853"/>
      <c r="DU125" s="473" t="s">
        <v>876</v>
      </c>
      <c r="DV125" s="474"/>
      <c r="DW125" s="473" t="s">
        <v>877</v>
      </c>
      <c r="DX125" s="173"/>
      <c r="DY125" s="473" t="s">
        <v>1668</v>
      </c>
    </row>
    <row r="126" spans="1:137" ht="21" hidden="1" customHeight="1">
      <c r="A126" s="40"/>
      <c r="B126" s="40"/>
      <c r="C126" s="38" t="s">
        <v>83</v>
      </c>
      <c r="D126" s="34" t="s">
        <v>1875</v>
      </c>
      <c r="E126" s="477">
        <v>11421</v>
      </c>
      <c r="F126" s="458">
        <v>44317</v>
      </c>
      <c r="G126" s="788"/>
      <c r="H126" s="319" t="s">
        <v>1593</v>
      </c>
      <c r="I126" s="27">
        <v>45316</v>
      </c>
      <c r="J126" s="430" t="s">
        <v>1684</v>
      </c>
      <c r="K126" s="287" t="s">
        <v>1684</v>
      </c>
      <c r="L126" s="16">
        <v>0</v>
      </c>
      <c r="M126" s="16">
        <v>0</v>
      </c>
      <c r="N126" s="16">
        <v>0</v>
      </c>
      <c r="O126" s="16">
        <v>0</v>
      </c>
      <c r="P126" s="16">
        <v>0</v>
      </c>
      <c r="Q126" s="16">
        <v>0</v>
      </c>
      <c r="R126" s="16"/>
      <c r="S126" s="1114">
        <v>0</v>
      </c>
      <c r="T126" s="1114"/>
      <c r="U126" s="767"/>
      <c r="V126" s="18"/>
      <c r="W126" s="15"/>
      <c r="X126" s="769"/>
      <c r="Y126" s="15"/>
      <c r="Z126" s="769"/>
      <c r="AA126" s="15"/>
      <c r="AB126" s="769"/>
      <c r="AC126" s="15"/>
      <c r="AD126" s="769"/>
      <c r="AE126" s="15"/>
      <c r="AF126" s="769"/>
      <c r="AG126" s="15"/>
      <c r="AH126" s="769"/>
      <c r="AI126" s="15"/>
      <c r="AJ126" s="769"/>
      <c r="AK126" s="15"/>
      <c r="AL126" s="769"/>
      <c r="AM126" s="15"/>
      <c r="AN126" s="769"/>
      <c r="AO126" s="15"/>
      <c r="AP126" s="769"/>
      <c r="AQ126" s="15"/>
      <c r="AR126" s="769"/>
      <c r="AS126" s="15"/>
      <c r="AT126" s="769"/>
      <c r="AU126" s="15"/>
      <c r="AV126" s="769"/>
      <c r="AW126" s="15"/>
      <c r="AX126" s="769"/>
      <c r="AY126" s="15"/>
      <c r="AZ126" s="769"/>
      <c r="BA126" s="15"/>
      <c r="BB126" s="769"/>
      <c r="BC126" s="15"/>
      <c r="BD126" s="769"/>
      <c r="BE126" s="15"/>
      <c r="BF126" s="769"/>
      <c r="BG126" s="15"/>
      <c r="BH126" s="769"/>
      <c r="BI126" s="15"/>
      <c r="BJ126" s="769"/>
      <c r="BK126" s="15"/>
      <c r="BL126" s="769"/>
      <c r="BM126" s="15"/>
      <c r="BN126" s="769"/>
      <c r="BO126" s="15"/>
      <c r="BP126" s="769"/>
      <c r="BQ126" s="15"/>
      <c r="BR126" s="769"/>
      <c r="BS126" s="15"/>
      <c r="BT126" s="769"/>
      <c r="BU126" s="15"/>
      <c r="BV126" s="770"/>
      <c r="BW126" s="15"/>
      <c r="BX126" s="770"/>
      <c r="BY126" s="15"/>
      <c r="BZ126" s="770"/>
      <c r="CA126" s="15"/>
      <c r="CB126" s="770"/>
      <c r="CC126" s="15"/>
      <c r="CD126" s="770"/>
      <c r="CE126" s="15"/>
      <c r="CF126" s="773"/>
      <c r="CG126" s="15"/>
      <c r="CH126" s="773"/>
      <c r="CI126" s="15"/>
      <c r="CJ126" s="773"/>
      <c r="CK126" s="15"/>
      <c r="CL126" s="773"/>
      <c r="CM126" s="15"/>
      <c r="CN126" s="773"/>
      <c r="CO126" s="15"/>
      <c r="CP126" s="773"/>
      <c r="CQ126" s="15"/>
      <c r="CR126" s="773"/>
      <c r="CS126" s="15"/>
      <c r="CT126" s="773"/>
      <c r="CU126" s="15"/>
      <c r="CV126" s="773"/>
      <c r="CW126" s="15"/>
      <c r="CX126" s="773"/>
      <c r="CY126" s="15"/>
      <c r="CZ126" s="773"/>
      <c r="DA126" s="15"/>
      <c r="DB126" s="773"/>
      <c r="DC126" s="15"/>
      <c r="DD126" s="773"/>
      <c r="DE126" s="15"/>
      <c r="DF126" s="773"/>
      <c r="DG126" s="15"/>
      <c r="DH126" s="773"/>
      <c r="DI126" s="15"/>
      <c r="DJ126" s="773"/>
      <c r="DK126" s="15"/>
      <c r="DL126" s="773"/>
      <c r="DM126" s="15"/>
      <c r="DN126" s="773"/>
      <c r="DO126" s="15"/>
      <c r="DP126" s="773"/>
      <c r="DQ126" s="15"/>
      <c r="DR126" s="773"/>
      <c r="DS126" s="15"/>
      <c r="DT126" s="773"/>
      <c r="DU126" s="168">
        <f>COUNT(V126:BS126)</f>
        <v>0</v>
      </c>
      <c r="DV126" s="25"/>
      <c r="DW126" s="15">
        <f>COUNT(BU126:DS126)</f>
        <v>0</v>
      </c>
      <c r="DX126" s="23"/>
      <c r="DY126" s="15">
        <f t="shared" ref="DY126" si="18">SUM(DU126,DW126)</f>
        <v>0</v>
      </c>
      <c r="DZ126" s="246"/>
      <c r="EA126" s="246"/>
      <c r="EB126" s="246"/>
      <c r="EC126" s="246"/>
      <c r="ED126" s="246"/>
      <c r="EE126" s="246"/>
      <c r="EF126" s="246"/>
      <c r="EG126" s="246"/>
    </row>
    <row r="127" spans="1:137" ht="15.75" hidden="1" customHeight="1"/>
    <row r="128" spans="1:137" s="50" customFormat="1" ht="54" hidden="1" customHeight="1">
      <c r="C128" s="49"/>
      <c r="D128" s="49" t="s">
        <v>1689</v>
      </c>
      <c r="E128" s="191"/>
      <c r="F128" s="465"/>
      <c r="G128" s="191"/>
      <c r="H128" s="257"/>
      <c r="I128" s="35"/>
      <c r="J128" s="45"/>
      <c r="K128" s="257"/>
      <c r="U128" s="49"/>
      <c r="W128" s="49"/>
      <c r="Y128" s="49"/>
      <c r="AA128" s="49"/>
      <c r="AC128" s="49"/>
      <c r="AE128" s="49"/>
      <c r="AG128" s="49"/>
      <c r="AI128" s="49"/>
      <c r="AK128" s="49"/>
      <c r="AM128" s="49"/>
      <c r="AO128" s="49"/>
      <c r="AQ128" s="49"/>
      <c r="AS128" s="49"/>
      <c r="AU128" s="49"/>
      <c r="AW128" s="49"/>
      <c r="AY128" s="49"/>
      <c r="BA128" s="49"/>
      <c r="BC128" s="49"/>
      <c r="BE128" s="49"/>
      <c r="BG128" s="49"/>
      <c r="BI128" s="49"/>
      <c r="BK128" s="49"/>
      <c r="BM128" s="49"/>
      <c r="BO128" s="49"/>
      <c r="BQ128" s="49"/>
      <c r="BS128" s="49"/>
      <c r="BU128" s="49"/>
      <c r="BW128" s="49"/>
      <c r="BY128" s="49"/>
      <c r="CA128" s="49"/>
      <c r="CC128" s="49"/>
      <c r="CE128" s="49"/>
      <c r="CG128" s="49"/>
      <c r="CI128" s="49"/>
      <c r="CK128" s="49"/>
      <c r="CM128" s="49"/>
      <c r="CO128" s="49"/>
      <c r="CQ128" s="49"/>
      <c r="CS128" s="49"/>
      <c r="CU128" s="49"/>
      <c r="CW128" s="49"/>
      <c r="CY128" s="49"/>
      <c r="DA128" s="49"/>
      <c r="DC128" s="49"/>
      <c r="DE128" s="49"/>
      <c r="DG128" s="49"/>
      <c r="DI128" s="49"/>
      <c r="DK128" s="49"/>
      <c r="DM128" s="49"/>
      <c r="DO128" s="49"/>
      <c r="DQ128" s="49"/>
      <c r="DS128" s="49"/>
      <c r="DV128" s="254"/>
      <c r="DW128" s="254"/>
      <c r="DX128" s="254"/>
    </row>
    <row r="129" spans="1:137" s="209" customFormat="1" hidden="1">
      <c r="C129" s="210"/>
      <c r="E129" s="491"/>
      <c r="F129" s="464"/>
      <c r="G129" s="508"/>
      <c r="H129" s="386"/>
      <c r="I129" s="211"/>
      <c r="J129" s="212"/>
      <c r="K129" s="386"/>
      <c r="L129" s="212"/>
      <c r="M129" s="212"/>
      <c r="N129" s="212"/>
      <c r="O129" s="212"/>
      <c r="P129" s="212"/>
      <c r="Q129" s="212"/>
      <c r="R129" s="212"/>
      <c r="S129" s="212"/>
      <c r="T129" s="212"/>
      <c r="U129" s="622"/>
      <c r="V129" s="103"/>
      <c r="W129" s="210"/>
      <c r="Y129" s="210"/>
      <c r="AA129" s="210"/>
      <c r="AC129" s="210"/>
      <c r="AE129" s="210"/>
      <c r="AG129" s="210"/>
      <c r="AI129" s="210"/>
      <c r="AK129" s="210"/>
      <c r="AM129" s="210"/>
      <c r="AO129" s="210"/>
      <c r="AQ129" s="210"/>
      <c r="AS129" s="210"/>
      <c r="AU129" s="210"/>
      <c r="AW129" s="210"/>
      <c r="AY129" s="210"/>
      <c r="BA129" s="210"/>
      <c r="BC129" s="210"/>
      <c r="BE129" s="210"/>
      <c r="BG129" s="210"/>
      <c r="BI129" s="210"/>
      <c r="BK129" s="213"/>
      <c r="BL129" s="213"/>
      <c r="BM129" s="210"/>
      <c r="BO129" s="210"/>
      <c r="BP129" s="210"/>
      <c r="BQ129" s="210"/>
      <c r="BR129" s="210"/>
      <c r="BS129" s="210"/>
      <c r="BT129" s="210"/>
      <c r="BU129" s="210"/>
      <c r="BW129" s="210"/>
      <c r="BY129" s="210"/>
      <c r="CA129" s="210"/>
      <c r="CC129" s="210"/>
      <c r="CE129" s="210"/>
      <c r="CG129" s="210"/>
      <c r="CI129" s="210"/>
      <c r="CK129" s="210"/>
      <c r="CM129" s="210"/>
      <c r="CO129" s="210"/>
      <c r="CQ129" s="210"/>
      <c r="CS129" s="210"/>
      <c r="CU129" s="210"/>
      <c r="CW129" s="210"/>
      <c r="CY129" s="210"/>
      <c r="DA129" s="210"/>
      <c r="DC129" s="210"/>
      <c r="DE129" s="210"/>
      <c r="DG129" s="210"/>
      <c r="DI129" s="210"/>
      <c r="DK129" s="210"/>
      <c r="DM129" s="210"/>
      <c r="DO129" s="210"/>
      <c r="DQ129" s="210"/>
      <c r="DS129" s="210"/>
    </row>
    <row r="130" spans="1:137" s="156" customFormat="1" ht="34.5" hidden="1" customHeight="1">
      <c r="A130" s="15" t="s">
        <v>11</v>
      </c>
      <c r="B130" s="15" t="s">
        <v>1011</v>
      </c>
      <c r="C130" s="504" t="s">
        <v>12</v>
      </c>
      <c r="D130" s="558" t="s">
        <v>39</v>
      </c>
      <c r="E130" s="197"/>
      <c r="F130" s="343" t="s">
        <v>14</v>
      </c>
      <c r="G130" s="478"/>
      <c r="H130" s="90" t="s">
        <v>1611</v>
      </c>
      <c r="I130" s="256" t="s">
        <v>1612</v>
      </c>
      <c r="J130" s="423"/>
      <c r="K130" s="90"/>
      <c r="L130" s="333" t="s">
        <v>1353</v>
      </c>
      <c r="M130" s="333" t="s">
        <v>1482</v>
      </c>
      <c r="N130" s="333"/>
      <c r="O130" s="333" t="s">
        <v>1482</v>
      </c>
      <c r="P130" s="333"/>
      <c r="Q130" s="333" t="s">
        <v>1482</v>
      </c>
      <c r="R130" s="333"/>
      <c r="S130" s="1116" t="s">
        <v>876</v>
      </c>
      <c r="T130" s="1116"/>
      <c r="U130" s="825"/>
      <c r="V130" s="15"/>
      <c r="W130" s="15"/>
      <c r="X130" s="766"/>
      <c r="Y130" s="15"/>
      <c r="Z130" s="766"/>
      <c r="AA130" s="15"/>
      <c r="AB130" s="766"/>
      <c r="AC130" s="15"/>
      <c r="AD130" s="766"/>
      <c r="AE130" s="15"/>
      <c r="AF130" s="766"/>
      <c r="AG130" s="15"/>
      <c r="AH130" s="766"/>
      <c r="AI130" s="15"/>
      <c r="AJ130" s="766"/>
      <c r="AK130" s="15"/>
      <c r="AL130" s="766"/>
      <c r="AM130" s="15"/>
      <c r="AN130" s="766"/>
      <c r="AO130" s="15"/>
      <c r="AP130" s="766"/>
      <c r="AQ130" s="15"/>
      <c r="AR130" s="766"/>
      <c r="AS130" s="15"/>
      <c r="AT130" s="766"/>
      <c r="AU130" s="15"/>
      <c r="AV130" s="766"/>
      <c r="AW130" s="15"/>
      <c r="AX130" s="766"/>
      <c r="AY130" s="15"/>
      <c r="AZ130" s="766"/>
      <c r="BA130" s="15"/>
      <c r="BB130" s="766"/>
      <c r="BC130" s="15"/>
      <c r="BD130" s="766"/>
      <c r="BE130" s="15"/>
      <c r="BF130" s="766"/>
      <c r="BG130" s="15"/>
      <c r="BH130" s="766"/>
      <c r="BI130" s="15"/>
      <c r="BJ130" s="766"/>
      <c r="BK130" s="15"/>
      <c r="BL130" s="766"/>
      <c r="BM130" s="15"/>
      <c r="BN130" s="766"/>
      <c r="BO130" s="15"/>
      <c r="BP130" s="766"/>
      <c r="BQ130" s="15"/>
      <c r="BR130" s="766"/>
      <c r="BS130" s="15"/>
      <c r="BT130" s="766"/>
      <c r="BU130" s="15"/>
      <c r="BV130" s="766"/>
      <c r="BW130" s="15"/>
      <c r="BX130" s="766"/>
      <c r="BY130" s="15"/>
      <c r="BZ130" s="766"/>
      <c r="CA130" s="15"/>
      <c r="CB130" s="766"/>
      <c r="CC130" s="15"/>
      <c r="CD130" s="766"/>
      <c r="CE130" s="15"/>
      <c r="CF130" s="766"/>
      <c r="CG130" s="15"/>
      <c r="CH130" s="766"/>
      <c r="CI130" s="15"/>
      <c r="CJ130" s="766"/>
      <c r="CK130" s="15"/>
      <c r="CL130" s="766"/>
      <c r="CM130" s="15"/>
      <c r="CN130" s="766"/>
      <c r="CO130" s="15"/>
      <c r="CP130" s="766"/>
      <c r="CQ130" s="15"/>
      <c r="CR130" s="766"/>
      <c r="CS130" s="15"/>
      <c r="CT130" s="766"/>
      <c r="CU130" s="15"/>
      <c r="CV130" s="766"/>
      <c r="CW130" s="15"/>
      <c r="CX130" s="766"/>
      <c r="CY130" s="15"/>
      <c r="CZ130" s="766"/>
      <c r="DA130" s="15"/>
      <c r="DB130" s="766"/>
      <c r="DC130" s="15"/>
      <c r="DD130" s="766"/>
      <c r="DE130" s="15"/>
      <c r="DF130" s="766"/>
      <c r="DG130" s="15"/>
      <c r="DH130" s="766"/>
      <c r="DI130" s="15"/>
      <c r="DJ130" s="766"/>
      <c r="DK130" s="15"/>
      <c r="DL130" s="766"/>
      <c r="DM130" s="15"/>
      <c r="DN130" s="766"/>
      <c r="DO130" s="15"/>
      <c r="DP130" s="766"/>
      <c r="DQ130" s="15"/>
      <c r="DR130" s="766"/>
      <c r="DS130" s="15"/>
      <c r="DT130" s="766"/>
      <c r="DU130" s="12" t="s">
        <v>876</v>
      </c>
      <c r="DV130" s="13"/>
      <c r="DW130" s="12" t="s">
        <v>877</v>
      </c>
      <c r="DX130" s="157"/>
      <c r="DY130" s="14" t="s">
        <v>1482</v>
      </c>
    </row>
    <row r="131" spans="1:137" s="246" customFormat="1" ht="21" hidden="1" customHeight="1">
      <c r="A131" s="15"/>
      <c r="B131" s="15"/>
      <c r="C131" s="38" t="s">
        <v>25</v>
      </c>
      <c r="D131" s="556" t="s">
        <v>69</v>
      </c>
      <c r="E131" s="494"/>
      <c r="F131" s="459">
        <v>38930</v>
      </c>
      <c r="G131" s="788"/>
      <c r="H131" s="319" t="s">
        <v>259</v>
      </c>
      <c r="I131" s="27">
        <v>38814</v>
      </c>
      <c r="J131" s="424"/>
      <c r="K131" s="272"/>
      <c r="L131" s="16">
        <v>1</v>
      </c>
      <c r="M131" s="16">
        <v>0</v>
      </c>
      <c r="N131" s="16">
        <v>0</v>
      </c>
      <c r="O131" s="16">
        <v>0</v>
      </c>
      <c r="P131" s="16"/>
      <c r="Q131" s="16">
        <v>0</v>
      </c>
      <c r="R131" s="16"/>
      <c r="S131" s="1114">
        <v>0</v>
      </c>
      <c r="T131" s="1114"/>
      <c r="U131" s="767"/>
      <c r="V131" s="18"/>
      <c r="W131" s="15"/>
      <c r="X131" s="769"/>
      <c r="Y131" s="15"/>
      <c r="Z131" s="769"/>
      <c r="AA131" s="15"/>
      <c r="AB131" s="769"/>
      <c r="AC131" s="15"/>
      <c r="AD131" s="769"/>
      <c r="AE131" s="15"/>
      <c r="AF131" s="769"/>
      <c r="AG131" s="15"/>
      <c r="AH131" s="769"/>
      <c r="AI131" s="15"/>
      <c r="AJ131" s="769"/>
      <c r="AK131" s="15"/>
      <c r="AL131" s="769"/>
      <c r="AM131" s="15"/>
      <c r="AN131" s="769"/>
      <c r="AO131" s="15"/>
      <c r="AP131" s="769"/>
      <c r="AQ131" s="15"/>
      <c r="AR131" s="769"/>
      <c r="AS131" s="15"/>
      <c r="AT131" s="769"/>
      <c r="AU131" s="15"/>
      <c r="AV131" s="769"/>
      <c r="AW131" s="15"/>
      <c r="AX131" s="769"/>
      <c r="AY131" s="15"/>
      <c r="AZ131" s="769"/>
      <c r="BA131" s="15"/>
      <c r="BB131" s="769"/>
      <c r="BC131" s="15"/>
      <c r="BD131" s="769"/>
      <c r="BE131" s="15"/>
      <c r="BF131" s="769"/>
      <c r="BG131" s="15"/>
      <c r="BH131" s="769"/>
      <c r="BI131" s="15"/>
      <c r="BJ131" s="769"/>
      <c r="BK131" s="15"/>
      <c r="BL131" s="769"/>
      <c r="BM131" s="15"/>
      <c r="BN131" s="769"/>
      <c r="BO131" s="15"/>
      <c r="BP131" s="769"/>
      <c r="BQ131" s="15"/>
      <c r="BR131" s="769"/>
      <c r="BS131" s="15"/>
      <c r="BT131" s="769"/>
      <c r="BU131" s="15"/>
      <c r="BV131" s="770"/>
      <c r="BW131" s="15"/>
      <c r="BX131" s="770"/>
      <c r="BY131" s="15"/>
      <c r="BZ131" s="770"/>
      <c r="CA131" s="15"/>
      <c r="CB131" s="770"/>
      <c r="CC131" s="15"/>
      <c r="CD131" s="770"/>
      <c r="CE131" s="15"/>
      <c r="CF131" s="773"/>
      <c r="CG131" s="15"/>
      <c r="CH131" s="773"/>
      <c r="CI131" s="15"/>
      <c r="CJ131" s="773"/>
      <c r="CK131" s="15"/>
      <c r="CL131" s="773"/>
      <c r="CM131" s="15"/>
      <c r="CN131" s="773"/>
      <c r="CO131" s="15"/>
      <c r="CP131" s="773"/>
      <c r="CQ131" s="15"/>
      <c r="CR131" s="773"/>
      <c r="CS131" s="15"/>
      <c r="CT131" s="773"/>
      <c r="CU131" s="15"/>
      <c r="CV131" s="773"/>
      <c r="CW131" s="15"/>
      <c r="CX131" s="773"/>
      <c r="CY131" s="15"/>
      <c r="CZ131" s="773"/>
      <c r="DA131" s="15"/>
      <c r="DB131" s="773"/>
      <c r="DC131" s="15"/>
      <c r="DD131" s="773"/>
      <c r="DE131" s="15"/>
      <c r="DF131" s="773"/>
      <c r="DG131" s="15"/>
      <c r="DH131" s="773"/>
      <c r="DI131" s="15"/>
      <c r="DJ131" s="773"/>
      <c r="DK131" s="15"/>
      <c r="DL131" s="773"/>
      <c r="DM131" s="15"/>
      <c r="DN131" s="773"/>
      <c r="DO131" s="15"/>
      <c r="DP131" s="773"/>
      <c r="DQ131" s="15"/>
      <c r="DR131" s="773"/>
      <c r="DS131" s="15"/>
      <c r="DT131" s="773"/>
      <c r="DU131" s="168">
        <f t="shared" ref="DU131:DU147" si="19">COUNT(V131:BS131)</f>
        <v>0</v>
      </c>
      <c r="DV131" s="25"/>
      <c r="DW131" s="15">
        <f t="shared" ref="DW131:DW147" si="20">COUNT(BU131:DS131)</f>
        <v>0</v>
      </c>
      <c r="DX131" s="23"/>
      <c r="DY131" s="15">
        <f t="shared" ref="DY131:DY147" si="21">SUM(DU131,DW131)</f>
        <v>0</v>
      </c>
      <c r="DZ131" s="25"/>
      <c r="EA131" s="25"/>
      <c r="EB131" s="25"/>
      <c r="EC131" s="25"/>
      <c r="ED131" s="25"/>
      <c r="EE131" s="25"/>
      <c r="EF131" s="25"/>
      <c r="EG131" s="25"/>
    </row>
    <row r="132" spans="1:137" s="246" customFormat="1" ht="21" hidden="1" customHeight="1">
      <c r="A132" s="40"/>
      <c r="B132" s="40"/>
      <c r="C132" s="38" t="s">
        <v>29</v>
      </c>
      <c r="D132" s="556" t="s">
        <v>1170</v>
      </c>
      <c r="E132" s="494"/>
      <c r="F132" s="458">
        <v>26406</v>
      </c>
      <c r="G132" s="788"/>
      <c r="H132" s="319" t="s">
        <v>748</v>
      </c>
      <c r="I132" s="27">
        <v>36271</v>
      </c>
      <c r="J132" s="424"/>
      <c r="K132" s="272"/>
      <c r="L132" s="16">
        <v>0</v>
      </c>
      <c r="M132" s="16">
        <v>0</v>
      </c>
      <c r="N132" s="16">
        <v>0</v>
      </c>
      <c r="O132" s="16">
        <v>0</v>
      </c>
      <c r="P132" s="16"/>
      <c r="Q132" s="16">
        <v>0</v>
      </c>
      <c r="R132" s="16"/>
      <c r="S132" s="1114">
        <v>0</v>
      </c>
      <c r="T132" s="1114"/>
      <c r="U132" s="767"/>
      <c r="V132" s="18"/>
      <c r="W132" s="15"/>
      <c r="X132" s="769"/>
      <c r="Y132" s="15"/>
      <c r="Z132" s="769"/>
      <c r="AA132" s="15"/>
      <c r="AB132" s="769"/>
      <c r="AC132" s="15"/>
      <c r="AD132" s="769"/>
      <c r="AE132" s="15"/>
      <c r="AF132" s="769"/>
      <c r="AG132" s="15"/>
      <c r="AH132" s="769"/>
      <c r="AI132" s="15"/>
      <c r="AJ132" s="769"/>
      <c r="AK132" s="15"/>
      <c r="AL132" s="769"/>
      <c r="AM132" s="15"/>
      <c r="AN132" s="769"/>
      <c r="AO132" s="15"/>
      <c r="AP132" s="769"/>
      <c r="AQ132" s="15"/>
      <c r="AR132" s="769"/>
      <c r="AS132" s="15"/>
      <c r="AT132" s="769"/>
      <c r="AU132" s="15"/>
      <c r="AV132" s="769"/>
      <c r="AW132" s="15"/>
      <c r="AX132" s="769"/>
      <c r="AY132" s="15"/>
      <c r="AZ132" s="769"/>
      <c r="BA132" s="15"/>
      <c r="BB132" s="769"/>
      <c r="BC132" s="15"/>
      <c r="BD132" s="769"/>
      <c r="BE132" s="15"/>
      <c r="BF132" s="769"/>
      <c r="BG132" s="15"/>
      <c r="BH132" s="769"/>
      <c r="BI132" s="15"/>
      <c r="BJ132" s="769"/>
      <c r="BK132" s="15"/>
      <c r="BL132" s="769"/>
      <c r="BM132" s="15"/>
      <c r="BN132" s="769"/>
      <c r="BO132" s="15"/>
      <c r="BP132" s="769"/>
      <c r="BQ132" s="15"/>
      <c r="BR132" s="769"/>
      <c r="BS132" s="15"/>
      <c r="BT132" s="769"/>
      <c r="BU132" s="15"/>
      <c r="BV132" s="770"/>
      <c r="BW132" s="15"/>
      <c r="BX132" s="770"/>
      <c r="BY132" s="15"/>
      <c r="BZ132" s="770"/>
      <c r="CA132" s="15"/>
      <c r="CB132" s="770"/>
      <c r="CC132" s="15"/>
      <c r="CD132" s="770"/>
      <c r="CE132" s="15"/>
      <c r="CF132" s="773"/>
      <c r="CG132" s="15"/>
      <c r="CH132" s="773"/>
      <c r="CI132" s="15"/>
      <c r="CJ132" s="773"/>
      <c r="CK132" s="15"/>
      <c r="CL132" s="773"/>
      <c r="CM132" s="15"/>
      <c r="CN132" s="773"/>
      <c r="CO132" s="15"/>
      <c r="CP132" s="773"/>
      <c r="CQ132" s="15"/>
      <c r="CR132" s="773"/>
      <c r="CS132" s="15"/>
      <c r="CT132" s="773"/>
      <c r="CU132" s="15"/>
      <c r="CV132" s="773"/>
      <c r="CW132" s="15"/>
      <c r="CX132" s="773"/>
      <c r="CY132" s="15"/>
      <c r="CZ132" s="773"/>
      <c r="DA132" s="15"/>
      <c r="DB132" s="773"/>
      <c r="DC132" s="15"/>
      <c r="DD132" s="773"/>
      <c r="DE132" s="15"/>
      <c r="DF132" s="773"/>
      <c r="DG132" s="15"/>
      <c r="DH132" s="773"/>
      <c r="DI132" s="15"/>
      <c r="DJ132" s="773"/>
      <c r="DK132" s="15"/>
      <c r="DL132" s="773"/>
      <c r="DM132" s="15"/>
      <c r="DN132" s="773"/>
      <c r="DO132" s="15"/>
      <c r="DP132" s="773"/>
      <c r="DQ132" s="15"/>
      <c r="DR132" s="773"/>
      <c r="DS132" s="15"/>
      <c r="DT132" s="773"/>
      <c r="DU132" s="168">
        <f t="shared" si="19"/>
        <v>0</v>
      </c>
      <c r="DV132" s="25"/>
      <c r="DW132" s="15">
        <f t="shared" si="20"/>
        <v>0</v>
      </c>
      <c r="DX132" s="23"/>
      <c r="DY132" s="15">
        <f t="shared" si="21"/>
        <v>0</v>
      </c>
      <c r="ED132" s="25"/>
      <c r="EE132" s="25"/>
    </row>
    <row r="133" spans="1:137" s="246" customFormat="1" ht="21" hidden="1" customHeight="1">
      <c r="A133" s="40"/>
      <c r="B133" s="40"/>
      <c r="C133" s="38" t="s">
        <v>32</v>
      </c>
      <c r="D133" s="556" t="s">
        <v>1150</v>
      </c>
      <c r="E133" s="494"/>
      <c r="F133" s="458">
        <v>30317</v>
      </c>
      <c r="G133" s="788"/>
      <c r="H133" s="319" t="s">
        <v>748</v>
      </c>
      <c r="I133" s="27">
        <v>42704</v>
      </c>
      <c r="J133" s="424"/>
      <c r="K133" s="272"/>
      <c r="L133" s="16">
        <v>0</v>
      </c>
      <c r="M133" s="16">
        <v>0</v>
      </c>
      <c r="N133" s="16">
        <v>0</v>
      </c>
      <c r="O133" s="16">
        <v>0</v>
      </c>
      <c r="P133" s="16"/>
      <c r="Q133" s="16">
        <v>0</v>
      </c>
      <c r="R133" s="16"/>
      <c r="S133" s="1114">
        <v>0</v>
      </c>
      <c r="T133" s="1114"/>
      <c r="U133" s="767"/>
      <c r="V133" s="18"/>
      <c r="W133" s="15"/>
      <c r="X133" s="769"/>
      <c r="Y133" s="15"/>
      <c r="Z133" s="769"/>
      <c r="AA133" s="15"/>
      <c r="AB133" s="769"/>
      <c r="AC133" s="15"/>
      <c r="AD133" s="769"/>
      <c r="AE133" s="15"/>
      <c r="AF133" s="769"/>
      <c r="AG133" s="15"/>
      <c r="AH133" s="769"/>
      <c r="AI133" s="15"/>
      <c r="AJ133" s="769"/>
      <c r="AK133" s="15"/>
      <c r="AL133" s="769"/>
      <c r="AM133" s="15"/>
      <c r="AN133" s="769"/>
      <c r="AO133" s="15"/>
      <c r="AP133" s="769"/>
      <c r="AQ133" s="15"/>
      <c r="AR133" s="769"/>
      <c r="AS133" s="15"/>
      <c r="AT133" s="769"/>
      <c r="AU133" s="15"/>
      <c r="AV133" s="769"/>
      <c r="AW133" s="15"/>
      <c r="AX133" s="769"/>
      <c r="AY133" s="15"/>
      <c r="AZ133" s="769"/>
      <c r="BA133" s="15"/>
      <c r="BB133" s="769"/>
      <c r="BC133" s="15"/>
      <c r="BD133" s="769"/>
      <c r="BE133" s="15"/>
      <c r="BF133" s="769"/>
      <c r="BG133" s="15"/>
      <c r="BH133" s="769"/>
      <c r="BI133" s="15"/>
      <c r="BJ133" s="769"/>
      <c r="BK133" s="15"/>
      <c r="BL133" s="769"/>
      <c r="BM133" s="15"/>
      <c r="BN133" s="769"/>
      <c r="BO133" s="15"/>
      <c r="BP133" s="769"/>
      <c r="BQ133" s="15"/>
      <c r="BR133" s="769"/>
      <c r="BS133" s="15"/>
      <c r="BT133" s="769"/>
      <c r="BU133" s="15"/>
      <c r="BV133" s="770"/>
      <c r="BW133" s="15"/>
      <c r="BX133" s="770"/>
      <c r="BY133" s="15"/>
      <c r="BZ133" s="770"/>
      <c r="CA133" s="15"/>
      <c r="CB133" s="770"/>
      <c r="CC133" s="15"/>
      <c r="CD133" s="770"/>
      <c r="CE133" s="15"/>
      <c r="CF133" s="773"/>
      <c r="CG133" s="15"/>
      <c r="CH133" s="773"/>
      <c r="CI133" s="15"/>
      <c r="CJ133" s="773"/>
      <c r="CK133" s="15"/>
      <c r="CL133" s="773"/>
      <c r="CM133" s="15"/>
      <c r="CN133" s="773"/>
      <c r="CO133" s="15"/>
      <c r="CP133" s="773"/>
      <c r="CQ133" s="15"/>
      <c r="CR133" s="773"/>
      <c r="CS133" s="15"/>
      <c r="CT133" s="773"/>
      <c r="CU133" s="15"/>
      <c r="CV133" s="773"/>
      <c r="CW133" s="15"/>
      <c r="CX133" s="773"/>
      <c r="CY133" s="15"/>
      <c r="CZ133" s="773"/>
      <c r="DA133" s="15"/>
      <c r="DB133" s="773"/>
      <c r="DC133" s="15"/>
      <c r="DD133" s="773"/>
      <c r="DE133" s="15"/>
      <c r="DF133" s="773"/>
      <c r="DG133" s="15"/>
      <c r="DH133" s="773"/>
      <c r="DI133" s="15"/>
      <c r="DJ133" s="773"/>
      <c r="DK133" s="15"/>
      <c r="DL133" s="773"/>
      <c r="DM133" s="15"/>
      <c r="DN133" s="773"/>
      <c r="DO133" s="15"/>
      <c r="DP133" s="773"/>
      <c r="DQ133" s="15"/>
      <c r="DR133" s="773"/>
      <c r="DS133" s="15"/>
      <c r="DT133" s="773"/>
      <c r="DU133" s="168">
        <f t="shared" si="19"/>
        <v>0</v>
      </c>
      <c r="DV133" s="25"/>
      <c r="DW133" s="15">
        <f t="shared" si="20"/>
        <v>0</v>
      </c>
      <c r="DX133" s="23"/>
      <c r="DY133" s="15">
        <f t="shared" si="21"/>
        <v>0</v>
      </c>
      <c r="ED133" s="25"/>
      <c r="EE133" s="25"/>
    </row>
    <row r="134" spans="1:137" s="246" customFormat="1" ht="21" hidden="1" customHeight="1">
      <c r="A134" s="40"/>
      <c r="B134" s="40"/>
      <c r="C134" s="38" t="s">
        <v>33</v>
      </c>
      <c r="D134" s="556" t="s">
        <v>1232</v>
      </c>
      <c r="E134" s="494"/>
      <c r="F134" s="457">
        <v>31154</v>
      </c>
      <c r="G134" s="788"/>
      <c r="H134" s="319" t="s">
        <v>748</v>
      </c>
      <c r="I134" s="27">
        <v>40995</v>
      </c>
      <c r="J134" s="424"/>
      <c r="K134" s="272"/>
      <c r="L134" s="16">
        <v>0</v>
      </c>
      <c r="M134" s="16">
        <v>0</v>
      </c>
      <c r="N134" s="16">
        <v>0</v>
      </c>
      <c r="O134" s="16">
        <v>0</v>
      </c>
      <c r="P134" s="16"/>
      <c r="Q134" s="16">
        <v>0</v>
      </c>
      <c r="R134" s="16"/>
      <c r="S134" s="1114">
        <v>0</v>
      </c>
      <c r="T134" s="1114"/>
      <c r="U134" s="767"/>
      <c r="V134" s="18"/>
      <c r="W134" s="15"/>
      <c r="X134" s="769"/>
      <c r="Y134" s="15"/>
      <c r="Z134" s="769"/>
      <c r="AA134" s="15"/>
      <c r="AB134" s="769"/>
      <c r="AC134" s="15"/>
      <c r="AD134" s="769"/>
      <c r="AE134" s="15"/>
      <c r="AF134" s="769"/>
      <c r="AG134" s="15"/>
      <c r="AH134" s="769"/>
      <c r="AI134" s="15"/>
      <c r="AJ134" s="769"/>
      <c r="AK134" s="15"/>
      <c r="AL134" s="769"/>
      <c r="AM134" s="15"/>
      <c r="AN134" s="769"/>
      <c r="AO134" s="15"/>
      <c r="AP134" s="769"/>
      <c r="AQ134" s="15"/>
      <c r="AR134" s="769"/>
      <c r="AS134" s="15"/>
      <c r="AT134" s="769"/>
      <c r="AU134" s="15"/>
      <c r="AV134" s="769"/>
      <c r="AW134" s="15"/>
      <c r="AX134" s="769"/>
      <c r="AY134" s="15"/>
      <c r="AZ134" s="769"/>
      <c r="BA134" s="15"/>
      <c r="BB134" s="769"/>
      <c r="BC134" s="15"/>
      <c r="BD134" s="769"/>
      <c r="BE134" s="15"/>
      <c r="BF134" s="769"/>
      <c r="BG134" s="15"/>
      <c r="BH134" s="769"/>
      <c r="BI134" s="15"/>
      <c r="BJ134" s="769"/>
      <c r="BK134" s="15"/>
      <c r="BL134" s="769"/>
      <c r="BM134" s="15"/>
      <c r="BN134" s="769"/>
      <c r="BO134" s="15"/>
      <c r="BP134" s="769"/>
      <c r="BQ134" s="15"/>
      <c r="BR134" s="769"/>
      <c r="BS134" s="15"/>
      <c r="BT134" s="769"/>
      <c r="BU134" s="15"/>
      <c r="BV134" s="770"/>
      <c r="BW134" s="15"/>
      <c r="BX134" s="770"/>
      <c r="BY134" s="15"/>
      <c r="BZ134" s="770"/>
      <c r="CA134" s="15"/>
      <c r="CB134" s="770"/>
      <c r="CC134" s="15"/>
      <c r="CD134" s="770"/>
      <c r="CE134" s="15"/>
      <c r="CF134" s="773"/>
      <c r="CG134" s="15"/>
      <c r="CH134" s="773"/>
      <c r="CI134" s="15"/>
      <c r="CJ134" s="773"/>
      <c r="CK134" s="15"/>
      <c r="CL134" s="773"/>
      <c r="CM134" s="15"/>
      <c r="CN134" s="773"/>
      <c r="CO134" s="15"/>
      <c r="CP134" s="773"/>
      <c r="CQ134" s="15"/>
      <c r="CR134" s="773"/>
      <c r="CS134" s="15"/>
      <c r="CT134" s="773"/>
      <c r="CU134" s="15"/>
      <c r="CV134" s="773"/>
      <c r="CW134" s="15"/>
      <c r="CX134" s="773"/>
      <c r="CY134" s="15"/>
      <c r="CZ134" s="773"/>
      <c r="DA134" s="15"/>
      <c r="DB134" s="773"/>
      <c r="DC134" s="15"/>
      <c r="DD134" s="773"/>
      <c r="DE134" s="15"/>
      <c r="DF134" s="773"/>
      <c r="DG134" s="15"/>
      <c r="DH134" s="773"/>
      <c r="DI134" s="15"/>
      <c r="DJ134" s="773"/>
      <c r="DK134" s="15"/>
      <c r="DL134" s="773"/>
      <c r="DM134" s="15"/>
      <c r="DN134" s="773"/>
      <c r="DO134" s="15"/>
      <c r="DP134" s="773"/>
      <c r="DQ134" s="15"/>
      <c r="DR134" s="773"/>
      <c r="DS134" s="15"/>
      <c r="DT134" s="773"/>
      <c r="DU134" s="168">
        <f t="shared" si="19"/>
        <v>0</v>
      </c>
      <c r="DV134" s="25"/>
      <c r="DW134" s="15">
        <f t="shared" si="20"/>
        <v>0</v>
      </c>
      <c r="DX134" s="23"/>
      <c r="DY134" s="15">
        <f t="shared" si="21"/>
        <v>0</v>
      </c>
      <c r="ED134" s="25"/>
      <c r="EE134" s="25"/>
    </row>
    <row r="135" spans="1:137" s="246" customFormat="1" ht="21" hidden="1" customHeight="1">
      <c r="A135" s="40"/>
      <c r="B135" s="40"/>
      <c r="C135" s="38" t="s">
        <v>34</v>
      </c>
      <c r="D135" s="34" t="s">
        <v>1224</v>
      </c>
      <c r="E135" s="619"/>
      <c r="F135" s="458">
        <v>33752</v>
      </c>
      <c r="G135" s="788"/>
      <c r="H135" s="319" t="s">
        <v>748</v>
      </c>
      <c r="I135" s="27">
        <v>44393</v>
      </c>
      <c r="J135" s="424"/>
      <c r="K135" s="272"/>
      <c r="L135" s="16">
        <v>0</v>
      </c>
      <c r="M135" s="16">
        <v>0</v>
      </c>
      <c r="N135" s="16">
        <v>0</v>
      </c>
      <c r="O135" s="16">
        <v>0</v>
      </c>
      <c r="P135" s="16"/>
      <c r="Q135" s="16">
        <v>0</v>
      </c>
      <c r="R135" s="16"/>
      <c r="S135" s="1114">
        <v>0</v>
      </c>
      <c r="T135" s="1114"/>
      <c r="U135" s="767"/>
      <c r="V135" s="18"/>
      <c r="W135" s="15"/>
      <c r="X135" s="769"/>
      <c r="Y135" s="15"/>
      <c r="Z135" s="769"/>
      <c r="AA135" s="15"/>
      <c r="AB135" s="769"/>
      <c r="AC135" s="15"/>
      <c r="AD135" s="769"/>
      <c r="AE135" s="15"/>
      <c r="AF135" s="769"/>
      <c r="AG135" s="15"/>
      <c r="AH135" s="769"/>
      <c r="AI135" s="15"/>
      <c r="AJ135" s="769"/>
      <c r="AK135" s="15"/>
      <c r="AL135" s="769"/>
      <c r="AM135" s="15"/>
      <c r="AN135" s="769"/>
      <c r="AO135" s="15"/>
      <c r="AP135" s="769"/>
      <c r="AQ135" s="15"/>
      <c r="AR135" s="769"/>
      <c r="AS135" s="15"/>
      <c r="AT135" s="769"/>
      <c r="AU135" s="15"/>
      <c r="AV135" s="769"/>
      <c r="AW135" s="15"/>
      <c r="AX135" s="769"/>
      <c r="AY135" s="15"/>
      <c r="AZ135" s="769"/>
      <c r="BA135" s="15"/>
      <c r="BB135" s="769"/>
      <c r="BC135" s="15"/>
      <c r="BD135" s="769"/>
      <c r="BE135" s="15"/>
      <c r="BF135" s="769"/>
      <c r="BG135" s="15"/>
      <c r="BH135" s="769"/>
      <c r="BI135" s="15"/>
      <c r="BJ135" s="769"/>
      <c r="BK135" s="15"/>
      <c r="BL135" s="769"/>
      <c r="BM135" s="15"/>
      <c r="BN135" s="769"/>
      <c r="BO135" s="15"/>
      <c r="BP135" s="769"/>
      <c r="BQ135" s="15"/>
      <c r="BR135" s="769"/>
      <c r="BS135" s="15"/>
      <c r="BT135" s="769"/>
      <c r="BU135" s="15"/>
      <c r="BV135" s="770"/>
      <c r="BW135" s="15"/>
      <c r="BX135" s="770"/>
      <c r="BY135" s="15"/>
      <c r="BZ135" s="770"/>
      <c r="CA135" s="15"/>
      <c r="CB135" s="770"/>
      <c r="CC135" s="15"/>
      <c r="CD135" s="770"/>
      <c r="CE135" s="15"/>
      <c r="CF135" s="773"/>
      <c r="CG135" s="15"/>
      <c r="CH135" s="773"/>
      <c r="CI135" s="15"/>
      <c r="CJ135" s="773"/>
      <c r="CK135" s="15"/>
      <c r="CL135" s="773"/>
      <c r="CM135" s="15"/>
      <c r="CN135" s="773"/>
      <c r="CO135" s="15"/>
      <c r="CP135" s="773"/>
      <c r="CQ135" s="15"/>
      <c r="CR135" s="773"/>
      <c r="CS135" s="15"/>
      <c r="CT135" s="773"/>
      <c r="CU135" s="15"/>
      <c r="CV135" s="773"/>
      <c r="CW135" s="15"/>
      <c r="CX135" s="773"/>
      <c r="CY135" s="15"/>
      <c r="CZ135" s="773"/>
      <c r="DA135" s="15"/>
      <c r="DB135" s="773"/>
      <c r="DC135" s="15"/>
      <c r="DD135" s="773"/>
      <c r="DE135" s="15"/>
      <c r="DF135" s="773"/>
      <c r="DG135" s="15"/>
      <c r="DH135" s="773"/>
      <c r="DI135" s="15"/>
      <c r="DJ135" s="773"/>
      <c r="DK135" s="15"/>
      <c r="DL135" s="773"/>
      <c r="DM135" s="15"/>
      <c r="DN135" s="773"/>
      <c r="DO135" s="15"/>
      <c r="DP135" s="773"/>
      <c r="DQ135" s="15"/>
      <c r="DR135" s="773"/>
      <c r="DS135" s="15"/>
      <c r="DT135" s="773"/>
      <c r="DU135" s="168">
        <f t="shared" si="19"/>
        <v>0</v>
      </c>
      <c r="DV135" s="25"/>
      <c r="DW135" s="15">
        <f t="shared" si="20"/>
        <v>0</v>
      </c>
      <c r="DX135" s="23"/>
      <c r="DY135" s="15">
        <f t="shared" si="21"/>
        <v>0</v>
      </c>
    </row>
    <row r="136" spans="1:137" s="246" customFormat="1" ht="21" hidden="1" customHeight="1">
      <c r="A136" s="40"/>
      <c r="B136" s="40"/>
      <c r="C136" s="38" t="s">
        <v>36</v>
      </c>
      <c r="D136" s="34" t="s">
        <v>208</v>
      </c>
      <c r="E136" s="619"/>
      <c r="F136" s="458">
        <v>35161</v>
      </c>
      <c r="G136" s="788"/>
      <c r="H136" s="319" t="s">
        <v>748</v>
      </c>
      <c r="I136" s="27">
        <v>35318</v>
      </c>
      <c r="J136" s="424"/>
      <c r="K136" s="272"/>
      <c r="L136" s="16">
        <v>0</v>
      </c>
      <c r="M136" s="16">
        <v>0</v>
      </c>
      <c r="N136" s="16">
        <v>0</v>
      </c>
      <c r="O136" s="16">
        <v>0</v>
      </c>
      <c r="P136" s="16"/>
      <c r="Q136" s="16">
        <v>0</v>
      </c>
      <c r="R136" s="16"/>
      <c r="S136" s="1114">
        <v>0</v>
      </c>
      <c r="T136" s="1114"/>
      <c r="U136" s="767"/>
      <c r="V136" s="18"/>
      <c r="W136" s="15"/>
      <c r="X136" s="769"/>
      <c r="Y136" s="15"/>
      <c r="Z136" s="769"/>
      <c r="AA136" s="15"/>
      <c r="AB136" s="769"/>
      <c r="AC136" s="15"/>
      <c r="AD136" s="769"/>
      <c r="AE136" s="15"/>
      <c r="AF136" s="769"/>
      <c r="AG136" s="15"/>
      <c r="AH136" s="769"/>
      <c r="AI136" s="15"/>
      <c r="AJ136" s="769"/>
      <c r="AK136" s="15"/>
      <c r="AL136" s="769"/>
      <c r="AM136" s="15"/>
      <c r="AN136" s="769"/>
      <c r="AO136" s="15"/>
      <c r="AP136" s="769"/>
      <c r="AQ136" s="15"/>
      <c r="AR136" s="769"/>
      <c r="AS136" s="15"/>
      <c r="AT136" s="769"/>
      <c r="AU136" s="15"/>
      <c r="AV136" s="769"/>
      <c r="AW136" s="15"/>
      <c r="AX136" s="769"/>
      <c r="AY136" s="15"/>
      <c r="AZ136" s="769"/>
      <c r="BA136" s="15"/>
      <c r="BB136" s="769"/>
      <c r="BC136" s="15"/>
      <c r="BD136" s="769"/>
      <c r="BE136" s="15"/>
      <c r="BF136" s="769"/>
      <c r="BG136" s="15"/>
      <c r="BH136" s="769"/>
      <c r="BI136" s="15"/>
      <c r="BJ136" s="769"/>
      <c r="BK136" s="15"/>
      <c r="BL136" s="769"/>
      <c r="BM136" s="15"/>
      <c r="BN136" s="769"/>
      <c r="BO136" s="15"/>
      <c r="BP136" s="769"/>
      <c r="BQ136" s="15"/>
      <c r="BR136" s="769"/>
      <c r="BS136" s="15"/>
      <c r="BT136" s="769"/>
      <c r="BU136" s="15"/>
      <c r="BV136" s="770"/>
      <c r="BW136" s="15"/>
      <c r="BX136" s="770"/>
      <c r="BY136" s="15"/>
      <c r="BZ136" s="770"/>
      <c r="CA136" s="15"/>
      <c r="CB136" s="770"/>
      <c r="CC136" s="15"/>
      <c r="CD136" s="770"/>
      <c r="CE136" s="15"/>
      <c r="CF136" s="773"/>
      <c r="CG136" s="15"/>
      <c r="CH136" s="773"/>
      <c r="CI136" s="15"/>
      <c r="CJ136" s="773"/>
      <c r="CK136" s="15"/>
      <c r="CL136" s="773"/>
      <c r="CM136" s="15"/>
      <c r="CN136" s="773"/>
      <c r="CO136" s="15"/>
      <c r="CP136" s="773"/>
      <c r="CQ136" s="15"/>
      <c r="CR136" s="773"/>
      <c r="CS136" s="15"/>
      <c r="CT136" s="773"/>
      <c r="CU136" s="15"/>
      <c r="CV136" s="773"/>
      <c r="CW136" s="15"/>
      <c r="CX136" s="773"/>
      <c r="CY136" s="15"/>
      <c r="CZ136" s="773"/>
      <c r="DA136" s="15"/>
      <c r="DB136" s="773"/>
      <c r="DC136" s="15"/>
      <c r="DD136" s="773"/>
      <c r="DE136" s="15"/>
      <c r="DF136" s="773"/>
      <c r="DG136" s="15"/>
      <c r="DH136" s="773"/>
      <c r="DI136" s="15"/>
      <c r="DJ136" s="773"/>
      <c r="DK136" s="15"/>
      <c r="DL136" s="773"/>
      <c r="DM136" s="15"/>
      <c r="DN136" s="773"/>
      <c r="DO136" s="15"/>
      <c r="DP136" s="773"/>
      <c r="DQ136" s="15"/>
      <c r="DR136" s="773"/>
      <c r="DS136" s="15"/>
      <c r="DT136" s="773"/>
      <c r="DU136" s="168">
        <f t="shared" si="19"/>
        <v>0</v>
      </c>
      <c r="DV136" s="25"/>
      <c r="DW136" s="15">
        <f t="shared" si="20"/>
        <v>0</v>
      </c>
      <c r="DX136" s="23"/>
      <c r="DY136" s="15">
        <f t="shared" si="21"/>
        <v>0</v>
      </c>
    </row>
    <row r="137" spans="1:137" s="246" customFormat="1" ht="21" hidden="1" customHeight="1">
      <c r="A137" s="40"/>
      <c r="B137" s="40"/>
      <c r="C137" s="38" t="s">
        <v>38</v>
      </c>
      <c r="D137" s="556" t="s">
        <v>218</v>
      </c>
      <c r="E137" s="494"/>
      <c r="F137" s="457">
        <v>36726</v>
      </c>
      <c r="G137" s="788"/>
      <c r="H137" s="319" t="s">
        <v>748</v>
      </c>
      <c r="I137" s="27">
        <v>36803</v>
      </c>
      <c r="J137" s="424"/>
      <c r="K137" s="272"/>
      <c r="L137" s="16">
        <v>0</v>
      </c>
      <c r="M137" s="16">
        <v>0</v>
      </c>
      <c r="N137" s="16">
        <v>0</v>
      </c>
      <c r="O137" s="16">
        <v>0</v>
      </c>
      <c r="P137" s="16"/>
      <c r="Q137" s="16">
        <v>0</v>
      </c>
      <c r="R137" s="16"/>
      <c r="S137" s="1114">
        <v>0</v>
      </c>
      <c r="T137" s="1114"/>
      <c r="U137" s="767"/>
      <c r="V137" s="18"/>
      <c r="W137" s="15"/>
      <c r="X137" s="769"/>
      <c r="Y137" s="15"/>
      <c r="Z137" s="769"/>
      <c r="AA137" s="15"/>
      <c r="AB137" s="769"/>
      <c r="AC137" s="15"/>
      <c r="AD137" s="769"/>
      <c r="AE137" s="15"/>
      <c r="AF137" s="769"/>
      <c r="AG137" s="15"/>
      <c r="AH137" s="769"/>
      <c r="AI137" s="15"/>
      <c r="AJ137" s="769"/>
      <c r="AK137" s="15"/>
      <c r="AL137" s="769"/>
      <c r="AM137" s="15"/>
      <c r="AN137" s="769"/>
      <c r="AO137" s="15"/>
      <c r="AP137" s="769"/>
      <c r="AQ137" s="15"/>
      <c r="AR137" s="769"/>
      <c r="AS137" s="15"/>
      <c r="AT137" s="769"/>
      <c r="AU137" s="15"/>
      <c r="AV137" s="769"/>
      <c r="AW137" s="15"/>
      <c r="AX137" s="769"/>
      <c r="AY137" s="15"/>
      <c r="AZ137" s="769"/>
      <c r="BA137" s="15"/>
      <c r="BB137" s="769"/>
      <c r="BC137" s="15"/>
      <c r="BD137" s="769"/>
      <c r="BE137" s="15"/>
      <c r="BF137" s="769"/>
      <c r="BG137" s="15"/>
      <c r="BH137" s="769"/>
      <c r="BI137" s="15"/>
      <c r="BJ137" s="769"/>
      <c r="BK137" s="15"/>
      <c r="BL137" s="769"/>
      <c r="BM137" s="15"/>
      <c r="BN137" s="769"/>
      <c r="BO137" s="15"/>
      <c r="BP137" s="769"/>
      <c r="BQ137" s="15"/>
      <c r="BR137" s="769"/>
      <c r="BS137" s="15"/>
      <c r="BT137" s="769"/>
      <c r="BU137" s="15"/>
      <c r="BV137" s="770"/>
      <c r="BW137" s="15"/>
      <c r="BX137" s="770"/>
      <c r="BY137" s="15"/>
      <c r="BZ137" s="770"/>
      <c r="CA137" s="15"/>
      <c r="CB137" s="770"/>
      <c r="CC137" s="15"/>
      <c r="CD137" s="770"/>
      <c r="CE137" s="15"/>
      <c r="CF137" s="773"/>
      <c r="CG137" s="15"/>
      <c r="CH137" s="773"/>
      <c r="CI137" s="15"/>
      <c r="CJ137" s="773"/>
      <c r="CK137" s="15"/>
      <c r="CL137" s="773"/>
      <c r="CM137" s="15"/>
      <c r="CN137" s="773"/>
      <c r="CO137" s="15"/>
      <c r="CP137" s="773"/>
      <c r="CQ137" s="15"/>
      <c r="CR137" s="773"/>
      <c r="CS137" s="15"/>
      <c r="CT137" s="773"/>
      <c r="CU137" s="15"/>
      <c r="CV137" s="773"/>
      <c r="CW137" s="15"/>
      <c r="CX137" s="773"/>
      <c r="CY137" s="15"/>
      <c r="CZ137" s="773"/>
      <c r="DA137" s="15"/>
      <c r="DB137" s="773"/>
      <c r="DC137" s="15"/>
      <c r="DD137" s="773"/>
      <c r="DE137" s="15"/>
      <c r="DF137" s="773"/>
      <c r="DG137" s="15"/>
      <c r="DH137" s="773"/>
      <c r="DI137" s="15"/>
      <c r="DJ137" s="773"/>
      <c r="DK137" s="15"/>
      <c r="DL137" s="773"/>
      <c r="DM137" s="15"/>
      <c r="DN137" s="773"/>
      <c r="DO137" s="15"/>
      <c r="DP137" s="773"/>
      <c r="DQ137" s="15"/>
      <c r="DR137" s="773"/>
      <c r="DS137" s="15"/>
      <c r="DT137" s="773"/>
      <c r="DU137" s="168">
        <f t="shared" si="19"/>
        <v>0</v>
      </c>
      <c r="DV137" s="25"/>
      <c r="DW137" s="15">
        <f t="shared" si="20"/>
        <v>0</v>
      </c>
      <c r="DX137" s="23"/>
      <c r="DY137" s="15">
        <f t="shared" si="21"/>
        <v>0</v>
      </c>
      <c r="ED137" s="25"/>
      <c r="EE137" s="25"/>
      <c r="EF137" s="25"/>
      <c r="EG137" s="25"/>
    </row>
    <row r="138" spans="1:137" s="246" customFormat="1" ht="21" hidden="1" customHeight="1">
      <c r="A138" s="30"/>
      <c r="B138" s="30"/>
      <c r="C138" s="38" t="s">
        <v>52</v>
      </c>
      <c r="D138" s="556" t="s">
        <v>226</v>
      </c>
      <c r="E138" s="494"/>
      <c r="F138" s="459">
        <v>37767</v>
      </c>
      <c r="G138" s="788"/>
      <c r="H138" s="319" t="s">
        <v>748</v>
      </c>
      <c r="I138" s="27">
        <v>36438</v>
      </c>
      <c r="J138" s="424"/>
      <c r="K138" s="272"/>
      <c r="L138" s="16">
        <v>0</v>
      </c>
      <c r="M138" s="16">
        <v>0</v>
      </c>
      <c r="N138" s="16">
        <v>0</v>
      </c>
      <c r="O138" s="16">
        <v>0</v>
      </c>
      <c r="P138" s="16"/>
      <c r="Q138" s="16">
        <v>0</v>
      </c>
      <c r="R138" s="16"/>
      <c r="S138" s="1114">
        <v>0</v>
      </c>
      <c r="T138" s="1114"/>
      <c r="U138" s="767"/>
      <c r="V138" s="18"/>
      <c r="W138" s="15"/>
      <c r="X138" s="769"/>
      <c r="Y138" s="15"/>
      <c r="Z138" s="769"/>
      <c r="AA138" s="15"/>
      <c r="AB138" s="769"/>
      <c r="AC138" s="15"/>
      <c r="AD138" s="769"/>
      <c r="AE138" s="15"/>
      <c r="AF138" s="769"/>
      <c r="AG138" s="15"/>
      <c r="AH138" s="769"/>
      <c r="AI138" s="15"/>
      <c r="AJ138" s="769"/>
      <c r="AK138" s="15"/>
      <c r="AL138" s="769"/>
      <c r="AM138" s="15"/>
      <c r="AN138" s="769"/>
      <c r="AO138" s="15"/>
      <c r="AP138" s="769"/>
      <c r="AQ138" s="15"/>
      <c r="AR138" s="769"/>
      <c r="AS138" s="15"/>
      <c r="AT138" s="769"/>
      <c r="AU138" s="15"/>
      <c r="AV138" s="769"/>
      <c r="AW138" s="15"/>
      <c r="AX138" s="769"/>
      <c r="AY138" s="15"/>
      <c r="AZ138" s="769"/>
      <c r="BA138" s="15"/>
      <c r="BB138" s="769"/>
      <c r="BC138" s="15"/>
      <c r="BD138" s="769"/>
      <c r="BE138" s="15"/>
      <c r="BF138" s="769"/>
      <c r="BG138" s="15"/>
      <c r="BH138" s="769"/>
      <c r="BI138" s="15"/>
      <c r="BJ138" s="769"/>
      <c r="BK138" s="15"/>
      <c r="BL138" s="769"/>
      <c r="BM138" s="15"/>
      <c r="BN138" s="769"/>
      <c r="BO138" s="15"/>
      <c r="BP138" s="769"/>
      <c r="BQ138" s="15"/>
      <c r="BR138" s="769"/>
      <c r="BS138" s="15"/>
      <c r="BT138" s="769"/>
      <c r="BU138" s="15"/>
      <c r="BV138" s="770"/>
      <c r="BW138" s="15"/>
      <c r="BX138" s="770"/>
      <c r="BY138" s="15"/>
      <c r="BZ138" s="770"/>
      <c r="CA138" s="15"/>
      <c r="CB138" s="770"/>
      <c r="CC138" s="15"/>
      <c r="CD138" s="770"/>
      <c r="CE138" s="15"/>
      <c r="CF138" s="773"/>
      <c r="CG138" s="15"/>
      <c r="CH138" s="773"/>
      <c r="CI138" s="15"/>
      <c r="CJ138" s="773"/>
      <c r="CK138" s="15"/>
      <c r="CL138" s="773"/>
      <c r="CM138" s="15"/>
      <c r="CN138" s="773"/>
      <c r="CO138" s="15"/>
      <c r="CP138" s="773"/>
      <c r="CQ138" s="15"/>
      <c r="CR138" s="773"/>
      <c r="CS138" s="15"/>
      <c r="CT138" s="773"/>
      <c r="CU138" s="15"/>
      <c r="CV138" s="773"/>
      <c r="CW138" s="15"/>
      <c r="CX138" s="773"/>
      <c r="CY138" s="15"/>
      <c r="CZ138" s="773"/>
      <c r="DA138" s="15"/>
      <c r="DB138" s="773"/>
      <c r="DC138" s="15"/>
      <c r="DD138" s="773"/>
      <c r="DE138" s="15"/>
      <c r="DF138" s="773"/>
      <c r="DG138" s="15"/>
      <c r="DH138" s="773"/>
      <c r="DI138" s="15"/>
      <c r="DJ138" s="773"/>
      <c r="DK138" s="15"/>
      <c r="DL138" s="773"/>
      <c r="DM138" s="15"/>
      <c r="DN138" s="773"/>
      <c r="DO138" s="15"/>
      <c r="DP138" s="773"/>
      <c r="DQ138" s="15"/>
      <c r="DR138" s="773"/>
      <c r="DS138" s="15"/>
      <c r="DT138" s="773"/>
      <c r="DU138" s="168">
        <f t="shared" si="19"/>
        <v>0</v>
      </c>
      <c r="DV138" s="25"/>
      <c r="DW138" s="15">
        <f t="shared" si="20"/>
        <v>0</v>
      </c>
      <c r="DX138" s="23"/>
      <c r="DY138" s="15">
        <f t="shared" si="21"/>
        <v>0</v>
      </c>
      <c r="EB138" s="25"/>
      <c r="EC138" s="25"/>
    </row>
    <row r="139" spans="1:137" s="25" customFormat="1" ht="21" hidden="1" customHeight="1">
      <c r="A139" s="40"/>
      <c r="B139" s="40"/>
      <c r="C139" s="38" t="s">
        <v>59</v>
      </c>
      <c r="D139" s="556" t="s">
        <v>233</v>
      </c>
      <c r="E139" s="494"/>
      <c r="F139" s="458">
        <v>38805</v>
      </c>
      <c r="G139" s="788"/>
      <c r="H139" s="319" t="s">
        <v>748</v>
      </c>
      <c r="I139" s="27">
        <v>21257</v>
      </c>
      <c r="J139" s="424"/>
      <c r="K139" s="272"/>
      <c r="L139" s="16">
        <v>0</v>
      </c>
      <c r="M139" s="16">
        <v>0</v>
      </c>
      <c r="N139" s="16">
        <v>0</v>
      </c>
      <c r="O139" s="16">
        <v>0</v>
      </c>
      <c r="P139" s="16"/>
      <c r="Q139" s="16">
        <v>0</v>
      </c>
      <c r="R139" s="16"/>
      <c r="S139" s="1114">
        <v>0</v>
      </c>
      <c r="T139" s="1114"/>
      <c r="U139" s="767"/>
      <c r="V139" s="18"/>
      <c r="W139" s="15"/>
      <c r="X139" s="769"/>
      <c r="Y139" s="15"/>
      <c r="Z139" s="769"/>
      <c r="AA139" s="15"/>
      <c r="AB139" s="769"/>
      <c r="AC139" s="15"/>
      <c r="AD139" s="769"/>
      <c r="AE139" s="15"/>
      <c r="AF139" s="769"/>
      <c r="AG139" s="15"/>
      <c r="AH139" s="769"/>
      <c r="AI139" s="15"/>
      <c r="AJ139" s="769"/>
      <c r="AK139" s="15"/>
      <c r="AL139" s="769"/>
      <c r="AM139" s="15"/>
      <c r="AN139" s="769"/>
      <c r="AO139" s="15"/>
      <c r="AP139" s="769"/>
      <c r="AQ139" s="15"/>
      <c r="AR139" s="769"/>
      <c r="AS139" s="15"/>
      <c r="AT139" s="769"/>
      <c r="AU139" s="15"/>
      <c r="AV139" s="769"/>
      <c r="AW139" s="15"/>
      <c r="AX139" s="769"/>
      <c r="AY139" s="15"/>
      <c r="AZ139" s="769"/>
      <c r="BA139" s="15"/>
      <c r="BB139" s="769"/>
      <c r="BC139" s="15"/>
      <c r="BD139" s="769"/>
      <c r="BE139" s="15"/>
      <c r="BF139" s="769"/>
      <c r="BG139" s="15"/>
      <c r="BH139" s="769"/>
      <c r="BI139" s="15"/>
      <c r="BJ139" s="769"/>
      <c r="BK139" s="15"/>
      <c r="BL139" s="769"/>
      <c r="BM139" s="15"/>
      <c r="BN139" s="769"/>
      <c r="BO139" s="15"/>
      <c r="BP139" s="769"/>
      <c r="BQ139" s="15"/>
      <c r="BR139" s="769"/>
      <c r="BS139" s="15"/>
      <c r="BT139" s="769"/>
      <c r="BU139" s="15"/>
      <c r="BV139" s="770"/>
      <c r="BW139" s="15"/>
      <c r="BX139" s="770"/>
      <c r="BY139" s="15"/>
      <c r="BZ139" s="770"/>
      <c r="CA139" s="15"/>
      <c r="CB139" s="770"/>
      <c r="CC139" s="15"/>
      <c r="CD139" s="770"/>
      <c r="CE139" s="15"/>
      <c r="CF139" s="773"/>
      <c r="CG139" s="15"/>
      <c r="CH139" s="773"/>
      <c r="CI139" s="15"/>
      <c r="CJ139" s="773"/>
      <c r="CK139" s="15"/>
      <c r="CL139" s="773"/>
      <c r="CM139" s="15"/>
      <c r="CN139" s="773"/>
      <c r="CO139" s="15"/>
      <c r="CP139" s="773"/>
      <c r="CQ139" s="15"/>
      <c r="CR139" s="773"/>
      <c r="CS139" s="15"/>
      <c r="CT139" s="773"/>
      <c r="CU139" s="15"/>
      <c r="CV139" s="773"/>
      <c r="CW139" s="15"/>
      <c r="CX139" s="773"/>
      <c r="CY139" s="15"/>
      <c r="CZ139" s="773"/>
      <c r="DA139" s="15"/>
      <c r="DB139" s="773"/>
      <c r="DC139" s="15"/>
      <c r="DD139" s="773"/>
      <c r="DE139" s="15"/>
      <c r="DF139" s="773"/>
      <c r="DG139" s="15"/>
      <c r="DH139" s="773"/>
      <c r="DI139" s="15"/>
      <c r="DJ139" s="773"/>
      <c r="DK139" s="15"/>
      <c r="DL139" s="773"/>
      <c r="DM139" s="15"/>
      <c r="DN139" s="773"/>
      <c r="DO139" s="15"/>
      <c r="DP139" s="773"/>
      <c r="DQ139" s="15"/>
      <c r="DR139" s="773"/>
      <c r="DS139" s="15"/>
      <c r="DT139" s="773"/>
      <c r="DU139" s="168">
        <f t="shared" si="19"/>
        <v>0</v>
      </c>
      <c r="DW139" s="15">
        <f t="shared" si="20"/>
        <v>0</v>
      </c>
      <c r="DX139" s="23"/>
      <c r="DY139" s="15">
        <f t="shared" si="21"/>
        <v>0</v>
      </c>
      <c r="DZ139" s="246"/>
      <c r="EA139" s="246"/>
      <c r="ED139" s="246"/>
      <c r="EE139" s="246"/>
      <c r="EF139" s="246"/>
      <c r="EG139" s="246"/>
    </row>
    <row r="140" spans="1:137" s="246" customFormat="1" ht="21" hidden="1" customHeight="1">
      <c r="A140" s="15"/>
      <c r="B140" s="15"/>
      <c r="C140" s="38" t="s">
        <v>68</v>
      </c>
      <c r="D140" s="556" t="s">
        <v>78</v>
      </c>
      <c r="E140" s="494"/>
      <c r="F140" s="459">
        <v>40126</v>
      </c>
      <c r="G140" s="788"/>
      <c r="H140" s="319" t="s">
        <v>748</v>
      </c>
      <c r="I140" s="27">
        <v>37761</v>
      </c>
      <c r="J140" s="424"/>
      <c r="K140" s="272"/>
      <c r="L140" s="16">
        <v>0</v>
      </c>
      <c r="M140" s="16">
        <v>0</v>
      </c>
      <c r="N140" s="16">
        <v>0</v>
      </c>
      <c r="O140" s="16">
        <v>0</v>
      </c>
      <c r="P140" s="16"/>
      <c r="Q140" s="16">
        <v>0</v>
      </c>
      <c r="R140" s="16"/>
      <c r="S140" s="1114">
        <v>0</v>
      </c>
      <c r="T140" s="1114"/>
      <c r="U140" s="767"/>
      <c r="V140" s="18"/>
      <c r="W140" s="15"/>
      <c r="X140" s="769"/>
      <c r="Y140" s="15"/>
      <c r="Z140" s="769"/>
      <c r="AA140" s="15"/>
      <c r="AB140" s="769"/>
      <c r="AC140" s="15"/>
      <c r="AD140" s="769"/>
      <c r="AE140" s="15"/>
      <c r="AF140" s="769"/>
      <c r="AG140" s="15"/>
      <c r="AH140" s="769"/>
      <c r="AI140" s="15"/>
      <c r="AJ140" s="769"/>
      <c r="AK140" s="15"/>
      <c r="AL140" s="769"/>
      <c r="AM140" s="15"/>
      <c r="AN140" s="769"/>
      <c r="AO140" s="15"/>
      <c r="AP140" s="769"/>
      <c r="AQ140" s="15"/>
      <c r="AR140" s="769"/>
      <c r="AS140" s="15"/>
      <c r="AT140" s="769"/>
      <c r="AU140" s="15"/>
      <c r="AV140" s="769"/>
      <c r="AW140" s="15"/>
      <c r="AX140" s="769"/>
      <c r="AY140" s="15"/>
      <c r="AZ140" s="769"/>
      <c r="BA140" s="15"/>
      <c r="BB140" s="769"/>
      <c r="BC140" s="15"/>
      <c r="BD140" s="769"/>
      <c r="BE140" s="15"/>
      <c r="BF140" s="769"/>
      <c r="BG140" s="15"/>
      <c r="BH140" s="769"/>
      <c r="BI140" s="15"/>
      <c r="BJ140" s="769"/>
      <c r="BK140" s="15"/>
      <c r="BL140" s="769"/>
      <c r="BM140" s="15"/>
      <c r="BN140" s="769"/>
      <c r="BO140" s="15"/>
      <c r="BP140" s="769"/>
      <c r="BQ140" s="15"/>
      <c r="BR140" s="769"/>
      <c r="BS140" s="15"/>
      <c r="BT140" s="769"/>
      <c r="BU140" s="15"/>
      <c r="BV140" s="770"/>
      <c r="BW140" s="15"/>
      <c r="BX140" s="770"/>
      <c r="BY140" s="15"/>
      <c r="BZ140" s="770"/>
      <c r="CA140" s="15"/>
      <c r="CB140" s="770"/>
      <c r="CC140" s="15"/>
      <c r="CD140" s="770"/>
      <c r="CE140" s="15"/>
      <c r="CF140" s="769"/>
      <c r="CG140" s="15"/>
      <c r="CH140" s="769"/>
      <c r="CI140" s="15"/>
      <c r="CJ140" s="769"/>
      <c r="CK140" s="15"/>
      <c r="CL140" s="769"/>
      <c r="CM140" s="15"/>
      <c r="CN140" s="769"/>
      <c r="CO140" s="15"/>
      <c r="CP140" s="769"/>
      <c r="CQ140" s="15"/>
      <c r="CR140" s="769"/>
      <c r="CS140" s="15"/>
      <c r="CT140" s="769"/>
      <c r="CU140" s="15"/>
      <c r="CV140" s="769"/>
      <c r="CW140" s="15"/>
      <c r="CX140" s="769"/>
      <c r="CY140" s="15"/>
      <c r="CZ140" s="769"/>
      <c r="DA140" s="15"/>
      <c r="DB140" s="769"/>
      <c r="DC140" s="15"/>
      <c r="DD140" s="769"/>
      <c r="DE140" s="15"/>
      <c r="DF140" s="773"/>
      <c r="DG140" s="15"/>
      <c r="DH140" s="769"/>
      <c r="DI140" s="15"/>
      <c r="DJ140" s="769"/>
      <c r="DK140" s="15"/>
      <c r="DL140" s="769"/>
      <c r="DM140" s="15"/>
      <c r="DN140" s="769"/>
      <c r="DO140" s="15"/>
      <c r="DP140" s="769"/>
      <c r="DQ140" s="15"/>
      <c r="DR140" s="769"/>
      <c r="DS140" s="15"/>
      <c r="DT140" s="769"/>
      <c r="DU140" s="168">
        <f t="shared" si="19"/>
        <v>0</v>
      </c>
      <c r="DV140" s="25"/>
      <c r="DW140" s="15">
        <f t="shared" si="20"/>
        <v>0</v>
      </c>
      <c r="DX140" s="23"/>
      <c r="DY140" s="15">
        <f t="shared" si="21"/>
        <v>0</v>
      </c>
      <c r="ED140" s="25"/>
      <c r="EE140" s="25"/>
    </row>
    <row r="141" spans="1:137" s="246" customFormat="1" ht="21" hidden="1" customHeight="1">
      <c r="A141" s="40"/>
      <c r="B141" s="40"/>
      <c r="C141" s="38" t="s">
        <v>77</v>
      </c>
      <c r="D141" s="556" t="s">
        <v>1161</v>
      </c>
      <c r="E141" s="494"/>
      <c r="F141" s="458">
        <v>41551</v>
      </c>
      <c r="G141" s="788"/>
      <c r="H141" s="319" t="s">
        <v>748</v>
      </c>
      <c r="I141" s="27">
        <v>28780</v>
      </c>
      <c r="J141" s="424"/>
      <c r="K141" s="272"/>
      <c r="L141" s="16">
        <v>0</v>
      </c>
      <c r="M141" s="16">
        <v>0</v>
      </c>
      <c r="N141" s="16">
        <v>0</v>
      </c>
      <c r="O141" s="16">
        <v>0</v>
      </c>
      <c r="P141" s="16"/>
      <c r="Q141" s="16">
        <v>0</v>
      </c>
      <c r="R141" s="16"/>
      <c r="S141" s="1114">
        <v>0</v>
      </c>
      <c r="T141" s="1114"/>
      <c r="U141" s="767"/>
      <c r="V141" s="18"/>
      <c r="W141" s="15"/>
      <c r="X141" s="769"/>
      <c r="Y141" s="15"/>
      <c r="Z141" s="769"/>
      <c r="AA141" s="15"/>
      <c r="AB141" s="769"/>
      <c r="AC141" s="15"/>
      <c r="AD141" s="769"/>
      <c r="AE141" s="15"/>
      <c r="AF141" s="769"/>
      <c r="AG141" s="15"/>
      <c r="AH141" s="769"/>
      <c r="AI141" s="15"/>
      <c r="AJ141" s="769"/>
      <c r="AK141" s="15"/>
      <c r="AL141" s="769"/>
      <c r="AM141" s="15"/>
      <c r="AN141" s="769"/>
      <c r="AO141" s="15"/>
      <c r="AP141" s="769"/>
      <c r="AQ141" s="15"/>
      <c r="AR141" s="769"/>
      <c r="AS141" s="15"/>
      <c r="AT141" s="769"/>
      <c r="AU141" s="15"/>
      <c r="AV141" s="769"/>
      <c r="AW141" s="15"/>
      <c r="AX141" s="769"/>
      <c r="AY141" s="15"/>
      <c r="AZ141" s="769"/>
      <c r="BA141" s="15"/>
      <c r="BB141" s="769"/>
      <c r="BC141" s="15"/>
      <c r="BD141" s="769"/>
      <c r="BE141" s="15"/>
      <c r="BF141" s="769"/>
      <c r="BG141" s="15"/>
      <c r="BH141" s="769"/>
      <c r="BI141" s="15"/>
      <c r="BJ141" s="769"/>
      <c r="BK141" s="15"/>
      <c r="BL141" s="769"/>
      <c r="BM141" s="15"/>
      <c r="BN141" s="769"/>
      <c r="BO141" s="15"/>
      <c r="BP141" s="769"/>
      <c r="BQ141" s="15"/>
      <c r="BR141" s="769"/>
      <c r="BS141" s="15"/>
      <c r="BT141" s="769"/>
      <c r="BU141" s="15"/>
      <c r="BV141" s="770"/>
      <c r="BW141" s="15"/>
      <c r="BX141" s="770"/>
      <c r="BY141" s="15"/>
      <c r="BZ141" s="770"/>
      <c r="CA141" s="15"/>
      <c r="CB141" s="770"/>
      <c r="CC141" s="15"/>
      <c r="CD141" s="770"/>
      <c r="CE141" s="15"/>
      <c r="CF141" s="773"/>
      <c r="CG141" s="15"/>
      <c r="CH141" s="773"/>
      <c r="CI141" s="15"/>
      <c r="CJ141" s="773"/>
      <c r="CK141" s="15"/>
      <c r="CL141" s="773"/>
      <c r="CM141" s="15"/>
      <c r="CN141" s="773"/>
      <c r="CO141" s="15"/>
      <c r="CP141" s="773"/>
      <c r="CQ141" s="15"/>
      <c r="CR141" s="773"/>
      <c r="CS141" s="15"/>
      <c r="CT141" s="773"/>
      <c r="CU141" s="15"/>
      <c r="CV141" s="773"/>
      <c r="CW141" s="15"/>
      <c r="CX141" s="773"/>
      <c r="CY141" s="15"/>
      <c r="CZ141" s="773"/>
      <c r="DA141" s="15"/>
      <c r="DB141" s="773"/>
      <c r="DC141" s="15"/>
      <c r="DD141" s="773"/>
      <c r="DE141" s="15"/>
      <c r="DF141" s="773"/>
      <c r="DG141" s="15"/>
      <c r="DH141" s="773"/>
      <c r="DI141" s="15"/>
      <c r="DJ141" s="773"/>
      <c r="DK141" s="15"/>
      <c r="DL141" s="773"/>
      <c r="DM141" s="15"/>
      <c r="DN141" s="773"/>
      <c r="DO141" s="15"/>
      <c r="DP141" s="773"/>
      <c r="DQ141" s="15"/>
      <c r="DR141" s="773"/>
      <c r="DS141" s="15"/>
      <c r="DT141" s="773"/>
      <c r="DU141" s="168">
        <f t="shared" si="19"/>
        <v>0</v>
      </c>
      <c r="DV141" s="25"/>
      <c r="DW141" s="15">
        <f t="shared" si="20"/>
        <v>0</v>
      </c>
      <c r="DX141" s="23"/>
      <c r="DY141" s="15">
        <f t="shared" si="21"/>
        <v>0</v>
      </c>
      <c r="EB141" s="25"/>
      <c r="EC141" s="25"/>
    </row>
    <row r="142" spans="1:137" s="246" customFormat="1" ht="21" hidden="1" customHeight="1">
      <c r="A142" s="40"/>
      <c r="B142" s="40"/>
      <c r="C142" s="38" t="s">
        <v>81</v>
      </c>
      <c r="D142" s="556" t="s">
        <v>1179</v>
      </c>
      <c r="E142" s="494"/>
      <c r="F142" s="457">
        <v>42051</v>
      </c>
      <c r="G142" s="788"/>
      <c r="H142" s="319" t="s">
        <v>748</v>
      </c>
      <c r="I142" s="27">
        <v>27723</v>
      </c>
      <c r="J142" s="424"/>
      <c r="K142" s="272"/>
      <c r="L142" s="16">
        <v>0</v>
      </c>
      <c r="M142" s="16">
        <v>0</v>
      </c>
      <c r="N142" s="16">
        <v>0</v>
      </c>
      <c r="O142" s="16">
        <v>0</v>
      </c>
      <c r="P142" s="16"/>
      <c r="Q142" s="16">
        <v>0</v>
      </c>
      <c r="R142" s="16"/>
      <c r="S142" s="1114">
        <v>0</v>
      </c>
      <c r="T142" s="1114"/>
      <c r="U142" s="767"/>
      <c r="V142" s="18"/>
      <c r="W142" s="15"/>
      <c r="X142" s="769"/>
      <c r="Y142" s="15"/>
      <c r="Z142" s="769"/>
      <c r="AA142" s="15"/>
      <c r="AB142" s="769"/>
      <c r="AC142" s="15"/>
      <c r="AD142" s="769"/>
      <c r="AE142" s="15"/>
      <c r="AF142" s="769"/>
      <c r="AG142" s="15"/>
      <c r="AH142" s="769"/>
      <c r="AI142" s="15"/>
      <c r="AJ142" s="769"/>
      <c r="AK142" s="15"/>
      <c r="AL142" s="769"/>
      <c r="AM142" s="15"/>
      <c r="AN142" s="769"/>
      <c r="AO142" s="15"/>
      <c r="AP142" s="769"/>
      <c r="AQ142" s="15"/>
      <c r="AR142" s="769"/>
      <c r="AS142" s="15"/>
      <c r="AT142" s="769"/>
      <c r="AU142" s="15"/>
      <c r="AV142" s="769"/>
      <c r="AW142" s="15"/>
      <c r="AX142" s="769"/>
      <c r="AY142" s="15"/>
      <c r="AZ142" s="769"/>
      <c r="BA142" s="15"/>
      <c r="BB142" s="769"/>
      <c r="BC142" s="15"/>
      <c r="BD142" s="769"/>
      <c r="BE142" s="15"/>
      <c r="BF142" s="769"/>
      <c r="BG142" s="15"/>
      <c r="BH142" s="769"/>
      <c r="BI142" s="15"/>
      <c r="BJ142" s="769"/>
      <c r="BK142" s="15"/>
      <c r="BL142" s="769"/>
      <c r="BM142" s="15"/>
      <c r="BN142" s="769"/>
      <c r="BO142" s="15"/>
      <c r="BP142" s="769"/>
      <c r="BQ142" s="15"/>
      <c r="BR142" s="769"/>
      <c r="BS142" s="15"/>
      <c r="BT142" s="769"/>
      <c r="BU142" s="15"/>
      <c r="BV142" s="770"/>
      <c r="BW142" s="15"/>
      <c r="BX142" s="770"/>
      <c r="BY142" s="15"/>
      <c r="BZ142" s="770"/>
      <c r="CA142" s="15"/>
      <c r="CB142" s="770"/>
      <c r="CC142" s="15"/>
      <c r="CD142" s="770"/>
      <c r="CE142" s="15"/>
      <c r="CF142" s="773"/>
      <c r="CG142" s="15"/>
      <c r="CH142" s="773"/>
      <c r="CI142" s="15"/>
      <c r="CJ142" s="773"/>
      <c r="CK142" s="15"/>
      <c r="CL142" s="773"/>
      <c r="CM142" s="15"/>
      <c r="CN142" s="773"/>
      <c r="CO142" s="15"/>
      <c r="CP142" s="773"/>
      <c r="CQ142" s="15"/>
      <c r="CR142" s="773"/>
      <c r="CS142" s="15"/>
      <c r="CT142" s="773"/>
      <c r="CU142" s="15"/>
      <c r="CV142" s="773"/>
      <c r="CW142" s="15"/>
      <c r="CX142" s="773"/>
      <c r="CY142" s="15"/>
      <c r="CZ142" s="773"/>
      <c r="DA142" s="15"/>
      <c r="DB142" s="773"/>
      <c r="DC142" s="15"/>
      <c r="DD142" s="773"/>
      <c r="DE142" s="15"/>
      <c r="DF142" s="773"/>
      <c r="DG142" s="15"/>
      <c r="DH142" s="773"/>
      <c r="DI142" s="15"/>
      <c r="DJ142" s="773"/>
      <c r="DK142" s="15"/>
      <c r="DL142" s="773"/>
      <c r="DM142" s="15"/>
      <c r="DN142" s="773"/>
      <c r="DO142" s="15"/>
      <c r="DP142" s="773"/>
      <c r="DQ142" s="15"/>
      <c r="DR142" s="773"/>
      <c r="DS142" s="15"/>
      <c r="DT142" s="773"/>
      <c r="DU142" s="168">
        <f t="shared" si="19"/>
        <v>0</v>
      </c>
      <c r="DV142" s="25"/>
      <c r="DW142" s="15">
        <f t="shared" si="20"/>
        <v>0</v>
      </c>
      <c r="DX142" s="23"/>
      <c r="DY142" s="15">
        <f t="shared" si="21"/>
        <v>0</v>
      </c>
    </row>
    <row r="143" spans="1:137" s="246" customFormat="1" ht="21" hidden="1" customHeight="1">
      <c r="A143" s="40"/>
      <c r="B143" s="40"/>
      <c r="C143" s="38" t="s">
        <v>83</v>
      </c>
      <c r="D143" s="556" t="s">
        <v>1180</v>
      </c>
      <c r="E143" s="494"/>
      <c r="F143" s="457">
        <v>42051</v>
      </c>
      <c r="G143" s="788"/>
      <c r="H143" s="319" t="s">
        <v>748</v>
      </c>
      <c r="I143" s="27">
        <v>43052</v>
      </c>
      <c r="J143" s="424"/>
      <c r="K143" s="272"/>
      <c r="L143" s="16">
        <v>0</v>
      </c>
      <c r="M143" s="16">
        <v>0</v>
      </c>
      <c r="N143" s="16">
        <v>0</v>
      </c>
      <c r="O143" s="16">
        <v>0</v>
      </c>
      <c r="P143" s="16"/>
      <c r="Q143" s="16">
        <v>0</v>
      </c>
      <c r="R143" s="16"/>
      <c r="S143" s="1114">
        <v>0</v>
      </c>
      <c r="T143" s="1114"/>
      <c r="U143" s="767"/>
      <c r="V143" s="18"/>
      <c r="W143" s="15"/>
      <c r="X143" s="769"/>
      <c r="Y143" s="15"/>
      <c r="Z143" s="769"/>
      <c r="AA143" s="15"/>
      <c r="AB143" s="769"/>
      <c r="AC143" s="15"/>
      <c r="AD143" s="769"/>
      <c r="AE143" s="15"/>
      <c r="AF143" s="769"/>
      <c r="AG143" s="15"/>
      <c r="AH143" s="769"/>
      <c r="AI143" s="15"/>
      <c r="AJ143" s="769"/>
      <c r="AK143" s="15"/>
      <c r="AL143" s="769"/>
      <c r="AM143" s="15"/>
      <c r="AN143" s="769"/>
      <c r="AO143" s="15"/>
      <c r="AP143" s="769"/>
      <c r="AQ143" s="15"/>
      <c r="AR143" s="769"/>
      <c r="AS143" s="15"/>
      <c r="AT143" s="769"/>
      <c r="AU143" s="15"/>
      <c r="AV143" s="769"/>
      <c r="AW143" s="15"/>
      <c r="AX143" s="769"/>
      <c r="AY143" s="15"/>
      <c r="AZ143" s="769"/>
      <c r="BA143" s="15"/>
      <c r="BB143" s="769"/>
      <c r="BC143" s="15"/>
      <c r="BD143" s="769"/>
      <c r="BE143" s="15"/>
      <c r="BF143" s="769"/>
      <c r="BG143" s="15"/>
      <c r="BH143" s="769"/>
      <c r="BI143" s="15"/>
      <c r="BJ143" s="769"/>
      <c r="BK143" s="15"/>
      <c r="BL143" s="769"/>
      <c r="BM143" s="15"/>
      <c r="BN143" s="769"/>
      <c r="BO143" s="15"/>
      <c r="BP143" s="769"/>
      <c r="BQ143" s="15"/>
      <c r="BR143" s="769"/>
      <c r="BS143" s="15"/>
      <c r="BT143" s="769"/>
      <c r="BU143" s="15"/>
      <c r="BV143" s="770"/>
      <c r="BW143" s="15"/>
      <c r="BX143" s="770"/>
      <c r="BY143" s="15"/>
      <c r="BZ143" s="770"/>
      <c r="CA143" s="15"/>
      <c r="CB143" s="770"/>
      <c r="CC143" s="15"/>
      <c r="CD143" s="770"/>
      <c r="CE143" s="15"/>
      <c r="CF143" s="773"/>
      <c r="CG143" s="15"/>
      <c r="CH143" s="773"/>
      <c r="CI143" s="15"/>
      <c r="CJ143" s="773"/>
      <c r="CK143" s="15"/>
      <c r="CL143" s="773"/>
      <c r="CM143" s="15"/>
      <c r="CN143" s="773"/>
      <c r="CO143" s="15"/>
      <c r="CP143" s="773"/>
      <c r="CQ143" s="15"/>
      <c r="CR143" s="773"/>
      <c r="CS143" s="15"/>
      <c r="CT143" s="773"/>
      <c r="CU143" s="15"/>
      <c r="CV143" s="773"/>
      <c r="CW143" s="15"/>
      <c r="CX143" s="773"/>
      <c r="CY143" s="15"/>
      <c r="CZ143" s="773"/>
      <c r="DA143" s="15"/>
      <c r="DB143" s="773"/>
      <c r="DC143" s="15"/>
      <c r="DD143" s="773"/>
      <c r="DE143" s="15"/>
      <c r="DF143" s="773"/>
      <c r="DG143" s="15"/>
      <c r="DH143" s="773"/>
      <c r="DI143" s="15"/>
      <c r="DJ143" s="773"/>
      <c r="DK143" s="15"/>
      <c r="DL143" s="773"/>
      <c r="DM143" s="15"/>
      <c r="DN143" s="773"/>
      <c r="DO143" s="15"/>
      <c r="DP143" s="773"/>
      <c r="DQ143" s="15"/>
      <c r="DR143" s="773"/>
      <c r="DS143" s="15"/>
      <c r="DT143" s="773"/>
      <c r="DU143" s="168">
        <f t="shared" si="19"/>
        <v>0</v>
      </c>
      <c r="DV143" s="25"/>
      <c r="DW143" s="15">
        <f t="shared" si="20"/>
        <v>0</v>
      </c>
      <c r="DX143" s="23"/>
      <c r="DY143" s="15">
        <f t="shared" si="21"/>
        <v>0</v>
      </c>
    </row>
    <row r="144" spans="1:137" s="246" customFormat="1" ht="21" hidden="1" customHeight="1">
      <c r="A144" s="15"/>
      <c r="B144" s="15"/>
      <c r="C144" s="38" t="s">
        <v>87</v>
      </c>
      <c r="D144" s="556" t="s">
        <v>950</v>
      </c>
      <c r="E144" s="494"/>
      <c r="F144" s="459">
        <v>42172</v>
      </c>
      <c r="G144" s="788"/>
      <c r="H144" s="319" t="s">
        <v>748</v>
      </c>
      <c r="I144" s="27">
        <v>40308</v>
      </c>
      <c r="J144" s="424"/>
      <c r="K144" s="272"/>
      <c r="L144" s="16">
        <v>0</v>
      </c>
      <c r="M144" s="16">
        <v>0</v>
      </c>
      <c r="N144" s="16">
        <v>0</v>
      </c>
      <c r="O144" s="16">
        <v>0</v>
      </c>
      <c r="P144" s="16"/>
      <c r="Q144" s="16">
        <v>0</v>
      </c>
      <c r="R144" s="16"/>
      <c r="S144" s="1114">
        <v>0</v>
      </c>
      <c r="T144" s="1114"/>
      <c r="U144" s="767"/>
      <c r="V144" s="18"/>
      <c r="W144" s="15"/>
      <c r="X144" s="769"/>
      <c r="Y144" s="15"/>
      <c r="Z144" s="769"/>
      <c r="AA144" s="15"/>
      <c r="AB144" s="769"/>
      <c r="AC144" s="15"/>
      <c r="AD144" s="769"/>
      <c r="AE144" s="15"/>
      <c r="AF144" s="769"/>
      <c r="AG144" s="15"/>
      <c r="AH144" s="769"/>
      <c r="AI144" s="15"/>
      <c r="AJ144" s="769"/>
      <c r="AK144" s="15"/>
      <c r="AL144" s="769"/>
      <c r="AM144" s="15"/>
      <c r="AN144" s="769"/>
      <c r="AO144" s="15"/>
      <c r="AP144" s="769"/>
      <c r="AQ144" s="15"/>
      <c r="AR144" s="769"/>
      <c r="AS144" s="15"/>
      <c r="AT144" s="769"/>
      <c r="AU144" s="15"/>
      <c r="AV144" s="769"/>
      <c r="AW144" s="15"/>
      <c r="AX144" s="769"/>
      <c r="AY144" s="15"/>
      <c r="AZ144" s="769"/>
      <c r="BA144" s="15"/>
      <c r="BB144" s="769"/>
      <c r="BC144" s="15"/>
      <c r="BD144" s="769"/>
      <c r="BE144" s="15"/>
      <c r="BF144" s="769"/>
      <c r="BG144" s="15"/>
      <c r="BH144" s="769"/>
      <c r="BI144" s="15"/>
      <c r="BJ144" s="769"/>
      <c r="BK144" s="15"/>
      <c r="BL144" s="769"/>
      <c r="BM144" s="15"/>
      <c r="BN144" s="769"/>
      <c r="BO144" s="15"/>
      <c r="BP144" s="769"/>
      <c r="BQ144" s="15"/>
      <c r="BR144" s="769"/>
      <c r="BS144" s="15"/>
      <c r="BT144" s="769"/>
      <c r="BU144" s="15"/>
      <c r="BV144" s="770"/>
      <c r="BW144" s="15"/>
      <c r="BX144" s="770"/>
      <c r="BY144" s="15"/>
      <c r="BZ144" s="770"/>
      <c r="CA144" s="15"/>
      <c r="CB144" s="770"/>
      <c r="CC144" s="15"/>
      <c r="CD144" s="770"/>
      <c r="CE144" s="15"/>
      <c r="CF144" s="769"/>
      <c r="CG144" s="15"/>
      <c r="CH144" s="769"/>
      <c r="CI144" s="15"/>
      <c r="CJ144" s="769"/>
      <c r="CK144" s="15"/>
      <c r="CL144" s="769"/>
      <c r="CM144" s="15"/>
      <c r="CN144" s="769"/>
      <c r="CO144" s="15"/>
      <c r="CP144" s="769"/>
      <c r="CQ144" s="15"/>
      <c r="CR144" s="769"/>
      <c r="CS144" s="15"/>
      <c r="CT144" s="769"/>
      <c r="CU144" s="15"/>
      <c r="CV144" s="769"/>
      <c r="CW144" s="15"/>
      <c r="CX144" s="769"/>
      <c r="CY144" s="15"/>
      <c r="CZ144" s="769"/>
      <c r="DA144" s="15"/>
      <c r="DB144" s="769"/>
      <c r="DC144" s="15"/>
      <c r="DD144" s="769"/>
      <c r="DE144" s="15"/>
      <c r="DF144" s="773"/>
      <c r="DG144" s="15"/>
      <c r="DH144" s="769"/>
      <c r="DI144" s="15"/>
      <c r="DJ144" s="769"/>
      <c r="DK144" s="15"/>
      <c r="DL144" s="769"/>
      <c r="DM144" s="15"/>
      <c r="DN144" s="769"/>
      <c r="DO144" s="15"/>
      <c r="DP144" s="769"/>
      <c r="DQ144" s="15"/>
      <c r="DR144" s="769"/>
      <c r="DS144" s="15"/>
      <c r="DT144" s="769"/>
      <c r="DU144" s="168">
        <f t="shared" si="19"/>
        <v>0</v>
      </c>
      <c r="DV144" s="25"/>
      <c r="DW144" s="15">
        <f t="shared" si="20"/>
        <v>0</v>
      </c>
      <c r="DX144" s="23"/>
      <c r="DY144" s="15">
        <f t="shared" si="21"/>
        <v>0</v>
      </c>
    </row>
    <row r="145" spans="1:137" s="246" customFormat="1" ht="21" hidden="1" customHeight="1">
      <c r="A145" s="40"/>
      <c r="B145" s="40"/>
      <c r="C145" s="38" t="s">
        <v>89</v>
      </c>
      <c r="D145" s="556" t="s">
        <v>181</v>
      </c>
      <c r="E145" s="494"/>
      <c r="F145" s="458">
        <v>42875</v>
      </c>
      <c r="G145" s="788"/>
      <c r="H145" s="319" t="s">
        <v>748</v>
      </c>
      <c r="I145" s="27">
        <v>42867</v>
      </c>
      <c r="J145" s="424"/>
      <c r="K145" s="272"/>
      <c r="L145" s="16">
        <v>0</v>
      </c>
      <c r="M145" s="16">
        <v>0</v>
      </c>
      <c r="N145" s="16">
        <v>0</v>
      </c>
      <c r="O145" s="16">
        <v>0</v>
      </c>
      <c r="P145" s="16"/>
      <c r="Q145" s="16">
        <v>0</v>
      </c>
      <c r="R145" s="16"/>
      <c r="S145" s="1114">
        <v>0</v>
      </c>
      <c r="T145" s="1114"/>
      <c r="U145" s="767"/>
      <c r="V145" s="18"/>
      <c r="W145" s="15"/>
      <c r="X145" s="769"/>
      <c r="Y145" s="15"/>
      <c r="Z145" s="769"/>
      <c r="AA145" s="15"/>
      <c r="AB145" s="769"/>
      <c r="AC145" s="15"/>
      <c r="AD145" s="769"/>
      <c r="AE145" s="15"/>
      <c r="AF145" s="769"/>
      <c r="AG145" s="15"/>
      <c r="AH145" s="769"/>
      <c r="AI145" s="15"/>
      <c r="AJ145" s="769"/>
      <c r="AK145" s="15"/>
      <c r="AL145" s="769"/>
      <c r="AM145" s="15"/>
      <c r="AN145" s="769"/>
      <c r="AO145" s="15"/>
      <c r="AP145" s="769"/>
      <c r="AQ145" s="15"/>
      <c r="AR145" s="769"/>
      <c r="AS145" s="15"/>
      <c r="AT145" s="769"/>
      <c r="AU145" s="15"/>
      <c r="AV145" s="769"/>
      <c r="AW145" s="15"/>
      <c r="AX145" s="769"/>
      <c r="AY145" s="15"/>
      <c r="AZ145" s="769"/>
      <c r="BA145" s="15"/>
      <c r="BB145" s="769"/>
      <c r="BC145" s="15"/>
      <c r="BD145" s="769"/>
      <c r="BE145" s="15"/>
      <c r="BF145" s="769"/>
      <c r="BG145" s="15"/>
      <c r="BH145" s="769"/>
      <c r="BI145" s="15"/>
      <c r="BJ145" s="769"/>
      <c r="BK145" s="15"/>
      <c r="BL145" s="769"/>
      <c r="BM145" s="15"/>
      <c r="BN145" s="769"/>
      <c r="BO145" s="15"/>
      <c r="BP145" s="769"/>
      <c r="BQ145" s="15"/>
      <c r="BR145" s="769"/>
      <c r="BS145" s="15"/>
      <c r="BT145" s="769"/>
      <c r="BU145" s="15"/>
      <c r="BV145" s="770"/>
      <c r="BW145" s="15"/>
      <c r="BX145" s="770"/>
      <c r="BY145" s="15"/>
      <c r="BZ145" s="770"/>
      <c r="CA145" s="15"/>
      <c r="CB145" s="770"/>
      <c r="CC145" s="15"/>
      <c r="CD145" s="770"/>
      <c r="CE145" s="15"/>
      <c r="CF145" s="773"/>
      <c r="CG145" s="15"/>
      <c r="CH145" s="773"/>
      <c r="CI145" s="15"/>
      <c r="CJ145" s="773"/>
      <c r="CK145" s="15"/>
      <c r="CL145" s="773"/>
      <c r="CM145" s="15"/>
      <c r="CN145" s="773"/>
      <c r="CO145" s="15"/>
      <c r="CP145" s="773"/>
      <c r="CQ145" s="15"/>
      <c r="CR145" s="773"/>
      <c r="CS145" s="15"/>
      <c r="CT145" s="773"/>
      <c r="CU145" s="15"/>
      <c r="CV145" s="773"/>
      <c r="CW145" s="15"/>
      <c r="CX145" s="773"/>
      <c r="CY145" s="15"/>
      <c r="CZ145" s="773"/>
      <c r="DA145" s="15"/>
      <c r="DB145" s="773"/>
      <c r="DC145" s="15"/>
      <c r="DD145" s="773"/>
      <c r="DE145" s="15"/>
      <c r="DF145" s="773"/>
      <c r="DG145" s="15"/>
      <c r="DH145" s="773"/>
      <c r="DI145" s="15"/>
      <c r="DJ145" s="773"/>
      <c r="DK145" s="15"/>
      <c r="DL145" s="773"/>
      <c r="DM145" s="15"/>
      <c r="DN145" s="773"/>
      <c r="DO145" s="15"/>
      <c r="DP145" s="773"/>
      <c r="DQ145" s="15"/>
      <c r="DR145" s="773"/>
      <c r="DS145" s="15"/>
      <c r="DT145" s="773"/>
      <c r="DU145" s="168">
        <f t="shared" si="19"/>
        <v>0</v>
      </c>
      <c r="DV145" s="25"/>
      <c r="DW145" s="15">
        <f t="shared" si="20"/>
        <v>0</v>
      </c>
      <c r="DX145" s="23"/>
      <c r="DY145" s="15">
        <f t="shared" si="21"/>
        <v>0</v>
      </c>
    </row>
    <row r="146" spans="1:137" s="246" customFormat="1" ht="21" hidden="1" customHeight="1">
      <c r="A146" s="40"/>
      <c r="B146" s="40"/>
      <c r="C146" s="38" t="s">
        <v>92</v>
      </c>
      <c r="D146" s="556" t="s">
        <v>189</v>
      </c>
      <c r="E146" s="494"/>
      <c r="F146" s="459">
        <v>43259</v>
      </c>
      <c r="G146" s="788"/>
      <c r="H146" s="319" t="s">
        <v>748</v>
      </c>
      <c r="I146" s="27">
        <v>22790</v>
      </c>
      <c r="J146" s="424"/>
      <c r="K146" s="272"/>
      <c r="L146" s="16">
        <v>0</v>
      </c>
      <c r="M146" s="16">
        <v>0</v>
      </c>
      <c r="N146" s="16">
        <v>0</v>
      </c>
      <c r="O146" s="16">
        <v>0</v>
      </c>
      <c r="P146" s="16"/>
      <c r="Q146" s="16">
        <v>0</v>
      </c>
      <c r="R146" s="16"/>
      <c r="S146" s="1114">
        <v>0</v>
      </c>
      <c r="T146" s="1114"/>
      <c r="U146" s="767"/>
      <c r="V146" s="18"/>
      <c r="W146" s="15"/>
      <c r="X146" s="769"/>
      <c r="Y146" s="15"/>
      <c r="Z146" s="769"/>
      <c r="AA146" s="15"/>
      <c r="AB146" s="769"/>
      <c r="AC146" s="15"/>
      <c r="AD146" s="769"/>
      <c r="AE146" s="15"/>
      <c r="AF146" s="769"/>
      <c r="AG146" s="15"/>
      <c r="AH146" s="769"/>
      <c r="AI146" s="15"/>
      <c r="AJ146" s="769"/>
      <c r="AK146" s="15"/>
      <c r="AL146" s="769"/>
      <c r="AM146" s="15"/>
      <c r="AN146" s="769"/>
      <c r="AO146" s="15"/>
      <c r="AP146" s="769"/>
      <c r="AQ146" s="15"/>
      <c r="AR146" s="769"/>
      <c r="AS146" s="15"/>
      <c r="AT146" s="769"/>
      <c r="AU146" s="15"/>
      <c r="AV146" s="769"/>
      <c r="AW146" s="15"/>
      <c r="AX146" s="769"/>
      <c r="AY146" s="15"/>
      <c r="AZ146" s="769"/>
      <c r="BA146" s="15"/>
      <c r="BB146" s="769"/>
      <c r="BC146" s="15"/>
      <c r="BD146" s="769"/>
      <c r="BE146" s="15"/>
      <c r="BF146" s="769"/>
      <c r="BG146" s="15"/>
      <c r="BH146" s="769"/>
      <c r="BI146" s="15"/>
      <c r="BJ146" s="769"/>
      <c r="BK146" s="15"/>
      <c r="BL146" s="769"/>
      <c r="BM146" s="15"/>
      <c r="BN146" s="769"/>
      <c r="BO146" s="15"/>
      <c r="BP146" s="769"/>
      <c r="BQ146" s="15"/>
      <c r="BR146" s="769"/>
      <c r="BS146" s="15"/>
      <c r="BT146" s="769"/>
      <c r="BU146" s="15"/>
      <c r="BV146" s="770"/>
      <c r="BW146" s="15"/>
      <c r="BX146" s="770"/>
      <c r="BY146" s="15"/>
      <c r="BZ146" s="770"/>
      <c r="CA146" s="15"/>
      <c r="CB146" s="770"/>
      <c r="CC146" s="15"/>
      <c r="CD146" s="770"/>
      <c r="CE146" s="15"/>
      <c r="CF146" s="773"/>
      <c r="CG146" s="15"/>
      <c r="CH146" s="773"/>
      <c r="CI146" s="15"/>
      <c r="CJ146" s="773"/>
      <c r="CK146" s="15"/>
      <c r="CL146" s="773"/>
      <c r="CM146" s="15"/>
      <c r="CN146" s="773"/>
      <c r="CO146" s="15"/>
      <c r="CP146" s="773"/>
      <c r="CQ146" s="15"/>
      <c r="CR146" s="773"/>
      <c r="CS146" s="15"/>
      <c r="CT146" s="773"/>
      <c r="CU146" s="15"/>
      <c r="CV146" s="773"/>
      <c r="CW146" s="15"/>
      <c r="CX146" s="773"/>
      <c r="CY146" s="15"/>
      <c r="CZ146" s="773"/>
      <c r="DA146" s="15"/>
      <c r="DB146" s="773"/>
      <c r="DC146" s="15"/>
      <c r="DD146" s="773"/>
      <c r="DE146" s="15"/>
      <c r="DF146" s="773"/>
      <c r="DG146" s="15"/>
      <c r="DH146" s="773"/>
      <c r="DI146" s="15"/>
      <c r="DJ146" s="773"/>
      <c r="DK146" s="15"/>
      <c r="DL146" s="773"/>
      <c r="DM146" s="15"/>
      <c r="DN146" s="773"/>
      <c r="DO146" s="15"/>
      <c r="DP146" s="773"/>
      <c r="DQ146" s="15"/>
      <c r="DR146" s="773"/>
      <c r="DS146" s="15"/>
      <c r="DT146" s="773"/>
      <c r="DU146" s="168">
        <f t="shared" si="19"/>
        <v>0</v>
      </c>
      <c r="DV146" s="25"/>
      <c r="DW146" s="15">
        <f t="shared" si="20"/>
        <v>0</v>
      </c>
      <c r="DX146" s="23"/>
      <c r="DY146" s="15">
        <f t="shared" si="21"/>
        <v>0</v>
      </c>
    </row>
    <row r="147" spans="1:137" s="246" customFormat="1" ht="21" hidden="1" customHeight="1">
      <c r="A147" s="30"/>
      <c r="B147" s="30"/>
      <c r="C147" s="38" t="s">
        <v>94</v>
      </c>
      <c r="D147" s="556" t="s">
        <v>956</v>
      </c>
      <c r="E147" s="494"/>
      <c r="F147" s="457">
        <v>43516</v>
      </c>
      <c r="G147" s="788"/>
      <c r="H147" s="319" t="s">
        <v>748</v>
      </c>
      <c r="I147" s="27">
        <v>36238</v>
      </c>
      <c r="J147" s="424"/>
      <c r="K147" s="272"/>
      <c r="L147" s="16">
        <v>0</v>
      </c>
      <c r="M147" s="16">
        <v>0</v>
      </c>
      <c r="N147" s="16">
        <v>0</v>
      </c>
      <c r="O147" s="16">
        <v>0</v>
      </c>
      <c r="P147" s="16"/>
      <c r="Q147" s="16">
        <v>0</v>
      </c>
      <c r="R147" s="16"/>
      <c r="S147" s="1114">
        <v>0</v>
      </c>
      <c r="T147" s="1114"/>
      <c r="U147" s="767"/>
      <c r="V147" s="18"/>
      <c r="W147" s="15"/>
      <c r="X147" s="769"/>
      <c r="Y147" s="15"/>
      <c r="Z147" s="769"/>
      <c r="AA147" s="15"/>
      <c r="AB147" s="769"/>
      <c r="AC147" s="15"/>
      <c r="AD147" s="769"/>
      <c r="AE147" s="15"/>
      <c r="AF147" s="769"/>
      <c r="AG147" s="15"/>
      <c r="AH147" s="769"/>
      <c r="AI147" s="15"/>
      <c r="AJ147" s="769"/>
      <c r="AK147" s="15"/>
      <c r="AL147" s="769"/>
      <c r="AM147" s="15"/>
      <c r="AN147" s="769"/>
      <c r="AO147" s="15"/>
      <c r="AP147" s="769"/>
      <c r="AQ147" s="15"/>
      <c r="AR147" s="769"/>
      <c r="AS147" s="15"/>
      <c r="AT147" s="769"/>
      <c r="AU147" s="15"/>
      <c r="AV147" s="769"/>
      <c r="AW147" s="15"/>
      <c r="AX147" s="769"/>
      <c r="AY147" s="15"/>
      <c r="AZ147" s="769"/>
      <c r="BA147" s="15"/>
      <c r="BB147" s="769"/>
      <c r="BC147" s="15"/>
      <c r="BD147" s="769"/>
      <c r="BE147" s="15"/>
      <c r="BF147" s="769"/>
      <c r="BG147" s="15"/>
      <c r="BH147" s="769"/>
      <c r="BI147" s="15"/>
      <c r="BJ147" s="769"/>
      <c r="BK147" s="15"/>
      <c r="BL147" s="769"/>
      <c r="BM147" s="15"/>
      <c r="BN147" s="769"/>
      <c r="BO147" s="15"/>
      <c r="BP147" s="769"/>
      <c r="BQ147" s="15"/>
      <c r="BR147" s="769"/>
      <c r="BS147" s="15"/>
      <c r="BT147" s="769"/>
      <c r="BU147" s="15"/>
      <c r="BV147" s="770"/>
      <c r="BW147" s="15"/>
      <c r="BX147" s="770"/>
      <c r="BY147" s="15"/>
      <c r="BZ147" s="770"/>
      <c r="CA147" s="15"/>
      <c r="CB147" s="770"/>
      <c r="CC147" s="15"/>
      <c r="CD147" s="770"/>
      <c r="CE147" s="15"/>
      <c r="CF147" s="773"/>
      <c r="CG147" s="15"/>
      <c r="CH147" s="773"/>
      <c r="CI147" s="15"/>
      <c r="CJ147" s="773"/>
      <c r="CK147" s="15"/>
      <c r="CL147" s="773"/>
      <c r="CM147" s="15"/>
      <c r="CN147" s="773"/>
      <c r="CO147" s="15"/>
      <c r="CP147" s="773"/>
      <c r="CQ147" s="15"/>
      <c r="CR147" s="773"/>
      <c r="CS147" s="15"/>
      <c r="CT147" s="773"/>
      <c r="CU147" s="15"/>
      <c r="CV147" s="773"/>
      <c r="CW147" s="15"/>
      <c r="CX147" s="773"/>
      <c r="CY147" s="15"/>
      <c r="CZ147" s="773"/>
      <c r="DA147" s="15"/>
      <c r="DB147" s="773"/>
      <c r="DC147" s="15"/>
      <c r="DD147" s="773"/>
      <c r="DE147" s="15"/>
      <c r="DF147" s="773"/>
      <c r="DG147" s="15"/>
      <c r="DH147" s="773"/>
      <c r="DI147" s="15"/>
      <c r="DJ147" s="773"/>
      <c r="DK147" s="15"/>
      <c r="DL147" s="773"/>
      <c r="DM147" s="15"/>
      <c r="DN147" s="773"/>
      <c r="DO147" s="15"/>
      <c r="DP147" s="773"/>
      <c r="DQ147" s="15"/>
      <c r="DR147" s="773"/>
      <c r="DS147" s="15"/>
      <c r="DT147" s="773"/>
      <c r="DU147" s="168">
        <f t="shared" si="19"/>
        <v>0</v>
      </c>
      <c r="DV147" s="25"/>
      <c r="DW147" s="15">
        <f t="shared" si="20"/>
        <v>0</v>
      </c>
      <c r="DX147" s="23"/>
      <c r="DY147" s="15">
        <f t="shared" si="21"/>
        <v>0</v>
      </c>
    </row>
    <row r="148" spans="1:137" s="156" customFormat="1" ht="34.5" hidden="1" customHeight="1">
      <c r="A148" s="15" t="s">
        <v>11</v>
      </c>
      <c r="B148" s="15" t="s">
        <v>1011</v>
      </c>
      <c r="C148" s="504" t="s">
        <v>12</v>
      </c>
      <c r="D148" s="558" t="s">
        <v>13</v>
      </c>
      <c r="E148" s="197"/>
      <c r="F148" s="343" t="s">
        <v>14</v>
      </c>
      <c r="G148" s="478"/>
      <c r="H148" s="90" t="s">
        <v>1611</v>
      </c>
      <c r="I148" s="256" t="s">
        <v>1612</v>
      </c>
      <c r="J148" s="423"/>
      <c r="K148" s="90"/>
      <c r="L148" s="333" t="s">
        <v>1353</v>
      </c>
      <c r="M148" s="333" t="s">
        <v>1551</v>
      </c>
      <c r="N148" s="333" t="s">
        <v>1552</v>
      </c>
      <c r="O148" s="333" t="s">
        <v>1482</v>
      </c>
      <c r="P148" s="333"/>
      <c r="Q148" s="333" t="s">
        <v>1482</v>
      </c>
      <c r="R148" s="333"/>
      <c r="S148" s="1116" t="s">
        <v>876</v>
      </c>
      <c r="T148" s="1116"/>
      <c r="U148" s="825"/>
      <c r="V148" s="15"/>
      <c r="W148" s="15"/>
      <c r="X148" s="766"/>
      <c r="Y148" s="15"/>
      <c r="Z148" s="766"/>
      <c r="AA148" s="15"/>
      <c r="AB148" s="766"/>
      <c r="AC148" s="15"/>
      <c r="AD148" s="766"/>
      <c r="AE148" s="15"/>
      <c r="AF148" s="766"/>
      <c r="AG148" s="15"/>
      <c r="AH148" s="766"/>
      <c r="AI148" s="15"/>
      <c r="AJ148" s="766"/>
      <c r="AK148" s="15"/>
      <c r="AL148" s="766"/>
      <c r="AM148" s="15"/>
      <c r="AN148" s="766"/>
      <c r="AO148" s="15"/>
      <c r="AP148" s="766"/>
      <c r="AQ148" s="15"/>
      <c r="AR148" s="766"/>
      <c r="AS148" s="15"/>
      <c r="AT148" s="766"/>
      <c r="AU148" s="15"/>
      <c r="AV148" s="766"/>
      <c r="AW148" s="15"/>
      <c r="AX148" s="766"/>
      <c r="AY148" s="15"/>
      <c r="AZ148" s="766"/>
      <c r="BA148" s="15"/>
      <c r="BB148" s="766"/>
      <c r="BC148" s="15"/>
      <c r="BD148" s="766"/>
      <c r="BE148" s="15"/>
      <c r="BF148" s="766"/>
      <c r="BG148" s="15"/>
      <c r="BH148" s="766"/>
      <c r="BI148" s="15"/>
      <c r="BJ148" s="766"/>
      <c r="BK148" s="15"/>
      <c r="BL148" s="766"/>
      <c r="BM148" s="15"/>
      <c r="BN148" s="766"/>
      <c r="BO148" s="15"/>
      <c r="BP148" s="766"/>
      <c r="BQ148" s="15"/>
      <c r="BR148" s="766"/>
      <c r="BS148" s="15"/>
      <c r="BT148" s="766"/>
      <c r="BU148" s="15"/>
      <c r="BV148" s="766"/>
      <c r="BW148" s="15"/>
      <c r="BX148" s="766"/>
      <c r="BY148" s="15"/>
      <c r="BZ148" s="766"/>
      <c r="CA148" s="15"/>
      <c r="CB148" s="766"/>
      <c r="CC148" s="15"/>
      <c r="CD148" s="766"/>
      <c r="CE148" s="15"/>
      <c r="CF148" s="766"/>
      <c r="CG148" s="15"/>
      <c r="CH148" s="766"/>
      <c r="CI148" s="15"/>
      <c r="CJ148" s="766"/>
      <c r="CK148" s="15"/>
      <c r="CL148" s="766"/>
      <c r="CM148" s="15"/>
      <c r="CN148" s="766"/>
      <c r="CO148" s="15"/>
      <c r="CP148" s="766"/>
      <c r="CQ148" s="15"/>
      <c r="CR148" s="766"/>
      <c r="CS148" s="15"/>
      <c r="CT148" s="766"/>
      <c r="CU148" s="15"/>
      <c r="CV148" s="766"/>
      <c r="CW148" s="15"/>
      <c r="CX148" s="766"/>
      <c r="CY148" s="15"/>
      <c r="CZ148" s="766"/>
      <c r="DA148" s="15"/>
      <c r="DB148" s="766"/>
      <c r="DC148" s="15"/>
      <c r="DD148" s="766"/>
      <c r="DE148" s="15"/>
      <c r="DF148" s="766"/>
      <c r="DG148" s="15"/>
      <c r="DH148" s="766"/>
      <c r="DI148" s="15"/>
      <c r="DJ148" s="766"/>
      <c r="DK148" s="15"/>
      <c r="DL148" s="766"/>
      <c r="DM148" s="15"/>
      <c r="DN148" s="766"/>
      <c r="DO148" s="15"/>
      <c r="DP148" s="766"/>
      <c r="DQ148" s="15"/>
      <c r="DR148" s="766"/>
      <c r="DS148" s="15"/>
      <c r="DT148" s="766"/>
      <c r="DU148" s="12" t="s">
        <v>876</v>
      </c>
      <c r="DV148" s="13"/>
      <c r="DW148" s="12" t="s">
        <v>877</v>
      </c>
      <c r="DX148" s="157"/>
      <c r="DY148" s="14" t="s">
        <v>1482</v>
      </c>
    </row>
    <row r="149" spans="1:137" s="245" customFormat="1" ht="21" hidden="1" customHeight="1">
      <c r="A149" s="24"/>
      <c r="B149" s="24"/>
      <c r="C149" s="38" t="s">
        <v>16</v>
      </c>
      <c r="D149" s="556" t="s">
        <v>1125</v>
      </c>
      <c r="E149" s="494"/>
      <c r="F149" s="459">
        <v>33633</v>
      </c>
      <c r="G149" s="788"/>
      <c r="H149" s="287" t="s">
        <v>748</v>
      </c>
      <c r="I149" s="26">
        <v>43516</v>
      </c>
      <c r="J149" s="424"/>
      <c r="K149" s="248"/>
      <c r="L149" s="16">
        <v>0</v>
      </c>
      <c r="M149" s="16">
        <v>0</v>
      </c>
      <c r="N149" s="16">
        <v>0</v>
      </c>
      <c r="O149" s="16">
        <v>0</v>
      </c>
      <c r="P149" s="16"/>
      <c r="Q149" s="16">
        <v>0</v>
      </c>
      <c r="R149" s="16"/>
      <c r="S149" s="1114">
        <v>0</v>
      </c>
      <c r="T149" s="1114"/>
      <c r="U149" s="767"/>
      <c r="V149" s="18"/>
      <c r="W149" s="15"/>
      <c r="X149" s="769"/>
      <c r="Y149" s="15"/>
      <c r="Z149" s="769"/>
      <c r="AA149" s="15"/>
      <c r="AB149" s="769"/>
      <c r="AC149" s="15"/>
      <c r="AD149" s="769"/>
      <c r="AE149" s="15"/>
      <c r="AF149" s="769"/>
      <c r="AG149" s="15"/>
      <c r="AH149" s="769"/>
      <c r="AI149" s="15"/>
      <c r="AJ149" s="769"/>
      <c r="AK149" s="15"/>
      <c r="AL149" s="769"/>
      <c r="AM149" s="15"/>
      <c r="AN149" s="769"/>
      <c r="AO149" s="15"/>
      <c r="AP149" s="769"/>
      <c r="AQ149" s="15"/>
      <c r="AR149" s="769"/>
      <c r="AS149" s="15"/>
      <c r="AT149" s="769"/>
      <c r="AU149" s="15"/>
      <c r="AV149" s="769"/>
      <c r="AW149" s="15"/>
      <c r="AX149" s="769"/>
      <c r="AY149" s="15"/>
      <c r="AZ149" s="769"/>
      <c r="BA149" s="15"/>
      <c r="BB149" s="769"/>
      <c r="BC149" s="15"/>
      <c r="BD149" s="769"/>
      <c r="BE149" s="15"/>
      <c r="BF149" s="769"/>
      <c r="BG149" s="15"/>
      <c r="BH149" s="769"/>
      <c r="BI149" s="15"/>
      <c r="BJ149" s="769"/>
      <c r="BK149" s="15"/>
      <c r="BL149" s="769"/>
      <c r="BM149" s="15"/>
      <c r="BN149" s="769"/>
      <c r="BO149" s="15"/>
      <c r="BP149" s="769"/>
      <c r="BQ149" s="15"/>
      <c r="BR149" s="769"/>
      <c r="BS149" s="15"/>
      <c r="BT149" s="769"/>
      <c r="BU149" s="15"/>
      <c r="BV149" s="770"/>
      <c r="BW149" s="15"/>
      <c r="BX149" s="770"/>
      <c r="BY149" s="15"/>
      <c r="BZ149" s="770"/>
      <c r="CA149" s="15"/>
      <c r="CB149" s="770"/>
      <c r="CC149" s="15"/>
      <c r="CD149" s="770"/>
      <c r="CE149" s="15"/>
      <c r="CF149" s="773"/>
      <c r="CG149" s="15"/>
      <c r="CH149" s="773"/>
      <c r="CI149" s="15"/>
      <c r="CJ149" s="773"/>
      <c r="CK149" s="15"/>
      <c r="CL149" s="773"/>
      <c r="CM149" s="15"/>
      <c r="CN149" s="773"/>
      <c r="CO149" s="15"/>
      <c r="CP149" s="773"/>
      <c r="CQ149" s="15"/>
      <c r="CR149" s="773"/>
      <c r="CS149" s="15"/>
      <c r="CT149" s="773"/>
      <c r="CU149" s="15"/>
      <c r="CV149" s="773"/>
      <c r="CW149" s="15"/>
      <c r="CX149" s="773"/>
      <c r="CY149" s="15"/>
      <c r="CZ149" s="773"/>
      <c r="DA149" s="15"/>
      <c r="DB149" s="773"/>
      <c r="DC149" s="15"/>
      <c r="DD149" s="773"/>
      <c r="DE149" s="15"/>
      <c r="DF149" s="773"/>
      <c r="DG149" s="15"/>
      <c r="DH149" s="773"/>
      <c r="DI149" s="15"/>
      <c r="DJ149" s="773"/>
      <c r="DK149" s="15"/>
      <c r="DL149" s="773"/>
      <c r="DM149" s="15"/>
      <c r="DN149" s="773"/>
      <c r="DO149" s="15"/>
      <c r="DP149" s="773"/>
      <c r="DQ149" s="15"/>
      <c r="DR149" s="773"/>
      <c r="DS149" s="15"/>
      <c r="DT149" s="773"/>
      <c r="DU149" s="168">
        <f>COUNT(V149:BS149)</f>
        <v>0</v>
      </c>
      <c r="DV149" s="156"/>
      <c r="DW149" s="15">
        <f>COUNT(BU149:DS149)</f>
        <v>0</v>
      </c>
      <c r="DX149" s="58"/>
      <c r="DY149" s="15">
        <f>SUM(DU149,DW149)</f>
        <v>0</v>
      </c>
    </row>
    <row r="150" spans="1:137" s="209" customFormat="1" hidden="1">
      <c r="C150" s="210"/>
      <c r="E150" s="491"/>
      <c r="F150" s="464"/>
      <c r="G150" s="508"/>
      <c r="H150" s="386"/>
      <c r="I150" s="211"/>
      <c r="J150" s="212"/>
      <c r="K150" s="386"/>
      <c r="L150" s="212"/>
      <c r="M150" s="212"/>
      <c r="N150" s="212"/>
      <c r="O150" s="212"/>
      <c r="P150" s="212"/>
      <c r="Q150" s="212"/>
      <c r="R150" s="212"/>
      <c r="S150" s="212"/>
      <c r="T150" s="212"/>
      <c r="U150" s="622"/>
      <c r="V150" s="103"/>
      <c r="W150" s="210"/>
      <c r="Y150" s="210"/>
      <c r="AA150" s="210"/>
      <c r="AC150" s="210"/>
      <c r="AE150" s="210"/>
      <c r="AG150" s="210"/>
      <c r="AI150" s="210"/>
      <c r="AK150" s="210"/>
      <c r="AM150" s="210"/>
      <c r="AO150" s="210"/>
      <c r="AQ150" s="210"/>
      <c r="AS150" s="210"/>
      <c r="AU150" s="210"/>
      <c r="AW150" s="210"/>
      <c r="AY150" s="210"/>
      <c r="BA150" s="210"/>
      <c r="BC150" s="210"/>
      <c r="BE150" s="210"/>
      <c r="BG150" s="210"/>
      <c r="BI150" s="210"/>
      <c r="BK150" s="213"/>
      <c r="BL150" s="213"/>
      <c r="BM150" s="210"/>
      <c r="BO150" s="210"/>
      <c r="BP150" s="210"/>
      <c r="BQ150" s="210"/>
      <c r="BR150" s="210"/>
      <c r="BS150" s="210"/>
      <c r="BT150" s="210"/>
      <c r="BU150" s="210"/>
      <c r="BW150" s="210"/>
      <c r="BY150" s="210"/>
      <c r="CA150" s="210"/>
      <c r="CC150" s="210"/>
      <c r="CE150" s="210"/>
      <c r="CG150" s="210"/>
      <c r="CI150" s="210"/>
      <c r="CK150" s="210"/>
      <c r="CM150" s="210"/>
      <c r="CO150" s="210"/>
      <c r="CQ150" s="210"/>
      <c r="CS150" s="210"/>
      <c r="CU150" s="210"/>
      <c r="CW150" s="210"/>
      <c r="CY150" s="210"/>
      <c r="DA150" s="210"/>
      <c r="DC150" s="210"/>
      <c r="DE150" s="210"/>
      <c r="DG150" s="210"/>
      <c r="DI150" s="210"/>
      <c r="DK150" s="210"/>
      <c r="DM150" s="210"/>
      <c r="DO150" s="210"/>
      <c r="DQ150" s="210"/>
      <c r="DS150" s="210"/>
    </row>
    <row r="151" spans="1:137" s="50" customFormat="1" ht="54" hidden="1" customHeight="1">
      <c r="C151" s="49"/>
      <c r="D151" s="49" t="s">
        <v>1690</v>
      </c>
      <c r="E151" s="191"/>
      <c r="F151" s="465"/>
      <c r="G151" s="191"/>
      <c r="H151" s="257"/>
      <c r="I151" s="35"/>
      <c r="J151" s="45"/>
      <c r="K151" s="257"/>
      <c r="U151" s="49"/>
      <c r="W151" s="49"/>
      <c r="Y151" s="49"/>
      <c r="AA151" s="49"/>
      <c r="AC151" s="49"/>
      <c r="AE151" s="49"/>
      <c r="AG151" s="49"/>
      <c r="AI151" s="49"/>
      <c r="AK151" s="49"/>
      <c r="AM151" s="49"/>
      <c r="AO151" s="49"/>
      <c r="AQ151" s="49"/>
      <c r="AS151" s="49"/>
      <c r="AU151" s="49"/>
      <c r="AW151" s="49"/>
      <c r="AY151" s="49"/>
      <c r="BA151" s="49"/>
      <c r="BC151" s="49"/>
      <c r="BE151" s="49"/>
      <c r="BG151" s="49"/>
      <c r="BI151" s="49"/>
      <c r="BK151" s="49"/>
      <c r="BM151" s="49"/>
      <c r="BO151" s="49"/>
      <c r="BQ151" s="49"/>
      <c r="BS151" s="49"/>
      <c r="BU151" s="49"/>
      <c r="BW151" s="49"/>
      <c r="BY151" s="49"/>
      <c r="CA151" s="49"/>
      <c r="CC151" s="49"/>
      <c r="CE151" s="49"/>
      <c r="CG151" s="49"/>
      <c r="CI151" s="49"/>
      <c r="CK151" s="49"/>
      <c r="CM151" s="49"/>
      <c r="CO151" s="49"/>
      <c r="CQ151" s="49"/>
      <c r="CS151" s="49"/>
      <c r="CU151" s="49"/>
      <c r="CW151" s="49"/>
      <c r="CY151" s="49"/>
      <c r="DA151" s="49"/>
      <c r="DC151" s="49"/>
      <c r="DE151" s="49"/>
      <c r="DG151" s="49"/>
      <c r="DI151" s="49"/>
      <c r="DK151" s="49"/>
      <c r="DM151" s="49"/>
      <c r="DO151" s="49"/>
      <c r="DQ151" s="49"/>
      <c r="DS151" s="49"/>
      <c r="DU151" s="254"/>
      <c r="DV151" s="254"/>
      <c r="DW151" s="254"/>
      <c r="DY151" s="254"/>
    </row>
    <row r="152" spans="1:137" s="209" customFormat="1" hidden="1">
      <c r="C152" s="210"/>
      <c r="E152" s="491"/>
      <c r="F152" s="464"/>
      <c r="G152" s="508"/>
      <c r="H152" s="386"/>
      <c r="I152" s="211"/>
      <c r="J152" s="212"/>
      <c r="K152" s="386"/>
      <c r="L152" s="212"/>
      <c r="M152" s="212"/>
      <c r="N152" s="212"/>
      <c r="O152" s="212"/>
      <c r="P152" s="212"/>
      <c r="Q152" s="212"/>
      <c r="R152" s="212"/>
      <c r="S152" s="212"/>
      <c r="T152" s="212"/>
      <c r="U152" s="622"/>
      <c r="V152" s="103"/>
      <c r="W152" s="210"/>
      <c r="Y152" s="210"/>
      <c r="AA152" s="210"/>
      <c r="AC152" s="210"/>
      <c r="AE152" s="210"/>
      <c r="AG152" s="210"/>
      <c r="AI152" s="210"/>
      <c r="AK152" s="210"/>
      <c r="AM152" s="210"/>
      <c r="AO152" s="210"/>
      <c r="AQ152" s="210"/>
      <c r="AS152" s="210"/>
      <c r="AU152" s="210"/>
      <c r="AW152" s="210"/>
      <c r="AY152" s="210"/>
      <c r="BA152" s="210"/>
      <c r="BC152" s="210"/>
      <c r="BE152" s="210"/>
      <c r="BG152" s="210"/>
      <c r="BI152" s="210"/>
      <c r="BK152" s="213"/>
      <c r="BL152" s="213"/>
      <c r="BM152" s="210"/>
      <c r="BO152" s="210"/>
      <c r="BP152" s="210"/>
      <c r="BQ152" s="210"/>
      <c r="BR152" s="210"/>
      <c r="BS152" s="210"/>
      <c r="BT152" s="210"/>
      <c r="BU152" s="210"/>
      <c r="BW152" s="210"/>
      <c r="BY152" s="210"/>
      <c r="CA152" s="210"/>
      <c r="CC152" s="210"/>
      <c r="CE152" s="210"/>
      <c r="CG152" s="210"/>
      <c r="CI152" s="210"/>
      <c r="CK152" s="210"/>
      <c r="CM152" s="210"/>
      <c r="CO152" s="210"/>
      <c r="CQ152" s="210"/>
      <c r="CS152" s="210"/>
      <c r="CU152" s="210"/>
      <c r="CW152" s="210"/>
      <c r="CY152" s="210"/>
      <c r="DA152" s="210"/>
      <c r="DC152" s="210"/>
      <c r="DE152" s="210"/>
      <c r="DG152" s="210"/>
      <c r="DI152" s="210"/>
      <c r="DK152" s="210"/>
      <c r="DM152" s="210"/>
      <c r="DO152" s="210"/>
      <c r="DQ152" s="210"/>
      <c r="DS152" s="210"/>
    </row>
    <row r="153" spans="1:137" s="156" customFormat="1" ht="34.5" hidden="1" customHeight="1">
      <c r="A153" s="15" t="s">
        <v>11</v>
      </c>
      <c r="B153" s="15" t="s">
        <v>1011</v>
      </c>
      <c r="C153" s="504" t="s">
        <v>12</v>
      </c>
      <c r="D153" s="558" t="s">
        <v>39</v>
      </c>
      <c r="E153" s="197"/>
      <c r="F153" s="343" t="s">
        <v>14</v>
      </c>
      <c r="G153" s="478"/>
      <c r="H153" s="90" t="s">
        <v>1611</v>
      </c>
      <c r="I153" s="256" t="s">
        <v>1612</v>
      </c>
      <c r="J153" s="423"/>
      <c r="K153" s="90"/>
      <c r="L153" s="333" t="s">
        <v>1353</v>
      </c>
      <c r="M153" s="333" t="s">
        <v>1482</v>
      </c>
      <c r="N153" s="333"/>
      <c r="O153" s="333" t="s">
        <v>1482</v>
      </c>
      <c r="P153" s="333"/>
      <c r="Q153" s="333" t="s">
        <v>1482</v>
      </c>
      <c r="R153" s="333"/>
      <c r="S153" s="1116" t="s">
        <v>876</v>
      </c>
      <c r="T153" s="1116"/>
      <c r="U153" s="825"/>
      <c r="V153" s="15"/>
      <c r="W153" s="15"/>
      <c r="X153" s="766"/>
      <c r="Y153" s="15"/>
      <c r="Z153" s="766"/>
      <c r="AA153" s="15"/>
      <c r="AB153" s="766"/>
      <c r="AC153" s="15"/>
      <c r="AD153" s="766"/>
      <c r="AE153" s="15"/>
      <c r="AF153" s="766"/>
      <c r="AG153" s="15"/>
      <c r="AH153" s="766"/>
      <c r="AI153" s="15"/>
      <c r="AJ153" s="766"/>
      <c r="AK153" s="15"/>
      <c r="AL153" s="766"/>
      <c r="AM153" s="15"/>
      <c r="AN153" s="766"/>
      <c r="AO153" s="15"/>
      <c r="AP153" s="766"/>
      <c r="AQ153" s="15"/>
      <c r="AR153" s="766"/>
      <c r="AS153" s="15"/>
      <c r="AT153" s="766"/>
      <c r="AU153" s="15"/>
      <c r="AV153" s="766"/>
      <c r="AW153" s="15"/>
      <c r="AX153" s="766"/>
      <c r="AY153" s="15"/>
      <c r="AZ153" s="766"/>
      <c r="BA153" s="15"/>
      <c r="BB153" s="766"/>
      <c r="BC153" s="15"/>
      <c r="BD153" s="766"/>
      <c r="BE153" s="15"/>
      <c r="BF153" s="766"/>
      <c r="BG153" s="15"/>
      <c r="BH153" s="766"/>
      <c r="BI153" s="15"/>
      <c r="BJ153" s="766"/>
      <c r="BK153" s="15"/>
      <c r="BL153" s="766"/>
      <c r="BM153" s="15"/>
      <c r="BN153" s="766"/>
      <c r="BO153" s="15"/>
      <c r="BP153" s="766"/>
      <c r="BQ153" s="15"/>
      <c r="BR153" s="766"/>
      <c r="BS153" s="15"/>
      <c r="BT153" s="766"/>
      <c r="BU153" s="15"/>
      <c r="BV153" s="766"/>
      <c r="BW153" s="15"/>
      <c r="BX153" s="766"/>
      <c r="BY153" s="15"/>
      <c r="BZ153" s="766"/>
      <c r="CA153" s="15"/>
      <c r="CB153" s="766"/>
      <c r="CC153" s="15"/>
      <c r="CD153" s="766"/>
      <c r="CE153" s="15"/>
      <c r="CF153" s="766"/>
      <c r="CG153" s="15"/>
      <c r="CH153" s="766"/>
      <c r="CI153" s="15"/>
      <c r="CJ153" s="766"/>
      <c r="CK153" s="15"/>
      <c r="CL153" s="766"/>
      <c r="CM153" s="15"/>
      <c r="CN153" s="766"/>
      <c r="CO153" s="15"/>
      <c r="CP153" s="766"/>
      <c r="CQ153" s="15"/>
      <c r="CR153" s="766"/>
      <c r="CS153" s="15"/>
      <c r="CT153" s="766"/>
      <c r="CU153" s="15"/>
      <c r="CV153" s="766"/>
      <c r="CW153" s="15"/>
      <c r="CX153" s="766"/>
      <c r="CY153" s="15"/>
      <c r="CZ153" s="766"/>
      <c r="DA153" s="15"/>
      <c r="DB153" s="766"/>
      <c r="DC153" s="15"/>
      <c r="DD153" s="766"/>
      <c r="DE153" s="15"/>
      <c r="DF153" s="766"/>
      <c r="DG153" s="15"/>
      <c r="DH153" s="766"/>
      <c r="DI153" s="15"/>
      <c r="DJ153" s="766"/>
      <c r="DK153" s="15"/>
      <c r="DL153" s="766"/>
      <c r="DM153" s="15"/>
      <c r="DN153" s="766"/>
      <c r="DO153" s="15"/>
      <c r="DP153" s="766"/>
      <c r="DQ153" s="15"/>
      <c r="DR153" s="766"/>
      <c r="DS153" s="15"/>
      <c r="DT153" s="766"/>
      <c r="DU153" s="12" t="s">
        <v>876</v>
      </c>
      <c r="DV153" s="13"/>
      <c r="DW153" s="12" t="s">
        <v>877</v>
      </c>
      <c r="DX153" s="157"/>
      <c r="DY153" s="14" t="s">
        <v>1482</v>
      </c>
    </row>
    <row r="154" spans="1:137" ht="21" hidden="1" customHeight="1">
      <c r="A154" s="40"/>
      <c r="B154" s="40"/>
      <c r="C154" s="38" t="s">
        <v>80</v>
      </c>
      <c r="D154" s="556" t="s">
        <v>249</v>
      </c>
      <c r="E154" s="494"/>
      <c r="F154" s="459">
        <v>42026</v>
      </c>
      <c r="G154" s="788"/>
      <c r="H154" s="319" t="s">
        <v>748</v>
      </c>
      <c r="I154" s="27">
        <v>43438</v>
      </c>
      <c r="J154" s="424"/>
      <c r="K154" s="272"/>
      <c r="L154" s="16">
        <v>0</v>
      </c>
      <c r="M154" s="16">
        <v>0</v>
      </c>
      <c r="N154" s="16">
        <v>0</v>
      </c>
      <c r="O154" s="16">
        <v>0</v>
      </c>
      <c r="P154" s="16"/>
      <c r="Q154" s="16">
        <v>0</v>
      </c>
      <c r="R154" s="16"/>
      <c r="S154" s="1114">
        <v>0</v>
      </c>
      <c r="T154" s="1114"/>
      <c r="U154" s="767"/>
      <c r="V154" s="18"/>
      <c r="W154" s="15"/>
      <c r="X154" s="769"/>
      <c r="Y154" s="15"/>
      <c r="Z154" s="769"/>
      <c r="AA154" s="15"/>
      <c r="AB154" s="769"/>
      <c r="AC154" s="15"/>
      <c r="AD154" s="769"/>
      <c r="AE154" s="15"/>
      <c r="AF154" s="769"/>
      <c r="AG154" s="15"/>
      <c r="AH154" s="769"/>
      <c r="AI154" s="15"/>
      <c r="AJ154" s="769"/>
      <c r="AK154" s="15"/>
      <c r="AL154" s="769"/>
      <c r="AM154" s="15"/>
      <c r="AN154" s="769"/>
      <c r="AO154" s="15"/>
      <c r="AP154" s="769"/>
      <c r="AQ154" s="15"/>
      <c r="AR154" s="769"/>
      <c r="AS154" s="15"/>
      <c r="AT154" s="769"/>
      <c r="AU154" s="15"/>
      <c r="AV154" s="769"/>
      <c r="AW154" s="15"/>
      <c r="AX154" s="769"/>
      <c r="AY154" s="15"/>
      <c r="AZ154" s="769"/>
      <c r="BA154" s="15"/>
      <c r="BB154" s="769"/>
      <c r="BC154" s="15"/>
      <c r="BD154" s="769"/>
      <c r="BE154" s="15"/>
      <c r="BF154" s="769"/>
      <c r="BG154" s="15"/>
      <c r="BH154" s="769"/>
      <c r="BI154" s="15"/>
      <c r="BJ154" s="769"/>
      <c r="BK154" s="15"/>
      <c r="BL154" s="769"/>
      <c r="BM154" s="15"/>
      <c r="BN154" s="769"/>
      <c r="BO154" s="15"/>
      <c r="BP154" s="769"/>
      <c r="BQ154" s="15"/>
      <c r="BR154" s="769"/>
      <c r="BS154" s="15"/>
      <c r="BT154" s="769"/>
      <c r="BU154" s="15"/>
      <c r="BV154" s="770"/>
      <c r="BW154" s="15"/>
      <c r="BX154" s="770"/>
      <c r="BY154" s="15"/>
      <c r="BZ154" s="770"/>
      <c r="CA154" s="15"/>
      <c r="CB154" s="770"/>
      <c r="CC154" s="15"/>
      <c r="CD154" s="770"/>
      <c r="CE154" s="15"/>
      <c r="CF154" s="773"/>
      <c r="CG154" s="15"/>
      <c r="CH154" s="773"/>
      <c r="CI154" s="15"/>
      <c r="CJ154" s="773"/>
      <c r="CK154" s="15"/>
      <c r="CL154" s="773"/>
      <c r="CM154" s="15"/>
      <c r="CN154" s="773"/>
      <c r="CO154" s="15"/>
      <c r="CP154" s="773"/>
      <c r="CQ154" s="15"/>
      <c r="CR154" s="773"/>
      <c r="CS154" s="15"/>
      <c r="CT154" s="773"/>
      <c r="CU154" s="15"/>
      <c r="CV154" s="773"/>
      <c r="CW154" s="15"/>
      <c r="CX154" s="773"/>
      <c r="CY154" s="15"/>
      <c r="CZ154" s="773"/>
      <c r="DA154" s="15"/>
      <c r="DB154" s="773"/>
      <c r="DC154" s="15"/>
      <c r="DD154" s="773"/>
      <c r="DE154" s="15"/>
      <c r="DF154" s="773"/>
      <c r="DG154" s="15"/>
      <c r="DH154" s="773"/>
      <c r="DI154" s="15"/>
      <c r="DJ154" s="773"/>
      <c r="DK154" s="15"/>
      <c r="DL154" s="773"/>
      <c r="DM154" s="15"/>
      <c r="DN154" s="773"/>
      <c r="DO154" s="15"/>
      <c r="DP154" s="773"/>
      <c r="DQ154" s="15"/>
      <c r="DR154" s="773"/>
      <c r="DS154" s="15"/>
      <c r="DT154" s="773"/>
      <c r="DU154" s="168">
        <v>0</v>
      </c>
      <c r="DV154" s="25"/>
      <c r="DW154" s="15">
        <v>0</v>
      </c>
      <c r="DX154" s="23"/>
      <c r="DY154" s="15">
        <v>0</v>
      </c>
      <c r="DZ154" s="25"/>
      <c r="EA154" s="25"/>
      <c r="EB154" s="246"/>
      <c r="EC154" s="246"/>
      <c r="ED154" s="246"/>
      <c r="EE154" s="246"/>
      <c r="EF154" s="246"/>
      <c r="EG154" s="246"/>
    </row>
    <row r="155" spans="1:137" ht="21" hidden="1" customHeight="1">
      <c r="A155" s="40"/>
      <c r="B155" s="40"/>
      <c r="C155" s="38" t="s">
        <v>87</v>
      </c>
      <c r="D155" s="556" t="s">
        <v>1313</v>
      </c>
      <c r="E155" s="477">
        <v>11380</v>
      </c>
      <c r="F155" s="458">
        <v>44517</v>
      </c>
      <c r="G155" s="788"/>
      <c r="H155" s="319" t="s">
        <v>343</v>
      </c>
      <c r="I155" s="27">
        <v>44517</v>
      </c>
      <c r="J155" s="430" t="s">
        <v>1315</v>
      </c>
      <c r="K155" s="287" t="s">
        <v>1314</v>
      </c>
      <c r="L155" s="16">
        <v>0</v>
      </c>
      <c r="M155" s="16">
        <v>0</v>
      </c>
      <c r="N155" s="16">
        <v>0</v>
      </c>
      <c r="O155" s="16">
        <v>0</v>
      </c>
      <c r="P155" s="16"/>
      <c r="Q155" s="16">
        <v>0</v>
      </c>
      <c r="R155" s="16"/>
      <c r="S155" s="1114">
        <v>0</v>
      </c>
      <c r="T155" s="1114"/>
      <c r="U155" s="767"/>
      <c r="V155" s="18"/>
      <c r="W155" s="15"/>
      <c r="X155" s="769"/>
      <c r="Y155" s="15"/>
      <c r="Z155" s="769"/>
      <c r="AA155" s="15"/>
      <c r="AB155" s="769"/>
      <c r="AC155" s="15"/>
      <c r="AD155" s="769"/>
      <c r="AE155" s="15"/>
      <c r="AF155" s="769"/>
      <c r="AG155" s="15"/>
      <c r="AH155" s="769"/>
      <c r="AI155" s="15"/>
      <c r="AJ155" s="769"/>
      <c r="AK155" s="15"/>
      <c r="AL155" s="769"/>
      <c r="AM155" s="15"/>
      <c r="AN155" s="769"/>
      <c r="AO155" s="15"/>
      <c r="AP155" s="769"/>
      <c r="AQ155" s="15"/>
      <c r="AR155" s="769"/>
      <c r="AS155" s="15"/>
      <c r="AT155" s="769"/>
      <c r="AU155" s="15"/>
      <c r="AV155" s="769"/>
      <c r="AW155" s="15"/>
      <c r="AX155" s="769"/>
      <c r="AY155" s="15"/>
      <c r="AZ155" s="769"/>
      <c r="BA155" s="15"/>
      <c r="BB155" s="769"/>
      <c r="BC155" s="15"/>
      <c r="BD155" s="769"/>
      <c r="BE155" s="15"/>
      <c r="BF155" s="769"/>
      <c r="BG155" s="15"/>
      <c r="BH155" s="769"/>
      <c r="BI155" s="15"/>
      <c r="BJ155" s="769"/>
      <c r="BK155" s="15"/>
      <c r="BL155" s="769"/>
      <c r="BM155" s="15"/>
      <c r="BN155" s="769"/>
      <c r="BO155" s="15"/>
      <c r="BP155" s="769"/>
      <c r="BQ155" s="15"/>
      <c r="BR155" s="769"/>
      <c r="BS155" s="15"/>
      <c r="BT155" s="769"/>
      <c r="BU155" s="15"/>
      <c r="BV155" s="770"/>
      <c r="BW155" s="15"/>
      <c r="BX155" s="770"/>
      <c r="BY155" s="15"/>
      <c r="BZ155" s="770"/>
      <c r="CA155" s="15"/>
      <c r="CB155" s="770"/>
      <c r="CC155" s="15"/>
      <c r="CD155" s="770"/>
      <c r="CE155" s="15"/>
      <c r="CF155" s="773"/>
      <c r="CG155" s="15"/>
      <c r="CH155" s="773"/>
      <c r="CI155" s="15"/>
      <c r="CJ155" s="773"/>
      <c r="CK155" s="15"/>
      <c r="CL155" s="773"/>
      <c r="CM155" s="15"/>
      <c r="CN155" s="773"/>
      <c r="CO155" s="15"/>
      <c r="CP155" s="773"/>
      <c r="CQ155" s="15"/>
      <c r="CR155" s="773"/>
      <c r="CS155" s="15"/>
      <c r="CT155" s="773"/>
      <c r="CU155" s="15"/>
      <c r="CV155" s="773"/>
      <c r="CW155" s="15"/>
      <c r="CX155" s="773"/>
      <c r="CY155" s="15"/>
      <c r="CZ155" s="773"/>
      <c r="DA155" s="15"/>
      <c r="DB155" s="773"/>
      <c r="DC155" s="15"/>
      <c r="DD155" s="773"/>
      <c r="DE155" s="15"/>
      <c r="DF155" s="773"/>
      <c r="DG155" s="15"/>
      <c r="DH155" s="773"/>
      <c r="DI155" s="15"/>
      <c r="DJ155" s="773"/>
      <c r="DK155" s="15"/>
      <c r="DL155" s="773"/>
      <c r="DM155" s="15"/>
      <c r="DN155" s="773"/>
      <c r="DO155" s="15"/>
      <c r="DP155" s="773"/>
      <c r="DQ155" s="15"/>
      <c r="DR155" s="773"/>
      <c r="DS155" s="15"/>
      <c r="DT155" s="773"/>
      <c r="DU155" s="168">
        <v>0</v>
      </c>
      <c r="DV155" s="25"/>
      <c r="DW155" s="15">
        <v>0</v>
      </c>
      <c r="DX155" s="23"/>
      <c r="DY155" s="15">
        <v>0</v>
      </c>
      <c r="DZ155" s="246"/>
      <c r="EA155" s="246"/>
      <c r="EB155" s="246"/>
      <c r="EC155" s="246"/>
      <c r="ED155" s="246"/>
      <c r="EE155" s="246"/>
      <c r="EF155" s="246"/>
      <c r="EG155" s="246"/>
    </row>
    <row r="156" spans="1:137" ht="21" hidden="1" customHeight="1">
      <c r="A156" s="40"/>
      <c r="B156" s="40"/>
      <c r="C156" s="38" t="s">
        <v>21</v>
      </c>
      <c r="D156" s="556" t="s">
        <v>240</v>
      </c>
      <c r="E156" s="494"/>
      <c r="F156" s="457">
        <v>40540</v>
      </c>
      <c r="G156" s="788"/>
      <c r="H156" s="319" t="s">
        <v>259</v>
      </c>
      <c r="I156" s="27">
        <v>20221</v>
      </c>
      <c r="J156" s="424"/>
      <c r="K156" s="272"/>
      <c r="L156" s="16">
        <v>2</v>
      </c>
      <c r="M156" s="16">
        <v>0</v>
      </c>
      <c r="N156" s="16">
        <v>0</v>
      </c>
      <c r="O156" s="16">
        <v>0</v>
      </c>
      <c r="P156" s="16"/>
      <c r="Q156" s="16">
        <v>0</v>
      </c>
      <c r="R156" s="16"/>
      <c r="S156" s="1114">
        <v>0</v>
      </c>
      <c r="T156" s="1114"/>
      <c r="U156" s="767"/>
      <c r="V156" s="18"/>
      <c r="W156" s="15"/>
      <c r="X156" s="769"/>
      <c r="Y156" s="15"/>
      <c r="Z156" s="769"/>
      <c r="AA156" s="15"/>
      <c r="AB156" s="769"/>
      <c r="AC156" s="15"/>
      <c r="AD156" s="769"/>
      <c r="AE156" s="15"/>
      <c r="AF156" s="769"/>
      <c r="AG156" s="15"/>
      <c r="AH156" s="769"/>
      <c r="AI156" s="15"/>
      <c r="AJ156" s="769"/>
      <c r="AK156" s="15"/>
      <c r="AL156" s="769"/>
      <c r="AM156" s="15"/>
      <c r="AN156" s="769"/>
      <c r="AO156" s="15"/>
      <c r="AP156" s="769"/>
      <c r="AQ156" s="15"/>
      <c r="AR156" s="769"/>
      <c r="AS156" s="15"/>
      <c r="AT156" s="769"/>
      <c r="AU156" s="15"/>
      <c r="AV156" s="769"/>
      <c r="AW156" s="15"/>
      <c r="AX156" s="769"/>
      <c r="AY156" s="15"/>
      <c r="AZ156" s="769"/>
      <c r="BA156" s="15"/>
      <c r="BB156" s="769"/>
      <c r="BC156" s="15"/>
      <c r="BD156" s="769"/>
      <c r="BE156" s="15"/>
      <c r="BF156" s="769"/>
      <c r="BG156" s="15"/>
      <c r="BH156" s="769"/>
      <c r="BI156" s="15"/>
      <c r="BJ156" s="769"/>
      <c r="BK156" s="15"/>
      <c r="BL156" s="769"/>
      <c r="BM156" s="15"/>
      <c r="BN156" s="769"/>
      <c r="BO156" s="15"/>
      <c r="BP156" s="769"/>
      <c r="BQ156" s="15"/>
      <c r="BR156" s="769"/>
      <c r="BS156" s="15"/>
      <c r="BT156" s="769"/>
      <c r="BU156" s="15"/>
      <c r="BV156" s="770"/>
      <c r="BW156" s="15"/>
      <c r="BX156" s="770"/>
      <c r="BY156" s="15"/>
      <c r="BZ156" s="770"/>
      <c r="CA156" s="15"/>
      <c r="CB156" s="770"/>
      <c r="CC156" s="15"/>
      <c r="CD156" s="770"/>
      <c r="CE156" s="15"/>
      <c r="CF156" s="773"/>
      <c r="CG156" s="15"/>
      <c r="CH156" s="773"/>
      <c r="CI156" s="15"/>
      <c r="CJ156" s="773"/>
      <c r="CK156" s="15"/>
      <c r="CL156" s="773"/>
      <c r="CM156" s="15"/>
      <c r="CN156" s="773"/>
      <c r="CO156" s="15"/>
      <c r="CP156" s="773"/>
      <c r="CQ156" s="15"/>
      <c r="CR156" s="773"/>
      <c r="CS156" s="15"/>
      <c r="CT156" s="773"/>
      <c r="CU156" s="15"/>
      <c r="CV156" s="773"/>
      <c r="CW156" s="15"/>
      <c r="CX156" s="773"/>
      <c r="CY156" s="15"/>
      <c r="CZ156" s="773"/>
      <c r="DA156" s="15"/>
      <c r="DB156" s="773"/>
      <c r="DC156" s="15"/>
      <c r="DD156" s="773"/>
      <c r="DE156" s="15"/>
      <c r="DF156" s="773"/>
      <c r="DG156" s="15"/>
      <c r="DH156" s="773"/>
      <c r="DI156" s="15"/>
      <c r="DJ156" s="773"/>
      <c r="DK156" s="15"/>
      <c r="DL156" s="773"/>
      <c r="DM156" s="15"/>
      <c r="DN156" s="773"/>
      <c r="DO156" s="15"/>
      <c r="DP156" s="773"/>
      <c r="DQ156" s="15"/>
      <c r="DR156" s="773"/>
      <c r="DS156" s="15"/>
      <c r="DT156" s="773"/>
      <c r="DU156" s="168">
        <v>0</v>
      </c>
      <c r="DV156" s="25"/>
      <c r="DW156" s="15">
        <v>0</v>
      </c>
      <c r="DX156" s="23"/>
      <c r="DY156" s="15">
        <v>0</v>
      </c>
      <c r="DZ156" s="246"/>
      <c r="EA156" s="246"/>
      <c r="EB156" s="25"/>
      <c r="EC156" s="25"/>
      <c r="ED156" s="25"/>
      <c r="EE156" s="25"/>
      <c r="EF156" s="25"/>
      <c r="EG156" s="25"/>
    </row>
    <row r="157" spans="1:137" ht="21" hidden="1" customHeight="1">
      <c r="A157" s="40"/>
      <c r="B157" s="40"/>
      <c r="C157" s="38" t="s">
        <v>97</v>
      </c>
      <c r="D157" s="556" t="s">
        <v>1152</v>
      </c>
      <c r="E157" s="494"/>
      <c r="F157" s="458">
        <v>43677</v>
      </c>
      <c r="G157" s="788"/>
      <c r="H157" s="319" t="s">
        <v>748</v>
      </c>
      <c r="I157" s="27">
        <v>44239</v>
      </c>
      <c r="J157" s="424"/>
      <c r="K157" s="272"/>
      <c r="L157" s="16">
        <v>0</v>
      </c>
      <c r="M157" s="16">
        <v>0</v>
      </c>
      <c r="N157" s="16">
        <v>0</v>
      </c>
      <c r="O157" s="16">
        <v>0</v>
      </c>
      <c r="P157" s="16"/>
      <c r="Q157" s="16">
        <v>0</v>
      </c>
      <c r="R157" s="16"/>
      <c r="S157" s="1114">
        <v>0</v>
      </c>
      <c r="T157" s="1114"/>
      <c r="U157" s="767"/>
      <c r="V157" s="18"/>
      <c r="W157" s="15"/>
      <c r="X157" s="769"/>
      <c r="Y157" s="15"/>
      <c r="Z157" s="769"/>
      <c r="AA157" s="15"/>
      <c r="AB157" s="769"/>
      <c r="AC157" s="15"/>
      <c r="AD157" s="769"/>
      <c r="AE157" s="15"/>
      <c r="AF157" s="769"/>
      <c r="AG157" s="15"/>
      <c r="AH157" s="769"/>
      <c r="AI157" s="15"/>
      <c r="AJ157" s="769"/>
      <c r="AK157" s="15"/>
      <c r="AL157" s="769"/>
      <c r="AM157" s="15"/>
      <c r="AN157" s="769"/>
      <c r="AO157" s="15"/>
      <c r="AP157" s="769"/>
      <c r="AQ157" s="15"/>
      <c r="AR157" s="769"/>
      <c r="AS157" s="15"/>
      <c r="AT157" s="769"/>
      <c r="AU157" s="15"/>
      <c r="AV157" s="769"/>
      <c r="AW157" s="15"/>
      <c r="AX157" s="769"/>
      <c r="AY157" s="15"/>
      <c r="AZ157" s="769"/>
      <c r="BA157" s="15"/>
      <c r="BB157" s="769"/>
      <c r="BC157" s="15"/>
      <c r="BD157" s="769"/>
      <c r="BE157" s="15"/>
      <c r="BF157" s="769"/>
      <c r="BG157" s="15"/>
      <c r="BH157" s="769"/>
      <c r="BI157" s="15"/>
      <c r="BJ157" s="769"/>
      <c r="BK157" s="15"/>
      <c r="BL157" s="769"/>
      <c r="BM157" s="15"/>
      <c r="BN157" s="769"/>
      <c r="BO157" s="15"/>
      <c r="BP157" s="769"/>
      <c r="BQ157" s="15"/>
      <c r="BR157" s="769"/>
      <c r="BS157" s="15"/>
      <c r="BT157" s="769"/>
      <c r="BU157" s="15"/>
      <c r="BV157" s="770"/>
      <c r="BW157" s="15"/>
      <c r="BX157" s="770"/>
      <c r="BY157" s="15"/>
      <c r="BZ157" s="770"/>
      <c r="CA157" s="15"/>
      <c r="CB157" s="770"/>
      <c r="CC157" s="15"/>
      <c r="CD157" s="770"/>
      <c r="CE157" s="15"/>
      <c r="CF157" s="773"/>
      <c r="CG157" s="15"/>
      <c r="CH157" s="773"/>
      <c r="CI157" s="15"/>
      <c r="CJ157" s="773"/>
      <c r="CK157" s="15"/>
      <c r="CL157" s="773"/>
      <c r="CM157" s="15"/>
      <c r="CN157" s="773"/>
      <c r="CO157" s="15"/>
      <c r="CP157" s="773"/>
      <c r="CQ157" s="15"/>
      <c r="CR157" s="773"/>
      <c r="CS157" s="15"/>
      <c r="CT157" s="773"/>
      <c r="CU157" s="15"/>
      <c r="CV157" s="773"/>
      <c r="CW157" s="15"/>
      <c r="CX157" s="773"/>
      <c r="CY157" s="15"/>
      <c r="CZ157" s="773"/>
      <c r="DA157" s="15"/>
      <c r="DB157" s="773"/>
      <c r="DC157" s="15"/>
      <c r="DD157" s="773"/>
      <c r="DE157" s="15"/>
      <c r="DF157" s="773"/>
      <c r="DG157" s="15"/>
      <c r="DH157" s="773"/>
      <c r="DI157" s="15"/>
      <c r="DJ157" s="773"/>
      <c r="DK157" s="15"/>
      <c r="DL157" s="773"/>
      <c r="DM157" s="15"/>
      <c r="DN157" s="773"/>
      <c r="DO157" s="15"/>
      <c r="DP157" s="773"/>
      <c r="DQ157" s="15"/>
      <c r="DR157" s="773"/>
      <c r="DS157" s="15"/>
      <c r="DT157" s="773"/>
      <c r="DU157" s="168">
        <v>0</v>
      </c>
      <c r="DV157" s="25"/>
      <c r="DW157" s="15">
        <v>0</v>
      </c>
      <c r="DX157" s="23"/>
      <c r="DY157" s="15">
        <v>0</v>
      </c>
      <c r="DZ157" s="246"/>
      <c r="EA157" s="246"/>
      <c r="EB157" s="246"/>
      <c r="EC157" s="246"/>
      <c r="ED157" s="246"/>
      <c r="EE157" s="246"/>
      <c r="EF157" s="246"/>
      <c r="EG157" s="246"/>
    </row>
    <row r="158" spans="1:137" ht="21" hidden="1" customHeight="1">
      <c r="A158" s="40"/>
      <c r="B158" s="40"/>
      <c r="C158" s="38" t="s">
        <v>63</v>
      </c>
      <c r="D158" s="556" t="s">
        <v>252</v>
      </c>
      <c r="E158" s="477">
        <v>421</v>
      </c>
      <c r="F158" s="459">
        <v>41044</v>
      </c>
      <c r="G158" s="788"/>
      <c r="H158" s="319" t="s">
        <v>1403</v>
      </c>
      <c r="I158" s="27">
        <v>15767</v>
      </c>
      <c r="J158" s="436" t="s">
        <v>495</v>
      </c>
      <c r="K158" s="287" t="s">
        <v>494</v>
      </c>
      <c r="L158" s="16">
        <v>0</v>
      </c>
      <c r="M158" s="16">
        <v>0</v>
      </c>
      <c r="N158" s="16">
        <v>0</v>
      </c>
      <c r="O158" s="16">
        <v>0</v>
      </c>
      <c r="P158" s="16"/>
      <c r="Q158" s="16">
        <v>0</v>
      </c>
      <c r="R158" s="16"/>
      <c r="S158" s="1114">
        <v>0</v>
      </c>
      <c r="T158" s="1114"/>
      <c r="U158" s="767"/>
      <c r="V158" s="18"/>
      <c r="W158" s="15"/>
      <c r="X158" s="769"/>
      <c r="Y158" s="15"/>
      <c r="Z158" s="769"/>
      <c r="AA158" s="15"/>
      <c r="AB158" s="769"/>
      <c r="AC158" s="15"/>
      <c r="AD158" s="769"/>
      <c r="AE158" s="15"/>
      <c r="AF158" s="769"/>
      <c r="AG158" s="15"/>
      <c r="AH158" s="769"/>
      <c r="AI158" s="15"/>
      <c r="AJ158" s="769"/>
      <c r="AK158" s="15"/>
      <c r="AL158" s="769"/>
      <c r="AM158" s="15"/>
      <c r="AN158" s="769"/>
      <c r="AO158" s="15"/>
      <c r="AP158" s="769"/>
      <c r="AQ158" s="15"/>
      <c r="AR158" s="769"/>
      <c r="AS158" s="15"/>
      <c r="AT158" s="769"/>
      <c r="AU158" s="15"/>
      <c r="AV158" s="769"/>
      <c r="AW158" s="15"/>
      <c r="AX158" s="769"/>
      <c r="AY158" s="15"/>
      <c r="AZ158" s="769"/>
      <c r="BA158" s="15"/>
      <c r="BB158" s="769"/>
      <c r="BC158" s="15"/>
      <c r="BD158" s="769"/>
      <c r="BE158" s="15"/>
      <c r="BF158" s="769"/>
      <c r="BG158" s="15"/>
      <c r="BH158" s="769"/>
      <c r="BI158" s="15"/>
      <c r="BJ158" s="769"/>
      <c r="BK158" s="15"/>
      <c r="BL158" s="769"/>
      <c r="BM158" s="15"/>
      <c r="BN158" s="769"/>
      <c r="BO158" s="15"/>
      <c r="BP158" s="769"/>
      <c r="BQ158" s="15"/>
      <c r="BR158" s="769"/>
      <c r="BS158" s="15"/>
      <c r="BT158" s="769"/>
      <c r="BU158" s="15"/>
      <c r="BV158" s="770"/>
      <c r="BW158" s="15"/>
      <c r="BX158" s="770"/>
      <c r="BY158" s="15"/>
      <c r="BZ158" s="770"/>
      <c r="CA158" s="15"/>
      <c r="CB158" s="770"/>
      <c r="CC158" s="15"/>
      <c r="CD158" s="770"/>
      <c r="CE158" s="15"/>
      <c r="CF158" s="773"/>
      <c r="CG158" s="15"/>
      <c r="CH158" s="773"/>
      <c r="CI158" s="15"/>
      <c r="CJ158" s="773"/>
      <c r="CK158" s="15"/>
      <c r="CL158" s="773"/>
      <c r="CM158" s="15"/>
      <c r="CN158" s="773"/>
      <c r="CO158" s="15"/>
      <c r="CP158" s="773"/>
      <c r="CQ158" s="15"/>
      <c r="CR158" s="773"/>
      <c r="CS158" s="15"/>
      <c r="CT158" s="773"/>
      <c r="CU158" s="15"/>
      <c r="CV158" s="773"/>
      <c r="CW158" s="15"/>
      <c r="CX158" s="773"/>
      <c r="CY158" s="15"/>
      <c r="CZ158" s="773"/>
      <c r="DA158" s="15"/>
      <c r="DB158" s="773"/>
      <c r="DC158" s="15"/>
      <c r="DD158" s="773"/>
      <c r="DE158" s="15"/>
      <c r="DF158" s="773"/>
      <c r="DG158" s="15"/>
      <c r="DH158" s="773"/>
      <c r="DI158" s="15"/>
      <c r="DJ158" s="773"/>
      <c r="DK158" s="15"/>
      <c r="DL158" s="773"/>
      <c r="DM158" s="15"/>
      <c r="DN158" s="773"/>
      <c r="DO158" s="15"/>
      <c r="DP158" s="773"/>
      <c r="DQ158" s="15"/>
      <c r="DR158" s="773"/>
      <c r="DS158" s="15"/>
      <c r="DT158" s="773"/>
      <c r="DU158" s="168">
        <v>0</v>
      </c>
      <c r="DV158" s="25"/>
      <c r="DW158" s="15">
        <v>0</v>
      </c>
      <c r="DX158" s="23"/>
      <c r="DY158" s="15">
        <v>0</v>
      </c>
      <c r="DZ158" s="25"/>
      <c r="EA158" s="25"/>
      <c r="EB158" s="246"/>
      <c r="EC158" s="246"/>
      <c r="ED158" s="246"/>
      <c r="EE158" s="246"/>
      <c r="EF158" s="246"/>
      <c r="EG158" s="246"/>
    </row>
    <row r="159" spans="1:137" s="25" customFormat="1" ht="21" hidden="1" customHeight="1">
      <c r="A159" s="40"/>
      <c r="B159" s="40"/>
      <c r="C159" s="38" t="s">
        <v>64</v>
      </c>
      <c r="D159" s="556" t="s">
        <v>246</v>
      </c>
      <c r="E159" s="477">
        <v>266</v>
      </c>
      <c r="F159" s="459">
        <v>41047</v>
      </c>
      <c r="G159" s="788"/>
      <c r="H159" s="319" t="s">
        <v>343</v>
      </c>
      <c r="I159" s="27">
        <v>37000</v>
      </c>
      <c r="J159" s="436" t="s">
        <v>1383</v>
      </c>
      <c r="K159" s="287" t="s">
        <v>1382</v>
      </c>
      <c r="L159" s="16">
        <v>0</v>
      </c>
      <c r="M159" s="16">
        <v>0</v>
      </c>
      <c r="N159" s="16">
        <v>0</v>
      </c>
      <c r="O159" s="16">
        <v>0</v>
      </c>
      <c r="P159" s="16"/>
      <c r="Q159" s="16">
        <v>0</v>
      </c>
      <c r="R159" s="16"/>
      <c r="S159" s="1114">
        <v>0</v>
      </c>
      <c r="T159" s="1114"/>
      <c r="U159" s="767"/>
      <c r="V159" s="18"/>
      <c r="W159" s="15"/>
      <c r="X159" s="769"/>
      <c r="Y159" s="15"/>
      <c r="Z159" s="769"/>
      <c r="AA159" s="15"/>
      <c r="AB159" s="769"/>
      <c r="AC159" s="15"/>
      <c r="AD159" s="769"/>
      <c r="AE159" s="15"/>
      <c r="AF159" s="769"/>
      <c r="AG159" s="15"/>
      <c r="AH159" s="769"/>
      <c r="AI159" s="15"/>
      <c r="AJ159" s="769"/>
      <c r="AK159" s="15"/>
      <c r="AL159" s="769"/>
      <c r="AM159" s="15"/>
      <c r="AN159" s="769"/>
      <c r="AO159" s="15"/>
      <c r="AP159" s="769"/>
      <c r="AQ159" s="15"/>
      <c r="AR159" s="769"/>
      <c r="AS159" s="15"/>
      <c r="AT159" s="769"/>
      <c r="AU159" s="15"/>
      <c r="AV159" s="769"/>
      <c r="AW159" s="15"/>
      <c r="AX159" s="769"/>
      <c r="AY159" s="15"/>
      <c r="AZ159" s="769"/>
      <c r="BA159" s="15"/>
      <c r="BB159" s="769"/>
      <c r="BC159" s="15"/>
      <c r="BD159" s="769"/>
      <c r="BE159" s="15"/>
      <c r="BF159" s="769"/>
      <c r="BG159" s="15"/>
      <c r="BH159" s="769"/>
      <c r="BI159" s="15"/>
      <c r="BJ159" s="769"/>
      <c r="BK159" s="15"/>
      <c r="BL159" s="769"/>
      <c r="BM159" s="15"/>
      <c r="BN159" s="769"/>
      <c r="BO159" s="15"/>
      <c r="BP159" s="769"/>
      <c r="BQ159" s="15"/>
      <c r="BR159" s="769"/>
      <c r="BS159" s="15"/>
      <c r="BT159" s="769"/>
      <c r="BU159" s="15"/>
      <c r="BV159" s="770"/>
      <c r="BW159" s="15"/>
      <c r="BX159" s="770"/>
      <c r="BY159" s="15"/>
      <c r="BZ159" s="770"/>
      <c r="CA159" s="15"/>
      <c r="CB159" s="770"/>
      <c r="CC159" s="15"/>
      <c r="CD159" s="770"/>
      <c r="CE159" s="15"/>
      <c r="CF159" s="773"/>
      <c r="CG159" s="15"/>
      <c r="CH159" s="773"/>
      <c r="CI159" s="15"/>
      <c r="CJ159" s="773"/>
      <c r="CK159" s="15"/>
      <c r="CL159" s="773"/>
      <c r="CM159" s="15"/>
      <c r="CN159" s="773"/>
      <c r="CO159" s="15"/>
      <c r="CP159" s="773"/>
      <c r="CQ159" s="15"/>
      <c r="CR159" s="773"/>
      <c r="CS159" s="15"/>
      <c r="CT159" s="773"/>
      <c r="CU159" s="15"/>
      <c r="CV159" s="773"/>
      <c r="CW159" s="15"/>
      <c r="CX159" s="773"/>
      <c r="CY159" s="15"/>
      <c r="CZ159" s="773"/>
      <c r="DA159" s="15"/>
      <c r="DB159" s="773"/>
      <c r="DC159" s="15"/>
      <c r="DD159" s="773"/>
      <c r="DE159" s="15"/>
      <c r="DF159" s="773"/>
      <c r="DG159" s="15"/>
      <c r="DH159" s="773"/>
      <c r="DI159" s="15"/>
      <c r="DJ159" s="773"/>
      <c r="DK159" s="15"/>
      <c r="DL159" s="773"/>
      <c r="DM159" s="15"/>
      <c r="DN159" s="773"/>
      <c r="DO159" s="15"/>
      <c r="DP159" s="773"/>
      <c r="DQ159" s="15"/>
      <c r="DR159" s="773"/>
      <c r="DS159" s="15"/>
      <c r="DT159" s="773"/>
      <c r="DU159" s="168">
        <v>0</v>
      </c>
      <c r="DW159" s="15">
        <v>0</v>
      </c>
      <c r="DX159" s="23"/>
      <c r="DY159" s="15">
        <v>0</v>
      </c>
      <c r="DZ159" s="246"/>
      <c r="EA159" s="246"/>
      <c r="EB159" s="246"/>
      <c r="EC159" s="246"/>
      <c r="ED159" s="246"/>
      <c r="EE159" s="246"/>
      <c r="EF159" s="246"/>
      <c r="EG159" s="246"/>
    </row>
    <row r="160" spans="1:137" s="246" customFormat="1" ht="21" hidden="1" customHeight="1">
      <c r="A160" s="40"/>
      <c r="B160" s="40"/>
      <c r="C160" s="38" t="s">
        <v>92</v>
      </c>
      <c r="D160" s="556" t="s">
        <v>1361</v>
      </c>
      <c r="E160" s="477">
        <v>11394</v>
      </c>
      <c r="F160" s="458">
        <v>44680</v>
      </c>
      <c r="G160" s="788"/>
      <c r="H160" s="319" t="s">
        <v>343</v>
      </c>
      <c r="I160" s="27">
        <v>44679</v>
      </c>
      <c r="J160" s="430" t="s">
        <v>1363</v>
      </c>
      <c r="K160" s="287" t="s">
        <v>1362</v>
      </c>
      <c r="L160" s="16">
        <v>0</v>
      </c>
      <c r="M160" s="16">
        <v>0</v>
      </c>
      <c r="N160" s="16">
        <v>0</v>
      </c>
      <c r="O160" s="16">
        <v>0</v>
      </c>
      <c r="P160" s="16"/>
      <c r="Q160" s="16">
        <v>0</v>
      </c>
      <c r="R160" s="16"/>
      <c r="S160" s="1114">
        <v>0</v>
      </c>
      <c r="T160" s="1114"/>
      <c r="U160" s="767"/>
      <c r="V160" s="18"/>
      <c r="W160" s="15"/>
      <c r="X160" s="769"/>
      <c r="Y160" s="15"/>
      <c r="Z160" s="769"/>
      <c r="AA160" s="15"/>
      <c r="AB160" s="769"/>
      <c r="AC160" s="15"/>
      <c r="AD160" s="769"/>
      <c r="AE160" s="15"/>
      <c r="AF160" s="769"/>
      <c r="AG160" s="15"/>
      <c r="AH160" s="769"/>
      <c r="AI160" s="15"/>
      <c r="AJ160" s="769"/>
      <c r="AK160" s="15"/>
      <c r="AL160" s="769"/>
      <c r="AM160" s="15"/>
      <c r="AN160" s="769"/>
      <c r="AO160" s="15"/>
      <c r="AP160" s="769"/>
      <c r="AQ160" s="15"/>
      <c r="AR160" s="769"/>
      <c r="AS160" s="15"/>
      <c r="AT160" s="769"/>
      <c r="AU160" s="15"/>
      <c r="AV160" s="769"/>
      <c r="AW160" s="15"/>
      <c r="AX160" s="769"/>
      <c r="AY160" s="15"/>
      <c r="AZ160" s="769"/>
      <c r="BA160" s="15"/>
      <c r="BB160" s="769"/>
      <c r="BC160" s="15"/>
      <c r="BD160" s="769"/>
      <c r="BE160" s="15"/>
      <c r="BF160" s="769"/>
      <c r="BG160" s="15"/>
      <c r="BH160" s="769"/>
      <c r="BI160" s="15"/>
      <c r="BJ160" s="769"/>
      <c r="BK160" s="15"/>
      <c r="BL160" s="769"/>
      <c r="BM160" s="15"/>
      <c r="BN160" s="769"/>
      <c r="BO160" s="15"/>
      <c r="BP160" s="769"/>
      <c r="BQ160" s="15"/>
      <c r="BR160" s="769"/>
      <c r="BS160" s="15"/>
      <c r="BT160" s="769"/>
      <c r="BU160" s="15"/>
      <c r="BV160" s="770"/>
      <c r="BW160" s="15"/>
      <c r="BX160" s="770"/>
      <c r="BY160" s="15"/>
      <c r="BZ160" s="770"/>
      <c r="CA160" s="15"/>
      <c r="CB160" s="770"/>
      <c r="CC160" s="15"/>
      <c r="CD160" s="770"/>
      <c r="CE160" s="15"/>
      <c r="CF160" s="773"/>
      <c r="CG160" s="15"/>
      <c r="CH160" s="773"/>
      <c r="CI160" s="15"/>
      <c r="CJ160" s="773"/>
      <c r="CK160" s="15"/>
      <c r="CL160" s="773"/>
      <c r="CM160" s="15"/>
      <c r="CN160" s="773"/>
      <c r="CO160" s="15"/>
      <c r="CP160" s="773"/>
      <c r="CQ160" s="15"/>
      <c r="CR160" s="773"/>
      <c r="CS160" s="15"/>
      <c r="CT160" s="773"/>
      <c r="CU160" s="15"/>
      <c r="CV160" s="773"/>
      <c r="CW160" s="15"/>
      <c r="CX160" s="773"/>
      <c r="CY160" s="15"/>
      <c r="CZ160" s="773"/>
      <c r="DA160" s="15"/>
      <c r="DB160" s="773"/>
      <c r="DC160" s="15"/>
      <c r="DD160" s="773"/>
      <c r="DE160" s="15"/>
      <c r="DF160" s="773"/>
      <c r="DG160" s="15"/>
      <c r="DH160" s="773"/>
      <c r="DI160" s="15"/>
      <c r="DJ160" s="773"/>
      <c r="DK160" s="15"/>
      <c r="DL160" s="773"/>
      <c r="DM160" s="15"/>
      <c r="DN160" s="773"/>
      <c r="DO160" s="15"/>
      <c r="DP160" s="773"/>
      <c r="DQ160" s="15"/>
      <c r="DR160" s="773"/>
      <c r="DS160" s="15"/>
      <c r="DT160" s="773"/>
      <c r="DU160" s="168">
        <v>0</v>
      </c>
      <c r="DV160" s="25"/>
      <c r="DW160" s="15">
        <v>0</v>
      </c>
      <c r="DX160" s="23"/>
      <c r="DY160" s="15">
        <v>0</v>
      </c>
    </row>
    <row r="161" spans="1:137" s="246" customFormat="1" ht="21" hidden="1" customHeight="1">
      <c r="A161" s="40"/>
      <c r="B161" s="40"/>
      <c r="C161" s="38" t="s">
        <v>50</v>
      </c>
      <c r="D161" s="556" t="s">
        <v>280</v>
      </c>
      <c r="E161" s="477">
        <v>9944</v>
      </c>
      <c r="F161" s="457">
        <v>38651</v>
      </c>
      <c r="G161" s="788"/>
      <c r="H161" s="319" t="s">
        <v>1403</v>
      </c>
      <c r="I161" s="27">
        <v>35828</v>
      </c>
      <c r="J161" s="430" t="s">
        <v>743</v>
      </c>
      <c r="K161" s="287" t="s">
        <v>742</v>
      </c>
      <c r="L161" s="16">
        <v>0</v>
      </c>
      <c r="M161" s="16">
        <v>0</v>
      </c>
      <c r="N161" s="16">
        <v>0</v>
      </c>
      <c r="O161" s="16">
        <v>0</v>
      </c>
      <c r="P161" s="16"/>
      <c r="Q161" s="16">
        <v>0</v>
      </c>
      <c r="R161" s="16"/>
      <c r="S161" s="1114">
        <v>0</v>
      </c>
      <c r="T161" s="1114"/>
      <c r="U161" s="767"/>
      <c r="V161" s="18"/>
      <c r="W161" s="15"/>
      <c r="X161" s="769"/>
      <c r="Y161" s="15"/>
      <c r="Z161" s="769"/>
      <c r="AA161" s="15"/>
      <c r="AB161" s="769"/>
      <c r="AC161" s="15"/>
      <c r="AD161" s="769"/>
      <c r="AE161" s="15"/>
      <c r="AF161" s="769"/>
      <c r="AG161" s="15"/>
      <c r="AH161" s="769"/>
      <c r="AI161" s="15"/>
      <c r="AJ161" s="769"/>
      <c r="AK161" s="15"/>
      <c r="AL161" s="769"/>
      <c r="AM161" s="15"/>
      <c r="AN161" s="769"/>
      <c r="AO161" s="15"/>
      <c r="AP161" s="769"/>
      <c r="AQ161" s="15"/>
      <c r="AR161" s="769"/>
      <c r="AS161" s="15"/>
      <c r="AT161" s="769"/>
      <c r="AU161" s="15"/>
      <c r="AV161" s="769"/>
      <c r="AW161" s="15"/>
      <c r="AX161" s="769"/>
      <c r="AY161" s="15"/>
      <c r="AZ161" s="769"/>
      <c r="BA161" s="15"/>
      <c r="BB161" s="769"/>
      <c r="BC161" s="15"/>
      <c r="BD161" s="769"/>
      <c r="BE161" s="15"/>
      <c r="BF161" s="769"/>
      <c r="BG161" s="15"/>
      <c r="BH161" s="769"/>
      <c r="BI161" s="15"/>
      <c r="BJ161" s="769"/>
      <c r="BK161" s="15"/>
      <c r="BL161" s="769"/>
      <c r="BM161" s="15"/>
      <c r="BN161" s="769"/>
      <c r="BO161" s="15"/>
      <c r="BP161" s="769"/>
      <c r="BQ161" s="15"/>
      <c r="BR161" s="769"/>
      <c r="BS161" s="15"/>
      <c r="BT161" s="769"/>
      <c r="BU161" s="15"/>
      <c r="BV161" s="770"/>
      <c r="BW161" s="15"/>
      <c r="BX161" s="770"/>
      <c r="BY161" s="15"/>
      <c r="BZ161" s="770"/>
      <c r="CA161" s="15"/>
      <c r="CB161" s="770"/>
      <c r="CC161" s="15"/>
      <c r="CD161" s="770"/>
      <c r="CE161" s="15"/>
      <c r="CF161" s="773"/>
      <c r="CG161" s="15"/>
      <c r="CH161" s="773"/>
      <c r="CI161" s="15"/>
      <c r="CJ161" s="773"/>
      <c r="CK161" s="15"/>
      <c r="CL161" s="773"/>
      <c r="CM161" s="15"/>
      <c r="CN161" s="773"/>
      <c r="CO161" s="15"/>
      <c r="CP161" s="773"/>
      <c r="CQ161" s="15"/>
      <c r="CR161" s="773"/>
      <c r="CS161" s="15"/>
      <c r="CT161" s="773"/>
      <c r="CU161" s="15"/>
      <c r="CV161" s="773"/>
      <c r="CW161" s="15"/>
      <c r="CX161" s="773"/>
      <c r="CY161" s="15"/>
      <c r="CZ161" s="773"/>
      <c r="DA161" s="15"/>
      <c r="DB161" s="773"/>
      <c r="DC161" s="15"/>
      <c r="DD161" s="773"/>
      <c r="DE161" s="15"/>
      <c r="DF161" s="773"/>
      <c r="DG161" s="15"/>
      <c r="DH161" s="773"/>
      <c r="DI161" s="15"/>
      <c r="DJ161" s="773"/>
      <c r="DK161" s="15"/>
      <c r="DL161" s="773"/>
      <c r="DM161" s="15"/>
      <c r="DN161" s="773"/>
      <c r="DO161" s="15"/>
      <c r="DP161" s="773"/>
      <c r="DQ161" s="15"/>
      <c r="DR161" s="773"/>
      <c r="DS161" s="15"/>
      <c r="DT161" s="773"/>
      <c r="DU161" s="168">
        <v>0</v>
      </c>
      <c r="DV161" s="25"/>
      <c r="DW161" s="15">
        <v>0</v>
      </c>
      <c r="DX161" s="23"/>
      <c r="DY161" s="15">
        <v>0</v>
      </c>
    </row>
    <row r="162" spans="1:137" ht="21" hidden="1" customHeight="1">
      <c r="A162" s="40"/>
      <c r="B162" s="40"/>
      <c r="C162" s="38" t="s">
        <v>72</v>
      </c>
      <c r="D162" s="34" t="s">
        <v>1676</v>
      </c>
      <c r="E162" s="477">
        <v>11414</v>
      </c>
      <c r="F162" s="457">
        <v>42373</v>
      </c>
      <c r="G162" s="788"/>
      <c r="H162" s="319" t="s">
        <v>343</v>
      </c>
      <c r="I162" s="27">
        <v>43537</v>
      </c>
      <c r="J162" s="431" t="s">
        <v>1009</v>
      </c>
      <c r="K162" s="287" t="s">
        <v>1008</v>
      </c>
      <c r="L162" s="16">
        <v>0</v>
      </c>
      <c r="M162" s="16">
        <v>0</v>
      </c>
      <c r="N162" s="16">
        <v>0</v>
      </c>
      <c r="O162" s="16">
        <v>0</v>
      </c>
      <c r="P162" s="16"/>
      <c r="Q162" s="16">
        <v>0</v>
      </c>
      <c r="R162" s="16"/>
      <c r="S162" s="1114">
        <v>0</v>
      </c>
      <c r="T162" s="1114"/>
      <c r="U162" s="767"/>
      <c r="V162" s="18"/>
      <c r="W162" s="15"/>
      <c r="X162" s="769"/>
      <c r="Y162" s="15"/>
      <c r="Z162" s="769"/>
      <c r="AA162" s="15"/>
      <c r="AB162" s="769"/>
      <c r="AC162" s="15"/>
      <c r="AD162" s="769"/>
      <c r="AE162" s="15"/>
      <c r="AF162" s="769"/>
      <c r="AG162" s="15"/>
      <c r="AH162" s="769"/>
      <c r="AI162" s="15"/>
      <c r="AJ162" s="769"/>
      <c r="AK162" s="15"/>
      <c r="AL162" s="769"/>
      <c r="AM162" s="15"/>
      <c r="AN162" s="769"/>
      <c r="AO162" s="15"/>
      <c r="AP162" s="769"/>
      <c r="AQ162" s="15"/>
      <c r="AR162" s="769"/>
      <c r="AS162" s="15"/>
      <c r="AT162" s="769"/>
      <c r="AU162" s="15"/>
      <c r="AV162" s="769"/>
      <c r="AW162" s="15"/>
      <c r="AX162" s="769"/>
      <c r="AY162" s="15"/>
      <c r="AZ162" s="769"/>
      <c r="BA162" s="15"/>
      <c r="BB162" s="769"/>
      <c r="BC162" s="15"/>
      <c r="BD162" s="769"/>
      <c r="BE162" s="15"/>
      <c r="BF162" s="769"/>
      <c r="BG162" s="15"/>
      <c r="BH162" s="769"/>
      <c r="BI162" s="15"/>
      <c r="BJ162" s="769"/>
      <c r="BK162" s="15"/>
      <c r="BL162" s="769"/>
      <c r="BM162" s="15"/>
      <c r="BN162" s="769"/>
      <c r="BO162" s="15"/>
      <c r="BP162" s="769"/>
      <c r="BQ162" s="15"/>
      <c r="BR162" s="769"/>
      <c r="BS162" s="15"/>
      <c r="BT162" s="769"/>
      <c r="BU162" s="15"/>
      <c r="BV162" s="770"/>
      <c r="BW162" s="15"/>
      <c r="BX162" s="770"/>
      <c r="BY162" s="15"/>
      <c r="BZ162" s="770"/>
      <c r="CA162" s="15"/>
      <c r="CB162" s="770"/>
      <c r="CC162" s="15"/>
      <c r="CD162" s="770"/>
      <c r="CE162" s="15"/>
      <c r="CF162" s="773"/>
      <c r="CG162" s="15"/>
      <c r="CH162" s="773"/>
      <c r="CI162" s="15"/>
      <c r="CJ162" s="773"/>
      <c r="CK162" s="15"/>
      <c r="CL162" s="773"/>
      <c r="CM162" s="15"/>
      <c r="CN162" s="773"/>
      <c r="CO162" s="15"/>
      <c r="CP162" s="773"/>
      <c r="CQ162" s="15"/>
      <c r="CR162" s="773"/>
      <c r="CS162" s="15"/>
      <c r="CT162" s="773"/>
      <c r="CU162" s="15"/>
      <c r="CV162" s="773"/>
      <c r="CW162" s="15"/>
      <c r="CX162" s="773"/>
      <c r="CY162" s="15"/>
      <c r="CZ162" s="773"/>
      <c r="DA162" s="15"/>
      <c r="DB162" s="773"/>
      <c r="DC162" s="15"/>
      <c r="DD162" s="773"/>
      <c r="DE162" s="15"/>
      <c r="DF162" s="773"/>
      <c r="DG162" s="15"/>
      <c r="DH162" s="773"/>
      <c r="DI162" s="15"/>
      <c r="DJ162" s="773"/>
      <c r="DK162" s="15"/>
      <c r="DL162" s="773"/>
      <c r="DM162" s="15"/>
      <c r="DN162" s="773"/>
      <c r="DO162" s="15"/>
      <c r="DP162" s="773"/>
      <c r="DQ162" s="15"/>
      <c r="DR162" s="773"/>
      <c r="DS162" s="15"/>
      <c r="DT162" s="773"/>
      <c r="DU162" s="168">
        <f>COUNT(V162:BS162)</f>
        <v>0</v>
      </c>
      <c r="DV162" s="25"/>
      <c r="DW162" s="15">
        <f>COUNT(BU162:DS162)</f>
        <v>0</v>
      </c>
      <c r="DX162" s="23"/>
      <c r="DY162" s="15">
        <f t="shared" ref="DY162" si="22">SUM(DU162,DW162)</f>
        <v>0</v>
      </c>
      <c r="DZ162" s="246"/>
      <c r="EA162" s="246"/>
      <c r="EB162" s="25"/>
      <c r="EC162" s="25"/>
      <c r="ED162" s="246"/>
      <c r="EE162" s="246"/>
      <c r="EF162" s="246"/>
      <c r="EG162" s="246"/>
    </row>
    <row r="163" spans="1:137" s="209" customFormat="1" hidden="1">
      <c r="C163" s="210"/>
      <c r="E163" s="491"/>
      <c r="F163" s="464"/>
      <c r="G163" s="508"/>
      <c r="H163" s="386"/>
      <c r="I163" s="211"/>
      <c r="J163" s="212"/>
      <c r="K163" s="386"/>
      <c r="L163" s="212"/>
      <c r="M163" s="212"/>
      <c r="N163" s="212"/>
      <c r="O163" s="212"/>
      <c r="P163" s="212"/>
      <c r="Q163" s="212"/>
      <c r="R163" s="212"/>
      <c r="S163" s="212"/>
      <c r="T163" s="212"/>
      <c r="U163" s="622"/>
      <c r="V163" s="103"/>
      <c r="W163" s="210"/>
      <c r="Y163" s="210"/>
      <c r="AA163" s="210"/>
      <c r="AC163" s="210"/>
      <c r="AE163" s="210"/>
      <c r="AG163" s="210"/>
      <c r="AI163" s="210"/>
      <c r="AK163" s="210"/>
      <c r="AM163" s="210"/>
      <c r="AO163" s="210"/>
      <c r="AQ163" s="210"/>
      <c r="AS163" s="210"/>
      <c r="AU163" s="210"/>
      <c r="AW163" s="210"/>
      <c r="AY163" s="210"/>
      <c r="BA163" s="210"/>
      <c r="BC163" s="210"/>
      <c r="BE163" s="210"/>
      <c r="BG163" s="210"/>
      <c r="BI163" s="210"/>
      <c r="BK163" s="213"/>
      <c r="BL163" s="213"/>
      <c r="BM163" s="210"/>
      <c r="BO163" s="210"/>
      <c r="BP163" s="210"/>
      <c r="BQ163" s="210"/>
      <c r="BR163" s="210"/>
      <c r="BS163" s="210"/>
      <c r="BT163" s="210"/>
      <c r="BU163" s="210"/>
      <c r="BW163" s="210"/>
      <c r="BY163" s="210"/>
      <c r="CA163" s="210"/>
      <c r="CC163" s="210"/>
      <c r="CE163" s="210"/>
      <c r="CG163" s="210"/>
      <c r="CI163" s="210"/>
      <c r="CK163" s="210"/>
      <c r="CM163" s="210"/>
      <c r="CO163" s="210"/>
      <c r="CQ163" s="210"/>
      <c r="CS163" s="210"/>
      <c r="CU163" s="210"/>
      <c r="CW163" s="210"/>
      <c r="CY163" s="210"/>
      <c r="DA163" s="210"/>
      <c r="DC163" s="210"/>
      <c r="DE163" s="210"/>
      <c r="DG163" s="210"/>
      <c r="DI163" s="210"/>
      <c r="DK163" s="210"/>
      <c r="DM163" s="210"/>
      <c r="DO163" s="210"/>
      <c r="DQ163" s="210"/>
      <c r="DS163" s="210"/>
    </row>
    <row r="164" spans="1:137" s="50" customFormat="1" ht="54" hidden="1" customHeight="1">
      <c r="C164" s="49"/>
      <c r="D164" s="49" t="s">
        <v>1691</v>
      </c>
      <c r="E164" s="191"/>
      <c r="F164" s="465"/>
      <c r="G164" s="191"/>
      <c r="H164" s="257"/>
      <c r="I164" s="35"/>
      <c r="J164" s="45"/>
      <c r="K164" s="257"/>
      <c r="U164" s="49"/>
      <c r="W164" s="49"/>
      <c r="Y164" s="49"/>
      <c r="AA164" s="49"/>
      <c r="AC164" s="49"/>
      <c r="AE164" s="49"/>
      <c r="AG164" s="49"/>
      <c r="AI164" s="49"/>
      <c r="AK164" s="49"/>
      <c r="AM164" s="49"/>
      <c r="AO164" s="49"/>
      <c r="AQ164" s="49"/>
      <c r="AS164" s="49"/>
      <c r="AU164" s="49"/>
      <c r="AW164" s="49"/>
      <c r="AY164" s="49"/>
      <c r="BA164" s="49"/>
      <c r="BC164" s="49"/>
      <c r="BE164" s="49"/>
      <c r="BG164" s="49"/>
      <c r="BI164" s="49"/>
      <c r="BK164" s="49"/>
      <c r="BM164" s="49"/>
      <c r="BO164" s="49"/>
      <c r="BQ164" s="49"/>
      <c r="BS164" s="49"/>
      <c r="BU164" s="49"/>
      <c r="BW164" s="49"/>
      <c r="BY164" s="49"/>
      <c r="CA164" s="49"/>
      <c r="CC164" s="49"/>
      <c r="CE164" s="49"/>
      <c r="CG164" s="49"/>
      <c r="CI164" s="49"/>
      <c r="CK164" s="49"/>
      <c r="CM164" s="49"/>
      <c r="CO164" s="49"/>
      <c r="CQ164" s="49"/>
      <c r="CS164" s="49"/>
      <c r="CU164" s="49"/>
      <c r="CW164" s="49"/>
      <c r="CY164" s="49"/>
      <c r="DA164" s="49"/>
      <c r="DC164" s="49"/>
      <c r="DE164" s="49"/>
      <c r="DG164" s="49"/>
      <c r="DI164" s="49"/>
      <c r="DK164" s="49"/>
      <c r="DM164" s="49"/>
      <c r="DO164" s="49"/>
      <c r="DQ164" s="49"/>
      <c r="DS164" s="49"/>
      <c r="DW164" s="254"/>
      <c r="DX164" s="254"/>
      <c r="DY164" s="254"/>
      <c r="EA164" s="254"/>
    </row>
    <row r="165" spans="1:137" s="209" customFormat="1" hidden="1">
      <c r="C165" s="210"/>
      <c r="E165" s="491"/>
      <c r="F165" s="464"/>
      <c r="G165" s="508"/>
      <c r="H165" s="386"/>
      <c r="I165" s="211"/>
      <c r="J165" s="212"/>
      <c r="K165" s="386"/>
      <c r="L165" s="212"/>
      <c r="M165" s="212"/>
      <c r="N165" s="212"/>
      <c r="O165" s="212"/>
      <c r="P165" s="212"/>
      <c r="Q165" s="212"/>
      <c r="R165" s="212"/>
      <c r="S165" s="212"/>
      <c r="T165" s="212"/>
      <c r="U165" s="622"/>
      <c r="V165" s="103"/>
      <c r="W165" s="210"/>
      <c r="Y165" s="210"/>
      <c r="AA165" s="210"/>
      <c r="AC165" s="210"/>
      <c r="AE165" s="210"/>
      <c r="AG165" s="210"/>
      <c r="AI165" s="210"/>
      <c r="AK165" s="210"/>
      <c r="AM165" s="210"/>
      <c r="AO165" s="210"/>
      <c r="AQ165" s="210"/>
      <c r="AS165" s="210"/>
      <c r="AU165" s="210"/>
      <c r="AW165" s="210"/>
      <c r="AY165" s="210"/>
      <c r="BA165" s="210"/>
      <c r="BC165" s="210"/>
      <c r="BE165" s="210"/>
      <c r="BG165" s="210"/>
      <c r="BI165" s="210"/>
      <c r="BK165" s="213"/>
      <c r="BL165" s="213"/>
      <c r="BM165" s="210"/>
      <c r="BO165" s="210"/>
      <c r="BP165" s="210"/>
      <c r="BQ165" s="210"/>
      <c r="BR165" s="210"/>
      <c r="BS165" s="210"/>
      <c r="BT165" s="210"/>
      <c r="BU165" s="210"/>
      <c r="BW165" s="210"/>
      <c r="BY165" s="210"/>
      <c r="CA165" s="210"/>
      <c r="CC165" s="210"/>
      <c r="CE165" s="210"/>
      <c r="CG165" s="210"/>
      <c r="CI165" s="210"/>
      <c r="CK165" s="210"/>
      <c r="CM165" s="210"/>
      <c r="CO165" s="210"/>
      <c r="CQ165" s="210"/>
      <c r="CS165" s="210"/>
      <c r="CU165" s="210"/>
      <c r="CW165" s="210"/>
      <c r="CY165" s="210"/>
      <c r="DA165" s="210"/>
      <c r="DC165" s="210"/>
      <c r="DE165" s="210"/>
      <c r="DG165" s="210"/>
      <c r="DI165" s="210"/>
      <c r="DK165" s="210"/>
      <c r="DM165" s="210"/>
      <c r="DO165" s="210"/>
      <c r="DQ165" s="210"/>
      <c r="DS165" s="210"/>
    </row>
    <row r="166" spans="1:137" s="156" customFormat="1" ht="34.5" hidden="1" customHeight="1">
      <c r="A166" s="15" t="s">
        <v>11</v>
      </c>
      <c r="B166" s="15" t="s">
        <v>1011</v>
      </c>
      <c r="C166" s="504" t="s">
        <v>12</v>
      </c>
      <c r="D166" s="558" t="s">
        <v>39</v>
      </c>
      <c r="E166" s="197"/>
      <c r="F166" s="343" t="s">
        <v>14</v>
      </c>
      <c r="G166" s="478"/>
      <c r="H166" s="90" t="s">
        <v>1611</v>
      </c>
      <c r="I166" s="256" t="s">
        <v>1612</v>
      </c>
      <c r="J166" s="423"/>
      <c r="K166" s="90"/>
      <c r="L166" s="333" t="s">
        <v>1353</v>
      </c>
      <c r="M166" s="333" t="s">
        <v>1482</v>
      </c>
      <c r="N166" s="333"/>
      <c r="O166" s="333" t="s">
        <v>1482</v>
      </c>
      <c r="P166" s="333"/>
      <c r="Q166" s="333" t="s">
        <v>1482</v>
      </c>
      <c r="R166" s="333"/>
      <c r="S166" s="1116" t="s">
        <v>876</v>
      </c>
      <c r="T166" s="1116"/>
      <c r="U166" s="825"/>
      <c r="V166" s="15"/>
      <c r="W166" s="15"/>
      <c r="X166" s="766"/>
      <c r="Y166" s="15"/>
      <c r="Z166" s="766"/>
      <c r="AA166" s="15"/>
      <c r="AB166" s="766"/>
      <c r="AC166" s="15"/>
      <c r="AD166" s="766"/>
      <c r="AE166" s="15"/>
      <c r="AF166" s="766"/>
      <c r="AG166" s="15"/>
      <c r="AH166" s="766"/>
      <c r="AI166" s="15"/>
      <c r="AJ166" s="766"/>
      <c r="AK166" s="15"/>
      <c r="AL166" s="766"/>
      <c r="AM166" s="15"/>
      <c r="AN166" s="766"/>
      <c r="AO166" s="15"/>
      <c r="AP166" s="766"/>
      <c r="AQ166" s="15"/>
      <c r="AR166" s="766"/>
      <c r="AS166" s="15"/>
      <c r="AT166" s="766"/>
      <c r="AU166" s="15"/>
      <c r="AV166" s="766"/>
      <c r="AW166" s="15"/>
      <c r="AX166" s="766"/>
      <c r="AY166" s="15"/>
      <c r="AZ166" s="766"/>
      <c r="BA166" s="15"/>
      <c r="BB166" s="766"/>
      <c r="BC166" s="15"/>
      <c r="BD166" s="766"/>
      <c r="BE166" s="15"/>
      <c r="BF166" s="766"/>
      <c r="BG166" s="15"/>
      <c r="BH166" s="766"/>
      <c r="BI166" s="15"/>
      <c r="BJ166" s="766"/>
      <c r="BK166" s="15"/>
      <c r="BL166" s="766"/>
      <c r="BM166" s="15"/>
      <c r="BN166" s="766"/>
      <c r="BO166" s="15"/>
      <c r="BP166" s="766"/>
      <c r="BQ166" s="15"/>
      <c r="BR166" s="766"/>
      <c r="BS166" s="15"/>
      <c r="BT166" s="766"/>
      <c r="BU166" s="15"/>
      <c r="BV166" s="766"/>
      <c r="BW166" s="15"/>
      <c r="BX166" s="766"/>
      <c r="BY166" s="15"/>
      <c r="BZ166" s="766"/>
      <c r="CA166" s="15"/>
      <c r="CB166" s="766"/>
      <c r="CC166" s="15"/>
      <c r="CD166" s="766"/>
      <c r="CE166" s="15"/>
      <c r="CF166" s="766"/>
      <c r="CG166" s="15"/>
      <c r="CH166" s="766"/>
      <c r="CI166" s="15"/>
      <c r="CJ166" s="766"/>
      <c r="CK166" s="15"/>
      <c r="CL166" s="766"/>
      <c r="CM166" s="15"/>
      <c r="CN166" s="766"/>
      <c r="CO166" s="15"/>
      <c r="CP166" s="766"/>
      <c r="CQ166" s="15"/>
      <c r="CR166" s="766"/>
      <c r="CS166" s="15"/>
      <c r="CT166" s="766"/>
      <c r="CU166" s="15"/>
      <c r="CV166" s="766"/>
      <c r="CW166" s="15"/>
      <c r="CX166" s="766"/>
      <c r="CY166" s="15"/>
      <c r="CZ166" s="766"/>
      <c r="DA166" s="15"/>
      <c r="DB166" s="766"/>
      <c r="DC166" s="15"/>
      <c r="DD166" s="766"/>
      <c r="DE166" s="15"/>
      <c r="DF166" s="766"/>
      <c r="DG166" s="15"/>
      <c r="DH166" s="766"/>
      <c r="DI166" s="15"/>
      <c r="DJ166" s="766"/>
      <c r="DK166" s="15"/>
      <c r="DL166" s="766"/>
      <c r="DM166" s="15"/>
      <c r="DN166" s="766"/>
      <c r="DO166" s="15"/>
      <c r="DP166" s="766"/>
      <c r="DQ166" s="15"/>
      <c r="DR166" s="766"/>
      <c r="DS166" s="15"/>
      <c r="DT166" s="766"/>
      <c r="DU166" s="12" t="s">
        <v>876</v>
      </c>
      <c r="DV166" s="13"/>
      <c r="DW166" s="12" t="s">
        <v>877</v>
      </c>
      <c r="DX166" s="157"/>
      <c r="DY166" s="14" t="s">
        <v>1482</v>
      </c>
    </row>
    <row r="167" spans="1:137" s="246" customFormat="1" ht="21" hidden="1" customHeight="1">
      <c r="A167" s="40"/>
      <c r="B167" s="40"/>
      <c r="C167" s="38" t="s">
        <v>103</v>
      </c>
      <c r="D167" s="556" t="s">
        <v>1192</v>
      </c>
      <c r="E167" s="494"/>
      <c r="F167" s="457">
        <v>44321</v>
      </c>
      <c r="G167" s="788"/>
      <c r="H167" s="319" t="s">
        <v>748</v>
      </c>
      <c r="I167" s="27">
        <v>44327</v>
      </c>
      <c r="J167" s="424"/>
      <c r="K167" s="272"/>
      <c r="L167" s="16">
        <v>0</v>
      </c>
      <c r="M167" s="16">
        <v>0</v>
      </c>
      <c r="N167" s="16">
        <v>0</v>
      </c>
      <c r="O167" s="16">
        <v>0</v>
      </c>
      <c r="P167" s="16"/>
      <c r="Q167" s="16">
        <v>0</v>
      </c>
      <c r="R167" s="16"/>
      <c r="S167" s="1114">
        <v>0</v>
      </c>
      <c r="T167" s="1114"/>
      <c r="U167" s="767"/>
      <c r="V167" s="18"/>
      <c r="W167" s="15"/>
      <c r="X167" s="769"/>
      <c r="Y167" s="15"/>
      <c r="Z167" s="769"/>
      <c r="AA167" s="15"/>
      <c r="AB167" s="769"/>
      <c r="AC167" s="15"/>
      <c r="AD167" s="769"/>
      <c r="AE167" s="15"/>
      <c r="AF167" s="769"/>
      <c r="AG167" s="15"/>
      <c r="AH167" s="769"/>
      <c r="AI167" s="15"/>
      <c r="AJ167" s="769"/>
      <c r="AK167" s="15"/>
      <c r="AL167" s="769"/>
      <c r="AM167" s="15"/>
      <c r="AN167" s="769"/>
      <c r="AO167" s="15"/>
      <c r="AP167" s="769"/>
      <c r="AQ167" s="15"/>
      <c r="AR167" s="769"/>
      <c r="AS167" s="15"/>
      <c r="AT167" s="769"/>
      <c r="AU167" s="15"/>
      <c r="AV167" s="769"/>
      <c r="AW167" s="15"/>
      <c r="AX167" s="769"/>
      <c r="AY167" s="15"/>
      <c r="AZ167" s="769"/>
      <c r="BA167" s="15"/>
      <c r="BB167" s="769"/>
      <c r="BC167" s="15"/>
      <c r="BD167" s="769"/>
      <c r="BE167" s="15"/>
      <c r="BF167" s="769"/>
      <c r="BG167" s="15"/>
      <c r="BH167" s="769"/>
      <c r="BI167" s="15"/>
      <c r="BJ167" s="769"/>
      <c r="BK167" s="15"/>
      <c r="BL167" s="769"/>
      <c r="BM167" s="15"/>
      <c r="BN167" s="769"/>
      <c r="BO167" s="15"/>
      <c r="BP167" s="769"/>
      <c r="BQ167" s="15"/>
      <c r="BR167" s="769"/>
      <c r="BS167" s="15"/>
      <c r="BT167" s="769"/>
      <c r="BU167" s="15"/>
      <c r="BV167" s="770"/>
      <c r="BW167" s="15"/>
      <c r="BX167" s="770"/>
      <c r="BY167" s="15"/>
      <c r="BZ167" s="770"/>
      <c r="CA167" s="15"/>
      <c r="CB167" s="770"/>
      <c r="CC167" s="15"/>
      <c r="CD167" s="770"/>
      <c r="CE167" s="15"/>
      <c r="CF167" s="773"/>
      <c r="CG167" s="15"/>
      <c r="CH167" s="773"/>
      <c r="CI167" s="15"/>
      <c r="CJ167" s="773"/>
      <c r="CK167" s="15"/>
      <c r="CL167" s="773"/>
      <c r="CM167" s="15"/>
      <c r="CN167" s="773"/>
      <c r="CO167" s="15"/>
      <c r="CP167" s="773"/>
      <c r="CQ167" s="15"/>
      <c r="CR167" s="773"/>
      <c r="CS167" s="15"/>
      <c r="CT167" s="773"/>
      <c r="CU167" s="15"/>
      <c r="CV167" s="773"/>
      <c r="CW167" s="15"/>
      <c r="CX167" s="773"/>
      <c r="CY167" s="15"/>
      <c r="CZ167" s="773"/>
      <c r="DA167" s="15"/>
      <c r="DB167" s="773"/>
      <c r="DC167" s="15"/>
      <c r="DD167" s="773"/>
      <c r="DE167" s="15"/>
      <c r="DF167" s="773"/>
      <c r="DG167" s="15"/>
      <c r="DH167" s="773"/>
      <c r="DI167" s="15"/>
      <c r="DJ167" s="773"/>
      <c r="DK167" s="15"/>
      <c r="DL167" s="773"/>
      <c r="DM167" s="15"/>
      <c r="DN167" s="773"/>
      <c r="DO167" s="15"/>
      <c r="DP167" s="773"/>
      <c r="DQ167" s="15"/>
      <c r="DR167" s="773"/>
      <c r="DS167" s="15"/>
      <c r="DT167" s="773"/>
      <c r="DU167" s="168">
        <f>COUNT(V167:BS167)</f>
        <v>0</v>
      </c>
      <c r="DV167" s="25"/>
      <c r="DW167" s="15">
        <f>COUNT(BU167:DS167)</f>
        <v>0</v>
      </c>
      <c r="DX167" s="23"/>
      <c r="DY167" s="15">
        <f>SUM(DU167,DW167)</f>
        <v>0</v>
      </c>
    </row>
    <row r="168" spans="1:137" s="246" customFormat="1" ht="21" hidden="1" customHeight="1">
      <c r="A168" s="40"/>
      <c r="B168" s="40"/>
      <c r="C168" s="38" t="s">
        <v>105</v>
      </c>
      <c r="D168" s="556" t="s">
        <v>1249</v>
      </c>
      <c r="E168" s="494"/>
      <c r="F168" s="457">
        <v>44347</v>
      </c>
      <c r="G168" s="788"/>
      <c r="H168" s="319" t="s">
        <v>748</v>
      </c>
      <c r="I168" s="27">
        <v>44326</v>
      </c>
      <c r="J168" s="424"/>
      <c r="K168" s="272"/>
      <c r="L168" s="16">
        <v>0</v>
      </c>
      <c r="M168" s="16">
        <v>0</v>
      </c>
      <c r="N168" s="16">
        <v>0</v>
      </c>
      <c r="O168" s="16">
        <v>0</v>
      </c>
      <c r="P168" s="16"/>
      <c r="Q168" s="16">
        <v>0</v>
      </c>
      <c r="R168" s="16"/>
      <c r="S168" s="1114">
        <v>0</v>
      </c>
      <c r="T168" s="1114"/>
      <c r="U168" s="767"/>
      <c r="V168" s="18"/>
      <c r="W168" s="15"/>
      <c r="X168" s="769"/>
      <c r="Y168" s="15"/>
      <c r="Z168" s="769"/>
      <c r="AA168" s="15"/>
      <c r="AB168" s="769"/>
      <c r="AC168" s="15"/>
      <c r="AD168" s="769"/>
      <c r="AE168" s="15"/>
      <c r="AF168" s="769"/>
      <c r="AG168" s="15"/>
      <c r="AH168" s="769"/>
      <c r="AI168" s="15"/>
      <c r="AJ168" s="769"/>
      <c r="AK168" s="15"/>
      <c r="AL168" s="769"/>
      <c r="AM168" s="15"/>
      <c r="AN168" s="769"/>
      <c r="AO168" s="15"/>
      <c r="AP168" s="769"/>
      <c r="AQ168" s="15"/>
      <c r="AR168" s="769"/>
      <c r="AS168" s="15"/>
      <c r="AT168" s="769"/>
      <c r="AU168" s="15"/>
      <c r="AV168" s="769"/>
      <c r="AW168" s="15"/>
      <c r="AX168" s="769"/>
      <c r="AY168" s="15"/>
      <c r="AZ168" s="769"/>
      <c r="BA168" s="15"/>
      <c r="BB168" s="769"/>
      <c r="BC168" s="15"/>
      <c r="BD168" s="769"/>
      <c r="BE168" s="15"/>
      <c r="BF168" s="769"/>
      <c r="BG168" s="15"/>
      <c r="BH168" s="769"/>
      <c r="BI168" s="15"/>
      <c r="BJ168" s="769"/>
      <c r="BK168" s="15"/>
      <c r="BL168" s="769"/>
      <c r="BM168" s="15"/>
      <c r="BN168" s="769"/>
      <c r="BO168" s="15"/>
      <c r="BP168" s="769"/>
      <c r="BQ168" s="15"/>
      <c r="BR168" s="769"/>
      <c r="BS168" s="15"/>
      <c r="BT168" s="769"/>
      <c r="BU168" s="15"/>
      <c r="BV168" s="770"/>
      <c r="BW168" s="15"/>
      <c r="BX168" s="770"/>
      <c r="BY168" s="15"/>
      <c r="BZ168" s="770"/>
      <c r="CA168" s="15"/>
      <c r="CB168" s="770"/>
      <c r="CC168" s="15"/>
      <c r="CD168" s="770"/>
      <c r="CE168" s="15"/>
      <c r="CF168" s="773"/>
      <c r="CG168" s="15"/>
      <c r="CH168" s="773"/>
      <c r="CI168" s="15"/>
      <c r="CJ168" s="773"/>
      <c r="CK168" s="15"/>
      <c r="CL168" s="773"/>
      <c r="CM168" s="15"/>
      <c r="CN168" s="773"/>
      <c r="CO168" s="15"/>
      <c r="CP168" s="773"/>
      <c r="CQ168" s="15"/>
      <c r="CR168" s="773"/>
      <c r="CS168" s="15"/>
      <c r="CT168" s="773"/>
      <c r="CU168" s="15"/>
      <c r="CV168" s="773"/>
      <c r="CW168" s="15"/>
      <c r="CX168" s="773"/>
      <c r="CY168" s="15"/>
      <c r="CZ168" s="773"/>
      <c r="DA168" s="15"/>
      <c r="DB168" s="773"/>
      <c r="DC168" s="15"/>
      <c r="DD168" s="773"/>
      <c r="DE168" s="15"/>
      <c r="DF168" s="773"/>
      <c r="DG168" s="15"/>
      <c r="DH168" s="773"/>
      <c r="DI168" s="15"/>
      <c r="DJ168" s="773"/>
      <c r="DK168" s="15"/>
      <c r="DL168" s="773"/>
      <c r="DM168" s="15"/>
      <c r="DN168" s="773"/>
      <c r="DO168" s="15"/>
      <c r="DP168" s="773"/>
      <c r="DQ168" s="15"/>
      <c r="DR168" s="773"/>
      <c r="DS168" s="15"/>
      <c r="DT168" s="773"/>
      <c r="DU168" s="168">
        <f>COUNT(V168:BS168)</f>
        <v>0</v>
      </c>
      <c r="DV168" s="25"/>
      <c r="DW168" s="15">
        <f>COUNT(BU168:DS168)</f>
        <v>0</v>
      </c>
      <c r="DX168" s="23"/>
      <c r="DY168" s="15">
        <f>SUM(DU168,DW168)</f>
        <v>0</v>
      </c>
    </row>
    <row r="169" spans="1:137" s="156" customFormat="1" ht="34.5" hidden="1" customHeight="1">
      <c r="A169" s="15" t="s">
        <v>11</v>
      </c>
      <c r="B169" s="15" t="s">
        <v>1011</v>
      </c>
      <c r="C169" s="504" t="s">
        <v>12</v>
      </c>
      <c r="D169" s="558" t="s">
        <v>13</v>
      </c>
      <c r="E169" s="197"/>
      <c r="F169" s="343" t="s">
        <v>14</v>
      </c>
      <c r="G169" s="478"/>
      <c r="H169" s="90" t="s">
        <v>1611</v>
      </c>
      <c r="I169" s="256" t="s">
        <v>1612</v>
      </c>
      <c r="J169" s="423"/>
      <c r="K169" s="90"/>
      <c r="L169" s="333" t="s">
        <v>1353</v>
      </c>
      <c r="M169" s="333" t="s">
        <v>1551</v>
      </c>
      <c r="N169" s="333" t="s">
        <v>1552</v>
      </c>
      <c r="O169" s="333" t="s">
        <v>1482</v>
      </c>
      <c r="P169" s="333"/>
      <c r="Q169" s="333" t="s">
        <v>1482</v>
      </c>
      <c r="R169" s="333"/>
      <c r="S169" s="1116" t="s">
        <v>876</v>
      </c>
      <c r="T169" s="1116"/>
      <c r="U169" s="825"/>
      <c r="V169" s="15"/>
      <c r="W169" s="15"/>
      <c r="X169" s="766"/>
      <c r="Y169" s="15"/>
      <c r="Z169" s="766"/>
      <c r="AA169" s="15"/>
      <c r="AB169" s="766"/>
      <c r="AC169" s="15"/>
      <c r="AD169" s="766"/>
      <c r="AE169" s="15"/>
      <c r="AF169" s="766"/>
      <c r="AG169" s="15"/>
      <c r="AH169" s="766"/>
      <c r="AI169" s="15"/>
      <c r="AJ169" s="766"/>
      <c r="AK169" s="15"/>
      <c r="AL169" s="766"/>
      <c r="AM169" s="15"/>
      <c r="AN169" s="766"/>
      <c r="AO169" s="15"/>
      <c r="AP169" s="766"/>
      <c r="AQ169" s="15"/>
      <c r="AR169" s="766"/>
      <c r="AS169" s="15"/>
      <c r="AT169" s="766"/>
      <c r="AU169" s="15"/>
      <c r="AV169" s="766"/>
      <c r="AW169" s="15"/>
      <c r="AX169" s="766"/>
      <c r="AY169" s="15"/>
      <c r="AZ169" s="766"/>
      <c r="BA169" s="15"/>
      <c r="BB169" s="766"/>
      <c r="BC169" s="15"/>
      <c r="BD169" s="766"/>
      <c r="BE169" s="15"/>
      <c r="BF169" s="766"/>
      <c r="BG169" s="15"/>
      <c r="BH169" s="766"/>
      <c r="BI169" s="15"/>
      <c r="BJ169" s="766"/>
      <c r="BK169" s="15"/>
      <c r="BL169" s="766"/>
      <c r="BM169" s="15"/>
      <c r="BN169" s="766"/>
      <c r="BO169" s="15"/>
      <c r="BP169" s="766"/>
      <c r="BQ169" s="15"/>
      <c r="BR169" s="766"/>
      <c r="BS169" s="15"/>
      <c r="BT169" s="766"/>
      <c r="BU169" s="15"/>
      <c r="BV169" s="766"/>
      <c r="BW169" s="15"/>
      <c r="BX169" s="766"/>
      <c r="BY169" s="15"/>
      <c r="BZ169" s="766"/>
      <c r="CA169" s="15"/>
      <c r="CB169" s="766"/>
      <c r="CC169" s="15"/>
      <c r="CD169" s="766"/>
      <c r="CE169" s="15"/>
      <c r="CF169" s="766"/>
      <c r="CG169" s="15"/>
      <c r="CH169" s="766"/>
      <c r="CI169" s="15"/>
      <c r="CJ169" s="766"/>
      <c r="CK169" s="15"/>
      <c r="CL169" s="766"/>
      <c r="CM169" s="15"/>
      <c r="CN169" s="766"/>
      <c r="CO169" s="15"/>
      <c r="CP169" s="766"/>
      <c r="CQ169" s="15"/>
      <c r="CR169" s="766"/>
      <c r="CS169" s="15"/>
      <c r="CT169" s="766"/>
      <c r="CU169" s="15"/>
      <c r="CV169" s="766"/>
      <c r="CW169" s="15"/>
      <c r="CX169" s="766"/>
      <c r="CY169" s="15"/>
      <c r="CZ169" s="766"/>
      <c r="DA169" s="15"/>
      <c r="DB169" s="766"/>
      <c r="DC169" s="15"/>
      <c r="DD169" s="766"/>
      <c r="DE169" s="15"/>
      <c r="DF169" s="766"/>
      <c r="DG169" s="15"/>
      <c r="DH169" s="766"/>
      <c r="DI169" s="15"/>
      <c r="DJ169" s="766"/>
      <c r="DK169" s="15"/>
      <c r="DL169" s="766"/>
      <c r="DM169" s="15"/>
      <c r="DN169" s="766"/>
      <c r="DO169" s="15"/>
      <c r="DP169" s="766"/>
      <c r="DQ169" s="15"/>
      <c r="DR169" s="766"/>
      <c r="DS169" s="15"/>
      <c r="DT169" s="766"/>
      <c r="DU169" s="12" t="s">
        <v>876</v>
      </c>
      <c r="DV169" s="13"/>
      <c r="DW169" s="12" t="s">
        <v>877</v>
      </c>
      <c r="DX169" s="157"/>
      <c r="DY169" s="14" t="s">
        <v>1482</v>
      </c>
    </row>
    <row r="170" spans="1:137" s="245" customFormat="1" ht="21" hidden="1" customHeight="1">
      <c r="A170" s="24"/>
      <c r="B170" s="24"/>
      <c r="C170" s="38" t="s">
        <v>19</v>
      </c>
      <c r="D170" s="556" t="s">
        <v>1479</v>
      </c>
      <c r="E170" s="494"/>
      <c r="F170" s="459">
        <v>44823</v>
      </c>
      <c r="G170" s="788"/>
      <c r="H170" s="287" t="s">
        <v>343</v>
      </c>
      <c r="I170" s="26">
        <v>44658</v>
      </c>
      <c r="J170" s="424"/>
      <c r="K170" s="248"/>
      <c r="L170" s="16">
        <v>0</v>
      </c>
      <c r="M170" s="16">
        <v>0</v>
      </c>
      <c r="N170" s="16">
        <v>0</v>
      </c>
      <c r="O170" s="16">
        <v>0</v>
      </c>
      <c r="P170" s="16"/>
      <c r="Q170" s="16">
        <v>0</v>
      </c>
      <c r="R170" s="16"/>
      <c r="S170" s="1114">
        <v>0</v>
      </c>
      <c r="T170" s="1114"/>
      <c r="U170" s="767"/>
      <c r="V170" s="18"/>
      <c r="W170" s="15"/>
      <c r="X170" s="769"/>
      <c r="Y170" s="15"/>
      <c r="Z170" s="769"/>
      <c r="AA170" s="15"/>
      <c r="AB170" s="769"/>
      <c r="AC170" s="15"/>
      <c r="AD170" s="769"/>
      <c r="AE170" s="15"/>
      <c r="AF170" s="769"/>
      <c r="AG170" s="15"/>
      <c r="AH170" s="769"/>
      <c r="AI170" s="15"/>
      <c r="AJ170" s="769"/>
      <c r="AK170" s="15"/>
      <c r="AL170" s="769"/>
      <c r="AM170" s="15"/>
      <c r="AN170" s="769"/>
      <c r="AO170" s="15"/>
      <c r="AP170" s="769"/>
      <c r="AQ170" s="15"/>
      <c r="AR170" s="769"/>
      <c r="AS170" s="15"/>
      <c r="AT170" s="769"/>
      <c r="AU170" s="15"/>
      <c r="AV170" s="769"/>
      <c r="AW170" s="15"/>
      <c r="AX170" s="769"/>
      <c r="AY170" s="15"/>
      <c r="AZ170" s="769"/>
      <c r="BA170" s="15"/>
      <c r="BB170" s="769"/>
      <c r="BC170" s="15"/>
      <c r="BD170" s="769"/>
      <c r="BE170" s="15"/>
      <c r="BF170" s="769"/>
      <c r="BG170" s="15"/>
      <c r="BH170" s="769"/>
      <c r="BI170" s="15"/>
      <c r="BJ170" s="769"/>
      <c r="BK170" s="15"/>
      <c r="BL170" s="769"/>
      <c r="BM170" s="15"/>
      <c r="BN170" s="769"/>
      <c r="BO170" s="15"/>
      <c r="BP170" s="769"/>
      <c r="BQ170" s="15"/>
      <c r="BR170" s="769"/>
      <c r="BS170" s="15"/>
      <c r="BT170" s="769"/>
      <c r="BU170" s="15"/>
      <c r="BV170" s="770"/>
      <c r="BW170" s="15"/>
      <c r="BX170" s="770"/>
      <c r="BY170" s="15"/>
      <c r="BZ170" s="770"/>
      <c r="CA170" s="15"/>
      <c r="CB170" s="770"/>
      <c r="CC170" s="15"/>
      <c r="CD170" s="770"/>
      <c r="CE170" s="15"/>
      <c r="CF170" s="773"/>
      <c r="CG170" s="15"/>
      <c r="CH170" s="773"/>
      <c r="CI170" s="15"/>
      <c r="CJ170" s="773"/>
      <c r="CK170" s="15"/>
      <c r="CL170" s="773"/>
      <c r="CM170" s="15"/>
      <c r="CN170" s="773"/>
      <c r="CO170" s="15"/>
      <c r="CP170" s="773"/>
      <c r="CQ170" s="15"/>
      <c r="CR170" s="773"/>
      <c r="CS170" s="15"/>
      <c r="CT170" s="773"/>
      <c r="CU170" s="15"/>
      <c r="CV170" s="773"/>
      <c r="CW170" s="15"/>
      <c r="CX170" s="773"/>
      <c r="CY170" s="15"/>
      <c r="CZ170" s="773"/>
      <c r="DA170" s="15"/>
      <c r="DB170" s="773"/>
      <c r="DC170" s="15"/>
      <c r="DD170" s="773"/>
      <c r="DE170" s="15"/>
      <c r="DF170" s="773"/>
      <c r="DG170" s="15"/>
      <c r="DH170" s="773"/>
      <c r="DI170" s="15"/>
      <c r="DJ170" s="773"/>
      <c r="DK170" s="15"/>
      <c r="DL170" s="773"/>
      <c r="DM170" s="15"/>
      <c r="DN170" s="773"/>
      <c r="DO170" s="15"/>
      <c r="DP170" s="773"/>
      <c r="DQ170" s="15"/>
      <c r="DR170" s="773"/>
      <c r="DS170" s="15"/>
      <c r="DT170" s="773"/>
      <c r="DU170" s="168">
        <f>COUNT(V170:BS170)</f>
        <v>0</v>
      </c>
      <c r="DV170" s="156"/>
      <c r="DW170" s="15">
        <f>COUNT(BU170:DS170)</f>
        <v>0</v>
      </c>
      <c r="DX170" s="58"/>
      <c r="DY170" s="15">
        <f>SUM(DU170,DW170)</f>
        <v>0</v>
      </c>
    </row>
    <row r="171" spans="1:137" s="209" customFormat="1" hidden="1">
      <c r="C171" s="210"/>
      <c r="E171" s="491"/>
      <c r="F171" s="464"/>
      <c r="G171" s="508"/>
      <c r="H171" s="386"/>
      <c r="I171" s="211"/>
      <c r="J171" s="212"/>
      <c r="K171" s="386"/>
      <c r="L171" s="212"/>
      <c r="M171" s="212"/>
      <c r="N171" s="212"/>
      <c r="O171" s="212"/>
      <c r="P171" s="212"/>
      <c r="Q171" s="212"/>
      <c r="R171" s="212"/>
      <c r="S171" s="212"/>
      <c r="T171" s="212"/>
      <c r="U171" s="622"/>
      <c r="V171" s="103"/>
      <c r="W171" s="210"/>
      <c r="Y171" s="210"/>
      <c r="AA171" s="210"/>
      <c r="AC171" s="210"/>
      <c r="AE171" s="210"/>
      <c r="AG171" s="210"/>
      <c r="AI171" s="210"/>
      <c r="AK171" s="210"/>
      <c r="AM171" s="210"/>
      <c r="AO171" s="210"/>
      <c r="AQ171" s="210"/>
      <c r="AS171" s="210"/>
      <c r="AU171" s="210"/>
      <c r="AW171" s="210"/>
      <c r="AY171" s="210"/>
      <c r="BA171" s="210"/>
      <c r="BC171" s="210"/>
      <c r="BE171" s="210"/>
      <c r="BG171" s="210"/>
      <c r="BI171" s="210"/>
      <c r="BK171" s="213"/>
      <c r="BL171" s="213"/>
      <c r="BM171" s="210"/>
      <c r="BO171" s="210"/>
      <c r="BP171" s="210"/>
      <c r="BQ171" s="210"/>
      <c r="BR171" s="210"/>
      <c r="BS171" s="210"/>
      <c r="BT171" s="210"/>
      <c r="BU171" s="210"/>
      <c r="BW171" s="210"/>
      <c r="BY171" s="210"/>
      <c r="CA171" s="210"/>
      <c r="CC171" s="210"/>
      <c r="CE171" s="210"/>
      <c r="CG171" s="210"/>
      <c r="CI171" s="210"/>
      <c r="CK171" s="210"/>
      <c r="CM171" s="210"/>
      <c r="CO171" s="210"/>
      <c r="CQ171" s="210"/>
      <c r="CS171" s="210"/>
      <c r="CU171" s="210"/>
      <c r="CW171" s="210"/>
      <c r="CY171" s="210"/>
      <c r="DA171" s="210"/>
      <c r="DC171" s="210"/>
      <c r="DE171" s="210"/>
      <c r="DG171" s="210"/>
      <c r="DI171" s="210"/>
      <c r="DK171" s="210"/>
      <c r="DM171" s="210"/>
      <c r="DO171" s="210"/>
      <c r="DQ171" s="210"/>
      <c r="DS171" s="210"/>
    </row>
    <row r="172" spans="1:137" s="50" customFormat="1" ht="54" hidden="1" customHeight="1">
      <c r="C172" s="49"/>
      <c r="D172" s="49" t="s">
        <v>1692</v>
      </c>
      <c r="E172" s="191"/>
      <c r="F172" s="465"/>
      <c r="G172" s="191"/>
      <c r="H172" s="257"/>
      <c r="I172" s="35"/>
      <c r="J172" s="45"/>
      <c r="K172" s="257"/>
      <c r="U172" s="49"/>
      <c r="W172" s="49"/>
      <c r="Y172" s="49"/>
      <c r="AA172" s="49"/>
      <c r="AC172" s="49"/>
      <c r="AE172" s="49"/>
      <c r="AG172" s="49"/>
      <c r="AI172" s="49"/>
      <c r="AK172" s="49"/>
      <c r="AM172" s="49"/>
      <c r="AO172" s="49"/>
      <c r="AQ172" s="49"/>
      <c r="AS172" s="49"/>
      <c r="AU172" s="49"/>
      <c r="AW172" s="49"/>
      <c r="AY172" s="49"/>
      <c r="BA172" s="49"/>
      <c r="BC172" s="49"/>
      <c r="BE172" s="49"/>
      <c r="BG172" s="49"/>
      <c r="BI172" s="49"/>
      <c r="BK172" s="49"/>
      <c r="BM172" s="49"/>
      <c r="BO172" s="49"/>
      <c r="BQ172" s="49"/>
      <c r="BS172" s="49"/>
      <c r="BU172" s="49"/>
      <c r="BW172" s="49"/>
      <c r="BY172" s="49"/>
      <c r="CA172" s="49"/>
      <c r="CC172" s="49"/>
      <c r="CE172" s="49"/>
      <c r="CG172" s="49"/>
      <c r="CI172" s="49"/>
      <c r="CK172" s="49"/>
      <c r="CM172" s="49"/>
      <c r="CO172" s="49"/>
      <c r="CQ172" s="49"/>
      <c r="CS172" s="49"/>
      <c r="CU172" s="49"/>
      <c r="CW172" s="49"/>
      <c r="CY172" s="49"/>
      <c r="DA172" s="49"/>
      <c r="DC172" s="49"/>
      <c r="DE172" s="49"/>
      <c r="DG172" s="49"/>
      <c r="DI172" s="49"/>
      <c r="DK172" s="49"/>
      <c r="DM172" s="49"/>
      <c r="DO172" s="49"/>
      <c r="DQ172" s="49"/>
      <c r="DS172" s="49"/>
      <c r="DV172" s="254"/>
      <c r="DW172" s="254"/>
      <c r="DX172" s="254"/>
    </row>
    <row r="173" spans="1:137" s="209" customFormat="1" hidden="1">
      <c r="C173" s="210"/>
      <c r="E173" s="491"/>
      <c r="F173" s="464"/>
      <c r="G173" s="508"/>
      <c r="H173" s="386"/>
      <c r="I173" s="211"/>
      <c r="J173" s="212"/>
      <c r="K173" s="386"/>
      <c r="L173" s="212"/>
      <c r="M173" s="212"/>
      <c r="N173" s="212"/>
      <c r="O173" s="212"/>
      <c r="P173" s="212"/>
      <c r="Q173" s="212"/>
      <c r="R173" s="212"/>
      <c r="S173" s="212"/>
      <c r="T173" s="212"/>
      <c r="U173" s="622"/>
      <c r="V173" s="103"/>
      <c r="W173" s="210"/>
      <c r="Y173" s="210"/>
      <c r="AA173" s="210"/>
      <c r="AC173" s="210"/>
      <c r="AE173" s="210"/>
      <c r="AG173" s="210"/>
      <c r="AI173" s="210"/>
      <c r="AK173" s="210"/>
      <c r="AM173" s="210"/>
      <c r="AO173" s="210"/>
      <c r="AQ173" s="210"/>
      <c r="AS173" s="210"/>
      <c r="AU173" s="210"/>
      <c r="AW173" s="210"/>
      <c r="AY173" s="210"/>
      <c r="BA173" s="210"/>
      <c r="BC173" s="210"/>
      <c r="BE173" s="210"/>
      <c r="BG173" s="210"/>
      <c r="BI173" s="210"/>
      <c r="BK173" s="213"/>
      <c r="BL173" s="213"/>
      <c r="BM173" s="210"/>
      <c r="BO173" s="210"/>
      <c r="BP173" s="210"/>
      <c r="BQ173" s="210"/>
      <c r="BR173" s="210"/>
      <c r="BS173" s="210"/>
      <c r="BT173" s="210"/>
      <c r="BU173" s="210"/>
      <c r="BW173" s="210"/>
      <c r="BY173" s="210"/>
      <c r="CA173" s="210"/>
      <c r="CC173" s="210"/>
      <c r="CE173" s="210"/>
      <c r="CG173" s="210"/>
      <c r="CI173" s="210"/>
      <c r="CK173" s="210"/>
      <c r="CM173" s="210"/>
      <c r="CO173" s="210"/>
      <c r="CQ173" s="210"/>
      <c r="CS173" s="210"/>
      <c r="CU173" s="210"/>
      <c r="CW173" s="210"/>
      <c r="CY173" s="210"/>
      <c r="DA173" s="210"/>
      <c r="DC173" s="210"/>
      <c r="DE173" s="210"/>
      <c r="DG173" s="210"/>
      <c r="DI173" s="210"/>
      <c r="DK173" s="210"/>
      <c r="DM173" s="210"/>
      <c r="DO173" s="210"/>
      <c r="DQ173" s="210"/>
      <c r="DS173" s="210"/>
    </row>
    <row r="174" spans="1:137" s="156" customFormat="1" ht="35.25" hidden="1" customHeight="1">
      <c r="A174" s="15" t="s">
        <v>11</v>
      </c>
      <c r="B174" s="15" t="s">
        <v>1011</v>
      </c>
      <c r="C174" s="504" t="s">
        <v>12</v>
      </c>
      <c r="D174" s="558" t="s">
        <v>13</v>
      </c>
      <c r="E174" s="197"/>
      <c r="F174" s="343" t="s">
        <v>14</v>
      </c>
      <c r="G174" s="478"/>
      <c r="H174" s="90" t="s">
        <v>297</v>
      </c>
      <c r="I174" s="256" t="s">
        <v>15</v>
      </c>
      <c r="J174" s="423"/>
      <c r="K174" s="90"/>
      <c r="L174" s="333"/>
      <c r="M174" s="333" t="s">
        <v>1262</v>
      </c>
      <c r="N174" s="333"/>
      <c r="O174" s="333" t="s">
        <v>1262</v>
      </c>
      <c r="P174" s="333"/>
      <c r="Q174" s="333" t="s">
        <v>1262</v>
      </c>
      <c r="R174" s="333"/>
      <c r="S174" s="1116" t="s">
        <v>876</v>
      </c>
      <c r="T174" s="1116"/>
      <c r="U174" s="825"/>
      <c r="V174" s="15"/>
      <c r="W174" s="15"/>
      <c r="X174" s="766"/>
      <c r="Y174" s="15"/>
      <c r="Z174" s="766"/>
      <c r="AA174" s="15"/>
      <c r="AB174" s="766"/>
      <c r="AC174" s="15"/>
      <c r="AD174" s="766"/>
      <c r="AE174" s="15"/>
      <c r="AF174" s="766"/>
      <c r="AG174" s="15"/>
      <c r="AH174" s="766"/>
      <c r="AI174" s="15"/>
      <c r="AJ174" s="766"/>
      <c r="AK174" s="15"/>
      <c r="AL174" s="766"/>
      <c r="AM174" s="15"/>
      <c r="AN174" s="766"/>
      <c r="AO174" s="15"/>
      <c r="AP174" s="766"/>
      <c r="AQ174" s="15"/>
      <c r="AR174" s="766"/>
      <c r="AS174" s="15"/>
      <c r="AT174" s="766"/>
      <c r="AU174" s="15"/>
      <c r="AV174" s="766"/>
      <c r="AW174" s="15"/>
      <c r="AX174" s="766"/>
      <c r="AY174" s="15"/>
      <c r="AZ174" s="766"/>
      <c r="BA174" s="15"/>
      <c r="BB174" s="766"/>
      <c r="BC174" s="15"/>
      <c r="BD174" s="766"/>
      <c r="BE174" s="15"/>
      <c r="BF174" s="766"/>
      <c r="BG174" s="15"/>
      <c r="BH174" s="766"/>
      <c r="BI174" s="15"/>
      <c r="BJ174" s="766"/>
      <c r="BK174" s="15"/>
      <c r="BL174" s="766"/>
      <c r="BM174" s="15"/>
      <c r="BN174" s="766"/>
      <c r="BO174" s="15"/>
      <c r="BP174" s="766"/>
      <c r="BQ174" s="15"/>
      <c r="BR174" s="766"/>
      <c r="BS174" s="15"/>
      <c r="BT174" s="766"/>
      <c r="BU174" s="15"/>
      <c r="BV174" s="766"/>
      <c r="BW174" s="15"/>
      <c r="BX174" s="766"/>
      <c r="BY174" s="15"/>
      <c r="BZ174" s="766"/>
      <c r="CA174" s="15"/>
      <c r="CB174" s="766"/>
      <c r="CC174" s="15"/>
      <c r="CD174" s="766"/>
      <c r="CE174" s="15"/>
      <c r="CF174" s="766"/>
      <c r="CG174" s="15"/>
      <c r="CH174" s="766"/>
      <c r="CI174" s="15"/>
      <c r="CJ174" s="766"/>
      <c r="CK174" s="15"/>
      <c r="CL174" s="766"/>
      <c r="CM174" s="15"/>
      <c r="CN174" s="766"/>
      <c r="CO174" s="15"/>
      <c r="CP174" s="766"/>
      <c r="CQ174" s="15"/>
      <c r="CR174" s="766"/>
      <c r="CS174" s="15"/>
      <c r="CT174" s="766"/>
      <c r="CU174" s="15"/>
      <c r="CV174" s="766"/>
      <c r="CW174" s="15"/>
      <c r="CX174" s="766"/>
      <c r="CY174" s="15"/>
      <c r="CZ174" s="766"/>
      <c r="DA174" s="15"/>
      <c r="DB174" s="766"/>
      <c r="DC174" s="15"/>
      <c r="DD174" s="766"/>
      <c r="DE174" s="15"/>
      <c r="DF174" s="766"/>
      <c r="DG174" s="15"/>
      <c r="DH174" s="766"/>
      <c r="DI174" s="15"/>
      <c r="DJ174" s="766"/>
      <c r="DK174" s="15"/>
      <c r="DL174" s="766"/>
      <c r="DM174" s="15"/>
      <c r="DN174" s="766"/>
      <c r="DO174" s="15"/>
      <c r="DP174" s="766"/>
      <c r="DQ174" s="15"/>
      <c r="DR174" s="766"/>
      <c r="DS174" s="15"/>
      <c r="DT174" s="766"/>
      <c r="DU174" s="12" t="s">
        <v>876</v>
      </c>
      <c r="DV174" s="13"/>
      <c r="DW174" s="12" t="s">
        <v>877</v>
      </c>
      <c r="DX174" s="157"/>
      <c r="DY174" s="14" t="s">
        <v>1262</v>
      </c>
    </row>
    <row r="175" spans="1:137" s="245" customFormat="1" ht="21" hidden="1" customHeight="1">
      <c r="A175" s="24"/>
      <c r="B175" s="24"/>
      <c r="C175" s="38" t="s">
        <v>19</v>
      </c>
      <c r="D175" s="556" t="s">
        <v>1027</v>
      </c>
      <c r="E175" s="494"/>
      <c r="F175" s="459">
        <v>43838</v>
      </c>
      <c r="G175" s="788"/>
      <c r="H175" s="287" t="s">
        <v>923</v>
      </c>
      <c r="I175" s="26">
        <v>41950</v>
      </c>
      <c r="J175" s="424"/>
      <c r="K175" s="248"/>
      <c r="L175" s="16">
        <v>0</v>
      </c>
      <c r="M175" s="16">
        <v>0</v>
      </c>
      <c r="N175" s="16"/>
      <c r="O175" s="16">
        <v>0</v>
      </c>
      <c r="P175" s="16"/>
      <c r="Q175" s="16">
        <v>0</v>
      </c>
      <c r="R175" s="16"/>
      <c r="S175" s="1114">
        <v>0</v>
      </c>
      <c r="T175" s="1114"/>
      <c r="U175" s="767"/>
      <c r="V175" s="18"/>
      <c r="W175" s="15"/>
      <c r="X175" s="769"/>
      <c r="Y175" s="15"/>
      <c r="Z175" s="769"/>
      <c r="AA175" s="15"/>
      <c r="AB175" s="769"/>
      <c r="AC175" s="15"/>
      <c r="AD175" s="769"/>
      <c r="AE175" s="15"/>
      <c r="AF175" s="769"/>
      <c r="AG175" s="15"/>
      <c r="AH175" s="769"/>
      <c r="AI175" s="15"/>
      <c r="AJ175" s="769"/>
      <c r="AK175" s="15"/>
      <c r="AL175" s="769"/>
      <c r="AM175" s="15"/>
      <c r="AN175" s="769"/>
      <c r="AO175" s="15"/>
      <c r="AP175" s="769"/>
      <c r="AQ175" s="15"/>
      <c r="AR175" s="769"/>
      <c r="AS175" s="15"/>
      <c r="AT175" s="769"/>
      <c r="AU175" s="15"/>
      <c r="AV175" s="769"/>
      <c r="AW175" s="15"/>
      <c r="AX175" s="769"/>
      <c r="AY175" s="15"/>
      <c r="AZ175" s="769"/>
      <c r="BA175" s="15"/>
      <c r="BB175" s="769"/>
      <c r="BC175" s="15"/>
      <c r="BD175" s="769"/>
      <c r="BE175" s="15"/>
      <c r="BF175" s="769"/>
      <c r="BG175" s="15"/>
      <c r="BH175" s="769"/>
      <c r="BI175" s="15"/>
      <c r="BJ175" s="769"/>
      <c r="BK175" s="15"/>
      <c r="BL175" s="769"/>
      <c r="BM175" s="15"/>
      <c r="BN175" s="769"/>
      <c r="BO175" s="15"/>
      <c r="BP175" s="769"/>
      <c r="BQ175" s="15"/>
      <c r="BR175" s="769"/>
      <c r="BS175" s="15"/>
      <c r="BT175" s="769"/>
      <c r="BU175" s="15"/>
      <c r="BV175" s="770"/>
      <c r="BW175" s="15"/>
      <c r="BX175" s="770"/>
      <c r="BY175" s="15"/>
      <c r="BZ175" s="770"/>
      <c r="CA175" s="15"/>
      <c r="CB175" s="770"/>
      <c r="CC175" s="15"/>
      <c r="CD175" s="770"/>
      <c r="CE175" s="15"/>
      <c r="CF175" s="773"/>
      <c r="CG175" s="15"/>
      <c r="CH175" s="773"/>
      <c r="CI175" s="15"/>
      <c r="CJ175" s="773"/>
      <c r="CK175" s="15"/>
      <c r="CL175" s="773"/>
      <c r="CM175" s="15"/>
      <c r="CN175" s="773"/>
      <c r="CO175" s="15"/>
      <c r="CP175" s="773"/>
      <c r="CQ175" s="15"/>
      <c r="CR175" s="773"/>
      <c r="CS175" s="15"/>
      <c r="CT175" s="773"/>
      <c r="CU175" s="15"/>
      <c r="CV175" s="773"/>
      <c r="CW175" s="15"/>
      <c r="CX175" s="773"/>
      <c r="CY175" s="15"/>
      <c r="CZ175" s="773"/>
      <c r="DA175" s="15"/>
      <c r="DB175" s="773"/>
      <c r="DC175" s="15"/>
      <c r="DD175" s="773"/>
      <c r="DE175" s="15"/>
      <c r="DF175" s="773"/>
      <c r="DG175" s="15"/>
      <c r="DH175" s="773"/>
      <c r="DI175" s="15"/>
      <c r="DJ175" s="773"/>
      <c r="DK175" s="15"/>
      <c r="DL175" s="773"/>
      <c r="DM175" s="15"/>
      <c r="DN175" s="773"/>
      <c r="DO175" s="15"/>
      <c r="DP175" s="773"/>
      <c r="DQ175" s="15"/>
      <c r="DR175" s="773"/>
      <c r="DS175" s="15"/>
      <c r="DT175" s="773"/>
      <c r="DU175" s="168">
        <f>COUNT(V175:BS175)</f>
        <v>0</v>
      </c>
      <c r="DV175" s="156"/>
      <c r="DW175" s="15">
        <f>COUNT(BU175:DS175)</f>
        <v>0</v>
      </c>
      <c r="DX175" s="58"/>
      <c r="DY175" s="15">
        <f>SUM(DU175,DW175)</f>
        <v>0</v>
      </c>
    </row>
    <row r="176" spans="1:137" s="157" customFormat="1" ht="34.5" hidden="1" customHeight="1">
      <c r="A176" s="279" t="s">
        <v>11</v>
      </c>
      <c r="B176" s="279" t="s">
        <v>1011</v>
      </c>
      <c r="C176" s="503" t="s">
        <v>12</v>
      </c>
      <c r="D176" s="365" t="s">
        <v>39</v>
      </c>
      <c r="E176" s="495"/>
      <c r="F176" s="343" t="s">
        <v>14</v>
      </c>
      <c r="G176" s="478"/>
      <c r="H176" s="319" t="s">
        <v>297</v>
      </c>
      <c r="I176" s="256" t="s">
        <v>15</v>
      </c>
      <c r="J176" s="423"/>
      <c r="K176" s="319"/>
      <c r="L176" s="333"/>
      <c r="M176" s="333" t="s">
        <v>877</v>
      </c>
      <c r="N176" s="333"/>
      <c r="O176" s="333" t="s">
        <v>877</v>
      </c>
      <c r="P176" s="333"/>
      <c r="Q176" s="333" t="s">
        <v>877</v>
      </c>
      <c r="R176" s="333"/>
      <c r="S176" s="1116">
        <v>21</v>
      </c>
      <c r="T176" s="1116"/>
      <c r="U176" s="825"/>
      <c r="V176" s="333"/>
      <c r="W176" s="279"/>
      <c r="X176" s="813"/>
      <c r="Y176" s="279"/>
      <c r="Z176" s="813"/>
      <c r="AA176" s="279"/>
      <c r="AB176" s="825"/>
      <c r="AC176" s="279"/>
      <c r="AD176" s="825"/>
      <c r="AE176" s="279"/>
      <c r="AF176" s="825"/>
      <c r="AG176" s="279"/>
      <c r="AH176" s="825"/>
      <c r="AI176" s="279"/>
      <c r="AJ176" s="825"/>
      <c r="AK176" s="279"/>
      <c r="AL176" s="825"/>
      <c r="AM176" s="279"/>
      <c r="AN176" s="825"/>
      <c r="AO176" s="279"/>
      <c r="AP176" s="825"/>
      <c r="AQ176" s="279"/>
      <c r="AR176" s="825"/>
      <c r="AS176" s="279"/>
      <c r="AT176" s="825"/>
      <c r="AU176" s="279"/>
      <c r="AV176" s="825"/>
      <c r="AW176" s="279"/>
      <c r="AX176" s="825"/>
      <c r="AY176" s="279"/>
      <c r="AZ176" s="825"/>
      <c r="BA176" s="279"/>
      <c r="BB176" s="825"/>
      <c r="BC176" s="279"/>
      <c r="BD176" s="825"/>
      <c r="BE176" s="279"/>
      <c r="BF176" s="825"/>
      <c r="BG176" s="279"/>
      <c r="BH176" s="825"/>
      <c r="BI176" s="279"/>
      <c r="BJ176" s="825"/>
      <c r="BK176" s="279"/>
      <c r="BL176" s="825"/>
      <c r="BM176" s="279"/>
      <c r="BN176" s="825"/>
      <c r="BO176" s="279"/>
      <c r="BP176" s="825"/>
      <c r="BQ176" s="279"/>
      <c r="BR176" s="825"/>
      <c r="BS176" s="279"/>
      <c r="BT176" s="825"/>
      <c r="BU176" s="279"/>
      <c r="BV176" s="825"/>
      <c r="BW176" s="279"/>
      <c r="BX176" s="825"/>
      <c r="BY176" s="279"/>
      <c r="BZ176" s="825"/>
      <c r="CA176" s="279"/>
      <c r="CB176" s="825"/>
      <c r="CC176" s="279"/>
      <c r="CD176" s="825"/>
      <c r="CE176" s="279"/>
      <c r="CF176" s="825"/>
      <c r="CG176" s="279"/>
      <c r="CH176" s="825"/>
      <c r="CI176" s="279"/>
      <c r="CJ176" s="825"/>
      <c r="CK176" s="279"/>
      <c r="CL176" s="825"/>
      <c r="CM176" s="279"/>
      <c r="CN176" s="825"/>
      <c r="CO176" s="279"/>
      <c r="CP176" s="825"/>
      <c r="CQ176" s="279"/>
      <c r="CR176" s="825"/>
      <c r="CS176" s="279"/>
      <c r="CT176" s="825"/>
      <c r="CU176" s="279"/>
      <c r="CV176" s="825"/>
      <c r="CW176" s="279"/>
      <c r="CX176" s="825"/>
      <c r="CY176" s="279"/>
      <c r="CZ176" s="825"/>
      <c r="DA176" s="279"/>
      <c r="DB176" s="825"/>
      <c r="DC176" s="279"/>
      <c r="DD176" s="825"/>
      <c r="DE176" s="279"/>
      <c r="DF176" s="825"/>
      <c r="DG176" s="279"/>
      <c r="DH176" s="825"/>
      <c r="DI176" s="279"/>
      <c r="DJ176" s="825"/>
      <c r="DK176" s="279"/>
      <c r="DL176" s="825"/>
      <c r="DM176" s="279"/>
      <c r="DN176" s="825"/>
      <c r="DO176" s="279"/>
      <c r="DP176" s="825"/>
      <c r="DQ176" s="279"/>
      <c r="DR176" s="825"/>
      <c r="DS176" s="279"/>
      <c r="DT176" s="825"/>
      <c r="DU176" s="279">
        <v>21</v>
      </c>
      <c r="DV176" s="279">
        <v>28</v>
      </c>
      <c r="DW176" s="12" t="s">
        <v>876</v>
      </c>
      <c r="DX176" s="13"/>
      <c r="DY176" s="12" t="s">
        <v>877</v>
      </c>
      <c r="EA176" s="14" t="s">
        <v>1262</v>
      </c>
    </row>
    <row r="177" spans="1:135" s="25" customFormat="1" ht="21" hidden="1" customHeight="1">
      <c r="A177" s="40"/>
      <c r="B177" s="40"/>
      <c r="C177" s="38" t="s">
        <v>64</v>
      </c>
      <c r="D177" s="556" t="s">
        <v>278</v>
      </c>
      <c r="E177" s="494"/>
      <c r="F177" s="459">
        <v>38927</v>
      </c>
      <c r="G177" s="788"/>
      <c r="H177" s="319" t="s">
        <v>923</v>
      </c>
      <c r="I177" s="27">
        <v>25062</v>
      </c>
      <c r="J177" s="424"/>
      <c r="K177" s="272"/>
      <c r="L177" s="16">
        <v>0</v>
      </c>
      <c r="M177" s="16">
        <v>0</v>
      </c>
      <c r="N177" s="16"/>
      <c r="O177" s="16">
        <v>0</v>
      </c>
      <c r="P177" s="16"/>
      <c r="Q177" s="16">
        <v>0</v>
      </c>
      <c r="R177" s="16"/>
      <c r="S177" s="1114">
        <v>0</v>
      </c>
      <c r="T177" s="1114"/>
      <c r="U177" s="767"/>
      <c r="V177" s="18"/>
      <c r="W177" s="15"/>
      <c r="X177" s="769"/>
      <c r="Y177" s="15"/>
      <c r="Z177" s="769"/>
      <c r="AA177" s="15"/>
      <c r="AB177" s="769"/>
      <c r="AC177" s="15"/>
      <c r="AD177" s="769"/>
      <c r="AE177" s="15"/>
      <c r="AF177" s="769"/>
      <c r="AG177" s="15"/>
      <c r="AH177" s="769"/>
      <c r="AI177" s="15"/>
      <c r="AJ177" s="769"/>
      <c r="AK177" s="15"/>
      <c r="AL177" s="769"/>
      <c r="AM177" s="15"/>
      <c r="AN177" s="769"/>
      <c r="AO177" s="15"/>
      <c r="AP177" s="769"/>
      <c r="AQ177" s="15"/>
      <c r="AR177" s="769"/>
      <c r="AS177" s="15"/>
      <c r="AT177" s="769"/>
      <c r="AU177" s="15"/>
      <c r="AV177" s="769"/>
      <c r="AW177" s="15"/>
      <c r="AX177" s="769"/>
      <c r="AY177" s="15"/>
      <c r="AZ177" s="769"/>
      <c r="BA177" s="15"/>
      <c r="BB177" s="769"/>
      <c r="BC177" s="15"/>
      <c r="BD177" s="769"/>
      <c r="BE177" s="15"/>
      <c r="BF177" s="769"/>
      <c r="BG177" s="15"/>
      <c r="BH177" s="769"/>
      <c r="BI177" s="15"/>
      <c r="BJ177" s="769"/>
      <c r="BK177" s="15"/>
      <c r="BL177" s="769"/>
      <c r="BM177" s="15"/>
      <c r="BN177" s="769"/>
      <c r="BO177" s="15"/>
      <c r="BP177" s="769"/>
      <c r="BQ177" s="15"/>
      <c r="BR177" s="769"/>
      <c r="BS177" s="15"/>
      <c r="BT177" s="769"/>
      <c r="BU177" s="15"/>
      <c r="BV177" s="770"/>
      <c r="BW177" s="15"/>
      <c r="BX177" s="770"/>
      <c r="BY177" s="15"/>
      <c r="BZ177" s="770"/>
      <c r="CA177" s="15"/>
      <c r="CB177" s="770"/>
      <c r="CC177" s="15"/>
      <c r="CD177" s="770"/>
      <c r="CE177" s="15"/>
      <c r="CF177" s="773"/>
      <c r="CG177" s="15"/>
      <c r="CH177" s="773"/>
      <c r="CI177" s="15"/>
      <c r="CJ177" s="773"/>
      <c r="CK177" s="15"/>
      <c r="CL177" s="773"/>
      <c r="CM177" s="15"/>
      <c r="CN177" s="773"/>
      <c r="CO177" s="15"/>
      <c r="CP177" s="773"/>
      <c r="CQ177" s="15"/>
      <c r="CR177" s="773"/>
      <c r="CS177" s="15"/>
      <c r="CT177" s="773"/>
      <c r="CU177" s="15"/>
      <c r="CV177" s="773"/>
      <c r="CW177" s="15"/>
      <c r="CX177" s="773"/>
      <c r="CY177" s="15"/>
      <c r="CZ177" s="773"/>
      <c r="DA177" s="15"/>
      <c r="DB177" s="773"/>
      <c r="DC177" s="15"/>
      <c r="DD177" s="773"/>
      <c r="DE177" s="15"/>
      <c r="DF177" s="773"/>
      <c r="DG177" s="15"/>
      <c r="DH177" s="773"/>
      <c r="DI177" s="15"/>
      <c r="DJ177" s="773"/>
      <c r="DK177" s="15"/>
      <c r="DL177" s="773"/>
      <c r="DM177" s="15"/>
      <c r="DN177" s="773"/>
      <c r="DO177" s="15"/>
      <c r="DP177" s="773"/>
      <c r="DQ177" s="15"/>
      <c r="DR177" s="773"/>
      <c r="DS177" s="15"/>
      <c r="DT177" s="773"/>
      <c r="DU177" s="168">
        <f t="shared" ref="DU177:DU188" si="23">COUNT(V177:BS177)</f>
        <v>0</v>
      </c>
      <c r="DW177" s="15">
        <f t="shared" ref="DW177:DW188" si="24">COUNT(BU177:DS177)</f>
        <v>0</v>
      </c>
      <c r="DX177" s="23"/>
      <c r="DY177" s="15">
        <f t="shared" ref="DY177:DY188" si="25">SUM(DU177,DW177)</f>
        <v>0</v>
      </c>
      <c r="DZ177" s="246"/>
      <c r="EA177" s="246"/>
      <c r="EB177" s="246"/>
      <c r="EC177" s="246"/>
      <c r="ED177" s="246"/>
      <c r="EE177" s="246"/>
    </row>
    <row r="178" spans="1:135" s="25" customFormat="1" ht="21" hidden="1" customHeight="1">
      <c r="A178" s="40"/>
      <c r="B178" s="40"/>
      <c r="C178" s="38" t="s">
        <v>108</v>
      </c>
      <c r="D178" s="556" t="s">
        <v>1221</v>
      </c>
      <c r="E178" s="494"/>
      <c r="F178" s="459">
        <v>44257</v>
      </c>
      <c r="G178" s="788"/>
      <c r="H178" s="319" t="s">
        <v>923</v>
      </c>
      <c r="I178" s="27">
        <v>39381</v>
      </c>
      <c r="J178" s="424"/>
      <c r="K178" s="272"/>
      <c r="L178" s="16">
        <v>0</v>
      </c>
      <c r="M178" s="16">
        <v>0</v>
      </c>
      <c r="N178" s="16"/>
      <c r="O178" s="16">
        <v>0</v>
      </c>
      <c r="P178" s="16"/>
      <c r="Q178" s="16">
        <v>0</v>
      </c>
      <c r="R178" s="16"/>
      <c r="S178" s="1114">
        <v>0</v>
      </c>
      <c r="T178" s="1114"/>
      <c r="U178" s="767"/>
      <c r="V178" s="18"/>
      <c r="W178" s="15"/>
      <c r="X178" s="769"/>
      <c r="Y178" s="15"/>
      <c r="Z178" s="769"/>
      <c r="AA178" s="15"/>
      <c r="AB178" s="769"/>
      <c r="AC178" s="15"/>
      <c r="AD178" s="769"/>
      <c r="AE178" s="15"/>
      <c r="AF178" s="769"/>
      <c r="AG178" s="15"/>
      <c r="AH178" s="769"/>
      <c r="AI178" s="15"/>
      <c r="AJ178" s="769"/>
      <c r="AK178" s="15"/>
      <c r="AL178" s="769"/>
      <c r="AM178" s="15"/>
      <c r="AN178" s="769"/>
      <c r="AO178" s="15"/>
      <c r="AP178" s="769"/>
      <c r="AQ178" s="15"/>
      <c r="AR178" s="769"/>
      <c r="AS178" s="15"/>
      <c r="AT178" s="769"/>
      <c r="AU178" s="15"/>
      <c r="AV178" s="769"/>
      <c r="AW178" s="15"/>
      <c r="AX178" s="769"/>
      <c r="AY178" s="15"/>
      <c r="AZ178" s="769"/>
      <c r="BA178" s="15"/>
      <c r="BB178" s="769"/>
      <c r="BC178" s="15"/>
      <c r="BD178" s="769"/>
      <c r="BE178" s="15"/>
      <c r="BF178" s="769"/>
      <c r="BG178" s="15"/>
      <c r="BH178" s="769"/>
      <c r="BI178" s="15"/>
      <c r="BJ178" s="769"/>
      <c r="BK178" s="15"/>
      <c r="BL178" s="769"/>
      <c r="BM178" s="15"/>
      <c r="BN178" s="769"/>
      <c r="BO178" s="15"/>
      <c r="BP178" s="769"/>
      <c r="BQ178" s="15"/>
      <c r="BR178" s="769"/>
      <c r="BS178" s="15"/>
      <c r="BT178" s="769"/>
      <c r="BU178" s="15"/>
      <c r="BV178" s="770"/>
      <c r="BW178" s="15"/>
      <c r="BX178" s="770"/>
      <c r="BY178" s="15"/>
      <c r="BZ178" s="770"/>
      <c r="CA178" s="15"/>
      <c r="CB178" s="770"/>
      <c r="CC178" s="15"/>
      <c r="CD178" s="770"/>
      <c r="CE178" s="15"/>
      <c r="CF178" s="773"/>
      <c r="CG178" s="15"/>
      <c r="CH178" s="773"/>
      <c r="CI178" s="15"/>
      <c r="CJ178" s="773"/>
      <c r="CK178" s="15"/>
      <c r="CL178" s="773"/>
      <c r="CM178" s="15"/>
      <c r="CN178" s="773"/>
      <c r="CO178" s="15"/>
      <c r="CP178" s="773"/>
      <c r="CQ178" s="15"/>
      <c r="CR178" s="773"/>
      <c r="CS178" s="15"/>
      <c r="CT178" s="773"/>
      <c r="CU178" s="15"/>
      <c r="CV178" s="773"/>
      <c r="CW178" s="15"/>
      <c r="CX178" s="773"/>
      <c r="CY178" s="15"/>
      <c r="CZ178" s="773"/>
      <c r="DA178" s="15"/>
      <c r="DB178" s="773"/>
      <c r="DC178" s="15"/>
      <c r="DD178" s="773"/>
      <c r="DE178" s="15"/>
      <c r="DF178" s="773"/>
      <c r="DG178" s="15"/>
      <c r="DH178" s="773"/>
      <c r="DI178" s="15"/>
      <c r="DJ178" s="773"/>
      <c r="DK178" s="15"/>
      <c r="DL178" s="773"/>
      <c r="DM178" s="15"/>
      <c r="DN178" s="773"/>
      <c r="DO178" s="15"/>
      <c r="DP178" s="773"/>
      <c r="DQ178" s="15"/>
      <c r="DR178" s="773"/>
      <c r="DS178" s="15"/>
      <c r="DT178" s="773"/>
      <c r="DU178" s="168">
        <f t="shared" si="23"/>
        <v>0</v>
      </c>
      <c r="DW178" s="15">
        <f t="shared" si="24"/>
        <v>0</v>
      </c>
      <c r="DX178" s="23"/>
      <c r="DY178" s="15">
        <f t="shared" si="25"/>
        <v>0</v>
      </c>
      <c r="DZ178" s="246"/>
      <c r="EA178" s="246"/>
      <c r="EB178" s="246"/>
      <c r="EC178" s="246"/>
      <c r="ED178" s="246"/>
      <c r="EE178" s="246"/>
    </row>
    <row r="179" spans="1:135" s="25" customFormat="1" ht="21" hidden="1" customHeight="1">
      <c r="A179" s="40"/>
      <c r="B179" s="40"/>
      <c r="C179" s="38" t="s">
        <v>31</v>
      </c>
      <c r="D179" s="34" t="s">
        <v>1012</v>
      </c>
      <c r="E179" s="619"/>
      <c r="F179" s="458">
        <v>23081</v>
      </c>
      <c r="G179" s="788"/>
      <c r="H179" s="319" t="s">
        <v>923</v>
      </c>
      <c r="I179" s="27">
        <v>23380</v>
      </c>
      <c r="J179" s="424"/>
      <c r="K179" s="272"/>
      <c r="L179" s="16">
        <v>0</v>
      </c>
      <c r="M179" s="16">
        <v>0</v>
      </c>
      <c r="N179" s="16"/>
      <c r="O179" s="16">
        <v>0</v>
      </c>
      <c r="P179" s="16"/>
      <c r="Q179" s="16">
        <v>0</v>
      </c>
      <c r="R179" s="16"/>
      <c r="S179" s="1114">
        <v>0</v>
      </c>
      <c r="T179" s="1114"/>
      <c r="U179" s="767"/>
      <c r="V179" s="18"/>
      <c r="W179" s="15"/>
      <c r="X179" s="769"/>
      <c r="Y179" s="15"/>
      <c r="Z179" s="769"/>
      <c r="AA179" s="15"/>
      <c r="AB179" s="769"/>
      <c r="AC179" s="15"/>
      <c r="AD179" s="769"/>
      <c r="AE179" s="15"/>
      <c r="AF179" s="769"/>
      <c r="AG179" s="15"/>
      <c r="AH179" s="769"/>
      <c r="AI179" s="15"/>
      <c r="AJ179" s="769"/>
      <c r="AK179" s="15"/>
      <c r="AL179" s="769"/>
      <c r="AM179" s="15"/>
      <c r="AN179" s="769"/>
      <c r="AO179" s="15"/>
      <c r="AP179" s="769"/>
      <c r="AQ179" s="15"/>
      <c r="AR179" s="769"/>
      <c r="AS179" s="15"/>
      <c r="AT179" s="769"/>
      <c r="AU179" s="15"/>
      <c r="AV179" s="769"/>
      <c r="AW179" s="15"/>
      <c r="AX179" s="769"/>
      <c r="AY179" s="15"/>
      <c r="AZ179" s="769"/>
      <c r="BA179" s="15"/>
      <c r="BB179" s="769"/>
      <c r="BC179" s="15"/>
      <c r="BD179" s="769"/>
      <c r="BE179" s="15"/>
      <c r="BF179" s="769"/>
      <c r="BG179" s="15"/>
      <c r="BH179" s="769"/>
      <c r="BI179" s="15"/>
      <c r="BJ179" s="769"/>
      <c r="BK179" s="15"/>
      <c r="BL179" s="769"/>
      <c r="BM179" s="15"/>
      <c r="BN179" s="769"/>
      <c r="BO179" s="15"/>
      <c r="BP179" s="769"/>
      <c r="BQ179" s="15"/>
      <c r="BR179" s="769"/>
      <c r="BS179" s="15"/>
      <c r="BT179" s="769"/>
      <c r="BU179" s="15"/>
      <c r="BV179" s="770"/>
      <c r="BW179" s="15"/>
      <c r="BX179" s="770"/>
      <c r="BY179" s="15"/>
      <c r="BZ179" s="770"/>
      <c r="CA179" s="15"/>
      <c r="CB179" s="770"/>
      <c r="CC179" s="15"/>
      <c r="CD179" s="770"/>
      <c r="CE179" s="15"/>
      <c r="CF179" s="773"/>
      <c r="CG179" s="15"/>
      <c r="CH179" s="773"/>
      <c r="CI179" s="15"/>
      <c r="CJ179" s="773"/>
      <c r="CK179" s="15"/>
      <c r="CL179" s="773"/>
      <c r="CM179" s="15"/>
      <c r="CN179" s="773"/>
      <c r="CO179" s="15"/>
      <c r="CP179" s="773"/>
      <c r="CQ179" s="15"/>
      <c r="CR179" s="773"/>
      <c r="CS179" s="15"/>
      <c r="CT179" s="773"/>
      <c r="CU179" s="15"/>
      <c r="CV179" s="773"/>
      <c r="CW179" s="15"/>
      <c r="CX179" s="773"/>
      <c r="CY179" s="15"/>
      <c r="CZ179" s="773"/>
      <c r="DA179" s="15"/>
      <c r="DB179" s="773"/>
      <c r="DC179" s="15"/>
      <c r="DD179" s="773"/>
      <c r="DE179" s="15"/>
      <c r="DF179" s="773"/>
      <c r="DG179" s="15"/>
      <c r="DH179" s="773"/>
      <c r="DI179" s="15"/>
      <c r="DJ179" s="773"/>
      <c r="DK179" s="15"/>
      <c r="DL179" s="773"/>
      <c r="DM179" s="15"/>
      <c r="DN179" s="773"/>
      <c r="DO179" s="15"/>
      <c r="DP179" s="773"/>
      <c r="DQ179" s="15"/>
      <c r="DR179" s="773"/>
      <c r="DS179" s="15"/>
      <c r="DT179" s="773"/>
      <c r="DU179" s="168">
        <f t="shared" si="23"/>
        <v>0</v>
      </c>
      <c r="DW179" s="15">
        <f t="shared" si="24"/>
        <v>0</v>
      </c>
      <c r="DX179" s="23"/>
      <c r="DY179" s="15">
        <f t="shared" si="25"/>
        <v>0</v>
      </c>
      <c r="DZ179" s="246"/>
      <c r="EA179" s="246"/>
      <c r="EB179" s="246"/>
      <c r="EC179" s="246"/>
    </row>
    <row r="180" spans="1:135" s="25" customFormat="1" ht="21" hidden="1" customHeight="1">
      <c r="A180" s="15"/>
      <c r="B180" s="15"/>
      <c r="C180" s="38" t="s">
        <v>59</v>
      </c>
      <c r="D180" s="556" t="s">
        <v>942</v>
      </c>
      <c r="E180" s="494"/>
      <c r="F180" s="459">
        <v>38309</v>
      </c>
      <c r="G180" s="788"/>
      <c r="H180" s="319" t="s">
        <v>923</v>
      </c>
      <c r="I180" s="27">
        <v>29881</v>
      </c>
      <c r="J180" s="424"/>
      <c r="K180" s="272"/>
      <c r="L180" s="16">
        <v>0</v>
      </c>
      <c r="M180" s="16">
        <v>0</v>
      </c>
      <c r="N180" s="16"/>
      <c r="O180" s="16">
        <v>0</v>
      </c>
      <c r="P180" s="16"/>
      <c r="Q180" s="16">
        <v>0</v>
      </c>
      <c r="R180" s="16"/>
      <c r="S180" s="1114">
        <v>0</v>
      </c>
      <c r="T180" s="1114"/>
      <c r="U180" s="767"/>
      <c r="V180" s="18"/>
      <c r="W180" s="15"/>
      <c r="X180" s="769"/>
      <c r="Y180" s="15"/>
      <c r="Z180" s="769"/>
      <c r="AA180" s="15"/>
      <c r="AB180" s="769"/>
      <c r="AC180" s="15"/>
      <c r="AD180" s="769"/>
      <c r="AE180" s="15"/>
      <c r="AF180" s="769"/>
      <c r="AG180" s="15"/>
      <c r="AH180" s="769"/>
      <c r="AI180" s="15"/>
      <c r="AJ180" s="769"/>
      <c r="AK180" s="15"/>
      <c r="AL180" s="769"/>
      <c r="AM180" s="15"/>
      <c r="AN180" s="769"/>
      <c r="AO180" s="15"/>
      <c r="AP180" s="769"/>
      <c r="AQ180" s="15"/>
      <c r="AR180" s="769"/>
      <c r="AS180" s="15"/>
      <c r="AT180" s="769"/>
      <c r="AU180" s="15"/>
      <c r="AV180" s="769"/>
      <c r="AW180" s="15"/>
      <c r="AX180" s="769"/>
      <c r="AY180" s="15"/>
      <c r="AZ180" s="769"/>
      <c r="BA180" s="15"/>
      <c r="BB180" s="769"/>
      <c r="BC180" s="15"/>
      <c r="BD180" s="769"/>
      <c r="BE180" s="15"/>
      <c r="BF180" s="769"/>
      <c r="BG180" s="15"/>
      <c r="BH180" s="769"/>
      <c r="BI180" s="15"/>
      <c r="BJ180" s="769"/>
      <c r="BK180" s="15"/>
      <c r="BL180" s="769"/>
      <c r="BM180" s="15"/>
      <c r="BN180" s="769"/>
      <c r="BO180" s="15"/>
      <c r="BP180" s="769"/>
      <c r="BQ180" s="15"/>
      <c r="BR180" s="769"/>
      <c r="BS180" s="15"/>
      <c r="BT180" s="769"/>
      <c r="BU180" s="15"/>
      <c r="BV180" s="770"/>
      <c r="BW180" s="15"/>
      <c r="BX180" s="770"/>
      <c r="BY180" s="15"/>
      <c r="BZ180" s="770"/>
      <c r="CA180" s="15"/>
      <c r="CB180" s="770"/>
      <c r="CC180" s="15"/>
      <c r="CD180" s="770"/>
      <c r="CE180" s="15"/>
      <c r="CF180" s="769"/>
      <c r="CG180" s="15"/>
      <c r="CH180" s="769"/>
      <c r="CI180" s="15"/>
      <c r="CJ180" s="769"/>
      <c r="CK180" s="15"/>
      <c r="CL180" s="769"/>
      <c r="CM180" s="15"/>
      <c r="CN180" s="769"/>
      <c r="CO180" s="15"/>
      <c r="CP180" s="769"/>
      <c r="CQ180" s="15"/>
      <c r="CR180" s="769"/>
      <c r="CS180" s="15"/>
      <c r="CT180" s="769"/>
      <c r="CU180" s="15"/>
      <c r="CV180" s="769"/>
      <c r="CW180" s="15"/>
      <c r="CX180" s="769"/>
      <c r="CY180" s="15"/>
      <c r="CZ180" s="769"/>
      <c r="DA180" s="15"/>
      <c r="DB180" s="769"/>
      <c r="DC180" s="15"/>
      <c r="DD180" s="769"/>
      <c r="DE180" s="15"/>
      <c r="DF180" s="773"/>
      <c r="DG180" s="15"/>
      <c r="DH180" s="769"/>
      <c r="DI180" s="15"/>
      <c r="DJ180" s="769"/>
      <c r="DK180" s="15"/>
      <c r="DL180" s="769"/>
      <c r="DM180" s="15"/>
      <c r="DN180" s="769"/>
      <c r="DO180" s="15"/>
      <c r="DP180" s="769"/>
      <c r="DQ180" s="15"/>
      <c r="DR180" s="769"/>
      <c r="DS180" s="15"/>
      <c r="DT180" s="769"/>
      <c r="DU180" s="168">
        <f t="shared" si="23"/>
        <v>0</v>
      </c>
      <c r="DW180" s="15">
        <f t="shared" si="24"/>
        <v>0</v>
      </c>
      <c r="DX180" s="23"/>
      <c r="DY180" s="15">
        <f t="shared" si="25"/>
        <v>0</v>
      </c>
      <c r="DZ180" s="246"/>
      <c r="EA180" s="246"/>
      <c r="ED180" s="246"/>
      <c r="EE180" s="246"/>
    </row>
    <row r="181" spans="1:135" s="25" customFormat="1" ht="21" hidden="1" customHeight="1">
      <c r="A181" s="40"/>
      <c r="B181" s="40"/>
      <c r="C181" s="38" t="s">
        <v>94</v>
      </c>
      <c r="D181" s="34" t="s">
        <v>1040</v>
      </c>
      <c r="E181" s="619"/>
      <c r="F181" s="458">
        <v>43141</v>
      </c>
      <c r="G181" s="788"/>
      <c r="H181" s="319" t="s">
        <v>923</v>
      </c>
      <c r="I181" s="27">
        <v>43844</v>
      </c>
      <c r="J181" s="424"/>
      <c r="K181" s="272"/>
      <c r="L181" s="16">
        <v>0</v>
      </c>
      <c r="M181" s="16">
        <v>0</v>
      </c>
      <c r="N181" s="16"/>
      <c r="O181" s="16">
        <v>0</v>
      </c>
      <c r="P181" s="16"/>
      <c r="Q181" s="16">
        <v>0</v>
      </c>
      <c r="R181" s="16"/>
      <c r="S181" s="1114">
        <v>0</v>
      </c>
      <c r="T181" s="1114"/>
      <c r="U181" s="767"/>
      <c r="V181" s="18"/>
      <c r="W181" s="15"/>
      <c r="X181" s="769"/>
      <c r="Y181" s="15"/>
      <c r="Z181" s="769"/>
      <c r="AA181" s="15"/>
      <c r="AB181" s="769"/>
      <c r="AC181" s="15"/>
      <c r="AD181" s="769"/>
      <c r="AE181" s="15"/>
      <c r="AF181" s="769"/>
      <c r="AG181" s="15"/>
      <c r="AH181" s="769"/>
      <c r="AI181" s="15"/>
      <c r="AJ181" s="769"/>
      <c r="AK181" s="15"/>
      <c r="AL181" s="769"/>
      <c r="AM181" s="15"/>
      <c r="AN181" s="769"/>
      <c r="AO181" s="15"/>
      <c r="AP181" s="769"/>
      <c r="AQ181" s="15"/>
      <c r="AR181" s="769"/>
      <c r="AS181" s="15"/>
      <c r="AT181" s="769"/>
      <c r="AU181" s="15"/>
      <c r="AV181" s="769"/>
      <c r="AW181" s="15"/>
      <c r="AX181" s="769"/>
      <c r="AY181" s="15"/>
      <c r="AZ181" s="769"/>
      <c r="BA181" s="15"/>
      <c r="BB181" s="769"/>
      <c r="BC181" s="15"/>
      <c r="BD181" s="769"/>
      <c r="BE181" s="15"/>
      <c r="BF181" s="769"/>
      <c r="BG181" s="15"/>
      <c r="BH181" s="769"/>
      <c r="BI181" s="15"/>
      <c r="BJ181" s="769"/>
      <c r="BK181" s="15"/>
      <c r="BL181" s="769"/>
      <c r="BM181" s="15"/>
      <c r="BN181" s="769"/>
      <c r="BO181" s="15"/>
      <c r="BP181" s="769"/>
      <c r="BQ181" s="15"/>
      <c r="BR181" s="769"/>
      <c r="BS181" s="15"/>
      <c r="BT181" s="769"/>
      <c r="BU181" s="15"/>
      <c r="BV181" s="770"/>
      <c r="BW181" s="15"/>
      <c r="BX181" s="770"/>
      <c r="BY181" s="15"/>
      <c r="BZ181" s="770"/>
      <c r="CA181" s="15"/>
      <c r="CB181" s="770"/>
      <c r="CC181" s="15"/>
      <c r="CD181" s="770"/>
      <c r="CE181" s="15"/>
      <c r="CF181" s="773"/>
      <c r="CG181" s="15"/>
      <c r="CH181" s="773"/>
      <c r="CI181" s="15"/>
      <c r="CJ181" s="773"/>
      <c r="CK181" s="15"/>
      <c r="CL181" s="773"/>
      <c r="CM181" s="15"/>
      <c r="CN181" s="773"/>
      <c r="CO181" s="15"/>
      <c r="CP181" s="773"/>
      <c r="CQ181" s="15"/>
      <c r="CR181" s="773"/>
      <c r="CS181" s="15"/>
      <c r="CT181" s="773"/>
      <c r="CU181" s="15"/>
      <c r="CV181" s="773"/>
      <c r="CW181" s="15"/>
      <c r="CX181" s="773"/>
      <c r="CY181" s="15"/>
      <c r="CZ181" s="773"/>
      <c r="DA181" s="15"/>
      <c r="DB181" s="773"/>
      <c r="DC181" s="15"/>
      <c r="DD181" s="773"/>
      <c r="DE181" s="15"/>
      <c r="DF181" s="773"/>
      <c r="DG181" s="15"/>
      <c r="DH181" s="773"/>
      <c r="DI181" s="15"/>
      <c r="DJ181" s="773"/>
      <c r="DK181" s="15"/>
      <c r="DL181" s="773"/>
      <c r="DM181" s="15"/>
      <c r="DN181" s="773"/>
      <c r="DO181" s="15"/>
      <c r="DP181" s="773"/>
      <c r="DQ181" s="15"/>
      <c r="DR181" s="773"/>
      <c r="DS181" s="15"/>
      <c r="DT181" s="773"/>
      <c r="DU181" s="168">
        <f t="shared" si="23"/>
        <v>0</v>
      </c>
      <c r="DW181" s="15">
        <f t="shared" si="24"/>
        <v>0</v>
      </c>
      <c r="DX181" s="23"/>
      <c r="DY181" s="15">
        <f t="shared" si="25"/>
        <v>0</v>
      </c>
      <c r="DZ181" s="246"/>
      <c r="EA181" s="246"/>
      <c r="EB181" s="246"/>
      <c r="EC181" s="246"/>
      <c r="ED181" s="246"/>
      <c r="EE181" s="246"/>
    </row>
    <row r="182" spans="1:135" s="25" customFormat="1" ht="21" hidden="1" customHeight="1">
      <c r="A182" s="40"/>
      <c r="B182" s="40"/>
      <c r="C182" s="38" t="s">
        <v>79</v>
      </c>
      <c r="D182" s="556" t="s">
        <v>132</v>
      </c>
      <c r="E182" s="494"/>
      <c r="F182" s="457">
        <v>41880</v>
      </c>
      <c r="G182" s="788"/>
      <c r="H182" s="319" t="s">
        <v>923</v>
      </c>
      <c r="I182" s="27">
        <v>21930</v>
      </c>
      <c r="J182" s="424"/>
      <c r="K182" s="272"/>
      <c r="L182" s="16">
        <v>0</v>
      </c>
      <c r="M182" s="16">
        <v>0</v>
      </c>
      <c r="N182" s="16"/>
      <c r="O182" s="16">
        <v>0</v>
      </c>
      <c r="P182" s="16"/>
      <c r="Q182" s="16">
        <v>0</v>
      </c>
      <c r="R182" s="16"/>
      <c r="S182" s="1114">
        <v>0</v>
      </c>
      <c r="T182" s="1114"/>
      <c r="U182" s="767"/>
      <c r="V182" s="18"/>
      <c r="W182" s="15"/>
      <c r="X182" s="769"/>
      <c r="Y182" s="15"/>
      <c r="Z182" s="769"/>
      <c r="AA182" s="15"/>
      <c r="AB182" s="769"/>
      <c r="AC182" s="15"/>
      <c r="AD182" s="769"/>
      <c r="AE182" s="15"/>
      <c r="AF182" s="769"/>
      <c r="AG182" s="15"/>
      <c r="AH182" s="769"/>
      <c r="AI182" s="15"/>
      <c r="AJ182" s="769"/>
      <c r="AK182" s="15"/>
      <c r="AL182" s="769"/>
      <c r="AM182" s="15"/>
      <c r="AN182" s="769"/>
      <c r="AO182" s="15"/>
      <c r="AP182" s="769"/>
      <c r="AQ182" s="15"/>
      <c r="AR182" s="769"/>
      <c r="AS182" s="15"/>
      <c r="AT182" s="769"/>
      <c r="AU182" s="15"/>
      <c r="AV182" s="769"/>
      <c r="AW182" s="15"/>
      <c r="AX182" s="769"/>
      <c r="AY182" s="15"/>
      <c r="AZ182" s="769"/>
      <c r="BA182" s="15"/>
      <c r="BB182" s="769"/>
      <c r="BC182" s="15"/>
      <c r="BD182" s="769"/>
      <c r="BE182" s="15"/>
      <c r="BF182" s="769"/>
      <c r="BG182" s="15"/>
      <c r="BH182" s="769"/>
      <c r="BI182" s="15"/>
      <c r="BJ182" s="769"/>
      <c r="BK182" s="15"/>
      <c r="BL182" s="769"/>
      <c r="BM182" s="15"/>
      <c r="BN182" s="769"/>
      <c r="BO182" s="15"/>
      <c r="BP182" s="769"/>
      <c r="BQ182" s="15"/>
      <c r="BR182" s="769"/>
      <c r="BS182" s="15"/>
      <c r="BT182" s="769"/>
      <c r="BU182" s="15"/>
      <c r="BV182" s="770"/>
      <c r="BW182" s="15"/>
      <c r="BX182" s="770"/>
      <c r="BY182" s="15"/>
      <c r="BZ182" s="770"/>
      <c r="CA182" s="15"/>
      <c r="CB182" s="770"/>
      <c r="CC182" s="15"/>
      <c r="CD182" s="770"/>
      <c r="CE182" s="15"/>
      <c r="CF182" s="773"/>
      <c r="CG182" s="15"/>
      <c r="CH182" s="773"/>
      <c r="CI182" s="15"/>
      <c r="CJ182" s="773"/>
      <c r="CK182" s="15"/>
      <c r="CL182" s="773"/>
      <c r="CM182" s="15"/>
      <c r="CN182" s="773"/>
      <c r="CO182" s="15"/>
      <c r="CP182" s="773"/>
      <c r="CQ182" s="15"/>
      <c r="CR182" s="773"/>
      <c r="CS182" s="15"/>
      <c r="CT182" s="773"/>
      <c r="CU182" s="15"/>
      <c r="CV182" s="773"/>
      <c r="CW182" s="15"/>
      <c r="CX182" s="773"/>
      <c r="CY182" s="15"/>
      <c r="CZ182" s="773"/>
      <c r="DA182" s="15"/>
      <c r="DB182" s="773"/>
      <c r="DC182" s="15"/>
      <c r="DD182" s="773"/>
      <c r="DE182" s="15"/>
      <c r="DF182" s="773"/>
      <c r="DG182" s="15"/>
      <c r="DH182" s="773"/>
      <c r="DI182" s="15"/>
      <c r="DJ182" s="773"/>
      <c r="DK182" s="15"/>
      <c r="DL182" s="773"/>
      <c r="DM182" s="15"/>
      <c r="DN182" s="773"/>
      <c r="DO182" s="15"/>
      <c r="DP182" s="773"/>
      <c r="DQ182" s="15"/>
      <c r="DR182" s="773"/>
      <c r="DS182" s="15"/>
      <c r="DT182" s="773"/>
      <c r="DU182" s="168">
        <f t="shared" si="23"/>
        <v>0</v>
      </c>
      <c r="DW182" s="15">
        <f t="shared" si="24"/>
        <v>0</v>
      </c>
      <c r="DX182" s="23"/>
      <c r="DY182" s="15">
        <f t="shared" si="25"/>
        <v>0</v>
      </c>
      <c r="DZ182" s="246"/>
      <c r="EA182" s="246"/>
      <c r="EB182" s="246"/>
      <c r="EC182" s="246"/>
      <c r="ED182" s="246"/>
      <c r="EE182" s="246"/>
    </row>
    <row r="183" spans="1:135" s="246" customFormat="1" ht="21" hidden="1" customHeight="1">
      <c r="A183" s="15"/>
      <c r="B183" s="15"/>
      <c r="C183" s="38" t="s">
        <v>75</v>
      </c>
      <c r="D183" s="556" t="s">
        <v>933</v>
      </c>
      <c r="E183" s="494"/>
      <c r="F183" s="459">
        <v>41430</v>
      </c>
      <c r="G183" s="788"/>
      <c r="H183" s="319" t="s">
        <v>923</v>
      </c>
      <c r="I183" s="27">
        <v>38791</v>
      </c>
      <c r="J183" s="424"/>
      <c r="K183" s="272"/>
      <c r="L183" s="16">
        <v>0</v>
      </c>
      <c r="M183" s="16">
        <v>0</v>
      </c>
      <c r="N183" s="16"/>
      <c r="O183" s="16">
        <v>0</v>
      </c>
      <c r="P183" s="16"/>
      <c r="Q183" s="16">
        <v>0</v>
      </c>
      <c r="R183" s="16"/>
      <c r="S183" s="1114">
        <v>0</v>
      </c>
      <c r="T183" s="1114"/>
      <c r="U183" s="767"/>
      <c r="V183" s="18"/>
      <c r="W183" s="15"/>
      <c r="X183" s="769"/>
      <c r="Y183" s="15"/>
      <c r="Z183" s="769"/>
      <c r="AA183" s="15"/>
      <c r="AB183" s="769"/>
      <c r="AC183" s="15"/>
      <c r="AD183" s="769"/>
      <c r="AE183" s="15"/>
      <c r="AF183" s="769"/>
      <c r="AG183" s="15"/>
      <c r="AH183" s="769"/>
      <c r="AI183" s="15"/>
      <c r="AJ183" s="769"/>
      <c r="AK183" s="15"/>
      <c r="AL183" s="769"/>
      <c r="AM183" s="15"/>
      <c r="AN183" s="769"/>
      <c r="AO183" s="15"/>
      <c r="AP183" s="769"/>
      <c r="AQ183" s="15"/>
      <c r="AR183" s="769"/>
      <c r="AS183" s="15"/>
      <c r="AT183" s="769"/>
      <c r="AU183" s="15"/>
      <c r="AV183" s="769"/>
      <c r="AW183" s="15"/>
      <c r="AX183" s="769"/>
      <c r="AY183" s="15"/>
      <c r="AZ183" s="769"/>
      <c r="BA183" s="15"/>
      <c r="BB183" s="769"/>
      <c r="BC183" s="15"/>
      <c r="BD183" s="769"/>
      <c r="BE183" s="15"/>
      <c r="BF183" s="769"/>
      <c r="BG183" s="15"/>
      <c r="BH183" s="769"/>
      <c r="BI183" s="15"/>
      <c r="BJ183" s="769"/>
      <c r="BK183" s="15"/>
      <c r="BL183" s="769"/>
      <c r="BM183" s="15"/>
      <c r="BN183" s="769"/>
      <c r="BO183" s="15"/>
      <c r="BP183" s="769"/>
      <c r="BQ183" s="15"/>
      <c r="BR183" s="769"/>
      <c r="BS183" s="15"/>
      <c r="BT183" s="769"/>
      <c r="BU183" s="15"/>
      <c r="BV183" s="770"/>
      <c r="BW183" s="15"/>
      <c r="BX183" s="770"/>
      <c r="BY183" s="15"/>
      <c r="BZ183" s="770"/>
      <c r="CA183" s="15"/>
      <c r="CB183" s="770"/>
      <c r="CC183" s="15"/>
      <c r="CD183" s="770"/>
      <c r="CE183" s="15"/>
      <c r="CF183" s="769"/>
      <c r="CG183" s="15"/>
      <c r="CH183" s="769"/>
      <c r="CI183" s="15"/>
      <c r="CJ183" s="769"/>
      <c r="CK183" s="15"/>
      <c r="CL183" s="769"/>
      <c r="CM183" s="15"/>
      <c r="CN183" s="769"/>
      <c r="CO183" s="15"/>
      <c r="CP183" s="769"/>
      <c r="CQ183" s="15"/>
      <c r="CR183" s="769"/>
      <c r="CS183" s="15"/>
      <c r="CT183" s="769"/>
      <c r="CU183" s="15"/>
      <c r="CV183" s="769"/>
      <c r="CW183" s="15"/>
      <c r="CX183" s="769"/>
      <c r="CY183" s="15"/>
      <c r="CZ183" s="769"/>
      <c r="DA183" s="15"/>
      <c r="DB183" s="769"/>
      <c r="DC183" s="15"/>
      <c r="DD183" s="769"/>
      <c r="DE183" s="15"/>
      <c r="DF183" s="773"/>
      <c r="DG183" s="15"/>
      <c r="DH183" s="769"/>
      <c r="DI183" s="15"/>
      <c r="DJ183" s="769"/>
      <c r="DK183" s="15"/>
      <c r="DL183" s="769"/>
      <c r="DM183" s="15"/>
      <c r="DN183" s="769"/>
      <c r="DO183" s="15"/>
      <c r="DP183" s="769"/>
      <c r="DQ183" s="15"/>
      <c r="DR183" s="769"/>
      <c r="DS183" s="15"/>
      <c r="DT183" s="769"/>
      <c r="DU183" s="168">
        <f t="shared" si="23"/>
        <v>0</v>
      </c>
      <c r="DV183" s="25"/>
      <c r="DW183" s="15">
        <f t="shared" si="24"/>
        <v>0</v>
      </c>
      <c r="DX183" s="23"/>
      <c r="DY183" s="15">
        <f t="shared" si="25"/>
        <v>0</v>
      </c>
      <c r="DZ183" s="25"/>
      <c r="EA183" s="25"/>
    </row>
    <row r="184" spans="1:135" s="246" customFormat="1" ht="21" hidden="1" customHeight="1">
      <c r="A184" s="40"/>
      <c r="B184" s="40"/>
      <c r="C184" s="38" t="s">
        <v>35</v>
      </c>
      <c r="D184" s="34" t="s">
        <v>1004</v>
      </c>
      <c r="E184" s="619"/>
      <c r="F184" s="458">
        <v>33715</v>
      </c>
      <c r="G184" s="788"/>
      <c r="H184" s="319" t="s">
        <v>923</v>
      </c>
      <c r="I184" s="27">
        <v>40238</v>
      </c>
      <c r="J184" s="424"/>
      <c r="K184" s="272"/>
      <c r="L184" s="16">
        <v>0</v>
      </c>
      <c r="M184" s="16">
        <v>0</v>
      </c>
      <c r="N184" s="16"/>
      <c r="O184" s="16">
        <v>0</v>
      </c>
      <c r="P184" s="16"/>
      <c r="Q184" s="16">
        <v>0</v>
      </c>
      <c r="R184" s="16"/>
      <c r="S184" s="1114">
        <v>0</v>
      </c>
      <c r="T184" s="1114"/>
      <c r="U184" s="767"/>
      <c r="V184" s="18"/>
      <c r="W184" s="15"/>
      <c r="X184" s="769"/>
      <c r="Y184" s="15"/>
      <c r="Z184" s="769"/>
      <c r="AA184" s="15"/>
      <c r="AB184" s="769"/>
      <c r="AC184" s="15"/>
      <c r="AD184" s="769"/>
      <c r="AE184" s="15"/>
      <c r="AF184" s="769"/>
      <c r="AG184" s="15"/>
      <c r="AH184" s="769"/>
      <c r="AI184" s="15"/>
      <c r="AJ184" s="769"/>
      <c r="AK184" s="15"/>
      <c r="AL184" s="769"/>
      <c r="AM184" s="15"/>
      <c r="AN184" s="769"/>
      <c r="AO184" s="15"/>
      <c r="AP184" s="769"/>
      <c r="AQ184" s="15"/>
      <c r="AR184" s="769"/>
      <c r="AS184" s="15"/>
      <c r="AT184" s="769"/>
      <c r="AU184" s="15"/>
      <c r="AV184" s="769"/>
      <c r="AW184" s="15"/>
      <c r="AX184" s="769"/>
      <c r="AY184" s="15"/>
      <c r="AZ184" s="769"/>
      <c r="BA184" s="15"/>
      <c r="BB184" s="769"/>
      <c r="BC184" s="15"/>
      <c r="BD184" s="769"/>
      <c r="BE184" s="15"/>
      <c r="BF184" s="769"/>
      <c r="BG184" s="15"/>
      <c r="BH184" s="769"/>
      <c r="BI184" s="15"/>
      <c r="BJ184" s="769"/>
      <c r="BK184" s="15"/>
      <c r="BL184" s="769"/>
      <c r="BM184" s="15"/>
      <c r="BN184" s="769"/>
      <c r="BO184" s="15"/>
      <c r="BP184" s="769"/>
      <c r="BQ184" s="15"/>
      <c r="BR184" s="769"/>
      <c r="BS184" s="15"/>
      <c r="BT184" s="769"/>
      <c r="BU184" s="15"/>
      <c r="BV184" s="770"/>
      <c r="BW184" s="15"/>
      <c r="BX184" s="770"/>
      <c r="BY184" s="15"/>
      <c r="BZ184" s="770"/>
      <c r="CA184" s="15"/>
      <c r="CB184" s="770"/>
      <c r="CC184" s="15"/>
      <c r="CD184" s="770"/>
      <c r="CE184" s="15"/>
      <c r="CF184" s="773"/>
      <c r="CG184" s="15"/>
      <c r="CH184" s="773"/>
      <c r="CI184" s="15"/>
      <c r="CJ184" s="773"/>
      <c r="CK184" s="15"/>
      <c r="CL184" s="773"/>
      <c r="CM184" s="15"/>
      <c r="CN184" s="773"/>
      <c r="CO184" s="15"/>
      <c r="CP184" s="773"/>
      <c r="CQ184" s="15"/>
      <c r="CR184" s="773"/>
      <c r="CS184" s="15"/>
      <c r="CT184" s="773"/>
      <c r="CU184" s="15"/>
      <c r="CV184" s="773"/>
      <c r="CW184" s="15"/>
      <c r="CX184" s="773"/>
      <c r="CY184" s="15"/>
      <c r="CZ184" s="773"/>
      <c r="DA184" s="15"/>
      <c r="DB184" s="773"/>
      <c r="DC184" s="15"/>
      <c r="DD184" s="773"/>
      <c r="DE184" s="15"/>
      <c r="DF184" s="773"/>
      <c r="DG184" s="15"/>
      <c r="DH184" s="773"/>
      <c r="DI184" s="15"/>
      <c r="DJ184" s="773"/>
      <c r="DK184" s="15"/>
      <c r="DL184" s="773"/>
      <c r="DM184" s="15"/>
      <c r="DN184" s="773"/>
      <c r="DO184" s="15"/>
      <c r="DP184" s="773"/>
      <c r="DQ184" s="15"/>
      <c r="DR184" s="773"/>
      <c r="DS184" s="15"/>
      <c r="DT184" s="773"/>
      <c r="DU184" s="168">
        <f t="shared" si="23"/>
        <v>0</v>
      </c>
      <c r="DV184" s="25"/>
      <c r="DW184" s="15">
        <f t="shared" si="24"/>
        <v>0</v>
      </c>
      <c r="DX184" s="23"/>
      <c r="DY184" s="15">
        <f t="shared" si="25"/>
        <v>0</v>
      </c>
    </row>
    <row r="185" spans="1:135" s="246" customFormat="1" ht="21" hidden="1" customHeight="1">
      <c r="A185" s="30"/>
      <c r="B185" s="30"/>
      <c r="C185" s="38" t="s">
        <v>56</v>
      </c>
      <c r="D185" s="556" t="s">
        <v>57</v>
      </c>
      <c r="E185" s="494"/>
      <c r="F185" s="458">
        <v>37408</v>
      </c>
      <c r="G185" s="788"/>
      <c r="H185" s="319" t="s">
        <v>923</v>
      </c>
      <c r="I185" s="27">
        <v>36222</v>
      </c>
      <c r="J185" s="424"/>
      <c r="K185" s="272"/>
      <c r="L185" s="16">
        <v>0</v>
      </c>
      <c r="M185" s="16">
        <v>0</v>
      </c>
      <c r="N185" s="16"/>
      <c r="O185" s="16">
        <v>0</v>
      </c>
      <c r="P185" s="16"/>
      <c r="Q185" s="16">
        <v>0</v>
      </c>
      <c r="R185" s="16"/>
      <c r="S185" s="1114">
        <v>0</v>
      </c>
      <c r="T185" s="1114"/>
      <c r="U185" s="767"/>
      <c r="V185" s="18"/>
      <c r="W185" s="15"/>
      <c r="X185" s="769"/>
      <c r="Y185" s="15"/>
      <c r="Z185" s="769"/>
      <c r="AA185" s="15"/>
      <c r="AB185" s="769"/>
      <c r="AC185" s="15"/>
      <c r="AD185" s="769"/>
      <c r="AE185" s="15"/>
      <c r="AF185" s="769"/>
      <c r="AG185" s="15"/>
      <c r="AH185" s="769"/>
      <c r="AI185" s="15"/>
      <c r="AJ185" s="769"/>
      <c r="AK185" s="15"/>
      <c r="AL185" s="769"/>
      <c r="AM185" s="15"/>
      <c r="AN185" s="769"/>
      <c r="AO185" s="15"/>
      <c r="AP185" s="769"/>
      <c r="AQ185" s="15"/>
      <c r="AR185" s="769"/>
      <c r="AS185" s="15"/>
      <c r="AT185" s="769"/>
      <c r="AU185" s="15"/>
      <c r="AV185" s="769"/>
      <c r="AW185" s="15"/>
      <c r="AX185" s="769"/>
      <c r="AY185" s="15"/>
      <c r="AZ185" s="769"/>
      <c r="BA185" s="15"/>
      <c r="BB185" s="769"/>
      <c r="BC185" s="15"/>
      <c r="BD185" s="769"/>
      <c r="BE185" s="15"/>
      <c r="BF185" s="769"/>
      <c r="BG185" s="15"/>
      <c r="BH185" s="769"/>
      <c r="BI185" s="15"/>
      <c r="BJ185" s="769"/>
      <c r="BK185" s="15"/>
      <c r="BL185" s="769"/>
      <c r="BM185" s="15"/>
      <c r="BN185" s="769"/>
      <c r="BO185" s="15"/>
      <c r="BP185" s="769"/>
      <c r="BQ185" s="15"/>
      <c r="BR185" s="769"/>
      <c r="BS185" s="15"/>
      <c r="BT185" s="769"/>
      <c r="BU185" s="15"/>
      <c r="BV185" s="770"/>
      <c r="BW185" s="15"/>
      <c r="BX185" s="770"/>
      <c r="BY185" s="15"/>
      <c r="BZ185" s="770"/>
      <c r="CA185" s="15"/>
      <c r="CB185" s="770"/>
      <c r="CC185" s="15"/>
      <c r="CD185" s="770"/>
      <c r="CE185" s="15"/>
      <c r="CF185" s="773"/>
      <c r="CG185" s="15"/>
      <c r="CH185" s="773"/>
      <c r="CI185" s="15"/>
      <c r="CJ185" s="773"/>
      <c r="CK185" s="15"/>
      <c r="CL185" s="773"/>
      <c r="CM185" s="15"/>
      <c r="CN185" s="773"/>
      <c r="CO185" s="15"/>
      <c r="CP185" s="773"/>
      <c r="CQ185" s="15"/>
      <c r="CR185" s="773"/>
      <c r="CS185" s="15"/>
      <c r="CT185" s="773"/>
      <c r="CU185" s="15"/>
      <c r="CV185" s="773"/>
      <c r="CW185" s="15"/>
      <c r="CX185" s="773"/>
      <c r="CY185" s="15"/>
      <c r="CZ185" s="773"/>
      <c r="DA185" s="15"/>
      <c r="DB185" s="773"/>
      <c r="DC185" s="15"/>
      <c r="DD185" s="773"/>
      <c r="DE185" s="15"/>
      <c r="DF185" s="773"/>
      <c r="DG185" s="15"/>
      <c r="DH185" s="773"/>
      <c r="DI185" s="15"/>
      <c r="DJ185" s="773"/>
      <c r="DK185" s="15"/>
      <c r="DL185" s="773"/>
      <c r="DM185" s="15"/>
      <c r="DN185" s="773"/>
      <c r="DO185" s="15"/>
      <c r="DP185" s="773"/>
      <c r="DQ185" s="15"/>
      <c r="DR185" s="773"/>
      <c r="DS185" s="15"/>
      <c r="DT185" s="773"/>
      <c r="DU185" s="168">
        <f t="shared" si="23"/>
        <v>0</v>
      </c>
      <c r="DV185" s="23"/>
      <c r="DW185" s="15">
        <f t="shared" si="24"/>
        <v>0</v>
      </c>
      <c r="DX185" s="23"/>
      <c r="DY185" s="15">
        <f t="shared" si="25"/>
        <v>0</v>
      </c>
    </row>
    <row r="186" spans="1:135" s="246" customFormat="1" ht="21" hidden="1" customHeight="1">
      <c r="A186" s="40"/>
      <c r="B186" s="40"/>
      <c r="C186" s="38" t="s">
        <v>21</v>
      </c>
      <c r="D186" s="556" t="s">
        <v>242</v>
      </c>
      <c r="E186" s="494"/>
      <c r="F186" s="457">
        <v>40756</v>
      </c>
      <c r="G186" s="788"/>
      <c r="H186" s="319" t="s">
        <v>255</v>
      </c>
      <c r="I186" s="27">
        <v>21724</v>
      </c>
      <c r="J186" s="424"/>
      <c r="K186" s="272"/>
      <c r="L186" s="16">
        <v>0</v>
      </c>
      <c r="M186" s="16">
        <v>0</v>
      </c>
      <c r="N186" s="16"/>
      <c r="O186" s="16">
        <v>0</v>
      </c>
      <c r="P186" s="16"/>
      <c r="Q186" s="16">
        <v>0</v>
      </c>
      <c r="R186" s="16"/>
      <c r="S186" s="1114">
        <v>0</v>
      </c>
      <c r="T186" s="1114"/>
      <c r="U186" s="767"/>
      <c r="V186" s="18"/>
      <c r="W186" s="15"/>
      <c r="X186" s="769"/>
      <c r="Y186" s="15"/>
      <c r="Z186" s="769"/>
      <c r="AA186" s="15"/>
      <c r="AB186" s="769"/>
      <c r="AC186" s="15"/>
      <c r="AD186" s="769"/>
      <c r="AE186" s="15"/>
      <c r="AF186" s="769"/>
      <c r="AG186" s="15"/>
      <c r="AH186" s="769"/>
      <c r="AI186" s="15"/>
      <c r="AJ186" s="769"/>
      <c r="AK186" s="15"/>
      <c r="AL186" s="769"/>
      <c r="AM186" s="15"/>
      <c r="AN186" s="769"/>
      <c r="AO186" s="15"/>
      <c r="AP186" s="769"/>
      <c r="AQ186" s="15"/>
      <c r="AR186" s="769"/>
      <c r="AS186" s="15"/>
      <c r="AT186" s="769"/>
      <c r="AU186" s="15"/>
      <c r="AV186" s="769"/>
      <c r="AW186" s="15"/>
      <c r="AX186" s="769"/>
      <c r="AY186" s="15"/>
      <c r="AZ186" s="769"/>
      <c r="BA186" s="15"/>
      <c r="BB186" s="769"/>
      <c r="BC186" s="15"/>
      <c r="BD186" s="769"/>
      <c r="BE186" s="15"/>
      <c r="BF186" s="769"/>
      <c r="BG186" s="15"/>
      <c r="BH186" s="769"/>
      <c r="BI186" s="15"/>
      <c r="BJ186" s="769"/>
      <c r="BK186" s="15"/>
      <c r="BL186" s="769"/>
      <c r="BM186" s="15"/>
      <c r="BN186" s="769"/>
      <c r="BO186" s="15"/>
      <c r="BP186" s="769"/>
      <c r="BQ186" s="15"/>
      <c r="BR186" s="769"/>
      <c r="BS186" s="15"/>
      <c r="BT186" s="769"/>
      <c r="BU186" s="15"/>
      <c r="BV186" s="770"/>
      <c r="BW186" s="15"/>
      <c r="BX186" s="770"/>
      <c r="BY186" s="15"/>
      <c r="BZ186" s="770"/>
      <c r="CA186" s="15"/>
      <c r="CB186" s="770"/>
      <c r="CC186" s="15"/>
      <c r="CD186" s="770"/>
      <c r="CE186" s="15"/>
      <c r="CF186" s="773"/>
      <c r="CG186" s="15"/>
      <c r="CH186" s="773"/>
      <c r="CI186" s="15"/>
      <c r="CJ186" s="773"/>
      <c r="CK186" s="15"/>
      <c r="CL186" s="773"/>
      <c r="CM186" s="15"/>
      <c r="CN186" s="773"/>
      <c r="CO186" s="15"/>
      <c r="CP186" s="773"/>
      <c r="CQ186" s="15"/>
      <c r="CR186" s="773"/>
      <c r="CS186" s="15"/>
      <c r="CT186" s="773"/>
      <c r="CU186" s="15"/>
      <c r="CV186" s="773"/>
      <c r="CW186" s="15"/>
      <c r="CX186" s="773"/>
      <c r="CY186" s="15"/>
      <c r="CZ186" s="773"/>
      <c r="DA186" s="15"/>
      <c r="DB186" s="773"/>
      <c r="DC186" s="15"/>
      <c r="DD186" s="773"/>
      <c r="DE186" s="15"/>
      <c r="DF186" s="773"/>
      <c r="DG186" s="15"/>
      <c r="DH186" s="773"/>
      <c r="DI186" s="15"/>
      <c r="DJ186" s="773"/>
      <c r="DK186" s="15"/>
      <c r="DL186" s="773"/>
      <c r="DM186" s="15"/>
      <c r="DN186" s="773"/>
      <c r="DO186" s="15"/>
      <c r="DP186" s="773"/>
      <c r="DQ186" s="15"/>
      <c r="DR186" s="773"/>
      <c r="DS186" s="15"/>
      <c r="DT186" s="773"/>
      <c r="DU186" s="168">
        <f t="shared" si="23"/>
        <v>0</v>
      </c>
      <c r="DV186" s="25"/>
      <c r="DW186" s="15">
        <f t="shared" si="24"/>
        <v>0</v>
      </c>
      <c r="DX186" s="23"/>
      <c r="DY186" s="15">
        <f t="shared" si="25"/>
        <v>0</v>
      </c>
      <c r="DZ186" s="25"/>
      <c r="EA186" s="25"/>
      <c r="EB186" s="25"/>
      <c r="EC186" s="25"/>
      <c r="ED186" s="25"/>
      <c r="EE186" s="25"/>
    </row>
    <row r="187" spans="1:135" s="25" customFormat="1" ht="21" hidden="1" customHeight="1">
      <c r="A187" s="40"/>
      <c r="B187" s="40"/>
      <c r="C187" s="38" t="s">
        <v>97</v>
      </c>
      <c r="D187" s="556" t="s">
        <v>965</v>
      </c>
      <c r="E187" s="494"/>
      <c r="F187" s="458">
        <v>43292</v>
      </c>
      <c r="G187" s="788"/>
      <c r="H187" s="319" t="s">
        <v>923</v>
      </c>
      <c r="I187" s="27">
        <v>22153</v>
      </c>
      <c r="J187" s="424"/>
      <c r="K187" s="272"/>
      <c r="L187" s="16">
        <v>0</v>
      </c>
      <c r="M187" s="16">
        <v>0</v>
      </c>
      <c r="N187" s="16"/>
      <c r="O187" s="16">
        <v>0</v>
      </c>
      <c r="P187" s="16"/>
      <c r="Q187" s="16">
        <v>0</v>
      </c>
      <c r="R187" s="16"/>
      <c r="S187" s="1114">
        <v>0</v>
      </c>
      <c r="T187" s="1114"/>
      <c r="U187" s="767"/>
      <c r="V187" s="18"/>
      <c r="W187" s="15"/>
      <c r="X187" s="769"/>
      <c r="Y187" s="15"/>
      <c r="Z187" s="769"/>
      <c r="AA187" s="15"/>
      <c r="AB187" s="769"/>
      <c r="AC187" s="15"/>
      <c r="AD187" s="769"/>
      <c r="AE187" s="15"/>
      <c r="AF187" s="769"/>
      <c r="AG187" s="15"/>
      <c r="AH187" s="769"/>
      <c r="AI187" s="15"/>
      <c r="AJ187" s="769"/>
      <c r="AK187" s="15"/>
      <c r="AL187" s="769"/>
      <c r="AM187" s="15"/>
      <c r="AN187" s="769"/>
      <c r="AO187" s="15"/>
      <c r="AP187" s="769"/>
      <c r="AQ187" s="15"/>
      <c r="AR187" s="769"/>
      <c r="AS187" s="15"/>
      <c r="AT187" s="769"/>
      <c r="AU187" s="15"/>
      <c r="AV187" s="769"/>
      <c r="AW187" s="15"/>
      <c r="AX187" s="769"/>
      <c r="AY187" s="15"/>
      <c r="AZ187" s="769"/>
      <c r="BA187" s="15"/>
      <c r="BB187" s="769"/>
      <c r="BC187" s="15"/>
      <c r="BD187" s="769"/>
      <c r="BE187" s="15"/>
      <c r="BF187" s="769"/>
      <c r="BG187" s="15"/>
      <c r="BH187" s="769"/>
      <c r="BI187" s="15"/>
      <c r="BJ187" s="769"/>
      <c r="BK187" s="15"/>
      <c r="BL187" s="769"/>
      <c r="BM187" s="15"/>
      <c r="BN187" s="769"/>
      <c r="BO187" s="15"/>
      <c r="BP187" s="769"/>
      <c r="BQ187" s="15"/>
      <c r="BR187" s="769"/>
      <c r="BS187" s="15"/>
      <c r="BT187" s="769"/>
      <c r="BU187" s="15"/>
      <c r="BV187" s="770"/>
      <c r="BW187" s="15"/>
      <c r="BX187" s="770"/>
      <c r="BY187" s="15"/>
      <c r="BZ187" s="770"/>
      <c r="CA187" s="15"/>
      <c r="CB187" s="770"/>
      <c r="CC187" s="15"/>
      <c r="CD187" s="770"/>
      <c r="CE187" s="15"/>
      <c r="CF187" s="773"/>
      <c r="CG187" s="15"/>
      <c r="CH187" s="773"/>
      <c r="CI187" s="15"/>
      <c r="CJ187" s="773"/>
      <c r="CK187" s="15"/>
      <c r="CL187" s="773"/>
      <c r="CM187" s="15"/>
      <c r="CN187" s="773"/>
      <c r="CO187" s="15"/>
      <c r="CP187" s="773"/>
      <c r="CQ187" s="15"/>
      <c r="CR187" s="773"/>
      <c r="CS187" s="15"/>
      <c r="CT187" s="773"/>
      <c r="CU187" s="15"/>
      <c r="CV187" s="773"/>
      <c r="CW187" s="15"/>
      <c r="CX187" s="773"/>
      <c r="CY187" s="15"/>
      <c r="CZ187" s="773"/>
      <c r="DA187" s="15"/>
      <c r="DB187" s="773"/>
      <c r="DC187" s="15"/>
      <c r="DD187" s="773"/>
      <c r="DE187" s="15"/>
      <c r="DF187" s="773"/>
      <c r="DG187" s="15"/>
      <c r="DH187" s="773"/>
      <c r="DI187" s="15"/>
      <c r="DJ187" s="773"/>
      <c r="DK187" s="15"/>
      <c r="DL187" s="773"/>
      <c r="DM187" s="15"/>
      <c r="DN187" s="773"/>
      <c r="DO187" s="15"/>
      <c r="DP187" s="773"/>
      <c r="DQ187" s="15"/>
      <c r="DR187" s="773"/>
      <c r="DS187" s="15"/>
      <c r="DT187" s="773"/>
      <c r="DU187" s="168">
        <f t="shared" si="23"/>
        <v>0</v>
      </c>
      <c r="DW187" s="15">
        <f t="shared" si="24"/>
        <v>0</v>
      </c>
      <c r="DX187" s="23"/>
      <c r="DY187" s="15">
        <f t="shared" si="25"/>
        <v>0</v>
      </c>
      <c r="DZ187" s="246"/>
      <c r="EA187" s="246"/>
      <c r="EB187" s="246"/>
      <c r="EC187" s="246"/>
      <c r="ED187" s="246"/>
      <c r="EE187" s="246"/>
    </row>
    <row r="188" spans="1:135" s="246" customFormat="1" ht="21" hidden="1" customHeight="1">
      <c r="A188" s="40"/>
      <c r="B188" s="40"/>
      <c r="C188" s="38" t="s">
        <v>23</v>
      </c>
      <c r="D188" s="556" t="s">
        <v>228</v>
      </c>
      <c r="E188" s="494"/>
      <c r="F188" s="459">
        <v>38468</v>
      </c>
      <c r="G188" s="788"/>
      <c r="H188" s="319" t="s">
        <v>259</v>
      </c>
      <c r="I188" s="27">
        <v>36614</v>
      </c>
      <c r="J188" s="424"/>
      <c r="K188" s="272"/>
      <c r="L188" s="16">
        <v>0</v>
      </c>
      <c r="M188" s="16">
        <v>0</v>
      </c>
      <c r="N188" s="16"/>
      <c r="O188" s="16">
        <v>0</v>
      </c>
      <c r="P188" s="16"/>
      <c r="Q188" s="16">
        <v>0</v>
      </c>
      <c r="R188" s="16"/>
      <c r="S188" s="1114">
        <v>0</v>
      </c>
      <c r="T188" s="1114"/>
      <c r="U188" s="767"/>
      <c r="V188" s="18"/>
      <c r="W188" s="15"/>
      <c r="X188" s="769"/>
      <c r="Y188" s="15"/>
      <c r="Z188" s="769"/>
      <c r="AA188" s="15"/>
      <c r="AB188" s="769"/>
      <c r="AC188" s="15"/>
      <c r="AD188" s="769"/>
      <c r="AE188" s="15"/>
      <c r="AF188" s="769"/>
      <c r="AG188" s="15"/>
      <c r="AH188" s="769"/>
      <c r="AI188" s="15"/>
      <c r="AJ188" s="769"/>
      <c r="AK188" s="15"/>
      <c r="AL188" s="769"/>
      <c r="AM188" s="15"/>
      <c r="AN188" s="769"/>
      <c r="AO188" s="15"/>
      <c r="AP188" s="769"/>
      <c r="AQ188" s="15"/>
      <c r="AR188" s="769"/>
      <c r="AS188" s="15"/>
      <c r="AT188" s="769"/>
      <c r="AU188" s="15"/>
      <c r="AV188" s="769"/>
      <c r="AW188" s="15"/>
      <c r="AX188" s="769"/>
      <c r="AY188" s="15"/>
      <c r="AZ188" s="769"/>
      <c r="BA188" s="15"/>
      <c r="BB188" s="769"/>
      <c r="BC188" s="15"/>
      <c r="BD188" s="769"/>
      <c r="BE188" s="15"/>
      <c r="BF188" s="769"/>
      <c r="BG188" s="15"/>
      <c r="BH188" s="769"/>
      <c r="BI188" s="15"/>
      <c r="BJ188" s="769"/>
      <c r="BK188" s="15"/>
      <c r="BL188" s="769"/>
      <c r="BM188" s="15"/>
      <c r="BN188" s="769"/>
      <c r="BO188" s="15"/>
      <c r="BP188" s="769"/>
      <c r="BQ188" s="15"/>
      <c r="BR188" s="769"/>
      <c r="BS188" s="15"/>
      <c r="BT188" s="769"/>
      <c r="BU188" s="15"/>
      <c r="BV188" s="770"/>
      <c r="BW188" s="15"/>
      <c r="BX188" s="770"/>
      <c r="BY188" s="15"/>
      <c r="BZ188" s="770"/>
      <c r="CA188" s="15"/>
      <c r="CB188" s="770"/>
      <c r="CC188" s="15"/>
      <c r="CD188" s="770"/>
      <c r="CE188" s="15"/>
      <c r="CF188" s="773"/>
      <c r="CG188" s="15"/>
      <c r="CH188" s="773"/>
      <c r="CI188" s="15"/>
      <c r="CJ188" s="773"/>
      <c r="CK188" s="15"/>
      <c r="CL188" s="773"/>
      <c r="CM188" s="15"/>
      <c r="CN188" s="773"/>
      <c r="CO188" s="15"/>
      <c r="CP188" s="773"/>
      <c r="CQ188" s="15"/>
      <c r="CR188" s="773"/>
      <c r="CS188" s="15"/>
      <c r="CT188" s="773"/>
      <c r="CU188" s="15"/>
      <c r="CV188" s="773"/>
      <c r="CW188" s="15"/>
      <c r="CX188" s="773"/>
      <c r="CY188" s="15"/>
      <c r="CZ188" s="773"/>
      <c r="DA188" s="15"/>
      <c r="DB188" s="773"/>
      <c r="DC188" s="15"/>
      <c r="DD188" s="773"/>
      <c r="DE188" s="15"/>
      <c r="DF188" s="773"/>
      <c r="DG188" s="15"/>
      <c r="DH188" s="773"/>
      <c r="DI188" s="15"/>
      <c r="DJ188" s="773"/>
      <c r="DK188" s="15"/>
      <c r="DL188" s="773"/>
      <c r="DM188" s="15"/>
      <c r="DN188" s="773"/>
      <c r="DO188" s="15"/>
      <c r="DP188" s="773"/>
      <c r="DQ188" s="15"/>
      <c r="DR188" s="773"/>
      <c r="DS188" s="15"/>
      <c r="DT188" s="773"/>
      <c r="DU188" s="168">
        <f t="shared" si="23"/>
        <v>0</v>
      </c>
      <c r="DV188" s="25"/>
      <c r="DW188" s="15">
        <f t="shared" si="24"/>
        <v>0</v>
      </c>
      <c r="DX188" s="23"/>
      <c r="DY188" s="15">
        <f t="shared" si="25"/>
        <v>0</v>
      </c>
      <c r="DZ188" s="25"/>
      <c r="EA188" s="25"/>
      <c r="EB188" s="25"/>
      <c r="EC188" s="25"/>
      <c r="ED188" s="25"/>
      <c r="EE188" s="25"/>
    </row>
    <row r="189" spans="1:135" s="209" customFormat="1" hidden="1">
      <c r="C189" s="210"/>
      <c r="E189" s="491"/>
      <c r="F189" s="464"/>
      <c r="G189" s="508"/>
      <c r="H189" s="386"/>
      <c r="I189" s="211"/>
      <c r="J189" s="212"/>
      <c r="K189" s="386"/>
      <c r="L189" s="212"/>
      <c r="M189" s="212"/>
      <c r="N189" s="212"/>
      <c r="O189" s="212"/>
      <c r="P189" s="212"/>
      <c r="Q189" s="212"/>
      <c r="R189" s="212"/>
      <c r="S189" s="212"/>
      <c r="T189" s="212"/>
      <c r="U189" s="622"/>
      <c r="V189" s="103"/>
      <c r="W189" s="210"/>
      <c r="Y189" s="210"/>
      <c r="AA189" s="210"/>
      <c r="AC189" s="210"/>
      <c r="AE189" s="210"/>
      <c r="AG189" s="210"/>
      <c r="AI189" s="210"/>
      <c r="AK189" s="210"/>
      <c r="AM189" s="210"/>
      <c r="AO189" s="210"/>
      <c r="AQ189" s="210"/>
      <c r="AS189" s="210"/>
      <c r="AU189" s="210"/>
      <c r="AW189" s="210"/>
      <c r="AY189" s="210"/>
      <c r="BA189" s="210"/>
      <c r="BC189" s="210"/>
      <c r="BE189" s="210"/>
      <c r="BG189" s="210"/>
      <c r="BI189" s="210"/>
      <c r="BK189" s="213"/>
      <c r="BL189" s="213"/>
      <c r="BM189" s="210"/>
      <c r="BO189" s="210"/>
      <c r="BP189" s="210"/>
      <c r="BQ189" s="210"/>
      <c r="BR189" s="210"/>
      <c r="BS189" s="210"/>
      <c r="BT189" s="210"/>
      <c r="BU189" s="210"/>
      <c r="BW189" s="210"/>
      <c r="BY189" s="210"/>
      <c r="CA189" s="210"/>
      <c r="CC189" s="210"/>
      <c r="CE189" s="210"/>
      <c r="CG189" s="210"/>
      <c r="CI189" s="210"/>
      <c r="CK189" s="210"/>
      <c r="CM189" s="210"/>
      <c r="CO189" s="210"/>
      <c r="CQ189" s="210"/>
      <c r="CS189" s="210"/>
      <c r="CU189" s="210"/>
      <c r="CW189" s="210"/>
      <c r="CY189" s="210"/>
      <c r="DA189" s="210"/>
      <c r="DC189" s="210"/>
      <c r="DE189" s="210"/>
      <c r="DG189" s="210"/>
      <c r="DI189" s="210"/>
      <c r="DK189" s="210"/>
      <c r="DM189" s="210"/>
      <c r="DO189" s="210"/>
      <c r="DQ189" s="210"/>
      <c r="DS189" s="210"/>
    </row>
    <row r="190" spans="1:135" s="50" customFormat="1" ht="54" hidden="1" customHeight="1">
      <c r="C190" s="49"/>
      <c r="D190" s="49" t="s">
        <v>1693</v>
      </c>
      <c r="E190" s="191"/>
      <c r="F190" s="465"/>
      <c r="G190" s="191"/>
      <c r="H190" s="257"/>
      <c r="I190" s="35"/>
      <c r="J190" s="45"/>
      <c r="K190" s="257"/>
      <c r="U190" s="49"/>
      <c r="W190" s="49"/>
      <c r="Y190" s="49"/>
      <c r="AA190" s="49"/>
      <c r="AC190" s="49"/>
      <c r="AE190" s="49"/>
      <c r="AG190" s="49"/>
      <c r="AI190" s="49"/>
      <c r="AK190" s="49"/>
      <c r="AM190" s="49"/>
      <c r="AO190" s="49"/>
      <c r="AQ190" s="49"/>
      <c r="AS190" s="49"/>
      <c r="AU190" s="49"/>
      <c r="AW190" s="49"/>
      <c r="AY190" s="49"/>
      <c r="BA190" s="49"/>
      <c r="BC190" s="49"/>
      <c r="BE190" s="49"/>
      <c r="BG190" s="49"/>
      <c r="BI190" s="49"/>
      <c r="BK190" s="49"/>
      <c r="BM190" s="49"/>
      <c r="BO190" s="49"/>
      <c r="BQ190" s="49"/>
      <c r="BS190" s="49"/>
      <c r="BU190" s="49"/>
      <c r="BW190" s="49"/>
      <c r="BY190" s="49"/>
      <c r="CA190" s="49"/>
      <c r="CC190" s="49"/>
      <c r="CE190" s="49"/>
      <c r="CG190" s="49"/>
      <c r="CI190" s="49"/>
      <c r="CK190" s="49"/>
      <c r="CM190" s="49"/>
      <c r="CO190" s="49"/>
      <c r="CQ190" s="49"/>
      <c r="CS190" s="49"/>
      <c r="CU190" s="49"/>
      <c r="CW190" s="49"/>
      <c r="CY190" s="49"/>
      <c r="DA190" s="49"/>
      <c r="DC190" s="49"/>
      <c r="DE190" s="49"/>
      <c r="DG190" s="49"/>
      <c r="DI190" s="49"/>
      <c r="DK190" s="49"/>
      <c r="DM190" s="49"/>
      <c r="DO190" s="49"/>
      <c r="DQ190" s="49"/>
      <c r="DS190" s="49"/>
      <c r="DU190" s="254"/>
      <c r="DV190" s="254"/>
      <c r="DW190" s="254"/>
      <c r="DY190" s="254"/>
    </row>
    <row r="191" spans="1:135" s="209" customFormat="1" hidden="1">
      <c r="C191" s="210"/>
      <c r="E191" s="491"/>
      <c r="F191" s="464"/>
      <c r="G191" s="508"/>
      <c r="H191" s="386"/>
      <c r="I191" s="211"/>
      <c r="J191" s="212"/>
      <c r="K191" s="386"/>
      <c r="L191" s="212"/>
      <c r="M191" s="212"/>
      <c r="N191" s="212"/>
      <c r="O191" s="212"/>
      <c r="P191" s="212"/>
      <c r="Q191" s="212"/>
      <c r="R191" s="212"/>
      <c r="S191" s="212"/>
      <c r="T191" s="212"/>
      <c r="U191" s="622"/>
      <c r="V191" s="103"/>
      <c r="W191" s="210"/>
      <c r="Y191" s="210"/>
      <c r="AA191" s="210"/>
      <c r="AC191" s="210"/>
      <c r="AE191" s="210"/>
      <c r="AG191" s="210"/>
      <c r="AI191" s="210"/>
      <c r="AK191" s="210"/>
      <c r="AM191" s="210"/>
      <c r="AO191" s="210"/>
      <c r="AQ191" s="210"/>
      <c r="AS191" s="210"/>
      <c r="AU191" s="210"/>
      <c r="AW191" s="210"/>
      <c r="AY191" s="210"/>
      <c r="BA191" s="210"/>
      <c r="BC191" s="210"/>
      <c r="BE191" s="210"/>
      <c r="BG191" s="210"/>
      <c r="BI191" s="210"/>
      <c r="BK191" s="213"/>
      <c r="BL191" s="213"/>
      <c r="BM191" s="210"/>
      <c r="BO191" s="210"/>
      <c r="BP191" s="210"/>
      <c r="BQ191" s="210"/>
      <c r="BR191" s="210"/>
      <c r="BS191" s="210"/>
      <c r="BT191" s="210"/>
      <c r="BU191" s="210"/>
      <c r="BW191" s="210"/>
      <c r="BY191" s="210"/>
      <c r="CA191" s="210"/>
      <c r="CC191" s="210"/>
      <c r="CE191" s="210"/>
      <c r="CG191" s="210"/>
      <c r="CI191" s="210"/>
      <c r="CK191" s="210"/>
      <c r="CM191" s="210"/>
      <c r="CO191" s="210"/>
      <c r="CQ191" s="210"/>
      <c r="CS191" s="210"/>
      <c r="CU191" s="210"/>
      <c r="CW191" s="210"/>
      <c r="CY191" s="210"/>
      <c r="DA191" s="210"/>
      <c r="DC191" s="210"/>
      <c r="DE191" s="210"/>
      <c r="DG191" s="210"/>
      <c r="DI191" s="210"/>
      <c r="DK191" s="210"/>
      <c r="DM191" s="210"/>
      <c r="DO191" s="210"/>
      <c r="DQ191" s="210"/>
      <c r="DS191" s="210"/>
    </row>
    <row r="192" spans="1:135" s="157" customFormat="1" ht="34.5" hidden="1" customHeight="1">
      <c r="A192" s="279" t="s">
        <v>11</v>
      </c>
      <c r="B192" s="279" t="s">
        <v>1011</v>
      </c>
      <c r="C192" s="503" t="s">
        <v>12</v>
      </c>
      <c r="D192" s="365" t="s">
        <v>39</v>
      </c>
      <c r="E192" s="495"/>
      <c r="F192" s="343" t="s">
        <v>14</v>
      </c>
      <c r="G192" s="478"/>
      <c r="H192" s="319" t="s">
        <v>297</v>
      </c>
      <c r="I192" s="256" t="s">
        <v>15</v>
      </c>
      <c r="J192" s="423"/>
      <c r="K192" s="319"/>
      <c r="L192" s="333"/>
      <c r="M192" s="333" t="s">
        <v>877</v>
      </c>
      <c r="N192" s="333"/>
      <c r="O192" s="333" t="s">
        <v>877</v>
      </c>
      <c r="P192" s="333"/>
      <c r="Q192" s="333" t="s">
        <v>877</v>
      </c>
      <c r="R192" s="333"/>
      <c r="S192" s="1116">
        <v>21</v>
      </c>
      <c r="T192" s="1116"/>
      <c r="U192" s="825"/>
      <c r="V192" s="333"/>
      <c r="W192" s="279"/>
      <c r="X192" s="813"/>
      <c r="Y192" s="279"/>
      <c r="Z192" s="813"/>
      <c r="AA192" s="279"/>
      <c r="AB192" s="825"/>
      <c r="AC192" s="279"/>
      <c r="AD192" s="825"/>
      <c r="AE192" s="279"/>
      <c r="AF192" s="825"/>
      <c r="AG192" s="279"/>
      <c r="AH192" s="825"/>
      <c r="AI192" s="279"/>
      <c r="AJ192" s="825"/>
      <c r="AK192" s="279"/>
      <c r="AL192" s="825"/>
      <c r="AM192" s="279"/>
      <c r="AN192" s="825"/>
      <c r="AO192" s="279"/>
      <c r="AP192" s="825"/>
      <c r="AQ192" s="279"/>
      <c r="AR192" s="825"/>
      <c r="AS192" s="279"/>
      <c r="AT192" s="825"/>
      <c r="AU192" s="279"/>
      <c r="AV192" s="825"/>
      <c r="AW192" s="279"/>
      <c r="AX192" s="825"/>
      <c r="AY192" s="279"/>
      <c r="AZ192" s="825"/>
      <c r="BA192" s="279"/>
      <c r="BB192" s="825"/>
      <c r="BC192" s="279"/>
      <c r="BD192" s="825"/>
      <c r="BE192" s="279"/>
      <c r="BF192" s="825"/>
      <c r="BG192" s="279"/>
      <c r="BH192" s="825"/>
      <c r="BI192" s="279"/>
      <c r="BJ192" s="825"/>
      <c r="BK192" s="279"/>
      <c r="BL192" s="825"/>
      <c r="BM192" s="279"/>
      <c r="BN192" s="825"/>
      <c r="BO192" s="279"/>
      <c r="BP192" s="825"/>
      <c r="BQ192" s="279"/>
      <c r="BR192" s="825"/>
      <c r="BS192" s="279"/>
      <c r="BT192" s="825"/>
      <c r="BU192" s="279"/>
      <c r="BV192" s="825"/>
      <c r="BW192" s="279"/>
      <c r="BX192" s="825"/>
      <c r="BY192" s="279"/>
      <c r="BZ192" s="825"/>
      <c r="CA192" s="279"/>
      <c r="CB192" s="825"/>
      <c r="CC192" s="279"/>
      <c r="CD192" s="825"/>
      <c r="CE192" s="279"/>
      <c r="CF192" s="825"/>
      <c r="CG192" s="279"/>
      <c r="CH192" s="825"/>
      <c r="CI192" s="279"/>
      <c r="CJ192" s="825"/>
      <c r="CK192" s="279"/>
      <c r="CL192" s="825"/>
      <c r="CM192" s="279"/>
      <c r="CN192" s="825"/>
      <c r="CO192" s="279"/>
      <c r="CP192" s="825"/>
      <c r="CQ192" s="279"/>
      <c r="CR192" s="825"/>
      <c r="CS192" s="279"/>
      <c r="CT192" s="825"/>
      <c r="CU192" s="279"/>
      <c r="CV192" s="825"/>
      <c r="CW192" s="279"/>
      <c r="CX192" s="825"/>
      <c r="CY192" s="279"/>
      <c r="CZ192" s="825"/>
      <c r="DA192" s="279"/>
      <c r="DB192" s="825"/>
      <c r="DC192" s="279"/>
      <c r="DD192" s="825"/>
      <c r="DE192" s="279"/>
      <c r="DF192" s="825"/>
      <c r="DG192" s="279"/>
      <c r="DH192" s="825"/>
      <c r="DI192" s="279"/>
      <c r="DJ192" s="825"/>
      <c r="DK192" s="279"/>
      <c r="DL192" s="825"/>
      <c r="DM192" s="279"/>
      <c r="DN192" s="825"/>
      <c r="DO192" s="279"/>
      <c r="DP192" s="825"/>
      <c r="DQ192" s="279"/>
      <c r="DR192" s="825"/>
      <c r="DS192" s="279"/>
      <c r="DT192" s="825"/>
      <c r="DU192" s="279">
        <v>21</v>
      </c>
      <c r="DV192" s="279">
        <v>28</v>
      </c>
      <c r="DW192" s="12" t="s">
        <v>876</v>
      </c>
      <c r="DX192" s="13"/>
      <c r="DY192" s="12" t="s">
        <v>877</v>
      </c>
      <c r="EA192" s="14" t="s">
        <v>1262</v>
      </c>
    </row>
    <row r="193" spans="1:129" s="246" customFormat="1" ht="21" hidden="1" customHeight="1">
      <c r="A193" s="40"/>
      <c r="B193" s="40"/>
      <c r="C193" s="38" t="s">
        <v>85</v>
      </c>
      <c r="D193" s="556" t="s">
        <v>160</v>
      </c>
      <c r="E193" s="494"/>
      <c r="F193" s="457">
        <v>42442</v>
      </c>
      <c r="G193" s="788"/>
      <c r="H193" s="319" t="s">
        <v>343</v>
      </c>
      <c r="I193" s="27">
        <v>34663</v>
      </c>
      <c r="J193" s="424"/>
      <c r="K193" s="272"/>
      <c r="L193" s="16">
        <v>0</v>
      </c>
      <c r="M193" s="16">
        <v>0</v>
      </c>
      <c r="N193" s="16"/>
      <c r="O193" s="16">
        <v>0</v>
      </c>
      <c r="P193" s="16"/>
      <c r="Q193" s="16">
        <v>0</v>
      </c>
      <c r="R193" s="16"/>
      <c r="S193" s="1114">
        <v>0</v>
      </c>
      <c r="T193" s="1114"/>
      <c r="U193" s="767"/>
      <c r="V193" s="18"/>
      <c r="W193" s="15"/>
      <c r="X193" s="769"/>
      <c r="Y193" s="15"/>
      <c r="Z193" s="769"/>
      <c r="AA193" s="15"/>
      <c r="AB193" s="769"/>
      <c r="AC193" s="15"/>
      <c r="AD193" s="769"/>
      <c r="AE193" s="15"/>
      <c r="AF193" s="769"/>
      <c r="AG193" s="15"/>
      <c r="AH193" s="769"/>
      <c r="AI193" s="15"/>
      <c r="AJ193" s="769"/>
      <c r="AK193" s="15"/>
      <c r="AL193" s="769"/>
      <c r="AM193" s="15"/>
      <c r="AN193" s="769"/>
      <c r="AO193" s="15"/>
      <c r="AP193" s="769"/>
      <c r="AQ193" s="15"/>
      <c r="AR193" s="769"/>
      <c r="AS193" s="15"/>
      <c r="AT193" s="769"/>
      <c r="AU193" s="15"/>
      <c r="AV193" s="769"/>
      <c r="AW193" s="15"/>
      <c r="AX193" s="769"/>
      <c r="AY193" s="15"/>
      <c r="AZ193" s="769"/>
      <c r="BA193" s="15"/>
      <c r="BB193" s="769"/>
      <c r="BC193" s="15"/>
      <c r="BD193" s="769"/>
      <c r="BE193" s="15"/>
      <c r="BF193" s="769"/>
      <c r="BG193" s="15"/>
      <c r="BH193" s="769"/>
      <c r="BI193" s="15"/>
      <c r="BJ193" s="769"/>
      <c r="BK193" s="15"/>
      <c r="BL193" s="769"/>
      <c r="BM193" s="15"/>
      <c r="BN193" s="769"/>
      <c r="BO193" s="15"/>
      <c r="BP193" s="769"/>
      <c r="BQ193" s="15"/>
      <c r="BR193" s="769"/>
      <c r="BS193" s="15"/>
      <c r="BT193" s="769"/>
      <c r="BU193" s="15"/>
      <c r="BV193" s="770"/>
      <c r="BW193" s="15"/>
      <c r="BX193" s="770"/>
      <c r="BY193" s="15"/>
      <c r="BZ193" s="770"/>
      <c r="CA193" s="15"/>
      <c r="CB193" s="770"/>
      <c r="CC193" s="15"/>
      <c r="CD193" s="770"/>
      <c r="CE193" s="15"/>
      <c r="CF193" s="773"/>
      <c r="CG193" s="15"/>
      <c r="CH193" s="773"/>
      <c r="CI193" s="15"/>
      <c r="CJ193" s="773"/>
      <c r="CK193" s="15"/>
      <c r="CL193" s="773"/>
      <c r="CM193" s="15"/>
      <c r="CN193" s="773"/>
      <c r="CO193" s="15"/>
      <c r="CP193" s="773"/>
      <c r="CQ193" s="15"/>
      <c r="CR193" s="773"/>
      <c r="CS193" s="15"/>
      <c r="CT193" s="773"/>
      <c r="CU193" s="15"/>
      <c r="CV193" s="773"/>
      <c r="CW193" s="15"/>
      <c r="CX193" s="773"/>
      <c r="CY193" s="15"/>
      <c r="CZ193" s="773"/>
      <c r="DA193" s="15"/>
      <c r="DB193" s="773"/>
      <c r="DC193" s="15"/>
      <c r="DD193" s="773"/>
      <c r="DE193" s="15"/>
      <c r="DF193" s="773"/>
      <c r="DG193" s="15"/>
      <c r="DH193" s="773"/>
      <c r="DI193" s="15"/>
      <c r="DJ193" s="773"/>
      <c r="DK193" s="15"/>
      <c r="DL193" s="773"/>
      <c r="DM193" s="15"/>
      <c r="DN193" s="773"/>
      <c r="DO193" s="15"/>
      <c r="DP193" s="773"/>
      <c r="DQ193" s="15"/>
      <c r="DR193" s="773"/>
      <c r="DS193" s="15"/>
      <c r="DT193" s="773"/>
      <c r="DU193" s="168">
        <f>COUNT(V193:BS193)</f>
        <v>0</v>
      </c>
      <c r="DV193" s="25"/>
      <c r="DW193" s="15">
        <f>COUNT(BU193:DS193)</f>
        <v>0</v>
      </c>
      <c r="DX193" s="23"/>
      <c r="DY193" s="15">
        <f>SUM(DU193,DW193)</f>
        <v>0</v>
      </c>
    </row>
    <row r="194" spans="1:129" s="246" customFormat="1" ht="21" hidden="1" customHeight="1">
      <c r="A194" s="40"/>
      <c r="B194" s="40"/>
      <c r="C194" s="38" t="s">
        <v>101</v>
      </c>
      <c r="D194" s="556" t="s">
        <v>1216</v>
      </c>
      <c r="E194" s="494"/>
      <c r="F194" s="458">
        <v>44273</v>
      </c>
      <c r="G194" s="788"/>
      <c r="H194" s="319" t="s">
        <v>748</v>
      </c>
      <c r="I194" s="27">
        <v>44251</v>
      </c>
      <c r="J194" s="424"/>
      <c r="K194" s="272"/>
      <c r="L194" s="16">
        <v>0</v>
      </c>
      <c r="M194" s="16">
        <v>0</v>
      </c>
      <c r="N194" s="16"/>
      <c r="O194" s="16">
        <v>0</v>
      </c>
      <c r="P194" s="16"/>
      <c r="Q194" s="16">
        <v>0</v>
      </c>
      <c r="R194" s="16"/>
      <c r="S194" s="1114">
        <v>0</v>
      </c>
      <c r="T194" s="1114"/>
      <c r="U194" s="767"/>
      <c r="V194" s="18"/>
      <c r="W194" s="15"/>
      <c r="X194" s="769"/>
      <c r="Y194" s="15"/>
      <c r="Z194" s="769"/>
      <c r="AA194" s="15"/>
      <c r="AB194" s="769"/>
      <c r="AC194" s="15"/>
      <c r="AD194" s="769"/>
      <c r="AE194" s="15"/>
      <c r="AF194" s="769"/>
      <c r="AG194" s="15"/>
      <c r="AH194" s="769"/>
      <c r="AI194" s="15"/>
      <c r="AJ194" s="769"/>
      <c r="AK194" s="15"/>
      <c r="AL194" s="769"/>
      <c r="AM194" s="15"/>
      <c r="AN194" s="769"/>
      <c r="AO194" s="15"/>
      <c r="AP194" s="769"/>
      <c r="AQ194" s="15"/>
      <c r="AR194" s="769"/>
      <c r="AS194" s="15"/>
      <c r="AT194" s="769"/>
      <c r="AU194" s="15"/>
      <c r="AV194" s="769"/>
      <c r="AW194" s="15"/>
      <c r="AX194" s="769"/>
      <c r="AY194" s="15"/>
      <c r="AZ194" s="769"/>
      <c r="BA194" s="15"/>
      <c r="BB194" s="769"/>
      <c r="BC194" s="15"/>
      <c r="BD194" s="769"/>
      <c r="BE194" s="15"/>
      <c r="BF194" s="769"/>
      <c r="BG194" s="15"/>
      <c r="BH194" s="769"/>
      <c r="BI194" s="15"/>
      <c r="BJ194" s="769"/>
      <c r="BK194" s="15"/>
      <c r="BL194" s="769"/>
      <c r="BM194" s="15"/>
      <c r="BN194" s="769"/>
      <c r="BO194" s="15"/>
      <c r="BP194" s="769"/>
      <c r="BQ194" s="15"/>
      <c r="BR194" s="769"/>
      <c r="BS194" s="15"/>
      <c r="BT194" s="769"/>
      <c r="BU194" s="15"/>
      <c r="BV194" s="770"/>
      <c r="BW194" s="15"/>
      <c r="BX194" s="770"/>
      <c r="BY194" s="15"/>
      <c r="BZ194" s="770"/>
      <c r="CA194" s="15"/>
      <c r="CB194" s="770"/>
      <c r="CC194" s="15"/>
      <c r="CD194" s="770"/>
      <c r="CE194" s="15"/>
      <c r="CF194" s="773"/>
      <c r="CG194" s="15"/>
      <c r="CH194" s="773"/>
      <c r="CI194" s="15"/>
      <c r="CJ194" s="773"/>
      <c r="CK194" s="15"/>
      <c r="CL194" s="773"/>
      <c r="CM194" s="15"/>
      <c r="CN194" s="773"/>
      <c r="CO194" s="15"/>
      <c r="CP194" s="773"/>
      <c r="CQ194" s="15"/>
      <c r="CR194" s="773"/>
      <c r="CS194" s="15"/>
      <c r="CT194" s="773"/>
      <c r="CU194" s="15"/>
      <c r="CV194" s="773"/>
      <c r="CW194" s="15"/>
      <c r="CX194" s="773"/>
      <c r="CY194" s="15"/>
      <c r="CZ194" s="773"/>
      <c r="DA194" s="15"/>
      <c r="DB194" s="773"/>
      <c r="DC194" s="15"/>
      <c r="DD194" s="773"/>
      <c r="DE194" s="15"/>
      <c r="DF194" s="773"/>
      <c r="DG194" s="15"/>
      <c r="DH194" s="773"/>
      <c r="DI194" s="15"/>
      <c r="DJ194" s="773"/>
      <c r="DK194" s="15"/>
      <c r="DL194" s="773"/>
      <c r="DM194" s="15"/>
      <c r="DN194" s="773"/>
      <c r="DO194" s="15"/>
      <c r="DP194" s="773"/>
      <c r="DQ194" s="15"/>
      <c r="DR194" s="773"/>
      <c r="DS194" s="15"/>
      <c r="DT194" s="773"/>
      <c r="DU194" s="168">
        <f>COUNT(V194:BS194)</f>
        <v>0</v>
      </c>
      <c r="DV194" s="25"/>
      <c r="DW194" s="15">
        <f>COUNT(BU194:DS194)</f>
        <v>0</v>
      </c>
      <c r="DX194" s="23"/>
      <c r="DY194" s="15">
        <f>SUM(DU194,DW194)</f>
        <v>0</v>
      </c>
    </row>
    <row r="195" spans="1:129" s="246" customFormat="1" ht="21" hidden="1" customHeight="1">
      <c r="A195" s="40"/>
      <c r="B195" s="40"/>
      <c r="C195" s="38" t="s">
        <v>96</v>
      </c>
      <c r="D195" s="556" t="s">
        <v>1119</v>
      </c>
      <c r="E195" s="494"/>
      <c r="F195" s="458">
        <v>43991</v>
      </c>
      <c r="G195" s="788"/>
      <c r="H195" s="319" t="s">
        <v>748</v>
      </c>
      <c r="I195" s="27">
        <v>23767</v>
      </c>
      <c r="J195" s="424"/>
      <c r="K195" s="272"/>
      <c r="L195" s="16">
        <v>0</v>
      </c>
      <c r="M195" s="16">
        <v>0</v>
      </c>
      <c r="N195" s="16"/>
      <c r="O195" s="16">
        <v>0</v>
      </c>
      <c r="P195" s="16"/>
      <c r="Q195" s="16">
        <v>0</v>
      </c>
      <c r="R195" s="16"/>
      <c r="S195" s="1114">
        <v>0</v>
      </c>
      <c r="T195" s="1114"/>
      <c r="U195" s="767"/>
      <c r="V195" s="18"/>
      <c r="W195" s="15"/>
      <c r="X195" s="769"/>
      <c r="Y195" s="15"/>
      <c r="Z195" s="769"/>
      <c r="AA195" s="15"/>
      <c r="AB195" s="769"/>
      <c r="AC195" s="15"/>
      <c r="AD195" s="769"/>
      <c r="AE195" s="15"/>
      <c r="AF195" s="769"/>
      <c r="AG195" s="15"/>
      <c r="AH195" s="769"/>
      <c r="AI195" s="15"/>
      <c r="AJ195" s="769"/>
      <c r="AK195" s="15"/>
      <c r="AL195" s="769"/>
      <c r="AM195" s="15"/>
      <c r="AN195" s="769"/>
      <c r="AO195" s="15"/>
      <c r="AP195" s="769"/>
      <c r="AQ195" s="15"/>
      <c r="AR195" s="769"/>
      <c r="AS195" s="15"/>
      <c r="AT195" s="769"/>
      <c r="AU195" s="15"/>
      <c r="AV195" s="769"/>
      <c r="AW195" s="15"/>
      <c r="AX195" s="769"/>
      <c r="AY195" s="15"/>
      <c r="AZ195" s="769"/>
      <c r="BA195" s="15"/>
      <c r="BB195" s="769"/>
      <c r="BC195" s="15"/>
      <c r="BD195" s="769"/>
      <c r="BE195" s="15"/>
      <c r="BF195" s="769"/>
      <c r="BG195" s="15"/>
      <c r="BH195" s="769"/>
      <c r="BI195" s="15"/>
      <c r="BJ195" s="769"/>
      <c r="BK195" s="15"/>
      <c r="BL195" s="769"/>
      <c r="BM195" s="15"/>
      <c r="BN195" s="769"/>
      <c r="BO195" s="15"/>
      <c r="BP195" s="769"/>
      <c r="BQ195" s="15"/>
      <c r="BR195" s="769"/>
      <c r="BS195" s="15"/>
      <c r="BT195" s="769"/>
      <c r="BU195" s="15"/>
      <c r="BV195" s="770"/>
      <c r="BW195" s="15"/>
      <c r="BX195" s="770"/>
      <c r="BY195" s="15"/>
      <c r="BZ195" s="770"/>
      <c r="CA195" s="15"/>
      <c r="CB195" s="770"/>
      <c r="CC195" s="15"/>
      <c r="CD195" s="770"/>
      <c r="CE195" s="15"/>
      <c r="CF195" s="773"/>
      <c r="CG195" s="15"/>
      <c r="CH195" s="773"/>
      <c r="CI195" s="15"/>
      <c r="CJ195" s="773"/>
      <c r="CK195" s="15"/>
      <c r="CL195" s="773"/>
      <c r="CM195" s="15"/>
      <c r="CN195" s="773"/>
      <c r="CO195" s="15"/>
      <c r="CP195" s="773"/>
      <c r="CQ195" s="15"/>
      <c r="CR195" s="773"/>
      <c r="CS195" s="15"/>
      <c r="CT195" s="773"/>
      <c r="CU195" s="15"/>
      <c r="CV195" s="773"/>
      <c r="CW195" s="15"/>
      <c r="CX195" s="773"/>
      <c r="CY195" s="15"/>
      <c r="CZ195" s="773"/>
      <c r="DA195" s="15"/>
      <c r="DB195" s="773"/>
      <c r="DC195" s="15"/>
      <c r="DD195" s="773"/>
      <c r="DE195" s="15"/>
      <c r="DF195" s="773"/>
      <c r="DG195" s="15"/>
      <c r="DH195" s="773"/>
      <c r="DI195" s="15"/>
      <c r="DJ195" s="773"/>
      <c r="DK195" s="15"/>
      <c r="DL195" s="773"/>
      <c r="DM195" s="15"/>
      <c r="DN195" s="773"/>
      <c r="DO195" s="15"/>
      <c r="DP195" s="773"/>
      <c r="DQ195" s="15"/>
      <c r="DR195" s="773"/>
      <c r="DS195" s="15"/>
      <c r="DT195" s="773"/>
      <c r="DU195" s="168">
        <f>COUNT(V195:BS195)</f>
        <v>0</v>
      </c>
      <c r="DV195" s="25"/>
      <c r="DW195" s="15">
        <f>COUNT(BU195:DS195)</f>
        <v>0</v>
      </c>
      <c r="DX195" s="23"/>
      <c r="DY195" s="15">
        <f>SUM(DU195,DW195)</f>
        <v>0</v>
      </c>
    </row>
    <row r="196" spans="1:129" s="209" customFormat="1" hidden="1">
      <c r="C196" s="210"/>
      <c r="E196" s="491"/>
      <c r="F196" s="464"/>
      <c r="G196" s="508"/>
      <c r="H196" s="386"/>
      <c r="I196" s="211"/>
      <c r="J196" s="212"/>
      <c r="K196" s="386"/>
      <c r="L196" s="212"/>
      <c r="M196" s="212"/>
      <c r="N196" s="212"/>
      <c r="O196" s="212"/>
      <c r="P196" s="212"/>
      <c r="Q196" s="212"/>
      <c r="R196" s="212"/>
      <c r="S196" s="212"/>
      <c r="T196" s="212"/>
      <c r="U196" s="622"/>
      <c r="V196" s="103"/>
      <c r="W196" s="210"/>
      <c r="Y196" s="210"/>
      <c r="AA196" s="210"/>
      <c r="AC196" s="210"/>
      <c r="AE196" s="210"/>
      <c r="AG196" s="210"/>
      <c r="AI196" s="210"/>
      <c r="AK196" s="210"/>
      <c r="AM196" s="210"/>
      <c r="AO196" s="210"/>
      <c r="AQ196" s="210"/>
      <c r="AS196" s="210"/>
      <c r="AU196" s="210"/>
      <c r="AW196" s="210"/>
      <c r="AY196" s="210"/>
      <c r="BA196" s="210"/>
      <c r="BC196" s="210"/>
      <c r="BE196" s="210"/>
      <c r="BG196" s="210"/>
      <c r="BI196" s="210"/>
      <c r="BK196" s="213"/>
      <c r="BL196" s="213"/>
      <c r="BM196" s="210"/>
      <c r="BO196" s="210"/>
      <c r="BP196" s="210"/>
      <c r="BQ196" s="210"/>
      <c r="BR196" s="210"/>
      <c r="BS196" s="210"/>
      <c r="BT196" s="210"/>
      <c r="BU196" s="210"/>
      <c r="BW196" s="210"/>
      <c r="BY196" s="210"/>
      <c r="CA196" s="210"/>
      <c r="CC196" s="210"/>
      <c r="CE196" s="210"/>
      <c r="CG196" s="210"/>
      <c r="CI196" s="210"/>
      <c r="CK196" s="210"/>
      <c r="CM196" s="210"/>
      <c r="CO196" s="210"/>
      <c r="CQ196" s="210"/>
      <c r="CS196" s="210"/>
      <c r="CU196" s="210"/>
      <c r="CW196" s="210"/>
      <c r="CY196" s="210"/>
      <c r="DA196" s="210"/>
      <c r="DC196" s="210"/>
      <c r="DE196" s="210"/>
      <c r="DG196" s="210"/>
      <c r="DI196" s="210"/>
      <c r="DK196" s="210"/>
      <c r="DM196" s="210"/>
      <c r="DO196" s="210"/>
      <c r="DQ196" s="210"/>
      <c r="DS196" s="210"/>
    </row>
  </sheetData>
  <sortState xmlns:xlrd2="http://schemas.microsoft.com/office/spreadsheetml/2017/richdata2" ref="A4:EL37">
    <sortCondition descending="1" ref="G4:G37"/>
    <sortCondition ref="F4:F37"/>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"3"</oddHeader>
    <oddFooter>&amp;L&amp;D&amp;C&amp;P di &amp;N&amp;R&amp;A</oddFooter>
  </headerFooter>
  <rowBreaks count="1" manualBreakCount="1">
    <brk id="38" max="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EC198"/>
  <sheetViews>
    <sheetView topLeftCell="A25" zoomScale="60" zoomScaleNormal="60" zoomScaleSheetLayoutView="70" workbookViewId="0">
      <pane xSplit="20" topLeftCell="U1" activePane="topRight" state="frozen"/>
      <selection pane="topRight" activeCell="E41" sqref="E41"/>
    </sheetView>
  </sheetViews>
  <sheetFormatPr defaultColWidth="7.44140625" defaultRowHeight="18" outlineLevelCol="1"/>
  <cols>
    <col min="1" max="2" width="5.77734375" style="45" customWidth="1"/>
    <col min="3" max="3" width="5.77734375" style="58" customWidth="1"/>
    <col min="4" max="4" width="42.77734375" style="156" customWidth="1"/>
    <col min="5" max="5" width="10.77734375" style="184" customWidth="1"/>
    <col min="6" max="6" width="10.77734375" style="177" customWidth="1"/>
    <col min="7" max="7" width="10.77734375" style="184" customWidth="1"/>
    <col min="8" max="8" width="12.88671875" style="250" hidden="1" customWidth="1" outlineLevel="1"/>
    <col min="9" max="9" width="12.88671875" style="35" hidden="1" customWidth="1" outlineLevel="1"/>
    <col min="10" max="10" width="17.77734375" style="25" hidden="1" customWidth="1" outlineLevel="1"/>
    <col min="11" max="11" width="14.77734375" style="46" hidden="1" customWidth="1" outlineLevel="1"/>
    <col min="12" max="20" width="8.6640625" style="25" hidden="1" customWidth="1" outlineLevel="1"/>
    <col min="21" max="21" width="5.77734375" style="49" customWidth="1" collapsed="1"/>
    <col min="22" max="22" width="5.77734375" style="45" customWidth="1"/>
    <col min="23" max="23" width="5.77734375" style="49" customWidth="1"/>
    <col min="24" max="24" width="5.77734375" style="45" customWidth="1"/>
    <col min="25" max="25" width="5.77734375" style="49" customWidth="1"/>
    <col min="26" max="26" width="5.77734375" style="45" customWidth="1"/>
    <col min="27" max="27" width="5.77734375" style="49" customWidth="1"/>
    <col min="28" max="28" width="5.77734375" style="45" customWidth="1"/>
    <col min="29" max="29" width="5.77734375" style="49" customWidth="1"/>
    <col min="30" max="30" width="5.77734375" style="45" customWidth="1"/>
    <col min="31" max="31" width="5.77734375" style="49" customWidth="1"/>
    <col min="32" max="32" width="5.77734375" style="45" customWidth="1"/>
    <col min="33" max="33" width="5.77734375" style="49" customWidth="1"/>
    <col min="34" max="34" width="5.77734375" style="45" customWidth="1"/>
    <col min="35" max="35" width="5.77734375" style="49" customWidth="1"/>
    <col min="36" max="36" width="5.77734375" style="45" customWidth="1"/>
    <col min="37" max="37" width="5.77734375" style="49" customWidth="1"/>
    <col min="38" max="38" width="5.77734375" style="45" customWidth="1"/>
    <col min="39" max="39" width="5.77734375" style="49" customWidth="1"/>
    <col min="40" max="40" width="5.77734375" style="45" customWidth="1"/>
    <col min="41" max="41" width="5.77734375" style="49" customWidth="1"/>
    <col min="42" max="42" width="5.77734375" style="45" customWidth="1"/>
    <col min="43" max="43" width="5.77734375" style="49" customWidth="1"/>
    <col min="44" max="44" width="5.77734375" style="45" customWidth="1"/>
    <col min="45" max="45" width="5.77734375" style="49" customWidth="1"/>
    <col min="46" max="46" width="5.77734375" style="45" customWidth="1"/>
    <col min="47" max="47" width="5.77734375" style="49" customWidth="1"/>
    <col min="48" max="48" width="5.77734375" style="45" customWidth="1"/>
    <col min="49" max="49" width="5.77734375" style="49" customWidth="1"/>
    <col min="50" max="50" width="5.77734375" style="45" customWidth="1"/>
    <col min="51" max="51" width="5.77734375" style="49" customWidth="1"/>
    <col min="52" max="52" width="5.77734375" style="45" customWidth="1"/>
    <col min="53" max="53" width="5.77734375" style="49" customWidth="1"/>
    <col min="54" max="54" width="5.77734375" style="45" customWidth="1"/>
    <col min="55" max="55" width="5.77734375" style="49" customWidth="1"/>
    <col min="56" max="56" width="5.77734375" style="45" customWidth="1"/>
    <col min="57" max="57" width="5.77734375" style="49" customWidth="1"/>
    <col min="58" max="58" width="5.77734375" style="45" customWidth="1"/>
    <col min="59" max="59" width="5.77734375" style="49" customWidth="1"/>
    <col min="60" max="60" width="5.77734375" style="45" customWidth="1"/>
    <col min="61" max="61" width="5.77734375" style="49" customWidth="1"/>
    <col min="62" max="62" width="5.77734375" style="45" customWidth="1"/>
    <col min="63" max="63" width="5.77734375" style="49" customWidth="1"/>
    <col min="64" max="64" width="5.77734375" style="45" customWidth="1"/>
    <col min="65" max="65" width="5.77734375" style="49" customWidth="1"/>
    <col min="66" max="66" width="5.77734375" style="45" customWidth="1"/>
    <col min="67" max="67" width="5.77734375" style="49" customWidth="1"/>
    <col min="68" max="68" width="5.77734375" style="45" customWidth="1"/>
    <col min="69" max="69" width="5.77734375" style="49" customWidth="1"/>
    <col min="70" max="70" width="5.77734375" style="45" customWidth="1"/>
    <col min="71" max="71" width="5.77734375" style="49" customWidth="1"/>
    <col min="72" max="72" width="5.77734375" style="45" customWidth="1"/>
    <col min="73" max="73" width="5.77734375" style="49" customWidth="1"/>
    <col min="74" max="74" width="5.77734375" style="45" customWidth="1"/>
    <col min="75" max="75" width="5.77734375" style="49" customWidth="1"/>
    <col min="76" max="76" width="5.77734375" style="45" customWidth="1"/>
    <col min="77" max="77" width="5.77734375" style="49" customWidth="1"/>
    <col min="78" max="78" width="5.77734375" style="45" customWidth="1"/>
    <col min="79" max="79" width="5.77734375" style="49" customWidth="1"/>
    <col min="80" max="80" width="5.77734375" style="45" customWidth="1"/>
    <col min="81" max="81" width="5.77734375" style="49" customWidth="1"/>
    <col min="82" max="82" width="5.77734375" style="45" customWidth="1"/>
    <col min="83" max="83" width="5.77734375" style="49" customWidth="1"/>
    <col min="84" max="84" width="5.77734375" style="45" customWidth="1"/>
    <col min="85" max="85" width="5.77734375" style="49" customWidth="1"/>
    <col min="86" max="86" width="5.77734375" style="45" customWidth="1"/>
    <col min="87" max="87" width="5.77734375" style="49" customWidth="1"/>
    <col min="88" max="88" width="5.77734375" style="45" customWidth="1"/>
    <col min="89" max="89" width="5.77734375" style="49" customWidth="1"/>
    <col min="90" max="90" width="5.77734375" style="45" customWidth="1"/>
    <col min="91" max="91" width="5.77734375" style="49" customWidth="1"/>
    <col min="92" max="92" width="5.77734375" style="45" customWidth="1"/>
    <col min="93" max="93" width="5.77734375" style="49" customWidth="1"/>
    <col min="94" max="94" width="5.77734375" style="45" customWidth="1"/>
    <col min="95" max="95" width="5.77734375" style="49" customWidth="1"/>
    <col min="96" max="96" width="5.77734375" style="45" customWidth="1"/>
    <col min="97" max="97" width="5.77734375" style="49" customWidth="1"/>
    <col min="98" max="98" width="5.77734375" style="45" customWidth="1"/>
    <col min="99" max="99" width="5.77734375" style="49" customWidth="1"/>
    <col min="100" max="100" width="5.77734375" style="45" customWidth="1"/>
    <col min="101" max="101" width="5.77734375" style="49" customWidth="1"/>
    <col min="102" max="102" width="5.77734375" style="45" customWidth="1"/>
    <col min="103" max="103" width="5.77734375" style="49" customWidth="1"/>
    <col min="104" max="104" width="5.77734375" style="45" customWidth="1"/>
    <col min="105" max="105" width="5.77734375" style="49" customWidth="1"/>
    <col min="106" max="106" width="5.77734375" style="45" customWidth="1"/>
    <col min="107" max="107" width="5.77734375" style="49" customWidth="1"/>
    <col min="108" max="108" width="5.77734375" style="45" customWidth="1"/>
    <col min="109" max="109" width="5.77734375" style="49" customWidth="1"/>
    <col min="110" max="110" width="5.77734375" style="45" customWidth="1"/>
    <col min="111" max="111" width="5.77734375" style="49" customWidth="1"/>
    <col min="112" max="112" width="5.77734375" style="45" customWidth="1"/>
    <col min="113" max="113" width="5.77734375" style="49" customWidth="1"/>
    <col min="114" max="114" width="5.77734375" style="45" customWidth="1"/>
    <col min="115" max="115" width="5.77734375" style="49" customWidth="1"/>
    <col min="116" max="116" width="5.77734375" style="45" customWidth="1"/>
    <col min="117" max="117" width="5.77734375" style="49" customWidth="1"/>
    <col min="118" max="118" width="5.77734375" style="45" customWidth="1"/>
    <col min="119" max="119" width="5.77734375" style="49" customWidth="1"/>
    <col min="120" max="120" width="5.77734375" style="45" customWidth="1"/>
    <col min="121" max="121" width="5.77734375" style="49" customWidth="1"/>
    <col min="122" max="122" width="5.77734375" style="45" customWidth="1"/>
    <col min="123" max="123" width="5.77734375" style="49" customWidth="1"/>
    <col min="124" max="124" width="5.77734375" style="45" customWidth="1"/>
    <col min="125" max="125" width="21.21875" style="11" customWidth="1"/>
    <col min="126" max="126" width="1.6640625" style="45" customWidth="1"/>
    <col min="127" max="127" width="21.21875" style="11" customWidth="1"/>
    <col min="128" max="128" width="1.6640625" style="45" customWidth="1"/>
    <col min="129" max="129" width="21.21875" style="11" customWidth="1"/>
    <col min="130" max="16384" width="7.44140625" style="45"/>
  </cols>
  <sheetData>
    <row r="1" spans="1:133" ht="72" customHeight="1">
      <c r="A1" s="1"/>
      <c r="B1" s="1"/>
      <c r="C1" s="502"/>
      <c r="D1" s="502"/>
      <c r="E1" s="493"/>
      <c r="F1" s="455"/>
      <c r="G1" s="538"/>
      <c r="J1" s="4"/>
      <c r="L1" s="4"/>
      <c r="M1" s="4"/>
      <c r="N1" s="4"/>
      <c r="O1" s="4"/>
      <c r="P1" s="4"/>
      <c r="Q1" s="4"/>
      <c r="R1" s="4"/>
      <c r="S1" s="4"/>
      <c r="T1" s="4"/>
      <c r="U1" s="58"/>
      <c r="V1" s="156"/>
      <c r="W1" s="58"/>
      <c r="X1" s="156"/>
      <c r="Y1" s="58"/>
      <c r="Z1" s="156"/>
      <c r="AA1" s="58"/>
      <c r="AB1" s="156"/>
      <c r="AC1" s="58"/>
      <c r="AD1" s="156"/>
      <c r="AE1" s="58"/>
      <c r="AF1" s="156"/>
      <c r="AG1" s="58"/>
      <c r="AH1" s="156"/>
      <c r="AI1" s="58"/>
      <c r="AJ1" s="156"/>
      <c r="AK1" s="58"/>
      <c r="AL1" s="156"/>
      <c r="AM1" s="58"/>
      <c r="AN1" s="156"/>
      <c r="AO1" s="58"/>
      <c r="AP1" s="156"/>
      <c r="AQ1" s="58"/>
      <c r="AR1" s="156"/>
      <c r="AS1" s="58"/>
      <c r="AT1" s="156"/>
      <c r="AU1" s="58"/>
      <c r="AV1" s="156"/>
      <c r="AW1" s="58"/>
      <c r="AX1" s="156"/>
      <c r="AY1" s="58"/>
      <c r="AZ1" s="156"/>
      <c r="BA1" s="58"/>
      <c r="BB1" s="156"/>
      <c r="BC1" s="58"/>
      <c r="BD1" s="156"/>
      <c r="BE1" s="58"/>
      <c r="BF1" s="156"/>
      <c r="BG1" s="58"/>
      <c r="BH1" s="156"/>
      <c r="BI1" s="58"/>
      <c r="BJ1" s="156"/>
      <c r="BK1" s="58"/>
      <c r="BL1" s="156"/>
      <c r="BM1" s="58"/>
      <c r="BN1" s="156"/>
      <c r="BO1" s="58"/>
      <c r="BP1" s="156"/>
      <c r="BQ1" s="58"/>
      <c r="BR1" s="156"/>
      <c r="BS1" s="58"/>
      <c r="BT1" s="156"/>
      <c r="BU1" s="58"/>
      <c r="BV1" s="156"/>
      <c r="BW1" s="58"/>
      <c r="BX1" s="156"/>
      <c r="BY1" s="58"/>
      <c r="BZ1" s="156"/>
      <c r="CA1" s="58"/>
      <c r="CB1" s="156"/>
      <c r="CC1" s="58"/>
      <c r="CD1" s="156"/>
      <c r="CE1" s="58"/>
      <c r="CF1" s="156"/>
      <c r="CG1" s="58"/>
      <c r="CH1" s="156"/>
      <c r="CI1" s="58"/>
      <c r="CJ1" s="156"/>
      <c r="CK1" s="58"/>
      <c r="CL1" s="156"/>
      <c r="CM1" s="58"/>
      <c r="CN1" s="156"/>
      <c r="CO1" s="58"/>
      <c r="CP1" s="156"/>
      <c r="CQ1" s="58"/>
      <c r="CR1" s="156"/>
      <c r="CS1" s="58"/>
      <c r="CT1" s="156"/>
      <c r="CU1" s="58"/>
      <c r="CV1" s="156"/>
      <c r="CW1" s="58"/>
      <c r="CX1" s="156"/>
      <c r="CY1" s="58"/>
      <c r="CZ1" s="156"/>
      <c r="DA1" s="58"/>
      <c r="DB1" s="156"/>
      <c r="DC1" s="58"/>
      <c r="DD1" s="156"/>
      <c r="DE1" s="58"/>
      <c r="DF1" s="156"/>
      <c r="DG1" s="58"/>
      <c r="DH1" s="156"/>
      <c r="DI1" s="58"/>
      <c r="DJ1" s="156"/>
      <c r="DK1" s="58"/>
      <c r="DL1" s="156"/>
      <c r="DM1" s="58"/>
      <c r="DN1" s="156"/>
      <c r="DO1" s="58"/>
      <c r="DP1" s="156"/>
      <c r="DQ1" s="58"/>
      <c r="DR1" s="156"/>
      <c r="DS1" s="23"/>
      <c r="DT1" s="39"/>
    </row>
    <row r="2" spans="1:133" s="58" customFormat="1" ht="34.5" customHeight="1">
      <c r="A2" s="275"/>
      <c r="B2" s="293"/>
      <c r="C2" s="162"/>
      <c r="D2" s="163" t="s">
        <v>2405</v>
      </c>
      <c r="E2" s="486"/>
      <c r="F2" s="456"/>
      <c r="G2" s="539"/>
      <c r="H2" s="396"/>
      <c r="I2" s="8"/>
      <c r="J2" s="421"/>
      <c r="K2" s="8"/>
      <c r="L2" s="220"/>
      <c r="M2" s="220"/>
      <c r="N2" s="9"/>
      <c r="O2" s="220"/>
      <c r="P2" s="220"/>
      <c r="Q2" s="810"/>
      <c r="R2" s="810"/>
      <c r="S2" s="810"/>
      <c r="T2" s="810"/>
      <c r="U2" s="325" t="s">
        <v>840</v>
      </c>
      <c r="V2" s="838"/>
      <c r="W2" s="327"/>
      <c r="X2" s="838"/>
      <c r="Y2" s="327"/>
      <c r="Z2" s="838"/>
      <c r="AA2" s="838"/>
      <c r="AB2" s="838"/>
      <c r="AC2" s="994" t="s">
        <v>1</v>
      </c>
      <c r="AD2" s="838"/>
      <c r="AE2" s="329"/>
      <c r="AF2" s="839"/>
      <c r="AG2" s="327"/>
      <c r="AH2" s="838"/>
      <c r="AI2" s="838"/>
      <c r="AJ2" s="838"/>
      <c r="AK2" s="994" t="s">
        <v>841</v>
      </c>
      <c r="AL2" s="838"/>
      <c r="AM2" s="327"/>
      <c r="AN2" s="838"/>
      <c r="AO2" s="327"/>
      <c r="AP2" s="838"/>
      <c r="AQ2" s="327"/>
      <c r="AR2" s="838"/>
      <c r="AS2" s="838"/>
      <c r="AT2" s="838"/>
      <c r="AU2" s="994" t="s">
        <v>842</v>
      </c>
      <c r="AV2" s="838"/>
      <c r="AW2" s="327"/>
      <c r="AX2" s="838"/>
      <c r="AY2" s="327"/>
      <c r="AZ2" s="838"/>
      <c r="BA2" s="838"/>
      <c r="BB2" s="838"/>
      <c r="BC2" s="994" t="s">
        <v>4</v>
      </c>
      <c r="BD2" s="838"/>
      <c r="BE2" s="329"/>
      <c r="BF2" s="839"/>
      <c r="BG2" s="329"/>
      <c r="BH2" s="839"/>
      <c r="BI2" s="838"/>
      <c r="BJ2" s="838"/>
      <c r="BK2" s="994" t="s">
        <v>5</v>
      </c>
      <c r="BL2" s="838"/>
      <c r="BM2" s="327"/>
      <c r="BN2" s="838"/>
      <c r="BO2" s="329"/>
      <c r="BP2" s="839"/>
      <c r="BQ2" s="327"/>
      <c r="BR2" s="838"/>
      <c r="BS2" s="838"/>
      <c r="BT2" s="838"/>
      <c r="BU2" s="994" t="s">
        <v>843</v>
      </c>
      <c r="BV2" s="838"/>
      <c r="BW2" s="327"/>
      <c r="BX2" s="838"/>
      <c r="BY2" s="327"/>
      <c r="BZ2" s="838"/>
      <c r="CA2" s="838"/>
      <c r="CB2" s="838"/>
      <c r="CC2" s="994" t="s">
        <v>287</v>
      </c>
      <c r="CD2" s="838"/>
      <c r="CE2" s="329"/>
      <c r="CF2" s="839"/>
      <c r="CG2" s="839"/>
      <c r="CH2" s="839"/>
      <c r="CI2" s="329"/>
      <c r="CJ2" s="839"/>
      <c r="CK2" s="839"/>
      <c r="CL2" s="839"/>
      <c r="CM2" s="994" t="s">
        <v>8</v>
      </c>
      <c r="CN2" s="838"/>
      <c r="CO2" s="327"/>
      <c r="CP2" s="838"/>
      <c r="CQ2" s="327"/>
      <c r="CR2" s="838"/>
      <c r="CS2" s="838"/>
      <c r="CT2" s="838"/>
      <c r="CU2" s="994" t="s">
        <v>288</v>
      </c>
      <c r="CV2" s="838"/>
      <c r="CW2" s="327"/>
      <c r="CX2" s="838"/>
      <c r="CY2" s="327"/>
      <c r="CZ2" s="838"/>
      <c r="DA2" s="838"/>
      <c r="DB2" s="838"/>
      <c r="DC2" s="994" t="s">
        <v>289</v>
      </c>
      <c r="DD2" s="838"/>
      <c r="DE2" s="329"/>
      <c r="DF2" s="839"/>
      <c r="DG2" s="327"/>
      <c r="DH2" s="838"/>
      <c r="DI2" s="838"/>
      <c r="DJ2" s="838"/>
      <c r="DK2" s="838"/>
      <c r="DL2" s="838"/>
      <c r="DM2" s="994" t="s">
        <v>10</v>
      </c>
      <c r="DN2" s="838"/>
      <c r="DO2" s="327"/>
      <c r="DP2" s="838"/>
      <c r="DQ2" s="327"/>
      <c r="DR2" s="838"/>
      <c r="DS2" s="838"/>
      <c r="DT2" s="1003"/>
      <c r="DU2" s="10"/>
      <c r="DW2" s="172"/>
      <c r="DY2" s="172"/>
    </row>
    <row r="3" spans="1:133" s="484" customFormat="1" ht="34.5" customHeight="1">
      <c r="A3" s="593" t="s">
        <v>301</v>
      </c>
      <c r="B3" s="593" t="s">
        <v>1601</v>
      </c>
      <c r="C3" s="599"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482" t="s">
        <v>2276</v>
      </c>
      <c r="R3" s="480" t="s">
        <v>2277</v>
      </c>
      <c r="S3" s="1113" t="s">
        <v>2481</v>
      </c>
      <c r="T3" s="1113" t="s">
        <v>2482</v>
      </c>
      <c r="U3" s="472">
        <v>5</v>
      </c>
      <c r="V3" s="850" t="s">
        <v>1601</v>
      </c>
      <c r="W3" s="472">
        <v>12</v>
      </c>
      <c r="X3" s="850" t="s">
        <v>1601</v>
      </c>
      <c r="Y3" s="472">
        <v>19</v>
      </c>
      <c r="Z3" s="850" t="s">
        <v>1601</v>
      </c>
      <c r="AA3" s="472">
        <v>26</v>
      </c>
      <c r="AB3" s="850" t="s">
        <v>1601</v>
      </c>
      <c r="AC3" s="472">
        <v>2</v>
      </c>
      <c r="AD3" s="850" t="s">
        <v>1601</v>
      </c>
      <c r="AE3" s="472">
        <v>9</v>
      </c>
      <c r="AF3" s="850" t="s">
        <v>1601</v>
      </c>
      <c r="AG3" s="472">
        <v>16</v>
      </c>
      <c r="AH3" s="850" t="s">
        <v>1601</v>
      </c>
      <c r="AI3" s="472">
        <v>23</v>
      </c>
      <c r="AJ3" s="850" t="s">
        <v>1601</v>
      </c>
      <c r="AK3" s="472">
        <v>2</v>
      </c>
      <c r="AL3" s="850" t="s">
        <v>1601</v>
      </c>
      <c r="AM3" s="472">
        <v>9</v>
      </c>
      <c r="AN3" s="850" t="s">
        <v>1601</v>
      </c>
      <c r="AO3" s="472">
        <v>16</v>
      </c>
      <c r="AP3" s="850" t="s">
        <v>1601</v>
      </c>
      <c r="AQ3" s="472">
        <v>23</v>
      </c>
      <c r="AR3" s="850" t="s">
        <v>1601</v>
      </c>
      <c r="AS3" s="472">
        <v>30</v>
      </c>
      <c r="AT3" s="850" t="s">
        <v>1601</v>
      </c>
      <c r="AU3" s="1032">
        <v>6</v>
      </c>
      <c r="AV3" s="1004" t="s">
        <v>1601</v>
      </c>
      <c r="AW3" s="472">
        <v>13</v>
      </c>
      <c r="AX3" s="850" t="s">
        <v>1601</v>
      </c>
      <c r="AY3" s="472">
        <v>20</v>
      </c>
      <c r="AZ3" s="850" t="s">
        <v>1601</v>
      </c>
      <c r="BA3" s="472">
        <v>27</v>
      </c>
      <c r="BB3" s="850" t="s">
        <v>1601</v>
      </c>
      <c r="BC3" s="472">
        <v>4</v>
      </c>
      <c r="BD3" s="850" t="s">
        <v>1601</v>
      </c>
      <c r="BE3" s="472">
        <v>11</v>
      </c>
      <c r="BF3" s="850" t="s">
        <v>1601</v>
      </c>
      <c r="BG3" s="472">
        <v>18</v>
      </c>
      <c r="BH3" s="850" t="s">
        <v>1601</v>
      </c>
      <c r="BI3" s="472">
        <v>25</v>
      </c>
      <c r="BJ3" s="850" t="s">
        <v>1601</v>
      </c>
      <c r="BK3" s="472">
        <v>1</v>
      </c>
      <c r="BL3" s="850" t="s">
        <v>1601</v>
      </c>
      <c r="BM3" s="472">
        <v>8</v>
      </c>
      <c r="BN3" s="850" t="s">
        <v>1601</v>
      </c>
      <c r="BO3" s="472">
        <v>15</v>
      </c>
      <c r="BP3" s="850" t="s">
        <v>1601</v>
      </c>
      <c r="BQ3" s="472">
        <v>22</v>
      </c>
      <c r="BR3" s="850" t="s">
        <v>1601</v>
      </c>
      <c r="BS3" s="472">
        <v>29</v>
      </c>
      <c r="BT3" s="850" t="s">
        <v>1601</v>
      </c>
      <c r="BU3" s="472">
        <v>6</v>
      </c>
      <c r="BV3" s="850" t="s">
        <v>1601</v>
      </c>
      <c r="BW3" s="472">
        <v>13</v>
      </c>
      <c r="BX3" s="850" t="s">
        <v>1601</v>
      </c>
      <c r="BY3" s="472">
        <v>20</v>
      </c>
      <c r="BZ3" s="850" t="s">
        <v>1601</v>
      </c>
      <c r="CA3" s="472">
        <v>27</v>
      </c>
      <c r="CB3" s="850" t="s">
        <v>1601</v>
      </c>
      <c r="CC3" s="472">
        <v>3</v>
      </c>
      <c r="CD3" s="850" t="s">
        <v>1601</v>
      </c>
      <c r="CE3" s="472">
        <v>10</v>
      </c>
      <c r="CF3" s="850" t="s">
        <v>1601</v>
      </c>
      <c r="CG3" s="472">
        <v>17</v>
      </c>
      <c r="CH3" s="850" t="s">
        <v>1601</v>
      </c>
      <c r="CI3" s="472">
        <v>24</v>
      </c>
      <c r="CJ3" s="850" t="s">
        <v>1601</v>
      </c>
      <c r="CK3" s="472">
        <v>31</v>
      </c>
      <c r="CL3" s="850" t="s">
        <v>1601</v>
      </c>
      <c r="CM3" s="472">
        <v>7</v>
      </c>
      <c r="CN3" s="850" t="s">
        <v>1601</v>
      </c>
      <c r="CO3" s="472">
        <v>14</v>
      </c>
      <c r="CP3" s="850" t="s">
        <v>1601</v>
      </c>
      <c r="CQ3" s="472">
        <v>21</v>
      </c>
      <c r="CR3" s="850" t="s">
        <v>1601</v>
      </c>
      <c r="CS3" s="472">
        <v>28</v>
      </c>
      <c r="CT3" s="850" t="s">
        <v>1601</v>
      </c>
      <c r="CU3" s="472">
        <v>5</v>
      </c>
      <c r="CV3" s="850" t="s">
        <v>1601</v>
      </c>
      <c r="CW3" s="472">
        <v>12</v>
      </c>
      <c r="CX3" s="850" t="s">
        <v>1601</v>
      </c>
      <c r="CY3" s="472">
        <v>19</v>
      </c>
      <c r="CZ3" s="850" t="s">
        <v>1601</v>
      </c>
      <c r="DA3" s="472">
        <v>26</v>
      </c>
      <c r="DB3" s="850" t="s">
        <v>1601</v>
      </c>
      <c r="DC3" s="472">
        <v>2</v>
      </c>
      <c r="DD3" s="850" t="s">
        <v>1601</v>
      </c>
      <c r="DE3" s="472">
        <v>9</v>
      </c>
      <c r="DF3" s="850" t="s">
        <v>1601</v>
      </c>
      <c r="DG3" s="472">
        <v>16</v>
      </c>
      <c r="DH3" s="850" t="s">
        <v>1601</v>
      </c>
      <c r="DI3" s="472">
        <v>23</v>
      </c>
      <c r="DJ3" s="850" t="s">
        <v>1601</v>
      </c>
      <c r="DK3" s="472">
        <v>30</v>
      </c>
      <c r="DL3" s="850" t="s">
        <v>1601</v>
      </c>
      <c r="DM3" s="472">
        <v>7</v>
      </c>
      <c r="DN3" s="850" t="s">
        <v>1601</v>
      </c>
      <c r="DO3" s="472">
        <v>14</v>
      </c>
      <c r="DP3" s="850" t="s">
        <v>1601</v>
      </c>
      <c r="DQ3" s="472">
        <v>21</v>
      </c>
      <c r="DR3" s="850" t="s">
        <v>1601</v>
      </c>
      <c r="DS3" s="472">
        <v>28</v>
      </c>
      <c r="DT3" s="850" t="s">
        <v>1601</v>
      </c>
      <c r="DU3" s="473" t="s">
        <v>876</v>
      </c>
      <c r="DV3" s="474"/>
      <c r="DW3" s="473" t="s">
        <v>877</v>
      </c>
      <c r="DX3" s="173"/>
      <c r="DY3" s="473" t="s">
        <v>1668</v>
      </c>
    </row>
    <row r="4" spans="1:133" s="25" customFormat="1" ht="21" customHeight="1">
      <c r="A4" s="30"/>
      <c r="B4" s="30"/>
      <c r="C4" s="38" t="s">
        <v>16</v>
      </c>
      <c r="D4" s="556" t="s">
        <v>696</v>
      </c>
      <c r="E4" s="477">
        <v>11412</v>
      </c>
      <c r="F4" s="457">
        <v>33298</v>
      </c>
      <c r="G4" s="788">
        <v>11</v>
      </c>
      <c r="H4" s="319" t="s">
        <v>259</v>
      </c>
      <c r="I4" s="27">
        <v>35373</v>
      </c>
      <c r="J4" s="590" t="s">
        <v>698</v>
      </c>
      <c r="K4" s="287" t="s">
        <v>697</v>
      </c>
      <c r="L4" s="174">
        <v>8</v>
      </c>
      <c r="M4" s="17">
        <v>2</v>
      </c>
      <c r="N4" s="174">
        <v>10</v>
      </c>
      <c r="O4" s="17">
        <v>1</v>
      </c>
      <c r="P4" s="174">
        <v>11</v>
      </c>
      <c r="Q4" s="17">
        <v>0</v>
      </c>
      <c r="R4" s="174">
        <v>11</v>
      </c>
      <c r="S4" s="1123">
        <v>0</v>
      </c>
      <c r="T4" s="1123">
        <v>11</v>
      </c>
      <c r="U4" s="15"/>
      <c r="V4" s="769"/>
      <c r="W4" s="15"/>
      <c r="X4" s="769"/>
      <c r="Y4" s="15"/>
      <c r="Z4" s="769"/>
      <c r="AA4" s="15"/>
      <c r="AB4" s="769"/>
      <c r="AC4" s="15"/>
      <c r="AD4" s="769"/>
      <c r="AE4" s="15"/>
      <c r="AF4" s="769"/>
      <c r="AG4" s="15"/>
      <c r="AH4" s="769"/>
      <c r="AI4" s="15"/>
      <c r="AJ4" s="769"/>
      <c r="AK4" s="15"/>
      <c r="AL4" s="769"/>
      <c r="AM4" s="15"/>
      <c r="AN4" s="769"/>
      <c r="AO4" s="15"/>
      <c r="AP4" s="769"/>
      <c r="AQ4" s="15"/>
      <c r="AR4" s="769"/>
      <c r="AS4" s="15"/>
      <c r="AT4" s="769"/>
      <c r="AU4" s="15"/>
      <c r="AV4" s="769"/>
      <c r="AW4" s="15"/>
      <c r="AX4" s="769"/>
      <c r="AY4" s="15"/>
      <c r="AZ4" s="769"/>
      <c r="BA4" s="15"/>
      <c r="BB4" s="769"/>
      <c r="BC4" s="15"/>
      <c r="BD4" s="769"/>
      <c r="BE4" s="15"/>
      <c r="BF4" s="769"/>
      <c r="BG4" s="15"/>
      <c r="BH4" s="769"/>
      <c r="BI4" s="15"/>
      <c r="BJ4" s="769"/>
      <c r="BK4" s="15"/>
      <c r="BL4" s="769"/>
      <c r="BM4" s="15"/>
      <c r="BN4" s="769"/>
      <c r="BO4" s="15"/>
      <c r="BP4" s="769"/>
      <c r="BQ4" s="15"/>
      <c r="BR4" s="769"/>
      <c r="BS4" s="15"/>
      <c r="BT4" s="769"/>
      <c r="BU4" s="15"/>
      <c r="BV4" s="770"/>
      <c r="BW4" s="15"/>
      <c r="BX4" s="770"/>
      <c r="BY4" s="15"/>
      <c r="BZ4" s="770"/>
      <c r="CA4" s="15"/>
      <c r="CB4" s="770"/>
      <c r="CC4" s="15"/>
      <c r="CD4" s="770"/>
      <c r="CE4" s="15"/>
      <c r="CF4" s="770"/>
      <c r="CG4" s="15"/>
      <c r="CH4" s="770"/>
      <c r="CI4" s="15"/>
      <c r="CJ4" s="770"/>
      <c r="CK4" s="15"/>
      <c r="CL4" s="770"/>
      <c r="CM4" s="15"/>
      <c r="CN4" s="770"/>
      <c r="CO4" s="15"/>
      <c r="CP4" s="770"/>
      <c r="CQ4" s="15"/>
      <c r="CR4" s="770"/>
      <c r="CS4" s="15"/>
      <c r="CT4" s="770"/>
      <c r="CU4" s="15"/>
      <c r="CV4" s="770"/>
      <c r="CW4" s="15"/>
      <c r="CX4" s="770"/>
      <c r="CY4" s="15"/>
      <c r="CZ4" s="770"/>
      <c r="DA4" s="15"/>
      <c r="DB4" s="770"/>
      <c r="DC4" s="15"/>
      <c r="DD4" s="770"/>
      <c r="DE4" s="15"/>
      <c r="DF4" s="770"/>
      <c r="DG4" s="15"/>
      <c r="DH4" s="770"/>
      <c r="DI4" s="15"/>
      <c r="DJ4" s="770"/>
      <c r="DK4" s="15"/>
      <c r="DL4" s="770"/>
      <c r="DM4" s="15"/>
      <c r="DN4" s="770"/>
      <c r="DO4" s="15"/>
      <c r="DP4" s="770"/>
      <c r="DQ4" s="15"/>
      <c r="DR4" s="770"/>
      <c r="DS4" s="15"/>
      <c r="DT4" s="770"/>
      <c r="DU4" s="168">
        <f t="shared" ref="DU4:DU35" si="0">COUNT(V4,X4,Z4,AB4,AD4,AF4,AH4,AJ4,AL4,AN4,AP4,AR4,AT4,AV4,AX4,AZ4,BB4,BD4,BF4,BH4,BJ4,BL4,BN4,BP4,BR4,BT4)</f>
        <v>0</v>
      </c>
      <c r="DW4" s="168">
        <f t="shared" ref="DW4:DW35" si="1">COUNT(BV4,BX4,BZ4,CB4,CD4,CF4,CH4,CJ4,CL4,CN4,CP4,CR4,CT4,CV4,CX4,CZ4,DB4,DD4,DF4,DH4,DJ4,DL4,DN4,DP4,DR4,DT4)</f>
        <v>0</v>
      </c>
      <c r="DY4" s="168">
        <f t="shared" ref="DY4:DY35" si="2">SUM(DU4,DW4)</f>
        <v>0</v>
      </c>
    </row>
    <row r="5" spans="1:133" s="25" customFormat="1" ht="21" customHeight="1">
      <c r="A5" s="175"/>
      <c r="B5" s="175"/>
      <c r="C5" s="38" t="s">
        <v>17</v>
      </c>
      <c r="D5" s="556" t="s">
        <v>210</v>
      </c>
      <c r="E5" s="477">
        <v>261</v>
      </c>
      <c r="F5" s="458">
        <v>35219</v>
      </c>
      <c r="G5" s="788">
        <v>5</v>
      </c>
      <c r="H5" s="319" t="s">
        <v>1830</v>
      </c>
      <c r="I5" s="27">
        <v>17683</v>
      </c>
      <c r="J5" s="430" t="s">
        <v>515</v>
      </c>
      <c r="K5" s="287" t="s">
        <v>514</v>
      </c>
      <c r="L5" s="174">
        <v>4</v>
      </c>
      <c r="M5" s="17">
        <v>1</v>
      </c>
      <c r="N5" s="174">
        <v>5</v>
      </c>
      <c r="O5" s="17">
        <v>0</v>
      </c>
      <c r="P5" s="174">
        <v>5</v>
      </c>
      <c r="Q5" s="17">
        <v>0</v>
      </c>
      <c r="R5" s="174">
        <v>5</v>
      </c>
      <c r="S5" s="1123">
        <v>0</v>
      </c>
      <c r="T5" s="1123">
        <v>5</v>
      </c>
      <c r="U5" s="16"/>
      <c r="V5" s="776"/>
      <c r="W5" s="16"/>
      <c r="X5" s="776"/>
      <c r="Y5" s="16"/>
      <c r="Z5" s="776"/>
      <c r="AA5" s="16"/>
      <c r="AB5" s="776"/>
      <c r="AC5" s="16"/>
      <c r="AD5" s="776"/>
      <c r="AE5" s="16"/>
      <c r="AF5" s="776"/>
      <c r="AG5" s="16"/>
      <c r="AH5" s="776"/>
      <c r="AI5" s="16"/>
      <c r="AJ5" s="776"/>
      <c r="AK5" s="16"/>
      <c r="AL5" s="776"/>
      <c r="AM5" s="16"/>
      <c r="AN5" s="776"/>
      <c r="AO5" s="16"/>
      <c r="AP5" s="776"/>
      <c r="AQ5" s="16"/>
      <c r="AR5" s="776"/>
      <c r="AS5" s="16"/>
      <c r="AT5" s="776"/>
      <c r="AU5" s="16"/>
      <c r="AV5" s="776"/>
      <c r="AW5" s="16"/>
      <c r="AX5" s="776"/>
      <c r="AY5" s="16"/>
      <c r="AZ5" s="776"/>
      <c r="BA5" s="16"/>
      <c r="BB5" s="776"/>
      <c r="BC5" s="15"/>
      <c r="BD5" s="769"/>
      <c r="BE5" s="16"/>
      <c r="BF5" s="776"/>
      <c r="BG5" s="16"/>
      <c r="BH5" s="776"/>
      <c r="BI5" s="16"/>
      <c r="BJ5" s="776"/>
      <c r="BK5" s="16"/>
      <c r="BL5" s="776"/>
      <c r="BM5" s="16"/>
      <c r="BN5" s="776"/>
      <c r="BO5" s="16"/>
      <c r="BP5" s="776"/>
      <c r="BQ5" s="16"/>
      <c r="BR5" s="776"/>
      <c r="BS5" s="16"/>
      <c r="BT5" s="776"/>
      <c r="BU5" s="16"/>
      <c r="BV5" s="777"/>
      <c r="BW5" s="16"/>
      <c r="BX5" s="777"/>
      <c r="BY5" s="16"/>
      <c r="BZ5" s="777"/>
      <c r="CA5" s="16"/>
      <c r="CB5" s="777"/>
      <c r="CC5" s="16"/>
      <c r="CD5" s="777"/>
      <c r="CE5" s="16"/>
      <c r="CF5" s="777"/>
      <c r="CG5" s="16"/>
      <c r="CH5" s="777"/>
      <c r="CI5" s="16"/>
      <c r="CJ5" s="777"/>
      <c r="CK5" s="16"/>
      <c r="CL5" s="777"/>
      <c r="CM5" s="16"/>
      <c r="CN5" s="777"/>
      <c r="CO5" s="15"/>
      <c r="CP5" s="770"/>
      <c r="CQ5" s="15"/>
      <c r="CR5" s="770"/>
      <c r="CS5" s="15"/>
      <c r="CT5" s="770"/>
      <c r="CU5" s="15"/>
      <c r="CV5" s="770"/>
      <c r="CW5" s="15"/>
      <c r="CX5" s="770"/>
      <c r="CY5" s="15"/>
      <c r="CZ5" s="770"/>
      <c r="DA5" s="15"/>
      <c r="DB5" s="770"/>
      <c r="DC5" s="15"/>
      <c r="DD5" s="770"/>
      <c r="DE5" s="15"/>
      <c r="DF5" s="770"/>
      <c r="DG5" s="15"/>
      <c r="DH5" s="770"/>
      <c r="DI5" s="15"/>
      <c r="DJ5" s="770"/>
      <c r="DK5" s="15"/>
      <c r="DL5" s="770"/>
      <c r="DM5" s="15"/>
      <c r="DN5" s="770"/>
      <c r="DO5" s="15"/>
      <c r="DP5" s="770"/>
      <c r="DQ5" s="15"/>
      <c r="DR5" s="770"/>
      <c r="DS5" s="15"/>
      <c r="DT5" s="770"/>
      <c r="DU5" s="168">
        <f t="shared" si="0"/>
        <v>0</v>
      </c>
      <c r="DW5" s="168">
        <f t="shared" si="1"/>
        <v>0</v>
      </c>
      <c r="DY5" s="168">
        <f t="shared" si="2"/>
        <v>0</v>
      </c>
    </row>
    <row r="6" spans="1:133" s="25" customFormat="1" ht="21" customHeight="1">
      <c r="A6" s="175"/>
      <c r="B6" s="175"/>
      <c r="C6" s="38" t="s">
        <v>19</v>
      </c>
      <c r="D6" s="556" t="s">
        <v>102</v>
      </c>
      <c r="E6" s="477">
        <v>1700</v>
      </c>
      <c r="F6" s="459">
        <v>34494</v>
      </c>
      <c r="G6" s="788">
        <v>0</v>
      </c>
      <c r="H6" s="319" t="s">
        <v>1593</v>
      </c>
      <c r="I6" s="27">
        <v>35626</v>
      </c>
      <c r="J6" s="436" t="s">
        <v>429</v>
      </c>
      <c r="K6" s="287" t="s">
        <v>428</v>
      </c>
      <c r="L6" s="174">
        <v>0</v>
      </c>
      <c r="M6" s="17">
        <v>0</v>
      </c>
      <c r="N6" s="174">
        <v>0</v>
      </c>
      <c r="O6" s="17">
        <v>0</v>
      </c>
      <c r="P6" s="174">
        <v>0</v>
      </c>
      <c r="Q6" s="17">
        <v>0</v>
      </c>
      <c r="R6" s="174">
        <v>0</v>
      </c>
      <c r="S6" s="1123">
        <v>0</v>
      </c>
      <c r="T6" s="1123">
        <v>0</v>
      </c>
      <c r="U6" s="15"/>
      <c r="V6" s="769"/>
      <c r="W6" s="15"/>
      <c r="X6" s="769"/>
      <c r="Y6" s="15"/>
      <c r="Z6" s="769"/>
      <c r="AA6" s="15"/>
      <c r="AB6" s="769"/>
      <c r="AC6" s="15"/>
      <c r="AD6" s="769"/>
      <c r="AE6" s="15"/>
      <c r="AF6" s="769"/>
      <c r="AG6" s="15"/>
      <c r="AH6" s="769"/>
      <c r="AI6" s="15"/>
      <c r="AJ6" s="769"/>
      <c r="AK6" s="15"/>
      <c r="AL6" s="769"/>
      <c r="AM6" s="15"/>
      <c r="AN6" s="769"/>
      <c r="AO6" s="15"/>
      <c r="AP6" s="769"/>
      <c r="AQ6" s="15"/>
      <c r="AR6" s="769"/>
      <c r="AS6" s="15"/>
      <c r="AT6" s="769"/>
      <c r="AU6" s="15"/>
      <c r="AV6" s="769"/>
      <c r="AW6" s="15"/>
      <c r="AX6" s="769"/>
      <c r="AY6" s="15"/>
      <c r="AZ6" s="769"/>
      <c r="BA6" s="15"/>
      <c r="BB6" s="769"/>
      <c r="BC6" s="15"/>
      <c r="BD6" s="769"/>
      <c r="BE6" s="15"/>
      <c r="BF6" s="769"/>
      <c r="BG6" s="15"/>
      <c r="BH6" s="769"/>
      <c r="BI6" s="15"/>
      <c r="BJ6" s="769"/>
      <c r="BK6" s="15"/>
      <c r="BL6" s="769"/>
      <c r="BM6" s="15"/>
      <c r="BN6" s="769"/>
      <c r="BO6" s="15"/>
      <c r="BP6" s="769"/>
      <c r="BQ6" s="15"/>
      <c r="BR6" s="769"/>
      <c r="BS6" s="15"/>
      <c r="BT6" s="769"/>
      <c r="BU6" s="15"/>
      <c r="BV6" s="770"/>
      <c r="BW6" s="15"/>
      <c r="BX6" s="770"/>
      <c r="BY6" s="15"/>
      <c r="BZ6" s="770"/>
      <c r="CA6" s="15"/>
      <c r="CB6" s="770"/>
      <c r="CC6" s="15"/>
      <c r="CD6" s="770"/>
      <c r="CE6" s="15"/>
      <c r="CF6" s="770"/>
      <c r="CG6" s="15"/>
      <c r="CH6" s="770"/>
      <c r="CI6" s="15"/>
      <c r="CJ6" s="770"/>
      <c r="CK6" s="15"/>
      <c r="CL6" s="770"/>
      <c r="CM6" s="15"/>
      <c r="CN6" s="770"/>
      <c r="CO6" s="15"/>
      <c r="CP6" s="770"/>
      <c r="CQ6" s="15"/>
      <c r="CR6" s="770"/>
      <c r="CS6" s="15"/>
      <c r="CT6" s="770"/>
      <c r="CU6" s="15"/>
      <c r="CV6" s="770"/>
      <c r="CW6" s="15"/>
      <c r="CX6" s="770"/>
      <c r="CY6" s="15"/>
      <c r="CZ6" s="770"/>
      <c r="DA6" s="15"/>
      <c r="DB6" s="770"/>
      <c r="DC6" s="15"/>
      <c r="DD6" s="770"/>
      <c r="DE6" s="15"/>
      <c r="DF6" s="770"/>
      <c r="DG6" s="15"/>
      <c r="DH6" s="770"/>
      <c r="DI6" s="15"/>
      <c r="DJ6" s="770"/>
      <c r="DK6" s="15"/>
      <c r="DL6" s="770"/>
      <c r="DM6" s="15"/>
      <c r="DN6" s="770"/>
      <c r="DO6" s="15"/>
      <c r="DP6" s="770"/>
      <c r="DQ6" s="15"/>
      <c r="DR6" s="770"/>
      <c r="DS6" s="15"/>
      <c r="DT6" s="770"/>
      <c r="DU6" s="168">
        <f t="shared" si="0"/>
        <v>0</v>
      </c>
      <c r="DW6" s="168">
        <f t="shared" si="1"/>
        <v>0</v>
      </c>
      <c r="DY6" s="168">
        <f t="shared" si="2"/>
        <v>0</v>
      </c>
      <c r="EB6" s="245"/>
      <c r="EC6" s="245"/>
    </row>
    <row r="7" spans="1:133" s="25" customFormat="1" ht="21" customHeight="1">
      <c r="A7" s="175"/>
      <c r="B7" s="175"/>
      <c r="C7" s="38" t="s">
        <v>21</v>
      </c>
      <c r="D7" s="556" t="s">
        <v>226</v>
      </c>
      <c r="E7" s="477">
        <v>535</v>
      </c>
      <c r="F7" s="459">
        <v>37767</v>
      </c>
      <c r="G7" s="788">
        <v>0</v>
      </c>
      <c r="H7" s="319" t="s">
        <v>1593</v>
      </c>
      <c r="I7" s="27">
        <v>36438</v>
      </c>
      <c r="J7" s="436" t="s">
        <v>710</v>
      </c>
      <c r="K7" s="287" t="s">
        <v>709</v>
      </c>
      <c r="L7" s="16">
        <v>0</v>
      </c>
      <c r="M7" s="255">
        <v>0</v>
      </c>
      <c r="N7" s="16">
        <v>0</v>
      </c>
      <c r="O7" s="17">
        <v>0</v>
      </c>
      <c r="P7" s="174">
        <v>0</v>
      </c>
      <c r="Q7" s="17">
        <v>0</v>
      </c>
      <c r="R7" s="174">
        <v>0</v>
      </c>
      <c r="S7" s="1123">
        <v>0</v>
      </c>
      <c r="T7" s="1123">
        <v>0</v>
      </c>
      <c r="U7" s="15"/>
      <c r="V7" s="769"/>
      <c r="W7" s="15"/>
      <c r="X7" s="769"/>
      <c r="Y7" s="15"/>
      <c r="Z7" s="769"/>
      <c r="AA7" s="15"/>
      <c r="AB7" s="769"/>
      <c r="AC7" s="15"/>
      <c r="AD7" s="769"/>
      <c r="AE7" s="15"/>
      <c r="AF7" s="769"/>
      <c r="AG7" s="15"/>
      <c r="AH7" s="769"/>
      <c r="AI7" s="15"/>
      <c r="AJ7" s="769"/>
      <c r="AK7" s="15"/>
      <c r="AL7" s="769"/>
      <c r="AM7" s="15"/>
      <c r="AN7" s="769"/>
      <c r="AO7" s="15"/>
      <c r="AP7" s="769"/>
      <c r="AQ7" s="15"/>
      <c r="AR7" s="769"/>
      <c r="AS7" s="15"/>
      <c r="AT7" s="769"/>
      <c r="AU7" s="15"/>
      <c r="AV7" s="769"/>
      <c r="AW7" s="15"/>
      <c r="AX7" s="769"/>
      <c r="AY7" s="15"/>
      <c r="AZ7" s="769"/>
      <c r="BA7" s="15"/>
      <c r="BB7" s="769"/>
      <c r="BC7" s="15"/>
      <c r="BD7" s="769"/>
      <c r="BE7" s="15"/>
      <c r="BF7" s="769"/>
      <c r="BG7" s="15"/>
      <c r="BH7" s="769"/>
      <c r="BI7" s="15"/>
      <c r="BJ7" s="769"/>
      <c r="BK7" s="15"/>
      <c r="BL7" s="769"/>
      <c r="BM7" s="15"/>
      <c r="BN7" s="769"/>
      <c r="BO7" s="15"/>
      <c r="BP7" s="769"/>
      <c r="BQ7" s="15"/>
      <c r="BR7" s="769"/>
      <c r="BS7" s="15"/>
      <c r="BT7" s="769"/>
      <c r="BU7" s="15"/>
      <c r="BV7" s="770"/>
      <c r="BW7" s="15"/>
      <c r="BX7" s="770"/>
      <c r="BY7" s="15"/>
      <c r="BZ7" s="770"/>
      <c r="CA7" s="15"/>
      <c r="CB7" s="770"/>
      <c r="CC7" s="15"/>
      <c r="CD7" s="770"/>
      <c r="CE7" s="15"/>
      <c r="CF7" s="770"/>
      <c r="CG7" s="15"/>
      <c r="CH7" s="770"/>
      <c r="CI7" s="15"/>
      <c r="CJ7" s="770"/>
      <c r="CK7" s="15"/>
      <c r="CL7" s="770"/>
      <c r="CM7" s="15"/>
      <c r="CN7" s="770"/>
      <c r="CO7" s="15"/>
      <c r="CP7" s="770"/>
      <c r="CQ7" s="15"/>
      <c r="CR7" s="770"/>
      <c r="CS7" s="15"/>
      <c r="CT7" s="770"/>
      <c r="CU7" s="15"/>
      <c r="CV7" s="770"/>
      <c r="CW7" s="15"/>
      <c r="CX7" s="770"/>
      <c r="CY7" s="15"/>
      <c r="CZ7" s="770"/>
      <c r="DA7" s="15"/>
      <c r="DB7" s="770"/>
      <c r="DC7" s="15"/>
      <c r="DD7" s="770"/>
      <c r="DE7" s="15"/>
      <c r="DF7" s="770"/>
      <c r="DG7" s="15"/>
      <c r="DH7" s="770"/>
      <c r="DI7" s="15"/>
      <c r="DJ7" s="770"/>
      <c r="DK7" s="15"/>
      <c r="DL7" s="770"/>
      <c r="DM7" s="15"/>
      <c r="DN7" s="770"/>
      <c r="DO7" s="15"/>
      <c r="DP7" s="770"/>
      <c r="DQ7" s="15"/>
      <c r="DR7" s="770"/>
      <c r="DS7" s="15"/>
      <c r="DT7" s="770"/>
      <c r="DU7" s="168">
        <f t="shared" si="0"/>
        <v>0</v>
      </c>
      <c r="DW7" s="168">
        <f t="shared" si="1"/>
        <v>0</v>
      </c>
      <c r="DY7" s="168">
        <f t="shared" si="2"/>
        <v>0</v>
      </c>
      <c r="DZ7" s="245"/>
      <c r="EA7" s="245"/>
      <c r="EB7" s="245"/>
      <c r="EC7" s="245"/>
    </row>
    <row r="8" spans="1:133" s="25" customFormat="1" ht="21" customHeight="1">
      <c r="A8" s="175"/>
      <c r="B8" s="175"/>
      <c r="C8" s="38" t="s">
        <v>23</v>
      </c>
      <c r="D8" s="34" t="s">
        <v>177</v>
      </c>
      <c r="E8" s="477">
        <v>11393</v>
      </c>
      <c r="F8" s="458">
        <v>38274</v>
      </c>
      <c r="G8" s="788">
        <v>0</v>
      </c>
      <c r="H8" s="319" t="s">
        <v>1593</v>
      </c>
      <c r="I8" s="27">
        <v>40736</v>
      </c>
      <c r="J8" s="430" t="s">
        <v>548</v>
      </c>
      <c r="K8" s="287" t="s">
        <v>547</v>
      </c>
      <c r="L8" s="16">
        <v>0</v>
      </c>
      <c r="M8" s="255">
        <v>0</v>
      </c>
      <c r="N8" s="16">
        <v>0</v>
      </c>
      <c r="O8" s="255">
        <v>0</v>
      </c>
      <c r="P8" s="174">
        <v>0</v>
      </c>
      <c r="Q8" s="17">
        <v>0</v>
      </c>
      <c r="R8" s="174">
        <v>0</v>
      </c>
      <c r="S8" s="1123">
        <v>0</v>
      </c>
      <c r="T8" s="1123">
        <v>0</v>
      </c>
      <c r="U8" s="15"/>
      <c r="V8" s="769"/>
      <c r="W8" s="15"/>
      <c r="X8" s="769"/>
      <c r="Y8" s="15"/>
      <c r="Z8" s="769"/>
      <c r="AA8" s="15"/>
      <c r="AB8" s="769"/>
      <c r="AC8" s="15"/>
      <c r="AD8" s="769"/>
      <c r="AE8" s="15"/>
      <c r="AF8" s="769"/>
      <c r="AG8" s="15"/>
      <c r="AH8" s="769"/>
      <c r="AI8" s="15"/>
      <c r="AJ8" s="769"/>
      <c r="AK8" s="15"/>
      <c r="AL8" s="769"/>
      <c r="AM8" s="15"/>
      <c r="AN8" s="769"/>
      <c r="AO8" s="15"/>
      <c r="AP8" s="769"/>
      <c r="AQ8" s="15"/>
      <c r="AR8" s="769"/>
      <c r="AS8" s="15"/>
      <c r="AT8" s="769"/>
      <c r="AU8" s="15"/>
      <c r="AV8" s="769"/>
      <c r="AW8" s="15"/>
      <c r="AX8" s="769"/>
      <c r="AY8" s="15"/>
      <c r="AZ8" s="769"/>
      <c r="BA8" s="15"/>
      <c r="BB8" s="769"/>
      <c r="BC8" s="15"/>
      <c r="BD8" s="769"/>
      <c r="BE8" s="15"/>
      <c r="BF8" s="769"/>
      <c r="BG8" s="15"/>
      <c r="BH8" s="769"/>
      <c r="BI8" s="15"/>
      <c r="BJ8" s="769"/>
      <c r="BK8" s="15"/>
      <c r="BL8" s="769"/>
      <c r="BM8" s="15"/>
      <c r="BN8" s="769"/>
      <c r="BO8" s="15"/>
      <c r="BP8" s="769"/>
      <c r="BQ8" s="15"/>
      <c r="BR8" s="769"/>
      <c r="BS8" s="15"/>
      <c r="BT8" s="769"/>
      <c r="BU8" s="15"/>
      <c r="BV8" s="770"/>
      <c r="BW8" s="15"/>
      <c r="BX8" s="770"/>
      <c r="BY8" s="15"/>
      <c r="BZ8" s="770"/>
      <c r="CA8" s="15"/>
      <c r="CB8" s="770"/>
      <c r="CC8" s="15"/>
      <c r="CD8" s="770"/>
      <c r="CE8" s="15"/>
      <c r="CF8" s="770"/>
      <c r="CG8" s="15"/>
      <c r="CH8" s="770"/>
      <c r="CI8" s="15"/>
      <c r="CJ8" s="770"/>
      <c r="CK8" s="15"/>
      <c r="CL8" s="770"/>
      <c r="CM8" s="15"/>
      <c r="CN8" s="770"/>
      <c r="CO8" s="15"/>
      <c r="CP8" s="770"/>
      <c r="CQ8" s="15"/>
      <c r="CR8" s="770"/>
      <c r="CS8" s="15"/>
      <c r="CT8" s="770"/>
      <c r="CU8" s="15"/>
      <c r="CV8" s="770"/>
      <c r="CW8" s="15"/>
      <c r="CX8" s="770"/>
      <c r="CY8" s="15"/>
      <c r="CZ8" s="770"/>
      <c r="DA8" s="15"/>
      <c r="DB8" s="770"/>
      <c r="DC8" s="15"/>
      <c r="DD8" s="770"/>
      <c r="DE8" s="15"/>
      <c r="DF8" s="770"/>
      <c r="DG8" s="15"/>
      <c r="DH8" s="770"/>
      <c r="DI8" s="15"/>
      <c r="DJ8" s="770"/>
      <c r="DK8" s="15"/>
      <c r="DL8" s="770"/>
      <c r="DM8" s="15"/>
      <c r="DN8" s="770"/>
      <c r="DO8" s="15"/>
      <c r="DP8" s="770"/>
      <c r="DQ8" s="15"/>
      <c r="DR8" s="770"/>
      <c r="DS8" s="15"/>
      <c r="DT8" s="770"/>
      <c r="DU8" s="168">
        <f t="shared" si="0"/>
        <v>0</v>
      </c>
      <c r="DW8" s="168">
        <f t="shared" si="1"/>
        <v>0</v>
      </c>
      <c r="DY8" s="168">
        <f t="shared" si="2"/>
        <v>0</v>
      </c>
    </row>
    <row r="9" spans="1:133" s="25" customFormat="1" ht="21" customHeight="1">
      <c r="A9" s="175"/>
      <c r="B9" s="175"/>
      <c r="C9" s="38" t="s">
        <v>25</v>
      </c>
      <c r="D9" s="556" t="s">
        <v>228</v>
      </c>
      <c r="E9" s="477">
        <v>6505</v>
      </c>
      <c r="F9" s="459">
        <v>38468</v>
      </c>
      <c r="G9" s="788">
        <v>0</v>
      </c>
      <c r="H9" s="319" t="s">
        <v>1593</v>
      </c>
      <c r="I9" s="27">
        <v>36614</v>
      </c>
      <c r="J9" s="436" t="s">
        <v>716</v>
      </c>
      <c r="K9" s="287" t="s">
        <v>715</v>
      </c>
      <c r="L9" s="174">
        <v>0</v>
      </c>
      <c r="M9" s="17">
        <v>0</v>
      </c>
      <c r="N9" s="174">
        <v>0</v>
      </c>
      <c r="O9" s="17">
        <v>0</v>
      </c>
      <c r="P9" s="174">
        <v>0</v>
      </c>
      <c r="Q9" s="17">
        <v>0</v>
      </c>
      <c r="R9" s="174">
        <v>0</v>
      </c>
      <c r="S9" s="1123">
        <v>0</v>
      </c>
      <c r="T9" s="1123">
        <v>0</v>
      </c>
      <c r="U9" s="15"/>
      <c r="V9" s="769"/>
      <c r="W9" s="15"/>
      <c r="X9" s="769"/>
      <c r="Y9" s="15"/>
      <c r="Z9" s="769"/>
      <c r="AA9" s="15"/>
      <c r="AB9" s="769"/>
      <c r="AC9" s="15"/>
      <c r="AD9" s="769"/>
      <c r="AE9" s="15"/>
      <c r="AF9" s="769"/>
      <c r="AG9" s="15"/>
      <c r="AH9" s="769"/>
      <c r="AI9" s="15"/>
      <c r="AJ9" s="769"/>
      <c r="AK9" s="15"/>
      <c r="AL9" s="769"/>
      <c r="AM9" s="15"/>
      <c r="AN9" s="769"/>
      <c r="AO9" s="15"/>
      <c r="AP9" s="769"/>
      <c r="AQ9" s="15"/>
      <c r="AR9" s="769"/>
      <c r="AS9" s="15"/>
      <c r="AT9" s="769"/>
      <c r="AU9" s="15"/>
      <c r="AV9" s="769"/>
      <c r="AW9" s="15"/>
      <c r="AX9" s="769"/>
      <c r="AY9" s="15"/>
      <c r="AZ9" s="769"/>
      <c r="BA9" s="15"/>
      <c r="BB9" s="769"/>
      <c r="BC9" s="15"/>
      <c r="BD9" s="769"/>
      <c r="BE9" s="15"/>
      <c r="BF9" s="769"/>
      <c r="BG9" s="15"/>
      <c r="BH9" s="769"/>
      <c r="BI9" s="15"/>
      <c r="BJ9" s="769"/>
      <c r="BK9" s="15"/>
      <c r="BL9" s="769"/>
      <c r="BM9" s="15"/>
      <c r="BN9" s="769"/>
      <c r="BO9" s="15"/>
      <c r="BP9" s="769"/>
      <c r="BQ9" s="15"/>
      <c r="BR9" s="769"/>
      <c r="BS9" s="15"/>
      <c r="BT9" s="769"/>
      <c r="BU9" s="15"/>
      <c r="BV9" s="770"/>
      <c r="BW9" s="15"/>
      <c r="BX9" s="770"/>
      <c r="BY9" s="15"/>
      <c r="BZ9" s="770"/>
      <c r="CA9" s="15"/>
      <c r="CB9" s="770"/>
      <c r="CC9" s="15"/>
      <c r="CD9" s="770"/>
      <c r="CE9" s="15"/>
      <c r="CF9" s="770"/>
      <c r="CG9" s="15"/>
      <c r="CH9" s="770"/>
      <c r="CI9" s="15"/>
      <c r="CJ9" s="770"/>
      <c r="CK9" s="15"/>
      <c r="CL9" s="770"/>
      <c r="CM9" s="15"/>
      <c r="CN9" s="770"/>
      <c r="CO9" s="15"/>
      <c r="CP9" s="770"/>
      <c r="CQ9" s="15"/>
      <c r="CR9" s="770"/>
      <c r="CS9" s="15"/>
      <c r="CT9" s="770"/>
      <c r="CU9" s="15"/>
      <c r="CV9" s="770"/>
      <c r="CW9" s="15"/>
      <c r="CX9" s="770"/>
      <c r="CY9" s="15"/>
      <c r="CZ9" s="770"/>
      <c r="DA9" s="15"/>
      <c r="DB9" s="770"/>
      <c r="DC9" s="15"/>
      <c r="DD9" s="770"/>
      <c r="DE9" s="15"/>
      <c r="DF9" s="770"/>
      <c r="DG9" s="15"/>
      <c r="DH9" s="770"/>
      <c r="DI9" s="15"/>
      <c r="DJ9" s="770"/>
      <c r="DK9" s="15"/>
      <c r="DL9" s="770"/>
      <c r="DM9" s="15"/>
      <c r="DN9" s="770"/>
      <c r="DO9" s="15"/>
      <c r="DP9" s="770"/>
      <c r="DQ9" s="15"/>
      <c r="DR9" s="770"/>
      <c r="DS9" s="15"/>
      <c r="DT9" s="770"/>
      <c r="DU9" s="168">
        <f t="shared" si="0"/>
        <v>0</v>
      </c>
      <c r="DW9" s="168">
        <f t="shared" si="1"/>
        <v>0</v>
      </c>
      <c r="DY9" s="168">
        <f t="shared" si="2"/>
        <v>0</v>
      </c>
    </row>
    <row r="10" spans="1:133" s="25" customFormat="1" ht="21" customHeight="1">
      <c r="A10" s="175"/>
      <c r="B10" s="175"/>
      <c r="C10" s="38" t="s">
        <v>27</v>
      </c>
      <c r="D10" s="34" t="s">
        <v>2082</v>
      </c>
      <c r="E10" s="477">
        <v>523</v>
      </c>
      <c r="F10" s="458">
        <v>38803</v>
      </c>
      <c r="G10" s="788">
        <v>0</v>
      </c>
      <c r="H10" s="319" t="s">
        <v>1830</v>
      </c>
      <c r="I10" s="27">
        <v>23320</v>
      </c>
      <c r="J10" s="430" t="s">
        <v>2083</v>
      </c>
      <c r="K10" s="287" t="s">
        <v>2084</v>
      </c>
      <c r="L10" s="16">
        <v>0</v>
      </c>
      <c r="M10" s="255">
        <v>0</v>
      </c>
      <c r="N10" s="16">
        <v>0</v>
      </c>
      <c r="O10" s="255">
        <v>0</v>
      </c>
      <c r="P10" s="174">
        <v>0</v>
      </c>
      <c r="Q10" s="17">
        <v>0</v>
      </c>
      <c r="R10" s="174">
        <v>0</v>
      </c>
      <c r="S10" s="1123">
        <v>0</v>
      </c>
      <c r="T10" s="1123">
        <v>0</v>
      </c>
      <c r="U10" s="15"/>
      <c r="V10" s="769"/>
      <c r="W10" s="15"/>
      <c r="X10" s="769"/>
      <c r="Y10" s="15"/>
      <c r="Z10" s="769"/>
      <c r="AA10" s="15"/>
      <c r="AB10" s="769"/>
      <c r="AC10" s="15"/>
      <c r="AD10" s="769"/>
      <c r="AE10" s="15"/>
      <c r="AF10" s="769"/>
      <c r="AG10" s="15"/>
      <c r="AH10" s="769"/>
      <c r="AI10" s="15"/>
      <c r="AJ10" s="769"/>
      <c r="AK10" s="15"/>
      <c r="AL10" s="769"/>
      <c r="AM10" s="15"/>
      <c r="AN10" s="769"/>
      <c r="AO10" s="15"/>
      <c r="AP10" s="769"/>
      <c r="AQ10" s="15"/>
      <c r="AR10" s="769"/>
      <c r="AS10" s="15"/>
      <c r="AT10" s="769"/>
      <c r="AU10" s="15"/>
      <c r="AV10" s="769"/>
      <c r="AW10" s="15"/>
      <c r="AX10" s="769"/>
      <c r="AY10" s="15"/>
      <c r="AZ10" s="769"/>
      <c r="BA10" s="15"/>
      <c r="BB10" s="769"/>
      <c r="BC10" s="15"/>
      <c r="BD10" s="769"/>
      <c r="BE10" s="15"/>
      <c r="BF10" s="769"/>
      <c r="BG10" s="15"/>
      <c r="BH10" s="769"/>
      <c r="BI10" s="15"/>
      <c r="BJ10" s="769"/>
      <c r="BK10" s="15"/>
      <c r="BL10" s="769"/>
      <c r="BM10" s="15"/>
      <c r="BN10" s="769"/>
      <c r="BO10" s="15"/>
      <c r="BP10" s="769"/>
      <c r="BQ10" s="15"/>
      <c r="BR10" s="769"/>
      <c r="BS10" s="15"/>
      <c r="BT10" s="769"/>
      <c r="BU10" s="15"/>
      <c r="BV10" s="770"/>
      <c r="BW10" s="15"/>
      <c r="BX10" s="770"/>
      <c r="BY10" s="15"/>
      <c r="BZ10" s="770"/>
      <c r="CA10" s="15"/>
      <c r="CB10" s="770"/>
      <c r="CC10" s="15"/>
      <c r="CD10" s="770"/>
      <c r="CE10" s="15"/>
      <c r="CF10" s="770"/>
      <c r="CG10" s="15"/>
      <c r="CH10" s="770"/>
      <c r="CI10" s="15"/>
      <c r="CJ10" s="770"/>
      <c r="CK10" s="15"/>
      <c r="CL10" s="770"/>
      <c r="CM10" s="15"/>
      <c r="CN10" s="770"/>
      <c r="CO10" s="15"/>
      <c r="CP10" s="770"/>
      <c r="CQ10" s="15"/>
      <c r="CR10" s="770"/>
      <c r="CS10" s="15"/>
      <c r="CT10" s="770"/>
      <c r="CU10" s="15"/>
      <c r="CV10" s="770"/>
      <c r="CW10" s="15"/>
      <c r="CX10" s="770"/>
      <c r="CY10" s="15"/>
      <c r="CZ10" s="770"/>
      <c r="DA10" s="15"/>
      <c r="DB10" s="770"/>
      <c r="DC10" s="15"/>
      <c r="DD10" s="770"/>
      <c r="DE10" s="15"/>
      <c r="DF10" s="770"/>
      <c r="DG10" s="15"/>
      <c r="DH10" s="770"/>
      <c r="DI10" s="15"/>
      <c r="DJ10" s="770"/>
      <c r="DK10" s="15"/>
      <c r="DL10" s="770"/>
      <c r="DM10" s="15"/>
      <c r="DN10" s="770"/>
      <c r="DO10" s="15"/>
      <c r="DP10" s="770"/>
      <c r="DQ10" s="15"/>
      <c r="DR10" s="770"/>
      <c r="DS10" s="15"/>
      <c r="DT10" s="770"/>
      <c r="DU10" s="168">
        <f t="shared" si="0"/>
        <v>0</v>
      </c>
      <c r="DW10" s="168">
        <f t="shared" si="1"/>
        <v>0</v>
      </c>
      <c r="DY10" s="168">
        <f t="shared" si="2"/>
        <v>0</v>
      </c>
    </row>
    <row r="11" spans="1:133" s="25" customFormat="1" ht="21" customHeight="1">
      <c r="A11" s="175"/>
      <c r="B11" s="175"/>
      <c r="C11" s="38" t="s">
        <v>29</v>
      </c>
      <c r="D11" s="556" t="s">
        <v>1669</v>
      </c>
      <c r="E11" s="477">
        <v>513</v>
      </c>
      <c r="F11" s="459">
        <v>39190</v>
      </c>
      <c r="G11" s="788">
        <v>0</v>
      </c>
      <c r="H11" s="319" t="s">
        <v>2321</v>
      </c>
      <c r="I11" s="27">
        <v>39230</v>
      </c>
      <c r="J11" s="436" t="s">
        <v>1670</v>
      </c>
      <c r="K11" s="287" t="s">
        <v>1673</v>
      </c>
      <c r="L11" s="16">
        <v>0</v>
      </c>
      <c r="M11" s="255">
        <v>0</v>
      </c>
      <c r="N11" s="16">
        <v>0</v>
      </c>
      <c r="O11" s="17">
        <v>0</v>
      </c>
      <c r="P11" s="174">
        <v>0</v>
      </c>
      <c r="Q11" s="17">
        <v>0</v>
      </c>
      <c r="R11" s="174">
        <v>0</v>
      </c>
      <c r="S11" s="1123">
        <v>0</v>
      </c>
      <c r="T11" s="1123">
        <v>0</v>
      </c>
      <c r="U11" s="15"/>
      <c r="V11" s="769"/>
      <c r="W11" s="15"/>
      <c r="X11" s="769"/>
      <c r="Y11" s="15"/>
      <c r="Z11" s="769"/>
      <c r="AA11" s="15"/>
      <c r="AB11" s="769"/>
      <c r="AC11" s="15"/>
      <c r="AD11" s="769"/>
      <c r="AE11" s="15"/>
      <c r="AF11" s="769"/>
      <c r="AG11" s="15"/>
      <c r="AH11" s="769"/>
      <c r="AI11" s="15"/>
      <c r="AJ11" s="769"/>
      <c r="AK11" s="15"/>
      <c r="AL11" s="769"/>
      <c r="AM11" s="15"/>
      <c r="AN11" s="769"/>
      <c r="AO11" s="15"/>
      <c r="AP11" s="769"/>
      <c r="AQ11" s="15"/>
      <c r="AR11" s="769"/>
      <c r="AS11" s="15"/>
      <c r="AT11" s="769"/>
      <c r="AU11" s="15"/>
      <c r="AV11" s="769"/>
      <c r="AW11" s="15"/>
      <c r="AX11" s="769"/>
      <c r="AY11" s="15"/>
      <c r="AZ11" s="769"/>
      <c r="BA11" s="15"/>
      <c r="BB11" s="769"/>
      <c r="BC11" s="15"/>
      <c r="BD11" s="769"/>
      <c r="BE11" s="15"/>
      <c r="BF11" s="769"/>
      <c r="BG11" s="15"/>
      <c r="BH11" s="769"/>
      <c r="BI11" s="15"/>
      <c r="BJ11" s="769"/>
      <c r="BK11" s="15"/>
      <c r="BL11" s="769"/>
      <c r="BM11" s="15"/>
      <c r="BN11" s="769"/>
      <c r="BO11" s="15"/>
      <c r="BP11" s="769"/>
      <c r="BQ11" s="15"/>
      <c r="BR11" s="769"/>
      <c r="BS11" s="15"/>
      <c r="BT11" s="769"/>
      <c r="BU11" s="15"/>
      <c r="BV11" s="770"/>
      <c r="BW11" s="15"/>
      <c r="BX11" s="770"/>
      <c r="BY11" s="15"/>
      <c r="BZ11" s="770"/>
      <c r="CA11" s="15"/>
      <c r="CB11" s="770"/>
      <c r="CC11" s="15"/>
      <c r="CD11" s="770"/>
      <c r="CE11" s="15"/>
      <c r="CF11" s="770"/>
      <c r="CG11" s="15"/>
      <c r="CH11" s="770"/>
      <c r="CI11" s="15"/>
      <c r="CJ11" s="770"/>
      <c r="CK11" s="15"/>
      <c r="CL11" s="770"/>
      <c r="CM11" s="15"/>
      <c r="CN11" s="770"/>
      <c r="CO11" s="15"/>
      <c r="CP11" s="770"/>
      <c r="CQ11" s="15"/>
      <c r="CR11" s="770"/>
      <c r="CS11" s="15"/>
      <c r="CT11" s="770"/>
      <c r="CU11" s="15"/>
      <c r="CV11" s="770"/>
      <c r="CW11" s="15"/>
      <c r="CX11" s="770"/>
      <c r="CY11" s="15"/>
      <c r="CZ11" s="770"/>
      <c r="DA11" s="15"/>
      <c r="DB11" s="770"/>
      <c r="DC11" s="15"/>
      <c r="DD11" s="770"/>
      <c r="DE11" s="15"/>
      <c r="DF11" s="770"/>
      <c r="DG11" s="15"/>
      <c r="DH11" s="770"/>
      <c r="DI11" s="15"/>
      <c r="DJ11" s="770"/>
      <c r="DK11" s="15"/>
      <c r="DL11" s="770"/>
      <c r="DM11" s="15"/>
      <c r="DN11" s="770"/>
      <c r="DO11" s="15"/>
      <c r="DP11" s="770"/>
      <c r="DQ11" s="15"/>
      <c r="DR11" s="770"/>
      <c r="DS11" s="15"/>
      <c r="DT11" s="770"/>
      <c r="DU11" s="168">
        <f t="shared" si="0"/>
        <v>0</v>
      </c>
      <c r="DW11" s="168">
        <f t="shared" si="1"/>
        <v>0</v>
      </c>
      <c r="DY11" s="168">
        <f t="shared" si="2"/>
        <v>0</v>
      </c>
      <c r="DZ11" s="245"/>
      <c r="EA11" s="245"/>
    </row>
    <row r="12" spans="1:133" s="25" customFormat="1" ht="21" customHeight="1">
      <c r="A12" s="175"/>
      <c r="B12" s="175"/>
      <c r="C12" s="38" t="s">
        <v>31</v>
      </c>
      <c r="D12" s="556" t="s">
        <v>449</v>
      </c>
      <c r="E12" s="477">
        <v>175</v>
      </c>
      <c r="F12" s="459">
        <v>40107</v>
      </c>
      <c r="G12" s="788">
        <v>0</v>
      </c>
      <c r="H12" s="319" t="s">
        <v>1593</v>
      </c>
      <c r="I12" s="27">
        <v>36733</v>
      </c>
      <c r="J12" s="436" t="s">
        <v>451</v>
      </c>
      <c r="K12" s="287" t="s">
        <v>450</v>
      </c>
      <c r="L12" s="174">
        <v>0</v>
      </c>
      <c r="M12" s="17">
        <v>0</v>
      </c>
      <c r="N12" s="174">
        <v>0</v>
      </c>
      <c r="O12" s="17">
        <v>0</v>
      </c>
      <c r="P12" s="174">
        <v>0</v>
      </c>
      <c r="Q12" s="17">
        <v>0</v>
      </c>
      <c r="R12" s="174">
        <v>0</v>
      </c>
      <c r="S12" s="1123">
        <v>0</v>
      </c>
      <c r="T12" s="1123">
        <v>0</v>
      </c>
      <c r="U12" s="15"/>
      <c r="V12" s="769"/>
      <c r="W12" s="15"/>
      <c r="X12" s="769"/>
      <c r="Y12" s="15"/>
      <c r="Z12" s="769"/>
      <c r="AA12" s="15"/>
      <c r="AB12" s="769"/>
      <c r="AC12" s="15"/>
      <c r="AD12" s="769"/>
      <c r="AE12" s="15"/>
      <c r="AF12" s="769"/>
      <c r="AG12" s="15"/>
      <c r="AH12" s="769"/>
      <c r="AI12" s="15"/>
      <c r="AJ12" s="769"/>
      <c r="AK12" s="15"/>
      <c r="AL12" s="769"/>
      <c r="AM12" s="15"/>
      <c r="AN12" s="769"/>
      <c r="AO12" s="15"/>
      <c r="AP12" s="769"/>
      <c r="AQ12" s="15"/>
      <c r="AR12" s="769"/>
      <c r="AS12" s="15"/>
      <c r="AT12" s="769"/>
      <c r="AU12" s="15"/>
      <c r="AV12" s="769"/>
      <c r="AW12" s="15"/>
      <c r="AX12" s="769"/>
      <c r="AY12" s="15"/>
      <c r="AZ12" s="769"/>
      <c r="BA12" s="15"/>
      <c r="BB12" s="769"/>
      <c r="BC12" s="15"/>
      <c r="BD12" s="769"/>
      <c r="BE12" s="15"/>
      <c r="BF12" s="769"/>
      <c r="BG12" s="15"/>
      <c r="BH12" s="769"/>
      <c r="BI12" s="15"/>
      <c r="BJ12" s="769"/>
      <c r="BK12" s="15"/>
      <c r="BL12" s="769"/>
      <c r="BM12" s="15"/>
      <c r="BN12" s="769"/>
      <c r="BO12" s="15"/>
      <c r="BP12" s="769"/>
      <c r="BQ12" s="15"/>
      <c r="BR12" s="769"/>
      <c r="BS12" s="15"/>
      <c r="BT12" s="769"/>
      <c r="BU12" s="15"/>
      <c r="BV12" s="770"/>
      <c r="BW12" s="15"/>
      <c r="BX12" s="770"/>
      <c r="BY12" s="15"/>
      <c r="BZ12" s="770"/>
      <c r="CA12" s="15"/>
      <c r="CB12" s="770"/>
      <c r="CC12" s="15"/>
      <c r="CD12" s="770"/>
      <c r="CE12" s="15"/>
      <c r="CF12" s="770"/>
      <c r="CG12" s="15"/>
      <c r="CH12" s="770"/>
      <c r="CI12" s="15"/>
      <c r="CJ12" s="770"/>
      <c r="CK12" s="15"/>
      <c r="CL12" s="770"/>
      <c r="CM12" s="15"/>
      <c r="CN12" s="770"/>
      <c r="CO12" s="15"/>
      <c r="CP12" s="770"/>
      <c r="CQ12" s="15"/>
      <c r="CR12" s="770"/>
      <c r="CS12" s="15"/>
      <c r="CT12" s="770"/>
      <c r="CU12" s="15"/>
      <c r="CV12" s="770"/>
      <c r="CW12" s="15"/>
      <c r="CX12" s="770"/>
      <c r="CY12" s="15"/>
      <c r="CZ12" s="770"/>
      <c r="DA12" s="15"/>
      <c r="DB12" s="770"/>
      <c r="DC12" s="15"/>
      <c r="DD12" s="770"/>
      <c r="DE12" s="15"/>
      <c r="DF12" s="770"/>
      <c r="DG12" s="15"/>
      <c r="DH12" s="770"/>
      <c r="DI12" s="15"/>
      <c r="DJ12" s="770"/>
      <c r="DK12" s="15"/>
      <c r="DL12" s="770"/>
      <c r="DM12" s="15"/>
      <c r="DN12" s="770"/>
      <c r="DO12" s="15"/>
      <c r="DP12" s="770"/>
      <c r="DQ12" s="15"/>
      <c r="DR12" s="770"/>
      <c r="DS12" s="15"/>
      <c r="DT12" s="770"/>
      <c r="DU12" s="168">
        <f t="shared" si="0"/>
        <v>0</v>
      </c>
      <c r="DW12" s="168">
        <f t="shared" si="1"/>
        <v>0</v>
      </c>
      <c r="DY12" s="168">
        <f t="shared" si="2"/>
        <v>0</v>
      </c>
    </row>
    <row r="13" spans="1:133" s="25" customFormat="1" ht="21" customHeight="1">
      <c r="A13" s="175"/>
      <c r="B13" s="175"/>
      <c r="C13" s="38" t="s">
        <v>32</v>
      </c>
      <c r="D13" s="34" t="s">
        <v>1858</v>
      </c>
      <c r="E13" s="477">
        <v>4513</v>
      </c>
      <c r="F13" s="461">
        <v>40210</v>
      </c>
      <c r="G13" s="788">
        <v>0</v>
      </c>
      <c r="H13" s="319" t="s">
        <v>1830</v>
      </c>
      <c r="I13" s="27">
        <v>39899</v>
      </c>
      <c r="J13" s="436" t="s">
        <v>1859</v>
      </c>
      <c r="K13" s="287" t="s">
        <v>1860</v>
      </c>
      <c r="L13" s="16">
        <v>0</v>
      </c>
      <c r="M13" s="255">
        <v>0</v>
      </c>
      <c r="N13" s="16">
        <v>0</v>
      </c>
      <c r="O13" s="255">
        <v>0</v>
      </c>
      <c r="P13" s="174">
        <v>0</v>
      </c>
      <c r="Q13" s="17">
        <v>0</v>
      </c>
      <c r="R13" s="174">
        <v>0</v>
      </c>
      <c r="S13" s="1123">
        <v>0</v>
      </c>
      <c r="T13" s="1123">
        <v>0</v>
      </c>
      <c r="U13" s="15"/>
      <c r="V13" s="769"/>
      <c r="W13" s="15"/>
      <c r="X13" s="769"/>
      <c r="Y13" s="15"/>
      <c r="Z13" s="769"/>
      <c r="AA13" s="15"/>
      <c r="AB13" s="769"/>
      <c r="AC13" s="15"/>
      <c r="AD13" s="769"/>
      <c r="AE13" s="15"/>
      <c r="AF13" s="769"/>
      <c r="AG13" s="15"/>
      <c r="AH13" s="769"/>
      <c r="AI13" s="15"/>
      <c r="AJ13" s="769"/>
      <c r="AK13" s="15"/>
      <c r="AL13" s="769"/>
      <c r="AM13" s="15"/>
      <c r="AN13" s="769"/>
      <c r="AO13" s="15"/>
      <c r="AP13" s="769"/>
      <c r="AQ13" s="15"/>
      <c r="AR13" s="769"/>
      <c r="AS13" s="15"/>
      <c r="AT13" s="769"/>
      <c r="AU13" s="15"/>
      <c r="AV13" s="769"/>
      <c r="AW13" s="15"/>
      <c r="AX13" s="769"/>
      <c r="AY13" s="15"/>
      <c r="AZ13" s="769"/>
      <c r="BA13" s="15"/>
      <c r="BB13" s="769"/>
      <c r="BC13" s="15"/>
      <c r="BD13" s="769"/>
      <c r="BE13" s="15"/>
      <c r="BF13" s="769"/>
      <c r="BG13" s="15"/>
      <c r="BH13" s="769"/>
      <c r="BI13" s="15"/>
      <c r="BJ13" s="769"/>
      <c r="BK13" s="15"/>
      <c r="BL13" s="769"/>
      <c r="BM13" s="15"/>
      <c r="BN13" s="769"/>
      <c r="BO13" s="15"/>
      <c r="BP13" s="769"/>
      <c r="BQ13" s="15"/>
      <c r="BR13" s="769"/>
      <c r="BS13" s="15"/>
      <c r="BT13" s="769"/>
      <c r="BU13" s="15"/>
      <c r="BV13" s="770"/>
      <c r="BW13" s="15"/>
      <c r="BX13" s="770"/>
      <c r="BY13" s="15"/>
      <c r="BZ13" s="770"/>
      <c r="CA13" s="15"/>
      <c r="CB13" s="770"/>
      <c r="CC13" s="15"/>
      <c r="CD13" s="770"/>
      <c r="CE13" s="15"/>
      <c r="CF13" s="770"/>
      <c r="CG13" s="15"/>
      <c r="CH13" s="770"/>
      <c r="CI13" s="15"/>
      <c r="CJ13" s="770"/>
      <c r="CK13" s="15"/>
      <c r="CL13" s="770"/>
      <c r="CM13" s="15"/>
      <c r="CN13" s="770"/>
      <c r="CO13" s="15"/>
      <c r="CP13" s="770"/>
      <c r="CQ13" s="15"/>
      <c r="CR13" s="770"/>
      <c r="CS13" s="15"/>
      <c r="CT13" s="770"/>
      <c r="CU13" s="15"/>
      <c r="CV13" s="770"/>
      <c r="CW13" s="15"/>
      <c r="CX13" s="770"/>
      <c r="CY13" s="15"/>
      <c r="CZ13" s="770"/>
      <c r="DA13" s="15"/>
      <c r="DB13" s="770"/>
      <c r="DC13" s="15"/>
      <c r="DD13" s="770"/>
      <c r="DE13" s="15"/>
      <c r="DF13" s="770"/>
      <c r="DG13" s="15"/>
      <c r="DH13" s="770"/>
      <c r="DI13" s="15"/>
      <c r="DJ13" s="770"/>
      <c r="DK13" s="15"/>
      <c r="DL13" s="770"/>
      <c r="DM13" s="15"/>
      <c r="DN13" s="770"/>
      <c r="DO13" s="15"/>
      <c r="DP13" s="770"/>
      <c r="DQ13" s="15"/>
      <c r="DR13" s="770"/>
      <c r="DS13" s="15"/>
      <c r="DT13" s="770"/>
      <c r="DU13" s="168">
        <f t="shared" si="0"/>
        <v>0</v>
      </c>
      <c r="DW13" s="168">
        <f t="shared" si="1"/>
        <v>0</v>
      </c>
      <c r="DY13" s="168">
        <f t="shared" si="2"/>
        <v>0</v>
      </c>
    </row>
    <row r="14" spans="1:133" s="25" customFormat="1" ht="21" customHeight="1">
      <c r="A14" s="175"/>
      <c r="B14" s="175"/>
      <c r="C14" s="38" t="s">
        <v>33</v>
      </c>
      <c r="D14" s="34" t="s">
        <v>1809</v>
      </c>
      <c r="E14" s="477">
        <v>331</v>
      </c>
      <c r="F14" s="458">
        <v>40626</v>
      </c>
      <c r="G14" s="788">
        <v>0</v>
      </c>
      <c r="H14" s="319" t="s">
        <v>1593</v>
      </c>
      <c r="I14" s="27">
        <v>16877</v>
      </c>
      <c r="J14" s="436" t="s">
        <v>1812</v>
      </c>
      <c r="K14" s="287" t="s">
        <v>1813</v>
      </c>
      <c r="L14" s="16">
        <v>0</v>
      </c>
      <c r="M14" s="255">
        <v>0</v>
      </c>
      <c r="N14" s="16">
        <v>0</v>
      </c>
      <c r="O14" s="255">
        <v>0</v>
      </c>
      <c r="P14" s="174">
        <v>0</v>
      </c>
      <c r="Q14" s="17">
        <v>0</v>
      </c>
      <c r="R14" s="174">
        <v>0</v>
      </c>
      <c r="S14" s="1123">
        <v>0</v>
      </c>
      <c r="T14" s="1123">
        <v>0</v>
      </c>
      <c r="U14" s="15"/>
      <c r="V14" s="769"/>
      <c r="W14" s="15"/>
      <c r="X14" s="769"/>
      <c r="Y14" s="15"/>
      <c r="Z14" s="769"/>
      <c r="AA14" s="15"/>
      <c r="AB14" s="769"/>
      <c r="AC14" s="15"/>
      <c r="AD14" s="769"/>
      <c r="AE14" s="15"/>
      <c r="AF14" s="769"/>
      <c r="AG14" s="15"/>
      <c r="AH14" s="769"/>
      <c r="AI14" s="15"/>
      <c r="AJ14" s="769"/>
      <c r="AK14" s="15"/>
      <c r="AL14" s="769"/>
      <c r="AM14" s="15"/>
      <c r="AN14" s="769"/>
      <c r="AO14" s="15"/>
      <c r="AP14" s="769"/>
      <c r="AQ14" s="15"/>
      <c r="AR14" s="769"/>
      <c r="AS14" s="15"/>
      <c r="AT14" s="769"/>
      <c r="AU14" s="15"/>
      <c r="AV14" s="769"/>
      <c r="AW14" s="15"/>
      <c r="AX14" s="769"/>
      <c r="AY14" s="15"/>
      <c r="AZ14" s="769"/>
      <c r="BA14" s="15"/>
      <c r="BB14" s="769"/>
      <c r="BC14" s="15"/>
      <c r="BD14" s="769"/>
      <c r="BE14" s="15"/>
      <c r="BF14" s="769"/>
      <c r="BG14" s="15"/>
      <c r="BH14" s="769"/>
      <c r="BI14" s="15"/>
      <c r="BJ14" s="769"/>
      <c r="BK14" s="15"/>
      <c r="BL14" s="769"/>
      <c r="BM14" s="15"/>
      <c r="BN14" s="769"/>
      <c r="BO14" s="15"/>
      <c r="BP14" s="769"/>
      <c r="BQ14" s="15"/>
      <c r="BR14" s="769"/>
      <c r="BS14" s="15"/>
      <c r="BT14" s="769"/>
      <c r="BU14" s="15"/>
      <c r="BV14" s="770"/>
      <c r="BW14" s="15"/>
      <c r="BX14" s="770"/>
      <c r="BY14" s="15"/>
      <c r="BZ14" s="770"/>
      <c r="CA14" s="15"/>
      <c r="CB14" s="770"/>
      <c r="CC14" s="15"/>
      <c r="CD14" s="770"/>
      <c r="CE14" s="15"/>
      <c r="CF14" s="770"/>
      <c r="CG14" s="15"/>
      <c r="CH14" s="770"/>
      <c r="CI14" s="15"/>
      <c r="CJ14" s="770"/>
      <c r="CK14" s="15"/>
      <c r="CL14" s="770"/>
      <c r="CM14" s="15"/>
      <c r="CN14" s="770"/>
      <c r="CO14" s="15"/>
      <c r="CP14" s="770"/>
      <c r="CQ14" s="15"/>
      <c r="CR14" s="770"/>
      <c r="CS14" s="15"/>
      <c r="CT14" s="770"/>
      <c r="CU14" s="15"/>
      <c r="CV14" s="770"/>
      <c r="CW14" s="15"/>
      <c r="CX14" s="770"/>
      <c r="CY14" s="15"/>
      <c r="CZ14" s="770"/>
      <c r="DA14" s="15"/>
      <c r="DB14" s="770"/>
      <c r="DC14" s="15"/>
      <c r="DD14" s="770"/>
      <c r="DE14" s="15"/>
      <c r="DF14" s="770"/>
      <c r="DG14" s="15"/>
      <c r="DH14" s="770"/>
      <c r="DI14" s="15"/>
      <c r="DJ14" s="770"/>
      <c r="DK14" s="15"/>
      <c r="DL14" s="770"/>
      <c r="DM14" s="15"/>
      <c r="DN14" s="770"/>
      <c r="DO14" s="15"/>
      <c r="DP14" s="770"/>
      <c r="DQ14" s="15"/>
      <c r="DR14" s="770"/>
      <c r="DS14" s="15"/>
      <c r="DT14" s="770"/>
      <c r="DU14" s="168">
        <f t="shared" si="0"/>
        <v>0</v>
      </c>
      <c r="DW14" s="168">
        <f t="shared" si="1"/>
        <v>0</v>
      </c>
      <c r="DY14" s="168">
        <f t="shared" si="2"/>
        <v>0</v>
      </c>
    </row>
    <row r="15" spans="1:133" s="25" customFormat="1" ht="21" customHeight="1">
      <c r="A15" s="175"/>
      <c r="B15" s="175"/>
      <c r="C15" s="38" t="s">
        <v>34</v>
      </c>
      <c r="D15" s="556" t="s">
        <v>114</v>
      </c>
      <c r="E15" s="477">
        <v>1524</v>
      </c>
      <c r="F15" s="459">
        <v>40808</v>
      </c>
      <c r="G15" s="788">
        <v>0</v>
      </c>
      <c r="H15" s="319" t="s">
        <v>1830</v>
      </c>
      <c r="I15" s="27">
        <v>40808</v>
      </c>
      <c r="J15" s="436" t="s">
        <v>454</v>
      </c>
      <c r="K15" s="287" t="s">
        <v>453</v>
      </c>
      <c r="L15" s="16">
        <v>0</v>
      </c>
      <c r="M15" s="255">
        <v>0</v>
      </c>
      <c r="N15" s="16">
        <v>0</v>
      </c>
      <c r="O15" s="255">
        <v>0</v>
      </c>
      <c r="P15" s="16">
        <v>0</v>
      </c>
      <c r="Q15" s="17">
        <v>0</v>
      </c>
      <c r="R15" s="174">
        <v>0</v>
      </c>
      <c r="S15" s="1123">
        <v>0</v>
      </c>
      <c r="T15" s="1123">
        <v>0</v>
      </c>
      <c r="U15" s="15"/>
      <c r="V15" s="769"/>
      <c r="W15" s="15"/>
      <c r="X15" s="769"/>
      <c r="Y15" s="15"/>
      <c r="Z15" s="769"/>
      <c r="AA15" s="15"/>
      <c r="AB15" s="769"/>
      <c r="AC15" s="15"/>
      <c r="AD15" s="769"/>
      <c r="AE15" s="15"/>
      <c r="AF15" s="769"/>
      <c r="AG15" s="15"/>
      <c r="AH15" s="769"/>
      <c r="AI15" s="15"/>
      <c r="AJ15" s="769"/>
      <c r="AK15" s="15"/>
      <c r="AL15" s="769"/>
      <c r="AM15" s="15"/>
      <c r="AN15" s="769"/>
      <c r="AO15" s="15"/>
      <c r="AP15" s="769"/>
      <c r="AQ15" s="15"/>
      <c r="AR15" s="769"/>
      <c r="AS15" s="15"/>
      <c r="AT15" s="769"/>
      <c r="AU15" s="15"/>
      <c r="AV15" s="769"/>
      <c r="AW15" s="15"/>
      <c r="AX15" s="769"/>
      <c r="AY15" s="15"/>
      <c r="AZ15" s="769"/>
      <c r="BA15" s="15"/>
      <c r="BB15" s="769"/>
      <c r="BC15" s="15"/>
      <c r="BD15" s="769"/>
      <c r="BE15" s="15"/>
      <c r="BF15" s="769"/>
      <c r="BG15" s="15"/>
      <c r="BH15" s="769"/>
      <c r="BI15" s="15"/>
      <c r="BJ15" s="769"/>
      <c r="BK15" s="15"/>
      <c r="BL15" s="769"/>
      <c r="BM15" s="15"/>
      <c r="BN15" s="769"/>
      <c r="BO15" s="15"/>
      <c r="BP15" s="769"/>
      <c r="BQ15" s="15"/>
      <c r="BR15" s="769"/>
      <c r="BS15" s="15"/>
      <c r="BT15" s="769"/>
      <c r="BU15" s="15"/>
      <c r="BV15" s="770"/>
      <c r="BW15" s="15"/>
      <c r="BX15" s="770"/>
      <c r="BY15" s="15"/>
      <c r="BZ15" s="770"/>
      <c r="CA15" s="15"/>
      <c r="CB15" s="770"/>
      <c r="CC15" s="15"/>
      <c r="CD15" s="770"/>
      <c r="CE15" s="15"/>
      <c r="CF15" s="770"/>
      <c r="CG15" s="15"/>
      <c r="CH15" s="770"/>
      <c r="CI15" s="15"/>
      <c r="CJ15" s="770"/>
      <c r="CK15" s="15"/>
      <c r="CL15" s="770"/>
      <c r="CM15" s="15"/>
      <c r="CN15" s="770"/>
      <c r="CO15" s="15"/>
      <c r="CP15" s="770"/>
      <c r="CQ15" s="15"/>
      <c r="CR15" s="770"/>
      <c r="CS15" s="15"/>
      <c r="CT15" s="770"/>
      <c r="CU15" s="15"/>
      <c r="CV15" s="770"/>
      <c r="CW15" s="15"/>
      <c r="CX15" s="770"/>
      <c r="CY15" s="15"/>
      <c r="CZ15" s="770"/>
      <c r="DA15" s="15"/>
      <c r="DB15" s="770"/>
      <c r="DC15" s="15"/>
      <c r="DD15" s="770"/>
      <c r="DE15" s="15"/>
      <c r="DF15" s="770"/>
      <c r="DG15" s="15"/>
      <c r="DH15" s="770"/>
      <c r="DI15" s="15"/>
      <c r="DJ15" s="770"/>
      <c r="DK15" s="15"/>
      <c r="DL15" s="770"/>
      <c r="DM15" s="15"/>
      <c r="DN15" s="770"/>
      <c r="DO15" s="15"/>
      <c r="DP15" s="770"/>
      <c r="DQ15" s="15"/>
      <c r="DR15" s="770"/>
      <c r="DS15" s="15"/>
      <c r="DT15" s="770"/>
      <c r="DU15" s="168">
        <f t="shared" si="0"/>
        <v>0</v>
      </c>
      <c r="DW15" s="168">
        <f t="shared" si="1"/>
        <v>0</v>
      </c>
      <c r="DY15" s="168">
        <f t="shared" si="2"/>
        <v>0</v>
      </c>
    </row>
    <row r="16" spans="1:133" s="25" customFormat="1" ht="21" customHeight="1">
      <c r="A16" s="175"/>
      <c r="B16" s="175"/>
      <c r="C16" s="38" t="s">
        <v>35</v>
      </c>
      <c r="D16" s="34" t="s">
        <v>246</v>
      </c>
      <c r="E16" s="477">
        <v>266</v>
      </c>
      <c r="F16" s="458">
        <v>41047</v>
      </c>
      <c r="G16" s="788">
        <v>0</v>
      </c>
      <c r="H16" s="319" t="s">
        <v>2321</v>
      </c>
      <c r="I16" s="27">
        <v>26378</v>
      </c>
      <c r="J16" s="430" t="s">
        <v>1383</v>
      </c>
      <c r="K16" s="287" t="s">
        <v>1382</v>
      </c>
      <c r="L16" s="16">
        <v>0</v>
      </c>
      <c r="M16" s="255">
        <v>0</v>
      </c>
      <c r="N16" s="16">
        <v>0</v>
      </c>
      <c r="O16" s="255">
        <v>0</v>
      </c>
      <c r="P16" s="16">
        <v>0</v>
      </c>
      <c r="Q16" s="17">
        <v>0</v>
      </c>
      <c r="R16" s="174">
        <v>0</v>
      </c>
      <c r="S16" s="1123">
        <v>0</v>
      </c>
      <c r="T16" s="1123">
        <v>0</v>
      </c>
      <c r="U16" s="15"/>
      <c r="V16" s="769"/>
      <c r="W16" s="15"/>
      <c r="X16" s="769"/>
      <c r="Y16" s="15"/>
      <c r="Z16" s="769"/>
      <c r="AA16" s="15"/>
      <c r="AB16" s="769"/>
      <c r="AC16" s="15"/>
      <c r="AD16" s="769"/>
      <c r="AE16" s="15"/>
      <c r="AF16" s="769"/>
      <c r="AG16" s="15"/>
      <c r="AH16" s="769"/>
      <c r="AI16" s="15"/>
      <c r="AJ16" s="769"/>
      <c r="AK16" s="15"/>
      <c r="AL16" s="769"/>
      <c r="AM16" s="15"/>
      <c r="AN16" s="769"/>
      <c r="AO16" s="15"/>
      <c r="AP16" s="769"/>
      <c r="AQ16" s="15"/>
      <c r="AR16" s="769"/>
      <c r="AS16" s="15"/>
      <c r="AT16" s="769"/>
      <c r="AU16" s="15"/>
      <c r="AV16" s="769"/>
      <c r="AW16" s="15"/>
      <c r="AX16" s="769"/>
      <c r="AY16" s="15"/>
      <c r="AZ16" s="769"/>
      <c r="BA16" s="15"/>
      <c r="BB16" s="769"/>
      <c r="BC16" s="15"/>
      <c r="BD16" s="769"/>
      <c r="BE16" s="15"/>
      <c r="BF16" s="769"/>
      <c r="BG16" s="15"/>
      <c r="BH16" s="769"/>
      <c r="BI16" s="15"/>
      <c r="BJ16" s="769"/>
      <c r="BK16" s="15"/>
      <c r="BL16" s="769"/>
      <c r="BM16" s="15"/>
      <c r="BN16" s="769"/>
      <c r="BO16" s="15"/>
      <c r="BP16" s="769"/>
      <c r="BQ16" s="15"/>
      <c r="BR16" s="769"/>
      <c r="BS16" s="15"/>
      <c r="BT16" s="769"/>
      <c r="BU16" s="15"/>
      <c r="BV16" s="770"/>
      <c r="BW16" s="15"/>
      <c r="BX16" s="770"/>
      <c r="BY16" s="15"/>
      <c r="BZ16" s="770"/>
      <c r="CA16" s="15"/>
      <c r="CB16" s="770"/>
      <c r="CC16" s="15"/>
      <c r="CD16" s="770"/>
      <c r="CE16" s="15"/>
      <c r="CF16" s="770"/>
      <c r="CG16" s="15"/>
      <c r="CH16" s="770"/>
      <c r="CI16" s="15"/>
      <c r="CJ16" s="770"/>
      <c r="CK16" s="15"/>
      <c r="CL16" s="770"/>
      <c r="CM16" s="15"/>
      <c r="CN16" s="770"/>
      <c r="CO16" s="15"/>
      <c r="CP16" s="770"/>
      <c r="CQ16" s="15"/>
      <c r="CR16" s="770"/>
      <c r="CS16" s="15"/>
      <c r="CT16" s="770"/>
      <c r="CU16" s="15"/>
      <c r="CV16" s="770"/>
      <c r="CW16" s="15"/>
      <c r="CX16" s="770"/>
      <c r="CY16" s="15"/>
      <c r="CZ16" s="770"/>
      <c r="DA16" s="15"/>
      <c r="DB16" s="770"/>
      <c r="DC16" s="15"/>
      <c r="DD16" s="770"/>
      <c r="DE16" s="15"/>
      <c r="DF16" s="770"/>
      <c r="DG16" s="15"/>
      <c r="DH16" s="770"/>
      <c r="DI16" s="15"/>
      <c r="DJ16" s="770"/>
      <c r="DK16" s="15"/>
      <c r="DL16" s="770"/>
      <c r="DM16" s="15"/>
      <c r="DN16" s="770"/>
      <c r="DO16" s="15"/>
      <c r="DP16" s="770"/>
      <c r="DQ16" s="15"/>
      <c r="DR16" s="770"/>
      <c r="DS16" s="15"/>
      <c r="DT16" s="770"/>
      <c r="DU16" s="168">
        <f t="shared" si="0"/>
        <v>0</v>
      </c>
      <c r="DW16" s="168">
        <f t="shared" si="1"/>
        <v>0</v>
      </c>
      <c r="DY16" s="168">
        <f t="shared" si="2"/>
        <v>0</v>
      </c>
    </row>
    <row r="17" spans="1:129" s="25" customFormat="1" ht="21" customHeight="1">
      <c r="A17" s="175"/>
      <c r="B17" s="175"/>
      <c r="C17" s="38" t="s">
        <v>36</v>
      </c>
      <c r="D17" s="34" t="s">
        <v>2447</v>
      </c>
      <c r="E17" s="477">
        <v>11885</v>
      </c>
      <c r="F17" s="457">
        <v>41186</v>
      </c>
      <c r="G17" s="788">
        <v>0</v>
      </c>
      <c r="H17" s="319" t="s">
        <v>2321</v>
      </c>
      <c r="I17" s="27">
        <v>41383</v>
      </c>
      <c r="J17" s="431" t="s">
        <v>2448</v>
      </c>
      <c r="K17" s="287" t="s">
        <v>2449</v>
      </c>
      <c r="L17" s="16">
        <v>0</v>
      </c>
      <c r="M17" s="255">
        <v>0</v>
      </c>
      <c r="N17" s="16">
        <v>0</v>
      </c>
      <c r="O17" s="255">
        <v>0</v>
      </c>
      <c r="P17" s="16">
        <v>0</v>
      </c>
      <c r="Q17" s="17">
        <v>0</v>
      </c>
      <c r="R17" s="174">
        <v>0</v>
      </c>
      <c r="S17" s="1123">
        <v>0</v>
      </c>
      <c r="T17" s="1123">
        <v>0</v>
      </c>
      <c r="U17" s="15"/>
      <c r="V17" s="769"/>
      <c r="W17" s="15"/>
      <c r="X17" s="769"/>
      <c r="Y17" s="15"/>
      <c r="Z17" s="769"/>
      <c r="AA17" s="15"/>
      <c r="AB17" s="769"/>
      <c r="AC17" s="15"/>
      <c r="AD17" s="769"/>
      <c r="AE17" s="15"/>
      <c r="AF17" s="769"/>
      <c r="AG17" s="15"/>
      <c r="AH17" s="769"/>
      <c r="AI17" s="15"/>
      <c r="AJ17" s="769"/>
      <c r="AK17" s="15"/>
      <c r="AL17" s="769"/>
      <c r="AM17" s="15"/>
      <c r="AN17" s="769"/>
      <c r="AO17" s="15"/>
      <c r="AP17" s="769"/>
      <c r="AQ17" s="15"/>
      <c r="AR17" s="769"/>
      <c r="AS17" s="15"/>
      <c r="AT17" s="769"/>
      <c r="AU17" s="15"/>
      <c r="AV17" s="769"/>
      <c r="AW17" s="15"/>
      <c r="AX17" s="769"/>
      <c r="AY17" s="15"/>
      <c r="AZ17" s="769"/>
      <c r="BA17" s="15"/>
      <c r="BB17" s="769"/>
      <c r="BC17" s="15"/>
      <c r="BD17" s="769"/>
      <c r="BE17" s="15"/>
      <c r="BF17" s="769"/>
      <c r="BG17" s="15"/>
      <c r="BH17" s="769"/>
      <c r="BI17" s="15"/>
      <c r="BJ17" s="769"/>
      <c r="BK17" s="15"/>
      <c r="BL17" s="769"/>
      <c r="BM17" s="15"/>
      <c r="BN17" s="769"/>
      <c r="BO17" s="15"/>
      <c r="BP17" s="769"/>
      <c r="BQ17" s="15"/>
      <c r="BR17" s="769"/>
      <c r="BS17" s="15"/>
      <c r="BT17" s="769"/>
      <c r="BU17" s="15"/>
      <c r="BV17" s="770"/>
      <c r="BW17" s="15"/>
      <c r="BX17" s="770"/>
      <c r="BY17" s="15"/>
      <c r="BZ17" s="770"/>
      <c r="CA17" s="15"/>
      <c r="CB17" s="770"/>
      <c r="CC17" s="15"/>
      <c r="CD17" s="770"/>
      <c r="CE17" s="15"/>
      <c r="CF17" s="770"/>
      <c r="CG17" s="15"/>
      <c r="CH17" s="770"/>
      <c r="CI17" s="15"/>
      <c r="CJ17" s="770"/>
      <c r="CK17" s="15"/>
      <c r="CL17" s="770"/>
      <c r="CM17" s="15"/>
      <c r="CN17" s="770"/>
      <c r="CO17" s="15"/>
      <c r="CP17" s="770"/>
      <c r="CQ17" s="15"/>
      <c r="CR17" s="770"/>
      <c r="CS17" s="15"/>
      <c r="CT17" s="770"/>
      <c r="CU17" s="15"/>
      <c r="CV17" s="770"/>
      <c r="CW17" s="15"/>
      <c r="CX17" s="770"/>
      <c r="CY17" s="15"/>
      <c r="CZ17" s="770"/>
      <c r="DA17" s="15"/>
      <c r="DB17" s="770"/>
      <c r="DC17" s="15"/>
      <c r="DD17" s="770"/>
      <c r="DE17" s="15"/>
      <c r="DF17" s="770"/>
      <c r="DG17" s="15"/>
      <c r="DH17" s="770"/>
      <c r="DI17" s="15"/>
      <c r="DJ17" s="770"/>
      <c r="DK17" s="15"/>
      <c r="DL17" s="770"/>
      <c r="DM17" s="15"/>
      <c r="DN17" s="770"/>
      <c r="DO17" s="15"/>
      <c r="DP17" s="770"/>
      <c r="DQ17" s="15"/>
      <c r="DR17" s="770"/>
      <c r="DS17" s="15"/>
      <c r="DT17" s="770"/>
      <c r="DU17" s="168">
        <f t="shared" si="0"/>
        <v>0</v>
      </c>
      <c r="DW17" s="168">
        <f t="shared" si="1"/>
        <v>0</v>
      </c>
      <c r="DY17" s="168">
        <f t="shared" si="2"/>
        <v>0</v>
      </c>
    </row>
    <row r="18" spans="1:129" s="25" customFormat="1" ht="21" customHeight="1">
      <c r="A18" s="175"/>
      <c r="B18" s="175"/>
      <c r="C18" s="38" t="s">
        <v>38</v>
      </c>
      <c r="D18" s="556" t="s">
        <v>1088</v>
      </c>
      <c r="E18" s="477">
        <v>6258</v>
      </c>
      <c r="F18" s="457">
        <v>41551</v>
      </c>
      <c r="G18" s="788">
        <v>0</v>
      </c>
      <c r="H18" s="319" t="s">
        <v>1593</v>
      </c>
      <c r="I18" s="27">
        <v>37930</v>
      </c>
      <c r="J18" s="431" t="s">
        <v>651</v>
      </c>
      <c r="K18" s="287" t="s">
        <v>650</v>
      </c>
      <c r="L18" s="174">
        <v>0</v>
      </c>
      <c r="M18" s="17">
        <v>0</v>
      </c>
      <c r="N18" s="174">
        <v>0</v>
      </c>
      <c r="O18" s="17">
        <v>0</v>
      </c>
      <c r="P18" s="174">
        <v>0</v>
      </c>
      <c r="Q18" s="17">
        <v>0</v>
      </c>
      <c r="R18" s="174">
        <v>0</v>
      </c>
      <c r="S18" s="1123">
        <v>0</v>
      </c>
      <c r="T18" s="1123">
        <v>0</v>
      </c>
      <c r="U18" s="15"/>
      <c r="V18" s="769"/>
      <c r="W18" s="15"/>
      <c r="X18" s="769"/>
      <c r="Y18" s="15"/>
      <c r="Z18" s="769"/>
      <c r="AA18" s="15"/>
      <c r="AB18" s="769"/>
      <c r="AC18" s="15"/>
      <c r="AD18" s="769"/>
      <c r="AE18" s="15"/>
      <c r="AF18" s="769"/>
      <c r="AG18" s="15"/>
      <c r="AH18" s="769"/>
      <c r="AI18" s="15"/>
      <c r="AJ18" s="769"/>
      <c r="AK18" s="15"/>
      <c r="AL18" s="769"/>
      <c r="AM18" s="15"/>
      <c r="AN18" s="769"/>
      <c r="AO18" s="15"/>
      <c r="AP18" s="769"/>
      <c r="AQ18" s="15"/>
      <c r="AR18" s="769"/>
      <c r="AS18" s="15"/>
      <c r="AT18" s="769"/>
      <c r="AU18" s="15"/>
      <c r="AV18" s="769"/>
      <c r="AW18" s="15"/>
      <c r="AX18" s="769"/>
      <c r="AY18" s="15"/>
      <c r="AZ18" s="769"/>
      <c r="BA18" s="15"/>
      <c r="BB18" s="769"/>
      <c r="BC18" s="15"/>
      <c r="BD18" s="769"/>
      <c r="BE18" s="15"/>
      <c r="BF18" s="769"/>
      <c r="BG18" s="15"/>
      <c r="BH18" s="769"/>
      <c r="BI18" s="15"/>
      <c r="BJ18" s="769"/>
      <c r="BK18" s="15"/>
      <c r="BL18" s="769"/>
      <c r="BM18" s="15"/>
      <c r="BN18" s="769"/>
      <c r="BO18" s="15"/>
      <c r="BP18" s="769"/>
      <c r="BQ18" s="15"/>
      <c r="BR18" s="769"/>
      <c r="BS18" s="15"/>
      <c r="BT18" s="769"/>
      <c r="BU18" s="15"/>
      <c r="BV18" s="770"/>
      <c r="BW18" s="15"/>
      <c r="BX18" s="770"/>
      <c r="BY18" s="15"/>
      <c r="BZ18" s="770"/>
      <c r="CA18" s="15"/>
      <c r="CB18" s="770"/>
      <c r="CC18" s="15"/>
      <c r="CD18" s="770"/>
      <c r="CE18" s="15"/>
      <c r="CF18" s="770"/>
      <c r="CG18" s="15"/>
      <c r="CH18" s="770"/>
      <c r="CI18" s="15"/>
      <c r="CJ18" s="770"/>
      <c r="CK18" s="15"/>
      <c r="CL18" s="770"/>
      <c r="CM18" s="15"/>
      <c r="CN18" s="770"/>
      <c r="CO18" s="15"/>
      <c r="CP18" s="770"/>
      <c r="CQ18" s="15"/>
      <c r="CR18" s="770"/>
      <c r="CS18" s="15"/>
      <c r="CT18" s="770"/>
      <c r="CU18" s="15"/>
      <c r="CV18" s="770"/>
      <c r="CW18" s="15"/>
      <c r="CX18" s="770"/>
      <c r="CY18" s="15"/>
      <c r="CZ18" s="770"/>
      <c r="DA18" s="15"/>
      <c r="DB18" s="770"/>
      <c r="DC18" s="15"/>
      <c r="DD18" s="770"/>
      <c r="DE18" s="15"/>
      <c r="DF18" s="770"/>
      <c r="DG18" s="15"/>
      <c r="DH18" s="770"/>
      <c r="DI18" s="15"/>
      <c r="DJ18" s="770"/>
      <c r="DK18" s="15"/>
      <c r="DL18" s="770"/>
      <c r="DM18" s="15"/>
      <c r="DN18" s="770"/>
      <c r="DO18" s="15"/>
      <c r="DP18" s="770"/>
      <c r="DQ18" s="15"/>
      <c r="DR18" s="770"/>
      <c r="DS18" s="15"/>
      <c r="DT18" s="770"/>
      <c r="DU18" s="168">
        <f t="shared" si="0"/>
        <v>0</v>
      </c>
      <c r="DW18" s="168">
        <f t="shared" si="1"/>
        <v>0</v>
      </c>
      <c r="DY18" s="168">
        <f t="shared" si="2"/>
        <v>0</v>
      </c>
    </row>
    <row r="19" spans="1:129" s="25" customFormat="1" ht="21" customHeight="1">
      <c r="A19" s="175"/>
      <c r="B19" s="175"/>
      <c r="C19" s="38" t="s">
        <v>50</v>
      </c>
      <c r="D19" s="556" t="s">
        <v>914</v>
      </c>
      <c r="E19" s="477">
        <v>1723</v>
      </c>
      <c r="F19" s="457">
        <v>41647</v>
      </c>
      <c r="G19" s="788">
        <v>0</v>
      </c>
      <c r="H19" s="319" t="s">
        <v>1593</v>
      </c>
      <c r="I19" s="27">
        <v>41610</v>
      </c>
      <c r="J19" s="590" t="s">
        <v>915</v>
      </c>
      <c r="K19" s="287" t="s">
        <v>969</v>
      </c>
      <c r="L19" s="174">
        <v>0</v>
      </c>
      <c r="M19" s="17">
        <v>0</v>
      </c>
      <c r="N19" s="174">
        <v>0</v>
      </c>
      <c r="O19" s="17">
        <v>0</v>
      </c>
      <c r="P19" s="174">
        <v>0</v>
      </c>
      <c r="Q19" s="17">
        <v>0</v>
      </c>
      <c r="R19" s="174">
        <v>0</v>
      </c>
      <c r="S19" s="1123">
        <v>0</v>
      </c>
      <c r="T19" s="1123">
        <v>0</v>
      </c>
      <c r="U19" s="15"/>
      <c r="V19" s="769"/>
      <c r="W19" s="15"/>
      <c r="X19" s="769"/>
      <c r="Y19" s="15"/>
      <c r="Z19" s="769"/>
      <c r="AA19" s="15"/>
      <c r="AB19" s="769"/>
      <c r="AC19" s="15"/>
      <c r="AD19" s="769"/>
      <c r="AE19" s="15"/>
      <c r="AF19" s="769"/>
      <c r="AG19" s="15"/>
      <c r="AH19" s="769"/>
      <c r="AI19" s="15"/>
      <c r="AJ19" s="769"/>
      <c r="AK19" s="15"/>
      <c r="AL19" s="769"/>
      <c r="AM19" s="15"/>
      <c r="AN19" s="769"/>
      <c r="AO19" s="15"/>
      <c r="AP19" s="769"/>
      <c r="AQ19" s="15"/>
      <c r="AR19" s="769"/>
      <c r="AS19" s="15"/>
      <c r="AT19" s="769"/>
      <c r="AU19" s="15"/>
      <c r="AV19" s="769"/>
      <c r="AW19" s="15"/>
      <c r="AX19" s="769"/>
      <c r="AY19" s="15"/>
      <c r="AZ19" s="769"/>
      <c r="BA19" s="15"/>
      <c r="BB19" s="769"/>
      <c r="BC19" s="15"/>
      <c r="BD19" s="769"/>
      <c r="BE19" s="15"/>
      <c r="BF19" s="769"/>
      <c r="BG19" s="15"/>
      <c r="BH19" s="769"/>
      <c r="BI19" s="15"/>
      <c r="BJ19" s="769"/>
      <c r="BK19" s="15"/>
      <c r="BL19" s="769"/>
      <c r="BM19" s="15"/>
      <c r="BN19" s="769"/>
      <c r="BO19" s="15"/>
      <c r="BP19" s="769"/>
      <c r="BQ19" s="15"/>
      <c r="BR19" s="769"/>
      <c r="BS19" s="15"/>
      <c r="BT19" s="769"/>
      <c r="BU19" s="15"/>
      <c r="BV19" s="770"/>
      <c r="BW19" s="15"/>
      <c r="BX19" s="770"/>
      <c r="BY19" s="15"/>
      <c r="BZ19" s="770"/>
      <c r="CA19" s="15"/>
      <c r="CB19" s="770"/>
      <c r="CC19" s="15"/>
      <c r="CD19" s="770"/>
      <c r="CE19" s="15"/>
      <c r="CF19" s="770"/>
      <c r="CG19" s="15"/>
      <c r="CH19" s="770"/>
      <c r="CI19" s="15"/>
      <c r="CJ19" s="770"/>
      <c r="CK19" s="15"/>
      <c r="CL19" s="770"/>
      <c r="CM19" s="15"/>
      <c r="CN19" s="770"/>
      <c r="CO19" s="15"/>
      <c r="CP19" s="770"/>
      <c r="CQ19" s="15"/>
      <c r="CR19" s="770"/>
      <c r="CS19" s="15"/>
      <c r="CT19" s="770"/>
      <c r="CU19" s="15"/>
      <c r="CV19" s="770"/>
      <c r="CW19" s="15"/>
      <c r="CX19" s="770"/>
      <c r="CY19" s="15"/>
      <c r="CZ19" s="770"/>
      <c r="DA19" s="15"/>
      <c r="DB19" s="770"/>
      <c r="DC19" s="15"/>
      <c r="DD19" s="770"/>
      <c r="DE19" s="15"/>
      <c r="DF19" s="770"/>
      <c r="DG19" s="15"/>
      <c r="DH19" s="770"/>
      <c r="DI19" s="15"/>
      <c r="DJ19" s="770"/>
      <c r="DK19" s="15"/>
      <c r="DL19" s="770"/>
      <c r="DM19" s="15"/>
      <c r="DN19" s="770"/>
      <c r="DO19" s="15"/>
      <c r="DP19" s="770"/>
      <c r="DQ19" s="15"/>
      <c r="DR19" s="770"/>
      <c r="DS19" s="15"/>
      <c r="DT19" s="770"/>
      <c r="DU19" s="168">
        <f t="shared" si="0"/>
        <v>0</v>
      </c>
      <c r="DW19" s="168">
        <f t="shared" si="1"/>
        <v>0</v>
      </c>
      <c r="DY19" s="168">
        <f t="shared" si="2"/>
        <v>0</v>
      </c>
    </row>
    <row r="20" spans="1:129" s="25" customFormat="1" ht="21" customHeight="1">
      <c r="A20" s="175"/>
      <c r="B20" s="175"/>
      <c r="C20" s="38" t="s">
        <v>52</v>
      </c>
      <c r="D20" s="34" t="s">
        <v>2242</v>
      </c>
      <c r="E20" s="477">
        <v>3224</v>
      </c>
      <c r="F20" s="457">
        <v>41831</v>
      </c>
      <c r="G20" s="788">
        <v>0</v>
      </c>
      <c r="H20" s="319" t="s">
        <v>1830</v>
      </c>
      <c r="I20" s="27">
        <v>21466</v>
      </c>
      <c r="J20" s="431" t="s">
        <v>2243</v>
      </c>
      <c r="K20" s="287" t="s">
        <v>2244</v>
      </c>
      <c r="L20" s="16">
        <v>0</v>
      </c>
      <c r="M20" s="255">
        <v>0</v>
      </c>
      <c r="N20" s="16">
        <v>0</v>
      </c>
      <c r="O20" s="255">
        <v>0</v>
      </c>
      <c r="P20" s="16">
        <v>0</v>
      </c>
      <c r="Q20" s="17">
        <v>0</v>
      </c>
      <c r="R20" s="174">
        <v>0</v>
      </c>
      <c r="S20" s="1123">
        <v>0</v>
      </c>
      <c r="T20" s="1123">
        <v>0</v>
      </c>
      <c r="U20" s="15"/>
      <c r="V20" s="769"/>
      <c r="W20" s="15"/>
      <c r="X20" s="769"/>
      <c r="Y20" s="15"/>
      <c r="Z20" s="769"/>
      <c r="AA20" s="15"/>
      <c r="AB20" s="769"/>
      <c r="AC20" s="15"/>
      <c r="AD20" s="769"/>
      <c r="AE20" s="15"/>
      <c r="AF20" s="769"/>
      <c r="AG20" s="15"/>
      <c r="AH20" s="769"/>
      <c r="AI20" s="15"/>
      <c r="AJ20" s="769"/>
      <c r="AK20" s="15"/>
      <c r="AL20" s="769"/>
      <c r="AM20" s="15"/>
      <c r="AN20" s="769"/>
      <c r="AO20" s="15"/>
      <c r="AP20" s="769"/>
      <c r="AQ20" s="15"/>
      <c r="AR20" s="769"/>
      <c r="AS20" s="15"/>
      <c r="AT20" s="769"/>
      <c r="AU20" s="15"/>
      <c r="AV20" s="769"/>
      <c r="AW20" s="15"/>
      <c r="AX20" s="769"/>
      <c r="AY20" s="15"/>
      <c r="AZ20" s="769"/>
      <c r="BA20" s="15"/>
      <c r="BB20" s="769"/>
      <c r="BC20" s="15"/>
      <c r="BD20" s="769"/>
      <c r="BE20" s="15"/>
      <c r="BF20" s="769"/>
      <c r="BG20" s="15"/>
      <c r="BH20" s="769"/>
      <c r="BI20" s="15"/>
      <c r="BJ20" s="769"/>
      <c r="BK20" s="15"/>
      <c r="BL20" s="769"/>
      <c r="BM20" s="15"/>
      <c r="BN20" s="769"/>
      <c r="BO20" s="15"/>
      <c r="BP20" s="769"/>
      <c r="BQ20" s="15"/>
      <c r="BR20" s="769"/>
      <c r="BS20" s="15"/>
      <c r="BT20" s="769"/>
      <c r="BU20" s="15"/>
      <c r="BV20" s="770"/>
      <c r="BW20" s="15"/>
      <c r="BX20" s="770"/>
      <c r="BY20" s="15"/>
      <c r="BZ20" s="770"/>
      <c r="CA20" s="15"/>
      <c r="CB20" s="770"/>
      <c r="CC20" s="15"/>
      <c r="CD20" s="770"/>
      <c r="CE20" s="15"/>
      <c r="CF20" s="770"/>
      <c r="CG20" s="15"/>
      <c r="CH20" s="770"/>
      <c r="CI20" s="15"/>
      <c r="CJ20" s="770"/>
      <c r="CK20" s="15"/>
      <c r="CL20" s="770"/>
      <c r="CM20" s="15"/>
      <c r="CN20" s="770"/>
      <c r="CO20" s="15"/>
      <c r="CP20" s="770"/>
      <c r="CQ20" s="15"/>
      <c r="CR20" s="770"/>
      <c r="CS20" s="15"/>
      <c r="CT20" s="770"/>
      <c r="CU20" s="15"/>
      <c r="CV20" s="770"/>
      <c r="CW20" s="15"/>
      <c r="CX20" s="770"/>
      <c r="CY20" s="15"/>
      <c r="CZ20" s="770"/>
      <c r="DA20" s="15"/>
      <c r="DB20" s="770"/>
      <c r="DC20" s="15"/>
      <c r="DD20" s="770"/>
      <c r="DE20" s="15"/>
      <c r="DF20" s="770"/>
      <c r="DG20" s="15"/>
      <c r="DH20" s="770"/>
      <c r="DI20" s="15"/>
      <c r="DJ20" s="770"/>
      <c r="DK20" s="15"/>
      <c r="DL20" s="770"/>
      <c r="DM20" s="15"/>
      <c r="DN20" s="770"/>
      <c r="DO20" s="15"/>
      <c r="DP20" s="770"/>
      <c r="DQ20" s="15"/>
      <c r="DR20" s="770"/>
      <c r="DS20" s="15"/>
      <c r="DT20" s="770"/>
      <c r="DU20" s="168">
        <f t="shared" si="0"/>
        <v>0</v>
      </c>
      <c r="DW20" s="168">
        <f t="shared" si="1"/>
        <v>0</v>
      </c>
      <c r="DY20" s="168">
        <f t="shared" si="2"/>
        <v>0</v>
      </c>
    </row>
    <row r="21" spans="1:129" s="25" customFormat="1" ht="21" customHeight="1">
      <c r="A21" s="175"/>
      <c r="B21" s="175"/>
      <c r="C21" s="38" t="s">
        <v>54</v>
      </c>
      <c r="D21" s="556" t="s">
        <v>100</v>
      </c>
      <c r="E21" s="477">
        <v>1917</v>
      </c>
      <c r="F21" s="459">
        <v>41880</v>
      </c>
      <c r="G21" s="788">
        <v>0</v>
      </c>
      <c r="H21" s="319" t="s">
        <v>1830</v>
      </c>
      <c r="I21" s="27">
        <v>15981</v>
      </c>
      <c r="J21" s="436" t="s">
        <v>1682</v>
      </c>
      <c r="K21" s="287" t="s">
        <v>507</v>
      </c>
      <c r="L21" s="16">
        <v>0</v>
      </c>
      <c r="M21" s="255">
        <v>0</v>
      </c>
      <c r="N21" s="16">
        <v>0</v>
      </c>
      <c r="O21" s="255">
        <v>0</v>
      </c>
      <c r="P21" s="16">
        <v>0</v>
      </c>
      <c r="Q21" s="17">
        <v>0</v>
      </c>
      <c r="R21" s="174">
        <v>0</v>
      </c>
      <c r="S21" s="1123">
        <v>0</v>
      </c>
      <c r="T21" s="1123">
        <v>0</v>
      </c>
      <c r="U21" s="15"/>
      <c r="V21" s="769"/>
      <c r="W21" s="15"/>
      <c r="X21" s="769"/>
      <c r="Y21" s="15"/>
      <c r="Z21" s="769"/>
      <c r="AA21" s="15"/>
      <c r="AB21" s="769"/>
      <c r="AC21" s="15"/>
      <c r="AD21" s="769"/>
      <c r="AE21" s="15"/>
      <c r="AF21" s="769"/>
      <c r="AG21" s="15"/>
      <c r="AH21" s="769"/>
      <c r="AI21" s="15"/>
      <c r="AJ21" s="769"/>
      <c r="AK21" s="15"/>
      <c r="AL21" s="769"/>
      <c r="AM21" s="15"/>
      <c r="AN21" s="769"/>
      <c r="AO21" s="15"/>
      <c r="AP21" s="769"/>
      <c r="AQ21" s="15"/>
      <c r="AR21" s="769"/>
      <c r="AS21" s="15"/>
      <c r="AT21" s="769"/>
      <c r="AU21" s="15"/>
      <c r="AV21" s="769"/>
      <c r="AW21" s="15"/>
      <c r="AX21" s="769"/>
      <c r="AY21" s="15"/>
      <c r="AZ21" s="769"/>
      <c r="BA21" s="15"/>
      <c r="BB21" s="769"/>
      <c r="BC21" s="15"/>
      <c r="BD21" s="769"/>
      <c r="BE21" s="15"/>
      <c r="BF21" s="769"/>
      <c r="BG21" s="15"/>
      <c r="BH21" s="769"/>
      <c r="BI21" s="15"/>
      <c r="BJ21" s="769"/>
      <c r="BK21" s="15"/>
      <c r="BL21" s="769"/>
      <c r="BM21" s="15"/>
      <c r="BN21" s="769"/>
      <c r="BO21" s="15"/>
      <c r="BP21" s="769"/>
      <c r="BQ21" s="15"/>
      <c r="BR21" s="769"/>
      <c r="BS21" s="15"/>
      <c r="BT21" s="769"/>
      <c r="BU21" s="15"/>
      <c r="BV21" s="770"/>
      <c r="BW21" s="15"/>
      <c r="BX21" s="770"/>
      <c r="BY21" s="15"/>
      <c r="BZ21" s="770"/>
      <c r="CA21" s="15"/>
      <c r="CB21" s="770"/>
      <c r="CC21" s="15"/>
      <c r="CD21" s="770"/>
      <c r="CE21" s="15"/>
      <c r="CF21" s="770"/>
      <c r="CG21" s="15"/>
      <c r="CH21" s="770"/>
      <c r="CI21" s="15"/>
      <c r="CJ21" s="770"/>
      <c r="CK21" s="15"/>
      <c r="CL21" s="770"/>
      <c r="CM21" s="15"/>
      <c r="CN21" s="770"/>
      <c r="CO21" s="15"/>
      <c r="CP21" s="770"/>
      <c r="CQ21" s="15"/>
      <c r="CR21" s="770"/>
      <c r="CS21" s="15"/>
      <c r="CT21" s="770"/>
      <c r="CU21" s="15"/>
      <c r="CV21" s="770"/>
      <c r="CW21" s="15"/>
      <c r="CX21" s="770"/>
      <c r="CY21" s="15"/>
      <c r="CZ21" s="770"/>
      <c r="DA21" s="15"/>
      <c r="DB21" s="770"/>
      <c r="DC21" s="15"/>
      <c r="DD21" s="770"/>
      <c r="DE21" s="15"/>
      <c r="DF21" s="770"/>
      <c r="DG21" s="15"/>
      <c r="DH21" s="770"/>
      <c r="DI21" s="15"/>
      <c r="DJ21" s="770"/>
      <c r="DK21" s="15"/>
      <c r="DL21" s="770"/>
      <c r="DM21" s="15"/>
      <c r="DN21" s="770"/>
      <c r="DO21" s="15"/>
      <c r="DP21" s="770"/>
      <c r="DQ21" s="15"/>
      <c r="DR21" s="770"/>
      <c r="DS21" s="15"/>
      <c r="DT21" s="770"/>
      <c r="DU21" s="168">
        <f t="shared" si="0"/>
        <v>0</v>
      </c>
      <c r="DW21" s="168">
        <f t="shared" si="1"/>
        <v>0</v>
      </c>
      <c r="DY21" s="168">
        <f t="shared" si="2"/>
        <v>0</v>
      </c>
    </row>
    <row r="22" spans="1:129" s="25" customFormat="1" ht="21" customHeight="1">
      <c r="A22" s="175"/>
      <c r="B22" s="175"/>
      <c r="C22" s="38" t="s">
        <v>56</v>
      </c>
      <c r="D22" s="556" t="s">
        <v>132</v>
      </c>
      <c r="E22" s="477">
        <v>1917</v>
      </c>
      <c r="F22" s="459">
        <v>41880</v>
      </c>
      <c r="G22" s="788">
        <v>0</v>
      </c>
      <c r="H22" s="319" t="s">
        <v>1830</v>
      </c>
      <c r="I22" s="27">
        <v>21930</v>
      </c>
      <c r="J22" s="436" t="s">
        <v>1682</v>
      </c>
      <c r="K22" s="287" t="s">
        <v>507</v>
      </c>
      <c r="L22" s="16">
        <v>0</v>
      </c>
      <c r="M22" s="255">
        <v>0</v>
      </c>
      <c r="N22" s="16">
        <v>0</v>
      </c>
      <c r="O22" s="255">
        <v>0</v>
      </c>
      <c r="P22" s="16">
        <v>0</v>
      </c>
      <c r="Q22" s="17">
        <v>0</v>
      </c>
      <c r="R22" s="174">
        <v>0</v>
      </c>
      <c r="S22" s="1123">
        <v>0</v>
      </c>
      <c r="T22" s="1123">
        <v>0</v>
      </c>
      <c r="U22" s="15"/>
      <c r="V22" s="769"/>
      <c r="W22" s="15"/>
      <c r="X22" s="769"/>
      <c r="Y22" s="15"/>
      <c r="Z22" s="769"/>
      <c r="AA22" s="15"/>
      <c r="AB22" s="769"/>
      <c r="AC22" s="15"/>
      <c r="AD22" s="769"/>
      <c r="AE22" s="15"/>
      <c r="AF22" s="769"/>
      <c r="AG22" s="15"/>
      <c r="AH22" s="769"/>
      <c r="AI22" s="15"/>
      <c r="AJ22" s="769"/>
      <c r="AK22" s="15"/>
      <c r="AL22" s="769"/>
      <c r="AM22" s="15"/>
      <c r="AN22" s="769"/>
      <c r="AO22" s="15"/>
      <c r="AP22" s="769"/>
      <c r="AQ22" s="15"/>
      <c r="AR22" s="769"/>
      <c r="AS22" s="15"/>
      <c r="AT22" s="769"/>
      <c r="AU22" s="15"/>
      <c r="AV22" s="769"/>
      <c r="AW22" s="15"/>
      <c r="AX22" s="769"/>
      <c r="AY22" s="15"/>
      <c r="AZ22" s="769"/>
      <c r="BA22" s="15"/>
      <c r="BB22" s="769"/>
      <c r="BC22" s="15"/>
      <c r="BD22" s="769"/>
      <c r="BE22" s="15"/>
      <c r="BF22" s="769"/>
      <c r="BG22" s="15"/>
      <c r="BH22" s="769"/>
      <c r="BI22" s="15"/>
      <c r="BJ22" s="769"/>
      <c r="BK22" s="15"/>
      <c r="BL22" s="769"/>
      <c r="BM22" s="15"/>
      <c r="BN22" s="769"/>
      <c r="BO22" s="15"/>
      <c r="BP22" s="769"/>
      <c r="BQ22" s="15"/>
      <c r="BR22" s="769"/>
      <c r="BS22" s="15"/>
      <c r="BT22" s="769"/>
      <c r="BU22" s="15"/>
      <c r="BV22" s="770"/>
      <c r="BW22" s="15"/>
      <c r="BX22" s="770"/>
      <c r="BY22" s="15"/>
      <c r="BZ22" s="770"/>
      <c r="CA22" s="15"/>
      <c r="CB22" s="770"/>
      <c r="CC22" s="15"/>
      <c r="CD22" s="770"/>
      <c r="CE22" s="15"/>
      <c r="CF22" s="770"/>
      <c r="CG22" s="15"/>
      <c r="CH22" s="770"/>
      <c r="CI22" s="15"/>
      <c r="CJ22" s="770"/>
      <c r="CK22" s="15"/>
      <c r="CL22" s="770"/>
      <c r="CM22" s="15"/>
      <c r="CN22" s="770"/>
      <c r="CO22" s="15"/>
      <c r="CP22" s="770"/>
      <c r="CQ22" s="15"/>
      <c r="CR22" s="770"/>
      <c r="CS22" s="15"/>
      <c r="CT22" s="770"/>
      <c r="CU22" s="15"/>
      <c r="CV22" s="770"/>
      <c r="CW22" s="15"/>
      <c r="CX22" s="770"/>
      <c r="CY22" s="15"/>
      <c r="CZ22" s="770"/>
      <c r="DA22" s="15"/>
      <c r="DB22" s="770"/>
      <c r="DC22" s="15"/>
      <c r="DD22" s="770"/>
      <c r="DE22" s="15"/>
      <c r="DF22" s="770"/>
      <c r="DG22" s="15"/>
      <c r="DH22" s="770"/>
      <c r="DI22" s="15"/>
      <c r="DJ22" s="770"/>
      <c r="DK22" s="15"/>
      <c r="DL22" s="770"/>
      <c r="DM22" s="15"/>
      <c r="DN22" s="770"/>
      <c r="DO22" s="15"/>
      <c r="DP22" s="770"/>
      <c r="DQ22" s="15"/>
      <c r="DR22" s="770"/>
      <c r="DS22" s="15"/>
      <c r="DT22" s="770"/>
      <c r="DU22" s="168">
        <f t="shared" si="0"/>
        <v>0</v>
      </c>
      <c r="DW22" s="168">
        <f t="shared" si="1"/>
        <v>0</v>
      </c>
      <c r="DY22" s="168">
        <f t="shared" si="2"/>
        <v>0</v>
      </c>
    </row>
    <row r="23" spans="1:129" s="25" customFormat="1" ht="21" customHeight="1">
      <c r="A23" s="774"/>
      <c r="B23" s="774"/>
      <c r="C23" s="38" t="s">
        <v>58</v>
      </c>
      <c r="D23" s="556" t="s">
        <v>1179</v>
      </c>
      <c r="E23" s="477">
        <v>2409</v>
      </c>
      <c r="F23" s="457">
        <v>42051</v>
      </c>
      <c r="G23" s="788">
        <v>0</v>
      </c>
      <c r="H23" s="319" t="s">
        <v>1830</v>
      </c>
      <c r="I23" s="27">
        <v>43052</v>
      </c>
      <c r="J23" s="436" t="s">
        <v>637</v>
      </c>
      <c r="K23" s="287" t="s">
        <v>637</v>
      </c>
      <c r="L23" s="767">
        <v>0</v>
      </c>
      <c r="M23" s="768">
        <v>0</v>
      </c>
      <c r="N23" s="767">
        <v>0</v>
      </c>
      <c r="O23" s="768">
        <v>0</v>
      </c>
      <c r="P23" s="816">
        <v>0</v>
      </c>
      <c r="Q23" s="17">
        <v>0</v>
      </c>
      <c r="R23" s="174">
        <v>0</v>
      </c>
      <c r="S23" s="1123">
        <v>0</v>
      </c>
      <c r="T23" s="1123">
        <v>0</v>
      </c>
      <c r="U23" s="766"/>
      <c r="V23" s="769"/>
      <c r="W23" s="766"/>
      <c r="X23" s="769"/>
      <c r="Y23" s="766"/>
      <c r="Z23" s="769"/>
      <c r="AA23" s="766"/>
      <c r="AB23" s="769"/>
      <c r="AC23" s="766"/>
      <c r="AD23" s="769"/>
      <c r="AE23" s="766"/>
      <c r="AF23" s="769"/>
      <c r="AG23" s="766"/>
      <c r="AH23" s="769"/>
      <c r="AI23" s="766"/>
      <c r="AJ23" s="769"/>
      <c r="AK23" s="766"/>
      <c r="AL23" s="769"/>
      <c r="AM23" s="766"/>
      <c r="AN23" s="769"/>
      <c r="AO23" s="766"/>
      <c r="AP23" s="769"/>
      <c r="AQ23" s="766"/>
      <c r="AR23" s="769"/>
      <c r="AS23" s="766"/>
      <c r="AT23" s="769"/>
      <c r="AU23" s="766"/>
      <c r="AV23" s="769"/>
      <c r="AW23" s="766"/>
      <c r="AX23" s="769"/>
      <c r="AY23" s="766"/>
      <c r="AZ23" s="769"/>
      <c r="BA23" s="766"/>
      <c r="BB23" s="769"/>
      <c r="BC23" s="766"/>
      <c r="BD23" s="769"/>
      <c r="BE23" s="766"/>
      <c r="BF23" s="769"/>
      <c r="BG23" s="766"/>
      <c r="BH23" s="769"/>
      <c r="BI23" s="766"/>
      <c r="BJ23" s="769"/>
      <c r="BK23" s="766"/>
      <c r="BL23" s="769"/>
      <c r="BM23" s="766"/>
      <c r="BN23" s="769"/>
      <c r="BO23" s="766"/>
      <c r="BP23" s="769"/>
      <c r="BQ23" s="766"/>
      <c r="BR23" s="769"/>
      <c r="BS23" s="766"/>
      <c r="BT23" s="769"/>
      <c r="BU23" s="766"/>
      <c r="BV23" s="770"/>
      <c r="BW23" s="766"/>
      <c r="BX23" s="770"/>
      <c r="BY23" s="766"/>
      <c r="BZ23" s="770"/>
      <c r="CA23" s="766"/>
      <c r="CB23" s="770"/>
      <c r="CC23" s="766"/>
      <c r="CD23" s="770"/>
      <c r="CE23" s="766"/>
      <c r="CF23" s="770"/>
      <c r="CG23" s="15"/>
      <c r="CH23" s="770"/>
      <c r="CI23" s="766"/>
      <c r="CJ23" s="770"/>
      <c r="CK23" s="766"/>
      <c r="CL23" s="770"/>
      <c r="CM23" s="766"/>
      <c r="CN23" s="770"/>
      <c r="CO23" s="766"/>
      <c r="CP23" s="770"/>
      <c r="CQ23" s="766"/>
      <c r="CR23" s="770"/>
      <c r="CS23" s="766"/>
      <c r="CT23" s="770"/>
      <c r="CU23" s="766"/>
      <c r="CV23" s="770"/>
      <c r="CW23" s="766"/>
      <c r="CX23" s="770"/>
      <c r="CY23" s="766"/>
      <c r="CZ23" s="770"/>
      <c r="DA23" s="766"/>
      <c r="DB23" s="770"/>
      <c r="DC23" s="766"/>
      <c r="DD23" s="770"/>
      <c r="DE23" s="766"/>
      <c r="DF23" s="770"/>
      <c r="DG23" s="766"/>
      <c r="DH23" s="770"/>
      <c r="DI23" s="15"/>
      <c r="DJ23" s="770"/>
      <c r="DK23" s="766"/>
      <c r="DL23" s="770"/>
      <c r="DM23" s="766"/>
      <c r="DN23" s="770"/>
      <c r="DO23" s="766"/>
      <c r="DP23" s="770"/>
      <c r="DQ23" s="766"/>
      <c r="DR23" s="770"/>
      <c r="DS23" s="766"/>
      <c r="DT23" s="770"/>
      <c r="DU23" s="168">
        <f t="shared" si="0"/>
        <v>0</v>
      </c>
      <c r="DW23" s="168">
        <f t="shared" si="1"/>
        <v>0</v>
      </c>
      <c r="DY23" s="168">
        <f t="shared" si="2"/>
        <v>0</v>
      </c>
    </row>
    <row r="24" spans="1:129" s="25" customFormat="1" ht="21.75" customHeight="1">
      <c r="A24" s="175"/>
      <c r="B24" s="175"/>
      <c r="C24" s="38" t="s">
        <v>59</v>
      </c>
      <c r="D24" s="556" t="s">
        <v>71</v>
      </c>
      <c r="E24" s="477">
        <v>4210</v>
      </c>
      <c r="F24" s="457">
        <v>42419</v>
      </c>
      <c r="G24" s="788">
        <v>0</v>
      </c>
      <c r="H24" s="319" t="s">
        <v>2321</v>
      </c>
      <c r="I24" s="27" t="s">
        <v>1576</v>
      </c>
      <c r="J24" s="590" t="s">
        <v>1575</v>
      </c>
      <c r="K24" s="287" t="s">
        <v>1574</v>
      </c>
      <c r="L24" s="16">
        <v>0</v>
      </c>
      <c r="M24" s="255">
        <v>0</v>
      </c>
      <c r="N24" s="16">
        <v>0</v>
      </c>
      <c r="O24" s="255">
        <v>0</v>
      </c>
      <c r="P24" s="16">
        <v>0</v>
      </c>
      <c r="Q24" s="17">
        <v>0</v>
      </c>
      <c r="R24" s="174">
        <v>0</v>
      </c>
      <c r="S24" s="1123">
        <v>0</v>
      </c>
      <c r="T24" s="1123">
        <v>0</v>
      </c>
      <c r="U24" s="15"/>
      <c r="V24" s="769"/>
      <c r="W24" s="15"/>
      <c r="X24" s="769"/>
      <c r="Y24" s="15"/>
      <c r="Z24" s="769"/>
      <c r="AA24" s="15"/>
      <c r="AB24" s="769"/>
      <c r="AC24" s="15"/>
      <c r="AD24" s="769"/>
      <c r="AE24" s="15"/>
      <c r="AF24" s="769"/>
      <c r="AG24" s="15"/>
      <c r="AH24" s="769"/>
      <c r="AI24" s="15"/>
      <c r="AJ24" s="769"/>
      <c r="AK24" s="15"/>
      <c r="AL24" s="769"/>
      <c r="AM24" s="15"/>
      <c r="AN24" s="769"/>
      <c r="AO24" s="15"/>
      <c r="AP24" s="769"/>
      <c r="AQ24" s="15"/>
      <c r="AR24" s="769"/>
      <c r="AS24" s="15"/>
      <c r="AT24" s="769"/>
      <c r="AU24" s="15"/>
      <c r="AV24" s="769"/>
      <c r="AW24" s="15"/>
      <c r="AX24" s="769"/>
      <c r="AY24" s="15"/>
      <c r="AZ24" s="769"/>
      <c r="BA24" s="15"/>
      <c r="BB24" s="769"/>
      <c r="BC24" s="15"/>
      <c r="BD24" s="769"/>
      <c r="BE24" s="15"/>
      <c r="BF24" s="769"/>
      <c r="BG24" s="15"/>
      <c r="BH24" s="769"/>
      <c r="BI24" s="15"/>
      <c r="BJ24" s="769"/>
      <c r="BK24" s="15"/>
      <c r="BL24" s="769"/>
      <c r="BM24" s="15"/>
      <c r="BN24" s="769"/>
      <c r="BO24" s="15"/>
      <c r="BP24" s="769"/>
      <c r="BQ24" s="15"/>
      <c r="BR24" s="769"/>
      <c r="BS24" s="15"/>
      <c r="BT24" s="769"/>
      <c r="BU24" s="15"/>
      <c r="BV24" s="770"/>
      <c r="BW24" s="15"/>
      <c r="BX24" s="770"/>
      <c r="BY24" s="15"/>
      <c r="BZ24" s="770"/>
      <c r="CA24" s="15"/>
      <c r="CB24" s="770"/>
      <c r="CC24" s="15"/>
      <c r="CD24" s="770"/>
      <c r="CE24" s="15"/>
      <c r="CF24" s="770"/>
      <c r="CG24" s="15"/>
      <c r="CH24" s="770"/>
      <c r="CI24" s="15"/>
      <c r="CJ24" s="770"/>
      <c r="CK24" s="15"/>
      <c r="CL24" s="770"/>
      <c r="CM24" s="15"/>
      <c r="CN24" s="770"/>
      <c r="CO24" s="15"/>
      <c r="CP24" s="770"/>
      <c r="CQ24" s="15"/>
      <c r="CR24" s="770"/>
      <c r="CS24" s="15"/>
      <c r="CT24" s="770"/>
      <c r="CU24" s="15"/>
      <c r="CV24" s="770"/>
      <c r="CW24" s="15"/>
      <c r="CX24" s="770"/>
      <c r="CY24" s="15"/>
      <c r="CZ24" s="770"/>
      <c r="DA24" s="15"/>
      <c r="DB24" s="770"/>
      <c r="DC24" s="15"/>
      <c r="DD24" s="770"/>
      <c r="DE24" s="15"/>
      <c r="DF24" s="770"/>
      <c r="DG24" s="15"/>
      <c r="DH24" s="770"/>
      <c r="DI24" s="15"/>
      <c r="DJ24" s="770"/>
      <c r="DK24" s="15"/>
      <c r="DL24" s="770"/>
      <c r="DM24" s="15"/>
      <c r="DN24" s="770"/>
      <c r="DO24" s="15"/>
      <c r="DP24" s="770"/>
      <c r="DQ24" s="15"/>
      <c r="DR24" s="770"/>
      <c r="DS24" s="15"/>
      <c r="DT24" s="770"/>
      <c r="DU24" s="168">
        <f t="shared" si="0"/>
        <v>0</v>
      </c>
      <c r="DW24" s="168">
        <f t="shared" si="1"/>
        <v>0</v>
      </c>
      <c r="DY24" s="168">
        <f t="shared" si="2"/>
        <v>0</v>
      </c>
    </row>
    <row r="25" spans="1:129" s="25" customFormat="1" ht="21" customHeight="1">
      <c r="A25" s="175"/>
      <c r="B25" s="175"/>
      <c r="C25" s="38" t="s">
        <v>61</v>
      </c>
      <c r="D25" s="34" t="s">
        <v>2263</v>
      </c>
      <c r="E25" s="477">
        <v>8164</v>
      </c>
      <c r="F25" s="458">
        <v>43682</v>
      </c>
      <c r="G25" s="788">
        <v>0</v>
      </c>
      <c r="H25" s="319" t="s">
        <v>1830</v>
      </c>
      <c r="I25" s="27">
        <v>27723</v>
      </c>
      <c r="J25" s="430" t="s">
        <v>2264</v>
      </c>
      <c r="K25" s="287" t="s">
        <v>2265</v>
      </c>
      <c r="L25" s="16">
        <v>0</v>
      </c>
      <c r="M25" s="255">
        <v>0</v>
      </c>
      <c r="N25" s="16">
        <v>0</v>
      </c>
      <c r="O25" s="255">
        <v>0</v>
      </c>
      <c r="P25" s="16">
        <v>0</v>
      </c>
      <c r="Q25" s="17">
        <v>0</v>
      </c>
      <c r="R25" s="174">
        <v>0</v>
      </c>
      <c r="S25" s="1123">
        <v>0</v>
      </c>
      <c r="T25" s="1123">
        <v>0</v>
      </c>
      <c r="U25" s="15"/>
      <c r="V25" s="769"/>
      <c r="W25" s="15"/>
      <c r="X25" s="769"/>
      <c r="Y25" s="15"/>
      <c r="Z25" s="769"/>
      <c r="AA25" s="15"/>
      <c r="AB25" s="769"/>
      <c r="AC25" s="15"/>
      <c r="AD25" s="769"/>
      <c r="AE25" s="15"/>
      <c r="AF25" s="769"/>
      <c r="AG25" s="15"/>
      <c r="AH25" s="769"/>
      <c r="AI25" s="15"/>
      <c r="AJ25" s="769"/>
      <c r="AK25" s="15"/>
      <c r="AL25" s="769"/>
      <c r="AM25" s="15"/>
      <c r="AN25" s="769"/>
      <c r="AO25" s="15"/>
      <c r="AP25" s="769"/>
      <c r="AQ25" s="15"/>
      <c r="AR25" s="769"/>
      <c r="AS25" s="15"/>
      <c r="AT25" s="769"/>
      <c r="AU25" s="15"/>
      <c r="AV25" s="769"/>
      <c r="AW25" s="15"/>
      <c r="AX25" s="769"/>
      <c r="AY25" s="15"/>
      <c r="AZ25" s="769"/>
      <c r="BA25" s="15"/>
      <c r="BB25" s="769"/>
      <c r="BC25" s="15"/>
      <c r="BD25" s="769"/>
      <c r="BE25" s="15"/>
      <c r="BF25" s="769"/>
      <c r="BG25" s="15"/>
      <c r="BH25" s="769"/>
      <c r="BI25" s="15"/>
      <c r="BJ25" s="769"/>
      <c r="BK25" s="15"/>
      <c r="BL25" s="769"/>
      <c r="BM25" s="15"/>
      <c r="BN25" s="769"/>
      <c r="BO25" s="15"/>
      <c r="BP25" s="769"/>
      <c r="BQ25" s="15"/>
      <c r="BR25" s="769"/>
      <c r="BS25" s="15"/>
      <c r="BT25" s="769"/>
      <c r="BU25" s="15"/>
      <c r="BV25" s="770"/>
      <c r="BW25" s="15"/>
      <c r="BX25" s="770"/>
      <c r="BY25" s="15"/>
      <c r="BZ25" s="770"/>
      <c r="CA25" s="15"/>
      <c r="CB25" s="770"/>
      <c r="CC25" s="15"/>
      <c r="CD25" s="770"/>
      <c r="CE25" s="15"/>
      <c r="CF25" s="770"/>
      <c r="CG25" s="15"/>
      <c r="CH25" s="770"/>
      <c r="CI25" s="15"/>
      <c r="CJ25" s="770"/>
      <c r="CK25" s="15"/>
      <c r="CL25" s="770"/>
      <c r="CM25" s="15"/>
      <c r="CN25" s="770"/>
      <c r="CO25" s="15"/>
      <c r="CP25" s="770"/>
      <c r="CQ25" s="15"/>
      <c r="CR25" s="770"/>
      <c r="CS25" s="15"/>
      <c r="CT25" s="770"/>
      <c r="CU25" s="15"/>
      <c r="CV25" s="770"/>
      <c r="CW25" s="15"/>
      <c r="CX25" s="770"/>
      <c r="CY25" s="15"/>
      <c r="CZ25" s="770"/>
      <c r="DA25" s="15"/>
      <c r="DB25" s="770"/>
      <c r="DC25" s="15"/>
      <c r="DD25" s="770"/>
      <c r="DE25" s="15"/>
      <c r="DF25" s="770"/>
      <c r="DG25" s="15"/>
      <c r="DH25" s="770"/>
      <c r="DI25" s="15"/>
      <c r="DJ25" s="770"/>
      <c r="DK25" s="15"/>
      <c r="DL25" s="770"/>
      <c r="DM25" s="15"/>
      <c r="DN25" s="770"/>
      <c r="DO25" s="15"/>
      <c r="DP25" s="770"/>
      <c r="DQ25" s="15"/>
      <c r="DR25" s="770"/>
      <c r="DS25" s="15"/>
      <c r="DT25" s="770"/>
      <c r="DU25" s="168">
        <f t="shared" si="0"/>
        <v>0</v>
      </c>
      <c r="DW25" s="168">
        <f t="shared" si="1"/>
        <v>0</v>
      </c>
      <c r="DY25" s="168">
        <f t="shared" si="2"/>
        <v>0</v>
      </c>
    </row>
    <row r="26" spans="1:129" s="25" customFormat="1" ht="21" customHeight="1">
      <c r="A26" s="175"/>
      <c r="B26" s="175"/>
      <c r="C26" s="38" t="s">
        <v>63</v>
      </c>
      <c r="D26" s="556" t="s">
        <v>1683</v>
      </c>
      <c r="E26" s="477">
        <v>11420</v>
      </c>
      <c r="F26" s="458">
        <v>44035</v>
      </c>
      <c r="G26" s="788">
        <v>0</v>
      </c>
      <c r="H26" s="319" t="s">
        <v>1593</v>
      </c>
      <c r="I26" s="27"/>
      <c r="J26" s="430" t="s">
        <v>1686</v>
      </c>
      <c r="K26" s="287" t="s">
        <v>1687</v>
      </c>
      <c r="L26" s="16">
        <v>0</v>
      </c>
      <c r="M26" s="17">
        <v>0</v>
      </c>
      <c r="N26" s="174">
        <v>0</v>
      </c>
      <c r="O26" s="17">
        <v>0</v>
      </c>
      <c r="P26" s="174">
        <v>0</v>
      </c>
      <c r="Q26" s="17">
        <v>0</v>
      </c>
      <c r="R26" s="174">
        <v>0</v>
      </c>
      <c r="S26" s="1123">
        <v>0</v>
      </c>
      <c r="T26" s="1123">
        <v>0</v>
      </c>
      <c r="U26" s="15"/>
      <c r="V26" s="769"/>
      <c r="W26" s="15"/>
      <c r="X26" s="769"/>
      <c r="Y26" s="15"/>
      <c r="Z26" s="769"/>
      <c r="AA26" s="15"/>
      <c r="AB26" s="769"/>
      <c r="AC26" s="15"/>
      <c r="AD26" s="769"/>
      <c r="AE26" s="15"/>
      <c r="AF26" s="769"/>
      <c r="AG26" s="15"/>
      <c r="AH26" s="769"/>
      <c r="AI26" s="15"/>
      <c r="AJ26" s="769"/>
      <c r="AK26" s="15"/>
      <c r="AL26" s="769"/>
      <c r="AM26" s="15"/>
      <c r="AN26" s="769"/>
      <c r="AO26" s="15"/>
      <c r="AP26" s="769"/>
      <c r="AQ26" s="15"/>
      <c r="AR26" s="769"/>
      <c r="AS26" s="15"/>
      <c r="AT26" s="769"/>
      <c r="AU26" s="15"/>
      <c r="AV26" s="769"/>
      <c r="AW26" s="15"/>
      <c r="AX26" s="769"/>
      <c r="AY26" s="15"/>
      <c r="AZ26" s="769"/>
      <c r="BA26" s="15"/>
      <c r="BB26" s="769"/>
      <c r="BC26" s="15"/>
      <c r="BD26" s="769"/>
      <c r="BE26" s="15"/>
      <c r="BF26" s="769"/>
      <c r="BG26" s="15"/>
      <c r="BH26" s="769"/>
      <c r="BI26" s="15"/>
      <c r="BJ26" s="769"/>
      <c r="BK26" s="15"/>
      <c r="BL26" s="769"/>
      <c r="BM26" s="15"/>
      <c r="BN26" s="769"/>
      <c r="BO26" s="15"/>
      <c r="BP26" s="769"/>
      <c r="BQ26" s="15"/>
      <c r="BR26" s="769"/>
      <c r="BS26" s="15"/>
      <c r="BT26" s="769"/>
      <c r="BU26" s="15"/>
      <c r="BV26" s="770"/>
      <c r="BW26" s="15"/>
      <c r="BX26" s="770"/>
      <c r="BY26" s="15"/>
      <c r="BZ26" s="770"/>
      <c r="CA26" s="15"/>
      <c r="CB26" s="770"/>
      <c r="CC26" s="15"/>
      <c r="CD26" s="770"/>
      <c r="CE26" s="15"/>
      <c r="CF26" s="770"/>
      <c r="CG26" s="15"/>
      <c r="CH26" s="770"/>
      <c r="CI26" s="15"/>
      <c r="CJ26" s="770"/>
      <c r="CK26" s="15"/>
      <c r="CL26" s="770"/>
      <c r="CM26" s="15"/>
      <c r="CN26" s="770"/>
      <c r="CO26" s="15"/>
      <c r="CP26" s="770"/>
      <c r="CQ26" s="15"/>
      <c r="CR26" s="770"/>
      <c r="CS26" s="15"/>
      <c r="CT26" s="770"/>
      <c r="CU26" s="15"/>
      <c r="CV26" s="770"/>
      <c r="CW26" s="15"/>
      <c r="CX26" s="770"/>
      <c r="CY26" s="15"/>
      <c r="CZ26" s="770"/>
      <c r="DA26" s="15"/>
      <c r="DB26" s="770"/>
      <c r="DC26" s="15"/>
      <c r="DD26" s="770"/>
      <c r="DE26" s="15"/>
      <c r="DF26" s="770"/>
      <c r="DG26" s="15"/>
      <c r="DH26" s="770"/>
      <c r="DI26" s="15"/>
      <c r="DJ26" s="770"/>
      <c r="DK26" s="15"/>
      <c r="DL26" s="770"/>
      <c r="DM26" s="15"/>
      <c r="DN26" s="770"/>
      <c r="DO26" s="15"/>
      <c r="DP26" s="770"/>
      <c r="DQ26" s="15"/>
      <c r="DR26" s="770"/>
      <c r="DS26" s="15"/>
      <c r="DT26" s="770"/>
      <c r="DU26" s="168">
        <f t="shared" si="0"/>
        <v>0</v>
      </c>
      <c r="DW26" s="168">
        <f t="shared" si="1"/>
        <v>0</v>
      </c>
      <c r="DY26" s="168">
        <f t="shared" si="2"/>
        <v>0</v>
      </c>
    </row>
    <row r="27" spans="1:129" s="25" customFormat="1" ht="21" customHeight="1">
      <c r="A27" s="175"/>
      <c r="B27" s="175"/>
      <c r="C27" s="38" t="s">
        <v>64</v>
      </c>
      <c r="D27" s="34" t="s">
        <v>1331</v>
      </c>
      <c r="E27" s="477">
        <v>10923</v>
      </c>
      <c r="F27" s="458">
        <v>44350</v>
      </c>
      <c r="G27" s="788">
        <v>0</v>
      </c>
      <c r="H27" s="319" t="s">
        <v>1593</v>
      </c>
      <c r="I27" s="27">
        <v>31951</v>
      </c>
      <c r="J27" s="430" t="s">
        <v>1209</v>
      </c>
      <c r="K27" s="287" t="s">
        <v>1208</v>
      </c>
      <c r="L27" s="16">
        <v>0</v>
      </c>
      <c r="M27" s="255">
        <v>0</v>
      </c>
      <c r="N27" s="16">
        <v>0</v>
      </c>
      <c r="O27" s="17">
        <v>0</v>
      </c>
      <c r="P27" s="174">
        <v>0</v>
      </c>
      <c r="Q27" s="17">
        <v>0</v>
      </c>
      <c r="R27" s="174">
        <v>0</v>
      </c>
      <c r="S27" s="1123">
        <v>0</v>
      </c>
      <c r="T27" s="1123">
        <v>0</v>
      </c>
      <c r="U27" s="15"/>
      <c r="V27" s="769"/>
      <c r="W27" s="15"/>
      <c r="X27" s="769"/>
      <c r="Y27" s="15"/>
      <c r="Z27" s="769"/>
      <c r="AA27" s="15"/>
      <c r="AB27" s="769"/>
      <c r="AC27" s="15"/>
      <c r="AD27" s="769"/>
      <c r="AE27" s="15"/>
      <c r="AF27" s="769"/>
      <c r="AG27" s="15"/>
      <c r="AH27" s="769"/>
      <c r="AI27" s="15"/>
      <c r="AJ27" s="769"/>
      <c r="AK27" s="15"/>
      <c r="AL27" s="769"/>
      <c r="AM27" s="15"/>
      <c r="AN27" s="769"/>
      <c r="AO27" s="15"/>
      <c r="AP27" s="769"/>
      <c r="AQ27" s="15"/>
      <c r="AR27" s="769"/>
      <c r="AS27" s="15"/>
      <c r="AT27" s="769"/>
      <c r="AU27" s="15"/>
      <c r="AV27" s="769"/>
      <c r="AW27" s="15"/>
      <c r="AX27" s="769"/>
      <c r="AY27" s="15"/>
      <c r="AZ27" s="769"/>
      <c r="BA27" s="15"/>
      <c r="BB27" s="769"/>
      <c r="BC27" s="15"/>
      <c r="BD27" s="769"/>
      <c r="BE27" s="15"/>
      <c r="BF27" s="769"/>
      <c r="BG27" s="15"/>
      <c r="BH27" s="769"/>
      <c r="BI27" s="15"/>
      <c r="BJ27" s="769"/>
      <c r="BK27" s="15"/>
      <c r="BL27" s="769"/>
      <c r="BM27" s="15"/>
      <c r="BN27" s="769"/>
      <c r="BO27" s="15"/>
      <c r="BP27" s="769"/>
      <c r="BQ27" s="15"/>
      <c r="BR27" s="769"/>
      <c r="BS27" s="15"/>
      <c r="BT27" s="769"/>
      <c r="BU27" s="15"/>
      <c r="BV27" s="770"/>
      <c r="BW27" s="15"/>
      <c r="BX27" s="770"/>
      <c r="BY27" s="15"/>
      <c r="BZ27" s="770"/>
      <c r="CA27" s="15"/>
      <c r="CB27" s="770"/>
      <c r="CC27" s="15"/>
      <c r="CD27" s="770"/>
      <c r="CE27" s="15"/>
      <c r="CF27" s="770"/>
      <c r="CG27" s="15"/>
      <c r="CH27" s="770"/>
      <c r="CI27" s="15"/>
      <c r="CJ27" s="770"/>
      <c r="CK27" s="15"/>
      <c r="CL27" s="770"/>
      <c r="CM27" s="15"/>
      <c r="CN27" s="770"/>
      <c r="CO27" s="15"/>
      <c r="CP27" s="770"/>
      <c r="CQ27" s="15"/>
      <c r="CR27" s="770"/>
      <c r="CS27" s="15"/>
      <c r="CT27" s="770"/>
      <c r="CU27" s="15"/>
      <c r="CV27" s="770"/>
      <c r="CW27" s="15"/>
      <c r="CX27" s="770"/>
      <c r="CY27" s="15"/>
      <c r="CZ27" s="770"/>
      <c r="DA27" s="15"/>
      <c r="DB27" s="770"/>
      <c r="DC27" s="15"/>
      <c r="DD27" s="770"/>
      <c r="DE27" s="15"/>
      <c r="DF27" s="770"/>
      <c r="DG27" s="15"/>
      <c r="DH27" s="770"/>
      <c r="DI27" s="15"/>
      <c r="DJ27" s="770"/>
      <c r="DK27" s="15"/>
      <c r="DL27" s="770"/>
      <c r="DM27" s="15"/>
      <c r="DN27" s="770"/>
      <c r="DO27" s="15"/>
      <c r="DP27" s="770"/>
      <c r="DQ27" s="15"/>
      <c r="DR27" s="770"/>
      <c r="DS27" s="15"/>
      <c r="DT27" s="770"/>
      <c r="DU27" s="168">
        <f t="shared" si="0"/>
        <v>0</v>
      </c>
      <c r="DW27" s="168">
        <f t="shared" si="1"/>
        <v>0</v>
      </c>
      <c r="DY27" s="168">
        <f t="shared" si="2"/>
        <v>0</v>
      </c>
    </row>
    <row r="28" spans="1:129" s="25" customFormat="1" ht="21" customHeight="1">
      <c r="A28" s="175"/>
      <c r="B28" s="175"/>
      <c r="C28" s="38" t="s">
        <v>66</v>
      </c>
      <c r="D28" s="815" t="s">
        <v>2489</v>
      </c>
      <c r="E28" s="741">
        <v>10923</v>
      </c>
      <c r="F28" s="807">
        <v>44350</v>
      </c>
      <c r="G28" s="788">
        <v>0</v>
      </c>
      <c r="H28" s="744" t="s">
        <v>1593</v>
      </c>
      <c r="I28" s="745">
        <v>44342</v>
      </c>
      <c r="J28" s="809" t="s">
        <v>1209</v>
      </c>
      <c r="K28" s="747" t="s">
        <v>1208</v>
      </c>
      <c r="L28" s="16">
        <v>0</v>
      </c>
      <c r="M28" s="255">
        <v>0</v>
      </c>
      <c r="N28" s="16">
        <v>0</v>
      </c>
      <c r="O28" s="17">
        <v>0</v>
      </c>
      <c r="P28" s="174">
        <v>0</v>
      </c>
      <c r="Q28" s="17">
        <v>0</v>
      </c>
      <c r="R28" s="174">
        <v>0</v>
      </c>
      <c r="S28" s="1123">
        <v>0</v>
      </c>
      <c r="T28" s="1123">
        <v>0</v>
      </c>
      <c r="U28" s="15"/>
      <c r="V28" s="769"/>
      <c r="W28" s="15"/>
      <c r="X28" s="769"/>
      <c r="Y28" s="15"/>
      <c r="Z28" s="769"/>
      <c r="AA28" s="15"/>
      <c r="AB28" s="769"/>
      <c r="AC28" s="15"/>
      <c r="AD28" s="769"/>
      <c r="AE28" s="15"/>
      <c r="AF28" s="769"/>
      <c r="AG28" s="15"/>
      <c r="AH28" s="769"/>
      <c r="AI28" s="15"/>
      <c r="AJ28" s="769"/>
      <c r="AK28" s="15"/>
      <c r="AL28" s="769"/>
      <c r="AM28" s="15"/>
      <c r="AN28" s="769"/>
      <c r="AO28" s="15"/>
      <c r="AP28" s="769"/>
      <c r="AQ28" s="15"/>
      <c r="AR28" s="769"/>
      <c r="AS28" s="15"/>
      <c r="AT28" s="769"/>
      <c r="AU28" s="15"/>
      <c r="AV28" s="769"/>
      <c r="AW28" s="15"/>
      <c r="AX28" s="769"/>
      <c r="AY28" s="15"/>
      <c r="AZ28" s="769"/>
      <c r="BA28" s="15"/>
      <c r="BB28" s="769"/>
      <c r="BC28" s="15"/>
      <c r="BD28" s="769"/>
      <c r="BE28" s="15"/>
      <c r="BF28" s="769"/>
      <c r="BG28" s="15"/>
      <c r="BH28" s="769"/>
      <c r="BI28" s="15"/>
      <c r="BJ28" s="769"/>
      <c r="BK28" s="15"/>
      <c r="BL28" s="769"/>
      <c r="BM28" s="15"/>
      <c r="BN28" s="769"/>
      <c r="BO28" s="15"/>
      <c r="BP28" s="769"/>
      <c r="BQ28" s="15"/>
      <c r="BR28" s="769"/>
      <c r="BS28" s="15"/>
      <c r="BT28" s="769"/>
      <c r="BU28" s="15"/>
      <c r="BV28" s="770"/>
      <c r="BW28" s="15"/>
      <c r="BX28" s="770"/>
      <c r="BY28" s="15"/>
      <c r="BZ28" s="770"/>
      <c r="CA28" s="15"/>
      <c r="CB28" s="770"/>
      <c r="CC28" s="15"/>
      <c r="CD28" s="770"/>
      <c r="CE28" s="15"/>
      <c r="CF28" s="770"/>
      <c r="CG28" s="15"/>
      <c r="CH28" s="770"/>
      <c r="CI28" s="15"/>
      <c r="CJ28" s="770"/>
      <c r="CK28" s="15"/>
      <c r="CL28" s="770"/>
      <c r="CM28" s="15"/>
      <c r="CN28" s="770"/>
      <c r="CO28" s="15"/>
      <c r="CP28" s="770"/>
      <c r="CQ28" s="15"/>
      <c r="CR28" s="770"/>
      <c r="CS28" s="15"/>
      <c r="CT28" s="770"/>
      <c r="CU28" s="15"/>
      <c r="CV28" s="770"/>
      <c r="CW28" s="15"/>
      <c r="CX28" s="770"/>
      <c r="CY28" s="15"/>
      <c r="CZ28" s="770"/>
      <c r="DA28" s="15"/>
      <c r="DB28" s="770"/>
      <c r="DC28" s="15"/>
      <c r="DD28" s="770"/>
      <c r="DE28" s="15"/>
      <c r="DF28" s="770"/>
      <c r="DG28" s="15"/>
      <c r="DH28" s="770"/>
      <c r="DI28" s="15"/>
      <c r="DJ28" s="770"/>
      <c r="DK28" s="15"/>
      <c r="DL28" s="770"/>
      <c r="DM28" s="15"/>
      <c r="DN28" s="770"/>
      <c r="DO28" s="15"/>
      <c r="DP28" s="770"/>
      <c r="DQ28" s="15"/>
      <c r="DR28" s="770"/>
      <c r="DS28" s="15"/>
      <c r="DT28" s="770"/>
      <c r="DU28" s="168">
        <f t="shared" si="0"/>
        <v>0</v>
      </c>
      <c r="DW28" s="168">
        <f t="shared" si="1"/>
        <v>0</v>
      </c>
      <c r="DY28" s="168">
        <f t="shared" si="2"/>
        <v>0</v>
      </c>
    </row>
    <row r="29" spans="1:129" s="25" customFormat="1" ht="21" customHeight="1">
      <c r="A29" s="175"/>
      <c r="B29" s="175"/>
      <c r="C29" s="38" t="s">
        <v>68</v>
      </c>
      <c r="D29" s="34" t="s">
        <v>2287</v>
      </c>
      <c r="E29" s="477">
        <v>11201</v>
      </c>
      <c r="F29" s="459">
        <v>44608</v>
      </c>
      <c r="G29" s="788">
        <v>0</v>
      </c>
      <c r="H29" s="319" t="s">
        <v>1830</v>
      </c>
      <c r="I29" s="27">
        <v>44635</v>
      </c>
      <c r="J29" s="436" t="s">
        <v>2289</v>
      </c>
      <c r="K29" s="287" t="s">
        <v>2289</v>
      </c>
      <c r="L29" s="16">
        <v>0</v>
      </c>
      <c r="M29" s="255">
        <v>0</v>
      </c>
      <c r="N29" s="16">
        <v>0</v>
      </c>
      <c r="O29" s="255">
        <v>0</v>
      </c>
      <c r="P29" s="16">
        <v>0</v>
      </c>
      <c r="Q29" s="17">
        <v>0</v>
      </c>
      <c r="R29" s="174">
        <v>0</v>
      </c>
      <c r="S29" s="1123">
        <v>0</v>
      </c>
      <c r="T29" s="1123">
        <v>0</v>
      </c>
      <c r="U29" s="15"/>
      <c r="V29" s="769"/>
      <c r="W29" s="15"/>
      <c r="X29" s="769"/>
      <c r="Y29" s="15"/>
      <c r="Z29" s="769"/>
      <c r="AA29" s="15"/>
      <c r="AB29" s="769"/>
      <c r="AC29" s="15"/>
      <c r="AD29" s="769"/>
      <c r="AE29" s="15"/>
      <c r="AF29" s="769"/>
      <c r="AG29" s="15"/>
      <c r="AH29" s="769"/>
      <c r="AI29" s="15"/>
      <c r="AJ29" s="769"/>
      <c r="AK29" s="15"/>
      <c r="AL29" s="769"/>
      <c r="AM29" s="15"/>
      <c r="AN29" s="769"/>
      <c r="AO29" s="15"/>
      <c r="AP29" s="769"/>
      <c r="AQ29" s="15"/>
      <c r="AR29" s="769"/>
      <c r="AS29" s="15"/>
      <c r="AT29" s="769"/>
      <c r="AU29" s="15"/>
      <c r="AV29" s="769"/>
      <c r="AW29" s="15"/>
      <c r="AX29" s="769"/>
      <c r="AY29" s="15"/>
      <c r="AZ29" s="769"/>
      <c r="BA29" s="15"/>
      <c r="BB29" s="769"/>
      <c r="BC29" s="15"/>
      <c r="BD29" s="769"/>
      <c r="BE29" s="15"/>
      <c r="BF29" s="769"/>
      <c r="BG29" s="15"/>
      <c r="BH29" s="769"/>
      <c r="BI29" s="15"/>
      <c r="BJ29" s="769"/>
      <c r="BK29" s="15"/>
      <c r="BL29" s="769"/>
      <c r="BM29" s="15"/>
      <c r="BN29" s="769"/>
      <c r="BO29" s="15"/>
      <c r="BP29" s="769"/>
      <c r="BQ29" s="15"/>
      <c r="BR29" s="769"/>
      <c r="BS29" s="15"/>
      <c r="BT29" s="769"/>
      <c r="BU29" s="15"/>
      <c r="BV29" s="770"/>
      <c r="BW29" s="15"/>
      <c r="BX29" s="770"/>
      <c r="BY29" s="15"/>
      <c r="BZ29" s="770"/>
      <c r="CA29" s="15"/>
      <c r="CB29" s="770"/>
      <c r="CC29" s="15"/>
      <c r="CD29" s="770"/>
      <c r="CE29" s="15"/>
      <c r="CF29" s="770"/>
      <c r="CG29" s="15"/>
      <c r="CH29" s="770"/>
      <c r="CI29" s="15"/>
      <c r="CJ29" s="770"/>
      <c r="CK29" s="15"/>
      <c r="CL29" s="770"/>
      <c r="CM29" s="15"/>
      <c r="CN29" s="770"/>
      <c r="CO29" s="15"/>
      <c r="CP29" s="770"/>
      <c r="CQ29" s="15"/>
      <c r="CR29" s="770"/>
      <c r="CS29" s="15"/>
      <c r="CT29" s="770"/>
      <c r="CU29" s="15"/>
      <c r="CV29" s="770"/>
      <c r="CW29" s="15"/>
      <c r="CX29" s="770"/>
      <c r="CY29" s="15"/>
      <c r="CZ29" s="770"/>
      <c r="DA29" s="15"/>
      <c r="DB29" s="770"/>
      <c r="DC29" s="15"/>
      <c r="DD29" s="770"/>
      <c r="DE29" s="15"/>
      <c r="DF29" s="770"/>
      <c r="DG29" s="15"/>
      <c r="DH29" s="770"/>
      <c r="DI29" s="15"/>
      <c r="DJ29" s="770"/>
      <c r="DK29" s="15"/>
      <c r="DL29" s="770"/>
      <c r="DM29" s="15"/>
      <c r="DN29" s="770"/>
      <c r="DO29" s="15"/>
      <c r="DP29" s="770"/>
      <c r="DQ29" s="15"/>
      <c r="DR29" s="770"/>
      <c r="DS29" s="15"/>
      <c r="DT29" s="770"/>
      <c r="DU29" s="168">
        <f t="shared" si="0"/>
        <v>0</v>
      </c>
      <c r="DW29" s="168">
        <f t="shared" si="1"/>
        <v>0</v>
      </c>
      <c r="DY29" s="168">
        <f t="shared" si="2"/>
        <v>0</v>
      </c>
    </row>
    <row r="30" spans="1:129" s="25" customFormat="1" ht="21" customHeight="1">
      <c r="A30" s="175"/>
      <c r="B30" s="175"/>
      <c r="C30" s="38" t="s">
        <v>70</v>
      </c>
      <c r="D30" s="556" t="s">
        <v>1597</v>
      </c>
      <c r="E30" s="477">
        <v>11371</v>
      </c>
      <c r="F30" s="458">
        <v>44614</v>
      </c>
      <c r="G30" s="788">
        <v>0</v>
      </c>
      <c r="H30" s="319" t="s">
        <v>1593</v>
      </c>
      <c r="I30" s="27">
        <v>36775</v>
      </c>
      <c r="J30" s="431" t="s">
        <v>1599</v>
      </c>
      <c r="K30" s="287" t="s">
        <v>1598</v>
      </c>
      <c r="L30" s="174">
        <v>0</v>
      </c>
      <c r="M30" s="17">
        <v>0</v>
      </c>
      <c r="N30" s="174">
        <v>0</v>
      </c>
      <c r="O30" s="17">
        <v>0</v>
      </c>
      <c r="P30" s="174">
        <v>0</v>
      </c>
      <c r="Q30" s="17">
        <v>0</v>
      </c>
      <c r="R30" s="174">
        <v>0</v>
      </c>
      <c r="S30" s="1123">
        <v>0</v>
      </c>
      <c r="T30" s="1123">
        <v>0</v>
      </c>
      <c r="U30" s="15"/>
      <c r="V30" s="769"/>
      <c r="W30" s="15"/>
      <c r="X30" s="769"/>
      <c r="Y30" s="15"/>
      <c r="Z30" s="769"/>
      <c r="AA30" s="15"/>
      <c r="AB30" s="769"/>
      <c r="AC30" s="15"/>
      <c r="AD30" s="769"/>
      <c r="AE30" s="15"/>
      <c r="AF30" s="769"/>
      <c r="AG30" s="15"/>
      <c r="AH30" s="769"/>
      <c r="AI30" s="15"/>
      <c r="AJ30" s="769"/>
      <c r="AK30" s="15"/>
      <c r="AL30" s="769"/>
      <c r="AM30" s="15"/>
      <c r="AN30" s="769"/>
      <c r="AO30" s="15"/>
      <c r="AP30" s="769"/>
      <c r="AQ30" s="15"/>
      <c r="AR30" s="769"/>
      <c r="AS30" s="15"/>
      <c r="AT30" s="769"/>
      <c r="AU30" s="15"/>
      <c r="AV30" s="769"/>
      <c r="AW30" s="15"/>
      <c r="AX30" s="769"/>
      <c r="AY30" s="15"/>
      <c r="AZ30" s="769"/>
      <c r="BA30" s="15"/>
      <c r="BB30" s="769"/>
      <c r="BC30" s="15"/>
      <c r="BD30" s="769"/>
      <c r="BE30" s="15"/>
      <c r="BF30" s="769"/>
      <c r="BG30" s="15"/>
      <c r="BH30" s="769"/>
      <c r="BI30" s="15"/>
      <c r="BJ30" s="769"/>
      <c r="BK30" s="15"/>
      <c r="BL30" s="769"/>
      <c r="BM30" s="15"/>
      <c r="BN30" s="769"/>
      <c r="BO30" s="15"/>
      <c r="BP30" s="769"/>
      <c r="BQ30" s="15"/>
      <c r="BR30" s="769"/>
      <c r="BS30" s="15"/>
      <c r="BT30" s="769"/>
      <c r="BU30" s="15"/>
      <c r="BV30" s="770"/>
      <c r="BW30" s="15"/>
      <c r="BX30" s="770"/>
      <c r="BY30" s="15"/>
      <c r="BZ30" s="770"/>
      <c r="CA30" s="15"/>
      <c r="CB30" s="770"/>
      <c r="CC30" s="15"/>
      <c r="CD30" s="770"/>
      <c r="CE30" s="15"/>
      <c r="CF30" s="770"/>
      <c r="CG30" s="15"/>
      <c r="CH30" s="770"/>
      <c r="CI30" s="15"/>
      <c r="CJ30" s="770"/>
      <c r="CK30" s="15"/>
      <c r="CL30" s="770"/>
      <c r="CM30" s="15"/>
      <c r="CN30" s="770"/>
      <c r="CO30" s="15"/>
      <c r="CP30" s="770"/>
      <c r="CQ30" s="15"/>
      <c r="CR30" s="770"/>
      <c r="CS30" s="15"/>
      <c r="CT30" s="770"/>
      <c r="CU30" s="15"/>
      <c r="CV30" s="770"/>
      <c r="CW30" s="15"/>
      <c r="CX30" s="770"/>
      <c r="CY30" s="15"/>
      <c r="CZ30" s="770"/>
      <c r="DA30" s="15"/>
      <c r="DB30" s="770"/>
      <c r="DC30" s="15"/>
      <c r="DD30" s="770"/>
      <c r="DE30" s="15"/>
      <c r="DF30" s="770"/>
      <c r="DG30" s="15"/>
      <c r="DH30" s="770"/>
      <c r="DI30" s="15"/>
      <c r="DJ30" s="770"/>
      <c r="DK30" s="15"/>
      <c r="DL30" s="770"/>
      <c r="DM30" s="15"/>
      <c r="DN30" s="770"/>
      <c r="DO30" s="15"/>
      <c r="DP30" s="770"/>
      <c r="DQ30" s="15"/>
      <c r="DR30" s="770"/>
      <c r="DS30" s="15"/>
      <c r="DT30" s="770"/>
      <c r="DU30" s="168">
        <f t="shared" si="0"/>
        <v>0</v>
      </c>
      <c r="DW30" s="168">
        <f t="shared" si="1"/>
        <v>0</v>
      </c>
      <c r="DY30" s="168">
        <f t="shared" si="2"/>
        <v>0</v>
      </c>
    </row>
    <row r="31" spans="1:129" s="25" customFormat="1" ht="21" customHeight="1">
      <c r="A31" s="175"/>
      <c r="B31" s="175"/>
      <c r="C31" s="38" t="s">
        <v>72</v>
      </c>
      <c r="D31" s="556" t="s">
        <v>1518</v>
      </c>
      <c r="E31" s="477">
        <v>11184</v>
      </c>
      <c r="F31" s="458">
        <v>44623</v>
      </c>
      <c r="G31" s="788">
        <v>0</v>
      </c>
      <c r="H31" s="319" t="s">
        <v>1593</v>
      </c>
      <c r="I31" s="27"/>
      <c r="J31" s="430" t="s">
        <v>1520</v>
      </c>
      <c r="K31" s="287" t="s">
        <v>1519</v>
      </c>
      <c r="L31" s="174">
        <v>0</v>
      </c>
      <c r="M31" s="17">
        <v>0</v>
      </c>
      <c r="N31" s="174">
        <v>0</v>
      </c>
      <c r="O31" s="17">
        <v>0</v>
      </c>
      <c r="P31" s="174">
        <v>0</v>
      </c>
      <c r="Q31" s="17">
        <v>0</v>
      </c>
      <c r="R31" s="174">
        <v>0</v>
      </c>
      <c r="S31" s="1123">
        <v>0</v>
      </c>
      <c r="T31" s="1123">
        <v>0</v>
      </c>
      <c r="U31" s="15"/>
      <c r="V31" s="769"/>
      <c r="W31" s="15"/>
      <c r="X31" s="769"/>
      <c r="Y31" s="15"/>
      <c r="Z31" s="769"/>
      <c r="AA31" s="15"/>
      <c r="AB31" s="769"/>
      <c r="AC31" s="15"/>
      <c r="AD31" s="769"/>
      <c r="AE31" s="15"/>
      <c r="AF31" s="769"/>
      <c r="AG31" s="15"/>
      <c r="AH31" s="769"/>
      <c r="AI31" s="15"/>
      <c r="AJ31" s="769"/>
      <c r="AK31" s="15"/>
      <c r="AL31" s="769"/>
      <c r="AM31" s="15"/>
      <c r="AN31" s="769"/>
      <c r="AO31" s="15"/>
      <c r="AP31" s="769"/>
      <c r="AQ31" s="15"/>
      <c r="AR31" s="769"/>
      <c r="AS31" s="15"/>
      <c r="AT31" s="769"/>
      <c r="AU31" s="15"/>
      <c r="AV31" s="769"/>
      <c r="AW31" s="15"/>
      <c r="AX31" s="769"/>
      <c r="AY31" s="15"/>
      <c r="AZ31" s="769"/>
      <c r="BA31" s="15"/>
      <c r="BB31" s="769"/>
      <c r="BC31" s="15"/>
      <c r="BD31" s="769"/>
      <c r="BE31" s="15"/>
      <c r="BF31" s="769"/>
      <c r="BG31" s="15"/>
      <c r="BH31" s="769"/>
      <c r="BI31" s="15"/>
      <c r="BJ31" s="769"/>
      <c r="BK31" s="15"/>
      <c r="BL31" s="769"/>
      <c r="BM31" s="15"/>
      <c r="BN31" s="769"/>
      <c r="BO31" s="15"/>
      <c r="BP31" s="769"/>
      <c r="BQ31" s="15"/>
      <c r="BR31" s="769"/>
      <c r="BS31" s="15"/>
      <c r="BT31" s="769"/>
      <c r="BU31" s="15"/>
      <c r="BV31" s="770"/>
      <c r="BW31" s="15"/>
      <c r="BX31" s="770"/>
      <c r="BY31" s="15"/>
      <c r="BZ31" s="770"/>
      <c r="CA31" s="15"/>
      <c r="CB31" s="770"/>
      <c r="CC31" s="15"/>
      <c r="CD31" s="770"/>
      <c r="CE31" s="15"/>
      <c r="CF31" s="770"/>
      <c r="CG31" s="15"/>
      <c r="CH31" s="770"/>
      <c r="CI31" s="15"/>
      <c r="CJ31" s="770"/>
      <c r="CK31" s="15"/>
      <c r="CL31" s="770"/>
      <c r="CM31" s="15"/>
      <c r="CN31" s="770"/>
      <c r="CO31" s="15"/>
      <c r="CP31" s="770"/>
      <c r="CQ31" s="15"/>
      <c r="CR31" s="770"/>
      <c r="CS31" s="15"/>
      <c r="CT31" s="770"/>
      <c r="CU31" s="15"/>
      <c r="CV31" s="770"/>
      <c r="CW31" s="15"/>
      <c r="CX31" s="770"/>
      <c r="CY31" s="15"/>
      <c r="CZ31" s="770"/>
      <c r="DA31" s="15"/>
      <c r="DB31" s="770"/>
      <c r="DC31" s="15"/>
      <c r="DD31" s="770"/>
      <c r="DE31" s="15"/>
      <c r="DF31" s="770"/>
      <c r="DG31" s="15"/>
      <c r="DH31" s="770"/>
      <c r="DI31" s="15"/>
      <c r="DJ31" s="770"/>
      <c r="DK31" s="15"/>
      <c r="DL31" s="770"/>
      <c r="DM31" s="15"/>
      <c r="DN31" s="770"/>
      <c r="DO31" s="15"/>
      <c r="DP31" s="770"/>
      <c r="DQ31" s="15"/>
      <c r="DR31" s="770"/>
      <c r="DS31" s="15"/>
      <c r="DT31" s="770"/>
      <c r="DU31" s="168">
        <f t="shared" si="0"/>
        <v>0</v>
      </c>
      <c r="DW31" s="168">
        <f t="shared" si="1"/>
        <v>0</v>
      </c>
      <c r="DY31" s="168">
        <f t="shared" si="2"/>
        <v>0</v>
      </c>
    </row>
    <row r="32" spans="1:129" s="25" customFormat="1" ht="21" customHeight="1">
      <c r="A32" s="175"/>
      <c r="B32" s="175"/>
      <c r="C32" s="38" t="s">
        <v>74</v>
      </c>
      <c r="D32" s="34" t="s">
        <v>1867</v>
      </c>
      <c r="E32" s="477">
        <v>11328</v>
      </c>
      <c r="F32" s="461">
        <v>45062</v>
      </c>
      <c r="G32" s="788">
        <v>0</v>
      </c>
      <c r="H32" s="319" t="s">
        <v>2321</v>
      </c>
      <c r="I32" s="27">
        <v>17758</v>
      </c>
      <c r="J32" s="436" t="s">
        <v>1868</v>
      </c>
      <c r="K32" s="287" t="s">
        <v>1869</v>
      </c>
      <c r="L32" s="16">
        <v>0</v>
      </c>
      <c r="M32" s="255">
        <v>0</v>
      </c>
      <c r="N32" s="16">
        <v>0</v>
      </c>
      <c r="O32" s="255">
        <v>0</v>
      </c>
      <c r="P32" s="174">
        <v>0</v>
      </c>
      <c r="Q32" s="17">
        <v>0</v>
      </c>
      <c r="R32" s="174">
        <v>0</v>
      </c>
      <c r="S32" s="1123">
        <v>0</v>
      </c>
      <c r="T32" s="1123">
        <v>0</v>
      </c>
      <c r="U32" s="15"/>
      <c r="V32" s="769"/>
      <c r="W32" s="15"/>
      <c r="X32" s="769"/>
      <c r="Y32" s="15"/>
      <c r="Z32" s="769"/>
      <c r="AA32" s="15"/>
      <c r="AB32" s="769"/>
      <c r="AC32" s="15"/>
      <c r="AD32" s="769"/>
      <c r="AE32" s="15"/>
      <c r="AF32" s="769"/>
      <c r="AG32" s="15"/>
      <c r="AH32" s="769"/>
      <c r="AI32" s="15"/>
      <c r="AJ32" s="769"/>
      <c r="AK32" s="15"/>
      <c r="AL32" s="769"/>
      <c r="AM32" s="15"/>
      <c r="AN32" s="769"/>
      <c r="AO32" s="15"/>
      <c r="AP32" s="769"/>
      <c r="AQ32" s="15"/>
      <c r="AR32" s="769"/>
      <c r="AS32" s="15"/>
      <c r="AT32" s="769"/>
      <c r="AU32" s="15"/>
      <c r="AV32" s="769"/>
      <c r="AW32" s="15"/>
      <c r="AX32" s="769"/>
      <c r="AY32" s="15"/>
      <c r="AZ32" s="769"/>
      <c r="BA32" s="15"/>
      <c r="BB32" s="769"/>
      <c r="BC32" s="15"/>
      <c r="BD32" s="769"/>
      <c r="BE32" s="15"/>
      <c r="BF32" s="769"/>
      <c r="BG32" s="15"/>
      <c r="BH32" s="769"/>
      <c r="BI32" s="15"/>
      <c r="BJ32" s="769"/>
      <c r="BK32" s="15"/>
      <c r="BL32" s="769"/>
      <c r="BM32" s="15"/>
      <c r="BN32" s="769"/>
      <c r="BO32" s="15"/>
      <c r="BP32" s="769"/>
      <c r="BQ32" s="15"/>
      <c r="BR32" s="769"/>
      <c r="BS32" s="15"/>
      <c r="BT32" s="769"/>
      <c r="BU32" s="15"/>
      <c r="BV32" s="770"/>
      <c r="BW32" s="15"/>
      <c r="BX32" s="770"/>
      <c r="BY32" s="15"/>
      <c r="BZ32" s="770"/>
      <c r="CA32" s="15"/>
      <c r="CB32" s="770"/>
      <c r="CC32" s="15"/>
      <c r="CD32" s="770"/>
      <c r="CE32" s="15"/>
      <c r="CF32" s="770"/>
      <c r="CG32" s="15"/>
      <c r="CH32" s="770"/>
      <c r="CI32" s="15"/>
      <c r="CJ32" s="770"/>
      <c r="CK32" s="15"/>
      <c r="CL32" s="770"/>
      <c r="CM32" s="15"/>
      <c r="CN32" s="770"/>
      <c r="CO32" s="15"/>
      <c r="CP32" s="770"/>
      <c r="CQ32" s="15"/>
      <c r="CR32" s="770"/>
      <c r="CS32" s="15"/>
      <c r="CT32" s="770"/>
      <c r="CU32" s="15"/>
      <c r="CV32" s="770"/>
      <c r="CW32" s="15"/>
      <c r="CX32" s="770"/>
      <c r="CY32" s="15"/>
      <c r="CZ32" s="770"/>
      <c r="DA32" s="15"/>
      <c r="DB32" s="770"/>
      <c r="DC32" s="15"/>
      <c r="DD32" s="770"/>
      <c r="DE32" s="15"/>
      <c r="DF32" s="770"/>
      <c r="DG32" s="15"/>
      <c r="DH32" s="770"/>
      <c r="DI32" s="15"/>
      <c r="DJ32" s="770"/>
      <c r="DK32" s="15"/>
      <c r="DL32" s="770"/>
      <c r="DM32" s="15"/>
      <c r="DN32" s="770"/>
      <c r="DO32" s="15"/>
      <c r="DP32" s="770"/>
      <c r="DQ32" s="15"/>
      <c r="DR32" s="770"/>
      <c r="DS32" s="15"/>
      <c r="DT32" s="770"/>
      <c r="DU32" s="168">
        <f t="shared" si="0"/>
        <v>0</v>
      </c>
      <c r="DW32" s="168">
        <f t="shared" si="1"/>
        <v>0</v>
      </c>
      <c r="DY32" s="168">
        <f t="shared" si="2"/>
        <v>0</v>
      </c>
    </row>
    <row r="33" spans="1:129" s="25" customFormat="1" ht="21" customHeight="1">
      <c r="A33" s="175"/>
      <c r="B33" s="175"/>
      <c r="C33" s="38" t="s">
        <v>75</v>
      </c>
      <c r="D33" s="34" t="s">
        <v>1814</v>
      </c>
      <c r="E33" s="477">
        <v>11319</v>
      </c>
      <c r="F33" s="460">
        <v>45196</v>
      </c>
      <c r="G33" s="788">
        <v>0</v>
      </c>
      <c r="H33" s="319" t="s">
        <v>1593</v>
      </c>
      <c r="I33" s="27">
        <v>15767</v>
      </c>
      <c r="J33" s="431" t="s">
        <v>1815</v>
      </c>
      <c r="K33" s="287" t="s">
        <v>1816</v>
      </c>
      <c r="L33" s="16">
        <v>0</v>
      </c>
      <c r="M33" s="255">
        <v>0</v>
      </c>
      <c r="N33" s="16">
        <v>0</v>
      </c>
      <c r="O33" s="255">
        <v>0</v>
      </c>
      <c r="P33" s="174">
        <v>0</v>
      </c>
      <c r="Q33" s="17">
        <v>0</v>
      </c>
      <c r="R33" s="174">
        <v>0</v>
      </c>
      <c r="S33" s="1123">
        <v>0</v>
      </c>
      <c r="T33" s="1123">
        <v>0</v>
      </c>
      <c r="U33" s="15"/>
      <c r="V33" s="769"/>
      <c r="W33" s="15"/>
      <c r="X33" s="769"/>
      <c r="Y33" s="15"/>
      <c r="Z33" s="769"/>
      <c r="AA33" s="15"/>
      <c r="AB33" s="769"/>
      <c r="AC33" s="15"/>
      <c r="AD33" s="769"/>
      <c r="AE33" s="15"/>
      <c r="AF33" s="769"/>
      <c r="AG33" s="15"/>
      <c r="AH33" s="769"/>
      <c r="AI33" s="15"/>
      <c r="AJ33" s="769"/>
      <c r="AK33" s="15"/>
      <c r="AL33" s="769"/>
      <c r="AM33" s="15"/>
      <c r="AN33" s="769"/>
      <c r="AO33" s="15"/>
      <c r="AP33" s="769"/>
      <c r="AQ33" s="15"/>
      <c r="AR33" s="769"/>
      <c r="AS33" s="15"/>
      <c r="AT33" s="769"/>
      <c r="AU33" s="15"/>
      <c r="AV33" s="769"/>
      <c r="AW33" s="15"/>
      <c r="AX33" s="769"/>
      <c r="AY33" s="15"/>
      <c r="AZ33" s="769"/>
      <c r="BA33" s="15"/>
      <c r="BB33" s="769"/>
      <c r="BC33" s="15"/>
      <c r="BD33" s="769"/>
      <c r="BE33" s="15"/>
      <c r="BF33" s="769"/>
      <c r="BG33" s="15"/>
      <c r="BH33" s="769"/>
      <c r="BI33" s="15"/>
      <c r="BJ33" s="769"/>
      <c r="BK33" s="15"/>
      <c r="BL33" s="769"/>
      <c r="BM33" s="15"/>
      <c r="BN33" s="769"/>
      <c r="BO33" s="15"/>
      <c r="BP33" s="769"/>
      <c r="BQ33" s="15"/>
      <c r="BR33" s="769"/>
      <c r="BS33" s="15"/>
      <c r="BT33" s="769"/>
      <c r="BU33" s="15"/>
      <c r="BV33" s="770"/>
      <c r="BW33" s="15"/>
      <c r="BX33" s="770"/>
      <c r="BY33" s="15"/>
      <c r="BZ33" s="770"/>
      <c r="CA33" s="15"/>
      <c r="CB33" s="770"/>
      <c r="CC33" s="15"/>
      <c r="CD33" s="770"/>
      <c r="CE33" s="15"/>
      <c r="CF33" s="770"/>
      <c r="CG33" s="15"/>
      <c r="CH33" s="770"/>
      <c r="CI33" s="15"/>
      <c r="CJ33" s="770"/>
      <c r="CK33" s="15"/>
      <c r="CL33" s="770"/>
      <c r="CM33" s="15"/>
      <c r="CN33" s="770"/>
      <c r="CO33" s="15"/>
      <c r="CP33" s="770"/>
      <c r="CQ33" s="15"/>
      <c r="CR33" s="770"/>
      <c r="CS33" s="15"/>
      <c r="CT33" s="770"/>
      <c r="CU33" s="15"/>
      <c r="CV33" s="770"/>
      <c r="CW33" s="15"/>
      <c r="CX33" s="770"/>
      <c r="CY33" s="15"/>
      <c r="CZ33" s="770"/>
      <c r="DA33" s="15"/>
      <c r="DB33" s="770"/>
      <c r="DC33" s="15"/>
      <c r="DD33" s="770"/>
      <c r="DE33" s="15"/>
      <c r="DF33" s="770"/>
      <c r="DG33" s="15"/>
      <c r="DH33" s="770"/>
      <c r="DI33" s="15"/>
      <c r="DJ33" s="770"/>
      <c r="DK33" s="15"/>
      <c r="DL33" s="770"/>
      <c r="DM33" s="15"/>
      <c r="DN33" s="770"/>
      <c r="DO33" s="15"/>
      <c r="DP33" s="770"/>
      <c r="DQ33" s="15"/>
      <c r="DR33" s="770"/>
      <c r="DS33" s="15"/>
      <c r="DT33" s="770"/>
      <c r="DU33" s="168">
        <f t="shared" si="0"/>
        <v>0</v>
      </c>
      <c r="DW33" s="168">
        <f t="shared" si="1"/>
        <v>0</v>
      </c>
      <c r="DY33" s="168">
        <f t="shared" si="2"/>
        <v>0</v>
      </c>
    </row>
    <row r="34" spans="1:129" s="25" customFormat="1" ht="21" customHeight="1">
      <c r="A34" s="175"/>
      <c r="B34" s="175"/>
      <c r="C34" s="38" t="s">
        <v>77</v>
      </c>
      <c r="D34" s="740" t="s">
        <v>1844</v>
      </c>
      <c r="E34" s="741">
        <v>11585</v>
      </c>
      <c r="F34" s="817">
        <v>45495</v>
      </c>
      <c r="G34" s="788">
        <v>0</v>
      </c>
      <c r="H34" s="744" t="s">
        <v>1830</v>
      </c>
      <c r="I34" s="745">
        <v>45483</v>
      </c>
      <c r="J34" s="746" t="s">
        <v>1845</v>
      </c>
      <c r="K34" s="747" t="s">
        <v>1846</v>
      </c>
      <c r="L34" s="16">
        <v>0</v>
      </c>
      <c r="M34" s="255">
        <v>0</v>
      </c>
      <c r="N34" s="16">
        <v>0</v>
      </c>
      <c r="O34" s="255">
        <v>0</v>
      </c>
      <c r="P34" s="174">
        <v>0</v>
      </c>
      <c r="Q34" s="17">
        <v>0</v>
      </c>
      <c r="R34" s="174">
        <v>0</v>
      </c>
      <c r="S34" s="1123">
        <v>0</v>
      </c>
      <c r="T34" s="1123">
        <v>0</v>
      </c>
      <c r="U34" s="15"/>
      <c r="V34" s="769"/>
      <c r="W34" s="15"/>
      <c r="X34" s="769"/>
      <c r="Y34" s="15"/>
      <c r="Z34" s="769"/>
      <c r="AA34" s="15"/>
      <c r="AB34" s="769"/>
      <c r="AC34" s="15"/>
      <c r="AD34" s="769"/>
      <c r="AE34" s="15"/>
      <c r="AF34" s="769"/>
      <c r="AG34" s="15"/>
      <c r="AH34" s="769"/>
      <c r="AI34" s="15"/>
      <c r="AJ34" s="769"/>
      <c r="AK34" s="15"/>
      <c r="AL34" s="769"/>
      <c r="AM34" s="15"/>
      <c r="AN34" s="769"/>
      <c r="AO34" s="15"/>
      <c r="AP34" s="769"/>
      <c r="AQ34" s="15"/>
      <c r="AR34" s="769"/>
      <c r="AS34" s="15"/>
      <c r="AT34" s="769"/>
      <c r="AU34" s="15"/>
      <c r="AV34" s="769"/>
      <c r="AW34" s="15"/>
      <c r="AX34" s="769"/>
      <c r="AY34" s="15"/>
      <c r="AZ34" s="769"/>
      <c r="BA34" s="15"/>
      <c r="BB34" s="769"/>
      <c r="BC34" s="15"/>
      <c r="BD34" s="769"/>
      <c r="BE34" s="15"/>
      <c r="BF34" s="769"/>
      <c r="BG34" s="15"/>
      <c r="BH34" s="769"/>
      <c r="BI34" s="15"/>
      <c r="BJ34" s="769"/>
      <c r="BK34" s="15"/>
      <c r="BL34" s="769"/>
      <c r="BM34" s="15"/>
      <c r="BN34" s="769"/>
      <c r="BO34" s="15"/>
      <c r="BP34" s="769"/>
      <c r="BQ34" s="15"/>
      <c r="BR34" s="769"/>
      <c r="BS34" s="15"/>
      <c r="BT34" s="769"/>
      <c r="BU34" s="15"/>
      <c r="BV34" s="770"/>
      <c r="BW34" s="15"/>
      <c r="BX34" s="770"/>
      <c r="BY34" s="15"/>
      <c r="BZ34" s="770"/>
      <c r="CA34" s="15"/>
      <c r="CB34" s="770"/>
      <c r="CC34" s="15"/>
      <c r="CD34" s="770"/>
      <c r="CE34" s="15"/>
      <c r="CF34" s="770"/>
      <c r="CG34" s="15"/>
      <c r="CH34" s="770"/>
      <c r="CI34" s="15"/>
      <c r="CJ34" s="770"/>
      <c r="CK34" s="15"/>
      <c r="CL34" s="770"/>
      <c r="CM34" s="15"/>
      <c r="CN34" s="770"/>
      <c r="CO34" s="15"/>
      <c r="CP34" s="770"/>
      <c r="CQ34" s="15"/>
      <c r="CR34" s="770"/>
      <c r="CS34" s="15"/>
      <c r="CT34" s="770"/>
      <c r="CU34" s="15"/>
      <c r="CV34" s="770"/>
      <c r="CW34" s="15"/>
      <c r="CX34" s="770"/>
      <c r="CY34" s="15"/>
      <c r="CZ34" s="770"/>
      <c r="DA34" s="15"/>
      <c r="DB34" s="770"/>
      <c r="DC34" s="15"/>
      <c r="DD34" s="770"/>
      <c r="DE34" s="15"/>
      <c r="DF34" s="770"/>
      <c r="DG34" s="15"/>
      <c r="DH34" s="770"/>
      <c r="DI34" s="15"/>
      <c r="DJ34" s="770"/>
      <c r="DK34" s="15"/>
      <c r="DL34" s="770"/>
      <c r="DM34" s="15"/>
      <c r="DN34" s="770"/>
      <c r="DO34" s="15"/>
      <c r="DP34" s="770"/>
      <c r="DQ34" s="15"/>
      <c r="DR34" s="770"/>
      <c r="DS34" s="15"/>
      <c r="DT34" s="770"/>
      <c r="DU34" s="168">
        <f t="shared" si="0"/>
        <v>0</v>
      </c>
      <c r="DW34" s="168">
        <f t="shared" si="1"/>
        <v>0</v>
      </c>
      <c r="DY34" s="168">
        <f t="shared" si="2"/>
        <v>0</v>
      </c>
    </row>
    <row r="35" spans="1:129" s="25" customFormat="1" ht="21" customHeight="1">
      <c r="A35" s="175"/>
      <c r="B35" s="175"/>
      <c r="C35" s="38" t="s">
        <v>79</v>
      </c>
      <c r="D35" s="34" t="s">
        <v>2285</v>
      </c>
      <c r="E35" s="477">
        <v>11773</v>
      </c>
      <c r="F35" s="459">
        <v>45758</v>
      </c>
      <c r="G35" s="788">
        <v>0</v>
      </c>
      <c r="H35" s="319" t="s">
        <v>1830</v>
      </c>
      <c r="I35" s="27"/>
      <c r="J35" s="436" t="s">
        <v>2281</v>
      </c>
      <c r="K35" s="287" t="s">
        <v>2282</v>
      </c>
      <c r="L35" s="16">
        <v>0</v>
      </c>
      <c r="M35" s="255">
        <v>0</v>
      </c>
      <c r="N35" s="16">
        <v>0</v>
      </c>
      <c r="O35" s="255">
        <v>0</v>
      </c>
      <c r="P35" s="16">
        <v>0</v>
      </c>
      <c r="Q35" s="17">
        <v>0</v>
      </c>
      <c r="R35" s="174">
        <v>0</v>
      </c>
      <c r="S35" s="1123">
        <v>0</v>
      </c>
      <c r="T35" s="1123">
        <v>0</v>
      </c>
      <c r="U35" s="15"/>
      <c r="V35" s="769"/>
      <c r="W35" s="15"/>
      <c r="X35" s="769"/>
      <c r="Y35" s="15"/>
      <c r="Z35" s="769"/>
      <c r="AA35" s="15"/>
      <c r="AB35" s="769"/>
      <c r="AC35" s="15"/>
      <c r="AD35" s="769"/>
      <c r="AE35" s="15"/>
      <c r="AF35" s="769"/>
      <c r="AG35" s="15"/>
      <c r="AH35" s="769"/>
      <c r="AI35" s="15"/>
      <c r="AJ35" s="769"/>
      <c r="AK35" s="15"/>
      <c r="AL35" s="769"/>
      <c r="AM35" s="15"/>
      <c r="AN35" s="769"/>
      <c r="AO35" s="15"/>
      <c r="AP35" s="769"/>
      <c r="AQ35" s="15"/>
      <c r="AR35" s="769"/>
      <c r="AS35" s="15"/>
      <c r="AT35" s="769"/>
      <c r="AU35" s="15"/>
      <c r="AV35" s="769"/>
      <c r="AW35" s="15"/>
      <c r="AX35" s="769"/>
      <c r="AY35" s="15"/>
      <c r="AZ35" s="769"/>
      <c r="BA35" s="15"/>
      <c r="BB35" s="769"/>
      <c r="BC35" s="15"/>
      <c r="BD35" s="769"/>
      <c r="BE35" s="15"/>
      <c r="BF35" s="769"/>
      <c r="BG35" s="15"/>
      <c r="BH35" s="769"/>
      <c r="BI35" s="15"/>
      <c r="BJ35" s="769"/>
      <c r="BK35" s="15"/>
      <c r="BL35" s="769"/>
      <c r="BM35" s="15"/>
      <c r="BN35" s="769"/>
      <c r="BO35" s="15"/>
      <c r="BP35" s="769"/>
      <c r="BQ35" s="15"/>
      <c r="BR35" s="769"/>
      <c r="BS35" s="15"/>
      <c r="BT35" s="769"/>
      <c r="BU35" s="15"/>
      <c r="BV35" s="770"/>
      <c r="BW35" s="15"/>
      <c r="BX35" s="770"/>
      <c r="BY35" s="15"/>
      <c r="BZ35" s="770"/>
      <c r="CA35" s="15"/>
      <c r="CB35" s="770"/>
      <c r="CC35" s="15"/>
      <c r="CD35" s="770"/>
      <c r="CE35" s="15"/>
      <c r="CF35" s="770"/>
      <c r="CG35" s="15"/>
      <c r="CH35" s="770"/>
      <c r="CI35" s="15"/>
      <c r="CJ35" s="770"/>
      <c r="CK35" s="15"/>
      <c r="CL35" s="770"/>
      <c r="CM35" s="15"/>
      <c r="CN35" s="770"/>
      <c r="CO35" s="15"/>
      <c r="CP35" s="770"/>
      <c r="CQ35" s="15"/>
      <c r="CR35" s="770"/>
      <c r="CS35" s="15"/>
      <c r="CT35" s="770"/>
      <c r="CU35" s="15"/>
      <c r="CV35" s="770"/>
      <c r="CW35" s="15"/>
      <c r="CX35" s="770"/>
      <c r="CY35" s="15"/>
      <c r="CZ35" s="770"/>
      <c r="DA35" s="15"/>
      <c r="DB35" s="770"/>
      <c r="DC35" s="15"/>
      <c r="DD35" s="770"/>
      <c r="DE35" s="15"/>
      <c r="DF35" s="770"/>
      <c r="DG35" s="15"/>
      <c r="DH35" s="770"/>
      <c r="DI35" s="15"/>
      <c r="DJ35" s="770"/>
      <c r="DK35" s="15"/>
      <c r="DL35" s="770"/>
      <c r="DM35" s="15"/>
      <c r="DN35" s="770"/>
      <c r="DO35" s="15"/>
      <c r="DP35" s="770"/>
      <c r="DQ35" s="15"/>
      <c r="DR35" s="770"/>
      <c r="DS35" s="15"/>
      <c r="DT35" s="770"/>
      <c r="DU35" s="168">
        <f t="shared" si="0"/>
        <v>0</v>
      </c>
      <c r="DW35" s="168">
        <f t="shared" si="1"/>
        <v>0</v>
      </c>
      <c r="DY35" s="168">
        <f t="shared" si="2"/>
        <v>0</v>
      </c>
    </row>
    <row r="36" spans="1:129" s="58" customFormat="1" ht="34.5" customHeight="1">
      <c r="D36" s="606"/>
      <c r="E36" s="487"/>
      <c r="F36" s="471"/>
      <c r="G36" s="538"/>
      <c r="H36" s="600"/>
      <c r="I36" s="601"/>
      <c r="J36" s="420"/>
      <c r="K36" s="601"/>
      <c r="L36" s="220"/>
      <c r="M36" s="220"/>
      <c r="N36" s="220"/>
      <c r="O36" s="220"/>
      <c r="P36" s="220"/>
      <c r="Q36" s="810"/>
      <c r="R36" s="810"/>
      <c r="S36" s="810"/>
      <c r="T36" s="810"/>
      <c r="U36" s="325" t="s">
        <v>840</v>
      </c>
      <c r="V36" s="838"/>
      <c r="W36" s="327"/>
      <c r="X36" s="838"/>
      <c r="Y36" s="327"/>
      <c r="Z36" s="838"/>
      <c r="AA36" s="838"/>
      <c r="AB36" s="838"/>
      <c r="AC36" s="994" t="s">
        <v>1</v>
      </c>
      <c r="AD36" s="838"/>
      <c r="AE36" s="329"/>
      <c r="AF36" s="839"/>
      <c r="AG36" s="327"/>
      <c r="AH36" s="838"/>
      <c r="AI36" s="838"/>
      <c r="AJ36" s="838"/>
      <c r="AK36" s="994" t="s">
        <v>841</v>
      </c>
      <c r="AL36" s="838"/>
      <c r="AM36" s="327"/>
      <c r="AN36" s="838"/>
      <c r="AO36" s="327"/>
      <c r="AP36" s="838"/>
      <c r="AQ36" s="327"/>
      <c r="AR36" s="838"/>
      <c r="AS36" s="838"/>
      <c r="AT36" s="838"/>
      <c r="AU36" s="994" t="s">
        <v>842</v>
      </c>
      <c r="AV36" s="838"/>
      <c r="AW36" s="327"/>
      <c r="AX36" s="838"/>
      <c r="AY36" s="327"/>
      <c r="AZ36" s="838"/>
      <c r="BA36" s="838"/>
      <c r="BB36" s="838"/>
      <c r="BC36" s="994" t="s">
        <v>4</v>
      </c>
      <c r="BD36" s="838"/>
      <c r="BE36" s="329"/>
      <c r="BF36" s="839"/>
      <c r="BG36" s="329"/>
      <c r="BH36" s="839"/>
      <c r="BI36" s="838"/>
      <c r="BJ36" s="838"/>
      <c r="BK36" s="994" t="s">
        <v>5</v>
      </c>
      <c r="BL36" s="838"/>
      <c r="BM36" s="327"/>
      <c r="BN36" s="838"/>
      <c r="BO36" s="329"/>
      <c r="BP36" s="839"/>
      <c r="BQ36" s="327"/>
      <c r="BR36" s="838"/>
      <c r="BS36" s="838"/>
      <c r="BT36" s="838"/>
      <c r="BU36" s="994" t="s">
        <v>843</v>
      </c>
      <c r="BV36" s="838"/>
      <c r="BW36" s="327"/>
      <c r="BX36" s="838"/>
      <c r="BY36" s="327"/>
      <c r="BZ36" s="838"/>
      <c r="CA36" s="838"/>
      <c r="CB36" s="838"/>
      <c r="CC36" s="994" t="s">
        <v>287</v>
      </c>
      <c r="CD36" s="838"/>
      <c r="CE36" s="329"/>
      <c r="CF36" s="839"/>
      <c r="CG36" s="839"/>
      <c r="CH36" s="839"/>
      <c r="CI36" s="329"/>
      <c r="CJ36" s="839"/>
      <c r="CK36" s="839"/>
      <c r="CL36" s="839"/>
      <c r="CM36" s="994" t="s">
        <v>8</v>
      </c>
      <c r="CN36" s="838"/>
      <c r="CO36" s="327"/>
      <c r="CP36" s="838"/>
      <c r="CQ36" s="327"/>
      <c r="CR36" s="838"/>
      <c r="CS36" s="838"/>
      <c r="CT36" s="838"/>
      <c r="CU36" s="994" t="s">
        <v>288</v>
      </c>
      <c r="CV36" s="838"/>
      <c r="CW36" s="327"/>
      <c r="CX36" s="838"/>
      <c r="CY36" s="327"/>
      <c r="CZ36" s="838"/>
      <c r="DA36" s="838"/>
      <c r="DB36" s="838"/>
      <c r="DC36" s="994" t="s">
        <v>289</v>
      </c>
      <c r="DD36" s="838"/>
      <c r="DE36" s="329"/>
      <c r="DF36" s="839"/>
      <c r="DG36" s="327"/>
      <c r="DH36" s="838"/>
      <c r="DI36" s="838"/>
      <c r="DJ36" s="838"/>
      <c r="DK36" s="838"/>
      <c r="DL36" s="838"/>
      <c r="DM36" s="994" t="s">
        <v>10</v>
      </c>
      <c r="DN36" s="838"/>
      <c r="DO36" s="327"/>
      <c r="DP36" s="838"/>
      <c r="DQ36" s="327"/>
      <c r="DR36" s="838"/>
      <c r="DS36" s="838"/>
      <c r="DT36" s="1003"/>
      <c r="DU36" s="10"/>
      <c r="DW36" s="172"/>
      <c r="DY36" s="172"/>
    </row>
    <row r="37" spans="1:129" s="173" customFormat="1" ht="34.5" customHeight="1">
      <c r="A37" s="593" t="s">
        <v>301</v>
      </c>
      <c r="B37" s="593" t="s">
        <v>1601</v>
      </c>
      <c r="C37" s="504" t="s">
        <v>12</v>
      </c>
      <c r="D37" s="593" t="s">
        <v>13</v>
      </c>
      <c r="E37" s="591" t="s">
        <v>1665</v>
      </c>
      <c r="F37" s="594" t="s">
        <v>14</v>
      </c>
      <c r="G37" s="591" t="s">
        <v>2482</v>
      </c>
      <c r="H37" s="594" t="s">
        <v>1611</v>
      </c>
      <c r="I37" s="594" t="s">
        <v>1612</v>
      </c>
      <c r="J37" s="591" t="s">
        <v>299</v>
      </c>
      <c r="K37" s="594" t="s">
        <v>298</v>
      </c>
      <c r="L37" s="480" t="s">
        <v>1353</v>
      </c>
      <c r="M37" s="482" t="s">
        <v>1551</v>
      </c>
      <c r="N37" s="480" t="s">
        <v>1552</v>
      </c>
      <c r="O37" s="482" t="s">
        <v>1760</v>
      </c>
      <c r="P37" s="480" t="s">
        <v>1761</v>
      </c>
      <c r="Q37" s="482" t="s">
        <v>2276</v>
      </c>
      <c r="R37" s="480" t="s">
        <v>2277</v>
      </c>
      <c r="S37" s="1113" t="s">
        <v>2481</v>
      </c>
      <c r="T37" s="1113" t="s">
        <v>2482</v>
      </c>
      <c r="U37" s="472">
        <v>5</v>
      </c>
      <c r="V37" s="850" t="s">
        <v>1601</v>
      </c>
      <c r="W37" s="472">
        <v>12</v>
      </c>
      <c r="X37" s="850" t="s">
        <v>1601</v>
      </c>
      <c r="Y37" s="472">
        <v>19</v>
      </c>
      <c r="Z37" s="850" t="s">
        <v>1601</v>
      </c>
      <c r="AA37" s="472">
        <v>26</v>
      </c>
      <c r="AB37" s="850" t="s">
        <v>1601</v>
      </c>
      <c r="AC37" s="472">
        <v>2</v>
      </c>
      <c r="AD37" s="850" t="s">
        <v>1601</v>
      </c>
      <c r="AE37" s="472">
        <v>9</v>
      </c>
      <c r="AF37" s="850" t="s">
        <v>1601</v>
      </c>
      <c r="AG37" s="472">
        <v>16</v>
      </c>
      <c r="AH37" s="850" t="s">
        <v>1601</v>
      </c>
      <c r="AI37" s="472">
        <v>23</v>
      </c>
      <c r="AJ37" s="850" t="s">
        <v>1601</v>
      </c>
      <c r="AK37" s="472">
        <v>2</v>
      </c>
      <c r="AL37" s="850" t="s">
        <v>1601</v>
      </c>
      <c r="AM37" s="472">
        <v>9</v>
      </c>
      <c r="AN37" s="850" t="s">
        <v>1601</v>
      </c>
      <c r="AO37" s="472">
        <v>16</v>
      </c>
      <c r="AP37" s="850" t="s">
        <v>1601</v>
      </c>
      <c r="AQ37" s="472">
        <v>23</v>
      </c>
      <c r="AR37" s="850" t="s">
        <v>1601</v>
      </c>
      <c r="AS37" s="472">
        <v>30</v>
      </c>
      <c r="AT37" s="850" t="s">
        <v>1601</v>
      </c>
      <c r="AU37" s="1032">
        <v>6</v>
      </c>
      <c r="AV37" s="1004" t="s">
        <v>1601</v>
      </c>
      <c r="AW37" s="472">
        <v>13</v>
      </c>
      <c r="AX37" s="850" t="s">
        <v>1601</v>
      </c>
      <c r="AY37" s="472">
        <v>20</v>
      </c>
      <c r="AZ37" s="850" t="s">
        <v>1601</v>
      </c>
      <c r="BA37" s="472">
        <v>27</v>
      </c>
      <c r="BB37" s="850" t="s">
        <v>1601</v>
      </c>
      <c r="BC37" s="472">
        <v>4</v>
      </c>
      <c r="BD37" s="850" t="s">
        <v>1601</v>
      </c>
      <c r="BE37" s="472">
        <v>11</v>
      </c>
      <c r="BF37" s="850" t="s">
        <v>1601</v>
      </c>
      <c r="BG37" s="472">
        <v>18</v>
      </c>
      <c r="BH37" s="850" t="s">
        <v>1601</v>
      </c>
      <c r="BI37" s="472">
        <v>25</v>
      </c>
      <c r="BJ37" s="850" t="s">
        <v>1601</v>
      </c>
      <c r="BK37" s="472">
        <v>1</v>
      </c>
      <c r="BL37" s="850" t="s">
        <v>1601</v>
      </c>
      <c r="BM37" s="472">
        <v>8</v>
      </c>
      <c r="BN37" s="850" t="s">
        <v>1601</v>
      </c>
      <c r="BO37" s="472">
        <v>15</v>
      </c>
      <c r="BP37" s="850" t="s">
        <v>1601</v>
      </c>
      <c r="BQ37" s="472">
        <v>22</v>
      </c>
      <c r="BR37" s="850" t="s">
        <v>1601</v>
      </c>
      <c r="BS37" s="472">
        <v>29</v>
      </c>
      <c r="BT37" s="850" t="s">
        <v>1601</v>
      </c>
      <c r="BU37" s="472">
        <v>6</v>
      </c>
      <c r="BV37" s="850" t="s">
        <v>1601</v>
      </c>
      <c r="BW37" s="472">
        <v>13</v>
      </c>
      <c r="BX37" s="850" t="s">
        <v>1601</v>
      </c>
      <c r="BY37" s="472">
        <v>20</v>
      </c>
      <c r="BZ37" s="850" t="s">
        <v>1601</v>
      </c>
      <c r="CA37" s="472">
        <v>27</v>
      </c>
      <c r="CB37" s="850" t="s">
        <v>1601</v>
      </c>
      <c r="CC37" s="472">
        <v>3</v>
      </c>
      <c r="CD37" s="850" t="s">
        <v>1601</v>
      </c>
      <c r="CE37" s="472">
        <v>10</v>
      </c>
      <c r="CF37" s="850" t="s">
        <v>1601</v>
      </c>
      <c r="CG37" s="472">
        <v>17</v>
      </c>
      <c r="CH37" s="850" t="s">
        <v>1601</v>
      </c>
      <c r="CI37" s="472">
        <v>24</v>
      </c>
      <c r="CJ37" s="850" t="s">
        <v>1601</v>
      </c>
      <c r="CK37" s="472">
        <v>31</v>
      </c>
      <c r="CL37" s="850" t="s">
        <v>1601</v>
      </c>
      <c r="CM37" s="472">
        <v>7</v>
      </c>
      <c r="CN37" s="850" t="s">
        <v>1601</v>
      </c>
      <c r="CO37" s="472">
        <v>14</v>
      </c>
      <c r="CP37" s="850" t="s">
        <v>1601</v>
      </c>
      <c r="CQ37" s="472">
        <v>21</v>
      </c>
      <c r="CR37" s="850" t="s">
        <v>1601</v>
      </c>
      <c r="CS37" s="472">
        <v>28</v>
      </c>
      <c r="CT37" s="850" t="s">
        <v>1601</v>
      </c>
      <c r="CU37" s="472">
        <v>5</v>
      </c>
      <c r="CV37" s="850" t="s">
        <v>1601</v>
      </c>
      <c r="CW37" s="472">
        <v>12</v>
      </c>
      <c r="CX37" s="850" t="s">
        <v>1601</v>
      </c>
      <c r="CY37" s="472">
        <v>19</v>
      </c>
      <c r="CZ37" s="850" t="s">
        <v>1601</v>
      </c>
      <c r="DA37" s="472">
        <v>26</v>
      </c>
      <c r="DB37" s="850" t="s">
        <v>1601</v>
      </c>
      <c r="DC37" s="472">
        <v>2</v>
      </c>
      <c r="DD37" s="850" t="s">
        <v>1601</v>
      </c>
      <c r="DE37" s="472">
        <v>9</v>
      </c>
      <c r="DF37" s="850" t="s">
        <v>1601</v>
      </c>
      <c r="DG37" s="472">
        <v>16</v>
      </c>
      <c r="DH37" s="850" t="s">
        <v>1601</v>
      </c>
      <c r="DI37" s="472">
        <v>23</v>
      </c>
      <c r="DJ37" s="850" t="s">
        <v>1601</v>
      </c>
      <c r="DK37" s="472">
        <v>30</v>
      </c>
      <c r="DL37" s="850" t="s">
        <v>1601</v>
      </c>
      <c r="DM37" s="472">
        <v>7</v>
      </c>
      <c r="DN37" s="850" t="s">
        <v>1601</v>
      </c>
      <c r="DO37" s="472">
        <v>14</v>
      </c>
      <c r="DP37" s="850" t="s">
        <v>1601</v>
      </c>
      <c r="DQ37" s="472">
        <v>21</v>
      </c>
      <c r="DR37" s="850" t="s">
        <v>1601</v>
      </c>
      <c r="DS37" s="472">
        <v>28</v>
      </c>
      <c r="DT37" s="850" t="s">
        <v>1601</v>
      </c>
      <c r="DU37" s="473" t="s">
        <v>876</v>
      </c>
      <c r="DV37" s="474"/>
      <c r="DW37" s="473" t="s">
        <v>877</v>
      </c>
      <c r="DY37" s="473" t="s">
        <v>1668</v>
      </c>
    </row>
    <row r="38" spans="1:129" s="245" customFormat="1" ht="21" customHeight="1">
      <c r="A38" s="24"/>
      <c r="B38" s="24"/>
      <c r="C38" s="38" t="s">
        <v>16</v>
      </c>
      <c r="D38" s="556" t="s">
        <v>28</v>
      </c>
      <c r="E38" s="411">
        <v>218</v>
      </c>
      <c r="F38" s="459">
        <v>37074</v>
      </c>
      <c r="G38" s="788">
        <v>12</v>
      </c>
      <c r="H38" s="319" t="s">
        <v>1593</v>
      </c>
      <c r="I38" s="27">
        <v>36810</v>
      </c>
      <c r="J38" s="590" t="s">
        <v>763</v>
      </c>
      <c r="K38" s="133" t="s">
        <v>762</v>
      </c>
      <c r="L38" s="174">
        <v>0</v>
      </c>
      <c r="M38" s="17">
        <v>4</v>
      </c>
      <c r="N38" s="174">
        <v>4</v>
      </c>
      <c r="O38" s="17">
        <v>8</v>
      </c>
      <c r="P38" s="174">
        <v>12</v>
      </c>
      <c r="Q38" s="17">
        <v>0</v>
      </c>
      <c r="R38" s="174">
        <v>12</v>
      </c>
      <c r="S38" s="1123">
        <v>0</v>
      </c>
      <c r="T38" s="1123">
        <v>12</v>
      </c>
      <c r="U38" s="15"/>
      <c r="V38" s="769"/>
      <c r="W38" s="15"/>
      <c r="X38" s="769"/>
      <c r="Y38" s="15"/>
      <c r="Z38" s="769"/>
      <c r="AA38" s="15"/>
      <c r="AB38" s="769"/>
      <c r="AC38" s="15"/>
      <c r="AD38" s="769"/>
      <c r="AE38" s="15"/>
      <c r="AF38" s="769"/>
      <c r="AG38" s="15"/>
      <c r="AH38" s="769"/>
      <c r="AI38" s="15"/>
      <c r="AJ38" s="769"/>
      <c r="AK38" s="15"/>
      <c r="AL38" s="769"/>
      <c r="AM38" s="15"/>
      <c r="AN38" s="769"/>
      <c r="AO38" s="15"/>
      <c r="AP38" s="769"/>
      <c r="AQ38" s="15"/>
      <c r="AR38" s="769"/>
      <c r="AS38" s="15"/>
      <c r="AT38" s="769"/>
      <c r="AU38" s="15"/>
      <c r="AV38" s="769"/>
      <c r="AW38" s="15"/>
      <c r="AX38" s="769"/>
      <c r="AY38" s="15"/>
      <c r="AZ38" s="769"/>
      <c r="BA38" s="15"/>
      <c r="BB38" s="769"/>
      <c r="BC38" s="15"/>
      <c r="BD38" s="769"/>
      <c r="BE38" s="15"/>
      <c r="BF38" s="769"/>
      <c r="BG38" s="15"/>
      <c r="BH38" s="769"/>
      <c r="BI38" s="15"/>
      <c r="BJ38" s="769"/>
      <c r="BK38" s="15"/>
      <c r="BL38" s="769"/>
      <c r="BM38" s="15"/>
      <c r="BN38" s="769"/>
      <c r="BO38" s="15"/>
      <c r="BP38" s="769"/>
      <c r="BQ38" s="15"/>
      <c r="BR38" s="769"/>
      <c r="BS38" s="15"/>
      <c r="BT38" s="769"/>
      <c r="BU38" s="15"/>
      <c r="BV38" s="770"/>
      <c r="BW38" s="15"/>
      <c r="BX38" s="770"/>
      <c r="BY38" s="15"/>
      <c r="BZ38" s="770"/>
      <c r="CA38" s="15"/>
      <c r="CB38" s="770"/>
      <c r="CC38" s="15"/>
      <c r="CD38" s="770"/>
      <c r="CE38" s="15"/>
      <c r="CF38" s="770"/>
      <c r="CG38" s="15"/>
      <c r="CH38" s="770"/>
      <c r="CI38" s="15"/>
      <c r="CJ38" s="770"/>
      <c r="CK38" s="15"/>
      <c r="CL38" s="770"/>
      <c r="CM38" s="15"/>
      <c r="CN38" s="770"/>
      <c r="CO38" s="15"/>
      <c r="CP38" s="770"/>
      <c r="CQ38" s="15"/>
      <c r="CR38" s="770"/>
      <c r="CS38" s="15"/>
      <c r="CT38" s="770"/>
      <c r="CU38" s="15"/>
      <c r="CV38" s="770"/>
      <c r="CW38" s="15"/>
      <c r="CX38" s="770"/>
      <c r="CY38" s="15"/>
      <c r="CZ38" s="770"/>
      <c r="DA38" s="15"/>
      <c r="DB38" s="770"/>
      <c r="DC38" s="15"/>
      <c r="DD38" s="770"/>
      <c r="DE38" s="15"/>
      <c r="DF38" s="770"/>
      <c r="DG38" s="15"/>
      <c r="DH38" s="770"/>
      <c r="DI38" s="15"/>
      <c r="DJ38" s="770"/>
      <c r="DK38" s="15"/>
      <c r="DL38" s="770"/>
      <c r="DM38" s="15"/>
      <c r="DN38" s="770"/>
      <c r="DO38" s="15"/>
      <c r="DP38" s="770"/>
      <c r="DQ38" s="15"/>
      <c r="DR38" s="770"/>
      <c r="DS38" s="15"/>
      <c r="DT38" s="770"/>
      <c r="DU38" s="168">
        <f t="shared" ref="DU38:DU41" si="3">COUNT(V38,X38,Z38,AB38,AD38,AF38,AH38,AJ38,AL38,AN38,AP38,AR38,AT38,AV38,AX38,AZ38,BB38,BD38,BF38,BH38,BJ38,BL38,BN38,BP38,BR38,BT38)</f>
        <v>0</v>
      </c>
      <c r="DW38" s="168">
        <f t="shared" ref="DW38:DW41" si="4">COUNT(BV38,BX38,BZ38,CB38,CD38,CF38,CH38,CJ38,CL38,CN38,CP38,CR38,CT38,CV38,CX38,CZ38,DB38,DD38,DF38,DH38,DJ38,DL38,DN38,DP38,DR38,DT38)</f>
        <v>0</v>
      </c>
      <c r="DY38" s="168">
        <f t="shared" ref="DY38:DY41" si="5">SUM(DU38,DW38)</f>
        <v>0</v>
      </c>
    </row>
    <row r="39" spans="1:129" s="245" customFormat="1" ht="21" customHeight="1">
      <c r="A39" s="24"/>
      <c r="B39" s="24"/>
      <c r="C39" s="38" t="s">
        <v>17</v>
      </c>
      <c r="D39" s="134" t="s">
        <v>2185</v>
      </c>
      <c r="E39" s="477">
        <v>11686</v>
      </c>
      <c r="F39" s="459">
        <v>43703</v>
      </c>
      <c r="G39" s="788">
        <v>0</v>
      </c>
      <c r="H39" s="287" t="s">
        <v>1830</v>
      </c>
      <c r="I39" s="26">
        <v>43705</v>
      </c>
      <c r="J39" s="431" t="s">
        <v>2186</v>
      </c>
      <c r="K39" s="133" t="s">
        <v>2187</v>
      </c>
      <c r="L39" s="174">
        <v>0</v>
      </c>
      <c r="M39" s="17">
        <v>0</v>
      </c>
      <c r="N39" s="174">
        <v>0</v>
      </c>
      <c r="O39" s="17">
        <v>0</v>
      </c>
      <c r="P39" s="174">
        <v>0</v>
      </c>
      <c r="Q39" s="17">
        <v>0</v>
      </c>
      <c r="R39" s="174">
        <v>0</v>
      </c>
      <c r="S39" s="1123">
        <v>0</v>
      </c>
      <c r="T39" s="1123">
        <v>0</v>
      </c>
      <c r="U39" s="15"/>
      <c r="V39" s="769"/>
      <c r="W39" s="15"/>
      <c r="X39" s="769"/>
      <c r="Y39" s="15"/>
      <c r="Z39" s="769"/>
      <c r="AA39" s="15"/>
      <c r="AB39" s="769"/>
      <c r="AC39" s="15"/>
      <c r="AD39" s="769"/>
      <c r="AE39" s="15"/>
      <c r="AF39" s="769"/>
      <c r="AG39" s="15"/>
      <c r="AH39" s="769"/>
      <c r="AI39" s="15"/>
      <c r="AJ39" s="769"/>
      <c r="AK39" s="15"/>
      <c r="AL39" s="769"/>
      <c r="AM39" s="15"/>
      <c r="AN39" s="769"/>
      <c r="AO39" s="15"/>
      <c r="AP39" s="769"/>
      <c r="AQ39" s="15"/>
      <c r="AR39" s="769"/>
      <c r="AS39" s="15"/>
      <c r="AT39" s="769"/>
      <c r="AU39" s="15"/>
      <c r="AV39" s="769"/>
      <c r="AW39" s="15"/>
      <c r="AX39" s="769"/>
      <c r="AY39" s="15"/>
      <c r="AZ39" s="769"/>
      <c r="BA39" s="15"/>
      <c r="BB39" s="769"/>
      <c r="BC39" s="15"/>
      <c r="BD39" s="769"/>
      <c r="BE39" s="15"/>
      <c r="BF39" s="769"/>
      <c r="BG39" s="15"/>
      <c r="BH39" s="769"/>
      <c r="BI39" s="15"/>
      <c r="BJ39" s="769"/>
      <c r="BK39" s="15"/>
      <c r="BL39" s="769"/>
      <c r="BM39" s="15"/>
      <c r="BN39" s="769"/>
      <c r="BO39" s="15"/>
      <c r="BP39" s="769"/>
      <c r="BQ39" s="15"/>
      <c r="BR39" s="769"/>
      <c r="BS39" s="15"/>
      <c r="BT39" s="769"/>
      <c r="BU39" s="15"/>
      <c r="BV39" s="770"/>
      <c r="BW39" s="15"/>
      <c r="BX39" s="770"/>
      <c r="BY39" s="15"/>
      <c r="BZ39" s="770"/>
      <c r="CA39" s="15"/>
      <c r="CB39" s="770"/>
      <c r="CC39" s="15"/>
      <c r="CD39" s="770"/>
      <c r="CE39" s="15"/>
      <c r="CF39" s="770"/>
      <c r="CG39" s="15"/>
      <c r="CH39" s="770"/>
      <c r="CI39" s="15"/>
      <c r="CJ39" s="770"/>
      <c r="CK39" s="15"/>
      <c r="CL39" s="770"/>
      <c r="CM39" s="15"/>
      <c r="CN39" s="770"/>
      <c r="CO39" s="15"/>
      <c r="CP39" s="770"/>
      <c r="CQ39" s="15"/>
      <c r="CR39" s="770"/>
      <c r="CS39" s="15"/>
      <c r="CT39" s="770"/>
      <c r="CU39" s="15"/>
      <c r="CV39" s="770"/>
      <c r="CW39" s="15"/>
      <c r="CX39" s="770"/>
      <c r="CY39" s="15"/>
      <c r="CZ39" s="770"/>
      <c r="DA39" s="15"/>
      <c r="DB39" s="770"/>
      <c r="DC39" s="15"/>
      <c r="DD39" s="770"/>
      <c r="DE39" s="15"/>
      <c r="DF39" s="770"/>
      <c r="DG39" s="15"/>
      <c r="DH39" s="770"/>
      <c r="DI39" s="15"/>
      <c r="DJ39" s="770"/>
      <c r="DK39" s="15"/>
      <c r="DL39" s="770"/>
      <c r="DM39" s="15"/>
      <c r="DN39" s="770"/>
      <c r="DO39" s="15"/>
      <c r="DP39" s="770"/>
      <c r="DQ39" s="15"/>
      <c r="DR39" s="770"/>
      <c r="DS39" s="15"/>
      <c r="DT39" s="770"/>
      <c r="DU39" s="168">
        <f t="shared" si="3"/>
        <v>0</v>
      </c>
      <c r="DW39" s="168">
        <f t="shared" si="4"/>
        <v>0</v>
      </c>
      <c r="DY39" s="168">
        <f t="shared" si="5"/>
        <v>0</v>
      </c>
    </row>
    <row r="40" spans="1:129" s="245" customFormat="1" ht="21" customHeight="1">
      <c r="A40" s="24"/>
      <c r="B40" s="24"/>
      <c r="C40" s="38" t="s">
        <v>19</v>
      </c>
      <c r="D40" s="740" t="s">
        <v>2432</v>
      </c>
      <c r="E40" s="741">
        <v>11866</v>
      </c>
      <c r="F40" s="896">
        <v>45778</v>
      </c>
      <c r="G40" s="788">
        <v>0</v>
      </c>
      <c r="H40" s="744" t="s">
        <v>2321</v>
      </c>
      <c r="I40" s="745"/>
      <c r="J40" s="934" t="s">
        <v>2435</v>
      </c>
      <c r="K40" s="935" t="s">
        <v>2433</v>
      </c>
      <c r="L40" s="174">
        <v>0</v>
      </c>
      <c r="M40" s="17">
        <v>0</v>
      </c>
      <c r="N40" s="174">
        <v>0</v>
      </c>
      <c r="O40" s="17">
        <v>0</v>
      </c>
      <c r="P40" s="174">
        <v>0</v>
      </c>
      <c r="Q40" s="17">
        <v>0</v>
      </c>
      <c r="R40" s="174">
        <v>0</v>
      </c>
      <c r="S40" s="1123">
        <v>0</v>
      </c>
      <c r="T40" s="1123">
        <v>0</v>
      </c>
      <c r="U40" s="15"/>
      <c r="V40" s="769"/>
      <c r="W40" s="15"/>
      <c r="X40" s="769"/>
      <c r="Y40" s="15"/>
      <c r="Z40" s="769"/>
      <c r="AA40" s="15"/>
      <c r="AB40" s="769"/>
      <c r="AC40" s="15"/>
      <c r="AD40" s="769"/>
      <c r="AE40" s="15"/>
      <c r="AF40" s="769"/>
      <c r="AG40" s="15"/>
      <c r="AH40" s="769"/>
      <c r="AI40" s="15"/>
      <c r="AJ40" s="769"/>
      <c r="AK40" s="15"/>
      <c r="AL40" s="769"/>
      <c r="AM40" s="15"/>
      <c r="AN40" s="769"/>
      <c r="AO40" s="15"/>
      <c r="AP40" s="769"/>
      <c r="AQ40" s="15"/>
      <c r="AR40" s="769"/>
      <c r="AS40" s="15"/>
      <c r="AT40" s="769"/>
      <c r="AU40" s="15"/>
      <c r="AV40" s="769"/>
      <c r="AW40" s="15"/>
      <c r="AX40" s="769"/>
      <c r="AY40" s="15"/>
      <c r="AZ40" s="769"/>
      <c r="BA40" s="15"/>
      <c r="BB40" s="769"/>
      <c r="BC40" s="15"/>
      <c r="BD40" s="769"/>
      <c r="BE40" s="15"/>
      <c r="BF40" s="769"/>
      <c r="BG40" s="15"/>
      <c r="BH40" s="769"/>
      <c r="BI40" s="15"/>
      <c r="BJ40" s="769"/>
      <c r="BK40" s="15"/>
      <c r="BL40" s="769"/>
      <c r="BM40" s="15"/>
      <c r="BN40" s="769"/>
      <c r="BO40" s="15"/>
      <c r="BP40" s="769"/>
      <c r="BQ40" s="15"/>
      <c r="BR40" s="769"/>
      <c r="BS40" s="15"/>
      <c r="BT40" s="769"/>
      <c r="BU40" s="15"/>
      <c r="BV40" s="770"/>
      <c r="BW40" s="15"/>
      <c r="BX40" s="770"/>
      <c r="BY40" s="15"/>
      <c r="BZ40" s="770"/>
      <c r="CA40" s="15"/>
      <c r="CB40" s="770"/>
      <c r="CC40" s="15"/>
      <c r="CD40" s="770"/>
      <c r="CE40" s="15"/>
      <c r="CF40" s="770"/>
      <c r="CG40" s="15"/>
      <c r="CH40" s="770"/>
      <c r="CI40" s="15"/>
      <c r="CJ40" s="770"/>
      <c r="CK40" s="15"/>
      <c r="CL40" s="770"/>
      <c r="CM40" s="15"/>
      <c r="CN40" s="770"/>
      <c r="CO40" s="15"/>
      <c r="CP40" s="770"/>
      <c r="CQ40" s="15"/>
      <c r="CR40" s="770"/>
      <c r="CS40" s="15"/>
      <c r="CT40" s="770"/>
      <c r="CU40" s="15"/>
      <c r="CV40" s="770"/>
      <c r="CW40" s="15"/>
      <c r="CX40" s="770"/>
      <c r="CY40" s="15"/>
      <c r="CZ40" s="770"/>
      <c r="DA40" s="15"/>
      <c r="DB40" s="770"/>
      <c r="DC40" s="15"/>
      <c r="DD40" s="770"/>
      <c r="DE40" s="15"/>
      <c r="DF40" s="770"/>
      <c r="DG40" s="15"/>
      <c r="DH40" s="770"/>
      <c r="DI40" s="15"/>
      <c r="DJ40" s="770"/>
      <c r="DK40" s="15"/>
      <c r="DL40" s="770"/>
      <c r="DM40" s="15"/>
      <c r="DN40" s="770"/>
      <c r="DO40" s="15"/>
      <c r="DP40" s="770"/>
      <c r="DQ40" s="15"/>
      <c r="DR40" s="770"/>
      <c r="DS40" s="15"/>
      <c r="DT40" s="770"/>
      <c r="DU40" s="168">
        <f t="shared" ref="DU40" si="6">COUNT(V40,X40,Z40,AB40,AD40,AF40,AH40,AJ40,AL40,AN40,AP40,AR40,AT40,AV40,AX40,AZ40,BB40,BD40,BF40,BH40,BJ40,BL40,BN40,BP40,BR40,BT40)</f>
        <v>0</v>
      </c>
      <c r="DW40" s="168">
        <f t="shared" ref="DW40" si="7">COUNT(BV40,BX40,BZ40,CB40,CD40,CF40,CH40,CJ40,CL40,CN40,CP40,CR40,CT40,CV40,CX40,CZ40,DB40,DD40,DF40,DH40,DJ40,DL40,DN40,DP40,DR40,DT40)</f>
        <v>0</v>
      </c>
      <c r="DY40" s="168">
        <f t="shared" ref="DY40" si="8">SUM(DU40,DW40)</f>
        <v>0</v>
      </c>
    </row>
    <row r="41" spans="1:129" s="245" customFormat="1" ht="21" customHeight="1">
      <c r="A41" s="24"/>
      <c r="B41" s="24"/>
      <c r="C41" s="38" t="s">
        <v>21</v>
      </c>
      <c r="D41" s="1226" t="s">
        <v>2519</v>
      </c>
      <c r="E41" s="1225">
        <v>11932</v>
      </c>
      <c r="F41" s="1209">
        <v>40610</v>
      </c>
      <c r="G41" s="788">
        <v>0</v>
      </c>
      <c r="H41" s="1211" t="s">
        <v>2321</v>
      </c>
      <c r="I41" s="1223">
        <v>41696</v>
      </c>
      <c r="J41" s="1212" t="s">
        <v>2515</v>
      </c>
      <c r="K41" s="1213" t="s">
        <v>2516</v>
      </c>
      <c r="L41" s="174">
        <v>0</v>
      </c>
      <c r="M41" s="17">
        <v>0</v>
      </c>
      <c r="N41" s="174">
        <v>0</v>
      </c>
      <c r="O41" s="17">
        <v>0</v>
      </c>
      <c r="P41" s="174">
        <v>0</v>
      </c>
      <c r="Q41" s="17">
        <v>0</v>
      </c>
      <c r="R41" s="174">
        <v>0</v>
      </c>
      <c r="S41" s="1123">
        <v>0</v>
      </c>
      <c r="T41" s="1123">
        <v>0</v>
      </c>
      <c r="U41" s="15"/>
      <c r="V41" s="769"/>
      <c r="W41" s="15"/>
      <c r="X41" s="769"/>
      <c r="Y41" s="15"/>
      <c r="Z41" s="769"/>
      <c r="AA41" s="15"/>
      <c r="AB41" s="769"/>
      <c r="AC41" s="15"/>
      <c r="AD41" s="769"/>
      <c r="AE41" s="15"/>
      <c r="AF41" s="769"/>
      <c r="AG41" s="15"/>
      <c r="AH41" s="769"/>
      <c r="AI41" s="15"/>
      <c r="AJ41" s="769"/>
      <c r="AK41" s="15"/>
      <c r="AL41" s="769"/>
      <c r="AM41" s="15"/>
      <c r="AN41" s="769"/>
      <c r="AO41" s="15"/>
      <c r="AP41" s="769"/>
      <c r="AQ41" s="15"/>
      <c r="AR41" s="769"/>
      <c r="AS41" s="15"/>
      <c r="AT41" s="769"/>
      <c r="AU41" s="15"/>
      <c r="AV41" s="769"/>
      <c r="AW41" s="15"/>
      <c r="AX41" s="769"/>
      <c r="AY41" s="15"/>
      <c r="AZ41" s="769"/>
      <c r="BA41" s="15"/>
      <c r="BB41" s="769"/>
      <c r="BC41" s="15"/>
      <c r="BD41" s="769"/>
      <c r="BE41" s="15"/>
      <c r="BF41" s="769"/>
      <c r="BG41" s="15"/>
      <c r="BH41" s="769"/>
      <c r="BI41" s="15"/>
      <c r="BJ41" s="769"/>
      <c r="BK41" s="15"/>
      <c r="BL41" s="769"/>
      <c r="BM41" s="15"/>
      <c r="BN41" s="769"/>
      <c r="BO41" s="15"/>
      <c r="BP41" s="769"/>
      <c r="BQ41" s="15"/>
      <c r="BR41" s="769"/>
      <c r="BS41" s="15"/>
      <c r="BT41" s="769"/>
      <c r="BU41" s="15"/>
      <c r="BV41" s="770"/>
      <c r="BW41" s="15"/>
      <c r="BX41" s="770"/>
      <c r="BY41" s="15"/>
      <c r="BZ41" s="770"/>
      <c r="CA41" s="15"/>
      <c r="CB41" s="770"/>
      <c r="CC41" s="15"/>
      <c r="CD41" s="770"/>
      <c r="CE41" s="15"/>
      <c r="CF41" s="770"/>
      <c r="CG41" s="15"/>
      <c r="CH41" s="770"/>
      <c r="CI41" s="15"/>
      <c r="CJ41" s="770"/>
      <c r="CK41" s="15"/>
      <c r="CL41" s="770"/>
      <c r="CM41" s="15"/>
      <c r="CN41" s="770"/>
      <c r="CO41" s="15"/>
      <c r="CP41" s="770"/>
      <c r="CQ41" s="15"/>
      <c r="CR41" s="770"/>
      <c r="CS41" s="15"/>
      <c r="CT41" s="770"/>
      <c r="CU41" s="15"/>
      <c r="CV41" s="770"/>
      <c r="CW41" s="15"/>
      <c r="CX41" s="770"/>
      <c r="CY41" s="15"/>
      <c r="CZ41" s="770"/>
      <c r="DA41" s="15"/>
      <c r="DB41" s="770"/>
      <c r="DC41" s="15"/>
      <c r="DD41" s="770"/>
      <c r="DE41" s="15"/>
      <c r="DF41" s="770"/>
      <c r="DG41" s="15"/>
      <c r="DH41" s="770"/>
      <c r="DI41" s="15"/>
      <c r="DJ41" s="770"/>
      <c r="DK41" s="15"/>
      <c r="DL41" s="770"/>
      <c r="DM41" s="15"/>
      <c r="DN41" s="770"/>
      <c r="DO41" s="15"/>
      <c r="DP41" s="770"/>
      <c r="DQ41" s="15"/>
      <c r="DR41" s="770"/>
      <c r="DS41" s="15"/>
      <c r="DT41" s="770"/>
      <c r="DU41" s="168">
        <f t="shared" si="3"/>
        <v>0</v>
      </c>
      <c r="DW41" s="168">
        <f t="shared" si="4"/>
        <v>0</v>
      </c>
      <c r="DY41" s="168">
        <f t="shared" si="5"/>
        <v>0</v>
      </c>
    </row>
    <row r="42" spans="1:129" ht="15" customHeight="1"/>
    <row r="43" spans="1:129" ht="15" customHeight="1"/>
    <row r="44" spans="1:129" ht="15" customHeight="1"/>
    <row r="45" spans="1:129" ht="15" customHeight="1"/>
    <row r="46" spans="1:129" ht="15" customHeight="1"/>
    <row r="47" spans="1:129" ht="15" hidden="1" customHeight="1"/>
    <row r="48" spans="1:129" ht="15" hidden="1" customHeight="1"/>
    <row r="49" spans="1:129" s="50" customFormat="1" ht="54" hidden="1" customHeight="1">
      <c r="D49" s="49" t="s">
        <v>2504</v>
      </c>
      <c r="E49" s="184"/>
      <c r="F49" s="465"/>
      <c r="H49" s="257"/>
      <c r="I49" s="35"/>
      <c r="J49" s="585"/>
      <c r="K49" s="257"/>
      <c r="U49" s="49"/>
      <c r="W49" s="49"/>
      <c r="Y49" s="49"/>
      <c r="AA49" s="49"/>
      <c r="AC49" s="49"/>
      <c r="AE49" s="49"/>
      <c r="AG49" s="49"/>
      <c r="AI49" s="49"/>
      <c r="AK49" s="49"/>
      <c r="AM49" s="49"/>
      <c r="AO49" s="49"/>
      <c r="AQ49" s="49"/>
      <c r="AS49" s="49"/>
      <c r="AU49" s="49"/>
      <c r="AW49" s="49"/>
      <c r="AY49" s="49"/>
      <c r="BA49" s="49"/>
      <c r="BC49" s="49"/>
      <c r="BE49" s="49"/>
      <c r="BG49" s="49"/>
      <c r="BI49" s="49"/>
      <c r="BK49" s="49"/>
      <c r="BM49" s="49"/>
      <c r="BO49" s="49"/>
      <c r="BQ49" s="49"/>
      <c r="BS49" s="49"/>
      <c r="BU49" s="49"/>
      <c r="BW49" s="49"/>
      <c r="BY49" s="49"/>
      <c r="CA49" s="49"/>
      <c r="CC49" s="49"/>
      <c r="CE49" s="49"/>
      <c r="CG49" s="49"/>
      <c r="CI49" s="49"/>
      <c r="CK49" s="49"/>
      <c r="CM49" s="49"/>
      <c r="CO49" s="49"/>
      <c r="CQ49" s="49"/>
      <c r="CS49" s="49"/>
      <c r="CU49" s="49"/>
      <c r="CW49" s="49"/>
      <c r="CY49" s="49"/>
      <c r="DA49" s="49"/>
      <c r="DC49" s="49"/>
      <c r="DE49" s="49"/>
      <c r="DG49" s="49"/>
      <c r="DI49" s="49"/>
      <c r="DK49" s="49"/>
      <c r="DM49" s="49"/>
      <c r="DO49" s="49"/>
      <c r="DQ49" s="49"/>
      <c r="DS49" s="49"/>
      <c r="DU49" s="254"/>
      <c r="DV49" s="254"/>
      <c r="DW49" s="254"/>
      <c r="DY49" s="254"/>
    </row>
    <row r="50" spans="1:129" s="25" customFormat="1" ht="15" hidden="1" customHeight="1">
      <c r="C50" s="58"/>
      <c r="D50" s="392"/>
      <c r="E50" s="154"/>
      <c r="F50" s="462"/>
      <c r="G50" s="790"/>
      <c r="H50" s="257"/>
      <c r="I50" s="35"/>
      <c r="J50" s="583"/>
      <c r="K50" s="257"/>
      <c r="L50" s="43"/>
      <c r="M50" s="43"/>
      <c r="N50" s="43"/>
      <c r="O50" s="43"/>
      <c r="P50" s="43"/>
      <c r="Q50" s="43"/>
      <c r="R50" s="43"/>
      <c r="S50" s="43"/>
      <c r="T50" s="43"/>
      <c r="U50" s="43"/>
      <c r="V50" s="44"/>
      <c r="W50" s="23"/>
      <c r="X50" s="44"/>
      <c r="Y50" s="23"/>
      <c r="Z50" s="44"/>
      <c r="AA50" s="23"/>
      <c r="AB50" s="44"/>
      <c r="AC50" s="23"/>
      <c r="AD50" s="44"/>
      <c r="AE50" s="23"/>
      <c r="AF50" s="44"/>
      <c r="AG50" s="23"/>
      <c r="AH50" s="44"/>
      <c r="AI50" s="23"/>
      <c r="AJ50" s="44"/>
      <c r="AK50" s="23"/>
      <c r="AL50" s="44"/>
      <c r="AM50" s="23"/>
      <c r="AN50" s="44"/>
      <c r="AO50" s="23"/>
      <c r="AP50" s="44"/>
      <c r="AQ50" s="23"/>
      <c r="AR50" s="44"/>
      <c r="AS50" s="23"/>
      <c r="AT50" s="44"/>
      <c r="AU50" s="23"/>
      <c r="AV50" s="44"/>
      <c r="AW50" s="23"/>
      <c r="AX50" s="44"/>
      <c r="AY50" s="23"/>
      <c r="AZ50" s="44"/>
      <c r="BA50" s="23"/>
      <c r="BB50" s="44"/>
      <c r="BC50" s="23"/>
      <c r="BD50" s="44"/>
      <c r="BE50" s="23"/>
      <c r="BF50" s="44"/>
      <c r="BG50" s="23"/>
      <c r="BH50" s="44"/>
      <c r="BI50" s="23"/>
      <c r="BJ50" s="44"/>
      <c r="BK50" s="23"/>
      <c r="BL50" s="44"/>
      <c r="BM50" s="23"/>
      <c r="BN50" s="44"/>
      <c r="BO50" s="23"/>
      <c r="BP50" s="44"/>
      <c r="BQ50" s="23"/>
      <c r="BR50" s="44"/>
      <c r="BS50" s="23"/>
      <c r="BT50" s="44"/>
      <c r="BU50" s="23"/>
      <c r="BV50" s="44"/>
      <c r="BW50" s="23"/>
      <c r="BX50" s="44"/>
      <c r="BY50" s="23"/>
      <c r="BZ50" s="44"/>
      <c r="CA50" s="23"/>
      <c r="CB50" s="44"/>
      <c r="CC50" s="23"/>
      <c r="CD50" s="44"/>
      <c r="CE50" s="23"/>
      <c r="CF50" s="44"/>
      <c r="CG50" s="23"/>
      <c r="CH50" s="44"/>
      <c r="CI50" s="23"/>
      <c r="CJ50" s="44"/>
      <c r="CK50" s="23"/>
      <c r="CL50" s="44"/>
      <c r="CM50" s="23"/>
      <c r="CN50" s="44"/>
      <c r="CO50" s="23"/>
      <c r="CP50" s="44"/>
      <c r="CQ50" s="23"/>
      <c r="CR50" s="44"/>
      <c r="CS50" s="23"/>
      <c r="CT50" s="44"/>
      <c r="CU50" s="23"/>
      <c r="CV50" s="44"/>
      <c r="CW50" s="23"/>
      <c r="CX50" s="44"/>
      <c r="CY50" s="23"/>
      <c r="CZ50" s="44"/>
      <c r="DA50" s="23"/>
      <c r="DB50" s="44"/>
      <c r="DC50" s="23"/>
      <c r="DD50" s="44"/>
      <c r="DE50" s="23"/>
      <c r="DF50" s="44"/>
      <c r="DG50" s="23"/>
      <c r="DH50" s="44"/>
      <c r="DI50" s="23"/>
      <c r="DJ50" s="44"/>
      <c r="DK50" s="23"/>
      <c r="DL50" s="44"/>
      <c r="DM50" s="23"/>
      <c r="DN50" s="44"/>
      <c r="DO50" s="23"/>
      <c r="DP50" s="44"/>
      <c r="DQ50" s="23"/>
      <c r="DR50" s="44"/>
      <c r="DS50" s="23"/>
      <c r="DT50" s="44"/>
      <c r="DU50" s="11"/>
      <c r="DV50" s="11"/>
      <c r="DW50" s="11"/>
      <c r="DY50" s="11"/>
    </row>
    <row r="51" spans="1:129" s="484" customFormat="1" ht="33.75" hidden="1" customHeight="1">
      <c r="A51" s="591" t="s">
        <v>301</v>
      </c>
      <c r="B51" s="591" t="s">
        <v>1601</v>
      </c>
      <c r="C51" s="592" t="s">
        <v>1699</v>
      </c>
      <c r="D51" s="593" t="s">
        <v>39</v>
      </c>
      <c r="E51" s="591" t="s">
        <v>1665</v>
      </c>
      <c r="F51" s="594" t="s">
        <v>14</v>
      </c>
      <c r="G51" s="591"/>
      <c r="H51" s="595" t="s">
        <v>1611</v>
      </c>
      <c r="I51" s="594" t="s">
        <v>1612</v>
      </c>
      <c r="J51" s="595" t="s">
        <v>299</v>
      </c>
      <c r="K51" s="594" t="s">
        <v>298</v>
      </c>
      <c r="L51" s="591" t="s">
        <v>1353</v>
      </c>
      <c r="M51" s="591" t="s">
        <v>1551</v>
      </c>
      <c r="N51" s="591" t="s">
        <v>1552</v>
      </c>
      <c r="O51" s="591" t="s">
        <v>1760</v>
      </c>
      <c r="P51" s="591" t="s">
        <v>1761</v>
      </c>
      <c r="Q51" s="591" t="s">
        <v>2276</v>
      </c>
      <c r="R51" s="591" t="s">
        <v>2277</v>
      </c>
      <c r="S51" s="1115" t="s">
        <v>876</v>
      </c>
      <c r="T51" s="1115"/>
      <c r="U51" s="861"/>
      <c r="V51" s="591"/>
      <c r="W51" s="861"/>
      <c r="X51" s="591"/>
      <c r="Y51" s="861"/>
      <c r="Z51" s="591"/>
      <c r="AA51" s="861"/>
      <c r="AB51" s="591"/>
      <c r="AC51" s="861"/>
      <c r="AD51" s="591"/>
      <c r="AE51" s="861"/>
      <c r="AF51" s="591"/>
      <c r="AG51" s="861"/>
      <c r="AH51" s="591"/>
      <c r="AI51" s="861"/>
      <c r="AJ51" s="591"/>
      <c r="AK51" s="861"/>
      <c r="AL51" s="591"/>
      <c r="AM51" s="861"/>
      <c r="AN51" s="591"/>
      <c r="AO51" s="861"/>
      <c r="AP51" s="591"/>
      <c r="AQ51" s="861"/>
      <c r="AR51" s="591"/>
      <c r="AS51" s="861"/>
      <c r="AT51" s="591"/>
      <c r="AU51" s="861"/>
      <c r="AV51" s="591"/>
      <c r="AW51" s="861"/>
      <c r="AX51" s="591"/>
      <c r="AY51" s="861"/>
      <c r="AZ51" s="591"/>
      <c r="BA51" s="861"/>
      <c r="BB51" s="591"/>
      <c r="BC51" s="861"/>
      <c r="BD51" s="591"/>
      <c r="BE51" s="861"/>
      <c r="BF51" s="591"/>
      <c r="BG51" s="861"/>
      <c r="BH51" s="591"/>
      <c r="BI51" s="861"/>
      <c r="BJ51" s="591"/>
      <c r="BK51" s="861"/>
      <c r="BL51" s="591"/>
      <c r="BM51" s="861"/>
      <c r="BN51" s="591"/>
      <c r="BO51" s="861"/>
      <c r="BP51" s="591"/>
      <c r="BQ51" s="861"/>
      <c r="BR51" s="591"/>
      <c r="BS51" s="861"/>
      <c r="BT51" s="591"/>
      <c r="BU51" s="861"/>
      <c r="BV51" s="591"/>
      <c r="BW51" s="861"/>
      <c r="BX51" s="591"/>
      <c r="BY51" s="861"/>
      <c r="BZ51" s="591"/>
      <c r="CA51" s="861"/>
      <c r="CB51" s="591"/>
      <c r="CC51" s="861"/>
      <c r="CD51" s="591"/>
      <c r="CE51" s="861"/>
      <c r="CF51" s="591"/>
      <c r="CG51" s="861"/>
      <c r="CH51" s="591"/>
      <c r="CI51" s="861"/>
      <c r="CJ51" s="591"/>
      <c r="CK51" s="861"/>
      <c r="CL51" s="591"/>
      <c r="CM51" s="861"/>
      <c r="CN51" s="591"/>
      <c r="CO51" s="861"/>
      <c r="CP51" s="591"/>
      <c r="CQ51" s="861"/>
      <c r="CR51" s="591"/>
      <c r="CS51" s="861"/>
      <c r="CT51" s="591"/>
      <c r="CU51" s="861"/>
      <c r="CV51" s="591"/>
      <c r="CW51" s="861"/>
      <c r="CX51" s="591"/>
      <c r="CY51" s="861"/>
      <c r="CZ51" s="591"/>
      <c r="DA51" s="861"/>
      <c r="DB51" s="591"/>
      <c r="DC51" s="861"/>
      <c r="DD51" s="591"/>
      <c r="DE51" s="861"/>
      <c r="DF51" s="591"/>
      <c r="DG51" s="861"/>
      <c r="DH51" s="591"/>
      <c r="DI51" s="861"/>
      <c r="DJ51" s="591"/>
      <c r="DK51" s="861"/>
      <c r="DL51" s="591"/>
      <c r="DM51" s="861"/>
      <c r="DN51" s="591"/>
      <c r="DO51" s="861"/>
      <c r="DP51" s="591"/>
      <c r="DQ51" s="861"/>
      <c r="DR51" s="591"/>
      <c r="DS51" s="861"/>
      <c r="DT51" s="591"/>
      <c r="DU51" s="473" t="s">
        <v>876</v>
      </c>
      <c r="DV51" s="474"/>
      <c r="DW51" s="473" t="s">
        <v>877</v>
      </c>
      <c r="DX51" s="173"/>
      <c r="DY51" s="473" t="s">
        <v>1668</v>
      </c>
    </row>
    <row r="52" spans="1:129" s="25" customFormat="1" ht="21" hidden="1" customHeight="1">
      <c r="A52" s="175"/>
      <c r="B52" s="175"/>
      <c r="C52" s="38" t="s">
        <v>27</v>
      </c>
      <c r="D52" s="556" t="s">
        <v>280</v>
      </c>
      <c r="E52" s="477">
        <v>9944</v>
      </c>
      <c r="F52" s="457">
        <v>38651</v>
      </c>
      <c r="G52" s="788">
        <v>0</v>
      </c>
      <c r="H52" s="319" t="s">
        <v>2321</v>
      </c>
      <c r="I52" s="27">
        <v>35828</v>
      </c>
      <c r="J52" s="430" t="s">
        <v>743</v>
      </c>
      <c r="K52" s="287" t="s">
        <v>742</v>
      </c>
      <c r="L52" s="16">
        <v>0</v>
      </c>
      <c r="M52" s="16">
        <v>0</v>
      </c>
      <c r="N52" s="16">
        <v>0</v>
      </c>
      <c r="O52" s="16">
        <v>0</v>
      </c>
      <c r="P52" s="16">
        <v>0</v>
      </c>
      <c r="Q52" s="16">
        <v>0</v>
      </c>
      <c r="R52" s="16">
        <v>0</v>
      </c>
      <c r="S52" s="1114">
        <v>0</v>
      </c>
      <c r="T52" s="1114">
        <v>0</v>
      </c>
      <c r="U52" s="15"/>
      <c r="V52" s="769"/>
      <c r="W52" s="15"/>
      <c r="X52" s="769"/>
      <c r="Y52" s="15"/>
      <c r="Z52" s="769"/>
      <c r="AA52" s="15"/>
      <c r="AB52" s="769"/>
      <c r="AC52" s="15"/>
      <c r="AD52" s="769"/>
      <c r="AE52" s="15"/>
      <c r="AF52" s="769"/>
      <c r="AG52" s="15"/>
      <c r="AH52" s="769"/>
      <c r="AI52" s="15"/>
      <c r="AJ52" s="769"/>
      <c r="AK52" s="15"/>
      <c r="AL52" s="769"/>
      <c r="AM52" s="15"/>
      <c r="AN52" s="769"/>
      <c r="AO52" s="15"/>
      <c r="AP52" s="769"/>
      <c r="AQ52" s="15"/>
      <c r="AR52" s="769"/>
      <c r="AS52" s="15"/>
      <c r="AT52" s="769"/>
      <c r="AU52" s="15"/>
      <c r="AV52" s="769"/>
      <c r="AW52" s="15"/>
      <c r="AX52" s="769"/>
      <c r="AY52" s="15"/>
      <c r="AZ52" s="769"/>
      <c r="BA52" s="15"/>
      <c r="BB52" s="769"/>
      <c r="BC52" s="15"/>
      <c r="BD52" s="769"/>
      <c r="BE52" s="15"/>
      <c r="BF52" s="769"/>
      <c r="BG52" s="15"/>
      <c r="BH52" s="769"/>
      <c r="BI52" s="15"/>
      <c r="BJ52" s="769"/>
      <c r="BK52" s="15"/>
      <c r="BL52" s="769"/>
      <c r="BM52" s="15"/>
      <c r="BN52" s="769"/>
      <c r="BO52" s="15"/>
      <c r="BP52" s="769"/>
      <c r="BQ52" s="15"/>
      <c r="BR52" s="769"/>
      <c r="BS52" s="15"/>
      <c r="BT52" s="769"/>
      <c r="BU52" s="15"/>
      <c r="BV52" s="770"/>
      <c r="BW52" s="15"/>
      <c r="BX52" s="770"/>
      <c r="BY52" s="15"/>
      <c r="BZ52" s="770"/>
      <c r="CA52" s="15"/>
      <c r="CB52" s="770"/>
      <c r="CC52" s="15"/>
      <c r="CD52" s="770"/>
      <c r="CE52" s="15"/>
      <c r="CF52" s="770"/>
      <c r="CG52" s="15"/>
      <c r="CH52" s="770"/>
      <c r="CI52" s="15"/>
      <c r="CJ52" s="770"/>
      <c r="CK52" s="15"/>
      <c r="CL52" s="770"/>
      <c r="CM52" s="15"/>
      <c r="CN52" s="770"/>
      <c r="CO52" s="15"/>
      <c r="CP52" s="770"/>
      <c r="CQ52" s="15"/>
      <c r="CR52" s="770"/>
      <c r="CS52" s="15"/>
      <c r="CT52" s="770"/>
      <c r="CU52" s="15"/>
      <c r="CV52" s="770"/>
      <c r="CW52" s="15"/>
      <c r="CX52" s="770"/>
      <c r="CY52" s="15"/>
      <c r="CZ52" s="770"/>
      <c r="DA52" s="15"/>
      <c r="DB52" s="770"/>
      <c r="DC52" s="15"/>
      <c r="DD52" s="770"/>
      <c r="DE52" s="15"/>
      <c r="DF52" s="770"/>
      <c r="DG52" s="15"/>
      <c r="DH52" s="770"/>
      <c r="DI52" s="15"/>
      <c r="DJ52" s="770"/>
      <c r="DK52" s="15"/>
      <c r="DL52" s="770"/>
      <c r="DM52" s="15"/>
      <c r="DN52" s="770"/>
      <c r="DO52" s="15"/>
      <c r="DP52" s="770"/>
      <c r="DQ52" s="15"/>
      <c r="DR52" s="770"/>
      <c r="DS52" s="15"/>
      <c r="DT52" s="770"/>
      <c r="DU52" s="168">
        <f t="shared" ref="DU52" si="9">COUNT(V52,X52,Z52,AB52,AD52,AF52,AH52,AJ52,AL52,AN52,AP52,AR52,AT52,AV52,AX52,AZ52,BB52,BD52,BF52,BH52,BJ52,BL52,BN52,BP52,BR52,BT52)</f>
        <v>0</v>
      </c>
      <c r="DW52" s="168">
        <f t="shared" ref="DW52" si="10">COUNT(BV52,BX52,BZ52,CB52,CD52,CF52,CH52,CJ52,CL52,CN52,CP52,CR52,CT52,CV52,CX52,CZ52,DB52,DD52,DF52,DH52,DJ52,DL52,DN52,DP52,DR52,DT52)</f>
        <v>0</v>
      </c>
      <c r="DY52" s="168">
        <f t="shared" ref="DY52" si="11">SUM(DU52,DW52)</f>
        <v>0</v>
      </c>
    </row>
    <row r="53" spans="1:129" ht="15" hidden="1" customHeight="1"/>
    <row r="54" spans="1:129" s="50" customFormat="1" ht="54" hidden="1" customHeight="1">
      <c r="C54" s="49"/>
      <c r="D54" s="49" t="s">
        <v>2324</v>
      </c>
      <c r="E54" s="191"/>
      <c r="F54" s="465"/>
      <c r="G54" s="191"/>
      <c r="H54" s="257"/>
      <c r="I54" s="35"/>
      <c r="J54" s="3"/>
      <c r="K54" s="257"/>
      <c r="U54" s="49"/>
      <c r="W54" s="49"/>
      <c r="Y54" s="49"/>
      <c r="AA54" s="49"/>
      <c r="AC54" s="49"/>
      <c r="AE54" s="49"/>
      <c r="AG54" s="49"/>
      <c r="AI54" s="49"/>
      <c r="AK54" s="49"/>
      <c r="AM54" s="49"/>
      <c r="AO54" s="49"/>
      <c r="AQ54" s="49"/>
      <c r="AS54" s="49"/>
      <c r="AU54" s="49"/>
      <c r="AW54" s="49"/>
      <c r="AY54" s="49"/>
      <c r="BA54" s="49"/>
      <c r="BC54" s="49"/>
      <c r="BE54" s="49"/>
      <c r="BG54" s="49"/>
      <c r="BI54" s="49"/>
      <c r="BK54" s="49"/>
      <c r="BM54" s="49"/>
      <c r="BO54" s="49"/>
      <c r="BQ54" s="49"/>
      <c r="BS54" s="49"/>
      <c r="BU54" s="49"/>
      <c r="BW54" s="49"/>
      <c r="BY54" s="49"/>
      <c r="CA54" s="49"/>
      <c r="CC54" s="49"/>
      <c r="CE54" s="49"/>
      <c r="CG54" s="49"/>
      <c r="CI54" s="49"/>
      <c r="CK54" s="49"/>
      <c r="CM54" s="49"/>
      <c r="CO54" s="49"/>
      <c r="CQ54" s="49"/>
      <c r="CS54" s="49"/>
      <c r="CU54" s="49"/>
      <c r="CW54" s="49"/>
      <c r="CY54" s="49"/>
      <c r="DA54" s="49"/>
      <c r="DC54" s="49"/>
      <c r="DE54" s="49"/>
      <c r="DG54" s="49"/>
      <c r="DI54" s="49"/>
      <c r="DK54" s="49"/>
      <c r="DM54" s="49"/>
      <c r="DO54" s="49"/>
      <c r="DQ54" s="49"/>
      <c r="DS54" s="49"/>
      <c r="DU54" s="254"/>
      <c r="DV54" s="254"/>
      <c r="DW54" s="254"/>
    </row>
    <row r="55" spans="1:129" ht="15" hidden="1" customHeight="1"/>
    <row r="56" spans="1:129" s="484" customFormat="1" ht="34.5" hidden="1" customHeight="1">
      <c r="A56" s="593" t="s">
        <v>301</v>
      </c>
      <c r="B56" s="593" t="s">
        <v>1601</v>
      </c>
      <c r="C56" s="599" t="s">
        <v>12</v>
      </c>
      <c r="D56" s="593" t="s">
        <v>39</v>
      </c>
      <c r="E56" s="591" t="s">
        <v>1665</v>
      </c>
      <c r="F56" s="594" t="s">
        <v>14</v>
      </c>
      <c r="G56" s="591"/>
      <c r="H56" s="594" t="s">
        <v>1611</v>
      </c>
      <c r="I56" s="594" t="s">
        <v>1612</v>
      </c>
      <c r="J56" s="591" t="s">
        <v>299</v>
      </c>
      <c r="K56" s="594" t="s">
        <v>298</v>
      </c>
      <c r="L56" s="591" t="s">
        <v>1353</v>
      </c>
      <c r="M56" s="591" t="s">
        <v>1551</v>
      </c>
      <c r="N56" s="591" t="s">
        <v>1552</v>
      </c>
      <c r="O56" s="591" t="s">
        <v>1760</v>
      </c>
      <c r="P56" s="591" t="s">
        <v>1761</v>
      </c>
      <c r="Q56" s="591" t="s">
        <v>2276</v>
      </c>
      <c r="R56" s="591" t="s">
        <v>2277</v>
      </c>
      <c r="S56" s="1115" t="s">
        <v>876</v>
      </c>
      <c r="T56" s="1115"/>
      <c r="U56" s="288"/>
      <c r="V56" s="812"/>
      <c r="W56" s="288"/>
      <c r="X56" s="812"/>
      <c r="Y56" s="288"/>
      <c r="Z56" s="812"/>
      <c r="AA56" s="288"/>
      <c r="AB56" s="812"/>
      <c r="AC56" s="288"/>
      <c r="AD56" s="812"/>
      <c r="AE56" s="288"/>
      <c r="AF56" s="812"/>
      <c r="AG56" s="288"/>
      <c r="AH56" s="812"/>
      <c r="AI56" s="288"/>
      <c r="AJ56" s="812"/>
      <c r="AK56" s="288"/>
      <c r="AL56" s="812"/>
      <c r="AM56" s="288"/>
      <c r="AN56" s="812"/>
      <c r="AO56" s="288"/>
      <c r="AP56" s="812"/>
      <c r="AQ56" s="288"/>
      <c r="AR56" s="812"/>
      <c r="AS56" s="288"/>
      <c r="AT56" s="812"/>
      <c r="AU56" s="288"/>
      <c r="AV56" s="812"/>
      <c r="AW56" s="288"/>
      <c r="AX56" s="812"/>
      <c r="AY56" s="288"/>
      <c r="AZ56" s="812"/>
      <c r="BA56" s="288"/>
      <c r="BB56" s="812"/>
      <c r="BC56" s="288"/>
      <c r="BD56" s="812"/>
      <c r="BE56" s="288"/>
      <c r="BF56" s="812"/>
      <c r="BG56" s="288"/>
      <c r="BH56" s="812"/>
      <c r="BI56" s="288"/>
      <c r="BJ56" s="812"/>
      <c r="BK56" s="288"/>
      <c r="BL56" s="812"/>
      <c r="BM56" s="288"/>
      <c r="BN56" s="812"/>
      <c r="BO56" s="288"/>
      <c r="BP56" s="812"/>
      <c r="BQ56" s="288"/>
      <c r="BR56" s="812"/>
      <c r="BS56" s="288"/>
      <c r="BT56" s="812"/>
      <c r="BU56" s="288"/>
      <c r="BV56" s="812"/>
      <c r="BW56" s="288"/>
      <c r="BX56" s="812"/>
      <c r="BY56" s="288"/>
      <c r="BZ56" s="812"/>
      <c r="CA56" s="288"/>
      <c r="CB56" s="812"/>
      <c r="CC56" s="288"/>
      <c r="CD56" s="812"/>
      <c r="CE56" s="288"/>
      <c r="CF56" s="812"/>
      <c r="CG56" s="288"/>
      <c r="CH56" s="812"/>
      <c r="CI56" s="288"/>
      <c r="CJ56" s="812"/>
      <c r="CK56" s="288"/>
      <c r="CL56" s="812"/>
      <c r="CM56" s="288"/>
      <c r="CN56" s="812"/>
      <c r="CO56" s="288"/>
      <c r="CP56" s="812"/>
      <c r="CQ56" s="288"/>
      <c r="CR56" s="812"/>
      <c r="CS56" s="288"/>
      <c r="CT56" s="812"/>
      <c r="CU56" s="288"/>
      <c r="CV56" s="812"/>
      <c r="CW56" s="288"/>
      <c r="CX56" s="812"/>
      <c r="CY56" s="288"/>
      <c r="CZ56" s="812"/>
      <c r="DA56" s="288"/>
      <c r="DB56" s="812"/>
      <c r="DC56" s="288"/>
      <c r="DD56" s="812"/>
      <c r="DE56" s="288"/>
      <c r="DF56" s="812"/>
      <c r="DG56" s="288"/>
      <c r="DH56" s="812"/>
      <c r="DI56" s="288"/>
      <c r="DJ56" s="812"/>
      <c r="DK56" s="288"/>
      <c r="DL56" s="812"/>
      <c r="DM56" s="288"/>
      <c r="DN56" s="812"/>
      <c r="DO56" s="288"/>
      <c r="DP56" s="812"/>
      <c r="DQ56" s="288"/>
      <c r="DR56" s="812"/>
      <c r="DS56" s="288"/>
      <c r="DT56" s="812"/>
      <c r="DU56" s="473" t="s">
        <v>876</v>
      </c>
      <c r="DV56" s="474"/>
      <c r="DW56" s="473" t="s">
        <v>877</v>
      </c>
      <c r="DX56" s="173"/>
      <c r="DY56" s="473" t="s">
        <v>1668</v>
      </c>
    </row>
    <row r="57" spans="1:129" s="25" customFormat="1" ht="21" hidden="1" customHeight="1">
      <c r="A57" s="175"/>
      <c r="B57" s="175"/>
      <c r="C57" s="38" t="s">
        <v>19</v>
      </c>
      <c r="D57" s="556" t="s">
        <v>186</v>
      </c>
      <c r="E57" s="477">
        <v>9224</v>
      </c>
      <c r="F57" s="457">
        <v>29953</v>
      </c>
      <c r="G57" s="788"/>
      <c r="H57" s="319" t="s">
        <v>1403</v>
      </c>
      <c r="I57" s="27">
        <v>27822</v>
      </c>
      <c r="J57" s="431" t="s">
        <v>485</v>
      </c>
      <c r="K57" s="287" t="s">
        <v>484</v>
      </c>
      <c r="L57" s="16">
        <v>0</v>
      </c>
      <c r="M57" s="16">
        <v>0</v>
      </c>
      <c r="N57" s="16">
        <v>0</v>
      </c>
      <c r="O57" s="16">
        <v>0</v>
      </c>
      <c r="P57" s="16">
        <v>0</v>
      </c>
      <c r="Q57" s="16">
        <v>0</v>
      </c>
      <c r="R57" s="16">
        <v>0</v>
      </c>
      <c r="S57" s="1114">
        <v>0</v>
      </c>
      <c r="T57" s="1114"/>
      <c r="U57" s="15"/>
      <c r="V57" s="769"/>
      <c r="W57" s="15"/>
      <c r="X57" s="769"/>
      <c r="Y57" s="15"/>
      <c r="Z57" s="769"/>
      <c r="AA57" s="15"/>
      <c r="AB57" s="769"/>
      <c r="AC57" s="15"/>
      <c r="AD57" s="769"/>
      <c r="AE57" s="15"/>
      <c r="AF57" s="769"/>
      <c r="AG57" s="15"/>
      <c r="AH57" s="769"/>
      <c r="AI57" s="15"/>
      <c r="AJ57" s="769"/>
      <c r="AK57" s="15"/>
      <c r="AL57" s="769"/>
      <c r="AM57" s="15"/>
      <c r="AN57" s="769"/>
      <c r="AO57" s="15"/>
      <c r="AP57" s="769"/>
      <c r="AQ57" s="15"/>
      <c r="AR57" s="769"/>
      <c r="AS57" s="15"/>
      <c r="AT57" s="769"/>
      <c r="AU57" s="15"/>
      <c r="AV57" s="769"/>
      <c r="AW57" s="15"/>
      <c r="AX57" s="769"/>
      <c r="AY57" s="15"/>
      <c r="AZ57" s="769"/>
      <c r="BA57" s="15"/>
      <c r="BB57" s="769"/>
      <c r="BC57" s="15"/>
      <c r="BD57" s="769"/>
      <c r="BE57" s="15"/>
      <c r="BF57" s="769"/>
      <c r="BG57" s="15"/>
      <c r="BH57" s="769"/>
      <c r="BI57" s="15"/>
      <c r="BJ57" s="769"/>
      <c r="BK57" s="15"/>
      <c r="BL57" s="769"/>
      <c r="BM57" s="15"/>
      <c r="BN57" s="769"/>
      <c r="BO57" s="15"/>
      <c r="BP57" s="769"/>
      <c r="BQ57" s="15"/>
      <c r="BR57" s="769"/>
      <c r="BS57" s="15"/>
      <c r="BT57" s="769"/>
      <c r="BU57" s="15"/>
      <c r="BV57" s="770"/>
      <c r="BW57" s="15"/>
      <c r="BX57" s="770"/>
      <c r="BY57" s="15"/>
      <c r="BZ57" s="770"/>
      <c r="CA57" s="15"/>
      <c r="CB57" s="770"/>
      <c r="CC57" s="15"/>
      <c r="CD57" s="770"/>
      <c r="CE57" s="15"/>
      <c r="CF57" s="770"/>
      <c r="CG57" s="15"/>
      <c r="CH57" s="770"/>
      <c r="CI57" s="15"/>
      <c r="CJ57" s="770"/>
      <c r="CK57" s="15"/>
      <c r="CL57" s="770"/>
      <c r="CM57" s="15"/>
      <c r="CN57" s="770"/>
      <c r="CO57" s="15"/>
      <c r="CP57" s="770"/>
      <c r="CQ57" s="15"/>
      <c r="CR57" s="770"/>
      <c r="CS57" s="15"/>
      <c r="CT57" s="770"/>
      <c r="CU57" s="15"/>
      <c r="CV57" s="770"/>
      <c r="CW57" s="15"/>
      <c r="CX57" s="770"/>
      <c r="CY57" s="15"/>
      <c r="CZ57" s="770"/>
      <c r="DA57" s="15"/>
      <c r="DB57" s="770"/>
      <c r="DC57" s="15"/>
      <c r="DD57" s="770"/>
      <c r="DE57" s="15"/>
      <c r="DF57" s="770"/>
      <c r="DG57" s="15"/>
      <c r="DH57" s="770"/>
      <c r="DI57" s="15"/>
      <c r="DJ57" s="770"/>
      <c r="DK57" s="15"/>
      <c r="DL57" s="770"/>
      <c r="DM57" s="15"/>
      <c r="DN57" s="770"/>
      <c r="DO57" s="15"/>
      <c r="DP57" s="770"/>
      <c r="DQ57" s="15"/>
      <c r="DR57" s="770"/>
      <c r="DS57" s="15"/>
      <c r="DT57" s="770"/>
      <c r="DU57" s="168">
        <f t="shared" ref="DU57:DU65" si="12">COUNT(U57:BS57)</f>
        <v>0</v>
      </c>
      <c r="DW57" s="168">
        <f t="shared" ref="DW57:DW65" si="13">COUNT(BU57:DS57)</f>
        <v>0</v>
      </c>
      <c r="DY57" s="168">
        <f t="shared" ref="DY57:DY65" si="14">SUM(DU57,DW57)</f>
        <v>0</v>
      </c>
    </row>
    <row r="58" spans="1:129" s="25" customFormat="1" ht="21" hidden="1" customHeight="1">
      <c r="A58" s="175"/>
      <c r="B58" s="175"/>
      <c r="C58" s="38" t="s">
        <v>23</v>
      </c>
      <c r="D58" s="556" t="s">
        <v>1584</v>
      </c>
      <c r="E58" s="477">
        <v>9604</v>
      </c>
      <c r="F58" s="458">
        <v>35583</v>
      </c>
      <c r="G58" s="788"/>
      <c r="H58" s="319" t="s">
        <v>1403</v>
      </c>
      <c r="I58" s="27">
        <v>21685</v>
      </c>
      <c r="J58" s="436" t="s">
        <v>1586</v>
      </c>
      <c r="K58" s="287" t="s">
        <v>1585</v>
      </c>
      <c r="L58" s="16">
        <v>0</v>
      </c>
      <c r="M58" s="16">
        <v>0</v>
      </c>
      <c r="N58" s="16">
        <v>0</v>
      </c>
      <c r="O58" s="16">
        <v>0</v>
      </c>
      <c r="P58" s="16">
        <v>0</v>
      </c>
      <c r="Q58" s="16">
        <v>0</v>
      </c>
      <c r="R58" s="16">
        <v>0</v>
      </c>
      <c r="S58" s="1114">
        <v>0</v>
      </c>
      <c r="T58" s="1114"/>
      <c r="U58" s="15"/>
      <c r="V58" s="769"/>
      <c r="W58" s="15"/>
      <c r="X58" s="769"/>
      <c r="Y58" s="15"/>
      <c r="Z58" s="769"/>
      <c r="AA58" s="15"/>
      <c r="AB58" s="769"/>
      <c r="AC58" s="15"/>
      <c r="AD58" s="769"/>
      <c r="AE58" s="15"/>
      <c r="AF58" s="769"/>
      <c r="AG58" s="15"/>
      <c r="AH58" s="769"/>
      <c r="AI58" s="15"/>
      <c r="AJ58" s="769"/>
      <c r="AK58" s="15"/>
      <c r="AL58" s="769"/>
      <c r="AM58" s="15"/>
      <c r="AN58" s="769"/>
      <c r="AO58" s="15"/>
      <c r="AP58" s="769"/>
      <c r="AQ58" s="15"/>
      <c r="AR58" s="769"/>
      <c r="AS58" s="15"/>
      <c r="AT58" s="769"/>
      <c r="AU58" s="15"/>
      <c r="AV58" s="769"/>
      <c r="AW58" s="15"/>
      <c r="AX58" s="769"/>
      <c r="AY58" s="15"/>
      <c r="AZ58" s="769"/>
      <c r="BA58" s="15"/>
      <c r="BB58" s="769"/>
      <c r="BC58" s="15"/>
      <c r="BD58" s="769"/>
      <c r="BE58" s="15"/>
      <c r="BF58" s="769"/>
      <c r="BG58" s="15"/>
      <c r="BH58" s="769"/>
      <c r="BI58" s="15"/>
      <c r="BJ58" s="769"/>
      <c r="BK58" s="15"/>
      <c r="BL58" s="769"/>
      <c r="BM58" s="15"/>
      <c r="BN58" s="769"/>
      <c r="BO58" s="15"/>
      <c r="BP58" s="769"/>
      <c r="BQ58" s="15"/>
      <c r="BR58" s="769"/>
      <c r="BS58" s="15"/>
      <c r="BT58" s="769"/>
      <c r="BU58" s="15"/>
      <c r="BV58" s="770"/>
      <c r="BW58" s="15"/>
      <c r="BX58" s="770"/>
      <c r="BY58" s="15"/>
      <c r="BZ58" s="770"/>
      <c r="CA58" s="15"/>
      <c r="CB58" s="770"/>
      <c r="CC58" s="15"/>
      <c r="CD58" s="770"/>
      <c r="CE58" s="15"/>
      <c r="CF58" s="770"/>
      <c r="CG58" s="15"/>
      <c r="CH58" s="770"/>
      <c r="CI58" s="15"/>
      <c r="CJ58" s="770"/>
      <c r="CK58" s="15"/>
      <c r="CL58" s="770"/>
      <c r="CM58" s="15"/>
      <c r="CN58" s="770"/>
      <c r="CO58" s="15"/>
      <c r="CP58" s="770"/>
      <c r="CQ58" s="15"/>
      <c r="CR58" s="770"/>
      <c r="CS58" s="15"/>
      <c r="CT58" s="770"/>
      <c r="CU58" s="15"/>
      <c r="CV58" s="770"/>
      <c r="CW58" s="15"/>
      <c r="CX58" s="770"/>
      <c r="CY58" s="15"/>
      <c r="CZ58" s="770"/>
      <c r="DA58" s="15"/>
      <c r="DB58" s="770"/>
      <c r="DC58" s="15"/>
      <c r="DD58" s="770"/>
      <c r="DE58" s="15"/>
      <c r="DF58" s="770"/>
      <c r="DG58" s="15"/>
      <c r="DH58" s="770"/>
      <c r="DI58" s="15"/>
      <c r="DJ58" s="770"/>
      <c r="DK58" s="15"/>
      <c r="DL58" s="770"/>
      <c r="DM58" s="15"/>
      <c r="DN58" s="770"/>
      <c r="DO58" s="15"/>
      <c r="DP58" s="770"/>
      <c r="DQ58" s="15"/>
      <c r="DR58" s="770"/>
      <c r="DS58" s="15"/>
      <c r="DT58" s="770"/>
      <c r="DU58" s="168">
        <f t="shared" si="12"/>
        <v>0</v>
      </c>
      <c r="DW58" s="168">
        <f t="shared" si="13"/>
        <v>0</v>
      </c>
      <c r="DY58" s="168">
        <f t="shared" si="14"/>
        <v>0</v>
      </c>
    </row>
    <row r="59" spans="1:129" s="25" customFormat="1" ht="21" hidden="1" customHeight="1">
      <c r="A59" s="175"/>
      <c r="B59" s="175"/>
      <c r="C59" s="38" t="s">
        <v>27</v>
      </c>
      <c r="D59" s="556" t="s">
        <v>227</v>
      </c>
      <c r="E59" s="477">
        <v>1873</v>
      </c>
      <c r="F59" s="458">
        <v>37781</v>
      </c>
      <c r="G59" s="788"/>
      <c r="H59" s="319" t="s">
        <v>1403</v>
      </c>
      <c r="I59" s="27">
        <v>23881</v>
      </c>
      <c r="J59" s="430" t="s">
        <v>636</v>
      </c>
      <c r="K59" s="287" t="s">
        <v>635</v>
      </c>
      <c r="L59" s="16">
        <v>0</v>
      </c>
      <c r="M59" s="16">
        <v>0</v>
      </c>
      <c r="N59" s="16">
        <v>0</v>
      </c>
      <c r="O59" s="16">
        <v>0</v>
      </c>
      <c r="P59" s="16">
        <v>0</v>
      </c>
      <c r="Q59" s="16">
        <v>0</v>
      </c>
      <c r="R59" s="16">
        <v>0</v>
      </c>
      <c r="S59" s="1114">
        <v>0</v>
      </c>
      <c r="T59" s="1114"/>
      <c r="U59" s="15"/>
      <c r="V59" s="769"/>
      <c r="W59" s="15"/>
      <c r="X59" s="769"/>
      <c r="Y59" s="15"/>
      <c r="Z59" s="769"/>
      <c r="AA59" s="15"/>
      <c r="AB59" s="769"/>
      <c r="AC59" s="15"/>
      <c r="AD59" s="769"/>
      <c r="AE59" s="15"/>
      <c r="AF59" s="769"/>
      <c r="AG59" s="15"/>
      <c r="AH59" s="769"/>
      <c r="AI59" s="15"/>
      <c r="AJ59" s="769"/>
      <c r="AK59" s="15"/>
      <c r="AL59" s="769"/>
      <c r="AM59" s="15"/>
      <c r="AN59" s="769"/>
      <c r="AO59" s="15"/>
      <c r="AP59" s="769"/>
      <c r="AQ59" s="15"/>
      <c r="AR59" s="769"/>
      <c r="AS59" s="15"/>
      <c r="AT59" s="769"/>
      <c r="AU59" s="15"/>
      <c r="AV59" s="769"/>
      <c r="AW59" s="15"/>
      <c r="AX59" s="769"/>
      <c r="AY59" s="15"/>
      <c r="AZ59" s="769"/>
      <c r="BA59" s="15"/>
      <c r="BB59" s="769"/>
      <c r="BC59" s="15"/>
      <c r="BD59" s="769"/>
      <c r="BE59" s="15"/>
      <c r="BF59" s="769"/>
      <c r="BG59" s="15"/>
      <c r="BH59" s="769"/>
      <c r="BI59" s="15"/>
      <c r="BJ59" s="769"/>
      <c r="BK59" s="15"/>
      <c r="BL59" s="769"/>
      <c r="BM59" s="15"/>
      <c r="BN59" s="769"/>
      <c r="BO59" s="15"/>
      <c r="BP59" s="769"/>
      <c r="BQ59" s="15"/>
      <c r="BR59" s="769"/>
      <c r="BS59" s="15"/>
      <c r="BT59" s="769"/>
      <c r="BU59" s="15"/>
      <c r="BV59" s="770"/>
      <c r="BW59" s="15"/>
      <c r="BX59" s="770"/>
      <c r="BY59" s="15"/>
      <c r="BZ59" s="770"/>
      <c r="CA59" s="15"/>
      <c r="CB59" s="770"/>
      <c r="CC59" s="15"/>
      <c r="CD59" s="770"/>
      <c r="CE59" s="15"/>
      <c r="CF59" s="770"/>
      <c r="CG59" s="15"/>
      <c r="CH59" s="770"/>
      <c r="CI59" s="15"/>
      <c r="CJ59" s="770"/>
      <c r="CK59" s="15"/>
      <c r="CL59" s="770"/>
      <c r="CM59" s="15"/>
      <c r="CN59" s="770"/>
      <c r="CO59" s="15"/>
      <c r="CP59" s="770"/>
      <c r="CQ59" s="15"/>
      <c r="CR59" s="770"/>
      <c r="CS59" s="15"/>
      <c r="CT59" s="770"/>
      <c r="CU59" s="15"/>
      <c r="CV59" s="770"/>
      <c r="CW59" s="15"/>
      <c r="CX59" s="770"/>
      <c r="CY59" s="15"/>
      <c r="CZ59" s="770"/>
      <c r="DA59" s="15"/>
      <c r="DB59" s="770"/>
      <c r="DC59" s="15"/>
      <c r="DD59" s="770"/>
      <c r="DE59" s="15"/>
      <c r="DF59" s="770"/>
      <c r="DG59" s="15"/>
      <c r="DH59" s="770"/>
      <c r="DI59" s="15"/>
      <c r="DJ59" s="770"/>
      <c r="DK59" s="15"/>
      <c r="DL59" s="770"/>
      <c r="DM59" s="15"/>
      <c r="DN59" s="770"/>
      <c r="DO59" s="15"/>
      <c r="DP59" s="770"/>
      <c r="DQ59" s="15"/>
      <c r="DR59" s="770"/>
      <c r="DS59" s="15"/>
      <c r="DT59" s="770"/>
      <c r="DU59" s="168">
        <f t="shared" si="12"/>
        <v>0</v>
      </c>
      <c r="DW59" s="168">
        <f t="shared" si="13"/>
        <v>0</v>
      </c>
      <c r="DY59" s="168">
        <f t="shared" si="14"/>
        <v>0</v>
      </c>
    </row>
    <row r="60" spans="1:129" s="25" customFormat="1" ht="21" hidden="1" customHeight="1">
      <c r="A60" s="175"/>
      <c r="B60" s="175"/>
      <c r="C60" s="38" t="s">
        <v>58</v>
      </c>
      <c r="D60" s="556" t="s">
        <v>1050</v>
      </c>
      <c r="E60" s="477">
        <v>1674</v>
      </c>
      <c r="F60" s="458">
        <v>41394</v>
      </c>
      <c r="G60" s="788"/>
      <c r="H60" s="319" t="s">
        <v>1403</v>
      </c>
      <c r="I60" s="27">
        <v>17158</v>
      </c>
      <c r="J60" s="430" t="s">
        <v>1049</v>
      </c>
      <c r="K60" s="287" t="s">
        <v>1048</v>
      </c>
      <c r="L60" s="16">
        <v>0</v>
      </c>
      <c r="M60" s="16">
        <v>0</v>
      </c>
      <c r="N60" s="16">
        <v>0</v>
      </c>
      <c r="O60" s="16">
        <v>0</v>
      </c>
      <c r="P60" s="16">
        <v>0</v>
      </c>
      <c r="Q60" s="16">
        <v>0</v>
      </c>
      <c r="R60" s="16">
        <v>0</v>
      </c>
      <c r="S60" s="1114">
        <v>0</v>
      </c>
      <c r="T60" s="1114"/>
      <c r="U60" s="15"/>
      <c r="V60" s="769"/>
      <c r="W60" s="15"/>
      <c r="X60" s="769"/>
      <c r="Y60" s="15"/>
      <c r="Z60" s="769"/>
      <c r="AA60" s="15"/>
      <c r="AB60" s="769"/>
      <c r="AC60" s="15"/>
      <c r="AD60" s="769"/>
      <c r="AE60" s="15"/>
      <c r="AF60" s="769"/>
      <c r="AG60" s="15"/>
      <c r="AH60" s="769"/>
      <c r="AI60" s="15"/>
      <c r="AJ60" s="769"/>
      <c r="AK60" s="15"/>
      <c r="AL60" s="769"/>
      <c r="AM60" s="15"/>
      <c r="AN60" s="769"/>
      <c r="AO60" s="15"/>
      <c r="AP60" s="769"/>
      <c r="AQ60" s="15"/>
      <c r="AR60" s="769"/>
      <c r="AS60" s="15"/>
      <c r="AT60" s="769"/>
      <c r="AU60" s="15"/>
      <c r="AV60" s="769"/>
      <c r="AW60" s="15"/>
      <c r="AX60" s="769"/>
      <c r="AY60" s="15"/>
      <c r="AZ60" s="769"/>
      <c r="BA60" s="15"/>
      <c r="BB60" s="769"/>
      <c r="BC60" s="15"/>
      <c r="BD60" s="769"/>
      <c r="BE60" s="15"/>
      <c r="BF60" s="769"/>
      <c r="BG60" s="15"/>
      <c r="BH60" s="769"/>
      <c r="BI60" s="15"/>
      <c r="BJ60" s="769"/>
      <c r="BK60" s="15"/>
      <c r="BL60" s="769"/>
      <c r="BM60" s="15"/>
      <c r="BN60" s="769"/>
      <c r="BO60" s="15"/>
      <c r="BP60" s="769"/>
      <c r="BQ60" s="15"/>
      <c r="BR60" s="769"/>
      <c r="BS60" s="15"/>
      <c r="BT60" s="769"/>
      <c r="BU60" s="15"/>
      <c r="BV60" s="770"/>
      <c r="BW60" s="15"/>
      <c r="BX60" s="770"/>
      <c r="BY60" s="15"/>
      <c r="BZ60" s="770"/>
      <c r="CA60" s="15"/>
      <c r="CB60" s="770"/>
      <c r="CC60" s="15"/>
      <c r="CD60" s="770"/>
      <c r="CE60" s="15"/>
      <c r="CF60" s="770"/>
      <c r="CG60" s="15"/>
      <c r="CH60" s="770"/>
      <c r="CI60" s="15"/>
      <c r="CJ60" s="770"/>
      <c r="CK60" s="15"/>
      <c r="CL60" s="770"/>
      <c r="CM60" s="15"/>
      <c r="CN60" s="770"/>
      <c r="CO60" s="15"/>
      <c r="CP60" s="770"/>
      <c r="CQ60" s="15"/>
      <c r="CR60" s="770"/>
      <c r="CS60" s="15"/>
      <c r="CT60" s="770"/>
      <c r="CU60" s="15"/>
      <c r="CV60" s="770"/>
      <c r="CW60" s="15"/>
      <c r="CX60" s="770"/>
      <c r="CY60" s="15"/>
      <c r="CZ60" s="770"/>
      <c r="DA60" s="15"/>
      <c r="DB60" s="770"/>
      <c r="DC60" s="15"/>
      <c r="DD60" s="770"/>
      <c r="DE60" s="15"/>
      <c r="DF60" s="770"/>
      <c r="DG60" s="15"/>
      <c r="DH60" s="770"/>
      <c r="DI60" s="15"/>
      <c r="DJ60" s="770"/>
      <c r="DK60" s="15"/>
      <c r="DL60" s="770"/>
      <c r="DM60" s="15"/>
      <c r="DN60" s="770"/>
      <c r="DO60" s="15"/>
      <c r="DP60" s="770"/>
      <c r="DQ60" s="15"/>
      <c r="DR60" s="770"/>
      <c r="DS60" s="15"/>
      <c r="DT60" s="770"/>
      <c r="DU60" s="168">
        <f t="shared" si="12"/>
        <v>0</v>
      </c>
      <c r="DW60" s="168">
        <f t="shared" si="13"/>
        <v>0</v>
      </c>
      <c r="DY60" s="168">
        <f t="shared" si="14"/>
        <v>0</v>
      </c>
    </row>
    <row r="61" spans="1:129" s="25" customFormat="1" ht="21" hidden="1" customHeight="1">
      <c r="A61" s="175"/>
      <c r="B61" s="175"/>
      <c r="C61" s="38" t="s">
        <v>70</v>
      </c>
      <c r="D61" s="556" t="s">
        <v>71</v>
      </c>
      <c r="E61" s="477">
        <v>4210</v>
      </c>
      <c r="F61" s="457">
        <v>42419</v>
      </c>
      <c r="G61" s="788"/>
      <c r="H61" s="319" t="s">
        <v>1403</v>
      </c>
      <c r="I61" s="27" t="s">
        <v>1576</v>
      </c>
      <c r="J61" s="590" t="s">
        <v>1575</v>
      </c>
      <c r="K61" s="287" t="s">
        <v>1574</v>
      </c>
      <c r="L61" s="16">
        <v>0</v>
      </c>
      <c r="M61" s="16">
        <v>0</v>
      </c>
      <c r="N61" s="16">
        <v>0</v>
      </c>
      <c r="O61" s="16">
        <v>0</v>
      </c>
      <c r="P61" s="16">
        <v>0</v>
      </c>
      <c r="Q61" s="16">
        <v>0</v>
      </c>
      <c r="R61" s="16">
        <v>0</v>
      </c>
      <c r="S61" s="1114">
        <v>0</v>
      </c>
      <c r="T61" s="1114"/>
      <c r="U61" s="15"/>
      <c r="V61" s="769"/>
      <c r="W61" s="15"/>
      <c r="X61" s="769"/>
      <c r="Y61" s="15"/>
      <c r="Z61" s="769"/>
      <c r="AA61" s="15"/>
      <c r="AB61" s="769"/>
      <c r="AC61" s="15"/>
      <c r="AD61" s="769"/>
      <c r="AE61" s="15"/>
      <c r="AF61" s="769"/>
      <c r="AG61" s="15"/>
      <c r="AH61" s="769"/>
      <c r="AI61" s="15"/>
      <c r="AJ61" s="769"/>
      <c r="AK61" s="15"/>
      <c r="AL61" s="769"/>
      <c r="AM61" s="15"/>
      <c r="AN61" s="769"/>
      <c r="AO61" s="15"/>
      <c r="AP61" s="769"/>
      <c r="AQ61" s="15"/>
      <c r="AR61" s="769"/>
      <c r="AS61" s="15"/>
      <c r="AT61" s="769"/>
      <c r="AU61" s="15"/>
      <c r="AV61" s="769"/>
      <c r="AW61" s="15"/>
      <c r="AX61" s="769"/>
      <c r="AY61" s="15"/>
      <c r="AZ61" s="769"/>
      <c r="BA61" s="15"/>
      <c r="BB61" s="769"/>
      <c r="BC61" s="15"/>
      <c r="BD61" s="769"/>
      <c r="BE61" s="15"/>
      <c r="BF61" s="769"/>
      <c r="BG61" s="15"/>
      <c r="BH61" s="769"/>
      <c r="BI61" s="15"/>
      <c r="BJ61" s="769"/>
      <c r="BK61" s="15"/>
      <c r="BL61" s="769"/>
      <c r="BM61" s="15"/>
      <c r="BN61" s="769"/>
      <c r="BO61" s="15"/>
      <c r="BP61" s="769"/>
      <c r="BQ61" s="15"/>
      <c r="BR61" s="769"/>
      <c r="BS61" s="15"/>
      <c r="BT61" s="769"/>
      <c r="BU61" s="15"/>
      <c r="BV61" s="770"/>
      <c r="BW61" s="15"/>
      <c r="BX61" s="770"/>
      <c r="BY61" s="15"/>
      <c r="BZ61" s="770"/>
      <c r="CA61" s="15"/>
      <c r="CB61" s="770"/>
      <c r="CC61" s="15"/>
      <c r="CD61" s="770"/>
      <c r="CE61" s="15"/>
      <c r="CF61" s="770"/>
      <c r="CG61" s="15"/>
      <c r="CH61" s="770"/>
      <c r="CI61" s="15"/>
      <c r="CJ61" s="770"/>
      <c r="CK61" s="15"/>
      <c r="CL61" s="770"/>
      <c r="CM61" s="15"/>
      <c r="CN61" s="770"/>
      <c r="CO61" s="15"/>
      <c r="CP61" s="770"/>
      <c r="CQ61" s="15"/>
      <c r="CR61" s="770"/>
      <c r="CS61" s="15"/>
      <c r="CT61" s="770"/>
      <c r="CU61" s="15"/>
      <c r="CV61" s="770"/>
      <c r="CW61" s="15"/>
      <c r="CX61" s="770"/>
      <c r="CY61" s="15"/>
      <c r="CZ61" s="770"/>
      <c r="DA61" s="15"/>
      <c r="DB61" s="770"/>
      <c r="DC61" s="15"/>
      <c r="DD61" s="770"/>
      <c r="DE61" s="15"/>
      <c r="DF61" s="770"/>
      <c r="DG61" s="15"/>
      <c r="DH61" s="770"/>
      <c r="DI61" s="15"/>
      <c r="DJ61" s="770"/>
      <c r="DK61" s="15"/>
      <c r="DL61" s="770"/>
      <c r="DM61" s="15"/>
      <c r="DN61" s="770"/>
      <c r="DO61" s="15"/>
      <c r="DP61" s="770"/>
      <c r="DQ61" s="15"/>
      <c r="DR61" s="770"/>
      <c r="DS61" s="15"/>
      <c r="DT61" s="770"/>
      <c r="DU61" s="168">
        <f t="shared" si="12"/>
        <v>0</v>
      </c>
      <c r="DW61" s="168">
        <f t="shared" si="13"/>
        <v>0</v>
      </c>
      <c r="DY61" s="168">
        <f t="shared" si="14"/>
        <v>0</v>
      </c>
    </row>
    <row r="62" spans="1:129" s="25" customFormat="1" ht="21" hidden="1" customHeight="1">
      <c r="A62" s="175"/>
      <c r="B62" s="175"/>
      <c r="C62" s="38" t="s">
        <v>72</v>
      </c>
      <c r="D62" s="556" t="s">
        <v>1532</v>
      </c>
      <c r="E62" s="477">
        <v>11368</v>
      </c>
      <c r="F62" s="458">
        <v>43005</v>
      </c>
      <c r="G62" s="788"/>
      <c r="H62" s="319" t="s">
        <v>1403</v>
      </c>
      <c r="I62" s="27">
        <v>34907</v>
      </c>
      <c r="J62" s="430" t="s">
        <v>1533</v>
      </c>
      <c r="K62" s="287" t="s">
        <v>1536</v>
      </c>
      <c r="L62" s="16">
        <v>0</v>
      </c>
      <c r="M62" s="16">
        <v>0</v>
      </c>
      <c r="N62" s="16">
        <v>0</v>
      </c>
      <c r="O62" s="16">
        <v>0</v>
      </c>
      <c r="P62" s="16">
        <v>0</v>
      </c>
      <c r="Q62" s="16">
        <v>0</v>
      </c>
      <c r="R62" s="16">
        <v>0</v>
      </c>
      <c r="S62" s="1114">
        <v>0</v>
      </c>
      <c r="T62" s="1114"/>
      <c r="U62" s="15"/>
      <c r="V62" s="769"/>
      <c r="W62" s="15"/>
      <c r="X62" s="769"/>
      <c r="Y62" s="15"/>
      <c r="Z62" s="769"/>
      <c r="AA62" s="15"/>
      <c r="AB62" s="769"/>
      <c r="AC62" s="15"/>
      <c r="AD62" s="769"/>
      <c r="AE62" s="15"/>
      <c r="AF62" s="769"/>
      <c r="AG62" s="15"/>
      <c r="AH62" s="769"/>
      <c r="AI62" s="15"/>
      <c r="AJ62" s="769"/>
      <c r="AK62" s="15"/>
      <c r="AL62" s="769"/>
      <c r="AM62" s="15"/>
      <c r="AN62" s="769"/>
      <c r="AO62" s="15"/>
      <c r="AP62" s="769"/>
      <c r="AQ62" s="15"/>
      <c r="AR62" s="769"/>
      <c r="AS62" s="15"/>
      <c r="AT62" s="769"/>
      <c r="AU62" s="15"/>
      <c r="AV62" s="769"/>
      <c r="AW62" s="15"/>
      <c r="AX62" s="769"/>
      <c r="AY62" s="15"/>
      <c r="AZ62" s="769"/>
      <c r="BA62" s="15"/>
      <c r="BB62" s="769"/>
      <c r="BC62" s="15"/>
      <c r="BD62" s="769"/>
      <c r="BE62" s="15"/>
      <c r="BF62" s="769"/>
      <c r="BG62" s="15"/>
      <c r="BH62" s="769"/>
      <c r="BI62" s="15"/>
      <c r="BJ62" s="769"/>
      <c r="BK62" s="15"/>
      <c r="BL62" s="769"/>
      <c r="BM62" s="15"/>
      <c r="BN62" s="769"/>
      <c r="BO62" s="15"/>
      <c r="BP62" s="769"/>
      <c r="BQ62" s="15"/>
      <c r="BR62" s="769"/>
      <c r="BS62" s="15"/>
      <c r="BT62" s="769"/>
      <c r="BU62" s="15"/>
      <c r="BV62" s="770"/>
      <c r="BW62" s="15"/>
      <c r="BX62" s="770"/>
      <c r="BY62" s="15"/>
      <c r="BZ62" s="770"/>
      <c r="CA62" s="15"/>
      <c r="CB62" s="770"/>
      <c r="CC62" s="15"/>
      <c r="CD62" s="770"/>
      <c r="CE62" s="15"/>
      <c r="CF62" s="770"/>
      <c r="CG62" s="15"/>
      <c r="CH62" s="770"/>
      <c r="CI62" s="15"/>
      <c r="CJ62" s="770"/>
      <c r="CK62" s="15"/>
      <c r="CL62" s="770"/>
      <c r="CM62" s="15"/>
      <c r="CN62" s="770"/>
      <c r="CO62" s="15"/>
      <c r="CP62" s="770"/>
      <c r="CQ62" s="15"/>
      <c r="CR62" s="770"/>
      <c r="CS62" s="15"/>
      <c r="CT62" s="770"/>
      <c r="CU62" s="15"/>
      <c r="CV62" s="770"/>
      <c r="CW62" s="15"/>
      <c r="CX62" s="770"/>
      <c r="CY62" s="15"/>
      <c r="CZ62" s="770"/>
      <c r="DA62" s="15"/>
      <c r="DB62" s="770"/>
      <c r="DC62" s="15"/>
      <c r="DD62" s="770"/>
      <c r="DE62" s="15"/>
      <c r="DF62" s="770"/>
      <c r="DG62" s="15"/>
      <c r="DH62" s="770"/>
      <c r="DI62" s="15"/>
      <c r="DJ62" s="770"/>
      <c r="DK62" s="15"/>
      <c r="DL62" s="770"/>
      <c r="DM62" s="15"/>
      <c r="DN62" s="770"/>
      <c r="DO62" s="15"/>
      <c r="DP62" s="770"/>
      <c r="DQ62" s="15"/>
      <c r="DR62" s="770"/>
      <c r="DS62" s="15"/>
      <c r="DT62" s="770"/>
      <c r="DU62" s="168">
        <f t="shared" si="12"/>
        <v>0</v>
      </c>
      <c r="DW62" s="168">
        <f t="shared" si="13"/>
        <v>0</v>
      </c>
      <c r="DY62" s="168">
        <f t="shared" si="14"/>
        <v>0</v>
      </c>
    </row>
    <row r="63" spans="1:129" s="25" customFormat="1" ht="21" hidden="1" customHeight="1">
      <c r="A63" s="175"/>
      <c r="B63" s="175"/>
      <c r="C63" s="38" t="s">
        <v>75</v>
      </c>
      <c r="D63" s="556" t="s">
        <v>1017</v>
      </c>
      <c r="E63" s="477">
        <v>9964</v>
      </c>
      <c r="F63" s="458">
        <v>43892</v>
      </c>
      <c r="G63" s="788"/>
      <c r="H63" s="319" t="s">
        <v>1403</v>
      </c>
      <c r="I63" s="27">
        <v>39317</v>
      </c>
      <c r="J63" s="436" t="s">
        <v>1016</v>
      </c>
      <c r="K63" s="287" t="s">
        <v>1015</v>
      </c>
      <c r="L63" s="16">
        <v>0</v>
      </c>
      <c r="M63" s="16">
        <v>0</v>
      </c>
      <c r="N63" s="16">
        <v>0</v>
      </c>
      <c r="O63" s="16">
        <v>0</v>
      </c>
      <c r="P63" s="16">
        <v>0</v>
      </c>
      <c r="Q63" s="16">
        <v>0</v>
      </c>
      <c r="R63" s="16">
        <v>0</v>
      </c>
      <c r="S63" s="1114">
        <v>0</v>
      </c>
      <c r="T63" s="1114"/>
      <c r="U63" s="15"/>
      <c r="V63" s="769"/>
      <c r="W63" s="15"/>
      <c r="X63" s="769"/>
      <c r="Y63" s="15"/>
      <c r="Z63" s="769"/>
      <c r="AA63" s="15"/>
      <c r="AB63" s="769"/>
      <c r="AC63" s="15"/>
      <c r="AD63" s="769"/>
      <c r="AE63" s="15"/>
      <c r="AF63" s="769"/>
      <c r="AG63" s="15"/>
      <c r="AH63" s="769"/>
      <c r="AI63" s="15"/>
      <c r="AJ63" s="769"/>
      <c r="AK63" s="15"/>
      <c r="AL63" s="769"/>
      <c r="AM63" s="15"/>
      <c r="AN63" s="769"/>
      <c r="AO63" s="15"/>
      <c r="AP63" s="769"/>
      <c r="AQ63" s="15"/>
      <c r="AR63" s="769"/>
      <c r="AS63" s="15"/>
      <c r="AT63" s="769"/>
      <c r="AU63" s="15"/>
      <c r="AV63" s="769"/>
      <c r="AW63" s="15"/>
      <c r="AX63" s="769"/>
      <c r="AY63" s="15"/>
      <c r="AZ63" s="769"/>
      <c r="BA63" s="15"/>
      <c r="BB63" s="769"/>
      <c r="BC63" s="15"/>
      <c r="BD63" s="769"/>
      <c r="BE63" s="15"/>
      <c r="BF63" s="769"/>
      <c r="BG63" s="15"/>
      <c r="BH63" s="769"/>
      <c r="BI63" s="15"/>
      <c r="BJ63" s="769"/>
      <c r="BK63" s="15"/>
      <c r="BL63" s="769"/>
      <c r="BM63" s="15"/>
      <c r="BN63" s="769"/>
      <c r="BO63" s="15"/>
      <c r="BP63" s="769"/>
      <c r="BQ63" s="15"/>
      <c r="BR63" s="769"/>
      <c r="BS63" s="15"/>
      <c r="BT63" s="769"/>
      <c r="BU63" s="15"/>
      <c r="BV63" s="770"/>
      <c r="BW63" s="15"/>
      <c r="BX63" s="770"/>
      <c r="BY63" s="15"/>
      <c r="BZ63" s="770"/>
      <c r="CA63" s="15"/>
      <c r="CB63" s="770"/>
      <c r="CC63" s="15"/>
      <c r="CD63" s="770"/>
      <c r="CE63" s="15"/>
      <c r="CF63" s="770"/>
      <c r="CG63" s="15"/>
      <c r="CH63" s="770"/>
      <c r="CI63" s="15"/>
      <c r="CJ63" s="770"/>
      <c r="CK63" s="15"/>
      <c r="CL63" s="770"/>
      <c r="CM63" s="15"/>
      <c r="CN63" s="770"/>
      <c r="CO63" s="15"/>
      <c r="CP63" s="770"/>
      <c r="CQ63" s="15"/>
      <c r="CR63" s="770"/>
      <c r="CS63" s="15"/>
      <c r="CT63" s="770"/>
      <c r="CU63" s="15"/>
      <c r="CV63" s="770"/>
      <c r="CW63" s="15"/>
      <c r="CX63" s="770"/>
      <c r="CY63" s="15"/>
      <c r="CZ63" s="770"/>
      <c r="DA63" s="15"/>
      <c r="DB63" s="770"/>
      <c r="DC63" s="15"/>
      <c r="DD63" s="770"/>
      <c r="DE63" s="15"/>
      <c r="DF63" s="770"/>
      <c r="DG63" s="15"/>
      <c r="DH63" s="770"/>
      <c r="DI63" s="15"/>
      <c r="DJ63" s="770"/>
      <c r="DK63" s="15"/>
      <c r="DL63" s="770"/>
      <c r="DM63" s="15"/>
      <c r="DN63" s="770"/>
      <c r="DO63" s="15"/>
      <c r="DP63" s="770"/>
      <c r="DQ63" s="15"/>
      <c r="DR63" s="770"/>
      <c r="DS63" s="15"/>
      <c r="DT63" s="770"/>
      <c r="DU63" s="168">
        <f t="shared" si="12"/>
        <v>0</v>
      </c>
      <c r="DW63" s="168">
        <f t="shared" si="13"/>
        <v>0</v>
      </c>
      <c r="DY63" s="168">
        <f t="shared" si="14"/>
        <v>0</v>
      </c>
    </row>
    <row r="64" spans="1:129" s="25" customFormat="1" ht="21" hidden="1" customHeight="1">
      <c r="A64" s="175"/>
      <c r="B64" s="175"/>
      <c r="C64" s="38" t="s">
        <v>87</v>
      </c>
      <c r="D64" s="556" t="s">
        <v>1420</v>
      </c>
      <c r="E64" s="477">
        <v>10988</v>
      </c>
      <c r="F64" s="459">
        <v>44636</v>
      </c>
      <c r="G64" s="788"/>
      <c r="H64" s="319" t="s">
        <v>1403</v>
      </c>
      <c r="I64" s="27">
        <v>21759</v>
      </c>
      <c r="J64" s="436" t="s">
        <v>1422</v>
      </c>
      <c r="K64" s="287" t="s">
        <v>1421</v>
      </c>
      <c r="L64" s="16">
        <v>0</v>
      </c>
      <c r="M64" s="16">
        <v>0</v>
      </c>
      <c r="N64" s="16">
        <v>0</v>
      </c>
      <c r="O64" s="16">
        <v>0</v>
      </c>
      <c r="P64" s="16">
        <v>0</v>
      </c>
      <c r="Q64" s="16">
        <v>0</v>
      </c>
      <c r="R64" s="16">
        <v>0</v>
      </c>
      <c r="S64" s="1114">
        <v>0</v>
      </c>
      <c r="T64" s="1114"/>
      <c r="U64" s="15"/>
      <c r="V64" s="769"/>
      <c r="W64" s="15"/>
      <c r="X64" s="769"/>
      <c r="Y64" s="15"/>
      <c r="Z64" s="769"/>
      <c r="AA64" s="15"/>
      <c r="AB64" s="769"/>
      <c r="AC64" s="15"/>
      <c r="AD64" s="769"/>
      <c r="AE64" s="15"/>
      <c r="AF64" s="769"/>
      <c r="AG64" s="15"/>
      <c r="AH64" s="769"/>
      <c r="AI64" s="15"/>
      <c r="AJ64" s="769"/>
      <c r="AK64" s="15"/>
      <c r="AL64" s="769"/>
      <c r="AM64" s="15"/>
      <c r="AN64" s="769"/>
      <c r="AO64" s="15"/>
      <c r="AP64" s="769"/>
      <c r="AQ64" s="15"/>
      <c r="AR64" s="769"/>
      <c r="AS64" s="15"/>
      <c r="AT64" s="769"/>
      <c r="AU64" s="15"/>
      <c r="AV64" s="769"/>
      <c r="AW64" s="15"/>
      <c r="AX64" s="769"/>
      <c r="AY64" s="15"/>
      <c r="AZ64" s="769"/>
      <c r="BA64" s="15"/>
      <c r="BB64" s="769"/>
      <c r="BC64" s="15"/>
      <c r="BD64" s="769"/>
      <c r="BE64" s="15"/>
      <c r="BF64" s="769"/>
      <c r="BG64" s="15"/>
      <c r="BH64" s="769"/>
      <c r="BI64" s="15"/>
      <c r="BJ64" s="769"/>
      <c r="BK64" s="15"/>
      <c r="BL64" s="769"/>
      <c r="BM64" s="15"/>
      <c r="BN64" s="769"/>
      <c r="BO64" s="15"/>
      <c r="BP64" s="769"/>
      <c r="BQ64" s="15"/>
      <c r="BR64" s="769"/>
      <c r="BS64" s="15"/>
      <c r="BT64" s="769"/>
      <c r="BU64" s="15"/>
      <c r="BV64" s="770"/>
      <c r="BW64" s="15"/>
      <c r="BX64" s="770"/>
      <c r="BY64" s="15"/>
      <c r="BZ64" s="770"/>
      <c r="CA64" s="15"/>
      <c r="CB64" s="770"/>
      <c r="CC64" s="15"/>
      <c r="CD64" s="770"/>
      <c r="CE64" s="15"/>
      <c r="CF64" s="770"/>
      <c r="CG64" s="15"/>
      <c r="CH64" s="770"/>
      <c r="CI64" s="15"/>
      <c r="CJ64" s="770"/>
      <c r="CK64" s="15"/>
      <c r="CL64" s="770"/>
      <c r="CM64" s="15"/>
      <c r="CN64" s="770"/>
      <c r="CO64" s="15"/>
      <c r="CP64" s="770"/>
      <c r="CQ64" s="15"/>
      <c r="CR64" s="770"/>
      <c r="CS64" s="15"/>
      <c r="CT64" s="770"/>
      <c r="CU64" s="15"/>
      <c r="CV64" s="770"/>
      <c r="CW64" s="15"/>
      <c r="CX64" s="770"/>
      <c r="CY64" s="15"/>
      <c r="CZ64" s="770"/>
      <c r="DA64" s="15"/>
      <c r="DB64" s="770"/>
      <c r="DC64" s="15"/>
      <c r="DD64" s="770"/>
      <c r="DE64" s="15"/>
      <c r="DF64" s="770"/>
      <c r="DG64" s="15"/>
      <c r="DH64" s="770"/>
      <c r="DI64" s="15"/>
      <c r="DJ64" s="770"/>
      <c r="DK64" s="15"/>
      <c r="DL64" s="770"/>
      <c r="DM64" s="15"/>
      <c r="DN64" s="770"/>
      <c r="DO64" s="15"/>
      <c r="DP64" s="770"/>
      <c r="DQ64" s="15"/>
      <c r="DR64" s="770"/>
      <c r="DS64" s="15"/>
      <c r="DT64" s="770"/>
      <c r="DU64" s="168">
        <f t="shared" si="12"/>
        <v>0</v>
      </c>
      <c r="DW64" s="168">
        <f t="shared" si="13"/>
        <v>0</v>
      </c>
      <c r="DY64" s="168">
        <f t="shared" si="14"/>
        <v>0</v>
      </c>
    </row>
    <row r="65" spans="1:129" s="25" customFormat="1" ht="21" hidden="1" customHeight="1">
      <c r="A65" s="175"/>
      <c r="B65" s="175"/>
      <c r="C65" s="38" t="s">
        <v>89</v>
      </c>
      <c r="D65" s="556" t="s">
        <v>1494</v>
      </c>
      <c r="E65" s="477">
        <v>11331</v>
      </c>
      <c r="F65" s="459">
        <v>44686</v>
      </c>
      <c r="G65" s="788"/>
      <c r="H65" s="579" t="s">
        <v>1403</v>
      </c>
      <c r="I65" s="27">
        <v>44959</v>
      </c>
      <c r="J65" s="436" t="s">
        <v>1492</v>
      </c>
      <c r="K65" s="287" t="s">
        <v>1491</v>
      </c>
      <c r="L65" s="16">
        <v>0</v>
      </c>
      <c r="M65" s="16">
        <v>0</v>
      </c>
      <c r="N65" s="16">
        <v>0</v>
      </c>
      <c r="O65" s="16">
        <v>0</v>
      </c>
      <c r="P65" s="16">
        <v>0</v>
      </c>
      <c r="Q65" s="16">
        <v>0</v>
      </c>
      <c r="R65" s="16">
        <v>0</v>
      </c>
      <c r="S65" s="1114">
        <v>0</v>
      </c>
      <c r="T65" s="1114"/>
      <c r="U65" s="15"/>
      <c r="V65" s="769"/>
      <c r="W65" s="15"/>
      <c r="X65" s="769"/>
      <c r="Y65" s="15"/>
      <c r="Z65" s="769"/>
      <c r="AA65" s="15"/>
      <c r="AB65" s="769"/>
      <c r="AC65" s="15"/>
      <c r="AD65" s="769"/>
      <c r="AE65" s="15"/>
      <c r="AF65" s="769"/>
      <c r="AG65" s="15"/>
      <c r="AH65" s="769"/>
      <c r="AI65" s="15"/>
      <c r="AJ65" s="769"/>
      <c r="AK65" s="15"/>
      <c r="AL65" s="769"/>
      <c r="AM65" s="15"/>
      <c r="AN65" s="769"/>
      <c r="AO65" s="15"/>
      <c r="AP65" s="769"/>
      <c r="AQ65" s="15"/>
      <c r="AR65" s="769"/>
      <c r="AS65" s="15"/>
      <c r="AT65" s="769"/>
      <c r="AU65" s="15"/>
      <c r="AV65" s="769"/>
      <c r="AW65" s="15"/>
      <c r="AX65" s="769"/>
      <c r="AY65" s="15"/>
      <c r="AZ65" s="769"/>
      <c r="BA65" s="15"/>
      <c r="BB65" s="769"/>
      <c r="BC65" s="15"/>
      <c r="BD65" s="769"/>
      <c r="BE65" s="15"/>
      <c r="BF65" s="769"/>
      <c r="BG65" s="15"/>
      <c r="BH65" s="769"/>
      <c r="BI65" s="15"/>
      <c r="BJ65" s="769"/>
      <c r="BK65" s="15"/>
      <c r="BL65" s="769"/>
      <c r="BM65" s="15"/>
      <c r="BN65" s="769"/>
      <c r="BO65" s="15"/>
      <c r="BP65" s="769"/>
      <c r="BQ65" s="15"/>
      <c r="BR65" s="769"/>
      <c r="BS65" s="15"/>
      <c r="BT65" s="769"/>
      <c r="BU65" s="15"/>
      <c r="BV65" s="770"/>
      <c r="BW65" s="15"/>
      <c r="BX65" s="770"/>
      <c r="BY65" s="15"/>
      <c r="BZ65" s="770"/>
      <c r="CA65" s="15"/>
      <c r="CB65" s="770"/>
      <c r="CC65" s="15"/>
      <c r="CD65" s="770"/>
      <c r="CE65" s="15"/>
      <c r="CF65" s="770"/>
      <c r="CG65" s="15"/>
      <c r="CH65" s="770"/>
      <c r="CI65" s="15"/>
      <c r="CJ65" s="770"/>
      <c r="CK65" s="15"/>
      <c r="CL65" s="770"/>
      <c r="CM65" s="15"/>
      <c r="CN65" s="770"/>
      <c r="CO65" s="15"/>
      <c r="CP65" s="770"/>
      <c r="CQ65" s="15"/>
      <c r="CR65" s="770"/>
      <c r="CS65" s="15"/>
      <c r="CT65" s="770"/>
      <c r="CU65" s="15"/>
      <c r="CV65" s="770"/>
      <c r="CW65" s="15"/>
      <c r="CX65" s="770"/>
      <c r="CY65" s="15"/>
      <c r="CZ65" s="770"/>
      <c r="DA65" s="15"/>
      <c r="DB65" s="770"/>
      <c r="DC65" s="15"/>
      <c r="DD65" s="770"/>
      <c r="DE65" s="15"/>
      <c r="DF65" s="770"/>
      <c r="DG65" s="15"/>
      <c r="DH65" s="770"/>
      <c r="DI65" s="15"/>
      <c r="DJ65" s="770"/>
      <c r="DK65" s="15"/>
      <c r="DL65" s="770"/>
      <c r="DM65" s="15"/>
      <c r="DN65" s="770"/>
      <c r="DO65" s="15"/>
      <c r="DP65" s="770"/>
      <c r="DQ65" s="15"/>
      <c r="DR65" s="770"/>
      <c r="DS65" s="15"/>
      <c r="DT65" s="770"/>
      <c r="DU65" s="168">
        <f t="shared" si="12"/>
        <v>0</v>
      </c>
      <c r="DW65" s="168">
        <f t="shared" si="13"/>
        <v>0</v>
      </c>
      <c r="DY65" s="168">
        <f t="shared" si="14"/>
        <v>0</v>
      </c>
    </row>
    <row r="66" spans="1:129" ht="15" hidden="1" customHeight="1"/>
    <row r="67" spans="1:129" s="173" customFormat="1" ht="34.5" hidden="1" customHeight="1">
      <c r="A67" s="593" t="s">
        <v>301</v>
      </c>
      <c r="B67" s="593" t="s">
        <v>1601</v>
      </c>
      <c r="C67" s="504" t="s">
        <v>12</v>
      </c>
      <c r="D67" s="593" t="s">
        <v>13</v>
      </c>
      <c r="E67" s="591" t="s">
        <v>1665</v>
      </c>
      <c r="F67" s="594" t="s">
        <v>14</v>
      </c>
      <c r="G67" s="591"/>
      <c r="H67" s="594" t="s">
        <v>1611</v>
      </c>
      <c r="I67" s="594" t="s">
        <v>1612</v>
      </c>
      <c r="J67" s="591" t="s">
        <v>299</v>
      </c>
      <c r="K67" s="594" t="s">
        <v>298</v>
      </c>
      <c r="L67" s="591" t="s">
        <v>1353</v>
      </c>
      <c r="M67" s="591" t="s">
        <v>1551</v>
      </c>
      <c r="N67" s="591" t="s">
        <v>1552</v>
      </c>
      <c r="O67" s="591" t="s">
        <v>1760</v>
      </c>
      <c r="P67" s="591" t="s">
        <v>1761</v>
      </c>
      <c r="Q67" s="591" t="s">
        <v>2276</v>
      </c>
      <c r="R67" s="591" t="s">
        <v>2277</v>
      </c>
      <c r="S67" s="1115" t="s">
        <v>876</v>
      </c>
      <c r="T67" s="1115"/>
      <c r="U67" s="288"/>
      <c r="V67" s="812"/>
      <c r="W67" s="288"/>
      <c r="X67" s="812"/>
      <c r="Y67" s="288"/>
      <c r="Z67" s="812"/>
      <c r="AA67" s="288"/>
      <c r="AB67" s="812"/>
      <c r="AC67" s="288"/>
      <c r="AD67" s="812"/>
      <c r="AE67" s="288"/>
      <c r="AF67" s="812"/>
      <c r="AG67" s="288"/>
      <c r="AH67" s="812"/>
      <c r="AI67" s="288"/>
      <c r="AJ67" s="812"/>
      <c r="AK67" s="288"/>
      <c r="AL67" s="812"/>
      <c r="AM67" s="288"/>
      <c r="AN67" s="812"/>
      <c r="AO67" s="288"/>
      <c r="AP67" s="812"/>
      <c r="AQ67" s="288"/>
      <c r="AR67" s="812"/>
      <c r="AS67" s="288"/>
      <c r="AT67" s="812"/>
      <c r="AU67" s="288"/>
      <c r="AV67" s="812"/>
      <c r="AW67" s="288"/>
      <c r="AX67" s="812"/>
      <c r="AY67" s="288"/>
      <c r="AZ67" s="812"/>
      <c r="BA67" s="288"/>
      <c r="BB67" s="812"/>
      <c r="BC67" s="288"/>
      <c r="BD67" s="812"/>
      <c r="BE67" s="288"/>
      <c r="BF67" s="812"/>
      <c r="BG67" s="288"/>
      <c r="BH67" s="812"/>
      <c r="BI67" s="288"/>
      <c r="BJ67" s="812"/>
      <c r="BK67" s="288"/>
      <c r="BL67" s="812"/>
      <c r="BM67" s="288"/>
      <c r="BN67" s="812"/>
      <c r="BO67" s="288"/>
      <c r="BP67" s="812"/>
      <c r="BQ67" s="288"/>
      <c r="BR67" s="812"/>
      <c r="BS67" s="288"/>
      <c r="BT67" s="812"/>
      <c r="BU67" s="288"/>
      <c r="BV67" s="812"/>
      <c r="BW67" s="288"/>
      <c r="BX67" s="812"/>
      <c r="BY67" s="288"/>
      <c r="BZ67" s="812"/>
      <c r="CA67" s="288"/>
      <c r="CB67" s="812"/>
      <c r="CC67" s="288"/>
      <c r="CD67" s="812"/>
      <c r="CE67" s="288"/>
      <c r="CF67" s="812"/>
      <c r="CG67" s="288"/>
      <c r="CH67" s="812"/>
      <c r="CI67" s="288"/>
      <c r="CJ67" s="812"/>
      <c r="CK67" s="288"/>
      <c r="CL67" s="812"/>
      <c r="CM67" s="288"/>
      <c r="CN67" s="812"/>
      <c r="CO67" s="288"/>
      <c r="CP67" s="812"/>
      <c r="CQ67" s="288"/>
      <c r="CR67" s="812"/>
      <c r="CS67" s="288"/>
      <c r="CT67" s="812"/>
      <c r="CU67" s="288"/>
      <c r="CV67" s="812"/>
      <c r="CW67" s="288"/>
      <c r="CX67" s="812"/>
      <c r="CY67" s="288"/>
      <c r="CZ67" s="812"/>
      <c r="DA67" s="288"/>
      <c r="DB67" s="812"/>
      <c r="DC67" s="288"/>
      <c r="DD67" s="812"/>
      <c r="DE67" s="288"/>
      <c r="DF67" s="812"/>
      <c r="DG67" s="288"/>
      <c r="DH67" s="812"/>
      <c r="DI67" s="288"/>
      <c r="DJ67" s="812"/>
      <c r="DK67" s="288"/>
      <c r="DL67" s="812"/>
      <c r="DM67" s="288"/>
      <c r="DN67" s="812"/>
      <c r="DO67" s="288"/>
      <c r="DP67" s="812"/>
      <c r="DQ67" s="288"/>
      <c r="DR67" s="812"/>
      <c r="DS67" s="288"/>
      <c r="DT67" s="812"/>
      <c r="DU67" s="473" t="s">
        <v>876</v>
      </c>
      <c r="DV67" s="474"/>
      <c r="DW67" s="473" t="s">
        <v>877</v>
      </c>
      <c r="DY67" s="473" t="s">
        <v>1668</v>
      </c>
    </row>
    <row r="68" spans="1:129" s="245" customFormat="1" ht="21" hidden="1" customHeight="1">
      <c r="A68" s="24"/>
      <c r="B68" s="24"/>
      <c r="C68" s="38" t="s">
        <v>17</v>
      </c>
      <c r="D68" s="556" t="s">
        <v>1283</v>
      </c>
      <c r="E68" s="411">
        <v>11395</v>
      </c>
      <c r="F68" s="459">
        <v>44593</v>
      </c>
      <c r="G68" s="788"/>
      <c r="H68" s="287" t="s">
        <v>343</v>
      </c>
      <c r="I68" s="26">
        <v>44581</v>
      </c>
      <c r="J68" s="431" t="s">
        <v>1285</v>
      </c>
      <c r="K68" s="133" t="s">
        <v>1284</v>
      </c>
      <c r="L68" s="16">
        <v>6</v>
      </c>
      <c r="M68" s="16">
        <v>0</v>
      </c>
      <c r="N68" s="16">
        <v>6</v>
      </c>
      <c r="O68" s="16">
        <v>0</v>
      </c>
      <c r="P68" s="16">
        <v>6</v>
      </c>
      <c r="Q68" s="16">
        <v>0</v>
      </c>
      <c r="R68" s="16">
        <v>6</v>
      </c>
      <c r="S68" s="1114">
        <v>0</v>
      </c>
      <c r="T68" s="1114"/>
      <c r="U68" s="15"/>
      <c r="V68" s="769"/>
      <c r="W68" s="15"/>
      <c r="X68" s="769"/>
      <c r="Y68" s="15"/>
      <c r="Z68" s="769"/>
      <c r="AA68" s="15"/>
      <c r="AB68" s="769"/>
      <c r="AC68" s="15"/>
      <c r="AD68" s="769"/>
      <c r="AE68" s="15"/>
      <c r="AF68" s="769"/>
      <c r="AG68" s="15"/>
      <c r="AH68" s="769"/>
      <c r="AI68" s="15"/>
      <c r="AJ68" s="769"/>
      <c r="AK68" s="15"/>
      <c r="AL68" s="769"/>
      <c r="AM68" s="15"/>
      <c r="AN68" s="769"/>
      <c r="AO68" s="15"/>
      <c r="AP68" s="769"/>
      <c r="AQ68" s="15"/>
      <c r="AR68" s="769"/>
      <c r="AS68" s="15"/>
      <c r="AT68" s="769"/>
      <c r="AU68" s="15"/>
      <c r="AV68" s="769"/>
      <c r="AW68" s="15"/>
      <c r="AX68" s="769"/>
      <c r="AY68" s="15"/>
      <c r="AZ68" s="769"/>
      <c r="BA68" s="15"/>
      <c r="BB68" s="769"/>
      <c r="BC68" s="15"/>
      <c r="BD68" s="769"/>
      <c r="BE68" s="15"/>
      <c r="BF68" s="769"/>
      <c r="BG68" s="15"/>
      <c r="BH68" s="769"/>
      <c r="BI68" s="15"/>
      <c r="BJ68" s="769"/>
      <c r="BK68" s="15"/>
      <c r="BL68" s="769"/>
      <c r="BM68" s="15"/>
      <c r="BN68" s="769"/>
      <c r="BO68" s="15"/>
      <c r="BP68" s="769"/>
      <c r="BQ68" s="15"/>
      <c r="BR68" s="769"/>
      <c r="BS68" s="15"/>
      <c r="BT68" s="769"/>
      <c r="BU68" s="15"/>
      <c r="BV68" s="770"/>
      <c r="BW68" s="15"/>
      <c r="BX68" s="770"/>
      <c r="BY68" s="15"/>
      <c r="BZ68" s="770"/>
      <c r="CA68" s="15"/>
      <c r="CB68" s="770"/>
      <c r="CC68" s="15"/>
      <c r="CD68" s="770"/>
      <c r="CE68" s="15"/>
      <c r="CF68" s="770"/>
      <c r="CG68" s="15"/>
      <c r="CH68" s="770"/>
      <c r="CI68" s="15"/>
      <c r="CJ68" s="770"/>
      <c r="CK68" s="15"/>
      <c r="CL68" s="770"/>
      <c r="CM68" s="15"/>
      <c r="CN68" s="770"/>
      <c r="CO68" s="15"/>
      <c r="CP68" s="770"/>
      <c r="CQ68" s="15"/>
      <c r="CR68" s="770"/>
      <c r="CS68" s="15"/>
      <c r="CT68" s="770"/>
      <c r="CU68" s="15"/>
      <c r="CV68" s="770"/>
      <c r="CW68" s="15"/>
      <c r="CX68" s="770"/>
      <c r="CY68" s="15"/>
      <c r="CZ68" s="770"/>
      <c r="DA68" s="15"/>
      <c r="DB68" s="770"/>
      <c r="DC68" s="15"/>
      <c r="DD68" s="770"/>
      <c r="DE68" s="15"/>
      <c r="DF68" s="770"/>
      <c r="DG68" s="15"/>
      <c r="DH68" s="770"/>
      <c r="DI68" s="15"/>
      <c r="DJ68" s="770"/>
      <c r="DK68" s="15"/>
      <c r="DL68" s="770"/>
      <c r="DM68" s="15"/>
      <c r="DN68" s="770"/>
      <c r="DO68" s="15"/>
      <c r="DP68" s="770"/>
      <c r="DQ68" s="15"/>
      <c r="DR68" s="770"/>
      <c r="DS68" s="15"/>
      <c r="DT68" s="770"/>
      <c r="DU68" s="168">
        <f>COUNT(U68:BS68)</f>
        <v>0</v>
      </c>
      <c r="DW68" s="168">
        <f>COUNT(BU68:DS68)</f>
        <v>0</v>
      </c>
      <c r="DY68" s="168">
        <f>SUM(DU68,DW68)</f>
        <v>0</v>
      </c>
    </row>
    <row r="69" spans="1:129" ht="15" hidden="1" customHeight="1"/>
    <row r="70" spans="1:129" s="50" customFormat="1" ht="54" hidden="1" customHeight="1">
      <c r="D70" s="49" t="s">
        <v>2393</v>
      </c>
      <c r="E70" s="184"/>
      <c r="F70" s="465"/>
      <c r="H70" s="257"/>
      <c r="I70" s="35"/>
      <c r="J70" s="585"/>
      <c r="K70" s="257"/>
      <c r="U70" s="49"/>
      <c r="W70" s="49"/>
      <c r="Y70" s="49"/>
      <c r="AA70" s="49"/>
      <c r="AC70" s="49"/>
      <c r="AE70" s="49"/>
      <c r="AG70" s="49"/>
      <c r="AI70" s="49"/>
      <c r="AK70" s="49"/>
      <c r="AM70" s="49"/>
      <c r="AO70" s="49"/>
      <c r="AQ70" s="49"/>
      <c r="AS70" s="49"/>
      <c r="AU70" s="49"/>
      <c r="AW70" s="49"/>
      <c r="AY70" s="49"/>
      <c r="BA70" s="49"/>
      <c r="BC70" s="49"/>
      <c r="BE70" s="49"/>
      <c r="BG70" s="49"/>
      <c r="BI70" s="49"/>
      <c r="BK70" s="49"/>
      <c r="BM70" s="49"/>
      <c r="BO70" s="49"/>
      <c r="BQ70" s="49"/>
      <c r="BS70" s="49"/>
      <c r="BU70" s="49"/>
      <c r="BW70" s="49"/>
      <c r="BY70" s="49"/>
      <c r="CA70" s="49"/>
      <c r="CC70" s="49"/>
      <c r="CE70" s="49"/>
      <c r="CG70" s="49"/>
      <c r="CI70" s="49"/>
      <c r="CK70" s="49"/>
      <c r="CM70" s="49"/>
      <c r="CO70" s="49"/>
      <c r="CQ70" s="49"/>
      <c r="CS70" s="49"/>
      <c r="CU70" s="49"/>
      <c r="CW70" s="49"/>
      <c r="CY70" s="49"/>
      <c r="DA70" s="49"/>
      <c r="DC70" s="49"/>
      <c r="DE70" s="49"/>
      <c r="DG70" s="49"/>
      <c r="DI70" s="49"/>
      <c r="DK70" s="49"/>
      <c r="DM70" s="49"/>
      <c r="DO70" s="49"/>
      <c r="DQ70" s="49"/>
      <c r="DS70" s="49"/>
      <c r="DU70" s="254"/>
      <c r="DV70" s="254"/>
      <c r="DW70" s="254"/>
      <c r="DY70" s="254"/>
    </row>
    <row r="71" spans="1:129" ht="15" hidden="1" customHeight="1"/>
    <row r="72" spans="1:129" s="484" customFormat="1" ht="34.5" hidden="1" customHeight="1">
      <c r="A72" s="593" t="s">
        <v>301</v>
      </c>
      <c r="B72" s="593" t="s">
        <v>1601</v>
      </c>
      <c r="C72" s="599" t="s">
        <v>12</v>
      </c>
      <c r="D72" s="593" t="s">
        <v>39</v>
      </c>
      <c r="E72" s="591" t="s">
        <v>1665</v>
      </c>
      <c r="F72" s="594" t="s">
        <v>14</v>
      </c>
      <c r="G72" s="591"/>
      <c r="H72" s="594" t="s">
        <v>1611</v>
      </c>
      <c r="I72" s="594" t="s">
        <v>1612</v>
      </c>
      <c r="J72" s="591" t="s">
        <v>299</v>
      </c>
      <c r="K72" s="594" t="s">
        <v>298</v>
      </c>
      <c r="L72" s="591" t="s">
        <v>1353</v>
      </c>
      <c r="M72" s="591" t="s">
        <v>1551</v>
      </c>
      <c r="N72" s="591" t="s">
        <v>1552</v>
      </c>
      <c r="O72" s="591" t="s">
        <v>1760</v>
      </c>
      <c r="P72" s="591" t="s">
        <v>1761</v>
      </c>
      <c r="Q72" s="591" t="s">
        <v>2276</v>
      </c>
      <c r="R72" s="591" t="s">
        <v>2277</v>
      </c>
      <c r="S72" s="1115" t="s">
        <v>876</v>
      </c>
      <c r="T72" s="1115"/>
      <c r="U72" s="288"/>
      <c r="V72" s="812"/>
      <c r="W72" s="288"/>
      <c r="X72" s="812"/>
      <c r="Y72" s="288"/>
      <c r="Z72" s="812"/>
      <c r="AA72" s="288"/>
      <c r="AB72" s="812"/>
      <c r="AC72" s="288"/>
      <c r="AD72" s="812"/>
      <c r="AE72" s="288"/>
      <c r="AF72" s="812"/>
      <c r="AG72" s="288"/>
      <c r="AH72" s="812"/>
      <c r="AI72" s="288"/>
      <c r="AJ72" s="812"/>
      <c r="AK72" s="288"/>
      <c r="AL72" s="812"/>
      <c r="AM72" s="288"/>
      <c r="AN72" s="812"/>
      <c r="AO72" s="288"/>
      <c r="AP72" s="812"/>
      <c r="AQ72" s="288"/>
      <c r="AR72" s="812"/>
      <c r="AS72" s="288"/>
      <c r="AT72" s="812"/>
      <c r="AU72" s="288"/>
      <c r="AV72" s="812"/>
      <c r="AW72" s="288"/>
      <c r="AX72" s="812"/>
      <c r="AY72" s="288"/>
      <c r="AZ72" s="812"/>
      <c r="BA72" s="288"/>
      <c r="BB72" s="812"/>
      <c r="BC72" s="288"/>
      <c r="BD72" s="812"/>
      <c r="BE72" s="288"/>
      <c r="BF72" s="812"/>
      <c r="BG72" s="288"/>
      <c r="BH72" s="812"/>
      <c r="BI72" s="288"/>
      <c r="BJ72" s="812"/>
      <c r="BK72" s="288"/>
      <c r="BL72" s="812"/>
      <c r="BM72" s="288"/>
      <c r="BN72" s="812"/>
      <c r="BO72" s="288"/>
      <c r="BP72" s="812"/>
      <c r="BQ72" s="288"/>
      <c r="BR72" s="812"/>
      <c r="BS72" s="288"/>
      <c r="BT72" s="812"/>
      <c r="BU72" s="288"/>
      <c r="BV72" s="812"/>
      <c r="BW72" s="288"/>
      <c r="BX72" s="812"/>
      <c r="BY72" s="288"/>
      <c r="BZ72" s="812"/>
      <c r="CA72" s="288"/>
      <c r="CB72" s="812"/>
      <c r="CC72" s="288"/>
      <c r="CD72" s="812"/>
      <c r="CE72" s="288"/>
      <c r="CF72" s="812"/>
      <c r="CG72" s="288"/>
      <c r="CH72" s="812"/>
      <c r="CI72" s="288"/>
      <c r="CJ72" s="812"/>
      <c r="CK72" s="288"/>
      <c r="CL72" s="812"/>
      <c r="CM72" s="288"/>
      <c r="CN72" s="812"/>
      <c r="CO72" s="288"/>
      <c r="CP72" s="812"/>
      <c r="CQ72" s="288"/>
      <c r="CR72" s="812"/>
      <c r="CS72" s="288"/>
      <c r="CT72" s="812"/>
      <c r="CU72" s="288"/>
      <c r="CV72" s="812"/>
      <c r="CW72" s="288"/>
      <c r="CX72" s="812"/>
      <c r="CY72" s="288"/>
      <c r="CZ72" s="812"/>
      <c r="DA72" s="288"/>
      <c r="DB72" s="812"/>
      <c r="DC72" s="288"/>
      <c r="DD72" s="812"/>
      <c r="DE72" s="288"/>
      <c r="DF72" s="812"/>
      <c r="DG72" s="288"/>
      <c r="DH72" s="812"/>
      <c r="DI72" s="288"/>
      <c r="DJ72" s="812"/>
      <c r="DK72" s="288"/>
      <c r="DL72" s="812"/>
      <c r="DM72" s="288"/>
      <c r="DN72" s="812"/>
      <c r="DO72" s="288"/>
      <c r="DP72" s="812"/>
      <c r="DQ72" s="288"/>
      <c r="DR72" s="812"/>
      <c r="DS72" s="288"/>
      <c r="DT72" s="812"/>
      <c r="DU72" s="473" t="s">
        <v>876</v>
      </c>
      <c r="DV72" s="474"/>
      <c r="DW72" s="473" t="s">
        <v>877</v>
      </c>
      <c r="DX72" s="173"/>
      <c r="DY72" s="473" t="s">
        <v>1668</v>
      </c>
    </row>
    <row r="73" spans="1:129" s="25" customFormat="1" ht="21" hidden="1" customHeight="1">
      <c r="A73" s="175"/>
      <c r="B73" s="175"/>
      <c r="C73" s="38" t="s">
        <v>27</v>
      </c>
      <c r="D73" s="556" t="s">
        <v>280</v>
      </c>
      <c r="E73" s="477">
        <v>9944</v>
      </c>
      <c r="F73" s="457">
        <v>38651</v>
      </c>
      <c r="G73" s="788"/>
      <c r="H73" s="319" t="s">
        <v>1830</v>
      </c>
      <c r="I73" s="27">
        <v>35828</v>
      </c>
      <c r="J73" s="430" t="s">
        <v>743</v>
      </c>
      <c r="K73" s="287" t="s">
        <v>742</v>
      </c>
      <c r="L73" s="16">
        <v>0</v>
      </c>
      <c r="M73" s="16">
        <v>0</v>
      </c>
      <c r="N73" s="16">
        <v>0</v>
      </c>
      <c r="O73" s="16">
        <v>0</v>
      </c>
      <c r="P73" s="16">
        <v>0</v>
      </c>
      <c r="Q73" s="16">
        <v>0</v>
      </c>
      <c r="R73" s="16">
        <v>0</v>
      </c>
      <c r="S73" s="1114">
        <v>0</v>
      </c>
      <c r="T73" s="1114"/>
      <c r="U73" s="15"/>
      <c r="V73" s="769"/>
      <c r="W73" s="15"/>
      <c r="X73" s="769"/>
      <c r="Y73" s="15"/>
      <c r="Z73" s="769"/>
      <c r="AA73" s="15"/>
      <c r="AB73" s="769"/>
      <c r="AC73" s="15"/>
      <c r="AD73" s="769"/>
      <c r="AE73" s="15"/>
      <c r="AF73" s="769"/>
      <c r="AG73" s="15"/>
      <c r="AH73" s="769"/>
      <c r="AI73" s="15"/>
      <c r="AJ73" s="769"/>
      <c r="AK73" s="15"/>
      <c r="AL73" s="769"/>
      <c r="AM73" s="15"/>
      <c r="AN73" s="769"/>
      <c r="AO73" s="15"/>
      <c r="AP73" s="769"/>
      <c r="AQ73" s="15"/>
      <c r="AR73" s="769"/>
      <c r="AS73" s="15"/>
      <c r="AT73" s="769"/>
      <c r="AU73" s="15"/>
      <c r="AV73" s="769"/>
      <c r="AW73" s="15"/>
      <c r="AX73" s="769"/>
      <c r="AY73" s="15"/>
      <c r="AZ73" s="769"/>
      <c r="BA73" s="15"/>
      <c r="BB73" s="769"/>
      <c r="BC73" s="15"/>
      <c r="BD73" s="769"/>
      <c r="BE73" s="15"/>
      <c r="BF73" s="769"/>
      <c r="BG73" s="15"/>
      <c r="BH73" s="769"/>
      <c r="BI73" s="15"/>
      <c r="BJ73" s="769"/>
      <c r="BK73" s="15"/>
      <c r="BL73" s="769"/>
      <c r="BM73" s="15"/>
      <c r="BN73" s="769"/>
      <c r="BO73" s="15"/>
      <c r="BP73" s="769"/>
      <c r="BQ73" s="15"/>
      <c r="BR73" s="769"/>
      <c r="BS73" s="15"/>
      <c r="BT73" s="769"/>
      <c r="BU73" s="15"/>
      <c r="BV73" s="770"/>
      <c r="BW73" s="15"/>
      <c r="BX73" s="770"/>
      <c r="BY73" s="15"/>
      <c r="BZ73" s="770"/>
      <c r="CA73" s="15"/>
      <c r="CB73" s="770"/>
      <c r="CC73" s="15"/>
      <c r="CD73" s="770"/>
      <c r="CE73" s="15"/>
      <c r="CF73" s="770"/>
      <c r="CG73" s="15"/>
      <c r="CH73" s="770"/>
      <c r="CI73" s="15"/>
      <c r="CJ73" s="770"/>
      <c r="CK73" s="15"/>
      <c r="CL73" s="770"/>
      <c r="CM73" s="15"/>
      <c r="CN73" s="770"/>
      <c r="CO73" s="15"/>
      <c r="CP73" s="770"/>
      <c r="CQ73" s="15"/>
      <c r="CR73" s="770"/>
      <c r="CS73" s="15"/>
      <c r="CT73" s="770"/>
      <c r="CU73" s="15"/>
      <c r="CV73" s="770"/>
      <c r="CW73" s="15"/>
      <c r="CX73" s="770"/>
      <c r="CY73" s="15"/>
      <c r="CZ73" s="770"/>
      <c r="DA73" s="15"/>
      <c r="DB73" s="770"/>
      <c r="DC73" s="15"/>
      <c r="DD73" s="770"/>
      <c r="DE73" s="15"/>
      <c r="DF73" s="770"/>
      <c r="DG73" s="15"/>
      <c r="DH73" s="770"/>
      <c r="DI73" s="15"/>
      <c r="DJ73" s="770"/>
      <c r="DK73" s="15"/>
      <c r="DL73" s="770"/>
      <c r="DM73" s="15"/>
      <c r="DN73" s="770"/>
      <c r="DO73" s="15"/>
      <c r="DP73" s="770"/>
      <c r="DQ73" s="15"/>
      <c r="DR73" s="770"/>
      <c r="DS73" s="15"/>
      <c r="DT73" s="770"/>
      <c r="DU73" s="168">
        <v>0</v>
      </c>
      <c r="DW73" s="168">
        <v>0</v>
      </c>
      <c r="DY73" s="168">
        <v>0</v>
      </c>
    </row>
    <row r="74" spans="1:129" s="25" customFormat="1" ht="21" hidden="1" customHeight="1">
      <c r="A74" s="175"/>
      <c r="B74" s="175"/>
      <c r="C74" s="38" t="s">
        <v>38</v>
      </c>
      <c r="D74" s="556" t="s">
        <v>1605</v>
      </c>
      <c r="E74" s="477">
        <v>3867</v>
      </c>
      <c r="F74" s="457">
        <v>41100</v>
      </c>
      <c r="G74" s="788"/>
      <c r="H74" s="319" t="s">
        <v>1593</v>
      </c>
      <c r="I74" s="27">
        <v>41243</v>
      </c>
      <c r="J74" s="431" t="s">
        <v>1607</v>
      </c>
      <c r="K74" s="287" t="s">
        <v>1606</v>
      </c>
      <c r="L74" s="16">
        <v>0</v>
      </c>
      <c r="M74" s="16">
        <v>0</v>
      </c>
      <c r="N74" s="16">
        <v>0</v>
      </c>
      <c r="O74" s="16">
        <v>0</v>
      </c>
      <c r="P74" s="16">
        <v>0</v>
      </c>
      <c r="Q74" s="16">
        <v>0</v>
      </c>
      <c r="R74" s="16">
        <v>0</v>
      </c>
      <c r="S74" s="1114">
        <v>0</v>
      </c>
      <c r="T74" s="1114"/>
      <c r="U74" s="15"/>
      <c r="V74" s="769"/>
      <c r="W74" s="15"/>
      <c r="X74" s="769"/>
      <c r="Y74" s="15"/>
      <c r="Z74" s="769"/>
      <c r="AA74" s="15"/>
      <c r="AB74" s="769"/>
      <c r="AC74" s="15"/>
      <c r="AD74" s="769"/>
      <c r="AE74" s="15"/>
      <c r="AF74" s="769"/>
      <c r="AG74" s="15"/>
      <c r="AH74" s="769"/>
      <c r="AI74" s="15"/>
      <c r="AJ74" s="769"/>
      <c r="AK74" s="15"/>
      <c r="AL74" s="769"/>
      <c r="AM74" s="15"/>
      <c r="AN74" s="769"/>
      <c r="AO74" s="15"/>
      <c r="AP74" s="769"/>
      <c r="AQ74" s="15"/>
      <c r="AR74" s="769"/>
      <c r="AS74" s="15"/>
      <c r="AT74" s="769"/>
      <c r="AU74" s="15"/>
      <c r="AV74" s="769"/>
      <c r="AW74" s="15"/>
      <c r="AX74" s="769"/>
      <c r="AY74" s="15"/>
      <c r="AZ74" s="769"/>
      <c r="BA74" s="15"/>
      <c r="BB74" s="769"/>
      <c r="BC74" s="15"/>
      <c r="BD74" s="769"/>
      <c r="BE74" s="15"/>
      <c r="BF74" s="769"/>
      <c r="BG74" s="15"/>
      <c r="BH74" s="769"/>
      <c r="BI74" s="15"/>
      <c r="BJ74" s="769"/>
      <c r="BK74" s="15"/>
      <c r="BL74" s="769"/>
      <c r="BM74" s="15"/>
      <c r="BN74" s="769"/>
      <c r="BO74" s="15"/>
      <c r="BP74" s="769"/>
      <c r="BQ74" s="15"/>
      <c r="BR74" s="769"/>
      <c r="BS74" s="15"/>
      <c r="BT74" s="769"/>
      <c r="BU74" s="15"/>
      <c r="BV74" s="770"/>
      <c r="BW74" s="15"/>
      <c r="BX74" s="770"/>
      <c r="BY74" s="15"/>
      <c r="BZ74" s="770"/>
      <c r="CA74" s="15"/>
      <c r="CB74" s="770"/>
      <c r="CC74" s="15"/>
      <c r="CD74" s="770"/>
      <c r="CE74" s="15"/>
      <c r="CF74" s="770"/>
      <c r="CG74" s="15"/>
      <c r="CH74" s="770"/>
      <c r="CI74" s="15"/>
      <c r="CJ74" s="770"/>
      <c r="CK74" s="15"/>
      <c r="CL74" s="770"/>
      <c r="CM74" s="15"/>
      <c r="CN74" s="770"/>
      <c r="CO74" s="15"/>
      <c r="CP74" s="770"/>
      <c r="CQ74" s="15"/>
      <c r="CR74" s="770"/>
      <c r="CS74" s="15"/>
      <c r="CT74" s="770"/>
      <c r="CU74" s="15"/>
      <c r="CV74" s="770"/>
      <c r="CW74" s="15"/>
      <c r="CX74" s="770"/>
      <c r="CY74" s="15"/>
      <c r="CZ74" s="770"/>
      <c r="DA74" s="15"/>
      <c r="DB74" s="770"/>
      <c r="DC74" s="15"/>
      <c r="DD74" s="770"/>
      <c r="DE74" s="15"/>
      <c r="DF74" s="770"/>
      <c r="DG74" s="15"/>
      <c r="DH74" s="770"/>
      <c r="DI74" s="15"/>
      <c r="DJ74" s="770"/>
      <c r="DK74" s="15"/>
      <c r="DL74" s="770"/>
      <c r="DM74" s="15"/>
      <c r="DN74" s="770"/>
      <c r="DO74" s="15"/>
      <c r="DP74" s="770"/>
      <c r="DQ74" s="15"/>
      <c r="DR74" s="770"/>
      <c r="DS74" s="15"/>
      <c r="DT74" s="770"/>
      <c r="DU74" s="168">
        <v>0</v>
      </c>
      <c r="DW74" s="168">
        <v>0</v>
      </c>
      <c r="DY74" s="168">
        <v>0</v>
      </c>
    </row>
    <row r="75" spans="1:129" s="25" customFormat="1" ht="21" hidden="1" customHeight="1">
      <c r="A75" s="175"/>
      <c r="B75" s="175"/>
      <c r="C75" s="38" t="s">
        <v>74</v>
      </c>
      <c r="D75" s="34" t="s">
        <v>1867</v>
      </c>
      <c r="E75" s="477">
        <v>11328</v>
      </c>
      <c r="F75" s="461">
        <v>45062</v>
      </c>
      <c r="G75" s="788"/>
      <c r="H75" s="319" t="s">
        <v>1830</v>
      </c>
      <c r="I75" s="27">
        <v>17758</v>
      </c>
      <c r="J75" s="436" t="s">
        <v>1868</v>
      </c>
      <c r="K75" s="287" t="s">
        <v>1869</v>
      </c>
      <c r="L75" s="16">
        <v>0</v>
      </c>
      <c r="M75" s="16">
        <v>0</v>
      </c>
      <c r="N75" s="16">
        <v>0</v>
      </c>
      <c r="O75" s="16">
        <v>0</v>
      </c>
      <c r="P75" s="16">
        <v>0</v>
      </c>
      <c r="Q75" s="16">
        <v>0</v>
      </c>
      <c r="R75" s="16">
        <v>0</v>
      </c>
      <c r="S75" s="1114">
        <v>0</v>
      </c>
      <c r="T75" s="1114"/>
      <c r="U75" s="15"/>
      <c r="V75" s="769"/>
      <c r="W75" s="15"/>
      <c r="X75" s="769"/>
      <c r="Y75" s="15"/>
      <c r="Z75" s="769"/>
      <c r="AA75" s="15"/>
      <c r="AB75" s="769"/>
      <c r="AC75" s="15"/>
      <c r="AD75" s="769"/>
      <c r="AE75" s="15"/>
      <c r="AF75" s="769"/>
      <c r="AG75" s="15"/>
      <c r="AH75" s="769"/>
      <c r="AI75" s="15"/>
      <c r="AJ75" s="769"/>
      <c r="AK75" s="15"/>
      <c r="AL75" s="769"/>
      <c r="AM75" s="15"/>
      <c r="AN75" s="769"/>
      <c r="AO75" s="15"/>
      <c r="AP75" s="769"/>
      <c r="AQ75" s="15"/>
      <c r="AR75" s="769"/>
      <c r="AS75" s="15"/>
      <c r="AT75" s="769"/>
      <c r="AU75" s="15"/>
      <c r="AV75" s="769"/>
      <c r="AW75" s="15"/>
      <c r="AX75" s="769"/>
      <c r="AY75" s="15"/>
      <c r="AZ75" s="769"/>
      <c r="BA75" s="15"/>
      <c r="BB75" s="769"/>
      <c r="BC75" s="15"/>
      <c r="BD75" s="769"/>
      <c r="BE75" s="15"/>
      <c r="BF75" s="769"/>
      <c r="BG75" s="15"/>
      <c r="BH75" s="769"/>
      <c r="BI75" s="15"/>
      <c r="BJ75" s="769"/>
      <c r="BK75" s="15"/>
      <c r="BL75" s="769"/>
      <c r="BM75" s="15"/>
      <c r="BN75" s="769"/>
      <c r="BO75" s="15"/>
      <c r="BP75" s="769"/>
      <c r="BQ75" s="15"/>
      <c r="BR75" s="769"/>
      <c r="BS75" s="15"/>
      <c r="BT75" s="769"/>
      <c r="BU75" s="15"/>
      <c r="BV75" s="770"/>
      <c r="BW75" s="15"/>
      <c r="BX75" s="770"/>
      <c r="BY75" s="15"/>
      <c r="BZ75" s="770"/>
      <c r="CA75" s="15"/>
      <c r="CB75" s="770"/>
      <c r="CC75" s="15"/>
      <c r="CD75" s="770"/>
      <c r="CE75" s="15"/>
      <c r="CF75" s="770"/>
      <c r="CG75" s="15"/>
      <c r="CH75" s="770"/>
      <c r="CI75" s="15"/>
      <c r="CJ75" s="770"/>
      <c r="CK75" s="15"/>
      <c r="CL75" s="770"/>
      <c r="CM75" s="15"/>
      <c r="CN75" s="770"/>
      <c r="CO75" s="15"/>
      <c r="CP75" s="770"/>
      <c r="CQ75" s="15"/>
      <c r="CR75" s="770"/>
      <c r="CS75" s="15"/>
      <c r="CT75" s="770"/>
      <c r="CU75" s="15"/>
      <c r="CV75" s="770"/>
      <c r="CW75" s="15"/>
      <c r="CX75" s="770"/>
      <c r="CY75" s="15"/>
      <c r="CZ75" s="770"/>
      <c r="DA75" s="15"/>
      <c r="DB75" s="770"/>
      <c r="DC75" s="15"/>
      <c r="DD75" s="770"/>
      <c r="DE75" s="15"/>
      <c r="DF75" s="770"/>
      <c r="DG75" s="15"/>
      <c r="DH75" s="770"/>
      <c r="DI75" s="15"/>
      <c r="DJ75" s="770"/>
      <c r="DK75" s="15"/>
      <c r="DL75" s="770"/>
      <c r="DM75" s="15"/>
      <c r="DN75" s="770"/>
      <c r="DO75" s="15"/>
      <c r="DP75" s="770"/>
      <c r="DQ75" s="15"/>
      <c r="DR75" s="770"/>
      <c r="DS75" s="15"/>
      <c r="DT75" s="770"/>
      <c r="DU75" s="168">
        <v>0</v>
      </c>
      <c r="DW75" s="168">
        <v>0</v>
      </c>
      <c r="DY75" s="168">
        <v>0</v>
      </c>
    </row>
    <row r="76" spans="1:129" s="25" customFormat="1" ht="21" hidden="1" customHeight="1">
      <c r="A76" s="175"/>
      <c r="B76" s="175"/>
      <c r="C76" s="38" t="s">
        <v>79</v>
      </c>
      <c r="D76" s="556" t="s">
        <v>1408</v>
      </c>
      <c r="E76" s="477">
        <v>10915</v>
      </c>
      <c r="F76" s="458">
        <v>44272</v>
      </c>
      <c r="G76" s="788"/>
      <c r="H76" s="319" t="s">
        <v>1403</v>
      </c>
      <c r="I76" s="27">
        <v>38474</v>
      </c>
      <c r="J76" s="430" t="s">
        <v>1410</v>
      </c>
      <c r="K76" s="287" t="s">
        <v>1409</v>
      </c>
      <c r="L76" s="16">
        <v>0</v>
      </c>
      <c r="M76" s="16">
        <v>0</v>
      </c>
      <c r="N76" s="16">
        <v>0</v>
      </c>
      <c r="O76" s="16">
        <v>0</v>
      </c>
      <c r="P76" s="16">
        <v>0</v>
      </c>
      <c r="Q76" s="16">
        <v>0</v>
      </c>
      <c r="R76" s="16">
        <v>0</v>
      </c>
      <c r="S76" s="1114">
        <v>0</v>
      </c>
      <c r="T76" s="1114"/>
      <c r="U76" s="15"/>
      <c r="V76" s="769"/>
      <c r="W76" s="15"/>
      <c r="X76" s="769"/>
      <c r="Y76" s="15"/>
      <c r="Z76" s="769"/>
      <c r="AA76" s="15"/>
      <c r="AB76" s="769"/>
      <c r="AC76" s="15"/>
      <c r="AD76" s="769"/>
      <c r="AE76" s="15"/>
      <c r="AF76" s="769"/>
      <c r="AG76" s="15"/>
      <c r="AH76" s="769"/>
      <c r="AI76" s="15"/>
      <c r="AJ76" s="769"/>
      <c r="AK76" s="15"/>
      <c r="AL76" s="769"/>
      <c r="AM76" s="15"/>
      <c r="AN76" s="769"/>
      <c r="AO76" s="15"/>
      <c r="AP76" s="769"/>
      <c r="AQ76" s="15"/>
      <c r="AR76" s="769"/>
      <c r="AS76" s="15"/>
      <c r="AT76" s="769"/>
      <c r="AU76" s="15"/>
      <c r="AV76" s="769"/>
      <c r="AW76" s="15"/>
      <c r="AX76" s="769"/>
      <c r="AY76" s="15"/>
      <c r="AZ76" s="769"/>
      <c r="BA76" s="15"/>
      <c r="BB76" s="769"/>
      <c r="BC76" s="15"/>
      <c r="BD76" s="769"/>
      <c r="BE76" s="15"/>
      <c r="BF76" s="769"/>
      <c r="BG76" s="15"/>
      <c r="BH76" s="769"/>
      <c r="BI76" s="15"/>
      <c r="BJ76" s="769"/>
      <c r="BK76" s="15"/>
      <c r="BL76" s="769"/>
      <c r="BM76" s="15"/>
      <c r="BN76" s="769"/>
      <c r="BO76" s="15"/>
      <c r="BP76" s="769"/>
      <c r="BQ76" s="15"/>
      <c r="BR76" s="769"/>
      <c r="BS76" s="15"/>
      <c r="BT76" s="769"/>
      <c r="BU76" s="15"/>
      <c r="BV76" s="770"/>
      <c r="BW76" s="15"/>
      <c r="BX76" s="770"/>
      <c r="BY76" s="15"/>
      <c r="BZ76" s="770"/>
      <c r="CA76" s="15"/>
      <c r="CB76" s="770"/>
      <c r="CC76" s="15"/>
      <c r="CD76" s="770"/>
      <c r="CE76" s="15"/>
      <c r="CF76" s="770"/>
      <c r="CG76" s="15"/>
      <c r="CH76" s="770"/>
      <c r="CI76" s="15"/>
      <c r="CJ76" s="770"/>
      <c r="CK76" s="15"/>
      <c r="CL76" s="770"/>
      <c r="CM76" s="15"/>
      <c r="CN76" s="770"/>
      <c r="CO76" s="15"/>
      <c r="CP76" s="770"/>
      <c r="CQ76" s="15"/>
      <c r="CR76" s="770"/>
      <c r="CS76" s="15"/>
      <c r="CT76" s="770"/>
      <c r="CU76" s="15"/>
      <c r="CV76" s="770"/>
      <c r="CW76" s="15"/>
      <c r="CX76" s="770"/>
      <c r="CY76" s="15"/>
      <c r="CZ76" s="770"/>
      <c r="DA76" s="15"/>
      <c r="DB76" s="770"/>
      <c r="DC76" s="15"/>
      <c r="DD76" s="770"/>
      <c r="DE76" s="15"/>
      <c r="DF76" s="770"/>
      <c r="DG76" s="15"/>
      <c r="DH76" s="770"/>
      <c r="DI76" s="15"/>
      <c r="DJ76" s="770"/>
      <c r="DK76" s="15"/>
      <c r="DL76" s="770"/>
      <c r="DM76" s="15"/>
      <c r="DN76" s="770"/>
      <c r="DO76" s="15"/>
      <c r="DP76" s="770"/>
      <c r="DQ76" s="15"/>
      <c r="DR76" s="770"/>
      <c r="DS76" s="15"/>
      <c r="DT76" s="770"/>
      <c r="DU76" s="168">
        <f t="shared" ref="DU76" si="15">COUNT(U76:BS76)</f>
        <v>0</v>
      </c>
      <c r="DW76" s="168">
        <f t="shared" ref="DW76" si="16">COUNT(BU76:DS76)</f>
        <v>0</v>
      </c>
      <c r="DY76" s="168">
        <f t="shared" ref="DY76" si="17">SUM(DU76,DW76)</f>
        <v>0</v>
      </c>
    </row>
    <row r="77" spans="1:129" ht="15" hidden="1" customHeight="1"/>
    <row r="78" spans="1:129" s="50" customFormat="1" ht="54" hidden="1" customHeight="1">
      <c r="D78" s="49" t="s">
        <v>2394</v>
      </c>
      <c r="E78" s="184"/>
      <c r="F78" s="465"/>
      <c r="H78" s="257"/>
      <c r="I78" s="35"/>
      <c r="J78" s="585"/>
      <c r="K78" s="257"/>
      <c r="U78" s="49"/>
      <c r="W78" s="49"/>
      <c r="Y78" s="49"/>
      <c r="AA78" s="49"/>
      <c r="AC78" s="49"/>
      <c r="AE78" s="49"/>
      <c r="AG78" s="49"/>
      <c r="AI78" s="49"/>
      <c r="AK78" s="49"/>
      <c r="AM78" s="49"/>
      <c r="AO78" s="49"/>
      <c r="AQ78" s="49"/>
      <c r="AS78" s="49"/>
      <c r="AU78" s="49"/>
      <c r="AW78" s="49"/>
      <c r="AY78" s="49"/>
      <c r="BA78" s="49"/>
      <c r="BC78" s="49"/>
      <c r="BE78" s="49"/>
      <c r="BG78" s="49"/>
      <c r="BI78" s="49"/>
      <c r="BK78" s="49"/>
      <c r="BM78" s="49"/>
      <c r="BO78" s="49"/>
      <c r="BQ78" s="49"/>
      <c r="BS78" s="49"/>
      <c r="BU78" s="49"/>
      <c r="BW78" s="49"/>
      <c r="BY78" s="49"/>
      <c r="CA78" s="49"/>
      <c r="CC78" s="49"/>
      <c r="CE78" s="49"/>
      <c r="CG78" s="49"/>
      <c r="CI78" s="49"/>
      <c r="CK78" s="49"/>
      <c r="CM78" s="49"/>
      <c r="CO78" s="49"/>
      <c r="CQ78" s="49"/>
      <c r="CS78" s="49"/>
      <c r="CU78" s="49"/>
      <c r="CW78" s="49"/>
      <c r="CY78" s="49"/>
      <c r="DA78" s="49"/>
      <c r="DC78" s="49"/>
      <c r="DE78" s="49"/>
      <c r="DG78" s="49"/>
      <c r="DI78" s="49"/>
      <c r="DK78" s="49"/>
      <c r="DM78" s="49"/>
      <c r="DO78" s="49"/>
      <c r="DQ78" s="49"/>
      <c r="DS78" s="49"/>
      <c r="DU78" s="254"/>
      <c r="DV78" s="254"/>
      <c r="DW78" s="254"/>
      <c r="DY78" s="254"/>
    </row>
    <row r="79" spans="1:129" ht="15" hidden="1" customHeight="1"/>
    <row r="80" spans="1:129" s="484" customFormat="1" ht="34.5" hidden="1" customHeight="1">
      <c r="A80" s="593" t="s">
        <v>301</v>
      </c>
      <c r="B80" s="593" t="s">
        <v>1601</v>
      </c>
      <c r="C80" s="599" t="s">
        <v>12</v>
      </c>
      <c r="D80" s="593" t="s">
        <v>39</v>
      </c>
      <c r="E80" s="591" t="s">
        <v>1665</v>
      </c>
      <c r="F80" s="594" t="s">
        <v>14</v>
      </c>
      <c r="G80" s="591"/>
      <c r="H80" s="594" t="s">
        <v>1611</v>
      </c>
      <c r="I80" s="594" t="s">
        <v>1612</v>
      </c>
      <c r="J80" s="591" t="s">
        <v>299</v>
      </c>
      <c r="K80" s="594" t="s">
        <v>298</v>
      </c>
      <c r="L80" s="591" t="s">
        <v>1353</v>
      </c>
      <c r="M80" s="591" t="s">
        <v>1551</v>
      </c>
      <c r="N80" s="591" t="s">
        <v>1552</v>
      </c>
      <c r="O80" s="591" t="s">
        <v>1760</v>
      </c>
      <c r="P80" s="591" t="s">
        <v>1761</v>
      </c>
      <c r="Q80" s="591" t="s">
        <v>2276</v>
      </c>
      <c r="R80" s="591" t="s">
        <v>2277</v>
      </c>
      <c r="S80" s="1115" t="s">
        <v>876</v>
      </c>
      <c r="T80" s="1115"/>
      <c r="U80" s="288"/>
      <c r="V80" s="812"/>
      <c r="W80" s="288"/>
      <c r="X80" s="812"/>
      <c r="Y80" s="288"/>
      <c r="Z80" s="812"/>
      <c r="AA80" s="288"/>
      <c r="AB80" s="812"/>
      <c r="AC80" s="288"/>
      <c r="AD80" s="812"/>
      <c r="AE80" s="288"/>
      <c r="AF80" s="812"/>
      <c r="AG80" s="288"/>
      <c r="AH80" s="812"/>
      <c r="AI80" s="288"/>
      <c r="AJ80" s="812"/>
      <c r="AK80" s="288"/>
      <c r="AL80" s="812"/>
      <c r="AM80" s="288"/>
      <c r="AN80" s="812"/>
      <c r="AO80" s="288"/>
      <c r="AP80" s="812"/>
      <c r="AQ80" s="288"/>
      <c r="AR80" s="812"/>
      <c r="AS80" s="288"/>
      <c r="AT80" s="812"/>
      <c r="AU80" s="288"/>
      <c r="AV80" s="812"/>
      <c r="AW80" s="288"/>
      <c r="AX80" s="812"/>
      <c r="AY80" s="288"/>
      <c r="AZ80" s="812"/>
      <c r="BA80" s="288"/>
      <c r="BB80" s="812"/>
      <c r="BC80" s="288"/>
      <c r="BD80" s="812"/>
      <c r="BE80" s="288"/>
      <c r="BF80" s="812"/>
      <c r="BG80" s="288"/>
      <c r="BH80" s="812"/>
      <c r="BI80" s="288"/>
      <c r="BJ80" s="812"/>
      <c r="BK80" s="288"/>
      <c r="BL80" s="812"/>
      <c r="BM80" s="288"/>
      <c r="BN80" s="812"/>
      <c r="BO80" s="288"/>
      <c r="BP80" s="812"/>
      <c r="BQ80" s="288"/>
      <c r="BR80" s="812"/>
      <c r="BS80" s="288"/>
      <c r="BT80" s="812"/>
      <c r="BU80" s="288"/>
      <c r="BV80" s="812"/>
      <c r="BW80" s="288"/>
      <c r="BX80" s="812"/>
      <c r="BY80" s="288"/>
      <c r="BZ80" s="812"/>
      <c r="CA80" s="288"/>
      <c r="CB80" s="812"/>
      <c r="CC80" s="288"/>
      <c r="CD80" s="812"/>
      <c r="CE80" s="288"/>
      <c r="CF80" s="812"/>
      <c r="CG80" s="288"/>
      <c r="CH80" s="812"/>
      <c r="CI80" s="288"/>
      <c r="CJ80" s="812"/>
      <c r="CK80" s="288"/>
      <c r="CL80" s="812"/>
      <c r="CM80" s="288"/>
      <c r="CN80" s="812"/>
      <c r="CO80" s="288"/>
      <c r="CP80" s="812"/>
      <c r="CQ80" s="288"/>
      <c r="CR80" s="812"/>
      <c r="CS80" s="288"/>
      <c r="CT80" s="812"/>
      <c r="CU80" s="288"/>
      <c r="CV80" s="812"/>
      <c r="CW80" s="288"/>
      <c r="CX80" s="812"/>
      <c r="CY80" s="288"/>
      <c r="CZ80" s="812"/>
      <c r="DA80" s="288"/>
      <c r="DB80" s="812"/>
      <c r="DC80" s="288"/>
      <c r="DD80" s="812"/>
      <c r="DE80" s="288"/>
      <c r="DF80" s="812"/>
      <c r="DG80" s="288"/>
      <c r="DH80" s="812"/>
      <c r="DI80" s="288"/>
      <c r="DJ80" s="812"/>
      <c r="DK80" s="288"/>
      <c r="DL80" s="812"/>
      <c r="DM80" s="288"/>
      <c r="DN80" s="812"/>
      <c r="DO80" s="288"/>
      <c r="DP80" s="812"/>
      <c r="DQ80" s="288"/>
      <c r="DR80" s="812"/>
      <c r="DS80" s="288"/>
      <c r="DT80" s="812"/>
      <c r="DU80" s="473" t="s">
        <v>876</v>
      </c>
      <c r="DV80" s="474"/>
      <c r="DW80" s="473" t="s">
        <v>877</v>
      </c>
      <c r="DX80" s="173"/>
      <c r="DY80" s="473" t="s">
        <v>1668</v>
      </c>
    </row>
    <row r="81" spans="1:131" s="25" customFormat="1" ht="21" hidden="1" customHeight="1">
      <c r="A81" s="175"/>
      <c r="B81" s="175"/>
      <c r="C81" s="38" t="s">
        <v>34</v>
      </c>
      <c r="D81" s="556" t="s">
        <v>1688</v>
      </c>
      <c r="E81" s="477">
        <v>1672</v>
      </c>
      <c r="F81" s="459">
        <v>38927</v>
      </c>
      <c r="G81" s="788"/>
      <c r="H81" s="319" t="s">
        <v>1403</v>
      </c>
      <c r="I81" s="27">
        <v>41081</v>
      </c>
      <c r="J81" s="436" t="s">
        <v>738</v>
      </c>
      <c r="K81" s="287" t="s">
        <v>738</v>
      </c>
      <c r="L81" s="16">
        <v>0</v>
      </c>
      <c r="M81" s="16">
        <v>0</v>
      </c>
      <c r="N81" s="16">
        <v>0</v>
      </c>
      <c r="O81" s="16">
        <v>0</v>
      </c>
      <c r="P81" s="16">
        <v>0</v>
      </c>
      <c r="Q81" s="16">
        <v>0</v>
      </c>
      <c r="R81" s="16">
        <v>0</v>
      </c>
      <c r="S81" s="1114">
        <v>0</v>
      </c>
      <c r="T81" s="1114"/>
      <c r="U81" s="15"/>
      <c r="V81" s="769"/>
      <c r="W81" s="15"/>
      <c r="X81" s="769"/>
      <c r="Y81" s="15"/>
      <c r="Z81" s="769"/>
      <c r="AA81" s="15"/>
      <c r="AB81" s="769"/>
      <c r="AC81" s="15"/>
      <c r="AD81" s="769"/>
      <c r="AE81" s="15"/>
      <c r="AF81" s="769"/>
      <c r="AG81" s="15"/>
      <c r="AH81" s="769"/>
      <c r="AI81" s="15"/>
      <c r="AJ81" s="769"/>
      <c r="AK81" s="15"/>
      <c r="AL81" s="769"/>
      <c r="AM81" s="15"/>
      <c r="AN81" s="769"/>
      <c r="AO81" s="15"/>
      <c r="AP81" s="769"/>
      <c r="AQ81" s="15"/>
      <c r="AR81" s="769"/>
      <c r="AS81" s="15"/>
      <c r="AT81" s="769"/>
      <c r="AU81" s="15"/>
      <c r="AV81" s="769"/>
      <c r="AW81" s="15"/>
      <c r="AX81" s="769"/>
      <c r="AY81" s="15"/>
      <c r="AZ81" s="769"/>
      <c r="BA81" s="15"/>
      <c r="BB81" s="769"/>
      <c r="BC81" s="15"/>
      <c r="BD81" s="769"/>
      <c r="BE81" s="15"/>
      <c r="BF81" s="769"/>
      <c r="BG81" s="15"/>
      <c r="BH81" s="769"/>
      <c r="BI81" s="15"/>
      <c r="BJ81" s="769"/>
      <c r="BK81" s="15"/>
      <c r="BL81" s="769"/>
      <c r="BM81" s="15"/>
      <c r="BN81" s="769"/>
      <c r="BO81" s="15"/>
      <c r="BP81" s="769"/>
      <c r="BQ81" s="15"/>
      <c r="BR81" s="769"/>
      <c r="BS81" s="15"/>
      <c r="BT81" s="769"/>
      <c r="BU81" s="15"/>
      <c r="BV81" s="770"/>
      <c r="BW81" s="15"/>
      <c r="BX81" s="770"/>
      <c r="BY81" s="15"/>
      <c r="BZ81" s="770"/>
      <c r="CA81" s="15"/>
      <c r="CB81" s="770"/>
      <c r="CC81" s="15"/>
      <c r="CD81" s="770"/>
      <c r="CE81" s="15"/>
      <c r="CF81" s="770"/>
      <c r="CG81" s="15"/>
      <c r="CH81" s="770"/>
      <c r="CI81" s="15"/>
      <c r="CJ81" s="770"/>
      <c r="CK81" s="15"/>
      <c r="CL81" s="770"/>
      <c r="CM81" s="15"/>
      <c r="CN81" s="770"/>
      <c r="CO81" s="15"/>
      <c r="CP81" s="770"/>
      <c r="CQ81" s="15"/>
      <c r="CR81" s="770"/>
      <c r="CS81" s="15"/>
      <c r="CT81" s="770"/>
      <c r="CU81" s="15"/>
      <c r="CV81" s="770"/>
      <c r="CW81" s="15"/>
      <c r="CX81" s="770"/>
      <c r="CY81" s="15"/>
      <c r="CZ81" s="770"/>
      <c r="DA81" s="15"/>
      <c r="DB81" s="770"/>
      <c r="DC81" s="15"/>
      <c r="DD81" s="770"/>
      <c r="DE81" s="15"/>
      <c r="DF81" s="770"/>
      <c r="DG81" s="15"/>
      <c r="DH81" s="770"/>
      <c r="DI81" s="15"/>
      <c r="DJ81" s="770"/>
      <c r="DK81" s="15"/>
      <c r="DL81" s="770"/>
      <c r="DM81" s="15"/>
      <c r="DN81" s="770"/>
      <c r="DO81" s="15"/>
      <c r="DP81" s="770"/>
      <c r="DQ81" s="15"/>
      <c r="DR81" s="770"/>
      <c r="DS81" s="15"/>
      <c r="DT81" s="770"/>
      <c r="DU81" s="168">
        <v>0</v>
      </c>
      <c r="DW81" s="168">
        <v>0</v>
      </c>
      <c r="DY81" s="168">
        <v>0</v>
      </c>
      <c r="DZ81" s="245"/>
      <c r="EA81" s="245"/>
    </row>
    <row r="82" spans="1:131" ht="15" hidden="1" customHeight="1"/>
    <row r="83" spans="1:131" s="50" customFormat="1" ht="54" hidden="1" customHeight="1">
      <c r="C83" s="49"/>
      <c r="D83" s="49" t="s">
        <v>1879</v>
      </c>
      <c r="E83" s="191"/>
      <c r="F83" s="465"/>
      <c r="G83" s="191"/>
      <c r="H83" s="257"/>
      <c r="I83" s="35"/>
      <c r="J83" s="3"/>
      <c r="K83" s="257"/>
      <c r="U83" s="49"/>
      <c r="W83" s="49"/>
      <c r="Y83" s="49"/>
      <c r="AA83" s="49"/>
      <c r="AC83" s="49"/>
      <c r="AE83" s="49"/>
      <c r="AG83" s="49"/>
      <c r="AI83" s="49"/>
      <c r="AK83" s="49"/>
      <c r="AM83" s="49"/>
      <c r="AO83" s="49"/>
      <c r="AQ83" s="49"/>
      <c r="AS83" s="49"/>
      <c r="AU83" s="49"/>
      <c r="AW83" s="49"/>
      <c r="AY83" s="49"/>
      <c r="BA83" s="49"/>
      <c r="BC83" s="49"/>
      <c r="BE83" s="49"/>
      <c r="BG83" s="49"/>
      <c r="BI83" s="49"/>
      <c r="BK83" s="49"/>
      <c r="BM83" s="49"/>
      <c r="BO83" s="49"/>
      <c r="BQ83" s="49"/>
      <c r="BS83" s="49"/>
      <c r="BU83" s="49"/>
      <c r="BW83" s="49"/>
      <c r="BY83" s="49"/>
      <c r="CA83" s="49"/>
      <c r="CC83" s="49"/>
      <c r="CE83" s="49"/>
      <c r="CG83" s="49"/>
      <c r="CI83" s="49"/>
      <c r="CK83" s="49"/>
      <c r="CM83" s="49"/>
      <c r="CO83" s="49"/>
      <c r="CQ83" s="49"/>
      <c r="CS83" s="49"/>
      <c r="CU83" s="49"/>
      <c r="CW83" s="49"/>
      <c r="CY83" s="49"/>
      <c r="DA83" s="49"/>
      <c r="DC83" s="49"/>
      <c r="DE83" s="49"/>
      <c r="DG83" s="49"/>
      <c r="DI83" s="49"/>
      <c r="DK83" s="49"/>
      <c r="DM83" s="49"/>
      <c r="DO83" s="49"/>
      <c r="DQ83" s="49"/>
      <c r="DS83" s="49"/>
      <c r="DU83" s="254"/>
      <c r="DV83" s="254"/>
      <c r="DW83" s="254"/>
    </row>
    <row r="84" spans="1:131" s="209" customFormat="1" hidden="1">
      <c r="C84" s="210"/>
      <c r="E84" s="491"/>
      <c r="F84" s="464"/>
      <c r="G84" s="508"/>
      <c r="H84" s="386"/>
      <c r="I84" s="211"/>
      <c r="J84" s="212"/>
      <c r="K84" s="211"/>
      <c r="L84" s="212"/>
      <c r="M84" s="212"/>
      <c r="N84" s="212"/>
      <c r="O84" s="212"/>
      <c r="P84" s="212"/>
      <c r="Q84" s="212"/>
      <c r="R84" s="212"/>
      <c r="S84" s="212"/>
      <c r="T84" s="212"/>
      <c r="U84" s="213"/>
      <c r="V84" s="103"/>
      <c r="W84" s="210"/>
      <c r="Y84" s="210"/>
      <c r="AA84" s="210"/>
      <c r="AC84" s="210"/>
      <c r="AE84" s="210"/>
      <c r="AG84" s="210"/>
      <c r="AI84" s="210"/>
      <c r="AK84" s="210"/>
      <c r="AM84" s="210"/>
      <c r="AO84" s="210"/>
      <c r="AQ84" s="210"/>
      <c r="AS84" s="210"/>
      <c r="AU84" s="210"/>
      <c r="AW84" s="210"/>
      <c r="AY84" s="210"/>
      <c r="BA84" s="210"/>
      <c r="BC84" s="210"/>
      <c r="BE84" s="210"/>
      <c r="BG84" s="210"/>
      <c r="BI84" s="210"/>
      <c r="BK84" s="213"/>
      <c r="BL84" s="213"/>
      <c r="BM84" s="213"/>
      <c r="BN84" s="213"/>
      <c r="BO84" s="210"/>
      <c r="BQ84" s="210"/>
      <c r="BR84" s="210"/>
      <c r="BS84" s="210"/>
      <c r="BT84" s="210"/>
      <c r="BU84" s="210"/>
      <c r="BV84" s="210"/>
      <c r="BW84" s="210"/>
      <c r="BY84" s="210"/>
      <c r="CA84" s="210"/>
      <c r="CC84" s="210"/>
      <c r="CE84" s="210"/>
      <c r="CG84" s="210"/>
      <c r="CI84" s="210"/>
      <c r="CK84" s="210"/>
      <c r="CM84" s="210"/>
      <c r="CO84" s="210"/>
      <c r="CQ84" s="210"/>
      <c r="CS84" s="210"/>
      <c r="CU84" s="210"/>
      <c r="CW84" s="210"/>
      <c r="CY84" s="210"/>
      <c r="DA84" s="210"/>
      <c r="DC84" s="210"/>
      <c r="DE84" s="210"/>
      <c r="DG84" s="210"/>
      <c r="DI84" s="210"/>
      <c r="DK84" s="210"/>
      <c r="DM84" s="210"/>
      <c r="DO84" s="210"/>
      <c r="DQ84" s="210"/>
      <c r="DS84" s="210"/>
    </row>
    <row r="85" spans="1:131" s="484" customFormat="1" ht="34.5" hidden="1" customHeight="1">
      <c r="A85" s="593" t="s">
        <v>301</v>
      </c>
      <c r="B85" s="593" t="s">
        <v>1601</v>
      </c>
      <c r="C85" s="599" t="s">
        <v>12</v>
      </c>
      <c r="D85" s="593" t="s">
        <v>39</v>
      </c>
      <c r="E85" s="591" t="s">
        <v>1665</v>
      </c>
      <c r="F85" s="594" t="s">
        <v>14</v>
      </c>
      <c r="G85" s="411"/>
      <c r="H85" s="594" t="s">
        <v>1611</v>
      </c>
      <c r="I85" s="594" t="s">
        <v>1612</v>
      </c>
      <c r="J85" s="591" t="s">
        <v>299</v>
      </c>
      <c r="K85" s="594" t="s">
        <v>298</v>
      </c>
      <c r="L85" s="591" t="s">
        <v>1353</v>
      </c>
      <c r="M85" s="591" t="s">
        <v>1551</v>
      </c>
      <c r="N85" s="591" t="s">
        <v>1552</v>
      </c>
      <c r="O85" s="591" t="s">
        <v>1760</v>
      </c>
      <c r="P85" s="591" t="s">
        <v>1761</v>
      </c>
      <c r="Q85" s="591"/>
      <c r="R85" s="591"/>
      <c r="S85" s="1115" t="s">
        <v>876</v>
      </c>
      <c r="T85" s="1115"/>
      <c r="U85" s="288">
        <v>1</v>
      </c>
      <c r="V85" s="812"/>
      <c r="W85" s="288">
        <v>8</v>
      </c>
      <c r="X85" s="812"/>
      <c r="Y85" s="288">
        <v>15</v>
      </c>
      <c r="Z85" s="812"/>
      <c r="AA85" s="288">
        <v>29</v>
      </c>
      <c r="AB85" s="812"/>
      <c r="AC85" s="288">
        <v>5</v>
      </c>
      <c r="AD85" s="812"/>
      <c r="AE85" s="288">
        <v>12</v>
      </c>
      <c r="AF85" s="812"/>
      <c r="AG85" s="288">
        <v>19</v>
      </c>
      <c r="AH85" s="812"/>
      <c r="AI85" s="288">
        <v>26</v>
      </c>
      <c r="AJ85" s="812"/>
      <c r="AK85" s="288">
        <v>4</v>
      </c>
      <c r="AL85" s="812"/>
      <c r="AM85" s="288">
        <v>11</v>
      </c>
      <c r="AN85" s="812"/>
      <c r="AO85" s="288"/>
      <c r="AP85" s="812"/>
      <c r="AQ85" s="288">
        <v>18</v>
      </c>
      <c r="AR85" s="812"/>
      <c r="AS85" s="288">
        <v>25</v>
      </c>
      <c r="AT85" s="812"/>
      <c r="AU85" s="288">
        <v>1</v>
      </c>
      <c r="AV85" s="812"/>
      <c r="AW85" s="288">
        <v>8</v>
      </c>
      <c r="AX85" s="812"/>
      <c r="AY85" s="288">
        <v>15</v>
      </c>
      <c r="AZ85" s="812"/>
      <c r="BA85" s="288">
        <v>29</v>
      </c>
      <c r="BB85" s="812"/>
      <c r="BC85" s="288">
        <v>6</v>
      </c>
      <c r="BD85" s="812"/>
      <c r="BE85" s="288">
        <v>13</v>
      </c>
      <c r="BF85" s="812"/>
      <c r="BG85" s="288">
        <v>20</v>
      </c>
      <c r="BH85" s="812"/>
      <c r="BI85" s="288">
        <v>27</v>
      </c>
      <c r="BJ85" s="812"/>
      <c r="BK85" s="288">
        <v>3</v>
      </c>
      <c r="BL85" s="812"/>
      <c r="BM85" s="288"/>
      <c r="BN85" s="812"/>
      <c r="BO85" s="288">
        <v>10</v>
      </c>
      <c r="BP85" s="812"/>
      <c r="BQ85" s="288">
        <v>17</v>
      </c>
      <c r="BR85" s="812"/>
      <c r="BS85" s="288">
        <v>24</v>
      </c>
      <c r="BT85" s="812"/>
      <c r="BU85" s="288">
        <v>1</v>
      </c>
      <c r="BV85" s="812"/>
      <c r="BW85" s="288">
        <v>8</v>
      </c>
      <c r="BX85" s="812"/>
      <c r="BY85" s="288">
        <v>22</v>
      </c>
      <c r="BZ85" s="812"/>
      <c r="CA85" s="288">
        <v>29</v>
      </c>
      <c r="CB85" s="812"/>
      <c r="CC85" s="288">
        <v>5</v>
      </c>
      <c r="CD85" s="812"/>
      <c r="CE85" s="288">
        <v>12</v>
      </c>
      <c r="CF85" s="812"/>
      <c r="CG85" s="288"/>
      <c r="CH85" s="812"/>
      <c r="CI85" s="288">
        <v>19</v>
      </c>
      <c r="CJ85" s="812"/>
      <c r="CK85" s="288">
        <v>26</v>
      </c>
      <c r="CL85" s="812"/>
      <c r="CM85" s="288">
        <v>2</v>
      </c>
      <c r="CN85" s="812"/>
      <c r="CO85" s="288">
        <v>9</v>
      </c>
      <c r="CP85" s="812"/>
      <c r="CQ85" s="288">
        <v>16</v>
      </c>
      <c r="CR85" s="812"/>
      <c r="CS85" s="288">
        <v>30</v>
      </c>
      <c r="CT85" s="812"/>
      <c r="CU85" s="288">
        <v>7</v>
      </c>
      <c r="CV85" s="812"/>
      <c r="CW85" s="288">
        <v>14</v>
      </c>
      <c r="CX85" s="812"/>
      <c r="CY85" s="288">
        <v>21</v>
      </c>
      <c r="CZ85" s="812"/>
      <c r="DA85" s="288">
        <v>28</v>
      </c>
      <c r="DB85" s="812"/>
      <c r="DC85" s="288">
        <v>4</v>
      </c>
      <c r="DD85" s="812"/>
      <c r="DE85" s="288">
        <v>11</v>
      </c>
      <c r="DF85" s="812"/>
      <c r="DG85" s="288">
        <v>18</v>
      </c>
      <c r="DH85" s="812"/>
      <c r="DI85" s="288"/>
      <c r="DJ85" s="812"/>
      <c r="DK85" s="288">
        <v>25</v>
      </c>
      <c r="DL85" s="812"/>
      <c r="DM85" s="288">
        <v>2</v>
      </c>
      <c r="DN85" s="812"/>
      <c r="DO85" s="288">
        <v>9</v>
      </c>
      <c r="DP85" s="812"/>
      <c r="DQ85" s="288">
        <v>23</v>
      </c>
      <c r="DR85" s="812"/>
      <c r="DS85" s="288">
        <v>30</v>
      </c>
      <c r="DT85" s="812"/>
      <c r="DU85" s="473" t="s">
        <v>876</v>
      </c>
      <c r="DV85" s="474"/>
      <c r="DW85" s="473" t="s">
        <v>877</v>
      </c>
      <c r="DX85" s="173"/>
      <c r="DY85" s="473" t="s">
        <v>1668</v>
      </c>
    </row>
    <row r="86" spans="1:131" s="25" customFormat="1" ht="21" hidden="1" customHeight="1">
      <c r="A86" s="175"/>
      <c r="B86" s="175"/>
      <c r="C86" s="38" t="s">
        <v>23</v>
      </c>
      <c r="D86" s="556" t="s">
        <v>203</v>
      </c>
      <c r="E86" s="477">
        <v>385</v>
      </c>
      <c r="F86" s="459">
        <v>33611</v>
      </c>
      <c r="G86" s="788"/>
      <c r="H86" s="319" t="s">
        <v>343</v>
      </c>
      <c r="I86" s="27">
        <v>16792</v>
      </c>
      <c r="J86" s="436" t="s">
        <v>595</v>
      </c>
      <c r="K86" s="287" t="s">
        <v>594</v>
      </c>
      <c r="L86" s="16">
        <v>0</v>
      </c>
      <c r="M86" s="16">
        <v>0</v>
      </c>
      <c r="N86" s="16">
        <v>0</v>
      </c>
      <c r="O86" s="16">
        <v>0</v>
      </c>
      <c r="P86" s="16">
        <v>0</v>
      </c>
      <c r="Q86" s="16"/>
      <c r="R86" s="16"/>
      <c r="S86" s="1114">
        <v>0</v>
      </c>
      <c r="T86" s="1114"/>
      <c r="U86" s="15"/>
      <c r="V86" s="769"/>
      <c r="W86" s="15"/>
      <c r="X86" s="769"/>
      <c r="Y86" s="15"/>
      <c r="Z86" s="769"/>
      <c r="AA86" s="15"/>
      <c r="AB86" s="769"/>
      <c r="AC86" s="15"/>
      <c r="AD86" s="769"/>
      <c r="AE86" s="15"/>
      <c r="AF86" s="769"/>
      <c r="AG86" s="15"/>
      <c r="AH86" s="769"/>
      <c r="AI86" s="15"/>
      <c r="AJ86" s="769"/>
      <c r="AK86" s="15"/>
      <c r="AL86" s="769"/>
      <c r="AM86" s="15"/>
      <c r="AN86" s="769"/>
      <c r="AO86" s="15"/>
      <c r="AP86" s="769"/>
      <c r="AQ86" s="15"/>
      <c r="AR86" s="769"/>
      <c r="AS86" s="15"/>
      <c r="AT86" s="769"/>
      <c r="AU86" s="15"/>
      <c r="AV86" s="769"/>
      <c r="AW86" s="15"/>
      <c r="AX86" s="769"/>
      <c r="AY86" s="15"/>
      <c r="AZ86" s="769"/>
      <c r="BA86" s="15"/>
      <c r="BB86" s="769"/>
      <c r="BC86" s="15"/>
      <c r="BD86" s="769"/>
      <c r="BE86" s="15"/>
      <c r="BF86" s="769"/>
      <c r="BG86" s="15"/>
      <c r="BH86" s="769"/>
      <c r="BI86" s="15"/>
      <c r="BJ86" s="769"/>
      <c r="BK86" s="15"/>
      <c r="BL86" s="769"/>
      <c r="BM86" s="15"/>
      <c r="BN86" s="769"/>
      <c r="BO86" s="15"/>
      <c r="BP86" s="769"/>
      <c r="BQ86" s="15"/>
      <c r="BR86" s="769"/>
      <c r="BS86" s="15"/>
      <c r="BT86" s="769"/>
      <c r="BU86" s="15"/>
      <c r="BV86" s="770"/>
      <c r="BW86" s="15"/>
      <c r="BX86" s="770"/>
      <c r="BY86" s="15"/>
      <c r="BZ86" s="770"/>
      <c r="CA86" s="15"/>
      <c r="CB86" s="770"/>
      <c r="CC86" s="15"/>
      <c r="CD86" s="770"/>
      <c r="CE86" s="15"/>
      <c r="CF86" s="770"/>
      <c r="CG86" s="15"/>
      <c r="CH86" s="770"/>
      <c r="CI86" s="15"/>
      <c r="CJ86" s="770"/>
      <c r="CK86" s="15"/>
      <c r="CL86" s="770"/>
      <c r="CM86" s="15"/>
      <c r="CN86" s="770"/>
      <c r="CO86" s="15"/>
      <c r="CP86" s="770"/>
      <c r="CQ86" s="15"/>
      <c r="CR86" s="770"/>
      <c r="CS86" s="15"/>
      <c r="CT86" s="770"/>
      <c r="CU86" s="15"/>
      <c r="CV86" s="770"/>
      <c r="CW86" s="15"/>
      <c r="CX86" s="770"/>
      <c r="CY86" s="15"/>
      <c r="CZ86" s="770"/>
      <c r="DA86" s="15"/>
      <c r="DB86" s="770"/>
      <c r="DC86" s="15"/>
      <c r="DD86" s="770"/>
      <c r="DE86" s="15"/>
      <c r="DF86" s="770"/>
      <c r="DG86" s="15"/>
      <c r="DH86" s="770"/>
      <c r="DI86" s="15"/>
      <c r="DJ86" s="770"/>
      <c r="DK86" s="15"/>
      <c r="DL86" s="770"/>
      <c r="DM86" s="15"/>
      <c r="DN86" s="770"/>
      <c r="DO86" s="15"/>
      <c r="DP86" s="770"/>
      <c r="DQ86" s="15"/>
      <c r="DR86" s="770"/>
      <c r="DS86" s="15"/>
      <c r="DT86" s="770"/>
      <c r="DU86" s="168">
        <f t="shared" ref="DU86:DU97" si="18">COUNT(U86:BS86)</f>
        <v>0</v>
      </c>
      <c r="DW86" s="168">
        <f t="shared" ref="DW86:DW97" si="19">COUNT(BU86:DS86)</f>
        <v>0</v>
      </c>
      <c r="DY86" s="168">
        <f t="shared" ref="DY86:DY97" si="20">SUM(DU86,DW86)</f>
        <v>0</v>
      </c>
    </row>
    <row r="87" spans="1:131" s="25" customFormat="1" ht="21" hidden="1" customHeight="1">
      <c r="A87" s="175"/>
      <c r="B87" s="175"/>
      <c r="C87" s="38" t="s">
        <v>31</v>
      </c>
      <c r="D87" s="556" t="s">
        <v>1564</v>
      </c>
      <c r="E87" s="477">
        <v>128</v>
      </c>
      <c r="F87" s="457">
        <v>36770</v>
      </c>
      <c r="G87" s="788"/>
      <c r="H87" s="319" t="s">
        <v>343</v>
      </c>
      <c r="I87" s="27">
        <v>36748</v>
      </c>
      <c r="J87" s="431" t="s">
        <v>408</v>
      </c>
      <c r="K87" s="287" t="s">
        <v>407</v>
      </c>
      <c r="L87" s="16">
        <v>0</v>
      </c>
      <c r="M87" s="16">
        <v>0</v>
      </c>
      <c r="N87" s="16">
        <v>0</v>
      </c>
      <c r="O87" s="16">
        <v>0</v>
      </c>
      <c r="P87" s="16">
        <v>0</v>
      </c>
      <c r="Q87" s="16"/>
      <c r="R87" s="16"/>
      <c r="S87" s="1114">
        <v>0</v>
      </c>
      <c r="T87" s="1114"/>
      <c r="U87" s="15"/>
      <c r="V87" s="769"/>
      <c r="W87" s="15"/>
      <c r="X87" s="769"/>
      <c r="Y87" s="15"/>
      <c r="Z87" s="769"/>
      <c r="AA87" s="15"/>
      <c r="AB87" s="769"/>
      <c r="AC87" s="15"/>
      <c r="AD87" s="769"/>
      <c r="AE87" s="15"/>
      <c r="AF87" s="769"/>
      <c r="AG87" s="15"/>
      <c r="AH87" s="769"/>
      <c r="AI87" s="15"/>
      <c r="AJ87" s="769"/>
      <c r="AK87" s="15"/>
      <c r="AL87" s="769"/>
      <c r="AM87" s="15"/>
      <c r="AN87" s="769"/>
      <c r="AO87" s="15"/>
      <c r="AP87" s="769"/>
      <c r="AQ87" s="15"/>
      <c r="AR87" s="769"/>
      <c r="AS87" s="15"/>
      <c r="AT87" s="769"/>
      <c r="AU87" s="15"/>
      <c r="AV87" s="769"/>
      <c r="AW87" s="15"/>
      <c r="AX87" s="769"/>
      <c r="AY87" s="15"/>
      <c r="AZ87" s="769"/>
      <c r="BA87" s="15"/>
      <c r="BB87" s="769"/>
      <c r="BC87" s="15"/>
      <c r="BD87" s="769"/>
      <c r="BE87" s="15"/>
      <c r="BF87" s="769"/>
      <c r="BG87" s="15"/>
      <c r="BH87" s="769"/>
      <c r="BI87" s="15"/>
      <c r="BJ87" s="769"/>
      <c r="BK87" s="15"/>
      <c r="BL87" s="769"/>
      <c r="BM87" s="15"/>
      <c r="BN87" s="769"/>
      <c r="BO87" s="15"/>
      <c r="BP87" s="769"/>
      <c r="BQ87" s="15"/>
      <c r="BR87" s="769"/>
      <c r="BS87" s="15"/>
      <c r="BT87" s="769"/>
      <c r="BU87" s="15"/>
      <c r="BV87" s="770"/>
      <c r="BW87" s="15"/>
      <c r="BX87" s="770"/>
      <c r="BY87" s="15"/>
      <c r="BZ87" s="770"/>
      <c r="CA87" s="15"/>
      <c r="CB87" s="770"/>
      <c r="CC87" s="15"/>
      <c r="CD87" s="770"/>
      <c r="CE87" s="15"/>
      <c r="CF87" s="770"/>
      <c r="CG87" s="15"/>
      <c r="CH87" s="770"/>
      <c r="CI87" s="15"/>
      <c r="CJ87" s="770"/>
      <c r="CK87" s="15"/>
      <c r="CL87" s="770"/>
      <c r="CM87" s="15"/>
      <c r="CN87" s="770"/>
      <c r="CO87" s="15"/>
      <c r="CP87" s="770"/>
      <c r="CQ87" s="15"/>
      <c r="CR87" s="770"/>
      <c r="CS87" s="15"/>
      <c r="CT87" s="770"/>
      <c r="CU87" s="15"/>
      <c r="CV87" s="770"/>
      <c r="CW87" s="15"/>
      <c r="CX87" s="770"/>
      <c r="CY87" s="15"/>
      <c r="CZ87" s="770"/>
      <c r="DA87" s="15"/>
      <c r="DB87" s="770"/>
      <c r="DC87" s="15"/>
      <c r="DD87" s="770"/>
      <c r="DE87" s="15"/>
      <c r="DF87" s="770"/>
      <c r="DG87" s="15"/>
      <c r="DH87" s="770"/>
      <c r="DI87" s="15"/>
      <c r="DJ87" s="770"/>
      <c r="DK87" s="15"/>
      <c r="DL87" s="770"/>
      <c r="DM87" s="15"/>
      <c r="DN87" s="770"/>
      <c r="DO87" s="15"/>
      <c r="DP87" s="770"/>
      <c r="DQ87" s="15"/>
      <c r="DR87" s="770"/>
      <c r="DS87" s="15"/>
      <c r="DT87" s="770"/>
      <c r="DU87" s="168">
        <f t="shared" si="18"/>
        <v>0</v>
      </c>
      <c r="DW87" s="168">
        <f t="shared" si="19"/>
        <v>0</v>
      </c>
      <c r="DY87" s="168">
        <f t="shared" si="20"/>
        <v>0</v>
      </c>
    </row>
    <row r="88" spans="1:131" s="25" customFormat="1" ht="21" hidden="1" customHeight="1">
      <c r="A88" s="175"/>
      <c r="B88" s="175"/>
      <c r="C88" s="38" t="s">
        <v>35</v>
      </c>
      <c r="D88" s="556" t="s">
        <v>899</v>
      </c>
      <c r="E88" s="477">
        <v>10024</v>
      </c>
      <c r="F88" s="459">
        <v>38679</v>
      </c>
      <c r="G88" s="788"/>
      <c r="H88" s="319" t="s">
        <v>343</v>
      </c>
      <c r="I88" s="27">
        <v>38731</v>
      </c>
      <c r="J88" s="436" t="s">
        <v>901</v>
      </c>
      <c r="K88" s="287" t="s">
        <v>900</v>
      </c>
      <c r="L88" s="16">
        <v>0</v>
      </c>
      <c r="M88" s="16">
        <v>0</v>
      </c>
      <c r="N88" s="16">
        <v>0</v>
      </c>
      <c r="O88" s="16">
        <v>0</v>
      </c>
      <c r="P88" s="16">
        <v>0</v>
      </c>
      <c r="Q88" s="16"/>
      <c r="R88" s="16"/>
      <c r="S88" s="1114">
        <v>0</v>
      </c>
      <c r="T88" s="1114"/>
      <c r="U88" s="15"/>
      <c r="V88" s="769"/>
      <c r="W88" s="15"/>
      <c r="X88" s="769"/>
      <c r="Y88" s="15"/>
      <c r="Z88" s="769"/>
      <c r="AA88" s="15"/>
      <c r="AB88" s="769"/>
      <c r="AC88" s="15"/>
      <c r="AD88" s="769"/>
      <c r="AE88" s="15"/>
      <c r="AF88" s="769"/>
      <c r="AG88" s="15"/>
      <c r="AH88" s="769"/>
      <c r="AI88" s="15"/>
      <c r="AJ88" s="769"/>
      <c r="AK88" s="15"/>
      <c r="AL88" s="769"/>
      <c r="AM88" s="15"/>
      <c r="AN88" s="769"/>
      <c r="AO88" s="15"/>
      <c r="AP88" s="769"/>
      <c r="AQ88" s="15"/>
      <c r="AR88" s="769"/>
      <c r="AS88" s="15"/>
      <c r="AT88" s="769"/>
      <c r="AU88" s="15"/>
      <c r="AV88" s="769"/>
      <c r="AW88" s="15"/>
      <c r="AX88" s="769"/>
      <c r="AY88" s="15"/>
      <c r="AZ88" s="769"/>
      <c r="BA88" s="15"/>
      <c r="BB88" s="769"/>
      <c r="BC88" s="15"/>
      <c r="BD88" s="769"/>
      <c r="BE88" s="15"/>
      <c r="BF88" s="769"/>
      <c r="BG88" s="15"/>
      <c r="BH88" s="769"/>
      <c r="BI88" s="15"/>
      <c r="BJ88" s="769"/>
      <c r="BK88" s="15"/>
      <c r="BL88" s="769"/>
      <c r="BM88" s="15"/>
      <c r="BN88" s="769"/>
      <c r="BO88" s="15"/>
      <c r="BP88" s="769"/>
      <c r="BQ88" s="15"/>
      <c r="BR88" s="769"/>
      <c r="BS88" s="15"/>
      <c r="BT88" s="769"/>
      <c r="BU88" s="15"/>
      <c r="BV88" s="770"/>
      <c r="BW88" s="15"/>
      <c r="BX88" s="770"/>
      <c r="BY88" s="15"/>
      <c r="BZ88" s="770"/>
      <c r="CA88" s="15"/>
      <c r="CB88" s="770"/>
      <c r="CC88" s="15"/>
      <c r="CD88" s="770"/>
      <c r="CE88" s="15"/>
      <c r="CF88" s="770"/>
      <c r="CG88" s="15"/>
      <c r="CH88" s="770"/>
      <c r="CI88" s="15"/>
      <c r="CJ88" s="770"/>
      <c r="CK88" s="15"/>
      <c r="CL88" s="770"/>
      <c r="CM88" s="15"/>
      <c r="CN88" s="770"/>
      <c r="CO88" s="15"/>
      <c r="CP88" s="770"/>
      <c r="CQ88" s="15"/>
      <c r="CR88" s="770"/>
      <c r="CS88" s="15"/>
      <c r="CT88" s="770"/>
      <c r="CU88" s="15"/>
      <c r="CV88" s="770"/>
      <c r="CW88" s="15"/>
      <c r="CX88" s="770"/>
      <c r="CY88" s="15"/>
      <c r="CZ88" s="770"/>
      <c r="DA88" s="15"/>
      <c r="DB88" s="770"/>
      <c r="DC88" s="15"/>
      <c r="DD88" s="770"/>
      <c r="DE88" s="15"/>
      <c r="DF88" s="770"/>
      <c r="DG88" s="15"/>
      <c r="DH88" s="770"/>
      <c r="DI88" s="15"/>
      <c r="DJ88" s="770"/>
      <c r="DK88" s="15"/>
      <c r="DL88" s="770"/>
      <c r="DM88" s="15"/>
      <c r="DN88" s="770"/>
      <c r="DO88" s="15"/>
      <c r="DP88" s="770"/>
      <c r="DQ88" s="15"/>
      <c r="DR88" s="770"/>
      <c r="DS88" s="15"/>
      <c r="DT88" s="770"/>
      <c r="DU88" s="168">
        <f t="shared" si="18"/>
        <v>0</v>
      </c>
      <c r="DW88" s="168">
        <f t="shared" si="19"/>
        <v>0</v>
      </c>
      <c r="DY88" s="168">
        <f t="shared" si="20"/>
        <v>0</v>
      </c>
    </row>
    <row r="89" spans="1:131" s="25" customFormat="1" ht="21" hidden="1" customHeight="1">
      <c r="A89" s="175"/>
      <c r="B89" s="175"/>
      <c r="C89" s="38" t="s">
        <v>36</v>
      </c>
      <c r="D89" s="556" t="s">
        <v>1396</v>
      </c>
      <c r="E89" s="477">
        <v>1648</v>
      </c>
      <c r="F89" s="459">
        <v>38825</v>
      </c>
      <c r="G89" s="788"/>
      <c r="H89" s="319" t="s">
        <v>343</v>
      </c>
      <c r="I89" s="27">
        <v>23017</v>
      </c>
      <c r="J89" s="436" t="s">
        <v>541</v>
      </c>
      <c r="K89" s="287" t="s">
        <v>540</v>
      </c>
      <c r="L89" s="16">
        <v>0</v>
      </c>
      <c r="M89" s="16">
        <v>0</v>
      </c>
      <c r="N89" s="16">
        <v>0</v>
      </c>
      <c r="O89" s="16">
        <v>0</v>
      </c>
      <c r="P89" s="16">
        <v>0</v>
      </c>
      <c r="Q89" s="16"/>
      <c r="R89" s="16"/>
      <c r="S89" s="1114">
        <v>0</v>
      </c>
      <c r="T89" s="1114"/>
      <c r="U89" s="15"/>
      <c r="V89" s="769"/>
      <c r="W89" s="15"/>
      <c r="X89" s="769"/>
      <c r="Y89" s="15"/>
      <c r="Z89" s="769"/>
      <c r="AA89" s="15"/>
      <c r="AB89" s="769"/>
      <c r="AC89" s="15"/>
      <c r="AD89" s="769"/>
      <c r="AE89" s="15"/>
      <c r="AF89" s="769"/>
      <c r="AG89" s="15"/>
      <c r="AH89" s="769"/>
      <c r="AI89" s="15"/>
      <c r="AJ89" s="769"/>
      <c r="AK89" s="15"/>
      <c r="AL89" s="769"/>
      <c r="AM89" s="15"/>
      <c r="AN89" s="769"/>
      <c r="AO89" s="15"/>
      <c r="AP89" s="769"/>
      <c r="AQ89" s="15"/>
      <c r="AR89" s="769"/>
      <c r="AS89" s="15"/>
      <c r="AT89" s="769"/>
      <c r="AU89" s="15"/>
      <c r="AV89" s="769"/>
      <c r="AW89" s="15"/>
      <c r="AX89" s="769"/>
      <c r="AY89" s="15"/>
      <c r="AZ89" s="769"/>
      <c r="BA89" s="15"/>
      <c r="BB89" s="769"/>
      <c r="BC89" s="15"/>
      <c r="BD89" s="769"/>
      <c r="BE89" s="15"/>
      <c r="BF89" s="769"/>
      <c r="BG89" s="15"/>
      <c r="BH89" s="769"/>
      <c r="BI89" s="15"/>
      <c r="BJ89" s="769"/>
      <c r="BK89" s="15"/>
      <c r="BL89" s="769"/>
      <c r="BM89" s="15"/>
      <c r="BN89" s="769"/>
      <c r="BO89" s="15"/>
      <c r="BP89" s="769"/>
      <c r="BQ89" s="15"/>
      <c r="BR89" s="769"/>
      <c r="BS89" s="15"/>
      <c r="BT89" s="769"/>
      <c r="BU89" s="15"/>
      <c r="BV89" s="770"/>
      <c r="BW89" s="15"/>
      <c r="BX89" s="770"/>
      <c r="BY89" s="15"/>
      <c r="BZ89" s="770"/>
      <c r="CA89" s="15"/>
      <c r="CB89" s="770"/>
      <c r="CC89" s="15"/>
      <c r="CD89" s="770"/>
      <c r="CE89" s="15"/>
      <c r="CF89" s="770"/>
      <c r="CG89" s="15"/>
      <c r="CH89" s="770"/>
      <c r="CI89" s="15"/>
      <c r="CJ89" s="770"/>
      <c r="CK89" s="15"/>
      <c r="CL89" s="770"/>
      <c r="CM89" s="15"/>
      <c r="CN89" s="770"/>
      <c r="CO89" s="15"/>
      <c r="CP89" s="770"/>
      <c r="CQ89" s="15"/>
      <c r="CR89" s="770"/>
      <c r="CS89" s="15"/>
      <c r="CT89" s="770"/>
      <c r="CU89" s="15"/>
      <c r="CV89" s="770"/>
      <c r="CW89" s="15"/>
      <c r="CX89" s="770"/>
      <c r="CY89" s="15"/>
      <c r="CZ89" s="770"/>
      <c r="DA89" s="15"/>
      <c r="DB89" s="770"/>
      <c r="DC89" s="15"/>
      <c r="DD89" s="770"/>
      <c r="DE89" s="15"/>
      <c r="DF89" s="770"/>
      <c r="DG89" s="15"/>
      <c r="DH89" s="770"/>
      <c r="DI89" s="15"/>
      <c r="DJ89" s="770"/>
      <c r="DK89" s="15"/>
      <c r="DL89" s="770"/>
      <c r="DM89" s="15"/>
      <c r="DN89" s="770"/>
      <c r="DO89" s="15"/>
      <c r="DP89" s="770"/>
      <c r="DQ89" s="15"/>
      <c r="DR89" s="770"/>
      <c r="DS89" s="15"/>
      <c r="DT89" s="770"/>
      <c r="DU89" s="168">
        <f t="shared" si="18"/>
        <v>0</v>
      </c>
      <c r="DW89" s="168">
        <f t="shared" si="19"/>
        <v>0</v>
      </c>
      <c r="DY89" s="168">
        <f t="shared" si="20"/>
        <v>0</v>
      </c>
    </row>
    <row r="90" spans="1:131" s="25" customFormat="1" ht="21" hidden="1" customHeight="1">
      <c r="A90" s="175"/>
      <c r="B90" s="175"/>
      <c r="C90" s="38" t="s">
        <v>52</v>
      </c>
      <c r="D90" s="34" t="s">
        <v>1873</v>
      </c>
      <c r="E90" s="477">
        <v>1246</v>
      </c>
      <c r="F90" s="458">
        <v>39904</v>
      </c>
      <c r="G90" s="788"/>
      <c r="H90" s="319" t="s">
        <v>343</v>
      </c>
      <c r="I90" s="27"/>
      <c r="J90" s="436" t="s">
        <v>630</v>
      </c>
      <c r="K90" s="287" t="s">
        <v>630</v>
      </c>
      <c r="L90" s="16">
        <v>0</v>
      </c>
      <c r="M90" s="16">
        <v>0</v>
      </c>
      <c r="N90" s="16">
        <v>0</v>
      </c>
      <c r="O90" s="16">
        <v>0</v>
      </c>
      <c r="P90" s="16">
        <v>0</v>
      </c>
      <c r="Q90" s="16"/>
      <c r="R90" s="16"/>
      <c r="S90" s="1114">
        <v>0</v>
      </c>
      <c r="T90" s="1114"/>
      <c r="U90" s="15"/>
      <c r="V90" s="769"/>
      <c r="W90" s="15"/>
      <c r="X90" s="769"/>
      <c r="Y90" s="15"/>
      <c r="Z90" s="769"/>
      <c r="AA90" s="15"/>
      <c r="AB90" s="769"/>
      <c r="AC90" s="15"/>
      <c r="AD90" s="769"/>
      <c r="AE90" s="15"/>
      <c r="AF90" s="769"/>
      <c r="AG90" s="15"/>
      <c r="AH90" s="769"/>
      <c r="AI90" s="15"/>
      <c r="AJ90" s="769"/>
      <c r="AK90" s="15"/>
      <c r="AL90" s="769"/>
      <c r="AM90" s="15"/>
      <c r="AN90" s="769"/>
      <c r="AO90" s="15"/>
      <c r="AP90" s="769"/>
      <c r="AQ90" s="15"/>
      <c r="AR90" s="769"/>
      <c r="AS90" s="15"/>
      <c r="AT90" s="769"/>
      <c r="AU90" s="15"/>
      <c r="AV90" s="769"/>
      <c r="AW90" s="15"/>
      <c r="AX90" s="769"/>
      <c r="AY90" s="15"/>
      <c r="AZ90" s="769"/>
      <c r="BA90" s="15"/>
      <c r="BB90" s="769"/>
      <c r="BC90" s="15"/>
      <c r="BD90" s="769"/>
      <c r="BE90" s="15"/>
      <c r="BF90" s="769"/>
      <c r="BG90" s="15"/>
      <c r="BH90" s="769"/>
      <c r="BI90" s="15"/>
      <c r="BJ90" s="769"/>
      <c r="BK90" s="15"/>
      <c r="BL90" s="769"/>
      <c r="BM90" s="15"/>
      <c r="BN90" s="769"/>
      <c r="BO90" s="15"/>
      <c r="BP90" s="769"/>
      <c r="BQ90" s="15"/>
      <c r="BR90" s="769"/>
      <c r="BS90" s="15"/>
      <c r="BT90" s="769"/>
      <c r="BU90" s="15"/>
      <c r="BV90" s="770"/>
      <c r="BW90" s="15"/>
      <c r="BX90" s="770"/>
      <c r="BY90" s="15"/>
      <c r="BZ90" s="770"/>
      <c r="CA90" s="15"/>
      <c r="CB90" s="770"/>
      <c r="CC90" s="15"/>
      <c r="CD90" s="770"/>
      <c r="CE90" s="15"/>
      <c r="CF90" s="770"/>
      <c r="CG90" s="15"/>
      <c r="CH90" s="770"/>
      <c r="CI90" s="15"/>
      <c r="CJ90" s="770"/>
      <c r="CK90" s="15"/>
      <c r="CL90" s="770"/>
      <c r="CM90" s="15"/>
      <c r="CN90" s="770"/>
      <c r="CO90" s="15"/>
      <c r="CP90" s="770"/>
      <c r="CQ90" s="15"/>
      <c r="CR90" s="770"/>
      <c r="CS90" s="15"/>
      <c r="CT90" s="770"/>
      <c r="CU90" s="15"/>
      <c r="CV90" s="770"/>
      <c r="CW90" s="15"/>
      <c r="CX90" s="770"/>
      <c r="CY90" s="15"/>
      <c r="CZ90" s="770"/>
      <c r="DA90" s="15"/>
      <c r="DB90" s="770"/>
      <c r="DC90" s="15"/>
      <c r="DD90" s="770"/>
      <c r="DE90" s="15"/>
      <c r="DF90" s="770"/>
      <c r="DG90" s="15"/>
      <c r="DH90" s="770"/>
      <c r="DI90" s="15"/>
      <c r="DJ90" s="770"/>
      <c r="DK90" s="15"/>
      <c r="DL90" s="770"/>
      <c r="DM90" s="15"/>
      <c r="DN90" s="770"/>
      <c r="DO90" s="15"/>
      <c r="DP90" s="770"/>
      <c r="DQ90" s="15"/>
      <c r="DR90" s="770"/>
      <c r="DS90" s="15"/>
      <c r="DT90" s="770"/>
      <c r="DU90" s="168">
        <f t="shared" si="18"/>
        <v>0</v>
      </c>
      <c r="DW90" s="168">
        <f t="shared" si="19"/>
        <v>0</v>
      </c>
      <c r="DY90" s="168">
        <f t="shared" si="20"/>
        <v>0</v>
      </c>
    </row>
    <row r="91" spans="1:131" s="25" customFormat="1" ht="21" hidden="1" customHeight="1">
      <c r="A91" s="175"/>
      <c r="B91" s="175"/>
      <c r="C91" s="38" t="s">
        <v>56</v>
      </c>
      <c r="D91" s="34" t="s">
        <v>441</v>
      </c>
      <c r="E91" s="477">
        <v>10604</v>
      </c>
      <c r="F91" s="459">
        <v>40909</v>
      </c>
      <c r="G91" s="788"/>
      <c r="H91" s="319" t="s">
        <v>343</v>
      </c>
      <c r="I91" s="27">
        <v>24073</v>
      </c>
      <c r="J91" s="436" t="s">
        <v>443</v>
      </c>
      <c r="K91" s="287" t="s">
        <v>442</v>
      </c>
      <c r="L91" s="16">
        <v>0</v>
      </c>
      <c r="M91" s="16">
        <v>0</v>
      </c>
      <c r="N91" s="16">
        <v>0</v>
      </c>
      <c r="O91" s="16">
        <v>0</v>
      </c>
      <c r="P91" s="16">
        <v>0</v>
      </c>
      <c r="Q91" s="16"/>
      <c r="R91" s="16"/>
      <c r="S91" s="1114">
        <v>0</v>
      </c>
      <c r="T91" s="1114"/>
      <c r="U91" s="15"/>
      <c r="V91" s="769"/>
      <c r="W91" s="15"/>
      <c r="X91" s="769"/>
      <c r="Y91" s="15"/>
      <c r="Z91" s="769"/>
      <c r="AA91" s="15"/>
      <c r="AB91" s="769"/>
      <c r="AC91" s="15"/>
      <c r="AD91" s="769"/>
      <c r="AE91" s="15"/>
      <c r="AF91" s="769"/>
      <c r="AG91" s="15"/>
      <c r="AH91" s="769"/>
      <c r="AI91" s="15"/>
      <c r="AJ91" s="769"/>
      <c r="AK91" s="15"/>
      <c r="AL91" s="769"/>
      <c r="AM91" s="15"/>
      <c r="AN91" s="769"/>
      <c r="AO91" s="15"/>
      <c r="AP91" s="769"/>
      <c r="AQ91" s="15"/>
      <c r="AR91" s="769"/>
      <c r="AS91" s="15"/>
      <c r="AT91" s="769"/>
      <c r="AU91" s="15"/>
      <c r="AV91" s="769"/>
      <c r="AW91" s="15"/>
      <c r="AX91" s="769"/>
      <c r="AY91" s="15"/>
      <c r="AZ91" s="769"/>
      <c r="BA91" s="15"/>
      <c r="BB91" s="769"/>
      <c r="BC91" s="15"/>
      <c r="BD91" s="769"/>
      <c r="BE91" s="15"/>
      <c r="BF91" s="769"/>
      <c r="BG91" s="15"/>
      <c r="BH91" s="769"/>
      <c r="BI91" s="15"/>
      <c r="BJ91" s="769"/>
      <c r="BK91" s="15"/>
      <c r="BL91" s="769"/>
      <c r="BM91" s="15"/>
      <c r="BN91" s="769"/>
      <c r="BO91" s="15"/>
      <c r="BP91" s="769"/>
      <c r="BQ91" s="15"/>
      <c r="BR91" s="769"/>
      <c r="BS91" s="15"/>
      <c r="BT91" s="769"/>
      <c r="BU91" s="15"/>
      <c r="BV91" s="770"/>
      <c r="BW91" s="15"/>
      <c r="BX91" s="770"/>
      <c r="BY91" s="15"/>
      <c r="BZ91" s="770"/>
      <c r="CA91" s="15"/>
      <c r="CB91" s="770"/>
      <c r="CC91" s="15"/>
      <c r="CD91" s="770"/>
      <c r="CE91" s="15"/>
      <c r="CF91" s="770"/>
      <c r="CG91" s="15"/>
      <c r="CH91" s="770"/>
      <c r="CI91" s="15"/>
      <c r="CJ91" s="770"/>
      <c r="CK91" s="15"/>
      <c r="CL91" s="770"/>
      <c r="CM91" s="15"/>
      <c r="CN91" s="770"/>
      <c r="CO91" s="15"/>
      <c r="CP91" s="770"/>
      <c r="CQ91" s="15"/>
      <c r="CR91" s="770"/>
      <c r="CS91" s="15"/>
      <c r="CT91" s="770"/>
      <c r="CU91" s="15"/>
      <c r="CV91" s="770"/>
      <c r="CW91" s="15"/>
      <c r="CX91" s="770"/>
      <c r="CY91" s="15"/>
      <c r="CZ91" s="770"/>
      <c r="DA91" s="15"/>
      <c r="DB91" s="770"/>
      <c r="DC91" s="15"/>
      <c r="DD91" s="770"/>
      <c r="DE91" s="15"/>
      <c r="DF91" s="770"/>
      <c r="DG91" s="15"/>
      <c r="DH91" s="770"/>
      <c r="DI91" s="15"/>
      <c r="DJ91" s="770"/>
      <c r="DK91" s="15"/>
      <c r="DL91" s="770"/>
      <c r="DM91" s="15"/>
      <c r="DN91" s="770"/>
      <c r="DO91" s="15"/>
      <c r="DP91" s="770"/>
      <c r="DQ91" s="15"/>
      <c r="DR91" s="770"/>
      <c r="DS91" s="15"/>
      <c r="DT91" s="770"/>
      <c r="DU91" s="168">
        <f t="shared" si="18"/>
        <v>0</v>
      </c>
      <c r="DW91" s="168">
        <f t="shared" si="19"/>
        <v>0</v>
      </c>
      <c r="DY91" s="168">
        <f t="shared" si="20"/>
        <v>0</v>
      </c>
    </row>
    <row r="92" spans="1:131" s="25" customFormat="1" ht="21" hidden="1" customHeight="1">
      <c r="A92" s="175"/>
      <c r="B92" s="175"/>
      <c r="C92" s="38" t="s">
        <v>63</v>
      </c>
      <c r="D92" s="556" t="s">
        <v>1111</v>
      </c>
      <c r="E92" s="477">
        <v>344</v>
      </c>
      <c r="F92" s="457">
        <v>41395</v>
      </c>
      <c r="G92" s="788"/>
      <c r="H92" s="319" t="s">
        <v>343</v>
      </c>
      <c r="I92" s="27">
        <v>29881</v>
      </c>
      <c r="J92" s="431" t="s">
        <v>1486</v>
      </c>
      <c r="K92" s="287" t="s">
        <v>1112</v>
      </c>
      <c r="L92" s="16">
        <v>0</v>
      </c>
      <c r="M92" s="16">
        <v>0</v>
      </c>
      <c r="N92" s="16">
        <v>0</v>
      </c>
      <c r="O92" s="16">
        <v>0</v>
      </c>
      <c r="P92" s="16">
        <v>0</v>
      </c>
      <c r="Q92" s="16"/>
      <c r="R92" s="16"/>
      <c r="S92" s="1114">
        <v>0</v>
      </c>
      <c r="T92" s="1114"/>
      <c r="U92" s="15"/>
      <c r="V92" s="769"/>
      <c r="W92" s="15"/>
      <c r="X92" s="769"/>
      <c r="Y92" s="15"/>
      <c r="Z92" s="769"/>
      <c r="AA92" s="15"/>
      <c r="AB92" s="769"/>
      <c r="AC92" s="15"/>
      <c r="AD92" s="769"/>
      <c r="AE92" s="15"/>
      <c r="AF92" s="769"/>
      <c r="AG92" s="15"/>
      <c r="AH92" s="769"/>
      <c r="AI92" s="15"/>
      <c r="AJ92" s="769"/>
      <c r="AK92" s="15"/>
      <c r="AL92" s="769"/>
      <c r="AM92" s="15"/>
      <c r="AN92" s="769"/>
      <c r="AO92" s="15"/>
      <c r="AP92" s="769"/>
      <c r="AQ92" s="15"/>
      <c r="AR92" s="769"/>
      <c r="AS92" s="15"/>
      <c r="AT92" s="769"/>
      <c r="AU92" s="15"/>
      <c r="AV92" s="769"/>
      <c r="AW92" s="15"/>
      <c r="AX92" s="769"/>
      <c r="AY92" s="15"/>
      <c r="AZ92" s="769"/>
      <c r="BA92" s="15"/>
      <c r="BB92" s="769"/>
      <c r="BC92" s="15"/>
      <c r="BD92" s="769"/>
      <c r="BE92" s="15"/>
      <c r="BF92" s="769"/>
      <c r="BG92" s="15"/>
      <c r="BH92" s="769"/>
      <c r="BI92" s="15"/>
      <c r="BJ92" s="769"/>
      <c r="BK92" s="15"/>
      <c r="BL92" s="769"/>
      <c r="BM92" s="15"/>
      <c r="BN92" s="769"/>
      <c r="BO92" s="15"/>
      <c r="BP92" s="769"/>
      <c r="BQ92" s="15"/>
      <c r="BR92" s="769"/>
      <c r="BS92" s="15"/>
      <c r="BT92" s="769"/>
      <c r="BU92" s="15"/>
      <c r="BV92" s="770"/>
      <c r="BW92" s="15"/>
      <c r="BX92" s="770"/>
      <c r="BY92" s="15"/>
      <c r="BZ92" s="770"/>
      <c r="CA92" s="15"/>
      <c r="CB92" s="770"/>
      <c r="CC92" s="15"/>
      <c r="CD92" s="770"/>
      <c r="CE92" s="15"/>
      <c r="CF92" s="770"/>
      <c r="CG92" s="15"/>
      <c r="CH92" s="770"/>
      <c r="CI92" s="15"/>
      <c r="CJ92" s="770"/>
      <c r="CK92" s="15"/>
      <c r="CL92" s="770"/>
      <c r="CM92" s="15"/>
      <c r="CN92" s="770"/>
      <c r="CO92" s="15"/>
      <c r="CP92" s="770"/>
      <c r="CQ92" s="15"/>
      <c r="CR92" s="770"/>
      <c r="CS92" s="15"/>
      <c r="CT92" s="770"/>
      <c r="CU92" s="15"/>
      <c r="CV92" s="770"/>
      <c r="CW92" s="15"/>
      <c r="CX92" s="770"/>
      <c r="CY92" s="15"/>
      <c r="CZ92" s="770"/>
      <c r="DA92" s="15"/>
      <c r="DB92" s="770"/>
      <c r="DC92" s="15"/>
      <c r="DD92" s="770"/>
      <c r="DE92" s="15"/>
      <c r="DF92" s="770"/>
      <c r="DG92" s="15"/>
      <c r="DH92" s="770"/>
      <c r="DI92" s="15"/>
      <c r="DJ92" s="770"/>
      <c r="DK92" s="15"/>
      <c r="DL92" s="770"/>
      <c r="DM92" s="15"/>
      <c r="DN92" s="770"/>
      <c r="DO92" s="15"/>
      <c r="DP92" s="770"/>
      <c r="DQ92" s="15"/>
      <c r="DR92" s="770"/>
      <c r="DS92" s="15"/>
      <c r="DT92" s="770"/>
      <c r="DU92" s="168">
        <f t="shared" si="18"/>
        <v>0</v>
      </c>
      <c r="DW92" s="168">
        <f t="shared" si="19"/>
        <v>0</v>
      </c>
      <c r="DY92" s="168">
        <f t="shared" si="20"/>
        <v>0</v>
      </c>
    </row>
    <row r="93" spans="1:131" s="25" customFormat="1" ht="21" hidden="1" customHeight="1">
      <c r="A93" s="175"/>
      <c r="B93" s="175"/>
      <c r="C93" s="38" t="s">
        <v>68</v>
      </c>
      <c r="D93" s="556" t="s">
        <v>1324</v>
      </c>
      <c r="E93" s="477">
        <v>1943</v>
      </c>
      <c r="F93" s="459">
        <v>41948</v>
      </c>
      <c r="G93" s="788"/>
      <c r="H93" s="319" t="s">
        <v>343</v>
      </c>
      <c r="I93" s="27">
        <v>15767</v>
      </c>
      <c r="J93" s="436" t="s">
        <v>536</v>
      </c>
      <c r="K93" s="287" t="s">
        <v>535</v>
      </c>
      <c r="L93" s="16">
        <v>0</v>
      </c>
      <c r="M93" s="16">
        <v>0</v>
      </c>
      <c r="N93" s="16">
        <v>0</v>
      </c>
      <c r="O93" s="16">
        <v>0</v>
      </c>
      <c r="P93" s="16">
        <v>0</v>
      </c>
      <c r="Q93" s="16"/>
      <c r="R93" s="16"/>
      <c r="S93" s="1114">
        <v>0</v>
      </c>
      <c r="T93" s="1114"/>
      <c r="U93" s="15"/>
      <c r="V93" s="769"/>
      <c r="W93" s="15"/>
      <c r="X93" s="769"/>
      <c r="Y93" s="15"/>
      <c r="Z93" s="769"/>
      <c r="AA93" s="15"/>
      <c r="AB93" s="769"/>
      <c r="AC93" s="15"/>
      <c r="AD93" s="769"/>
      <c r="AE93" s="15"/>
      <c r="AF93" s="769"/>
      <c r="AG93" s="15"/>
      <c r="AH93" s="769"/>
      <c r="AI93" s="15"/>
      <c r="AJ93" s="769"/>
      <c r="AK93" s="15"/>
      <c r="AL93" s="769"/>
      <c r="AM93" s="15"/>
      <c r="AN93" s="769"/>
      <c r="AO93" s="15"/>
      <c r="AP93" s="769"/>
      <c r="AQ93" s="15"/>
      <c r="AR93" s="769"/>
      <c r="AS93" s="15"/>
      <c r="AT93" s="769"/>
      <c r="AU93" s="15"/>
      <c r="AV93" s="769"/>
      <c r="AW93" s="15"/>
      <c r="AX93" s="769"/>
      <c r="AY93" s="15"/>
      <c r="AZ93" s="769"/>
      <c r="BA93" s="15"/>
      <c r="BB93" s="769"/>
      <c r="BC93" s="15"/>
      <c r="BD93" s="769"/>
      <c r="BE93" s="15"/>
      <c r="BF93" s="769"/>
      <c r="BG93" s="15"/>
      <c r="BH93" s="769"/>
      <c r="BI93" s="15"/>
      <c r="BJ93" s="769"/>
      <c r="BK93" s="15"/>
      <c r="BL93" s="769"/>
      <c r="BM93" s="15"/>
      <c r="BN93" s="769"/>
      <c r="BO93" s="15"/>
      <c r="BP93" s="769"/>
      <c r="BQ93" s="15"/>
      <c r="BR93" s="769"/>
      <c r="BS93" s="15"/>
      <c r="BT93" s="769"/>
      <c r="BU93" s="15"/>
      <c r="BV93" s="770"/>
      <c r="BW93" s="15"/>
      <c r="BX93" s="770"/>
      <c r="BY93" s="15"/>
      <c r="BZ93" s="770"/>
      <c r="CA93" s="15"/>
      <c r="CB93" s="770"/>
      <c r="CC93" s="15"/>
      <c r="CD93" s="770"/>
      <c r="CE93" s="15"/>
      <c r="CF93" s="770"/>
      <c r="CG93" s="15"/>
      <c r="CH93" s="770"/>
      <c r="CI93" s="15"/>
      <c r="CJ93" s="770"/>
      <c r="CK93" s="15"/>
      <c r="CL93" s="770"/>
      <c r="CM93" s="15"/>
      <c r="CN93" s="770"/>
      <c r="CO93" s="15"/>
      <c r="CP93" s="770"/>
      <c r="CQ93" s="15"/>
      <c r="CR93" s="770"/>
      <c r="CS93" s="15"/>
      <c r="CT93" s="770"/>
      <c r="CU93" s="15"/>
      <c r="CV93" s="770"/>
      <c r="CW93" s="15"/>
      <c r="CX93" s="770"/>
      <c r="CY93" s="15"/>
      <c r="CZ93" s="770"/>
      <c r="DA93" s="15"/>
      <c r="DB93" s="770"/>
      <c r="DC93" s="15"/>
      <c r="DD93" s="770"/>
      <c r="DE93" s="15"/>
      <c r="DF93" s="770"/>
      <c r="DG93" s="15"/>
      <c r="DH93" s="770"/>
      <c r="DI93" s="15"/>
      <c r="DJ93" s="770"/>
      <c r="DK93" s="15"/>
      <c r="DL93" s="770"/>
      <c r="DM93" s="15"/>
      <c r="DN93" s="770"/>
      <c r="DO93" s="15"/>
      <c r="DP93" s="770"/>
      <c r="DQ93" s="15"/>
      <c r="DR93" s="770"/>
      <c r="DS93" s="15"/>
      <c r="DT93" s="770"/>
      <c r="DU93" s="168">
        <f t="shared" si="18"/>
        <v>0</v>
      </c>
      <c r="DW93" s="168">
        <f t="shared" si="19"/>
        <v>0</v>
      </c>
      <c r="DY93" s="168">
        <f t="shared" si="20"/>
        <v>0</v>
      </c>
    </row>
    <row r="94" spans="1:131" s="25" customFormat="1" ht="21" hidden="1" customHeight="1">
      <c r="A94" s="175"/>
      <c r="B94" s="175"/>
      <c r="C94" s="38" t="s">
        <v>70</v>
      </c>
      <c r="D94" s="556" t="s">
        <v>140</v>
      </c>
      <c r="E94" s="477">
        <v>2402</v>
      </c>
      <c r="F94" s="459">
        <v>42153</v>
      </c>
      <c r="G94" s="788"/>
      <c r="H94" s="319" t="s">
        <v>343</v>
      </c>
      <c r="I94" s="27">
        <v>42185</v>
      </c>
      <c r="J94" s="436" t="s">
        <v>645</v>
      </c>
      <c r="K94" s="287" t="s">
        <v>644</v>
      </c>
      <c r="L94" s="16">
        <v>0</v>
      </c>
      <c r="M94" s="16">
        <v>0</v>
      </c>
      <c r="N94" s="16">
        <v>0</v>
      </c>
      <c r="O94" s="16">
        <v>0</v>
      </c>
      <c r="P94" s="16">
        <v>0</v>
      </c>
      <c r="Q94" s="16"/>
      <c r="R94" s="16"/>
      <c r="S94" s="1114">
        <v>0</v>
      </c>
      <c r="T94" s="1114"/>
      <c r="U94" s="15"/>
      <c r="V94" s="769"/>
      <c r="W94" s="15"/>
      <c r="X94" s="769"/>
      <c r="Y94" s="15"/>
      <c r="Z94" s="769"/>
      <c r="AA94" s="15"/>
      <c r="AB94" s="769"/>
      <c r="AC94" s="15"/>
      <c r="AD94" s="769"/>
      <c r="AE94" s="15"/>
      <c r="AF94" s="769"/>
      <c r="AG94" s="15"/>
      <c r="AH94" s="769"/>
      <c r="AI94" s="15"/>
      <c r="AJ94" s="769"/>
      <c r="AK94" s="15"/>
      <c r="AL94" s="769"/>
      <c r="AM94" s="15"/>
      <c r="AN94" s="769"/>
      <c r="AO94" s="15"/>
      <c r="AP94" s="769"/>
      <c r="AQ94" s="15"/>
      <c r="AR94" s="769"/>
      <c r="AS94" s="15"/>
      <c r="AT94" s="769"/>
      <c r="AU94" s="15"/>
      <c r="AV94" s="769"/>
      <c r="AW94" s="15"/>
      <c r="AX94" s="769"/>
      <c r="AY94" s="15"/>
      <c r="AZ94" s="769"/>
      <c r="BA94" s="15"/>
      <c r="BB94" s="769"/>
      <c r="BC94" s="15"/>
      <c r="BD94" s="769"/>
      <c r="BE94" s="15"/>
      <c r="BF94" s="769"/>
      <c r="BG94" s="15"/>
      <c r="BH94" s="769"/>
      <c r="BI94" s="15"/>
      <c r="BJ94" s="769"/>
      <c r="BK94" s="15"/>
      <c r="BL94" s="769"/>
      <c r="BM94" s="15"/>
      <c r="BN94" s="769"/>
      <c r="BO94" s="15"/>
      <c r="BP94" s="769"/>
      <c r="BQ94" s="15"/>
      <c r="BR94" s="769"/>
      <c r="BS94" s="15"/>
      <c r="BT94" s="769"/>
      <c r="BU94" s="15"/>
      <c r="BV94" s="770"/>
      <c r="BW94" s="15"/>
      <c r="BX94" s="770"/>
      <c r="BY94" s="15"/>
      <c r="BZ94" s="770"/>
      <c r="CA94" s="15"/>
      <c r="CB94" s="770"/>
      <c r="CC94" s="15"/>
      <c r="CD94" s="770"/>
      <c r="CE94" s="15"/>
      <c r="CF94" s="770"/>
      <c r="CG94" s="15"/>
      <c r="CH94" s="770"/>
      <c r="CI94" s="15"/>
      <c r="CJ94" s="770"/>
      <c r="CK94" s="15"/>
      <c r="CL94" s="770"/>
      <c r="CM94" s="15"/>
      <c r="CN94" s="770"/>
      <c r="CO94" s="15"/>
      <c r="CP94" s="770"/>
      <c r="CQ94" s="15"/>
      <c r="CR94" s="770"/>
      <c r="CS94" s="15"/>
      <c r="CT94" s="770"/>
      <c r="CU94" s="15"/>
      <c r="CV94" s="770"/>
      <c r="CW94" s="15"/>
      <c r="CX94" s="770"/>
      <c r="CY94" s="15"/>
      <c r="CZ94" s="770"/>
      <c r="DA94" s="15"/>
      <c r="DB94" s="770"/>
      <c r="DC94" s="15"/>
      <c r="DD94" s="770"/>
      <c r="DE94" s="15"/>
      <c r="DF94" s="770"/>
      <c r="DG94" s="15"/>
      <c r="DH94" s="770"/>
      <c r="DI94" s="15"/>
      <c r="DJ94" s="770"/>
      <c r="DK94" s="15"/>
      <c r="DL94" s="770"/>
      <c r="DM94" s="15"/>
      <c r="DN94" s="770"/>
      <c r="DO94" s="15"/>
      <c r="DP94" s="770"/>
      <c r="DQ94" s="15"/>
      <c r="DR94" s="770"/>
      <c r="DS94" s="15"/>
      <c r="DT94" s="770"/>
      <c r="DU94" s="168">
        <f t="shared" si="18"/>
        <v>0</v>
      </c>
      <c r="DW94" s="168">
        <f t="shared" si="19"/>
        <v>0</v>
      </c>
      <c r="DY94" s="168">
        <f t="shared" si="20"/>
        <v>0</v>
      </c>
    </row>
    <row r="95" spans="1:131" s="25" customFormat="1" ht="21" hidden="1" customHeight="1">
      <c r="A95" s="175"/>
      <c r="B95" s="175"/>
      <c r="C95" s="38" t="s">
        <v>79</v>
      </c>
      <c r="D95" s="556" t="s">
        <v>1434</v>
      </c>
      <c r="E95" s="477">
        <v>10284</v>
      </c>
      <c r="F95" s="459">
        <v>43972</v>
      </c>
      <c r="G95" s="788"/>
      <c r="H95" s="319" t="s">
        <v>343</v>
      </c>
      <c r="I95" s="27">
        <v>29290</v>
      </c>
      <c r="J95" s="436" t="s">
        <v>1326</v>
      </c>
      <c r="K95" s="287" t="s">
        <v>1325</v>
      </c>
      <c r="L95" s="16">
        <v>0</v>
      </c>
      <c r="M95" s="16">
        <v>0</v>
      </c>
      <c r="N95" s="16">
        <v>0</v>
      </c>
      <c r="O95" s="16">
        <v>0</v>
      </c>
      <c r="P95" s="16">
        <v>0</v>
      </c>
      <c r="Q95" s="16"/>
      <c r="R95" s="16"/>
      <c r="S95" s="1114">
        <v>0</v>
      </c>
      <c r="T95" s="1114"/>
      <c r="U95" s="15"/>
      <c r="V95" s="769"/>
      <c r="W95" s="15"/>
      <c r="X95" s="769"/>
      <c r="Y95" s="15"/>
      <c r="Z95" s="769"/>
      <c r="AA95" s="15"/>
      <c r="AB95" s="769"/>
      <c r="AC95" s="15"/>
      <c r="AD95" s="769"/>
      <c r="AE95" s="15"/>
      <c r="AF95" s="769"/>
      <c r="AG95" s="15"/>
      <c r="AH95" s="769"/>
      <c r="AI95" s="15"/>
      <c r="AJ95" s="769"/>
      <c r="AK95" s="15"/>
      <c r="AL95" s="769"/>
      <c r="AM95" s="15"/>
      <c r="AN95" s="769"/>
      <c r="AO95" s="15"/>
      <c r="AP95" s="769"/>
      <c r="AQ95" s="15"/>
      <c r="AR95" s="769"/>
      <c r="AS95" s="15"/>
      <c r="AT95" s="769"/>
      <c r="AU95" s="15"/>
      <c r="AV95" s="769"/>
      <c r="AW95" s="15"/>
      <c r="AX95" s="769"/>
      <c r="AY95" s="15"/>
      <c r="AZ95" s="769"/>
      <c r="BA95" s="15"/>
      <c r="BB95" s="769"/>
      <c r="BC95" s="15"/>
      <c r="BD95" s="769"/>
      <c r="BE95" s="15"/>
      <c r="BF95" s="769"/>
      <c r="BG95" s="15"/>
      <c r="BH95" s="769"/>
      <c r="BI95" s="15"/>
      <c r="BJ95" s="769"/>
      <c r="BK95" s="15"/>
      <c r="BL95" s="769"/>
      <c r="BM95" s="15"/>
      <c r="BN95" s="769"/>
      <c r="BO95" s="15"/>
      <c r="BP95" s="769"/>
      <c r="BQ95" s="15"/>
      <c r="BR95" s="769"/>
      <c r="BS95" s="15"/>
      <c r="BT95" s="769"/>
      <c r="BU95" s="15"/>
      <c r="BV95" s="770"/>
      <c r="BW95" s="15"/>
      <c r="BX95" s="770"/>
      <c r="BY95" s="15"/>
      <c r="BZ95" s="770"/>
      <c r="CA95" s="15"/>
      <c r="CB95" s="770"/>
      <c r="CC95" s="15"/>
      <c r="CD95" s="770"/>
      <c r="CE95" s="15"/>
      <c r="CF95" s="770"/>
      <c r="CG95" s="15"/>
      <c r="CH95" s="770"/>
      <c r="CI95" s="15"/>
      <c r="CJ95" s="770"/>
      <c r="CK95" s="15"/>
      <c r="CL95" s="770"/>
      <c r="CM95" s="15"/>
      <c r="CN95" s="770"/>
      <c r="CO95" s="15"/>
      <c r="CP95" s="770"/>
      <c r="CQ95" s="15"/>
      <c r="CR95" s="770"/>
      <c r="CS95" s="15"/>
      <c r="CT95" s="770"/>
      <c r="CU95" s="15"/>
      <c r="CV95" s="770"/>
      <c r="CW95" s="15"/>
      <c r="CX95" s="770"/>
      <c r="CY95" s="15"/>
      <c r="CZ95" s="770"/>
      <c r="DA95" s="15"/>
      <c r="DB95" s="770"/>
      <c r="DC95" s="15"/>
      <c r="DD95" s="770"/>
      <c r="DE95" s="15"/>
      <c r="DF95" s="770"/>
      <c r="DG95" s="15"/>
      <c r="DH95" s="770"/>
      <c r="DI95" s="15"/>
      <c r="DJ95" s="770"/>
      <c r="DK95" s="15"/>
      <c r="DL95" s="770"/>
      <c r="DM95" s="15"/>
      <c r="DN95" s="770"/>
      <c r="DO95" s="15"/>
      <c r="DP95" s="770"/>
      <c r="DQ95" s="15"/>
      <c r="DR95" s="770"/>
      <c r="DS95" s="15"/>
      <c r="DT95" s="770"/>
      <c r="DU95" s="168">
        <f t="shared" si="18"/>
        <v>0</v>
      </c>
      <c r="DW95" s="168">
        <f t="shared" si="19"/>
        <v>0</v>
      </c>
      <c r="DY95" s="168">
        <f t="shared" si="20"/>
        <v>0</v>
      </c>
    </row>
    <row r="96" spans="1:131" s="25" customFormat="1" ht="21" hidden="1" customHeight="1">
      <c r="A96" s="175"/>
      <c r="B96" s="175"/>
      <c r="C96" s="38" t="s">
        <v>83</v>
      </c>
      <c r="D96" s="556" t="s">
        <v>1328</v>
      </c>
      <c r="E96" s="477">
        <v>9585</v>
      </c>
      <c r="F96" s="457">
        <v>43998</v>
      </c>
      <c r="G96" s="788"/>
      <c r="H96" s="319" t="s">
        <v>343</v>
      </c>
      <c r="I96" s="27">
        <v>35971</v>
      </c>
      <c r="J96" s="431" t="s">
        <v>1633</v>
      </c>
      <c r="K96" s="287" t="s">
        <v>1330</v>
      </c>
      <c r="L96" s="16">
        <v>0</v>
      </c>
      <c r="M96" s="16">
        <v>0</v>
      </c>
      <c r="N96" s="16">
        <v>0</v>
      </c>
      <c r="O96" s="16">
        <v>0</v>
      </c>
      <c r="P96" s="16">
        <v>0</v>
      </c>
      <c r="Q96" s="16"/>
      <c r="R96" s="16"/>
      <c r="S96" s="1114">
        <v>0</v>
      </c>
      <c r="T96" s="1114"/>
      <c r="U96" s="15"/>
      <c r="V96" s="769"/>
      <c r="W96" s="15"/>
      <c r="X96" s="769"/>
      <c r="Y96" s="15"/>
      <c r="Z96" s="769"/>
      <c r="AA96" s="15"/>
      <c r="AB96" s="769"/>
      <c r="AC96" s="15"/>
      <c r="AD96" s="769"/>
      <c r="AE96" s="15"/>
      <c r="AF96" s="769"/>
      <c r="AG96" s="15"/>
      <c r="AH96" s="769"/>
      <c r="AI96" s="15"/>
      <c r="AJ96" s="769"/>
      <c r="AK96" s="15"/>
      <c r="AL96" s="769"/>
      <c r="AM96" s="15"/>
      <c r="AN96" s="769"/>
      <c r="AO96" s="15"/>
      <c r="AP96" s="769"/>
      <c r="AQ96" s="15"/>
      <c r="AR96" s="769"/>
      <c r="AS96" s="15"/>
      <c r="AT96" s="769"/>
      <c r="AU96" s="15"/>
      <c r="AV96" s="769"/>
      <c r="AW96" s="15"/>
      <c r="AX96" s="769"/>
      <c r="AY96" s="15"/>
      <c r="AZ96" s="769"/>
      <c r="BA96" s="15"/>
      <c r="BB96" s="769"/>
      <c r="BC96" s="15"/>
      <c r="BD96" s="769"/>
      <c r="BE96" s="15"/>
      <c r="BF96" s="769"/>
      <c r="BG96" s="15"/>
      <c r="BH96" s="769"/>
      <c r="BI96" s="15"/>
      <c r="BJ96" s="769"/>
      <c r="BK96" s="15"/>
      <c r="BL96" s="769"/>
      <c r="BM96" s="15"/>
      <c r="BN96" s="769"/>
      <c r="BO96" s="15"/>
      <c r="BP96" s="769"/>
      <c r="BQ96" s="15"/>
      <c r="BR96" s="769"/>
      <c r="BS96" s="15"/>
      <c r="BT96" s="769"/>
      <c r="BU96" s="15"/>
      <c r="BV96" s="770"/>
      <c r="BW96" s="15"/>
      <c r="BX96" s="770"/>
      <c r="BY96" s="15"/>
      <c r="BZ96" s="770"/>
      <c r="CA96" s="15"/>
      <c r="CB96" s="770"/>
      <c r="CC96" s="15"/>
      <c r="CD96" s="770"/>
      <c r="CE96" s="15"/>
      <c r="CF96" s="770"/>
      <c r="CG96" s="15"/>
      <c r="CH96" s="770"/>
      <c r="CI96" s="15"/>
      <c r="CJ96" s="770"/>
      <c r="CK96" s="15"/>
      <c r="CL96" s="770"/>
      <c r="CM96" s="15"/>
      <c r="CN96" s="770"/>
      <c r="CO96" s="15"/>
      <c r="CP96" s="770"/>
      <c r="CQ96" s="15"/>
      <c r="CR96" s="770"/>
      <c r="CS96" s="15"/>
      <c r="CT96" s="770"/>
      <c r="CU96" s="15"/>
      <c r="CV96" s="770"/>
      <c r="CW96" s="15"/>
      <c r="CX96" s="770"/>
      <c r="CY96" s="15"/>
      <c r="CZ96" s="770"/>
      <c r="DA96" s="15"/>
      <c r="DB96" s="770"/>
      <c r="DC96" s="15"/>
      <c r="DD96" s="770"/>
      <c r="DE96" s="15"/>
      <c r="DF96" s="770"/>
      <c r="DG96" s="15"/>
      <c r="DH96" s="770"/>
      <c r="DI96" s="15"/>
      <c r="DJ96" s="770"/>
      <c r="DK96" s="15"/>
      <c r="DL96" s="770"/>
      <c r="DM96" s="15"/>
      <c r="DN96" s="770"/>
      <c r="DO96" s="15"/>
      <c r="DP96" s="770"/>
      <c r="DQ96" s="15"/>
      <c r="DR96" s="770"/>
      <c r="DS96" s="15"/>
      <c r="DT96" s="770"/>
      <c r="DU96" s="168">
        <f t="shared" si="18"/>
        <v>0</v>
      </c>
      <c r="DW96" s="168">
        <f t="shared" si="19"/>
        <v>0</v>
      </c>
      <c r="DY96" s="168">
        <f t="shared" si="20"/>
        <v>0</v>
      </c>
    </row>
    <row r="97" spans="1:129" s="25" customFormat="1" ht="21" hidden="1" customHeight="1">
      <c r="A97" s="175"/>
      <c r="B97" s="175"/>
      <c r="C97" s="38" t="s">
        <v>96</v>
      </c>
      <c r="D97" s="556" t="s">
        <v>1303</v>
      </c>
      <c r="E97" s="477">
        <v>11198</v>
      </c>
      <c r="F97" s="459">
        <v>44621</v>
      </c>
      <c r="G97" s="788"/>
      <c r="H97" s="319" t="s">
        <v>343</v>
      </c>
      <c r="I97" s="27">
        <v>37368</v>
      </c>
      <c r="J97" s="436" t="s">
        <v>1305</v>
      </c>
      <c r="K97" s="287" t="s">
        <v>1304</v>
      </c>
      <c r="L97" s="16">
        <v>0</v>
      </c>
      <c r="M97" s="16">
        <v>0</v>
      </c>
      <c r="N97" s="16">
        <v>0</v>
      </c>
      <c r="O97" s="16">
        <v>0</v>
      </c>
      <c r="P97" s="16">
        <v>0</v>
      </c>
      <c r="Q97" s="16"/>
      <c r="R97" s="16"/>
      <c r="S97" s="1114">
        <v>0</v>
      </c>
      <c r="T97" s="1114"/>
      <c r="U97" s="15"/>
      <c r="V97" s="769"/>
      <c r="W97" s="15"/>
      <c r="X97" s="769"/>
      <c r="Y97" s="15"/>
      <c r="Z97" s="769"/>
      <c r="AA97" s="15"/>
      <c r="AB97" s="769"/>
      <c r="AC97" s="15"/>
      <c r="AD97" s="769"/>
      <c r="AE97" s="15"/>
      <c r="AF97" s="769"/>
      <c r="AG97" s="15"/>
      <c r="AH97" s="769"/>
      <c r="AI97" s="15"/>
      <c r="AJ97" s="769"/>
      <c r="AK97" s="15"/>
      <c r="AL97" s="769"/>
      <c r="AM97" s="15"/>
      <c r="AN97" s="769"/>
      <c r="AO97" s="15"/>
      <c r="AP97" s="769"/>
      <c r="AQ97" s="15"/>
      <c r="AR97" s="769"/>
      <c r="AS97" s="15"/>
      <c r="AT97" s="769"/>
      <c r="AU97" s="15"/>
      <c r="AV97" s="769"/>
      <c r="AW97" s="15"/>
      <c r="AX97" s="769"/>
      <c r="AY97" s="15"/>
      <c r="AZ97" s="769"/>
      <c r="BA97" s="15"/>
      <c r="BB97" s="769"/>
      <c r="BC97" s="15"/>
      <c r="BD97" s="769"/>
      <c r="BE97" s="15"/>
      <c r="BF97" s="769"/>
      <c r="BG97" s="15"/>
      <c r="BH97" s="769"/>
      <c r="BI97" s="15"/>
      <c r="BJ97" s="769"/>
      <c r="BK97" s="15"/>
      <c r="BL97" s="769"/>
      <c r="BM97" s="15"/>
      <c r="BN97" s="769"/>
      <c r="BO97" s="15"/>
      <c r="BP97" s="769"/>
      <c r="BQ97" s="15"/>
      <c r="BR97" s="769"/>
      <c r="BS97" s="15"/>
      <c r="BT97" s="769"/>
      <c r="BU97" s="15"/>
      <c r="BV97" s="770"/>
      <c r="BW97" s="15"/>
      <c r="BX97" s="770"/>
      <c r="BY97" s="15"/>
      <c r="BZ97" s="770"/>
      <c r="CA97" s="15"/>
      <c r="CB97" s="770"/>
      <c r="CC97" s="15"/>
      <c r="CD97" s="770"/>
      <c r="CE97" s="15"/>
      <c r="CF97" s="770"/>
      <c r="CG97" s="15"/>
      <c r="CH97" s="770"/>
      <c r="CI97" s="15"/>
      <c r="CJ97" s="770"/>
      <c r="CK97" s="15"/>
      <c r="CL97" s="770"/>
      <c r="CM97" s="15"/>
      <c r="CN97" s="770"/>
      <c r="CO97" s="15"/>
      <c r="CP97" s="770"/>
      <c r="CQ97" s="15"/>
      <c r="CR97" s="770"/>
      <c r="CS97" s="15"/>
      <c r="CT97" s="770"/>
      <c r="CU97" s="15"/>
      <c r="CV97" s="770"/>
      <c r="CW97" s="15"/>
      <c r="CX97" s="770"/>
      <c r="CY97" s="15"/>
      <c r="CZ97" s="770"/>
      <c r="DA97" s="15"/>
      <c r="DB97" s="770"/>
      <c r="DC97" s="15"/>
      <c r="DD97" s="770"/>
      <c r="DE97" s="15"/>
      <c r="DF97" s="770"/>
      <c r="DG97" s="15"/>
      <c r="DH97" s="770"/>
      <c r="DI97" s="15"/>
      <c r="DJ97" s="770"/>
      <c r="DK97" s="15"/>
      <c r="DL97" s="770"/>
      <c r="DM97" s="15"/>
      <c r="DN97" s="770"/>
      <c r="DO97" s="15"/>
      <c r="DP97" s="770"/>
      <c r="DQ97" s="15"/>
      <c r="DR97" s="770"/>
      <c r="DS97" s="15"/>
      <c r="DT97" s="770"/>
      <c r="DU97" s="168">
        <f t="shared" si="18"/>
        <v>0</v>
      </c>
      <c r="DW97" s="168">
        <f t="shared" si="19"/>
        <v>0</v>
      </c>
      <c r="DY97" s="168">
        <f t="shared" si="20"/>
        <v>0</v>
      </c>
    </row>
    <row r="98" spans="1:129" s="209" customFormat="1" hidden="1">
      <c r="C98" s="210"/>
      <c r="E98" s="491"/>
      <c r="F98" s="464"/>
      <c r="G98" s="508"/>
      <c r="H98" s="386"/>
      <c r="I98" s="211"/>
      <c r="J98" s="212"/>
      <c r="K98" s="211"/>
      <c r="L98" s="212"/>
      <c r="M98" s="212"/>
      <c r="N98" s="212"/>
      <c r="O98" s="212"/>
      <c r="P98" s="212"/>
      <c r="Q98" s="212"/>
      <c r="R98" s="212"/>
      <c r="S98" s="212"/>
      <c r="T98" s="212"/>
      <c r="U98" s="213"/>
      <c r="V98" s="103"/>
      <c r="W98" s="210"/>
      <c r="Y98" s="210"/>
      <c r="AA98" s="210"/>
      <c r="AC98" s="210"/>
      <c r="AE98" s="210"/>
      <c r="AG98" s="210"/>
      <c r="AI98" s="210"/>
      <c r="AK98" s="210"/>
      <c r="AM98" s="210"/>
      <c r="AO98" s="210"/>
      <c r="AQ98" s="210"/>
      <c r="AS98" s="210"/>
      <c r="AU98" s="210"/>
      <c r="AW98" s="210"/>
      <c r="AY98" s="210"/>
      <c r="BA98" s="210"/>
      <c r="BC98" s="210"/>
      <c r="BE98" s="210"/>
      <c r="BG98" s="210"/>
      <c r="BI98" s="210"/>
      <c r="BK98" s="213"/>
      <c r="BL98" s="213"/>
      <c r="BM98" s="213"/>
      <c r="BN98" s="213"/>
      <c r="BO98" s="210"/>
      <c r="BQ98" s="210"/>
      <c r="BR98" s="210"/>
      <c r="BS98" s="210"/>
      <c r="BT98" s="210"/>
      <c r="BU98" s="210"/>
      <c r="BV98" s="210"/>
      <c r="BW98" s="210"/>
      <c r="BY98" s="210"/>
      <c r="CA98" s="210"/>
      <c r="CC98" s="210"/>
      <c r="CE98" s="210"/>
      <c r="CG98" s="210"/>
      <c r="CI98" s="210"/>
      <c r="CK98" s="210"/>
      <c r="CM98" s="210"/>
      <c r="CO98" s="210"/>
      <c r="CQ98" s="210"/>
      <c r="CS98" s="210"/>
      <c r="CU98" s="210"/>
      <c r="CW98" s="210"/>
      <c r="CY98" s="210"/>
      <c r="DA98" s="210"/>
      <c r="DC98" s="210"/>
      <c r="DE98" s="210"/>
      <c r="DG98" s="210"/>
      <c r="DI98" s="210"/>
      <c r="DK98" s="210"/>
      <c r="DM98" s="210"/>
      <c r="DO98" s="210"/>
      <c r="DQ98" s="210"/>
      <c r="DS98" s="210"/>
    </row>
    <row r="99" spans="1:129" s="50" customFormat="1" ht="54" hidden="1" customHeight="1">
      <c r="C99" s="49"/>
      <c r="D99" s="49" t="s">
        <v>1902</v>
      </c>
      <c r="E99" s="191"/>
      <c r="F99" s="465"/>
      <c r="G99" s="191"/>
      <c r="H99" s="257"/>
      <c r="I99" s="35"/>
      <c r="J99" s="3"/>
      <c r="K99" s="257"/>
      <c r="U99" s="49"/>
      <c r="W99" s="49"/>
      <c r="Y99" s="49"/>
      <c r="AA99" s="49"/>
      <c r="AC99" s="49"/>
      <c r="AE99" s="49"/>
      <c r="AG99" s="49"/>
      <c r="AI99" s="49"/>
      <c r="AK99" s="49"/>
      <c r="AM99" s="49"/>
      <c r="AO99" s="49"/>
      <c r="AQ99" s="49"/>
      <c r="AS99" s="49"/>
      <c r="AU99" s="49"/>
      <c r="AW99" s="49"/>
      <c r="AY99" s="49"/>
      <c r="BA99" s="49"/>
      <c r="BC99" s="49"/>
      <c r="BE99" s="49"/>
      <c r="BG99" s="49"/>
      <c r="BI99" s="49"/>
      <c r="BK99" s="49"/>
      <c r="BM99" s="49"/>
      <c r="BO99" s="49"/>
      <c r="BQ99" s="49"/>
      <c r="BS99" s="49"/>
      <c r="BU99" s="49"/>
      <c r="BW99" s="49"/>
      <c r="BY99" s="49"/>
      <c r="CA99" s="49"/>
      <c r="CC99" s="49"/>
      <c r="CE99" s="49"/>
      <c r="CG99" s="49"/>
      <c r="CI99" s="49"/>
      <c r="CK99" s="49"/>
      <c r="CM99" s="49"/>
      <c r="CO99" s="49"/>
      <c r="CQ99" s="49"/>
      <c r="CS99" s="49"/>
      <c r="CU99" s="49"/>
      <c r="CW99" s="49"/>
      <c r="CY99" s="49"/>
      <c r="DA99" s="49"/>
      <c r="DC99" s="49"/>
      <c r="DE99" s="49"/>
      <c r="DG99" s="49"/>
      <c r="DI99" s="49"/>
      <c r="DK99" s="49"/>
      <c r="DM99" s="49"/>
      <c r="DO99" s="49"/>
      <c r="DQ99" s="49"/>
      <c r="DR99" s="254"/>
      <c r="DS99" s="49"/>
      <c r="DT99" s="254"/>
      <c r="DU99" s="254"/>
      <c r="DW99" s="254"/>
    </row>
    <row r="100" spans="1:129" s="209" customFormat="1" hidden="1">
      <c r="C100" s="210"/>
      <c r="E100" s="491"/>
      <c r="F100" s="464"/>
      <c r="G100" s="508"/>
      <c r="H100" s="386"/>
      <c r="I100" s="211"/>
      <c r="J100" s="212"/>
      <c r="K100" s="211"/>
      <c r="L100" s="212"/>
      <c r="M100" s="212"/>
      <c r="N100" s="212"/>
      <c r="O100" s="212"/>
      <c r="P100" s="212"/>
      <c r="Q100" s="212"/>
      <c r="R100" s="212"/>
      <c r="S100" s="212"/>
      <c r="T100" s="212"/>
      <c r="U100" s="213"/>
      <c r="V100" s="103"/>
      <c r="W100" s="210"/>
      <c r="Y100" s="210"/>
      <c r="AA100" s="210"/>
      <c r="AC100" s="210"/>
      <c r="AE100" s="210"/>
      <c r="AG100" s="210"/>
      <c r="AI100" s="210"/>
      <c r="AK100" s="210"/>
      <c r="AM100" s="210"/>
      <c r="AO100" s="210"/>
      <c r="AQ100" s="210"/>
      <c r="AS100" s="210"/>
      <c r="AU100" s="210"/>
      <c r="AW100" s="210"/>
      <c r="AY100" s="210"/>
      <c r="BA100" s="210"/>
      <c r="BC100" s="210"/>
      <c r="BE100" s="210"/>
      <c r="BG100" s="210"/>
      <c r="BI100" s="210"/>
      <c r="BK100" s="213"/>
      <c r="BL100" s="213"/>
      <c r="BM100" s="213"/>
      <c r="BN100" s="213"/>
      <c r="BO100" s="210"/>
      <c r="BQ100" s="210"/>
      <c r="BR100" s="210"/>
      <c r="BS100" s="210"/>
      <c r="BT100" s="210"/>
      <c r="BU100" s="210"/>
      <c r="BV100" s="210"/>
      <c r="BW100" s="210"/>
      <c r="BY100" s="210"/>
      <c r="CA100" s="210"/>
      <c r="CC100" s="210"/>
      <c r="CE100" s="210"/>
      <c r="CG100" s="210"/>
      <c r="CI100" s="210"/>
      <c r="CK100" s="210"/>
      <c r="CM100" s="210"/>
      <c r="CO100" s="210"/>
      <c r="CQ100" s="210"/>
      <c r="CS100" s="210"/>
      <c r="CU100" s="210"/>
      <c r="CW100" s="210"/>
      <c r="CY100" s="210"/>
      <c r="DA100" s="210"/>
      <c r="DC100" s="210"/>
      <c r="DE100" s="210"/>
      <c r="DG100" s="210"/>
      <c r="DI100" s="210"/>
      <c r="DK100" s="210"/>
      <c r="DM100" s="210"/>
      <c r="DO100" s="210"/>
      <c r="DQ100" s="210"/>
      <c r="DS100" s="210"/>
    </row>
    <row r="101" spans="1:129" s="484" customFormat="1" ht="34.5" hidden="1" customHeight="1">
      <c r="A101" s="593" t="s">
        <v>301</v>
      </c>
      <c r="B101" s="593" t="s">
        <v>1601</v>
      </c>
      <c r="C101" s="599" t="s">
        <v>12</v>
      </c>
      <c r="D101" s="593" t="s">
        <v>39</v>
      </c>
      <c r="E101" s="591" t="s">
        <v>1665</v>
      </c>
      <c r="F101" s="594" t="s">
        <v>14</v>
      </c>
      <c r="G101" s="411"/>
      <c r="H101" s="594" t="s">
        <v>1611</v>
      </c>
      <c r="I101" s="594" t="s">
        <v>1612</v>
      </c>
      <c r="J101" s="591" t="s">
        <v>299</v>
      </c>
      <c r="K101" s="594" t="s">
        <v>298</v>
      </c>
      <c r="L101" s="591" t="s">
        <v>1353</v>
      </c>
      <c r="M101" s="591" t="s">
        <v>1551</v>
      </c>
      <c r="N101" s="591" t="s">
        <v>1552</v>
      </c>
      <c r="O101" s="591" t="s">
        <v>1760</v>
      </c>
      <c r="P101" s="591" t="s">
        <v>1761</v>
      </c>
      <c r="Q101" s="591"/>
      <c r="R101" s="591"/>
      <c r="S101" s="1115" t="s">
        <v>876</v>
      </c>
      <c r="T101" s="1115"/>
      <c r="U101" s="288">
        <v>1</v>
      </c>
      <c r="V101" s="812"/>
      <c r="W101" s="288">
        <v>8</v>
      </c>
      <c r="X101" s="812"/>
      <c r="Y101" s="288">
        <v>15</v>
      </c>
      <c r="Z101" s="812"/>
      <c r="AA101" s="288">
        <v>29</v>
      </c>
      <c r="AB101" s="812"/>
      <c r="AC101" s="288">
        <v>5</v>
      </c>
      <c r="AD101" s="812"/>
      <c r="AE101" s="288">
        <v>12</v>
      </c>
      <c r="AF101" s="812"/>
      <c r="AG101" s="288">
        <v>19</v>
      </c>
      <c r="AH101" s="812"/>
      <c r="AI101" s="288">
        <v>26</v>
      </c>
      <c r="AJ101" s="812"/>
      <c r="AK101" s="288">
        <v>4</v>
      </c>
      <c r="AL101" s="812"/>
      <c r="AM101" s="288">
        <v>11</v>
      </c>
      <c r="AN101" s="812"/>
      <c r="AO101" s="288"/>
      <c r="AP101" s="812"/>
      <c r="AQ101" s="288">
        <v>18</v>
      </c>
      <c r="AR101" s="812"/>
      <c r="AS101" s="288">
        <v>25</v>
      </c>
      <c r="AT101" s="812"/>
      <c r="AU101" s="288">
        <v>1</v>
      </c>
      <c r="AV101" s="812"/>
      <c r="AW101" s="288">
        <v>8</v>
      </c>
      <c r="AX101" s="812"/>
      <c r="AY101" s="288">
        <v>15</v>
      </c>
      <c r="AZ101" s="812"/>
      <c r="BA101" s="288">
        <v>29</v>
      </c>
      <c r="BB101" s="812"/>
      <c r="BC101" s="288">
        <v>6</v>
      </c>
      <c r="BD101" s="812"/>
      <c r="BE101" s="288">
        <v>13</v>
      </c>
      <c r="BF101" s="812"/>
      <c r="BG101" s="288">
        <v>20</v>
      </c>
      <c r="BH101" s="812"/>
      <c r="BI101" s="288">
        <v>27</v>
      </c>
      <c r="BJ101" s="812"/>
      <c r="BK101" s="288">
        <v>3</v>
      </c>
      <c r="BL101" s="812"/>
      <c r="BM101" s="288"/>
      <c r="BN101" s="812"/>
      <c r="BO101" s="288">
        <v>10</v>
      </c>
      <c r="BP101" s="812"/>
      <c r="BQ101" s="288">
        <v>17</v>
      </c>
      <c r="BR101" s="812"/>
      <c r="BS101" s="288">
        <v>24</v>
      </c>
      <c r="BT101" s="812"/>
      <c r="BU101" s="288">
        <v>1</v>
      </c>
      <c r="BV101" s="812"/>
      <c r="BW101" s="288">
        <v>8</v>
      </c>
      <c r="BX101" s="812"/>
      <c r="BY101" s="288">
        <v>22</v>
      </c>
      <c r="BZ101" s="812"/>
      <c r="CA101" s="288">
        <v>29</v>
      </c>
      <c r="CB101" s="812"/>
      <c r="CC101" s="288">
        <v>5</v>
      </c>
      <c r="CD101" s="812"/>
      <c r="CE101" s="288">
        <v>12</v>
      </c>
      <c r="CF101" s="812"/>
      <c r="CG101" s="288"/>
      <c r="CH101" s="812"/>
      <c r="CI101" s="288">
        <v>19</v>
      </c>
      <c r="CJ101" s="812"/>
      <c r="CK101" s="288">
        <v>26</v>
      </c>
      <c r="CL101" s="812"/>
      <c r="CM101" s="288">
        <v>2</v>
      </c>
      <c r="CN101" s="812"/>
      <c r="CO101" s="288">
        <v>9</v>
      </c>
      <c r="CP101" s="812"/>
      <c r="CQ101" s="288">
        <v>16</v>
      </c>
      <c r="CR101" s="812"/>
      <c r="CS101" s="288">
        <v>30</v>
      </c>
      <c r="CT101" s="812"/>
      <c r="CU101" s="288">
        <v>7</v>
      </c>
      <c r="CV101" s="812"/>
      <c r="CW101" s="288">
        <v>14</v>
      </c>
      <c r="CX101" s="812"/>
      <c r="CY101" s="288">
        <v>21</v>
      </c>
      <c r="CZ101" s="812"/>
      <c r="DA101" s="288">
        <v>28</v>
      </c>
      <c r="DB101" s="812"/>
      <c r="DC101" s="288">
        <v>4</v>
      </c>
      <c r="DD101" s="812"/>
      <c r="DE101" s="288">
        <v>11</v>
      </c>
      <c r="DF101" s="812"/>
      <c r="DG101" s="288">
        <v>18</v>
      </c>
      <c r="DH101" s="812"/>
      <c r="DI101" s="288"/>
      <c r="DJ101" s="812"/>
      <c r="DK101" s="288">
        <v>25</v>
      </c>
      <c r="DL101" s="812"/>
      <c r="DM101" s="288">
        <v>2</v>
      </c>
      <c r="DN101" s="812"/>
      <c r="DO101" s="288">
        <v>9</v>
      </c>
      <c r="DP101" s="812"/>
      <c r="DQ101" s="288">
        <v>23</v>
      </c>
      <c r="DR101" s="812"/>
      <c r="DS101" s="288">
        <v>30</v>
      </c>
      <c r="DT101" s="812"/>
      <c r="DU101" s="473" t="s">
        <v>876</v>
      </c>
      <c r="DV101" s="474"/>
      <c r="DW101" s="473" t="s">
        <v>877</v>
      </c>
      <c r="DX101" s="173"/>
      <c r="DY101" s="473" t="s">
        <v>1668</v>
      </c>
    </row>
    <row r="102" spans="1:129" s="25" customFormat="1" ht="21" hidden="1" customHeight="1">
      <c r="A102" s="175"/>
      <c r="B102" s="175"/>
      <c r="C102" s="38" t="s">
        <v>61</v>
      </c>
      <c r="D102" s="556" t="s">
        <v>160</v>
      </c>
      <c r="E102" s="477">
        <v>3548</v>
      </c>
      <c r="F102" s="458">
        <v>42524</v>
      </c>
      <c r="G102" s="788"/>
      <c r="H102" s="319" t="s">
        <v>1593</v>
      </c>
      <c r="I102" s="27">
        <v>34663</v>
      </c>
      <c r="J102" s="436" t="s">
        <v>329</v>
      </c>
      <c r="K102" s="287" t="s">
        <v>328</v>
      </c>
      <c r="L102" s="16">
        <v>0</v>
      </c>
      <c r="M102" s="16">
        <v>0</v>
      </c>
      <c r="N102" s="16">
        <v>0</v>
      </c>
      <c r="O102" s="16">
        <v>0</v>
      </c>
      <c r="P102" s="16">
        <v>0</v>
      </c>
      <c r="Q102" s="16"/>
      <c r="R102" s="16"/>
      <c r="S102" s="1114">
        <v>0</v>
      </c>
      <c r="T102" s="1114"/>
      <c r="U102" s="15"/>
      <c r="V102" s="769"/>
      <c r="W102" s="15"/>
      <c r="X102" s="769"/>
      <c r="Y102" s="15"/>
      <c r="Z102" s="769"/>
      <c r="AA102" s="15"/>
      <c r="AB102" s="769"/>
      <c r="AC102" s="15"/>
      <c r="AD102" s="769"/>
      <c r="AE102" s="15"/>
      <c r="AF102" s="769"/>
      <c r="AG102" s="15"/>
      <c r="AH102" s="769"/>
      <c r="AI102" s="15"/>
      <c r="AJ102" s="769"/>
      <c r="AK102" s="15"/>
      <c r="AL102" s="769"/>
      <c r="AM102" s="15"/>
      <c r="AN102" s="769"/>
      <c r="AO102" s="15"/>
      <c r="AP102" s="769"/>
      <c r="AQ102" s="15"/>
      <c r="AR102" s="769"/>
      <c r="AS102" s="15"/>
      <c r="AT102" s="769"/>
      <c r="AU102" s="15"/>
      <c r="AV102" s="769"/>
      <c r="AW102" s="15"/>
      <c r="AX102" s="769"/>
      <c r="AY102" s="15"/>
      <c r="AZ102" s="769"/>
      <c r="BA102" s="15"/>
      <c r="BB102" s="769"/>
      <c r="BC102" s="15"/>
      <c r="BD102" s="769"/>
      <c r="BE102" s="15"/>
      <c r="BF102" s="769"/>
      <c r="BG102" s="15"/>
      <c r="BH102" s="769"/>
      <c r="BI102" s="15"/>
      <c r="BJ102" s="769"/>
      <c r="BK102" s="15"/>
      <c r="BL102" s="769"/>
      <c r="BM102" s="15"/>
      <c r="BN102" s="769"/>
      <c r="BO102" s="15"/>
      <c r="BP102" s="769"/>
      <c r="BQ102" s="15"/>
      <c r="BR102" s="769"/>
      <c r="BS102" s="15"/>
      <c r="BT102" s="769"/>
      <c r="BU102" s="15"/>
      <c r="BV102" s="770"/>
      <c r="BW102" s="15"/>
      <c r="BX102" s="770"/>
      <c r="BY102" s="15"/>
      <c r="BZ102" s="770"/>
      <c r="CA102" s="15"/>
      <c r="CB102" s="770"/>
      <c r="CC102" s="15"/>
      <c r="CD102" s="770"/>
      <c r="CE102" s="15"/>
      <c r="CF102" s="770"/>
      <c r="CG102" s="15"/>
      <c r="CH102" s="770"/>
      <c r="CI102" s="15"/>
      <c r="CJ102" s="770"/>
      <c r="CK102" s="15"/>
      <c r="CL102" s="770"/>
      <c r="CM102" s="15"/>
      <c r="CN102" s="770"/>
      <c r="CO102" s="15"/>
      <c r="CP102" s="770"/>
      <c r="CQ102" s="15"/>
      <c r="CR102" s="770"/>
      <c r="CS102" s="15"/>
      <c r="CT102" s="770"/>
      <c r="CU102" s="15"/>
      <c r="CV102" s="770"/>
      <c r="CW102" s="15"/>
      <c r="CX102" s="770"/>
      <c r="CY102" s="15"/>
      <c r="CZ102" s="770"/>
      <c r="DA102" s="15"/>
      <c r="DB102" s="770"/>
      <c r="DC102" s="15"/>
      <c r="DD102" s="770"/>
      <c r="DE102" s="15"/>
      <c r="DF102" s="770"/>
      <c r="DG102" s="15"/>
      <c r="DH102" s="770"/>
      <c r="DI102" s="15"/>
      <c r="DJ102" s="770"/>
      <c r="DK102" s="15"/>
      <c r="DL102" s="770"/>
      <c r="DM102" s="15"/>
      <c r="DN102" s="770"/>
      <c r="DO102" s="15"/>
      <c r="DP102" s="770"/>
      <c r="DQ102" s="15"/>
      <c r="DR102" s="770"/>
      <c r="DS102" s="15"/>
      <c r="DT102" s="770"/>
      <c r="DU102" s="168">
        <f t="shared" ref="DU102:DU108" si="21">COUNT(U102:BS102)</f>
        <v>0</v>
      </c>
      <c r="DW102" s="168">
        <f t="shared" ref="DW102:DW108" si="22">COUNT(BU102:DS102)</f>
        <v>0</v>
      </c>
      <c r="DY102" s="168">
        <f t="shared" ref="DY102:DY108" si="23">SUM(DU102,DW102)</f>
        <v>0</v>
      </c>
    </row>
    <row r="103" spans="1:129" s="25" customFormat="1" ht="21" hidden="1" customHeight="1">
      <c r="A103" s="175"/>
      <c r="B103" s="175"/>
      <c r="C103" s="38" t="s">
        <v>58</v>
      </c>
      <c r="D103" s="556" t="s">
        <v>1377</v>
      </c>
      <c r="E103" s="477">
        <v>226</v>
      </c>
      <c r="F103" s="461">
        <v>41012</v>
      </c>
      <c r="G103" s="788"/>
      <c r="H103" s="319" t="s">
        <v>343</v>
      </c>
      <c r="I103" s="27">
        <v>39833</v>
      </c>
      <c r="J103" s="436" t="s">
        <v>1379</v>
      </c>
      <c r="K103" s="287" t="s">
        <v>1378</v>
      </c>
      <c r="L103" s="16">
        <v>0</v>
      </c>
      <c r="M103" s="16">
        <v>0</v>
      </c>
      <c r="N103" s="16">
        <v>0</v>
      </c>
      <c r="O103" s="16">
        <v>0</v>
      </c>
      <c r="P103" s="16">
        <v>0</v>
      </c>
      <c r="Q103" s="16"/>
      <c r="R103" s="16"/>
      <c r="S103" s="1114">
        <v>0</v>
      </c>
      <c r="T103" s="1114"/>
      <c r="U103" s="15"/>
      <c r="V103" s="769"/>
      <c r="W103" s="15"/>
      <c r="X103" s="769"/>
      <c r="Y103" s="15"/>
      <c r="Z103" s="769"/>
      <c r="AA103" s="15"/>
      <c r="AB103" s="769"/>
      <c r="AC103" s="15"/>
      <c r="AD103" s="769"/>
      <c r="AE103" s="15"/>
      <c r="AF103" s="769"/>
      <c r="AG103" s="15"/>
      <c r="AH103" s="769"/>
      <c r="AI103" s="15"/>
      <c r="AJ103" s="769"/>
      <c r="AK103" s="15"/>
      <c r="AL103" s="769"/>
      <c r="AM103" s="15"/>
      <c r="AN103" s="769"/>
      <c r="AO103" s="15"/>
      <c r="AP103" s="769"/>
      <c r="AQ103" s="15"/>
      <c r="AR103" s="769"/>
      <c r="AS103" s="15"/>
      <c r="AT103" s="769"/>
      <c r="AU103" s="15"/>
      <c r="AV103" s="769"/>
      <c r="AW103" s="15"/>
      <c r="AX103" s="769"/>
      <c r="AY103" s="15"/>
      <c r="AZ103" s="769"/>
      <c r="BA103" s="15"/>
      <c r="BB103" s="769"/>
      <c r="BC103" s="15"/>
      <c r="BD103" s="769"/>
      <c r="BE103" s="15"/>
      <c r="BF103" s="769"/>
      <c r="BG103" s="15"/>
      <c r="BH103" s="769"/>
      <c r="BI103" s="15"/>
      <c r="BJ103" s="769"/>
      <c r="BK103" s="15"/>
      <c r="BL103" s="769"/>
      <c r="BM103" s="15"/>
      <c r="BN103" s="769"/>
      <c r="BO103" s="15"/>
      <c r="BP103" s="769"/>
      <c r="BQ103" s="15"/>
      <c r="BR103" s="769"/>
      <c r="BS103" s="15"/>
      <c r="BT103" s="769"/>
      <c r="BU103" s="15"/>
      <c r="BV103" s="770"/>
      <c r="BW103" s="15"/>
      <c r="BX103" s="770"/>
      <c r="BY103" s="15"/>
      <c r="BZ103" s="770"/>
      <c r="CA103" s="15"/>
      <c r="CB103" s="770"/>
      <c r="CC103" s="15"/>
      <c r="CD103" s="770"/>
      <c r="CE103" s="15"/>
      <c r="CF103" s="770"/>
      <c r="CG103" s="15"/>
      <c r="CH103" s="770"/>
      <c r="CI103" s="15"/>
      <c r="CJ103" s="770"/>
      <c r="CK103" s="15"/>
      <c r="CL103" s="770"/>
      <c r="CM103" s="15"/>
      <c r="CN103" s="770"/>
      <c r="CO103" s="15"/>
      <c r="CP103" s="770"/>
      <c r="CQ103" s="15"/>
      <c r="CR103" s="770"/>
      <c r="CS103" s="15"/>
      <c r="CT103" s="770"/>
      <c r="CU103" s="15"/>
      <c r="CV103" s="770"/>
      <c r="CW103" s="15"/>
      <c r="CX103" s="770"/>
      <c r="CY103" s="15"/>
      <c r="CZ103" s="770"/>
      <c r="DA103" s="15"/>
      <c r="DB103" s="770"/>
      <c r="DC103" s="15"/>
      <c r="DD103" s="770"/>
      <c r="DE103" s="15"/>
      <c r="DF103" s="770"/>
      <c r="DG103" s="15"/>
      <c r="DH103" s="770"/>
      <c r="DI103" s="15"/>
      <c r="DJ103" s="770"/>
      <c r="DK103" s="15"/>
      <c r="DL103" s="770"/>
      <c r="DM103" s="15"/>
      <c r="DN103" s="770"/>
      <c r="DO103" s="15"/>
      <c r="DP103" s="770"/>
      <c r="DQ103" s="15"/>
      <c r="DR103" s="770"/>
      <c r="DS103" s="15"/>
      <c r="DT103" s="770"/>
      <c r="DU103" s="168">
        <f t="shared" si="21"/>
        <v>0</v>
      </c>
      <c r="DW103" s="168">
        <f t="shared" si="22"/>
        <v>0</v>
      </c>
      <c r="DY103" s="168">
        <f t="shared" si="23"/>
        <v>0</v>
      </c>
    </row>
    <row r="104" spans="1:129" s="25" customFormat="1" ht="21" hidden="1" customHeight="1">
      <c r="A104" s="175"/>
      <c r="B104" s="175"/>
      <c r="C104" s="38" t="s">
        <v>81</v>
      </c>
      <c r="D104" s="556" t="s">
        <v>1365</v>
      </c>
      <c r="E104" s="477">
        <v>11381</v>
      </c>
      <c r="F104" s="459">
        <v>44762</v>
      </c>
      <c r="G104" s="788"/>
      <c r="H104" s="319" t="s">
        <v>1593</v>
      </c>
      <c r="I104" s="27">
        <v>44774</v>
      </c>
      <c r="J104" s="436" t="s">
        <v>1367</v>
      </c>
      <c r="K104" s="287" t="s">
        <v>1366</v>
      </c>
      <c r="L104" s="16">
        <v>0</v>
      </c>
      <c r="M104" s="16">
        <v>0</v>
      </c>
      <c r="N104" s="16">
        <v>0</v>
      </c>
      <c r="O104" s="16">
        <v>0</v>
      </c>
      <c r="P104" s="16">
        <v>0</v>
      </c>
      <c r="Q104" s="16"/>
      <c r="R104" s="16"/>
      <c r="S104" s="1114">
        <v>0</v>
      </c>
      <c r="T104" s="1114"/>
      <c r="U104" s="15"/>
      <c r="V104" s="769"/>
      <c r="W104" s="15"/>
      <c r="X104" s="769"/>
      <c r="Y104" s="15"/>
      <c r="Z104" s="769"/>
      <c r="AA104" s="15"/>
      <c r="AB104" s="769"/>
      <c r="AC104" s="15"/>
      <c r="AD104" s="769"/>
      <c r="AE104" s="15"/>
      <c r="AF104" s="769"/>
      <c r="AG104" s="15"/>
      <c r="AH104" s="769"/>
      <c r="AI104" s="15"/>
      <c r="AJ104" s="769"/>
      <c r="AK104" s="15"/>
      <c r="AL104" s="769"/>
      <c r="AM104" s="15"/>
      <c r="AN104" s="769"/>
      <c r="AO104" s="15"/>
      <c r="AP104" s="769"/>
      <c r="AQ104" s="15"/>
      <c r="AR104" s="769"/>
      <c r="AS104" s="15"/>
      <c r="AT104" s="769"/>
      <c r="AU104" s="15"/>
      <c r="AV104" s="769"/>
      <c r="AW104" s="15"/>
      <c r="AX104" s="769"/>
      <c r="AY104" s="15"/>
      <c r="AZ104" s="769"/>
      <c r="BA104" s="15"/>
      <c r="BB104" s="769"/>
      <c r="BC104" s="15"/>
      <c r="BD104" s="769"/>
      <c r="BE104" s="15"/>
      <c r="BF104" s="769"/>
      <c r="BG104" s="15"/>
      <c r="BH104" s="769"/>
      <c r="BI104" s="15"/>
      <c r="BJ104" s="769"/>
      <c r="BK104" s="15"/>
      <c r="BL104" s="769"/>
      <c r="BM104" s="15"/>
      <c r="BN104" s="769"/>
      <c r="BO104" s="15"/>
      <c r="BP104" s="769"/>
      <c r="BQ104" s="15"/>
      <c r="BR104" s="769"/>
      <c r="BS104" s="15"/>
      <c r="BT104" s="769"/>
      <c r="BU104" s="15"/>
      <c r="BV104" s="770"/>
      <c r="BW104" s="15"/>
      <c r="BX104" s="770"/>
      <c r="BY104" s="15"/>
      <c r="BZ104" s="770"/>
      <c r="CA104" s="15"/>
      <c r="CB104" s="770"/>
      <c r="CC104" s="15"/>
      <c r="CD104" s="770"/>
      <c r="CE104" s="15"/>
      <c r="CF104" s="770"/>
      <c r="CG104" s="15"/>
      <c r="CH104" s="770"/>
      <c r="CI104" s="15"/>
      <c r="CJ104" s="770"/>
      <c r="CK104" s="15"/>
      <c r="CL104" s="770"/>
      <c r="CM104" s="15"/>
      <c r="CN104" s="770"/>
      <c r="CO104" s="15"/>
      <c r="CP104" s="770"/>
      <c r="CQ104" s="15"/>
      <c r="CR104" s="770"/>
      <c r="CS104" s="15"/>
      <c r="CT104" s="770"/>
      <c r="CU104" s="15"/>
      <c r="CV104" s="770"/>
      <c r="CW104" s="15"/>
      <c r="CX104" s="770"/>
      <c r="CY104" s="15"/>
      <c r="CZ104" s="770"/>
      <c r="DA104" s="15"/>
      <c r="DB104" s="770"/>
      <c r="DC104" s="15"/>
      <c r="DD104" s="770"/>
      <c r="DE104" s="15"/>
      <c r="DF104" s="770"/>
      <c r="DG104" s="15"/>
      <c r="DH104" s="770"/>
      <c r="DI104" s="15"/>
      <c r="DJ104" s="770"/>
      <c r="DK104" s="15"/>
      <c r="DL104" s="770"/>
      <c r="DM104" s="15"/>
      <c r="DN104" s="770"/>
      <c r="DO104" s="15"/>
      <c r="DP104" s="770"/>
      <c r="DQ104" s="15"/>
      <c r="DR104" s="770"/>
      <c r="DS104" s="15"/>
      <c r="DT104" s="770"/>
      <c r="DU104" s="168">
        <f t="shared" si="21"/>
        <v>0</v>
      </c>
      <c r="DW104" s="168">
        <f t="shared" si="22"/>
        <v>0</v>
      </c>
      <c r="DY104" s="168">
        <f t="shared" si="23"/>
        <v>0</v>
      </c>
    </row>
    <row r="105" spans="1:129" s="25" customFormat="1" ht="21" hidden="1" customHeight="1">
      <c r="A105" s="30"/>
      <c r="B105" s="30"/>
      <c r="C105" s="38" t="s">
        <v>16</v>
      </c>
      <c r="D105" s="556" t="s">
        <v>229</v>
      </c>
      <c r="E105" s="477">
        <v>6618</v>
      </c>
      <c r="F105" s="457">
        <v>38502</v>
      </c>
      <c r="G105" s="788"/>
      <c r="H105" s="319" t="s">
        <v>257</v>
      </c>
      <c r="I105" s="27">
        <v>32127</v>
      </c>
      <c r="J105" s="431" t="s">
        <v>460</v>
      </c>
      <c r="K105" s="287" t="s">
        <v>459</v>
      </c>
      <c r="L105" s="16">
        <v>87</v>
      </c>
      <c r="M105" s="16">
        <v>14</v>
      </c>
      <c r="N105" s="16">
        <v>101</v>
      </c>
      <c r="O105" s="16">
        <v>3</v>
      </c>
      <c r="P105" s="174">
        <v>104</v>
      </c>
      <c r="Q105" s="174"/>
      <c r="R105" s="174"/>
      <c r="S105" s="1123">
        <v>0</v>
      </c>
      <c r="T105" s="1123"/>
      <c r="U105" s="15"/>
      <c r="V105" s="769"/>
      <c r="W105" s="15"/>
      <c r="X105" s="769"/>
      <c r="Y105" s="15"/>
      <c r="Z105" s="769"/>
      <c r="AA105" s="15"/>
      <c r="AB105" s="769"/>
      <c r="AC105" s="15"/>
      <c r="AD105" s="769"/>
      <c r="AE105" s="15"/>
      <c r="AF105" s="769"/>
      <c r="AG105" s="15"/>
      <c r="AH105" s="769"/>
      <c r="AI105" s="15"/>
      <c r="AJ105" s="769"/>
      <c r="AK105" s="15"/>
      <c r="AL105" s="769"/>
      <c r="AM105" s="15"/>
      <c r="AN105" s="769"/>
      <c r="AO105" s="15"/>
      <c r="AP105" s="769"/>
      <c r="AQ105" s="15"/>
      <c r="AR105" s="769"/>
      <c r="AS105" s="15"/>
      <c r="AT105" s="769"/>
      <c r="AU105" s="15"/>
      <c r="AV105" s="769"/>
      <c r="AW105" s="15"/>
      <c r="AX105" s="769"/>
      <c r="AY105" s="15"/>
      <c r="AZ105" s="769"/>
      <c r="BA105" s="15"/>
      <c r="BB105" s="769"/>
      <c r="BC105" s="15"/>
      <c r="BD105" s="769"/>
      <c r="BE105" s="15"/>
      <c r="BF105" s="769"/>
      <c r="BG105" s="15"/>
      <c r="BH105" s="769"/>
      <c r="BI105" s="15"/>
      <c r="BJ105" s="769"/>
      <c r="BK105" s="15"/>
      <c r="BL105" s="769"/>
      <c r="BM105" s="15"/>
      <c r="BN105" s="769"/>
      <c r="BO105" s="15"/>
      <c r="BP105" s="769"/>
      <c r="BQ105" s="15"/>
      <c r="BR105" s="769"/>
      <c r="BS105" s="15"/>
      <c r="BT105" s="769"/>
      <c r="BU105" s="15"/>
      <c r="BV105" s="770"/>
      <c r="BW105" s="15"/>
      <c r="BX105" s="770"/>
      <c r="BY105" s="15"/>
      <c r="BZ105" s="770"/>
      <c r="CA105" s="15"/>
      <c r="CB105" s="770"/>
      <c r="CC105" s="15"/>
      <c r="CD105" s="770"/>
      <c r="CE105" s="15"/>
      <c r="CF105" s="770"/>
      <c r="CG105" s="15"/>
      <c r="CH105" s="770"/>
      <c r="CI105" s="15"/>
      <c r="CJ105" s="770"/>
      <c r="CK105" s="15"/>
      <c r="CL105" s="770"/>
      <c r="CM105" s="15"/>
      <c r="CN105" s="770"/>
      <c r="CO105" s="15"/>
      <c r="CP105" s="770"/>
      <c r="CQ105" s="15"/>
      <c r="CR105" s="770"/>
      <c r="CS105" s="15"/>
      <c r="CT105" s="770"/>
      <c r="CU105" s="15"/>
      <c r="CV105" s="770"/>
      <c r="CW105" s="15"/>
      <c r="CX105" s="770"/>
      <c r="CY105" s="15"/>
      <c r="CZ105" s="770"/>
      <c r="DA105" s="15"/>
      <c r="DB105" s="770"/>
      <c r="DC105" s="15"/>
      <c r="DD105" s="770"/>
      <c r="DE105" s="15"/>
      <c r="DF105" s="770"/>
      <c r="DG105" s="15"/>
      <c r="DH105" s="770"/>
      <c r="DI105" s="15"/>
      <c r="DJ105" s="770"/>
      <c r="DK105" s="15"/>
      <c r="DL105" s="770"/>
      <c r="DM105" s="15"/>
      <c r="DN105" s="770"/>
      <c r="DO105" s="15"/>
      <c r="DP105" s="770"/>
      <c r="DQ105" s="15"/>
      <c r="DR105" s="770"/>
      <c r="DS105" s="15"/>
      <c r="DT105" s="770"/>
      <c r="DU105" s="168">
        <f t="shared" si="21"/>
        <v>0</v>
      </c>
      <c r="DW105" s="168">
        <f t="shared" si="22"/>
        <v>0</v>
      </c>
      <c r="DY105" s="168">
        <f t="shared" si="23"/>
        <v>0</v>
      </c>
    </row>
    <row r="106" spans="1:129" s="25" customFormat="1" ht="21" hidden="1" customHeight="1">
      <c r="A106" s="175"/>
      <c r="B106" s="175"/>
      <c r="C106" s="38" t="s">
        <v>83</v>
      </c>
      <c r="D106" s="556" t="s">
        <v>1423</v>
      </c>
      <c r="E106" s="477">
        <v>11397</v>
      </c>
      <c r="F106" s="458">
        <v>44927</v>
      </c>
      <c r="G106" s="788"/>
      <c r="H106" s="319" t="s">
        <v>1403</v>
      </c>
      <c r="I106" s="27">
        <v>44883</v>
      </c>
      <c r="J106" s="430" t="s">
        <v>1425</v>
      </c>
      <c r="K106" s="287" t="s">
        <v>1424</v>
      </c>
      <c r="L106" s="16">
        <v>0</v>
      </c>
      <c r="M106" s="16">
        <v>0</v>
      </c>
      <c r="N106" s="16">
        <v>0</v>
      </c>
      <c r="O106" s="16">
        <v>0</v>
      </c>
      <c r="P106" s="174">
        <v>0</v>
      </c>
      <c r="Q106" s="174"/>
      <c r="R106" s="174"/>
      <c r="S106" s="1123">
        <v>0</v>
      </c>
      <c r="T106" s="1123"/>
      <c r="U106" s="15"/>
      <c r="V106" s="769"/>
      <c r="W106" s="15"/>
      <c r="X106" s="769"/>
      <c r="Y106" s="15"/>
      <c r="Z106" s="769"/>
      <c r="AA106" s="15"/>
      <c r="AB106" s="769"/>
      <c r="AC106" s="15"/>
      <c r="AD106" s="769"/>
      <c r="AE106" s="15"/>
      <c r="AF106" s="769"/>
      <c r="AG106" s="15"/>
      <c r="AH106" s="769"/>
      <c r="AI106" s="15"/>
      <c r="AJ106" s="769"/>
      <c r="AK106" s="15"/>
      <c r="AL106" s="769"/>
      <c r="AM106" s="15"/>
      <c r="AN106" s="769"/>
      <c r="AO106" s="15"/>
      <c r="AP106" s="769"/>
      <c r="AQ106" s="15"/>
      <c r="AR106" s="769"/>
      <c r="AS106" s="15"/>
      <c r="AT106" s="769"/>
      <c r="AU106" s="15"/>
      <c r="AV106" s="769"/>
      <c r="AW106" s="15"/>
      <c r="AX106" s="769"/>
      <c r="AY106" s="15"/>
      <c r="AZ106" s="769"/>
      <c r="BA106" s="15"/>
      <c r="BB106" s="769"/>
      <c r="BC106" s="15"/>
      <c r="BD106" s="769"/>
      <c r="BE106" s="15"/>
      <c r="BF106" s="769"/>
      <c r="BG106" s="15"/>
      <c r="BH106" s="769"/>
      <c r="BI106" s="15"/>
      <c r="BJ106" s="769"/>
      <c r="BK106" s="15"/>
      <c r="BL106" s="769"/>
      <c r="BM106" s="15"/>
      <c r="BN106" s="769"/>
      <c r="BO106" s="15"/>
      <c r="BP106" s="769"/>
      <c r="BQ106" s="15"/>
      <c r="BR106" s="769"/>
      <c r="BS106" s="15"/>
      <c r="BT106" s="769"/>
      <c r="BU106" s="15"/>
      <c r="BV106" s="770"/>
      <c r="BW106" s="15"/>
      <c r="BX106" s="770"/>
      <c r="BY106" s="15"/>
      <c r="BZ106" s="770"/>
      <c r="CA106" s="15"/>
      <c r="CB106" s="770"/>
      <c r="CC106" s="15"/>
      <c r="CD106" s="770"/>
      <c r="CE106" s="15"/>
      <c r="CF106" s="770"/>
      <c r="CG106" s="15"/>
      <c r="CH106" s="770"/>
      <c r="CI106" s="15"/>
      <c r="CJ106" s="770"/>
      <c r="CK106" s="15"/>
      <c r="CL106" s="770"/>
      <c r="CM106" s="15"/>
      <c r="CN106" s="770"/>
      <c r="CO106" s="15"/>
      <c r="CP106" s="770"/>
      <c r="CQ106" s="15"/>
      <c r="CR106" s="770"/>
      <c r="CS106" s="15"/>
      <c r="CT106" s="770"/>
      <c r="CU106" s="15"/>
      <c r="CV106" s="770"/>
      <c r="CW106" s="15"/>
      <c r="CX106" s="770"/>
      <c r="CY106" s="15"/>
      <c r="CZ106" s="770"/>
      <c r="DA106" s="15"/>
      <c r="DB106" s="770"/>
      <c r="DC106" s="15"/>
      <c r="DD106" s="770"/>
      <c r="DE106" s="15"/>
      <c r="DF106" s="770"/>
      <c r="DG106" s="15"/>
      <c r="DH106" s="770"/>
      <c r="DI106" s="15"/>
      <c r="DJ106" s="770"/>
      <c r="DK106" s="15"/>
      <c r="DL106" s="770"/>
      <c r="DM106" s="15"/>
      <c r="DN106" s="770"/>
      <c r="DO106" s="15"/>
      <c r="DP106" s="770"/>
      <c r="DQ106" s="15"/>
      <c r="DR106" s="770"/>
      <c r="DS106" s="15"/>
      <c r="DT106" s="770"/>
      <c r="DU106" s="168">
        <f t="shared" si="21"/>
        <v>0</v>
      </c>
      <c r="DW106" s="168">
        <f t="shared" si="22"/>
        <v>0</v>
      </c>
      <c r="DY106" s="168">
        <f t="shared" si="23"/>
        <v>0</v>
      </c>
    </row>
    <row r="107" spans="1:129" s="25" customFormat="1" ht="21" hidden="1" customHeight="1">
      <c r="A107" s="175"/>
      <c r="B107" s="175"/>
      <c r="C107" s="38" t="s">
        <v>27</v>
      </c>
      <c r="D107" s="556" t="s">
        <v>279</v>
      </c>
      <c r="E107" s="477">
        <v>3308</v>
      </c>
      <c r="F107" s="459">
        <v>36648</v>
      </c>
      <c r="G107" s="788"/>
      <c r="H107" s="319" t="s">
        <v>1403</v>
      </c>
      <c r="I107" s="27">
        <v>36501</v>
      </c>
      <c r="J107" s="436" t="s">
        <v>741</v>
      </c>
      <c r="K107" s="287" t="s">
        <v>740</v>
      </c>
      <c r="L107" s="16">
        <v>0</v>
      </c>
      <c r="M107" s="16">
        <v>0</v>
      </c>
      <c r="N107" s="16">
        <v>0</v>
      </c>
      <c r="O107" s="16">
        <v>0</v>
      </c>
      <c r="P107" s="174">
        <v>0</v>
      </c>
      <c r="Q107" s="174"/>
      <c r="R107" s="174"/>
      <c r="S107" s="1123">
        <v>0</v>
      </c>
      <c r="T107" s="1123"/>
      <c r="U107" s="15"/>
      <c r="V107" s="769"/>
      <c r="W107" s="15"/>
      <c r="X107" s="769"/>
      <c r="Y107" s="15"/>
      <c r="Z107" s="769"/>
      <c r="AA107" s="15"/>
      <c r="AB107" s="769"/>
      <c r="AC107" s="15"/>
      <c r="AD107" s="769"/>
      <c r="AE107" s="15"/>
      <c r="AF107" s="769"/>
      <c r="AG107" s="15"/>
      <c r="AH107" s="769"/>
      <c r="AI107" s="15"/>
      <c r="AJ107" s="769"/>
      <c r="AK107" s="15"/>
      <c r="AL107" s="769"/>
      <c r="AM107" s="15"/>
      <c r="AN107" s="769"/>
      <c r="AO107" s="15"/>
      <c r="AP107" s="769"/>
      <c r="AQ107" s="15"/>
      <c r="AR107" s="769"/>
      <c r="AS107" s="15"/>
      <c r="AT107" s="769"/>
      <c r="AU107" s="15"/>
      <c r="AV107" s="769"/>
      <c r="AW107" s="15"/>
      <c r="AX107" s="769"/>
      <c r="AY107" s="15"/>
      <c r="AZ107" s="769"/>
      <c r="BA107" s="15"/>
      <c r="BB107" s="769"/>
      <c r="BC107" s="15"/>
      <c r="BD107" s="769"/>
      <c r="BE107" s="15"/>
      <c r="BF107" s="769"/>
      <c r="BG107" s="15"/>
      <c r="BH107" s="769"/>
      <c r="BI107" s="15"/>
      <c r="BJ107" s="769"/>
      <c r="BK107" s="15"/>
      <c r="BL107" s="769"/>
      <c r="BM107" s="15"/>
      <c r="BN107" s="769"/>
      <c r="BO107" s="15"/>
      <c r="BP107" s="769"/>
      <c r="BQ107" s="15"/>
      <c r="BR107" s="769"/>
      <c r="BS107" s="15"/>
      <c r="BT107" s="769"/>
      <c r="BU107" s="15"/>
      <c r="BV107" s="770"/>
      <c r="BW107" s="15"/>
      <c r="BX107" s="770"/>
      <c r="BY107" s="15"/>
      <c r="BZ107" s="770"/>
      <c r="CA107" s="15"/>
      <c r="CB107" s="770"/>
      <c r="CC107" s="15"/>
      <c r="CD107" s="770"/>
      <c r="CE107" s="15"/>
      <c r="CF107" s="770"/>
      <c r="CG107" s="15"/>
      <c r="CH107" s="770"/>
      <c r="CI107" s="15"/>
      <c r="CJ107" s="770"/>
      <c r="CK107" s="15"/>
      <c r="CL107" s="770"/>
      <c r="CM107" s="15"/>
      <c r="CN107" s="770"/>
      <c r="CO107" s="15"/>
      <c r="CP107" s="770"/>
      <c r="CQ107" s="15"/>
      <c r="CR107" s="770"/>
      <c r="CS107" s="15"/>
      <c r="CT107" s="770"/>
      <c r="CU107" s="15"/>
      <c r="CV107" s="770"/>
      <c r="CW107" s="15"/>
      <c r="CX107" s="770"/>
      <c r="CY107" s="15"/>
      <c r="CZ107" s="770"/>
      <c r="DA107" s="15"/>
      <c r="DB107" s="770"/>
      <c r="DC107" s="15"/>
      <c r="DD107" s="770"/>
      <c r="DE107" s="15"/>
      <c r="DF107" s="770"/>
      <c r="DG107" s="15"/>
      <c r="DH107" s="770"/>
      <c r="DI107" s="15"/>
      <c r="DJ107" s="770"/>
      <c r="DK107" s="15"/>
      <c r="DL107" s="770"/>
      <c r="DM107" s="15"/>
      <c r="DN107" s="770"/>
      <c r="DO107" s="15"/>
      <c r="DP107" s="770"/>
      <c r="DQ107" s="15"/>
      <c r="DR107" s="770"/>
      <c r="DS107" s="15"/>
      <c r="DT107" s="770"/>
      <c r="DU107" s="168">
        <f t="shared" si="21"/>
        <v>0</v>
      </c>
      <c r="DW107" s="168">
        <f t="shared" si="22"/>
        <v>0</v>
      </c>
      <c r="DY107" s="168">
        <f t="shared" si="23"/>
        <v>0</v>
      </c>
    </row>
    <row r="108" spans="1:129" s="25" customFormat="1" ht="21" hidden="1" customHeight="1">
      <c r="A108" s="175"/>
      <c r="B108" s="175"/>
      <c r="C108" s="38" t="s">
        <v>66</v>
      </c>
      <c r="D108" s="34" t="s">
        <v>1119</v>
      </c>
      <c r="E108" s="319" t="s">
        <v>1741</v>
      </c>
      <c r="F108" s="457">
        <v>43991</v>
      </c>
      <c r="G108" s="788"/>
      <c r="H108" s="319" t="s">
        <v>1593</v>
      </c>
      <c r="I108" s="27">
        <v>44244</v>
      </c>
      <c r="J108" s="431" t="s">
        <v>1121</v>
      </c>
      <c r="K108" s="287" t="s">
        <v>1120</v>
      </c>
      <c r="L108" s="16">
        <v>0</v>
      </c>
      <c r="M108" s="16">
        <v>0</v>
      </c>
      <c r="N108" s="16">
        <v>0</v>
      </c>
      <c r="O108" s="16">
        <v>0</v>
      </c>
      <c r="P108" s="174">
        <v>0</v>
      </c>
      <c r="Q108" s="174"/>
      <c r="R108" s="174"/>
      <c r="S108" s="1123">
        <v>0</v>
      </c>
      <c r="T108" s="1123"/>
      <c r="U108" s="15"/>
      <c r="V108" s="769"/>
      <c r="W108" s="15"/>
      <c r="X108" s="769"/>
      <c r="Y108" s="15"/>
      <c r="Z108" s="769"/>
      <c r="AA108" s="15"/>
      <c r="AB108" s="769"/>
      <c r="AC108" s="15"/>
      <c r="AD108" s="769"/>
      <c r="AE108" s="15"/>
      <c r="AF108" s="769"/>
      <c r="AG108" s="15"/>
      <c r="AH108" s="769"/>
      <c r="AI108" s="15"/>
      <c r="AJ108" s="769"/>
      <c r="AK108" s="15"/>
      <c r="AL108" s="769"/>
      <c r="AM108" s="15"/>
      <c r="AN108" s="769"/>
      <c r="AO108" s="15"/>
      <c r="AP108" s="769"/>
      <c r="AQ108" s="15"/>
      <c r="AR108" s="769"/>
      <c r="AS108" s="15"/>
      <c r="AT108" s="769"/>
      <c r="AU108" s="15"/>
      <c r="AV108" s="769"/>
      <c r="AW108" s="15"/>
      <c r="AX108" s="769"/>
      <c r="AY108" s="15"/>
      <c r="AZ108" s="769"/>
      <c r="BA108" s="15"/>
      <c r="BB108" s="769"/>
      <c r="BC108" s="15"/>
      <c r="BD108" s="769"/>
      <c r="BE108" s="15"/>
      <c r="BF108" s="769"/>
      <c r="BG108" s="15"/>
      <c r="BH108" s="769"/>
      <c r="BI108" s="15"/>
      <c r="BJ108" s="769"/>
      <c r="BK108" s="15"/>
      <c r="BL108" s="769"/>
      <c r="BM108" s="15"/>
      <c r="BN108" s="769"/>
      <c r="BO108" s="15"/>
      <c r="BP108" s="769"/>
      <c r="BQ108" s="15"/>
      <c r="BR108" s="769"/>
      <c r="BS108" s="15"/>
      <c r="BT108" s="769"/>
      <c r="BU108" s="15"/>
      <c r="BV108" s="770"/>
      <c r="BW108" s="15"/>
      <c r="BX108" s="770"/>
      <c r="BY108" s="15"/>
      <c r="BZ108" s="770"/>
      <c r="CA108" s="15"/>
      <c r="CB108" s="770"/>
      <c r="CC108" s="15"/>
      <c r="CD108" s="770"/>
      <c r="CE108" s="15"/>
      <c r="CF108" s="770"/>
      <c r="CG108" s="15"/>
      <c r="CH108" s="770"/>
      <c r="CI108" s="15"/>
      <c r="CJ108" s="770"/>
      <c r="CK108" s="15"/>
      <c r="CL108" s="770"/>
      <c r="CM108" s="15"/>
      <c r="CN108" s="770"/>
      <c r="CO108" s="15"/>
      <c r="CP108" s="770"/>
      <c r="CQ108" s="15"/>
      <c r="CR108" s="770"/>
      <c r="CS108" s="15"/>
      <c r="CT108" s="770"/>
      <c r="CU108" s="15"/>
      <c r="CV108" s="770"/>
      <c r="CW108" s="15"/>
      <c r="CX108" s="770"/>
      <c r="CY108" s="15"/>
      <c r="CZ108" s="770"/>
      <c r="DA108" s="15"/>
      <c r="DB108" s="770"/>
      <c r="DC108" s="15"/>
      <c r="DD108" s="770"/>
      <c r="DE108" s="15"/>
      <c r="DF108" s="770"/>
      <c r="DG108" s="15"/>
      <c r="DH108" s="770"/>
      <c r="DI108" s="15"/>
      <c r="DJ108" s="770"/>
      <c r="DK108" s="15"/>
      <c r="DL108" s="770"/>
      <c r="DM108" s="15"/>
      <c r="DN108" s="770"/>
      <c r="DO108" s="15"/>
      <c r="DP108" s="770"/>
      <c r="DQ108" s="15"/>
      <c r="DR108" s="770"/>
      <c r="DS108" s="15"/>
      <c r="DT108" s="770"/>
      <c r="DU108" s="168">
        <f t="shared" si="21"/>
        <v>0</v>
      </c>
      <c r="DW108" s="168">
        <f t="shared" si="22"/>
        <v>0</v>
      </c>
      <c r="DY108" s="168">
        <f t="shared" si="23"/>
        <v>0</v>
      </c>
    </row>
    <row r="109" spans="1:129" s="209" customFormat="1" hidden="1">
      <c r="C109" s="210"/>
      <c r="E109" s="491"/>
      <c r="F109" s="464"/>
      <c r="G109" s="508"/>
      <c r="H109" s="386"/>
      <c r="I109" s="211"/>
      <c r="J109" s="212"/>
      <c r="K109" s="211"/>
      <c r="L109" s="212"/>
      <c r="M109" s="212"/>
      <c r="N109" s="212"/>
      <c r="O109" s="212"/>
      <c r="P109" s="212"/>
      <c r="Q109" s="212"/>
      <c r="R109" s="212"/>
      <c r="S109" s="212"/>
      <c r="T109" s="212"/>
      <c r="U109" s="213"/>
      <c r="V109" s="103"/>
      <c r="W109" s="210"/>
      <c r="Y109" s="210"/>
      <c r="AA109" s="210"/>
      <c r="AC109" s="210"/>
      <c r="AE109" s="210"/>
      <c r="AG109" s="210"/>
      <c r="AI109" s="210"/>
      <c r="AK109" s="210"/>
      <c r="AM109" s="210"/>
      <c r="AO109" s="210"/>
      <c r="AQ109" s="210"/>
      <c r="AS109" s="210"/>
      <c r="AU109" s="210"/>
      <c r="AW109" s="210"/>
      <c r="AY109" s="210"/>
      <c r="BA109" s="210"/>
      <c r="BC109" s="210"/>
      <c r="BE109" s="210"/>
      <c r="BG109" s="210"/>
      <c r="BI109" s="210"/>
      <c r="BK109" s="213"/>
      <c r="BL109" s="213"/>
      <c r="BM109" s="213"/>
      <c r="BN109" s="213"/>
      <c r="BO109" s="210"/>
      <c r="BQ109" s="210"/>
      <c r="BR109" s="210"/>
      <c r="BS109" s="210"/>
      <c r="BT109" s="210"/>
      <c r="BU109" s="210"/>
      <c r="BV109" s="210"/>
      <c r="BW109" s="210"/>
      <c r="BY109" s="210"/>
      <c r="CA109" s="210"/>
      <c r="CC109" s="210"/>
      <c r="CE109" s="210"/>
      <c r="CG109" s="210"/>
      <c r="CI109" s="210"/>
      <c r="CK109" s="210"/>
      <c r="CM109" s="210"/>
      <c r="CO109" s="210"/>
      <c r="CQ109" s="210"/>
      <c r="CS109" s="210"/>
      <c r="CU109" s="210"/>
      <c r="CW109" s="210"/>
      <c r="CY109" s="210"/>
      <c r="DA109" s="210"/>
      <c r="DC109" s="210"/>
      <c r="DE109" s="210"/>
      <c r="DG109" s="210"/>
      <c r="DI109" s="210"/>
      <c r="DK109" s="210"/>
      <c r="DM109" s="210"/>
      <c r="DO109" s="210"/>
      <c r="DQ109" s="210"/>
      <c r="DS109" s="210"/>
    </row>
    <row r="110" spans="1:129" s="50" customFormat="1" ht="54" hidden="1" customHeight="1">
      <c r="C110" s="49"/>
      <c r="D110" s="49" t="s">
        <v>1877</v>
      </c>
      <c r="E110" s="191"/>
      <c r="F110" s="465"/>
      <c r="G110" s="191"/>
      <c r="H110" s="257"/>
      <c r="I110" s="35"/>
      <c r="J110" s="3"/>
      <c r="K110" s="257"/>
      <c r="U110" s="49"/>
      <c r="W110" s="49"/>
      <c r="Y110" s="49"/>
      <c r="AA110" s="49"/>
      <c r="AC110" s="49"/>
      <c r="AE110" s="49"/>
      <c r="AG110" s="49"/>
      <c r="AI110" s="49"/>
      <c r="AK110" s="49"/>
      <c r="AM110" s="49"/>
      <c r="AO110" s="49"/>
      <c r="AQ110" s="49"/>
      <c r="AS110" s="49"/>
      <c r="AU110" s="49"/>
      <c r="AW110" s="49"/>
      <c r="AY110" s="49"/>
      <c r="BA110" s="49"/>
      <c r="BC110" s="49"/>
      <c r="BE110" s="49"/>
      <c r="BG110" s="49"/>
      <c r="BI110" s="49"/>
      <c r="BK110" s="49"/>
      <c r="BM110" s="49"/>
      <c r="BO110" s="49"/>
      <c r="BQ110" s="49"/>
      <c r="BS110" s="49"/>
      <c r="BU110" s="49"/>
      <c r="BW110" s="49"/>
      <c r="BY110" s="49"/>
      <c r="CA110" s="49"/>
      <c r="CC110" s="49"/>
      <c r="CE110" s="49"/>
      <c r="CG110" s="49"/>
      <c r="CI110" s="49"/>
      <c r="CK110" s="49"/>
      <c r="CM110" s="49"/>
      <c r="CO110" s="49"/>
      <c r="CQ110" s="49"/>
      <c r="CS110" s="49"/>
      <c r="CU110" s="49"/>
      <c r="CW110" s="49"/>
      <c r="CY110" s="49"/>
      <c r="DA110" s="49"/>
      <c r="DC110" s="49"/>
      <c r="DE110" s="49"/>
      <c r="DG110" s="49"/>
      <c r="DI110" s="49"/>
      <c r="DK110" s="49"/>
      <c r="DM110" s="49"/>
      <c r="DO110" s="49"/>
      <c r="DQ110" s="49"/>
      <c r="DR110" s="254"/>
      <c r="DS110" s="49"/>
      <c r="DT110" s="254"/>
      <c r="DU110" s="254"/>
      <c r="DW110" s="254"/>
    </row>
    <row r="111" spans="1:129" s="209" customFormat="1" hidden="1">
      <c r="C111" s="210"/>
      <c r="E111" s="491"/>
      <c r="F111" s="464"/>
      <c r="G111" s="508"/>
      <c r="H111" s="386"/>
      <c r="I111" s="211"/>
      <c r="J111" s="212"/>
      <c r="K111" s="211"/>
      <c r="L111" s="212"/>
      <c r="M111" s="212"/>
      <c r="N111" s="212"/>
      <c r="O111" s="212"/>
      <c r="P111" s="212"/>
      <c r="Q111" s="212"/>
      <c r="R111" s="212"/>
      <c r="S111" s="212"/>
      <c r="T111" s="212"/>
      <c r="U111" s="213"/>
      <c r="V111" s="103"/>
      <c r="W111" s="210"/>
      <c r="Y111" s="210"/>
      <c r="AA111" s="210"/>
      <c r="AC111" s="210"/>
      <c r="AE111" s="210"/>
      <c r="AG111" s="210"/>
      <c r="AI111" s="210"/>
      <c r="AK111" s="210"/>
      <c r="AM111" s="210"/>
      <c r="AO111" s="210"/>
      <c r="AQ111" s="210"/>
      <c r="AS111" s="210"/>
      <c r="AU111" s="210"/>
      <c r="AW111" s="210"/>
      <c r="AY111" s="210"/>
      <c r="BA111" s="210"/>
      <c r="BC111" s="210"/>
      <c r="BE111" s="210"/>
      <c r="BG111" s="210"/>
      <c r="BI111" s="210"/>
      <c r="BK111" s="213"/>
      <c r="BL111" s="213"/>
      <c r="BM111" s="213"/>
      <c r="BN111" s="213"/>
      <c r="BO111" s="210"/>
      <c r="BQ111" s="210"/>
      <c r="BR111" s="210"/>
      <c r="BS111" s="210"/>
      <c r="BT111" s="210"/>
      <c r="BU111" s="210"/>
      <c r="BV111" s="210"/>
      <c r="BW111" s="210"/>
      <c r="BY111" s="210"/>
      <c r="CA111" s="210"/>
      <c r="CC111" s="210"/>
      <c r="CE111" s="210"/>
      <c r="CG111" s="210"/>
      <c r="CI111" s="210"/>
      <c r="CK111" s="210"/>
      <c r="CM111" s="210"/>
      <c r="CO111" s="210"/>
      <c r="CQ111" s="210"/>
      <c r="CS111" s="210"/>
      <c r="CU111" s="210"/>
      <c r="CW111" s="210"/>
      <c r="CY111" s="210"/>
      <c r="DA111" s="210"/>
      <c r="DC111" s="210"/>
      <c r="DE111" s="210"/>
      <c r="DG111" s="210"/>
      <c r="DI111" s="210"/>
      <c r="DK111" s="210"/>
      <c r="DM111" s="210"/>
      <c r="DO111" s="210"/>
      <c r="DQ111" s="210"/>
      <c r="DS111" s="210"/>
    </row>
    <row r="112" spans="1:129" s="484" customFormat="1" ht="34.5" hidden="1" customHeight="1">
      <c r="A112" s="593" t="s">
        <v>301</v>
      </c>
      <c r="B112" s="593" t="s">
        <v>1601</v>
      </c>
      <c r="C112" s="599" t="s">
        <v>12</v>
      </c>
      <c r="D112" s="593" t="s">
        <v>39</v>
      </c>
      <c r="E112" s="591" t="s">
        <v>1665</v>
      </c>
      <c r="F112" s="594" t="s">
        <v>14</v>
      </c>
      <c r="G112" s="411"/>
      <c r="H112" s="594" t="s">
        <v>1611</v>
      </c>
      <c r="I112" s="594" t="s">
        <v>1612</v>
      </c>
      <c r="J112" s="591" t="s">
        <v>299</v>
      </c>
      <c r="K112" s="594" t="s">
        <v>298</v>
      </c>
      <c r="L112" s="591" t="s">
        <v>1353</v>
      </c>
      <c r="M112" s="591" t="s">
        <v>1551</v>
      </c>
      <c r="N112" s="591" t="s">
        <v>1552</v>
      </c>
      <c r="O112" s="591" t="s">
        <v>1760</v>
      </c>
      <c r="P112" s="591" t="s">
        <v>1761</v>
      </c>
      <c r="Q112" s="591"/>
      <c r="R112" s="591"/>
      <c r="S112" s="1115" t="s">
        <v>876</v>
      </c>
      <c r="T112" s="1115"/>
      <c r="U112" s="288">
        <v>1</v>
      </c>
      <c r="V112" s="812"/>
      <c r="W112" s="288">
        <v>8</v>
      </c>
      <c r="X112" s="812"/>
      <c r="Y112" s="288">
        <v>15</v>
      </c>
      <c r="Z112" s="812"/>
      <c r="AA112" s="288">
        <v>29</v>
      </c>
      <c r="AB112" s="812"/>
      <c r="AC112" s="288">
        <v>5</v>
      </c>
      <c r="AD112" s="812"/>
      <c r="AE112" s="288">
        <v>12</v>
      </c>
      <c r="AF112" s="812"/>
      <c r="AG112" s="288">
        <v>19</v>
      </c>
      <c r="AH112" s="812"/>
      <c r="AI112" s="288">
        <v>26</v>
      </c>
      <c r="AJ112" s="812"/>
      <c r="AK112" s="288">
        <v>4</v>
      </c>
      <c r="AL112" s="812"/>
      <c r="AM112" s="288">
        <v>11</v>
      </c>
      <c r="AN112" s="812"/>
      <c r="AO112" s="288"/>
      <c r="AP112" s="812"/>
      <c r="AQ112" s="288">
        <v>18</v>
      </c>
      <c r="AR112" s="812"/>
      <c r="AS112" s="288">
        <v>25</v>
      </c>
      <c r="AT112" s="812"/>
      <c r="AU112" s="288">
        <v>1</v>
      </c>
      <c r="AV112" s="812"/>
      <c r="AW112" s="288">
        <v>8</v>
      </c>
      <c r="AX112" s="812"/>
      <c r="AY112" s="288">
        <v>15</v>
      </c>
      <c r="AZ112" s="812"/>
      <c r="BA112" s="288">
        <v>29</v>
      </c>
      <c r="BB112" s="812"/>
      <c r="BC112" s="288">
        <v>6</v>
      </c>
      <c r="BD112" s="812"/>
      <c r="BE112" s="288">
        <v>13</v>
      </c>
      <c r="BF112" s="812"/>
      <c r="BG112" s="288">
        <v>20</v>
      </c>
      <c r="BH112" s="812"/>
      <c r="BI112" s="288">
        <v>27</v>
      </c>
      <c r="BJ112" s="812"/>
      <c r="BK112" s="288">
        <v>3</v>
      </c>
      <c r="BL112" s="812"/>
      <c r="BM112" s="288"/>
      <c r="BN112" s="812"/>
      <c r="BO112" s="288">
        <v>10</v>
      </c>
      <c r="BP112" s="812"/>
      <c r="BQ112" s="288">
        <v>17</v>
      </c>
      <c r="BR112" s="812"/>
      <c r="BS112" s="288">
        <v>24</v>
      </c>
      <c r="BT112" s="812"/>
      <c r="BU112" s="288">
        <v>1</v>
      </c>
      <c r="BV112" s="812"/>
      <c r="BW112" s="288">
        <v>8</v>
      </c>
      <c r="BX112" s="812"/>
      <c r="BY112" s="288">
        <v>22</v>
      </c>
      <c r="BZ112" s="812"/>
      <c r="CA112" s="288">
        <v>29</v>
      </c>
      <c r="CB112" s="812"/>
      <c r="CC112" s="288">
        <v>5</v>
      </c>
      <c r="CD112" s="812"/>
      <c r="CE112" s="288">
        <v>12</v>
      </c>
      <c r="CF112" s="812"/>
      <c r="CG112" s="288"/>
      <c r="CH112" s="812"/>
      <c r="CI112" s="288">
        <v>19</v>
      </c>
      <c r="CJ112" s="812"/>
      <c r="CK112" s="288">
        <v>26</v>
      </c>
      <c r="CL112" s="812"/>
      <c r="CM112" s="288">
        <v>2</v>
      </c>
      <c r="CN112" s="812"/>
      <c r="CO112" s="288">
        <v>9</v>
      </c>
      <c r="CP112" s="812"/>
      <c r="CQ112" s="288">
        <v>16</v>
      </c>
      <c r="CR112" s="812"/>
      <c r="CS112" s="288">
        <v>30</v>
      </c>
      <c r="CT112" s="812"/>
      <c r="CU112" s="288">
        <v>7</v>
      </c>
      <c r="CV112" s="812"/>
      <c r="CW112" s="288">
        <v>14</v>
      </c>
      <c r="CX112" s="812"/>
      <c r="CY112" s="288">
        <v>21</v>
      </c>
      <c r="CZ112" s="812"/>
      <c r="DA112" s="288">
        <v>28</v>
      </c>
      <c r="DB112" s="812"/>
      <c r="DC112" s="288">
        <v>4</v>
      </c>
      <c r="DD112" s="812"/>
      <c r="DE112" s="288">
        <v>11</v>
      </c>
      <c r="DF112" s="812"/>
      <c r="DG112" s="288">
        <v>18</v>
      </c>
      <c r="DH112" s="812"/>
      <c r="DI112" s="288"/>
      <c r="DJ112" s="812"/>
      <c r="DK112" s="288">
        <v>25</v>
      </c>
      <c r="DL112" s="812"/>
      <c r="DM112" s="288">
        <v>2</v>
      </c>
      <c r="DN112" s="812"/>
      <c r="DO112" s="288">
        <v>9</v>
      </c>
      <c r="DP112" s="812"/>
      <c r="DQ112" s="288">
        <v>23</v>
      </c>
      <c r="DR112" s="812"/>
      <c r="DS112" s="288">
        <v>30</v>
      </c>
      <c r="DT112" s="812"/>
      <c r="DU112" s="473" t="s">
        <v>876</v>
      </c>
      <c r="DV112" s="474"/>
      <c r="DW112" s="473" t="s">
        <v>877</v>
      </c>
      <c r="DX112" s="173"/>
      <c r="DY112" s="473" t="s">
        <v>1668</v>
      </c>
    </row>
    <row r="113" spans="1:133" s="25" customFormat="1" ht="21" hidden="1" customHeight="1">
      <c r="A113" s="175"/>
      <c r="B113" s="175"/>
      <c r="C113" s="38" t="s">
        <v>80</v>
      </c>
      <c r="D113" s="556" t="s">
        <v>1271</v>
      </c>
      <c r="E113" s="477">
        <v>11138</v>
      </c>
      <c r="F113" s="459">
        <v>43986</v>
      </c>
      <c r="G113" s="788"/>
      <c r="H113" s="319" t="s">
        <v>343</v>
      </c>
      <c r="I113" s="27">
        <v>44580</v>
      </c>
      <c r="J113" s="597" t="s">
        <v>1273</v>
      </c>
      <c r="K113" s="383" t="s">
        <v>1272</v>
      </c>
      <c r="L113" s="16">
        <v>0</v>
      </c>
      <c r="M113" s="16">
        <v>0</v>
      </c>
      <c r="N113" s="16">
        <v>0</v>
      </c>
      <c r="O113" s="16">
        <v>0</v>
      </c>
      <c r="P113" s="16">
        <v>0</v>
      </c>
      <c r="Q113" s="16"/>
      <c r="R113" s="16"/>
      <c r="S113" s="1114">
        <v>0</v>
      </c>
      <c r="T113" s="1114"/>
      <c r="U113" s="15"/>
      <c r="V113" s="769"/>
      <c r="W113" s="15"/>
      <c r="X113" s="769"/>
      <c r="Y113" s="15"/>
      <c r="Z113" s="769"/>
      <c r="AA113" s="15"/>
      <c r="AB113" s="769"/>
      <c r="AC113" s="15"/>
      <c r="AD113" s="769"/>
      <c r="AE113" s="15"/>
      <c r="AF113" s="769"/>
      <c r="AG113" s="15"/>
      <c r="AH113" s="769"/>
      <c r="AI113" s="15"/>
      <c r="AJ113" s="769"/>
      <c r="AK113" s="15"/>
      <c r="AL113" s="769"/>
      <c r="AM113" s="15"/>
      <c r="AN113" s="769"/>
      <c r="AO113" s="15"/>
      <c r="AP113" s="769"/>
      <c r="AQ113" s="15"/>
      <c r="AR113" s="769"/>
      <c r="AS113" s="15"/>
      <c r="AT113" s="769"/>
      <c r="AU113" s="15"/>
      <c r="AV113" s="769"/>
      <c r="AW113" s="15"/>
      <c r="AX113" s="769"/>
      <c r="AY113" s="15"/>
      <c r="AZ113" s="769"/>
      <c r="BA113" s="15"/>
      <c r="BB113" s="769"/>
      <c r="BC113" s="15"/>
      <c r="BD113" s="769"/>
      <c r="BE113" s="15"/>
      <c r="BF113" s="769"/>
      <c r="BG113" s="15"/>
      <c r="BH113" s="769"/>
      <c r="BI113" s="15"/>
      <c r="BJ113" s="769"/>
      <c r="BK113" s="15"/>
      <c r="BL113" s="769"/>
      <c r="BM113" s="15"/>
      <c r="BN113" s="769"/>
      <c r="BO113" s="15"/>
      <c r="BP113" s="769"/>
      <c r="BQ113" s="15"/>
      <c r="BR113" s="769"/>
      <c r="BS113" s="15"/>
      <c r="BT113" s="769"/>
      <c r="BU113" s="15"/>
      <c r="BV113" s="770"/>
      <c r="BW113" s="15"/>
      <c r="BX113" s="770"/>
      <c r="BY113" s="15"/>
      <c r="BZ113" s="770"/>
      <c r="CA113" s="15"/>
      <c r="CB113" s="770"/>
      <c r="CC113" s="15"/>
      <c r="CD113" s="770"/>
      <c r="CE113" s="15"/>
      <c r="CF113" s="770"/>
      <c r="CG113" s="15"/>
      <c r="CH113" s="770"/>
      <c r="CI113" s="15"/>
      <c r="CJ113" s="770"/>
      <c r="CK113" s="15"/>
      <c r="CL113" s="770"/>
      <c r="CM113" s="15"/>
      <c r="CN113" s="770"/>
      <c r="CO113" s="15"/>
      <c r="CP113" s="770"/>
      <c r="CQ113" s="15"/>
      <c r="CR113" s="770"/>
      <c r="CS113" s="15"/>
      <c r="CT113" s="770"/>
      <c r="CU113" s="15"/>
      <c r="CV113" s="770"/>
      <c r="CW113" s="15"/>
      <c r="CX113" s="770"/>
      <c r="CY113" s="15"/>
      <c r="CZ113" s="770"/>
      <c r="DA113" s="15"/>
      <c r="DB113" s="770"/>
      <c r="DC113" s="15"/>
      <c r="DD113" s="770"/>
      <c r="DE113" s="15"/>
      <c r="DF113" s="770"/>
      <c r="DG113" s="15"/>
      <c r="DH113" s="770"/>
      <c r="DI113" s="15"/>
      <c r="DJ113" s="770"/>
      <c r="DK113" s="15"/>
      <c r="DL113" s="770"/>
      <c r="DM113" s="15"/>
      <c r="DN113" s="770"/>
      <c r="DO113" s="15"/>
      <c r="DP113" s="770"/>
      <c r="DQ113" s="15"/>
      <c r="DR113" s="770"/>
      <c r="DS113" s="15"/>
      <c r="DT113" s="770"/>
      <c r="DU113" s="168">
        <f>COUNT(U113:BS113)</f>
        <v>0</v>
      </c>
      <c r="DW113" s="168">
        <f>COUNT(BU113:DS113)</f>
        <v>0</v>
      </c>
      <c r="DY113" s="168">
        <f t="shared" ref="DY113:DY114" si="24">SUM(DU113,DW113)</f>
        <v>0</v>
      </c>
    </row>
    <row r="114" spans="1:133" s="25" customFormat="1" ht="21" hidden="1" customHeight="1">
      <c r="A114" s="175"/>
      <c r="B114" s="175"/>
      <c r="C114" s="38" t="s">
        <v>110</v>
      </c>
      <c r="D114" s="34" t="s">
        <v>1829</v>
      </c>
      <c r="E114" s="477">
        <v>528</v>
      </c>
      <c r="F114" s="457">
        <v>40756</v>
      </c>
      <c r="G114" s="788"/>
      <c r="H114" s="319" t="s">
        <v>1830</v>
      </c>
      <c r="I114" s="27">
        <v>40756</v>
      </c>
      <c r="J114" s="590" t="s">
        <v>702</v>
      </c>
      <c r="K114" s="287" t="s">
        <v>701</v>
      </c>
      <c r="L114" s="16">
        <v>0</v>
      </c>
      <c r="M114" s="16">
        <v>0</v>
      </c>
      <c r="N114" s="16">
        <v>0</v>
      </c>
      <c r="O114" s="16">
        <v>0</v>
      </c>
      <c r="P114" s="16">
        <v>0</v>
      </c>
      <c r="Q114" s="16"/>
      <c r="R114" s="16"/>
      <c r="S114" s="1114">
        <v>0</v>
      </c>
      <c r="T114" s="1114"/>
      <c r="U114" s="15"/>
      <c r="V114" s="769"/>
      <c r="W114" s="15"/>
      <c r="X114" s="769"/>
      <c r="Y114" s="15"/>
      <c r="Z114" s="769"/>
      <c r="AA114" s="15"/>
      <c r="AB114" s="769"/>
      <c r="AC114" s="15"/>
      <c r="AD114" s="769"/>
      <c r="AE114" s="15"/>
      <c r="AF114" s="769"/>
      <c r="AG114" s="15"/>
      <c r="AH114" s="769"/>
      <c r="AI114" s="15"/>
      <c r="AJ114" s="769"/>
      <c r="AK114" s="15"/>
      <c r="AL114" s="769"/>
      <c r="AM114" s="15"/>
      <c r="AN114" s="769"/>
      <c r="AO114" s="15"/>
      <c r="AP114" s="769"/>
      <c r="AQ114" s="15"/>
      <c r="AR114" s="769"/>
      <c r="AS114" s="15"/>
      <c r="AT114" s="769"/>
      <c r="AU114" s="15"/>
      <c r="AV114" s="769"/>
      <c r="AW114" s="15"/>
      <c r="AX114" s="769"/>
      <c r="AY114" s="15"/>
      <c r="AZ114" s="769"/>
      <c r="BA114" s="15"/>
      <c r="BB114" s="769"/>
      <c r="BC114" s="15"/>
      <c r="BD114" s="769"/>
      <c r="BE114" s="15"/>
      <c r="BF114" s="769"/>
      <c r="BG114" s="15"/>
      <c r="BH114" s="769"/>
      <c r="BI114" s="15"/>
      <c r="BJ114" s="769"/>
      <c r="BK114" s="15"/>
      <c r="BL114" s="769"/>
      <c r="BM114" s="15"/>
      <c r="BN114" s="769"/>
      <c r="BO114" s="15"/>
      <c r="BP114" s="769"/>
      <c r="BQ114" s="15"/>
      <c r="BR114" s="769"/>
      <c r="BS114" s="15"/>
      <c r="BT114" s="769"/>
      <c r="BU114" s="15"/>
      <c r="BV114" s="770"/>
      <c r="BW114" s="15"/>
      <c r="BX114" s="770"/>
      <c r="BY114" s="15"/>
      <c r="BZ114" s="770"/>
      <c r="CA114" s="15"/>
      <c r="CB114" s="770"/>
      <c r="CC114" s="15"/>
      <c r="CD114" s="770"/>
      <c r="CE114" s="15"/>
      <c r="CF114" s="770"/>
      <c r="CG114" s="15"/>
      <c r="CH114" s="770"/>
      <c r="CI114" s="15"/>
      <c r="CJ114" s="770"/>
      <c r="CK114" s="15"/>
      <c r="CL114" s="770"/>
      <c r="CM114" s="15"/>
      <c r="CN114" s="770"/>
      <c r="CO114" s="15"/>
      <c r="CP114" s="770"/>
      <c r="CQ114" s="15"/>
      <c r="CR114" s="770"/>
      <c r="CS114" s="15"/>
      <c r="CT114" s="770"/>
      <c r="CU114" s="15"/>
      <c r="CV114" s="770"/>
      <c r="CW114" s="15"/>
      <c r="CX114" s="770"/>
      <c r="CY114" s="15"/>
      <c r="CZ114" s="770"/>
      <c r="DA114" s="15"/>
      <c r="DB114" s="770"/>
      <c r="DC114" s="15"/>
      <c r="DD114" s="770"/>
      <c r="DE114" s="15"/>
      <c r="DF114" s="770"/>
      <c r="DG114" s="15"/>
      <c r="DH114" s="770"/>
      <c r="DI114" s="15"/>
      <c r="DJ114" s="770"/>
      <c r="DK114" s="15"/>
      <c r="DL114" s="770"/>
      <c r="DM114" s="15"/>
      <c r="DN114" s="770"/>
      <c r="DO114" s="15"/>
      <c r="DP114" s="770"/>
      <c r="DQ114" s="15"/>
      <c r="DR114" s="770"/>
      <c r="DS114" s="15"/>
      <c r="DT114" s="770"/>
      <c r="DU114" s="168">
        <f>COUNT(U114:BS114)</f>
        <v>0</v>
      </c>
      <c r="DW114" s="168">
        <f>COUNT(BU114:DS114)</f>
        <v>0</v>
      </c>
      <c r="DY114" s="168">
        <f t="shared" si="24"/>
        <v>0</v>
      </c>
    </row>
    <row r="115" spans="1:133" s="209" customFormat="1" hidden="1">
      <c r="C115" s="210"/>
      <c r="E115" s="491"/>
      <c r="F115" s="464"/>
      <c r="G115" s="508"/>
      <c r="H115" s="386"/>
      <c r="I115" s="211"/>
      <c r="J115" s="212"/>
      <c r="K115" s="211"/>
      <c r="L115" s="212"/>
      <c r="M115" s="212"/>
      <c r="N115" s="212"/>
      <c r="O115" s="212"/>
      <c r="P115" s="212"/>
      <c r="Q115" s="212"/>
      <c r="R115" s="212"/>
      <c r="S115" s="212"/>
      <c r="T115" s="212"/>
      <c r="U115" s="213"/>
      <c r="V115" s="103"/>
      <c r="W115" s="210"/>
      <c r="Y115" s="210"/>
      <c r="AA115" s="210"/>
      <c r="AC115" s="210"/>
      <c r="AE115" s="210"/>
      <c r="AG115" s="210"/>
      <c r="AI115" s="210"/>
      <c r="AK115" s="210"/>
      <c r="AM115" s="210"/>
      <c r="AO115" s="210"/>
      <c r="AQ115" s="210"/>
      <c r="AS115" s="210"/>
      <c r="AU115" s="210"/>
      <c r="AW115" s="210"/>
      <c r="AY115" s="210"/>
      <c r="BA115" s="210"/>
      <c r="BC115" s="210"/>
      <c r="BE115" s="210"/>
      <c r="BG115" s="210"/>
      <c r="BI115" s="210"/>
      <c r="BK115" s="213"/>
      <c r="BL115" s="213"/>
      <c r="BM115" s="213"/>
      <c r="BN115" s="213"/>
      <c r="BO115" s="210"/>
      <c r="BQ115" s="210"/>
      <c r="BR115" s="210"/>
      <c r="BS115" s="210"/>
      <c r="BT115" s="210"/>
      <c r="BU115" s="210"/>
      <c r="BV115" s="210"/>
      <c r="BW115" s="210"/>
      <c r="BY115" s="210"/>
      <c r="CA115" s="210"/>
      <c r="CC115" s="210"/>
      <c r="CE115" s="210"/>
      <c r="CG115" s="210"/>
      <c r="CI115" s="210"/>
      <c r="CK115" s="210"/>
      <c r="CM115" s="210"/>
      <c r="CO115" s="210"/>
      <c r="CQ115" s="210"/>
      <c r="CS115" s="210"/>
      <c r="CU115" s="210"/>
      <c r="CW115" s="210"/>
      <c r="CY115" s="210"/>
      <c r="DA115" s="210"/>
      <c r="DC115" s="210"/>
      <c r="DE115" s="210"/>
      <c r="DG115" s="210"/>
      <c r="DI115" s="210"/>
      <c r="DK115" s="210"/>
      <c r="DM115" s="210"/>
      <c r="DO115" s="210"/>
      <c r="DQ115" s="210"/>
      <c r="DS115" s="210"/>
    </row>
    <row r="116" spans="1:133" s="50" customFormat="1" ht="54" hidden="1" customHeight="1">
      <c r="D116" s="49" t="s">
        <v>1878</v>
      </c>
      <c r="E116" s="184"/>
      <c r="F116" s="465"/>
      <c r="H116" s="257"/>
      <c r="I116" s="35"/>
      <c r="J116" s="585"/>
      <c r="K116" s="257"/>
      <c r="U116" s="49"/>
      <c r="W116" s="49"/>
      <c r="Y116" s="49"/>
      <c r="AA116" s="49"/>
      <c r="AC116" s="49"/>
      <c r="AE116" s="49"/>
      <c r="AG116" s="49"/>
      <c r="AI116" s="49"/>
      <c r="AK116" s="49"/>
      <c r="AM116" s="49"/>
      <c r="AO116" s="49"/>
      <c r="AQ116" s="49"/>
      <c r="AS116" s="49"/>
      <c r="AU116" s="49"/>
      <c r="AW116" s="49"/>
      <c r="AY116" s="49"/>
      <c r="BA116" s="49"/>
      <c r="BC116" s="49"/>
      <c r="BE116" s="49"/>
      <c r="BG116" s="49"/>
      <c r="BI116" s="49"/>
      <c r="BK116" s="49"/>
      <c r="BM116" s="49"/>
      <c r="BO116" s="49"/>
      <c r="BQ116" s="49"/>
      <c r="BS116" s="49"/>
      <c r="BU116" s="49"/>
      <c r="BW116" s="49"/>
      <c r="BY116" s="49"/>
      <c r="CA116" s="49"/>
      <c r="CC116" s="49"/>
      <c r="CE116" s="49"/>
      <c r="CG116" s="49"/>
      <c r="CI116" s="49"/>
      <c r="CK116" s="49"/>
      <c r="CM116" s="49"/>
      <c r="CO116" s="49"/>
      <c r="CQ116" s="49"/>
      <c r="CS116" s="49"/>
      <c r="CU116" s="49"/>
      <c r="CW116" s="49"/>
      <c r="CY116" s="49"/>
      <c r="DA116" s="49"/>
      <c r="DC116" s="49"/>
      <c r="DE116" s="49"/>
      <c r="DG116" s="49"/>
      <c r="DI116" s="49"/>
      <c r="DK116" s="49"/>
      <c r="DM116" s="49"/>
      <c r="DO116" s="49"/>
      <c r="DQ116" s="49"/>
      <c r="DR116" s="254"/>
      <c r="DS116" s="49"/>
      <c r="DT116" s="254"/>
      <c r="DV116" s="254"/>
    </row>
    <row r="117" spans="1:133" s="209" customFormat="1" hidden="1">
      <c r="C117" s="210"/>
      <c r="E117" s="491"/>
      <c r="F117" s="464"/>
      <c r="G117" s="508"/>
      <c r="H117" s="386"/>
      <c r="I117" s="211"/>
      <c r="J117" s="212"/>
      <c r="K117" s="211"/>
      <c r="L117" s="212"/>
      <c r="M117" s="212"/>
      <c r="N117" s="212"/>
      <c r="O117" s="212"/>
      <c r="P117" s="212"/>
      <c r="Q117" s="212"/>
      <c r="R117" s="212"/>
      <c r="S117" s="212"/>
      <c r="T117" s="212"/>
      <c r="U117" s="213"/>
      <c r="V117" s="103"/>
      <c r="W117" s="210"/>
      <c r="Y117" s="210"/>
      <c r="AA117" s="210"/>
      <c r="AC117" s="210"/>
      <c r="AE117" s="210"/>
      <c r="AG117" s="210"/>
      <c r="AI117" s="210"/>
      <c r="AK117" s="210"/>
      <c r="AM117" s="210"/>
      <c r="AO117" s="210"/>
      <c r="AQ117" s="210"/>
      <c r="AS117" s="210"/>
      <c r="AU117" s="210"/>
      <c r="AW117" s="210"/>
      <c r="AY117" s="210"/>
      <c r="BA117" s="210"/>
      <c r="BC117" s="210"/>
      <c r="BE117" s="210"/>
      <c r="BG117" s="210"/>
      <c r="BI117" s="210"/>
      <c r="BK117" s="213"/>
      <c r="BL117" s="213"/>
      <c r="BM117" s="213"/>
      <c r="BN117" s="213"/>
      <c r="BO117" s="210"/>
      <c r="BQ117" s="210"/>
      <c r="BR117" s="210"/>
      <c r="BS117" s="210"/>
      <c r="BT117" s="210"/>
      <c r="BU117" s="210"/>
      <c r="BV117" s="210"/>
      <c r="BW117" s="210"/>
      <c r="BY117" s="210"/>
      <c r="CA117" s="210"/>
      <c r="CC117" s="210"/>
      <c r="CE117" s="210"/>
      <c r="CG117" s="210"/>
      <c r="CI117" s="210"/>
      <c r="CK117" s="210"/>
      <c r="CM117" s="210"/>
      <c r="CO117" s="210"/>
      <c r="CQ117" s="210"/>
      <c r="CS117" s="210"/>
      <c r="CU117" s="210"/>
      <c r="CW117" s="210"/>
      <c r="CY117" s="210"/>
      <c r="DA117" s="210"/>
      <c r="DC117" s="210"/>
      <c r="DE117" s="210"/>
      <c r="DG117" s="210"/>
      <c r="DI117" s="210"/>
      <c r="DK117" s="210"/>
      <c r="DM117" s="210"/>
      <c r="DO117" s="210"/>
      <c r="DQ117" s="210"/>
      <c r="DS117" s="210"/>
    </row>
    <row r="118" spans="1:133" s="484" customFormat="1" ht="34.5" hidden="1" customHeight="1">
      <c r="A118" s="593" t="s">
        <v>301</v>
      </c>
      <c r="B118" s="593" t="s">
        <v>1601</v>
      </c>
      <c r="C118" s="599" t="s">
        <v>12</v>
      </c>
      <c r="D118" s="593" t="s">
        <v>39</v>
      </c>
      <c r="E118" s="591" t="s">
        <v>1665</v>
      </c>
      <c r="F118" s="594" t="s">
        <v>14</v>
      </c>
      <c r="G118" s="411"/>
      <c r="H118" s="594" t="s">
        <v>1611</v>
      </c>
      <c r="I118" s="594" t="s">
        <v>1612</v>
      </c>
      <c r="J118" s="591" t="s">
        <v>299</v>
      </c>
      <c r="K118" s="594" t="s">
        <v>298</v>
      </c>
      <c r="L118" s="591" t="s">
        <v>1353</v>
      </c>
      <c r="M118" s="591" t="s">
        <v>1551</v>
      </c>
      <c r="N118" s="591" t="s">
        <v>1552</v>
      </c>
      <c r="O118" s="591" t="s">
        <v>1760</v>
      </c>
      <c r="P118" s="591" t="s">
        <v>1761</v>
      </c>
      <c r="Q118" s="591"/>
      <c r="R118" s="591"/>
      <c r="S118" s="1115" t="s">
        <v>876</v>
      </c>
      <c r="T118" s="1115"/>
      <c r="U118" s="288">
        <v>1</v>
      </c>
      <c r="V118" s="812"/>
      <c r="W118" s="288">
        <v>8</v>
      </c>
      <c r="X118" s="812"/>
      <c r="Y118" s="288">
        <v>15</v>
      </c>
      <c r="Z118" s="812"/>
      <c r="AA118" s="288">
        <v>29</v>
      </c>
      <c r="AB118" s="812"/>
      <c r="AC118" s="288">
        <v>5</v>
      </c>
      <c r="AD118" s="812"/>
      <c r="AE118" s="288">
        <v>12</v>
      </c>
      <c r="AF118" s="812"/>
      <c r="AG118" s="288">
        <v>19</v>
      </c>
      <c r="AH118" s="812"/>
      <c r="AI118" s="288">
        <v>26</v>
      </c>
      <c r="AJ118" s="812"/>
      <c r="AK118" s="288">
        <v>4</v>
      </c>
      <c r="AL118" s="812"/>
      <c r="AM118" s="288">
        <v>11</v>
      </c>
      <c r="AN118" s="812"/>
      <c r="AO118" s="288"/>
      <c r="AP118" s="812"/>
      <c r="AQ118" s="288">
        <v>18</v>
      </c>
      <c r="AR118" s="812"/>
      <c r="AS118" s="288">
        <v>25</v>
      </c>
      <c r="AT118" s="812"/>
      <c r="AU118" s="288">
        <v>1</v>
      </c>
      <c r="AV118" s="812"/>
      <c r="AW118" s="288">
        <v>8</v>
      </c>
      <c r="AX118" s="812"/>
      <c r="AY118" s="288">
        <v>15</v>
      </c>
      <c r="AZ118" s="812"/>
      <c r="BA118" s="288">
        <v>29</v>
      </c>
      <c r="BB118" s="812"/>
      <c r="BC118" s="288">
        <v>6</v>
      </c>
      <c r="BD118" s="812"/>
      <c r="BE118" s="288">
        <v>13</v>
      </c>
      <c r="BF118" s="812"/>
      <c r="BG118" s="288">
        <v>20</v>
      </c>
      <c r="BH118" s="812"/>
      <c r="BI118" s="288">
        <v>27</v>
      </c>
      <c r="BJ118" s="812"/>
      <c r="BK118" s="288">
        <v>3</v>
      </c>
      <c r="BL118" s="812"/>
      <c r="BM118" s="288"/>
      <c r="BN118" s="812"/>
      <c r="BO118" s="288">
        <v>10</v>
      </c>
      <c r="BP118" s="812"/>
      <c r="BQ118" s="288">
        <v>17</v>
      </c>
      <c r="BR118" s="812"/>
      <c r="BS118" s="288">
        <v>24</v>
      </c>
      <c r="BT118" s="812"/>
      <c r="BU118" s="288">
        <v>1</v>
      </c>
      <c r="BV118" s="812"/>
      <c r="BW118" s="288">
        <v>8</v>
      </c>
      <c r="BX118" s="812"/>
      <c r="BY118" s="288">
        <v>22</v>
      </c>
      <c r="BZ118" s="812"/>
      <c r="CA118" s="288">
        <v>29</v>
      </c>
      <c r="CB118" s="812"/>
      <c r="CC118" s="288">
        <v>5</v>
      </c>
      <c r="CD118" s="812"/>
      <c r="CE118" s="288">
        <v>12</v>
      </c>
      <c r="CF118" s="812"/>
      <c r="CG118" s="288"/>
      <c r="CH118" s="812"/>
      <c r="CI118" s="288">
        <v>19</v>
      </c>
      <c r="CJ118" s="812"/>
      <c r="CK118" s="288">
        <v>26</v>
      </c>
      <c r="CL118" s="812"/>
      <c r="CM118" s="288">
        <v>2</v>
      </c>
      <c r="CN118" s="812"/>
      <c r="CO118" s="288">
        <v>9</v>
      </c>
      <c r="CP118" s="812"/>
      <c r="CQ118" s="288">
        <v>16</v>
      </c>
      <c r="CR118" s="812"/>
      <c r="CS118" s="288">
        <v>30</v>
      </c>
      <c r="CT118" s="812"/>
      <c r="CU118" s="288">
        <v>7</v>
      </c>
      <c r="CV118" s="812"/>
      <c r="CW118" s="288">
        <v>14</v>
      </c>
      <c r="CX118" s="812"/>
      <c r="CY118" s="288">
        <v>21</v>
      </c>
      <c r="CZ118" s="812"/>
      <c r="DA118" s="288">
        <v>28</v>
      </c>
      <c r="DB118" s="812"/>
      <c r="DC118" s="288">
        <v>4</v>
      </c>
      <c r="DD118" s="812"/>
      <c r="DE118" s="288">
        <v>11</v>
      </c>
      <c r="DF118" s="812"/>
      <c r="DG118" s="288">
        <v>18</v>
      </c>
      <c r="DH118" s="812"/>
      <c r="DI118" s="288"/>
      <c r="DJ118" s="812"/>
      <c r="DK118" s="288">
        <v>25</v>
      </c>
      <c r="DL118" s="812"/>
      <c r="DM118" s="288">
        <v>2</v>
      </c>
      <c r="DN118" s="812"/>
      <c r="DO118" s="288">
        <v>9</v>
      </c>
      <c r="DP118" s="812"/>
      <c r="DQ118" s="288">
        <v>23</v>
      </c>
      <c r="DR118" s="812"/>
      <c r="DS118" s="288">
        <v>30</v>
      </c>
      <c r="DT118" s="812"/>
      <c r="DU118" s="473" t="s">
        <v>876</v>
      </c>
      <c r="DV118" s="474"/>
      <c r="DW118" s="473" t="s">
        <v>877</v>
      </c>
      <c r="DX118" s="173"/>
      <c r="DY118" s="473" t="s">
        <v>1668</v>
      </c>
    </row>
    <row r="119" spans="1:133" s="25" customFormat="1" ht="21" hidden="1" customHeight="1">
      <c r="A119" s="175"/>
      <c r="B119" s="175"/>
      <c r="C119" s="38" t="s">
        <v>89</v>
      </c>
      <c r="D119" s="34" t="s">
        <v>1875</v>
      </c>
      <c r="E119" s="477">
        <v>11421</v>
      </c>
      <c r="F119" s="458">
        <v>44317</v>
      </c>
      <c r="G119" s="788"/>
      <c r="H119" s="319" t="s">
        <v>1593</v>
      </c>
      <c r="I119" s="27">
        <v>45316</v>
      </c>
      <c r="J119" s="430" t="s">
        <v>1684</v>
      </c>
      <c r="K119" s="287" t="s">
        <v>1684</v>
      </c>
      <c r="L119" s="16">
        <v>0</v>
      </c>
      <c r="M119" s="16">
        <v>0</v>
      </c>
      <c r="N119" s="16">
        <v>0</v>
      </c>
      <c r="O119" s="16">
        <v>0</v>
      </c>
      <c r="P119" s="16">
        <v>0</v>
      </c>
      <c r="Q119" s="16"/>
      <c r="R119" s="16"/>
      <c r="S119" s="1114">
        <v>0</v>
      </c>
      <c r="T119" s="1114"/>
      <c r="U119" s="15"/>
      <c r="V119" s="769"/>
      <c r="W119" s="15"/>
      <c r="X119" s="769"/>
      <c r="Y119" s="15"/>
      <c r="Z119" s="769"/>
      <c r="AA119" s="15"/>
      <c r="AB119" s="769"/>
      <c r="AC119" s="15"/>
      <c r="AD119" s="769"/>
      <c r="AE119" s="15"/>
      <c r="AF119" s="769"/>
      <c r="AG119" s="15"/>
      <c r="AH119" s="769"/>
      <c r="AI119" s="15"/>
      <c r="AJ119" s="769"/>
      <c r="AK119" s="15"/>
      <c r="AL119" s="769"/>
      <c r="AM119" s="15"/>
      <c r="AN119" s="769"/>
      <c r="AO119" s="15"/>
      <c r="AP119" s="769"/>
      <c r="AQ119" s="15"/>
      <c r="AR119" s="769"/>
      <c r="AS119" s="15"/>
      <c r="AT119" s="769"/>
      <c r="AU119" s="15"/>
      <c r="AV119" s="769"/>
      <c r="AW119" s="15"/>
      <c r="AX119" s="769"/>
      <c r="AY119" s="15"/>
      <c r="AZ119" s="769"/>
      <c r="BA119" s="15"/>
      <c r="BB119" s="769"/>
      <c r="BC119" s="15"/>
      <c r="BD119" s="769"/>
      <c r="BE119" s="15"/>
      <c r="BF119" s="769"/>
      <c r="BG119" s="15"/>
      <c r="BH119" s="769"/>
      <c r="BI119" s="15"/>
      <c r="BJ119" s="769"/>
      <c r="BK119" s="15"/>
      <c r="BL119" s="769"/>
      <c r="BM119" s="15"/>
      <c r="BN119" s="769"/>
      <c r="BO119" s="15"/>
      <c r="BP119" s="769"/>
      <c r="BQ119" s="15"/>
      <c r="BR119" s="769"/>
      <c r="BS119" s="15"/>
      <c r="BT119" s="769"/>
      <c r="BU119" s="15"/>
      <c r="BV119" s="770"/>
      <c r="BW119" s="15"/>
      <c r="BX119" s="770"/>
      <c r="BY119" s="15"/>
      <c r="BZ119" s="770"/>
      <c r="CA119" s="15"/>
      <c r="CB119" s="770"/>
      <c r="CC119" s="15"/>
      <c r="CD119" s="770"/>
      <c r="CE119" s="15"/>
      <c r="CF119" s="770"/>
      <c r="CG119" s="15"/>
      <c r="CH119" s="770"/>
      <c r="CI119" s="15"/>
      <c r="CJ119" s="770"/>
      <c r="CK119" s="15"/>
      <c r="CL119" s="770"/>
      <c r="CM119" s="15"/>
      <c r="CN119" s="770"/>
      <c r="CO119" s="15"/>
      <c r="CP119" s="770"/>
      <c r="CQ119" s="15"/>
      <c r="CR119" s="770"/>
      <c r="CS119" s="15"/>
      <c r="CT119" s="770"/>
      <c r="CU119" s="15"/>
      <c r="CV119" s="770"/>
      <c r="CW119" s="15"/>
      <c r="CX119" s="770"/>
      <c r="CY119" s="15"/>
      <c r="CZ119" s="770"/>
      <c r="DA119" s="15"/>
      <c r="DB119" s="770"/>
      <c r="DC119" s="15"/>
      <c r="DD119" s="770"/>
      <c r="DE119" s="15"/>
      <c r="DF119" s="770"/>
      <c r="DG119" s="15"/>
      <c r="DH119" s="770"/>
      <c r="DI119" s="15"/>
      <c r="DJ119" s="770"/>
      <c r="DK119" s="15"/>
      <c r="DL119" s="770"/>
      <c r="DM119" s="15"/>
      <c r="DN119" s="770"/>
      <c r="DO119" s="15"/>
      <c r="DP119" s="770"/>
      <c r="DQ119" s="15"/>
      <c r="DR119" s="770"/>
      <c r="DS119" s="15"/>
      <c r="DT119" s="770"/>
      <c r="DU119" s="168">
        <f>COUNT(U119:BS119)</f>
        <v>0</v>
      </c>
      <c r="DW119" s="168">
        <f>COUNT(BU119:DS119)</f>
        <v>0</v>
      </c>
      <c r="DY119" s="168">
        <f t="shared" ref="DY119" si="25">SUM(DU119,DW119)</f>
        <v>0</v>
      </c>
    </row>
    <row r="120" spans="1:133" s="209" customFormat="1" hidden="1">
      <c r="C120" s="210"/>
      <c r="E120" s="491"/>
      <c r="F120" s="464"/>
      <c r="G120" s="508"/>
      <c r="H120" s="386"/>
      <c r="I120" s="211"/>
      <c r="J120" s="212"/>
      <c r="K120" s="211"/>
      <c r="L120" s="212"/>
      <c r="M120" s="212"/>
      <c r="N120" s="212"/>
      <c r="O120" s="212"/>
      <c r="P120" s="212"/>
      <c r="Q120" s="212"/>
      <c r="R120" s="212"/>
      <c r="S120" s="212"/>
      <c r="T120" s="212"/>
      <c r="U120" s="213"/>
      <c r="V120" s="103"/>
      <c r="W120" s="210"/>
      <c r="Y120" s="210"/>
      <c r="AA120" s="210"/>
      <c r="AC120" s="210"/>
      <c r="AE120" s="210"/>
      <c r="AG120" s="210"/>
      <c r="AI120" s="210"/>
      <c r="AK120" s="210"/>
      <c r="AM120" s="210"/>
      <c r="AO120" s="210"/>
      <c r="AQ120" s="210"/>
      <c r="AS120" s="210"/>
      <c r="AU120" s="210"/>
      <c r="AW120" s="210"/>
      <c r="AY120" s="210"/>
      <c r="BA120" s="210"/>
      <c r="BC120" s="210"/>
      <c r="BE120" s="210"/>
      <c r="BG120" s="210"/>
      <c r="BI120" s="210"/>
      <c r="BK120" s="213"/>
      <c r="BL120" s="213"/>
      <c r="BM120" s="213"/>
      <c r="BN120" s="213"/>
      <c r="BO120" s="210"/>
      <c r="BQ120" s="210"/>
      <c r="BR120" s="210"/>
      <c r="BS120" s="210"/>
      <c r="BT120" s="210"/>
      <c r="BU120" s="210"/>
      <c r="BV120" s="210"/>
      <c r="BW120" s="210"/>
      <c r="BY120" s="210"/>
      <c r="CA120" s="210"/>
      <c r="CC120" s="210"/>
      <c r="CE120" s="210"/>
      <c r="CG120" s="210"/>
      <c r="CI120" s="210"/>
      <c r="CK120" s="210"/>
      <c r="CM120" s="210"/>
      <c r="CO120" s="210"/>
      <c r="CQ120" s="210"/>
      <c r="CS120" s="210"/>
      <c r="CU120" s="210"/>
      <c r="CW120" s="210"/>
      <c r="CY120" s="210"/>
      <c r="DA120" s="210"/>
      <c r="DC120" s="210"/>
      <c r="DE120" s="210"/>
      <c r="DG120" s="210"/>
      <c r="DI120" s="210"/>
      <c r="DK120" s="210"/>
      <c r="DM120" s="210"/>
      <c r="DO120" s="210"/>
      <c r="DQ120" s="210"/>
      <c r="DS120" s="210"/>
    </row>
    <row r="121" spans="1:133" s="49" customFormat="1" ht="54" hidden="1" customHeight="1">
      <c r="D121" s="49" t="s">
        <v>1689</v>
      </c>
      <c r="F121" s="387"/>
      <c r="H121" s="620"/>
      <c r="I121" s="35"/>
      <c r="K121" s="620"/>
      <c r="DV121" s="37"/>
      <c r="DW121" s="37"/>
      <c r="DX121" s="37"/>
    </row>
    <row r="122" spans="1:133" s="209" customFormat="1" hidden="1">
      <c r="C122" s="210"/>
      <c r="E122" s="491"/>
      <c r="F122" s="464"/>
      <c r="G122" s="508"/>
      <c r="H122" s="386"/>
      <c r="I122" s="211"/>
      <c r="J122" s="212"/>
      <c r="K122" s="211"/>
      <c r="L122" s="212"/>
      <c r="M122" s="212"/>
      <c r="N122" s="212"/>
      <c r="O122" s="212"/>
      <c r="P122" s="212"/>
      <c r="Q122" s="212"/>
      <c r="R122" s="212"/>
      <c r="S122" s="212"/>
      <c r="T122" s="212"/>
      <c r="U122" s="213"/>
      <c r="V122" s="103"/>
      <c r="W122" s="210"/>
      <c r="Y122" s="210"/>
      <c r="AA122" s="210"/>
      <c r="AC122" s="210"/>
      <c r="AE122" s="210"/>
      <c r="AG122" s="210"/>
      <c r="AI122" s="210"/>
      <c r="AK122" s="210"/>
      <c r="AM122" s="210"/>
      <c r="AO122" s="210"/>
      <c r="AQ122" s="210"/>
      <c r="AS122" s="210"/>
      <c r="AU122" s="210"/>
      <c r="AW122" s="210"/>
      <c r="AY122" s="210"/>
      <c r="BA122" s="210"/>
      <c r="BC122" s="210"/>
      <c r="BE122" s="210"/>
      <c r="BG122" s="210"/>
      <c r="BI122" s="210"/>
      <c r="BK122" s="213"/>
      <c r="BL122" s="213"/>
      <c r="BM122" s="213"/>
      <c r="BN122" s="213"/>
      <c r="BO122" s="210"/>
      <c r="BQ122" s="210"/>
      <c r="BR122" s="210"/>
      <c r="BS122" s="210"/>
      <c r="BT122" s="210"/>
      <c r="BU122" s="210"/>
      <c r="BV122" s="210"/>
      <c r="BW122" s="210"/>
      <c r="BY122" s="210"/>
      <c r="CA122" s="210"/>
      <c r="CC122" s="210"/>
      <c r="CE122" s="210"/>
      <c r="CG122" s="210"/>
      <c r="CI122" s="210"/>
      <c r="CK122" s="210"/>
      <c r="CM122" s="210"/>
      <c r="CO122" s="210"/>
      <c r="CQ122" s="210"/>
      <c r="CS122" s="210"/>
      <c r="CU122" s="210"/>
      <c r="CW122" s="210"/>
      <c r="CY122" s="210"/>
      <c r="DA122" s="210"/>
      <c r="DC122" s="210"/>
      <c r="DE122" s="210"/>
      <c r="DG122" s="210"/>
      <c r="DI122" s="210"/>
      <c r="DK122" s="210"/>
      <c r="DM122" s="210"/>
      <c r="DO122" s="210"/>
      <c r="DQ122" s="210"/>
      <c r="DS122" s="210"/>
    </row>
    <row r="123" spans="1:133" s="173" customFormat="1" ht="34.5" hidden="1" customHeight="1">
      <c r="A123" s="279" t="s">
        <v>11</v>
      </c>
      <c r="B123" s="279" t="s">
        <v>1011</v>
      </c>
      <c r="C123" s="503" t="s">
        <v>12</v>
      </c>
      <c r="D123" s="365" t="s">
        <v>39</v>
      </c>
      <c r="E123" s="495"/>
      <c r="F123" s="343" t="s">
        <v>14</v>
      </c>
      <c r="G123" s="411"/>
      <c r="H123" s="90" t="s">
        <v>1611</v>
      </c>
      <c r="I123" s="256" t="s">
        <v>1612</v>
      </c>
      <c r="J123" s="423"/>
      <c r="K123" s="291"/>
      <c r="L123" s="333" t="s">
        <v>1353</v>
      </c>
      <c r="M123" s="333" t="s">
        <v>1551</v>
      </c>
      <c r="N123" s="333" t="s">
        <v>1552</v>
      </c>
      <c r="O123" s="333" t="s">
        <v>1482</v>
      </c>
      <c r="P123" s="333"/>
      <c r="Q123" s="333"/>
      <c r="R123" s="333"/>
      <c r="S123" s="1116" t="s">
        <v>876</v>
      </c>
      <c r="T123" s="1116"/>
      <c r="U123" s="279">
        <v>2</v>
      </c>
      <c r="V123" s="825"/>
      <c r="W123" s="279">
        <v>9</v>
      </c>
      <c r="X123" s="825"/>
      <c r="Y123" s="279">
        <v>16</v>
      </c>
      <c r="Z123" s="825"/>
      <c r="AA123" s="279">
        <v>30</v>
      </c>
      <c r="AB123" s="825"/>
      <c r="AC123" s="279">
        <v>6</v>
      </c>
      <c r="AD123" s="825"/>
      <c r="AE123" s="279">
        <v>13</v>
      </c>
      <c r="AF123" s="825"/>
      <c r="AG123" s="279">
        <v>20</v>
      </c>
      <c r="AH123" s="825"/>
      <c r="AI123" s="279">
        <v>27</v>
      </c>
      <c r="AJ123" s="825"/>
      <c r="AK123" s="279">
        <v>6</v>
      </c>
      <c r="AL123" s="825"/>
      <c r="AM123" s="279">
        <v>13</v>
      </c>
      <c r="AN123" s="825"/>
      <c r="AO123" s="279"/>
      <c r="AP123" s="825"/>
      <c r="AQ123" s="279">
        <v>20</v>
      </c>
      <c r="AR123" s="825"/>
      <c r="AS123" s="279">
        <v>27</v>
      </c>
      <c r="AT123" s="825"/>
      <c r="AU123" s="279">
        <v>3</v>
      </c>
      <c r="AV123" s="825"/>
      <c r="AW123" s="279">
        <v>10</v>
      </c>
      <c r="AX123" s="825"/>
      <c r="AY123" s="279"/>
      <c r="AZ123" s="825"/>
      <c r="BA123" s="279">
        <v>24</v>
      </c>
      <c r="BB123" s="825"/>
      <c r="BC123" s="279">
        <v>1</v>
      </c>
      <c r="BD123" s="825"/>
      <c r="BE123" s="279">
        <v>8</v>
      </c>
      <c r="BF123" s="825"/>
      <c r="BG123" s="279">
        <v>15</v>
      </c>
      <c r="BH123" s="825"/>
      <c r="BI123" s="279">
        <v>29</v>
      </c>
      <c r="BJ123" s="825"/>
      <c r="BK123" s="279">
        <v>5</v>
      </c>
      <c r="BL123" s="825"/>
      <c r="BM123" s="279"/>
      <c r="BN123" s="825"/>
      <c r="BO123" s="279">
        <v>12</v>
      </c>
      <c r="BP123" s="825"/>
      <c r="BQ123" s="279">
        <v>19</v>
      </c>
      <c r="BR123" s="825"/>
      <c r="BS123" s="279">
        <v>26</v>
      </c>
      <c r="BT123" s="825"/>
      <c r="BU123" s="279">
        <v>3</v>
      </c>
      <c r="BV123" s="825"/>
      <c r="BW123" s="279">
        <v>10</v>
      </c>
      <c r="BX123" s="825"/>
      <c r="BY123" s="279">
        <v>24</v>
      </c>
      <c r="BZ123" s="825"/>
      <c r="CA123" s="279">
        <v>31</v>
      </c>
      <c r="CB123" s="825"/>
      <c r="CC123" s="279">
        <v>7</v>
      </c>
      <c r="CD123" s="825"/>
      <c r="CE123" s="279">
        <v>14</v>
      </c>
      <c r="CF123" s="825"/>
      <c r="CG123" s="279"/>
      <c r="CH123" s="825"/>
      <c r="CI123" s="279">
        <v>21</v>
      </c>
      <c r="CJ123" s="825"/>
      <c r="CK123" s="279">
        <v>28</v>
      </c>
      <c r="CL123" s="825"/>
      <c r="CM123" s="279">
        <v>4</v>
      </c>
      <c r="CN123" s="825"/>
      <c r="CO123" s="279">
        <v>11</v>
      </c>
      <c r="CP123" s="825"/>
      <c r="CQ123" s="279"/>
      <c r="CR123" s="825"/>
      <c r="CS123" s="279">
        <v>25</v>
      </c>
      <c r="CT123" s="825"/>
      <c r="CU123" s="279">
        <v>2</v>
      </c>
      <c r="CV123" s="825"/>
      <c r="CW123" s="279">
        <v>9</v>
      </c>
      <c r="CX123" s="825"/>
      <c r="CY123" s="279">
        <v>23</v>
      </c>
      <c r="CZ123" s="825"/>
      <c r="DA123" s="279">
        <v>30</v>
      </c>
      <c r="DB123" s="825"/>
      <c r="DC123" s="279">
        <v>6</v>
      </c>
      <c r="DD123" s="825"/>
      <c r="DE123" s="279">
        <v>13</v>
      </c>
      <c r="DF123" s="825"/>
      <c r="DG123" s="279">
        <v>20</v>
      </c>
      <c r="DH123" s="825"/>
      <c r="DI123" s="279"/>
      <c r="DJ123" s="825"/>
      <c r="DK123" s="279">
        <v>27</v>
      </c>
      <c r="DL123" s="825"/>
      <c r="DM123" s="279">
        <v>4</v>
      </c>
      <c r="DN123" s="825"/>
      <c r="DO123" s="279">
        <v>11</v>
      </c>
      <c r="DP123" s="825"/>
      <c r="DQ123" s="279">
        <v>18</v>
      </c>
      <c r="DR123" s="825"/>
      <c r="DS123" s="279">
        <v>25</v>
      </c>
      <c r="DT123" s="825"/>
      <c r="DU123" s="12" t="s">
        <v>876</v>
      </c>
      <c r="DV123" s="13"/>
      <c r="DW123" s="12" t="s">
        <v>877</v>
      </c>
      <c r="DX123" s="157"/>
      <c r="DY123" s="14" t="s">
        <v>1482</v>
      </c>
    </row>
    <row r="124" spans="1:133" s="25" customFormat="1" ht="21" hidden="1" customHeight="1">
      <c r="A124" s="15"/>
      <c r="B124" s="15"/>
      <c r="C124" s="38" t="s">
        <v>19</v>
      </c>
      <c r="D124" s="556" t="s">
        <v>244</v>
      </c>
      <c r="E124" s="494"/>
      <c r="F124" s="457">
        <v>40895</v>
      </c>
      <c r="G124" s="788"/>
      <c r="H124" s="319" t="s">
        <v>257</v>
      </c>
      <c r="I124" s="27">
        <v>38898</v>
      </c>
      <c r="J124" s="424"/>
      <c r="K124" s="272"/>
      <c r="L124" s="16">
        <v>44</v>
      </c>
      <c r="M124" s="16">
        <v>0</v>
      </c>
      <c r="N124" s="16">
        <v>0</v>
      </c>
      <c r="O124" s="16">
        <v>0</v>
      </c>
      <c r="P124" s="16"/>
      <c r="Q124" s="16"/>
      <c r="R124" s="16"/>
      <c r="S124" s="1114">
        <v>0</v>
      </c>
      <c r="T124" s="1114"/>
      <c r="U124" s="15"/>
      <c r="V124" s="769"/>
      <c r="W124" s="15"/>
      <c r="X124" s="769"/>
      <c r="Y124" s="15"/>
      <c r="Z124" s="769"/>
      <c r="AA124" s="15"/>
      <c r="AB124" s="769"/>
      <c r="AC124" s="15"/>
      <c r="AD124" s="769"/>
      <c r="AE124" s="15"/>
      <c r="AF124" s="769"/>
      <c r="AG124" s="15"/>
      <c r="AH124" s="769"/>
      <c r="AI124" s="15"/>
      <c r="AJ124" s="769"/>
      <c r="AK124" s="15"/>
      <c r="AL124" s="769"/>
      <c r="AM124" s="15"/>
      <c r="AN124" s="769"/>
      <c r="AO124" s="15"/>
      <c r="AP124" s="769"/>
      <c r="AQ124" s="15"/>
      <c r="AR124" s="769"/>
      <c r="AS124" s="15"/>
      <c r="AT124" s="769"/>
      <c r="AU124" s="15"/>
      <c r="AV124" s="769"/>
      <c r="AW124" s="15"/>
      <c r="AX124" s="769"/>
      <c r="AY124" s="15"/>
      <c r="AZ124" s="769"/>
      <c r="BA124" s="15"/>
      <c r="BB124" s="769"/>
      <c r="BC124" s="15"/>
      <c r="BD124" s="769"/>
      <c r="BE124" s="15"/>
      <c r="BF124" s="769"/>
      <c r="BG124" s="15"/>
      <c r="BH124" s="769"/>
      <c r="BI124" s="15"/>
      <c r="BJ124" s="769"/>
      <c r="BK124" s="15"/>
      <c r="BL124" s="769"/>
      <c r="BM124" s="15"/>
      <c r="BN124" s="769"/>
      <c r="BO124" s="15"/>
      <c r="BP124" s="769"/>
      <c r="BQ124" s="15"/>
      <c r="BR124" s="769"/>
      <c r="BS124" s="15"/>
      <c r="BT124" s="769"/>
      <c r="BU124" s="15"/>
      <c r="BV124" s="770"/>
      <c r="BW124" s="15"/>
      <c r="BX124" s="770"/>
      <c r="BY124" s="15"/>
      <c r="BZ124" s="770"/>
      <c r="CA124" s="15"/>
      <c r="CB124" s="770"/>
      <c r="CC124" s="15"/>
      <c r="CD124" s="770"/>
      <c r="CE124" s="15"/>
      <c r="CF124" s="770"/>
      <c r="CG124" s="15"/>
      <c r="CH124" s="770"/>
      <c r="CI124" s="15"/>
      <c r="CJ124" s="770"/>
      <c r="CK124" s="15"/>
      <c r="CL124" s="770"/>
      <c r="CM124" s="15"/>
      <c r="CN124" s="770"/>
      <c r="CO124" s="15"/>
      <c r="CP124" s="770"/>
      <c r="CQ124" s="15"/>
      <c r="CR124" s="770"/>
      <c r="CS124" s="15"/>
      <c r="CT124" s="770"/>
      <c r="CU124" s="15"/>
      <c r="CV124" s="770"/>
      <c r="CW124" s="15"/>
      <c r="CX124" s="770"/>
      <c r="CY124" s="15"/>
      <c r="CZ124" s="770"/>
      <c r="DA124" s="15"/>
      <c r="DB124" s="770"/>
      <c r="DC124" s="15"/>
      <c r="DD124" s="770"/>
      <c r="DE124" s="15"/>
      <c r="DF124" s="770"/>
      <c r="DG124" s="15"/>
      <c r="DH124" s="770"/>
      <c r="DI124" s="15"/>
      <c r="DJ124" s="770"/>
      <c r="DK124" s="15"/>
      <c r="DL124" s="770"/>
      <c r="DM124" s="15"/>
      <c r="DN124" s="770"/>
      <c r="DO124" s="15"/>
      <c r="DP124" s="770"/>
      <c r="DQ124" s="15"/>
      <c r="DR124" s="770"/>
      <c r="DS124" s="15"/>
      <c r="DT124" s="770"/>
      <c r="DU124" s="168">
        <f t="shared" ref="DU124:DU139" si="26">COUNT(U124:BS124)</f>
        <v>0</v>
      </c>
      <c r="DW124" s="168">
        <f t="shared" ref="DW124:DW139" si="27">COUNT(BU124:DS124)</f>
        <v>0</v>
      </c>
      <c r="DY124" s="168">
        <f t="shared" ref="DY124:DY139" si="28">SUM(DU124,DW124)</f>
        <v>0</v>
      </c>
    </row>
    <row r="125" spans="1:133" s="25" customFormat="1" ht="21" hidden="1" customHeight="1">
      <c r="A125" s="15"/>
      <c r="B125" s="15"/>
      <c r="C125" s="38" t="s">
        <v>16</v>
      </c>
      <c r="D125" s="556" t="s">
        <v>364</v>
      </c>
      <c r="E125" s="494"/>
      <c r="F125" s="459">
        <v>33002</v>
      </c>
      <c r="G125" s="788"/>
      <c r="H125" s="319" t="s">
        <v>255</v>
      </c>
      <c r="I125" s="27">
        <v>22045</v>
      </c>
      <c r="J125" s="424"/>
      <c r="K125" s="272"/>
      <c r="L125" s="16">
        <v>310</v>
      </c>
      <c r="M125" s="16">
        <v>0</v>
      </c>
      <c r="N125" s="16">
        <v>0</v>
      </c>
      <c r="O125" s="16">
        <v>0</v>
      </c>
      <c r="P125" s="16"/>
      <c r="Q125" s="16"/>
      <c r="R125" s="16"/>
      <c r="S125" s="1114">
        <v>0</v>
      </c>
      <c r="T125" s="1114"/>
      <c r="U125" s="15"/>
      <c r="V125" s="769"/>
      <c r="W125" s="15"/>
      <c r="X125" s="769"/>
      <c r="Y125" s="15"/>
      <c r="Z125" s="769"/>
      <c r="AA125" s="15"/>
      <c r="AB125" s="769"/>
      <c r="AC125" s="15"/>
      <c r="AD125" s="769"/>
      <c r="AE125" s="15"/>
      <c r="AF125" s="769"/>
      <c r="AG125" s="15"/>
      <c r="AH125" s="769"/>
      <c r="AI125" s="15"/>
      <c r="AJ125" s="769"/>
      <c r="AK125" s="15"/>
      <c r="AL125" s="769"/>
      <c r="AM125" s="15"/>
      <c r="AN125" s="769"/>
      <c r="AO125" s="15"/>
      <c r="AP125" s="769"/>
      <c r="AQ125" s="15"/>
      <c r="AR125" s="769"/>
      <c r="AS125" s="15"/>
      <c r="AT125" s="769"/>
      <c r="AU125" s="15"/>
      <c r="AV125" s="769"/>
      <c r="AW125" s="15"/>
      <c r="AX125" s="769"/>
      <c r="AY125" s="15"/>
      <c r="AZ125" s="769"/>
      <c r="BA125" s="15"/>
      <c r="BB125" s="769"/>
      <c r="BC125" s="15"/>
      <c r="BD125" s="769"/>
      <c r="BE125" s="15"/>
      <c r="BF125" s="769"/>
      <c r="BG125" s="15"/>
      <c r="BH125" s="769"/>
      <c r="BI125" s="15"/>
      <c r="BJ125" s="769"/>
      <c r="BK125" s="15"/>
      <c r="BL125" s="769"/>
      <c r="BM125" s="15"/>
      <c r="BN125" s="769"/>
      <c r="BO125" s="15"/>
      <c r="BP125" s="769"/>
      <c r="BQ125" s="15"/>
      <c r="BR125" s="769"/>
      <c r="BS125" s="15"/>
      <c r="BT125" s="769"/>
      <c r="BU125" s="15"/>
      <c r="BV125" s="770"/>
      <c r="BW125" s="15"/>
      <c r="BX125" s="770"/>
      <c r="BY125" s="15"/>
      <c r="BZ125" s="770"/>
      <c r="CA125" s="15"/>
      <c r="CB125" s="770"/>
      <c r="CC125" s="15"/>
      <c r="CD125" s="770"/>
      <c r="CE125" s="15"/>
      <c r="CF125" s="770"/>
      <c r="CG125" s="15"/>
      <c r="CH125" s="770"/>
      <c r="CI125" s="15"/>
      <c r="CJ125" s="770"/>
      <c r="CK125" s="15"/>
      <c r="CL125" s="770"/>
      <c r="CM125" s="15"/>
      <c r="CN125" s="770"/>
      <c r="CO125" s="15"/>
      <c r="CP125" s="770"/>
      <c r="CQ125" s="15"/>
      <c r="CR125" s="770"/>
      <c r="CS125" s="15"/>
      <c r="CT125" s="770"/>
      <c r="CU125" s="15"/>
      <c r="CV125" s="770"/>
      <c r="CW125" s="15"/>
      <c r="CX125" s="770"/>
      <c r="CY125" s="15"/>
      <c r="CZ125" s="770"/>
      <c r="DA125" s="15"/>
      <c r="DB125" s="770"/>
      <c r="DC125" s="15"/>
      <c r="DD125" s="770"/>
      <c r="DE125" s="15"/>
      <c r="DF125" s="770"/>
      <c r="DG125" s="15"/>
      <c r="DH125" s="770"/>
      <c r="DI125" s="15"/>
      <c r="DJ125" s="770"/>
      <c r="DK125" s="15"/>
      <c r="DL125" s="770"/>
      <c r="DM125" s="15"/>
      <c r="DN125" s="770"/>
      <c r="DO125" s="15"/>
      <c r="DP125" s="770"/>
      <c r="DQ125" s="15"/>
      <c r="DR125" s="770"/>
      <c r="DS125" s="15"/>
      <c r="DT125" s="770"/>
      <c r="DU125" s="168">
        <f t="shared" si="26"/>
        <v>0</v>
      </c>
      <c r="DW125" s="168">
        <f t="shared" si="27"/>
        <v>0</v>
      </c>
      <c r="DY125" s="168">
        <f t="shared" si="28"/>
        <v>0</v>
      </c>
    </row>
    <row r="126" spans="1:133" s="25" customFormat="1" ht="21" hidden="1" customHeight="1">
      <c r="A126" s="175"/>
      <c r="B126" s="175"/>
      <c r="C126" s="38" t="s">
        <v>21</v>
      </c>
      <c r="D126" s="556" t="s">
        <v>181</v>
      </c>
      <c r="E126" s="494"/>
      <c r="F126" s="458">
        <v>42875</v>
      </c>
      <c r="G126" s="788"/>
      <c r="H126" s="319" t="s">
        <v>259</v>
      </c>
      <c r="I126" s="27">
        <v>42867</v>
      </c>
      <c r="J126" s="424"/>
      <c r="K126" s="272"/>
      <c r="L126" s="16">
        <v>31</v>
      </c>
      <c r="M126" s="16">
        <v>0</v>
      </c>
      <c r="N126" s="16">
        <v>0</v>
      </c>
      <c r="O126" s="16">
        <v>0</v>
      </c>
      <c r="P126" s="16"/>
      <c r="Q126" s="16"/>
      <c r="R126" s="16"/>
      <c r="S126" s="1114">
        <v>0</v>
      </c>
      <c r="T126" s="1114"/>
      <c r="U126" s="15"/>
      <c r="V126" s="769"/>
      <c r="W126" s="15"/>
      <c r="X126" s="769"/>
      <c r="Y126" s="15"/>
      <c r="Z126" s="769"/>
      <c r="AA126" s="15"/>
      <c r="AB126" s="769"/>
      <c r="AC126" s="15"/>
      <c r="AD126" s="769"/>
      <c r="AE126" s="15"/>
      <c r="AF126" s="769"/>
      <c r="AG126" s="15"/>
      <c r="AH126" s="769"/>
      <c r="AI126" s="15"/>
      <c r="AJ126" s="769"/>
      <c r="AK126" s="15"/>
      <c r="AL126" s="769"/>
      <c r="AM126" s="15"/>
      <c r="AN126" s="769"/>
      <c r="AO126" s="15"/>
      <c r="AP126" s="769"/>
      <c r="AQ126" s="15"/>
      <c r="AR126" s="769"/>
      <c r="AS126" s="15"/>
      <c r="AT126" s="769"/>
      <c r="AU126" s="15"/>
      <c r="AV126" s="769"/>
      <c r="AW126" s="15"/>
      <c r="AX126" s="769"/>
      <c r="AY126" s="15"/>
      <c r="AZ126" s="769"/>
      <c r="BA126" s="15"/>
      <c r="BB126" s="769"/>
      <c r="BC126" s="15"/>
      <c r="BD126" s="769"/>
      <c r="BE126" s="15"/>
      <c r="BF126" s="769"/>
      <c r="BG126" s="15"/>
      <c r="BH126" s="769"/>
      <c r="BI126" s="15"/>
      <c r="BJ126" s="769"/>
      <c r="BK126" s="15"/>
      <c r="BL126" s="769"/>
      <c r="BM126" s="15"/>
      <c r="BN126" s="769"/>
      <c r="BO126" s="15"/>
      <c r="BP126" s="769"/>
      <c r="BQ126" s="15"/>
      <c r="BR126" s="769"/>
      <c r="BS126" s="15"/>
      <c r="BT126" s="769"/>
      <c r="BU126" s="15"/>
      <c r="BV126" s="770"/>
      <c r="BW126" s="15"/>
      <c r="BX126" s="770"/>
      <c r="BY126" s="15"/>
      <c r="BZ126" s="770"/>
      <c r="CA126" s="15"/>
      <c r="CB126" s="770"/>
      <c r="CC126" s="15"/>
      <c r="CD126" s="770"/>
      <c r="CE126" s="15"/>
      <c r="CF126" s="770"/>
      <c r="CG126" s="15"/>
      <c r="CH126" s="770"/>
      <c r="CI126" s="15"/>
      <c r="CJ126" s="770"/>
      <c r="CK126" s="15"/>
      <c r="CL126" s="770"/>
      <c r="CM126" s="15"/>
      <c r="CN126" s="770"/>
      <c r="CO126" s="15"/>
      <c r="CP126" s="770"/>
      <c r="CQ126" s="15"/>
      <c r="CR126" s="770"/>
      <c r="CS126" s="15"/>
      <c r="CT126" s="770"/>
      <c r="CU126" s="15"/>
      <c r="CV126" s="770"/>
      <c r="CW126" s="15"/>
      <c r="CX126" s="770"/>
      <c r="CY126" s="15"/>
      <c r="CZ126" s="770"/>
      <c r="DA126" s="15"/>
      <c r="DB126" s="770"/>
      <c r="DC126" s="15"/>
      <c r="DD126" s="770"/>
      <c r="DE126" s="15"/>
      <c r="DF126" s="770"/>
      <c r="DG126" s="15"/>
      <c r="DH126" s="770"/>
      <c r="DI126" s="15"/>
      <c r="DJ126" s="770"/>
      <c r="DK126" s="15"/>
      <c r="DL126" s="770"/>
      <c r="DM126" s="15"/>
      <c r="DN126" s="770"/>
      <c r="DO126" s="15"/>
      <c r="DP126" s="770"/>
      <c r="DQ126" s="15"/>
      <c r="DR126" s="770"/>
      <c r="DS126" s="15"/>
      <c r="DT126" s="770"/>
      <c r="DU126" s="168">
        <f t="shared" si="26"/>
        <v>0</v>
      </c>
      <c r="DW126" s="168">
        <f t="shared" si="27"/>
        <v>0</v>
      </c>
      <c r="DY126" s="168">
        <f t="shared" si="28"/>
        <v>0</v>
      </c>
    </row>
    <row r="127" spans="1:133" s="25" customFormat="1" ht="21" hidden="1" customHeight="1">
      <c r="A127" s="175"/>
      <c r="B127" s="175"/>
      <c r="C127" s="38" t="s">
        <v>23</v>
      </c>
      <c r="D127" s="556" t="s">
        <v>887</v>
      </c>
      <c r="E127" s="494"/>
      <c r="F127" s="459">
        <v>31656</v>
      </c>
      <c r="G127" s="788"/>
      <c r="H127" s="319" t="s">
        <v>258</v>
      </c>
      <c r="I127" s="27">
        <v>42870</v>
      </c>
      <c r="J127" s="424"/>
      <c r="K127" s="272"/>
      <c r="L127" s="16">
        <v>17</v>
      </c>
      <c r="M127" s="16">
        <v>0</v>
      </c>
      <c r="N127" s="16">
        <v>0</v>
      </c>
      <c r="O127" s="16">
        <v>0</v>
      </c>
      <c r="P127" s="16"/>
      <c r="Q127" s="16"/>
      <c r="R127" s="16"/>
      <c r="S127" s="1114">
        <v>0</v>
      </c>
      <c r="T127" s="1114"/>
      <c r="U127" s="15"/>
      <c r="V127" s="769"/>
      <c r="W127" s="15"/>
      <c r="X127" s="769"/>
      <c r="Y127" s="15"/>
      <c r="Z127" s="769"/>
      <c r="AA127" s="15"/>
      <c r="AB127" s="769"/>
      <c r="AC127" s="15"/>
      <c r="AD127" s="769"/>
      <c r="AE127" s="15"/>
      <c r="AF127" s="769"/>
      <c r="AG127" s="15"/>
      <c r="AH127" s="769"/>
      <c r="AI127" s="15"/>
      <c r="AJ127" s="769"/>
      <c r="AK127" s="15"/>
      <c r="AL127" s="769"/>
      <c r="AM127" s="15"/>
      <c r="AN127" s="769"/>
      <c r="AO127" s="15"/>
      <c r="AP127" s="769"/>
      <c r="AQ127" s="15"/>
      <c r="AR127" s="769"/>
      <c r="AS127" s="15"/>
      <c r="AT127" s="769"/>
      <c r="AU127" s="15"/>
      <c r="AV127" s="769"/>
      <c r="AW127" s="15"/>
      <c r="AX127" s="769"/>
      <c r="AY127" s="15"/>
      <c r="AZ127" s="769"/>
      <c r="BA127" s="15"/>
      <c r="BB127" s="769"/>
      <c r="BC127" s="15"/>
      <c r="BD127" s="769"/>
      <c r="BE127" s="15"/>
      <c r="BF127" s="769"/>
      <c r="BG127" s="15"/>
      <c r="BH127" s="769"/>
      <c r="BI127" s="15"/>
      <c r="BJ127" s="769"/>
      <c r="BK127" s="15"/>
      <c r="BL127" s="769"/>
      <c r="BM127" s="15"/>
      <c r="BN127" s="769"/>
      <c r="BO127" s="15"/>
      <c r="BP127" s="769"/>
      <c r="BQ127" s="15"/>
      <c r="BR127" s="769"/>
      <c r="BS127" s="15"/>
      <c r="BT127" s="769"/>
      <c r="BU127" s="15"/>
      <c r="BV127" s="770"/>
      <c r="BW127" s="15"/>
      <c r="BX127" s="770"/>
      <c r="BY127" s="15"/>
      <c r="BZ127" s="770"/>
      <c r="CA127" s="15"/>
      <c r="CB127" s="770"/>
      <c r="CC127" s="15"/>
      <c r="CD127" s="770"/>
      <c r="CE127" s="15"/>
      <c r="CF127" s="770"/>
      <c r="CG127" s="15"/>
      <c r="CH127" s="770"/>
      <c r="CI127" s="15"/>
      <c r="CJ127" s="770"/>
      <c r="CK127" s="15"/>
      <c r="CL127" s="770"/>
      <c r="CM127" s="15"/>
      <c r="CN127" s="770"/>
      <c r="CO127" s="15"/>
      <c r="CP127" s="770"/>
      <c r="CQ127" s="15"/>
      <c r="CR127" s="770"/>
      <c r="CS127" s="15"/>
      <c r="CT127" s="770"/>
      <c r="CU127" s="15"/>
      <c r="CV127" s="770"/>
      <c r="CW127" s="15"/>
      <c r="CX127" s="770"/>
      <c r="CY127" s="15"/>
      <c r="CZ127" s="770"/>
      <c r="DA127" s="15"/>
      <c r="DB127" s="770"/>
      <c r="DC127" s="15"/>
      <c r="DD127" s="770"/>
      <c r="DE127" s="15"/>
      <c r="DF127" s="770"/>
      <c r="DG127" s="15"/>
      <c r="DH127" s="770"/>
      <c r="DI127" s="15"/>
      <c r="DJ127" s="770"/>
      <c r="DK127" s="15"/>
      <c r="DL127" s="770"/>
      <c r="DM127" s="15"/>
      <c r="DN127" s="770"/>
      <c r="DO127" s="15"/>
      <c r="DP127" s="770"/>
      <c r="DQ127" s="15"/>
      <c r="DR127" s="770"/>
      <c r="DS127" s="15"/>
      <c r="DT127" s="770"/>
      <c r="DU127" s="168">
        <f t="shared" si="26"/>
        <v>0</v>
      </c>
      <c r="DW127" s="168">
        <f t="shared" si="27"/>
        <v>0</v>
      </c>
      <c r="DY127" s="168">
        <f t="shared" si="28"/>
        <v>0</v>
      </c>
    </row>
    <row r="128" spans="1:133" s="25" customFormat="1" ht="21" hidden="1" customHeight="1">
      <c r="A128" s="175"/>
      <c r="B128" s="175"/>
      <c r="C128" s="38" t="s">
        <v>31</v>
      </c>
      <c r="D128" s="556" t="s">
        <v>1170</v>
      </c>
      <c r="E128" s="494"/>
      <c r="F128" s="458">
        <v>26406</v>
      </c>
      <c r="G128" s="788"/>
      <c r="H128" s="319" t="s">
        <v>748</v>
      </c>
      <c r="I128" s="27">
        <v>36271</v>
      </c>
      <c r="J128" s="424"/>
      <c r="K128" s="272"/>
      <c r="L128" s="16">
        <v>0</v>
      </c>
      <c r="M128" s="16">
        <v>0</v>
      </c>
      <c r="N128" s="16">
        <v>0</v>
      </c>
      <c r="O128" s="16">
        <v>0</v>
      </c>
      <c r="P128" s="16"/>
      <c r="Q128" s="16"/>
      <c r="R128" s="16"/>
      <c r="S128" s="1114">
        <v>0</v>
      </c>
      <c r="T128" s="1114"/>
      <c r="U128" s="15"/>
      <c r="V128" s="769"/>
      <c r="W128" s="15"/>
      <c r="X128" s="769"/>
      <c r="Y128" s="15"/>
      <c r="Z128" s="769"/>
      <c r="AA128" s="15"/>
      <c r="AB128" s="769"/>
      <c r="AC128" s="15"/>
      <c r="AD128" s="769"/>
      <c r="AE128" s="15"/>
      <c r="AF128" s="769"/>
      <c r="AG128" s="15"/>
      <c r="AH128" s="769"/>
      <c r="AI128" s="15"/>
      <c r="AJ128" s="769"/>
      <c r="AK128" s="15"/>
      <c r="AL128" s="769"/>
      <c r="AM128" s="15"/>
      <c r="AN128" s="769"/>
      <c r="AO128" s="15"/>
      <c r="AP128" s="769"/>
      <c r="AQ128" s="15"/>
      <c r="AR128" s="769"/>
      <c r="AS128" s="15"/>
      <c r="AT128" s="769"/>
      <c r="AU128" s="15"/>
      <c r="AV128" s="769"/>
      <c r="AW128" s="15"/>
      <c r="AX128" s="769"/>
      <c r="AY128" s="15"/>
      <c r="AZ128" s="769"/>
      <c r="BA128" s="15"/>
      <c r="BB128" s="769"/>
      <c r="BC128" s="15"/>
      <c r="BD128" s="769"/>
      <c r="BE128" s="15"/>
      <c r="BF128" s="769"/>
      <c r="BG128" s="15"/>
      <c r="BH128" s="769"/>
      <c r="BI128" s="15"/>
      <c r="BJ128" s="769"/>
      <c r="BK128" s="15"/>
      <c r="BL128" s="769"/>
      <c r="BM128" s="15"/>
      <c r="BN128" s="769"/>
      <c r="BO128" s="15"/>
      <c r="BP128" s="769"/>
      <c r="BQ128" s="15"/>
      <c r="BR128" s="769"/>
      <c r="BS128" s="15"/>
      <c r="BT128" s="769"/>
      <c r="BU128" s="15"/>
      <c r="BV128" s="770"/>
      <c r="BW128" s="15"/>
      <c r="BX128" s="770"/>
      <c r="BY128" s="15"/>
      <c r="BZ128" s="770"/>
      <c r="CA128" s="15"/>
      <c r="CB128" s="770"/>
      <c r="CC128" s="15"/>
      <c r="CD128" s="770"/>
      <c r="CE128" s="15"/>
      <c r="CF128" s="770"/>
      <c r="CG128" s="15"/>
      <c r="CH128" s="770"/>
      <c r="CI128" s="15"/>
      <c r="CJ128" s="770"/>
      <c r="CK128" s="15"/>
      <c r="CL128" s="770"/>
      <c r="CM128" s="15"/>
      <c r="CN128" s="770"/>
      <c r="CO128" s="15"/>
      <c r="CP128" s="770"/>
      <c r="CQ128" s="15"/>
      <c r="CR128" s="770"/>
      <c r="CS128" s="15"/>
      <c r="CT128" s="770"/>
      <c r="CU128" s="15"/>
      <c r="CV128" s="770"/>
      <c r="CW128" s="15"/>
      <c r="CX128" s="770"/>
      <c r="CY128" s="15"/>
      <c r="CZ128" s="770"/>
      <c r="DA128" s="15"/>
      <c r="DB128" s="770"/>
      <c r="DC128" s="15"/>
      <c r="DD128" s="770"/>
      <c r="DE128" s="15"/>
      <c r="DF128" s="770"/>
      <c r="DG128" s="15"/>
      <c r="DH128" s="770"/>
      <c r="DI128" s="15"/>
      <c r="DJ128" s="770"/>
      <c r="DK128" s="15"/>
      <c r="DL128" s="770"/>
      <c r="DM128" s="15"/>
      <c r="DN128" s="770"/>
      <c r="DO128" s="15"/>
      <c r="DP128" s="770"/>
      <c r="DQ128" s="15"/>
      <c r="DR128" s="770"/>
      <c r="DS128" s="15"/>
      <c r="DT128" s="770"/>
      <c r="DU128" s="168">
        <f t="shared" si="26"/>
        <v>0</v>
      </c>
      <c r="DW128" s="168">
        <f t="shared" si="27"/>
        <v>0</v>
      </c>
      <c r="DY128" s="168">
        <f t="shared" si="28"/>
        <v>0</v>
      </c>
      <c r="EB128" s="245"/>
      <c r="EC128" s="245"/>
    </row>
    <row r="129" spans="1:133" s="25" customFormat="1" ht="21" hidden="1" customHeight="1">
      <c r="A129" s="175"/>
      <c r="B129" s="175"/>
      <c r="C129" s="38" t="s">
        <v>33</v>
      </c>
      <c r="D129" s="556" t="s">
        <v>1232</v>
      </c>
      <c r="E129" s="494"/>
      <c r="F129" s="457">
        <v>31154</v>
      </c>
      <c r="G129" s="788"/>
      <c r="H129" s="319" t="s">
        <v>748</v>
      </c>
      <c r="I129" s="27">
        <v>40995</v>
      </c>
      <c r="J129" s="424"/>
      <c r="K129" s="272"/>
      <c r="L129" s="16">
        <v>0</v>
      </c>
      <c r="M129" s="16">
        <v>0</v>
      </c>
      <c r="N129" s="16">
        <v>0</v>
      </c>
      <c r="O129" s="16">
        <v>0</v>
      </c>
      <c r="P129" s="16"/>
      <c r="Q129" s="16"/>
      <c r="R129" s="16"/>
      <c r="S129" s="1114">
        <v>0</v>
      </c>
      <c r="T129" s="1114"/>
      <c r="U129" s="15"/>
      <c r="V129" s="769"/>
      <c r="W129" s="15"/>
      <c r="X129" s="769"/>
      <c r="Y129" s="15"/>
      <c r="Z129" s="769"/>
      <c r="AA129" s="15"/>
      <c r="AB129" s="769"/>
      <c r="AC129" s="15"/>
      <c r="AD129" s="769"/>
      <c r="AE129" s="15"/>
      <c r="AF129" s="769"/>
      <c r="AG129" s="15"/>
      <c r="AH129" s="769"/>
      <c r="AI129" s="15"/>
      <c r="AJ129" s="769"/>
      <c r="AK129" s="15"/>
      <c r="AL129" s="769"/>
      <c r="AM129" s="15"/>
      <c r="AN129" s="769"/>
      <c r="AO129" s="15"/>
      <c r="AP129" s="769"/>
      <c r="AQ129" s="15"/>
      <c r="AR129" s="769"/>
      <c r="AS129" s="15"/>
      <c r="AT129" s="769"/>
      <c r="AU129" s="15"/>
      <c r="AV129" s="769"/>
      <c r="AW129" s="15"/>
      <c r="AX129" s="769"/>
      <c r="AY129" s="15"/>
      <c r="AZ129" s="769"/>
      <c r="BA129" s="15"/>
      <c r="BB129" s="769"/>
      <c r="BC129" s="15"/>
      <c r="BD129" s="769"/>
      <c r="BE129" s="15"/>
      <c r="BF129" s="769"/>
      <c r="BG129" s="15"/>
      <c r="BH129" s="769"/>
      <c r="BI129" s="15"/>
      <c r="BJ129" s="769"/>
      <c r="BK129" s="15"/>
      <c r="BL129" s="769"/>
      <c r="BM129" s="15"/>
      <c r="BN129" s="769"/>
      <c r="BO129" s="15"/>
      <c r="BP129" s="769"/>
      <c r="BQ129" s="15"/>
      <c r="BR129" s="769"/>
      <c r="BS129" s="15"/>
      <c r="BT129" s="769"/>
      <c r="BU129" s="15"/>
      <c r="BV129" s="770"/>
      <c r="BW129" s="15"/>
      <c r="BX129" s="770"/>
      <c r="BY129" s="15"/>
      <c r="BZ129" s="770"/>
      <c r="CA129" s="15"/>
      <c r="CB129" s="770"/>
      <c r="CC129" s="15"/>
      <c r="CD129" s="770"/>
      <c r="CE129" s="15"/>
      <c r="CF129" s="770"/>
      <c r="CG129" s="15"/>
      <c r="CH129" s="770"/>
      <c r="CI129" s="15"/>
      <c r="CJ129" s="770"/>
      <c r="CK129" s="15"/>
      <c r="CL129" s="770"/>
      <c r="CM129" s="15"/>
      <c r="CN129" s="770"/>
      <c r="CO129" s="15"/>
      <c r="CP129" s="770"/>
      <c r="CQ129" s="15"/>
      <c r="CR129" s="770"/>
      <c r="CS129" s="15"/>
      <c r="CT129" s="770"/>
      <c r="CU129" s="15"/>
      <c r="CV129" s="770"/>
      <c r="CW129" s="15"/>
      <c r="CX129" s="770"/>
      <c r="CY129" s="15"/>
      <c r="CZ129" s="770"/>
      <c r="DA129" s="15"/>
      <c r="DB129" s="770"/>
      <c r="DC129" s="15"/>
      <c r="DD129" s="770"/>
      <c r="DE129" s="15"/>
      <c r="DF129" s="770"/>
      <c r="DG129" s="15"/>
      <c r="DH129" s="770"/>
      <c r="DI129" s="15"/>
      <c r="DJ129" s="770"/>
      <c r="DK129" s="15"/>
      <c r="DL129" s="770"/>
      <c r="DM129" s="15"/>
      <c r="DN129" s="770"/>
      <c r="DO129" s="15"/>
      <c r="DP129" s="770"/>
      <c r="DQ129" s="15"/>
      <c r="DR129" s="770"/>
      <c r="DS129" s="15"/>
      <c r="DT129" s="770"/>
      <c r="DU129" s="168">
        <f t="shared" si="26"/>
        <v>0</v>
      </c>
      <c r="DW129" s="168">
        <f t="shared" si="27"/>
        <v>0</v>
      </c>
      <c r="DY129" s="168">
        <f t="shared" si="28"/>
        <v>0</v>
      </c>
    </row>
    <row r="130" spans="1:133" s="25" customFormat="1" ht="21" hidden="1" customHeight="1">
      <c r="A130" s="175"/>
      <c r="B130" s="175"/>
      <c r="C130" s="38" t="s">
        <v>36</v>
      </c>
      <c r="D130" s="556" t="s">
        <v>218</v>
      </c>
      <c r="E130" s="494"/>
      <c r="F130" s="457">
        <v>36726</v>
      </c>
      <c r="G130" s="788"/>
      <c r="H130" s="319" t="s">
        <v>748</v>
      </c>
      <c r="I130" s="27">
        <v>36803</v>
      </c>
      <c r="J130" s="424"/>
      <c r="K130" s="272"/>
      <c r="L130" s="16">
        <v>0</v>
      </c>
      <c r="M130" s="16">
        <v>0</v>
      </c>
      <c r="N130" s="16">
        <v>0</v>
      </c>
      <c r="O130" s="16">
        <v>0</v>
      </c>
      <c r="P130" s="16"/>
      <c r="Q130" s="16"/>
      <c r="R130" s="16"/>
      <c r="S130" s="1114">
        <v>0</v>
      </c>
      <c r="T130" s="1114"/>
      <c r="U130" s="15"/>
      <c r="V130" s="769"/>
      <c r="W130" s="15"/>
      <c r="X130" s="769"/>
      <c r="Y130" s="15"/>
      <c r="Z130" s="769"/>
      <c r="AA130" s="15"/>
      <c r="AB130" s="769"/>
      <c r="AC130" s="15"/>
      <c r="AD130" s="769"/>
      <c r="AE130" s="15"/>
      <c r="AF130" s="769"/>
      <c r="AG130" s="15"/>
      <c r="AH130" s="769"/>
      <c r="AI130" s="15"/>
      <c r="AJ130" s="769"/>
      <c r="AK130" s="15"/>
      <c r="AL130" s="769"/>
      <c r="AM130" s="15"/>
      <c r="AN130" s="769"/>
      <c r="AO130" s="15"/>
      <c r="AP130" s="769"/>
      <c r="AQ130" s="15"/>
      <c r="AR130" s="769"/>
      <c r="AS130" s="15"/>
      <c r="AT130" s="769"/>
      <c r="AU130" s="15"/>
      <c r="AV130" s="769"/>
      <c r="AW130" s="15"/>
      <c r="AX130" s="769"/>
      <c r="AY130" s="15"/>
      <c r="AZ130" s="769"/>
      <c r="BA130" s="15"/>
      <c r="BB130" s="769"/>
      <c r="BC130" s="15"/>
      <c r="BD130" s="769"/>
      <c r="BE130" s="15"/>
      <c r="BF130" s="769"/>
      <c r="BG130" s="15"/>
      <c r="BH130" s="769"/>
      <c r="BI130" s="15"/>
      <c r="BJ130" s="769"/>
      <c r="BK130" s="15"/>
      <c r="BL130" s="769"/>
      <c r="BM130" s="15"/>
      <c r="BN130" s="769"/>
      <c r="BO130" s="15"/>
      <c r="BP130" s="769"/>
      <c r="BQ130" s="15"/>
      <c r="BR130" s="769"/>
      <c r="BS130" s="15"/>
      <c r="BT130" s="769"/>
      <c r="BU130" s="15"/>
      <c r="BV130" s="770"/>
      <c r="BW130" s="15"/>
      <c r="BX130" s="770"/>
      <c r="BY130" s="15"/>
      <c r="BZ130" s="770"/>
      <c r="CA130" s="15"/>
      <c r="CB130" s="770"/>
      <c r="CC130" s="15"/>
      <c r="CD130" s="770"/>
      <c r="CE130" s="15"/>
      <c r="CF130" s="770"/>
      <c r="CG130" s="15"/>
      <c r="CH130" s="770"/>
      <c r="CI130" s="15"/>
      <c r="CJ130" s="770"/>
      <c r="CK130" s="15"/>
      <c r="CL130" s="770"/>
      <c r="CM130" s="15"/>
      <c r="CN130" s="770"/>
      <c r="CO130" s="15"/>
      <c r="CP130" s="770"/>
      <c r="CQ130" s="15"/>
      <c r="CR130" s="770"/>
      <c r="CS130" s="15"/>
      <c r="CT130" s="770"/>
      <c r="CU130" s="15"/>
      <c r="CV130" s="770"/>
      <c r="CW130" s="15"/>
      <c r="CX130" s="770"/>
      <c r="CY130" s="15"/>
      <c r="CZ130" s="770"/>
      <c r="DA130" s="15"/>
      <c r="DB130" s="770"/>
      <c r="DC130" s="15"/>
      <c r="DD130" s="770"/>
      <c r="DE130" s="15"/>
      <c r="DF130" s="770"/>
      <c r="DG130" s="15"/>
      <c r="DH130" s="770"/>
      <c r="DI130" s="15"/>
      <c r="DJ130" s="770"/>
      <c r="DK130" s="15"/>
      <c r="DL130" s="770"/>
      <c r="DM130" s="15"/>
      <c r="DN130" s="770"/>
      <c r="DO130" s="15"/>
      <c r="DP130" s="770"/>
      <c r="DQ130" s="15"/>
      <c r="DR130" s="770"/>
      <c r="DS130" s="15"/>
      <c r="DT130" s="770"/>
      <c r="DU130" s="168">
        <f t="shared" si="26"/>
        <v>0</v>
      </c>
      <c r="DW130" s="168">
        <f t="shared" si="27"/>
        <v>0</v>
      </c>
      <c r="DY130" s="168">
        <f t="shared" si="28"/>
        <v>0</v>
      </c>
      <c r="EB130" s="245"/>
      <c r="EC130" s="245"/>
    </row>
    <row r="131" spans="1:133" s="25" customFormat="1" ht="21" hidden="1" customHeight="1">
      <c r="A131" s="175"/>
      <c r="B131" s="175"/>
      <c r="C131" s="38" t="s">
        <v>50</v>
      </c>
      <c r="D131" s="556" t="s">
        <v>226</v>
      </c>
      <c r="E131" s="494"/>
      <c r="F131" s="459">
        <v>37767</v>
      </c>
      <c r="G131" s="788"/>
      <c r="H131" s="319" t="s">
        <v>748</v>
      </c>
      <c r="I131" s="27">
        <v>36438</v>
      </c>
      <c r="J131" s="424"/>
      <c r="K131" s="272"/>
      <c r="L131" s="16">
        <v>0</v>
      </c>
      <c r="M131" s="16">
        <v>0</v>
      </c>
      <c r="N131" s="16">
        <v>0</v>
      </c>
      <c r="O131" s="16">
        <v>0</v>
      </c>
      <c r="P131" s="16"/>
      <c r="Q131" s="16"/>
      <c r="R131" s="16"/>
      <c r="S131" s="1114">
        <v>0</v>
      </c>
      <c r="T131" s="1114"/>
      <c r="U131" s="15"/>
      <c r="V131" s="769"/>
      <c r="W131" s="15"/>
      <c r="X131" s="769"/>
      <c r="Y131" s="15"/>
      <c r="Z131" s="769"/>
      <c r="AA131" s="15"/>
      <c r="AB131" s="769"/>
      <c r="AC131" s="15"/>
      <c r="AD131" s="769"/>
      <c r="AE131" s="15"/>
      <c r="AF131" s="769"/>
      <c r="AG131" s="15"/>
      <c r="AH131" s="769"/>
      <c r="AI131" s="15"/>
      <c r="AJ131" s="769"/>
      <c r="AK131" s="15"/>
      <c r="AL131" s="769"/>
      <c r="AM131" s="15"/>
      <c r="AN131" s="769"/>
      <c r="AO131" s="15"/>
      <c r="AP131" s="769"/>
      <c r="AQ131" s="15"/>
      <c r="AR131" s="769"/>
      <c r="AS131" s="15"/>
      <c r="AT131" s="769"/>
      <c r="AU131" s="15"/>
      <c r="AV131" s="769"/>
      <c r="AW131" s="15"/>
      <c r="AX131" s="769"/>
      <c r="AY131" s="15"/>
      <c r="AZ131" s="769"/>
      <c r="BA131" s="15"/>
      <c r="BB131" s="769"/>
      <c r="BC131" s="15"/>
      <c r="BD131" s="769"/>
      <c r="BE131" s="15"/>
      <c r="BF131" s="769"/>
      <c r="BG131" s="15"/>
      <c r="BH131" s="769"/>
      <c r="BI131" s="15"/>
      <c r="BJ131" s="769"/>
      <c r="BK131" s="15"/>
      <c r="BL131" s="769"/>
      <c r="BM131" s="15"/>
      <c r="BN131" s="769"/>
      <c r="BO131" s="15"/>
      <c r="BP131" s="769"/>
      <c r="BQ131" s="15"/>
      <c r="BR131" s="769"/>
      <c r="BS131" s="15"/>
      <c r="BT131" s="769"/>
      <c r="BU131" s="15"/>
      <c r="BV131" s="770"/>
      <c r="BW131" s="15"/>
      <c r="BX131" s="770"/>
      <c r="BY131" s="15"/>
      <c r="BZ131" s="770"/>
      <c r="CA131" s="15"/>
      <c r="CB131" s="770"/>
      <c r="CC131" s="15"/>
      <c r="CD131" s="770"/>
      <c r="CE131" s="15"/>
      <c r="CF131" s="770"/>
      <c r="CG131" s="15"/>
      <c r="CH131" s="770"/>
      <c r="CI131" s="15"/>
      <c r="CJ131" s="770"/>
      <c r="CK131" s="15"/>
      <c r="CL131" s="770"/>
      <c r="CM131" s="15"/>
      <c r="CN131" s="770"/>
      <c r="CO131" s="15"/>
      <c r="CP131" s="770"/>
      <c r="CQ131" s="15"/>
      <c r="CR131" s="770"/>
      <c r="CS131" s="15"/>
      <c r="CT131" s="770"/>
      <c r="CU131" s="15"/>
      <c r="CV131" s="770"/>
      <c r="CW131" s="15"/>
      <c r="CX131" s="770"/>
      <c r="CY131" s="15"/>
      <c r="CZ131" s="770"/>
      <c r="DA131" s="15"/>
      <c r="DB131" s="770"/>
      <c r="DC131" s="15"/>
      <c r="DD131" s="770"/>
      <c r="DE131" s="15"/>
      <c r="DF131" s="770"/>
      <c r="DG131" s="15"/>
      <c r="DH131" s="770"/>
      <c r="DI131" s="15"/>
      <c r="DJ131" s="770"/>
      <c r="DK131" s="15"/>
      <c r="DL131" s="770"/>
      <c r="DM131" s="15"/>
      <c r="DN131" s="770"/>
      <c r="DO131" s="15"/>
      <c r="DP131" s="770"/>
      <c r="DQ131" s="15"/>
      <c r="DR131" s="770"/>
      <c r="DS131" s="15"/>
      <c r="DT131" s="770"/>
      <c r="DU131" s="168">
        <f t="shared" si="26"/>
        <v>0</v>
      </c>
      <c r="DW131" s="168">
        <f t="shared" si="27"/>
        <v>0</v>
      </c>
      <c r="DY131" s="168">
        <f t="shared" si="28"/>
        <v>0</v>
      </c>
      <c r="DZ131" s="245"/>
      <c r="EA131" s="245"/>
      <c r="EB131" s="245"/>
      <c r="EC131" s="245"/>
    </row>
    <row r="132" spans="1:133" s="25" customFormat="1" ht="21" hidden="1" customHeight="1">
      <c r="A132" s="175"/>
      <c r="B132" s="175"/>
      <c r="C132" s="38" t="s">
        <v>58</v>
      </c>
      <c r="D132" s="556" t="s">
        <v>1094</v>
      </c>
      <c r="E132" s="494"/>
      <c r="F132" s="457">
        <v>38726</v>
      </c>
      <c r="G132" s="788"/>
      <c r="H132" s="319" t="s">
        <v>748</v>
      </c>
      <c r="I132" s="27">
        <v>39182</v>
      </c>
      <c r="J132" s="424"/>
      <c r="K132" s="272"/>
      <c r="L132" s="16">
        <v>0</v>
      </c>
      <c r="M132" s="16">
        <v>0</v>
      </c>
      <c r="N132" s="16">
        <v>0</v>
      </c>
      <c r="O132" s="16">
        <v>0</v>
      </c>
      <c r="P132" s="16"/>
      <c r="Q132" s="16"/>
      <c r="R132" s="16"/>
      <c r="S132" s="1114">
        <v>0</v>
      </c>
      <c r="T132" s="1114"/>
      <c r="U132" s="15"/>
      <c r="V132" s="769"/>
      <c r="W132" s="15"/>
      <c r="X132" s="769"/>
      <c r="Y132" s="15"/>
      <c r="Z132" s="769"/>
      <c r="AA132" s="15"/>
      <c r="AB132" s="769"/>
      <c r="AC132" s="15"/>
      <c r="AD132" s="769"/>
      <c r="AE132" s="15"/>
      <c r="AF132" s="769"/>
      <c r="AG132" s="15"/>
      <c r="AH132" s="769"/>
      <c r="AI132" s="15"/>
      <c r="AJ132" s="769"/>
      <c r="AK132" s="15"/>
      <c r="AL132" s="769"/>
      <c r="AM132" s="15"/>
      <c r="AN132" s="769"/>
      <c r="AO132" s="15"/>
      <c r="AP132" s="769"/>
      <c r="AQ132" s="15"/>
      <c r="AR132" s="769"/>
      <c r="AS132" s="15"/>
      <c r="AT132" s="769"/>
      <c r="AU132" s="15"/>
      <c r="AV132" s="769"/>
      <c r="AW132" s="15"/>
      <c r="AX132" s="769"/>
      <c r="AY132" s="15"/>
      <c r="AZ132" s="769"/>
      <c r="BA132" s="15"/>
      <c r="BB132" s="769"/>
      <c r="BC132" s="15"/>
      <c r="BD132" s="769"/>
      <c r="BE132" s="15"/>
      <c r="BF132" s="769"/>
      <c r="BG132" s="15"/>
      <c r="BH132" s="769"/>
      <c r="BI132" s="15"/>
      <c r="BJ132" s="769"/>
      <c r="BK132" s="15"/>
      <c r="BL132" s="769"/>
      <c r="BM132" s="15"/>
      <c r="BN132" s="769"/>
      <c r="BO132" s="15"/>
      <c r="BP132" s="769"/>
      <c r="BQ132" s="15"/>
      <c r="BR132" s="769"/>
      <c r="BS132" s="15"/>
      <c r="BT132" s="769"/>
      <c r="BU132" s="15"/>
      <c r="BV132" s="770"/>
      <c r="BW132" s="15"/>
      <c r="BX132" s="770"/>
      <c r="BY132" s="15"/>
      <c r="BZ132" s="770"/>
      <c r="CA132" s="15"/>
      <c r="CB132" s="770"/>
      <c r="CC132" s="15"/>
      <c r="CD132" s="770"/>
      <c r="CE132" s="15"/>
      <c r="CF132" s="770"/>
      <c r="CG132" s="15"/>
      <c r="CH132" s="770"/>
      <c r="CI132" s="15"/>
      <c r="CJ132" s="770"/>
      <c r="CK132" s="15"/>
      <c r="CL132" s="770"/>
      <c r="CM132" s="15"/>
      <c r="CN132" s="770"/>
      <c r="CO132" s="15"/>
      <c r="CP132" s="770"/>
      <c r="CQ132" s="15"/>
      <c r="CR132" s="770"/>
      <c r="CS132" s="15"/>
      <c r="CT132" s="770"/>
      <c r="CU132" s="15"/>
      <c r="CV132" s="770"/>
      <c r="CW132" s="15"/>
      <c r="CX132" s="770"/>
      <c r="CY132" s="15"/>
      <c r="CZ132" s="770"/>
      <c r="DA132" s="15"/>
      <c r="DB132" s="770"/>
      <c r="DC132" s="15"/>
      <c r="DD132" s="770"/>
      <c r="DE132" s="15"/>
      <c r="DF132" s="770"/>
      <c r="DG132" s="15"/>
      <c r="DH132" s="770"/>
      <c r="DI132" s="15"/>
      <c r="DJ132" s="770"/>
      <c r="DK132" s="15"/>
      <c r="DL132" s="770"/>
      <c r="DM132" s="15"/>
      <c r="DN132" s="770"/>
      <c r="DO132" s="15"/>
      <c r="DP132" s="770"/>
      <c r="DQ132" s="15"/>
      <c r="DR132" s="770"/>
      <c r="DS132" s="15"/>
      <c r="DT132" s="770"/>
      <c r="DU132" s="168">
        <f t="shared" si="26"/>
        <v>0</v>
      </c>
      <c r="DW132" s="168">
        <f t="shared" si="27"/>
        <v>0</v>
      </c>
      <c r="DY132" s="168">
        <f t="shared" si="28"/>
        <v>0</v>
      </c>
      <c r="EB132" s="245"/>
      <c r="EC132" s="245"/>
    </row>
    <row r="133" spans="1:133" s="25" customFormat="1" ht="21" hidden="1" customHeight="1">
      <c r="A133" s="175"/>
      <c r="B133" s="175"/>
      <c r="C133" s="38" t="s">
        <v>59</v>
      </c>
      <c r="D133" s="556" t="s">
        <v>233</v>
      </c>
      <c r="E133" s="494"/>
      <c r="F133" s="458">
        <v>38805</v>
      </c>
      <c r="G133" s="788"/>
      <c r="H133" s="319" t="s">
        <v>748</v>
      </c>
      <c r="I133" s="27">
        <v>21257</v>
      </c>
      <c r="J133" s="424"/>
      <c r="K133" s="272"/>
      <c r="L133" s="16">
        <v>0</v>
      </c>
      <c r="M133" s="16">
        <v>0</v>
      </c>
      <c r="N133" s="16">
        <v>0</v>
      </c>
      <c r="O133" s="16">
        <v>0</v>
      </c>
      <c r="P133" s="16"/>
      <c r="Q133" s="16"/>
      <c r="R133" s="16"/>
      <c r="S133" s="1114">
        <v>0</v>
      </c>
      <c r="T133" s="1114"/>
      <c r="U133" s="15"/>
      <c r="V133" s="769"/>
      <c r="W133" s="15"/>
      <c r="X133" s="769"/>
      <c r="Y133" s="15"/>
      <c r="Z133" s="769"/>
      <c r="AA133" s="15"/>
      <c r="AB133" s="769"/>
      <c r="AC133" s="15"/>
      <c r="AD133" s="769"/>
      <c r="AE133" s="15"/>
      <c r="AF133" s="769"/>
      <c r="AG133" s="15"/>
      <c r="AH133" s="769"/>
      <c r="AI133" s="15"/>
      <c r="AJ133" s="769"/>
      <c r="AK133" s="15"/>
      <c r="AL133" s="769"/>
      <c r="AM133" s="15"/>
      <c r="AN133" s="769"/>
      <c r="AO133" s="15"/>
      <c r="AP133" s="769"/>
      <c r="AQ133" s="15"/>
      <c r="AR133" s="769"/>
      <c r="AS133" s="15"/>
      <c r="AT133" s="769"/>
      <c r="AU133" s="15"/>
      <c r="AV133" s="769"/>
      <c r="AW133" s="15"/>
      <c r="AX133" s="769"/>
      <c r="AY133" s="15"/>
      <c r="AZ133" s="769"/>
      <c r="BA133" s="15"/>
      <c r="BB133" s="769"/>
      <c r="BC133" s="15"/>
      <c r="BD133" s="769"/>
      <c r="BE133" s="15"/>
      <c r="BF133" s="769"/>
      <c r="BG133" s="15"/>
      <c r="BH133" s="769"/>
      <c r="BI133" s="15"/>
      <c r="BJ133" s="769"/>
      <c r="BK133" s="15"/>
      <c r="BL133" s="769"/>
      <c r="BM133" s="15"/>
      <c r="BN133" s="769"/>
      <c r="BO133" s="15"/>
      <c r="BP133" s="769"/>
      <c r="BQ133" s="15"/>
      <c r="BR133" s="769"/>
      <c r="BS133" s="15"/>
      <c r="BT133" s="769"/>
      <c r="BU133" s="15"/>
      <c r="BV133" s="770"/>
      <c r="BW133" s="15"/>
      <c r="BX133" s="770"/>
      <c r="BY133" s="15"/>
      <c r="BZ133" s="770"/>
      <c r="CA133" s="15"/>
      <c r="CB133" s="770"/>
      <c r="CC133" s="15"/>
      <c r="CD133" s="770"/>
      <c r="CE133" s="15"/>
      <c r="CF133" s="770"/>
      <c r="CG133" s="15"/>
      <c r="CH133" s="770"/>
      <c r="CI133" s="15"/>
      <c r="CJ133" s="770"/>
      <c r="CK133" s="15"/>
      <c r="CL133" s="770"/>
      <c r="CM133" s="15"/>
      <c r="CN133" s="770"/>
      <c r="CO133" s="15"/>
      <c r="CP133" s="770"/>
      <c r="CQ133" s="15"/>
      <c r="CR133" s="770"/>
      <c r="CS133" s="15"/>
      <c r="CT133" s="770"/>
      <c r="CU133" s="15"/>
      <c r="CV133" s="770"/>
      <c r="CW133" s="15"/>
      <c r="CX133" s="770"/>
      <c r="CY133" s="15"/>
      <c r="CZ133" s="770"/>
      <c r="DA133" s="15"/>
      <c r="DB133" s="770"/>
      <c r="DC133" s="15"/>
      <c r="DD133" s="770"/>
      <c r="DE133" s="15"/>
      <c r="DF133" s="770"/>
      <c r="DG133" s="15"/>
      <c r="DH133" s="770"/>
      <c r="DI133" s="15"/>
      <c r="DJ133" s="770"/>
      <c r="DK133" s="15"/>
      <c r="DL133" s="770"/>
      <c r="DM133" s="15"/>
      <c r="DN133" s="770"/>
      <c r="DO133" s="15"/>
      <c r="DP133" s="770"/>
      <c r="DQ133" s="15"/>
      <c r="DR133" s="770"/>
      <c r="DS133" s="15"/>
      <c r="DT133" s="770"/>
      <c r="DU133" s="168">
        <f t="shared" si="26"/>
        <v>0</v>
      </c>
      <c r="DW133" s="168">
        <f t="shared" si="27"/>
        <v>0</v>
      </c>
      <c r="DY133" s="168">
        <f t="shared" si="28"/>
        <v>0</v>
      </c>
      <c r="EB133" s="245"/>
      <c r="EC133" s="245"/>
    </row>
    <row r="134" spans="1:133" s="25" customFormat="1" ht="21" hidden="1" customHeight="1">
      <c r="A134" s="15"/>
      <c r="B134" s="15"/>
      <c r="C134" s="38" t="s">
        <v>68</v>
      </c>
      <c r="D134" s="556" t="s">
        <v>78</v>
      </c>
      <c r="E134" s="494"/>
      <c r="F134" s="459">
        <v>40126</v>
      </c>
      <c r="G134" s="788"/>
      <c r="H134" s="319" t="s">
        <v>748</v>
      </c>
      <c r="I134" s="27">
        <v>37761</v>
      </c>
      <c r="J134" s="424"/>
      <c r="K134" s="272"/>
      <c r="L134" s="16">
        <v>0</v>
      </c>
      <c r="M134" s="16">
        <v>0</v>
      </c>
      <c r="N134" s="16">
        <v>0</v>
      </c>
      <c r="O134" s="16">
        <v>0</v>
      </c>
      <c r="P134" s="16"/>
      <c r="Q134" s="16"/>
      <c r="R134" s="16"/>
      <c r="S134" s="1114">
        <v>0</v>
      </c>
      <c r="T134" s="1114"/>
      <c r="U134" s="15"/>
      <c r="V134" s="769"/>
      <c r="W134" s="15"/>
      <c r="X134" s="769"/>
      <c r="Y134" s="15"/>
      <c r="Z134" s="769"/>
      <c r="AA134" s="15"/>
      <c r="AB134" s="769"/>
      <c r="AC134" s="15"/>
      <c r="AD134" s="769"/>
      <c r="AE134" s="15"/>
      <c r="AF134" s="769"/>
      <c r="AG134" s="15"/>
      <c r="AH134" s="769"/>
      <c r="AI134" s="15"/>
      <c r="AJ134" s="769"/>
      <c r="AK134" s="15"/>
      <c r="AL134" s="769"/>
      <c r="AM134" s="15"/>
      <c r="AN134" s="769"/>
      <c r="AO134" s="15"/>
      <c r="AP134" s="769"/>
      <c r="AQ134" s="15"/>
      <c r="AR134" s="769"/>
      <c r="AS134" s="15"/>
      <c r="AT134" s="769"/>
      <c r="AU134" s="15"/>
      <c r="AV134" s="769"/>
      <c r="AW134" s="15"/>
      <c r="AX134" s="769"/>
      <c r="AY134" s="15"/>
      <c r="AZ134" s="769"/>
      <c r="BA134" s="15"/>
      <c r="BB134" s="769"/>
      <c r="BC134" s="15"/>
      <c r="BD134" s="769"/>
      <c r="BE134" s="15"/>
      <c r="BF134" s="769"/>
      <c r="BG134" s="15"/>
      <c r="BH134" s="769"/>
      <c r="BI134" s="15"/>
      <c r="BJ134" s="769"/>
      <c r="BK134" s="15"/>
      <c r="BL134" s="769"/>
      <c r="BM134" s="15"/>
      <c r="BN134" s="769"/>
      <c r="BO134" s="15"/>
      <c r="BP134" s="769"/>
      <c r="BQ134" s="15"/>
      <c r="BR134" s="769"/>
      <c r="BS134" s="15"/>
      <c r="BT134" s="769"/>
      <c r="BU134" s="15"/>
      <c r="BV134" s="770"/>
      <c r="BW134" s="15"/>
      <c r="BX134" s="770"/>
      <c r="BY134" s="15"/>
      <c r="BZ134" s="770"/>
      <c r="CA134" s="15"/>
      <c r="CB134" s="770"/>
      <c r="CC134" s="15"/>
      <c r="CD134" s="770"/>
      <c r="CE134" s="15"/>
      <c r="CF134" s="770"/>
      <c r="CG134" s="15"/>
      <c r="CH134" s="770"/>
      <c r="CI134" s="15"/>
      <c r="CJ134" s="770"/>
      <c r="CK134" s="15"/>
      <c r="CL134" s="770"/>
      <c r="CM134" s="15"/>
      <c r="CN134" s="770"/>
      <c r="CO134" s="15"/>
      <c r="CP134" s="770"/>
      <c r="CQ134" s="15"/>
      <c r="CR134" s="770"/>
      <c r="CS134" s="15"/>
      <c r="CT134" s="770"/>
      <c r="CU134" s="15"/>
      <c r="CV134" s="770"/>
      <c r="CW134" s="15"/>
      <c r="CX134" s="770"/>
      <c r="CY134" s="15"/>
      <c r="CZ134" s="770"/>
      <c r="DA134" s="15"/>
      <c r="DB134" s="770"/>
      <c r="DC134" s="15"/>
      <c r="DD134" s="770"/>
      <c r="DE134" s="15"/>
      <c r="DF134" s="770"/>
      <c r="DG134" s="15"/>
      <c r="DH134" s="770"/>
      <c r="DI134" s="15"/>
      <c r="DJ134" s="770"/>
      <c r="DK134" s="15"/>
      <c r="DL134" s="770"/>
      <c r="DM134" s="15"/>
      <c r="DN134" s="770"/>
      <c r="DO134" s="15"/>
      <c r="DP134" s="770"/>
      <c r="DQ134" s="15"/>
      <c r="DR134" s="770"/>
      <c r="DS134" s="15"/>
      <c r="DT134" s="770"/>
      <c r="DU134" s="168">
        <f t="shared" si="26"/>
        <v>0</v>
      </c>
      <c r="DW134" s="168">
        <f t="shared" si="27"/>
        <v>0</v>
      </c>
      <c r="DY134" s="168">
        <f t="shared" si="28"/>
        <v>0</v>
      </c>
      <c r="DZ134" s="245"/>
      <c r="EA134" s="245"/>
      <c r="EB134" s="245"/>
      <c r="EC134" s="245"/>
    </row>
    <row r="135" spans="1:133" s="25" customFormat="1" ht="21" hidden="1" customHeight="1">
      <c r="A135" s="175"/>
      <c r="B135" s="175"/>
      <c r="C135" s="38" t="s">
        <v>81</v>
      </c>
      <c r="D135" s="556" t="s">
        <v>1179</v>
      </c>
      <c r="E135" s="494"/>
      <c r="F135" s="457">
        <v>42051</v>
      </c>
      <c r="G135" s="788"/>
      <c r="H135" s="319" t="s">
        <v>748</v>
      </c>
      <c r="I135" s="27">
        <v>27723</v>
      </c>
      <c r="J135" s="424"/>
      <c r="K135" s="272"/>
      <c r="L135" s="16">
        <v>0</v>
      </c>
      <c r="M135" s="16">
        <v>0</v>
      </c>
      <c r="N135" s="16">
        <v>0</v>
      </c>
      <c r="O135" s="16">
        <v>0</v>
      </c>
      <c r="P135" s="16"/>
      <c r="Q135" s="16"/>
      <c r="R135" s="16"/>
      <c r="S135" s="1114">
        <v>0</v>
      </c>
      <c r="T135" s="1114"/>
      <c r="U135" s="15"/>
      <c r="V135" s="769"/>
      <c r="W135" s="15"/>
      <c r="X135" s="769"/>
      <c r="Y135" s="15"/>
      <c r="Z135" s="769"/>
      <c r="AA135" s="15"/>
      <c r="AB135" s="769"/>
      <c r="AC135" s="15"/>
      <c r="AD135" s="769"/>
      <c r="AE135" s="15"/>
      <c r="AF135" s="769"/>
      <c r="AG135" s="15"/>
      <c r="AH135" s="769"/>
      <c r="AI135" s="15"/>
      <c r="AJ135" s="769"/>
      <c r="AK135" s="15"/>
      <c r="AL135" s="769"/>
      <c r="AM135" s="15"/>
      <c r="AN135" s="769"/>
      <c r="AO135" s="15"/>
      <c r="AP135" s="769"/>
      <c r="AQ135" s="15"/>
      <c r="AR135" s="769"/>
      <c r="AS135" s="15"/>
      <c r="AT135" s="769"/>
      <c r="AU135" s="15"/>
      <c r="AV135" s="769"/>
      <c r="AW135" s="15"/>
      <c r="AX135" s="769"/>
      <c r="AY135" s="15"/>
      <c r="AZ135" s="769"/>
      <c r="BA135" s="15"/>
      <c r="BB135" s="769"/>
      <c r="BC135" s="15"/>
      <c r="BD135" s="769"/>
      <c r="BE135" s="15"/>
      <c r="BF135" s="769"/>
      <c r="BG135" s="15"/>
      <c r="BH135" s="769"/>
      <c r="BI135" s="15"/>
      <c r="BJ135" s="769"/>
      <c r="BK135" s="15"/>
      <c r="BL135" s="769"/>
      <c r="BM135" s="15"/>
      <c r="BN135" s="769"/>
      <c r="BO135" s="15"/>
      <c r="BP135" s="769"/>
      <c r="BQ135" s="15"/>
      <c r="BR135" s="769"/>
      <c r="BS135" s="15"/>
      <c r="BT135" s="769"/>
      <c r="BU135" s="15"/>
      <c r="BV135" s="770"/>
      <c r="BW135" s="15"/>
      <c r="BX135" s="770"/>
      <c r="BY135" s="15"/>
      <c r="BZ135" s="770"/>
      <c r="CA135" s="15"/>
      <c r="CB135" s="770"/>
      <c r="CC135" s="15"/>
      <c r="CD135" s="770"/>
      <c r="CE135" s="15"/>
      <c r="CF135" s="770"/>
      <c r="CG135" s="15"/>
      <c r="CH135" s="770"/>
      <c r="CI135" s="15"/>
      <c r="CJ135" s="770"/>
      <c r="CK135" s="15"/>
      <c r="CL135" s="770"/>
      <c r="CM135" s="15"/>
      <c r="CN135" s="770"/>
      <c r="CO135" s="15"/>
      <c r="CP135" s="770"/>
      <c r="CQ135" s="15"/>
      <c r="CR135" s="770"/>
      <c r="CS135" s="15"/>
      <c r="CT135" s="770"/>
      <c r="CU135" s="15"/>
      <c r="CV135" s="770"/>
      <c r="CW135" s="15"/>
      <c r="CX135" s="770"/>
      <c r="CY135" s="15"/>
      <c r="CZ135" s="770"/>
      <c r="DA135" s="15"/>
      <c r="DB135" s="770"/>
      <c r="DC135" s="15"/>
      <c r="DD135" s="770"/>
      <c r="DE135" s="15"/>
      <c r="DF135" s="770"/>
      <c r="DG135" s="15"/>
      <c r="DH135" s="770"/>
      <c r="DI135" s="15"/>
      <c r="DJ135" s="770"/>
      <c r="DK135" s="15"/>
      <c r="DL135" s="770"/>
      <c r="DM135" s="15"/>
      <c r="DN135" s="770"/>
      <c r="DO135" s="15"/>
      <c r="DP135" s="770"/>
      <c r="DQ135" s="15"/>
      <c r="DR135" s="770"/>
      <c r="DS135" s="15"/>
      <c r="DT135" s="770"/>
      <c r="DU135" s="168">
        <f t="shared" si="26"/>
        <v>0</v>
      </c>
      <c r="DW135" s="168">
        <f t="shared" si="27"/>
        <v>0</v>
      </c>
      <c r="DY135" s="168">
        <f t="shared" si="28"/>
        <v>0</v>
      </c>
    </row>
    <row r="136" spans="1:133" s="25" customFormat="1" ht="21" hidden="1" customHeight="1">
      <c r="A136" s="175"/>
      <c r="B136" s="175"/>
      <c r="C136" s="38" t="s">
        <v>83</v>
      </c>
      <c r="D136" s="556" t="s">
        <v>1180</v>
      </c>
      <c r="E136" s="494"/>
      <c r="F136" s="457">
        <v>42051</v>
      </c>
      <c r="G136" s="788"/>
      <c r="H136" s="319" t="s">
        <v>748</v>
      </c>
      <c r="I136" s="27">
        <v>43052</v>
      </c>
      <c r="J136" s="424"/>
      <c r="K136" s="272"/>
      <c r="L136" s="16">
        <v>0</v>
      </c>
      <c r="M136" s="16">
        <v>0</v>
      </c>
      <c r="N136" s="16">
        <v>0</v>
      </c>
      <c r="O136" s="16">
        <v>0</v>
      </c>
      <c r="P136" s="16"/>
      <c r="Q136" s="16"/>
      <c r="R136" s="16"/>
      <c r="S136" s="1114">
        <v>0</v>
      </c>
      <c r="T136" s="1114"/>
      <c r="U136" s="15"/>
      <c r="V136" s="769"/>
      <c r="W136" s="15"/>
      <c r="X136" s="769"/>
      <c r="Y136" s="15"/>
      <c r="Z136" s="769"/>
      <c r="AA136" s="15"/>
      <c r="AB136" s="769"/>
      <c r="AC136" s="15"/>
      <c r="AD136" s="769"/>
      <c r="AE136" s="15"/>
      <c r="AF136" s="769"/>
      <c r="AG136" s="15"/>
      <c r="AH136" s="769"/>
      <c r="AI136" s="15"/>
      <c r="AJ136" s="769"/>
      <c r="AK136" s="15"/>
      <c r="AL136" s="769"/>
      <c r="AM136" s="15"/>
      <c r="AN136" s="769"/>
      <c r="AO136" s="15"/>
      <c r="AP136" s="769"/>
      <c r="AQ136" s="15"/>
      <c r="AR136" s="769"/>
      <c r="AS136" s="15"/>
      <c r="AT136" s="769"/>
      <c r="AU136" s="15"/>
      <c r="AV136" s="769"/>
      <c r="AW136" s="15"/>
      <c r="AX136" s="769"/>
      <c r="AY136" s="15"/>
      <c r="AZ136" s="769"/>
      <c r="BA136" s="15"/>
      <c r="BB136" s="769"/>
      <c r="BC136" s="15"/>
      <c r="BD136" s="769"/>
      <c r="BE136" s="15"/>
      <c r="BF136" s="769"/>
      <c r="BG136" s="15"/>
      <c r="BH136" s="769"/>
      <c r="BI136" s="15"/>
      <c r="BJ136" s="769"/>
      <c r="BK136" s="15"/>
      <c r="BL136" s="769"/>
      <c r="BM136" s="15"/>
      <c r="BN136" s="769"/>
      <c r="BO136" s="15"/>
      <c r="BP136" s="769"/>
      <c r="BQ136" s="15"/>
      <c r="BR136" s="769"/>
      <c r="BS136" s="15"/>
      <c r="BT136" s="769"/>
      <c r="BU136" s="15"/>
      <c r="BV136" s="770"/>
      <c r="BW136" s="15"/>
      <c r="BX136" s="770"/>
      <c r="BY136" s="15"/>
      <c r="BZ136" s="770"/>
      <c r="CA136" s="15"/>
      <c r="CB136" s="770"/>
      <c r="CC136" s="15"/>
      <c r="CD136" s="770"/>
      <c r="CE136" s="15"/>
      <c r="CF136" s="770"/>
      <c r="CG136" s="15"/>
      <c r="CH136" s="770"/>
      <c r="CI136" s="15"/>
      <c r="CJ136" s="770"/>
      <c r="CK136" s="15"/>
      <c r="CL136" s="770"/>
      <c r="CM136" s="15"/>
      <c r="CN136" s="770"/>
      <c r="CO136" s="15"/>
      <c r="CP136" s="770"/>
      <c r="CQ136" s="15"/>
      <c r="CR136" s="770"/>
      <c r="CS136" s="15"/>
      <c r="CT136" s="770"/>
      <c r="CU136" s="15"/>
      <c r="CV136" s="770"/>
      <c r="CW136" s="15"/>
      <c r="CX136" s="770"/>
      <c r="CY136" s="15"/>
      <c r="CZ136" s="770"/>
      <c r="DA136" s="15"/>
      <c r="DB136" s="770"/>
      <c r="DC136" s="15"/>
      <c r="DD136" s="770"/>
      <c r="DE136" s="15"/>
      <c r="DF136" s="770"/>
      <c r="DG136" s="15"/>
      <c r="DH136" s="770"/>
      <c r="DI136" s="15"/>
      <c r="DJ136" s="770"/>
      <c r="DK136" s="15"/>
      <c r="DL136" s="770"/>
      <c r="DM136" s="15"/>
      <c r="DN136" s="770"/>
      <c r="DO136" s="15"/>
      <c r="DP136" s="770"/>
      <c r="DQ136" s="15"/>
      <c r="DR136" s="770"/>
      <c r="DS136" s="15"/>
      <c r="DT136" s="770"/>
      <c r="DU136" s="168">
        <f t="shared" si="26"/>
        <v>0</v>
      </c>
      <c r="DW136" s="168">
        <f t="shared" si="27"/>
        <v>0</v>
      </c>
      <c r="DY136" s="168">
        <f t="shared" si="28"/>
        <v>0</v>
      </c>
    </row>
    <row r="137" spans="1:133" s="25" customFormat="1" ht="21" hidden="1" customHeight="1">
      <c r="A137" s="175"/>
      <c r="B137" s="175"/>
      <c r="C137" s="38" t="s">
        <v>87</v>
      </c>
      <c r="D137" s="556" t="s">
        <v>950</v>
      </c>
      <c r="E137" s="494"/>
      <c r="F137" s="459">
        <v>42172</v>
      </c>
      <c r="G137" s="788"/>
      <c r="H137" s="319" t="s">
        <v>748</v>
      </c>
      <c r="I137" s="27">
        <v>40308</v>
      </c>
      <c r="J137" s="424"/>
      <c r="K137" s="272"/>
      <c r="L137" s="16">
        <v>0</v>
      </c>
      <c r="M137" s="16">
        <v>0</v>
      </c>
      <c r="N137" s="16">
        <v>0</v>
      </c>
      <c r="O137" s="16">
        <v>0</v>
      </c>
      <c r="P137" s="16"/>
      <c r="Q137" s="16"/>
      <c r="R137" s="16"/>
      <c r="S137" s="1114">
        <v>0</v>
      </c>
      <c r="T137" s="1114"/>
      <c r="U137" s="15"/>
      <c r="V137" s="769"/>
      <c r="W137" s="15"/>
      <c r="X137" s="769"/>
      <c r="Y137" s="15"/>
      <c r="Z137" s="769"/>
      <c r="AA137" s="15"/>
      <c r="AB137" s="769"/>
      <c r="AC137" s="15"/>
      <c r="AD137" s="769"/>
      <c r="AE137" s="15"/>
      <c r="AF137" s="769"/>
      <c r="AG137" s="15"/>
      <c r="AH137" s="769"/>
      <c r="AI137" s="15"/>
      <c r="AJ137" s="769"/>
      <c r="AK137" s="15"/>
      <c r="AL137" s="769"/>
      <c r="AM137" s="15"/>
      <c r="AN137" s="769"/>
      <c r="AO137" s="15"/>
      <c r="AP137" s="769"/>
      <c r="AQ137" s="15"/>
      <c r="AR137" s="769"/>
      <c r="AS137" s="15"/>
      <c r="AT137" s="769"/>
      <c r="AU137" s="15"/>
      <c r="AV137" s="769"/>
      <c r="AW137" s="15"/>
      <c r="AX137" s="769"/>
      <c r="AY137" s="15"/>
      <c r="AZ137" s="769"/>
      <c r="BA137" s="15"/>
      <c r="BB137" s="769"/>
      <c r="BC137" s="15"/>
      <c r="BD137" s="769"/>
      <c r="BE137" s="15"/>
      <c r="BF137" s="769"/>
      <c r="BG137" s="15"/>
      <c r="BH137" s="769"/>
      <c r="BI137" s="15"/>
      <c r="BJ137" s="769"/>
      <c r="BK137" s="15"/>
      <c r="BL137" s="769"/>
      <c r="BM137" s="15"/>
      <c r="BN137" s="769"/>
      <c r="BO137" s="15"/>
      <c r="BP137" s="769"/>
      <c r="BQ137" s="15"/>
      <c r="BR137" s="769"/>
      <c r="BS137" s="15"/>
      <c r="BT137" s="769"/>
      <c r="BU137" s="15"/>
      <c r="BV137" s="770"/>
      <c r="BW137" s="15"/>
      <c r="BX137" s="770"/>
      <c r="BY137" s="15"/>
      <c r="BZ137" s="770"/>
      <c r="CA137" s="15"/>
      <c r="CB137" s="770"/>
      <c r="CC137" s="15"/>
      <c r="CD137" s="770"/>
      <c r="CE137" s="15"/>
      <c r="CF137" s="770"/>
      <c r="CG137" s="15"/>
      <c r="CH137" s="770"/>
      <c r="CI137" s="15"/>
      <c r="CJ137" s="770"/>
      <c r="CK137" s="15"/>
      <c r="CL137" s="770"/>
      <c r="CM137" s="15"/>
      <c r="CN137" s="770"/>
      <c r="CO137" s="15"/>
      <c r="CP137" s="770"/>
      <c r="CQ137" s="15"/>
      <c r="CR137" s="770"/>
      <c r="CS137" s="15"/>
      <c r="CT137" s="770"/>
      <c r="CU137" s="15"/>
      <c r="CV137" s="770"/>
      <c r="CW137" s="15"/>
      <c r="CX137" s="770"/>
      <c r="CY137" s="15"/>
      <c r="CZ137" s="770"/>
      <c r="DA137" s="15"/>
      <c r="DB137" s="770"/>
      <c r="DC137" s="15"/>
      <c r="DD137" s="770"/>
      <c r="DE137" s="15"/>
      <c r="DF137" s="770"/>
      <c r="DG137" s="15"/>
      <c r="DH137" s="770"/>
      <c r="DI137" s="15"/>
      <c r="DJ137" s="770"/>
      <c r="DK137" s="15"/>
      <c r="DL137" s="770"/>
      <c r="DM137" s="15"/>
      <c r="DN137" s="770"/>
      <c r="DO137" s="15"/>
      <c r="DP137" s="770"/>
      <c r="DQ137" s="15"/>
      <c r="DR137" s="770"/>
      <c r="DS137" s="15"/>
      <c r="DT137" s="770"/>
      <c r="DU137" s="168">
        <f t="shared" si="26"/>
        <v>0</v>
      </c>
      <c r="DW137" s="168">
        <f t="shared" si="27"/>
        <v>0</v>
      </c>
      <c r="DY137" s="168">
        <f t="shared" si="28"/>
        <v>0</v>
      </c>
      <c r="DZ137" s="245"/>
      <c r="EA137" s="245"/>
    </row>
    <row r="138" spans="1:133" s="25" customFormat="1" ht="21" hidden="1" customHeight="1">
      <c r="A138" s="175"/>
      <c r="B138" s="175"/>
      <c r="C138" s="38" t="s">
        <v>92</v>
      </c>
      <c r="D138" s="556" t="s">
        <v>189</v>
      </c>
      <c r="E138" s="494"/>
      <c r="F138" s="459">
        <v>43259</v>
      </c>
      <c r="G138" s="788"/>
      <c r="H138" s="319" t="s">
        <v>748</v>
      </c>
      <c r="I138" s="27">
        <v>22790</v>
      </c>
      <c r="J138" s="424"/>
      <c r="K138" s="272"/>
      <c r="L138" s="16">
        <v>0</v>
      </c>
      <c r="M138" s="16">
        <v>0</v>
      </c>
      <c r="N138" s="16">
        <v>0</v>
      </c>
      <c r="O138" s="16">
        <v>0</v>
      </c>
      <c r="P138" s="16"/>
      <c r="Q138" s="16"/>
      <c r="R138" s="16"/>
      <c r="S138" s="1114">
        <v>0</v>
      </c>
      <c r="T138" s="1114"/>
      <c r="U138" s="15"/>
      <c r="V138" s="769"/>
      <c r="W138" s="15"/>
      <c r="X138" s="769"/>
      <c r="Y138" s="15"/>
      <c r="Z138" s="769"/>
      <c r="AA138" s="15"/>
      <c r="AB138" s="769"/>
      <c r="AC138" s="15"/>
      <c r="AD138" s="769"/>
      <c r="AE138" s="15"/>
      <c r="AF138" s="769"/>
      <c r="AG138" s="15"/>
      <c r="AH138" s="769"/>
      <c r="AI138" s="15"/>
      <c r="AJ138" s="769"/>
      <c r="AK138" s="15"/>
      <c r="AL138" s="769"/>
      <c r="AM138" s="15"/>
      <c r="AN138" s="769"/>
      <c r="AO138" s="15"/>
      <c r="AP138" s="769"/>
      <c r="AQ138" s="15"/>
      <c r="AR138" s="769"/>
      <c r="AS138" s="15"/>
      <c r="AT138" s="769"/>
      <c r="AU138" s="15"/>
      <c r="AV138" s="769"/>
      <c r="AW138" s="15"/>
      <c r="AX138" s="769"/>
      <c r="AY138" s="15"/>
      <c r="AZ138" s="769"/>
      <c r="BA138" s="15"/>
      <c r="BB138" s="769"/>
      <c r="BC138" s="15"/>
      <c r="BD138" s="769"/>
      <c r="BE138" s="15"/>
      <c r="BF138" s="769"/>
      <c r="BG138" s="15"/>
      <c r="BH138" s="769"/>
      <c r="BI138" s="15"/>
      <c r="BJ138" s="769"/>
      <c r="BK138" s="15"/>
      <c r="BL138" s="769"/>
      <c r="BM138" s="15"/>
      <c r="BN138" s="769"/>
      <c r="BO138" s="15"/>
      <c r="BP138" s="769"/>
      <c r="BQ138" s="15"/>
      <c r="BR138" s="769"/>
      <c r="BS138" s="15"/>
      <c r="BT138" s="769"/>
      <c r="BU138" s="15"/>
      <c r="BV138" s="770"/>
      <c r="BW138" s="15"/>
      <c r="BX138" s="770"/>
      <c r="BY138" s="15"/>
      <c r="BZ138" s="770"/>
      <c r="CA138" s="15"/>
      <c r="CB138" s="770"/>
      <c r="CC138" s="15"/>
      <c r="CD138" s="770"/>
      <c r="CE138" s="15"/>
      <c r="CF138" s="770"/>
      <c r="CG138" s="15"/>
      <c r="CH138" s="770"/>
      <c r="CI138" s="15"/>
      <c r="CJ138" s="770"/>
      <c r="CK138" s="15"/>
      <c r="CL138" s="770"/>
      <c r="CM138" s="15"/>
      <c r="CN138" s="770"/>
      <c r="CO138" s="15"/>
      <c r="CP138" s="770"/>
      <c r="CQ138" s="15"/>
      <c r="CR138" s="770"/>
      <c r="CS138" s="15"/>
      <c r="CT138" s="770"/>
      <c r="CU138" s="15"/>
      <c r="CV138" s="770"/>
      <c r="CW138" s="15"/>
      <c r="CX138" s="770"/>
      <c r="CY138" s="15"/>
      <c r="CZ138" s="770"/>
      <c r="DA138" s="15"/>
      <c r="DB138" s="770"/>
      <c r="DC138" s="15"/>
      <c r="DD138" s="770"/>
      <c r="DE138" s="15"/>
      <c r="DF138" s="770"/>
      <c r="DG138" s="15"/>
      <c r="DH138" s="770"/>
      <c r="DI138" s="15"/>
      <c r="DJ138" s="770"/>
      <c r="DK138" s="15"/>
      <c r="DL138" s="770"/>
      <c r="DM138" s="15"/>
      <c r="DN138" s="770"/>
      <c r="DO138" s="15"/>
      <c r="DP138" s="770"/>
      <c r="DQ138" s="15"/>
      <c r="DR138" s="770"/>
      <c r="DS138" s="15"/>
      <c r="DT138" s="770"/>
      <c r="DU138" s="168">
        <f t="shared" si="26"/>
        <v>0</v>
      </c>
      <c r="DW138" s="168">
        <f t="shared" si="27"/>
        <v>0</v>
      </c>
      <c r="DY138" s="168">
        <f t="shared" si="28"/>
        <v>0</v>
      </c>
    </row>
    <row r="139" spans="1:133" s="25" customFormat="1" ht="21" hidden="1" customHeight="1">
      <c r="A139" s="175"/>
      <c r="B139" s="175"/>
      <c r="C139" s="38" t="s">
        <v>106</v>
      </c>
      <c r="D139" s="556" t="s">
        <v>1207</v>
      </c>
      <c r="E139" s="494"/>
      <c r="F139" s="457">
        <v>44350</v>
      </c>
      <c r="G139" s="788"/>
      <c r="H139" s="319" t="s">
        <v>748</v>
      </c>
      <c r="I139" s="27">
        <v>44342</v>
      </c>
      <c r="J139" s="424"/>
      <c r="K139" s="272"/>
      <c r="L139" s="16">
        <v>0</v>
      </c>
      <c r="M139" s="16">
        <v>0</v>
      </c>
      <c r="N139" s="16">
        <v>0</v>
      </c>
      <c r="O139" s="16">
        <v>0</v>
      </c>
      <c r="P139" s="16"/>
      <c r="Q139" s="16"/>
      <c r="R139" s="16"/>
      <c r="S139" s="1114">
        <v>0</v>
      </c>
      <c r="T139" s="1114"/>
      <c r="U139" s="15"/>
      <c r="V139" s="769"/>
      <c r="W139" s="15"/>
      <c r="X139" s="769"/>
      <c r="Y139" s="15"/>
      <c r="Z139" s="769"/>
      <c r="AA139" s="15"/>
      <c r="AB139" s="769"/>
      <c r="AC139" s="15"/>
      <c r="AD139" s="769"/>
      <c r="AE139" s="15"/>
      <c r="AF139" s="769"/>
      <c r="AG139" s="15"/>
      <c r="AH139" s="769"/>
      <c r="AI139" s="15"/>
      <c r="AJ139" s="769"/>
      <c r="AK139" s="15"/>
      <c r="AL139" s="769"/>
      <c r="AM139" s="15"/>
      <c r="AN139" s="769"/>
      <c r="AO139" s="15"/>
      <c r="AP139" s="769"/>
      <c r="AQ139" s="15"/>
      <c r="AR139" s="769"/>
      <c r="AS139" s="15"/>
      <c r="AT139" s="769"/>
      <c r="AU139" s="15"/>
      <c r="AV139" s="769"/>
      <c r="AW139" s="15"/>
      <c r="AX139" s="769"/>
      <c r="AY139" s="15"/>
      <c r="AZ139" s="769"/>
      <c r="BA139" s="15"/>
      <c r="BB139" s="769"/>
      <c r="BC139" s="15"/>
      <c r="BD139" s="769"/>
      <c r="BE139" s="15"/>
      <c r="BF139" s="769"/>
      <c r="BG139" s="15"/>
      <c r="BH139" s="769"/>
      <c r="BI139" s="15"/>
      <c r="BJ139" s="769"/>
      <c r="BK139" s="15"/>
      <c r="BL139" s="769"/>
      <c r="BM139" s="15"/>
      <c r="BN139" s="769"/>
      <c r="BO139" s="15"/>
      <c r="BP139" s="769"/>
      <c r="BQ139" s="15"/>
      <c r="BR139" s="769"/>
      <c r="BS139" s="15"/>
      <c r="BT139" s="769"/>
      <c r="BU139" s="15"/>
      <c r="BV139" s="770"/>
      <c r="BW139" s="15"/>
      <c r="BX139" s="770"/>
      <c r="BY139" s="15"/>
      <c r="BZ139" s="770"/>
      <c r="CA139" s="15"/>
      <c r="CB139" s="770"/>
      <c r="CC139" s="15"/>
      <c r="CD139" s="770"/>
      <c r="CE139" s="15"/>
      <c r="CF139" s="770"/>
      <c r="CG139" s="15"/>
      <c r="CH139" s="770"/>
      <c r="CI139" s="15"/>
      <c r="CJ139" s="770"/>
      <c r="CK139" s="15"/>
      <c r="CL139" s="770"/>
      <c r="CM139" s="15"/>
      <c r="CN139" s="770"/>
      <c r="CO139" s="15"/>
      <c r="CP139" s="770"/>
      <c r="CQ139" s="15"/>
      <c r="CR139" s="770"/>
      <c r="CS139" s="15"/>
      <c r="CT139" s="770"/>
      <c r="CU139" s="15"/>
      <c r="CV139" s="770"/>
      <c r="CW139" s="15"/>
      <c r="CX139" s="770"/>
      <c r="CY139" s="15"/>
      <c r="CZ139" s="770"/>
      <c r="DA139" s="15"/>
      <c r="DB139" s="770"/>
      <c r="DC139" s="15"/>
      <c r="DD139" s="770"/>
      <c r="DE139" s="15"/>
      <c r="DF139" s="770"/>
      <c r="DG139" s="15"/>
      <c r="DH139" s="770"/>
      <c r="DI139" s="15"/>
      <c r="DJ139" s="770"/>
      <c r="DK139" s="15"/>
      <c r="DL139" s="770"/>
      <c r="DM139" s="15"/>
      <c r="DN139" s="770"/>
      <c r="DO139" s="15"/>
      <c r="DP139" s="770"/>
      <c r="DQ139" s="15"/>
      <c r="DR139" s="770"/>
      <c r="DS139" s="15"/>
      <c r="DT139" s="770"/>
      <c r="DU139" s="168">
        <f t="shared" si="26"/>
        <v>0</v>
      </c>
      <c r="DW139" s="168">
        <f t="shared" si="27"/>
        <v>0</v>
      </c>
      <c r="DY139" s="168">
        <f t="shared" si="28"/>
        <v>0</v>
      </c>
    </row>
    <row r="140" spans="1:133" s="173" customFormat="1" ht="34.5" hidden="1" customHeight="1">
      <c r="A140" s="279" t="s">
        <v>11</v>
      </c>
      <c r="B140" s="279" t="s">
        <v>1011</v>
      </c>
      <c r="C140" s="503" t="s">
        <v>12</v>
      </c>
      <c r="D140" s="365" t="s">
        <v>13</v>
      </c>
      <c r="E140" s="495"/>
      <c r="F140" s="343" t="s">
        <v>14</v>
      </c>
      <c r="G140" s="411"/>
      <c r="H140" s="90" t="s">
        <v>1611</v>
      </c>
      <c r="I140" s="256" t="s">
        <v>1612</v>
      </c>
      <c r="J140" s="423"/>
      <c r="K140" s="291"/>
      <c r="L140" s="333" t="s">
        <v>1353</v>
      </c>
      <c r="M140" s="333" t="s">
        <v>1551</v>
      </c>
      <c r="N140" s="333" t="s">
        <v>1552</v>
      </c>
      <c r="O140" s="333" t="s">
        <v>1482</v>
      </c>
      <c r="P140" s="333"/>
      <c r="Q140" s="333"/>
      <c r="R140" s="333"/>
      <c r="S140" s="1116" t="s">
        <v>876</v>
      </c>
      <c r="T140" s="1116"/>
      <c r="U140" s="279">
        <v>2</v>
      </c>
      <c r="V140" s="825"/>
      <c r="W140" s="279">
        <v>9</v>
      </c>
      <c r="X140" s="825"/>
      <c r="Y140" s="279">
        <v>16</v>
      </c>
      <c r="Z140" s="825"/>
      <c r="AA140" s="279">
        <v>30</v>
      </c>
      <c r="AB140" s="825"/>
      <c r="AC140" s="279">
        <v>6</v>
      </c>
      <c r="AD140" s="825"/>
      <c r="AE140" s="279">
        <v>13</v>
      </c>
      <c r="AF140" s="825"/>
      <c r="AG140" s="279">
        <v>20</v>
      </c>
      <c r="AH140" s="825"/>
      <c r="AI140" s="279">
        <v>27</v>
      </c>
      <c r="AJ140" s="825"/>
      <c r="AK140" s="279">
        <v>6</v>
      </c>
      <c r="AL140" s="825"/>
      <c r="AM140" s="279">
        <v>13</v>
      </c>
      <c r="AN140" s="825"/>
      <c r="AO140" s="279"/>
      <c r="AP140" s="825"/>
      <c r="AQ140" s="279">
        <v>20</v>
      </c>
      <c r="AR140" s="825"/>
      <c r="AS140" s="279">
        <v>27</v>
      </c>
      <c r="AT140" s="825"/>
      <c r="AU140" s="279">
        <v>3</v>
      </c>
      <c r="AV140" s="825"/>
      <c r="AW140" s="279">
        <v>10</v>
      </c>
      <c r="AX140" s="825"/>
      <c r="AY140" s="279"/>
      <c r="AZ140" s="825"/>
      <c r="BA140" s="279">
        <v>24</v>
      </c>
      <c r="BB140" s="825"/>
      <c r="BC140" s="279">
        <v>1</v>
      </c>
      <c r="BD140" s="825"/>
      <c r="BE140" s="279">
        <v>8</v>
      </c>
      <c r="BF140" s="825"/>
      <c r="BG140" s="279">
        <v>15</v>
      </c>
      <c r="BH140" s="825"/>
      <c r="BI140" s="279">
        <v>29</v>
      </c>
      <c r="BJ140" s="825"/>
      <c r="BK140" s="279">
        <v>5</v>
      </c>
      <c r="BL140" s="825"/>
      <c r="BM140" s="279"/>
      <c r="BN140" s="825"/>
      <c r="BO140" s="279">
        <v>12</v>
      </c>
      <c r="BP140" s="825"/>
      <c r="BQ140" s="279">
        <v>19</v>
      </c>
      <c r="BR140" s="825"/>
      <c r="BS140" s="279">
        <v>26</v>
      </c>
      <c r="BT140" s="825"/>
      <c r="BU140" s="279">
        <v>3</v>
      </c>
      <c r="BV140" s="825"/>
      <c r="BW140" s="279">
        <v>10</v>
      </c>
      <c r="BX140" s="825"/>
      <c r="BY140" s="279">
        <v>24</v>
      </c>
      <c r="BZ140" s="825"/>
      <c r="CA140" s="279">
        <v>31</v>
      </c>
      <c r="CB140" s="825"/>
      <c r="CC140" s="279">
        <v>7</v>
      </c>
      <c r="CD140" s="825"/>
      <c r="CE140" s="279">
        <v>14</v>
      </c>
      <c r="CF140" s="825"/>
      <c r="CG140" s="279"/>
      <c r="CH140" s="825"/>
      <c r="CI140" s="279">
        <v>21</v>
      </c>
      <c r="CJ140" s="825"/>
      <c r="CK140" s="279">
        <v>28</v>
      </c>
      <c r="CL140" s="825"/>
      <c r="CM140" s="279">
        <v>4</v>
      </c>
      <c r="CN140" s="825"/>
      <c r="CO140" s="279">
        <v>11</v>
      </c>
      <c r="CP140" s="825"/>
      <c r="CQ140" s="279"/>
      <c r="CR140" s="825"/>
      <c r="CS140" s="279">
        <v>25</v>
      </c>
      <c r="CT140" s="825"/>
      <c r="CU140" s="279">
        <v>2</v>
      </c>
      <c r="CV140" s="825"/>
      <c r="CW140" s="279">
        <v>9</v>
      </c>
      <c r="CX140" s="825"/>
      <c r="CY140" s="279">
        <v>23</v>
      </c>
      <c r="CZ140" s="825"/>
      <c r="DA140" s="279">
        <v>30</v>
      </c>
      <c r="DB140" s="825"/>
      <c r="DC140" s="279">
        <v>6</v>
      </c>
      <c r="DD140" s="825"/>
      <c r="DE140" s="279">
        <v>13</v>
      </c>
      <c r="DF140" s="825"/>
      <c r="DG140" s="279">
        <v>20</v>
      </c>
      <c r="DH140" s="825"/>
      <c r="DI140" s="279"/>
      <c r="DJ140" s="825"/>
      <c r="DK140" s="279">
        <v>27</v>
      </c>
      <c r="DL140" s="825"/>
      <c r="DM140" s="279">
        <v>4</v>
      </c>
      <c r="DN140" s="825"/>
      <c r="DO140" s="279">
        <v>11</v>
      </c>
      <c r="DP140" s="825"/>
      <c r="DQ140" s="279">
        <v>18</v>
      </c>
      <c r="DR140" s="825"/>
      <c r="DS140" s="279">
        <v>25</v>
      </c>
      <c r="DT140" s="825"/>
      <c r="DU140" s="12" t="s">
        <v>876</v>
      </c>
      <c r="DV140" s="13"/>
      <c r="DW140" s="12" t="s">
        <v>877</v>
      </c>
      <c r="DX140" s="157"/>
      <c r="DY140" s="14" t="s">
        <v>1482</v>
      </c>
    </row>
    <row r="141" spans="1:133" s="245" customFormat="1" ht="21" hidden="1" customHeight="1">
      <c r="A141" s="24"/>
      <c r="B141" s="24"/>
      <c r="C141" s="38" t="s">
        <v>17</v>
      </c>
      <c r="D141" s="556" t="s">
        <v>1125</v>
      </c>
      <c r="E141" s="494"/>
      <c r="F141" s="459">
        <v>33633</v>
      </c>
      <c r="G141" s="788"/>
      <c r="H141" s="287" t="s">
        <v>748</v>
      </c>
      <c r="I141" s="26">
        <v>43516</v>
      </c>
      <c r="J141" s="424"/>
      <c r="K141" s="248"/>
      <c r="L141" s="16">
        <v>0</v>
      </c>
      <c r="M141" s="16">
        <v>0</v>
      </c>
      <c r="N141" s="16">
        <v>0</v>
      </c>
      <c r="O141" s="16">
        <v>0</v>
      </c>
      <c r="P141" s="16"/>
      <c r="Q141" s="16"/>
      <c r="R141" s="16"/>
      <c r="S141" s="1114">
        <v>0</v>
      </c>
      <c r="T141" s="1114"/>
      <c r="U141" s="15"/>
      <c r="V141" s="769"/>
      <c r="W141" s="15"/>
      <c r="X141" s="769"/>
      <c r="Y141" s="15"/>
      <c r="Z141" s="769"/>
      <c r="AA141" s="15"/>
      <c r="AB141" s="769"/>
      <c r="AC141" s="15"/>
      <c r="AD141" s="769"/>
      <c r="AE141" s="15"/>
      <c r="AF141" s="769"/>
      <c r="AG141" s="15"/>
      <c r="AH141" s="769"/>
      <c r="AI141" s="15"/>
      <c r="AJ141" s="769"/>
      <c r="AK141" s="15"/>
      <c r="AL141" s="769"/>
      <c r="AM141" s="15"/>
      <c r="AN141" s="769"/>
      <c r="AO141" s="15"/>
      <c r="AP141" s="769"/>
      <c r="AQ141" s="15"/>
      <c r="AR141" s="769"/>
      <c r="AS141" s="15"/>
      <c r="AT141" s="769"/>
      <c r="AU141" s="15"/>
      <c r="AV141" s="769"/>
      <c r="AW141" s="15"/>
      <c r="AX141" s="769"/>
      <c r="AY141" s="15"/>
      <c r="AZ141" s="769"/>
      <c r="BA141" s="15"/>
      <c r="BB141" s="769"/>
      <c r="BC141" s="15"/>
      <c r="BD141" s="769"/>
      <c r="BE141" s="15"/>
      <c r="BF141" s="769"/>
      <c r="BG141" s="15"/>
      <c r="BH141" s="769"/>
      <c r="BI141" s="15"/>
      <c r="BJ141" s="769"/>
      <c r="BK141" s="15"/>
      <c r="BL141" s="769"/>
      <c r="BM141" s="15"/>
      <c r="BN141" s="769"/>
      <c r="BO141" s="15"/>
      <c r="BP141" s="769"/>
      <c r="BQ141" s="15"/>
      <c r="BR141" s="769"/>
      <c r="BS141" s="15"/>
      <c r="BT141" s="769"/>
      <c r="BU141" s="15"/>
      <c r="BV141" s="770"/>
      <c r="BW141" s="15"/>
      <c r="BX141" s="770"/>
      <c r="BY141" s="15"/>
      <c r="BZ141" s="770"/>
      <c r="CA141" s="15"/>
      <c r="CB141" s="770"/>
      <c r="CC141" s="15"/>
      <c r="CD141" s="770"/>
      <c r="CE141" s="15"/>
      <c r="CF141" s="770"/>
      <c r="CG141" s="15"/>
      <c r="CH141" s="770"/>
      <c r="CI141" s="15"/>
      <c r="CJ141" s="770"/>
      <c r="CK141" s="15"/>
      <c r="CL141" s="770"/>
      <c r="CM141" s="15"/>
      <c r="CN141" s="770"/>
      <c r="CO141" s="15"/>
      <c r="CP141" s="770"/>
      <c r="CQ141" s="15"/>
      <c r="CR141" s="770"/>
      <c r="CS141" s="15"/>
      <c r="CT141" s="770"/>
      <c r="CU141" s="15"/>
      <c r="CV141" s="770"/>
      <c r="CW141" s="15"/>
      <c r="CX141" s="770"/>
      <c r="CY141" s="15"/>
      <c r="CZ141" s="770"/>
      <c r="DA141" s="15"/>
      <c r="DB141" s="770"/>
      <c r="DC141" s="15"/>
      <c r="DD141" s="770"/>
      <c r="DE141" s="15"/>
      <c r="DF141" s="770"/>
      <c r="DG141" s="15"/>
      <c r="DH141" s="770"/>
      <c r="DI141" s="15"/>
      <c r="DJ141" s="770"/>
      <c r="DK141" s="15"/>
      <c r="DL141" s="770"/>
      <c r="DM141" s="15"/>
      <c r="DN141" s="770"/>
      <c r="DO141" s="15"/>
      <c r="DP141" s="770"/>
      <c r="DQ141" s="15"/>
      <c r="DR141" s="770"/>
      <c r="DS141" s="15"/>
      <c r="DT141" s="770"/>
      <c r="DU141" s="168">
        <f>COUNT(U141:BS141)</f>
        <v>0</v>
      </c>
      <c r="DW141" s="168">
        <f>COUNT(BU141:DS141)</f>
        <v>0</v>
      </c>
      <c r="DY141" s="168">
        <f>SUM(DU141,DW141)</f>
        <v>0</v>
      </c>
    </row>
    <row r="142" spans="1:133" s="209" customFormat="1" hidden="1">
      <c r="C142" s="210"/>
      <c r="E142" s="491"/>
      <c r="F142" s="464"/>
      <c r="G142" s="508"/>
      <c r="H142" s="386"/>
      <c r="I142" s="211"/>
      <c r="J142" s="212"/>
      <c r="K142" s="211"/>
      <c r="L142" s="212"/>
      <c r="M142" s="212"/>
      <c r="N142" s="212"/>
      <c r="O142" s="212"/>
      <c r="P142" s="212"/>
      <c r="Q142" s="212"/>
      <c r="R142" s="212"/>
      <c r="S142" s="212"/>
      <c r="T142" s="212"/>
      <c r="U142" s="213"/>
      <c r="V142" s="103"/>
      <c r="W142" s="210"/>
      <c r="Y142" s="210"/>
      <c r="AA142" s="210"/>
      <c r="AC142" s="210"/>
      <c r="AE142" s="210"/>
      <c r="AG142" s="210"/>
      <c r="AI142" s="210"/>
      <c r="AK142" s="210"/>
      <c r="AM142" s="210"/>
      <c r="AO142" s="210"/>
      <c r="AQ142" s="210"/>
      <c r="AS142" s="210"/>
      <c r="AU142" s="210"/>
      <c r="AW142" s="210"/>
      <c r="AY142" s="210"/>
      <c r="BA142" s="210"/>
      <c r="BC142" s="210"/>
      <c r="BE142" s="210"/>
      <c r="BG142" s="210"/>
      <c r="BI142" s="210"/>
      <c r="BK142" s="213"/>
      <c r="BL142" s="213"/>
      <c r="BM142" s="213"/>
      <c r="BN142" s="213"/>
      <c r="BO142" s="210"/>
      <c r="BQ142" s="210"/>
      <c r="BR142" s="210"/>
      <c r="BS142" s="210"/>
      <c r="BT142" s="210"/>
      <c r="BU142" s="210"/>
      <c r="BV142" s="210"/>
      <c r="BW142" s="210"/>
      <c r="BY142" s="210"/>
      <c r="CA142" s="210"/>
      <c r="CC142" s="210"/>
      <c r="CE142" s="210"/>
      <c r="CG142" s="210"/>
      <c r="CI142" s="210"/>
      <c r="CK142" s="210"/>
      <c r="CM142" s="210"/>
      <c r="CO142" s="210"/>
      <c r="CQ142" s="210"/>
      <c r="CS142" s="210"/>
      <c r="CU142" s="210"/>
      <c r="CW142" s="210"/>
      <c r="CY142" s="210"/>
      <c r="DA142" s="210"/>
      <c r="DC142" s="210"/>
      <c r="DE142" s="210"/>
      <c r="DG142" s="210"/>
      <c r="DI142" s="210"/>
      <c r="DK142" s="210"/>
      <c r="DM142" s="210"/>
      <c r="DO142" s="210"/>
      <c r="DQ142" s="210"/>
      <c r="DS142" s="210"/>
    </row>
    <row r="143" spans="1:133" s="49" customFormat="1" ht="54" hidden="1" customHeight="1">
      <c r="D143" s="49" t="s">
        <v>1690</v>
      </c>
      <c r="F143" s="387"/>
      <c r="H143" s="620"/>
      <c r="I143" s="35"/>
      <c r="K143" s="620"/>
      <c r="DU143" s="37"/>
      <c r="DV143" s="37"/>
      <c r="DW143" s="37"/>
      <c r="DY143" s="37"/>
    </row>
    <row r="144" spans="1:133" s="209" customFormat="1" hidden="1">
      <c r="C144" s="210"/>
      <c r="E144" s="491"/>
      <c r="F144" s="464"/>
      <c r="G144" s="508"/>
      <c r="H144" s="386"/>
      <c r="I144" s="211"/>
      <c r="J144" s="212"/>
      <c r="K144" s="211"/>
      <c r="L144" s="212"/>
      <c r="M144" s="212"/>
      <c r="N144" s="212"/>
      <c r="O144" s="212"/>
      <c r="P144" s="212"/>
      <c r="Q144" s="212"/>
      <c r="R144" s="212"/>
      <c r="S144" s="212"/>
      <c r="T144" s="212"/>
      <c r="U144" s="213"/>
      <c r="V144" s="103"/>
      <c r="W144" s="210"/>
      <c r="Y144" s="210"/>
      <c r="AA144" s="210"/>
      <c r="AC144" s="210"/>
      <c r="AE144" s="210"/>
      <c r="AG144" s="210"/>
      <c r="AI144" s="210"/>
      <c r="AK144" s="210"/>
      <c r="AM144" s="210"/>
      <c r="AO144" s="210"/>
      <c r="AQ144" s="210"/>
      <c r="AS144" s="210"/>
      <c r="AU144" s="210"/>
      <c r="AW144" s="210"/>
      <c r="AY144" s="210"/>
      <c r="BA144" s="210"/>
      <c r="BC144" s="210"/>
      <c r="BE144" s="210"/>
      <c r="BG144" s="210"/>
      <c r="BI144" s="210"/>
      <c r="BK144" s="213"/>
      <c r="BL144" s="213"/>
      <c r="BM144" s="213"/>
      <c r="BN144" s="213"/>
      <c r="BO144" s="210"/>
      <c r="BQ144" s="210"/>
      <c r="BR144" s="210"/>
      <c r="BS144" s="210"/>
      <c r="BT144" s="210"/>
      <c r="BU144" s="210"/>
      <c r="BV144" s="210"/>
      <c r="BW144" s="210"/>
      <c r="BY144" s="210"/>
      <c r="CA144" s="210"/>
      <c r="CC144" s="210"/>
      <c r="CE144" s="210"/>
      <c r="CG144" s="210"/>
      <c r="CI144" s="210"/>
      <c r="CK144" s="210"/>
      <c r="CM144" s="210"/>
      <c r="CO144" s="210"/>
      <c r="CQ144" s="210"/>
      <c r="CS144" s="210"/>
      <c r="CU144" s="210"/>
      <c r="CW144" s="210"/>
      <c r="CY144" s="210"/>
      <c r="DA144" s="210"/>
      <c r="DC144" s="210"/>
      <c r="DE144" s="210"/>
      <c r="DG144" s="210"/>
      <c r="DI144" s="210"/>
      <c r="DK144" s="210"/>
      <c r="DM144" s="210"/>
      <c r="DO144" s="210"/>
      <c r="DQ144" s="210"/>
      <c r="DS144" s="210"/>
    </row>
    <row r="145" spans="1:131" s="173" customFormat="1" ht="34.5" hidden="1" customHeight="1">
      <c r="A145" s="279" t="s">
        <v>11</v>
      </c>
      <c r="B145" s="279" t="s">
        <v>1011</v>
      </c>
      <c r="C145" s="503" t="s">
        <v>12</v>
      </c>
      <c r="D145" s="365" t="s">
        <v>39</v>
      </c>
      <c r="E145" s="495"/>
      <c r="F145" s="343" t="s">
        <v>14</v>
      </c>
      <c r="G145" s="411"/>
      <c r="H145" s="90" t="s">
        <v>1611</v>
      </c>
      <c r="I145" s="256" t="s">
        <v>1612</v>
      </c>
      <c r="J145" s="423"/>
      <c r="K145" s="291"/>
      <c r="L145" s="333" t="s">
        <v>1353</v>
      </c>
      <c r="M145" s="333" t="s">
        <v>1551</v>
      </c>
      <c r="N145" s="333" t="s">
        <v>1552</v>
      </c>
      <c r="O145" s="333" t="s">
        <v>1482</v>
      </c>
      <c r="P145" s="333"/>
      <c r="Q145" s="333"/>
      <c r="R145" s="333"/>
      <c r="S145" s="1116" t="s">
        <v>876</v>
      </c>
      <c r="T145" s="1116"/>
      <c r="U145" s="279">
        <v>2</v>
      </c>
      <c r="V145" s="825"/>
      <c r="W145" s="279">
        <v>9</v>
      </c>
      <c r="X145" s="825"/>
      <c r="Y145" s="279">
        <v>16</v>
      </c>
      <c r="Z145" s="825"/>
      <c r="AA145" s="279">
        <v>30</v>
      </c>
      <c r="AB145" s="825"/>
      <c r="AC145" s="279">
        <v>6</v>
      </c>
      <c r="AD145" s="825"/>
      <c r="AE145" s="279">
        <v>13</v>
      </c>
      <c r="AF145" s="825"/>
      <c r="AG145" s="279">
        <v>20</v>
      </c>
      <c r="AH145" s="825"/>
      <c r="AI145" s="279">
        <v>27</v>
      </c>
      <c r="AJ145" s="825"/>
      <c r="AK145" s="279">
        <v>6</v>
      </c>
      <c r="AL145" s="825"/>
      <c r="AM145" s="279">
        <v>13</v>
      </c>
      <c r="AN145" s="825"/>
      <c r="AO145" s="279"/>
      <c r="AP145" s="825"/>
      <c r="AQ145" s="279">
        <v>20</v>
      </c>
      <c r="AR145" s="825"/>
      <c r="AS145" s="279">
        <v>27</v>
      </c>
      <c r="AT145" s="825"/>
      <c r="AU145" s="279">
        <v>3</v>
      </c>
      <c r="AV145" s="825"/>
      <c r="AW145" s="279">
        <v>10</v>
      </c>
      <c r="AX145" s="825"/>
      <c r="AY145" s="279"/>
      <c r="AZ145" s="825"/>
      <c r="BA145" s="279">
        <v>24</v>
      </c>
      <c r="BB145" s="825"/>
      <c r="BC145" s="279">
        <v>1</v>
      </c>
      <c r="BD145" s="825"/>
      <c r="BE145" s="279">
        <v>8</v>
      </c>
      <c r="BF145" s="825"/>
      <c r="BG145" s="279">
        <v>15</v>
      </c>
      <c r="BH145" s="825"/>
      <c r="BI145" s="279">
        <v>29</v>
      </c>
      <c r="BJ145" s="825"/>
      <c r="BK145" s="279">
        <v>5</v>
      </c>
      <c r="BL145" s="825"/>
      <c r="BM145" s="279"/>
      <c r="BN145" s="825"/>
      <c r="BO145" s="279">
        <v>12</v>
      </c>
      <c r="BP145" s="825"/>
      <c r="BQ145" s="279">
        <v>19</v>
      </c>
      <c r="BR145" s="825"/>
      <c r="BS145" s="279">
        <v>26</v>
      </c>
      <c r="BT145" s="825"/>
      <c r="BU145" s="279">
        <v>3</v>
      </c>
      <c r="BV145" s="825"/>
      <c r="BW145" s="279">
        <v>10</v>
      </c>
      <c r="BX145" s="825"/>
      <c r="BY145" s="279">
        <v>24</v>
      </c>
      <c r="BZ145" s="825"/>
      <c r="CA145" s="279">
        <v>31</v>
      </c>
      <c r="CB145" s="825"/>
      <c r="CC145" s="279">
        <v>7</v>
      </c>
      <c r="CD145" s="825"/>
      <c r="CE145" s="279">
        <v>14</v>
      </c>
      <c r="CF145" s="825"/>
      <c r="CG145" s="279"/>
      <c r="CH145" s="825"/>
      <c r="CI145" s="279">
        <v>21</v>
      </c>
      <c r="CJ145" s="825"/>
      <c r="CK145" s="279">
        <v>28</v>
      </c>
      <c r="CL145" s="825"/>
      <c r="CM145" s="279">
        <v>4</v>
      </c>
      <c r="CN145" s="825"/>
      <c r="CO145" s="279">
        <v>11</v>
      </c>
      <c r="CP145" s="825"/>
      <c r="CQ145" s="279"/>
      <c r="CR145" s="825"/>
      <c r="CS145" s="279">
        <v>25</v>
      </c>
      <c r="CT145" s="825"/>
      <c r="CU145" s="279">
        <v>2</v>
      </c>
      <c r="CV145" s="825"/>
      <c r="CW145" s="279">
        <v>9</v>
      </c>
      <c r="CX145" s="825"/>
      <c r="CY145" s="279">
        <v>23</v>
      </c>
      <c r="CZ145" s="825"/>
      <c r="DA145" s="279">
        <v>30</v>
      </c>
      <c r="DB145" s="825"/>
      <c r="DC145" s="279">
        <v>6</v>
      </c>
      <c r="DD145" s="825"/>
      <c r="DE145" s="279">
        <v>13</v>
      </c>
      <c r="DF145" s="825"/>
      <c r="DG145" s="279">
        <v>20</v>
      </c>
      <c r="DH145" s="825"/>
      <c r="DI145" s="279"/>
      <c r="DJ145" s="825"/>
      <c r="DK145" s="279">
        <v>27</v>
      </c>
      <c r="DL145" s="825"/>
      <c r="DM145" s="279">
        <v>4</v>
      </c>
      <c r="DN145" s="825"/>
      <c r="DO145" s="279">
        <v>11</v>
      </c>
      <c r="DP145" s="825"/>
      <c r="DQ145" s="279">
        <v>18</v>
      </c>
      <c r="DR145" s="825"/>
      <c r="DS145" s="279">
        <v>25</v>
      </c>
      <c r="DT145" s="825"/>
      <c r="DU145" s="12" t="s">
        <v>876</v>
      </c>
      <c r="DV145" s="13"/>
      <c r="DW145" s="12" t="s">
        <v>877</v>
      </c>
      <c r="DX145" s="157"/>
      <c r="DY145" s="14" t="s">
        <v>1482</v>
      </c>
    </row>
    <row r="146" spans="1:131" s="25" customFormat="1" ht="21" hidden="1" customHeight="1">
      <c r="A146" s="175"/>
      <c r="B146" s="175"/>
      <c r="C146" s="38" t="s">
        <v>80</v>
      </c>
      <c r="D146" s="556" t="s">
        <v>249</v>
      </c>
      <c r="E146" s="494"/>
      <c r="F146" s="457">
        <v>42026</v>
      </c>
      <c r="G146" s="788"/>
      <c r="H146" s="319" t="s">
        <v>748</v>
      </c>
      <c r="I146" s="27">
        <v>43438</v>
      </c>
      <c r="J146" s="424"/>
      <c r="K146" s="272"/>
      <c r="L146" s="16">
        <v>0</v>
      </c>
      <c r="M146" s="16">
        <v>0</v>
      </c>
      <c r="N146" s="16">
        <v>0</v>
      </c>
      <c r="O146" s="16">
        <v>0</v>
      </c>
      <c r="P146" s="16"/>
      <c r="Q146" s="16"/>
      <c r="R146" s="16"/>
      <c r="S146" s="1114">
        <v>0</v>
      </c>
      <c r="T146" s="1114"/>
      <c r="U146" s="15"/>
      <c r="V146" s="769"/>
      <c r="W146" s="15"/>
      <c r="X146" s="769"/>
      <c r="Y146" s="15"/>
      <c r="Z146" s="769"/>
      <c r="AA146" s="15"/>
      <c r="AB146" s="769"/>
      <c r="AC146" s="15"/>
      <c r="AD146" s="769"/>
      <c r="AE146" s="15"/>
      <c r="AF146" s="769"/>
      <c r="AG146" s="15"/>
      <c r="AH146" s="769"/>
      <c r="AI146" s="15"/>
      <c r="AJ146" s="769"/>
      <c r="AK146" s="15"/>
      <c r="AL146" s="769"/>
      <c r="AM146" s="15"/>
      <c r="AN146" s="769"/>
      <c r="AO146" s="15"/>
      <c r="AP146" s="769"/>
      <c r="AQ146" s="15"/>
      <c r="AR146" s="769"/>
      <c r="AS146" s="15"/>
      <c r="AT146" s="769"/>
      <c r="AU146" s="15"/>
      <c r="AV146" s="769"/>
      <c r="AW146" s="15"/>
      <c r="AX146" s="769"/>
      <c r="AY146" s="15"/>
      <c r="AZ146" s="769"/>
      <c r="BA146" s="15"/>
      <c r="BB146" s="769"/>
      <c r="BC146" s="15"/>
      <c r="BD146" s="769"/>
      <c r="BE146" s="15"/>
      <c r="BF146" s="769"/>
      <c r="BG146" s="15"/>
      <c r="BH146" s="769"/>
      <c r="BI146" s="15"/>
      <c r="BJ146" s="769"/>
      <c r="BK146" s="15"/>
      <c r="BL146" s="769"/>
      <c r="BM146" s="15"/>
      <c r="BN146" s="769"/>
      <c r="BO146" s="15"/>
      <c r="BP146" s="769"/>
      <c r="BQ146" s="15"/>
      <c r="BR146" s="769"/>
      <c r="BS146" s="15"/>
      <c r="BT146" s="769"/>
      <c r="BU146" s="15"/>
      <c r="BV146" s="770"/>
      <c r="BW146" s="15"/>
      <c r="BX146" s="770"/>
      <c r="BY146" s="15"/>
      <c r="BZ146" s="770"/>
      <c r="CA146" s="15"/>
      <c r="CB146" s="770"/>
      <c r="CC146" s="15"/>
      <c r="CD146" s="770"/>
      <c r="CE146" s="15"/>
      <c r="CF146" s="770"/>
      <c r="CG146" s="15"/>
      <c r="CH146" s="770"/>
      <c r="CI146" s="15"/>
      <c r="CJ146" s="770"/>
      <c r="CK146" s="15"/>
      <c r="CL146" s="770"/>
      <c r="CM146" s="15"/>
      <c r="CN146" s="770"/>
      <c r="CO146" s="15"/>
      <c r="CP146" s="770"/>
      <c r="CQ146" s="15"/>
      <c r="CR146" s="770"/>
      <c r="CS146" s="15"/>
      <c r="CT146" s="770"/>
      <c r="CU146" s="15"/>
      <c r="CV146" s="770"/>
      <c r="CW146" s="15"/>
      <c r="CX146" s="770"/>
      <c r="CY146" s="15"/>
      <c r="CZ146" s="770"/>
      <c r="DA146" s="15"/>
      <c r="DB146" s="770"/>
      <c r="DC146" s="15"/>
      <c r="DD146" s="770"/>
      <c r="DE146" s="15"/>
      <c r="DF146" s="770"/>
      <c r="DG146" s="15"/>
      <c r="DH146" s="770"/>
      <c r="DI146" s="15"/>
      <c r="DJ146" s="770"/>
      <c r="DK146" s="15"/>
      <c r="DL146" s="770"/>
      <c r="DM146" s="15"/>
      <c r="DN146" s="770"/>
      <c r="DO146" s="15"/>
      <c r="DP146" s="770"/>
      <c r="DQ146" s="15"/>
      <c r="DR146" s="770"/>
      <c r="DS146" s="15"/>
      <c r="DT146" s="770"/>
      <c r="DU146" s="168">
        <v>0</v>
      </c>
      <c r="DW146" s="168">
        <v>0</v>
      </c>
      <c r="DY146" s="168">
        <v>0</v>
      </c>
      <c r="DZ146" s="245"/>
      <c r="EA146" s="245"/>
    </row>
    <row r="147" spans="1:131" s="25" customFormat="1" ht="21" hidden="1" customHeight="1">
      <c r="A147" s="175"/>
      <c r="B147" s="175"/>
      <c r="C147" s="38" t="s">
        <v>91</v>
      </c>
      <c r="D147" s="556" t="s">
        <v>1313</v>
      </c>
      <c r="E147" s="477">
        <v>11380</v>
      </c>
      <c r="F147" s="458">
        <v>44517</v>
      </c>
      <c r="G147" s="788"/>
      <c r="H147" s="319" t="s">
        <v>343</v>
      </c>
      <c r="I147" s="27">
        <v>44517</v>
      </c>
      <c r="J147" s="430" t="s">
        <v>1315</v>
      </c>
      <c r="K147" s="287" t="s">
        <v>1314</v>
      </c>
      <c r="L147" s="16">
        <v>0</v>
      </c>
      <c r="M147" s="16">
        <v>0</v>
      </c>
      <c r="N147" s="16">
        <v>0</v>
      </c>
      <c r="O147" s="16">
        <v>0</v>
      </c>
      <c r="P147" s="16"/>
      <c r="Q147" s="16"/>
      <c r="R147" s="16"/>
      <c r="S147" s="1114">
        <v>0</v>
      </c>
      <c r="T147" s="1114"/>
      <c r="U147" s="15"/>
      <c r="V147" s="769"/>
      <c r="W147" s="15"/>
      <c r="X147" s="769"/>
      <c r="Y147" s="15"/>
      <c r="Z147" s="769"/>
      <c r="AA147" s="15"/>
      <c r="AB147" s="769"/>
      <c r="AC147" s="15"/>
      <c r="AD147" s="769"/>
      <c r="AE147" s="15"/>
      <c r="AF147" s="769"/>
      <c r="AG147" s="15"/>
      <c r="AH147" s="769"/>
      <c r="AI147" s="15"/>
      <c r="AJ147" s="769"/>
      <c r="AK147" s="15"/>
      <c r="AL147" s="769"/>
      <c r="AM147" s="15"/>
      <c r="AN147" s="769"/>
      <c r="AO147" s="15"/>
      <c r="AP147" s="769"/>
      <c r="AQ147" s="15"/>
      <c r="AR147" s="769"/>
      <c r="AS147" s="15"/>
      <c r="AT147" s="769"/>
      <c r="AU147" s="15"/>
      <c r="AV147" s="769"/>
      <c r="AW147" s="15"/>
      <c r="AX147" s="769"/>
      <c r="AY147" s="15"/>
      <c r="AZ147" s="769"/>
      <c r="BA147" s="15"/>
      <c r="BB147" s="769"/>
      <c r="BC147" s="15"/>
      <c r="BD147" s="769"/>
      <c r="BE147" s="15"/>
      <c r="BF147" s="769"/>
      <c r="BG147" s="15"/>
      <c r="BH147" s="769"/>
      <c r="BI147" s="15"/>
      <c r="BJ147" s="769"/>
      <c r="BK147" s="15"/>
      <c r="BL147" s="769"/>
      <c r="BM147" s="15"/>
      <c r="BN147" s="769"/>
      <c r="BO147" s="15"/>
      <c r="BP147" s="769"/>
      <c r="BQ147" s="15"/>
      <c r="BR147" s="769"/>
      <c r="BS147" s="15"/>
      <c r="BT147" s="769"/>
      <c r="BU147" s="15"/>
      <c r="BV147" s="770"/>
      <c r="BW147" s="15"/>
      <c r="BX147" s="770"/>
      <c r="BY147" s="15"/>
      <c r="BZ147" s="770"/>
      <c r="CA147" s="15"/>
      <c r="CB147" s="770"/>
      <c r="CC147" s="15"/>
      <c r="CD147" s="770"/>
      <c r="CE147" s="15"/>
      <c r="CF147" s="770"/>
      <c r="CG147" s="15"/>
      <c r="CH147" s="770"/>
      <c r="CI147" s="15"/>
      <c r="CJ147" s="770"/>
      <c r="CK147" s="15"/>
      <c r="CL147" s="770"/>
      <c r="CM147" s="15"/>
      <c r="CN147" s="770"/>
      <c r="CO147" s="15"/>
      <c r="CP147" s="770"/>
      <c r="CQ147" s="15"/>
      <c r="CR147" s="770"/>
      <c r="CS147" s="15"/>
      <c r="CT147" s="770"/>
      <c r="CU147" s="15"/>
      <c r="CV147" s="770"/>
      <c r="CW147" s="15"/>
      <c r="CX147" s="770"/>
      <c r="CY147" s="15"/>
      <c r="CZ147" s="770"/>
      <c r="DA147" s="15"/>
      <c r="DB147" s="770"/>
      <c r="DC147" s="15"/>
      <c r="DD147" s="770"/>
      <c r="DE147" s="15"/>
      <c r="DF147" s="770"/>
      <c r="DG147" s="15"/>
      <c r="DH147" s="770"/>
      <c r="DI147" s="15"/>
      <c r="DJ147" s="770"/>
      <c r="DK147" s="15"/>
      <c r="DL147" s="770"/>
      <c r="DM147" s="15"/>
      <c r="DN147" s="770"/>
      <c r="DO147" s="15"/>
      <c r="DP147" s="770"/>
      <c r="DQ147" s="15"/>
      <c r="DR147" s="770"/>
      <c r="DS147" s="15"/>
      <c r="DT147" s="770"/>
      <c r="DU147" s="168">
        <v>0</v>
      </c>
      <c r="DW147" s="168">
        <v>0</v>
      </c>
      <c r="DY147" s="168">
        <v>0</v>
      </c>
    </row>
    <row r="148" spans="1:131" s="25" customFormat="1" ht="21" hidden="1" customHeight="1">
      <c r="A148" s="175"/>
      <c r="B148" s="175"/>
      <c r="C148" s="38" t="s">
        <v>89</v>
      </c>
      <c r="D148" s="556" t="s">
        <v>1663</v>
      </c>
      <c r="E148" s="494"/>
      <c r="F148" s="457">
        <v>42665</v>
      </c>
      <c r="G148" s="788"/>
      <c r="H148" s="319" t="s">
        <v>748</v>
      </c>
      <c r="I148" s="27">
        <v>42832</v>
      </c>
      <c r="J148" s="424"/>
      <c r="K148" s="272"/>
      <c r="L148" s="16">
        <v>0</v>
      </c>
      <c r="M148" s="16">
        <v>0</v>
      </c>
      <c r="N148" s="16">
        <v>0</v>
      </c>
      <c r="O148" s="16">
        <v>0</v>
      </c>
      <c r="P148" s="16"/>
      <c r="Q148" s="16"/>
      <c r="R148" s="16"/>
      <c r="S148" s="1114">
        <v>0</v>
      </c>
      <c r="T148" s="1114"/>
      <c r="U148" s="15"/>
      <c r="V148" s="769"/>
      <c r="W148" s="15"/>
      <c r="X148" s="769"/>
      <c r="Y148" s="15"/>
      <c r="Z148" s="769"/>
      <c r="AA148" s="15"/>
      <c r="AB148" s="769"/>
      <c r="AC148" s="15"/>
      <c r="AD148" s="769"/>
      <c r="AE148" s="15"/>
      <c r="AF148" s="769"/>
      <c r="AG148" s="15"/>
      <c r="AH148" s="769"/>
      <c r="AI148" s="15"/>
      <c r="AJ148" s="769"/>
      <c r="AK148" s="15"/>
      <c r="AL148" s="769"/>
      <c r="AM148" s="15"/>
      <c r="AN148" s="769"/>
      <c r="AO148" s="15"/>
      <c r="AP148" s="769"/>
      <c r="AQ148" s="15"/>
      <c r="AR148" s="769"/>
      <c r="AS148" s="15"/>
      <c r="AT148" s="769"/>
      <c r="AU148" s="15"/>
      <c r="AV148" s="769"/>
      <c r="AW148" s="15"/>
      <c r="AX148" s="769"/>
      <c r="AY148" s="15"/>
      <c r="AZ148" s="769"/>
      <c r="BA148" s="15"/>
      <c r="BB148" s="769"/>
      <c r="BC148" s="15"/>
      <c r="BD148" s="769"/>
      <c r="BE148" s="15"/>
      <c r="BF148" s="769"/>
      <c r="BG148" s="15"/>
      <c r="BH148" s="769"/>
      <c r="BI148" s="15"/>
      <c r="BJ148" s="769"/>
      <c r="BK148" s="15"/>
      <c r="BL148" s="769"/>
      <c r="BM148" s="15"/>
      <c r="BN148" s="769"/>
      <c r="BO148" s="15"/>
      <c r="BP148" s="769"/>
      <c r="BQ148" s="15"/>
      <c r="BR148" s="769"/>
      <c r="BS148" s="15"/>
      <c r="BT148" s="769"/>
      <c r="BU148" s="15"/>
      <c r="BV148" s="770"/>
      <c r="BW148" s="15"/>
      <c r="BX148" s="770"/>
      <c r="BY148" s="15"/>
      <c r="BZ148" s="770"/>
      <c r="CA148" s="15"/>
      <c r="CB148" s="770"/>
      <c r="CC148" s="15"/>
      <c r="CD148" s="770"/>
      <c r="CE148" s="15"/>
      <c r="CF148" s="770"/>
      <c r="CG148" s="15"/>
      <c r="CH148" s="770"/>
      <c r="CI148" s="15"/>
      <c r="CJ148" s="770"/>
      <c r="CK148" s="15"/>
      <c r="CL148" s="770"/>
      <c r="CM148" s="15"/>
      <c r="CN148" s="770"/>
      <c r="CO148" s="15"/>
      <c r="CP148" s="770"/>
      <c r="CQ148" s="15"/>
      <c r="CR148" s="770"/>
      <c r="CS148" s="15"/>
      <c r="CT148" s="770"/>
      <c r="CU148" s="15"/>
      <c r="CV148" s="770"/>
      <c r="CW148" s="15"/>
      <c r="CX148" s="770"/>
      <c r="CY148" s="15"/>
      <c r="CZ148" s="770"/>
      <c r="DA148" s="15"/>
      <c r="DB148" s="770"/>
      <c r="DC148" s="15"/>
      <c r="DD148" s="770"/>
      <c r="DE148" s="15"/>
      <c r="DF148" s="770"/>
      <c r="DG148" s="15"/>
      <c r="DH148" s="770"/>
      <c r="DI148" s="15"/>
      <c r="DJ148" s="770"/>
      <c r="DK148" s="15"/>
      <c r="DL148" s="770"/>
      <c r="DM148" s="15"/>
      <c r="DN148" s="770"/>
      <c r="DO148" s="15"/>
      <c r="DP148" s="770"/>
      <c r="DQ148" s="15"/>
      <c r="DR148" s="770"/>
      <c r="DS148" s="15"/>
      <c r="DT148" s="770"/>
      <c r="DU148" s="168">
        <v>0</v>
      </c>
      <c r="DW148" s="168">
        <v>0</v>
      </c>
      <c r="DY148" s="168">
        <v>0</v>
      </c>
    </row>
    <row r="149" spans="1:131" s="25" customFormat="1" ht="21" hidden="1" customHeight="1">
      <c r="A149" s="175"/>
      <c r="B149" s="175"/>
      <c r="C149" s="38" t="s">
        <v>17</v>
      </c>
      <c r="D149" s="556" t="s">
        <v>240</v>
      </c>
      <c r="E149" s="477">
        <v>182</v>
      </c>
      <c r="F149" s="457">
        <v>40540</v>
      </c>
      <c r="G149" s="788"/>
      <c r="H149" s="319" t="s">
        <v>259</v>
      </c>
      <c r="I149" s="27">
        <v>20221</v>
      </c>
      <c r="J149" s="431" t="s">
        <v>457</v>
      </c>
      <c r="K149" s="287" t="s">
        <v>456</v>
      </c>
      <c r="L149" s="16">
        <v>17</v>
      </c>
      <c r="M149" s="16">
        <v>0</v>
      </c>
      <c r="N149" s="16">
        <v>17</v>
      </c>
      <c r="O149" s="16">
        <v>0</v>
      </c>
      <c r="P149" s="16"/>
      <c r="Q149" s="16"/>
      <c r="R149" s="16"/>
      <c r="S149" s="1114">
        <v>0</v>
      </c>
      <c r="T149" s="1114"/>
      <c r="U149" s="15"/>
      <c r="V149" s="769"/>
      <c r="W149" s="15"/>
      <c r="X149" s="769"/>
      <c r="Y149" s="15"/>
      <c r="Z149" s="769"/>
      <c r="AA149" s="15"/>
      <c r="AB149" s="769"/>
      <c r="AC149" s="15"/>
      <c r="AD149" s="769"/>
      <c r="AE149" s="15"/>
      <c r="AF149" s="769"/>
      <c r="AG149" s="15"/>
      <c r="AH149" s="769"/>
      <c r="AI149" s="15"/>
      <c r="AJ149" s="769"/>
      <c r="AK149" s="15"/>
      <c r="AL149" s="769"/>
      <c r="AM149" s="15"/>
      <c r="AN149" s="769"/>
      <c r="AO149" s="15"/>
      <c r="AP149" s="769"/>
      <c r="AQ149" s="15"/>
      <c r="AR149" s="769"/>
      <c r="AS149" s="15"/>
      <c r="AT149" s="769"/>
      <c r="AU149" s="15"/>
      <c r="AV149" s="769"/>
      <c r="AW149" s="15"/>
      <c r="AX149" s="769"/>
      <c r="AY149" s="15"/>
      <c r="AZ149" s="769"/>
      <c r="BA149" s="15"/>
      <c r="BB149" s="769"/>
      <c r="BC149" s="15"/>
      <c r="BD149" s="769"/>
      <c r="BE149" s="15"/>
      <c r="BF149" s="769"/>
      <c r="BG149" s="15"/>
      <c r="BH149" s="769"/>
      <c r="BI149" s="15"/>
      <c r="BJ149" s="769"/>
      <c r="BK149" s="15"/>
      <c r="BL149" s="769"/>
      <c r="BM149" s="15"/>
      <c r="BN149" s="769"/>
      <c r="BO149" s="15"/>
      <c r="BP149" s="769"/>
      <c r="BQ149" s="15"/>
      <c r="BR149" s="769"/>
      <c r="BS149" s="15"/>
      <c r="BT149" s="769"/>
      <c r="BU149" s="15"/>
      <c r="BV149" s="770"/>
      <c r="BW149" s="15"/>
      <c r="BX149" s="770"/>
      <c r="BY149" s="15"/>
      <c r="BZ149" s="770"/>
      <c r="CA149" s="15"/>
      <c r="CB149" s="770"/>
      <c r="CC149" s="15"/>
      <c r="CD149" s="770"/>
      <c r="CE149" s="15"/>
      <c r="CF149" s="770"/>
      <c r="CG149" s="15"/>
      <c r="CH149" s="770"/>
      <c r="CI149" s="15"/>
      <c r="CJ149" s="770"/>
      <c r="CK149" s="15"/>
      <c r="CL149" s="770"/>
      <c r="CM149" s="15"/>
      <c r="CN149" s="770"/>
      <c r="CO149" s="15"/>
      <c r="CP149" s="770"/>
      <c r="CQ149" s="15"/>
      <c r="CR149" s="770"/>
      <c r="CS149" s="15"/>
      <c r="CT149" s="770"/>
      <c r="CU149" s="15"/>
      <c r="CV149" s="770"/>
      <c r="CW149" s="15"/>
      <c r="CX149" s="770"/>
      <c r="CY149" s="15"/>
      <c r="CZ149" s="770"/>
      <c r="DA149" s="15"/>
      <c r="DB149" s="770"/>
      <c r="DC149" s="15"/>
      <c r="DD149" s="770"/>
      <c r="DE149" s="15"/>
      <c r="DF149" s="770"/>
      <c r="DG149" s="15"/>
      <c r="DH149" s="770"/>
      <c r="DI149" s="15"/>
      <c r="DJ149" s="770"/>
      <c r="DK149" s="15"/>
      <c r="DL149" s="770"/>
      <c r="DM149" s="15"/>
      <c r="DN149" s="770"/>
      <c r="DO149" s="15"/>
      <c r="DP149" s="770"/>
      <c r="DQ149" s="15"/>
      <c r="DR149" s="770"/>
      <c r="DS149" s="15"/>
      <c r="DT149" s="770"/>
      <c r="DU149" s="168">
        <v>0</v>
      </c>
      <c r="DW149" s="168">
        <v>0</v>
      </c>
      <c r="DY149" s="168">
        <v>0</v>
      </c>
    </row>
    <row r="150" spans="1:131" s="25" customFormat="1" ht="21" hidden="1" customHeight="1">
      <c r="A150" s="175"/>
      <c r="B150" s="175"/>
      <c r="C150" s="38" t="s">
        <v>94</v>
      </c>
      <c r="D150" s="556" t="s">
        <v>951</v>
      </c>
      <c r="E150" s="494"/>
      <c r="F150" s="457">
        <v>43677</v>
      </c>
      <c r="G150" s="788"/>
      <c r="H150" s="319" t="s">
        <v>748</v>
      </c>
      <c r="I150" s="27">
        <v>43643</v>
      </c>
      <c r="J150" s="424"/>
      <c r="K150" s="272"/>
      <c r="L150" s="16">
        <v>0</v>
      </c>
      <c r="M150" s="16">
        <v>0</v>
      </c>
      <c r="N150" s="16">
        <v>0</v>
      </c>
      <c r="O150" s="16">
        <v>0</v>
      </c>
      <c r="P150" s="16"/>
      <c r="Q150" s="16"/>
      <c r="R150" s="16"/>
      <c r="S150" s="1114">
        <v>0</v>
      </c>
      <c r="T150" s="1114"/>
      <c r="U150" s="15"/>
      <c r="V150" s="769"/>
      <c r="W150" s="15"/>
      <c r="X150" s="769"/>
      <c r="Y150" s="15"/>
      <c r="Z150" s="769"/>
      <c r="AA150" s="15"/>
      <c r="AB150" s="769"/>
      <c r="AC150" s="15"/>
      <c r="AD150" s="769"/>
      <c r="AE150" s="15"/>
      <c r="AF150" s="769"/>
      <c r="AG150" s="15"/>
      <c r="AH150" s="769"/>
      <c r="AI150" s="15"/>
      <c r="AJ150" s="769"/>
      <c r="AK150" s="15"/>
      <c r="AL150" s="769"/>
      <c r="AM150" s="15"/>
      <c r="AN150" s="769"/>
      <c r="AO150" s="15"/>
      <c r="AP150" s="769"/>
      <c r="AQ150" s="15"/>
      <c r="AR150" s="769"/>
      <c r="AS150" s="15"/>
      <c r="AT150" s="769"/>
      <c r="AU150" s="15"/>
      <c r="AV150" s="769"/>
      <c r="AW150" s="15"/>
      <c r="AX150" s="769"/>
      <c r="AY150" s="15"/>
      <c r="AZ150" s="769"/>
      <c r="BA150" s="15"/>
      <c r="BB150" s="769"/>
      <c r="BC150" s="15"/>
      <c r="BD150" s="769"/>
      <c r="BE150" s="15"/>
      <c r="BF150" s="769"/>
      <c r="BG150" s="15"/>
      <c r="BH150" s="769"/>
      <c r="BI150" s="15"/>
      <c r="BJ150" s="769"/>
      <c r="BK150" s="15"/>
      <c r="BL150" s="769"/>
      <c r="BM150" s="15"/>
      <c r="BN150" s="769"/>
      <c r="BO150" s="15"/>
      <c r="BP150" s="769"/>
      <c r="BQ150" s="15"/>
      <c r="BR150" s="769"/>
      <c r="BS150" s="15"/>
      <c r="BT150" s="769"/>
      <c r="BU150" s="15"/>
      <c r="BV150" s="770"/>
      <c r="BW150" s="15"/>
      <c r="BX150" s="770"/>
      <c r="BY150" s="15"/>
      <c r="BZ150" s="770"/>
      <c r="CA150" s="15"/>
      <c r="CB150" s="770"/>
      <c r="CC150" s="15"/>
      <c r="CD150" s="770"/>
      <c r="CE150" s="15"/>
      <c r="CF150" s="770"/>
      <c r="CG150" s="15"/>
      <c r="CH150" s="770"/>
      <c r="CI150" s="15"/>
      <c r="CJ150" s="770"/>
      <c r="CK150" s="15"/>
      <c r="CL150" s="770"/>
      <c r="CM150" s="15"/>
      <c r="CN150" s="770"/>
      <c r="CO150" s="15"/>
      <c r="CP150" s="770"/>
      <c r="CQ150" s="15"/>
      <c r="CR150" s="770"/>
      <c r="CS150" s="15"/>
      <c r="CT150" s="770"/>
      <c r="CU150" s="15"/>
      <c r="CV150" s="770"/>
      <c r="CW150" s="15"/>
      <c r="CX150" s="770"/>
      <c r="CY150" s="15"/>
      <c r="CZ150" s="770"/>
      <c r="DA150" s="15"/>
      <c r="DB150" s="770"/>
      <c r="DC150" s="15"/>
      <c r="DD150" s="770"/>
      <c r="DE150" s="15"/>
      <c r="DF150" s="770"/>
      <c r="DG150" s="15"/>
      <c r="DH150" s="770"/>
      <c r="DI150" s="15"/>
      <c r="DJ150" s="770"/>
      <c r="DK150" s="15"/>
      <c r="DL150" s="770"/>
      <c r="DM150" s="15"/>
      <c r="DN150" s="770"/>
      <c r="DO150" s="15"/>
      <c r="DP150" s="770"/>
      <c r="DQ150" s="15"/>
      <c r="DR150" s="770"/>
      <c r="DS150" s="15"/>
      <c r="DT150" s="770"/>
      <c r="DU150" s="168">
        <v>0</v>
      </c>
      <c r="DW150" s="168">
        <v>0</v>
      </c>
      <c r="DY150" s="168">
        <v>0</v>
      </c>
    </row>
    <row r="151" spans="1:131" s="25" customFormat="1" ht="21" hidden="1" customHeight="1">
      <c r="A151" s="175"/>
      <c r="B151" s="175"/>
      <c r="C151" s="38" t="s">
        <v>96</v>
      </c>
      <c r="D151" s="556" t="s">
        <v>1152</v>
      </c>
      <c r="E151" s="494"/>
      <c r="F151" s="458">
        <v>43677</v>
      </c>
      <c r="G151" s="788"/>
      <c r="H151" s="319" t="s">
        <v>748</v>
      </c>
      <c r="I151" s="27">
        <v>44239</v>
      </c>
      <c r="J151" s="424"/>
      <c r="K151" s="272"/>
      <c r="L151" s="16">
        <v>0</v>
      </c>
      <c r="M151" s="16">
        <v>0</v>
      </c>
      <c r="N151" s="16">
        <v>0</v>
      </c>
      <c r="O151" s="16">
        <v>0</v>
      </c>
      <c r="P151" s="16"/>
      <c r="Q151" s="16"/>
      <c r="R151" s="16"/>
      <c r="S151" s="1114">
        <v>0</v>
      </c>
      <c r="T151" s="1114"/>
      <c r="U151" s="15"/>
      <c r="V151" s="769"/>
      <c r="W151" s="15"/>
      <c r="X151" s="769"/>
      <c r="Y151" s="15"/>
      <c r="Z151" s="769"/>
      <c r="AA151" s="15"/>
      <c r="AB151" s="769"/>
      <c r="AC151" s="15"/>
      <c r="AD151" s="769"/>
      <c r="AE151" s="15"/>
      <c r="AF151" s="769"/>
      <c r="AG151" s="15"/>
      <c r="AH151" s="769"/>
      <c r="AI151" s="15"/>
      <c r="AJ151" s="769"/>
      <c r="AK151" s="15"/>
      <c r="AL151" s="769"/>
      <c r="AM151" s="15"/>
      <c r="AN151" s="769"/>
      <c r="AO151" s="15"/>
      <c r="AP151" s="769"/>
      <c r="AQ151" s="15"/>
      <c r="AR151" s="769"/>
      <c r="AS151" s="15"/>
      <c r="AT151" s="769"/>
      <c r="AU151" s="15"/>
      <c r="AV151" s="769"/>
      <c r="AW151" s="15"/>
      <c r="AX151" s="769"/>
      <c r="AY151" s="15"/>
      <c r="AZ151" s="769"/>
      <c r="BA151" s="15"/>
      <c r="BB151" s="769"/>
      <c r="BC151" s="15"/>
      <c r="BD151" s="769"/>
      <c r="BE151" s="15"/>
      <c r="BF151" s="769"/>
      <c r="BG151" s="15"/>
      <c r="BH151" s="769"/>
      <c r="BI151" s="15"/>
      <c r="BJ151" s="769"/>
      <c r="BK151" s="15"/>
      <c r="BL151" s="769"/>
      <c r="BM151" s="15"/>
      <c r="BN151" s="769"/>
      <c r="BO151" s="15"/>
      <c r="BP151" s="769"/>
      <c r="BQ151" s="15"/>
      <c r="BR151" s="769"/>
      <c r="BS151" s="15"/>
      <c r="BT151" s="769"/>
      <c r="BU151" s="15"/>
      <c r="BV151" s="770"/>
      <c r="BW151" s="15"/>
      <c r="BX151" s="770"/>
      <c r="BY151" s="15"/>
      <c r="BZ151" s="770"/>
      <c r="CA151" s="15"/>
      <c r="CB151" s="770"/>
      <c r="CC151" s="15"/>
      <c r="CD151" s="770"/>
      <c r="CE151" s="15"/>
      <c r="CF151" s="770"/>
      <c r="CG151" s="15"/>
      <c r="CH151" s="770"/>
      <c r="CI151" s="15"/>
      <c r="CJ151" s="770"/>
      <c r="CK151" s="15"/>
      <c r="CL151" s="770"/>
      <c r="CM151" s="15"/>
      <c r="CN151" s="770"/>
      <c r="CO151" s="15"/>
      <c r="CP151" s="770"/>
      <c r="CQ151" s="15"/>
      <c r="CR151" s="770"/>
      <c r="CS151" s="15"/>
      <c r="CT151" s="770"/>
      <c r="CU151" s="15"/>
      <c r="CV151" s="770"/>
      <c r="CW151" s="15"/>
      <c r="CX151" s="770"/>
      <c r="CY151" s="15"/>
      <c r="CZ151" s="770"/>
      <c r="DA151" s="15"/>
      <c r="DB151" s="770"/>
      <c r="DC151" s="15"/>
      <c r="DD151" s="770"/>
      <c r="DE151" s="15"/>
      <c r="DF151" s="770"/>
      <c r="DG151" s="15"/>
      <c r="DH151" s="770"/>
      <c r="DI151" s="15"/>
      <c r="DJ151" s="770"/>
      <c r="DK151" s="15"/>
      <c r="DL151" s="770"/>
      <c r="DM151" s="15"/>
      <c r="DN151" s="770"/>
      <c r="DO151" s="15"/>
      <c r="DP151" s="770"/>
      <c r="DQ151" s="15"/>
      <c r="DR151" s="770"/>
      <c r="DS151" s="15"/>
      <c r="DT151" s="770"/>
      <c r="DU151" s="168">
        <v>0</v>
      </c>
      <c r="DW151" s="168">
        <v>0</v>
      </c>
      <c r="DY151" s="168">
        <v>0</v>
      </c>
    </row>
    <row r="152" spans="1:131" s="25" customFormat="1" ht="21" hidden="1" customHeight="1">
      <c r="A152" s="175"/>
      <c r="B152" s="175"/>
      <c r="C152" s="38" t="s">
        <v>63</v>
      </c>
      <c r="D152" s="556" t="s">
        <v>252</v>
      </c>
      <c r="E152" s="477">
        <v>421</v>
      </c>
      <c r="F152" s="459">
        <v>41044</v>
      </c>
      <c r="G152" s="788"/>
      <c r="H152" s="319" t="s">
        <v>1403</v>
      </c>
      <c r="I152" s="27">
        <v>15767</v>
      </c>
      <c r="J152" s="436" t="s">
        <v>495</v>
      </c>
      <c r="K152" s="287" t="s">
        <v>494</v>
      </c>
      <c r="L152" s="16">
        <v>0</v>
      </c>
      <c r="M152" s="16">
        <v>0</v>
      </c>
      <c r="N152" s="16">
        <v>0</v>
      </c>
      <c r="O152" s="16">
        <v>0</v>
      </c>
      <c r="P152" s="16"/>
      <c r="Q152" s="16"/>
      <c r="R152" s="16"/>
      <c r="S152" s="1114">
        <v>0</v>
      </c>
      <c r="T152" s="1114"/>
      <c r="U152" s="15"/>
      <c r="V152" s="769"/>
      <c r="W152" s="15"/>
      <c r="X152" s="769"/>
      <c r="Y152" s="15"/>
      <c r="Z152" s="769"/>
      <c r="AA152" s="15"/>
      <c r="AB152" s="769"/>
      <c r="AC152" s="15"/>
      <c r="AD152" s="769"/>
      <c r="AE152" s="15"/>
      <c r="AF152" s="769"/>
      <c r="AG152" s="15"/>
      <c r="AH152" s="769"/>
      <c r="AI152" s="15"/>
      <c r="AJ152" s="769"/>
      <c r="AK152" s="15"/>
      <c r="AL152" s="769"/>
      <c r="AM152" s="15"/>
      <c r="AN152" s="769"/>
      <c r="AO152" s="15"/>
      <c r="AP152" s="769"/>
      <c r="AQ152" s="15"/>
      <c r="AR152" s="769"/>
      <c r="AS152" s="15"/>
      <c r="AT152" s="769"/>
      <c r="AU152" s="15"/>
      <c r="AV152" s="769"/>
      <c r="AW152" s="15"/>
      <c r="AX152" s="769"/>
      <c r="AY152" s="15"/>
      <c r="AZ152" s="769"/>
      <c r="BA152" s="15"/>
      <c r="BB152" s="769"/>
      <c r="BC152" s="15"/>
      <c r="BD152" s="769"/>
      <c r="BE152" s="15"/>
      <c r="BF152" s="769"/>
      <c r="BG152" s="15"/>
      <c r="BH152" s="769"/>
      <c r="BI152" s="15"/>
      <c r="BJ152" s="769"/>
      <c r="BK152" s="15"/>
      <c r="BL152" s="769"/>
      <c r="BM152" s="15"/>
      <c r="BN152" s="769"/>
      <c r="BO152" s="15"/>
      <c r="BP152" s="769"/>
      <c r="BQ152" s="15"/>
      <c r="BR152" s="769"/>
      <c r="BS152" s="15"/>
      <c r="BT152" s="769"/>
      <c r="BU152" s="15"/>
      <c r="BV152" s="770"/>
      <c r="BW152" s="15"/>
      <c r="BX152" s="770"/>
      <c r="BY152" s="15"/>
      <c r="BZ152" s="770"/>
      <c r="CA152" s="15"/>
      <c r="CB152" s="770"/>
      <c r="CC152" s="15"/>
      <c r="CD152" s="770"/>
      <c r="CE152" s="15"/>
      <c r="CF152" s="770"/>
      <c r="CG152" s="15"/>
      <c r="CH152" s="770"/>
      <c r="CI152" s="15"/>
      <c r="CJ152" s="770"/>
      <c r="CK152" s="15"/>
      <c r="CL152" s="770"/>
      <c r="CM152" s="15"/>
      <c r="CN152" s="770"/>
      <c r="CO152" s="15"/>
      <c r="CP152" s="770"/>
      <c r="CQ152" s="15"/>
      <c r="CR152" s="770"/>
      <c r="CS152" s="15"/>
      <c r="CT152" s="770"/>
      <c r="CU152" s="15"/>
      <c r="CV152" s="770"/>
      <c r="CW152" s="15"/>
      <c r="CX152" s="770"/>
      <c r="CY152" s="15"/>
      <c r="CZ152" s="770"/>
      <c r="DA152" s="15"/>
      <c r="DB152" s="770"/>
      <c r="DC152" s="15"/>
      <c r="DD152" s="770"/>
      <c r="DE152" s="15"/>
      <c r="DF152" s="770"/>
      <c r="DG152" s="15"/>
      <c r="DH152" s="770"/>
      <c r="DI152" s="15"/>
      <c r="DJ152" s="770"/>
      <c r="DK152" s="15"/>
      <c r="DL152" s="770"/>
      <c r="DM152" s="15"/>
      <c r="DN152" s="770"/>
      <c r="DO152" s="15"/>
      <c r="DP152" s="770"/>
      <c r="DQ152" s="15"/>
      <c r="DR152" s="770"/>
      <c r="DS152" s="15"/>
      <c r="DT152" s="770"/>
      <c r="DU152" s="168">
        <v>0</v>
      </c>
      <c r="DW152" s="168">
        <v>0</v>
      </c>
      <c r="DY152" s="168">
        <v>0</v>
      </c>
      <c r="DZ152" s="245"/>
      <c r="EA152" s="245"/>
    </row>
    <row r="153" spans="1:131" s="25" customFormat="1" ht="21" hidden="1" customHeight="1">
      <c r="A153" s="175"/>
      <c r="B153" s="175"/>
      <c r="C153" s="38" t="s">
        <v>64</v>
      </c>
      <c r="D153" s="556" t="s">
        <v>246</v>
      </c>
      <c r="E153" s="477">
        <v>266</v>
      </c>
      <c r="F153" s="459">
        <v>41047</v>
      </c>
      <c r="G153" s="788"/>
      <c r="H153" s="319" t="s">
        <v>343</v>
      </c>
      <c r="I153" s="27">
        <v>37000</v>
      </c>
      <c r="J153" s="436" t="s">
        <v>1383</v>
      </c>
      <c r="K153" s="287" t="s">
        <v>1382</v>
      </c>
      <c r="L153" s="16">
        <v>0</v>
      </c>
      <c r="M153" s="16">
        <v>0</v>
      </c>
      <c r="N153" s="16">
        <v>0</v>
      </c>
      <c r="O153" s="16">
        <v>0</v>
      </c>
      <c r="P153" s="16"/>
      <c r="Q153" s="16"/>
      <c r="R153" s="16"/>
      <c r="S153" s="1114">
        <v>0</v>
      </c>
      <c r="T153" s="1114"/>
      <c r="U153" s="15"/>
      <c r="V153" s="769"/>
      <c r="W153" s="15"/>
      <c r="X153" s="769"/>
      <c r="Y153" s="15"/>
      <c r="Z153" s="769"/>
      <c r="AA153" s="15"/>
      <c r="AB153" s="769"/>
      <c r="AC153" s="15"/>
      <c r="AD153" s="769"/>
      <c r="AE153" s="15"/>
      <c r="AF153" s="769"/>
      <c r="AG153" s="15"/>
      <c r="AH153" s="769"/>
      <c r="AI153" s="15"/>
      <c r="AJ153" s="769"/>
      <c r="AK153" s="15"/>
      <c r="AL153" s="769"/>
      <c r="AM153" s="15"/>
      <c r="AN153" s="769"/>
      <c r="AO153" s="15"/>
      <c r="AP153" s="769"/>
      <c r="AQ153" s="15"/>
      <c r="AR153" s="769"/>
      <c r="AS153" s="15"/>
      <c r="AT153" s="769"/>
      <c r="AU153" s="15"/>
      <c r="AV153" s="769"/>
      <c r="AW153" s="15"/>
      <c r="AX153" s="769"/>
      <c r="AY153" s="15"/>
      <c r="AZ153" s="769"/>
      <c r="BA153" s="15"/>
      <c r="BB153" s="769"/>
      <c r="BC153" s="15"/>
      <c r="BD153" s="769"/>
      <c r="BE153" s="15"/>
      <c r="BF153" s="769"/>
      <c r="BG153" s="15"/>
      <c r="BH153" s="769"/>
      <c r="BI153" s="15"/>
      <c r="BJ153" s="769"/>
      <c r="BK153" s="15"/>
      <c r="BL153" s="769"/>
      <c r="BM153" s="15"/>
      <c r="BN153" s="769"/>
      <c r="BO153" s="15"/>
      <c r="BP153" s="769"/>
      <c r="BQ153" s="15"/>
      <c r="BR153" s="769"/>
      <c r="BS153" s="15"/>
      <c r="BT153" s="769"/>
      <c r="BU153" s="15"/>
      <c r="BV153" s="770"/>
      <c r="BW153" s="15"/>
      <c r="BX153" s="770"/>
      <c r="BY153" s="15"/>
      <c r="BZ153" s="770"/>
      <c r="CA153" s="15"/>
      <c r="CB153" s="770"/>
      <c r="CC153" s="15"/>
      <c r="CD153" s="770"/>
      <c r="CE153" s="15"/>
      <c r="CF153" s="770"/>
      <c r="CG153" s="15"/>
      <c r="CH153" s="770"/>
      <c r="CI153" s="15"/>
      <c r="CJ153" s="770"/>
      <c r="CK153" s="15"/>
      <c r="CL153" s="770"/>
      <c r="CM153" s="15"/>
      <c r="CN153" s="770"/>
      <c r="CO153" s="15"/>
      <c r="CP153" s="770"/>
      <c r="CQ153" s="15"/>
      <c r="CR153" s="770"/>
      <c r="CS153" s="15"/>
      <c r="CT153" s="770"/>
      <c r="CU153" s="15"/>
      <c r="CV153" s="770"/>
      <c r="CW153" s="15"/>
      <c r="CX153" s="770"/>
      <c r="CY153" s="15"/>
      <c r="CZ153" s="770"/>
      <c r="DA153" s="15"/>
      <c r="DB153" s="770"/>
      <c r="DC153" s="15"/>
      <c r="DD153" s="770"/>
      <c r="DE153" s="15"/>
      <c r="DF153" s="770"/>
      <c r="DG153" s="15"/>
      <c r="DH153" s="770"/>
      <c r="DI153" s="15"/>
      <c r="DJ153" s="770"/>
      <c r="DK153" s="15"/>
      <c r="DL153" s="770"/>
      <c r="DM153" s="15"/>
      <c r="DN153" s="770"/>
      <c r="DO153" s="15"/>
      <c r="DP153" s="770"/>
      <c r="DQ153" s="15"/>
      <c r="DR153" s="770"/>
      <c r="DS153" s="15"/>
      <c r="DT153" s="770"/>
      <c r="DU153" s="168">
        <v>0</v>
      </c>
      <c r="DW153" s="168">
        <v>0</v>
      </c>
      <c r="DY153" s="168">
        <v>0</v>
      </c>
    </row>
    <row r="154" spans="1:131" s="25" customFormat="1" ht="21" hidden="1" customHeight="1">
      <c r="A154" s="175"/>
      <c r="B154" s="175"/>
      <c r="C154" s="38" t="s">
        <v>97</v>
      </c>
      <c r="D154" s="556" t="s">
        <v>1361</v>
      </c>
      <c r="E154" s="477">
        <v>11394</v>
      </c>
      <c r="F154" s="458">
        <v>44680</v>
      </c>
      <c r="G154" s="788"/>
      <c r="H154" s="319" t="s">
        <v>343</v>
      </c>
      <c r="I154" s="27">
        <v>44679</v>
      </c>
      <c r="J154" s="430" t="s">
        <v>1363</v>
      </c>
      <c r="K154" s="287" t="s">
        <v>1362</v>
      </c>
      <c r="L154" s="16">
        <v>0</v>
      </c>
      <c r="M154" s="16">
        <v>0</v>
      </c>
      <c r="N154" s="16">
        <v>0</v>
      </c>
      <c r="O154" s="16">
        <v>0</v>
      </c>
      <c r="P154" s="16"/>
      <c r="Q154" s="16"/>
      <c r="R154" s="16"/>
      <c r="S154" s="1114">
        <v>0</v>
      </c>
      <c r="T154" s="1114"/>
      <c r="U154" s="15"/>
      <c r="V154" s="769"/>
      <c r="W154" s="15"/>
      <c r="X154" s="769"/>
      <c r="Y154" s="15"/>
      <c r="Z154" s="769"/>
      <c r="AA154" s="15"/>
      <c r="AB154" s="769"/>
      <c r="AC154" s="15"/>
      <c r="AD154" s="769"/>
      <c r="AE154" s="15"/>
      <c r="AF154" s="769"/>
      <c r="AG154" s="15"/>
      <c r="AH154" s="769"/>
      <c r="AI154" s="15"/>
      <c r="AJ154" s="769"/>
      <c r="AK154" s="15"/>
      <c r="AL154" s="769"/>
      <c r="AM154" s="15"/>
      <c r="AN154" s="769"/>
      <c r="AO154" s="15"/>
      <c r="AP154" s="769"/>
      <c r="AQ154" s="15"/>
      <c r="AR154" s="769"/>
      <c r="AS154" s="15"/>
      <c r="AT154" s="769"/>
      <c r="AU154" s="15"/>
      <c r="AV154" s="769"/>
      <c r="AW154" s="15"/>
      <c r="AX154" s="769"/>
      <c r="AY154" s="15"/>
      <c r="AZ154" s="769"/>
      <c r="BA154" s="15"/>
      <c r="BB154" s="769"/>
      <c r="BC154" s="15"/>
      <c r="BD154" s="769"/>
      <c r="BE154" s="15"/>
      <c r="BF154" s="769"/>
      <c r="BG154" s="15"/>
      <c r="BH154" s="769"/>
      <c r="BI154" s="15"/>
      <c r="BJ154" s="769"/>
      <c r="BK154" s="15"/>
      <c r="BL154" s="769"/>
      <c r="BM154" s="15"/>
      <c r="BN154" s="769"/>
      <c r="BO154" s="15"/>
      <c r="BP154" s="769"/>
      <c r="BQ154" s="15"/>
      <c r="BR154" s="769"/>
      <c r="BS154" s="15"/>
      <c r="BT154" s="769"/>
      <c r="BU154" s="15"/>
      <c r="BV154" s="770"/>
      <c r="BW154" s="15"/>
      <c r="BX154" s="770"/>
      <c r="BY154" s="15"/>
      <c r="BZ154" s="770"/>
      <c r="CA154" s="15"/>
      <c r="CB154" s="770"/>
      <c r="CC154" s="15"/>
      <c r="CD154" s="770"/>
      <c r="CE154" s="15"/>
      <c r="CF154" s="770"/>
      <c r="CG154" s="15"/>
      <c r="CH154" s="770"/>
      <c r="CI154" s="15"/>
      <c r="CJ154" s="770"/>
      <c r="CK154" s="15"/>
      <c r="CL154" s="770"/>
      <c r="CM154" s="15"/>
      <c r="CN154" s="770"/>
      <c r="CO154" s="15"/>
      <c r="CP154" s="770"/>
      <c r="CQ154" s="15"/>
      <c r="CR154" s="770"/>
      <c r="CS154" s="15"/>
      <c r="CT154" s="770"/>
      <c r="CU154" s="15"/>
      <c r="CV154" s="770"/>
      <c r="CW154" s="15"/>
      <c r="CX154" s="770"/>
      <c r="CY154" s="15"/>
      <c r="CZ154" s="770"/>
      <c r="DA154" s="15"/>
      <c r="DB154" s="770"/>
      <c r="DC154" s="15"/>
      <c r="DD154" s="770"/>
      <c r="DE154" s="15"/>
      <c r="DF154" s="770"/>
      <c r="DG154" s="15"/>
      <c r="DH154" s="770"/>
      <c r="DI154" s="15"/>
      <c r="DJ154" s="770"/>
      <c r="DK154" s="15"/>
      <c r="DL154" s="770"/>
      <c r="DM154" s="15"/>
      <c r="DN154" s="770"/>
      <c r="DO154" s="15"/>
      <c r="DP154" s="770"/>
      <c r="DQ154" s="15"/>
      <c r="DR154" s="770"/>
      <c r="DS154" s="15"/>
      <c r="DT154" s="770"/>
      <c r="DU154" s="168">
        <v>0</v>
      </c>
      <c r="DW154" s="168">
        <v>0</v>
      </c>
      <c r="DY154" s="168">
        <v>0</v>
      </c>
    </row>
    <row r="155" spans="1:131" s="25" customFormat="1" ht="21" hidden="1" customHeight="1">
      <c r="A155" s="175"/>
      <c r="B155" s="175"/>
      <c r="C155" s="38" t="s">
        <v>38</v>
      </c>
      <c r="D155" s="556" t="s">
        <v>280</v>
      </c>
      <c r="E155" s="477">
        <v>9944</v>
      </c>
      <c r="F155" s="457">
        <v>38651</v>
      </c>
      <c r="G155" s="788"/>
      <c r="H155" s="319" t="s">
        <v>1403</v>
      </c>
      <c r="I155" s="27">
        <v>35828</v>
      </c>
      <c r="J155" s="430" t="s">
        <v>743</v>
      </c>
      <c r="K155" s="287" t="s">
        <v>742</v>
      </c>
      <c r="L155" s="16">
        <v>0</v>
      </c>
      <c r="M155" s="16">
        <v>0</v>
      </c>
      <c r="N155" s="16">
        <v>0</v>
      </c>
      <c r="O155" s="16">
        <v>0</v>
      </c>
      <c r="P155" s="16"/>
      <c r="Q155" s="16"/>
      <c r="R155" s="16"/>
      <c r="S155" s="1114">
        <v>0</v>
      </c>
      <c r="T155" s="1114"/>
      <c r="U155" s="15"/>
      <c r="V155" s="769"/>
      <c r="W155" s="15"/>
      <c r="X155" s="769"/>
      <c r="Y155" s="15"/>
      <c r="Z155" s="769"/>
      <c r="AA155" s="15"/>
      <c r="AB155" s="769"/>
      <c r="AC155" s="15"/>
      <c r="AD155" s="769"/>
      <c r="AE155" s="15"/>
      <c r="AF155" s="769"/>
      <c r="AG155" s="15"/>
      <c r="AH155" s="769"/>
      <c r="AI155" s="15"/>
      <c r="AJ155" s="769"/>
      <c r="AK155" s="15"/>
      <c r="AL155" s="769"/>
      <c r="AM155" s="15"/>
      <c r="AN155" s="769"/>
      <c r="AO155" s="15"/>
      <c r="AP155" s="769"/>
      <c r="AQ155" s="15"/>
      <c r="AR155" s="769"/>
      <c r="AS155" s="15"/>
      <c r="AT155" s="769"/>
      <c r="AU155" s="15"/>
      <c r="AV155" s="769"/>
      <c r="AW155" s="15"/>
      <c r="AX155" s="769"/>
      <c r="AY155" s="15"/>
      <c r="AZ155" s="769"/>
      <c r="BA155" s="15"/>
      <c r="BB155" s="769"/>
      <c r="BC155" s="15"/>
      <c r="BD155" s="769"/>
      <c r="BE155" s="15"/>
      <c r="BF155" s="769"/>
      <c r="BG155" s="15"/>
      <c r="BH155" s="769"/>
      <c r="BI155" s="15"/>
      <c r="BJ155" s="769"/>
      <c r="BK155" s="15"/>
      <c r="BL155" s="769"/>
      <c r="BM155" s="15"/>
      <c r="BN155" s="769"/>
      <c r="BO155" s="15"/>
      <c r="BP155" s="769"/>
      <c r="BQ155" s="15"/>
      <c r="BR155" s="769"/>
      <c r="BS155" s="15"/>
      <c r="BT155" s="769"/>
      <c r="BU155" s="15"/>
      <c r="BV155" s="770"/>
      <c r="BW155" s="15"/>
      <c r="BX155" s="770"/>
      <c r="BY155" s="15"/>
      <c r="BZ155" s="770"/>
      <c r="CA155" s="15"/>
      <c r="CB155" s="770"/>
      <c r="CC155" s="15"/>
      <c r="CD155" s="770"/>
      <c r="CE155" s="15"/>
      <c r="CF155" s="770"/>
      <c r="CG155" s="15"/>
      <c r="CH155" s="770"/>
      <c r="CI155" s="15"/>
      <c r="CJ155" s="770"/>
      <c r="CK155" s="15"/>
      <c r="CL155" s="770"/>
      <c r="CM155" s="15"/>
      <c r="CN155" s="770"/>
      <c r="CO155" s="15"/>
      <c r="CP155" s="770"/>
      <c r="CQ155" s="15"/>
      <c r="CR155" s="770"/>
      <c r="CS155" s="15"/>
      <c r="CT155" s="770"/>
      <c r="CU155" s="15"/>
      <c r="CV155" s="770"/>
      <c r="CW155" s="15"/>
      <c r="CX155" s="770"/>
      <c r="CY155" s="15"/>
      <c r="CZ155" s="770"/>
      <c r="DA155" s="15"/>
      <c r="DB155" s="770"/>
      <c r="DC155" s="15"/>
      <c r="DD155" s="770"/>
      <c r="DE155" s="15"/>
      <c r="DF155" s="770"/>
      <c r="DG155" s="15"/>
      <c r="DH155" s="770"/>
      <c r="DI155" s="15"/>
      <c r="DJ155" s="770"/>
      <c r="DK155" s="15"/>
      <c r="DL155" s="770"/>
      <c r="DM155" s="15"/>
      <c r="DN155" s="770"/>
      <c r="DO155" s="15"/>
      <c r="DP155" s="770"/>
      <c r="DQ155" s="15"/>
      <c r="DR155" s="770"/>
      <c r="DS155" s="15"/>
      <c r="DT155" s="770"/>
      <c r="DU155" s="168">
        <v>0</v>
      </c>
      <c r="DW155" s="168">
        <v>0</v>
      </c>
      <c r="DY155" s="168">
        <v>0</v>
      </c>
    </row>
    <row r="156" spans="1:131" s="25" customFormat="1" ht="21" hidden="1" customHeight="1">
      <c r="A156" s="175"/>
      <c r="B156" s="175"/>
      <c r="C156" s="38" t="s">
        <v>103</v>
      </c>
      <c r="D156" s="556" t="s">
        <v>1203</v>
      </c>
      <c r="E156" s="494"/>
      <c r="F156" s="457">
        <v>44323</v>
      </c>
      <c r="G156" s="788"/>
      <c r="H156" s="319" t="s">
        <v>748</v>
      </c>
      <c r="I156" s="27">
        <v>44313</v>
      </c>
      <c r="J156" s="424"/>
      <c r="K156" s="272"/>
      <c r="L156" s="16">
        <v>0</v>
      </c>
      <c r="M156" s="16">
        <v>0</v>
      </c>
      <c r="N156" s="16">
        <v>0</v>
      </c>
      <c r="O156" s="16">
        <v>0</v>
      </c>
      <c r="P156" s="16"/>
      <c r="Q156" s="16"/>
      <c r="R156" s="16"/>
      <c r="S156" s="1114">
        <v>0</v>
      </c>
      <c r="T156" s="1114"/>
      <c r="U156" s="15"/>
      <c r="V156" s="769"/>
      <c r="W156" s="15"/>
      <c r="X156" s="769"/>
      <c r="Y156" s="15"/>
      <c r="Z156" s="769"/>
      <c r="AA156" s="15"/>
      <c r="AB156" s="769"/>
      <c r="AC156" s="15"/>
      <c r="AD156" s="769"/>
      <c r="AE156" s="15"/>
      <c r="AF156" s="769"/>
      <c r="AG156" s="15"/>
      <c r="AH156" s="769"/>
      <c r="AI156" s="15"/>
      <c r="AJ156" s="769"/>
      <c r="AK156" s="15"/>
      <c r="AL156" s="769"/>
      <c r="AM156" s="15"/>
      <c r="AN156" s="769"/>
      <c r="AO156" s="15"/>
      <c r="AP156" s="769"/>
      <c r="AQ156" s="15"/>
      <c r="AR156" s="769"/>
      <c r="AS156" s="15"/>
      <c r="AT156" s="769"/>
      <c r="AU156" s="15"/>
      <c r="AV156" s="769"/>
      <c r="AW156" s="15"/>
      <c r="AX156" s="769"/>
      <c r="AY156" s="15"/>
      <c r="AZ156" s="769"/>
      <c r="BA156" s="15"/>
      <c r="BB156" s="769"/>
      <c r="BC156" s="15"/>
      <c r="BD156" s="769"/>
      <c r="BE156" s="15"/>
      <c r="BF156" s="769"/>
      <c r="BG156" s="15"/>
      <c r="BH156" s="769"/>
      <c r="BI156" s="15"/>
      <c r="BJ156" s="769"/>
      <c r="BK156" s="15"/>
      <c r="BL156" s="769"/>
      <c r="BM156" s="15"/>
      <c r="BN156" s="769"/>
      <c r="BO156" s="15"/>
      <c r="BP156" s="769"/>
      <c r="BQ156" s="15"/>
      <c r="BR156" s="769"/>
      <c r="BS156" s="15"/>
      <c r="BT156" s="769"/>
      <c r="BU156" s="15"/>
      <c r="BV156" s="770"/>
      <c r="BW156" s="15"/>
      <c r="BX156" s="770"/>
      <c r="BY156" s="15"/>
      <c r="BZ156" s="770"/>
      <c r="CA156" s="15"/>
      <c r="CB156" s="770"/>
      <c r="CC156" s="15"/>
      <c r="CD156" s="770"/>
      <c r="CE156" s="15"/>
      <c r="CF156" s="770"/>
      <c r="CG156" s="15"/>
      <c r="CH156" s="770"/>
      <c r="CI156" s="15"/>
      <c r="CJ156" s="770"/>
      <c r="CK156" s="15"/>
      <c r="CL156" s="770"/>
      <c r="CM156" s="15"/>
      <c r="CN156" s="770"/>
      <c r="CO156" s="15"/>
      <c r="CP156" s="770"/>
      <c r="CQ156" s="15"/>
      <c r="CR156" s="770"/>
      <c r="CS156" s="15"/>
      <c r="CT156" s="770"/>
      <c r="CU156" s="15"/>
      <c r="CV156" s="770"/>
      <c r="CW156" s="15"/>
      <c r="CX156" s="770"/>
      <c r="CY156" s="15"/>
      <c r="CZ156" s="770"/>
      <c r="DA156" s="15"/>
      <c r="DB156" s="770"/>
      <c r="DC156" s="15"/>
      <c r="DD156" s="770"/>
      <c r="DE156" s="15"/>
      <c r="DF156" s="770"/>
      <c r="DG156" s="15"/>
      <c r="DH156" s="770"/>
      <c r="DI156" s="15"/>
      <c r="DJ156" s="770"/>
      <c r="DK156" s="15"/>
      <c r="DL156" s="770"/>
      <c r="DM156" s="15"/>
      <c r="DN156" s="770"/>
      <c r="DO156" s="15"/>
      <c r="DP156" s="770"/>
      <c r="DQ156" s="15"/>
      <c r="DR156" s="770"/>
      <c r="DS156" s="15"/>
      <c r="DT156" s="770"/>
      <c r="DU156" s="168">
        <v>0</v>
      </c>
      <c r="DW156" s="168">
        <v>0</v>
      </c>
      <c r="DY156" s="168">
        <v>0</v>
      </c>
    </row>
    <row r="157" spans="1:131" s="209" customFormat="1" hidden="1">
      <c r="C157" s="210"/>
      <c r="E157" s="491"/>
      <c r="F157" s="464"/>
      <c r="G157" s="508"/>
      <c r="H157" s="386"/>
      <c r="I157" s="211"/>
      <c r="J157" s="212"/>
      <c r="K157" s="211"/>
      <c r="L157" s="212"/>
      <c r="M157" s="212"/>
      <c r="N157" s="212"/>
      <c r="O157" s="212"/>
      <c r="P157" s="212"/>
      <c r="Q157" s="212"/>
      <c r="R157" s="212"/>
      <c r="S157" s="212"/>
      <c r="T157" s="212"/>
      <c r="U157" s="213"/>
      <c r="V157" s="103"/>
      <c r="W157" s="210"/>
      <c r="Y157" s="210"/>
      <c r="AA157" s="210"/>
      <c r="AC157" s="210"/>
      <c r="AE157" s="210"/>
      <c r="AG157" s="210"/>
      <c r="AI157" s="210"/>
      <c r="AK157" s="210"/>
      <c r="AM157" s="210"/>
      <c r="AO157" s="210"/>
      <c r="AQ157" s="210"/>
      <c r="AS157" s="210"/>
      <c r="AU157" s="210"/>
      <c r="AW157" s="210"/>
      <c r="AY157" s="210"/>
      <c r="BA157" s="210"/>
      <c r="BC157" s="210"/>
      <c r="BE157" s="210"/>
      <c r="BG157" s="210"/>
      <c r="BI157" s="210"/>
      <c r="BK157" s="213"/>
      <c r="BL157" s="213"/>
      <c r="BM157" s="213"/>
      <c r="BN157" s="213"/>
      <c r="BO157" s="210"/>
      <c r="BQ157" s="210"/>
      <c r="BR157" s="210"/>
      <c r="BS157" s="210"/>
      <c r="BT157" s="210"/>
      <c r="BU157" s="210"/>
      <c r="BV157" s="210"/>
      <c r="BW157" s="210"/>
      <c r="BY157" s="210"/>
      <c r="CA157" s="210"/>
      <c r="CC157" s="210"/>
      <c r="CE157" s="210"/>
      <c r="CG157" s="210"/>
      <c r="CI157" s="210"/>
      <c r="CK157" s="210"/>
      <c r="CM157" s="210"/>
      <c r="CO157" s="210"/>
      <c r="CQ157" s="210"/>
      <c r="CS157" s="210"/>
      <c r="CU157" s="210"/>
      <c r="CW157" s="210"/>
      <c r="CY157" s="210"/>
      <c r="DA157" s="210"/>
      <c r="DC157" s="210"/>
      <c r="DE157" s="210"/>
      <c r="DG157" s="210"/>
      <c r="DI157" s="210"/>
      <c r="DK157" s="210"/>
      <c r="DM157" s="210"/>
      <c r="DO157" s="210"/>
      <c r="DQ157" s="210"/>
      <c r="DS157" s="210"/>
    </row>
    <row r="158" spans="1:131" s="209" customFormat="1" hidden="1">
      <c r="C158" s="210"/>
      <c r="E158" s="491"/>
      <c r="F158" s="464"/>
      <c r="G158" s="508"/>
      <c r="H158" s="386"/>
      <c r="I158" s="211"/>
      <c r="J158" s="212"/>
      <c r="K158" s="211"/>
      <c r="L158" s="212"/>
      <c r="M158" s="212"/>
      <c r="N158" s="212"/>
      <c r="O158" s="212"/>
      <c r="P158" s="212"/>
      <c r="Q158" s="212"/>
      <c r="R158" s="212"/>
      <c r="S158" s="212"/>
      <c r="T158" s="212"/>
      <c r="U158" s="213"/>
      <c r="V158" s="103"/>
      <c r="W158" s="210"/>
      <c r="Y158" s="210"/>
      <c r="AA158" s="210"/>
      <c r="AC158" s="210"/>
      <c r="AE158" s="210"/>
      <c r="AG158" s="210"/>
      <c r="AI158" s="210"/>
      <c r="AK158" s="210"/>
      <c r="AM158" s="210"/>
      <c r="AO158" s="210"/>
      <c r="AQ158" s="210"/>
      <c r="AS158" s="210"/>
      <c r="AU158" s="210"/>
      <c r="AW158" s="210"/>
      <c r="AY158" s="210"/>
      <c r="BA158" s="210"/>
      <c r="BC158" s="210"/>
      <c r="BE158" s="210"/>
      <c r="BG158" s="210"/>
      <c r="BI158" s="210"/>
      <c r="BK158" s="213"/>
      <c r="BL158" s="213"/>
      <c r="BM158" s="213"/>
      <c r="BN158" s="213"/>
      <c r="BO158" s="210"/>
      <c r="BQ158" s="210"/>
      <c r="BR158" s="210"/>
      <c r="BS158" s="210"/>
      <c r="BT158" s="210"/>
      <c r="BU158" s="210"/>
      <c r="BV158" s="210"/>
      <c r="BW158" s="210"/>
      <c r="BY158" s="210"/>
      <c r="CA158" s="210"/>
      <c r="CC158" s="210"/>
      <c r="CE158" s="210"/>
      <c r="CG158" s="210"/>
      <c r="CI158" s="210"/>
      <c r="CK158" s="210"/>
      <c r="CM158" s="210"/>
      <c r="CO158" s="210"/>
      <c r="CQ158" s="210"/>
      <c r="CS158" s="210"/>
      <c r="CU158" s="210"/>
      <c r="CW158" s="210"/>
      <c r="CY158" s="210"/>
      <c r="DA158" s="210"/>
      <c r="DC158" s="210"/>
      <c r="DE158" s="210"/>
      <c r="DG158" s="210"/>
      <c r="DI158" s="210"/>
      <c r="DK158" s="210"/>
      <c r="DM158" s="210"/>
      <c r="DO158" s="210"/>
      <c r="DQ158" s="210"/>
      <c r="DS158" s="210"/>
    </row>
    <row r="159" spans="1:131" s="49" customFormat="1" ht="54" hidden="1" customHeight="1">
      <c r="D159" s="49" t="s">
        <v>1691</v>
      </c>
      <c r="F159" s="387"/>
      <c r="H159" s="620"/>
      <c r="I159" s="35"/>
      <c r="K159" s="620"/>
      <c r="DW159" s="37"/>
      <c r="DX159" s="37"/>
      <c r="DY159" s="37"/>
      <c r="EA159" s="37"/>
    </row>
    <row r="160" spans="1:131" s="209" customFormat="1" hidden="1">
      <c r="C160" s="210"/>
      <c r="E160" s="491"/>
      <c r="F160" s="464"/>
      <c r="G160" s="508"/>
      <c r="H160" s="386"/>
      <c r="I160" s="211"/>
      <c r="J160" s="212"/>
      <c r="K160" s="211"/>
      <c r="L160" s="212"/>
      <c r="M160" s="212"/>
      <c r="N160" s="212"/>
      <c r="O160" s="212"/>
      <c r="P160" s="212"/>
      <c r="Q160" s="212"/>
      <c r="R160" s="212"/>
      <c r="S160" s="212"/>
      <c r="T160" s="212"/>
      <c r="U160" s="213"/>
      <c r="V160" s="103"/>
      <c r="W160" s="210"/>
      <c r="Y160" s="210"/>
      <c r="AA160" s="210"/>
      <c r="AC160" s="210"/>
      <c r="AE160" s="210"/>
      <c r="AG160" s="210"/>
      <c r="AI160" s="210"/>
      <c r="AK160" s="210"/>
      <c r="AM160" s="210"/>
      <c r="AO160" s="210"/>
      <c r="AQ160" s="210"/>
      <c r="AS160" s="210"/>
      <c r="AU160" s="210"/>
      <c r="AW160" s="210"/>
      <c r="AY160" s="210"/>
      <c r="BA160" s="210"/>
      <c r="BC160" s="210"/>
      <c r="BE160" s="210"/>
      <c r="BG160" s="210"/>
      <c r="BI160" s="210"/>
      <c r="BK160" s="213"/>
      <c r="BL160" s="213"/>
      <c r="BM160" s="213"/>
      <c r="BN160" s="213"/>
      <c r="BO160" s="210"/>
      <c r="BQ160" s="210"/>
      <c r="BR160" s="210"/>
      <c r="BS160" s="210"/>
      <c r="BT160" s="210"/>
      <c r="BU160" s="210"/>
      <c r="BV160" s="210"/>
      <c r="BW160" s="210"/>
      <c r="BY160" s="210"/>
      <c r="CA160" s="210"/>
      <c r="CC160" s="210"/>
      <c r="CE160" s="210"/>
      <c r="CG160" s="210"/>
      <c r="CI160" s="210"/>
      <c r="CK160" s="210"/>
      <c r="CM160" s="210"/>
      <c r="CO160" s="210"/>
      <c r="CQ160" s="210"/>
      <c r="CS160" s="210"/>
      <c r="CU160" s="210"/>
      <c r="CW160" s="210"/>
      <c r="CY160" s="210"/>
      <c r="DA160" s="210"/>
      <c r="DC160" s="210"/>
      <c r="DE160" s="210"/>
      <c r="DG160" s="210"/>
      <c r="DI160" s="210"/>
      <c r="DK160" s="210"/>
      <c r="DM160" s="210"/>
      <c r="DO160" s="210"/>
      <c r="DQ160" s="210"/>
      <c r="DS160" s="210"/>
    </row>
    <row r="161" spans="1:133" s="173" customFormat="1" ht="34.5" hidden="1" customHeight="1">
      <c r="A161" s="279" t="s">
        <v>11</v>
      </c>
      <c r="B161" s="279" t="s">
        <v>1011</v>
      </c>
      <c r="C161" s="503" t="s">
        <v>12</v>
      </c>
      <c r="D161" s="365" t="s">
        <v>39</v>
      </c>
      <c r="E161" s="495"/>
      <c r="F161" s="343" t="s">
        <v>14</v>
      </c>
      <c r="G161" s="411"/>
      <c r="H161" s="90" t="s">
        <v>1611</v>
      </c>
      <c r="I161" s="256" t="s">
        <v>1612</v>
      </c>
      <c r="J161" s="423"/>
      <c r="K161" s="291"/>
      <c r="L161" s="333" t="s">
        <v>1353</v>
      </c>
      <c r="M161" s="333" t="s">
        <v>1551</v>
      </c>
      <c r="N161" s="333" t="s">
        <v>1552</v>
      </c>
      <c r="O161" s="333" t="s">
        <v>1482</v>
      </c>
      <c r="P161" s="333"/>
      <c r="Q161" s="333"/>
      <c r="R161" s="333"/>
      <c r="S161" s="1116" t="s">
        <v>876</v>
      </c>
      <c r="T161" s="1116"/>
      <c r="U161" s="279">
        <v>2</v>
      </c>
      <c r="V161" s="825"/>
      <c r="W161" s="279">
        <v>9</v>
      </c>
      <c r="X161" s="825"/>
      <c r="Y161" s="279">
        <v>16</v>
      </c>
      <c r="Z161" s="825"/>
      <c r="AA161" s="279">
        <v>30</v>
      </c>
      <c r="AB161" s="825"/>
      <c r="AC161" s="279">
        <v>6</v>
      </c>
      <c r="AD161" s="825"/>
      <c r="AE161" s="279">
        <v>13</v>
      </c>
      <c r="AF161" s="825"/>
      <c r="AG161" s="279">
        <v>20</v>
      </c>
      <c r="AH161" s="825"/>
      <c r="AI161" s="279">
        <v>27</v>
      </c>
      <c r="AJ161" s="825"/>
      <c r="AK161" s="279">
        <v>6</v>
      </c>
      <c r="AL161" s="825"/>
      <c r="AM161" s="279">
        <v>13</v>
      </c>
      <c r="AN161" s="825"/>
      <c r="AO161" s="279"/>
      <c r="AP161" s="825"/>
      <c r="AQ161" s="279">
        <v>20</v>
      </c>
      <c r="AR161" s="825"/>
      <c r="AS161" s="279">
        <v>27</v>
      </c>
      <c r="AT161" s="825"/>
      <c r="AU161" s="279">
        <v>3</v>
      </c>
      <c r="AV161" s="825"/>
      <c r="AW161" s="279">
        <v>10</v>
      </c>
      <c r="AX161" s="825"/>
      <c r="AY161" s="279"/>
      <c r="AZ161" s="825"/>
      <c r="BA161" s="279">
        <v>24</v>
      </c>
      <c r="BB161" s="825"/>
      <c r="BC161" s="279">
        <v>1</v>
      </c>
      <c r="BD161" s="825"/>
      <c r="BE161" s="279">
        <v>8</v>
      </c>
      <c r="BF161" s="825"/>
      <c r="BG161" s="279">
        <v>15</v>
      </c>
      <c r="BH161" s="825"/>
      <c r="BI161" s="279">
        <v>29</v>
      </c>
      <c r="BJ161" s="825"/>
      <c r="BK161" s="279">
        <v>5</v>
      </c>
      <c r="BL161" s="825"/>
      <c r="BM161" s="279"/>
      <c r="BN161" s="825"/>
      <c r="BO161" s="279">
        <v>12</v>
      </c>
      <c r="BP161" s="825"/>
      <c r="BQ161" s="279">
        <v>19</v>
      </c>
      <c r="BR161" s="825"/>
      <c r="BS161" s="279">
        <v>26</v>
      </c>
      <c r="BT161" s="825"/>
      <c r="BU161" s="279">
        <v>3</v>
      </c>
      <c r="BV161" s="825"/>
      <c r="BW161" s="279">
        <v>10</v>
      </c>
      <c r="BX161" s="825"/>
      <c r="BY161" s="279">
        <v>24</v>
      </c>
      <c r="BZ161" s="825"/>
      <c r="CA161" s="279">
        <v>31</v>
      </c>
      <c r="CB161" s="825"/>
      <c r="CC161" s="279">
        <v>7</v>
      </c>
      <c r="CD161" s="825"/>
      <c r="CE161" s="279">
        <v>14</v>
      </c>
      <c r="CF161" s="825"/>
      <c r="CG161" s="279"/>
      <c r="CH161" s="825"/>
      <c r="CI161" s="279">
        <v>21</v>
      </c>
      <c r="CJ161" s="825"/>
      <c r="CK161" s="279">
        <v>28</v>
      </c>
      <c r="CL161" s="825"/>
      <c r="CM161" s="279">
        <v>4</v>
      </c>
      <c r="CN161" s="825"/>
      <c r="CO161" s="279">
        <v>11</v>
      </c>
      <c r="CP161" s="825"/>
      <c r="CQ161" s="279"/>
      <c r="CR161" s="825"/>
      <c r="CS161" s="279">
        <v>25</v>
      </c>
      <c r="CT161" s="825"/>
      <c r="CU161" s="279">
        <v>2</v>
      </c>
      <c r="CV161" s="825"/>
      <c r="CW161" s="279">
        <v>9</v>
      </c>
      <c r="CX161" s="825"/>
      <c r="CY161" s="279">
        <v>23</v>
      </c>
      <c r="CZ161" s="825"/>
      <c r="DA161" s="279">
        <v>30</v>
      </c>
      <c r="DB161" s="825"/>
      <c r="DC161" s="279">
        <v>6</v>
      </c>
      <c r="DD161" s="825"/>
      <c r="DE161" s="279">
        <v>13</v>
      </c>
      <c r="DF161" s="825"/>
      <c r="DG161" s="279">
        <v>20</v>
      </c>
      <c r="DH161" s="825"/>
      <c r="DI161" s="279"/>
      <c r="DJ161" s="825"/>
      <c r="DK161" s="279">
        <v>27</v>
      </c>
      <c r="DL161" s="825"/>
      <c r="DM161" s="279">
        <v>4</v>
      </c>
      <c r="DN161" s="825"/>
      <c r="DO161" s="279">
        <v>11</v>
      </c>
      <c r="DP161" s="825"/>
      <c r="DQ161" s="279">
        <v>18</v>
      </c>
      <c r="DR161" s="825"/>
      <c r="DS161" s="279">
        <v>25</v>
      </c>
      <c r="DT161" s="825"/>
      <c r="DU161" s="12" t="s">
        <v>876</v>
      </c>
      <c r="DV161" s="13"/>
      <c r="DW161" s="12" t="s">
        <v>877</v>
      </c>
      <c r="DX161" s="157"/>
      <c r="DY161" s="14" t="s">
        <v>1482</v>
      </c>
    </row>
    <row r="162" spans="1:133" s="25" customFormat="1" ht="21" hidden="1" customHeight="1">
      <c r="A162" s="175"/>
      <c r="B162" s="175"/>
      <c r="C162" s="38" t="s">
        <v>101</v>
      </c>
      <c r="D162" s="556" t="s">
        <v>1192</v>
      </c>
      <c r="E162" s="494"/>
      <c r="F162" s="457">
        <v>44321</v>
      </c>
      <c r="G162" s="788"/>
      <c r="H162" s="319" t="s">
        <v>748</v>
      </c>
      <c r="I162" s="27">
        <v>44327</v>
      </c>
      <c r="J162" s="424"/>
      <c r="K162" s="272"/>
      <c r="L162" s="16">
        <v>0</v>
      </c>
      <c r="M162" s="16">
        <v>0</v>
      </c>
      <c r="N162" s="16">
        <v>0</v>
      </c>
      <c r="O162" s="16">
        <v>0</v>
      </c>
      <c r="P162" s="16"/>
      <c r="Q162" s="16"/>
      <c r="R162" s="16"/>
      <c r="S162" s="1114">
        <v>0</v>
      </c>
      <c r="T162" s="1114"/>
      <c r="U162" s="15"/>
      <c r="V162" s="769"/>
      <c r="W162" s="15"/>
      <c r="X162" s="769"/>
      <c r="Y162" s="15"/>
      <c r="Z162" s="769"/>
      <c r="AA162" s="15"/>
      <c r="AB162" s="769"/>
      <c r="AC162" s="15"/>
      <c r="AD162" s="769"/>
      <c r="AE162" s="15"/>
      <c r="AF162" s="769"/>
      <c r="AG162" s="15"/>
      <c r="AH162" s="769"/>
      <c r="AI162" s="15"/>
      <c r="AJ162" s="769"/>
      <c r="AK162" s="15"/>
      <c r="AL162" s="769"/>
      <c r="AM162" s="15"/>
      <c r="AN162" s="769"/>
      <c r="AO162" s="15"/>
      <c r="AP162" s="769"/>
      <c r="AQ162" s="15"/>
      <c r="AR162" s="769"/>
      <c r="AS162" s="15"/>
      <c r="AT162" s="769"/>
      <c r="AU162" s="15"/>
      <c r="AV162" s="769"/>
      <c r="AW162" s="15"/>
      <c r="AX162" s="769"/>
      <c r="AY162" s="15"/>
      <c r="AZ162" s="769"/>
      <c r="BA162" s="15"/>
      <c r="BB162" s="769"/>
      <c r="BC162" s="15"/>
      <c r="BD162" s="769"/>
      <c r="BE162" s="15"/>
      <c r="BF162" s="769"/>
      <c r="BG162" s="15"/>
      <c r="BH162" s="769"/>
      <c r="BI162" s="15"/>
      <c r="BJ162" s="769"/>
      <c r="BK162" s="15"/>
      <c r="BL162" s="769"/>
      <c r="BM162" s="15"/>
      <c r="BN162" s="769"/>
      <c r="BO162" s="15"/>
      <c r="BP162" s="769"/>
      <c r="BQ162" s="15"/>
      <c r="BR162" s="769"/>
      <c r="BS162" s="15"/>
      <c r="BT162" s="769"/>
      <c r="BU162" s="15"/>
      <c r="BV162" s="770"/>
      <c r="BW162" s="15"/>
      <c r="BX162" s="770"/>
      <c r="BY162" s="15"/>
      <c r="BZ162" s="770"/>
      <c r="CA162" s="15"/>
      <c r="CB162" s="770"/>
      <c r="CC162" s="15"/>
      <c r="CD162" s="770"/>
      <c r="CE162" s="15"/>
      <c r="CF162" s="770"/>
      <c r="CG162" s="15"/>
      <c r="CH162" s="770"/>
      <c r="CI162" s="15"/>
      <c r="CJ162" s="770"/>
      <c r="CK162" s="15"/>
      <c r="CL162" s="770"/>
      <c r="CM162" s="15"/>
      <c r="CN162" s="770"/>
      <c r="CO162" s="15"/>
      <c r="CP162" s="770"/>
      <c r="CQ162" s="15"/>
      <c r="CR162" s="770"/>
      <c r="CS162" s="15"/>
      <c r="CT162" s="770"/>
      <c r="CU162" s="15"/>
      <c r="CV162" s="770"/>
      <c r="CW162" s="15"/>
      <c r="CX162" s="770"/>
      <c r="CY162" s="15"/>
      <c r="CZ162" s="770"/>
      <c r="DA162" s="15"/>
      <c r="DB162" s="770"/>
      <c r="DC162" s="15"/>
      <c r="DD162" s="770"/>
      <c r="DE162" s="15"/>
      <c r="DF162" s="770"/>
      <c r="DG162" s="15"/>
      <c r="DH162" s="770"/>
      <c r="DI162" s="15"/>
      <c r="DJ162" s="770"/>
      <c r="DK162" s="15"/>
      <c r="DL162" s="770"/>
      <c r="DM162" s="15"/>
      <c r="DN162" s="770"/>
      <c r="DO162" s="15"/>
      <c r="DP162" s="770"/>
      <c r="DQ162" s="15"/>
      <c r="DR162" s="770"/>
      <c r="DS162" s="15"/>
      <c r="DT162" s="770"/>
      <c r="DU162" s="168">
        <v>0</v>
      </c>
      <c r="DW162" s="168">
        <v>0</v>
      </c>
      <c r="DY162" s="168">
        <v>0</v>
      </c>
    </row>
    <row r="163" spans="1:133" s="25" customFormat="1" ht="21" hidden="1" customHeight="1">
      <c r="A163" s="175"/>
      <c r="B163" s="175"/>
      <c r="C163" s="38" t="s">
        <v>105</v>
      </c>
      <c r="D163" s="556" t="s">
        <v>1249</v>
      </c>
      <c r="E163" s="494"/>
      <c r="F163" s="457">
        <v>44347</v>
      </c>
      <c r="G163" s="788"/>
      <c r="H163" s="319" t="s">
        <v>748</v>
      </c>
      <c r="I163" s="27">
        <v>44326</v>
      </c>
      <c r="J163" s="424"/>
      <c r="K163" s="272"/>
      <c r="L163" s="16">
        <v>0</v>
      </c>
      <c r="M163" s="16">
        <v>0</v>
      </c>
      <c r="N163" s="16">
        <v>0</v>
      </c>
      <c r="O163" s="16">
        <v>0</v>
      </c>
      <c r="P163" s="16"/>
      <c r="Q163" s="16"/>
      <c r="R163" s="16"/>
      <c r="S163" s="1114">
        <v>0</v>
      </c>
      <c r="T163" s="1114"/>
      <c r="U163" s="15"/>
      <c r="V163" s="769"/>
      <c r="W163" s="15"/>
      <c r="X163" s="769"/>
      <c r="Y163" s="15"/>
      <c r="Z163" s="769"/>
      <c r="AA163" s="15"/>
      <c r="AB163" s="769"/>
      <c r="AC163" s="15"/>
      <c r="AD163" s="769"/>
      <c r="AE163" s="15"/>
      <c r="AF163" s="769"/>
      <c r="AG163" s="15"/>
      <c r="AH163" s="769"/>
      <c r="AI163" s="15"/>
      <c r="AJ163" s="769"/>
      <c r="AK163" s="15"/>
      <c r="AL163" s="769"/>
      <c r="AM163" s="15"/>
      <c r="AN163" s="769"/>
      <c r="AO163" s="15"/>
      <c r="AP163" s="769"/>
      <c r="AQ163" s="15"/>
      <c r="AR163" s="769"/>
      <c r="AS163" s="15"/>
      <c r="AT163" s="769"/>
      <c r="AU163" s="15"/>
      <c r="AV163" s="769"/>
      <c r="AW163" s="15"/>
      <c r="AX163" s="769"/>
      <c r="AY163" s="15"/>
      <c r="AZ163" s="769"/>
      <c r="BA163" s="15"/>
      <c r="BB163" s="769"/>
      <c r="BC163" s="15"/>
      <c r="BD163" s="769"/>
      <c r="BE163" s="15"/>
      <c r="BF163" s="769"/>
      <c r="BG163" s="15"/>
      <c r="BH163" s="769"/>
      <c r="BI163" s="15"/>
      <c r="BJ163" s="769"/>
      <c r="BK163" s="15"/>
      <c r="BL163" s="769"/>
      <c r="BM163" s="15"/>
      <c r="BN163" s="769"/>
      <c r="BO163" s="15"/>
      <c r="BP163" s="769"/>
      <c r="BQ163" s="15"/>
      <c r="BR163" s="769"/>
      <c r="BS163" s="15"/>
      <c r="BT163" s="769"/>
      <c r="BU163" s="15"/>
      <c r="BV163" s="770"/>
      <c r="BW163" s="15"/>
      <c r="BX163" s="770"/>
      <c r="BY163" s="15"/>
      <c r="BZ163" s="770"/>
      <c r="CA163" s="15"/>
      <c r="CB163" s="770"/>
      <c r="CC163" s="15"/>
      <c r="CD163" s="770"/>
      <c r="CE163" s="15"/>
      <c r="CF163" s="770"/>
      <c r="CG163" s="15"/>
      <c r="CH163" s="770"/>
      <c r="CI163" s="15"/>
      <c r="CJ163" s="770"/>
      <c r="CK163" s="15"/>
      <c r="CL163" s="770"/>
      <c r="CM163" s="15"/>
      <c r="CN163" s="770"/>
      <c r="CO163" s="15"/>
      <c r="CP163" s="770"/>
      <c r="CQ163" s="15"/>
      <c r="CR163" s="770"/>
      <c r="CS163" s="15"/>
      <c r="CT163" s="770"/>
      <c r="CU163" s="15"/>
      <c r="CV163" s="770"/>
      <c r="CW163" s="15"/>
      <c r="CX163" s="770"/>
      <c r="CY163" s="15"/>
      <c r="CZ163" s="770"/>
      <c r="DA163" s="15"/>
      <c r="DB163" s="770"/>
      <c r="DC163" s="15"/>
      <c r="DD163" s="770"/>
      <c r="DE163" s="15"/>
      <c r="DF163" s="770"/>
      <c r="DG163" s="15"/>
      <c r="DH163" s="770"/>
      <c r="DI163" s="15"/>
      <c r="DJ163" s="770"/>
      <c r="DK163" s="15"/>
      <c r="DL163" s="770"/>
      <c r="DM163" s="15"/>
      <c r="DN163" s="770"/>
      <c r="DO163" s="15"/>
      <c r="DP163" s="770"/>
      <c r="DQ163" s="15"/>
      <c r="DR163" s="770"/>
      <c r="DS163" s="15"/>
      <c r="DT163" s="770"/>
      <c r="DU163" s="168">
        <v>0</v>
      </c>
      <c r="DW163" s="168">
        <v>0</v>
      </c>
      <c r="DY163" s="168">
        <v>0</v>
      </c>
    </row>
    <row r="164" spans="1:133" s="173" customFormat="1" ht="34.5" hidden="1" customHeight="1">
      <c r="A164" s="279" t="s">
        <v>11</v>
      </c>
      <c r="B164" s="279" t="s">
        <v>1011</v>
      </c>
      <c r="C164" s="503" t="s">
        <v>12</v>
      </c>
      <c r="D164" s="365" t="s">
        <v>13</v>
      </c>
      <c r="E164" s="495"/>
      <c r="F164" s="343" t="s">
        <v>14</v>
      </c>
      <c r="G164" s="411"/>
      <c r="H164" s="90" t="s">
        <v>1611</v>
      </c>
      <c r="I164" s="256" t="s">
        <v>1612</v>
      </c>
      <c r="J164" s="423"/>
      <c r="K164" s="291"/>
      <c r="L164" s="333" t="s">
        <v>1353</v>
      </c>
      <c r="M164" s="333" t="s">
        <v>1551</v>
      </c>
      <c r="N164" s="333" t="s">
        <v>1552</v>
      </c>
      <c r="O164" s="333" t="s">
        <v>1482</v>
      </c>
      <c r="P164" s="333"/>
      <c r="Q164" s="333"/>
      <c r="R164" s="333"/>
      <c r="S164" s="1116" t="s">
        <v>876</v>
      </c>
      <c r="T164" s="1116"/>
      <c r="U164" s="279">
        <v>2</v>
      </c>
      <c r="V164" s="825"/>
      <c r="W164" s="279">
        <v>9</v>
      </c>
      <c r="X164" s="825"/>
      <c r="Y164" s="279">
        <v>16</v>
      </c>
      <c r="Z164" s="825"/>
      <c r="AA164" s="279">
        <v>30</v>
      </c>
      <c r="AB164" s="825"/>
      <c r="AC164" s="279">
        <v>6</v>
      </c>
      <c r="AD164" s="825"/>
      <c r="AE164" s="279">
        <v>13</v>
      </c>
      <c r="AF164" s="825"/>
      <c r="AG164" s="279">
        <v>20</v>
      </c>
      <c r="AH164" s="825"/>
      <c r="AI164" s="279">
        <v>27</v>
      </c>
      <c r="AJ164" s="825"/>
      <c r="AK164" s="279">
        <v>6</v>
      </c>
      <c r="AL164" s="825"/>
      <c r="AM164" s="279">
        <v>13</v>
      </c>
      <c r="AN164" s="825"/>
      <c r="AO164" s="279"/>
      <c r="AP164" s="825"/>
      <c r="AQ164" s="279">
        <v>20</v>
      </c>
      <c r="AR164" s="825"/>
      <c r="AS164" s="279">
        <v>27</v>
      </c>
      <c r="AT164" s="825"/>
      <c r="AU164" s="279">
        <v>3</v>
      </c>
      <c r="AV164" s="825"/>
      <c r="AW164" s="279">
        <v>10</v>
      </c>
      <c r="AX164" s="825"/>
      <c r="AY164" s="279"/>
      <c r="AZ164" s="825"/>
      <c r="BA164" s="279">
        <v>24</v>
      </c>
      <c r="BB164" s="825"/>
      <c r="BC164" s="279">
        <v>1</v>
      </c>
      <c r="BD164" s="825"/>
      <c r="BE164" s="279">
        <v>8</v>
      </c>
      <c r="BF164" s="825"/>
      <c r="BG164" s="279">
        <v>15</v>
      </c>
      <c r="BH164" s="825"/>
      <c r="BI164" s="279">
        <v>29</v>
      </c>
      <c r="BJ164" s="825"/>
      <c r="BK164" s="279">
        <v>5</v>
      </c>
      <c r="BL164" s="825"/>
      <c r="BM164" s="279"/>
      <c r="BN164" s="825"/>
      <c r="BO164" s="279">
        <v>12</v>
      </c>
      <c r="BP164" s="825"/>
      <c r="BQ164" s="279">
        <v>19</v>
      </c>
      <c r="BR164" s="825"/>
      <c r="BS164" s="279">
        <v>26</v>
      </c>
      <c r="BT164" s="825"/>
      <c r="BU164" s="279">
        <v>3</v>
      </c>
      <c r="BV164" s="825"/>
      <c r="BW164" s="279">
        <v>10</v>
      </c>
      <c r="BX164" s="825"/>
      <c r="BY164" s="279">
        <v>24</v>
      </c>
      <c r="BZ164" s="825"/>
      <c r="CA164" s="279">
        <v>31</v>
      </c>
      <c r="CB164" s="825"/>
      <c r="CC164" s="279">
        <v>7</v>
      </c>
      <c r="CD164" s="825"/>
      <c r="CE164" s="279">
        <v>14</v>
      </c>
      <c r="CF164" s="825"/>
      <c r="CG164" s="279"/>
      <c r="CH164" s="825"/>
      <c r="CI164" s="279">
        <v>21</v>
      </c>
      <c r="CJ164" s="825"/>
      <c r="CK164" s="279">
        <v>28</v>
      </c>
      <c r="CL164" s="825"/>
      <c r="CM164" s="279">
        <v>4</v>
      </c>
      <c r="CN164" s="825"/>
      <c r="CO164" s="279">
        <v>11</v>
      </c>
      <c r="CP164" s="825"/>
      <c r="CQ164" s="279"/>
      <c r="CR164" s="825"/>
      <c r="CS164" s="279">
        <v>25</v>
      </c>
      <c r="CT164" s="825"/>
      <c r="CU164" s="279">
        <v>2</v>
      </c>
      <c r="CV164" s="825"/>
      <c r="CW164" s="279">
        <v>9</v>
      </c>
      <c r="CX164" s="825"/>
      <c r="CY164" s="279">
        <v>23</v>
      </c>
      <c r="CZ164" s="825"/>
      <c r="DA164" s="279">
        <v>30</v>
      </c>
      <c r="DB164" s="825"/>
      <c r="DC164" s="279">
        <v>6</v>
      </c>
      <c r="DD164" s="825"/>
      <c r="DE164" s="279">
        <v>13</v>
      </c>
      <c r="DF164" s="825"/>
      <c r="DG164" s="279">
        <v>20</v>
      </c>
      <c r="DH164" s="825"/>
      <c r="DI164" s="279"/>
      <c r="DJ164" s="825"/>
      <c r="DK164" s="279">
        <v>27</v>
      </c>
      <c r="DL164" s="825"/>
      <c r="DM164" s="279">
        <v>4</v>
      </c>
      <c r="DN164" s="825"/>
      <c r="DO164" s="279">
        <v>11</v>
      </c>
      <c r="DP164" s="825"/>
      <c r="DQ164" s="279">
        <v>18</v>
      </c>
      <c r="DR164" s="825"/>
      <c r="DS164" s="279">
        <v>25</v>
      </c>
      <c r="DT164" s="825"/>
      <c r="DU164" s="12" t="s">
        <v>876</v>
      </c>
      <c r="DV164" s="13"/>
      <c r="DW164" s="12" t="s">
        <v>877</v>
      </c>
      <c r="DX164" s="157"/>
      <c r="DY164" s="14" t="s">
        <v>1482</v>
      </c>
    </row>
    <row r="165" spans="1:133" s="245" customFormat="1" ht="21" hidden="1" customHeight="1">
      <c r="A165" s="24"/>
      <c r="B165" s="24"/>
      <c r="C165" s="38" t="s">
        <v>19</v>
      </c>
      <c r="D165" s="556" t="s">
        <v>1479</v>
      </c>
      <c r="E165" s="494"/>
      <c r="F165" s="459">
        <v>44823</v>
      </c>
      <c r="G165" s="788"/>
      <c r="H165" s="287" t="s">
        <v>343</v>
      </c>
      <c r="I165" s="26">
        <v>44658</v>
      </c>
      <c r="J165" s="424"/>
      <c r="K165" s="248"/>
      <c r="L165" s="16">
        <v>0</v>
      </c>
      <c r="M165" s="16">
        <v>0</v>
      </c>
      <c r="N165" s="16">
        <v>0</v>
      </c>
      <c r="O165" s="16">
        <v>0</v>
      </c>
      <c r="P165" s="16"/>
      <c r="Q165" s="16"/>
      <c r="R165" s="16"/>
      <c r="S165" s="1114">
        <v>0</v>
      </c>
      <c r="T165" s="1114"/>
      <c r="U165" s="15"/>
      <c r="V165" s="769"/>
      <c r="W165" s="15"/>
      <c r="X165" s="769"/>
      <c r="Y165" s="15"/>
      <c r="Z165" s="769"/>
      <c r="AA165" s="15"/>
      <c r="AB165" s="769"/>
      <c r="AC165" s="15"/>
      <c r="AD165" s="769"/>
      <c r="AE165" s="15"/>
      <c r="AF165" s="769"/>
      <c r="AG165" s="15"/>
      <c r="AH165" s="769"/>
      <c r="AI165" s="15"/>
      <c r="AJ165" s="769"/>
      <c r="AK165" s="15"/>
      <c r="AL165" s="769"/>
      <c r="AM165" s="15"/>
      <c r="AN165" s="769"/>
      <c r="AO165" s="15"/>
      <c r="AP165" s="769"/>
      <c r="AQ165" s="15"/>
      <c r="AR165" s="769"/>
      <c r="AS165" s="15"/>
      <c r="AT165" s="769"/>
      <c r="AU165" s="15"/>
      <c r="AV165" s="769"/>
      <c r="AW165" s="15"/>
      <c r="AX165" s="769"/>
      <c r="AY165" s="15"/>
      <c r="AZ165" s="769"/>
      <c r="BA165" s="15"/>
      <c r="BB165" s="769"/>
      <c r="BC165" s="15"/>
      <c r="BD165" s="769"/>
      <c r="BE165" s="15"/>
      <c r="BF165" s="769"/>
      <c r="BG165" s="15"/>
      <c r="BH165" s="769"/>
      <c r="BI165" s="15"/>
      <c r="BJ165" s="769"/>
      <c r="BK165" s="15"/>
      <c r="BL165" s="769"/>
      <c r="BM165" s="15"/>
      <c r="BN165" s="769"/>
      <c r="BO165" s="15"/>
      <c r="BP165" s="769"/>
      <c r="BQ165" s="15"/>
      <c r="BR165" s="769"/>
      <c r="BS165" s="15"/>
      <c r="BT165" s="769"/>
      <c r="BU165" s="15"/>
      <c r="BV165" s="770"/>
      <c r="BW165" s="15"/>
      <c r="BX165" s="770"/>
      <c r="BY165" s="15"/>
      <c r="BZ165" s="770"/>
      <c r="CA165" s="15"/>
      <c r="CB165" s="770"/>
      <c r="CC165" s="15"/>
      <c r="CD165" s="770"/>
      <c r="CE165" s="15"/>
      <c r="CF165" s="770"/>
      <c r="CG165" s="15"/>
      <c r="CH165" s="770"/>
      <c r="CI165" s="15"/>
      <c r="CJ165" s="770"/>
      <c r="CK165" s="15"/>
      <c r="CL165" s="770"/>
      <c r="CM165" s="15"/>
      <c r="CN165" s="770"/>
      <c r="CO165" s="15"/>
      <c r="CP165" s="770"/>
      <c r="CQ165" s="15"/>
      <c r="CR165" s="770"/>
      <c r="CS165" s="15"/>
      <c r="CT165" s="770"/>
      <c r="CU165" s="15"/>
      <c r="CV165" s="770"/>
      <c r="CW165" s="15"/>
      <c r="CX165" s="770"/>
      <c r="CY165" s="15"/>
      <c r="CZ165" s="770"/>
      <c r="DA165" s="15"/>
      <c r="DB165" s="770"/>
      <c r="DC165" s="15"/>
      <c r="DD165" s="770"/>
      <c r="DE165" s="15"/>
      <c r="DF165" s="770"/>
      <c r="DG165" s="15"/>
      <c r="DH165" s="770"/>
      <c r="DI165" s="15"/>
      <c r="DJ165" s="770"/>
      <c r="DK165" s="15"/>
      <c r="DL165" s="770"/>
      <c r="DM165" s="15"/>
      <c r="DN165" s="770"/>
      <c r="DO165" s="15"/>
      <c r="DP165" s="770"/>
      <c r="DQ165" s="15"/>
      <c r="DR165" s="770"/>
      <c r="DS165" s="15"/>
      <c r="DT165" s="770"/>
      <c r="DU165" s="168">
        <f>COUNT(U165:BS165)</f>
        <v>0</v>
      </c>
      <c r="DW165" s="168">
        <f>COUNT(BU165:DS165)</f>
        <v>0</v>
      </c>
      <c r="DY165" s="168">
        <f>SUM(DU165,DW165)</f>
        <v>0</v>
      </c>
    </row>
    <row r="166" spans="1:133" s="209" customFormat="1" hidden="1">
      <c r="C166" s="210"/>
      <c r="E166" s="491"/>
      <c r="F166" s="464"/>
      <c r="G166" s="508"/>
      <c r="H166" s="386"/>
      <c r="I166" s="211"/>
      <c r="J166" s="212"/>
      <c r="K166" s="211"/>
      <c r="L166" s="212"/>
      <c r="M166" s="212"/>
      <c r="N166" s="212"/>
      <c r="O166" s="212"/>
      <c r="P166" s="212"/>
      <c r="Q166" s="212"/>
      <c r="R166" s="212"/>
      <c r="S166" s="212"/>
      <c r="T166" s="212"/>
      <c r="U166" s="213"/>
      <c r="V166" s="103"/>
      <c r="W166" s="210"/>
      <c r="Y166" s="210"/>
      <c r="AA166" s="210"/>
      <c r="AC166" s="210"/>
      <c r="AE166" s="210"/>
      <c r="AG166" s="210"/>
      <c r="AI166" s="210"/>
      <c r="AK166" s="210"/>
      <c r="AM166" s="210"/>
      <c r="AO166" s="210"/>
      <c r="AQ166" s="210"/>
      <c r="AS166" s="210"/>
      <c r="AU166" s="210"/>
      <c r="AW166" s="210"/>
      <c r="AY166" s="210"/>
      <c r="BA166" s="210"/>
      <c r="BC166" s="210"/>
      <c r="BE166" s="210"/>
      <c r="BG166" s="210"/>
      <c r="BI166" s="210"/>
      <c r="BK166" s="213"/>
      <c r="BL166" s="213"/>
      <c r="BM166" s="213"/>
      <c r="BN166" s="213"/>
      <c r="BO166" s="210"/>
      <c r="BQ166" s="210"/>
      <c r="BR166" s="210"/>
      <c r="BS166" s="210"/>
      <c r="BT166" s="210"/>
      <c r="BU166" s="210"/>
      <c r="BV166" s="210"/>
      <c r="BW166" s="210"/>
      <c r="BY166" s="210"/>
      <c r="CA166" s="210"/>
      <c r="CC166" s="210"/>
      <c r="CE166" s="210"/>
      <c r="CG166" s="210"/>
      <c r="CI166" s="210"/>
      <c r="CK166" s="210"/>
      <c r="CM166" s="210"/>
      <c r="CO166" s="210"/>
      <c r="CQ166" s="210"/>
      <c r="CS166" s="210"/>
      <c r="CU166" s="210"/>
      <c r="CW166" s="210"/>
      <c r="CY166" s="210"/>
      <c r="DA166" s="210"/>
      <c r="DC166" s="210"/>
      <c r="DE166" s="210"/>
      <c r="DG166" s="210"/>
      <c r="DI166" s="210"/>
      <c r="DK166" s="210"/>
      <c r="DM166" s="210"/>
      <c r="DO166" s="210"/>
      <c r="DQ166" s="210"/>
      <c r="DS166" s="210"/>
    </row>
    <row r="167" spans="1:133" s="49" customFormat="1" ht="54" hidden="1" customHeight="1">
      <c r="D167" s="49" t="s">
        <v>1692</v>
      </c>
      <c r="F167" s="387"/>
      <c r="H167" s="620"/>
      <c r="I167" s="35"/>
      <c r="K167" s="620"/>
      <c r="DV167" s="37"/>
      <c r="DW167" s="37"/>
      <c r="DX167" s="37"/>
    </row>
    <row r="168" spans="1:133" s="209" customFormat="1" hidden="1">
      <c r="C168" s="210"/>
      <c r="E168" s="491"/>
      <c r="F168" s="464"/>
      <c r="G168" s="508"/>
      <c r="H168" s="386"/>
      <c r="I168" s="211"/>
      <c r="J168" s="212"/>
      <c r="K168" s="211"/>
      <c r="L168" s="212"/>
      <c r="M168" s="212"/>
      <c r="N168" s="212"/>
      <c r="O168" s="212"/>
      <c r="P168" s="212"/>
      <c r="Q168" s="212"/>
      <c r="R168" s="212"/>
      <c r="S168" s="212"/>
      <c r="T168" s="212"/>
      <c r="U168" s="213"/>
      <c r="V168" s="103"/>
      <c r="W168" s="210"/>
      <c r="Y168" s="210"/>
      <c r="AA168" s="210"/>
      <c r="AC168" s="210"/>
      <c r="AE168" s="210"/>
      <c r="AG168" s="210"/>
      <c r="AI168" s="210"/>
      <c r="AK168" s="210"/>
      <c r="AM168" s="210"/>
      <c r="AO168" s="210"/>
      <c r="AQ168" s="210"/>
      <c r="AS168" s="210"/>
      <c r="AU168" s="210"/>
      <c r="AW168" s="210"/>
      <c r="AY168" s="210"/>
      <c r="BA168" s="210"/>
      <c r="BC168" s="210"/>
      <c r="BE168" s="210"/>
      <c r="BG168" s="210"/>
      <c r="BI168" s="210"/>
      <c r="BK168" s="213"/>
      <c r="BL168" s="213"/>
      <c r="BM168" s="213"/>
      <c r="BN168" s="213"/>
      <c r="BO168" s="210"/>
      <c r="BQ168" s="210"/>
      <c r="BR168" s="210"/>
      <c r="BS168" s="210"/>
      <c r="BT168" s="210"/>
      <c r="BU168" s="210"/>
      <c r="BV168" s="210"/>
      <c r="BW168" s="210"/>
      <c r="BY168" s="210"/>
      <c r="CA168" s="210"/>
      <c r="CC168" s="210"/>
      <c r="CE168" s="210"/>
      <c r="CG168" s="210"/>
      <c r="CI168" s="210"/>
      <c r="CK168" s="210"/>
      <c r="CM168" s="210"/>
      <c r="CO168" s="210"/>
      <c r="CQ168" s="210"/>
      <c r="CS168" s="210"/>
      <c r="CU168" s="210"/>
      <c r="CW168" s="210"/>
      <c r="CY168" s="210"/>
      <c r="DA168" s="210"/>
      <c r="DC168" s="210"/>
      <c r="DE168" s="210"/>
      <c r="DG168" s="210"/>
      <c r="DI168" s="210"/>
      <c r="DK168" s="210"/>
      <c r="DM168" s="210"/>
      <c r="DO168" s="210"/>
      <c r="DQ168" s="210"/>
      <c r="DS168" s="210"/>
    </row>
    <row r="169" spans="1:133" s="173" customFormat="1" ht="34.5" hidden="1" customHeight="1">
      <c r="A169" s="279" t="s">
        <v>11</v>
      </c>
      <c r="B169" s="279" t="s">
        <v>1011</v>
      </c>
      <c r="C169" s="503" t="s">
        <v>12</v>
      </c>
      <c r="D169" s="365" t="s">
        <v>13</v>
      </c>
      <c r="E169" s="495"/>
      <c r="F169" s="343" t="s">
        <v>14</v>
      </c>
      <c r="G169" s="411"/>
      <c r="H169" s="90" t="s">
        <v>297</v>
      </c>
      <c r="I169" s="256" t="s">
        <v>15</v>
      </c>
      <c r="J169" s="423"/>
      <c r="K169" s="256"/>
      <c r="L169" s="333"/>
      <c r="M169" s="333" t="s">
        <v>962</v>
      </c>
      <c r="N169" s="333"/>
      <c r="O169" s="333" t="s">
        <v>962</v>
      </c>
      <c r="P169" s="333"/>
      <c r="Q169" s="333"/>
      <c r="R169" s="333"/>
      <c r="S169" s="1116" t="s">
        <v>876</v>
      </c>
      <c r="T169" s="1116"/>
      <c r="U169" s="279">
        <v>4</v>
      </c>
      <c r="V169" s="825"/>
      <c r="W169" s="279">
        <v>11</v>
      </c>
      <c r="X169" s="825"/>
      <c r="Y169" s="279">
        <v>18</v>
      </c>
      <c r="Z169" s="825"/>
      <c r="AA169" s="279">
        <v>25</v>
      </c>
      <c r="AB169" s="825"/>
      <c r="AC169" s="279">
        <v>1</v>
      </c>
      <c r="AD169" s="825"/>
      <c r="AE169" s="279">
        <v>8</v>
      </c>
      <c r="AF169" s="825"/>
      <c r="AG169" s="279">
        <v>15</v>
      </c>
      <c r="AH169" s="825"/>
      <c r="AI169" s="279">
        <v>22</v>
      </c>
      <c r="AJ169" s="825"/>
      <c r="AK169" s="279">
        <v>1</v>
      </c>
      <c r="AL169" s="825"/>
      <c r="AM169" s="279">
        <v>8</v>
      </c>
      <c r="AN169" s="825"/>
      <c r="AO169" s="279"/>
      <c r="AP169" s="825"/>
      <c r="AQ169" s="279">
        <v>15</v>
      </c>
      <c r="AR169" s="825"/>
      <c r="AS169" s="279">
        <v>29</v>
      </c>
      <c r="AT169" s="825"/>
      <c r="AU169" s="279">
        <v>5</v>
      </c>
      <c r="AV169" s="825"/>
      <c r="AW169" s="279">
        <v>12</v>
      </c>
      <c r="AX169" s="825"/>
      <c r="AY169" s="279"/>
      <c r="AZ169" s="825"/>
      <c r="BA169" s="279">
        <v>26</v>
      </c>
      <c r="BB169" s="825"/>
      <c r="BC169" s="279">
        <v>3</v>
      </c>
      <c r="BD169" s="825"/>
      <c r="BE169" s="279">
        <v>10</v>
      </c>
      <c r="BF169" s="825"/>
      <c r="BG169" s="279">
        <v>17</v>
      </c>
      <c r="BH169" s="825"/>
      <c r="BI169" s="279">
        <v>31</v>
      </c>
      <c r="BJ169" s="825"/>
      <c r="BK169" s="279">
        <v>7</v>
      </c>
      <c r="BL169" s="825"/>
      <c r="BM169" s="279"/>
      <c r="BN169" s="825"/>
      <c r="BO169" s="279">
        <v>14</v>
      </c>
      <c r="BP169" s="825"/>
      <c r="BQ169" s="279">
        <v>21</v>
      </c>
      <c r="BR169" s="825"/>
      <c r="BS169" s="279">
        <v>28</v>
      </c>
      <c r="BT169" s="825"/>
      <c r="BU169" s="279">
        <v>5</v>
      </c>
      <c r="BV169" s="825"/>
      <c r="BW169" s="279">
        <v>12</v>
      </c>
      <c r="BX169" s="825"/>
      <c r="BY169" s="279"/>
      <c r="BZ169" s="825"/>
      <c r="CA169" s="279">
        <v>26</v>
      </c>
      <c r="CB169" s="825"/>
      <c r="CC169" s="279">
        <v>2</v>
      </c>
      <c r="CD169" s="825"/>
      <c r="CE169" s="279">
        <v>9</v>
      </c>
      <c r="CF169" s="825"/>
      <c r="CG169" s="279"/>
      <c r="CH169" s="825"/>
      <c r="CI169" s="279">
        <v>16</v>
      </c>
      <c r="CJ169" s="825"/>
      <c r="CK169" s="279">
        <v>30</v>
      </c>
      <c r="CL169" s="825"/>
      <c r="CM169" s="279">
        <v>6</v>
      </c>
      <c r="CN169" s="825"/>
      <c r="CO169" s="279">
        <v>13</v>
      </c>
      <c r="CP169" s="825"/>
      <c r="CQ169" s="279"/>
      <c r="CR169" s="825"/>
      <c r="CS169" s="279">
        <v>27</v>
      </c>
      <c r="CT169" s="825"/>
      <c r="CU169" s="279">
        <v>4</v>
      </c>
      <c r="CV169" s="825"/>
      <c r="CW169" s="279">
        <v>11</v>
      </c>
      <c r="CX169" s="825"/>
      <c r="CY169" s="279"/>
      <c r="CZ169" s="825"/>
      <c r="DA169" s="279">
        <v>25</v>
      </c>
      <c r="DB169" s="825"/>
      <c r="DC169" s="279">
        <v>1</v>
      </c>
      <c r="DD169" s="825"/>
      <c r="DE169" s="279">
        <v>8</v>
      </c>
      <c r="DF169" s="825"/>
      <c r="DG169" s="279">
        <v>15</v>
      </c>
      <c r="DH169" s="825"/>
      <c r="DI169" s="279"/>
      <c r="DJ169" s="825"/>
      <c r="DK169" s="279">
        <v>29</v>
      </c>
      <c r="DL169" s="825"/>
      <c r="DM169" s="279">
        <v>6</v>
      </c>
      <c r="DN169" s="825"/>
      <c r="DO169" s="279">
        <v>13</v>
      </c>
      <c r="DP169" s="825"/>
      <c r="DQ169" s="279">
        <v>20</v>
      </c>
      <c r="DR169" s="825"/>
      <c r="DS169" s="279">
        <v>27</v>
      </c>
      <c r="DT169" s="825"/>
      <c r="DU169" s="12" t="s">
        <v>876</v>
      </c>
      <c r="DV169" s="13"/>
      <c r="DW169" s="12" t="s">
        <v>877</v>
      </c>
      <c r="DX169" s="157"/>
      <c r="DY169" s="14" t="s">
        <v>962</v>
      </c>
    </row>
    <row r="170" spans="1:133" s="245" customFormat="1" ht="21" hidden="1" customHeight="1">
      <c r="A170" s="247"/>
      <c r="B170" s="247"/>
      <c r="C170" s="38" t="s">
        <v>19</v>
      </c>
      <c r="D170" s="556" t="s">
        <v>920</v>
      </c>
      <c r="E170" s="494"/>
      <c r="F170" s="459">
        <v>38950</v>
      </c>
      <c r="G170" s="788"/>
      <c r="H170" s="287" t="s">
        <v>258</v>
      </c>
      <c r="I170" s="26">
        <v>32127</v>
      </c>
      <c r="J170" s="424"/>
      <c r="K170" s="248"/>
      <c r="L170" s="16">
        <v>0</v>
      </c>
      <c r="M170" s="16">
        <v>0</v>
      </c>
      <c r="N170" s="16"/>
      <c r="O170" s="16">
        <v>0</v>
      </c>
      <c r="P170" s="16"/>
      <c r="Q170" s="16"/>
      <c r="R170" s="16"/>
      <c r="S170" s="1114">
        <v>0</v>
      </c>
      <c r="T170" s="1114"/>
      <c r="U170" s="15"/>
      <c r="V170" s="769"/>
      <c r="W170" s="15"/>
      <c r="X170" s="769"/>
      <c r="Y170" s="15"/>
      <c r="Z170" s="769"/>
      <c r="AA170" s="15"/>
      <c r="AB170" s="769"/>
      <c r="AC170" s="15"/>
      <c r="AD170" s="769"/>
      <c r="AE170" s="15"/>
      <c r="AF170" s="769"/>
      <c r="AG170" s="15"/>
      <c r="AH170" s="769"/>
      <c r="AI170" s="15"/>
      <c r="AJ170" s="769"/>
      <c r="AK170" s="15"/>
      <c r="AL170" s="769"/>
      <c r="AM170" s="15"/>
      <c r="AN170" s="769"/>
      <c r="AO170" s="15"/>
      <c r="AP170" s="769"/>
      <c r="AQ170" s="15"/>
      <c r="AR170" s="769"/>
      <c r="AS170" s="15"/>
      <c r="AT170" s="769"/>
      <c r="AU170" s="15"/>
      <c r="AV170" s="769"/>
      <c r="AW170" s="15"/>
      <c r="AX170" s="769"/>
      <c r="AY170" s="15"/>
      <c r="AZ170" s="769"/>
      <c r="BA170" s="15"/>
      <c r="BB170" s="769"/>
      <c r="BC170" s="15"/>
      <c r="BD170" s="769"/>
      <c r="BE170" s="15"/>
      <c r="BF170" s="769"/>
      <c r="BG170" s="15"/>
      <c r="BH170" s="769"/>
      <c r="BI170" s="15"/>
      <c r="BJ170" s="769"/>
      <c r="BK170" s="15"/>
      <c r="BL170" s="769"/>
      <c r="BM170" s="15"/>
      <c r="BN170" s="769"/>
      <c r="BO170" s="15"/>
      <c r="BP170" s="769"/>
      <c r="BQ170" s="15"/>
      <c r="BR170" s="769"/>
      <c r="BS170" s="15"/>
      <c r="BT170" s="769"/>
      <c r="BU170" s="15"/>
      <c r="BV170" s="769"/>
      <c r="BW170" s="15"/>
      <c r="BX170" s="769"/>
      <c r="BY170" s="15"/>
      <c r="BZ170" s="769"/>
      <c r="CA170" s="15"/>
      <c r="CB170" s="769"/>
      <c r="CC170" s="15"/>
      <c r="CD170" s="769"/>
      <c r="CE170" s="15"/>
      <c r="CF170" s="769"/>
      <c r="CG170" s="15"/>
      <c r="CH170" s="769"/>
      <c r="CI170" s="15"/>
      <c r="CJ170" s="769"/>
      <c r="CK170" s="15"/>
      <c r="CL170" s="769"/>
      <c r="CM170" s="15"/>
      <c r="CN170" s="769"/>
      <c r="CO170" s="15"/>
      <c r="CP170" s="769"/>
      <c r="CQ170" s="15"/>
      <c r="CR170" s="769"/>
      <c r="CS170" s="15"/>
      <c r="CT170" s="769"/>
      <c r="CU170" s="15"/>
      <c r="CV170" s="769"/>
      <c r="CW170" s="15"/>
      <c r="CX170" s="769"/>
      <c r="CY170" s="15"/>
      <c r="CZ170" s="769"/>
      <c r="DA170" s="15"/>
      <c r="DB170" s="769"/>
      <c r="DC170" s="15"/>
      <c r="DD170" s="769"/>
      <c r="DE170" s="15"/>
      <c r="DF170" s="769"/>
      <c r="DG170" s="15"/>
      <c r="DH170" s="769"/>
      <c r="DI170" s="15"/>
      <c r="DJ170" s="769"/>
      <c r="DK170" s="15"/>
      <c r="DL170" s="769"/>
      <c r="DM170" s="15"/>
      <c r="DN170" s="769"/>
      <c r="DO170" s="15"/>
      <c r="DP170" s="769"/>
      <c r="DQ170" s="15"/>
      <c r="DR170" s="769"/>
      <c r="DS170" s="15"/>
      <c r="DT170" s="769"/>
      <c r="DU170" s="168">
        <f>COUNT(U170:BS170)</f>
        <v>0</v>
      </c>
      <c r="DW170" s="168">
        <f>COUNT(BU170:DS170)</f>
        <v>0</v>
      </c>
      <c r="DY170" s="168">
        <f>SUM(DU170,DW170)</f>
        <v>0</v>
      </c>
    </row>
    <row r="171" spans="1:133" s="245" customFormat="1" ht="21" hidden="1" customHeight="1">
      <c r="A171" s="24"/>
      <c r="B171" s="24"/>
      <c r="C171" s="38" t="s">
        <v>23</v>
      </c>
      <c r="D171" s="556" t="s">
        <v>1027</v>
      </c>
      <c r="E171" s="494"/>
      <c r="F171" s="459">
        <v>43838</v>
      </c>
      <c r="G171" s="788"/>
      <c r="H171" s="287" t="s">
        <v>923</v>
      </c>
      <c r="I171" s="26">
        <v>41950</v>
      </c>
      <c r="J171" s="424"/>
      <c r="K171" s="248"/>
      <c r="L171" s="16">
        <v>0</v>
      </c>
      <c r="M171" s="16">
        <v>0</v>
      </c>
      <c r="N171" s="16"/>
      <c r="O171" s="16">
        <v>0</v>
      </c>
      <c r="P171" s="16"/>
      <c r="Q171" s="16"/>
      <c r="R171" s="16"/>
      <c r="S171" s="1114">
        <v>0</v>
      </c>
      <c r="T171" s="1114"/>
      <c r="U171" s="15"/>
      <c r="V171" s="769"/>
      <c r="W171" s="15"/>
      <c r="X171" s="769"/>
      <c r="Y171" s="15"/>
      <c r="Z171" s="769"/>
      <c r="AA171" s="15"/>
      <c r="AB171" s="769"/>
      <c r="AC171" s="15"/>
      <c r="AD171" s="769"/>
      <c r="AE171" s="15"/>
      <c r="AF171" s="769"/>
      <c r="AG171" s="15"/>
      <c r="AH171" s="769"/>
      <c r="AI171" s="15"/>
      <c r="AJ171" s="769"/>
      <c r="AK171" s="15"/>
      <c r="AL171" s="769"/>
      <c r="AM171" s="15"/>
      <c r="AN171" s="769"/>
      <c r="AO171" s="15"/>
      <c r="AP171" s="769"/>
      <c r="AQ171" s="15"/>
      <c r="AR171" s="769"/>
      <c r="AS171" s="15"/>
      <c r="AT171" s="769"/>
      <c r="AU171" s="15"/>
      <c r="AV171" s="769"/>
      <c r="AW171" s="15"/>
      <c r="AX171" s="769"/>
      <c r="AY171" s="15"/>
      <c r="AZ171" s="769"/>
      <c r="BA171" s="15"/>
      <c r="BB171" s="769"/>
      <c r="BC171" s="15"/>
      <c r="BD171" s="769"/>
      <c r="BE171" s="15"/>
      <c r="BF171" s="769"/>
      <c r="BG171" s="15"/>
      <c r="BH171" s="769"/>
      <c r="BI171" s="15"/>
      <c r="BJ171" s="769"/>
      <c r="BK171" s="15"/>
      <c r="BL171" s="769"/>
      <c r="BM171" s="15"/>
      <c r="BN171" s="769"/>
      <c r="BO171" s="15"/>
      <c r="BP171" s="769"/>
      <c r="BQ171" s="15"/>
      <c r="BR171" s="769"/>
      <c r="BS171" s="15"/>
      <c r="BT171" s="769"/>
      <c r="BU171" s="15"/>
      <c r="BV171" s="769"/>
      <c r="BW171" s="15"/>
      <c r="BX171" s="769"/>
      <c r="BY171" s="15"/>
      <c r="BZ171" s="769"/>
      <c r="CA171" s="15"/>
      <c r="CB171" s="769"/>
      <c r="CC171" s="15"/>
      <c r="CD171" s="769"/>
      <c r="CE171" s="15"/>
      <c r="CF171" s="769"/>
      <c r="CG171" s="15"/>
      <c r="CH171" s="769"/>
      <c r="CI171" s="15"/>
      <c r="CJ171" s="769"/>
      <c r="CK171" s="15"/>
      <c r="CL171" s="769"/>
      <c r="CM171" s="15"/>
      <c r="CN171" s="769"/>
      <c r="CO171" s="15"/>
      <c r="CP171" s="769"/>
      <c r="CQ171" s="15"/>
      <c r="CR171" s="769"/>
      <c r="CS171" s="15"/>
      <c r="CT171" s="769"/>
      <c r="CU171" s="15"/>
      <c r="CV171" s="769"/>
      <c r="CW171" s="15"/>
      <c r="CX171" s="769"/>
      <c r="CY171" s="15"/>
      <c r="CZ171" s="769"/>
      <c r="DA171" s="15"/>
      <c r="DB171" s="769"/>
      <c r="DC171" s="15"/>
      <c r="DD171" s="769"/>
      <c r="DE171" s="15"/>
      <c r="DF171" s="769"/>
      <c r="DG171" s="15"/>
      <c r="DH171" s="769"/>
      <c r="DI171" s="15"/>
      <c r="DJ171" s="769"/>
      <c r="DK171" s="15"/>
      <c r="DL171" s="769"/>
      <c r="DM171" s="15"/>
      <c r="DN171" s="769"/>
      <c r="DO171" s="15"/>
      <c r="DP171" s="769"/>
      <c r="DQ171" s="15"/>
      <c r="DR171" s="769"/>
      <c r="DS171" s="15"/>
      <c r="DT171" s="769"/>
      <c r="DU171" s="168">
        <f>COUNT(U171:BS171)</f>
        <v>0</v>
      </c>
      <c r="DW171" s="168">
        <f>COUNT(BU171:DS171)</f>
        <v>0</v>
      </c>
      <c r="DY171" s="168">
        <f>SUM(DU171,DW171)</f>
        <v>0</v>
      </c>
    </row>
    <row r="172" spans="1:133" s="173" customFormat="1" ht="34.5" hidden="1" customHeight="1">
      <c r="A172" s="279" t="s">
        <v>11</v>
      </c>
      <c r="B172" s="279" t="s">
        <v>1011</v>
      </c>
      <c r="C172" s="503" t="s">
        <v>12</v>
      </c>
      <c r="D172" s="365" t="s">
        <v>39</v>
      </c>
      <c r="E172" s="495"/>
      <c r="F172" s="343" t="s">
        <v>14</v>
      </c>
      <c r="G172" s="411"/>
      <c r="H172" s="90" t="s">
        <v>297</v>
      </c>
      <c r="I172" s="256" t="s">
        <v>15</v>
      </c>
      <c r="J172" s="423"/>
      <c r="K172" s="256"/>
      <c r="L172" s="333"/>
      <c r="M172" s="333" t="s">
        <v>962</v>
      </c>
      <c r="N172" s="333"/>
      <c r="O172" s="333" t="s">
        <v>962</v>
      </c>
      <c r="P172" s="333"/>
      <c r="Q172" s="333"/>
      <c r="R172" s="333"/>
      <c r="S172" s="1116" t="s">
        <v>876</v>
      </c>
      <c r="T172" s="1116"/>
      <c r="U172" s="279">
        <v>4</v>
      </c>
      <c r="V172" s="825"/>
      <c r="W172" s="279">
        <v>11</v>
      </c>
      <c r="X172" s="825"/>
      <c r="Y172" s="279">
        <v>18</v>
      </c>
      <c r="Z172" s="825"/>
      <c r="AA172" s="279">
        <v>25</v>
      </c>
      <c r="AB172" s="825"/>
      <c r="AC172" s="279">
        <v>1</v>
      </c>
      <c r="AD172" s="825"/>
      <c r="AE172" s="279">
        <v>8</v>
      </c>
      <c r="AF172" s="825"/>
      <c r="AG172" s="279">
        <v>15</v>
      </c>
      <c r="AH172" s="825"/>
      <c r="AI172" s="279">
        <v>22</v>
      </c>
      <c r="AJ172" s="825"/>
      <c r="AK172" s="279">
        <v>1</v>
      </c>
      <c r="AL172" s="825"/>
      <c r="AM172" s="279">
        <v>8</v>
      </c>
      <c r="AN172" s="825"/>
      <c r="AO172" s="279"/>
      <c r="AP172" s="825"/>
      <c r="AQ172" s="279">
        <v>15</v>
      </c>
      <c r="AR172" s="825"/>
      <c r="AS172" s="279">
        <v>29</v>
      </c>
      <c r="AT172" s="825"/>
      <c r="AU172" s="279">
        <v>5</v>
      </c>
      <c r="AV172" s="825"/>
      <c r="AW172" s="279">
        <v>12</v>
      </c>
      <c r="AX172" s="825"/>
      <c r="AY172" s="279"/>
      <c r="AZ172" s="825"/>
      <c r="BA172" s="279">
        <v>26</v>
      </c>
      <c r="BB172" s="825"/>
      <c r="BC172" s="279">
        <v>3</v>
      </c>
      <c r="BD172" s="825"/>
      <c r="BE172" s="279">
        <v>10</v>
      </c>
      <c r="BF172" s="825"/>
      <c r="BG172" s="279">
        <v>17</v>
      </c>
      <c r="BH172" s="825"/>
      <c r="BI172" s="279">
        <v>31</v>
      </c>
      <c r="BJ172" s="825"/>
      <c r="BK172" s="279">
        <v>7</v>
      </c>
      <c r="BL172" s="825"/>
      <c r="BM172" s="279"/>
      <c r="BN172" s="825"/>
      <c r="BO172" s="279">
        <v>14</v>
      </c>
      <c r="BP172" s="825"/>
      <c r="BQ172" s="279">
        <v>21</v>
      </c>
      <c r="BR172" s="825"/>
      <c r="BS172" s="279">
        <v>28</v>
      </c>
      <c r="BT172" s="825"/>
      <c r="BU172" s="279">
        <v>5</v>
      </c>
      <c r="BV172" s="825"/>
      <c r="BW172" s="279">
        <v>12</v>
      </c>
      <c r="BX172" s="825"/>
      <c r="BY172" s="279"/>
      <c r="BZ172" s="825"/>
      <c r="CA172" s="279">
        <v>26</v>
      </c>
      <c r="CB172" s="825"/>
      <c r="CC172" s="279">
        <v>2</v>
      </c>
      <c r="CD172" s="825"/>
      <c r="CE172" s="279">
        <v>9</v>
      </c>
      <c r="CF172" s="825"/>
      <c r="CG172" s="279"/>
      <c r="CH172" s="825"/>
      <c r="CI172" s="279">
        <v>16</v>
      </c>
      <c r="CJ172" s="825"/>
      <c r="CK172" s="279">
        <v>30</v>
      </c>
      <c r="CL172" s="825"/>
      <c r="CM172" s="279">
        <v>6</v>
      </c>
      <c r="CN172" s="825"/>
      <c r="CO172" s="279">
        <v>13</v>
      </c>
      <c r="CP172" s="825"/>
      <c r="CQ172" s="279"/>
      <c r="CR172" s="825"/>
      <c r="CS172" s="279">
        <v>27</v>
      </c>
      <c r="CT172" s="825"/>
      <c r="CU172" s="279">
        <v>4</v>
      </c>
      <c r="CV172" s="825"/>
      <c r="CW172" s="279">
        <v>11</v>
      </c>
      <c r="CX172" s="825"/>
      <c r="CY172" s="279"/>
      <c r="CZ172" s="825"/>
      <c r="DA172" s="279">
        <v>25</v>
      </c>
      <c r="DB172" s="825"/>
      <c r="DC172" s="279">
        <v>1</v>
      </c>
      <c r="DD172" s="825"/>
      <c r="DE172" s="279">
        <v>8</v>
      </c>
      <c r="DF172" s="825"/>
      <c r="DG172" s="279">
        <v>15</v>
      </c>
      <c r="DH172" s="825"/>
      <c r="DI172" s="279"/>
      <c r="DJ172" s="825"/>
      <c r="DK172" s="279">
        <v>29</v>
      </c>
      <c r="DL172" s="825"/>
      <c r="DM172" s="279">
        <v>6</v>
      </c>
      <c r="DN172" s="825"/>
      <c r="DO172" s="279">
        <v>13</v>
      </c>
      <c r="DP172" s="825"/>
      <c r="DQ172" s="279">
        <v>20</v>
      </c>
      <c r="DR172" s="825"/>
      <c r="DS172" s="279">
        <v>27</v>
      </c>
      <c r="DT172" s="825"/>
      <c r="DU172" s="12" t="s">
        <v>876</v>
      </c>
      <c r="DV172" s="13"/>
      <c r="DW172" s="12" t="s">
        <v>877</v>
      </c>
      <c r="DX172" s="157"/>
      <c r="DY172" s="14" t="s">
        <v>962</v>
      </c>
    </row>
    <row r="173" spans="1:133" s="25" customFormat="1" ht="21" hidden="1" customHeight="1">
      <c r="A173" s="175"/>
      <c r="B173" s="175"/>
      <c r="C173" s="38" t="s">
        <v>61</v>
      </c>
      <c r="D173" s="556" t="s">
        <v>278</v>
      </c>
      <c r="E173" s="494"/>
      <c r="F173" s="459">
        <v>38927</v>
      </c>
      <c r="G173" s="788"/>
      <c r="H173" s="319" t="s">
        <v>923</v>
      </c>
      <c r="I173" s="27">
        <v>25062</v>
      </c>
      <c r="J173" s="424"/>
      <c r="K173" s="272"/>
      <c r="L173" s="16">
        <v>0</v>
      </c>
      <c r="M173" s="16">
        <v>0</v>
      </c>
      <c r="N173" s="16"/>
      <c r="O173" s="16">
        <v>0</v>
      </c>
      <c r="P173" s="16"/>
      <c r="Q173" s="16"/>
      <c r="R173" s="16"/>
      <c r="S173" s="1114">
        <v>0</v>
      </c>
      <c r="T173" s="1114"/>
      <c r="U173" s="15"/>
      <c r="V173" s="769"/>
      <c r="W173" s="15"/>
      <c r="X173" s="769"/>
      <c r="Y173" s="15"/>
      <c r="Z173" s="769"/>
      <c r="AA173" s="15"/>
      <c r="AB173" s="769"/>
      <c r="AC173" s="15"/>
      <c r="AD173" s="769"/>
      <c r="AE173" s="15"/>
      <c r="AF173" s="769"/>
      <c r="AG173" s="15"/>
      <c r="AH173" s="769"/>
      <c r="AI173" s="15"/>
      <c r="AJ173" s="769"/>
      <c r="AK173" s="15"/>
      <c r="AL173" s="769"/>
      <c r="AM173" s="15"/>
      <c r="AN173" s="769"/>
      <c r="AO173" s="15"/>
      <c r="AP173" s="769"/>
      <c r="AQ173" s="15"/>
      <c r="AR173" s="769"/>
      <c r="AS173" s="15"/>
      <c r="AT173" s="769"/>
      <c r="AU173" s="15"/>
      <c r="AV173" s="769"/>
      <c r="AW173" s="15"/>
      <c r="AX173" s="769"/>
      <c r="AY173" s="15"/>
      <c r="AZ173" s="769"/>
      <c r="BA173" s="15"/>
      <c r="BB173" s="769"/>
      <c r="BC173" s="15"/>
      <c r="BD173" s="769"/>
      <c r="BE173" s="15"/>
      <c r="BF173" s="769"/>
      <c r="BG173" s="15"/>
      <c r="BH173" s="769"/>
      <c r="BI173" s="15"/>
      <c r="BJ173" s="769"/>
      <c r="BK173" s="15"/>
      <c r="BL173" s="769"/>
      <c r="BM173" s="15"/>
      <c r="BN173" s="769"/>
      <c r="BO173" s="15"/>
      <c r="BP173" s="769"/>
      <c r="BQ173" s="15"/>
      <c r="BR173" s="769"/>
      <c r="BS173" s="15"/>
      <c r="BT173" s="769"/>
      <c r="BU173" s="15"/>
      <c r="BV173" s="770"/>
      <c r="BW173" s="15"/>
      <c r="BX173" s="770"/>
      <c r="BY173" s="15"/>
      <c r="BZ173" s="770"/>
      <c r="CA173" s="15"/>
      <c r="CB173" s="770"/>
      <c r="CC173" s="15"/>
      <c r="CD173" s="773"/>
      <c r="CE173" s="15"/>
      <c r="CF173" s="773"/>
      <c r="CG173" s="15"/>
      <c r="CH173" s="773"/>
      <c r="CI173" s="15"/>
      <c r="CJ173" s="773"/>
      <c r="CK173" s="15"/>
      <c r="CL173" s="773"/>
      <c r="CM173" s="15"/>
      <c r="CN173" s="773"/>
      <c r="CO173" s="15"/>
      <c r="CP173" s="773"/>
      <c r="CQ173" s="15"/>
      <c r="CR173" s="773"/>
      <c r="CS173" s="15"/>
      <c r="CT173" s="773"/>
      <c r="CU173" s="15"/>
      <c r="CV173" s="773"/>
      <c r="CW173" s="15"/>
      <c r="CX173" s="773"/>
      <c r="CY173" s="15"/>
      <c r="CZ173" s="773"/>
      <c r="DA173" s="15"/>
      <c r="DB173" s="773"/>
      <c r="DC173" s="15"/>
      <c r="DD173" s="773"/>
      <c r="DE173" s="15"/>
      <c r="DF173" s="773"/>
      <c r="DG173" s="15"/>
      <c r="DH173" s="773"/>
      <c r="DI173" s="15"/>
      <c r="DJ173" s="773"/>
      <c r="DK173" s="15"/>
      <c r="DL173" s="773"/>
      <c r="DM173" s="15"/>
      <c r="DN173" s="773"/>
      <c r="DO173" s="15"/>
      <c r="DP173" s="773"/>
      <c r="DQ173" s="15"/>
      <c r="DR173" s="773"/>
      <c r="DS173" s="15"/>
      <c r="DT173" s="773"/>
      <c r="DU173" s="168">
        <f t="shared" ref="DU173:DU181" si="29">COUNT(U173:BS173)</f>
        <v>0</v>
      </c>
      <c r="DW173" s="168">
        <f t="shared" ref="DW173:DW181" si="30">COUNT(BU173:DS173)</f>
        <v>0</v>
      </c>
      <c r="DY173" s="168">
        <f t="shared" ref="DY173:DY181" si="31">SUM(DU173,DW173)</f>
        <v>0</v>
      </c>
      <c r="DZ173" s="245"/>
      <c r="EA173" s="245"/>
    </row>
    <row r="174" spans="1:133" s="245" customFormat="1" ht="19.899999999999999" hidden="1" customHeight="1">
      <c r="A174" s="175"/>
      <c r="B174" s="175"/>
      <c r="C174" s="38" t="s">
        <v>103</v>
      </c>
      <c r="D174" s="556" t="s">
        <v>1221</v>
      </c>
      <c r="E174" s="494"/>
      <c r="F174" s="459">
        <v>44257</v>
      </c>
      <c r="G174" s="788"/>
      <c r="H174" s="319" t="s">
        <v>923</v>
      </c>
      <c r="I174" s="27">
        <v>39381</v>
      </c>
      <c r="J174" s="424"/>
      <c r="K174" s="272"/>
      <c r="L174" s="16">
        <v>0</v>
      </c>
      <c r="M174" s="16">
        <v>0</v>
      </c>
      <c r="N174" s="16"/>
      <c r="O174" s="16">
        <v>0</v>
      </c>
      <c r="P174" s="16"/>
      <c r="Q174" s="16"/>
      <c r="R174" s="16"/>
      <c r="S174" s="1114">
        <v>0</v>
      </c>
      <c r="T174" s="1114"/>
      <c r="U174" s="15"/>
      <c r="V174" s="769"/>
      <c r="W174" s="15"/>
      <c r="X174" s="769"/>
      <c r="Y174" s="15"/>
      <c r="Z174" s="769"/>
      <c r="AA174" s="15"/>
      <c r="AB174" s="769"/>
      <c r="AC174" s="15"/>
      <c r="AD174" s="769"/>
      <c r="AE174" s="15"/>
      <c r="AF174" s="769"/>
      <c r="AG174" s="15"/>
      <c r="AH174" s="769"/>
      <c r="AI174" s="15"/>
      <c r="AJ174" s="769"/>
      <c r="AK174" s="15"/>
      <c r="AL174" s="769"/>
      <c r="AM174" s="15"/>
      <c r="AN174" s="769"/>
      <c r="AO174" s="15"/>
      <c r="AP174" s="769"/>
      <c r="AQ174" s="15"/>
      <c r="AR174" s="769"/>
      <c r="AS174" s="15"/>
      <c r="AT174" s="769"/>
      <c r="AU174" s="15"/>
      <c r="AV174" s="769"/>
      <c r="AW174" s="15"/>
      <c r="AX174" s="769"/>
      <c r="AY174" s="15"/>
      <c r="AZ174" s="769"/>
      <c r="BA174" s="15"/>
      <c r="BB174" s="769"/>
      <c r="BC174" s="15"/>
      <c r="BD174" s="769"/>
      <c r="BE174" s="15"/>
      <c r="BF174" s="769"/>
      <c r="BG174" s="15"/>
      <c r="BH174" s="769"/>
      <c r="BI174" s="15"/>
      <c r="BJ174" s="769"/>
      <c r="BK174" s="15"/>
      <c r="BL174" s="769"/>
      <c r="BM174" s="15"/>
      <c r="BN174" s="769"/>
      <c r="BO174" s="15"/>
      <c r="BP174" s="769"/>
      <c r="BQ174" s="15"/>
      <c r="BR174" s="769"/>
      <c r="BS174" s="15"/>
      <c r="BT174" s="769"/>
      <c r="BU174" s="15"/>
      <c r="BV174" s="770"/>
      <c r="BW174" s="15"/>
      <c r="BX174" s="770"/>
      <c r="BY174" s="15"/>
      <c r="BZ174" s="770"/>
      <c r="CA174" s="15"/>
      <c r="CB174" s="770"/>
      <c r="CC174" s="15"/>
      <c r="CD174" s="773"/>
      <c r="CE174" s="15"/>
      <c r="CF174" s="773"/>
      <c r="CG174" s="15"/>
      <c r="CH174" s="773"/>
      <c r="CI174" s="15"/>
      <c r="CJ174" s="773"/>
      <c r="CK174" s="15"/>
      <c r="CL174" s="773"/>
      <c r="CM174" s="15"/>
      <c r="CN174" s="773"/>
      <c r="CO174" s="15"/>
      <c r="CP174" s="773"/>
      <c r="CQ174" s="15"/>
      <c r="CR174" s="773"/>
      <c r="CS174" s="15"/>
      <c r="CT174" s="773"/>
      <c r="CU174" s="15"/>
      <c r="CV174" s="773"/>
      <c r="CW174" s="15"/>
      <c r="CX174" s="773"/>
      <c r="CY174" s="15"/>
      <c r="CZ174" s="773"/>
      <c r="DA174" s="15"/>
      <c r="DB174" s="773"/>
      <c r="DC174" s="15"/>
      <c r="DD174" s="773"/>
      <c r="DE174" s="15"/>
      <c r="DF174" s="773"/>
      <c r="DG174" s="15"/>
      <c r="DH174" s="773"/>
      <c r="DI174" s="15"/>
      <c r="DJ174" s="773"/>
      <c r="DK174" s="15"/>
      <c r="DL174" s="773"/>
      <c r="DM174" s="15"/>
      <c r="DN174" s="773"/>
      <c r="DO174" s="15"/>
      <c r="DP174" s="773"/>
      <c r="DQ174" s="15"/>
      <c r="DR174" s="773"/>
      <c r="DS174" s="15"/>
      <c r="DT174" s="773"/>
      <c r="DU174" s="168">
        <f t="shared" si="29"/>
        <v>0</v>
      </c>
      <c r="DV174" s="25"/>
      <c r="DW174" s="168">
        <f t="shared" si="30"/>
        <v>0</v>
      </c>
      <c r="DX174" s="25"/>
      <c r="DY174" s="168">
        <f t="shared" si="31"/>
        <v>0</v>
      </c>
      <c r="EB174" s="25"/>
      <c r="EC174" s="25"/>
    </row>
    <row r="175" spans="1:133" s="245" customFormat="1" ht="19.899999999999999" hidden="1" customHeight="1">
      <c r="A175" s="30"/>
      <c r="B175" s="30"/>
      <c r="C175" s="38" t="s">
        <v>31</v>
      </c>
      <c r="D175" s="556" t="s">
        <v>82</v>
      </c>
      <c r="E175" s="494"/>
      <c r="F175" s="458">
        <v>40452</v>
      </c>
      <c r="G175" s="788"/>
      <c r="H175" s="319" t="s">
        <v>254</v>
      </c>
      <c r="I175" s="27">
        <v>40015</v>
      </c>
      <c r="J175" s="424"/>
      <c r="K175" s="272"/>
      <c r="L175" s="16">
        <v>0</v>
      </c>
      <c r="M175" s="16">
        <v>0</v>
      </c>
      <c r="N175" s="16"/>
      <c r="O175" s="16">
        <v>0</v>
      </c>
      <c r="P175" s="16"/>
      <c r="Q175" s="16"/>
      <c r="R175" s="16"/>
      <c r="S175" s="1114">
        <v>0</v>
      </c>
      <c r="T175" s="1114"/>
      <c r="U175" s="15"/>
      <c r="V175" s="769"/>
      <c r="W175" s="15"/>
      <c r="X175" s="769"/>
      <c r="Y175" s="15"/>
      <c r="Z175" s="769"/>
      <c r="AA175" s="15"/>
      <c r="AB175" s="769"/>
      <c r="AC175" s="15"/>
      <c r="AD175" s="769"/>
      <c r="AE175" s="15"/>
      <c r="AF175" s="769"/>
      <c r="AG175" s="15"/>
      <c r="AH175" s="769"/>
      <c r="AI175" s="15"/>
      <c r="AJ175" s="769"/>
      <c r="AK175" s="15"/>
      <c r="AL175" s="769"/>
      <c r="AM175" s="15"/>
      <c r="AN175" s="769"/>
      <c r="AO175" s="15"/>
      <c r="AP175" s="769"/>
      <c r="AQ175" s="15"/>
      <c r="AR175" s="769"/>
      <c r="AS175" s="15"/>
      <c r="AT175" s="769"/>
      <c r="AU175" s="15"/>
      <c r="AV175" s="769"/>
      <c r="AW175" s="15"/>
      <c r="AX175" s="769"/>
      <c r="AY175" s="15"/>
      <c r="AZ175" s="769"/>
      <c r="BA175" s="15"/>
      <c r="BB175" s="769"/>
      <c r="BC175" s="15"/>
      <c r="BD175" s="769"/>
      <c r="BE175" s="15"/>
      <c r="BF175" s="769"/>
      <c r="BG175" s="15"/>
      <c r="BH175" s="769"/>
      <c r="BI175" s="15"/>
      <c r="BJ175" s="769"/>
      <c r="BK175" s="15"/>
      <c r="BL175" s="769"/>
      <c r="BM175" s="15"/>
      <c r="BN175" s="769"/>
      <c r="BO175" s="15"/>
      <c r="BP175" s="769"/>
      <c r="BQ175" s="15"/>
      <c r="BR175" s="769"/>
      <c r="BS175" s="15"/>
      <c r="BT175" s="769"/>
      <c r="BU175" s="15"/>
      <c r="BV175" s="770"/>
      <c r="BW175" s="15"/>
      <c r="BX175" s="770"/>
      <c r="BY175" s="15"/>
      <c r="BZ175" s="770"/>
      <c r="CA175" s="15"/>
      <c r="CB175" s="770"/>
      <c r="CC175" s="15"/>
      <c r="CD175" s="773"/>
      <c r="CE175" s="15"/>
      <c r="CF175" s="773"/>
      <c r="CG175" s="15"/>
      <c r="CH175" s="773"/>
      <c r="CI175" s="15"/>
      <c r="CJ175" s="773"/>
      <c r="CK175" s="15"/>
      <c r="CL175" s="773"/>
      <c r="CM175" s="15"/>
      <c r="CN175" s="773"/>
      <c r="CO175" s="15"/>
      <c r="CP175" s="773"/>
      <c r="CQ175" s="15"/>
      <c r="CR175" s="773"/>
      <c r="CS175" s="15"/>
      <c r="CT175" s="773"/>
      <c r="CU175" s="15"/>
      <c r="CV175" s="773"/>
      <c r="CW175" s="15"/>
      <c r="CX175" s="773"/>
      <c r="CY175" s="15"/>
      <c r="CZ175" s="773"/>
      <c r="DA175" s="15"/>
      <c r="DB175" s="773"/>
      <c r="DC175" s="15"/>
      <c r="DD175" s="773"/>
      <c r="DE175" s="15"/>
      <c r="DF175" s="773"/>
      <c r="DG175" s="15"/>
      <c r="DH175" s="773"/>
      <c r="DI175" s="15"/>
      <c r="DJ175" s="773"/>
      <c r="DK175" s="15"/>
      <c r="DL175" s="773"/>
      <c r="DM175" s="15"/>
      <c r="DN175" s="773"/>
      <c r="DO175" s="15"/>
      <c r="DP175" s="773"/>
      <c r="DQ175" s="15"/>
      <c r="DR175" s="773"/>
      <c r="DS175" s="15"/>
      <c r="DT175" s="773"/>
      <c r="DU175" s="168">
        <f t="shared" si="29"/>
        <v>0</v>
      </c>
      <c r="DV175" s="25"/>
      <c r="DW175" s="168">
        <f t="shared" si="30"/>
        <v>0</v>
      </c>
      <c r="DX175" s="25"/>
      <c r="DY175" s="168">
        <f t="shared" si="31"/>
        <v>0</v>
      </c>
      <c r="DZ175" s="25"/>
      <c r="EA175" s="25"/>
      <c r="EB175" s="25"/>
      <c r="EC175" s="25"/>
    </row>
    <row r="176" spans="1:133" s="245" customFormat="1" ht="19.899999999999999" hidden="1" customHeight="1">
      <c r="A176" s="175"/>
      <c r="B176" s="175"/>
      <c r="C176" s="38" t="s">
        <v>97</v>
      </c>
      <c r="D176" s="556" t="s">
        <v>1051</v>
      </c>
      <c r="E176" s="494"/>
      <c r="F176" s="459">
        <v>43847</v>
      </c>
      <c r="G176" s="788"/>
      <c r="H176" s="319" t="s">
        <v>923</v>
      </c>
      <c r="I176" s="27">
        <v>43861</v>
      </c>
      <c r="J176" s="424"/>
      <c r="K176" s="272"/>
      <c r="L176" s="16">
        <v>0</v>
      </c>
      <c r="M176" s="16">
        <v>0</v>
      </c>
      <c r="N176" s="16"/>
      <c r="O176" s="16">
        <v>0</v>
      </c>
      <c r="P176" s="16"/>
      <c r="Q176" s="16"/>
      <c r="R176" s="16"/>
      <c r="S176" s="1114">
        <v>0</v>
      </c>
      <c r="T176" s="1114"/>
      <c r="U176" s="15"/>
      <c r="V176" s="769"/>
      <c r="W176" s="15"/>
      <c r="X176" s="769"/>
      <c r="Y176" s="15"/>
      <c r="Z176" s="769"/>
      <c r="AA176" s="15"/>
      <c r="AB176" s="769"/>
      <c r="AC176" s="15"/>
      <c r="AD176" s="769"/>
      <c r="AE176" s="15"/>
      <c r="AF176" s="769"/>
      <c r="AG176" s="15"/>
      <c r="AH176" s="769"/>
      <c r="AI176" s="15"/>
      <c r="AJ176" s="769"/>
      <c r="AK176" s="15"/>
      <c r="AL176" s="769"/>
      <c r="AM176" s="15"/>
      <c r="AN176" s="769"/>
      <c r="AO176" s="15"/>
      <c r="AP176" s="769"/>
      <c r="AQ176" s="15"/>
      <c r="AR176" s="769"/>
      <c r="AS176" s="15"/>
      <c r="AT176" s="769"/>
      <c r="AU176" s="15"/>
      <c r="AV176" s="769"/>
      <c r="AW176" s="15"/>
      <c r="AX176" s="769"/>
      <c r="AY176" s="15"/>
      <c r="AZ176" s="769"/>
      <c r="BA176" s="15"/>
      <c r="BB176" s="769"/>
      <c r="BC176" s="15"/>
      <c r="BD176" s="769"/>
      <c r="BE176" s="15"/>
      <c r="BF176" s="769"/>
      <c r="BG176" s="15"/>
      <c r="BH176" s="769"/>
      <c r="BI176" s="15"/>
      <c r="BJ176" s="769"/>
      <c r="BK176" s="15"/>
      <c r="BL176" s="769"/>
      <c r="BM176" s="15"/>
      <c r="BN176" s="769"/>
      <c r="BO176" s="15"/>
      <c r="BP176" s="769"/>
      <c r="BQ176" s="15"/>
      <c r="BR176" s="769"/>
      <c r="BS176" s="15"/>
      <c r="BT176" s="769"/>
      <c r="BU176" s="15"/>
      <c r="BV176" s="770"/>
      <c r="BW176" s="15"/>
      <c r="BX176" s="770"/>
      <c r="BY176" s="15"/>
      <c r="BZ176" s="770"/>
      <c r="CA176" s="15"/>
      <c r="CB176" s="770"/>
      <c r="CC176" s="15"/>
      <c r="CD176" s="773"/>
      <c r="CE176" s="15"/>
      <c r="CF176" s="773"/>
      <c r="CG176" s="15"/>
      <c r="CH176" s="773"/>
      <c r="CI176" s="15"/>
      <c r="CJ176" s="773"/>
      <c r="CK176" s="15"/>
      <c r="CL176" s="773"/>
      <c r="CM176" s="15"/>
      <c r="CN176" s="773"/>
      <c r="CO176" s="15"/>
      <c r="CP176" s="773"/>
      <c r="CQ176" s="15"/>
      <c r="CR176" s="773"/>
      <c r="CS176" s="15"/>
      <c r="CT176" s="773"/>
      <c r="CU176" s="15"/>
      <c r="CV176" s="773"/>
      <c r="CW176" s="15"/>
      <c r="CX176" s="773"/>
      <c r="CY176" s="15"/>
      <c r="CZ176" s="773"/>
      <c r="DA176" s="15"/>
      <c r="DB176" s="773"/>
      <c r="DC176" s="15"/>
      <c r="DD176" s="773"/>
      <c r="DE176" s="15"/>
      <c r="DF176" s="773"/>
      <c r="DG176" s="15"/>
      <c r="DH176" s="773"/>
      <c r="DI176" s="15"/>
      <c r="DJ176" s="773"/>
      <c r="DK176" s="15"/>
      <c r="DL176" s="773"/>
      <c r="DM176" s="15"/>
      <c r="DN176" s="773"/>
      <c r="DO176" s="15"/>
      <c r="DP176" s="773"/>
      <c r="DQ176" s="15"/>
      <c r="DR176" s="773"/>
      <c r="DS176" s="15"/>
      <c r="DT176" s="773"/>
      <c r="DU176" s="168">
        <f t="shared" si="29"/>
        <v>0</v>
      </c>
      <c r="DV176" s="25"/>
      <c r="DW176" s="168">
        <f t="shared" si="30"/>
        <v>0</v>
      </c>
      <c r="DX176" s="25"/>
      <c r="DY176" s="168">
        <f t="shared" si="31"/>
        <v>0</v>
      </c>
      <c r="DZ176" s="25"/>
      <c r="EA176" s="25"/>
      <c r="EB176" s="25"/>
      <c r="EC176" s="25"/>
    </row>
    <row r="177" spans="1:133" s="245" customFormat="1" ht="21" hidden="1" customHeight="1">
      <c r="A177" s="175"/>
      <c r="B177" s="175"/>
      <c r="C177" s="38" t="s">
        <v>54</v>
      </c>
      <c r="D177" s="556" t="s">
        <v>942</v>
      </c>
      <c r="E177" s="494"/>
      <c r="F177" s="459">
        <v>38309</v>
      </c>
      <c r="G177" s="788"/>
      <c r="H177" s="319" t="s">
        <v>923</v>
      </c>
      <c r="I177" s="27">
        <v>29881</v>
      </c>
      <c r="J177" s="424"/>
      <c r="K177" s="272"/>
      <c r="L177" s="16">
        <v>0</v>
      </c>
      <c r="M177" s="16">
        <v>0</v>
      </c>
      <c r="N177" s="16"/>
      <c r="O177" s="16">
        <v>0</v>
      </c>
      <c r="P177" s="16"/>
      <c r="Q177" s="16"/>
      <c r="R177" s="16"/>
      <c r="S177" s="1114">
        <v>0</v>
      </c>
      <c r="T177" s="1114"/>
      <c r="U177" s="15"/>
      <c r="V177" s="769"/>
      <c r="W177" s="15"/>
      <c r="X177" s="769"/>
      <c r="Y177" s="15"/>
      <c r="Z177" s="769"/>
      <c r="AA177" s="15"/>
      <c r="AB177" s="769"/>
      <c r="AC177" s="15"/>
      <c r="AD177" s="769"/>
      <c r="AE177" s="15"/>
      <c r="AF177" s="769"/>
      <c r="AG177" s="15"/>
      <c r="AH177" s="769"/>
      <c r="AI177" s="15"/>
      <c r="AJ177" s="769"/>
      <c r="AK177" s="15"/>
      <c r="AL177" s="769"/>
      <c r="AM177" s="15"/>
      <c r="AN177" s="769"/>
      <c r="AO177" s="15"/>
      <c r="AP177" s="769"/>
      <c r="AQ177" s="15"/>
      <c r="AR177" s="769"/>
      <c r="AS177" s="15"/>
      <c r="AT177" s="769"/>
      <c r="AU177" s="15"/>
      <c r="AV177" s="769"/>
      <c r="AW177" s="15"/>
      <c r="AX177" s="769"/>
      <c r="AY177" s="15"/>
      <c r="AZ177" s="769"/>
      <c r="BA177" s="15"/>
      <c r="BB177" s="769"/>
      <c r="BC177" s="15"/>
      <c r="BD177" s="769"/>
      <c r="BE177" s="15"/>
      <c r="BF177" s="769"/>
      <c r="BG177" s="15"/>
      <c r="BH177" s="769"/>
      <c r="BI177" s="15"/>
      <c r="BJ177" s="769"/>
      <c r="BK177" s="15"/>
      <c r="BL177" s="769"/>
      <c r="BM177" s="15"/>
      <c r="BN177" s="769"/>
      <c r="BO177" s="15"/>
      <c r="BP177" s="769"/>
      <c r="BQ177" s="15"/>
      <c r="BR177" s="769"/>
      <c r="BS177" s="15"/>
      <c r="BT177" s="769"/>
      <c r="BU177" s="15"/>
      <c r="BV177" s="770"/>
      <c r="BW177" s="15"/>
      <c r="BX177" s="770"/>
      <c r="BY177" s="15"/>
      <c r="BZ177" s="770"/>
      <c r="CA177" s="15"/>
      <c r="CB177" s="770"/>
      <c r="CC177" s="15"/>
      <c r="CD177" s="773"/>
      <c r="CE177" s="15"/>
      <c r="CF177" s="773"/>
      <c r="CG177" s="15"/>
      <c r="CH177" s="773"/>
      <c r="CI177" s="15"/>
      <c r="CJ177" s="773"/>
      <c r="CK177" s="15"/>
      <c r="CL177" s="773"/>
      <c r="CM177" s="15"/>
      <c r="CN177" s="773"/>
      <c r="CO177" s="15"/>
      <c r="CP177" s="773"/>
      <c r="CQ177" s="15"/>
      <c r="CR177" s="773"/>
      <c r="CS177" s="15"/>
      <c r="CT177" s="773"/>
      <c r="CU177" s="15"/>
      <c r="CV177" s="773"/>
      <c r="CW177" s="15"/>
      <c r="CX177" s="773"/>
      <c r="CY177" s="15"/>
      <c r="CZ177" s="773"/>
      <c r="DA177" s="15"/>
      <c r="DB177" s="773"/>
      <c r="DC177" s="15"/>
      <c r="DD177" s="773"/>
      <c r="DE177" s="15"/>
      <c r="DF177" s="773"/>
      <c r="DG177" s="15"/>
      <c r="DH177" s="773"/>
      <c r="DI177" s="15"/>
      <c r="DJ177" s="773"/>
      <c r="DK177" s="15"/>
      <c r="DL177" s="773"/>
      <c r="DM177" s="15"/>
      <c r="DN177" s="773"/>
      <c r="DO177" s="15"/>
      <c r="DP177" s="773"/>
      <c r="DQ177" s="15"/>
      <c r="DR177" s="773"/>
      <c r="DS177" s="15"/>
      <c r="DT177" s="773"/>
      <c r="DU177" s="168">
        <f t="shared" si="29"/>
        <v>0</v>
      </c>
      <c r="DV177" s="25"/>
      <c r="DW177" s="168">
        <f t="shared" si="30"/>
        <v>0</v>
      </c>
      <c r="DX177" s="25"/>
      <c r="DY177" s="168">
        <f t="shared" si="31"/>
        <v>0</v>
      </c>
    </row>
    <row r="178" spans="1:133" s="25" customFormat="1" ht="21" hidden="1" customHeight="1">
      <c r="A178" s="175"/>
      <c r="B178" s="175"/>
      <c r="C178" s="38" t="s">
        <v>87</v>
      </c>
      <c r="D178" s="34" t="s">
        <v>1040</v>
      </c>
      <c r="E178" s="619"/>
      <c r="F178" s="458">
        <v>43141</v>
      </c>
      <c r="G178" s="788"/>
      <c r="H178" s="319" t="s">
        <v>923</v>
      </c>
      <c r="I178" s="27">
        <v>43844</v>
      </c>
      <c r="J178" s="424"/>
      <c r="K178" s="272"/>
      <c r="L178" s="16">
        <v>0</v>
      </c>
      <c r="M178" s="16">
        <v>0</v>
      </c>
      <c r="N178" s="16"/>
      <c r="O178" s="16">
        <v>0</v>
      </c>
      <c r="P178" s="16"/>
      <c r="Q178" s="16"/>
      <c r="R178" s="16"/>
      <c r="S178" s="1114">
        <v>0</v>
      </c>
      <c r="T178" s="1114"/>
      <c r="U178" s="15"/>
      <c r="V178" s="769"/>
      <c r="W178" s="15"/>
      <c r="X178" s="769"/>
      <c r="Y178" s="15"/>
      <c r="Z178" s="769"/>
      <c r="AA178" s="15"/>
      <c r="AB178" s="769"/>
      <c r="AC178" s="15"/>
      <c r="AD178" s="769"/>
      <c r="AE178" s="15"/>
      <c r="AF178" s="769"/>
      <c r="AG178" s="15"/>
      <c r="AH178" s="769"/>
      <c r="AI178" s="15"/>
      <c r="AJ178" s="769"/>
      <c r="AK178" s="15"/>
      <c r="AL178" s="769"/>
      <c r="AM178" s="15"/>
      <c r="AN178" s="769"/>
      <c r="AO178" s="15"/>
      <c r="AP178" s="769"/>
      <c r="AQ178" s="15"/>
      <c r="AR178" s="769"/>
      <c r="AS178" s="15"/>
      <c r="AT178" s="769"/>
      <c r="AU178" s="15"/>
      <c r="AV178" s="769"/>
      <c r="AW178" s="15"/>
      <c r="AX178" s="769"/>
      <c r="AY178" s="15"/>
      <c r="AZ178" s="769"/>
      <c r="BA178" s="15"/>
      <c r="BB178" s="769"/>
      <c r="BC178" s="15"/>
      <c r="BD178" s="769"/>
      <c r="BE178" s="15"/>
      <c r="BF178" s="769"/>
      <c r="BG178" s="15"/>
      <c r="BH178" s="769"/>
      <c r="BI178" s="15"/>
      <c r="BJ178" s="769"/>
      <c r="BK178" s="15"/>
      <c r="BL178" s="769"/>
      <c r="BM178" s="15"/>
      <c r="BN178" s="769"/>
      <c r="BO178" s="15"/>
      <c r="BP178" s="769"/>
      <c r="BQ178" s="15"/>
      <c r="BR178" s="769"/>
      <c r="BS178" s="15"/>
      <c r="BT178" s="769"/>
      <c r="BU178" s="15"/>
      <c r="BV178" s="770"/>
      <c r="BW178" s="15"/>
      <c r="BX178" s="770"/>
      <c r="BY178" s="15"/>
      <c r="BZ178" s="770"/>
      <c r="CA178" s="15"/>
      <c r="CB178" s="770"/>
      <c r="CC178" s="15"/>
      <c r="CD178" s="773"/>
      <c r="CE178" s="15"/>
      <c r="CF178" s="773"/>
      <c r="CG178" s="15"/>
      <c r="CH178" s="773"/>
      <c r="CI178" s="15"/>
      <c r="CJ178" s="773"/>
      <c r="CK178" s="15"/>
      <c r="CL178" s="773"/>
      <c r="CM178" s="15"/>
      <c r="CN178" s="773"/>
      <c r="CO178" s="15"/>
      <c r="CP178" s="773"/>
      <c r="CQ178" s="15"/>
      <c r="CR178" s="773"/>
      <c r="CS178" s="15"/>
      <c r="CT178" s="773"/>
      <c r="CU178" s="15"/>
      <c r="CV178" s="773"/>
      <c r="CW178" s="15"/>
      <c r="CX178" s="773"/>
      <c r="CY178" s="15"/>
      <c r="CZ178" s="773"/>
      <c r="DA178" s="15"/>
      <c r="DB178" s="773"/>
      <c r="DC178" s="15"/>
      <c r="DD178" s="773"/>
      <c r="DE178" s="15"/>
      <c r="DF178" s="773"/>
      <c r="DG178" s="15"/>
      <c r="DH178" s="773"/>
      <c r="DI178" s="15"/>
      <c r="DJ178" s="773"/>
      <c r="DK178" s="15"/>
      <c r="DL178" s="773"/>
      <c r="DM178" s="15"/>
      <c r="DN178" s="773"/>
      <c r="DO178" s="15"/>
      <c r="DP178" s="773"/>
      <c r="DQ178" s="15"/>
      <c r="DR178" s="773"/>
      <c r="DS178" s="15"/>
      <c r="DT178" s="773"/>
      <c r="DU178" s="168">
        <f t="shared" si="29"/>
        <v>0</v>
      </c>
      <c r="DW178" s="168">
        <f t="shared" si="30"/>
        <v>0</v>
      </c>
      <c r="DY178" s="168">
        <f t="shared" si="31"/>
        <v>0</v>
      </c>
    </row>
    <row r="179" spans="1:133" s="25" customFormat="1" ht="21" hidden="1" customHeight="1">
      <c r="A179" s="175"/>
      <c r="B179" s="175"/>
      <c r="C179" s="38" t="s">
        <v>72</v>
      </c>
      <c r="D179" s="556" t="s">
        <v>132</v>
      </c>
      <c r="E179" s="494"/>
      <c r="F179" s="457">
        <v>41880</v>
      </c>
      <c r="G179" s="788"/>
      <c r="H179" s="319" t="s">
        <v>923</v>
      </c>
      <c r="I179" s="27">
        <v>21930</v>
      </c>
      <c r="J179" s="424"/>
      <c r="K179" s="272"/>
      <c r="L179" s="16">
        <v>0</v>
      </c>
      <c r="M179" s="16">
        <v>0</v>
      </c>
      <c r="N179" s="16"/>
      <c r="O179" s="16">
        <v>0</v>
      </c>
      <c r="P179" s="16"/>
      <c r="Q179" s="16"/>
      <c r="R179" s="16"/>
      <c r="S179" s="1114">
        <v>0</v>
      </c>
      <c r="T179" s="1114"/>
      <c r="U179" s="15"/>
      <c r="V179" s="769"/>
      <c r="W179" s="15"/>
      <c r="X179" s="769"/>
      <c r="Y179" s="15"/>
      <c r="Z179" s="769"/>
      <c r="AA179" s="15"/>
      <c r="AB179" s="769"/>
      <c r="AC179" s="15"/>
      <c r="AD179" s="769"/>
      <c r="AE179" s="15"/>
      <c r="AF179" s="769"/>
      <c r="AG179" s="15"/>
      <c r="AH179" s="769"/>
      <c r="AI179" s="15"/>
      <c r="AJ179" s="769"/>
      <c r="AK179" s="15"/>
      <c r="AL179" s="769"/>
      <c r="AM179" s="15"/>
      <c r="AN179" s="769"/>
      <c r="AO179" s="15"/>
      <c r="AP179" s="769"/>
      <c r="AQ179" s="15"/>
      <c r="AR179" s="769"/>
      <c r="AS179" s="15"/>
      <c r="AT179" s="769"/>
      <c r="AU179" s="15"/>
      <c r="AV179" s="769"/>
      <c r="AW179" s="15"/>
      <c r="AX179" s="769"/>
      <c r="AY179" s="15"/>
      <c r="AZ179" s="769"/>
      <c r="BA179" s="15"/>
      <c r="BB179" s="769"/>
      <c r="BC179" s="15"/>
      <c r="BD179" s="769"/>
      <c r="BE179" s="15"/>
      <c r="BF179" s="769"/>
      <c r="BG179" s="15"/>
      <c r="BH179" s="769"/>
      <c r="BI179" s="15"/>
      <c r="BJ179" s="769"/>
      <c r="BK179" s="15"/>
      <c r="BL179" s="769"/>
      <c r="BM179" s="15"/>
      <c r="BN179" s="769"/>
      <c r="BO179" s="15"/>
      <c r="BP179" s="769"/>
      <c r="BQ179" s="15"/>
      <c r="BR179" s="769"/>
      <c r="BS179" s="15"/>
      <c r="BT179" s="769"/>
      <c r="BU179" s="15"/>
      <c r="BV179" s="770"/>
      <c r="BW179" s="15"/>
      <c r="BX179" s="770"/>
      <c r="BY179" s="15"/>
      <c r="BZ179" s="770"/>
      <c r="CA179" s="15"/>
      <c r="CB179" s="770"/>
      <c r="CC179" s="15"/>
      <c r="CD179" s="773"/>
      <c r="CE179" s="15"/>
      <c r="CF179" s="773"/>
      <c r="CG179" s="15"/>
      <c r="CH179" s="773"/>
      <c r="CI179" s="15"/>
      <c r="CJ179" s="773"/>
      <c r="CK179" s="15"/>
      <c r="CL179" s="773"/>
      <c r="CM179" s="15"/>
      <c r="CN179" s="773"/>
      <c r="CO179" s="15"/>
      <c r="CP179" s="773"/>
      <c r="CQ179" s="15"/>
      <c r="CR179" s="773"/>
      <c r="CS179" s="15"/>
      <c r="CT179" s="773"/>
      <c r="CU179" s="15"/>
      <c r="CV179" s="773"/>
      <c r="CW179" s="15"/>
      <c r="CX179" s="773"/>
      <c r="CY179" s="15"/>
      <c r="CZ179" s="773"/>
      <c r="DA179" s="15"/>
      <c r="DB179" s="773"/>
      <c r="DC179" s="15"/>
      <c r="DD179" s="773"/>
      <c r="DE179" s="15"/>
      <c r="DF179" s="773"/>
      <c r="DG179" s="15"/>
      <c r="DH179" s="773"/>
      <c r="DI179" s="15"/>
      <c r="DJ179" s="773"/>
      <c r="DK179" s="15"/>
      <c r="DL179" s="773"/>
      <c r="DM179" s="15"/>
      <c r="DN179" s="773"/>
      <c r="DO179" s="15"/>
      <c r="DP179" s="773"/>
      <c r="DQ179" s="15"/>
      <c r="DR179" s="773"/>
      <c r="DS179" s="15"/>
      <c r="DT179" s="773"/>
      <c r="DU179" s="168">
        <f t="shared" si="29"/>
        <v>0</v>
      </c>
      <c r="DW179" s="168">
        <f t="shared" si="30"/>
        <v>0</v>
      </c>
      <c r="DY179" s="168">
        <f t="shared" si="31"/>
        <v>0</v>
      </c>
      <c r="DZ179" s="245"/>
      <c r="EA179" s="245"/>
    </row>
    <row r="180" spans="1:133" s="25" customFormat="1" ht="21" hidden="1" customHeight="1">
      <c r="A180" s="32"/>
      <c r="B180" s="32"/>
      <c r="C180" s="38" t="s">
        <v>50</v>
      </c>
      <c r="D180" s="556" t="s">
        <v>57</v>
      </c>
      <c r="E180" s="494"/>
      <c r="F180" s="458">
        <v>37408</v>
      </c>
      <c r="G180" s="788"/>
      <c r="H180" s="319" t="s">
        <v>923</v>
      </c>
      <c r="I180" s="27">
        <v>36222</v>
      </c>
      <c r="J180" s="424"/>
      <c r="K180" s="272"/>
      <c r="L180" s="16">
        <v>0</v>
      </c>
      <c r="M180" s="16">
        <v>0</v>
      </c>
      <c r="N180" s="16"/>
      <c r="O180" s="16">
        <v>0</v>
      </c>
      <c r="P180" s="16"/>
      <c r="Q180" s="16"/>
      <c r="R180" s="16"/>
      <c r="S180" s="1114">
        <v>0</v>
      </c>
      <c r="T180" s="1114"/>
      <c r="U180" s="15"/>
      <c r="V180" s="769"/>
      <c r="W180" s="15"/>
      <c r="X180" s="769"/>
      <c r="Y180" s="15"/>
      <c r="Z180" s="769"/>
      <c r="AA180" s="15"/>
      <c r="AB180" s="769"/>
      <c r="AC180" s="15"/>
      <c r="AD180" s="769"/>
      <c r="AE180" s="15"/>
      <c r="AF180" s="769"/>
      <c r="AG180" s="15"/>
      <c r="AH180" s="769"/>
      <c r="AI180" s="15"/>
      <c r="AJ180" s="769"/>
      <c r="AK180" s="15"/>
      <c r="AL180" s="769"/>
      <c r="AM180" s="15"/>
      <c r="AN180" s="769"/>
      <c r="AO180" s="15"/>
      <c r="AP180" s="769"/>
      <c r="AQ180" s="15"/>
      <c r="AR180" s="769"/>
      <c r="AS180" s="15"/>
      <c r="AT180" s="769"/>
      <c r="AU180" s="15"/>
      <c r="AV180" s="769"/>
      <c r="AW180" s="15"/>
      <c r="AX180" s="769"/>
      <c r="AY180" s="15"/>
      <c r="AZ180" s="769"/>
      <c r="BA180" s="15"/>
      <c r="BB180" s="769"/>
      <c r="BC180" s="15"/>
      <c r="BD180" s="769"/>
      <c r="BE180" s="15"/>
      <c r="BF180" s="769"/>
      <c r="BG180" s="15"/>
      <c r="BH180" s="769"/>
      <c r="BI180" s="15"/>
      <c r="BJ180" s="769"/>
      <c r="BK180" s="15"/>
      <c r="BL180" s="769"/>
      <c r="BM180" s="15"/>
      <c r="BN180" s="769"/>
      <c r="BO180" s="15"/>
      <c r="BP180" s="769"/>
      <c r="BQ180" s="15"/>
      <c r="BR180" s="769"/>
      <c r="BS180" s="15"/>
      <c r="BT180" s="769"/>
      <c r="BU180" s="15"/>
      <c r="BV180" s="770"/>
      <c r="BW180" s="15"/>
      <c r="BX180" s="770"/>
      <c r="BY180" s="15"/>
      <c r="BZ180" s="770"/>
      <c r="CA180" s="15"/>
      <c r="CB180" s="770"/>
      <c r="CC180" s="15"/>
      <c r="CD180" s="773"/>
      <c r="CE180" s="15"/>
      <c r="CF180" s="773"/>
      <c r="CG180" s="15"/>
      <c r="CH180" s="773"/>
      <c r="CI180" s="15"/>
      <c r="CJ180" s="773"/>
      <c r="CK180" s="15"/>
      <c r="CL180" s="773"/>
      <c r="CM180" s="15"/>
      <c r="CN180" s="773"/>
      <c r="CO180" s="15"/>
      <c r="CP180" s="773"/>
      <c r="CQ180" s="15"/>
      <c r="CR180" s="773"/>
      <c r="CS180" s="15"/>
      <c r="CT180" s="773"/>
      <c r="CU180" s="15"/>
      <c r="CV180" s="773"/>
      <c r="CW180" s="15"/>
      <c r="CX180" s="773"/>
      <c r="CY180" s="15"/>
      <c r="CZ180" s="773"/>
      <c r="DA180" s="15"/>
      <c r="DB180" s="773"/>
      <c r="DC180" s="15"/>
      <c r="DD180" s="773"/>
      <c r="DE180" s="15"/>
      <c r="DF180" s="773"/>
      <c r="DG180" s="15"/>
      <c r="DH180" s="773"/>
      <c r="DI180" s="15"/>
      <c r="DJ180" s="773"/>
      <c r="DK180" s="15"/>
      <c r="DL180" s="773"/>
      <c r="DM180" s="15"/>
      <c r="DN180" s="773"/>
      <c r="DO180" s="15"/>
      <c r="DP180" s="773"/>
      <c r="DQ180" s="15"/>
      <c r="DR180" s="773"/>
      <c r="DS180" s="15"/>
      <c r="DT180" s="773"/>
      <c r="DU180" s="168">
        <f t="shared" si="29"/>
        <v>0</v>
      </c>
      <c r="DW180" s="168">
        <f t="shared" si="30"/>
        <v>0</v>
      </c>
      <c r="DY180" s="168">
        <f t="shared" si="31"/>
        <v>0</v>
      </c>
      <c r="DZ180" s="245"/>
      <c r="EA180" s="245"/>
      <c r="EB180" s="245"/>
      <c r="EC180" s="245"/>
    </row>
    <row r="181" spans="1:133" s="25" customFormat="1" ht="21" hidden="1" customHeight="1">
      <c r="A181" s="175"/>
      <c r="B181" s="175"/>
      <c r="C181" s="38" t="s">
        <v>91</v>
      </c>
      <c r="D181" s="556" t="s">
        <v>965</v>
      </c>
      <c r="E181" s="494"/>
      <c r="F181" s="458">
        <v>43292</v>
      </c>
      <c r="G181" s="788"/>
      <c r="H181" s="319" t="s">
        <v>923</v>
      </c>
      <c r="I181" s="27">
        <v>22153</v>
      </c>
      <c r="J181" s="424"/>
      <c r="K181" s="272"/>
      <c r="L181" s="16">
        <v>0</v>
      </c>
      <c r="M181" s="16">
        <v>0</v>
      </c>
      <c r="N181" s="16"/>
      <c r="O181" s="16">
        <v>0</v>
      </c>
      <c r="P181" s="16"/>
      <c r="Q181" s="16"/>
      <c r="R181" s="16"/>
      <c r="S181" s="1114">
        <v>0</v>
      </c>
      <c r="T181" s="1114"/>
      <c r="U181" s="15"/>
      <c r="V181" s="769"/>
      <c r="W181" s="15"/>
      <c r="X181" s="769"/>
      <c r="Y181" s="15"/>
      <c r="Z181" s="769"/>
      <c r="AA181" s="15"/>
      <c r="AB181" s="769"/>
      <c r="AC181" s="15"/>
      <c r="AD181" s="769"/>
      <c r="AE181" s="15"/>
      <c r="AF181" s="769"/>
      <c r="AG181" s="15"/>
      <c r="AH181" s="769"/>
      <c r="AI181" s="15"/>
      <c r="AJ181" s="769"/>
      <c r="AK181" s="15"/>
      <c r="AL181" s="769"/>
      <c r="AM181" s="15"/>
      <c r="AN181" s="769"/>
      <c r="AO181" s="15"/>
      <c r="AP181" s="769"/>
      <c r="AQ181" s="15"/>
      <c r="AR181" s="769"/>
      <c r="AS181" s="15"/>
      <c r="AT181" s="769"/>
      <c r="AU181" s="15"/>
      <c r="AV181" s="769"/>
      <c r="AW181" s="15"/>
      <c r="AX181" s="769"/>
      <c r="AY181" s="15"/>
      <c r="AZ181" s="769"/>
      <c r="BA181" s="15"/>
      <c r="BB181" s="769"/>
      <c r="BC181" s="15"/>
      <c r="BD181" s="769"/>
      <c r="BE181" s="15"/>
      <c r="BF181" s="769"/>
      <c r="BG181" s="15"/>
      <c r="BH181" s="769"/>
      <c r="BI181" s="15"/>
      <c r="BJ181" s="769"/>
      <c r="BK181" s="15"/>
      <c r="BL181" s="769"/>
      <c r="BM181" s="15"/>
      <c r="BN181" s="769"/>
      <c r="BO181" s="15"/>
      <c r="BP181" s="769"/>
      <c r="BQ181" s="15"/>
      <c r="BR181" s="769"/>
      <c r="BS181" s="15"/>
      <c r="BT181" s="769"/>
      <c r="BU181" s="15"/>
      <c r="BV181" s="770"/>
      <c r="BW181" s="15"/>
      <c r="BX181" s="770"/>
      <c r="BY181" s="15"/>
      <c r="BZ181" s="770"/>
      <c r="CA181" s="15"/>
      <c r="CB181" s="770"/>
      <c r="CC181" s="15"/>
      <c r="CD181" s="773"/>
      <c r="CE181" s="15"/>
      <c r="CF181" s="773"/>
      <c r="CG181" s="15"/>
      <c r="CH181" s="773"/>
      <c r="CI181" s="15"/>
      <c r="CJ181" s="773"/>
      <c r="CK181" s="15"/>
      <c r="CL181" s="773"/>
      <c r="CM181" s="15"/>
      <c r="CN181" s="773"/>
      <c r="CO181" s="15"/>
      <c r="CP181" s="773"/>
      <c r="CQ181" s="15"/>
      <c r="CR181" s="773"/>
      <c r="CS181" s="15"/>
      <c r="CT181" s="773"/>
      <c r="CU181" s="15"/>
      <c r="CV181" s="773"/>
      <c r="CW181" s="15"/>
      <c r="CX181" s="773"/>
      <c r="CY181" s="15"/>
      <c r="CZ181" s="773"/>
      <c r="DA181" s="15"/>
      <c r="DB181" s="773"/>
      <c r="DC181" s="15"/>
      <c r="DD181" s="773"/>
      <c r="DE181" s="15"/>
      <c r="DF181" s="773"/>
      <c r="DG181" s="15"/>
      <c r="DH181" s="773"/>
      <c r="DI181" s="15"/>
      <c r="DJ181" s="773"/>
      <c r="DK181" s="15"/>
      <c r="DL181" s="773"/>
      <c r="DM181" s="15"/>
      <c r="DN181" s="773"/>
      <c r="DO181" s="15"/>
      <c r="DP181" s="773"/>
      <c r="DQ181" s="15"/>
      <c r="DR181" s="773"/>
      <c r="DS181" s="15"/>
      <c r="DT181" s="773"/>
      <c r="DU181" s="168">
        <f t="shared" si="29"/>
        <v>0</v>
      </c>
      <c r="DW181" s="168">
        <f t="shared" si="30"/>
        <v>0</v>
      </c>
      <c r="DY181" s="168">
        <f t="shared" si="31"/>
        <v>0</v>
      </c>
    </row>
    <row r="182" spans="1:133" s="245" customFormat="1" ht="13.5" hidden="1" customHeight="1">
      <c r="A182" s="234"/>
      <c r="B182" s="234"/>
      <c r="C182" s="58"/>
      <c r="D182" s="218"/>
      <c r="E182" s="48"/>
      <c r="F182" s="470"/>
      <c r="G182" s="794"/>
      <c r="H182" s="320"/>
      <c r="I182" s="35"/>
      <c r="J182" s="422"/>
      <c r="K182" s="251"/>
      <c r="L182" s="43"/>
      <c r="M182" s="43"/>
      <c r="N182" s="43"/>
      <c r="O182" s="43"/>
      <c r="P182" s="43"/>
      <c r="Q182" s="43"/>
      <c r="R182" s="43"/>
      <c r="S182" s="43"/>
      <c r="T182" s="43"/>
      <c r="U182" s="23"/>
      <c r="V182" s="44"/>
      <c r="W182" s="23"/>
      <c r="X182" s="44"/>
      <c r="Y182" s="23"/>
      <c r="Z182" s="44"/>
      <c r="AA182" s="23"/>
      <c r="AB182" s="44"/>
      <c r="AC182" s="23"/>
      <c r="AD182" s="44"/>
      <c r="AE182" s="23"/>
      <c r="AF182" s="44"/>
      <c r="AG182" s="23"/>
      <c r="AH182" s="44"/>
      <c r="AI182" s="23"/>
      <c r="AJ182" s="44"/>
      <c r="AK182" s="23"/>
      <c r="AL182" s="44"/>
      <c r="AM182" s="23"/>
      <c r="AN182" s="44"/>
      <c r="AO182" s="23"/>
      <c r="AP182" s="44"/>
      <c r="AQ182" s="23"/>
      <c r="AR182" s="44"/>
      <c r="AS182" s="23"/>
      <c r="AT182" s="44"/>
      <c r="AU182" s="23"/>
      <c r="AV182" s="44"/>
      <c r="AW182" s="23"/>
      <c r="AX182" s="44"/>
      <c r="AY182" s="23"/>
      <c r="AZ182" s="44"/>
      <c r="BA182" s="23"/>
      <c r="BB182" s="44"/>
      <c r="BC182" s="23"/>
      <c r="BD182" s="44"/>
      <c r="BE182" s="23"/>
      <c r="BF182" s="44"/>
      <c r="BG182" s="23"/>
      <c r="BH182" s="44"/>
      <c r="BI182" s="23"/>
      <c r="BJ182" s="44"/>
      <c r="BK182" s="23"/>
      <c r="BL182" s="44"/>
      <c r="BM182" s="23"/>
      <c r="BN182" s="44"/>
      <c r="BO182" s="23"/>
      <c r="BP182" s="44"/>
      <c r="BQ182" s="23"/>
      <c r="BR182" s="44"/>
      <c r="BS182" s="23"/>
      <c r="BT182" s="44"/>
      <c r="BU182" s="23"/>
      <c r="BV182" s="52"/>
      <c r="BW182" s="23"/>
      <c r="BX182" s="52"/>
      <c r="BY182" s="23"/>
      <c r="BZ182" s="52"/>
      <c r="CA182" s="23"/>
      <c r="CB182" s="52"/>
      <c r="CC182" s="23"/>
      <c r="CD182" s="286"/>
      <c r="CE182" s="23"/>
      <c r="CF182" s="286"/>
      <c r="CG182" s="23"/>
      <c r="CH182" s="286"/>
      <c r="CI182" s="23"/>
      <c r="CJ182" s="286"/>
      <c r="CK182" s="23"/>
      <c r="CL182" s="286"/>
      <c r="CM182" s="23"/>
      <c r="CN182" s="286"/>
      <c r="CO182" s="23"/>
      <c r="CP182" s="286"/>
      <c r="CQ182" s="23"/>
      <c r="CR182" s="286"/>
      <c r="CS182" s="23"/>
      <c r="CT182" s="286"/>
      <c r="CU182" s="23"/>
      <c r="CV182" s="286"/>
      <c r="CW182" s="23"/>
      <c r="CX182" s="286"/>
      <c r="CY182" s="23"/>
      <c r="CZ182" s="286"/>
      <c r="DA182" s="23"/>
      <c r="DB182" s="286"/>
      <c r="DC182" s="23"/>
      <c r="DD182" s="286"/>
      <c r="DE182" s="23"/>
      <c r="DF182" s="286"/>
      <c r="DG182" s="23"/>
      <c r="DH182" s="286"/>
      <c r="DI182" s="23"/>
      <c r="DJ182" s="286"/>
      <c r="DK182" s="23"/>
      <c r="DL182" s="286"/>
      <c r="DM182" s="23"/>
      <c r="DN182" s="286"/>
      <c r="DO182" s="23"/>
      <c r="DP182" s="286"/>
      <c r="DQ182" s="23"/>
      <c r="DR182" s="286"/>
      <c r="DS182" s="23"/>
      <c r="DT182" s="286"/>
      <c r="DU182" s="11"/>
      <c r="DV182" s="25"/>
      <c r="DW182" s="11"/>
      <c r="DX182" s="25"/>
      <c r="DY182" s="11"/>
    </row>
    <row r="183" spans="1:133" s="49" customFormat="1" ht="54" hidden="1" customHeight="1">
      <c r="D183" s="49" t="s">
        <v>1693</v>
      </c>
      <c r="F183" s="387"/>
      <c r="H183" s="620"/>
      <c r="I183" s="35"/>
      <c r="K183" s="620"/>
      <c r="DU183" s="37"/>
      <c r="DV183" s="37"/>
      <c r="DW183" s="37"/>
      <c r="DY183" s="37"/>
    </row>
    <row r="184" spans="1:133" s="245" customFormat="1" ht="14.25" hidden="1" customHeight="1">
      <c r="A184" s="234"/>
      <c r="B184" s="234"/>
      <c r="C184" s="58"/>
      <c r="D184" s="218"/>
      <c r="E184" s="48"/>
      <c r="F184" s="470"/>
      <c r="G184" s="794"/>
      <c r="H184" s="320"/>
      <c r="I184" s="35"/>
      <c r="J184" s="422"/>
      <c r="K184" s="251"/>
      <c r="L184" s="43"/>
      <c r="M184" s="43"/>
      <c r="N184" s="43"/>
      <c r="O184" s="43"/>
      <c r="P184" s="43"/>
      <c r="Q184" s="43"/>
      <c r="R184" s="43"/>
      <c r="S184" s="43"/>
      <c r="T184" s="43"/>
      <c r="U184" s="23"/>
      <c r="V184" s="44"/>
      <c r="W184" s="23"/>
      <c r="X184" s="44"/>
      <c r="Y184" s="23"/>
      <c r="Z184" s="44"/>
      <c r="AA184" s="23"/>
      <c r="AB184" s="44"/>
      <c r="AC184" s="23"/>
      <c r="AD184" s="44"/>
      <c r="AE184" s="23"/>
      <c r="AF184" s="44"/>
      <c r="AG184" s="23"/>
      <c r="AH184" s="44"/>
      <c r="AI184" s="23"/>
      <c r="AJ184" s="44"/>
      <c r="AK184" s="23"/>
      <c r="AL184" s="44"/>
      <c r="AM184" s="23"/>
      <c r="AN184" s="44"/>
      <c r="AO184" s="23"/>
      <c r="AP184" s="44"/>
      <c r="AQ184" s="23"/>
      <c r="AR184" s="44"/>
      <c r="AS184" s="23"/>
      <c r="AT184" s="44"/>
      <c r="AU184" s="23"/>
      <c r="AV184" s="44"/>
      <c r="AW184" s="23"/>
      <c r="AX184" s="44"/>
      <c r="AY184" s="23"/>
      <c r="AZ184" s="44"/>
      <c r="BA184" s="23"/>
      <c r="BB184" s="44"/>
      <c r="BC184" s="23"/>
      <c r="BD184" s="44"/>
      <c r="BE184" s="23"/>
      <c r="BF184" s="44"/>
      <c r="BG184" s="23"/>
      <c r="BH184" s="44"/>
      <c r="BI184" s="23"/>
      <c r="BJ184" s="44"/>
      <c r="BK184" s="23"/>
      <c r="BL184" s="44"/>
      <c r="BM184" s="23"/>
      <c r="BN184" s="44"/>
      <c r="BO184" s="23"/>
      <c r="BP184" s="44"/>
      <c r="BQ184" s="23"/>
      <c r="BR184" s="44"/>
      <c r="BS184" s="23"/>
      <c r="BT184" s="44"/>
      <c r="BU184" s="23"/>
      <c r="BV184" s="52"/>
      <c r="BW184" s="23"/>
      <c r="BX184" s="52"/>
      <c r="BY184" s="23"/>
      <c r="BZ184" s="52"/>
      <c r="CA184" s="23"/>
      <c r="CB184" s="52"/>
      <c r="CC184" s="23"/>
      <c r="CD184" s="286"/>
      <c r="CE184" s="23"/>
      <c r="CF184" s="286"/>
      <c r="CG184" s="23"/>
      <c r="CH184" s="286"/>
      <c r="CI184" s="23"/>
      <c r="CJ184" s="286"/>
      <c r="CK184" s="23"/>
      <c r="CL184" s="286"/>
      <c r="CM184" s="23"/>
      <c r="CN184" s="286"/>
      <c r="CO184" s="23"/>
      <c r="CP184" s="286"/>
      <c r="CQ184" s="23"/>
      <c r="CR184" s="286"/>
      <c r="CS184" s="23"/>
      <c r="CT184" s="286"/>
      <c r="CU184" s="23"/>
      <c r="CV184" s="286"/>
      <c r="CW184" s="23"/>
      <c r="CX184" s="286"/>
      <c r="CY184" s="23"/>
      <c r="CZ184" s="286"/>
      <c r="DA184" s="23"/>
      <c r="DB184" s="286"/>
      <c r="DC184" s="23"/>
      <c r="DD184" s="286"/>
      <c r="DE184" s="23"/>
      <c r="DF184" s="286"/>
      <c r="DG184" s="23"/>
      <c r="DH184" s="286"/>
      <c r="DI184" s="23"/>
      <c r="DJ184" s="286"/>
      <c r="DK184" s="23"/>
      <c r="DL184" s="286"/>
      <c r="DM184" s="23"/>
      <c r="DN184" s="286"/>
      <c r="DO184" s="23"/>
      <c r="DP184" s="286"/>
      <c r="DQ184" s="23"/>
      <c r="DR184" s="286"/>
      <c r="DS184" s="23"/>
      <c r="DT184" s="286"/>
      <c r="DU184" s="11"/>
      <c r="DV184" s="25"/>
      <c r="DW184" s="11"/>
      <c r="DX184" s="25"/>
      <c r="DY184" s="11"/>
    </row>
    <row r="185" spans="1:133" s="173" customFormat="1" ht="34.5" hidden="1" customHeight="1">
      <c r="A185" s="279" t="s">
        <v>11</v>
      </c>
      <c r="B185" s="279" t="s">
        <v>1011</v>
      </c>
      <c r="C185" s="503" t="s">
        <v>12</v>
      </c>
      <c r="D185" s="365" t="s">
        <v>39</v>
      </c>
      <c r="E185" s="495"/>
      <c r="F185" s="343" t="s">
        <v>14</v>
      </c>
      <c r="G185" s="411"/>
      <c r="H185" s="90" t="s">
        <v>297</v>
      </c>
      <c r="I185" s="256" t="s">
        <v>15</v>
      </c>
      <c r="J185" s="423"/>
      <c r="K185" s="256"/>
      <c r="L185" s="333"/>
      <c r="M185" s="333" t="s">
        <v>962</v>
      </c>
      <c r="N185" s="333"/>
      <c r="O185" s="333" t="s">
        <v>962</v>
      </c>
      <c r="P185" s="333"/>
      <c r="Q185" s="333"/>
      <c r="R185" s="333"/>
      <c r="S185" s="1116" t="s">
        <v>876</v>
      </c>
      <c r="T185" s="1116"/>
      <c r="U185" s="279">
        <v>4</v>
      </c>
      <c r="V185" s="825"/>
      <c r="W185" s="279">
        <v>11</v>
      </c>
      <c r="X185" s="825"/>
      <c r="Y185" s="279">
        <v>18</v>
      </c>
      <c r="Z185" s="825"/>
      <c r="AA185" s="279">
        <v>25</v>
      </c>
      <c r="AB185" s="825"/>
      <c r="AC185" s="279">
        <v>1</v>
      </c>
      <c r="AD185" s="825"/>
      <c r="AE185" s="279">
        <v>8</v>
      </c>
      <c r="AF185" s="825"/>
      <c r="AG185" s="279">
        <v>15</v>
      </c>
      <c r="AH185" s="825"/>
      <c r="AI185" s="279">
        <v>22</v>
      </c>
      <c r="AJ185" s="825"/>
      <c r="AK185" s="279">
        <v>1</v>
      </c>
      <c r="AL185" s="825"/>
      <c r="AM185" s="279">
        <v>8</v>
      </c>
      <c r="AN185" s="825"/>
      <c r="AO185" s="279"/>
      <c r="AP185" s="825"/>
      <c r="AQ185" s="279">
        <v>15</v>
      </c>
      <c r="AR185" s="825"/>
      <c r="AS185" s="279">
        <v>29</v>
      </c>
      <c r="AT185" s="825"/>
      <c r="AU185" s="279">
        <v>5</v>
      </c>
      <c r="AV185" s="825"/>
      <c r="AW185" s="279">
        <v>12</v>
      </c>
      <c r="AX185" s="825"/>
      <c r="AY185" s="279"/>
      <c r="AZ185" s="825"/>
      <c r="BA185" s="279">
        <v>26</v>
      </c>
      <c r="BB185" s="825"/>
      <c r="BC185" s="279">
        <v>3</v>
      </c>
      <c r="BD185" s="825"/>
      <c r="BE185" s="279">
        <v>10</v>
      </c>
      <c r="BF185" s="825"/>
      <c r="BG185" s="279">
        <v>17</v>
      </c>
      <c r="BH185" s="825"/>
      <c r="BI185" s="279">
        <v>31</v>
      </c>
      <c r="BJ185" s="825"/>
      <c r="BK185" s="279">
        <v>7</v>
      </c>
      <c r="BL185" s="825"/>
      <c r="BM185" s="279"/>
      <c r="BN185" s="825"/>
      <c r="BO185" s="279">
        <v>14</v>
      </c>
      <c r="BP185" s="825"/>
      <c r="BQ185" s="279">
        <v>21</v>
      </c>
      <c r="BR185" s="825"/>
      <c r="BS185" s="279">
        <v>28</v>
      </c>
      <c r="BT185" s="825"/>
      <c r="BU185" s="279">
        <v>5</v>
      </c>
      <c r="BV185" s="825"/>
      <c r="BW185" s="279">
        <v>12</v>
      </c>
      <c r="BX185" s="825"/>
      <c r="BY185" s="279"/>
      <c r="BZ185" s="825"/>
      <c r="CA185" s="279">
        <v>26</v>
      </c>
      <c r="CB185" s="825"/>
      <c r="CC185" s="279">
        <v>2</v>
      </c>
      <c r="CD185" s="825"/>
      <c r="CE185" s="279">
        <v>9</v>
      </c>
      <c r="CF185" s="825"/>
      <c r="CG185" s="279"/>
      <c r="CH185" s="825"/>
      <c r="CI185" s="279">
        <v>16</v>
      </c>
      <c r="CJ185" s="825"/>
      <c r="CK185" s="279">
        <v>30</v>
      </c>
      <c r="CL185" s="825"/>
      <c r="CM185" s="279">
        <v>6</v>
      </c>
      <c r="CN185" s="825"/>
      <c r="CO185" s="279">
        <v>13</v>
      </c>
      <c r="CP185" s="825"/>
      <c r="CQ185" s="279"/>
      <c r="CR185" s="825"/>
      <c r="CS185" s="279">
        <v>27</v>
      </c>
      <c r="CT185" s="825"/>
      <c r="CU185" s="279">
        <v>4</v>
      </c>
      <c r="CV185" s="825"/>
      <c r="CW185" s="279">
        <v>11</v>
      </c>
      <c r="CX185" s="825"/>
      <c r="CY185" s="279"/>
      <c r="CZ185" s="825"/>
      <c r="DA185" s="279">
        <v>25</v>
      </c>
      <c r="DB185" s="825"/>
      <c r="DC185" s="279">
        <v>1</v>
      </c>
      <c r="DD185" s="825"/>
      <c r="DE185" s="279">
        <v>8</v>
      </c>
      <c r="DF185" s="825"/>
      <c r="DG185" s="279">
        <v>15</v>
      </c>
      <c r="DH185" s="825"/>
      <c r="DI185" s="279"/>
      <c r="DJ185" s="825"/>
      <c r="DK185" s="279">
        <v>29</v>
      </c>
      <c r="DL185" s="825"/>
      <c r="DM185" s="279">
        <v>6</v>
      </c>
      <c r="DN185" s="825"/>
      <c r="DO185" s="279">
        <v>13</v>
      </c>
      <c r="DP185" s="825"/>
      <c r="DQ185" s="279">
        <v>20</v>
      </c>
      <c r="DR185" s="825"/>
      <c r="DS185" s="279">
        <v>27</v>
      </c>
      <c r="DT185" s="825"/>
      <c r="DU185" s="12" t="s">
        <v>876</v>
      </c>
      <c r="DV185" s="13"/>
      <c r="DW185" s="12" t="s">
        <v>877</v>
      </c>
      <c r="DX185" s="157"/>
      <c r="DY185" s="14" t="s">
        <v>962</v>
      </c>
    </row>
    <row r="186" spans="1:133" s="25" customFormat="1" ht="21" hidden="1" customHeight="1">
      <c r="A186" s="175"/>
      <c r="B186" s="175"/>
      <c r="C186" s="38" t="s">
        <v>87</v>
      </c>
      <c r="D186" s="556" t="s">
        <v>160</v>
      </c>
      <c r="E186" s="494"/>
      <c r="F186" s="457">
        <v>42442</v>
      </c>
      <c r="G186" s="788"/>
      <c r="H186" s="319" t="s">
        <v>343</v>
      </c>
      <c r="I186" s="27">
        <v>34663</v>
      </c>
      <c r="J186" s="424"/>
      <c r="K186" s="272"/>
      <c r="L186" s="16">
        <v>0</v>
      </c>
      <c r="M186" s="16">
        <v>0</v>
      </c>
      <c r="N186" s="16"/>
      <c r="O186" s="16">
        <v>0</v>
      </c>
      <c r="P186" s="16"/>
      <c r="Q186" s="16"/>
      <c r="R186" s="16"/>
      <c r="S186" s="1114">
        <v>0</v>
      </c>
      <c r="T186" s="1114"/>
      <c r="U186" s="15"/>
      <c r="V186" s="769"/>
      <c r="W186" s="15"/>
      <c r="X186" s="769"/>
      <c r="Y186" s="15"/>
      <c r="Z186" s="769"/>
      <c r="AA186" s="15"/>
      <c r="AB186" s="769"/>
      <c r="AC186" s="15"/>
      <c r="AD186" s="769"/>
      <c r="AE186" s="15"/>
      <c r="AF186" s="769"/>
      <c r="AG186" s="15"/>
      <c r="AH186" s="769"/>
      <c r="AI186" s="15"/>
      <c r="AJ186" s="769"/>
      <c r="AK186" s="15"/>
      <c r="AL186" s="769"/>
      <c r="AM186" s="15"/>
      <c r="AN186" s="769"/>
      <c r="AO186" s="15"/>
      <c r="AP186" s="769"/>
      <c r="AQ186" s="15"/>
      <c r="AR186" s="769"/>
      <c r="AS186" s="15"/>
      <c r="AT186" s="769"/>
      <c r="AU186" s="15"/>
      <c r="AV186" s="769"/>
      <c r="AW186" s="15"/>
      <c r="AX186" s="769"/>
      <c r="AY186" s="15"/>
      <c r="AZ186" s="769"/>
      <c r="BA186" s="15"/>
      <c r="BB186" s="769"/>
      <c r="BC186" s="15"/>
      <c r="BD186" s="769"/>
      <c r="BE186" s="15"/>
      <c r="BF186" s="769"/>
      <c r="BG186" s="15"/>
      <c r="BH186" s="769"/>
      <c r="BI186" s="15"/>
      <c r="BJ186" s="769"/>
      <c r="BK186" s="15"/>
      <c r="BL186" s="769"/>
      <c r="BM186" s="15"/>
      <c r="BN186" s="769"/>
      <c r="BO186" s="15"/>
      <c r="BP186" s="769"/>
      <c r="BQ186" s="15"/>
      <c r="BR186" s="769"/>
      <c r="BS186" s="15"/>
      <c r="BT186" s="769"/>
      <c r="BU186" s="15"/>
      <c r="BV186" s="770"/>
      <c r="BW186" s="15"/>
      <c r="BX186" s="770"/>
      <c r="BY186" s="15"/>
      <c r="BZ186" s="770"/>
      <c r="CA186" s="15"/>
      <c r="CB186" s="770"/>
      <c r="CC186" s="15"/>
      <c r="CD186" s="773"/>
      <c r="CE186" s="15"/>
      <c r="CF186" s="773"/>
      <c r="CG186" s="15"/>
      <c r="CH186" s="773"/>
      <c r="CI186" s="15"/>
      <c r="CJ186" s="773"/>
      <c r="CK186" s="15"/>
      <c r="CL186" s="773"/>
      <c r="CM186" s="15"/>
      <c r="CN186" s="773"/>
      <c r="CO186" s="15"/>
      <c r="CP186" s="773"/>
      <c r="CQ186" s="15"/>
      <c r="CR186" s="773"/>
      <c r="CS186" s="15"/>
      <c r="CT186" s="773"/>
      <c r="CU186" s="15"/>
      <c r="CV186" s="773"/>
      <c r="CW186" s="15"/>
      <c r="CX186" s="773"/>
      <c r="CY186" s="15"/>
      <c r="CZ186" s="773"/>
      <c r="DA186" s="15"/>
      <c r="DB186" s="773"/>
      <c r="DC186" s="15"/>
      <c r="DD186" s="773"/>
      <c r="DE186" s="15"/>
      <c r="DF186" s="773"/>
      <c r="DG186" s="15"/>
      <c r="DH186" s="773"/>
      <c r="DI186" s="15"/>
      <c r="DJ186" s="773"/>
      <c r="DK186" s="15"/>
      <c r="DL186" s="773"/>
      <c r="DM186" s="15"/>
      <c r="DN186" s="773"/>
      <c r="DO186" s="15"/>
      <c r="DP186" s="773"/>
      <c r="DQ186" s="15"/>
      <c r="DR186" s="773"/>
      <c r="DS186" s="15"/>
      <c r="DT186" s="773"/>
      <c r="DU186" s="168">
        <f>COUNT(U186:BS186)</f>
        <v>0</v>
      </c>
      <c r="DW186" s="168">
        <f>COUNT(BU186:DS186)</f>
        <v>0</v>
      </c>
      <c r="DY186" s="168">
        <f>SUM(DU186,DW186)</f>
        <v>0</v>
      </c>
    </row>
    <row r="187" spans="1:133" s="25" customFormat="1" ht="21" hidden="1" customHeight="1">
      <c r="A187" s="175"/>
      <c r="B187" s="175"/>
      <c r="C187" s="38" t="s">
        <v>94</v>
      </c>
      <c r="D187" s="556" t="s">
        <v>1119</v>
      </c>
      <c r="E187" s="494"/>
      <c r="F187" s="458">
        <v>43991</v>
      </c>
      <c r="G187" s="788"/>
      <c r="H187" s="319" t="s">
        <v>748</v>
      </c>
      <c r="I187" s="27">
        <v>23767</v>
      </c>
      <c r="J187" s="424"/>
      <c r="K187" s="272"/>
      <c r="L187" s="16">
        <v>0</v>
      </c>
      <c r="M187" s="16">
        <v>0</v>
      </c>
      <c r="N187" s="16"/>
      <c r="O187" s="16">
        <v>0</v>
      </c>
      <c r="P187" s="16"/>
      <c r="Q187" s="16"/>
      <c r="R187" s="16"/>
      <c r="S187" s="1114">
        <v>0</v>
      </c>
      <c r="T187" s="1114"/>
      <c r="U187" s="15"/>
      <c r="V187" s="769"/>
      <c r="W187" s="15"/>
      <c r="X187" s="769"/>
      <c r="Y187" s="15"/>
      <c r="Z187" s="769"/>
      <c r="AA187" s="15"/>
      <c r="AB187" s="769"/>
      <c r="AC187" s="15"/>
      <c r="AD187" s="769"/>
      <c r="AE187" s="15"/>
      <c r="AF187" s="769"/>
      <c r="AG187" s="15"/>
      <c r="AH187" s="769"/>
      <c r="AI187" s="15"/>
      <c r="AJ187" s="769"/>
      <c r="AK187" s="15"/>
      <c r="AL187" s="769"/>
      <c r="AM187" s="15"/>
      <c r="AN187" s="769"/>
      <c r="AO187" s="15"/>
      <c r="AP187" s="769"/>
      <c r="AQ187" s="15"/>
      <c r="AR187" s="769"/>
      <c r="AS187" s="15"/>
      <c r="AT187" s="769"/>
      <c r="AU187" s="15"/>
      <c r="AV187" s="769"/>
      <c r="AW187" s="15"/>
      <c r="AX187" s="769"/>
      <c r="AY187" s="15"/>
      <c r="AZ187" s="769"/>
      <c r="BA187" s="15"/>
      <c r="BB187" s="769"/>
      <c r="BC187" s="15"/>
      <c r="BD187" s="769"/>
      <c r="BE187" s="15"/>
      <c r="BF187" s="769"/>
      <c r="BG187" s="15"/>
      <c r="BH187" s="769"/>
      <c r="BI187" s="15"/>
      <c r="BJ187" s="769"/>
      <c r="BK187" s="15"/>
      <c r="BL187" s="769"/>
      <c r="BM187" s="15"/>
      <c r="BN187" s="769"/>
      <c r="BO187" s="15"/>
      <c r="BP187" s="769"/>
      <c r="BQ187" s="15"/>
      <c r="BR187" s="769"/>
      <c r="BS187" s="15"/>
      <c r="BT187" s="769"/>
      <c r="BU187" s="15"/>
      <c r="BV187" s="770"/>
      <c r="BW187" s="15"/>
      <c r="BX187" s="770"/>
      <c r="BY187" s="15"/>
      <c r="BZ187" s="770"/>
      <c r="CA187" s="15"/>
      <c r="CB187" s="770"/>
      <c r="CC187" s="15"/>
      <c r="CD187" s="773"/>
      <c r="CE187" s="15"/>
      <c r="CF187" s="773"/>
      <c r="CG187" s="15"/>
      <c r="CH187" s="773"/>
      <c r="CI187" s="15"/>
      <c r="CJ187" s="773"/>
      <c r="CK187" s="15"/>
      <c r="CL187" s="773"/>
      <c r="CM187" s="15"/>
      <c r="CN187" s="773"/>
      <c r="CO187" s="15"/>
      <c r="CP187" s="773"/>
      <c r="CQ187" s="15"/>
      <c r="CR187" s="773"/>
      <c r="CS187" s="15"/>
      <c r="CT187" s="773"/>
      <c r="CU187" s="15"/>
      <c r="CV187" s="773"/>
      <c r="CW187" s="15"/>
      <c r="CX187" s="773"/>
      <c r="CY187" s="15"/>
      <c r="CZ187" s="773"/>
      <c r="DA187" s="15"/>
      <c r="DB187" s="773"/>
      <c r="DC187" s="15"/>
      <c r="DD187" s="773"/>
      <c r="DE187" s="15"/>
      <c r="DF187" s="773"/>
      <c r="DG187" s="15"/>
      <c r="DH187" s="773"/>
      <c r="DI187" s="15"/>
      <c r="DJ187" s="773"/>
      <c r="DK187" s="15"/>
      <c r="DL187" s="773"/>
      <c r="DM187" s="15"/>
      <c r="DN187" s="773"/>
      <c r="DO187" s="15"/>
      <c r="DP187" s="773"/>
      <c r="DQ187" s="15"/>
      <c r="DR187" s="773"/>
      <c r="DS187" s="15"/>
      <c r="DT187" s="773"/>
      <c r="DU187" s="168">
        <f>COUNT(U187:BS187)</f>
        <v>0</v>
      </c>
      <c r="DW187" s="168">
        <f>COUNT(BU187:DS187)</f>
        <v>0</v>
      </c>
      <c r="DY187" s="168">
        <f>SUM(DU187,DW187)</f>
        <v>0</v>
      </c>
    </row>
    <row r="188" spans="1:133" s="245" customFormat="1" ht="14.25" hidden="1" customHeight="1">
      <c r="A188" s="234"/>
      <c r="B188" s="234"/>
      <c r="C188" s="58"/>
      <c r="D188" s="218"/>
      <c r="E188" s="48"/>
      <c r="F188" s="470"/>
      <c r="G188" s="794"/>
      <c r="H188" s="320"/>
      <c r="I188" s="35"/>
      <c r="J188" s="422"/>
      <c r="K188" s="251"/>
      <c r="L188" s="43"/>
      <c r="M188" s="43"/>
      <c r="N188" s="43"/>
      <c r="O188" s="43"/>
      <c r="P188" s="43"/>
      <c r="Q188" s="43"/>
      <c r="R188" s="43"/>
      <c r="S188" s="43"/>
      <c r="T188" s="43"/>
      <c r="U188" s="23"/>
      <c r="V188" s="44"/>
      <c r="W188" s="23"/>
      <c r="X188" s="44"/>
      <c r="Y188" s="23"/>
      <c r="Z188" s="44"/>
      <c r="AA188" s="23"/>
      <c r="AB188" s="44"/>
      <c r="AC188" s="23"/>
      <c r="AD188" s="44"/>
      <c r="AE188" s="23"/>
      <c r="AF188" s="44"/>
      <c r="AG188" s="23"/>
      <c r="AH188" s="44"/>
      <c r="AI188" s="23"/>
      <c r="AJ188" s="44"/>
      <c r="AK188" s="23"/>
      <c r="AL188" s="44"/>
      <c r="AM188" s="23"/>
      <c r="AN188" s="44"/>
      <c r="AO188" s="23"/>
      <c r="AP188" s="44"/>
      <c r="AQ188" s="23"/>
      <c r="AR188" s="44"/>
      <c r="AS188" s="23"/>
      <c r="AT188" s="44"/>
      <c r="AU188" s="23"/>
      <c r="AV188" s="44"/>
      <c r="AW188" s="23"/>
      <c r="AX188" s="44"/>
      <c r="AY188" s="23"/>
      <c r="AZ188" s="44"/>
      <c r="BA188" s="23"/>
      <c r="BB188" s="44"/>
      <c r="BC188" s="23"/>
      <c r="BD188" s="44"/>
      <c r="BE188" s="23"/>
      <c r="BF188" s="44"/>
      <c r="BG188" s="23"/>
      <c r="BH188" s="44"/>
      <c r="BI188" s="23"/>
      <c r="BJ188" s="44"/>
      <c r="BK188" s="23"/>
      <c r="BL188" s="44"/>
      <c r="BM188" s="23"/>
      <c r="BN188" s="44"/>
      <c r="BO188" s="23"/>
      <c r="BP188" s="44"/>
      <c r="BQ188" s="23"/>
      <c r="BR188" s="44"/>
      <c r="BS188" s="23"/>
      <c r="BT188" s="44"/>
      <c r="BU188" s="23"/>
      <c r="BV188" s="52"/>
      <c r="BW188" s="23"/>
      <c r="BX188" s="52"/>
      <c r="BY188" s="23"/>
      <c r="BZ188" s="52"/>
      <c r="CA188" s="23"/>
      <c r="CB188" s="52"/>
      <c r="CC188" s="23"/>
      <c r="CD188" s="286"/>
      <c r="CE188" s="23"/>
      <c r="CF188" s="286"/>
      <c r="CG188" s="23"/>
      <c r="CH188" s="286"/>
      <c r="CI188" s="23"/>
      <c r="CJ188" s="286"/>
      <c r="CK188" s="23"/>
      <c r="CL188" s="286"/>
      <c r="CM188" s="23"/>
      <c r="CN188" s="286"/>
      <c r="CO188" s="23"/>
      <c r="CP188" s="286"/>
      <c r="CQ188" s="23"/>
      <c r="CR188" s="286"/>
      <c r="CS188" s="23"/>
      <c r="CT188" s="286"/>
      <c r="CU188" s="23"/>
      <c r="CV188" s="286"/>
      <c r="CW188" s="23"/>
      <c r="CX188" s="286"/>
      <c r="CY188" s="23"/>
      <c r="CZ188" s="286"/>
      <c r="DA188" s="23"/>
      <c r="DB188" s="286"/>
      <c r="DC188" s="23"/>
      <c r="DD188" s="286"/>
      <c r="DE188" s="23"/>
      <c r="DF188" s="286"/>
      <c r="DG188" s="23"/>
      <c r="DH188" s="286"/>
      <c r="DI188" s="23"/>
      <c r="DJ188" s="286"/>
      <c r="DK188" s="23"/>
      <c r="DL188" s="286"/>
      <c r="DM188" s="23"/>
      <c r="DN188" s="286"/>
      <c r="DO188" s="23"/>
      <c r="DP188" s="286"/>
      <c r="DQ188" s="23"/>
      <c r="DR188" s="286"/>
      <c r="DS188" s="23"/>
      <c r="DT188" s="286"/>
      <c r="DU188" s="11"/>
      <c r="DV188" s="25"/>
      <c r="DW188" s="11"/>
      <c r="DX188" s="25"/>
      <c r="DY188" s="11"/>
    </row>
    <row r="189" spans="1:133" s="49" customFormat="1" ht="54" hidden="1" customHeight="1">
      <c r="D189" s="49" t="s">
        <v>1694</v>
      </c>
      <c r="F189" s="387"/>
      <c r="H189" s="620"/>
      <c r="I189" s="35"/>
      <c r="K189" s="620"/>
      <c r="DU189" s="37"/>
      <c r="DV189" s="37"/>
      <c r="DW189" s="37"/>
      <c r="DY189" s="37"/>
    </row>
    <row r="190" spans="1:133" ht="14.25" hidden="1" customHeight="1">
      <c r="A190" s="28"/>
      <c r="B190" s="28"/>
      <c r="C190" s="529"/>
      <c r="D190" s="218"/>
      <c r="E190" s="48"/>
      <c r="F190" s="462"/>
      <c r="G190" s="794"/>
      <c r="J190" s="422"/>
      <c r="K190" s="35"/>
      <c r="L190" s="43"/>
      <c r="M190" s="43"/>
      <c r="N190" s="43"/>
      <c r="O190" s="43"/>
      <c r="P190" s="43"/>
      <c r="Q190" s="43"/>
      <c r="R190" s="43"/>
      <c r="S190" s="43"/>
      <c r="T190" s="43"/>
      <c r="U190" s="58"/>
      <c r="V190" s="59"/>
      <c r="W190" s="58"/>
      <c r="X190" s="59"/>
      <c r="Y190" s="58"/>
      <c r="Z190" s="59"/>
      <c r="AA190" s="58"/>
      <c r="AB190" s="59"/>
      <c r="AC190" s="58"/>
      <c r="AD190" s="59"/>
      <c r="AE190" s="58"/>
      <c r="AF190" s="59"/>
      <c r="AG190" s="58"/>
      <c r="AH190" s="59"/>
      <c r="AI190" s="58"/>
      <c r="AJ190" s="59"/>
      <c r="AK190" s="58"/>
      <c r="AL190" s="59"/>
      <c r="AM190" s="58"/>
      <c r="AN190" s="59"/>
      <c r="AO190" s="58"/>
      <c r="AP190" s="59"/>
      <c r="AQ190" s="58"/>
      <c r="AR190" s="59"/>
      <c r="AS190" s="58"/>
      <c r="AT190" s="59"/>
      <c r="AU190" s="58"/>
      <c r="AV190" s="59"/>
      <c r="AW190" s="58"/>
      <c r="AX190" s="59"/>
      <c r="AY190" s="58"/>
      <c r="AZ190" s="59"/>
      <c r="BA190" s="58"/>
      <c r="BB190" s="59"/>
      <c r="BC190" s="58"/>
      <c r="BD190" s="59"/>
      <c r="BE190" s="58"/>
      <c r="BF190" s="59"/>
      <c r="BG190" s="58"/>
      <c r="BH190" s="59"/>
      <c r="BI190" s="58"/>
      <c r="BJ190" s="59"/>
      <c r="BK190" s="58"/>
      <c r="BL190" s="59"/>
      <c r="BM190" s="58"/>
      <c r="BN190" s="59"/>
      <c r="BO190" s="58"/>
      <c r="BP190" s="59"/>
      <c r="BQ190" s="58"/>
      <c r="BR190" s="59"/>
      <c r="BS190" s="58"/>
      <c r="BT190" s="59"/>
      <c r="BU190" s="58"/>
      <c r="BV190" s="59"/>
      <c r="BW190" s="58"/>
      <c r="BX190" s="59"/>
      <c r="BY190" s="58"/>
      <c r="BZ190" s="59"/>
      <c r="CA190" s="58"/>
      <c r="CB190" s="59"/>
      <c r="CC190" s="58"/>
      <c r="CD190" s="59"/>
      <c r="CE190" s="58"/>
      <c r="CF190" s="59"/>
      <c r="CG190" s="58"/>
      <c r="CH190" s="59"/>
      <c r="CI190" s="58"/>
      <c r="CJ190" s="59"/>
      <c r="CK190" s="58"/>
      <c r="CL190" s="59"/>
      <c r="CM190" s="58"/>
      <c r="CN190" s="59"/>
      <c r="CO190" s="58"/>
      <c r="CP190" s="59"/>
      <c r="CQ190" s="58"/>
      <c r="CR190" s="59"/>
      <c r="CS190" s="58"/>
      <c r="CT190" s="59"/>
      <c r="CU190" s="58"/>
      <c r="CV190" s="59"/>
      <c r="CW190" s="58"/>
      <c r="CX190" s="59"/>
      <c r="CY190" s="58"/>
      <c r="CZ190" s="59"/>
      <c r="DA190" s="58"/>
      <c r="DB190" s="59"/>
      <c r="DC190" s="58"/>
      <c r="DD190" s="59"/>
      <c r="DE190" s="58"/>
      <c r="DF190" s="59"/>
      <c r="DG190" s="58"/>
      <c r="DH190" s="59"/>
      <c r="DI190" s="58"/>
      <c r="DJ190" s="59"/>
      <c r="DK190" s="58"/>
      <c r="DL190" s="59"/>
      <c r="DM190" s="58"/>
      <c r="DN190" s="59"/>
      <c r="DO190" s="58"/>
      <c r="DP190" s="59"/>
      <c r="DQ190" s="23"/>
      <c r="DR190" s="44"/>
      <c r="DS190" s="23"/>
      <c r="DT190" s="44"/>
      <c r="DU190" s="60"/>
      <c r="DV190" s="25"/>
      <c r="DW190" s="45"/>
      <c r="DY190" s="45"/>
    </row>
    <row r="191" spans="1:133" s="173" customFormat="1" ht="34.5" hidden="1" customHeight="1">
      <c r="A191" s="279" t="s">
        <v>11</v>
      </c>
      <c r="B191" s="279" t="s">
        <v>1011</v>
      </c>
      <c r="C191" s="503" t="s">
        <v>12</v>
      </c>
      <c r="D191" s="365" t="s">
        <v>39</v>
      </c>
      <c r="E191" s="495"/>
      <c r="F191" s="343" t="s">
        <v>14</v>
      </c>
      <c r="G191" s="411"/>
      <c r="H191" s="90" t="s">
        <v>297</v>
      </c>
      <c r="I191" s="256" t="s">
        <v>15</v>
      </c>
      <c r="J191" s="423"/>
      <c r="K191" s="256"/>
      <c r="L191" s="333"/>
      <c r="M191" s="333" t="s">
        <v>962</v>
      </c>
      <c r="N191" s="333"/>
      <c r="O191" s="333" t="s">
        <v>962</v>
      </c>
      <c r="P191" s="333"/>
      <c r="Q191" s="333"/>
      <c r="R191" s="333"/>
      <c r="S191" s="1116" t="s">
        <v>876</v>
      </c>
      <c r="T191" s="1116"/>
      <c r="U191" s="279">
        <v>4</v>
      </c>
      <c r="V191" s="825"/>
      <c r="W191" s="279">
        <v>11</v>
      </c>
      <c r="X191" s="825"/>
      <c r="Y191" s="279">
        <v>18</v>
      </c>
      <c r="Z191" s="825"/>
      <c r="AA191" s="279">
        <v>25</v>
      </c>
      <c r="AB191" s="825"/>
      <c r="AC191" s="279">
        <v>1</v>
      </c>
      <c r="AD191" s="825"/>
      <c r="AE191" s="279">
        <v>8</v>
      </c>
      <c r="AF191" s="825"/>
      <c r="AG191" s="279">
        <v>15</v>
      </c>
      <c r="AH191" s="825"/>
      <c r="AI191" s="279">
        <v>22</v>
      </c>
      <c r="AJ191" s="825"/>
      <c r="AK191" s="279">
        <v>1</v>
      </c>
      <c r="AL191" s="825"/>
      <c r="AM191" s="279">
        <v>8</v>
      </c>
      <c r="AN191" s="825"/>
      <c r="AO191" s="279"/>
      <c r="AP191" s="825"/>
      <c r="AQ191" s="279">
        <v>15</v>
      </c>
      <c r="AR191" s="825"/>
      <c r="AS191" s="279">
        <v>29</v>
      </c>
      <c r="AT191" s="825"/>
      <c r="AU191" s="279">
        <v>5</v>
      </c>
      <c r="AV191" s="825"/>
      <c r="AW191" s="279">
        <v>12</v>
      </c>
      <c r="AX191" s="825"/>
      <c r="AY191" s="279"/>
      <c r="AZ191" s="825"/>
      <c r="BA191" s="279">
        <v>26</v>
      </c>
      <c r="BB191" s="825"/>
      <c r="BC191" s="279">
        <v>3</v>
      </c>
      <c r="BD191" s="825"/>
      <c r="BE191" s="279">
        <v>10</v>
      </c>
      <c r="BF191" s="825"/>
      <c r="BG191" s="279">
        <v>17</v>
      </c>
      <c r="BH191" s="825"/>
      <c r="BI191" s="279">
        <v>31</v>
      </c>
      <c r="BJ191" s="825"/>
      <c r="BK191" s="279">
        <v>7</v>
      </c>
      <c r="BL191" s="825"/>
      <c r="BM191" s="279"/>
      <c r="BN191" s="825"/>
      <c r="BO191" s="279">
        <v>14</v>
      </c>
      <c r="BP191" s="825"/>
      <c r="BQ191" s="279">
        <v>21</v>
      </c>
      <c r="BR191" s="825"/>
      <c r="BS191" s="279">
        <v>28</v>
      </c>
      <c r="BT191" s="825"/>
      <c r="BU191" s="279">
        <v>5</v>
      </c>
      <c r="BV191" s="825"/>
      <c r="BW191" s="279">
        <v>12</v>
      </c>
      <c r="BX191" s="825"/>
      <c r="BY191" s="279"/>
      <c r="BZ191" s="825"/>
      <c r="CA191" s="279">
        <v>26</v>
      </c>
      <c r="CB191" s="825"/>
      <c r="CC191" s="279">
        <v>2</v>
      </c>
      <c r="CD191" s="825"/>
      <c r="CE191" s="279">
        <v>9</v>
      </c>
      <c r="CF191" s="825"/>
      <c r="CG191" s="279"/>
      <c r="CH191" s="825"/>
      <c r="CI191" s="279">
        <v>16</v>
      </c>
      <c r="CJ191" s="825"/>
      <c r="CK191" s="279">
        <v>30</v>
      </c>
      <c r="CL191" s="825"/>
      <c r="CM191" s="279">
        <v>6</v>
      </c>
      <c r="CN191" s="825"/>
      <c r="CO191" s="279">
        <v>13</v>
      </c>
      <c r="CP191" s="825"/>
      <c r="CQ191" s="279"/>
      <c r="CR191" s="825"/>
      <c r="CS191" s="279">
        <v>27</v>
      </c>
      <c r="CT191" s="825"/>
      <c r="CU191" s="279">
        <v>4</v>
      </c>
      <c r="CV191" s="825"/>
      <c r="CW191" s="279">
        <v>11</v>
      </c>
      <c r="CX191" s="825"/>
      <c r="CY191" s="279"/>
      <c r="CZ191" s="825"/>
      <c r="DA191" s="279">
        <v>25</v>
      </c>
      <c r="DB191" s="825"/>
      <c r="DC191" s="279">
        <v>1</v>
      </c>
      <c r="DD191" s="825"/>
      <c r="DE191" s="279">
        <v>8</v>
      </c>
      <c r="DF191" s="825"/>
      <c r="DG191" s="279">
        <v>15</v>
      </c>
      <c r="DH191" s="825"/>
      <c r="DI191" s="279"/>
      <c r="DJ191" s="825"/>
      <c r="DK191" s="279">
        <v>29</v>
      </c>
      <c r="DL191" s="825"/>
      <c r="DM191" s="279">
        <v>6</v>
      </c>
      <c r="DN191" s="825"/>
      <c r="DO191" s="279">
        <v>13</v>
      </c>
      <c r="DP191" s="825"/>
      <c r="DQ191" s="279">
        <v>20</v>
      </c>
      <c r="DR191" s="825"/>
      <c r="DS191" s="279">
        <v>27</v>
      </c>
      <c r="DT191" s="825"/>
      <c r="DU191" s="12" t="s">
        <v>876</v>
      </c>
      <c r="DV191" s="13"/>
      <c r="DW191" s="12" t="s">
        <v>877</v>
      </c>
      <c r="DX191" s="157"/>
      <c r="DY191" s="14" t="s">
        <v>962</v>
      </c>
    </row>
    <row r="192" spans="1:133" s="25" customFormat="1" ht="21" hidden="1" customHeight="1">
      <c r="A192" s="175"/>
      <c r="B192" s="175"/>
      <c r="C192" s="38" t="s">
        <v>92</v>
      </c>
      <c r="D192" s="556" t="s">
        <v>1137</v>
      </c>
      <c r="E192" s="494"/>
      <c r="F192" s="459">
        <v>43677</v>
      </c>
      <c r="G192" s="788"/>
      <c r="H192" s="319" t="s">
        <v>923</v>
      </c>
      <c r="I192" s="27">
        <v>21224</v>
      </c>
      <c r="J192" s="424"/>
      <c r="K192" s="272"/>
      <c r="L192" s="16">
        <v>0</v>
      </c>
      <c r="M192" s="16">
        <v>0</v>
      </c>
      <c r="N192" s="16"/>
      <c r="O192" s="16">
        <v>0</v>
      </c>
      <c r="P192" s="16"/>
      <c r="Q192" s="16"/>
      <c r="R192" s="16"/>
      <c r="S192" s="1114">
        <v>0</v>
      </c>
      <c r="T192" s="1114"/>
      <c r="U192" s="15"/>
      <c r="V192" s="769"/>
      <c r="W192" s="15"/>
      <c r="X192" s="769"/>
      <c r="Y192" s="15"/>
      <c r="Z192" s="769"/>
      <c r="AA192" s="15"/>
      <c r="AB192" s="769"/>
      <c r="AC192" s="15"/>
      <c r="AD192" s="769"/>
      <c r="AE192" s="15"/>
      <c r="AF192" s="769"/>
      <c r="AG192" s="15"/>
      <c r="AH192" s="769"/>
      <c r="AI192" s="15"/>
      <c r="AJ192" s="769"/>
      <c r="AK192" s="15"/>
      <c r="AL192" s="769"/>
      <c r="AM192" s="15"/>
      <c r="AN192" s="769"/>
      <c r="AO192" s="15"/>
      <c r="AP192" s="769"/>
      <c r="AQ192" s="15"/>
      <c r="AR192" s="769"/>
      <c r="AS192" s="15"/>
      <c r="AT192" s="769"/>
      <c r="AU192" s="15"/>
      <c r="AV192" s="769"/>
      <c r="AW192" s="15"/>
      <c r="AX192" s="769"/>
      <c r="AY192" s="15"/>
      <c r="AZ192" s="769"/>
      <c r="BA192" s="15"/>
      <c r="BB192" s="769"/>
      <c r="BC192" s="15"/>
      <c r="BD192" s="769"/>
      <c r="BE192" s="15"/>
      <c r="BF192" s="769"/>
      <c r="BG192" s="15"/>
      <c r="BH192" s="769"/>
      <c r="BI192" s="15"/>
      <c r="BJ192" s="769"/>
      <c r="BK192" s="15"/>
      <c r="BL192" s="769"/>
      <c r="BM192" s="15"/>
      <c r="BN192" s="769"/>
      <c r="BO192" s="15"/>
      <c r="BP192" s="769"/>
      <c r="BQ192" s="15"/>
      <c r="BR192" s="769"/>
      <c r="BS192" s="15"/>
      <c r="BT192" s="769"/>
      <c r="BU192" s="15"/>
      <c r="BV192" s="770"/>
      <c r="BW192" s="15"/>
      <c r="BX192" s="770"/>
      <c r="BY192" s="15"/>
      <c r="BZ192" s="770"/>
      <c r="CA192" s="15"/>
      <c r="CB192" s="770"/>
      <c r="CC192" s="15"/>
      <c r="CD192" s="773"/>
      <c r="CE192" s="15"/>
      <c r="CF192" s="773"/>
      <c r="CG192" s="15"/>
      <c r="CH192" s="773"/>
      <c r="CI192" s="15"/>
      <c r="CJ192" s="773"/>
      <c r="CK192" s="15"/>
      <c r="CL192" s="773"/>
      <c r="CM192" s="15"/>
      <c r="CN192" s="773"/>
      <c r="CO192" s="15"/>
      <c r="CP192" s="773"/>
      <c r="CQ192" s="15"/>
      <c r="CR192" s="773"/>
      <c r="CS192" s="15"/>
      <c r="CT192" s="773"/>
      <c r="CU192" s="15"/>
      <c r="CV192" s="773"/>
      <c r="CW192" s="15"/>
      <c r="CX192" s="773"/>
      <c r="CY192" s="15"/>
      <c r="CZ192" s="773"/>
      <c r="DA192" s="15"/>
      <c r="DB192" s="773"/>
      <c r="DC192" s="15"/>
      <c r="DD192" s="773"/>
      <c r="DE192" s="15"/>
      <c r="DF192" s="773"/>
      <c r="DG192" s="15"/>
      <c r="DH192" s="773"/>
      <c r="DI192" s="15"/>
      <c r="DJ192" s="773"/>
      <c r="DK192" s="15"/>
      <c r="DL192" s="773"/>
      <c r="DM192" s="15"/>
      <c r="DN192" s="773"/>
      <c r="DO192" s="15"/>
      <c r="DP192" s="773"/>
      <c r="DQ192" s="15"/>
      <c r="DR192" s="773"/>
      <c r="DS192" s="15"/>
      <c r="DT192" s="773"/>
      <c r="DU192" s="168">
        <f>COUNT(U192:BS192)</f>
        <v>0</v>
      </c>
      <c r="DW192" s="168">
        <f>COUNT(BU192:DS192)</f>
        <v>0</v>
      </c>
      <c r="DY192" s="168">
        <f>SUM(DU192,DW192)</f>
        <v>0</v>
      </c>
    </row>
    <row r="193" spans="1:131" s="245" customFormat="1" ht="19.5" hidden="1" customHeight="1">
      <c r="A193" s="234"/>
      <c r="B193" s="234"/>
      <c r="C193" s="58"/>
      <c r="D193" s="218"/>
      <c r="E193" s="48"/>
      <c r="F193" s="470"/>
      <c r="G193" s="794"/>
      <c r="H193" s="320"/>
      <c r="I193" s="35"/>
      <c r="J193" s="422"/>
      <c r="K193" s="251"/>
      <c r="L193" s="43"/>
      <c r="M193" s="43"/>
      <c r="N193" s="43"/>
      <c r="O193" s="43"/>
      <c r="P193" s="43"/>
      <c r="Q193" s="43"/>
      <c r="R193" s="43"/>
      <c r="S193" s="43"/>
      <c r="T193" s="43"/>
      <c r="U193" s="23"/>
      <c r="V193" s="44"/>
      <c r="W193" s="23"/>
      <c r="X193" s="44"/>
      <c r="Y193" s="23"/>
      <c r="Z193" s="44"/>
      <c r="AA193" s="23"/>
      <c r="AB193" s="44"/>
      <c r="AC193" s="23"/>
      <c r="AD193" s="44"/>
      <c r="AE193" s="23"/>
      <c r="AF193" s="44"/>
      <c r="AG193" s="23"/>
      <c r="AH193" s="44"/>
      <c r="AI193" s="23"/>
      <c r="AJ193" s="44"/>
      <c r="AK193" s="23"/>
      <c r="AL193" s="44"/>
      <c r="AM193" s="23"/>
      <c r="AN193" s="44"/>
      <c r="AO193" s="23"/>
      <c r="AP193" s="44"/>
      <c r="AQ193" s="23"/>
      <c r="AR193" s="44"/>
      <c r="AS193" s="23"/>
      <c r="AT193" s="44"/>
      <c r="AU193" s="23"/>
      <c r="AV193" s="44"/>
      <c r="AW193" s="23"/>
      <c r="AX193" s="44"/>
      <c r="AY193" s="23"/>
      <c r="AZ193" s="44"/>
      <c r="BA193" s="23"/>
      <c r="BB193" s="44"/>
      <c r="BC193" s="23"/>
      <c r="BD193" s="44"/>
      <c r="BE193" s="23"/>
      <c r="BF193" s="44"/>
      <c r="BG193" s="23"/>
      <c r="BH193" s="44"/>
      <c r="BI193" s="23"/>
      <c r="BJ193" s="44"/>
      <c r="BK193" s="23"/>
      <c r="BL193" s="44"/>
      <c r="BM193" s="23"/>
      <c r="BN193" s="44"/>
      <c r="BO193" s="23"/>
      <c r="BP193" s="44"/>
      <c r="BQ193" s="23"/>
      <c r="BR193" s="44"/>
      <c r="BS193" s="23"/>
      <c r="BT193" s="44"/>
      <c r="BU193" s="23"/>
      <c r="BV193" s="52"/>
      <c r="BW193" s="23"/>
      <c r="BX193" s="52"/>
      <c r="BY193" s="23"/>
      <c r="BZ193" s="52"/>
      <c r="CA193" s="23"/>
      <c r="CB193" s="52"/>
      <c r="CC193" s="23"/>
      <c r="CD193" s="286"/>
      <c r="CE193" s="23"/>
      <c r="CF193" s="286"/>
      <c r="CG193" s="23"/>
      <c r="CH193" s="286"/>
      <c r="CI193" s="23"/>
      <c r="CJ193" s="286"/>
      <c r="CK193" s="23"/>
      <c r="CL193" s="286"/>
      <c r="CM193" s="23"/>
      <c r="CN193" s="286"/>
      <c r="CO193" s="23"/>
      <c r="CP193" s="286"/>
      <c r="CQ193" s="23"/>
      <c r="CR193" s="286"/>
      <c r="CS193" s="23"/>
      <c r="CT193" s="286"/>
      <c r="CU193" s="23"/>
      <c r="CV193" s="286"/>
      <c r="CW193" s="23"/>
      <c r="CX193" s="286"/>
      <c r="CY193" s="23"/>
      <c r="CZ193" s="286"/>
      <c r="DA193" s="23"/>
      <c r="DB193" s="286"/>
      <c r="DC193" s="23"/>
      <c r="DD193" s="286"/>
      <c r="DE193" s="23"/>
      <c r="DF193" s="286"/>
      <c r="DG193" s="23"/>
      <c r="DH193" s="286"/>
      <c r="DI193" s="23"/>
      <c r="DJ193" s="286"/>
      <c r="DK193" s="23"/>
      <c r="DL193" s="286"/>
      <c r="DM193" s="23"/>
      <c r="DN193" s="286"/>
      <c r="DO193" s="23"/>
      <c r="DP193" s="286"/>
      <c r="DQ193" s="23"/>
      <c r="DR193" s="286"/>
      <c r="DS193" s="23"/>
      <c r="DT193" s="286"/>
      <c r="DU193" s="11"/>
      <c r="DV193" s="25"/>
      <c r="DW193" s="11"/>
      <c r="DX193" s="25"/>
      <c r="DY193" s="11"/>
    </row>
    <row r="194" spans="1:131" s="49" customFormat="1" ht="54" hidden="1" customHeight="1">
      <c r="D194" s="49" t="s">
        <v>1695</v>
      </c>
      <c r="F194" s="387"/>
      <c r="H194" s="620"/>
      <c r="I194" s="35"/>
      <c r="K194" s="620"/>
      <c r="DW194" s="37"/>
      <c r="DX194" s="37"/>
      <c r="DY194" s="37"/>
      <c r="EA194" s="37"/>
    </row>
    <row r="195" spans="1:131" s="209" customFormat="1" hidden="1">
      <c r="C195" s="210"/>
      <c r="E195" s="491"/>
      <c r="F195" s="464"/>
      <c r="G195" s="508"/>
      <c r="H195" s="386"/>
      <c r="I195" s="211"/>
      <c r="J195" s="212"/>
      <c r="K195" s="211"/>
      <c r="L195" s="212"/>
      <c r="M195" s="212"/>
      <c r="N195" s="212"/>
      <c r="O195" s="212"/>
      <c r="P195" s="212"/>
      <c r="Q195" s="212"/>
      <c r="R195" s="212"/>
      <c r="S195" s="212"/>
      <c r="T195" s="212"/>
      <c r="U195" s="213"/>
      <c r="V195" s="103"/>
      <c r="W195" s="210"/>
      <c r="Y195" s="210"/>
      <c r="AA195" s="210"/>
      <c r="AC195" s="210"/>
      <c r="AE195" s="210"/>
      <c r="AG195" s="210"/>
      <c r="AI195" s="210"/>
      <c r="AK195" s="210"/>
      <c r="AM195" s="210"/>
      <c r="AO195" s="210"/>
      <c r="AQ195" s="210"/>
      <c r="AS195" s="210"/>
      <c r="AU195" s="210"/>
      <c r="AW195" s="210"/>
      <c r="AY195" s="210"/>
      <c r="BA195" s="210"/>
      <c r="BC195" s="210"/>
      <c r="BE195" s="210"/>
      <c r="BG195" s="210"/>
      <c r="BI195" s="210"/>
      <c r="BK195" s="213"/>
      <c r="BL195" s="213"/>
      <c r="BM195" s="213"/>
      <c r="BN195" s="213"/>
      <c r="BO195" s="210"/>
      <c r="BQ195" s="210"/>
      <c r="BR195" s="210"/>
      <c r="BS195" s="210"/>
      <c r="BT195" s="210"/>
      <c r="BU195" s="210"/>
      <c r="BV195" s="210"/>
      <c r="BW195" s="210"/>
      <c r="BY195" s="210"/>
      <c r="CA195" s="210"/>
      <c r="CC195" s="210"/>
      <c r="CE195" s="210"/>
      <c r="CG195" s="210"/>
      <c r="CI195" s="210"/>
      <c r="CK195" s="210"/>
      <c r="CM195" s="210"/>
      <c r="CO195" s="210"/>
      <c r="CQ195" s="210"/>
      <c r="CS195" s="210"/>
      <c r="CU195" s="210"/>
      <c r="CW195" s="210"/>
      <c r="CY195" s="210"/>
      <c r="DA195" s="210"/>
      <c r="DC195" s="210"/>
      <c r="DE195" s="210"/>
      <c r="DG195" s="210"/>
      <c r="DI195" s="210"/>
      <c r="DK195" s="210"/>
      <c r="DM195" s="210"/>
      <c r="DO195" s="210"/>
      <c r="DQ195" s="210"/>
      <c r="DS195" s="210"/>
    </row>
    <row r="196" spans="1:131" s="157" customFormat="1" ht="34.5" hidden="1" customHeight="1">
      <c r="A196" s="279" t="s">
        <v>11</v>
      </c>
      <c r="B196" s="279" t="s">
        <v>1011</v>
      </c>
      <c r="C196" s="503" t="s">
        <v>12</v>
      </c>
      <c r="D196" s="365" t="s">
        <v>39</v>
      </c>
      <c r="E196" s="495"/>
      <c r="F196" s="343" t="s">
        <v>14</v>
      </c>
      <c r="G196" s="411"/>
      <c r="H196" s="319" t="s">
        <v>297</v>
      </c>
      <c r="I196" s="256" t="s">
        <v>15</v>
      </c>
      <c r="J196" s="423"/>
      <c r="K196" s="318"/>
      <c r="L196" s="333"/>
      <c r="M196" s="333" t="s">
        <v>877</v>
      </c>
      <c r="N196" s="333"/>
      <c r="O196" s="333" t="s">
        <v>877</v>
      </c>
      <c r="P196" s="333"/>
      <c r="Q196" s="333"/>
      <c r="R196" s="333"/>
      <c r="S196" s="1116">
        <v>21</v>
      </c>
      <c r="T196" s="1116"/>
      <c r="U196" s="279" t="s">
        <v>876</v>
      </c>
      <c r="V196" s="813"/>
      <c r="W196" s="279" t="s">
        <v>1350</v>
      </c>
      <c r="X196" s="813"/>
      <c r="Y196" s="279">
        <v>5</v>
      </c>
      <c r="Z196" s="825"/>
      <c r="AA196" s="279">
        <v>19</v>
      </c>
      <c r="AB196" s="825"/>
      <c r="AC196" s="279">
        <v>26</v>
      </c>
      <c r="AD196" s="825"/>
      <c r="AE196" s="279">
        <v>2</v>
      </c>
      <c r="AF196" s="825"/>
      <c r="AG196" s="279">
        <v>9</v>
      </c>
      <c r="AH196" s="825"/>
      <c r="AI196" s="279">
        <v>16</v>
      </c>
      <c r="AJ196" s="825"/>
      <c r="AK196" s="279">
        <v>23</v>
      </c>
      <c r="AL196" s="825"/>
      <c r="AM196" s="279">
        <v>2</v>
      </c>
      <c r="AN196" s="825"/>
      <c r="AO196" s="279"/>
      <c r="AP196" s="825"/>
      <c r="AQ196" s="279">
        <v>9</v>
      </c>
      <c r="AR196" s="825"/>
      <c r="AS196" s="279">
        <v>16</v>
      </c>
      <c r="AT196" s="825"/>
      <c r="AU196" s="279">
        <v>23</v>
      </c>
      <c r="AV196" s="825"/>
      <c r="AW196" s="279">
        <v>30</v>
      </c>
      <c r="AX196" s="825"/>
      <c r="AY196" s="279"/>
      <c r="AZ196" s="825"/>
      <c r="BA196" s="279">
        <v>13</v>
      </c>
      <c r="BB196" s="825"/>
      <c r="BC196" s="279">
        <v>20</v>
      </c>
      <c r="BD196" s="825"/>
      <c r="BE196" s="279">
        <v>27</v>
      </c>
      <c r="BF196" s="825"/>
      <c r="BG196" s="279">
        <v>4</v>
      </c>
      <c r="BH196" s="825"/>
      <c r="BI196" s="279">
        <v>18</v>
      </c>
      <c r="BJ196" s="825"/>
      <c r="BK196" s="279">
        <v>25</v>
      </c>
      <c r="BL196" s="825"/>
      <c r="BM196" s="279"/>
      <c r="BN196" s="825"/>
      <c r="BO196" s="279">
        <v>1</v>
      </c>
      <c r="BP196" s="825"/>
      <c r="BQ196" s="279">
        <v>8</v>
      </c>
      <c r="BR196" s="825"/>
      <c r="BS196" s="279">
        <v>15</v>
      </c>
      <c r="BT196" s="825"/>
      <c r="BU196" s="279">
        <v>22</v>
      </c>
      <c r="BV196" s="825"/>
      <c r="BW196" s="279">
        <v>29</v>
      </c>
      <c r="BX196" s="825"/>
      <c r="BY196" s="279"/>
      <c r="BZ196" s="825"/>
      <c r="CA196" s="279">
        <v>13</v>
      </c>
      <c r="CB196" s="825"/>
      <c r="CC196" s="279">
        <v>20</v>
      </c>
      <c r="CD196" s="825"/>
      <c r="CE196" s="279">
        <v>27</v>
      </c>
      <c r="CF196" s="825"/>
      <c r="CG196" s="279"/>
      <c r="CH196" s="825"/>
      <c r="CI196" s="279">
        <v>3</v>
      </c>
      <c r="CJ196" s="825"/>
      <c r="CK196" s="279">
        <v>17</v>
      </c>
      <c r="CL196" s="825"/>
      <c r="CM196" s="279">
        <v>24</v>
      </c>
      <c r="CN196" s="825"/>
      <c r="CO196" s="279">
        <v>31</v>
      </c>
      <c r="CP196" s="825"/>
      <c r="CQ196" s="279"/>
      <c r="CR196" s="825"/>
      <c r="CS196" s="279">
        <v>14</v>
      </c>
      <c r="CT196" s="825"/>
      <c r="CU196" s="279">
        <v>21</v>
      </c>
      <c r="CV196" s="825"/>
      <c r="CW196" s="279">
        <v>28</v>
      </c>
      <c r="CX196" s="825"/>
      <c r="CY196" s="279">
        <v>12</v>
      </c>
      <c r="CZ196" s="825"/>
      <c r="DA196" s="279">
        <v>19</v>
      </c>
      <c r="DB196" s="825"/>
      <c r="DC196" s="279">
        <v>26</v>
      </c>
      <c r="DD196" s="825"/>
      <c r="DE196" s="279">
        <v>2</v>
      </c>
      <c r="DF196" s="825"/>
      <c r="DG196" s="279">
        <v>9</v>
      </c>
      <c r="DH196" s="825"/>
      <c r="DI196" s="279"/>
      <c r="DJ196" s="825"/>
      <c r="DK196" s="279">
        <v>16</v>
      </c>
      <c r="DL196" s="825"/>
      <c r="DM196" s="279">
        <v>23</v>
      </c>
      <c r="DN196" s="825"/>
      <c r="DO196" s="279">
        <v>30</v>
      </c>
      <c r="DP196" s="825"/>
      <c r="DQ196" s="279">
        <v>7</v>
      </c>
      <c r="DR196" s="825"/>
      <c r="DS196" s="279">
        <v>14</v>
      </c>
      <c r="DT196" s="825"/>
      <c r="DU196" s="279">
        <v>21</v>
      </c>
      <c r="DV196" s="279">
        <v>28</v>
      </c>
      <c r="DW196" s="12" t="s">
        <v>876</v>
      </c>
      <c r="DX196" s="13"/>
      <c r="DY196" s="12" t="s">
        <v>877</v>
      </c>
      <c r="EA196" s="14" t="s">
        <v>1262</v>
      </c>
    </row>
    <row r="197" spans="1:131" s="245" customFormat="1" ht="21" hidden="1" customHeight="1">
      <c r="A197" s="247"/>
      <c r="B197" s="247"/>
      <c r="C197" s="38" t="s">
        <v>17</v>
      </c>
      <c r="D197" s="134" t="s">
        <v>774</v>
      </c>
      <c r="E197" s="496"/>
      <c r="F197" s="458">
        <v>42723</v>
      </c>
      <c r="G197" s="788"/>
      <c r="H197" s="319" t="s">
        <v>258</v>
      </c>
      <c r="I197" s="26">
        <v>36944</v>
      </c>
      <c r="J197" s="424"/>
      <c r="K197" s="272"/>
      <c r="L197" s="16">
        <v>4</v>
      </c>
      <c r="M197" s="16">
        <v>0</v>
      </c>
      <c r="N197" s="16"/>
      <c r="O197" s="16">
        <v>0</v>
      </c>
      <c r="P197" s="16"/>
      <c r="Q197" s="16"/>
      <c r="R197" s="16"/>
      <c r="S197" s="1114">
        <v>0</v>
      </c>
      <c r="T197" s="1114"/>
      <c r="U197" s="15"/>
      <c r="V197" s="769"/>
      <c r="W197" s="15"/>
      <c r="X197" s="769"/>
      <c r="Y197" s="15"/>
      <c r="Z197" s="769"/>
      <c r="AA197" s="15"/>
      <c r="AB197" s="769"/>
      <c r="AC197" s="15"/>
      <c r="AD197" s="769"/>
      <c r="AE197" s="15"/>
      <c r="AF197" s="769"/>
      <c r="AG197" s="15"/>
      <c r="AH197" s="769"/>
      <c r="AI197" s="15"/>
      <c r="AJ197" s="769"/>
      <c r="AK197" s="15"/>
      <c r="AL197" s="769"/>
      <c r="AM197" s="15"/>
      <c r="AN197" s="769"/>
      <c r="AO197" s="15"/>
      <c r="AP197" s="769"/>
      <c r="AQ197" s="15"/>
      <c r="AR197" s="769"/>
      <c r="AS197" s="15"/>
      <c r="AT197" s="769"/>
      <c r="AU197" s="15"/>
      <c r="AV197" s="769"/>
      <c r="AW197" s="15"/>
      <c r="AX197" s="769"/>
      <c r="AY197" s="15"/>
      <c r="AZ197" s="769"/>
      <c r="BA197" s="15"/>
      <c r="BB197" s="769"/>
      <c r="BC197" s="15"/>
      <c r="BD197" s="769"/>
      <c r="BE197" s="15"/>
      <c r="BF197" s="769"/>
      <c r="BG197" s="15"/>
      <c r="BH197" s="769"/>
      <c r="BI197" s="15"/>
      <c r="BJ197" s="769"/>
      <c r="BK197" s="15"/>
      <c r="BL197" s="769"/>
      <c r="BM197" s="15"/>
      <c r="BN197" s="769"/>
      <c r="BO197" s="15"/>
      <c r="BP197" s="769"/>
      <c r="BQ197" s="15"/>
      <c r="BR197" s="769"/>
      <c r="BS197" s="15"/>
      <c r="BT197" s="769"/>
      <c r="BU197" s="15"/>
      <c r="BV197" s="769"/>
      <c r="BW197" s="15"/>
      <c r="BX197" s="769"/>
      <c r="BY197" s="15"/>
      <c r="BZ197" s="769"/>
      <c r="CA197" s="15"/>
      <c r="CB197" s="769"/>
      <c r="CC197" s="15"/>
      <c r="CD197" s="769"/>
      <c r="CE197" s="15"/>
      <c r="CF197" s="769"/>
      <c r="CG197" s="15"/>
      <c r="CH197" s="769"/>
      <c r="CI197" s="15"/>
      <c r="CJ197" s="769"/>
      <c r="CK197" s="15"/>
      <c r="CL197" s="769"/>
      <c r="CM197" s="15"/>
      <c r="CN197" s="769"/>
      <c r="CO197" s="15"/>
      <c r="CP197" s="769"/>
      <c r="CQ197" s="15"/>
      <c r="CR197" s="769"/>
      <c r="CS197" s="15"/>
      <c r="CT197" s="769"/>
      <c r="CU197" s="15"/>
      <c r="CV197" s="769"/>
      <c r="CW197" s="15"/>
      <c r="CX197" s="769"/>
      <c r="CY197" s="15"/>
      <c r="CZ197" s="769"/>
      <c r="DA197" s="15"/>
      <c r="DB197" s="769"/>
      <c r="DC197" s="15"/>
      <c r="DD197" s="769"/>
      <c r="DE197" s="15"/>
      <c r="DF197" s="769"/>
      <c r="DG197" s="15"/>
      <c r="DH197" s="769"/>
      <c r="DI197" s="15"/>
      <c r="DJ197" s="769"/>
      <c r="DK197" s="15"/>
      <c r="DL197" s="769"/>
      <c r="DM197" s="15"/>
      <c r="DN197" s="769"/>
      <c r="DO197" s="15"/>
      <c r="DP197" s="769"/>
      <c r="DQ197" s="15"/>
      <c r="DR197" s="769"/>
      <c r="DS197" s="15"/>
      <c r="DT197" s="769"/>
      <c r="DU197" s="168">
        <f>COUNT(U197:BS197)</f>
        <v>0</v>
      </c>
      <c r="DW197" s="168">
        <f>COUNT(BU197:DS197)</f>
        <v>0</v>
      </c>
      <c r="DY197" s="168">
        <f>SUM(DU197,DW197)</f>
        <v>0</v>
      </c>
    </row>
    <row r="198" spans="1:131" s="209" customFormat="1" hidden="1">
      <c r="C198" s="210"/>
      <c r="E198" s="491"/>
      <c r="F198" s="464"/>
      <c r="G198" s="508"/>
      <c r="H198" s="386"/>
      <c r="I198" s="211"/>
      <c r="J198" s="212"/>
      <c r="K198" s="211"/>
      <c r="L198" s="212"/>
      <c r="M198" s="212"/>
      <c r="N198" s="212"/>
      <c r="O198" s="212"/>
      <c r="P198" s="212"/>
      <c r="Q198" s="212"/>
      <c r="R198" s="212"/>
      <c r="S198" s="212"/>
      <c r="T198" s="212"/>
      <c r="U198" s="213"/>
      <c r="V198" s="103"/>
      <c r="W198" s="210"/>
      <c r="Y198" s="210"/>
      <c r="AA198" s="210"/>
      <c r="AC198" s="210"/>
      <c r="AE198" s="210"/>
      <c r="AG198" s="210"/>
      <c r="AI198" s="210"/>
      <c r="AK198" s="210"/>
      <c r="AM198" s="210"/>
      <c r="AO198" s="210"/>
      <c r="AQ198" s="210"/>
      <c r="AS198" s="210"/>
      <c r="AU198" s="210"/>
      <c r="AW198" s="210"/>
      <c r="AY198" s="210"/>
      <c r="BA198" s="210"/>
      <c r="BC198" s="210"/>
      <c r="BE198" s="210"/>
      <c r="BG198" s="210"/>
      <c r="BI198" s="210"/>
      <c r="BK198" s="213"/>
      <c r="BL198" s="213"/>
      <c r="BM198" s="213"/>
      <c r="BN198" s="213"/>
      <c r="BO198" s="210"/>
      <c r="BQ198" s="210"/>
      <c r="BR198" s="210"/>
      <c r="BS198" s="210"/>
      <c r="BT198" s="210"/>
      <c r="BU198" s="210"/>
      <c r="BV198" s="210"/>
      <c r="BW198" s="210"/>
      <c r="BY198" s="210"/>
      <c r="CA198" s="210"/>
      <c r="CC198" s="210"/>
      <c r="CE198" s="210"/>
      <c r="CG198" s="210"/>
      <c r="CI198" s="210"/>
      <c r="CK198" s="210"/>
      <c r="CM198" s="210"/>
      <c r="CO198" s="210"/>
      <c r="CQ198" s="210"/>
      <c r="CS198" s="210"/>
      <c r="CU198" s="210"/>
      <c r="CW198" s="210"/>
      <c r="CY198" s="210"/>
      <c r="DA198" s="210"/>
      <c r="DC198" s="210"/>
      <c r="DE198" s="210"/>
      <c r="DG198" s="210"/>
      <c r="DI198" s="210"/>
      <c r="DK198" s="210"/>
      <c r="DM198" s="210"/>
      <c r="DO198" s="210"/>
      <c r="DQ198" s="210"/>
      <c r="DS198" s="210"/>
    </row>
  </sheetData>
  <sortState xmlns:xlrd2="http://schemas.microsoft.com/office/spreadsheetml/2017/richdata2" ref="A4:EL35">
    <sortCondition descending="1" ref="G4:G35"/>
    <sortCondition ref="F4:F35"/>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"4"</oddHeader>
    <oddFooter>&amp;L&amp;D&amp;C&amp;P di &amp;N&amp;R&amp;A</oddFooter>
  </headerFooter>
  <rowBreaks count="1" manualBreakCount="1">
    <brk id="43" max="6"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EC210"/>
  <sheetViews>
    <sheetView topLeftCell="A25" zoomScale="60" zoomScaleNormal="60" zoomScaleSheetLayoutView="70" workbookViewId="0">
      <pane xSplit="20" topLeftCell="U1" activePane="topRight" state="frozen"/>
      <selection pane="topRight" activeCell="E47" sqref="E47"/>
    </sheetView>
  </sheetViews>
  <sheetFormatPr defaultColWidth="7.44140625" defaultRowHeight="18" outlineLevelCol="1"/>
  <cols>
    <col min="1" max="2" width="5.77734375" style="45" customWidth="1"/>
    <col min="3" max="3" width="5.77734375" style="49" customWidth="1"/>
    <col min="4" max="4" width="42.77734375" style="49" customWidth="1"/>
    <col min="5" max="5" width="10.77734375" style="191" customWidth="1"/>
    <col min="6" max="6" width="10.77734375" style="463" customWidth="1"/>
    <col min="7" max="7" width="10.77734375" style="184" customWidth="1"/>
    <col min="8" max="8" width="12.88671875" style="177" hidden="1" customWidth="1" outlineLevel="1"/>
    <col min="9" max="9" width="12.88671875" style="405" hidden="1" customWidth="1" outlineLevel="1"/>
    <col min="10" max="10" width="17.77734375" style="156" hidden="1" customWidth="1" outlineLevel="1"/>
    <col min="11" max="11" width="14.77734375" style="177" hidden="1" customWidth="1" outlineLevel="1"/>
    <col min="12" max="20" width="8.6640625" style="58" hidden="1" customWidth="1" outlineLevel="1"/>
    <col min="21" max="21" width="5.77734375" style="1034" customWidth="1" collapsed="1"/>
    <col min="22" max="22" width="5.77734375" style="188" customWidth="1"/>
    <col min="23" max="23" width="5.77734375" style="49" customWidth="1"/>
    <col min="24" max="24" width="5.77734375" style="45" customWidth="1"/>
    <col min="25" max="25" width="5.77734375" style="49" customWidth="1"/>
    <col min="26" max="26" width="5.77734375" style="45" customWidth="1"/>
    <col min="27" max="27" width="5.77734375" style="49" customWidth="1"/>
    <col min="28" max="28" width="5.77734375" style="45" customWidth="1"/>
    <col min="29" max="29" width="5.77734375" style="49" customWidth="1"/>
    <col min="30" max="30" width="5.77734375" style="45" customWidth="1"/>
    <col min="31" max="31" width="5.77734375" style="49" customWidth="1"/>
    <col min="32" max="32" width="5.77734375" style="45" customWidth="1"/>
    <col min="33" max="33" width="5.77734375" style="49" customWidth="1"/>
    <col min="34" max="34" width="5.77734375" style="45" customWidth="1"/>
    <col min="35" max="35" width="5.77734375" style="49" customWidth="1"/>
    <col min="36" max="36" width="5.77734375" style="45" customWidth="1"/>
    <col min="37" max="37" width="5.77734375" style="49" customWidth="1"/>
    <col min="38" max="38" width="5.77734375" style="45" customWidth="1"/>
    <col min="39" max="39" width="5.77734375" style="49" customWidth="1"/>
    <col min="40" max="40" width="5.77734375" style="45" customWidth="1"/>
    <col min="41" max="41" width="5.77734375" style="49" customWidth="1"/>
    <col min="42" max="42" width="5.77734375" style="45" customWidth="1"/>
    <col min="43" max="43" width="5.77734375" style="49" customWidth="1"/>
    <col min="44" max="44" width="5.77734375" style="45" customWidth="1"/>
    <col min="45" max="45" width="5.77734375" style="49" customWidth="1"/>
    <col min="46" max="46" width="5.77734375" style="45" customWidth="1"/>
    <col min="47" max="47" width="5.77734375" style="49" customWidth="1"/>
    <col min="48" max="48" width="5.77734375" style="45" customWidth="1"/>
    <col min="49" max="49" width="5.77734375" style="49" customWidth="1"/>
    <col min="50" max="50" width="5.77734375" style="45" customWidth="1"/>
    <col min="51" max="51" width="5.77734375" style="49" customWidth="1"/>
    <col min="52" max="52" width="5.77734375" style="45" customWidth="1"/>
    <col min="53" max="53" width="5.77734375" style="49" customWidth="1"/>
    <col min="54" max="54" width="5.77734375" style="45" customWidth="1"/>
    <col min="55" max="55" width="5.77734375" style="49" customWidth="1"/>
    <col min="56" max="56" width="5.77734375" style="45" customWidth="1"/>
    <col min="57" max="57" width="5.77734375" style="49" customWidth="1"/>
    <col min="58" max="58" width="5.77734375" style="45" customWidth="1"/>
    <col min="59" max="59" width="5.77734375" style="49" customWidth="1"/>
    <col min="60" max="60" width="5.77734375" style="45" customWidth="1"/>
    <col min="61" max="61" width="5.77734375" style="49" customWidth="1"/>
    <col min="62" max="62" width="5.77734375" style="45" customWidth="1"/>
    <col min="63" max="63" width="5.77734375" style="49" customWidth="1"/>
    <col min="64" max="64" width="5.77734375" style="45" customWidth="1"/>
    <col min="65" max="65" width="5.77734375" style="49" customWidth="1"/>
    <col min="66" max="66" width="5.77734375" style="45" customWidth="1"/>
    <col min="67" max="67" width="5.77734375" style="49" customWidth="1"/>
    <col min="68" max="68" width="5.77734375" style="45" customWidth="1"/>
    <col min="69" max="69" width="5.77734375" style="49" customWidth="1"/>
    <col min="70" max="70" width="5.77734375" style="45" customWidth="1"/>
    <col min="71" max="71" width="5.77734375" style="49" customWidth="1"/>
    <col min="72" max="72" width="5.77734375" style="45" customWidth="1"/>
    <col min="73" max="73" width="5.77734375" style="49" customWidth="1"/>
    <col min="74" max="74" width="5.77734375" style="45" customWidth="1"/>
    <col min="75" max="75" width="5.77734375" style="49" customWidth="1"/>
    <col min="76" max="76" width="5.77734375" style="45" customWidth="1"/>
    <col min="77" max="77" width="5.77734375" style="49" customWidth="1"/>
    <col min="78" max="78" width="5.77734375" style="45" customWidth="1"/>
    <col min="79" max="79" width="5.77734375" style="49" customWidth="1"/>
    <col min="80" max="80" width="5.77734375" style="45" customWidth="1"/>
    <col min="81" max="81" width="5.77734375" style="49" customWidth="1"/>
    <col min="82" max="82" width="5.77734375" style="45" customWidth="1"/>
    <col min="83" max="83" width="5.77734375" style="49" customWidth="1"/>
    <col min="84" max="84" width="5.77734375" style="45" customWidth="1"/>
    <col min="85" max="85" width="5.77734375" style="49" customWidth="1"/>
    <col min="86" max="86" width="5.77734375" style="45" customWidth="1"/>
    <col min="87" max="87" width="5.77734375" style="49" customWidth="1"/>
    <col min="88" max="88" width="5.77734375" style="45" customWidth="1"/>
    <col min="89" max="89" width="5.77734375" style="49" customWidth="1"/>
    <col min="90" max="90" width="5.77734375" style="45" customWidth="1"/>
    <col min="91" max="91" width="5.77734375" style="49" customWidth="1"/>
    <col min="92" max="92" width="5.77734375" style="45" customWidth="1"/>
    <col min="93" max="93" width="5.77734375" style="49" customWidth="1"/>
    <col min="94" max="94" width="5.77734375" style="45" customWidth="1"/>
    <col min="95" max="95" width="5.77734375" style="49" customWidth="1"/>
    <col min="96" max="96" width="5.77734375" style="45" customWidth="1"/>
    <col min="97" max="97" width="5.77734375" style="49" customWidth="1"/>
    <col min="98" max="98" width="5.77734375" style="45" customWidth="1"/>
    <col min="99" max="99" width="5.77734375" style="49" customWidth="1"/>
    <col min="100" max="100" width="5.77734375" style="45" customWidth="1"/>
    <col min="101" max="101" width="5.77734375" style="49" customWidth="1"/>
    <col min="102" max="102" width="5.77734375" style="45" customWidth="1"/>
    <col min="103" max="103" width="5.77734375" style="49" customWidth="1"/>
    <col min="104" max="104" width="5.77734375" style="45" customWidth="1"/>
    <col min="105" max="105" width="5.77734375" style="49" customWidth="1"/>
    <col min="106" max="106" width="5.77734375" style="45" customWidth="1"/>
    <col min="107" max="107" width="5.77734375" style="49" customWidth="1"/>
    <col min="108" max="108" width="5.77734375" style="45" customWidth="1"/>
    <col min="109" max="109" width="5.77734375" style="49" customWidth="1"/>
    <col min="110" max="110" width="5.77734375" style="45" customWidth="1"/>
    <col min="111" max="111" width="5.77734375" style="49" customWidth="1"/>
    <col min="112" max="112" width="5.77734375" style="45" customWidth="1"/>
    <col min="113" max="113" width="5.77734375" style="49" customWidth="1"/>
    <col min="114" max="114" width="5.77734375" style="45" customWidth="1"/>
    <col min="115" max="115" width="5.77734375" style="49" customWidth="1"/>
    <col min="116" max="116" width="5.77734375" style="45" customWidth="1"/>
    <col min="117" max="117" width="5.77734375" style="49" customWidth="1"/>
    <col min="118" max="118" width="5.77734375" style="45" customWidth="1"/>
    <col min="119" max="119" width="5.77734375" style="49" customWidth="1"/>
    <col min="120" max="120" width="5.77734375" style="45" customWidth="1"/>
    <col min="121" max="121" width="5.77734375" style="49" customWidth="1"/>
    <col min="122" max="122" width="5.77734375" style="45" customWidth="1"/>
    <col min="123" max="123" width="5.77734375" style="49" customWidth="1"/>
    <col min="124" max="124" width="5.77734375" style="45" customWidth="1"/>
    <col min="125" max="125" width="21.21875" style="37" customWidth="1"/>
    <col min="126" max="126" width="1.6640625" style="45" customWidth="1"/>
    <col min="127" max="127" width="21.21875" style="181" customWidth="1"/>
    <col min="128" max="128" width="1.6640625" style="45" customWidth="1"/>
    <col min="129" max="129" width="21.21875" style="28" customWidth="1"/>
    <col min="130" max="16384" width="7.44140625" style="45"/>
  </cols>
  <sheetData>
    <row r="1" spans="1:133" ht="72" customHeight="1">
      <c r="A1" s="1"/>
      <c r="B1" s="1"/>
      <c r="F1" s="465"/>
      <c r="G1" s="538"/>
      <c r="I1" s="387"/>
      <c r="J1" s="432"/>
      <c r="L1" s="178"/>
      <c r="M1" s="178"/>
      <c r="N1" s="178"/>
      <c r="O1" s="178"/>
      <c r="P1" s="178"/>
      <c r="Q1" s="178"/>
      <c r="R1" s="178"/>
      <c r="S1" s="178"/>
      <c r="T1" s="178"/>
      <c r="U1" s="1033"/>
      <c r="V1" s="179"/>
      <c r="W1" s="58"/>
      <c r="X1" s="156"/>
      <c r="Y1" s="58"/>
      <c r="Z1" s="156"/>
      <c r="AA1" s="58"/>
      <c r="AB1" s="156"/>
      <c r="AC1" s="58"/>
      <c r="AD1" s="156"/>
      <c r="AE1" s="58"/>
      <c r="AF1" s="156"/>
      <c r="AG1" s="58"/>
      <c r="AH1" s="156"/>
      <c r="AI1" s="58"/>
      <c r="AJ1" s="156"/>
      <c r="AK1" s="58"/>
      <c r="AL1" s="156"/>
      <c r="AM1" s="58"/>
      <c r="AN1" s="156"/>
      <c r="AO1" s="58"/>
      <c r="AP1" s="156"/>
      <c r="AQ1" s="58"/>
      <c r="AR1" s="156"/>
      <c r="AS1" s="58"/>
      <c r="AT1" s="156"/>
      <c r="AU1" s="58"/>
      <c r="AV1" s="156"/>
      <c r="AW1" s="58"/>
      <c r="AX1" s="156"/>
      <c r="AY1" s="58"/>
      <c r="AZ1" s="156"/>
      <c r="BA1" s="58"/>
      <c r="BB1" s="156"/>
      <c r="BC1" s="58"/>
      <c r="BD1" s="156"/>
      <c r="BE1" s="58"/>
      <c r="BF1" s="180"/>
      <c r="BG1" s="58"/>
      <c r="BH1" s="180"/>
      <c r="BI1" s="58"/>
      <c r="BJ1" s="156"/>
      <c r="BK1" s="58"/>
      <c r="BL1" s="156"/>
      <c r="BM1" s="58"/>
      <c r="BN1" s="156"/>
      <c r="BO1" s="58"/>
      <c r="BP1" s="156"/>
      <c r="BQ1" s="58"/>
      <c r="BR1" s="156"/>
      <c r="BS1" s="58"/>
      <c r="BT1" s="156"/>
      <c r="BU1" s="58"/>
      <c r="BV1" s="156"/>
      <c r="BW1" s="58"/>
      <c r="BX1" s="156"/>
      <c r="BY1" s="58"/>
      <c r="BZ1" s="156"/>
      <c r="CA1" s="58"/>
      <c r="CB1" s="156"/>
      <c r="CC1" s="58"/>
      <c r="CD1" s="156"/>
      <c r="CE1" s="58"/>
      <c r="CF1" s="156"/>
      <c r="CG1" s="58"/>
      <c r="CH1" s="156"/>
      <c r="CI1" s="58"/>
      <c r="CJ1" s="156"/>
      <c r="CK1" s="58"/>
      <c r="CL1" s="156"/>
      <c r="CM1" s="58"/>
      <c r="CN1" s="156"/>
      <c r="CO1" s="58"/>
      <c r="CP1" s="156"/>
      <c r="CQ1" s="58"/>
      <c r="CR1" s="156"/>
      <c r="CS1" s="58"/>
      <c r="CT1" s="156"/>
      <c r="CU1" s="58"/>
      <c r="CV1" s="156"/>
      <c r="CW1" s="58"/>
      <c r="CX1" s="156"/>
      <c r="CY1" s="58"/>
      <c r="CZ1" s="156"/>
      <c r="DA1" s="58"/>
      <c r="DB1" s="156"/>
      <c r="DC1" s="58"/>
      <c r="DD1" s="156"/>
      <c r="DE1" s="58"/>
      <c r="DF1" s="156"/>
      <c r="DG1" s="58"/>
      <c r="DH1" s="156"/>
      <c r="DI1" s="58"/>
      <c r="DJ1" s="156"/>
      <c r="DK1" s="58"/>
      <c r="DL1" s="156"/>
      <c r="DM1" s="58"/>
      <c r="DN1" s="156"/>
      <c r="DO1" s="58"/>
      <c r="DP1" s="156"/>
      <c r="DQ1" s="58"/>
      <c r="DR1" s="156"/>
      <c r="DS1" s="58"/>
      <c r="DT1" s="156"/>
    </row>
    <row r="2" spans="1:133" s="156" customFormat="1" ht="34.5" customHeight="1">
      <c r="A2" s="275"/>
      <c r="B2" s="293"/>
      <c r="C2" s="162"/>
      <c r="D2" s="6" t="s">
        <v>2406</v>
      </c>
      <c r="E2" s="486"/>
      <c r="F2" s="456"/>
      <c r="G2" s="539"/>
      <c r="H2" s="8"/>
      <c r="I2" s="388"/>
      <c r="J2" s="433"/>
      <c r="K2" s="8"/>
      <c r="L2" s="219"/>
      <c r="M2" s="219"/>
      <c r="N2" s="182"/>
      <c r="O2" s="219"/>
      <c r="P2" s="219"/>
      <c r="Q2" s="819"/>
      <c r="R2" s="819"/>
      <c r="S2" s="819"/>
      <c r="T2" s="819"/>
      <c r="U2" s="325" t="s">
        <v>281</v>
      </c>
      <c r="V2" s="838"/>
      <c r="W2" s="327"/>
      <c r="X2" s="838"/>
      <c r="Y2" s="327"/>
      <c r="Z2" s="838"/>
      <c r="AA2" s="838"/>
      <c r="AB2" s="838"/>
      <c r="AC2" s="994" t="s">
        <v>1</v>
      </c>
      <c r="AD2" s="838"/>
      <c r="AE2" s="327"/>
      <c r="AF2" s="838"/>
      <c r="AG2" s="327"/>
      <c r="AH2" s="838"/>
      <c r="AI2" s="838"/>
      <c r="AJ2" s="838"/>
      <c r="AK2" s="994" t="s">
        <v>2</v>
      </c>
      <c r="AL2" s="838"/>
      <c r="AM2" s="327"/>
      <c r="AN2" s="838"/>
      <c r="AO2" s="838"/>
      <c r="AP2" s="838"/>
      <c r="AQ2" s="327"/>
      <c r="AR2" s="838"/>
      <c r="AS2" s="838"/>
      <c r="AT2" s="838"/>
      <c r="AU2" s="994" t="s">
        <v>842</v>
      </c>
      <c r="AV2" s="838"/>
      <c r="AW2" s="327"/>
      <c r="AX2" s="838"/>
      <c r="AY2" s="327"/>
      <c r="AZ2" s="838"/>
      <c r="BA2" s="838"/>
      <c r="BB2" s="838"/>
      <c r="BC2" s="994" t="s">
        <v>4</v>
      </c>
      <c r="BD2" s="838"/>
      <c r="BE2" s="327"/>
      <c r="BF2" s="838"/>
      <c r="BG2" s="327"/>
      <c r="BH2" s="838"/>
      <c r="BI2" s="838"/>
      <c r="BJ2" s="838"/>
      <c r="BK2" s="994" t="s">
        <v>844</v>
      </c>
      <c r="BL2" s="838"/>
      <c r="BM2" s="327"/>
      <c r="BN2" s="838"/>
      <c r="BO2" s="838"/>
      <c r="BP2" s="838"/>
      <c r="BQ2" s="327"/>
      <c r="BR2" s="838"/>
      <c r="BS2" s="838"/>
      <c r="BT2" s="838"/>
      <c r="BU2" s="994" t="s">
        <v>845</v>
      </c>
      <c r="BV2" s="838"/>
      <c r="BW2" s="327"/>
      <c r="BX2" s="838"/>
      <c r="BY2" s="327"/>
      <c r="BZ2" s="838"/>
      <c r="CA2" s="838"/>
      <c r="CB2" s="838"/>
      <c r="CC2" s="994" t="s">
        <v>7</v>
      </c>
      <c r="CD2" s="838"/>
      <c r="CE2" s="327"/>
      <c r="CF2" s="838"/>
      <c r="CG2" s="327"/>
      <c r="CH2" s="838"/>
      <c r="CI2" s="838"/>
      <c r="CJ2" s="838"/>
      <c r="CK2" s="994" t="s">
        <v>8</v>
      </c>
      <c r="CL2" s="838"/>
      <c r="CM2" s="327"/>
      <c r="CN2" s="838"/>
      <c r="CO2" s="838"/>
      <c r="CP2" s="838"/>
      <c r="CQ2" s="327"/>
      <c r="CR2" s="838"/>
      <c r="CS2" s="838"/>
      <c r="CT2" s="838"/>
      <c r="CU2" s="994" t="s">
        <v>9</v>
      </c>
      <c r="CV2" s="838"/>
      <c r="CW2" s="327"/>
      <c r="CX2" s="838"/>
      <c r="CY2" s="327"/>
      <c r="CZ2" s="838"/>
      <c r="DA2" s="838"/>
      <c r="DB2" s="838"/>
      <c r="DC2" s="994" t="s">
        <v>846</v>
      </c>
      <c r="DD2" s="838"/>
      <c r="DE2" s="327"/>
      <c r="DF2" s="838"/>
      <c r="DG2" s="327"/>
      <c r="DH2" s="838"/>
      <c r="DI2" s="838"/>
      <c r="DJ2" s="838"/>
      <c r="DK2" s="994" t="s">
        <v>10</v>
      </c>
      <c r="DL2" s="838"/>
      <c r="DM2" s="327"/>
      <c r="DN2" s="838"/>
      <c r="DO2" s="327"/>
      <c r="DP2" s="838"/>
      <c r="DQ2" s="327"/>
      <c r="DR2" s="838"/>
      <c r="DS2" s="838"/>
      <c r="DT2" s="1003"/>
      <c r="DU2" s="36"/>
      <c r="DW2" s="183"/>
      <c r="DY2" s="23"/>
    </row>
    <row r="3" spans="1:133" s="497" customFormat="1" ht="34.5" customHeight="1">
      <c r="A3" s="593" t="s">
        <v>301</v>
      </c>
      <c r="B3" s="593" t="s">
        <v>1601</v>
      </c>
      <c r="C3" s="599"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482" t="s">
        <v>2276</v>
      </c>
      <c r="R3" s="480" t="s">
        <v>2277</v>
      </c>
      <c r="S3" s="1113" t="s">
        <v>2481</v>
      </c>
      <c r="T3" s="1113" t="s">
        <v>2482</v>
      </c>
      <c r="U3" s="1024">
        <v>6</v>
      </c>
      <c r="V3" s="1001" t="s">
        <v>1601</v>
      </c>
      <c r="W3" s="1023">
        <v>13</v>
      </c>
      <c r="X3" s="852" t="s">
        <v>1601</v>
      </c>
      <c r="Y3" s="1023">
        <v>20</v>
      </c>
      <c r="Z3" s="852" t="s">
        <v>1601</v>
      </c>
      <c r="AA3" s="1023">
        <v>27</v>
      </c>
      <c r="AB3" s="852" t="s">
        <v>1601</v>
      </c>
      <c r="AC3" s="1023">
        <v>3</v>
      </c>
      <c r="AD3" s="852" t="s">
        <v>1601</v>
      </c>
      <c r="AE3" s="1023">
        <v>10</v>
      </c>
      <c r="AF3" s="852" t="s">
        <v>1601</v>
      </c>
      <c r="AG3" s="1023">
        <v>17</v>
      </c>
      <c r="AH3" s="852" t="s">
        <v>1601</v>
      </c>
      <c r="AI3" s="1023">
        <v>24</v>
      </c>
      <c r="AJ3" s="852" t="s">
        <v>1601</v>
      </c>
      <c r="AK3" s="1023">
        <v>3</v>
      </c>
      <c r="AL3" s="852" t="s">
        <v>1601</v>
      </c>
      <c r="AM3" s="1023">
        <v>10</v>
      </c>
      <c r="AN3" s="852" t="s">
        <v>1601</v>
      </c>
      <c r="AO3" s="1023">
        <v>17</v>
      </c>
      <c r="AP3" s="852" t="s">
        <v>1601</v>
      </c>
      <c r="AQ3" s="1023">
        <v>24</v>
      </c>
      <c r="AR3" s="852" t="s">
        <v>1601</v>
      </c>
      <c r="AS3" s="1023">
        <v>31</v>
      </c>
      <c r="AT3" s="852" t="s">
        <v>1601</v>
      </c>
      <c r="AU3" s="1023">
        <v>7</v>
      </c>
      <c r="AV3" s="852" t="s">
        <v>1601</v>
      </c>
      <c r="AW3" s="1023">
        <v>14</v>
      </c>
      <c r="AX3" s="852" t="s">
        <v>1601</v>
      </c>
      <c r="AY3" s="1023">
        <v>21</v>
      </c>
      <c r="AZ3" s="852" t="s">
        <v>1601</v>
      </c>
      <c r="BA3" s="1023">
        <v>28</v>
      </c>
      <c r="BB3" s="852" t="s">
        <v>1601</v>
      </c>
      <c r="BC3" s="1023">
        <v>5</v>
      </c>
      <c r="BD3" s="852" t="s">
        <v>1601</v>
      </c>
      <c r="BE3" s="1023">
        <v>12</v>
      </c>
      <c r="BF3" s="852" t="s">
        <v>1601</v>
      </c>
      <c r="BG3" s="1023">
        <v>19</v>
      </c>
      <c r="BH3" s="852" t="s">
        <v>1601</v>
      </c>
      <c r="BI3" s="1023">
        <v>26</v>
      </c>
      <c r="BJ3" s="852" t="s">
        <v>1601</v>
      </c>
      <c r="BK3" s="1024">
        <v>2</v>
      </c>
      <c r="BL3" s="1001" t="s">
        <v>1601</v>
      </c>
      <c r="BM3" s="1023">
        <v>9</v>
      </c>
      <c r="BN3" s="852" t="s">
        <v>1601</v>
      </c>
      <c r="BO3" s="1023">
        <v>16</v>
      </c>
      <c r="BP3" s="852" t="s">
        <v>1601</v>
      </c>
      <c r="BQ3" s="1023">
        <v>23</v>
      </c>
      <c r="BR3" s="852" t="s">
        <v>1601</v>
      </c>
      <c r="BS3" s="1023">
        <v>30</v>
      </c>
      <c r="BT3" s="852" t="s">
        <v>1601</v>
      </c>
      <c r="BU3" s="1023">
        <v>7</v>
      </c>
      <c r="BV3" s="852" t="s">
        <v>1601</v>
      </c>
      <c r="BW3" s="1023">
        <v>14</v>
      </c>
      <c r="BX3" s="852" t="s">
        <v>1601</v>
      </c>
      <c r="BY3" s="1023">
        <v>21</v>
      </c>
      <c r="BZ3" s="852" t="s">
        <v>1601</v>
      </c>
      <c r="CA3" s="1023">
        <v>28</v>
      </c>
      <c r="CB3" s="852" t="s">
        <v>1601</v>
      </c>
      <c r="CC3" s="1023">
        <v>4</v>
      </c>
      <c r="CD3" s="852" t="s">
        <v>1601</v>
      </c>
      <c r="CE3" s="1023">
        <v>11</v>
      </c>
      <c r="CF3" s="852" t="s">
        <v>1601</v>
      </c>
      <c r="CG3" s="1023">
        <v>18</v>
      </c>
      <c r="CH3" s="852" t="s">
        <v>1601</v>
      </c>
      <c r="CI3" s="1023">
        <v>25</v>
      </c>
      <c r="CJ3" s="852" t="s">
        <v>1601</v>
      </c>
      <c r="CK3" s="1023">
        <v>1</v>
      </c>
      <c r="CL3" s="852" t="s">
        <v>1601</v>
      </c>
      <c r="CM3" s="1023">
        <v>8</v>
      </c>
      <c r="CN3" s="852" t="s">
        <v>1601</v>
      </c>
      <c r="CO3" s="1023">
        <v>15</v>
      </c>
      <c r="CP3" s="852" t="s">
        <v>1601</v>
      </c>
      <c r="CQ3" s="1023">
        <v>22</v>
      </c>
      <c r="CR3" s="852" t="s">
        <v>1601</v>
      </c>
      <c r="CS3" s="1023">
        <v>29</v>
      </c>
      <c r="CT3" s="852" t="s">
        <v>1601</v>
      </c>
      <c r="CU3" s="1023">
        <v>6</v>
      </c>
      <c r="CV3" s="852" t="s">
        <v>1601</v>
      </c>
      <c r="CW3" s="1023">
        <v>13</v>
      </c>
      <c r="CX3" s="852" t="s">
        <v>1601</v>
      </c>
      <c r="CY3" s="1023">
        <v>20</v>
      </c>
      <c r="CZ3" s="852" t="s">
        <v>1601</v>
      </c>
      <c r="DA3" s="1023">
        <v>27</v>
      </c>
      <c r="DB3" s="852" t="s">
        <v>1601</v>
      </c>
      <c r="DC3" s="1023">
        <v>3</v>
      </c>
      <c r="DD3" s="852" t="s">
        <v>1601</v>
      </c>
      <c r="DE3" s="1023">
        <v>10</v>
      </c>
      <c r="DF3" s="852" t="s">
        <v>1601</v>
      </c>
      <c r="DG3" s="1023">
        <v>17</v>
      </c>
      <c r="DH3" s="852" t="s">
        <v>1601</v>
      </c>
      <c r="DI3" s="1023">
        <v>24</v>
      </c>
      <c r="DJ3" s="852" t="s">
        <v>1601</v>
      </c>
      <c r="DK3" s="1023">
        <v>1</v>
      </c>
      <c r="DL3" s="852" t="s">
        <v>1601</v>
      </c>
      <c r="DM3" s="1024">
        <v>8</v>
      </c>
      <c r="DN3" s="1001" t="s">
        <v>1601</v>
      </c>
      <c r="DO3" s="1023">
        <v>15</v>
      </c>
      <c r="DP3" s="852" t="s">
        <v>1601</v>
      </c>
      <c r="DQ3" s="1023">
        <v>22</v>
      </c>
      <c r="DR3" s="852" t="s">
        <v>1601</v>
      </c>
      <c r="DS3" s="1023">
        <v>29</v>
      </c>
      <c r="DT3" s="852" t="s">
        <v>1601</v>
      </c>
      <c r="DU3" s="473" t="s">
        <v>876</v>
      </c>
      <c r="DV3" s="474"/>
      <c r="DW3" s="473" t="s">
        <v>877</v>
      </c>
      <c r="DX3" s="173"/>
      <c r="DY3" s="473" t="s">
        <v>1668</v>
      </c>
    </row>
    <row r="4" spans="1:133" s="184" customFormat="1" ht="21" customHeight="1">
      <c r="A4" s="187"/>
      <c r="B4" s="187"/>
      <c r="C4" s="38" t="s">
        <v>16</v>
      </c>
      <c r="D4" s="556" t="s">
        <v>210</v>
      </c>
      <c r="E4" s="477">
        <v>261</v>
      </c>
      <c r="F4" s="458">
        <v>35219</v>
      </c>
      <c r="G4" s="788">
        <v>38</v>
      </c>
      <c r="H4" s="319" t="s">
        <v>1830</v>
      </c>
      <c r="I4" s="27">
        <v>17683</v>
      </c>
      <c r="J4" s="430" t="s">
        <v>515</v>
      </c>
      <c r="K4" s="287" t="s">
        <v>514</v>
      </c>
      <c r="L4" s="16">
        <v>30</v>
      </c>
      <c r="M4" s="255">
        <v>8</v>
      </c>
      <c r="N4" s="16">
        <v>38</v>
      </c>
      <c r="O4" s="255">
        <v>0</v>
      </c>
      <c r="P4" s="16">
        <v>38</v>
      </c>
      <c r="Q4" s="255">
        <v>0</v>
      </c>
      <c r="R4" s="16">
        <v>38</v>
      </c>
      <c r="S4" s="1114">
        <v>0</v>
      </c>
      <c r="T4" s="1114">
        <v>38</v>
      </c>
      <c r="U4" s="15"/>
      <c r="V4" s="769"/>
      <c r="W4" s="16"/>
      <c r="X4" s="776"/>
      <c r="Y4" s="15"/>
      <c r="Z4" s="769"/>
      <c r="AA4" s="15"/>
      <c r="AB4" s="769"/>
      <c r="AC4" s="15"/>
      <c r="AD4" s="769"/>
      <c r="AE4" s="15"/>
      <c r="AF4" s="769"/>
      <c r="AG4" s="15"/>
      <c r="AH4" s="769"/>
      <c r="AI4" s="15"/>
      <c r="AJ4" s="769"/>
      <c r="AK4" s="15"/>
      <c r="AL4" s="769"/>
      <c r="AM4" s="15"/>
      <c r="AN4" s="769"/>
      <c r="AO4" s="15"/>
      <c r="AP4" s="769"/>
      <c r="AQ4" s="15"/>
      <c r="AR4" s="769"/>
      <c r="AS4" s="15"/>
      <c r="AT4" s="769"/>
      <c r="AU4" s="15"/>
      <c r="AV4" s="769"/>
      <c r="AW4" s="15"/>
      <c r="AX4" s="769"/>
      <c r="AY4" s="15"/>
      <c r="AZ4" s="769"/>
      <c r="BA4" s="15"/>
      <c r="BB4" s="769"/>
      <c r="BC4" s="15"/>
      <c r="BD4" s="769"/>
      <c r="BE4" s="15"/>
      <c r="BF4" s="769"/>
      <c r="BG4" s="15"/>
      <c r="BH4" s="769"/>
      <c r="BI4" s="15"/>
      <c r="BJ4" s="769"/>
      <c r="BK4" s="15"/>
      <c r="BL4" s="769"/>
      <c r="BM4" s="15"/>
      <c r="BN4" s="769"/>
      <c r="BO4" s="15"/>
      <c r="BP4" s="769"/>
      <c r="BQ4" s="15"/>
      <c r="BR4" s="769"/>
      <c r="BS4" s="15"/>
      <c r="BT4" s="769"/>
      <c r="BU4" s="15"/>
      <c r="BV4" s="770"/>
      <c r="BW4" s="15"/>
      <c r="BX4" s="770"/>
      <c r="BY4" s="15"/>
      <c r="BZ4" s="770"/>
      <c r="CA4" s="15"/>
      <c r="CB4" s="770"/>
      <c r="CC4" s="15"/>
      <c r="CD4" s="770"/>
      <c r="CE4" s="15"/>
      <c r="CF4" s="770"/>
      <c r="CG4" s="15"/>
      <c r="CH4" s="770"/>
      <c r="CI4" s="15"/>
      <c r="CJ4" s="770"/>
      <c r="CK4" s="15"/>
      <c r="CL4" s="770"/>
      <c r="CM4" s="15"/>
      <c r="CN4" s="770"/>
      <c r="CO4" s="15"/>
      <c r="CP4" s="770"/>
      <c r="CQ4" s="15"/>
      <c r="CR4" s="770"/>
      <c r="CS4" s="15"/>
      <c r="CT4" s="770"/>
      <c r="CU4" s="15"/>
      <c r="CV4" s="770"/>
      <c r="CW4" s="15"/>
      <c r="CX4" s="770"/>
      <c r="CY4" s="15"/>
      <c r="CZ4" s="770"/>
      <c r="DA4" s="15"/>
      <c r="DB4" s="770"/>
      <c r="DC4" s="15"/>
      <c r="DD4" s="770"/>
      <c r="DE4" s="15"/>
      <c r="DF4" s="770"/>
      <c r="DG4" s="15"/>
      <c r="DH4" s="770"/>
      <c r="DI4" s="15"/>
      <c r="DJ4" s="770"/>
      <c r="DK4" s="15"/>
      <c r="DL4" s="770"/>
      <c r="DM4" s="15"/>
      <c r="DN4" s="770"/>
      <c r="DO4" s="15"/>
      <c r="DP4" s="770"/>
      <c r="DQ4" s="15"/>
      <c r="DR4" s="770"/>
      <c r="DS4" s="15"/>
      <c r="DT4" s="770"/>
      <c r="DU4" s="168">
        <f t="shared" ref="DU4:DU41" si="0">COUNT(V4,X4,Z4,AB4,AD4,AF4,AH4,AJ4,AL4,AN4,AP4,AR4,AT4,AV4,AX4,AZ4,BB4,BD4,BF4,BH4,BJ4,BL4,BN4,BP4,BR4,BT4)</f>
        <v>0</v>
      </c>
      <c r="DV4" s="2"/>
      <c r="DW4" s="168">
        <f t="shared" ref="DW4:DW41" si="1">COUNT(BV4,BX4,BZ4,CB4,CD4,CF4,CH4,CJ4,CL4,CN4,CP4,CR4,CT4,CV4,CX4,CZ4,DB4,DD4,DF4,DH4,DJ4,DL4,DN4,DP4,DR4,DT4)</f>
        <v>0</v>
      </c>
      <c r="DX4" s="2"/>
      <c r="DY4" s="15">
        <f t="shared" ref="DY4:DY41" si="2">SUM(DU4,DW4)</f>
        <v>0</v>
      </c>
    </row>
    <row r="5" spans="1:133" s="245" customFormat="1" ht="21" customHeight="1">
      <c r="A5" s="187"/>
      <c r="B5" s="187"/>
      <c r="C5" s="38" t="s">
        <v>17</v>
      </c>
      <c r="D5" s="556" t="s">
        <v>203</v>
      </c>
      <c r="E5" s="477">
        <v>385</v>
      </c>
      <c r="F5" s="459">
        <v>33611</v>
      </c>
      <c r="G5" s="788">
        <v>26</v>
      </c>
      <c r="H5" s="319" t="s">
        <v>343</v>
      </c>
      <c r="I5" s="27">
        <v>16792</v>
      </c>
      <c r="J5" s="436" t="s">
        <v>595</v>
      </c>
      <c r="K5" s="287" t="s">
        <v>594</v>
      </c>
      <c r="L5" s="16">
        <v>15</v>
      </c>
      <c r="M5" s="255">
        <v>11</v>
      </c>
      <c r="N5" s="16">
        <v>26</v>
      </c>
      <c r="O5" s="255">
        <v>0</v>
      </c>
      <c r="P5" s="16">
        <v>26</v>
      </c>
      <c r="Q5" s="255">
        <v>0</v>
      </c>
      <c r="R5" s="16">
        <v>26</v>
      </c>
      <c r="S5" s="1114">
        <v>0</v>
      </c>
      <c r="T5" s="1114">
        <v>26</v>
      </c>
      <c r="U5" s="15"/>
      <c r="V5" s="769"/>
      <c r="W5" s="16"/>
      <c r="X5" s="776"/>
      <c r="Y5" s="15"/>
      <c r="Z5" s="769"/>
      <c r="AA5" s="15"/>
      <c r="AB5" s="769"/>
      <c r="AC5" s="15"/>
      <c r="AD5" s="769"/>
      <c r="AE5" s="15"/>
      <c r="AF5" s="769"/>
      <c r="AG5" s="15"/>
      <c r="AH5" s="769"/>
      <c r="AI5" s="15"/>
      <c r="AJ5" s="769"/>
      <c r="AK5" s="15"/>
      <c r="AL5" s="769"/>
      <c r="AM5" s="15"/>
      <c r="AN5" s="769"/>
      <c r="AO5" s="15"/>
      <c r="AP5" s="769"/>
      <c r="AQ5" s="15"/>
      <c r="AR5" s="769"/>
      <c r="AS5" s="15"/>
      <c r="AT5" s="769"/>
      <c r="AU5" s="15"/>
      <c r="AV5" s="769"/>
      <c r="AW5" s="15"/>
      <c r="AX5" s="769"/>
      <c r="AY5" s="15"/>
      <c r="AZ5" s="769"/>
      <c r="BA5" s="15"/>
      <c r="BB5" s="769"/>
      <c r="BC5" s="15"/>
      <c r="BD5" s="769"/>
      <c r="BE5" s="15"/>
      <c r="BF5" s="769"/>
      <c r="BG5" s="15"/>
      <c r="BH5" s="769"/>
      <c r="BI5" s="15"/>
      <c r="BJ5" s="769"/>
      <c r="BK5" s="15"/>
      <c r="BL5" s="769"/>
      <c r="BM5" s="15"/>
      <c r="BN5" s="769"/>
      <c r="BO5" s="15"/>
      <c r="BP5" s="769"/>
      <c r="BQ5" s="15"/>
      <c r="BR5" s="769"/>
      <c r="BS5" s="15"/>
      <c r="BT5" s="769"/>
      <c r="BU5" s="15"/>
      <c r="BV5" s="770"/>
      <c r="BW5" s="15"/>
      <c r="BX5" s="770"/>
      <c r="BY5" s="15"/>
      <c r="BZ5" s="770"/>
      <c r="CA5" s="15"/>
      <c r="CB5" s="770"/>
      <c r="CC5" s="15"/>
      <c r="CD5" s="770"/>
      <c r="CE5" s="15"/>
      <c r="CF5" s="770"/>
      <c r="CG5" s="15"/>
      <c r="CH5" s="770"/>
      <c r="CI5" s="15"/>
      <c r="CJ5" s="770"/>
      <c r="CK5" s="15"/>
      <c r="CL5" s="770"/>
      <c r="CM5" s="15"/>
      <c r="CN5" s="770"/>
      <c r="CO5" s="15"/>
      <c r="CP5" s="770"/>
      <c r="CQ5" s="15"/>
      <c r="CR5" s="770"/>
      <c r="CS5" s="15"/>
      <c r="CT5" s="770"/>
      <c r="CU5" s="15"/>
      <c r="CV5" s="770"/>
      <c r="CW5" s="15"/>
      <c r="CX5" s="770"/>
      <c r="CY5" s="15"/>
      <c r="CZ5" s="770"/>
      <c r="DA5" s="15"/>
      <c r="DB5" s="770"/>
      <c r="DC5" s="15"/>
      <c r="DD5" s="770"/>
      <c r="DE5" s="15"/>
      <c r="DF5" s="770"/>
      <c r="DG5" s="15"/>
      <c r="DH5" s="770"/>
      <c r="DI5" s="15"/>
      <c r="DJ5" s="770"/>
      <c r="DK5" s="15"/>
      <c r="DL5" s="770"/>
      <c r="DM5" s="15"/>
      <c r="DN5" s="770"/>
      <c r="DO5" s="15"/>
      <c r="DP5" s="770"/>
      <c r="DQ5" s="15"/>
      <c r="DR5" s="770"/>
      <c r="DS5" s="15"/>
      <c r="DT5" s="770"/>
      <c r="DU5" s="168">
        <f t="shared" si="0"/>
        <v>0</v>
      </c>
      <c r="DV5" s="2"/>
      <c r="DW5" s="168">
        <f t="shared" si="1"/>
        <v>0</v>
      </c>
      <c r="DX5" s="2"/>
      <c r="DY5" s="15">
        <f t="shared" si="2"/>
        <v>0</v>
      </c>
    </row>
    <row r="6" spans="1:133" s="245" customFormat="1" ht="21" customHeight="1">
      <c r="A6" s="187"/>
      <c r="B6" s="187"/>
      <c r="C6" s="38" t="s">
        <v>19</v>
      </c>
      <c r="D6" s="556" t="s">
        <v>1501</v>
      </c>
      <c r="E6" s="477">
        <v>11365</v>
      </c>
      <c r="F6" s="458">
        <v>44939</v>
      </c>
      <c r="G6" s="788">
        <v>10</v>
      </c>
      <c r="H6" s="319" t="s">
        <v>1403</v>
      </c>
      <c r="I6" s="27">
        <v>44971</v>
      </c>
      <c r="J6" s="430" t="s">
        <v>1503</v>
      </c>
      <c r="K6" s="287" t="s">
        <v>1502</v>
      </c>
      <c r="L6" s="16">
        <v>0</v>
      </c>
      <c r="M6" s="255">
        <v>10</v>
      </c>
      <c r="N6" s="16">
        <v>10</v>
      </c>
      <c r="O6" s="255">
        <v>0</v>
      </c>
      <c r="P6" s="16">
        <v>10</v>
      </c>
      <c r="Q6" s="255">
        <v>0</v>
      </c>
      <c r="R6" s="16">
        <v>10</v>
      </c>
      <c r="S6" s="1114">
        <v>0</v>
      </c>
      <c r="T6" s="1114">
        <v>10</v>
      </c>
      <c r="U6" s="15"/>
      <c r="V6" s="769"/>
      <c r="W6" s="16"/>
      <c r="X6" s="776"/>
      <c r="Y6" s="15"/>
      <c r="Z6" s="769"/>
      <c r="AA6" s="15"/>
      <c r="AB6" s="769"/>
      <c r="AC6" s="15"/>
      <c r="AD6" s="769"/>
      <c r="AE6" s="15"/>
      <c r="AF6" s="769"/>
      <c r="AG6" s="15"/>
      <c r="AH6" s="769"/>
      <c r="AI6" s="15"/>
      <c r="AJ6" s="769"/>
      <c r="AK6" s="15"/>
      <c r="AL6" s="769"/>
      <c r="AM6" s="15"/>
      <c r="AN6" s="769"/>
      <c r="AO6" s="15"/>
      <c r="AP6" s="769"/>
      <c r="AQ6" s="15"/>
      <c r="AR6" s="769"/>
      <c r="AS6" s="15"/>
      <c r="AT6" s="769"/>
      <c r="AU6" s="15"/>
      <c r="AV6" s="769"/>
      <c r="AW6" s="15"/>
      <c r="AX6" s="769"/>
      <c r="AY6" s="15"/>
      <c r="AZ6" s="769"/>
      <c r="BA6" s="15"/>
      <c r="BB6" s="769"/>
      <c r="BC6" s="15"/>
      <c r="BD6" s="769"/>
      <c r="BE6" s="15"/>
      <c r="BF6" s="769"/>
      <c r="BG6" s="15"/>
      <c r="BH6" s="769"/>
      <c r="BI6" s="15"/>
      <c r="BJ6" s="769"/>
      <c r="BK6" s="15"/>
      <c r="BL6" s="769"/>
      <c r="BM6" s="15"/>
      <c r="BN6" s="769"/>
      <c r="BO6" s="15"/>
      <c r="BP6" s="769"/>
      <c r="BQ6" s="15"/>
      <c r="BR6" s="769"/>
      <c r="BS6" s="15"/>
      <c r="BT6" s="769"/>
      <c r="BU6" s="15"/>
      <c r="BV6" s="770"/>
      <c r="BW6" s="15"/>
      <c r="BX6" s="770"/>
      <c r="BY6" s="15"/>
      <c r="BZ6" s="770"/>
      <c r="CA6" s="15"/>
      <c r="CB6" s="770"/>
      <c r="CC6" s="15"/>
      <c r="CD6" s="770"/>
      <c r="CE6" s="15"/>
      <c r="CF6" s="770"/>
      <c r="CG6" s="15"/>
      <c r="CH6" s="770"/>
      <c r="CI6" s="15"/>
      <c r="CJ6" s="770"/>
      <c r="CK6" s="15"/>
      <c r="CL6" s="770"/>
      <c r="CM6" s="15"/>
      <c r="CN6" s="770"/>
      <c r="CO6" s="15"/>
      <c r="CP6" s="770"/>
      <c r="CQ6" s="15"/>
      <c r="CR6" s="770"/>
      <c r="CS6" s="15"/>
      <c r="CT6" s="770"/>
      <c r="CU6" s="15"/>
      <c r="CV6" s="770"/>
      <c r="CW6" s="15"/>
      <c r="CX6" s="770"/>
      <c r="CY6" s="15"/>
      <c r="CZ6" s="770"/>
      <c r="DA6" s="15"/>
      <c r="DB6" s="770"/>
      <c r="DC6" s="15"/>
      <c r="DD6" s="770"/>
      <c r="DE6" s="15"/>
      <c r="DF6" s="770"/>
      <c r="DG6" s="15"/>
      <c r="DH6" s="770"/>
      <c r="DI6" s="15"/>
      <c r="DJ6" s="770"/>
      <c r="DK6" s="15"/>
      <c r="DL6" s="770"/>
      <c r="DM6" s="15"/>
      <c r="DN6" s="770"/>
      <c r="DO6" s="15"/>
      <c r="DP6" s="770"/>
      <c r="DQ6" s="15"/>
      <c r="DR6" s="770"/>
      <c r="DS6" s="15"/>
      <c r="DT6" s="770"/>
      <c r="DU6" s="168">
        <f t="shared" si="0"/>
        <v>0</v>
      </c>
      <c r="DV6" s="2"/>
      <c r="DW6" s="168">
        <f t="shared" si="1"/>
        <v>0</v>
      </c>
      <c r="DX6" s="2"/>
      <c r="DY6" s="15">
        <f t="shared" si="2"/>
        <v>0</v>
      </c>
    </row>
    <row r="7" spans="1:133" s="245" customFormat="1" ht="21" customHeight="1">
      <c r="A7" s="187"/>
      <c r="B7" s="187"/>
      <c r="C7" s="38" t="s">
        <v>21</v>
      </c>
      <c r="D7" s="556" t="s">
        <v>227</v>
      </c>
      <c r="E7" s="477">
        <v>1873</v>
      </c>
      <c r="F7" s="458">
        <v>37781</v>
      </c>
      <c r="G7" s="788">
        <v>1</v>
      </c>
      <c r="H7" s="319" t="s">
        <v>1403</v>
      </c>
      <c r="I7" s="27">
        <v>23881</v>
      </c>
      <c r="J7" s="430" t="s">
        <v>636</v>
      </c>
      <c r="K7" s="287" t="s">
        <v>635</v>
      </c>
      <c r="L7" s="16">
        <v>0</v>
      </c>
      <c r="M7" s="255">
        <v>1</v>
      </c>
      <c r="N7" s="16">
        <v>1</v>
      </c>
      <c r="O7" s="255">
        <v>0</v>
      </c>
      <c r="P7" s="16">
        <v>1</v>
      </c>
      <c r="Q7" s="255">
        <v>0</v>
      </c>
      <c r="R7" s="16">
        <v>1</v>
      </c>
      <c r="S7" s="1114">
        <v>0</v>
      </c>
      <c r="T7" s="1114">
        <v>1</v>
      </c>
      <c r="U7" s="15"/>
      <c r="V7" s="769"/>
      <c r="W7" s="16"/>
      <c r="X7" s="776"/>
      <c r="Y7" s="15"/>
      <c r="Z7" s="769"/>
      <c r="AA7" s="15"/>
      <c r="AB7" s="769"/>
      <c r="AC7" s="15"/>
      <c r="AD7" s="769"/>
      <c r="AE7" s="15"/>
      <c r="AF7" s="769"/>
      <c r="AG7" s="15"/>
      <c r="AH7" s="769"/>
      <c r="AI7" s="15"/>
      <c r="AJ7" s="769"/>
      <c r="AK7" s="15"/>
      <c r="AL7" s="769"/>
      <c r="AM7" s="15"/>
      <c r="AN7" s="769"/>
      <c r="AO7" s="15"/>
      <c r="AP7" s="769"/>
      <c r="AQ7" s="15"/>
      <c r="AR7" s="769"/>
      <c r="AS7" s="15"/>
      <c r="AT7" s="769"/>
      <c r="AU7" s="15"/>
      <c r="AV7" s="769"/>
      <c r="AW7" s="15"/>
      <c r="AX7" s="769"/>
      <c r="AY7" s="15"/>
      <c r="AZ7" s="769"/>
      <c r="BA7" s="15"/>
      <c r="BB7" s="769"/>
      <c r="BC7" s="15"/>
      <c r="BD7" s="769"/>
      <c r="BE7" s="15"/>
      <c r="BF7" s="769"/>
      <c r="BG7" s="15"/>
      <c r="BH7" s="769"/>
      <c r="BI7" s="15"/>
      <c r="BJ7" s="769"/>
      <c r="BK7" s="15"/>
      <c r="BL7" s="769"/>
      <c r="BM7" s="15"/>
      <c r="BN7" s="769"/>
      <c r="BO7" s="15"/>
      <c r="BP7" s="769"/>
      <c r="BQ7" s="15"/>
      <c r="BR7" s="769"/>
      <c r="BS7" s="15"/>
      <c r="BT7" s="769"/>
      <c r="BU7" s="15"/>
      <c r="BV7" s="770"/>
      <c r="BW7" s="15"/>
      <c r="BX7" s="770"/>
      <c r="BY7" s="15"/>
      <c r="BZ7" s="770"/>
      <c r="CA7" s="15"/>
      <c r="CB7" s="770"/>
      <c r="CC7" s="15"/>
      <c r="CD7" s="770"/>
      <c r="CE7" s="15"/>
      <c r="CF7" s="770"/>
      <c r="CG7" s="15"/>
      <c r="CH7" s="770"/>
      <c r="CI7" s="15"/>
      <c r="CJ7" s="770"/>
      <c r="CK7" s="15"/>
      <c r="CL7" s="770"/>
      <c r="CM7" s="15"/>
      <c r="CN7" s="770"/>
      <c r="CO7" s="15"/>
      <c r="CP7" s="770"/>
      <c r="CQ7" s="15"/>
      <c r="CR7" s="770"/>
      <c r="CS7" s="15"/>
      <c r="CT7" s="770"/>
      <c r="CU7" s="15"/>
      <c r="CV7" s="770"/>
      <c r="CW7" s="15"/>
      <c r="CX7" s="770"/>
      <c r="CY7" s="15"/>
      <c r="CZ7" s="770"/>
      <c r="DA7" s="15"/>
      <c r="DB7" s="770"/>
      <c r="DC7" s="15"/>
      <c r="DD7" s="770"/>
      <c r="DE7" s="15"/>
      <c r="DF7" s="770"/>
      <c r="DG7" s="15"/>
      <c r="DH7" s="770"/>
      <c r="DI7" s="15"/>
      <c r="DJ7" s="770"/>
      <c r="DK7" s="15"/>
      <c r="DL7" s="770"/>
      <c r="DM7" s="15"/>
      <c r="DN7" s="770"/>
      <c r="DO7" s="15"/>
      <c r="DP7" s="770"/>
      <c r="DQ7" s="15"/>
      <c r="DR7" s="770"/>
      <c r="DS7" s="15"/>
      <c r="DT7" s="770"/>
      <c r="DU7" s="168">
        <f t="shared" si="0"/>
        <v>0</v>
      </c>
      <c r="DV7" s="2"/>
      <c r="DW7" s="168">
        <f t="shared" si="1"/>
        <v>0</v>
      </c>
      <c r="DX7" s="2"/>
      <c r="DY7" s="15">
        <f t="shared" si="2"/>
        <v>0</v>
      </c>
    </row>
    <row r="8" spans="1:133" s="245" customFormat="1" ht="21" customHeight="1">
      <c r="A8" s="187"/>
      <c r="B8" s="187"/>
      <c r="C8" s="38" t="s">
        <v>23</v>
      </c>
      <c r="D8" s="34" t="s">
        <v>441</v>
      </c>
      <c r="E8" s="477">
        <v>10604</v>
      </c>
      <c r="F8" s="459">
        <v>40909</v>
      </c>
      <c r="G8" s="788">
        <v>1</v>
      </c>
      <c r="H8" s="319" t="s">
        <v>343</v>
      </c>
      <c r="I8" s="27">
        <v>24073</v>
      </c>
      <c r="J8" s="436" t="s">
        <v>443</v>
      </c>
      <c r="K8" s="287" t="s">
        <v>442</v>
      </c>
      <c r="L8" s="16">
        <v>0</v>
      </c>
      <c r="M8" s="255">
        <v>1</v>
      </c>
      <c r="N8" s="16">
        <v>1</v>
      </c>
      <c r="O8" s="255">
        <v>0</v>
      </c>
      <c r="P8" s="16">
        <v>1</v>
      </c>
      <c r="Q8" s="255">
        <v>0</v>
      </c>
      <c r="R8" s="16">
        <v>1</v>
      </c>
      <c r="S8" s="1114">
        <v>0</v>
      </c>
      <c r="T8" s="1114">
        <v>1</v>
      </c>
      <c r="U8" s="15"/>
      <c r="V8" s="769"/>
      <c r="W8" s="16"/>
      <c r="X8" s="776"/>
      <c r="Y8" s="15"/>
      <c r="Z8" s="769"/>
      <c r="AA8" s="15"/>
      <c r="AB8" s="769"/>
      <c r="AC8" s="15"/>
      <c r="AD8" s="769"/>
      <c r="AE8" s="15"/>
      <c r="AF8" s="769"/>
      <c r="AG8" s="15"/>
      <c r="AH8" s="769"/>
      <c r="AI8" s="15"/>
      <c r="AJ8" s="769"/>
      <c r="AK8" s="15"/>
      <c r="AL8" s="769"/>
      <c r="AM8" s="15"/>
      <c r="AN8" s="769"/>
      <c r="AO8" s="15"/>
      <c r="AP8" s="769"/>
      <c r="AQ8" s="15"/>
      <c r="AR8" s="769"/>
      <c r="AS8" s="15"/>
      <c r="AT8" s="769"/>
      <c r="AU8" s="15"/>
      <c r="AV8" s="769"/>
      <c r="AW8" s="15"/>
      <c r="AX8" s="769"/>
      <c r="AY8" s="15"/>
      <c r="AZ8" s="769"/>
      <c r="BA8" s="15"/>
      <c r="BB8" s="769"/>
      <c r="BC8" s="15"/>
      <c r="BD8" s="769"/>
      <c r="BE8" s="15"/>
      <c r="BF8" s="769"/>
      <c r="BG8" s="15"/>
      <c r="BH8" s="769"/>
      <c r="BI8" s="15"/>
      <c r="BJ8" s="769"/>
      <c r="BK8" s="15"/>
      <c r="BL8" s="769"/>
      <c r="BM8" s="15"/>
      <c r="BN8" s="769"/>
      <c r="BO8" s="15"/>
      <c r="BP8" s="769"/>
      <c r="BQ8" s="15"/>
      <c r="BR8" s="769"/>
      <c r="BS8" s="15"/>
      <c r="BT8" s="769"/>
      <c r="BU8" s="15"/>
      <c r="BV8" s="770"/>
      <c r="BW8" s="15"/>
      <c r="BX8" s="770"/>
      <c r="BY8" s="15"/>
      <c r="BZ8" s="770"/>
      <c r="CA8" s="15"/>
      <c r="CB8" s="770"/>
      <c r="CC8" s="15"/>
      <c r="CD8" s="770"/>
      <c r="CE8" s="15"/>
      <c r="CF8" s="770"/>
      <c r="CG8" s="15"/>
      <c r="CH8" s="770"/>
      <c r="CI8" s="15"/>
      <c r="CJ8" s="770"/>
      <c r="CK8" s="15"/>
      <c r="CL8" s="770"/>
      <c r="CM8" s="15"/>
      <c r="CN8" s="770"/>
      <c r="CO8" s="15"/>
      <c r="CP8" s="770"/>
      <c r="CQ8" s="15"/>
      <c r="CR8" s="770"/>
      <c r="CS8" s="15"/>
      <c r="CT8" s="770"/>
      <c r="CU8" s="15"/>
      <c r="CV8" s="770"/>
      <c r="CW8" s="15"/>
      <c r="CX8" s="770"/>
      <c r="CY8" s="15"/>
      <c r="CZ8" s="770"/>
      <c r="DA8" s="15"/>
      <c r="DB8" s="770"/>
      <c r="DC8" s="15"/>
      <c r="DD8" s="770"/>
      <c r="DE8" s="15"/>
      <c r="DF8" s="770"/>
      <c r="DG8" s="15"/>
      <c r="DH8" s="770"/>
      <c r="DI8" s="15"/>
      <c r="DJ8" s="770"/>
      <c r="DK8" s="15"/>
      <c r="DL8" s="770"/>
      <c r="DM8" s="15"/>
      <c r="DN8" s="770"/>
      <c r="DO8" s="15"/>
      <c r="DP8" s="770"/>
      <c r="DQ8" s="15"/>
      <c r="DR8" s="770"/>
      <c r="DS8" s="15"/>
      <c r="DT8" s="770"/>
      <c r="DU8" s="168">
        <f t="shared" si="0"/>
        <v>0</v>
      </c>
      <c r="DV8" s="2"/>
      <c r="DW8" s="168">
        <f t="shared" si="1"/>
        <v>0</v>
      </c>
      <c r="DX8" s="2"/>
      <c r="DY8" s="15">
        <f t="shared" si="2"/>
        <v>0</v>
      </c>
    </row>
    <row r="9" spans="1:133" s="245" customFormat="1" ht="21" customHeight="1">
      <c r="A9" s="187"/>
      <c r="B9" s="187"/>
      <c r="C9" s="38" t="s">
        <v>25</v>
      </c>
      <c r="D9" s="556" t="s">
        <v>1050</v>
      </c>
      <c r="E9" s="477">
        <v>1674</v>
      </c>
      <c r="F9" s="458">
        <v>41394</v>
      </c>
      <c r="G9" s="788">
        <v>1</v>
      </c>
      <c r="H9" s="319" t="s">
        <v>1403</v>
      </c>
      <c r="I9" s="27">
        <v>17158</v>
      </c>
      <c r="J9" s="430" t="s">
        <v>1049</v>
      </c>
      <c r="K9" s="287" t="s">
        <v>1048</v>
      </c>
      <c r="L9" s="16">
        <v>0</v>
      </c>
      <c r="M9" s="255">
        <v>1</v>
      </c>
      <c r="N9" s="16">
        <v>1</v>
      </c>
      <c r="O9" s="255">
        <v>0</v>
      </c>
      <c r="P9" s="16">
        <v>1</v>
      </c>
      <c r="Q9" s="255">
        <v>0</v>
      </c>
      <c r="R9" s="16">
        <v>1</v>
      </c>
      <c r="S9" s="1114">
        <v>0</v>
      </c>
      <c r="T9" s="1114">
        <v>1</v>
      </c>
      <c r="U9" s="15"/>
      <c r="V9" s="769"/>
      <c r="W9" s="16"/>
      <c r="X9" s="776"/>
      <c r="Y9" s="15"/>
      <c r="Z9" s="769"/>
      <c r="AA9" s="15"/>
      <c r="AB9" s="769"/>
      <c r="AC9" s="15"/>
      <c r="AD9" s="769"/>
      <c r="AE9" s="15"/>
      <c r="AF9" s="769"/>
      <c r="AG9" s="15"/>
      <c r="AH9" s="769"/>
      <c r="AI9" s="15"/>
      <c r="AJ9" s="769"/>
      <c r="AK9" s="15"/>
      <c r="AL9" s="769"/>
      <c r="AM9" s="15"/>
      <c r="AN9" s="769"/>
      <c r="AO9" s="15"/>
      <c r="AP9" s="769"/>
      <c r="AQ9" s="15"/>
      <c r="AR9" s="769"/>
      <c r="AS9" s="15"/>
      <c r="AT9" s="769"/>
      <c r="AU9" s="15"/>
      <c r="AV9" s="769"/>
      <c r="AW9" s="15"/>
      <c r="AX9" s="769"/>
      <c r="AY9" s="15"/>
      <c r="AZ9" s="769"/>
      <c r="BA9" s="15"/>
      <c r="BB9" s="769"/>
      <c r="BC9" s="15"/>
      <c r="BD9" s="769"/>
      <c r="BE9" s="15"/>
      <c r="BF9" s="769"/>
      <c r="BG9" s="15"/>
      <c r="BH9" s="769"/>
      <c r="BI9" s="15"/>
      <c r="BJ9" s="769"/>
      <c r="BK9" s="15"/>
      <c r="BL9" s="769"/>
      <c r="BM9" s="15"/>
      <c r="BN9" s="769"/>
      <c r="BO9" s="15"/>
      <c r="BP9" s="769"/>
      <c r="BQ9" s="15"/>
      <c r="BR9" s="769"/>
      <c r="BS9" s="15"/>
      <c r="BT9" s="769"/>
      <c r="BU9" s="15"/>
      <c r="BV9" s="770"/>
      <c r="BW9" s="15"/>
      <c r="BX9" s="770"/>
      <c r="BY9" s="15"/>
      <c r="BZ9" s="770"/>
      <c r="CA9" s="15"/>
      <c r="CB9" s="770"/>
      <c r="CC9" s="15"/>
      <c r="CD9" s="770"/>
      <c r="CE9" s="15"/>
      <c r="CF9" s="770"/>
      <c r="CG9" s="15"/>
      <c r="CH9" s="770"/>
      <c r="CI9" s="15"/>
      <c r="CJ9" s="770"/>
      <c r="CK9" s="15"/>
      <c r="CL9" s="770"/>
      <c r="CM9" s="15"/>
      <c r="CN9" s="770"/>
      <c r="CO9" s="15"/>
      <c r="CP9" s="770"/>
      <c r="CQ9" s="15"/>
      <c r="CR9" s="770"/>
      <c r="CS9" s="15"/>
      <c r="CT9" s="770"/>
      <c r="CU9" s="15"/>
      <c r="CV9" s="770"/>
      <c r="CW9" s="15"/>
      <c r="CX9" s="770"/>
      <c r="CY9" s="15"/>
      <c r="CZ9" s="770"/>
      <c r="DA9" s="15"/>
      <c r="DB9" s="770"/>
      <c r="DC9" s="15"/>
      <c r="DD9" s="770"/>
      <c r="DE9" s="15"/>
      <c r="DF9" s="770"/>
      <c r="DG9" s="15"/>
      <c r="DH9" s="770"/>
      <c r="DI9" s="15"/>
      <c r="DJ9" s="770"/>
      <c r="DK9" s="15"/>
      <c r="DL9" s="770"/>
      <c r="DM9" s="15"/>
      <c r="DN9" s="770"/>
      <c r="DO9" s="15"/>
      <c r="DP9" s="770"/>
      <c r="DQ9" s="15"/>
      <c r="DR9" s="770"/>
      <c r="DS9" s="15"/>
      <c r="DT9" s="770"/>
      <c r="DU9" s="168">
        <f t="shared" si="0"/>
        <v>0</v>
      </c>
      <c r="DV9" s="2"/>
      <c r="DW9" s="168">
        <f t="shared" si="1"/>
        <v>0</v>
      </c>
      <c r="DX9" s="2"/>
      <c r="DY9" s="15">
        <f t="shared" si="2"/>
        <v>0</v>
      </c>
    </row>
    <row r="10" spans="1:133" s="245" customFormat="1" ht="21" customHeight="1">
      <c r="A10" s="187"/>
      <c r="B10" s="187"/>
      <c r="C10" s="38" t="s">
        <v>27</v>
      </c>
      <c r="D10" s="556" t="s">
        <v>1017</v>
      </c>
      <c r="E10" s="477">
        <v>9964</v>
      </c>
      <c r="F10" s="458">
        <v>43892</v>
      </c>
      <c r="G10" s="788">
        <v>1</v>
      </c>
      <c r="H10" s="319" t="s">
        <v>1403</v>
      </c>
      <c r="I10" s="27">
        <v>39317</v>
      </c>
      <c r="J10" s="436" t="s">
        <v>1016</v>
      </c>
      <c r="K10" s="287" t="s">
        <v>1015</v>
      </c>
      <c r="L10" s="16">
        <v>0</v>
      </c>
      <c r="M10" s="255">
        <v>1</v>
      </c>
      <c r="N10" s="16">
        <v>1</v>
      </c>
      <c r="O10" s="255">
        <v>0</v>
      </c>
      <c r="P10" s="16">
        <v>1</v>
      </c>
      <c r="Q10" s="255">
        <v>0</v>
      </c>
      <c r="R10" s="16">
        <v>1</v>
      </c>
      <c r="S10" s="1114">
        <v>0</v>
      </c>
      <c r="T10" s="1114">
        <v>1</v>
      </c>
      <c r="U10" s="15"/>
      <c r="V10" s="769"/>
      <c r="W10" s="16"/>
      <c r="X10" s="776"/>
      <c r="Y10" s="15"/>
      <c r="Z10" s="769"/>
      <c r="AA10" s="15"/>
      <c r="AB10" s="769"/>
      <c r="AC10" s="15"/>
      <c r="AD10" s="769"/>
      <c r="AE10" s="15"/>
      <c r="AF10" s="769"/>
      <c r="AG10" s="15"/>
      <c r="AH10" s="769"/>
      <c r="AI10" s="15"/>
      <c r="AJ10" s="769"/>
      <c r="AK10" s="15"/>
      <c r="AL10" s="769"/>
      <c r="AM10" s="15"/>
      <c r="AN10" s="769"/>
      <c r="AO10" s="15"/>
      <c r="AP10" s="769"/>
      <c r="AQ10" s="15"/>
      <c r="AR10" s="769"/>
      <c r="AS10" s="15"/>
      <c r="AT10" s="769"/>
      <c r="AU10" s="15"/>
      <c r="AV10" s="769"/>
      <c r="AW10" s="15"/>
      <c r="AX10" s="769"/>
      <c r="AY10" s="15"/>
      <c r="AZ10" s="769"/>
      <c r="BA10" s="15"/>
      <c r="BB10" s="769"/>
      <c r="BC10" s="15"/>
      <c r="BD10" s="769"/>
      <c r="BE10" s="15"/>
      <c r="BF10" s="769"/>
      <c r="BG10" s="15"/>
      <c r="BH10" s="769"/>
      <c r="BI10" s="15"/>
      <c r="BJ10" s="769"/>
      <c r="BK10" s="15"/>
      <c r="BL10" s="769"/>
      <c r="BM10" s="15"/>
      <c r="BN10" s="769"/>
      <c r="BO10" s="15"/>
      <c r="BP10" s="769"/>
      <c r="BQ10" s="15"/>
      <c r="BR10" s="769"/>
      <c r="BS10" s="15"/>
      <c r="BT10" s="769"/>
      <c r="BU10" s="15"/>
      <c r="BV10" s="770"/>
      <c r="BW10" s="15"/>
      <c r="BX10" s="770"/>
      <c r="BY10" s="15"/>
      <c r="BZ10" s="770"/>
      <c r="CA10" s="15"/>
      <c r="CB10" s="770"/>
      <c r="CC10" s="15"/>
      <c r="CD10" s="770"/>
      <c r="CE10" s="15"/>
      <c r="CF10" s="770"/>
      <c r="CG10" s="15"/>
      <c r="CH10" s="770"/>
      <c r="CI10" s="15"/>
      <c r="CJ10" s="770"/>
      <c r="CK10" s="15"/>
      <c r="CL10" s="770"/>
      <c r="CM10" s="15"/>
      <c r="CN10" s="770"/>
      <c r="CO10" s="15"/>
      <c r="CP10" s="770"/>
      <c r="CQ10" s="15"/>
      <c r="CR10" s="770"/>
      <c r="CS10" s="15"/>
      <c r="CT10" s="770"/>
      <c r="CU10" s="15"/>
      <c r="CV10" s="770"/>
      <c r="CW10" s="15"/>
      <c r="CX10" s="770"/>
      <c r="CY10" s="15"/>
      <c r="CZ10" s="770"/>
      <c r="DA10" s="15"/>
      <c r="DB10" s="770"/>
      <c r="DC10" s="15"/>
      <c r="DD10" s="770"/>
      <c r="DE10" s="15"/>
      <c r="DF10" s="770"/>
      <c r="DG10" s="15"/>
      <c r="DH10" s="770"/>
      <c r="DI10" s="15"/>
      <c r="DJ10" s="770"/>
      <c r="DK10" s="15"/>
      <c r="DL10" s="770"/>
      <c r="DM10" s="15"/>
      <c r="DN10" s="770"/>
      <c r="DO10" s="15"/>
      <c r="DP10" s="770"/>
      <c r="DQ10" s="15"/>
      <c r="DR10" s="770"/>
      <c r="DS10" s="15"/>
      <c r="DT10" s="770"/>
      <c r="DU10" s="168">
        <f t="shared" si="0"/>
        <v>0</v>
      </c>
      <c r="DV10" s="2"/>
      <c r="DW10" s="168">
        <f t="shared" si="1"/>
        <v>0</v>
      </c>
      <c r="DX10" s="2"/>
      <c r="DY10" s="15">
        <f t="shared" si="2"/>
        <v>0</v>
      </c>
    </row>
    <row r="11" spans="1:133" customFormat="1" ht="21" customHeight="1">
      <c r="A11" s="187"/>
      <c r="B11" s="187"/>
      <c r="C11" s="38" t="s">
        <v>29</v>
      </c>
      <c r="D11" s="556" t="s">
        <v>102</v>
      </c>
      <c r="E11" s="477">
        <v>1700</v>
      </c>
      <c r="F11" s="459">
        <v>34494</v>
      </c>
      <c r="G11" s="788">
        <v>0</v>
      </c>
      <c r="H11" s="319" t="s">
        <v>1593</v>
      </c>
      <c r="I11" s="27">
        <v>35626</v>
      </c>
      <c r="J11" s="436" t="s">
        <v>429</v>
      </c>
      <c r="K11" s="287" t="s">
        <v>428</v>
      </c>
      <c r="L11" s="16">
        <v>0</v>
      </c>
      <c r="M11" s="255">
        <v>0</v>
      </c>
      <c r="N11" s="16">
        <v>0</v>
      </c>
      <c r="O11" s="255">
        <v>0</v>
      </c>
      <c r="P11" s="16">
        <v>0</v>
      </c>
      <c r="Q11" s="255">
        <v>0</v>
      </c>
      <c r="R11" s="16">
        <v>0</v>
      </c>
      <c r="S11" s="1114">
        <v>0</v>
      </c>
      <c r="T11" s="1114">
        <v>0</v>
      </c>
      <c r="U11" s="15"/>
      <c r="V11" s="769"/>
      <c r="W11" s="16"/>
      <c r="X11" s="776"/>
      <c r="Y11" s="15"/>
      <c r="Z11" s="769"/>
      <c r="AA11" s="15"/>
      <c r="AB11" s="769"/>
      <c r="AC11" s="15"/>
      <c r="AD11" s="769"/>
      <c r="AE11" s="15"/>
      <c r="AF11" s="769"/>
      <c r="AG11" s="15"/>
      <c r="AH11" s="769"/>
      <c r="AI11" s="15"/>
      <c r="AJ11" s="769"/>
      <c r="AK11" s="15"/>
      <c r="AL11" s="769"/>
      <c r="AM11" s="15"/>
      <c r="AN11" s="769"/>
      <c r="AO11" s="15"/>
      <c r="AP11" s="769"/>
      <c r="AQ11" s="15"/>
      <c r="AR11" s="769"/>
      <c r="AS11" s="15"/>
      <c r="AT11" s="769"/>
      <c r="AU11" s="15"/>
      <c r="AV11" s="769"/>
      <c r="AW11" s="15"/>
      <c r="AX11" s="769"/>
      <c r="AY11" s="15"/>
      <c r="AZ11" s="769"/>
      <c r="BA11" s="15"/>
      <c r="BB11" s="769"/>
      <c r="BC11" s="15"/>
      <c r="BD11" s="769"/>
      <c r="BE11" s="15"/>
      <c r="BF11" s="769"/>
      <c r="BG11" s="15"/>
      <c r="BH11" s="769"/>
      <c r="BI11" s="15"/>
      <c r="BJ11" s="769"/>
      <c r="BK11" s="15"/>
      <c r="BL11" s="769"/>
      <c r="BM11" s="15"/>
      <c r="BN11" s="769"/>
      <c r="BO11" s="15"/>
      <c r="BP11" s="769"/>
      <c r="BQ11" s="15"/>
      <c r="BR11" s="769"/>
      <c r="BS11" s="15"/>
      <c r="BT11" s="769"/>
      <c r="BU11" s="15"/>
      <c r="BV11" s="770"/>
      <c r="BW11" s="15"/>
      <c r="BX11" s="770"/>
      <c r="BY11" s="15"/>
      <c r="BZ11" s="770"/>
      <c r="CA11" s="15"/>
      <c r="CB11" s="770"/>
      <c r="CC11" s="15"/>
      <c r="CD11" s="770"/>
      <c r="CE11" s="15"/>
      <c r="CF11" s="770"/>
      <c r="CG11" s="15"/>
      <c r="CH11" s="770"/>
      <c r="CI11" s="15"/>
      <c r="CJ11" s="770"/>
      <c r="CK11" s="15"/>
      <c r="CL11" s="770"/>
      <c r="CM11" s="15"/>
      <c r="CN11" s="770"/>
      <c r="CO11" s="15"/>
      <c r="CP11" s="770"/>
      <c r="CQ11" s="15"/>
      <c r="CR11" s="770"/>
      <c r="CS11" s="15"/>
      <c r="CT11" s="770"/>
      <c r="CU11" s="15"/>
      <c r="CV11" s="770"/>
      <c r="CW11" s="15"/>
      <c r="CX11" s="770"/>
      <c r="CY11" s="15"/>
      <c r="CZ11" s="770"/>
      <c r="DA11" s="15"/>
      <c r="DB11" s="770"/>
      <c r="DC11" s="15"/>
      <c r="DD11" s="770"/>
      <c r="DE11" s="15"/>
      <c r="DF11" s="770"/>
      <c r="DG11" s="15"/>
      <c r="DH11" s="770"/>
      <c r="DI11" s="15"/>
      <c r="DJ11" s="770"/>
      <c r="DK11" s="15"/>
      <c r="DL11" s="770"/>
      <c r="DM11" s="15"/>
      <c r="DN11" s="770"/>
      <c r="DO11" s="15"/>
      <c r="DP11" s="770"/>
      <c r="DQ11" s="15"/>
      <c r="DR11" s="770"/>
      <c r="DS11" s="15"/>
      <c r="DT11" s="770"/>
      <c r="DU11" s="168">
        <f t="shared" si="0"/>
        <v>0</v>
      </c>
      <c r="DV11" s="2"/>
      <c r="DW11" s="168">
        <f t="shared" si="1"/>
        <v>0</v>
      </c>
      <c r="DX11" s="2"/>
      <c r="DY11" s="15">
        <f t="shared" si="2"/>
        <v>0</v>
      </c>
      <c r="DZ11" s="245"/>
      <c r="EA11" s="245"/>
      <c r="EB11" s="184"/>
      <c r="EC11" s="184"/>
    </row>
    <row r="12" spans="1:133" customFormat="1" ht="21" customHeight="1">
      <c r="A12" s="187"/>
      <c r="B12" s="187"/>
      <c r="C12" s="38" t="s">
        <v>31</v>
      </c>
      <c r="D12" s="556" t="s">
        <v>226</v>
      </c>
      <c r="E12" s="477">
        <v>535</v>
      </c>
      <c r="F12" s="459">
        <v>37767</v>
      </c>
      <c r="G12" s="788">
        <v>0</v>
      </c>
      <c r="H12" s="319" t="s">
        <v>1593</v>
      </c>
      <c r="I12" s="27">
        <v>36438</v>
      </c>
      <c r="J12" s="436" t="s">
        <v>710</v>
      </c>
      <c r="K12" s="287" t="s">
        <v>709</v>
      </c>
      <c r="L12" s="16">
        <v>0</v>
      </c>
      <c r="M12" s="255">
        <v>0</v>
      </c>
      <c r="N12" s="16">
        <v>0</v>
      </c>
      <c r="O12" s="255">
        <v>0</v>
      </c>
      <c r="P12" s="16">
        <v>0</v>
      </c>
      <c r="Q12" s="255">
        <v>0</v>
      </c>
      <c r="R12" s="16">
        <v>0</v>
      </c>
      <c r="S12" s="1114">
        <v>0</v>
      </c>
      <c r="T12" s="1114">
        <v>0</v>
      </c>
      <c r="U12" s="15"/>
      <c r="V12" s="769"/>
      <c r="W12" s="16"/>
      <c r="X12" s="776"/>
      <c r="Y12" s="15"/>
      <c r="Z12" s="769"/>
      <c r="AA12" s="15"/>
      <c r="AB12" s="769"/>
      <c r="AC12" s="15"/>
      <c r="AD12" s="769"/>
      <c r="AE12" s="15"/>
      <c r="AF12" s="769"/>
      <c r="AG12" s="15"/>
      <c r="AH12" s="769"/>
      <c r="AI12" s="15"/>
      <c r="AJ12" s="769"/>
      <c r="AK12" s="15"/>
      <c r="AL12" s="769"/>
      <c r="AM12" s="15"/>
      <c r="AN12" s="769"/>
      <c r="AO12" s="15"/>
      <c r="AP12" s="769"/>
      <c r="AQ12" s="15"/>
      <c r="AR12" s="769"/>
      <c r="AS12" s="15"/>
      <c r="AT12" s="769"/>
      <c r="AU12" s="15"/>
      <c r="AV12" s="769"/>
      <c r="AW12" s="15"/>
      <c r="AX12" s="769"/>
      <c r="AY12" s="15"/>
      <c r="AZ12" s="769"/>
      <c r="BA12" s="15"/>
      <c r="BB12" s="769"/>
      <c r="BC12" s="15"/>
      <c r="BD12" s="769"/>
      <c r="BE12" s="15"/>
      <c r="BF12" s="769"/>
      <c r="BG12" s="15"/>
      <c r="BH12" s="769"/>
      <c r="BI12" s="15"/>
      <c r="BJ12" s="769"/>
      <c r="BK12" s="15"/>
      <c r="BL12" s="769"/>
      <c r="BM12" s="15"/>
      <c r="BN12" s="769"/>
      <c r="BO12" s="15"/>
      <c r="BP12" s="769"/>
      <c r="BQ12" s="15"/>
      <c r="BR12" s="769"/>
      <c r="BS12" s="15"/>
      <c r="BT12" s="769"/>
      <c r="BU12" s="15"/>
      <c r="BV12" s="770"/>
      <c r="BW12" s="15"/>
      <c r="BX12" s="770"/>
      <c r="BY12" s="15"/>
      <c r="BZ12" s="770"/>
      <c r="CA12" s="15"/>
      <c r="CB12" s="770"/>
      <c r="CC12" s="15"/>
      <c r="CD12" s="770"/>
      <c r="CE12" s="15"/>
      <c r="CF12" s="770"/>
      <c r="CG12" s="15"/>
      <c r="CH12" s="770"/>
      <c r="CI12" s="15"/>
      <c r="CJ12" s="770"/>
      <c r="CK12" s="15"/>
      <c r="CL12" s="770"/>
      <c r="CM12" s="15"/>
      <c r="CN12" s="770"/>
      <c r="CO12" s="15"/>
      <c r="CP12" s="770"/>
      <c r="CQ12" s="15"/>
      <c r="CR12" s="770"/>
      <c r="CS12" s="15"/>
      <c r="CT12" s="770"/>
      <c r="CU12" s="15"/>
      <c r="CV12" s="770"/>
      <c r="CW12" s="15"/>
      <c r="CX12" s="770"/>
      <c r="CY12" s="15"/>
      <c r="CZ12" s="770"/>
      <c r="DA12" s="15"/>
      <c r="DB12" s="770"/>
      <c r="DC12" s="15"/>
      <c r="DD12" s="770"/>
      <c r="DE12" s="15"/>
      <c r="DF12" s="770"/>
      <c r="DG12" s="15"/>
      <c r="DH12" s="770"/>
      <c r="DI12" s="15"/>
      <c r="DJ12" s="770"/>
      <c r="DK12" s="15"/>
      <c r="DL12" s="770"/>
      <c r="DM12" s="15"/>
      <c r="DN12" s="770"/>
      <c r="DO12" s="15"/>
      <c r="DP12" s="770"/>
      <c r="DQ12" s="15"/>
      <c r="DR12" s="770"/>
      <c r="DS12" s="15"/>
      <c r="DT12" s="770"/>
      <c r="DU12" s="168">
        <f t="shared" si="0"/>
        <v>0</v>
      </c>
      <c r="DV12" s="2"/>
      <c r="DW12" s="168">
        <f t="shared" si="1"/>
        <v>0</v>
      </c>
      <c r="DX12" s="2"/>
      <c r="DY12" s="15">
        <f t="shared" si="2"/>
        <v>0</v>
      </c>
      <c r="DZ12" s="156"/>
      <c r="EA12" s="156"/>
      <c r="EB12" s="245"/>
      <c r="EC12" s="245"/>
    </row>
    <row r="13" spans="1:133" customFormat="1" ht="21" customHeight="1">
      <c r="A13" s="187"/>
      <c r="B13" s="187"/>
      <c r="C13" s="38" t="s">
        <v>32</v>
      </c>
      <c r="D13" s="34" t="s">
        <v>177</v>
      </c>
      <c r="E13" s="477">
        <v>11393</v>
      </c>
      <c r="F13" s="458">
        <v>38274</v>
      </c>
      <c r="G13" s="788">
        <v>0</v>
      </c>
      <c r="H13" s="319" t="s">
        <v>1593</v>
      </c>
      <c r="I13" s="27">
        <v>40736</v>
      </c>
      <c r="J13" s="430" t="s">
        <v>548</v>
      </c>
      <c r="K13" s="287" t="s">
        <v>547</v>
      </c>
      <c r="L13" s="16">
        <v>0</v>
      </c>
      <c r="M13" s="255">
        <v>0</v>
      </c>
      <c r="N13" s="16">
        <v>0</v>
      </c>
      <c r="O13" s="255">
        <v>0</v>
      </c>
      <c r="P13" s="16">
        <v>0</v>
      </c>
      <c r="Q13" s="255">
        <v>0</v>
      </c>
      <c r="R13" s="16">
        <v>0</v>
      </c>
      <c r="S13" s="1114">
        <v>0</v>
      </c>
      <c r="T13" s="1114">
        <v>0</v>
      </c>
      <c r="U13" s="15"/>
      <c r="V13" s="769"/>
      <c r="W13" s="16"/>
      <c r="X13" s="776"/>
      <c r="Y13" s="15"/>
      <c r="Z13" s="769"/>
      <c r="AA13" s="15"/>
      <c r="AB13" s="769"/>
      <c r="AC13" s="15"/>
      <c r="AD13" s="769"/>
      <c r="AE13" s="15"/>
      <c r="AF13" s="769"/>
      <c r="AG13" s="15"/>
      <c r="AH13" s="769"/>
      <c r="AI13" s="15"/>
      <c r="AJ13" s="769"/>
      <c r="AK13" s="15"/>
      <c r="AL13" s="769"/>
      <c r="AM13" s="15"/>
      <c r="AN13" s="769"/>
      <c r="AO13" s="15"/>
      <c r="AP13" s="769"/>
      <c r="AQ13" s="15"/>
      <c r="AR13" s="769"/>
      <c r="AS13" s="15"/>
      <c r="AT13" s="769"/>
      <c r="AU13" s="15"/>
      <c r="AV13" s="769"/>
      <c r="AW13" s="15"/>
      <c r="AX13" s="769"/>
      <c r="AY13" s="15"/>
      <c r="AZ13" s="769"/>
      <c r="BA13" s="15"/>
      <c r="BB13" s="769"/>
      <c r="BC13" s="15"/>
      <c r="BD13" s="769"/>
      <c r="BE13" s="15"/>
      <c r="BF13" s="769"/>
      <c r="BG13" s="15"/>
      <c r="BH13" s="769"/>
      <c r="BI13" s="15"/>
      <c r="BJ13" s="769"/>
      <c r="BK13" s="15"/>
      <c r="BL13" s="769"/>
      <c r="BM13" s="15"/>
      <c r="BN13" s="769"/>
      <c r="BO13" s="15"/>
      <c r="BP13" s="769"/>
      <c r="BQ13" s="15"/>
      <c r="BR13" s="769"/>
      <c r="BS13" s="15"/>
      <c r="BT13" s="769"/>
      <c r="BU13" s="15"/>
      <c r="BV13" s="770"/>
      <c r="BW13" s="15"/>
      <c r="BX13" s="770"/>
      <c r="BY13" s="15"/>
      <c r="BZ13" s="770"/>
      <c r="CA13" s="15"/>
      <c r="CB13" s="770"/>
      <c r="CC13" s="15"/>
      <c r="CD13" s="770"/>
      <c r="CE13" s="15"/>
      <c r="CF13" s="770"/>
      <c r="CG13" s="15"/>
      <c r="CH13" s="770"/>
      <c r="CI13" s="15"/>
      <c r="CJ13" s="770"/>
      <c r="CK13" s="15"/>
      <c r="CL13" s="770"/>
      <c r="CM13" s="15"/>
      <c r="CN13" s="770"/>
      <c r="CO13" s="15"/>
      <c r="CP13" s="770"/>
      <c r="CQ13" s="15"/>
      <c r="CR13" s="770"/>
      <c r="CS13" s="15"/>
      <c r="CT13" s="770"/>
      <c r="CU13" s="15"/>
      <c r="CV13" s="770"/>
      <c r="CW13" s="15"/>
      <c r="CX13" s="770"/>
      <c r="CY13" s="15"/>
      <c r="CZ13" s="770"/>
      <c r="DA13" s="15"/>
      <c r="DB13" s="770"/>
      <c r="DC13" s="15"/>
      <c r="DD13" s="770"/>
      <c r="DE13" s="15"/>
      <c r="DF13" s="770"/>
      <c r="DG13" s="15"/>
      <c r="DH13" s="770"/>
      <c r="DI13" s="15"/>
      <c r="DJ13" s="770"/>
      <c r="DK13" s="15"/>
      <c r="DL13" s="770"/>
      <c r="DM13" s="15"/>
      <c r="DN13" s="770"/>
      <c r="DO13" s="15"/>
      <c r="DP13" s="770"/>
      <c r="DQ13" s="15"/>
      <c r="DR13" s="770"/>
      <c r="DS13" s="15"/>
      <c r="DT13" s="770"/>
      <c r="DU13" s="168">
        <f t="shared" si="0"/>
        <v>0</v>
      </c>
      <c r="DV13" s="2"/>
      <c r="DW13" s="168">
        <f t="shared" si="1"/>
        <v>0</v>
      </c>
      <c r="DX13" s="2"/>
      <c r="DY13" s="15">
        <f t="shared" si="2"/>
        <v>0</v>
      </c>
      <c r="DZ13" s="245"/>
      <c r="EA13" s="245"/>
      <c r="EB13" s="245"/>
      <c r="EC13" s="245"/>
    </row>
    <row r="14" spans="1:133" customFormat="1" ht="21" customHeight="1">
      <c r="A14" s="187"/>
      <c r="B14" s="187"/>
      <c r="C14" s="38" t="s">
        <v>33</v>
      </c>
      <c r="D14" s="556" t="s">
        <v>228</v>
      </c>
      <c r="E14" s="477">
        <v>6505</v>
      </c>
      <c r="F14" s="459">
        <v>38468</v>
      </c>
      <c r="G14" s="788">
        <v>0</v>
      </c>
      <c r="H14" s="319" t="s">
        <v>1593</v>
      </c>
      <c r="I14" s="27">
        <v>36614</v>
      </c>
      <c r="J14" s="436" t="s">
        <v>716</v>
      </c>
      <c r="K14" s="287" t="s">
        <v>715</v>
      </c>
      <c r="L14" s="16">
        <v>0</v>
      </c>
      <c r="M14" s="255">
        <v>0</v>
      </c>
      <c r="N14" s="16">
        <v>0</v>
      </c>
      <c r="O14" s="255">
        <v>0</v>
      </c>
      <c r="P14" s="16">
        <v>0</v>
      </c>
      <c r="Q14" s="255">
        <v>0</v>
      </c>
      <c r="R14" s="16">
        <v>0</v>
      </c>
      <c r="S14" s="1114">
        <v>0</v>
      </c>
      <c r="T14" s="1114">
        <v>0</v>
      </c>
      <c r="U14" s="15"/>
      <c r="V14" s="769"/>
      <c r="W14" s="16"/>
      <c r="X14" s="776"/>
      <c r="Y14" s="15"/>
      <c r="Z14" s="769"/>
      <c r="AA14" s="15"/>
      <c r="AB14" s="769"/>
      <c r="AC14" s="15"/>
      <c r="AD14" s="769"/>
      <c r="AE14" s="15"/>
      <c r="AF14" s="769"/>
      <c r="AG14" s="15"/>
      <c r="AH14" s="769"/>
      <c r="AI14" s="15"/>
      <c r="AJ14" s="769"/>
      <c r="AK14" s="15"/>
      <c r="AL14" s="769"/>
      <c r="AM14" s="15"/>
      <c r="AN14" s="769"/>
      <c r="AO14" s="15"/>
      <c r="AP14" s="769"/>
      <c r="AQ14" s="15"/>
      <c r="AR14" s="769"/>
      <c r="AS14" s="15"/>
      <c r="AT14" s="769"/>
      <c r="AU14" s="15"/>
      <c r="AV14" s="769"/>
      <c r="AW14" s="15"/>
      <c r="AX14" s="769"/>
      <c r="AY14" s="15"/>
      <c r="AZ14" s="769"/>
      <c r="BA14" s="15"/>
      <c r="BB14" s="769"/>
      <c r="BC14" s="15"/>
      <c r="BD14" s="769"/>
      <c r="BE14" s="15"/>
      <c r="BF14" s="769"/>
      <c r="BG14" s="15"/>
      <c r="BH14" s="769"/>
      <c r="BI14" s="15"/>
      <c r="BJ14" s="769"/>
      <c r="BK14" s="15"/>
      <c r="BL14" s="769"/>
      <c r="BM14" s="15"/>
      <c r="BN14" s="769"/>
      <c r="BO14" s="15"/>
      <c r="BP14" s="769"/>
      <c r="BQ14" s="15"/>
      <c r="BR14" s="769"/>
      <c r="BS14" s="15"/>
      <c r="BT14" s="769"/>
      <c r="BU14" s="15"/>
      <c r="BV14" s="770"/>
      <c r="BW14" s="15"/>
      <c r="BX14" s="770"/>
      <c r="BY14" s="15"/>
      <c r="BZ14" s="770"/>
      <c r="CA14" s="15"/>
      <c r="CB14" s="770"/>
      <c r="CC14" s="15"/>
      <c r="CD14" s="770"/>
      <c r="CE14" s="15"/>
      <c r="CF14" s="770"/>
      <c r="CG14" s="15"/>
      <c r="CH14" s="770"/>
      <c r="CI14" s="15"/>
      <c r="CJ14" s="770"/>
      <c r="CK14" s="15"/>
      <c r="CL14" s="770"/>
      <c r="CM14" s="15"/>
      <c r="CN14" s="770"/>
      <c r="CO14" s="15"/>
      <c r="CP14" s="770"/>
      <c r="CQ14" s="15"/>
      <c r="CR14" s="770"/>
      <c r="CS14" s="15"/>
      <c r="CT14" s="770"/>
      <c r="CU14" s="15"/>
      <c r="CV14" s="770"/>
      <c r="CW14" s="15"/>
      <c r="CX14" s="770"/>
      <c r="CY14" s="15"/>
      <c r="CZ14" s="770"/>
      <c r="DA14" s="15"/>
      <c r="DB14" s="770"/>
      <c r="DC14" s="15"/>
      <c r="DD14" s="770"/>
      <c r="DE14" s="15"/>
      <c r="DF14" s="770"/>
      <c r="DG14" s="15"/>
      <c r="DH14" s="770"/>
      <c r="DI14" s="15"/>
      <c r="DJ14" s="770"/>
      <c r="DK14" s="15"/>
      <c r="DL14" s="770"/>
      <c r="DM14" s="15"/>
      <c r="DN14" s="770"/>
      <c r="DO14" s="15"/>
      <c r="DP14" s="770"/>
      <c r="DQ14" s="15"/>
      <c r="DR14" s="770"/>
      <c r="DS14" s="15"/>
      <c r="DT14" s="770"/>
      <c r="DU14" s="168">
        <f t="shared" si="0"/>
        <v>0</v>
      </c>
      <c r="DV14" s="2"/>
      <c r="DW14" s="168">
        <f t="shared" si="1"/>
        <v>0</v>
      </c>
      <c r="DX14" s="2"/>
      <c r="DY14" s="15">
        <f t="shared" si="2"/>
        <v>0</v>
      </c>
      <c r="DZ14" s="245"/>
      <c r="EA14" s="245"/>
      <c r="EB14" s="245"/>
      <c r="EC14" s="245"/>
    </row>
    <row r="15" spans="1:133" customFormat="1" ht="21" customHeight="1">
      <c r="A15" s="187"/>
      <c r="B15" s="187"/>
      <c r="C15" s="38" t="s">
        <v>34</v>
      </c>
      <c r="D15" s="34" t="s">
        <v>2082</v>
      </c>
      <c r="E15" s="477">
        <v>523</v>
      </c>
      <c r="F15" s="458">
        <v>38803</v>
      </c>
      <c r="G15" s="788">
        <v>0</v>
      </c>
      <c r="H15" s="319" t="s">
        <v>1830</v>
      </c>
      <c r="I15" s="27">
        <v>23320</v>
      </c>
      <c r="J15" s="430" t="s">
        <v>2083</v>
      </c>
      <c r="K15" s="287" t="s">
        <v>2084</v>
      </c>
      <c r="L15" s="16">
        <v>0</v>
      </c>
      <c r="M15" s="255">
        <v>0</v>
      </c>
      <c r="N15" s="16">
        <v>0</v>
      </c>
      <c r="O15" s="255">
        <v>0</v>
      </c>
      <c r="P15" s="16">
        <v>0</v>
      </c>
      <c r="Q15" s="255">
        <v>0</v>
      </c>
      <c r="R15" s="16">
        <v>0</v>
      </c>
      <c r="S15" s="1114">
        <v>0</v>
      </c>
      <c r="T15" s="1114">
        <v>0</v>
      </c>
      <c r="U15" s="15"/>
      <c r="V15" s="769"/>
      <c r="W15" s="16"/>
      <c r="X15" s="776"/>
      <c r="Y15" s="15"/>
      <c r="Z15" s="769"/>
      <c r="AA15" s="15"/>
      <c r="AB15" s="769"/>
      <c r="AC15" s="15"/>
      <c r="AD15" s="769"/>
      <c r="AE15" s="15"/>
      <c r="AF15" s="769"/>
      <c r="AG15" s="15"/>
      <c r="AH15" s="769"/>
      <c r="AI15" s="15"/>
      <c r="AJ15" s="769"/>
      <c r="AK15" s="15"/>
      <c r="AL15" s="769"/>
      <c r="AM15" s="15"/>
      <c r="AN15" s="769"/>
      <c r="AO15" s="15"/>
      <c r="AP15" s="769"/>
      <c r="AQ15" s="15"/>
      <c r="AR15" s="769"/>
      <c r="AS15" s="15"/>
      <c r="AT15" s="769"/>
      <c r="AU15" s="15"/>
      <c r="AV15" s="769"/>
      <c r="AW15" s="15"/>
      <c r="AX15" s="769"/>
      <c r="AY15" s="15"/>
      <c r="AZ15" s="769"/>
      <c r="BA15" s="15"/>
      <c r="BB15" s="769"/>
      <c r="BC15" s="15"/>
      <c r="BD15" s="769"/>
      <c r="BE15" s="15"/>
      <c r="BF15" s="769"/>
      <c r="BG15" s="15"/>
      <c r="BH15" s="769"/>
      <c r="BI15" s="15"/>
      <c r="BJ15" s="769"/>
      <c r="BK15" s="15"/>
      <c r="BL15" s="769"/>
      <c r="BM15" s="15"/>
      <c r="BN15" s="769"/>
      <c r="BO15" s="15"/>
      <c r="BP15" s="769"/>
      <c r="BQ15" s="15"/>
      <c r="BR15" s="769"/>
      <c r="BS15" s="15"/>
      <c r="BT15" s="769"/>
      <c r="BU15" s="15"/>
      <c r="BV15" s="770"/>
      <c r="BW15" s="15"/>
      <c r="BX15" s="770"/>
      <c r="BY15" s="15"/>
      <c r="BZ15" s="770"/>
      <c r="CA15" s="15"/>
      <c r="CB15" s="770"/>
      <c r="CC15" s="15"/>
      <c r="CD15" s="770"/>
      <c r="CE15" s="15"/>
      <c r="CF15" s="770"/>
      <c r="CG15" s="15"/>
      <c r="CH15" s="770"/>
      <c r="CI15" s="15"/>
      <c r="CJ15" s="770"/>
      <c r="CK15" s="15"/>
      <c r="CL15" s="770"/>
      <c r="CM15" s="15"/>
      <c r="CN15" s="770"/>
      <c r="CO15" s="15"/>
      <c r="CP15" s="770"/>
      <c r="CQ15" s="15"/>
      <c r="CR15" s="770"/>
      <c r="CS15" s="15"/>
      <c r="CT15" s="770"/>
      <c r="CU15" s="15"/>
      <c r="CV15" s="770"/>
      <c r="CW15" s="15"/>
      <c r="CX15" s="770"/>
      <c r="CY15" s="15"/>
      <c r="CZ15" s="770"/>
      <c r="DA15" s="15"/>
      <c r="DB15" s="770"/>
      <c r="DC15" s="15"/>
      <c r="DD15" s="770"/>
      <c r="DE15" s="15"/>
      <c r="DF15" s="770"/>
      <c r="DG15" s="15"/>
      <c r="DH15" s="770"/>
      <c r="DI15" s="15"/>
      <c r="DJ15" s="770"/>
      <c r="DK15" s="15"/>
      <c r="DL15" s="770"/>
      <c r="DM15" s="15"/>
      <c r="DN15" s="770"/>
      <c r="DO15" s="15"/>
      <c r="DP15" s="770"/>
      <c r="DQ15" s="15"/>
      <c r="DR15" s="770"/>
      <c r="DS15" s="15"/>
      <c r="DT15" s="770"/>
      <c r="DU15" s="168">
        <f t="shared" si="0"/>
        <v>0</v>
      </c>
      <c r="DV15" s="2"/>
      <c r="DW15" s="168">
        <f t="shared" si="1"/>
        <v>0</v>
      </c>
      <c r="DX15" s="2"/>
      <c r="DY15" s="15">
        <f t="shared" si="2"/>
        <v>0</v>
      </c>
      <c r="DZ15" s="245"/>
      <c r="EA15" s="245"/>
      <c r="EB15" s="245"/>
      <c r="EC15" s="245"/>
    </row>
    <row r="16" spans="1:133" customFormat="1" ht="21" customHeight="1">
      <c r="A16" s="187"/>
      <c r="B16" s="187"/>
      <c r="C16" s="38" t="s">
        <v>35</v>
      </c>
      <c r="D16" s="556" t="s">
        <v>1669</v>
      </c>
      <c r="E16" s="477">
        <v>513</v>
      </c>
      <c r="F16" s="459">
        <v>39190</v>
      </c>
      <c r="G16" s="788">
        <v>0</v>
      </c>
      <c r="H16" s="319" t="s">
        <v>2321</v>
      </c>
      <c r="I16" s="27">
        <v>39230</v>
      </c>
      <c r="J16" s="436" t="s">
        <v>1670</v>
      </c>
      <c r="K16" s="287" t="s">
        <v>1673</v>
      </c>
      <c r="L16" s="16">
        <v>0</v>
      </c>
      <c r="M16" s="255">
        <v>0</v>
      </c>
      <c r="N16" s="16">
        <v>0</v>
      </c>
      <c r="O16" s="255">
        <v>0</v>
      </c>
      <c r="P16" s="16">
        <v>0</v>
      </c>
      <c r="Q16" s="255">
        <v>0</v>
      </c>
      <c r="R16" s="16">
        <v>0</v>
      </c>
      <c r="S16" s="1114">
        <v>0</v>
      </c>
      <c r="T16" s="1114">
        <v>0</v>
      </c>
      <c r="U16" s="15"/>
      <c r="V16" s="769"/>
      <c r="W16" s="16"/>
      <c r="X16" s="776"/>
      <c r="Y16" s="15"/>
      <c r="Z16" s="769"/>
      <c r="AA16" s="15"/>
      <c r="AB16" s="769"/>
      <c r="AC16" s="15"/>
      <c r="AD16" s="769"/>
      <c r="AE16" s="15"/>
      <c r="AF16" s="769"/>
      <c r="AG16" s="15"/>
      <c r="AH16" s="769"/>
      <c r="AI16" s="15"/>
      <c r="AJ16" s="769"/>
      <c r="AK16" s="15"/>
      <c r="AL16" s="769"/>
      <c r="AM16" s="15"/>
      <c r="AN16" s="769"/>
      <c r="AO16" s="15"/>
      <c r="AP16" s="769"/>
      <c r="AQ16" s="15"/>
      <c r="AR16" s="769"/>
      <c r="AS16" s="15"/>
      <c r="AT16" s="769"/>
      <c r="AU16" s="15"/>
      <c r="AV16" s="769"/>
      <c r="AW16" s="15"/>
      <c r="AX16" s="769"/>
      <c r="AY16" s="15"/>
      <c r="AZ16" s="769"/>
      <c r="BA16" s="15"/>
      <c r="BB16" s="769"/>
      <c r="BC16" s="15"/>
      <c r="BD16" s="769"/>
      <c r="BE16" s="15"/>
      <c r="BF16" s="769"/>
      <c r="BG16" s="15"/>
      <c r="BH16" s="769"/>
      <c r="BI16" s="15"/>
      <c r="BJ16" s="769"/>
      <c r="BK16" s="15"/>
      <c r="BL16" s="769"/>
      <c r="BM16" s="15"/>
      <c r="BN16" s="769"/>
      <c r="BO16" s="15"/>
      <c r="BP16" s="769"/>
      <c r="BQ16" s="15"/>
      <c r="BR16" s="769"/>
      <c r="BS16" s="15"/>
      <c r="BT16" s="769"/>
      <c r="BU16" s="15"/>
      <c r="BV16" s="770"/>
      <c r="BW16" s="15"/>
      <c r="BX16" s="770"/>
      <c r="BY16" s="15"/>
      <c r="BZ16" s="770"/>
      <c r="CA16" s="15"/>
      <c r="CB16" s="770"/>
      <c r="CC16" s="15"/>
      <c r="CD16" s="770"/>
      <c r="CE16" s="15"/>
      <c r="CF16" s="770"/>
      <c r="CG16" s="15"/>
      <c r="CH16" s="770"/>
      <c r="CI16" s="15"/>
      <c r="CJ16" s="770"/>
      <c r="CK16" s="15"/>
      <c r="CL16" s="770"/>
      <c r="CM16" s="15"/>
      <c r="CN16" s="770"/>
      <c r="CO16" s="15"/>
      <c r="CP16" s="770"/>
      <c r="CQ16" s="15"/>
      <c r="CR16" s="770"/>
      <c r="CS16" s="15"/>
      <c r="CT16" s="770"/>
      <c r="CU16" s="15"/>
      <c r="CV16" s="770"/>
      <c r="CW16" s="15"/>
      <c r="CX16" s="770"/>
      <c r="CY16" s="15"/>
      <c r="CZ16" s="770"/>
      <c r="DA16" s="15"/>
      <c r="DB16" s="770"/>
      <c r="DC16" s="15"/>
      <c r="DD16" s="770"/>
      <c r="DE16" s="15"/>
      <c r="DF16" s="770"/>
      <c r="DG16" s="15"/>
      <c r="DH16" s="770"/>
      <c r="DI16" s="15"/>
      <c r="DJ16" s="770"/>
      <c r="DK16" s="15"/>
      <c r="DL16" s="770"/>
      <c r="DM16" s="15"/>
      <c r="DN16" s="770"/>
      <c r="DO16" s="15"/>
      <c r="DP16" s="770"/>
      <c r="DQ16" s="15"/>
      <c r="DR16" s="770"/>
      <c r="DS16" s="15"/>
      <c r="DT16" s="770"/>
      <c r="DU16" s="168">
        <f t="shared" si="0"/>
        <v>0</v>
      </c>
      <c r="DV16" s="2"/>
      <c r="DW16" s="168">
        <f t="shared" si="1"/>
        <v>0</v>
      </c>
      <c r="DX16" s="2"/>
      <c r="DY16" s="15">
        <f t="shared" si="2"/>
        <v>0</v>
      </c>
      <c r="DZ16" s="245"/>
      <c r="EA16" s="245"/>
      <c r="EB16" s="245"/>
      <c r="EC16" s="245"/>
    </row>
    <row r="17" spans="1:133" customFormat="1" ht="21" customHeight="1">
      <c r="A17" s="187"/>
      <c r="B17" s="187"/>
      <c r="C17" s="38" t="s">
        <v>36</v>
      </c>
      <c r="D17" s="556" t="s">
        <v>449</v>
      </c>
      <c r="E17" s="477">
        <v>175</v>
      </c>
      <c r="F17" s="459">
        <v>40107</v>
      </c>
      <c r="G17" s="788">
        <v>0</v>
      </c>
      <c r="H17" s="319" t="s">
        <v>1593</v>
      </c>
      <c r="I17" s="27">
        <v>36733</v>
      </c>
      <c r="J17" s="436" t="s">
        <v>451</v>
      </c>
      <c r="K17" s="287" t="s">
        <v>450</v>
      </c>
      <c r="L17" s="16">
        <v>0</v>
      </c>
      <c r="M17" s="255">
        <v>0</v>
      </c>
      <c r="N17" s="16">
        <v>0</v>
      </c>
      <c r="O17" s="255">
        <v>0</v>
      </c>
      <c r="P17" s="16">
        <v>0</v>
      </c>
      <c r="Q17" s="255">
        <v>0</v>
      </c>
      <c r="R17" s="16">
        <v>0</v>
      </c>
      <c r="S17" s="1114">
        <v>0</v>
      </c>
      <c r="T17" s="1114">
        <v>0</v>
      </c>
      <c r="U17" s="15"/>
      <c r="V17" s="769"/>
      <c r="W17" s="16"/>
      <c r="X17" s="776"/>
      <c r="Y17" s="15"/>
      <c r="Z17" s="769"/>
      <c r="AA17" s="15"/>
      <c r="AB17" s="769"/>
      <c r="AC17" s="15"/>
      <c r="AD17" s="769"/>
      <c r="AE17" s="15"/>
      <c r="AF17" s="769"/>
      <c r="AG17" s="15"/>
      <c r="AH17" s="769"/>
      <c r="AI17" s="15"/>
      <c r="AJ17" s="769"/>
      <c r="AK17" s="15"/>
      <c r="AL17" s="769"/>
      <c r="AM17" s="15"/>
      <c r="AN17" s="769"/>
      <c r="AO17" s="15"/>
      <c r="AP17" s="769"/>
      <c r="AQ17" s="15"/>
      <c r="AR17" s="769"/>
      <c r="AS17" s="15"/>
      <c r="AT17" s="769"/>
      <c r="AU17" s="15"/>
      <c r="AV17" s="769"/>
      <c r="AW17" s="15"/>
      <c r="AX17" s="769"/>
      <c r="AY17" s="15"/>
      <c r="AZ17" s="769"/>
      <c r="BA17" s="15"/>
      <c r="BB17" s="769"/>
      <c r="BC17" s="15"/>
      <c r="BD17" s="769"/>
      <c r="BE17" s="15"/>
      <c r="BF17" s="769"/>
      <c r="BG17" s="15"/>
      <c r="BH17" s="769"/>
      <c r="BI17" s="15"/>
      <c r="BJ17" s="769"/>
      <c r="BK17" s="15"/>
      <c r="BL17" s="769"/>
      <c r="BM17" s="15"/>
      <c r="BN17" s="769"/>
      <c r="BO17" s="15"/>
      <c r="BP17" s="769"/>
      <c r="BQ17" s="15"/>
      <c r="BR17" s="769"/>
      <c r="BS17" s="15"/>
      <c r="BT17" s="769"/>
      <c r="BU17" s="15"/>
      <c r="BV17" s="770"/>
      <c r="BW17" s="15"/>
      <c r="BX17" s="770"/>
      <c r="BY17" s="15"/>
      <c r="BZ17" s="770"/>
      <c r="CA17" s="15"/>
      <c r="CB17" s="770"/>
      <c r="CC17" s="15"/>
      <c r="CD17" s="770"/>
      <c r="CE17" s="15"/>
      <c r="CF17" s="770"/>
      <c r="CG17" s="15"/>
      <c r="CH17" s="770"/>
      <c r="CI17" s="15"/>
      <c r="CJ17" s="770"/>
      <c r="CK17" s="15"/>
      <c r="CL17" s="770"/>
      <c r="CM17" s="15"/>
      <c r="CN17" s="770"/>
      <c r="CO17" s="15"/>
      <c r="CP17" s="770"/>
      <c r="CQ17" s="15"/>
      <c r="CR17" s="770"/>
      <c r="CS17" s="15"/>
      <c r="CT17" s="770"/>
      <c r="CU17" s="15"/>
      <c r="CV17" s="770"/>
      <c r="CW17" s="15"/>
      <c r="CX17" s="770"/>
      <c r="CY17" s="15"/>
      <c r="CZ17" s="770"/>
      <c r="DA17" s="15"/>
      <c r="DB17" s="770"/>
      <c r="DC17" s="15"/>
      <c r="DD17" s="770"/>
      <c r="DE17" s="15"/>
      <c r="DF17" s="770"/>
      <c r="DG17" s="15"/>
      <c r="DH17" s="770"/>
      <c r="DI17" s="15"/>
      <c r="DJ17" s="770"/>
      <c r="DK17" s="15"/>
      <c r="DL17" s="770"/>
      <c r="DM17" s="15"/>
      <c r="DN17" s="770"/>
      <c r="DO17" s="15"/>
      <c r="DP17" s="770"/>
      <c r="DQ17" s="15"/>
      <c r="DR17" s="770"/>
      <c r="DS17" s="15"/>
      <c r="DT17" s="770"/>
      <c r="DU17" s="168">
        <f t="shared" si="0"/>
        <v>0</v>
      </c>
      <c r="DV17" s="2"/>
      <c r="DW17" s="168">
        <f t="shared" si="1"/>
        <v>0</v>
      </c>
      <c r="DX17" s="2"/>
      <c r="DY17" s="15">
        <f t="shared" si="2"/>
        <v>0</v>
      </c>
      <c r="DZ17" s="245"/>
      <c r="EA17" s="245"/>
      <c r="EB17" s="245"/>
      <c r="EC17" s="245"/>
    </row>
    <row r="18" spans="1:133" customFormat="1" ht="21" customHeight="1">
      <c r="A18" s="187"/>
      <c r="B18" s="187"/>
      <c r="C18" s="38" t="s">
        <v>38</v>
      </c>
      <c r="D18" s="34" t="s">
        <v>1858</v>
      </c>
      <c r="E18" s="477">
        <v>4513</v>
      </c>
      <c r="F18" s="461">
        <v>40210</v>
      </c>
      <c r="G18" s="788">
        <v>0</v>
      </c>
      <c r="H18" s="319" t="s">
        <v>1830</v>
      </c>
      <c r="I18" s="27">
        <v>39899</v>
      </c>
      <c r="J18" s="436" t="s">
        <v>1859</v>
      </c>
      <c r="K18" s="287" t="s">
        <v>1860</v>
      </c>
      <c r="L18" s="16">
        <v>0</v>
      </c>
      <c r="M18" s="255">
        <v>0</v>
      </c>
      <c r="N18" s="16">
        <v>0</v>
      </c>
      <c r="O18" s="255">
        <v>0</v>
      </c>
      <c r="P18" s="16">
        <v>0</v>
      </c>
      <c r="Q18" s="255">
        <v>0</v>
      </c>
      <c r="R18" s="16">
        <v>0</v>
      </c>
      <c r="S18" s="1114">
        <v>0</v>
      </c>
      <c r="T18" s="1114">
        <v>0</v>
      </c>
      <c r="U18" s="15"/>
      <c r="V18" s="769"/>
      <c r="W18" s="16"/>
      <c r="X18" s="776"/>
      <c r="Y18" s="15"/>
      <c r="Z18" s="769"/>
      <c r="AA18" s="15"/>
      <c r="AB18" s="769"/>
      <c r="AC18" s="15"/>
      <c r="AD18" s="769"/>
      <c r="AE18" s="15"/>
      <c r="AF18" s="769"/>
      <c r="AG18" s="15"/>
      <c r="AH18" s="769"/>
      <c r="AI18" s="15"/>
      <c r="AJ18" s="769"/>
      <c r="AK18" s="15"/>
      <c r="AL18" s="769"/>
      <c r="AM18" s="15"/>
      <c r="AN18" s="769"/>
      <c r="AO18" s="15"/>
      <c r="AP18" s="769"/>
      <c r="AQ18" s="15"/>
      <c r="AR18" s="769"/>
      <c r="AS18" s="15"/>
      <c r="AT18" s="769"/>
      <c r="AU18" s="15"/>
      <c r="AV18" s="769"/>
      <c r="AW18" s="15"/>
      <c r="AX18" s="769"/>
      <c r="AY18" s="15"/>
      <c r="AZ18" s="769"/>
      <c r="BA18" s="15"/>
      <c r="BB18" s="769"/>
      <c r="BC18" s="15"/>
      <c r="BD18" s="769"/>
      <c r="BE18" s="15"/>
      <c r="BF18" s="769"/>
      <c r="BG18" s="15"/>
      <c r="BH18" s="769"/>
      <c r="BI18" s="15"/>
      <c r="BJ18" s="769"/>
      <c r="BK18" s="15"/>
      <c r="BL18" s="769"/>
      <c r="BM18" s="15"/>
      <c r="BN18" s="769"/>
      <c r="BO18" s="15"/>
      <c r="BP18" s="769"/>
      <c r="BQ18" s="15"/>
      <c r="BR18" s="769"/>
      <c r="BS18" s="15"/>
      <c r="BT18" s="769"/>
      <c r="BU18" s="15"/>
      <c r="BV18" s="770"/>
      <c r="BW18" s="15"/>
      <c r="BX18" s="770"/>
      <c r="BY18" s="15"/>
      <c r="BZ18" s="770"/>
      <c r="CA18" s="15"/>
      <c r="CB18" s="770"/>
      <c r="CC18" s="15"/>
      <c r="CD18" s="770"/>
      <c r="CE18" s="15"/>
      <c r="CF18" s="770"/>
      <c r="CG18" s="15"/>
      <c r="CH18" s="770"/>
      <c r="CI18" s="15"/>
      <c r="CJ18" s="770"/>
      <c r="CK18" s="15"/>
      <c r="CL18" s="770"/>
      <c r="CM18" s="15"/>
      <c r="CN18" s="770"/>
      <c r="CO18" s="15"/>
      <c r="CP18" s="770"/>
      <c r="CQ18" s="15"/>
      <c r="CR18" s="770"/>
      <c r="CS18" s="15"/>
      <c r="CT18" s="770"/>
      <c r="CU18" s="15"/>
      <c r="CV18" s="770"/>
      <c r="CW18" s="15"/>
      <c r="CX18" s="770"/>
      <c r="CY18" s="15"/>
      <c r="CZ18" s="770"/>
      <c r="DA18" s="15"/>
      <c r="DB18" s="770"/>
      <c r="DC18" s="15"/>
      <c r="DD18" s="770"/>
      <c r="DE18" s="15"/>
      <c r="DF18" s="770"/>
      <c r="DG18" s="15"/>
      <c r="DH18" s="770"/>
      <c r="DI18" s="15"/>
      <c r="DJ18" s="770"/>
      <c r="DK18" s="15"/>
      <c r="DL18" s="770"/>
      <c r="DM18" s="15"/>
      <c r="DN18" s="770"/>
      <c r="DO18" s="15"/>
      <c r="DP18" s="770"/>
      <c r="DQ18" s="15"/>
      <c r="DR18" s="770"/>
      <c r="DS18" s="15"/>
      <c r="DT18" s="770"/>
      <c r="DU18" s="168">
        <f t="shared" si="0"/>
        <v>0</v>
      </c>
      <c r="DV18" s="2"/>
      <c r="DW18" s="168">
        <f t="shared" si="1"/>
        <v>0</v>
      </c>
      <c r="DX18" s="2"/>
      <c r="DY18" s="15">
        <f t="shared" si="2"/>
        <v>0</v>
      </c>
      <c r="DZ18" s="245"/>
      <c r="EA18" s="245"/>
      <c r="EB18" s="245"/>
      <c r="EC18" s="245"/>
    </row>
    <row r="19" spans="1:133" customFormat="1" ht="21" customHeight="1">
      <c r="A19" s="187"/>
      <c r="B19" s="187"/>
      <c r="C19" s="38" t="s">
        <v>50</v>
      </c>
      <c r="D19" s="556" t="s">
        <v>1174</v>
      </c>
      <c r="E19" s="477">
        <v>28</v>
      </c>
      <c r="F19" s="458">
        <v>40547</v>
      </c>
      <c r="G19" s="788">
        <v>0</v>
      </c>
      <c r="H19" s="319" t="s">
        <v>1593</v>
      </c>
      <c r="I19" s="27">
        <v>18050</v>
      </c>
      <c r="J19" s="430" t="s">
        <v>1176</v>
      </c>
      <c r="K19" s="287" t="s">
        <v>1175</v>
      </c>
      <c r="L19" s="16">
        <v>0</v>
      </c>
      <c r="M19" s="255">
        <v>0</v>
      </c>
      <c r="N19" s="16">
        <v>0</v>
      </c>
      <c r="O19" s="255">
        <v>0</v>
      </c>
      <c r="P19" s="16">
        <v>0</v>
      </c>
      <c r="Q19" s="255">
        <v>0</v>
      </c>
      <c r="R19" s="16">
        <v>0</v>
      </c>
      <c r="S19" s="1114">
        <v>0</v>
      </c>
      <c r="T19" s="1114">
        <v>0</v>
      </c>
      <c r="U19" s="15"/>
      <c r="V19" s="769"/>
      <c r="W19" s="16"/>
      <c r="X19" s="776"/>
      <c r="Y19" s="15"/>
      <c r="Z19" s="769"/>
      <c r="AA19" s="15"/>
      <c r="AB19" s="769"/>
      <c r="AC19" s="15"/>
      <c r="AD19" s="769"/>
      <c r="AE19" s="15"/>
      <c r="AF19" s="769"/>
      <c r="AG19" s="15"/>
      <c r="AH19" s="769"/>
      <c r="AI19" s="15"/>
      <c r="AJ19" s="769"/>
      <c r="AK19" s="15"/>
      <c r="AL19" s="769"/>
      <c r="AM19" s="15"/>
      <c r="AN19" s="769"/>
      <c r="AO19" s="15"/>
      <c r="AP19" s="769"/>
      <c r="AQ19" s="15"/>
      <c r="AR19" s="769"/>
      <c r="AS19" s="15"/>
      <c r="AT19" s="769"/>
      <c r="AU19" s="15"/>
      <c r="AV19" s="769"/>
      <c r="AW19" s="15"/>
      <c r="AX19" s="769"/>
      <c r="AY19" s="15"/>
      <c r="AZ19" s="769"/>
      <c r="BA19" s="15"/>
      <c r="BB19" s="769"/>
      <c r="BC19" s="15"/>
      <c r="BD19" s="769"/>
      <c r="BE19" s="15"/>
      <c r="BF19" s="769"/>
      <c r="BG19" s="15"/>
      <c r="BH19" s="769"/>
      <c r="BI19" s="15"/>
      <c r="BJ19" s="769"/>
      <c r="BK19" s="15"/>
      <c r="BL19" s="769"/>
      <c r="BM19" s="15"/>
      <c r="BN19" s="769"/>
      <c r="BO19" s="15"/>
      <c r="BP19" s="769"/>
      <c r="BQ19" s="15"/>
      <c r="BR19" s="769"/>
      <c r="BS19" s="15"/>
      <c r="BT19" s="769"/>
      <c r="BU19" s="15"/>
      <c r="BV19" s="770"/>
      <c r="BW19" s="15"/>
      <c r="BX19" s="770"/>
      <c r="BY19" s="15"/>
      <c r="BZ19" s="770"/>
      <c r="CA19" s="15"/>
      <c r="CB19" s="770"/>
      <c r="CC19" s="15"/>
      <c r="CD19" s="770"/>
      <c r="CE19" s="15"/>
      <c r="CF19" s="770"/>
      <c r="CG19" s="15"/>
      <c r="CH19" s="770"/>
      <c r="CI19" s="15"/>
      <c r="CJ19" s="770"/>
      <c r="CK19" s="15"/>
      <c r="CL19" s="770"/>
      <c r="CM19" s="15"/>
      <c r="CN19" s="770"/>
      <c r="CO19" s="15"/>
      <c r="CP19" s="770"/>
      <c r="CQ19" s="15"/>
      <c r="CR19" s="770"/>
      <c r="CS19" s="15"/>
      <c r="CT19" s="770"/>
      <c r="CU19" s="15"/>
      <c r="CV19" s="770"/>
      <c r="CW19" s="15"/>
      <c r="CX19" s="770"/>
      <c r="CY19" s="15"/>
      <c r="CZ19" s="770"/>
      <c r="DA19" s="15"/>
      <c r="DB19" s="770"/>
      <c r="DC19" s="15"/>
      <c r="DD19" s="770"/>
      <c r="DE19" s="15"/>
      <c r="DF19" s="770"/>
      <c r="DG19" s="15"/>
      <c r="DH19" s="770"/>
      <c r="DI19" s="15"/>
      <c r="DJ19" s="770"/>
      <c r="DK19" s="15"/>
      <c r="DL19" s="770"/>
      <c r="DM19" s="15"/>
      <c r="DN19" s="770"/>
      <c r="DO19" s="15"/>
      <c r="DP19" s="770"/>
      <c r="DQ19" s="15"/>
      <c r="DR19" s="770"/>
      <c r="DS19" s="15"/>
      <c r="DT19" s="770"/>
      <c r="DU19" s="168">
        <f t="shared" si="0"/>
        <v>0</v>
      </c>
      <c r="DV19" s="2"/>
      <c r="DW19" s="168">
        <f t="shared" si="1"/>
        <v>0</v>
      </c>
      <c r="DX19" s="2"/>
      <c r="DY19" s="15">
        <f t="shared" si="2"/>
        <v>0</v>
      </c>
      <c r="DZ19" s="245"/>
      <c r="EA19" s="245"/>
      <c r="EB19" s="245"/>
      <c r="EC19" s="245"/>
    </row>
    <row r="20" spans="1:133" customFormat="1" ht="21" customHeight="1">
      <c r="A20" s="187"/>
      <c r="B20" s="187"/>
      <c r="C20" s="38" t="s">
        <v>52</v>
      </c>
      <c r="D20" s="34" t="s">
        <v>1809</v>
      </c>
      <c r="E20" s="477">
        <v>331</v>
      </c>
      <c r="F20" s="458">
        <v>40626</v>
      </c>
      <c r="G20" s="788">
        <v>0</v>
      </c>
      <c r="H20" s="319" t="s">
        <v>1593</v>
      </c>
      <c r="I20" s="27">
        <v>16877</v>
      </c>
      <c r="J20" s="436" t="s">
        <v>1812</v>
      </c>
      <c r="K20" s="287" t="s">
        <v>1813</v>
      </c>
      <c r="L20" s="16">
        <v>0</v>
      </c>
      <c r="M20" s="255">
        <v>0</v>
      </c>
      <c r="N20" s="16">
        <v>0</v>
      </c>
      <c r="O20" s="255">
        <v>0</v>
      </c>
      <c r="P20" s="16">
        <v>0</v>
      </c>
      <c r="Q20" s="255">
        <v>0</v>
      </c>
      <c r="R20" s="16">
        <v>0</v>
      </c>
      <c r="S20" s="1114">
        <v>0</v>
      </c>
      <c r="T20" s="1114">
        <v>0</v>
      </c>
      <c r="U20" s="15"/>
      <c r="V20" s="769"/>
      <c r="W20" s="16"/>
      <c r="X20" s="776"/>
      <c r="Y20" s="15"/>
      <c r="Z20" s="769"/>
      <c r="AA20" s="15"/>
      <c r="AB20" s="769"/>
      <c r="AC20" s="15"/>
      <c r="AD20" s="769"/>
      <c r="AE20" s="15"/>
      <c r="AF20" s="769"/>
      <c r="AG20" s="15"/>
      <c r="AH20" s="769"/>
      <c r="AI20" s="15"/>
      <c r="AJ20" s="769"/>
      <c r="AK20" s="15"/>
      <c r="AL20" s="769"/>
      <c r="AM20" s="15"/>
      <c r="AN20" s="769"/>
      <c r="AO20" s="15"/>
      <c r="AP20" s="769"/>
      <c r="AQ20" s="15"/>
      <c r="AR20" s="769"/>
      <c r="AS20" s="15"/>
      <c r="AT20" s="769"/>
      <c r="AU20" s="15"/>
      <c r="AV20" s="769"/>
      <c r="AW20" s="15"/>
      <c r="AX20" s="769"/>
      <c r="AY20" s="15"/>
      <c r="AZ20" s="769"/>
      <c r="BA20" s="15"/>
      <c r="BB20" s="769"/>
      <c r="BC20" s="15"/>
      <c r="BD20" s="769"/>
      <c r="BE20" s="15"/>
      <c r="BF20" s="769"/>
      <c r="BG20" s="15"/>
      <c r="BH20" s="769"/>
      <c r="BI20" s="15"/>
      <c r="BJ20" s="769"/>
      <c r="BK20" s="15"/>
      <c r="BL20" s="769"/>
      <c r="BM20" s="15"/>
      <c r="BN20" s="769"/>
      <c r="BO20" s="15"/>
      <c r="BP20" s="769"/>
      <c r="BQ20" s="15"/>
      <c r="BR20" s="769"/>
      <c r="BS20" s="15"/>
      <c r="BT20" s="769"/>
      <c r="BU20" s="15"/>
      <c r="BV20" s="770"/>
      <c r="BW20" s="15"/>
      <c r="BX20" s="770"/>
      <c r="BY20" s="15"/>
      <c r="BZ20" s="770"/>
      <c r="CA20" s="15"/>
      <c r="CB20" s="770"/>
      <c r="CC20" s="15"/>
      <c r="CD20" s="770"/>
      <c r="CE20" s="15"/>
      <c r="CF20" s="770"/>
      <c r="CG20" s="15"/>
      <c r="CH20" s="770"/>
      <c r="CI20" s="15"/>
      <c r="CJ20" s="770"/>
      <c r="CK20" s="15"/>
      <c r="CL20" s="770"/>
      <c r="CM20" s="15"/>
      <c r="CN20" s="770"/>
      <c r="CO20" s="15"/>
      <c r="CP20" s="770"/>
      <c r="CQ20" s="15"/>
      <c r="CR20" s="770"/>
      <c r="CS20" s="15"/>
      <c r="CT20" s="770"/>
      <c r="CU20" s="15"/>
      <c r="CV20" s="770"/>
      <c r="CW20" s="15"/>
      <c r="CX20" s="770"/>
      <c r="CY20" s="15"/>
      <c r="CZ20" s="770"/>
      <c r="DA20" s="15"/>
      <c r="DB20" s="770"/>
      <c r="DC20" s="15"/>
      <c r="DD20" s="770"/>
      <c r="DE20" s="15"/>
      <c r="DF20" s="770"/>
      <c r="DG20" s="15"/>
      <c r="DH20" s="770"/>
      <c r="DI20" s="15"/>
      <c r="DJ20" s="770"/>
      <c r="DK20" s="15"/>
      <c r="DL20" s="770"/>
      <c r="DM20" s="15"/>
      <c r="DN20" s="770"/>
      <c r="DO20" s="15"/>
      <c r="DP20" s="770"/>
      <c r="DQ20" s="15"/>
      <c r="DR20" s="770"/>
      <c r="DS20" s="15"/>
      <c r="DT20" s="770"/>
      <c r="DU20" s="168">
        <f t="shared" si="0"/>
        <v>0</v>
      </c>
      <c r="DV20" s="2"/>
      <c r="DW20" s="168">
        <f t="shared" si="1"/>
        <v>0</v>
      </c>
      <c r="DX20" s="2"/>
      <c r="DY20" s="15">
        <f t="shared" si="2"/>
        <v>0</v>
      </c>
      <c r="DZ20" s="245"/>
      <c r="EA20" s="245"/>
      <c r="EB20" s="245"/>
      <c r="EC20" s="245"/>
    </row>
    <row r="21" spans="1:133" customFormat="1" ht="21" customHeight="1">
      <c r="A21" s="187"/>
      <c r="B21" s="187"/>
      <c r="C21" s="38" t="s">
        <v>54</v>
      </c>
      <c r="D21" s="556" t="s">
        <v>114</v>
      </c>
      <c r="E21" s="477">
        <v>1524</v>
      </c>
      <c r="F21" s="459">
        <v>40808</v>
      </c>
      <c r="G21" s="788">
        <v>0</v>
      </c>
      <c r="H21" s="319" t="s">
        <v>1830</v>
      </c>
      <c r="I21" s="27">
        <v>40808</v>
      </c>
      <c r="J21" s="436" t="s">
        <v>454</v>
      </c>
      <c r="K21" s="287" t="s">
        <v>453</v>
      </c>
      <c r="L21" s="16">
        <v>0</v>
      </c>
      <c r="M21" s="255">
        <v>0</v>
      </c>
      <c r="N21" s="16">
        <v>0</v>
      </c>
      <c r="O21" s="255">
        <v>0</v>
      </c>
      <c r="P21" s="16">
        <v>0</v>
      </c>
      <c r="Q21" s="255">
        <v>0</v>
      </c>
      <c r="R21" s="16">
        <v>0</v>
      </c>
      <c r="S21" s="1114">
        <v>0</v>
      </c>
      <c r="T21" s="1114">
        <v>0</v>
      </c>
      <c r="U21" s="15"/>
      <c r="V21" s="769"/>
      <c r="W21" s="16"/>
      <c r="X21" s="776"/>
      <c r="Y21" s="15"/>
      <c r="Z21" s="769"/>
      <c r="AA21" s="15"/>
      <c r="AB21" s="769"/>
      <c r="AC21" s="15"/>
      <c r="AD21" s="769"/>
      <c r="AE21" s="15"/>
      <c r="AF21" s="769"/>
      <c r="AG21" s="15"/>
      <c r="AH21" s="769"/>
      <c r="AI21" s="15"/>
      <c r="AJ21" s="769"/>
      <c r="AK21" s="15"/>
      <c r="AL21" s="769"/>
      <c r="AM21" s="15"/>
      <c r="AN21" s="769"/>
      <c r="AO21" s="15"/>
      <c r="AP21" s="769"/>
      <c r="AQ21" s="15"/>
      <c r="AR21" s="769"/>
      <c r="AS21" s="15"/>
      <c r="AT21" s="769"/>
      <c r="AU21" s="15"/>
      <c r="AV21" s="769"/>
      <c r="AW21" s="15"/>
      <c r="AX21" s="769"/>
      <c r="AY21" s="15"/>
      <c r="AZ21" s="769"/>
      <c r="BA21" s="15"/>
      <c r="BB21" s="769"/>
      <c r="BC21" s="15"/>
      <c r="BD21" s="769"/>
      <c r="BE21" s="15"/>
      <c r="BF21" s="769"/>
      <c r="BG21" s="15"/>
      <c r="BH21" s="769"/>
      <c r="BI21" s="15"/>
      <c r="BJ21" s="769"/>
      <c r="BK21" s="15"/>
      <c r="BL21" s="769"/>
      <c r="BM21" s="15"/>
      <c r="BN21" s="769"/>
      <c r="BO21" s="15"/>
      <c r="BP21" s="769"/>
      <c r="BQ21" s="15"/>
      <c r="BR21" s="769"/>
      <c r="BS21" s="15"/>
      <c r="BT21" s="769"/>
      <c r="BU21" s="15"/>
      <c r="BV21" s="770"/>
      <c r="BW21" s="15"/>
      <c r="BX21" s="770"/>
      <c r="BY21" s="15"/>
      <c r="BZ21" s="770"/>
      <c r="CA21" s="15"/>
      <c r="CB21" s="770"/>
      <c r="CC21" s="15"/>
      <c r="CD21" s="770"/>
      <c r="CE21" s="15"/>
      <c r="CF21" s="770"/>
      <c r="CG21" s="15"/>
      <c r="CH21" s="770"/>
      <c r="CI21" s="15"/>
      <c r="CJ21" s="770"/>
      <c r="CK21" s="15"/>
      <c r="CL21" s="770"/>
      <c r="CM21" s="15"/>
      <c r="CN21" s="770"/>
      <c r="CO21" s="15"/>
      <c r="CP21" s="770"/>
      <c r="CQ21" s="15"/>
      <c r="CR21" s="770"/>
      <c r="CS21" s="15"/>
      <c r="CT21" s="770"/>
      <c r="CU21" s="15"/>
      <c r="CV21" s="770"/>
      <c r="CW21" s="15"/>
      <c r="CX21" s="770"/>
      <c r="CY21" s="15"/>
      <c r="CZ21" s="770"/>
      <c r="DA21" s="15"/>
      <c r="DB21" s="770"/>
      <c r="DC21" s="15"/>
      <c r="DD21" s="770"/>
      <c r="DE21" s="15"/>
      <c r="DF21" s="770"/>
      <c r="DG21" s="15"/>
      <c r="DH21" s="770"/>
      <c r="DI21" s="15"/>
      <c r="DJ21" s="770"/>
      <c r="DK21" s="15"/>
      <c r="DL21" s="770"/>
      <c r="DM21" s="15"/>
      <c r="DN21" s="770"/>
      <c r="DO21" s="15"/>
      <c r="DP21" s="770"/>
      <c r="DQ21" s="15"/>
      <c r="DR21" s="770"/>
      <c r="DS21" s="15"/>
      <c r="DT21" s="770"/>
      <c r="DU21" s="168">
        <f t="shared" si="0"/>
        <v>0</v>
      </c>
      <c r="DV21" s="2"/>
      <c r="DW21" s="168">
        <f t="shared" si="1"/>
        <v>0</v>
      </c>
      <c r="DX21" s="2"/>
      <c r="DY21" s="15">
        <f t="shared" si="2"/>
        <v>0</v>
      </c>
      <c r="DZ21" s="245"/>
      <c r="EA21" s="245"/>
      <c r="EB21" s="245"/>
      <c r="EC21" s="245"/>
    </row>
    <row r="22" spans="1:133" customFormat="1" ht="21" customHeight="1">
      <c r="A22" s="187"/>
      <c r="B22" s="187"/>
      <c r="C22" s="38" t="s">
        <v>56</v>
      </c>
      <c r="D22" s="34" t="s">
        <v>246</v>
      </c>
      <c r="E22" s="477">
        <v>266</v>
      </c>
      <c r="F22" s="458">
        <v>41047</v>
      </c>
      <c r="G22" s="788">
        <v>0</v>
      </c>
      <c r="H22" s="319" t="s">
        <v>2321</v>
      </c>
      <c r="I22" s="27">
        <v>26378</v>
      </c>
      <c r="J22" s="430" t="s">
        <v>1383</v>
      </c>
      <c r="K22" s="287" t="s">
        <v>1382</v>
      </c>
      <c r="L22" s="16">
        <v>0</v>
      </c>
      <c r="M22" s="255">
        <v>0</v>
      </c>
      <c r="N22" s="16">
        <v>0</v>
      </c>
      <c r="O22" s="255">
        <v>0</v>
      </c>
      <c r="P22" s="16">
        <v>0</v>
      </c>
      <c r="Q22" s="255">
        <v>0</v>
      </c>
      <c r="R22" s="16">
        <v>0</v>
      </c>
      <c r="S22" s="1114">
        <v>0</v>
      </c>
      <c r="T22" s="1114">
        <v>0</v>
      </c>
      <c r="U22" s="15"/>
      <c r="V22" s="769"/>
      <c r="W22" s="16"/>
      <c r="X22" s="776"/>
      <c r="Y22" s="15"/>
      <c r="Z22" s="769"/>
      <c r="AA22" s="15"/>
      <c r="AB22" s="769"/>
      <c r="AC22" s="15"/>
      <c r="AD22" s="769"/>
      <c r="AE22" s="15"/>
      <c r="AF22" s="769"/>
      <c r="AG22" s="15"/>
      <c r="AH22" s="769"/>
      <c r="AI22" s="15"/>
      <c r="AJ22" s="769"/>
      <c r="AK22" s="15"/>
      <c r="AL22" s="769"/>
      <c r="AM22" s="15"/>
      <c r="AN22" s="769"/>
      <c r="AO22" s="15"/>
      <c r="AP22" s="769"/>
      <c r="AQ22" s="15"/>
      <c r="AR22" s="769"/>
      <c r="AS22" s="15"/>
      <c r="AT22" s="769"/>
      <c r="AU22" s="15"/>
      <c r="AV22" s="769"/>
      <c r="AW22" s="15"/>
      <c r="AX22" s="769"/>
      <c r="AY22" s="15"/>
      <c r="AZ22" s="769"/>
      <c r="BA22" s="15"/>
      <c r="BB22" s="769"/>
      <c r="BC22" s="15"/>
      <c r="BD22" s="769"/>
      <c r="BE22" s="15"/>
      <c r="BF22" s="769"/>
      <c r="BG22" s="15"/>
      <c r="BH22" s="769"/>
      <c r="BI22" s="15"/>
      <c r="BJ22" s="769"/>
      <c r="BK22" s="15"/>
      <c r="BL22" s="769"/>
      <c r="BM22" s="15"/>
      <c r="BN22" s="769"/>
      <c r="BO22" s="15"/>
      <c r="BP22" s="769"/>
      <c r="BQ22" s="15"/>
      <c r="BR22" s="769"/>
      <c r="BS22" s="15"/>
      <c r="BT22" s="769"/>
      <c r="BU22" s="15"/>
      <c r="BV22" s="770"/>
      <c r="BW22" s="15"/>
      <c r="BX22" s="770"/>
      <c r="BY22" s="15"/>
      <c r="BZ22" s="770"/>
      <c r="CA22" s="15"/>
      <c r="CB22" s="770"/>
      <c r="CC22" s="15"/>
      <c r="CD22" s="770"/>
      <c r="CE22" s="15"/>
      <c r="CF22" s="770"/>
      <c r="CG22" s="15"/>
      <c r="CH22" s="770"/>
      <c r="CI22" s="15"/>
      <c r="CJ22" s="770"/>
      <c r="CK22" s="15"/>
      <c r="CL22" s="770"/>
      <c r="CM22" s="15"/>
      <c r="CN22" s="770"/>
      <c r="CO22" s="15"/>
      <c r="CP22" s="770"/>
      <c r="CQ22" s="15"/>
      <c r="CR22" s="770"/>
      <c r="CS22" s="15"/>
      <c r="CT22" s="770"/>
      <c r="CU22" s="15"/>
      <c r="CV22" s="770"/>
      <c r="CW22" s="15"/>
      <c r="CX22" s="770"/>
      <c r="CY22" s="15"/>
      <c r="CZ22" s="770"/>
      <c r="DA22" s="15"/>
      <c r="DB22" s="770"/>
      <c r="DC22" s="15"/>
      <c r="DD22" s="770"/>
      <c r="DE22" s="15"/>
      <c r="DF22" s="770"/>
      <c r="DG22" s="15"/>
      <c r="DH22" s="770"/>
      <c r="DI22" s="15"/>
      <c r="DJ22" s="770"/>
      <c r="DK22" s="15"/>
      <c r="DL22" s="770"/>
      <c r="DM22" s="15"/>
      <c r="DN22" s="770"/>
      <c r="DO22" s="15"/>
      <c r="DP22" s="770"/>
      <c r="DQ22" s="15"/>
      <c r="DR22" s="770"/>
      <c r="DS22" s="15"/>
      <c r="DT22" s="770"/>
      <c r="DU22" s="168">
        <f t="shared" si="0"/>
        <v>0</v>
      </c>
      <c r="DV22" s="2"/>
      <c r="DW22" s="168">
        <f t="shared" si="1"/>
        <v>0</v>
      </c>
      <c r="DX22" s="2"/>
      <c r="DY22" s="15">
        <f t="shared" si="2"/>
        <v>0</v>
      </c>
      <c r="DZ22" s="245"/>
      <c r="EA22" s="245"/>
      <c r="EB22" s="245"/>
      <c r="EC22" s="245"/>
    </row>
    <row r="23" spans="1:133" customFormat="1" ht="21" customHeight="1">
      <c r="A23" s="187"/>
      <c r="B23" s="187"/>
      <c r="C23" s="38" t="s">
        <v>58</v>
      </c>
      <c r="D23" s="34" t="s">
        <v>2447</v>
      </c>
      <c r="E23" s="477">
        <v>11885</v>
      </c>
      <c r="F23" s="457">
        <v>41186</v>
      </c>
      <c r="G23" s="788">
        <v>0</v>
      </c>
      <c r="H23" s="319" t="s">
        <v>2321</v>
      </c>
      <c r="I23" s="27">
        <v>41383</v>
      </c>
      <c r="J23" s="431" t="s">
        <v>2448</v>
      </c>
      <c r="K23" s="287" t="s">
        <v>2449</v>
      </c>
      <c r="L23" s="16">
        <v>0</v>
      </c>
      <c r="M23" s="255">
        <v>0</v>
      </c>
      <c r="N23" s="16">
        <v>0</v>
      </c>
      <c r="O23" s="255">
        <v>0</v>
      </c>
      <c r="P23" s="16">
        <v>0</v>
      </c>
      <c r="Q23" s="255">
        <v>0</v>
      </c>
      <c r="R23" s="16">
        <v>0</v>
      </c>
      <c r="S23" s="1114">
        <v>0</v>
      </c>
      <c r="T23" s="1114">
        <v>0</v>
      </c>
      <c r="U23" s="15"/>
      <c r="V23" s="769"/>
      <c r="W23" s="16"/>
      <c r="X23" s="776"/>
      <c r="Y23" s="15"/>
      <c r="Z23" s="769"/>
      <c r="AA23" s="15"/>
      <c r="AB23" s="769"/>
      <c r="AC23" s="15"/>
      <c r="AD23" s="769"/>
      <c r="AE23" s="15"/>
      <c r="AF23" s="769"/>
      <c r="AG23" s="15"/>
      <c r="AH23" s="769"/>
      <c r="AI23" s="15"/>
      <c r="AJ23" s="769"/>
      <c r="AK23" s="15"/>
      <c r="AL23" s="769"/>
      <c r="AM23" s="15"/>
      <c r="AN23" s="769"/>
      <c r="AO23" s="15"/>
      <c r="AP23" s="769"/>
      <c r="AQ23" s="15"/>
      <c r="AR23" s="769"/>
      <c r="AS23" s="15"/>
      <c r="AT23" s="769"/>
      <c r="AU23" s="15"/>
      <c r="AV23" s="769"/>
      <c r="AW23" s="15"/>
      <c r="AX23" s="769"/>
      <c r="AY23" s="15"/>
      <c r="AZ23" s="769"/>
      <c r="BA23" s="15"/>
      <c r="BB23" s="769"/>
      <c r="BC23" s="15"/>
      <c r="BD23" s="769"/>
      <c r="BE23" s="15"/>
      <c r="BF23" s="769"/>
      <c r="BG23" s="15"/>
      <c r="BH23" s="769"/>
      <c r="BI23" s="15"/>
      <c r="BJ23" s="769"/>
      <c r="BK23" s="15"/>
      <c r="BL23" s="769"/>
      <c r="BM23" s="15"/>
      <c r="BN23" s="769"/>
      <c r="BO23" s="15"/>
      <c r="BP23" s="769"/>
      <c r="BQ23" s="15"/>
      <c r="BR23" s="769"/>
      <c r="BS23" s="15"/>
      <c r="BT23" s="769"/>
      <c r="BU23" s="15"/>
      <c r="BV23" s="770"/>
      <c r="BW23" s="15"/>
      <c r="BX23" s="770"/>
      <c r="BY23" s="15"/>
      <c r="BZ23" s="770"/>
      <c r="CA23" s="15"/>
      <c r="CB23" s="770"/>
      <c r="CC23" s="15"/>
      <c r="CD23" s="770"/>
      <c r="CE23" s="15"/>
      <c r="CF23" s="770"/>
      <c r="CG23" s="15"/>
      <c r="CH23" s="770"/>
      <c r="CI23" s="15"/>
      <c r="CJ23" s="770"/>
      <c r="CK23" s="15"/>
      <c r="CL23" s="770"/>
      <c r="CM23" s="15"/>
      <c r="CN23" s="770"/>
      <c r="CO23" s="15"/>
      <c r="CP23" s="770"/>
      <c r="CQ23" s="15"/>
      <c r="CR23" s="770"/>
      <c r="CS23" s="15"/>
      <c r="CT23" s="770"/>
      <c r="CU23" s="15"/>
      <c r="CV23" s="770"/>
      <c r="CW23" s="15"/>
      <c r="CX23" s="770"/>
      <c r="CY23" s="15"/>
      <c r="CZ23" s="770"/>
      <c r="DA23" s="15"/>
      <c r="DB23" s="770"/>
      <c r="DC23" s="15"/>
      <c r="DD23" s="770"/>
      <c r="DE23" s="15"/>
      <c r="DF23" s="770"/>
      <c r="DG23" s="15"/>
      <c r="DH23" s="770"/>
      <c r="DI23" s="15"/>
      <c r="DJ23" s="770"/>
      <c r="DK23" s="15"/>
      <c r="DL23" s="770"/>
      <c r="DM23" s="15"/>
      <c r="DN23" s="770"/>
      <c r="DO23" s="15"/>
      <c r="DP23" s="770"/>
      <c r="DQ23" s="15"/>
      <c r="DR23" s="770"/>
      <c r="DS23" s="15"/>
      <c r="DT23" s="770"/>
      <c r="DU23" s="168">
        <f t="shared" si="0"/>
        <v>0</v>
      </c>
      <c r="DV23" s="2"/>
      <c r="DW23" s="168">
        <f t="shared" si="1"/>
        <v>0</v>
      </c>
      <c r="DX23" s="2"/>
      <c r="DY23" s="15">
        <f t="shared" si="2"/>
        <v>0</v>
      </c>
      <c r="DZ23" s="245"/>
      <c r="EA23" s="245"/>
      <c r="EB23" s="245"/>
      <c r="EC23" s="245"/>
    </row>
    <row r="24" spans="1:133" customFormat="1" ht="21" customHeight="1">
      <c r="A24" s="187"/>
      <c r="B24" s="187"/>
      <c r="C24" s="38" t="s">
        <v>59</v>
      </c>
      <c r="D24" s="556" t="s">
        <v>1088</v>
      </c>
      <c r="E24" s="477">
        <v>6258</v>
      </c>
      <c r="F24" s="457">
        <v>41551</v>
      </c>
      <c r="G24" s="788">
        <v>0</v>
      </c>
      <c r="H24" s="319" t="s">
        <v>1593</v>
      </c>
      <c r="I24" s="27">
        <v>37930</v>
      </c>
      <c r="J24" s="431" t="s">
        <v>651</v>
      </c>
      <c r="K24" s="287" t="s">
        <v>650</v>
      </c>
      <c r="L24" s="16">
        <v>0</v>
      </c>
      <c r="M24" s="255">
        <v>0</v>
      </c>
      <c r="N24" s="16">
        <v>0</v>
      </c>
      <c r="O24" s="255">
        <v>0</v>
      </c>
      <c r="P24" s="16">
        <v>0</v>
      </c>
      <c r="Q24" s="255">
        <v>0</v>
      </c>
      <c r="R24" s="16">
        <v>0</v>
      </c>
      <c r="S24" s="1114">
        <v>0</v>
      </c>
      <c r="T24" s="1114">
        <v>0</v>
      </c>
      <c r="U24" s="15"/>
      <c r="V24" s="769"/>
      <c r="W24" s="16"/>
      <c r="X24" s="776"/>
      <c r="Y24" s="15"/>
      <c r="Z24" s="769"/>
      <c r="AA24" s="15"/>
      <c r="AB24" s="769"/>
      <c r="AC24" s="15"/>
      <c r="AD24" s="769"/>
      <c r="AE24" s="15"/>
      <c r="AF24" s="769"/>
      <c r="AG24" s="15"/>
      <c r="AH24" s="769"/>
      <c r="AI24" s="15"/>
      <c r="AJ24" s="769"/>
      <c r="AK24" s="15"/>
      <c r="AL24" s="769"/>
      <c r="AM24" s="15"/>
      <c r="AN24" s="769"/>
      <c r="AO24" s="15"/>
      <c r="AP24" s="769"/>
      <c r="AQ24" s="15"/>
      <c r="AR24" s="769"/>
      <c r="AS24" s="15"/>
      <c r="AT24" s="769"/>
      <c r="AU24" s="15"/>
      <c r="AV24" s="769"/>
      <c r="AW24" s="15"/>
      <c r="AX24" s="769"/>
      <c r="AY24" s="15"/>
      <c r="AZ24" s="769"/>
      <c r="BA24" s="15"/>
      <c r="BB24" s="769"/>
      <c r="BC24" s="15"/>
      <c r="BD24" s="769"/>
      <c r="BE24" s="15"/>
      <c r="BF24" s="769"/>
      <c r="BG24" s="15"/>
      <c r="BH24" s="769"/>
      <c r="BI24" s="15"/>
      <c r="BJ24" s="769"/>
      <c r="BK24" s="15"/>
      <c r="BL24" s="769"/>
      <c r="BM24" s="15"/>
      <c r="BN24" s="769"/>
      <c r="BO24" s="15"/>
      <c r="BP24" s="769"/>
      <c r="BQ24" s="15"/>
      <c r="BR24" s="769"/>
      <c r="BS24" s="15"/>
      <c r="BT24" s="769"/>
      <c r="BU24" s="15"/>
      <c r="BV24" s="770"/>
      <c r="BW24" s="15"/>
      <c r="BX24" s="770"/>
      <c r="BY24" s="15"/>
      <c r="BZ24" s="770"/>
      <c r="CA24" s="15"/>
      <c r="CB24" s="770"/>
      <c r="CC24" s="15"/>
      <c r="CD24" s="770"/>
      <c r="CE24" s="15"/>
      <c r="CF24" s="770"/>
      <c r="CG24" s="15"/>
      <c r="CH24" s="770"/>
      <c r="CI24" s="15"/>
      <c r="CJ24" s="770"/>
      <c r="CK24" s="15"/>
      <c r="CL24" s="770"/>
      <c r="CM24" s="15"/>
      <c r="CN24" s="770"/>
      <c r="CO24" s="15"/>
      <c r="CP24" s="770"/>
      <c r="CQ24" s="15"/>
      <c r="CR24" s="770"/>
      <c r="CS24" s="15"/>
      <c r="CT24" s="770"/>
      <c r="CU24" s="15"/>
      <c r="CV24" s="770"/>
      <c r="CW24" s="15"/>
      <c r="CX24" s="770"/>
      <c r="CY24" s="15"/>
      <c r="CZ24" s="770"/>
      <c r="DA24" s="15"/>
      <c r="DB24" s="770"/>
      <c r="DC24" s="15"/>
      <c r="DD24" s="770"/>
      <c r="DE24" s="15"/>
      <c r="DF24" s="770"/>
      <c r="DG24" s="15"/>
      <c r="DH24" s="770"/>
      <c r="DI24" s="15"/>
      <c r="DJ24" s="770"/>
      <c r="DK24" s="15"/>
      <c r="DL24" s="770"/>
      <c r="DM24" s="15"/>
      <c r="DN24" s="770"/>
      <c r="DO24" s="15"/>
      <c r="DP24" s="770"/>
      <c r="DQ24" s="15"/>
      <c r="DR24" s="770"/>
      <c r="DS24" s="15"/>
      <c r="DT24" s="770"/>
      <c r="DU24" s="168">
        <f t="shared" si="0"/>
        <v>0</v>
      </c>
      <c r="DV24" s="2"/>
      <c r="DW24" s="168">
        <f t="shared" si="1"/>
        <v>0</v>
      </c>
      <c r="DX24" s="2"/>
      <c r="DY24" s="15">
        <f t="shared" si="2"/>
        <v>0</v>
      </c>
      <c r="DZ24" s="245"/>
      <c r="EA24" s="245"/>
      <c r="EB24" s="245"/>
      <c r="EC24" s="245"/>
    </row>
    <row r="25" spans="1:133" customFormat="1" ht="21" customHeight="1">
      <c r="A25" s="187"/>
      <c r="B25" s="187"/>
      <c r="C25" s="38" t="s">
        <v>61</v>
      </c>
      <c r="D25" s="556" t="s">
        <v>914</v>
      </c>
      <c r="E25" s="477">
        <v>1723</v>
      </c>
      <c r="F25" s="457">
        <v>41647</v>
      </c>
      <c r="G25" s="788">
        <v>0</v>
      </c>
      <c r="H25" s="319" t="s">
        <v>1593</v>
      </c>
      <c r="I25" s="27">
        <v>41610</v>
      </c>
      <c r="J25" s="590" t="s">
        <v>915</v>
      </c>
      <c r="K25" s="287" t="s">
        <v>969</v>
      </c>
      <c r="L25" s="16">
        <v>0</v>
      </c>
      <c r="M25" s="255">
        <v>0</v>
      </c>
      <c r="N25" s="16">
        <v>0</v>
      </c>
      <c r="O25" s="255">
        <v>0</v>
      </c>
      <c r="P25" s="16">
        <v>0</v>
      </c>
      <c r="Q25" s="255">
        <v>0</v>
      </c>
      <c r="R25" s="16">
        <v>0</v>
      </c>
      <c r="S25" s="1114">
        <v>0</v>
      </c>
      <c r="T25" s="1114">
        <v>0</v>
      </c>
      <c r="U25" s="15"/>
      <c r="V25" s="769"/>
      <c r="W25" s="16"/>
      <c r="X25" s="776"/>
      <c r="Y25" s="15"/>
      <c r="Z25" s="769"/>
      <c r="AA25" s="15"/>
      <c r="AB25" s="769"/>
      <c r="AC25" s="15"/>
      <c r="AD25" s="769"/>
      <c r="AE25" s="15"/>
      <c r="AF25" s="769"/>
      <c r="AG25" s="15"/>
      <c r="AH25" s="769"/>
      <c r="AI25" s="15"/>
      <c r="AJ25" s="769"/>
      <c r="AK25" s="15"/>
      <c r="AL25" s="769"/>
      <c r="AM25" s="15"/>
      <c r="AN25" s="769"/>
      <c r="AO25" s="15"/>
      <c r="AP25" s="769"/>
      <c r="AQ25" s="15"/>
      <c r="AR25" s="769"/>
      <c r="AS25" s="15"/>
      <c r="AT25" s="769"/>
      <c r="AU25" s="15"/>
      <c r="AV25" s="769"/>
      <c r="AW25" s="15"/>
      <c r="AX25" s="769"/>
      <c r="AY25" s="15"/>
      <c r="AZ25" s="769"/>
      <c r="BA25" s="15"/>
      <c r="BB25" s="769"/>
      <c r="BC25" s="15"/>
      <c r="BD25" s="769"/>
      <c r="BE25" s="15"/>
      <c r="BF25" s="769"/>
      <c r="BG25" s="15"/>
      <c r="BH25" s="769"/>
      <c r="BI25" s="15"/>
      <c r="BJ25" s="769"/>
      <c r="BK25" s="15"/>
      <c r="BL25" s="769"/>
      <c r="BM25" s="15"/>
      <c r="BN25" s="769"/>
      <c r="BO25" s="15"/>
      <c r="BP25" s="769"/>
      <c r="BQ25" s="15"/>
      <c r="BR25" s="769"/>
      <c r="BS25" s="15"/>
      <c r="BT25" s="769"/>
      <c r="BU25" s="15"/>
      <c r="BV25" s="770"/>
      <c r="BW25" s="15"/>
      <c r="BX25" s="770"/>
      <c r="BY25" s="15"/>
      <c r="BZ25" s="770"/>
      <c r="CA25" s="15"/>
      <c r="CB25" s="770"/>
      <c r="CC25" s="15"/>
      <c r="CD25" s="770"/>
      <c r="CE25" s="15"/>
      <c r="CF25" s="770"/>
      <c r="CG25" s="15"/>
      <c r="CH25" s="770"/>
      <c r="CI25" s="15"/>
      <c r="CJ25" s="770"/>
      <c r="CK25" s="15"/>
      <c r="CL25" s="770"/>
      <c r="CM25" s="15"/>
      <c r="CN25" s="770"/>
      <c r="CO25" s="15"/>
      <c r="CP25" s="770"/>
      <c r="CQ25" s="15"/>
      <c r="CR25" s="770"/>
      <c r="CS25" s="15"/>
      <c r="CT25" s="770"/>
      <c r="CU25" s="15"/>
      <c r="CV25" s="770"/>
      <c r="CW25" s="15"/>
      <c r="CX25" s="770"/>
      <c r="CY25" s="15"/>
      <c r="CZ25" s="770"/>
      <c r="DA25" s="15"/>
      <c r="DB25" s="770"/>
      <c r="DC25" s="15"/>
      <c r="DD25" s="770"/>
      <c r="DE25" s="15"/>
      <c r="DF25" s="770"/>
      <c r="DG25" s="15"/>
      <c r="DH25" s="770"/>
      <c r="DI25" s="15"/>
      <c r="DJ25" s="770"/>
      <c r="DK25" s="15"/>
      <c r="DL25" s="770"/>
      <c r="DM25" s="15"/>
      <c r="DN25" s="770"/>
      <c r="DO25" s="15"/>
      <c r="DP25" s="770"/>
      <c r="DQ25" s="15"/>
      <c r="DR25" s="770"/>
      <c r="DS25" s="15"/>
      <c r="DT25" s="770"/>
      <c r="DU25" s="168">
        <f t="shared" si="0"/>
        <v>0</v>
      </c>
      <c r="DV25" s="2"/>
      <c r="DW25" s="168">
        <f t="shared" si="1"/>
        <v>0</v>
      </c>
      <c r="DX25" s="2"/>
      <c r="DY25" s="15">
        <f t="shared" si="2"/>
        <v>0</v>
      </c>
      <c r="DZ25" s="245"/>
      <c r="EA25" s="245"/>
      <c r="EB25" s="245"/>
      <c r="EC25" s="245"/>
    </row>
    <row r="26" spans="1:133" customFormat="1" ht="21" customHeight="1">
      <c r="A26" s="187"/>
      <c r="B26" s="187"/>
      <c r="C26" s="38" t="s">
        <v>63</v>
      </c>
      <c r="D26" s="34" t="s">
        <v>2242</v>
      </c>
      <c r="E26" s="477">
        <v>3224</v>
      </c>
      <c r="F26" s="457">
        <v>41831</v>
      </c>
      <c r="G26" s="788">
        <v>0</v>
      </c>
      <c r="H26" s="319" t="s">
        <v>1830</v>
      </c>
      <c r="I26" s="27">
        <v>21466</v>
      </c>
      <c r="J26" s="431" t="s">
        <v>2243</v>
      </c>
      <c r="K26" s="287" t="s">
        <v>2244</v>
      </c>
      <c r="L26" s="16">
        <v>0</v>
      </c>
      <c r="M26" s="255">
        <v>0</v>
      </c>
      <c r="N26" s="16">
        <v>0</v>
      </c>
      <c r="O26" s="255">
        <v>0</v>
      </c>
      <c r="P26" s="16">
        <v>0</v>
      </c>
      <c r="Q26" s="255">
        <v>0</v>
      </c>
      <c r="R26" s="16">
        <v>0</v>
      </c>
      <c r="S26" s="1114">
        <v>0</v>
      </c>
      <c r="T26" s="1114">
        <v>0</v>
      </c>
      <c r="U26" s="15"/>
      <c r="V26" s="769"/>
      <c r="W26" s="16"/>
      <c r="X26" s="776"/>
      <c r="Y26" s="15"/>
      <c r="Z26" s="769"/>
      <c r="AA26" s="15"/>
      <c r="AB26" s="769"/>
      <c r="AC26" s="15"/>
      <c r="AD26" s="769"/>
      <c r="AE26" s="15"/>
      <c r="AF26" s="769"/>
      <c r="AG26" s="15"/>
      <c r="AH26" s="769"/>
      <c r="AI26" s="15"/>
      <c r="AJ26" s="769"/>
      <c r="AK26" s="15"/>
      <c r="AL26" s="769"/>
      <c r="AM26" s="15"/>
      <c r="AN26" s="769"/>
      <c r="AO26" s="15"/>
      <c r="AP26" s="769"/>
      <c r="AQ26" s="15"/>
      <c r="AR26" s="769"/>
      <c r="AS26" s="15"/>
      <c r="AT26" s="769"/>
      <c r="AU26" s="15"/>
      <c r="AV26" s="769"/>
      <c r="AW26" s="15"/>
      <c r="AX26" s="769"/>
      <c r="AY26" s="15"/>
      <c r="AZ26" s="769"/>
      <c r="BA26" s="15"/>
      <c r="BB26" s="769"/>
      <c r="BC26" s="15"/>
      <c r="BD26" s="769"/>
      <c r="BE26" s="15"/>
      <c r="BF26" s="769"/>
      <c r="BG26" s="15"/>
      <c r="BH26" s="769"/>
      <c r="BI26" s="15"/>
      <c r="BJ26" s="769"/>
      <c r="BK26" s="15"/>
      <c r="BL26" s="769"/>
      <c r="BM26" s="15"/>
      <c r="BN26" s="769"/>
      <c r="BO26" s="15"/>
      <c r="BP26" s="769"/>
      <c r="BQ26" s="15"/>
      <c r="BR26" s="769"/>
      <c r="BS26" s="15"/>
      <c r="BT26" s="769"/>
      <c r="BU26" s="15"/>
      <c r="BV26" s="770"/>
      <c r="BW26" s="15"/>
      <c r="BX26" s="770"/>
      <c r="BY26" s="15"/>
      <c r="BZ26" s="770"/>
      <c r="CA26" s="15"/>
      <c r="CB26" s="770"/>
      <c r="CC26" s="15"/>
      <c r="CD26" s="770"/>
      <c r="CE26" s="15"/>
      <c r="CF26" s="770"/>
      <c r="CG26" s="15"/>
      <c r="CH26" s="770"/>
      <c r="CI26" s="15"/>
      <c r="CJ26" s="770"/>
      <c r="CK26" s="15"/>
      <c r="CL26" s="770"/>
      <c r="CM26" s="15"/>
      <c r="CN26" s="770"/>
      <c r="CO26" s="15"/>
      <c r="CP26" s="770"/>
      <c r="CQ26" s="15"/>
      <c r="CR26" s="770"/>
      <c r="CS26" s="15"/>
      <c r="CT26" s="770"/>
      <c r="CU26" s="15"/>
      <c r="CV26" s="770"/>
      <c r="CW26" s="15"/>
      <c r="CX26" s="770"/>
      <c r="CY26" s="15"/>
      <c r="CZ26" s="770"/>
      <c r="DA26" s="15"/>
      <c r="DB26" s="770"/>
      <c r="DC26" s="15"/>
      <c r="DD26" s="770"/>
      <c r="DE26" s="15"/>
      <c r="DF26" s="770"/>
      <c r="DG26" s="15"/>
      <c r="DH26" s="770"/>
      <c r="DI26" s="15"/>
      <c r="DJ26" s="770"/>
      <c r="DK26" s="15"/>
      <c r="DL26" s="770"/>
      <c r="DM26" s="15"/>
      <c r="DN26" s="770"/>
      <c r="DO26" s="15"/>
      <c r="DP26" s="770"/>
      <c r="DQ26" s="15"/>
      <c r="DR26" s="770"/>
      <c r="DS26" s="15"/>
      <c r="DT26" s="770"/>
      <c r="DU26" s="168">
        <f t="shared" si="0"/>
        <v>0</v>
      </c>
      <c r="DV26" s="2"/>
      <c r="DW26" s="168">
        <f t="shared" si="1"/>
        <v>0</v>
      </c>
      <c r="DX26" s="2"/>
      <c r="DY26" s="15">
        <f t="shared" si="2"/>
        <v>0</v>
      </c>
      <c r="DZ26" s="245"/>
      <c r="EA26" s="245"/>
      <c r="EB26" s="245"/>
      <c r="EC26" s="245"/>
    </row>
    <row r="27" spans="1:133" customFormat="1" ht="21" customHeight="1">
      <c r="A27" s="187"/>
      <c r="B27" s="187"/>
      <c r="C27" s="38" t="s">
        <v>64</v>
      </c>
      <c r="D27" s="556" t="s">
        <v>100</v>
      </c>
      <c r="E27" s="477">
        <v>1917</v>
      </c>
      <c r="F27" s="459">
        <v>41880</v>
      </c>
      <c r="G27" s="788">
        <v>0</v>
      </c>
      <c r="H27" s="319" t="s">
        <v>1830</v>
      </c>
      <c r="I27" s="27">
        <v>15981</v>
      </c>
      <c r="J27" s="436" t="s">
        <v>1682</v>
      </c>
      <c r="K27" s="287" t="s">
        <v>507</v>
      </c>
      <c r="L27" s="16">
        <v>0</v>
      </c>
      <c r="M27" s="255">
        <v>0</v>
      </c>
      <c r="N27" s="16">
        <v>0</v>
      </c>
      <c r="O27" s="255">
        <v>0</v>
      </c>
      <c r="P27" s="16">
        <v>0</v>
      </c>
      <c r="Q27" s="255">
        <v>0</v>
      </c>
      <c r="R27" s="16">
        <v>0</v>
      </c>
      <c r="S27" s="1114">
        <v>0</v>
      </c>
      <c r="T27" s="1114">
        <v>0</v>
      </c>
      <c r="U27" s="15"/>
      <c r="V27" s="769"/>
      <c r="W27" s="16"/>
      <c r="X27" s="776"/>
      <c r="Y27" s="15"/>
      <c r="Z27" s="769"/>
      <c r="AA27" s="15"/>
      <c r="AB27" s="769"/>
      <c r="AC27" s="15"/>
      <c r="AD27" s="769"/>
      <c r="AE27" s="15"/>
      <c r="AF27" s="769"/>
      <c r="AG27" s="15"/>
      <c r="AH27" s="769"/>
      <c r="AI27" s="15"/>
      <c r="AJ27" s="769"/>
      <c r="AK27" s="15"/>
      <c r="AL27" s="769"/>
      <c r="AM27" s="15"/>
      <c r="AN27" s="769"/>
      <c r="AO27" s="15"/>
      <c r="AP27" s="769"/>
      <c r="AQ27" s="15"/>
      <c r="AR27" s="769"/>
      <c r="AS27" s="15"/>
      <c r="AT27" s="769"/>
      <c r="AU27" s="15"/>
      <c r="AV27" s="769"/>
      <c r="AW27" s="15"/>
      <c r="AX27" s="769"/>
      <c r="AY27" s="15"/>
      <c r="AZ27" s="769"/>
      <c r="BA27" s="15"/>
      <c r="BB27" s="769"/>
      <c r="BC27" s="15"/>
      <c r="BD27" s="769"/>
      <c r="BE27" s="15"/>
      <c r="BF27" s="769"/>
      <c r="BG27" s="15"/>
      <c r="BH27" s="769"/>
      <c r="BI27" s="15"/>
      <c r="BJ27" s="769"/>
      <c r="BK27" s="15"/>
      <c r="BL27" s="769"/>
      <c r="BM27" s="15"/>
      <c r="BN27" s="769"/>
      <c r="BO27" s="15"/>
      <c r="BP27" s="769"/>
      <c r="BQ27" s="15"/>
      <c r="BR27" s="769"/>
      <c r="BS27" s="15"/>
      <c r="BT27" s="769"/>
      <c r="BU27" s="15"/>
      <c r="BV27" s="770"/>
      <c r="BW27" s="15"/>
      <c r="BX27" s="770"/>
      <c r="BY27" s="15"/>
      <c r="BZ27" s="770"/>
      <c r="CA27" s="15"/>
      <c r="CB27" s="770"/>
      <c r="CC27" s="15"/>
      <c r="CD27" s="770"/>
      <c r="CE27" s="15"/>
      <c r="CF27" s="770"/>
      <c r="CG27" s="15"/>
      <c r="CH27" s="770"/>
      <c r="CI27" s="15"/>
      <c r="CJ27" s="770"/>
      <c r="CK27" s="15"/>
      <c r="CL27" s="770"/>
      <c r="CM27" s="15"/>
      <c r="CN27" s="770"/>
      <c r="CO27" s="15"/>
      <c r="CP27" s="770"/>
      <c r="CQ27" s="15"/>
      <c r="CR27" s="770"/>
      <c r="CS27" s="15"/>
      <c r="CT27" s="770"/>
      <c r="CU27" s="15"/>
      <c r="CV27" s="770"/>
      <c r="CW27" s="15"/>
      <c r="CX27" s="770"/>
      <c r="CY27" s="15"/>
      <c r="CZ27" s="770"/>
      <c r="DA27" s="15"/>
      <c r="DB27" s="770"/>
      <c r="DC27" s="15"/>
      <c r="DD27" s="770"/>
      <c r="DE27" s="15"/>
      <c r="DF27" s="770"/>
      <c r="DG27" s="15"/>
      <c r="DH27" s="770"/>
      <c r="DI27" s="15"/>
      <c r="DJ27" s="770"/>
      <c r="DK27" s="15"/>
      <c r="DL27" s="770"/>
      <c r="DM27" s="15"/>
      <c r="DN27" s="770"/>
      <c r="DO27" s="15"/>
      <c r="DP27" s="770"/>
      <c r="DQ27" s="15"/>
      <c r="DR27" s="770"/>
      <c r="DS27" s="15"/>
      <c r="DT27" s="770"/>
      <c r="DU27" s="168">
        <f t="shared" si="0"/>
        <v>0</v>
      </c>
      <c r="DV27" s="2"/>
      <c r="DW27" s="168">
        <f t="shared" si="1"/>
        <v>0</v>
      </c>
      <c r="DX27" s="2"/>
      <c r="DY27" s="15">
        <f t="shared" si="2"/>
        <v>0</v>
      </c>
      <c r="DZ27" s="245"/>
      <c r="EA27" s="245"/>
      <c r="EB27" s="245"/>
      <c r="EC27" s="245"/>
    </row>
    <row r="28" spans="1:133" customFormat="1" ht="21" customHeight="1">
      <c r="A28" s="187"/>
      <c r="B28" s="187"/>
      <c r="C28" s="38" t="s">
        <v>66</v>
      </c>
      <c r="D28" s="556" t="s">
        <v>132</v>
      </c>
      <c r="E28" s="477">
        <v>1917</v>
      </c>
      <c r="F28" s="459">
        <v>41880</v>
      </c>
      <c r="G28" s="788">
        <v>0</v>
      </c>
      <c r="H28" s="319" t="s">
        <v>1830</v>
      </c>
      <c r="I28" s="27">
        <v>21930</v>
      </c>
      <c r="J28" s="436" t="s">
        <v>1682</v>
      </c>
      <c r="K28" s="287" t="s">
        <v>507</v>
      </c>
      <c r="L28" s="16">
        <v>0</v>
      </c>
      <c r="M28" s="255">
        <v>0</v>
      </c>
      <c r="N28" s="16">
        <v>0</v>
      </c>
      <c r="O28" s="255">
        <v>0</v>
      </c>
      <c r="P28" s="16">
        <v>0</v>
      </c>
      <c r="Q28" s="255">
        <v>0</v>
      </c>
      <c r="R28" s="16">
        <v>0</v>
      </c>
      <c r="S28" s="1114">
        <v>0</v>
      </c>
      <c r="T28" s="1114">
        <v>0</v>
      </c>
      <c r="U28" s="15"/>
      <c r="V28" s="769"/>
      <c r="W28" s="16"/>
      <c r="X28" s="776"/>
      <c r="Y28" s="15"/>
      <c r="Z28" s="769"/>
      <c r="AA28" s="15"/>
      <c r="AB28" s="769"/>
      <c r="AC28" s="15"/>
      <c r="AD28" s="769"/>
      <c r="AE28" s="15"/>
      <c r="AF28" s="769"/>
      <c r="AG28" s="15"/>
      <c r="AH28" s="769"/>
      <c r="AI28" s="15"/>
      <c r="AJ28" s="769"/>
      <c r="AK28" s="15"/>
      <c r="AL28" s="769"/>
      <c r="AM28" s="15"/>
      <c r="AN28" s="769"/>
      <c r="AO28" s="15"/>
      <c r="AP28" s="769"/>
      <c r="AQ28" s="15"/>
      <c r="AR28" s="769"/>
      <c r="AS28" s="15"/>
      <c r="AT28" s="769"/>
      <c r="AU28" s="15"/>
      <c r="AV28" s="769"/>
      <c r="AW28" s="15"/>
      <c r="AX28" s="769"/>
      <c r="AY28" s="15"/>
      <c r="AZ28" s="769"/>
      <c r="BA28" s="15"/>
      <c r="BB28" s="769"/>
      <c r="BC28" s="15"/>
      <c r="BD28" s="769"/>
      <c r="BE28" s="15"/>
      <c r="BF28" s="769"/>
      <c r="BG28" s="15"/>
      <c r="BH28" s="769"/>
      <c r="BI28" s="15"/>
      <c r="BJ28" s="769"/>
      <c r="BK28" s="15"/>
      <c r="BL28" s="769"/>
      <c r="BM28" s="15"/>
      <c r="BN28" s="769"/>
      <c r="BO28" s="15"/>
      <c r="BP28" s="769"/>
      <c r="BQ28" s="15"/>
      <c r="BR28" s="769"/>
      <c r="BS28" s="15"/>
      <c r="BT28" s="769"/>
      <c r="BU28" s="15"/>
      <c r="BV28" s="770"/>
      <c r="BW28" s="15"/>
      <c r="BX28" s="770"/>
      <c r="BY28" s="15"/>
      <c r="BZ28" s="770"/>
      <c r="CA28" s="15"/>
      <c r="CB28" s="770"/>
      <c r="CC28" s="15"/>
      <c r="CD28" s="770"/>
      <c r="CE28" s="15"/>
      <c r="CF28" s="770"/>
      <c r="CG28" s="15"/>
      <c r="CH28" s="770"/>
      <c r="CI28" s="15"/>
      <c r="CJ28" s="770"/>
      <c r="CK28" s="15"/>
      <c r="CL28" s="770"/>
      <c r="CM28" s="15"/>
      <c r="CN28" s="770"/>
      <c r="CO28" s="15"/>
      <c r="CP28" s="770"/>
      <c r="CQ28" s="15"/>
      <c r="CR28" s="770"/>
      <c r="CS28" s="15"/>
      <c r="CT28" s="770"/>
      <c r="CU28" s="15"/>
      <c r="CV28" s="770"/>
      <c r="CW28" s="15"/>
      <c r="CX28" s="770"/>
      <c r="CY28" s="15"/>
      <c r="CZ28" s="770"/>
      <c r="DA28" s="15"/>
      <c r="DB28" s="770"/>
      <c r="DC28" s="15"/>
      <c r="DD28" s="770"/>
      <c r="DE28" s="15"/>
      <c r="DF28" s="770"/>
      <c r="DG28" s="15"/>
      <c r="DH28" s="770"/>
      <c r="DI28" s="15"/>
      <c r="DJ28" s="770"/>
      <c r="DK28" s="15"/>
      <c r="DL28" s="770"/>
      <c r="DM28" s="15"/>
      <c r="DN28" s="770"/>
      <c r="DO28" s="15"/>
      <c r="DP28" s="770"/>
      <c r="DQ28" s="15"/>
      <c r="DR28" s="770"/>
      <c r="DS28" s="15"/>
      <c r="DT28" s="770"/>
      <c r="DU28" s="168">
        <f t="shared" si="0"/>
        <v>0</v>
      </c>
      <c r="DV28" s="2"/>
      <c r="DW28" s="168">
        <f t="shared" si="1"/>
        <v>0</v>
      </c>
      <c r="DX28" s="2"/>
      <c r="DY28" s="15">
        <f t="shared" si="2"/>
        <v>0</v>
      </c>
      <c r="DZ28" s="245"/>
      <c r="EA28" s="245"/>
      <c r="EB28" s="245"/>
      <c r="EC28" s="245"/>
    </row>
    <row r="29" spans="1:133" customFormat="1" ht="21" customHeight="1">
      <c r="A29" s="775"/>
      <c r="B29" s="775"/>
      <c r="C29" s="38" t="s">
        <v>68</v>
      </c>
      <c r="D29" s="556" t="s">
        <v>1179</v>
      </c>
      <c r="E29" s="477">
        <v>2409</v>
      </c>
      <c r="F29" s="457">
        <v>42051</v>
      </c>
      <c r="G29" s="788">
        <v>0</v>
      </c>
      <c r="H29" s="319" t="s">
        <v>1830</v>
      </c>
      <c r="I29" s="27">
        <v>43052</v>
      </c>
      <c r="J29" s="436" t="s">
        <v>637</v>
      </c>
      <c r="K29" s="287" t="s">
        <v>637</v>
      </c>
      <c r="L29" s="767">
        <v>0</v>
      </c>
      <c r="M29" s="768">
        <v>0</v>
      </c>
      <c r="N29" s="767">
        <v>0</v>
      </c>
      <c r="O29" s="768">
        <v>0</v>
      </c>
      <c r="P29" s="767">
        <v>0</v>
      </c>
      <c r="Q29" s="255">
        <v>0</v>
      </c>
      <c r="R29" s="16">
        <v>0</v>
      </c>
      <c r="S29" s="1114">
        <v>0</v>
      </c>
      <c r="T29" s="1114">
        <v>0</v>
      </c>
      <c r="U29" s="766"/>
      <c r="V29" s="769"/>
      <c r="W29" s="767"/>
      <c r="X29" s="776"/>
      <c r="Y29" s="766"/>
      <c r="Z29" s="769"/>
      <c r="AA29" s="766"/>
      <c r="AB29" s="769"/>
      <c r="AC29" s="766"/>
      <c r="AD29" s="769"/>
      <c r="AE29" s="766"/>
      <c r="AF29" s="769"/>
      <c r="AG29" s="766"/>
      <c r="AH29" s="769"/>
      <c r="AI29" s="766"/>
      <c r="AJ29" s="769"/>
      <c r="AK29" s="766"/>
      <c r="AL29" s="769"/>
      <c r="AM29" s="766"/>
      <c r="AN29" s="769"/>
      <c r="AO29" s="15"/>
      <c r="AP29" s="769"/>
      <c r="AQ29" s="766"/>
      <c r="AR29" s="769"/>
      <c r="AS29" s="766"/>
      <c r="AT29" s="769"/>
      <c r="AU29" s="766"/>
      <c r="AV29" s="769"/>
      <c r="AW29" s="766"/>
      <c r="AX29" s="769"/>
      <c r="AY29" s="766"/>
      <c r="AZ29" s="769"/>
      <c r="BA29" s="766"/>
      <c r="BB29" s="769"/>
      <c r="BC29" s="766"/>
      <c r="BD29" s="769"/>
      <c r="BE29" s="766"/>
      <c r="BF29" s="769"/>
      <c r="BG29" s="766"/>
      <c r="BH29" s="769"/>
      <c r="BI29" s="766"/>
      <c r="BJ29" s="769"/>
      <c r="BK29" s="766"/>
      <c r="BL29" s="769"/>
      <c r="BM29" s="766"/>
      <c r="BN29" s="769"/>
      <c r="BO29" s="15"/>
      <c r="BP29" s="769"/>
      <c r="BQ29" s="766"/>
      <c r="BR29" s="769"/>
      <c r="BS29" s="766"/>
      <c r="BT29" s="769"/>
      <c r="BU29" s="766"/>
      <c r="BV29" s="770"/>
      <c r="BW29" s="766"/>
      <c r="BX29" s="770"/>
      <c r="BY29" s="766"/>
      <c r="BZ29" s="770"/>
      <c r="CA29" s="766"/>
      <c r="CB29" s="770"/>
      <c r="CC29" s="766"/>
      <c r="CD29" s="770"/>
      <c r="CE29" s="766"/>
      <c r="CF29" s="770"/>
      <c r="CG29" s="766"/>
      <c r="CH29" s="770"/>
      <c r="CI29" s="766"/>
      <c r="CJ29" s="770"/>
      <c r="CK29" s="766"/>
      <c r="CL29" s="770"/>
      <c r="CM29" s="766"/>
      <c r="CN29" s="770"/>
      <c r="CO29" s="15"/>
      <c r="CP29" s="770"/>
      <c r="CQ29" s="766"/>
      <c r="CR29" s="770"/>
      <c r="CS29" s="766"/>
      <c r="CT29" s="770"/>
      <c r="CU29" s="766"/>
      <c r="CV29" s="770"/>
      <c r="CW29" s="766"/>
      <c r="CX29" s="770"/>
      <c r="CY29" s="766"/>
      <c r="CZ29" s="770"/>
      <c r="DA29" s="766"/>
      <c r="DB29" s="770"/>
      <c r="DC29" s="766"/>
      <c r="DD29" s="770"/>
      <c r="DE29" s="766"/>
      <c r="DF29" s="770"/>
      <c r="DG29" s="766"/>
      <c r="DH29" s="770"/>
      <c r="DI29" s="766"/>
      <c r="DJ29" s="770"/>
      <c r="DK29" s="766"/>
      <c r="DL29" s="770"/>
      <c r="DM29" s="766"/>
      <c r="DN29" s="770"/>
      <c r="DO29" s="766"/>
      <c r="DP29" s="770"/>
      <c r="DQ29" s="766"/>
      <c r="DR29" s="770"/>
      <c r="DS29" s="766"/>
      <c r="DT29" s="770"/>
      <c r="DU29" s="168">
        <f t="shared" si="0"/>
        <v>0</v>
      </c>
      <c r="DV29" s="2"/>
      <c r="DW29" s="168">
        <f t="shared" si="1"/>
        <v>0</v>
      </c>
      <c r="DX29" s="2"/>
      <c r="DY29" s="15">
        <f t="shared" si="2"/>
        <v>0</v>
      </c>
      <c r="DZ29" s="245"/>
      <c r="EA29" s="245"/>
      <c r="EB29" s="245"/>
      <c r="EC29" s="245"/>
    </row>
    <row r="30" spans="1:133" customFormat="1" ht="21" customHeight="1">
      <c r="A30" s="187"/>
      <c r="B30" s="187"/>
      <c r="C30" s="38" t="s">
        <v>70</v>
      </c>
      <c r="D30" s="556" t="s">
        <v>71</v>
      </c>
      <c r="E30" s="477">
        <v>4210</v>
      </c>
      <c r="F30" s="457">
        <v>42419</v>
      </c>
      <c r="G30" s="788">
        <v>0</v>
      </c>
      <c r="H30" s="319" t="s">
        <v>2321</v>
      </c>
      <c r="I30" s="27" t="s">
        <v>1576</v>
      </c>
      <c r="J30" s="590" t="s">
        <v>1575</v>
      </c>
      <c r="K30" s="287" t="s">
        <v>1574</v>
      </c>
      <c r="L30" s="16">
        <v>0</v>
      </c>
      <c r="M30" s="255">
        <v>0</v>
      </c>
      <c r="N30" s="16">
        <v>0</v>
      </c>
      <c r="O30" s="255">
        <v>0</v>
      </c>
      <c r="P30" s="16">
        <v>0</v>
      </c>
      <c r="Q30" s="255">
        <v>0</v>
      </c>
      <c r="R30" s="16">
        <v>0</v>
      </c>
      <c r="S30" s="1114">
        <v>0</v>
      </c>
      <c r="T30" s="1114">
        <v>0</v>
      </c>
      <c r="U30" s="15"/>
      <c r="V30" s="769"/>
      <c r="W30" s="16"/>
      <c r="X30" s="776"/>
      <c r="Y30" s="15"/>
      <c r="Z30" s="769"/>
      <c r="AA30" s="15"/>
      <c r="AB30" s="769"/>
      <c r="AC30" s="15"/>
      <c r="AD30" s="769"/>
      <c r="AE30" s="15"/>
      <c r="AF30" s="769"/>
      <c r="AG30" s="15"/>
      <c r="AH30" s="769"/>
      <c r="AI30" s="15"/>
      <c r="AJ30" s="769"/>
      <c r="AK30" s="15"/>
      <c r="AL30" s="769"/>
      <c r="AM30" s="15"/>
      <c r="AN30" s="769"/>
      <c r="AO30" s="15"/>
      <c r="AP30" s="769"/>
      <c r="AQ30" s="15"/>
      <c r="AR30" s="769"/>
      <c r="AS30" s="15"/>
      <c r="AT30" s="769"/>
      <c r="AU30" s="15"/>
      <c r="AV30" s="769"/>
      <c r="AW30" s="15"/>
      <c r="AX30" s="769"/>
      <c r="AY30" s="15"/>
      <c r="AZ30" s="769"/>
      <c r="BA30" s="15"/>
      <c r="BB30" s="769"/>
      <c r="BC30" s="15"/>
      <c r="BD30" s="769"/>
      <c r="BE30" s="15"/>
      <c r="BF30" s="769"/>
      <c r="BG30" s="15"/>
      <c r="BH30" s="769"/>
      <c r="BI30" s="15"/>
      <c r="BJ30" s="769"/>
      <c r="BK30" s="15"/>
      <c r="BL30" s="769"/>
      <c r="BM30" s="15"/>
      <c r="BN30" s="769"/>
      <c r="BO30" s="15"/>
      <c r="BP30" s="769"/>
      <c r="BQ30" s="15"/>
      <c r="BR30" s="769"/>
      <c r="BS30" s="15"/>
      <c r="BT30" s="769"/>
      <c r="BU30" s="15"/>
      <c r="BV30" s="770"/>
      <c r="BW30" s="15"/>
      <c r="BX30" s="770"/>
      <c r="BY30" s="15"/>
      <c r="BZ30" s="770"/>
      <c r="CA30" s="15"/>
      <c r="CB30" s="770"/>
      <c r="CC30" s="15"/>
      <c r="CD30" s="770"/>
      <c r="CE30" s="15"/>
      <c r="CF30" s="770"/>
      <c r="CG30" s="15"/>
      <c r="CH30" s="770"/>
      <c r="CI30" s="15"/>
      <c r="CJ30" s="770"/>
      <c r="CK30" s="15"/>
      <c r="CL30" s="770"/>
      <c r="CM30" s="15"/>
      <c r="CN30" s="770"/>
      <c r="CO30" s="15"/>
      <c r="CP30" s="770"/>
      <c r="CQ30" s="15"/>
      <c r="CR30" s="770"/>
      <c r="CS30" s="15"/>
      <c r="CT30" s="770"/>
      <c r="CU30" s="15"/>
      <c r="CV30" s="770"/>
      <c r="CW30" s="15"/>
      <c r="CX30" s="770"/>
      <c r="CY30" s="15"/>
      <c r="CZ30" s="770"/>
      <c r="DA30" s="15"/>
      <c r="DB30" s="770"/>
      <c r="DC30" s="15"/>
      <c r="DD30" s="770"/>
      <c r="DE30" s="15"/>
      <c r="DF30" s="770"/>
      <c r="DG30" s="15"/>
      <c r="DH30" s="770"/>
      <c r="DI30" s="15"/>
      <c r="DJ30" s="770"/>
      <c r="DK30" s="15"/>
      <c r="DL30" s="770"/>
      <c r="DM30" s="15"/>
      <c r="DN30" s="770"/>
      <c r="DO30" s="15"/>
      <c r="DP30" s="770"/>
      <c r="DQ30" s="15"/>
      <c r="DR30" s="770"/>
      <c r="DS30" s="15"/>
      <c r="DT30" s="770"/>
      <c r="DU30" s="168">
        <f t="shared" si="0"/>
        <v>0</v>
      </c>
      <c r="DV30" s="2"/>
      <c r="DW30" s="168">
        <f t="shared" si="1"/>
        <v>0</v>
      </c>
      <c r="DX30" s="2"/>
      <c r="DY30" s="15">
        <f t="shared" si="2"/>
        <v>0</v>
      </c>
      <c r="DZ30" s="245"/>
      <c r="EA30" s="245"/>
      <c r="EB30" s="245"/>
      <c r="EC30" s="245"/>
    </row>
    <row r="31" spans="1:133" customFormat="1" ht="21" customHeight="1">
      <c r="A31" s="187"/>
      <c r="B31" s="187"/>
      <c r="C31" s="38" t="s">
        <v>72</v>
      </c>
      <c r="D31" s="556" t="s">
        <v>1683</v>
      </c>
      <c r="E31" s="477">
        <v>11420</v>
      </c>
      <c r="F31" s="458">
        <v>44035</v>
      </c>
      <c r="G31" s="788">
        <v>0</v>
      </c>
      <c r="H31" s="319" t="s">
        <v>1593</v>
      </c>
      <c r="I31" s="27"/>
      <c r="J31" s="430" t="s">
        <v>1686</v>
      </c>
      <c r="K31" s="287" t="s">
        <v>1687</v>
      </c>
      <c r="L31" s="16">
        <v>0</v>
      </c>
      <c r="M31" s="255">
        <v>0</v>
      </c>
      <c r="N31" s="16">
        <v>0</v>
      </c>
      <c r="O31" s="255">
        <v>0</v>
      </c>
      <c r="P31" s="16">
        <v>0</v>
      </c>
      <c r="Q31" s="255">
        <v>0</v>
      </c>
      <c r="R31" s="16">
        <v>0</v>
      </c>
      <c r="S31" s="1114">
        <v>0</v>
      </c>
      <c r="T31" s="1114">
        <v>0</v>
      </c>
      <c r="U31" s="15"/>
      <c r="V31" s="769"/>
      <c r="W31" s="16"/>
      <c r="X31" s="776"/>
      <c r="Y31" s="15"/>
      <c r="Z31" s="769"/>
      <c r="AA31" s="15"/>
      <c r="AB31" s="769"/>
      <c r="AC31" s="15"/>
      <c r="AD31" s="769"/>
      <c r="AE31" s="15"/>
      <c r="AF31" s="769"/>
      <c r="AG31" s="15"/>
      <c r="AH31" s="769"/>
      <c r="AI31" s="15"/>
      <c r="AJ31" s="769"/>
      <c r="AK31" s="15"/>
      <c r="AL31" s="769"/>
      <c r="AM31" s="15"/>
      <c r="AN31" s="769"/>
      <c r="AO31" s="15"/>
      <c r="AP31" s="769"/>
      <c r="AQ31" s="15"/>
      <c r="AR31" s="769"/>
      <c r="AS31" s="15"/>
      <c r="AT31" s="769"/>
      <c r="AU31" s="15"/>
      <c r="AV31" s="769"/>
      <c r="AW31" s="15"/>
      <c r="AX31" s="769"/>
      <c r="AY31" s="15"/>
      <c r="AZ31" s="769"/>
      <c r="BA31" s="15"/>
      <c r="BB31" s="769"/>
      <c r="BC31" s="15"/>
      <c r="BD31" s="769"/>
      <c r="BE31" s="15"/>
      <c r="BF31" s="769"/>
      <c r="BG31" s="15"/>
      <c r="BH31" s="769"/>
      <c r="BI31" s="15"/>
      <c r="BJ31" s="769"/>
      <c r="BK31" s="15"/>
      <c r="BL31" s="769"/>
      <c r="BM31" s="15"/>
      <c r="BN31" s="769"/>
      <c r="BO31" s="15"/>
      <c r="BP31" s="769"/>
      <c r="BQ31" s="15"/>
      <c r="BR31" s="769"/>
      <c r="BS31" s="15"/>
      <c r="BT31" s="769"/>
      <c r="BU31" s="15"/>
      <c r="BV31" s="770"/>
      <c r="BW31" s="15"/>
      <c r="BX31" s="770"/>
      <c r="BY31" s="15"/>
      <c r="BZ31" s="770"/>
      <c r="CA31" s="15"/>
      <c r="CB31" s="770"/>
      <c r="CC31" s="15"/>
      <c r="CD31" s="770"/>
      <c r="CE31" s="15"/>
      <c r="CF31" s="770"/>
      <c r="CG31" s="15"/>
      <c r="CH31" s="770"/>
      <c r="CI31" s="15"/>
      <c r="CJ31" s="770"/>
      <c r="CK31" s="15"/>
      <c r="CL31" s="770"/>
      <c r="CM31" s="15"/>
      <c r="CN31" s="770"/>
      <c r="CO31" s="15"/>
      <c r="CP31" s="770"/>
      <c r="CQ31" s="15"/>
      <c r="CR31" s="770"/>
      <c r="CS31" s="15"/>
      <c r="CT31" s="770"/>
      <c r="CU31" s="15"/>
      <c r="CV31" s="770"/>
      <c r="CW31" s="15"/>
      <c r="CX31" s="770"/>
      <c r="CY31" s="15"/>
      <c r="CZ31" s="770"/>
      <c r="DA31" s="15"/>
      <c r="DB31" s="770"/>
      <c r="DC31" s="15"/>
      <c r="DD31" s="770"/>
      <c r="DE31" s="15"/>
      <c r="DF31" s="770"/>
      <c r="DG31" s="15"/>
      <c r="DH31" s="770"/>
      <c r="DI31" s="15"/>
      <c r="DJ31" s="770"/>
      <c r="DK31" s="15"/>
      <c r="DL31" s="770"/>
      <c r="DM31" s="15"/>
      <c r="DN31" s="770"/>
      <c r="DO31" s="15"/>
      <c r="DP31" s="770"/>
      <c r="DQ31" s="15"/>
      <c r="DR31" s="770"/>
      <c r="DS31" s="15"/>
      <c r="DT31" s="770"/>
      <c r="DU31" s="168">
        <f t="shared" si="0"/>
        <v>0</v>
      </c>
      <c r="DV31" s="2"/>
      <c r="DW31" s="168">
        <f t="shared" si="1"/>
        <v>0</v>
      </c>
      <c r="DX31" s="2"/>
      <c r="DY31" s="15">
        <f t="shared" si="2"/>
        <v>0</v>
      </c>
      <c r="DZ31" s="245"/>
      <c r="EA31" s="245"/>
      <c r="EB31" s="245"/>
      <c r="EC31" s="245"/>
    </row>
    <row r="32" spans="1:133" customFormat="1" ht="21" customHeight="1">
      <c r="A32" s="187"/>
      <c r="B32" s="187"/>
      <c r="C32" s="38" t="s">
        <v>74</v>
      </c>
      <c r="D32" s="34" t="s">
        <v>1331</v>
      </c>
      <c r="E32" s="477">
        <v>10923</v>
      </c>
      <c r="F32" s="458">
        <v>44350</v>
      </c>
      <c r="G32" s="788">
        <v>0</v>
      </c>
      <c r="H32" s="319" t="s">
        <v>1593</v>
      </c>
      <c r="I32" s="27">
        <v>31951</v>
      </c>
      <c r="J32" s="430" t="s">
        <v>1209</v>
      </c>
      <c r="K32" s="287" t="s">
        <v>1208</v>
      </c>
      <c r="L32" s="16">
        <v>0</v>
      </c>
      <c r="M32" s="255">
        <v>0</v>
      </c>
      <c r="N32" s="16">
        <v>0</v>
      </c>
      <c r="O32" s="255">
        <v>0</v>
      </c>
      <c r="P32" s="16">
        <v>0</v>
      </c>
      <c r="Q32" s="255">
        <v>0</v>
      </c>
      <c r="R32" s="16">
        <v>0</v>
      </c>
      <c r="S32" s="1114">
        <v>0</v>
      </c>
      <c r="T32" s="1114">
        <v>0</v>
      </c>
      <c r="U32" s="15"/>
      <c r="V32" s="769"/>
      <c r="W32" s="16"/>
      <c r="X32" s="776"/>
      <c r="Y32" s="15"/>
      <c r="Z32" s="769"/>
      <c r="AA32" s="15"/>
      <c r="AB32" s="769"/>
      <c r="AC32" s="15"/>
      <c r="AD32" s="769"/>
      <c r="AE32" s="15"/>
      <c r="AF32" s="769"/>
      <c r="AG32" s="15"/>
      <c r="AH32" s="769"/>
      <c r="AI32" s="15"/>
      <c r="AJ32" s="769"/>
      <c r="AK32" s="15"/>
      <c r="AL32" s="769"/>
      <c r="AM32" s="15"/>
      <c r="AN32" s="769"/>
      <c r="AO32" s="15"/>
      <c r="AP32" s="769"/>
      <c r="AQ32" s="15"/>
      <c r="AR32" s="769"/>
      <c r="AS32" s="15"/>
      <c r="AT32" s="769"/>
      <c r="AU32" s="15"/>
      <c r="AV32" s="769"/>
      <c r="AW32" s="15"/>
      <c r="AX32" s="769"/>
      <c r="AY32" s="15"/>
      <c r="AZ32" s="769"/>
      <c r="BA32" s="15"/>
      <c r="BB32" s="769"/>
      <c r="BC32" s="15"/>
      <c r="BD32" s="769"/>
      <c r="BE32" s="15"/>
      <c r="BF32" s="769"/>
      <c r="BG32" s="15"/>
      <c r="BH32" s="769"/>
      <c r="BI32" s="15"/>
      <c r="BJ32" s="769"/>
      <c r="BK32" s="15"/>
      <c r="BL32" s="769"/>
      <c r="BM32" s="15"/>
      <c r="BN32" s="769"/>
      <c r="BO32" s="15"/>
      <c r="BP32" s="769"/>
      <c r="BQ32" s="15"/>
      <c r="BR32" s="769"/>
      <c r="BS32" s="15"/>
      <c r="BT32" s="769"/>
      <c r="BU32" s="15"/>
      <c r="BV32" s="770"/>
      <c r="BW32" s="15"/>
      <c r="BX32" s="770"/>
      <c r="BY32" s="15"/>
      <c r="BZ32" s="770"/>
      <c r="CA32" s="15"/>
      <c r="CB32" s="770"/>
      <c r="CC32" s="15"/>
      <c r="CD32" s="770"/>
      <c r="CE32" s="15"/>
      <c r="CF32" s="770"/>
      <c r="CG32" s="15"/>
      <c r="CH32" s="770"/>
      <c r="CI32" s="15"/>
      <c r="CJ32" s="770"/>
      <c r="CK32" s="15"/>
      <c r="CL32" s="770"/>
      <c r="CM32" s="15"/>
      <c r="CN32" s="770"/>
      <c r="CO32" s="15"/>
      <c r="CP32" s="770"/>
      <c r="CQ32" s="15"/>
      <c r="CR32" s="770"/>
      <c r="CS32" s="15"/>
      <c r="CT32" s="770"/>
      <c r="CU32" s="15"/>
      <c r="CV32" s="770"/>
      <c r="CW32" s="15"/>
      <c r="CX32" s="770"/>
      <c r="CY32" s="15"/>
      <c r="CZ32" s="770"/>
      <c r="DA32" s="15"/>
      <c r="DB32" s="770"/>
      <c r="DC32" s="15"/>
      <c r="DD32" s="770"/>
      <c r="DE32" s="15"/>
      <c r="DF32" s="770"/>
      <c r="DG32" s="15"/>
      <c r="DH32" s="770"/>
      <c r="DI32" s="15"/>
      <c r="DJ32" s="770"/>
      <c r="DK32" s="15"/>
      <c r="DL32" s="770"/>
      <c r="DM32" s="15"/>
      <c r="DN32" s="770"/>
      <c r="DO32" s="15"/>
      <c r="DP32" s="770"/>
      <c r="DQ32" s="15"/>
      <c r="DR32" s="770"/>
      <c r="DS32" s="15"/>
      <c r="DT32" s="770"/>
      <c r="DU32" s="168">
        <f t="shared" si="0"/>
        <v>0</v>
      </c>
      <c r="DV32" s="2"/>
      <c r="DW32" s="168">
        <f t="shared" si="1"/>
        <v>0</v>
      </c>
      <c r="DX32" s="2"/>
      <c r="DY32" s="15">
        <f t="shared" si="2"/>
        <v>0</v>
      </c>
      <c r="DZ32" s="245"/>
      <c r="EA32" s="245"/>
      <c r="EB32" s="245"/>
      <c r="EC32" s="245"/>
    </row>
    <row r="33" spans="1:133" customFormat="1" ht="21" customHeight="1">
      <c r="A33" s="187"/>
      <c r="B33" s="187"/>
      <c r="C33" s="38" t="s">
        <v>75</v>
      </c>
      <c r="D33" s="556" t="s">
        <v>2489</v>
      </c>
      <c r="E33" s="477">
        <v>10923</v>
      </c>
      <c r="F33" s="458">
        <v>44350</v>
      </c>
      <c r="G33" s="788">
        <v>0</v>
      </c>
      <c r="H33" s="319" t="s">
        <v>1593</v>
      </c>
      <c r="I33" s="27">
        <v>44342</v>
      </c>
      <c r="J33" s="430" t="s">
        <v>1209</v>
      </c>
      <c r="K33" s="287" t="s">
        <v>1208</v>
      </c>
      <c r="L33" s="16">
        <v>0</v>
      </c>
      <c r="M33" s="255">
        <v>0</v>
      </c>
      <c r="N33" s="16">
        <v>0</v>
      </c>
      <c r="O33" s="255">
        <v>0</v>
      </c>
      <c r="P33" s="16">
        <v>0</v>
      </c>
      <c r="Q33" s="255">
        <v>0</v>
      </c>
      <c r="R33" s="16">
        <v>0</v>
      </c>
      <c r="S33" s="1114">
        <v>0</v>
      </c>
      <c r="T33" s="1114">
        <v>0</v>
      </c>
      <c r="U33" s="15"/>
      <c r="V33" s="769"/>
      <c r="W33" s="16"/>
      <c r="X33" s="776"/>
      <c r="Y33" s="15"/>
      <c r="Z33" s="769"/>
      <c r="AA33" s="15"/>
      <c r="AB33" s="769"/>
      <c r="AC33" s="15"/>
      <c r="AD33" s="769"/>
      <c r="AE33" s="15"/>
      <c r="AF33" s="769"/>
      <c r="AG33" s="15"/>
      <c r="AH33" s="769"/>
      <c r="AI33" s="15"/>
      <c r="AJ33" s="769"/>
      <c r="AK33" s="15"/>
      <c r="AL33" s="769"/>
      <c r="AM33" s="15"/>
      <c r="AN33" s="769"/>
      <c r="AO33" s="15"/>
      <c r="AP33" s="769"/>
      <c r="AQ33" s="15"/>
      <c r="AR33" s="769"/>
      <c r="AS33" s="15"/>
      <c r="AT33" s="769"/>
      <c r="AU33" s="15"/>
      <c r="AV33" s="769"/>
      <c r="AW33" s="15"/>
      <c r="AX33" s="769"/>
      <c r="AY33" s="15"/>
      <c r="AZ33" s="769"/>
      <c r="BA33" s="15"/>
      <c r="BB33" s="769"/>
      <c r="BC33" s="15"/>
      <c r="BD33" s="769"/>
      <c r="BE33" s="15"/>
      <c r="BF33" s="769"/>
      <c r="BG33" s="15"/>
      <c r="BH33" s="769"/>
      <c r="BI33" s="15"/>
      <c r="BJ33" s="769"/>
      <c r="BK33" s="15"/>
      <c r="BL33" s="769"/>
      <c r="BM33" s="15"/>
      <c r="BN33" s="769"/>
      <c r="BO33" s="15"/>
      <c r="BP33" s="769"/>
      <c r="BQ33" s="15"/>
      <c r="BR33" s="769"/>
      <c r="BS33" s="15"/>
      <c r="BT33" s="769"/>
      <c r="BU33" s="15"/>
      <c r="BV33" s="770"/>
      <c r="BW33" s="15"/>
      <c r="BX33" s="770"/>
      <c r="BY33" s="15"/>
      <c r="BZ33" s="770"/>
      <c r="CA33" s="15"/>
      <c r="CB33" s="770"/>
      <c r="CC33" s="15"/>
      <c r="CD33" s="770"/>
      <c r="CE33" s="15"/>
      <c r="CF33" s="770"/>
      <c r="CG33" s="15"/>
      <c r="CH33" s="770"/>
      <c r="CI33" s="15"/>
      <c r="CJ33" s="770"/>
      <c r="CK33" s="15"/>
      <c r="CL33" s="770"/>
      <c r="CM33" s="15"/>
      <c r="CN33" s="770"/>
      <c r="CO33" s="15"/>
      <c r="CP33" s="770"/>
      <c r="CQ33" s="15"/>
      <c r="CR33" s="770"/>
      <c r="CS33" s="15"/>
      <c r="CT33" s="770"/>
      <c r="CU33" s="15"/>
      <c r="CV33" s="770"/>
      <c r="CW33" s="15"/>
      <c r="CX33" s="770"/>
      <c r="CY33" s="15"/>
      <c r="CZ33" s="770"/>
      <c r="DA33" s="15"/>
      <c r="DB33" s="770"/>
      <c r="DC33" s="15"/>
      <c r="DD33" s="770"/>
      <c r="DE33" s="15"/>
      <c r="DF33" s="770"/>
      <c r="DG33" s="15"/>
      <c r="DH33" s="770"/>
      <c r="DI33" s="15"/>
      <c r="DJ33" s="770"/>
      <c r="DK33" s="15"/>
      <c r="DL33" s="770"/>
      <c r="DM33" s="15"/>
      <c r="DN33" s="770"/>
      <c r="DO33" s="15"/>
      <c r="DP33" s="770"/>
      <c r="DQ33" s="15"/>
      <c r="DR33" s="770"/>
      <c r="DS33" s="15"/>
      <c r="DT33" s="770"/>
      <c r="DU33" s="168">
        <f t="shared" si="0"/>
        <v>0</v>
      </c>
      <c r="DV33" s="2"/>
      <c r="DW33" s="168">
        <f t="shared" si="1"/>
        <v>0</v>
      </c>
      <c r="DX33" s="2"/>
      <c r="DY33" s="15">
        <f t="shared" si="2"/>
        <v>0</v>
      </c>
      <c r="DZ33" s="245"/>
      <c r="EA33" s="245"/>
      <c r="EB33" s="245"/>
      <c r="EC33" s="245"/>
    </row>
    <row r="34" spans="1:133" customFormat="1" ht="21" customHeight="1">
      <c r="A34" s="187"/>
      <c r="B34" s="187"/>
      <c r="C34" s="38" t="s">
        <v>77</v>
      </c>
      <c r="D34" s="34" t="s">
        <v>2287</v>
      </c>
      <c r="E34" s="477">
        <v>11201</v>
      </c>
      <c r="F34" s="459">
        <v>44608</v>
      </c>
      <c r="G34" s="788">
        <v>0</v>
      </c>
      <c r="H34" s="319" t="s">
        <v>1830</v>
      </c>
      <c r="I34" s="27">
        <v>44635</v>
      </c>
      <c r="J34" s="436" t="s">
        <v>2289</v>
      </c>
      <c r="K34" s="287" t="s">
        <v>2289</v>
      </c>
      <c r="L34" s="16">
        <v>0</v>
      </c>
      <c r="M34" s="255">
        <v>0</v>
      </c>
      <c r="N34" s="16">
        <v>0</v>
      </c>
      <c r="O34" s="255">
        <v>0</v>
      </c>
      <c r="P34" s="16">
        <v>0</v>
      </c>
      <c r="Q34" s="255">
        <v>0</v>
      </c>
      <c r="R34" s="16">
        <v>0</v>
      </c>
      <c r="S34" s="1114">
        <v>0</v>
      </c>
      <c r="T34" s="1114">
        <v>0</v>
      </c>
      <c r="U34" s="15"/>
      <c r="V34" s="769"/>
      <c r="W34" s="16"/>
      <c r="X34" s="776"/>
      <c r="Y34" s="15"/>
      <c r="Z34" s="769"/>
      <c r="AA34" s="15"/>
      <c r="AB34" s="769"/>
      <c r="AC34" s="15"/>
      <c r="AD34" s="769"/>
      <c r="AE34" s="15"/>
      <c r="AF34" s="769"/>
      <c r="AG34" s="15"/>
      <c r="AH34" s="769"/>
      <c r="AI34" s="15"/>
      <c r="AJ34" s="769"/>
      <c r="AK34" s="15"/>
      <c r="AL34" s="769"/>
      <c r="AM34" s="15"/>
      <c r="AN34" s="769"/>
      <c r="AO34" s="15"/>
      <c r="AP34" s="769"/>
      <c r="AQ34" s="15"/>
      <c r="AR34" s="769"/>
      <c r="AS34" s="15"/>
      <c r="AT34" s="769"/>
      <c r="AU34" s="15"/>
      <c r="AV34" s="769"/>
      <c r="AW34" s="15"/>
      <c r="AX34" s="769"/>
      <c r="AY34" s="15"/>
      <c r="AZ34" s="769"/>
      <c r="BA34" s="15"/>
      <c r="BB34" s="769"/>
      <c r="BC34" s="15"/>
      <c r="BD34" s="769"/>
      <c r="BE34" s="15"/>
      <c r="BF34" s="769"/>
      <c r="BG34" s="15"/>
      <c r="BH34" s="769"/>
      <c r="BI34" s="15"/>
      <c r="BJ34" s="769"/>
      <c r="BK34" s="15"/>
      <c r="BL34" s="769"/>
      <c r="BM34" s="15"/>
      <c r="BN34" s="769"/>
      <c r="BO34" s="15"/>
      <c r="BP34" s="769"/>
      <c r="BQ34" s="15"/>
      <c r="BR34" s="769"/>
      <c r="BS34" s="15"/>
      <c r="BT34" s="769"/>
      <c r="BU34" s="15"/>
      <c r="BV34" s="770"/>
      <c r="BW34" s="15"/>
      <c r="BX34" s="770"/>
      <c r="BY34" s="15"/>
      <c r="BZ34" s="770"/>
      <c r="CA34" s="15"/>
      <c r="CB34" s="770"/>
      <c r="CC34" s="15"/>
      <c r="CD34" s="770"/>
      <c r="CE34" s="15"/>
      <c r="CF34" s="770"/>
      <c r="CG34" s="15"/>
      <c r="CH34" s="770"/>
      <c r="CI34" s="15"/>
      <c r="CJ34" s="770"/>
      <c r="CK34" s="15"/>
      <c r="CL34" s="770"/>
      <c r="CM34" s="15"/>
      <c r="CN34" s="770"/>
      <c r="CO34" s="15"/>
      <c r="CP34" s="770"/>
      <c r="CQ34" s="15"/>
      <c r="CR34" s="770"/>
      <c r="CS34" s="15"/>
      <c r="CT34" s="770"/>
      <c r="CU34" s="15"/>
      <c r="CV34" s="770"/>
      <c r="CW34" s="15"/>
      <c r="CX34" s="770"/>
      <c r="CY34" s="15"/>
      <c r="CZ34" s="770"/>
      <c r="DA34" s="15"/>
      <c r="DB34" s="770"/>
      <c r="DC34" s="15"/>
      <c r="DD34" s="770"/>
      <c r="DE34" s="15"/>
      <c r="DF34" s="770"/>
      <c r="DG34" s="15"/>
      <c r="DH34" s="770"/>
      <c r="DI34" s="15"/>
      <c r="DJ34" s="770"/>
      <c r="DK34" s="15"/>
      <c r="DL34" s="770"/>
      <c r="DM34" s="15"/>
      <c r="DN34" s="770"/>
      <c r="DO34" s="15"/>
      <c r="DP34" s="770"/>
      <c r="DQ34" s="15"/>
      <c r="DR34" s="770"/>
      <c r="DS34" s="15"/>
      <c r="DT34" s="770"/>
      <c r="DU34" s="168">
        <f t="shared" si="0"/>
        <v>0</v>
      </c>
      <c r="DV34" s="2"/>
      <c r="DW34" s="168">
        <f t="shared" si="1"/>
        <v>0</v>
      </c>
      <c r="DX34" s="2"/>
      <c r="DY34" s="15">
        <f t="shared" si="2"/>
        <v>0</v>
      </c>
      <c r="DZ34" s="245"/>
      <c r="EA34" s="245"/>
      <c r="EB34" s="245"/>
      <c r="EC34" s="245"/>
    </row>
    <row r="35" spans="1:133" customFormat="1" ht="21" customHeight="1">
      <c r="A35" s="187"/>
      <c r="B35" s="187"/>
      <c r="C35" s="38" t="s">
        <v>79</v>
      </c>
      <c r="D35" s="556" t="s">
        <v>1597</v>
      </c>
      <c r="E35" s="477">
        <v>11371</v>
      </c>
      <c r="F35" s="458">
        <v>44614</v>
      </c>
      <c r="G35" s="788">
        <v>0</v>
      </c>
      <c r="H35" s="319" t="s">
        <v>1593</v>
      </c>
      <c r="I35" s="27">
        <v>36775</v>
      </c>
      <c r="J35" s="431" t="s">
        <v>1599</v>
      </c>
      <c r="K35" s="287" t="s">
        <v>1598</v>
      </c>
      <c r="L35" s="16">
        <v>0</v>
      </c>
      <c r="M35" s="255">
        <v>0</v>
      </c>
      <c r="N35" s="16">
        <v>0</v>
      </c>
      <c r="O35" s="255">
        <v>0</v>
      </c>
      <c r="P35" s="16">
        <v>0</v>
      </c>
      <c r="Q35" s="255">
        <v>0</v>
      </c>
      <c r="R35" s="16">
        <v>0</v>
      </c>
      <c r="S35" s="1114">
        <v>0</v>
      </c>
      <c r="T35" s="1114">
        <v>0</v>
      </c>
      <c r="U35" s="15"/>
      <c r="V35" s="769"/>
      <c r="W35" s="16"/>
      <c r="X35" s="776"/>
      <c r="Y35" s="15"/>
      <c r="Z35" s="769"/>
      <c r="AA35" s="15"/>
      <c r="AB35" s="769"/>
      <c r="AC35" s="15"/>
      <c r="AD35" s="769"/>
      <c r="AE35" s="15"/>
      <c r="AF35" s="769"/>
      <c r="AG35" s="15"/>
      <c r="AH35" s="769"/>
      <c r="AI35" s="15"/>
      <c r="AJ35" s="769"/>
      <c r="AK35" s="15"/>
      <c r="AL35" s="769"/>
      <c r="AM35" s="15"/>
      <c r="AN35" s="769"/>
      <c r="AO35" s="15"/>
      <c r="AP35" s="769"/>
      <c r="AQ35" s="15"/>
      <c r="AR35" s="769"/>
      <c r="AS35" s="15"/>
      <c r="AT35" s="769"/>
      <c r="AU35" s="15"/>
      <c r="AV35" s="769"/>
      <c r="AW35" s="15"/>
      <c r="AX35" s="769"/>
      <c r="AY35" s="15"/>
      <c r="AZ35" s="769"/>
      <c r="BA35" s="15"/>
      <c r="BB35" s="769"/>
      <c r="BC35" s="15"/>
      <c r="BD35" s="769"/>
      <c r="BE35" s="15"/>
      <c r="BF35" s="769"/>
      <c r="BG35" s="15"/>
      <c r="BH35" s="769"/>
      <c r="BI35" s="15"/>
      <c r="BJ35" s="769"/>
      <c r="BK35" s="15"/>
      <c r="BL35" s="769"/>
      <c r="BM35" s="15"/>
      <c r="BN35" s="769"/>
      <c r="BO35" s="15"/>
      <c r="BP35" s="769"/>
      <c r="BQ35" s="15"/>
      <c r="BR35" s="769"/>
      <c r="BS35" s="15"/>
      <c r="BT35" s="769"/>
      <c r="BU35" s="15"/>
      <c r="BV35" s="770"/>
      <c r="BW35" s="15"/>
      <c r="BX35" s="770"/>
      <c r="BY35" s="15"/>
      <c r="BZ35" s="770"/>
      <c r="CA35" s="15"/>
      <c r="CB35" s="770"/>
      <c r="CC35" s="15"/>
      <c r="CD35" s="770"/>
      <c r="CE35" s="15"/>
      <c r="CF35" s="770"/>
      <c r="CG35" s="15"/>
      <c r="CH35" s="770"/>
      <c r="CI35" s="15"/>
      <c r="CJ35" s="770"/>
      <c r="CK35" s="15"/>
      <c r="CL35" s="770"/>
      <c r="CM35" s="15"/>
      <c r="CN35" s="770"/>
      <c r="CO35" s="15"/>
      <c r="CP35" s="770"/>
      <c r="CQ35" s="15"/>
      <c r="CR35" s="770"/>
      <c r="CS35" s="15"/>
      <c r="CT35" s="770"/>
      <c r="CU35" s="15"/>
      <c r="CV35" s="770"/>
      <c r="CW35" s="15"/>
      <c r="CX35" s="770"/>
      <c r="CY35" s="15"/>
      <c r="CZ35" s="770"/>
      <c r="DA35" s="15"/>
      <c r="DB35" s="770"/>
      <c r="DC35" s="15"/>
      <c r="DD35" s="770"/>
      <c r="DE35" s="15"/>
      <c r="DF35" s="770"/>
      <c r="DG35" s="15"/>
      <c r="DH35" s="770"/>
      <c r="DI35" s="15"/>
      <c r="DJ35" s="770"/>
      <c r="DK35" s="15"/>
      <c r="DL35" s="770"/>
      <c r="DM35" s="15"/>
      <c r="DN35" s="770"/>
      <c r="DO35" s="15"/>
      <c r="DP35" s="770"/>
      <c r="DQ35" s="15"/>
      <c r="DR35" s="770"/>
      <c r="DS35" s="15"/>
      <c r="DT35" s="770"/>
      <c r="DU35" s="168">
        <f t="shared" si="0"/>
        <v>0</v>
      </c>
      <c r="DV35" s="2"/>
      <c r="DW35" s="168">
        <f t="shared" si="1"/>
        <v>0</v>
      </c>
      <c r="DX35" s="2"/>
      <c r="DY35" s="15">
        <f t="shared" si="2"/>
        <v>0</v>
      </c>
      <c r="DZ35" s="245"/>
      <c r="EA35" s="245"/>
      <c r="EB35" s="245"/>
      <c r="EC35" s="245"/>
    </row>
    <row r="36" spans="1:133" customFormat="1" ht="21" customHeight="1">
      <c r="A36" s="187"/>
      <c r="B36" s="187"/>
      <c r="C36" s="38" t="s">
        <v>80</v>
      </c>
      <c r="D36" s="556" t="s">
        <v>1518</v>
      </c>
      <c r="E36" s="477">
        <v>11184</v>
      </c>
      <c r="F36" s="458">
        <v>44623</v>
      </c>
      <c r="G36" s="788">
        <v>0</v>
      </c>
      <c r="H36" s="319" t="s">
        <v>1593</v>
      </c>
      <c r="I36" s="27"/>
      <c r="J36" s="430" t="s">
        <v>1520</v>
      </c>
      <c r="K36" s="287" t="s">
        <v>1519</v>
      </c>
      <c r="L36" s="16">
        <v>0</v>
      </c>
      <c r="M36" s="255">
        <v>0</v>
      </c>
      <c r="N36" s="16">
        <v>0</v>
      </c>
      <c r="O36" s="255">
        <v>0</v>
      </c>
      <c r="P36" s="16">
        <v>0</v>
      </c>
      <c r="Q36" s="255">
        <v>0</v>
      </c>
      <c r="R36" s="16">
        <v>0</v>
      </c>
      <c r="S36" s="1114">
        <v>0</v>
      </c>
      <c r="T36" s="1114">
        <v>0</v>
      </c>
      <c r="U36" s="15"/>
      <c r="V36" s="769"/>
      <c r="W36" s="16"/>
      <c r="X36" s="776"/>
      <c r="Y36" s="15"/>
      <c r="Z36" s="769"/>
      <c r="AA36" s="15"/>
      <c r="AB36" s="769"/>
      <c r="AC36" s="15"/>
      <c r="AD36" s="769"/>
      <c r="AE36" s="15"/>
      <c r="AF36" s="769"/>
      <c r="AG36" s="15"/>
      <c r="AH36" s="769"/>
      <c r="AI36" s="15"/>
      <c r="AJ36" s="769"/>
      <c r="AK36" s="15"/>
      <c r="AL36" s="769"/>
      <c r="AM36" s="15"/>
      <c r="AN36" s="769"/>
      <c r="AO36" s="15"/>
      <c r="AP36" s="769"/>
      <c r="AQ36" s="15"/>
      <c r="AR36" s="769"/>
      <c r="AS36" s="15"/>
      <c r="AT36" s="769"/>
      <c r="AU36" s="15"/>
      <c r="AV36" s="769"/>
      <c r="AW36" s="15"/>
      <c r="AX36" s="769"/>
      <c r="AY36" s="15"/>
      <c r="AZ36" s="769"/>
      <c r="BA36" s="15"/>
      <c r="BB36" s="769"/>
      <c r="BC36" s="15"/>
      <c r="BD36" s="769"/>
      <c r="BE36" s="15"/>
      <c r="BF36" s="769"/>
      <c r="BG36" s="15"/>
      <c r="BH36" s="769"/>
      <c r="BI36" s="15"/>
      <c r="BJ36" s="769"/>
      <c r="BK36" s="15"/>
      <c r="BL36" s="769"/>
      <c r="BM36" s="15"/>
      <c r="BN36" s="769"/>
      <c r="BO36" s="15"/>
      <c r="BP36" s="769"/>
      <c r="BQ36" s="15"/>
      <c r="BR36" s="769"/>
      <c r="BS36" s="15"/>
      <c r="BT36" s="769"/>
      <c r="BU36" s="15"/>
      <c r="BV36" s="770"/>
      <c r="BW36" s="15"/>
      <c r="BX36" s="770"/>
      <c r="BY36" s="15"/>
      <c r="BZ36" s="770"/>
      <c r="CA36" s="15"/>
      <c r="CB36" s="770"/>
      <c r="CC36" s="15"/>
      <c r="CD36" s="770"/>
      <c r="CE36" s="15"/>
      <c r="CF36" s="770"/>
      <c r="CG36" s="15"/>
      <c r="CH36" s="770"/>
      <c r="CI36" s="15"/>
      <c r="CJ36" s="770"/>
      <c r="CK36" s="15"/>
      <c r="CL36" s="770"/>
      <c r="CM36" s="15"/>
      <c r="CN36" s="770"/>
      <c r="CO36" s="15"/>
      <c r="CP36" s="770"/>
      <c r="CQ36" s="15"/>
      <c r="CR36" s="770"/>
      <c r="CS36" s="15"/>
      <c r="CT36" s="770"/>
      <c r="CU36" s="15"/>
      <c r="CV36" s="770"/>
      <c r="CW36" s="15"/>
      <c r="CX36" s="770"/>
      <c r="CY36" s="15"/>
      <c r="CZ36" s="770"/>
      <c r="DA36" s="15"/>
      <c r="DB36" s="770"/>
      <c r="DC36" s="15"/>
      <c r="DD36" s="770"/>
      <c r="DE36" s="15"/>
      <c r="DF36" s="770"/>
      <c r="DG36" s="15"/>
      <c r="DH36" s="770"/>
      <c r="DI36" s="15"/>
      <c r="DJ36" s="770"/>
      <c r="DK36" s="15"/>
      <c r="DL36" s="770"/>
      <c r="DM36" s="15"/>
      <c r="DN36" s="770"/>
      <c r="DO36" s="15"/>
      <c r="DP36" s="770"/>
      <c r="DQ36" s="15"/>
      <c r="DR36" s="770"/>
      <c r="DS36" s="15"/>
      <c r="DT36" s="770"/>
      <c r="DU36" s="168">
        <f t="shared" si="0"/>
        <v>0</v>
      </c>
      <c r="DV36" s="2"/>
      <c r="DW36" s="168">
        <f t="shared" si="1"/>
        <v>0</v>
      </c>
      <c r="DX36" s="2"/>
      <c r="DY36" s="15">
        <f t="shared" si="2"/>
        <v>0</v>
      </c>
      <c r="DZ36" s="245"/>
      <c r="EA36" s="245"/>
      <c r="EB36" s="245"/>
      <c r="EC36" s="245"/>
    </row>
    <row r="37" spans="1:133" customFormat="1" ht="21" customHeight="1">
      <c r="A37" s="187"/>
      <c r="B37" s="187"/>
      <c r="C37" s="38" t="s">
        <v>81</v>
      </c>
      <c r="D37" s="34" t="s">
        <v>1867</v>
      </c>
      <c r="E37" s="477">
        <v>11328</v>
      </c>
      <c r="F37" s="461">
        <v>45062</v>
      </c>
      <c r="G37" s="788">
        <v>0</v>
      </c>
      <c r="H37" s="319" t="s">
        <v>2321</v>
      </c>
      <c r="I37" s="27">
        <v>17758</v>
      </c>
      <c r="J37" s="436" t="s">
        <v>1868</v>
      </c>
      <c r="K37" s="287" t="s">
        <v>1869</v>
      </c>
      <c r="L37" s="16">
        <v>0</v>
      </c>
      <c r="M37" s="255">
        <v>0</v>
      </c>
      <c r="N37" s="16">
        <v>0</v>
      </c>
      <c r="O37" s="255">
        <v>0</v>
      </c>
      <c r="P37" s="16">
        <v>0</v>
      </c>
      <c r="Q37" s="255">
        <v>0</v>
      </c>
      <c r="R37" s="16">
        <v>0</v>
      </c>
      <c r="S37" s="1114">
        <v>0</v>
      </c>
      <c r="T37" s="1114">
        <v>0</v>
      </c>
      <c r="U37" s="15"/>
      <c r="V37" s="769"/>
      <c r="W37" s="16"/>
      <c r="X37" s="776"/>
      <c r="Y37" s="15"/>
      <c r="Z37" s="769"/>
      <c r="AA37" s="15"/>
      <c r="AB37" s="769"/>
      <c r="AC37" s="15"/>
      <c r="AD37" s="769"/>
      <c r="AE37" s="15"/>
      <c r="AF37" s="769"/>
      <c r="AG37" s="15"/>
      <c r="AH37" s="769"/>
      <c r="AI37" s="15"/>
      <c r="AJ37" s="769"/>
      <c r="AK37" s="15"/>
      <c r="AL37" s="769"/>
      <c r="AM37" s="15"/>
      <c r="AN37" s="769"/>
      <c r="AO37" s="15"/>
      <c r="AP37" s="769"/>
      <c r="AQ37" s="15"/>
      <c r="AR37" s="769"/>
      <c r="AS37" s="15"/>
      <c r="AT37" s="769"/>
      <c r="AU37" s="15"/>
      <c r="AV37" s="769"/>
      <c r="AW37" s="15"/>
      <c r="AX37" s="769"/>
      <c r="AY37" s="15"/>
      <c r="AZ37" s="769"/>
      <c r="BA37" s="15"/>
      <c r="BB37" s="769"/>
      <c r="BC37" s="15"/>
      <c r="BD37" s="769"/>
      <c r="BE37" s="15"/>
      <c r="BF37" s="769"/>
      <c r="BG37" s="15"/>
      <c r="BH37" s="769"/>
      <c r="BI37" s="15"/>
      <c r="BJ37" s="769"/>
      <c r="BK37" s="15"/>
      <c r="BL37" s="769"/>
      <c r="BM37" s="15"/>
      <c r="BN37" s="769"/>
      <c r="BO37" s="15"/>
      <c r="BP37" s="769"/>
      <c r="BQ37" s="15"/>
      <c r="BR37" s="769"/>
      <c r="BS37" s="15"/>
      <c r="BT37" s="769"/>
      <c r="BU37" s="15"/>
      <c r="BV37" s="770"/>
      <c r="BW37" s="15"/>
      <c r="BX37" s="770"/>
      <c r="BY37" s="15"/>
      <c r="BZ37" s="770"/>
      <c r="CA37" s="15"/>
      <c r="CB37" s="770"/>
      <c r="CC37" s="15"/>
      <c r="CD37" s="770"/>
      <c r="CE37" s="15"/>
      <c r="CF37" s="770"/>
      <c r="CG37" s="15"/>
      <c r="CH37" s="770"/>
      <c r="CI37" s="15"/>
      <c r="CJ37" s="770"/>
      <c r="CK37" s="15"/>
      <c r="CL37" s="770"/>
      <c r="CM37" s="15"/>
      <c r="CN37" s="770"/>
      <c r="CO37" s="15"/>
      <c r="CP37" s="770"/>
      <c r="CQ37" s="15"/>
      <c r="CR37" s="770"/>
      <c r="CS37" s="15"/>
      <c r="CT37" s="770"/>
      <c r="CU37" s="15"/>
      <c r="CV37" s="770"/>
      <c r="CW37" s="15"/>
      <c r="CX37" s="770"/>
      <c r="CY37" s="15"/>
      <c r="CZ37" s="770"/>
      <c r="DA37" s="15"/>
      <c r="DB37" s="770"/>
      <c r="DC37" s="15"/>
      <c r="DD37" s="770"/>
      <c r="DE37" s="15"/>
      <c r="DF37" s="770"/>
      <c r="DG37" s="15"/>
      <c r="DH37" s="770"/>
      <c r="DI37" s="15"/>
      <c r="DJ37" s="770"/>
      <c r="DK37" s="15"/>
      <c r="DL37" s="770"/>
      <c r="DM37" s="15"/>
      <c r="DN37" s="770"/>
      <c r="DO37" s="15"/>
      <c r="DP37" s="770"/>
      <c r="DQ37" s="15"/>
      <c r="DR37" s="770"/>
      <c r="DS37" s="15"/>
      <c r="DT37" s="770"/>
      <c r="DU37" s="168">
        <f t="shared" si="0"/>
        <v>0</v>
      </c>
      <c r="DV37" s="2"/>
      <c r="DW37" s="168">
        <f t="shared" si="1"/>
        <v>0</v>
      </c>
      <c r="DX37" s="2"/>
      <c r="DY37" s="15">
        <f t="shared" si="2"/>
        <v>0</v>
      </c>
      <c r="DZ37" s="245"/>
      <c r="EA37" s="245"/>
      <c r="EB37" s="245"/>
      <c r="EC37" s="245"/>
    </row>
    <row r="38" spans="1:133" customFormat="1" ht="21" customHeight="1">
      <c r="A38" s="187"/>
      <c r="B38" s="187"/>
      <c r="C38" s="38" t="s">
        <v>83</v>
      </c>
      <c r="D38" s="34" t="s">
        <v>1814</v>
      </c>
      <c r="E38" s="477">
        <v>11319</v>
      </c>
      <c r="F38" s="460">
        <v>45196</v>
      </c>
      <c r="G38" s="788">
        <v>0</v>
      </c>
      <c r="H38" s="319" t="s">
        <v>1593</v>
      </c>
      <c r="I38" s="27">
        <v>15767</v>
      </c>
      <c r="J38" s="431" t="s">
        <v>1815</v>
      </c>
      <c r="K38" s="287" t="s">
        <v>1816</v>
      </c>
      <c r="L38" s="16">
        <v>0</v>
      </c>
      <c r="M38" s="255">
        <v>0</v>
      </c>
      <c r="N38" s="16">
        <v>0</v>
      </c>
      <c r="O38" s="255">
        <v>0</v>
      </c>
      <c r="P38" s="16">
        <v>0</v>
      </c>
      <c r="Q38" s="255">
        <v>0</v>
      </c>
      <c r="R38" s="16">
        <v>0</v>
      </c>
      <c r="S38" s="1114">
        <v>0</v>
      </c>
      <c r="T38" s="1114">
        <v>0</v>
      </c>
      <c r="U38" s="15"/>
      <c r="V38" s="769"/>
      <c r="W38" s="16"/>
      <c r="X38" s="776"/>
      <c r="Y38" s="15"/>
      <c r="Z38" s="769"/>
      <c r="AA38" s="15"/>
      <c r="AB38" s="769"/>
      <c r="AC38" s="15"/>
      <c r="AD38" s="769"/>
      <c r="AE38" s="15"/>
      <c r="AF38" s="769"/>
      <c r="AG38" s="15"/>
      <c r="AH38" s="769"/>
      <c r="AI38" s="15"/>
      <c r="AJ38" s="769"/>
      <c r="AK38" s="15"/>
      <c r="AL38" s="769"/>
      <c r="AM38" s="15"/>
      <c r="AN38" s="769"/>
      <c r="AO38" s="15"/>
      <c r="AP38" s="769"/>
      <c r="AQ38" s="15"/>
      <c r="AR38" s="769"/>
      <c r="AS38" s="15"/>
      <c r="AT38" s="769"/>
      <c r="AU38" s="15"/>
      <c r="AV38" s="769"/>
      <c r="AW38" s="15"/>
      <c r="AX38" s="769"/>
      <c r="AY38" s="15"/>
      <c r="AZ38" s="769"/>
      <c r="BA38" s="15"/>
      <c r="BB38" s="769"/>
      <c r="BC38" s="15"/>
      <c r="BD38" s="769"/>
      <c r="BE38" s="15"/>
      <c r="BF38" s="769"/>
      <c r="BG38" s="15"/>
      <c r="BH38" s="769"/>
      <c r="BI38" s="15"/>
      <c r="BJ38" s="769"/>
      <c r="BK38" s="15"/>
      <c r="BL38" s="769"/>
      <c r="BM38" s="15"/>
      <c r="BN38" s="769"/>
      <c r="BO38" s="15"/>
      <c r="BP38" s="769"/>
      <c r="BQ38" s="15"/>
      <c r="BR38" s="769"/>
      <c r="BS38" s="15"/>
      <c r="BT38" s="769"/>
      <c r="BU38" s="15"/>
      <c r="BV38" s="770"/>
      <c r="BW38" s="15"/>
      <c r="BX38" s="770"/>
      <c r="BY38" s="15"/>
      <c r="BZ38" s="770"/>
      <c r="CA38" s="15"/>
      <c r="CB38" s="770"/>
      <c r="CC38" s="15"/>
      <c r="CD38" s="770"/>
      <c r="CE38" s="15"/>
      <c r="CF38" s="770"/>
      <c r="CG38" s="15"/>
      <c r="CH38" s="770"/>
      <c r="CI38" s="15"/>
      <c r="CJ38" s="770"/>
      <c r="CK38" s="15"/>
      <c r="CL38" s="770"/>
      <c r="CM38" s="15"/>
      <c r="CN38" s="770"/>
      <c r="CO38" s="15"/>
      <c r="CP38" s="770"/>
      <c r="CQ38" s="15"/>
      <c r="CR38" s="770"/>
      <c r="CS38" s="15"/>
      <c r="CT38" s="770"/>
      <c r="CU38" s="15"/>
      <c r="CV38" s="770"/>
      <c r="CW38" s="15"/>
      <c r="CX38" s="770"/>
      <c r="CY38" s="15"/>
      <c r="CZ38" s="770"/>
      <c r="DA38" s="15"/>
      <c r="DB38" s="770"/>
      <c r="DC38" s="15"/>
      <c r="DD38" s="770"/>
      <c r="DE38" s="15"/>
      <c r="DF38" s="770"/>
      <c r="DG38" s="15"/>
      <c r="DH38" s="770"/>
      <c r="DI38" s="15"/>
      <c r="DJ38" s="770"/>
      <c r="DK38" s="15"/>
      <c r="DL38" s="770"/>
      <c r="DM38" s="15"/>
      <c r="DN38" s="770"/>
      <c r="DO38" s="15"/>
      <c r="DP38" s="770"/>
      <c r="DQ38" s="15"/>
      <c r="DR38" s="770"/>
      <c r="DS38" s="15"/>
      <c r="DT38" s="770"/>
      <c r="DU38" s="168">
        <f t="shared" si="0"/>
        <v>0</v>
      </c>
      <c r="DV38" s="2"/>
      <c r="DW38" s="168">
        <f t="shared" si="1"/>
        <v>0</v>
      </c>
      <c r="DX38" s="2"/>
      <c r="DY38" s="15">
        <f t="shared" si="2"/>
        <v>0</v>
      </c>
      <c r="DZ38" s="245"/>
      <c r="EA38" s="245"/>
      <c r="EB38" s="245"/>
      <c r="EC38" s="245"/>
    </row>
    <row r="39" spans="1:133" customFormat="1" ht="21" customHeight="1">
      <c r="A39" s="187"/>
      <c r="B39" s="187"/>
      <c r="C39" s="38" t="s">
        <v>85</v>
      </c>
      <c r="D39" s="740" t="s">
        <v>1844</v>
      </c>
      <c r="E39" s="741">
        <v>11585</v>
      </c>
      <c r="F39" s="817">
        <v>45495</v>
      </c>
      <c r="G39" s="788">
        <v>0</v>
      </c>
      <c r="H39" s="744" t="s">
        <v>1830</v>
      </c>
      <c r="I39" s="745">
        <v>45483</v>
      </c>
      <c r="J39" s="746" t="s">
        <v>1845</v>
      </c>
      <c r="K39" s="747" t="s">
        <v>1846</v>
      </c>
      <c r="L39" s="16">
        <v>0</v>
      </c>
      <c r="M39" s="255">
        <v>0</v>
      </c>
      <c r="N39" s="16">
        <v>0</v>
      </c>
      <c r="O39" s="255">
        <v>0</v>
      </c>
      <c r="P39" s="16">
        <v>0</v>
      </c>
      <c r="Q39" s="255">
        <v>0</v>
      </c>
      <c r="R39" s="16">
        <v>0</v>
      </c>
      <c r="S39" s="1114">
        <v>0</v>
      </c>
      <c r="T39" s="1114">
        <v>0</v>
      </c>
      <c r="U39" s="15"/>
      <c r="V39" s="769"/>
      <c r="W39" s="16"/>
      <c r="X39" s="776"/>
      <c r="Y39" s="15"/>
      <c r="Z39" s="769"/>
      <c r="AA39" s="15"/>
      <c r="AB39" s="769"/>
      <c r="AC39" s="15"/>
      <c r="AD39" s="769"/>
      <c r="AE39" s="15"/>
      <c r="AF39" s="769"/>
      <c r="AG39" s="15"/>
      <c r="AH39" s="769"/>
      <c r="AI39" s="15"/>
      <c r="AJ39" s="769"/>
      <c r="AK39" s="15"/>
      <c r="AL39" s="769"/>
      <c r="AM39" s="15"/>
      <c r="AN39" s="769"/>
      <c r="AO39" s="15"/>
      <c r="AP39" s="769"/>
      <c r="AQ39" s="15"/>
      <c r="AR39" s="769"/>
      <c r="AS39" s="15"/>
      <c r="AT39" s="769"/>
      <c r="AU39" s="15"/>
      <c r="AV39" s="769"/>
      <c r="AW39" s="15"/>
      <c r="AX39" s="769"/>
      <c r="AY39" s="15"/>
      <c r="AZ39" s="769"/>
      <c r="BA39" s="15"/>
      <c r="BB39" s="769"/>
      <c r="BC39" s="15"/>
      <c r="BD39" s="769"/>
      <c r="BE39" s="15"/>
      <c r="BF39" s="769"/>
      <c r="BG39" s="15"/>
      <c r="BH39" s="769"/>
      <c r="BI39" s="15"/>
      <c r="BJ39" s="769"/>
      <c r="BK39" s="15"/>
      <c r="BL39" s="769"/>
      <c r="BM39" s="15"/>
      <c r="BN39" s="769"/>
      <c r="BO39" s="15"/>
      <c r="BP39" s="769"/>
      <c r="BQ39" s="15"/>
      <c r="BR39" s="769"/>
      <c r="BS39" s="15"/>
      <c r="BT39" s="769"/>
      <c r="BU39" s="15"/>
      <c r="BV39" s="770"/>
      <c r="BW39" s="15"/>
      <c r="BX39" s="770"/>
      <c r="BY39" s="15"/>
      <c r="BZ39" s="770"/>
      <c r="CA39" s="15"/>
      <c r="CB39" s="770"/>
      <c r="CC39" s="15"/>
      <c r="CD39" s="770"/>
      <c r="CE39" s="15"/>
      <c r="CF39" s="770"/>
      <c r="CG39" s="15"/>
      <c r="CH39" s="770"/>
      <c r="CI39" s="15"/>
      <c r="CJ39" s="770"/>
      <c r="CK39" s="15"/>
      <c r="CL39" s="770"/>
      <c r="CM39" s="15"/>
      <c r="CN39" s="770"/>
      <c r="CO39" s="15"/>
      <c r="CP39" s="770"/>
      <c r="CQ39" s="15"/>
      <c r="CR39" s="770"/>
      <c r="CS39" s="15"/>
      <c r="CT39" s="770"/>
      <c r="CU39" s="15"/>
      <c r="CV39" s="770"/>
      <c r="CW39" s="15"/>
      <c r="CX39" s="770"/>
      <c r="CY39" s="15"/>
      <c r="CZ39" s="770"/>
      <c r="DA39" s="15"/>
      <c r="DB39" s="770"/>
      <c r="DC39" s="15"/>
      <c r="DD39" s="770"/>
      <c r="DE39" s="15"/>
      <c r="DF39" s="770"/>
      <c r="DG39" s="15"/>
      <c r="DH39" s="770"/>
      <c r="DI39" s="15"/>
      <c r="DJ39" s="770"/>
      <c r="DK39" s="15"/>
      <c r="DL39" s="770"/>
      <c r="DM39" s="15"/>
      <c r="DN39" s="770"/>
      <c r="DO39" s="15"/>
      <c r="DP39" s="770"/>
      <c r="DQ39" s="15"/>
      <c r="DR39" s="770"/>
      <c r="DS39" s="15"/>
      <c r="DT39" s="770"/>
      <c r="DU39" s="168">
        <f t="shared" si="0"/>
        <v>0</v>
      </c>
      <c r="DV39" s="2"/>
      <c r="DW39" s="168">
        <f t="shared" si="1"/>
        <v>0</v>
      </c>
      <c r="DX39" s="2"/>
      <c r="DY39" s="15">
        <f t="shared" si="2"/>
        <v>0</v>
      </c>
      <c r="DZ39" s="245"/>
      <c r="EA39" s="245"/>
      <c r="EB39" s="245"/>
      <c r="EC39" s="245"/>
    </row>
    <row r="40" spans="1:133" customFormat="1" ht="21" customHeight="1">
      <c r="A40" s="187"/>
      <c r="B40" s="187"/>
      <c r="C40" s="38" t="s">
        <v>87</v>
      </c>
      <c r="D40" s="1068" t="s">
        <v>2285</v>
      </c>
      <c r="E40" s="1085">
        <v>11773</v>
      </c>
      <c r="F40" s="1069">
        <v>45758</v>
      </c>
      <c r="G40" s="788">
        <v>0</v>
      </c>
      <c r="H40" s="1071" t="s">
        <v>1830</v>
      </c>
      <c r="I40" s="1072"/>
      <c r="J40" s="1073" t="s">
        <v>2281</v>
      </c>
      <c r="K40" s="1074" t="s">
        <v>2282</v>
      </c>
      <c r="L40" s="16">
        <v>0</v>
      </c>
      <c r="M40" s="255">
        <v>0</v>
      </c>
      <c r="N40" s="16">
        <v>0</v>
      </c>
      <c r="O40" s="255">
        <v>0</v>
      </c>
      <c r="P40" s="16">
        <v>0</v>
      </c>
      <c r="Q40" s="255">
        <v>0</v>
      </c>
      <c r="R40" s="16">
        <v>0</v>
      </c>
      <c r="S40" s="1114">
        <v>0</v>
      </c>
      <c r="T40" s="1114">
        <v>0</v>
      </c>
      <c r="U40" s="15"/>
      <c r="V40" s="769"/>
      <c r="W40" s="16"/>
      <c r="X40" s="776"/>
      <c r="Y40" s="15"/>
      <c r="Z40" s="769"/>
      <c r="AA40" s="15"/>
      <c r="AB40" s="769"/>
      <c r="AC40" s="15"/>
      <c r="AD40" s="769"/>
      <c r="AE40" s="15"/>
      <c r="AF40" s="769"/>
      <c r="AG40" s="15"/>
      <c r="AH40" s="769"/>
      <c r="AI40" s="15"/>
      <c r="AJ40" s="769"/>
      <c r="AK40" s="15"/>
      <c r="AL40" s="769"/>
      <c r="AM40" s="15"/>
      <c r="AN40" s="769"/>
      <c r="AO40" s="15"/>
      <c r="AP40" s="769"/>
      <c r="AQ40" s="15"/>
      <c r="AR40" s="769"/>
      <c r="AS40" s="15"/>
      <c r="AT40" s="769"/>
      <c r="AU40" s="15"/>
      <c r="AV40" s="769"/>
      <c r="AW40" s="15"/>
      <c r="AX40" s="769"/>
      <c r="AY40" s="15"/>
      <c r="AZ40" s="769"/>
      <c r="BA40" s="15"/>
      <c r="BB40" s="769"/>
      <c r="BC40" s="15"/>
      <c r="BD40" s="769"/>
      <c r="BE40" s="15"/>
      <c r="BF40" s="769"/>
      <c r="BG40" s="15"/>
      <c r="BH40" s="769"/>
      <c r="BI40" s="15"/>
      <c r="BJ40" s="769"/>
      <c r="BK40" s="15"/>
      <c r="BL40" s="769"/>
      <c r="BM40" s="15"/>
      <c r="BN40" s="769"/>
      <c r="BO40" s="15"/>
      <c r="BP40" s="769"/>
      <c r="BQ40" s="15"/>
      <c r="BR40" s="769"/>
      <c r="BS40" s="15"/>
      <c r="BT40" s="769"/>
      <c r="BU40" s="15"/>
      <c r="BV40" s="770"/>
      <c r="BW40" s="15"/>
      <c r="BX40" s="770"/>
      <c r="BY40" s="15"/>
      <c r="BZ40" s="770"/>
      <c r="CA40" s="15"/>
      <c r="CB40" s="770"/>
      <c r="CC40" s="15"/>
      <c r="CD40" s="770"/>
      <c r="CE40" s="15"/>
      <c r="CF40" s="770"/>
      <c r="CG40" s="15"/>
      <c r="CH40" s="770"/>
      <c r="CI40" s="15"/>
      <c r="CJ40" s="770"/>
      <c r="CK40" s="15"/>
      <c r="CL40" s="770"/>
      <c r="CM40" s="15"/>
      <c r="CN40" s="770"/>
      <c r="CO40" s="15"/>
      <c r="CP40" s="770"/>
      <c r="CQ40" s="15"/>
      <c r="CR40" s="770"/>
      <c r="CS40" s="15"/>
      <c r="CT40" s="770"/>
      <c r="CU40" s="15"/>
      <c r="CV40" s="770"/>
      <c r="CW40" s="15"/>
      <c r="CX40" s="770"/>
      <c r="CY40" s="15"/>
      <c r="CZ40" s="770"/>
      <c r="DA40" s="15"/>
      <c r="DB40" s="770"/>
      <c r="DC40" s="15"/>
      <c r="DD40" s="770"/>
      <c r="DE40" s="15"/>
      <c r="DF40" s="770"/>
      <c r="DG40" s="15"/>
      <c r="DH40" s="770"/>
      <c r="DI40" s="15"/>
      <c r="DJ40" s="770"/>
      <c r="DK40" s="15"/>
      <c r="DL40" s="770"/>
      <c r="DM40" s="15"/>
      <c r="DN40" s="770"/>
      <c r="DO40" s="15"/>
      <c r="DP40" s="770"/>
      <c r="DQ40" s="15"/>
      <c r="DR40" s="770"/>
      <c r="DS40" s="15"/>
      <c r="DT40" s="770"/>
      <c r="DU40" s="168">
        <f t="shared" si="0"/>
        <v>0</v>
      </c>
      <c r="DV40" s="2"/>
      <c r="DW40" s="168">
        <f t="shared" si="1"/>
        <v>0</v>
      </c>
      <c r="DX40" s="2"/>
      <c r="DY40" s="15">
        <f t="shared" si="2"/>
        <v>0</v>
      </c>
      <c r="DZ40" s="245"/>
      <c r="EA40" s="245"/>
      <c r="EB40" s="245"/>
      <c r="EC40" s="245"/>
    </row>
    <row r="41" spans="1:133" customFormat="1" ht="21" customHeight="1">
      <c r="A41" s="187"/>
      <c r="B41" s="187"/>
      <c r="C41" s="38" t="s">
        <v>89</v>
      </c>
      <c r="D41" s="34" t="s">
        <v>2460</v>
      </c>
      <c r="E41" s="477">
        <v>11898</v>
      </c>
      <c r="F41" s="459">
        <v>46065</v>
      </c>
      <c r="G41" s="788">
        <v>0</v>
      </c>
      <c r="H41" s="319" t="s">
        <v>2321</v>
      </c>
      <c r="I41" s="27">
        <v>46065</v>
      </c>
      <c r="J41" s="436" t="s">
        <v>2461</v>
      </c>
      <c r="K41" s="287" t="s">
        <v>2462</v>
      </c>
      <c r="L41" s="16">
        <v>0</v>
      </c>
      <c r="M41" s="255">
        <v>0</v>
      </c>
      <c r="N41" s="16">
        <v>0</v>
      </c>
      <c r="O41" s="255">
        <v>0</v>
      </c>
      <c r="P41" s="16">
        <v>0</v>
      </c>
      <c r="Q41" s="255">
        <v>0</v>
      </c>
      <c r="R41" s="16">
        <v>0</v>
      </c>
      <c r="S41" s="1114">
        <v>0</v>
      </c>
      <c r="T41" s="1114">
        <v>0</v>
      </c>
      <c r="U41" s="15"/>
      <c r="V41" s="769"/>
      <c r="W41" s="16"/>
      <c r="X41" s="776"/>
      <c r="Y41" s="15"/>
      <c r="Z41" s="769"/>
      <c r="AA41" s="15"/>
      <c r="AB41" s="769"/>
      <c r="AC41" s="15"/>
      <c r="AD41" s="769"/>
      <c r="AE41" s="15"/>
      <c r="AF41" s="769"/>
      <c r="AG41" s="15"/>
      <c r="AH41" s="769"/>
      <c r="AI41" s="15"/>
      <c r="AJ41" s="769"/>
      <c r="AK41" s="15"/>
      <c r="AL41" s="769"/>
      <c r="AM41" s="15"/>
      <c r="AN41" s="769"/>
      <c r="AO41" s="15"/>
      <c r="AP41" s="769"/>
      <c r="AQ41" s="15"/>
      <c r="AR41" s="769"/>
      <c r="AS41" s="15"/>
      <c r="AT41" s="769"/>
      <c r="AU41" s="15"/>
      <c r="AV41" s="769"/>
      <c r="AW41" s="15"/>
      <c r="AX41" s="769"/>
      <c r="AY41" s="15"/>
      <c r="AZ41" s="769"/>
      <c r="BA41" s="15"/>
      <c r="BB41" s="769"/>
      <c r="BC41" s="15"/>
      <c r="BD41" s="769"/>
      <c r="BE41" s="15"/>
      <c r="BF41" s="769"/>
      <c r="BG41" s="15"/>
      <c r="BH41" s="769"/>
      <c r="BI41" s="15"/>
      <c r="BJ41" s="769"/>
      <c r="BK41" s="15"/>
      <c r="BL41" s="769"/>
      <c r="BM41" s="15"/>
      <c r="BN41" s="769"/>
      <c r="BO41" s="15"/>
      <c r="BP41" s="769"/>
      <c r="BQ41" s="15"/>
      <c r="BR41" s="769"/>
      <c r="BS41" s="15"/>
      <c r="BT41" s="769"/>
      <c r="BU41" s="15"/>
      <c r="BV41" s="770"/>
      <c r="BW41" s="15"/>
      <c r="BX41" s="770"/>
      <c r="BY41" s="15"/>
      <c r="BZ41" s="770"/>
      <c r="CA41" s="15"/>
      <c r="CB41" s="770"/>
      <c r="CC41" s="15"/>
      <c r="CD41" s="770"/>
      <c r="CE41" s="15"/>
      <c r="CF41" s="770"/>
      <c r="CG41" s="15"/>
      <c r="CH41" s="770"/>
      <c r="CI41" s="15"/>
      <c r="CJ41" s="770"/>
      <c r="CK41" s="15"/>
      <c r="CL41" s="770"/>
      <c r="CM41" s="15"/>
      <c r="CN41" s="770"/>
      <c r="CO41" s="15"/>
      <c r="CP41" s="770"/>
      <c r="CQ41" s="15"/>
      <c r="CR41" s="770"/>
      <c r="CS41" s="15"/>
      <c r="CT41" s="770"/>
      <c r="CU41" s="15"/>
      <c r="CV41" s="770"/>
      <c r="CW41" s="15"/>
      <c r="CX41" s="770"/>
      <c r="CY41" s="15"/>
      <c r="CZ41" s="770"/>
      <c r="DA41" s="15"/>
      <c r="DB41" s="770"/>
      <c r="DC41" s="15"/>
      <c r="DD41" s="770"/>
      <c r="DE41" s="15"/>
      <c r="DF41" s="770"/>
      <c r="DG41" s="15"/>
      <c r="DH41" s="770"/>
      <c r="DI41" s="15"/>
      <c r="DJ41" s="770"/>
      <c r="DK41" s="15"/>
      <c r="DL41" s="770"/>
      <c r="DM41" s="15"/>
      <c r="DN41" s="770"/>
      <c r="DO41" s="15"/>
      <c r="DP41" s="770"/>
      <c r="DQ41" s="15"/>
      <c r="DR41" s="770"/>
      <c r="DS41" s="15"/>
      <c r="DT41" s="770"/>
      <c r="DU41" s="168">
        <f t="shared" si="0"/>
        <v>0</v>
      </c>
      <c r="DV41" s="2"/>
      <c r="DW41" s="168">
        <f t="shared" si="1"/>
        <v>0</v>
      </c>
      <c r="DX41" s="2"/>
      <c r="DY41" s="15">
        <f t="shared" si="2"/>
        <v>0</v>
      </c>
      <c r="DZ41" s="245"/>
      <c r="EA41" s="245"/>
      <c r="EB41" s="245"/>
      <c r="EC41" s="245"/>
    </row>
    <row r="42" spans="1:133" s="156" customFormat="1" ht="34.5" customHeight="1">
      <c r="A42" s="58"/>
      <c r="B42" s="58"/>
      <c r="C42" s="58"/>
      <c r="D42" s="58"/>
      <c r="E42" s="184"/>
      <c r="F42" s="177"/>
      <c r="G42" s="538"/>
      <c r="H42" s="35"/>
      <c r="I42" s="35"/>
      <c r="J42" s="432"/>
      <c r="K42" s="35"/>
      <c r="L42" s="178"/>
      <c r="M42" s="178"/>
      <c r="N42" s="178"/>
      <c r="O42" s="178"/>
      <c r="P42" s="178"/>
      <c r="Q42" s="178"/>
      <c r="R42" s="178"/>
      <c r="S42" s="178"/>
      <c r="T42" s="178"/>
      <c r="U42" s="325" t="s">
        <v>281</v>
      </c>
      <c r="V42" s="838"/>
      <c r="W42" s="327"/>
      <c r="X42" s="838"/>
      <c r="Y42" s="327"/>
      <c r="Z42" s="838"/>
      <c r="AA42" s="838"/>
      <c r="AB42" s="838"/>
      <c r="AC42" s="994" t="s">
        <v>1</v>
      </c>
      <c r="AD42" s="838"/>
      <c r="AE42" s="327"/>
      <c r="AF42" s="838"/>
      <c r="AG42" s="327"/>
      <c r="AH42" s="838"/>
      <c r="AI42" s="838"/>
      <c r="AJ42" s="838"/>
      <c r="AK42" s="994" t="s">
        <v>2</v>
      </c>
      <c r="AL42" s="838"/>
      <c r="AM42" s="327"/>
      <c r="AN42" s="838"/>
      <c r="AO42" s="838"/>
      <c r="AP42" s="838"/>
      <c r="AQ42" s="327"/>
      <c r="AR42" s="838"/>
      <c r="AS42" s="838"/>
      <c r="AT42" s="838"/>
      <c r="AU42" s="994" t="s">
        <v>842</v>
      </c>
      <c r="AV42" s="838"/>
      <c r="AW42" s="327"/>
      <c r="AX42" s="838"/>
      <c r="AY42" s="327"/>
      <c r="AZ42" s="838"/>
      <c r="BA42" s="838"/>
      <c r="BB42" s="838"/>
      <c r="BC42" s="994" t="s">
        <v>4</v>
      </c>
      <c r="BD42" s="838"/>
      <c r="BE42" s="327"/>
      <c r="BF42" s="838"/>
      <c r="BG42" s="327"/>
      <c r="BH42" s="838"/>
      <c r="BI42" s="838"/>
      <c r="BJ42" s="838"/>
      <c r="BK42" s="994" t="s">
        <v>844</v>
      </c>
      <c r="BL42" s="838"/>
      <c r="BM42" s="327"/>
      <c r="BN42" s="838"/>
      <c r="BO42" s="838"/>
      <c r="BP42" s="838"/>
      <c r="BQ42" s="327"/>
      <c r="BR42" s="838"/>
      <c r="BS42" s="838"/>
      <c r="BT42" s="838"/>
      <c r="BU42" s="994" t="s">
        <v>845</v>
      </c>
      <c r="BV42" s="838"/>
      <c r="BW42" s="327"/>
      <c r="BX42" s="838"/>
      <c r="BY42" s="327"/>
      <c r="BZ42" s="838"/>
      <c r="CA42" s="838"/>
      <c r="CB42" s="838"/>
      <c r="CC42" s="994" t="s">
        <v>7</v>
      </c>
      <c r="CD42" s="838"/>
      <c r="CE42" s="327"/>
      <c r="CF42" s="838"/>
      <c r="CG42" s="327"/>
      <c r="CH42" s="838"/>
      <c r="CI42" s="838"/>
      <c r="CJ42" s="838"/>
      <c r="CK42" s="994" t="s">
        <v>8</v>
      </c>
      <c r="CL42" s="838"/>
      <c r="CM42" s="327"/>
      <c r="CN42" s="838"/>
      <c r="CO42" s="838"/>
      <c r="CP42" s="838"/>
      <c r="CQ42" s="327"/>
      <c r="CR42" s="838"/>
      <c r="CS42" s="838"/>
      <c r="CT42" s="838"/>
      <c r="CU42" s="994" t="s">
        <v>9</v>
      </c>
      <c r="CV42" s="838"/>
      <c r="CW42" s="327"/>
      <c r="CX42" s="838"/>
      <c r="CY42" s="327"/>
      <c r="CZ42" s="838"/>
      <c r="DA42" s="838"/>
      <c r="DB42" s="838"/>
      <c r="DC42" s="994" t="s">
        <v>846</v>
      </c>
      <c r="DD42" s="838"/>
      <c r="DE42" s="327"/>
      <c r="DF42" s="838"/>
      <c r="DG42" s="327"/>
      <c r="DH42" s="838"/>
      <c r="DI42" s="838"/>
      <c r="DJ42" s="838"/>
      <c r="DK42" s="994" t="s">
        <v>10</v>
      </c>
      <c r="DL42" s="838"/>
      <c r="DM42" s="327"/>
      <c r="DN42" s="838"/>
      <c r="DO42" s="327"/>
      <c r="DP42" s="838"/>
      <c r="DQ42" s="327"/>
      <c r="DR42" s="838"/>
      <c r="DS42" s="838"/>
      <c r="DT42" s="1003"/>
      <c r="DU42" s="36"/>
      <c r="DW42" s="183"/>
      <c r="DY42" s="23"/>
    </row>
    <row r="43" spans="1:133" s="497" customFormat="1" ht="34.5" customHeight="1">
      <c r="A43" s="593" t="s">
        <v>301</v>
      </c>
      <c r="B43" s="593" t="s">
        <v>1601</v>
      </c>
      <c r="C43" s="504" t="s">
        <v>12</v>
      </c>
      <c r="D43" s="593" t="s">
        <v>13</v>
      </c>
      <c r="E43" s="591" t="s">
        <v>1665</v>
      </c>
      <c r="F43" s="594" t="s">
        <v>14</v>
      </c>
      <c r="G43" s="478" t="s">
        <v>2482</v>
      </c>
      <c r="H43" s="594" t="s">
        <v>1611</v>
      </c>
      <c r="I43" s="594" t="s">
        <v>1612</v>
      </c>
      <c r="J43" s="591" t="s">
        <v>299</v>
      </c>
      <c r="K43" s="594" t="s">
        <v>298</v>
      </c>
      <c r="L43" s="480" t="s">
        <v>1353</v>
      </c>
      <c r="M43" s="482" t="s">
        <v>1551</v>
      </c>
      <c r="N43" s="480" t="s">
        <v>1552</v>
      </c>
      <c r="O43" s="482" t="s">
        <v>1760</v>
      </c>
      <c r="P43" s="480" t="s">
        <v>1761</v>
      </c>
      <c r="Q43" s="482" t="s">
        <v>2276</v>
      </c>
      <c r="R43" s="480" t="s">
        <v>2277</v>
      </c>
      <c r="S43" s="1113" t="s">
        <v>2481</v>
      </c>
      <c r="T43" s="1113" t="s">
        <v>2482</v>
      </c>
      <c r="U43" s="1024">
        <v>6</v>
      </c>
      <c r="V43" s="1001" t="s">
        <v>1601</v>
      </c>
      <c r="W43" s="1023">
        <v>13</v>
      </c>
      <c r="X43" s="852" t="s">
        <v>1601</v>
      </c>
      <c r="Y43" s="1023">
        <v>20</v>
      </c>
      <c r="Z43" s="852" t="s">
        <v>1601</v>
      </c>
      <c r="AA43" s="1023">
        <v>27</v>
      </c>
      <c r="AB43" s="852" t="s">
        <v>1601</v>
      </c>
      <c r="AC43" s="1023">
        <v>3</v>
      </c>
      <c r="AD43" s="852" t="s">
        <v>1601</v>
      </c>
      <c r="AE43" s="1023">
        <v>10</v>
      </c>
      <c r="AF43" s="852" t="s">
        <v>1601</v>
      </c>
      <c r="AG43" s="1023">
        <v>17</v>
      </c>
      <c r="AH43" s="852" t="s">
        <v>1601</v>
      </c>
      <c r="AI43" s="1023">
        <v>24</v>
      </c>
      <c r="AJ43" s="852" t="s">
        <v>1601</v>
      </c>
      <c r="AK43" s="1023">
        <v>3</v>
      </c>
      <c r="AL43" s="852" t="s">
        <v>1601</v>
      </c>
      <c r="AM43" s="1023">
        <v>10</v>
      </c>
      <c r="AN43" s="852" t="s">
        <v>1601</v>
      </c>
      <c r="AO43" s="1023">
        <v>17</v>
      </c>
      <c r="AP43" s="852" t="s">
        <v>1601</v>
      </c>
      <c r="AQ43" s="1023">
        <v>24</v>
      </c>
      <c r="AR43" s="852" t="s">
        <v>1601</v>
      </c>
      <c r="AS43" s="1023">
        <v>31</v>
      </c>
      <c r="AT43" s="852" t="s">
        <v>1601</v>
      </c>
      <c r="AU43" s="1023">
        <v>7</v>
      </c>
      <c r="AV43" s="852" t="s">
        <v>1601</v>
      </c>
      <c r="AW43" s="1023">
        <v>14</v>
      </c>
      <c r="AX43" s="852" t="s">
        <v>1601</v>
      </c>
      <c r="AY43" s="1023">
        <v>21</v>
      </c>
      <c r="AZ43" s="852" t="s">
        <v>1601</v>
      </c>
      <c r="BA43" s="1023">
        <v>28</v>
      </c>
      <c r="BB43" s="852" t="s">
        <v>1601</v>
      </c>
      <c r="BC43" s="1023">
        <v>5</v>
      </c>
      <c r="BD43" s="852" t="s">
        <v>1601</v>
      </c>
      <c r="BE43" s="1023">
        <v>12</v>
      </c>
      <c r="BF43" s="852" t="s">
        <v>1601</v>
      </c>
      <c r="BG43" s="1023">
        <v>19</v>
      </c>
      <c r="BH43" s="852" t="s">
        <v>1601</v>
      </c>
      <c r="BI43" s="1023">
        <v>26</v>
      </c>
      <c r="BJ43" s="852" t="s">
        <v>1601</v>
      </c>
      <c r="BK43" s="1024">
        <v>2</v>
      </c>
      <c r="BL43" s="1001" t="s">
        <v>1601</v>
      </c>
      <c r="BM43" s="1023">
        <v>9</v>
      </c>
      <c r="BN43" s="852" t="s">
        <v>1601</v>
      </c>
      <c r="BO43" s="1023">
        <v>16</v>
      </c>
      <c r="BP43" s="852" t="s">
        <v>1601</v>
      </c>
      <c r="BQ43" s="1023">
        <v>23</v>
      </c>
      <c r="BR43" s="852" t="s">
        <v>1601</v>
      </c>
      <c r="BS43" s="1023">
        <v>30</v>
      </c>
      <c r="BT43" s="852" t="s">
        <v>1601</v>
      </c>
      <c r="BU43" s="1023">
        <v>7</v>
      </c>
      <c r="BV43" s="852" t="s">
        <v>1601</v>
      </c>
      <c r="BW43" s="1023">
        <v>14</v>
      </c>
      <c r="BX43" s="852" t="s">
        <v>1601</v>
      </c>
      <c r="BY43" s="1023">
        <v>21</v>
      </c>
      <c r="BZ43" s="852" t="s">
        <v>1601</v>
      </c>
      <c r="CA43" s="1023">
        <v>28</v>
      </c>
      <c r="CB43" s="852" t="s">
        <v>1601</v>
      </c>
      <c r="CC43" s="1023">
        <v>4</v>
      </c>
      <c r="CD43" s="852" t="s">
        <v>1601</v>
      </c>
      <c r="CE43" s="1023">
        <v>11</v>
      </c>
      <c r="CF43" s="852" t="s">
        <v>1601</v>
      </c>
      <c r="CG43" s="1023">
        <v>18</v>
      </c>
      <c r="CH43" s="852" t="s">
        <v>1601</v>
      </c>
      <c r="CI43" s="1023">
        <v>25</v>
      </c>
      <c r="CJ43" s="852" t="s">
        <v>1601</v>
      </c>
      <c r="CK43" s="1023">
        <v>1</v>
      </c>
      <c r="CL43" s="852" t="s">
        <v>1601</v>
      </c>
      <c r="CM43" s="1023">
        <v>8</v>
      </c>
      <c r="CN43" s="852" t="s">
        <v>1601</v>
      </c>
      <c r="CO43" s="1023">
        <v>15</v>
      </c>
      <c r="CP43" s="852" t="s">
        <v>1601</v>
      </c>
      <c r="CQ43" s="1023">
        <v>22</v>
      </c>
      <c r="CR43" s="852" t="s">
        <v>1601</v>
      </c>
      <c r="CS43" s="1023">
        <v>29</v>
      </c>
      <c r="CT43" s="852" t="s">
        <v>1601</v>
      </c>
      <c r="CU43" s="1023">
        <v>6</v>
      </c>
      <c r="CV43" s="852" t="s">
        <v>1601</v>
      </c>
      <c r="CW43" s="1023">
        <v>13</v>
      </c>
      <c r="CX43" s="852" t="s">
        <v>1601</v>
      </c>
      <c r="CY43" s="1023">
        <v>20</v>
      </c>
      <c r="CZ43" s="852" t="s">
        <v>1601</v>
      </c>
      <c r="DA43" s="1023">
        <v>27</v>
      </c>
      <c r="DB43" s="852" t="s">
        <v>1601</v>
      </c>
      <c r="DC43" s="1023">
        <v>3</v>
      </c>
      <c r="DD43" s="852" t="s">
        <v>1601</v>
      </c>
      <c r="DE43" s="1023">
        <v>10</v>
      </c>
      <c r="DF43" s="852" t="s">
        <v>1601</v>
      </c>
      <c r="DG43" s="1023">
        <v>17</v>
      </c>
      <c r="DH43" s="852" t="s">
        <v>1601</v>
      </c>
      <c r="DI43" s="1023">
        <v>24</v>
      </c>
      <c r="DJ43" s="852" t="s">
        <v>1601</v>
      </c>
      <c r="DK43" s="1023">
        <v>1</v>
      </c>
      <c r="DL43" s="852" t="s">
        <v>1601</v>
      </c>
      <c r="DM43" s="1024">
        <v>8</v>
      </c>
      <c r="DN43" s="1001" t="s">
        <v>1601</v>
      </c>
      <c r="DO43" s="1023">
        <v>15</v>
      </c>
      <c r="DP43" s="852" t="s">
        <v>1601</v>
      </c>
      <c r="DQ43" s="1023">
        <v>22</v>
      </c>
      <c r="DR43" s="852" t="s">
        <v>1601</v>
      </c>
      <c r="DS43" s="1023">
        <v>29</v>
      </c>
      <c r="DT43" s="852" t="s">
        <v>1601</v>
      </c>
      <c r="DU43" s="473" t="s">
        <v>876</v>
      </c>
      <c r="DV43" s="474"/>
      <c r="DW43" s="473" t="s">
        <v>877</v>
      </c>
      <c r="DX43" s="173"/>
      <c r="DY43" s="473" t="s">
        <v>1668</v>
      </c>
    </row>
    <row r="44" spans="1:133" s="245" customFormat="1" ht="21" customHeight="1">
      <c r="A44" s="247"/>
      <c r="B44" s="247"/>
      <c r="C44" s="38" t="s">
        <v>16</v>
      </c>
      <c r="D44" s="556" t="s">
        <v>28</v>
      </c>
      <c r="E44" s="477">
        <v>218</v>
      </c>
      <c r="F44" s="457">
        <v>37074</v>
      </c>
      <c r="G44" s="788">
        <v>8</v>
      </c>
      <c r="H44" s="319" t="s">
        <v>1593</v>
      </c>
      <c r="I44" s="27">
        <v>36810</v>
      </c>
      <c r="J44" s="590" t="s">
        <v>763</v>
      </c>
      <c r="K44" s="133" t="s">
        <v>762</v>
      </c>
      <c r="L44" s="16">
        <v>0</v>
      </c>
      <c r="M44" s="255">
        <v>0</v>
      </c>
      <c r="N44" s="16">
        <v>0</v>
      </c>
      <c r="O44" s="255">
        <v>8</v>
      </c>
      <c r="P44" s="16">
        <v>8</v>
      </c>
      <c r="Q44" s="255">
        <v>0</v>
      </c>
      <c r="R44" s="16">
        <v>8</v>
      </c>
      <c r="S44" s="1114">
        <v>0</v>
      </c>
      <c r="T44" s="1114">
        <v>8</v>
      </c>
      <c r="U44" s="29"/>
      <c r="V44" s="1008"/>
      <c r="W44" s="29"/>
      <c r="X44" s="1008"/>
      <c r="Y44" s="29"/>
      <c r="Z44" s="1008"/>
      <c r="AA44" s="29"/>
      <c r="AB44" s="1008"/>
      <c r="AC44" s="29"/>
      <c r="AD44" s="1008"/>
      <c r="AE44" s="29"/>
      <c r="AF44" s="1008"/>
      <c r="AG44" s="29"/>
      <c r="AH44" s="1008"/>
      <c r="AI44" s="29"/>
      <c r="AJ44" s="1008"/>
      <c r="AK44" s="29"/>
      <c r="AL44" s="1008"/>
      <c r="AM44" s="29"/>
      <c r="AN44" s="1008"/>
      <c r="AO44" s="29"/>
      <c r="AP44" s="1008"/>
      <c r="AQ44" s="29"/>
      <c r="AR44" s="1008"/>
      <c r="AS44" s="29"/>
      <c r="AT44" s="1008"/>
      <c r="AU44" s="29"/>
      <c r="AV44" s="1008"/>
      <c r="AW44" s="29"/>
      <c r="AX44" s="1008"/>
      <c r="AY44" s="29"/>
      <c r="AZ44" s="1008"/>
      <c r="BA44" s="29"/>
      <c r="BB44" s="1008"/>
      <c r="BC44" s="29"/>
      <c r="BD44" s="1008"/>
      <c r="BE44" s="29"/>
      <c r="BF44" s="1008"/>
      <c r="BG44" s="29"/>
      <c r="BH44" s="1008"/>
      <c r="BI44" s="29"/>
      <c r="BJ44" s="1008"/>
      <c r="BK44" s="29"/>
      <c r="BL44" s="1008"/>
      <c r="BM44" s="29"/>
      <c r="BN44" s="1008"/>
      <c r="BO44" s="29"/>
      <c r="BP44" s="1008"/>
      <c r="BQ44" s="29"/>
      <c r="BR44" s="1008"/>
      <c r="BS44" s="29"/>
      <c r="BT44" s="1008"/>
      <c r="BU44" s="29"/>
      <c r="BV44" s="1005"/>
      <c r="BW44" s="29"/>
      <c r="BX44" s="1005"/>
      <c r="BY44" s="29"/>
      <c r="BZ44" s="1005"/>
      <c r="CA44" s="29"/>
      <c r="CB44" s="1005"/>
      <c r="CC44" s="29"/>
      <c r="CD44" s="1005"/>
      <c r="CE44" s="29"/>
      <c r="CF44" s="1005"/>
      <c r="CG44" s="29"/>
      <c r="CH44" s="1005"/>
      <c r="CI44" s="29"/>
      <c r="CJ44" s="1005"/>
      <c r="CK44" s="29"/>
      <c r="CL44" s="1005"/>
      <c r="CM44" s="29"/>
      <c r="CN44" s="1005"/>
      <c r="CO44" s="29"/>
      <c r="CP44" s="1005"/>
      <c r="CQ44" s="29"/>
      <c r="CR44" s="1005"/>
      <c r="CS44" s="29"/>
      <c r="CT44" s="1005"/>
      <c r="CU44" s="29"/>
      <c r="CV44" s="1005"/>
      <c r="CW44" s="29"/>
      <c r="CX44" s="1005"/>
      <c r="CY44" s="29"/>
      <c r="CZ44" s="1005"/>
      <c r="DA44" s="29"/>
      <c r="DB44" s="1005"/>
      <c r="DC44" s="29"/>
      <c r="DD44" s="1005"/>
      <c r="DE44" s="29"/>
      <c r="DF44" s="1005"/>
      <c r="DG44" s="29"/>
      <c r="DH44" s="1005"/>
      <c r="DI44" s="29"/>
      <c r="DJ44" s="1005"/>
      <c r="DK44" s="29"/>
      <c r="DL44" s="1005"/>
      <c r="DM44" s="29"/>
      <c r="DN44" s="1005"/>
      <c r="DO44" s="29"/>
      <c r="DP44" s="1005"/>
      <c r="DQ44" s="29"/>
      <c r="DR44" s="1005"/>
      <c r="DS44" s="29"/>
      <c r="DT44" s="1005"/>
      <c r="DU44" s="168">
        <f t="shared" ref="DU44:DU47" si="3">COUNT(V44,X44,Z44,AB44,AD44,AF44,AH44,AJ44,AL44,AN44,AP44,AR44,AT44,AV44,AX44,AZ44,BB44,BD44,BF44,BH44,BJ44,BL44,BN44,BP44,BR44,BT44)</f>
        <v>0</v>
      </c>
      <c r="DW44" s="168">
        <f t="shared" ref="DW44:DW47" si="4">COUNT(BV44,BX44,BZ44,CB44,CD44,CF44,CH44,CJ44,CL44,CN44,CP44,CR44,CT44,CV44,CX44,CZ44,DB44,DD44,DF44,DH44,DJ44,DL44,DN44,DP44,DR44,DT44)</f>
        <v>0</v>
      </c>
      <c r="DY44" s="15">
        <f t="shared" ref="DY44:DY47" si="5">SUM(DU44,DW44)</f>
        <v>0</v>
      </c>
    </row>
    <row r="45" spans="1:133" s="245" customFormat="1" ht="21" customHeight="1">
      <c r="A45" s="247"/>
      <c r="B45" s="247"/>
      <c r="C45" s="38" t="s">
        <v>17</v>
      </c>
      <c r="D45" s="134" t="s">
        <v>2185</v>
      </c>
      <c r="E45" s="477">
        <v>11686</v>
      </c>
      <c r="F45" s="459">
        <v>43703</v>
      </c>
      <c r="G45" s="788">
        <v>0</v>
      </c>
      <c r="H45" s="287" t="s">
        <v>1830</v>
      </c>
      <c r="I45" s="26">
        <v>43705</v>
      </c>
      <c r="J45" s="431" t="s">
        <v>2186</v>
      </c>
      <c r="K45" s="133" t="s">
        <v>2187</v>
      </c>
      <c r="L45" s="16">
        <v>0</v>
      </c>
      <c r="M45" s="255">
        <v>0</v>
      </c>
      <c r="N45" s="16">
        <v>0</v>
      </c>
      <c r="O45" s="255">
        <v>0</v>
      </c>
      <c r="P45" s="16">
        <v>0</v>
      </c>
      <c r="Q45" s="255">
        <v>0</v>
      </c>
      <c r="R45" s="16">
        <v>0</v>
      </c>
      <c r="S45" s="1114">
        <v>0</v>
      </c>
      <c r="T45" s="1114">
        <v>0</v>
      </c>
      <c r="U45" s="29"/>
      <c r="V45" s="1008"/>
      <c r="W45" s="29"/>
      <c r="X45" s="1008"/>
      <c r="Y45" s="29"/>
      <c r="Z45" s="1008"/>
      <c r="AA45" s="29"/>
      <c r="AB45" s="1008"/>
      <c r="AC45" s="29"/>
      <c r="AD45" s="1008"/>
      <c r="AE45" s="29"/>
      <c r="AF45" s="1008"/>
      <c r="AG45" s="29"/>
      <c r="AH45" s="1008"/>
      <c r="AI45" s="29"/>
      <c r="AJ45" s="1008"/>
      <c r="AK45" s="29"/>
      <c r="AL45" s="1008"/>
      <c r="AM45" s="29"/>
      <c r="AN45" s="1008"/>
      <c r="AO45" s="29"/>
      <c r="AP45" s="1008"/>
      <c r="AQ45" s="29"/>
      <c r="AR45" s="1008"/>
      <c r="AS45" s="29"/>
      <c r="AT45" s="1008"/>
      <c r="AU45" s="29"/>
      <c r="AV45" s="1008"/>
      <c r="AW45" s="29"/>
      <c r="AX45" s="1008"/>
      <c r="AY45" s="29"/>
      <c r="AZ45" s="1008"/>
      <c r="BA45" s="29"/>
      <c r="BB45" s="1008"/>
      <c r="BC45" s="29"/>
      <c r="BD45" s="1008"/>
      <c r="BE45" s="29"/>
      <c r="BF45" s="1008"/>
      <c r="BG45" s="29"/>
      <c r="BH45" s="1008"/>
      <c r="BI45" s="29"/>
      <c r="BJ45" s="1008"/>
      <c r="BK45" s="29"/>
      <c r="BL45" s="1008"/>
      <c r="BM45" s="29"/>
      <c r="BN45" s="1008"/>
      <c r="BO45" s="29"/>
      <c r="BP45" s="1008"/>
      <c r="BQ45" s="29"/>
      <c r="BR45" s="1008"/>
      <c r="BS45" s="29"/>
      <c r="BT45" s="1008"/>
      <c r="BU45" s="29"/>
      <c r="BV45" s="1005"/>
      <c r="BW45" s="29"/>
      <c r="BX45" s="1005"/>
      <c r="BY45" s="29"/>
      <c r="BZ45" s="1005"/>
      <c r="CA45" s="29"/>
      <c r="CB45" s="1005"/>
      <c r="CC45" s="29"/>
      <c r="CD45" s="1005"/>
      <c r="CE45" s="29"/>
      <c r="CF45" s="1005"/>
      <c r="CG45" s="29"/>
      <c r="CH45" s="1005"/>
      <c r="CI45" s="29"/>
      <c r="CJ45" s="1005"/>
      <c r="CK45" s="29"/>
      <c r="CL45" s="1005"/>
      <c r="CM45" s="29"/>
      <c r="CN45" s="1005"/>
      <c r="CO45" s="29"/>
      <c r="CP45" s="1005"/>
      <c r="CQ45" s="29"/>
      <c r="CR45" s="1005"/>
      <c r="CS45" s="29"/>
      <c r="CT45" s="1005"/>
      <c r="CU45" s="29"/>
      <c r="CV45" s="1005"/>
      <c r="CW45" s="29"/>
      <c r="CX45" s="1005"/>
      <c r="CY45" s="29"/>
      <c r="CZ45" s="1005"/>
      <c r="DA45" s="29"/>
      <c r="DB45" s="1005"/>
      <c r="DC45" s="29"/>
      <c r="DD45" s="1005"/>
      <c r="DE45" s="29"/>
      <c r="DF45" s="1005"/>
      <c r="DG45" s="29"/>
      <c r="DH45" s="1005"/>
      <c r="DI45" s="29"/>
      <c r="DJ45" s="1005"/>
      <c r="DK45" s="29"/>
      <c r="DL45" s="1005"/>
      <c r="DM45" s="29"/>
      <c r="DN45" s="1005"/>
      <c r="DO45" s="29"/>
      <c r="DP45" s="1005"/>
      <c r="DQ45" s="29"/>
      <c r="DR45" s="1005"/>
      <c r="DS45" s="29"/>
      <c r="DT45" s="1005"/>
      <c r="DU45" s="168">
        <f t="shared" si="3"/>
        <v>0</v>
      </c>
      <c r="DW45" s="168">
        <f t="shared" si="4"/>
        <v>0</v>
      </c>
      <c r="DY45" s="15">
        <f t="shared" si="5"/>
        <v>0</v>
      </c>
    </row>
    <row r="46" spans="1:133" s="245" customFormat="1" ht="21" customHeight="1">
      <c r="A46" s="247"/>
      <c r="B46" s="247"/>
      <c r="C46" s="38" t="s">
        <v>19</v>
      </c>
      <c r="D46" s="740" t="s">
        <v>2432</v>
      </c>
      <c r="E46" s="741">
        <v>11866</v>
      </c>
      <c r="F46" s="896">
        <v>45778</v>
      </c>
      <c r="G46" s="788">
        <v>0</v>
      </c>
      <c r="H46" s="744" t="s">
        <v>2321</v>
      </c>
      <c r="I46" s="745"/>
      <c r="J46" s="934" t="s">
        <v>2435</v>
      </c>
      <c r="K46" s="935" t="s">
        <v>2433</v>
      </c>
      <c r="L46" s="16">
        <v>0</v>
      </c>
      <c r="M46" s="255">
        <v>0</v>
      </c>
      <c r="N46" s="16">
        <v>0</v>
      </c>
      <c r="O46" s="255">
        <v>0</v>
      </c>
      <c r="P46" s="16">
        <v>0</v>
      </c>
      <c r="Q46" s="255">
        <v>0</v>
      </c>
      <c r="R46" s="16">
        <v>0</v>
      </c>
      <c r="S46" s="1114">
        <v>0</v>
      </c>
      <c r="T46" s="1114">
        <v>0</v>
      </c>
      <c r="U46" s="29"/>
      <c r="V46" s="1008"/>
      <c r="W46" s="29"/>
      <c r="X46" s="1008"/>
      <c r="Y46" s="29"/>
      <c r="Z46" s="1008"/>
      <c r="AA46" s="29"/>
      <c r="AB46" s="1008"/>
      <c r="AC46" s="29"/>
      <c r="AD46" s="1008"/>
      <c r="AE46" s="29"/>
      <c r="AF46" s="1008"/>
      <c r="AG46" s="29"/>
      <c r="AH46" s="1008"/>
      <c r="AI46" s="29"/>
      <c r="AJ46" s="1008"/>
      <c r="AK46" s="29"/>
      <c r="AL46" s="1008"/>
      <c r="AM46" s="29"/>
      <c r="AN46" s="1008"/>
      <c r="AO46" s="29"/>
      <c r="AP46" s="1008"/>
      <c r="AQ46" s="29"/>
      <c r="AR46" s="1008"/>
      <c r="AS46" s="29"/>
      <c r="AT46" s="1008"/>
      <c r="AU46" s="29"/>
      <c r="AV46" s="1008"/>
      <c r="AW46" s="29"/>
      <c r="AX46" s="1008"/>
      <c r="AY46" s="29"/>
      <c r="AZ46" s="1008"/>
      <c r="BA46" s="29"/>
      <c r="BB46" s="1008"/>
      <c r="BC46" s="29"/>
      <c r="BD46" s="1008"/>
      <c r="BE46" s="29"/>
      <c r="BF46" s="1008"/>
      <c r="BG46" s="29"/>
      <c r="BH46" s="1008"/>
      <c r="BI46" s="29"/>
      <c r="BJ46" s="1008"/>
      <c r="BK46" s="29"/>
      <c r="BL46" s="1008"/>
      <c r="BM46" s="29"/>
      <c r="BN46" s="1008"/>
      <c r="BO46" s="29"/>
      <c r="BP46" s="1008"/>
      <c r="BQ46" s="29"/>
      <c r="BR46" s="1008"/>
      <c r="BS46" s="29"/>
      <c r="BT46" s="1008"/>
      <c r="BU46" s="29"/>
      <c r="BV46" s="1005"/>
      <c r="BW46" s="29"/>
      <c r="BX46" s="1005"/>
      <c r="BY46" s="29"/>
      <c r="BZ46" s="1005"/>
      <c r="CA46" s="29"/>
      <c r="CB46" s="1005"/>
      <c r="CC46" s="29"/>
      <c r="CD46" s="1005"/>
      <c r="CE46" s="29"/>
      <c r="CF46" s="1005"/>
      <c r="CG46" s="29"/>
      <c r="CH46" s="1005"/>
      <c r="CI46" s="29"/>
      <c r="CJ46" s="1005"/>
      <c r="CK46" s="29"/>
      <c r="CL46" s="1005"/>
      <c r="CM46" s="29"/>
      <c r="CN46" s="1005"/>
      <c r="CO46" s="29"/>
      <c r="CP46" s="1005"/>
      <c r="CQ46" s="29"/>
      <c r="CR46" s="1005"/>
      <c r="CS46" s="29"/>
      <c r="CT46" s="1005"/>
      <c r="CU46" s="29"/>
      <c r="CV46" s="1005"/>
      <c r="CW46" s="29"/>
      <c r="CX46" s="1005"/>
      <c r="CY46" s="29"/>
      <c r="CZ46" s="1005"/>
      <c r="DA46" s="29"/>
      <c r="DB46" s="1005"/>
      <c r="DC46" s="29"/>
      <c r="DD46" s="1005"/>
      <c r="DE46" s="29"/>
      <c r="DF46" s="1005"/>
      <c r="DG46" s="29"/>
      <c r="DH46" s="1005"/>
      <c r="DI46" s="29"/>
      <c r="DJ46" s="1005"/>
      <c r="DK46" s="29"/>
      <c r="DL46" s="1005"/>
      <c r="DM46" s="29"/>
      <c r="DN46" s="1005"/>
      <c r="DO46" s="29"/>
      <c r="DP46" s="1005"/>
      <c r="DQ46" s="29"/>
      <c r="DR46" s="1005"/>
      <c r="DS46" s="29"/>
      <c r="DT46" s="1005"/>
      <c r="DU46" s="168">
        <f t="shared" ref="DU46" si="6">COUNT(V46,X46,Z46,AB46,AD46,AF46,AH46,AJ46,AL46,AN46,AP46,AR46,AT46,AV46,AX46,AZ46,BB46,BD46,BF46,BH46,BJ46,BL46,BN46,BP46,BR46,BT46)</f>
        <v>0</v>
      </c>
      <c r="DW46" s="168">
        <f t="shared" ref="DW46" si="7">COUNT(BV46,BX46,BZ46,CB46,CD46,CF46,CH46,CJ46,CL46,CN46,CP46,CR46,CT46,CV46,CX46,CZ46,DB46,DD46,DF46,DH46,DJ46,DL46,DN46,DP46,DR46,DT46)</f>
        <v>0</v>
      </c>
      <c r="DY46" s="15">
        <f t="shared" ref="DY46" si="8">SUM(DU46,DW46)</f>
        <v>0</v>
      </c>
    </row>
    <row r="47" spans="1:133" s="245" customFormat="1" ht="21" customHeight="1">
      <c r="A47" s="247"/>
      <c r="B47" s="247"/>
      <c r="C47" s="38" t="s">
        <v>21</v>
      </c>
      <c r="D47" s="1226" t="s">
        <v>2519</v>
      </c>
      <c r="E47" s="1225">
        <v>11932</v>
      </c>
      <c r="F47" s="1209">
        <v>40610</v>
      </c>
      <c r="G47" s="788">
        <v>0</v>
      </c>
      <c r="H47" s="1211" t="s">
        <v>2321</v>
      </c>
      <c r="I47" s="1223">
        <v>41696</v>
      </c>
      <c r="J47" s="1212" t="s">
        <v>2515</v>
      </c>
      <c r="K47" s="1213" t="s">
        <v>2516</v>
      </c>
      <c r="L47" s="16">
        <v>0</v>
      </c>
      <c r="M47" s="255">
        <v>0</v>
      </c>
      <c r="N47" s="16">
        <v>0</v>
      </c>
      <c r="O47" s="255">
        <v>0</v>
      </c>
      <c r="P47" s="16">
        <v>0</v>
      </c>
      <c r="Q47" s="255">
        <v>0</v>
      </c>
      <c r="R47" s="16">
        <v>0</v>
      </c>
      <c r="S47" s="1114">
        <v>0</v>
      </c>
      <c r="T47" s="1114">
        <v>0</v>
      </c>
      <c r="U47" s="29"/>
      <c r="V47" s="1008"/>
      <c r="W47" s="29"/>
      <c r="X47" s="1008"/>
      <c r="Y47" s="29"/>
      <c r="Z47" s="1008"/>
      <c r="AA47" s="29"/>
      <c r="AB47" s="1008"/>
      <c r="AC47" s="29"/>
      <c r="AD47" s="1008"/>
      <c r="AE47" s="29"/>
      <c r="AF47" s="1008"/>
      <c r="AG47" s="29"/>
      <c r="AH47" s="1008"/>
      <c r="AI47" s="29"/>
      <c r="AJ47" s="1008"/>
      <c r="AK47" s="29"/>
      <c r="AL47" s="1008"/>
      <c r="AM47" s="29"/>
      <c r="AN47" s="1008"/>
      <c r="AO47" s="29"/>
      <c r="AP47" s="1008"/>
      <c r="AQ47" s="29"/>
      <c r="AR47" s="1008"/>
      <c r="AS47" s="29"/>
      <c r="AT47" s="1008"/>
      <c r="AU47" s="29"/>
      <c r="AV47" s="1008"/>
      <c r="AW47" s="29"/>
      <c r="AX47" s="1008"/>
      <c r="AY47" s="29"/>
      <c r="AZ47" s="1008"/>
      <c r="BA47" s="29"/>
      <c r="BB47" s="1008"/>
      <c r="BC47" s="29"/>
      <c r="BD47" s="1008"/>
      <c r="BE47" s="29"/>
      <c r="BF47" s="1008"/>
      <c r="BG47" s="29"/>
      <c r="BH47" s="1008"/>
      <c r="BI47" s="29"/>
      <c r="BJ47" s="1008"/>
      <c r="BK47" s="29"/>
      <c r="BL47" s="1008"/>
      <c r="BM47" s="29"/>
      <c r="BN47" s="1008"/>
      <c r="BO47" s="29"/>
      <c r="BP47" s="1008"/>
      <c r="BQ47" s="29"/>
      <c r="BR47" s="1008"/>
      <c r="BS47" s="29"/>
      <c r="BT47" s="1008"/>
      <c r="BU47" s="29"/>
      <c r="BV47" s="1005"/>
      <c r="BW47" s="29"/>
      <c r="BX47" s="1005"/>
      <c r="BY47" s="29"/>
      <c r="BZ47" s="1005"/>
      <c r="CA47" s="29"/>
      <c r="CB47" s="1005"/>
      <c r="CC47" s="29"/>
      <c r="CD47" s="1005"/>
      <c r="CE47" s="29"/>
      <c r="CF47" s="1005"/>
      <c r="CG47" s="29"/>
      <c r="CH47" s="1005"/>
      <c r="CI47" s="29"/>
      <c r="CJ47" s="1005"/>
      <c r="CK47" s="29"/>
      <c r="CL47" s="1005"/>
      <c r="CM47" s="29"/>
      <c r="CN47" s="1005"/>
      <c r="CO47" s="29"/>
      <c r="CP47" s="1005"/>
      <c r="CQ47" s="29"/>
      <c r="CR47" s="1005"/>
      <c r="CS47" s="29"/>
      <c r="CT47" s="1005"/>
      <c r="CU47" s="29"/>
      <c r="CV47" s="1005"/>
      <c r="CW47" s="29"/>
      <c r="CX47" s="1005"/>
      <c r="CY47" s="29"/>
      <c r="CZ47" s="1005"/>
      <c r="DA47" s="29"/>
      <c r="DB47" s="1005"/>
      <c r="DC47" s="29"/>
      <c r="DD47" s="1005"/>
      <c r="DE47" s="29"/>
      <c r="DF47" s="1005"/>
      <c r="DG47" s="29"/>
      <c r="DH47" s="1005"/>
      <c r="DI47" s="29"/>
      <c r="DJ47" s="1005"/>
      <c r="DK47" s="29"/>
      <c r="DL47" s="1005"/>
      <c r="DM47" s="29"/>
      <c r="DN47" s="1005"/>
      <c r="DO47" s="29"/>
      <c r="DP47" s="1005"/>
      <c r="DQ47" s="29"/>
      <c r="DR47" s="1005"/>
      <c r="DS47" s="29"/>
      <c r="DT47" s="1005"/>
      <c r="DU47" s="168">
        <f t="shared" si="3"/>
        <v>0</v>
      </c>
      <c r="DW47" s="168">
        <f t="shared" si="4"/>
        <v>0</v>
      </c>
      <c r="DY47" s="15">
        <f t="shared" si="5"/>
        <v>0</v>
      </c>
    </row>
    <row r="48" spans="1:133" s="156" customFormat="1" ht="34.5" customHeight="1">
      <c r="A48" s="58"/>
      <c r="B48" s="58"/>
      <c r="C48" s="58"/>
      <c r="D48" s="58"/>
      <c r="E48" s="184"/>
      <c r="F48" s="177"/>
      <c r="G48" s="538"/>
      <c r="H48" s="35"/>
      <c r="I48" s="35"/>
      <c r="J48" s="432"/>
      <c r="K48" s="35"/>
      <c r="L48" s="178"/>
      <c r="M48" s="178"/>
      <c r="N48" s="178"/>
      <c r="O48" s="178"/>
      <c r="P48" s="178"/>
      <c r="Q48" s="178"/>
      <c r="R48" s="178"/>
      <c r="S48" s="178"/>
      <c r="T48" s="178"/>
      <c r="U48" s="325" t="s">
        <v>281</v>
      </c>
      <c r="V48" s="838"/>
      <c r="W48" s="327"/>
      <c r="X48" s="838"/>
      <c r="Y48" s="327"/>
      <c r="Z48" s="838"/>
      <c r="AA48" s="838"/>
      <c r="AB48" s="838"/>
      <c r="AC48" s="994" t="s">
        <v>1</v>
      </c>
      <c r="AD48" s="838"/>
      <c r="AE48" s="327"/>
      <c r="AF48" s="838"/>
      <c r="AG48" s="327"/>
      <c r="AH48" s="838"/>
      <c r="AI48" s="838"/>
      <c r="AJ48" s="838"/>
      <c r="AK48" s="994" t="s">
        <v>2</v>
      </c>
      <c r="AL48" s="838"/>
      <c r="AM48" s="327"/>
      <c r="AN48" s="838"/>
      <c r="AO48" s="838"/>
      <c r="AP48" s="838"/>
      <c r="AQ48" s="327"/>
      <c r="AR48" s="838"/>
      <c r="AS48" s="838"/>
      <c r="AT48" s="838"/>
      <c r="AU48" s="994" t="s">
        <v>842</v>
      </c>
      <c r="AV48" s="838"/>
      <c r="AW48" s="327"/>
      <c r="AX48" s="838"/>
      <c r="AY48" s="327"/>
      <c r="AZ48" s="838"/>
      <c r="BA48" s="838"/>
      <c r="BB48" s="838"/>
      <c r="BC48" s="994" t="s">
        <v>4</v>
      </c>
      <c r="BD48" s="838"/>
      <c r="BE48" s="327"/>
      <c r="BF48" s="838"/>
      <c r="BG48" s="327"/>
      <c r="BH48" s="838"/>
      <c r="BI48" s="838"/>
      <c r="BJ48" s="838"/>
      <c r="BK48" s="994" t="s">
        <v>844</v>
      </c>
      <c r="BL48" s="838"/>
      <c r="BM48" s="327"/>
      <c r="BN48" s="838"/>
      <c r="BO48" s="838"/>
      <c r="BP48" s="838"/>
      <c r="BQ48" s="327"/>
      <c r="BR48" s="838"/>
      <c r="BS48" s="838"/>
      <c r="BT48" s="838"/>
      <c r="BU48" s="994" t="s">
        <v>845</v>
      </c>
      <c r="BV48" s="838"/>
      <c r="BW48" s="327"/>
      <c r="BX48" s="838"/>
      <c r="BY48" s="327"/>
      <c r="BZ48" s="838"/>
      <c r="CA48" s="838"/>
      <c r="CB48" s="838"/>
      <c r="CC48" s="994" t="s">
        <v>7</v>
      </c>
      <c r="CD48" s="838"/>
      <c r="CE48" s="327"/>
      <c r="CF48" s="838"/>
      <c r="CG48" s="327"/>
      <c r="CH48" s="838"/>
      <c r="CI48" s="838"/>
      <c r="CJ48" s="838"/>
      <c r="CK48" s="994" t="s">
        <v>8</v>
      </c>
      <c r="CL48" s="838"/>
      <c r="CM48" s="327"/>
      <c r="CN48" s="838"/>
      <c r="CO48" s="838"/>
      <c r="CP48" s="838"/>
      <c r="CQ48" s="327"/>
      <c r="CR48" s="838"/>
      <c r="CS48" s="838"/>
      <c r="CT48" s="838"/>
      <c r="CU48" s="994" t="s">
        <v>9</v>
      </c>
      <c r="CV48" s="838"/>
      <c r="CW48" s="327"/>
      <c r="CX48" s="838"/>
      <c r="CY48" s="327"/>
      <c r="CZ48" s="838"/>
      <c r="DA48" s="838"/>
      <c r="DB48" s="838"/>
      <c r="DC48" s="994" t="s">
        <v>846</v>
      </c>
      <c r="DD48" s="838"/>
      <c r="DE48" s="327"/>
      <c r="DF48" s="838"/>
      <c r="DG48" s="327"/>
      <c r="DH48" s="838"/>
      <c r="DI48" s="838"/>
      <c r="DJ48" s="838"/>
      <c r="DK48" s="994" t="s">
        <v>10</v>
      </c>
      <c r="DL48" s="838"/>
      <c r="DM48" s="327"/>
      <c r="DN48" s="838"/>
      <c r="DO48" s="327"/>
      <c r="DP48" s="838"/>
      <c r="DQ48" s="327"/>
      <c r="DR48" s="838"/>
      <c r="DS48" s="838"/>
      <c r="DT48" s="1003"/>
      <c r="DU48" s="36"/>
      <c r="DW48" s="183"/>
      <c r="DY48" s="23"/>
    </row>
    <row r="49" spans="1:133" s="497" customFormat="1" ht="34.5" customHeight="1">
      <c r="A49" s="593" t="s">
        <v>301</v>
      </c>
      <c r="B49" s="593" t="s">
        <v>1601</v>
      </c>
      <c r="C49" s="504" t="s">
        <v>12</v>
      </c>
      <c r="D49" s="593" t="s">
        <v>266</v>
      </c>
      <c r="E49" s="591" t="s">
        <v>1665</v>
      </c>
      <c r="F49" s="594" t="s">
        <v>14</v>
      </c>
      <c r="G49" s="478" t="s">
        <v>2482</v>
      </c>
      <c r="H49" s="594" t="s">
        <v>1611</v>
      </c>
      <c r="I49" s="594" t="s">
        <v>1612</v>
      </c>
      <c r="J49" s="591" t="s">
        <v>299</v>
      </c>
      <c r="K49" s="594" t="s">
        <v>298</v>
      </c>
      <c r="L49" s="480" t="s">
        <v>1353</v>
      </c>
      <c r="M49" s="482" t="s">
        <v>1551</v>
      </c>
      <c r="N49" s="480" t="s">
        <v>1552</v>
      </c>
      <c r="O49" s="482" t="s">
        <v>1760</v>
      </c>
      <c r="P49" s="480" t="s">
        <v>1761</v>
      </c>
      <c r="Q49" s="482" t="s">
        <v>2276</v>
      </c>
      <c r="R49" s="480" t="s">
        <v>2277</v>
      </c>
      <c r="S49" s="1113" t="s">
        <v>2481</v>
      </c>
      <c r="T49" s="1113" t="s">
        <v>2482</v>
      </c>
      <c r="U49" s="1024">
        <v>6</v>
      </c>
      <c r="V49" s="1001" t="s">
        <v>1601</v>
      </c>
      <c r="W49" s="1023">
        <v>13</v>
      </c>
      <c r="X49" s="852" t="s">
        <v>1601</v>
      </c>
      <c r="Y49" s="1023">
        <v>20</v>
      </c>
      <c r="Z49" s="852" t="s">
        <v>1601</v>
      </c>
      <c r="AA49" s="1023">
        <v>27</v>
      </c>
      <c r="AB49" s="852" t="s">
        <v>1601</v>
      </c>
      <c r="AC49" s="1023">
        <v>3</v>
      </c>
      <c r="AD49" s="852" t="s">
        <v>1601</v>
      </c>
      <c r="AE49" s="1023">
        <v>10</v>
      </c>
      <c r="AF49" s="852" t="s">
        <v>1601</v>
      </c>
      <c r="AG49" s="1023">
        <v>17</v>
      </c>
      <c r="AH49" s="852" t="s">
        <v>1601</v>
      </c>
      <c r="AI49" s="1023">
        <v>24</v>
      </c>
      <c r="AJ49" s="852" t="s">
        <v>1601</v>
      </c>
      <c r="AK49" s="1023">
        <v>3</v>
      </c>
      <c r="AL49" s="852" t="s">
        <v>1601</v>
      </c>
      <c r="AM49" s="1023">
        <v>10</v>
      </c>
      <c r="AN49" s="852" t="s">
        <v>1601</v>
      </c>
      <c r="AO49" s="1023">
        <v>17</v>
      </c>
      <c r="AP49" s="852" t="s">
        <v>1601</v>
      </c>
      <c r="AQ49" s="1023">
        <v>24</v>
      </c>
      <c r="AR49" s="852" t="s">
        <v>1601</v>
      </c>
      <c r="AS49" s="1023">
        <v>31</v>
      </c>
      <c r="AT49" s="852" t="s">
        <v>1601</v>
      </c>
      <c r="AU49" s="1023">
        <v>7</v>
      </c>
      <c r="AV49" s="852" t="s">
        <v>1601</v>
      </c>
      <c r="AW49" s="1023">
        <v>14</v>
      </c>
      <c r="AX49" s="852" t="s">
        <v>1601</v>
      </c>
      <c r="AY49" s="1023">
        <v>21</v>
      </c>
      <c r="AZ49" s="852" t="s">
        <v>1601</v>
      </c>
      <c r="BA49" s="1023">
        <v>28</v>
      </c>
      <c r="BB49" s="852" t="s">
        <v>1601</v>
      </c>
      <c r="BC49" s="1023">
        <v>5</v>
      </c>
      <c r="BD49" s="852" t="s">
        <v>1601</v>
      </c>
      <c r="BE49" s="1023">
        <v>12</v>
      </c>
      <c r="BF49" s="852" t="s">
        <v>1601</v>
      </c>
      <c r="BG49" s="1023">
        <v>19</v>
      </c>
      <c r="BH49" s="852" t="s">
        <v>1601</v>
      </c>
      <c r="BI49" s="1023">
        <v>26</v>
      </c>
      <c r="BJ49" s="852" t="s">
        <v>1601</v>
      </c>
      <c r="BK49" s="1024">
        <v>2</v>
      </c>
      <c r="BL49" s="1001" t="s">
        <v>1601</v>
      </c>
      <c r="BM49" s="1023">
        <v>9</v>
      </c>
      <c r="BN49" s="852" t="s">
        <v>1601</v>
      </c>
      <c r="BO49" s="1023">
        <v>16</v>
      </c>
      <c r="BP49" s="852" t="s">
        <v>1601</v>
      </c>
      <c r="BQ49" s="1023">
        <v>23</v>
      </c>
      <c r="BR49" s="852" t="s">
        <v>1601</v>
      </c>
      <c r="BS49" s="1023">
        <v>30</v>
      </c>
      <c r="BT49" s="852" t="s">
        <v>1601</v>
      </c>
      <c r="BU49" s="1023">
        <v>7</v>
      </c>
      <c r="BV49" s="852" t="s">
        <v>1601</v>
      </c>
      <c r="BW49" s="1023">
        <v>14</v>
      </c>
      <c r="BX49" s="852" t="s">
        <v>1601</v>
      </c>
      <c r="BY49" s="1023">
        <v>21</v>
      </c>
      <c r="BZ49" s="852" t="s">
        <v>1601</v>
      </c>
      <c r="CA49" s="1023">
        <v>28</v>
      </c>
      <c r="CB49" s="852" t="s">
        <v>1601</v>
      </c>
      <c r="CC49" s="1023">
        <v>4</v>
      </c>
      <c r="CD49" s="852" t="s">
        <v>1601</v>
      </c>
      <c r="CE49" s="1023">
        <v>11</v>
      </c>
      <c r="CF49" s="852" t="s">
        <v>1601</v>
      </c>
      <c r="CG49" s="1023">
        <v>18</v>
      </c>
      <c r="CH49" s="852" t="s">
        <v>1601</v>
      </c>
      <c r="CI49" s="1023">
        <v>25</v>
      </c>
      <c r="CJ49" s="852" t="s">
        <v>1601</v>
      </c>
      <c r="CK49" s="1023">
        <v>1</v>
      </c>
      <c r="CL49" s="852" t="s">
        <v>1601</v>
      </c>
      <c r="CM49" s="1023">
        <v>8</v>
      </c>
      <c r="CN49" s="852" t="s">
        <v>1601</v>
      </c>
      <c r="CO49" s="1023">
        <v>15</v>
      </c>
      <c r="CP49" s="852" t="s">
        <v>1601</v>
      </c>
      <c r="CQ49" s="1023">
        <v>22</v>
      </c>
      <c r="CR49" s="852" t="s">
        <v>1601</v>
      </c>
      <c r="CS49" s="1023">
        <v>29</v>
      </c>
      <c r="CT49" s="852" t="s">
        <v>1601</v>
      </c>
      <c r="CU49" s="1023">
        <v>6</v>
      </c>
      <c r="CV49" s="852" t="s">
        <v>1601</v>
      </c>
      <c r="CW49" s="1023">
        <v>13</v>
      </c>
      <c r="CX49" s="852" t="s">
        <v>1601</v>
      </c>
      <c r="CY49" s="1023">
        <v>20</v>
      </c>
      <c r="CZ49" s="852" t="s">
        <v>1601</v>
      </c>
      <c r="DA49" s="1023">
        <v>27</v>
      </c>
      <c r="DB49" s="852" t="s">
        <v>1601</v>
      </c>
      <c r="DC49" s="1023">
        <v>3</v>
      </c>
      <c r="DD49" s="852" t="s">
        <v>1601</v>
      </c>
      <c r="DE49" s="1023">
        <v>10</v>
      </c>
      <c r="DF49" s="852" t="s">
        <v>1601</v>
      </c>
      <c r="DG49" s="1023">
        <v>17</v>
      </c>
      <c r="DH49" s="852" t="s">
        <v>1601</v>
      </c>
      <c r="DI49" s="1023">
        <v>24</v>
      </c>
      <c r="DJ49" s="852" t="s">
        <v>1601</v>
      </c>
      <c r="DK49" s="1023">
        <v>1</v>
      </c>
      <c r="DL49" s="852" t="s">
        <v>1601</v>
      </c>
      <c r="DM49" s="1024">
        <v>8</v>
      </c>
      <c r="DN49" s="1001" t="s">
        <v>1601</v>
      </c>
      <c r="DO49" s="1023">
        <v>15</v>
      </c>
      <c r="DP49" s="852" t="s">
        <v>1601</v>
      </c>
      <c r="DQ49" s="1023">
        <v>22</v>
      </c>
      <c r="DR49" s="852" t="s">
        <v>1601</v>
      </c>
      <c r="DS49" s="1023">
        <v>29</v>
      </c>
      <c r="DT49" s="852" t="s">
        <v>1601</v>
      </c>
      <c r="DU49" s="473" t="s">
        <v>876</v>
      </c>
      <c r="DV49" s="474"/>
      <c r="DW49" s="473" t="s">
        <v>877</v>
      </c>
      <c r="DX49" s="173"/>
      <c r="DY49" s="473" t="s">
        <v>1668</v>
      </c>
    </row>
    <row r="50" spans="1:133" s="184" customFormat="1" ht="21" customHeight="1">
      <c r="A50" s="38"/>
      <c r="B50" s="38"/>
      <c r="C50" s="38" t="s">
        <v>16</v>
      </c>
      <c r="D50" s="556" t="s">
        <v>1636</v>
      </c>
      <c r="E50" s="477">
        <v>263</v>
      </c>
      <c r="F50" s="457">
        <v>38610</v>
      </c>
      <c r="G50" s="788">
        <v>132</v>
      </c>
      <c r="H50" s="66">
        <v>2019</v>
      </c>
      <c r="I50" s="26">
        <v>38637</v>
      </c>
      <c r="J50" s="431" t="s">
        <v>808</v>
      </c>
      <c r="K50" s="385" t="s">
        <v>1647</v>
      </c>
      <c r="L50" s="16">
        <v>75</v>
      </c>
      <c r="M50" s="255">
        <v>19</v>
      </c>
      <c r="N50" s="16">
        <v>94</v>
      </c>
      <c r="O50" s="255">
        <v>22</v>
      </c>
      <c r="P50" s="16">
        <v>116</v>
      </c>
      <c r="Q50" s="255">
        <v>11</v>
      </c>
      <c r="R50" s="16">
        <v>127</v>
      </c>
      <c r="S50" s="1114">
        <v>5</v>
      </c>
      <c r="T50" s="1114">
        <v>132</v>
      </c>
      <c r="U50" s="15"/>
      <c r="V50" s="769"/>
      <c r="W50" s="15"/>
      <c r="X50" s="769"/>
      <c r="Y50" s="15"/>
      <c r="Z50" s="769"/>
      <c r="AA50" s="15"/>
      <c r="AB50" s="769"/>
      <c r="AC50" s="15"/>
      <c r="AD50" s="769"/>
      <c r="AE50" s="15"/>
      <c r="AF50" s="769"/>
      <c r="AG50" s="15"/>
      <c r="AH50" s="769"/>
      <c r="AI50" s="15"/>
      <c r="AJ50" s="769"/>
      <c r="AK50" s="15"/>
      <c r="AL50" s="769"/>
      <c r="AM50" s="15"/>
      <c r="AN50" s="769"/>
      <c r="AO50" s="15"/>
      <c r="AP50" s="769"/>
      <c r="AQ50" s="15"/>
      <c r="AR50" s="769"/>
      <c r="AS50" s="15"/>
      <c r="AT50" s="769"/>
      <c r="AU50" s="15"/>
      <c r="AV50" s="769"/>
      <c r="AW50" s="15"/>
      <c r="AX50" s="769"/>
      <c r="AY50" s="15"/>
      <c r="AZ50" s="769"/>
      <c r="BA50" s="15"/>
      <c r="BB50" s="769"/>
      <c r="BC50" s="15"/>
      <c r="BD50" s="769"/>
      <c r="BE50" s="15"/>
      <c r="BF50" s="769"/>
      <c r="BG50" s="15">
        <v>12</v>
      </c>
      <c r="BH50" s="769">
        <v>16</v>
      </c>
      <c r="BI50" s="15">
        <v>12</v>
      </c>
      <c r="BJ50" s="769">
        <v>16</v>
      </c>
      <c r="BK50" s="15"/>
      <c r="BL50" s="769"/>
      <c r="BM50" s="15">
        <v>12</v>
      </c>
      <c r="BN50" s="769">
        <v>16</v>
      </c>
      <c r="BO50" s="15">
        <v>12</v>
      </c>
      <c r="BP50" s="769">
        <v>16</v>
      </c>
      <c r="BQ50" s="15">
        <v>12</v>
      </c>
      <c r="BR50" s="769">
        <v>16</v>
      </c>
      <c r="BS50" s="15"/>
      <c r="BT50" s="769"/>
      <c r="BU50" s="15">
        <v>12</v>
      </c>
      <c r="BV50" s="770">
        <v>16</v>
      </c>
      <c r="BW50" s="15"/>
      <c r="BX50" s="770"/>
      <c r="BY50" s="15"/>
      <c r="BZ50" s="770"/>
      <c r="CA50" s="15"/>
      <c r="CB50" s="770"/>
      <c r="CC50" s="15"/>
      <c r="CD50" s="770"/>
      <c r="CE50" s="15"/>
      <c r="CF50" s="770"/>
      <c r="CG50" s="15"/>
      <c r="CH50" s="770"/>
      <c r="CI50" s="15"/>
      <c r="CJ50" s="770"/>
      <c r="CK50" s="15"/>
      <c r="CL50" s="770"/>
      <c r="CM50" s="15"/>
      <c r="CN50" s="770"/>
      <c r="CO50" s="15"/>
      <c r="CP50" s="770"/>
      <c r="CQ50" s="15"/>
      <c r="CR50" s="770"/>
      <c r="CS50" s="15"/>
      <c r="CT50" s="770"/>
      <c r="CU50" s="15"/>
      <c r="CV50" s="770"/>
      <c r="CW50" s="15"/>
      <c r="CX50" s="770"/>
      <c r="CY50" s="15"/>
      <c r="CZ50" s="770"/>
      <c r="DA50" s="15"/>
      <c r="DB50" s="770"/>
      <c r="DC50" s="15"/>
      <c r="DD50" s="770"/>
      <c r="DE50" s="15"/>
      <c r="DF50" s="770"/>
      <c r="DG50" s="15"/>
      <c r="DH50" s="770"/>
      <c r="DI50" s="15"/>
      <c r="DJ50" s="770"/>
      <c r="DK50" s="15"/>
      <c r="DL50" s="770"/>
      <c r="DM50" s="15"/>
      <c r="DN50" s="770"/>
      <c r="DO50" s="15"/>
      <c r="DP50" s="770"/>
      <c r="DQ50" s="15"/>
      <c r="DR50" s="770"/>
      <c r="DS50" s="15"/>
      <c r="DT50" s="773"/>
      <c r="DU50" s="168">
        <f t="shared" ref="DU50:DU51" si="9">COUNT(V50,X50,Z50,AB50,AD50,AF50,AH50,AJ50,AL50,AN50,AP50,AR50,AT50,AV50,AX50,AZ50,BB50,BD50,BF50,BH50,BJ50,BL50,BN50,BP50,BR50,BT50)</f>
        <v>5</v>
      </c>
      <c r="DV50" s="156"/>
      <c r="DW50" s="168">
        <f t="shared" ref="DW50:DW51" si="10">COUNT(BV50,BX50,BZ50,CB50,CD50,CF50,CH50,CJ50,CL50,CN50,CP50,CR50,CT50,CV50,CX50,CZ50,DB50,DD50,DF50,DH50,DJ50,DL50,DN50,DP50,DR50,DT50)</f>
        <v>1</v>
      </c>
      <c r="DX50" s="156"/>
      <c r="DY50" s="15">
        <f t="shared" ref="DY50:DY51" si="11">SUM(DU50,DW50)</f>
        <v>6</v>
      </c>
    </row>
    <row r="51" spans="1:133" s="184" customFormat="1" ht="21" customHeight="1">
      <c r="A51" s="169"/>
      <c r="B51" s="169"/>
      <c r="C51" s="38" t="s">
        <v>17</v>
      </c>
      <c r="D51" s="556" t="s">
        <v>1509</v>
      </c>
      <c r="E51" s="477">
        <v>11373</v>
      </c>
      <c r="F51" s="457">
        <v>43006</v>
      </c>
      <c r="G51" s="788">
        <v>1</v>
      </c>
      <c r="H51" s="66">
        <v>2023</v>
      </c>
      <c r="I51" s="26">
        <v>43011</v>
      </c>
      <c r="J51" s="431" t="s">
        <v>1510</v>
      </c>
      <c r="K51" s="385" t="s">
        <v>1644</v>
      </c>
      <c r="L51" s="16">
        <v>0</v>
      </c>
      <c r="M51" s="255">
        <v>1</v>
      </c>
      <c r="N51" s="16">
        <v>1</v>
      </c>
      <c r="O51" s="255">
        <v>0</v>
      </c>
      <c r="P51" s="16">
        <v>1</v>
      </c>
      <c r="Q51" s="255">
        <v>0</v>
      </c>
      <c r="R51" s="16">
        <v>1</v>
      </c>
      <c r="S51" s="1114">
        <v>0</v>
      </c>
      <c r="T51" s="1114">
        <v>1</v>
      </c>
      <c r="U51" s="15"/>
      <c r="V51" s="769"/>
      <c r="W51" s="15"/>
      <c r="X51" s="769"/>
      <c r="Y51" s="15"/>
      <c r="Z51" s="769"/>
      <c r="AA51" s="15"/>
      <c r="AB51" s="769"/>
      <c r="AC51" s="15"/>
      <c r="AD51" s="769"/>
      <c r="AE51" s="15"/>
      <c r="AF51" s="769"/>
      <c r="AG51" s="15"/>
      <c r="AH51" s="769"/>
      <c r="AI51" s="15"/>
      <c r="AJ51" s="769"/>
      <c r="AK51" s="15"/>
      <c r="AL51" s="769"/>
      <c r="AM51" s="15"/>
      <c r="AN51" s="769"/>
      <c r="AO51" s="15"/>
      <c r="AP51" s="769"/>
      <c r="AQ51" s="15"/>
      <c r="AR51" s="769"/>
      <c r="AS51" s="15"/>
      <c r="AT51" s="769"/>
      <c r="AU51" s="15"/>
      <c r="AV51" s="769"/>
      <c r="AW51" s="15"/>
      <c r="AX51" s="769"/>
      <c r="AY51" s="15"/>
      <c r="AZ51" s="769"/>
      <c r="BA51" s="15"/>
      <c r="BB51" s="769"/>
      <c r="BC51" s="15"/>
      <c r="BD51" s="769"/>
      <c r="BE51" s="15"/>
      <c r="BF51" s="769"/>
      <c r="BG51" s="15"/>
      <c r="BH51" s="769"/>
      <c r="BI51" s="15"/>
      <c r="BJ51" s="769"/>
      <c r="BK51" s="15"/>
      <c r="BL51" s="769"/>
      <c r="BM51" s="15"/>
      <c r="BN51" s="769"/>
      <c r="BO51" s="15"/>
      <c r="BP51" s="769"/>
      <c r="BQ51" s="15"/>
      <c r="BR51" s="769"/>
      <c r="BS51" s="15"/>
      <c r="BT51" s="769"/>
      <c r="BU51" s="15"/>
      <c r="BV51" s="770"/>
      <c r="BW51" s="15"/>
      <c r="BX51" s="770"/>
      <c r="BY51" s="15"/>
      <c r="BZ51" s="770"/>
      <c r="CA51" s="15"/>
      <c r="CB51" s="770"/>
      <c r="CC51" s="15"/>
      <c r="CD51" s="770"/>
      <c r="CE51" s="15"/>
      <c r="CF51" s="770"/>
      <c r="CG51" s="15"/>
      <c r="CH51" s="770"/>
      <c r="CI51" s="15"/>
      <c r="CJ51" s="770"/>
      <c r="CK51" s="15"/>
      <c r="CL51" s="770"/>
      <c r="CM51" s="15"/>
      <c r="CN51" s="770"/>
      <c r="CO51" s="15"/>
      <c r="CP51" s="770"/>
      <c r="CQ51" s="15"/>
      <c r="CR51" s="770"/>
      <c r="CS51" s="15"/>
      <c r="CT51" s="770"/>
      <c r="CU51" s="15"/>
      <c r="CV51" s="770"/>
      <c r="CW51" s="15"/>
      <c r="CX51" s="770"/>
      <c r="CY51" s="15"/>
      <c r="CZ51" s="770"/>
      <c r="DA51" s="15"/>
      <c r="DB51" s="770"/>
      <c r="DC51" s="15"/>
      <c r="DD51" s="770"/>
      <c r="DE51" s="15"/>
      <c r="DF51" s="770"/>
      <c r="DG51" s="15"/>
      <c r="DH51" s="770"/>
      <c r="DI51" s="15"/>
      <c r="DJ51" s="770"/>
      <c r="DK51" s="15"/>
      <c r="DL51" s="770"/>
      <c r="DM51" s="15"/>
      <c r="DN51" s="770"/>
      <c r="DO51" s="15"/>
      <c r="DP51" s="770"/>
      <c r="DQ51" s="15"/>
      <c r="DR51" s="770"/>
      <c r="DS51" s="38"/>
      <c r="DT51" s="1006"/>
      <c r="DU51" s="168">
        <f t="shared" si="9"/>
        <v>0</v>
      </c>
      <c r="DV51" s="156"/>
      <c r="DW51" s="168">
        <f t="shared" si="10"/>
        <v>0</v>
      </c>
      <c r="DX51" s="156"/>
      <c r="DY51" s="15">
        <f t="shared" si="11"/>
        <v>0</v>
      </c>
    </row>
    <row r="52" spans="1:133" s="2" customFormat="1" ht="15.75" customHeight="1">
      <c r="A52" s="156"/>
      <c r="B52" s="156"/>
      <c r="C52" s="58"/>
      <c r="D52" s="218"/>
      <c r="E52" s="487"/>
      <c r="F52" s="462"/>
      <c r="G52" s="794"/>
      <c r="H52" s="35"/>
      <c r="I52" s="42"/>
      <c r="J52" s="422"/>
      <c r="K52" s="35"/>
      <c r="L52" s="43"/>
      <c r="M52" s="43"/>
      <c r="N52" s="43"/>
      <c r="O52" s="43"/>
      <c r="P52" s="43"/>
      <c r="Q52" s="43"/>
      <c r="R52" s="43"/>
      <c r="S52" s="43"/>
      <c r="T52" s="43"/>
      <c r="U52" s="58"/>
      <c r="V52" s="156"/>
      <c r="W52" s="58"/>
      <c r="X52" s="156"/>
      <c r="Y52" s="58"/>
      <c r="Z52" s="156"/>
      <c r="AA52" s="58"/>
      <c r="AB52" s="156"/>
      <c r="AC52" s="58"/>
      <c r="AD52" s="156"/>
      <c r="AE52" s="58"/>
      <c r="AF52" s="156"/>
      <c r="AG52" s="58"/>
      <c r="AH52" s="156"/>
      <c r="AI52" s="58"/>
      <c r="AJ52" s="156"/>
      <c r="AK52" s="58"/>
      <c r="AL52" s="156"/>
      <c r="AM52" s="58"/>
      <c r="AN52" s="156"/>
      <c r="AO52" s="58"/>
      <c r="AP52" s="156"/>
      <c r="AQ52" s="58"/>
      <c r="AR52" s="156"/>
      <c r="AS52" s="58"/>
      <c r="AT52" s="156"/>
      <c r="AU52" s="58"/>
      <c r="AV52" s="156"/>
      <c r="AW52" s="58"/>
      <c r="AX52" s="156"/>
      <c r="AY52" s="58"/>
      <c r="AZ52" s="156"/>
      <c r="BA52" s="58"/>
      <c r="BB52" s="156"/>
      <c r="BC52" s="58"/>
      <c r="BD52" s="156"/>
      <c r="BE52" s="58"/>
      <c r="BF52" s="156"/>
      <c r="BG52" s="58"/>
      <c r="BH52" s="156"/>
      <c r="BI52" s="58"/>
      <c r="BJ52" s="156"/>
      <c r="BK52" s="58"/>
      <c r="BL52" s="156"/>
      <c r="BM52" s="58"/>
      <c r="BN52" s="156"/>
      <c r="BO52" s="58"/>
      <c r="BP52" s="156"/>
      <c r="BQ52" s="58"/>
      <c r="BR52" s="156"/>
      <c r="BS52" s="58"/>
      <c r="BT52" s="156"/>
      <c r="BU52" s="58"/>
      <c r="BV52" s="156"/>
      <c r="BW52" s="58"/>
      <c r="BX52" s="156"/>
      <c r="BY52" s="58"/>
      <c r="BZ52" s="156"/>
      <c r="CA52" s="58"/>
      <c r="CB52" s="156"/>
      <c r="CC52" s="58"/>
      <c r="CD52" s="156"/>
      <c r="CE52" s="58"/>
      <c r="CF52" s="156"/>
      <c r="CG52" s="58"/>
      <c r="CH52" s="156"/>
      <c r="CI52" s="58"/>
      <c r="CJ52" s="156"/>
      <c r="CK52" s="58"/>
      <c r="CL52" s="156"/>
      <c r="CM52" s="58"/>
      <c r="CN52" s="156"/>
      <c r="CO52" s="58"/>
      <c r="CP52" s="156"/>
      <c r="CQ52" s="58"/>
      <c r="CR52" s="156"/>
      <c r="CS52" s="58"/>
      <c r="CT52" s="156"/>
      <c r="CU52" s="58"/>
      <c r="CV52" s="156"/>
      <c r="CW52" s="58"/>
      <c r="CX52" s="156"/>
      <c r="CY52" s="58"/>
      <c r="CZ52" s="156"/>
      <c r="DA52" s="58"/>
      <c r="DB52" s="156"/>
      <c r="DC52" s="58"/>
      <c r="DD52" s="156"/>
      <c r="DE52" s="58"/>
      <c r="DF52" s="156"/>
      <c r="DG52" s="58"/>
      <c r="DH52" s="156"/>
      <c r="DI52" s="58"/>
      <c r="DJ52" s="156"/>
      <c r="DK52" s="58"/>
      <c r="DL52" s="156"/>
      <c r="DM52" s="58"/>
      <c r="DN52" s="156"/>
      <c r="DO52" s="58"/>
      <c r="DP52" s="156"/>
      <c r="DQ52" s="58"/>
      <c r="DR52" s="156"/>
      <c r="DS52" s="58"/>
      <c r="DT52" s="156"/>
      <c r="DU52" s="11"/>
      <c r="DV52" s="156"/>
      <c r="DW52" s="183"/>
      <c r="DX52" s="156"/>
      <c r="DY52" s="23"/>
    </row>
    <row r="53" spans="1:133" s="2" customFormat="1" ht="15.75" customHeight="1">
      <c r="A53" s="156"/>
      <c r="B53" s="156"/>
      <c r="C53" s="58"/>
      <c r="D53" s="218"/>
      <c r="E53" s="487"/>
      <c r="F53" s="462"/>
      <c r="G53" s="794"/>
      <c r="H53" s="35"/>
      <c r="I53" s="42"/>
      <c r="J53" s="422"/>
      <c r="K53" s="35"/>
      <c r="L53" s="43"/>
      <c r="M53" s="43"/>
      <c r="N53" s="43"/>
      <c r="O53" s="43"/>
      <c r="P53" s="43"/>
      <c r="Q53" s="43"/>
      <c r="R53" s="43"/>
      <c r="S53" s="43"/>
      <c r="T53" s="43"/>
      <c r="U53" s="58"/>
      <c r="V53" s="156"/>
      <c r="W53" s="58"/>
      <c r="X53" s="156"/>
      <c r="Y53" s="58"/>
      <c r="Z53" s="156"/>
      <c r="AA53" s="58"/>
      <c r="AB53" s="156"/>
      <c r="AC53" s="58"/>
      <c r="AD53" s="156"/>
      <c r="AE53" s="58"/>
      <c r="AF53" s="156"/>
      <c r="AG53" s="58"/>
      <c r="AH53" s="156"/>
      <c r="AI53" s="58"/>
      <c r="AJ53" s="156"/>
      <c r="AK53" s="58"/>
      <c r="AL53" s="156"/>
      <c r="AM53" s="58"/>
      <c r="AN53" s="156"/>
      <c r="AO53" s="58"/>
      <c r="AP53" s="156"/>
      <c r="AQ53" s="58"/>
      <c r="AR53" s="156"/>
      <c r="AS53" s="58"/>
      <c r="AT53" s="156"/>
      <c r="AU53" s="58"/>
      <c r="AV53" s="156"/>
      <c r="AW53" s="58"/>
      <c r="AX53" s="156"/>
      <c r="AY53" s="58"/>
      <c r="AZ53" s="156"/>
      <c r="BA53" s="58"/>
      <c r="BB53" s="156"/>
      <c r="BC53" s="58"/>
      <c r="BD53" s="156"/>
      <c r="BE53" s="58"/>
      <c r="BF53" s="156"/>
      <c r="BG53" s="58"/>
      <c r="BH53" s="156"/>
      <c r="BI53" s="58"/>
      <c r="BJ53" s="156"/>
      <c r="BK53" s="58"/>
      <c r="BL53" s="156"/>
      <c r="BM53" s="58"/>
      <c r="BN53" s="156"/>
      <c r="BO53" s="58"/>
      <c r="BP53" s="156"/>
      <c r="BQ53" s="58"/>
      <c r="BR53" s="156"/>
      <c r="BS53" s="58"/>
      <c r="BT53" s="156"/>
      <c r="BU53" s="58"/>
      <c r="BV53" s="156"/>
      <c r="BW53" s="58"/>
      <c r="BX53" s="156"/>
      <c r="BY53" s="58"/>
      <c r="BZ53" s="156"/>
      <c r="CA53" s="58"/>
      <c r="CB53" s="156"/>
      <c r="CC53" s="58"/>
      <c r="CD53" s="156"/>
      <c r="CE53" s="58"/>
      <c r="CF53" s="156"/>
      <c r="CG53" s="58"/>
      <c r="CH53" s="156"/>
      <c r="CI53" s="58"/>
      <c r="CJ53" s="156"/>
      <c r="CK53" s="58"/>
      <c r="CL53" s="156"/>
      <c r="CM53" s="58"/>
      <c r="CN53" s="156"/>
      <c r="CO53" s="58"/>
      <c r="CP53" s="156"/>
      <c r="CQ53" s="58"/>
      <c r="CR53" s="156"/>
      <c r="CS53" s="58"/>
      <c r="CT53" s="156"/>
      <c r="CU53" s="58"/>
      <c r="CV53" s="156"/>
      <c r="CW53" s="58"/>
      <c r="CX53" s="156"/>
      <c r="CY53" s="58"/>
      <c r="CZ53" s="156"/>
      <c r="DA53" s="58"/>
      <c r="DB53" s="156"/>
      <c r="DC53" s="58"/>
      <c r="DD53" s="156"/>
      <c r="DE53" s="58"/>
      <c r="DF53" s="156"/>
      <c r="DG53" s="58"/>
      <c r="DH53" s="156"/>
      <c r="DI53" s="58"/>
      <c r="DJ53" s="156"/>
      <c r="DK53" s="58"/>
      <c r="DL53" s="156"/>
      <c r="DM53" s="58"/>
      <c r="DN53" s="156"/>
      <c r="DO53" s="58"/>
      <c r="DP53" s="156"/>
      <c r="DQ53" s="58"/>
      <c r="DR53" s="156"/>
      <c r="DS53" s="58"/>
      <c r="DT53" s="156"/>
      <c r="DU53" s="11"/>
      <c r="DV53" s="156"/>
      <c r="DW53" s="183"/>
      <c r="DX53" s="156"/>
      <c r="DY53" s="23"/>
    </row>
    <row r="54" spans="1:133" s="2" customFormat="1" ht="15.75" customHeight="1">
      <c r="A54" s="156"/>
      <c r="B54" s="156"/>
      <c r="C54" s="58"/>
      <c r="D54" s="218"/>
      <c r="E54" s="487"/>
      <c r="F54" s="462"/>
      <c r="G54" s="794"/>
      <c r="H54" s="35"/>
      <c r="I54" s="42"/>
      <c r="J54" s="422"/>
      <c r="K54" s="35"/>
      <c r="L54" s="43"/>
      <c r="M54" s="43"/>
      <c r="N54" s="43"/>
      <c r="O54" s="43"/>
      <c r="P54" s="43"/>
      <c r="Q54" s="43"/>
      <c r="R54" s="43"/>
      <c r="S54" s="43"/>
      <c r="T54" s="43"/>
      <c r="U54" s="58"/>
      <c r="V54" s="156"/>
      <c r="W54" s="58"/>
      <c r="X54" s="156"/>
      <c r="Y54" s="58"/>
      <c r="Z54" s="156"/>
      <c r="AA54" s="58"/>
      <c r="AB54" s="156"/>
      <c r="AC54" s="58"/>
      <c r="AD54" s="156"/>
      <c r="AE54" s="58"/>
      <c r="AF54" s="156"/>
      <c r="AG54" s="58"/>
      <c r="AH54" s="156"/>
      <c r="AI54" s="58"/>
      <c r="AJ54" s="156"/>
      <c r="AK54" s="58"/>
      <c r="AL54" s="156"/>
      <c r="AM54" s="58"/>
      <c r="AN54" s="156"/>
      <c r="AO54" s="58"/>
      <c r="AP54" s="156"/>
      <c r="AQ54" s="58"/>
      <c r="AR54" s="156"/>
      <c r="AS54" s="58"/>
      <c r="AT54" s="156"/>
      <c r="AU54" s="58"/>
      <c r="AV54" s="156"/>
      <c r="AW54" s="58"/>
      <c r="AX54" s="156"/>
      <c r="AY54" s="58"/>
      <c r="AZ54" s="156"/>
      <c r="BA54" s="58"/>
      <c r="BB54" s="156"/>
      <c r="BC54" s="58"/>
      <c r="BD54" s="156"/>
      <c r="BE54" s="58"/>
      <c r="BF54" s="156"/>
      <c r="BG54" s="58"/>
      <c r="BH54" s="156"/>
      <c r="BI54" s="58"/>
      <c r="BJ54" s="156"/>
      <c r="BK54" s="58"/>
      <c r="BL54" s="156"/>
      <c r="BM54" s="58"/>
      <c r="BN54" s="156"/>
      <c r="BO54" s="58"/>
      <c r="BP54" s="156"/>
      <c r="BQ54" s="58"/>
      <c r="BR54" s="156"/>
      <c r="BS54" s="58"/>
      <c r="BT54" s="156"/>
      <c r="BU54" s="58"/>
      <c r="BV54" s="156"/>
      <c r="BW54" s="58"/>
      <c r="BX54" s="156"/>
      <c r="BY54" s="58"/>
      <c r="BZ54" s="156"/>
      <c r="CA54" s="58"/>
      <c r="CB54" s="156"/>
      <c r="CC54" s="58"/>
      <c r="CD54" s="156"/>
      <c r="CE54" s="58"/>
      <c r="CF54" s="156"/>
      <c r="CG54" s="58"/>
      <c r="CH54" s="156"/>
      <c r="CI54" s="58"/>
      <c r="CJ54" s="156"/>
      <c r="CK54" s="58"/>
      <c r="CL54" s="156"/>
      <c r="CM54" s="58"/>
      <c r="CN54" s="156"/>
      <c r="CO54" s="58"/>
      <c r="CP54" s="156"/>
      <c r="CQ54" s="58"/>
      <c r="CR54" s="156"/>
      <c r="CS54" s="58"/>
      <c r="CT54" s="156"/>
      <c r="CU54" s="58"/>
      <c r="CV54" s="156"/>
      <c r="CW54" s="58"/>
      <c r="CX54" s="156"/>
      <c r="CY54" s="58"/>
      <c r="CZ54" s="156"/>
      <c r="DA54" s="58"/>
      <c r="DB54" s="156"/>
      <c r="DC54" s="58"/>
      <c r="DD54" s="156"/>
      <c r="DE54" s="58"/>
      <c r="DF54" s="156"/>
      <c r="DG54" s="58"/>
      <c r="DH54" s="156"/>
      <c r="DI54" s="58"/>
      <c r="DJ54" s="156"/>
      <c r="DK54" s="58"/>
      <c r="DL54" s="156"/>
      <c r="DM54" s="58"/>
      <c r="DN54" s="156"/>
      <c r="DO54" s="58"/>
      <c r="DP54" s="156"/>
      <c r="DQ54" s="58"/>
      <c r="DR54" s="156"/>
      <c r="DS54" s="58"/>
      <c r="DT54" s="156"/>
      <c r="DU54" s="11"/>
      <c r="DV54" s="156"/>
      <c r="DW54" s="183"/>
      <c r="DX54" s="156"/>
      <c r="DY54" s="23"/>
    </row>
    <row r="55" spans="1:133" s="2" customFormat="1" ht="15.75" customHeight="1">
      <c r="A55" s="156"/>
      <c r="B55" s="156"/>
      <c r="C55" s="58"/>
      <c r="D55" s="218"/>
      <c r="E55" s="487"/>
      <c r="F55" s="462"/>
      <c r="G55" s="794"/>
      <c r="H55" s="35"/>
      <c r="I55" s="42"/>
      <c r="J55" s="422"/>
      <c r="K55" s="35"/>
      <c r="L55" s="43"/>
      <c r="M55" s="43"/>
      <c r="N55" s="43"/>
      <c r="O55" s="43"/>
      <c r="P55" s="43"/>
      <c r="Q55" s="43"/>
      <c r="R55" s="43"/>
      <c r="S55" s="43"/>
      <c r="T55" s="43"/>
      <c r="U55" s="58"/>
      <c r="V55" s="156"/>
      <c r="W55" s="58"/>
      <c r="X55" s="156"/>
      <c r="Y55" s="58"/>
      <c r="Z55" s="156"/>
      <c r="AA55" s="58"/>
      <c r="AB55" s="156"/>
      <c r="AC55" s="58"/>
      <c r="AD55" s="156"/>
      <c r="AE55" s="58"/>
      <c r="AF55" s="156"/>
      <c r="AG55" s="58"/>
      <c r="AH55" s="156"/>
      <c r="AI55" s="58"/>
      <c r="AJ55" s="156"/>
      <c r="AK55" s="58"/>
      <c r="AL55" s="156"/>
      <c r="AM55" s="58"/>
      <c r="AN55" s="156"/>
      <c r="AO55" s="58"/>
      <c r="AP55" s="156"/>
      <c r="AQ55" s="58"/>
      <c r="AR55" s="156"/>
      <c r="AS55" s="58"/>
      <c r="AT55" s="156"/>
      <c r="AU55" s="58"/>
      <c r="AV55" s="156"/>
      <c r="AW55" s="58"/>
      <c r="AX55" s="156"/>
      <c r="AY55" s="58"/>
      <c r="AZ55" s="156"/>
      <c r="BA55" s="58"/>
      <c r="BB55" s="156"/>
      <c r="BC55" s="58"/>
      <c r="BD55" s="156"/>
      <c r="BE55" s="58"/>
      <c r="BF55" s="156"/>
      <c r="BG55" s="58"/>
      <c r="BH55" s="156"/>
      <c r="BI55" s="58"/>
      <c r="BJ55" s="156"/>
      <c r="BK55" s="58"/>
      <c r="BL55" s="156"/>
      <c r="BM55" s="58"/>
      <c r="BN55" s="156"/>
      <c r="BO55" s="58"/>
      <c r="BP55" s="156"/>
      <c r="BQ55" s="58"/>
      <c r="BR55" s="156"/>
      <c r="BS55" s="58"/>
      <c r="BT55" s="156"/>
      <c r="BU55" s="58"/>
      <c r="BV55" s="156"/>
      <c r="BW55" s="58"/>
      <c r="BX55" s="156"/>
      <c r="BY55" s="58"/>
      <c r="BZ55" s="156"/>
      <c r="CA55" s="58"/>
      <c r="CB55" s="156"/>
      <c r="CC55" s="58"/>
      <c r="CD55" s="156"/>
      <c r="CE55" s="58"/>
      <c r="CF55" s="156"/>
      <c r="CG55" s="58"/>
      <c r="CH55" s="156"/>
      <c r="CI55" s="58"/>
      <c r="CJ55" s="156"/>
      <c r="CK55" s="58"/>
      <c r="CL55" s="156"/>
      <c r="CM55" s="58"/>
      <c r="CN55" s="156"/>
      <c r="CO55" s="58"/>
      <c r="CP55" s="156"/>
      <c r="CQ55" s="58"/>
      <c r="CR55" s="156"/>
      <c r="CS55" s="58"/>
      <c r="CT55" s="156"/>
      <c r="CU55" s="58"/>
      <c r="CV55" s="156"/>
      <c r="CW55" s="58"/>
      <c r="CX55" s="156"/>
      <c r="CY55" s="58"/>
      <c r="CZ55" s="156"/>
      <c r="DA55" s="58"/>
      <c r="DB55" s="156"/>
      <c r="DC55" s="58"/>
      <c r="DD55" s="156"/>
      <c r="DE55" s="58"/>
      <c r="DF55" s="156"/>
      <c r="DG55" s="58"/>
      <c r="DH55" s="156"/>
      <c r="DI55" s="58"/>
      <c r="DJ55" s="156"/>
      <c r="DK55" s="58"/>
      <c r="DL55" s="156"/>
      <c r="DM55" s="58"/>
      <c r="DN55" s="156"/>
      <c r="DO55" s="58"/>
      <c r="DP55" s="156"/>
      <c r="DQ55" s="58"/>
      <c r="DR55" s="156"/>
      <c r="DS55" s="58"/>
      <c r="DT55" s="156"/>
      <c r="DU55" s="11"/>
      <c r="DV55" s="156"/>
      <c r="DW55" s="183"/>
      <c r="DX55" s="156"/>
      <c r="DY55" s="23"/>
    </row>
    <row r="56" spans="1:133" s="2" customFormat="1" ht="15.75" hidden="1" customHeight="1">
      <c r="A56" s="156"/>
      <c r="B56" s="156"/>
      <c r="C56" s="58"/>
      <c r="D56" s="218"/>
      <c r="E56" s="487"/>
      <c r="F56" s="462"/>
      <c r="G56" s="794"/>
      <c r="H56" s="35"/>
      <c r="I56" s="42"/>
      <c r="J56" s="422"/>
      <c r="K56" s="35"/>
      <c r="L56" s="43"/>
      <c r="M56" s="43"/>
      <c r="N56" s="43"/>
      <c r="O56" s="43"/>
      <c r="P56" s="43"/>
      <c r="Q56" s="43"/>
      <c r="R56" s="43"/>
      <c r="S56" s="43"/>
      <c r="T56" s="43"/>
      <c r="U56" s="58"/>
      <c r="V56" s="156"/>
      <c r="W56" s="58"/>
      <c r="X56" s="156"/>
      <c r="Y56" s="58"/>
      <c r="Z56" s="156"/>
      <c r="AA56" s="58"/>
      <c r="AB56" s="156"/>
      <c r="AC56" s="58"/>
      <c r="AD56" s="156"/>
      <c r="AE56" s="58"/>
      <c r="AF56" s="156"/>
      <c r="AG56" s="58"/>
      <c r="AH56" s="156"/>
      <c r="AI56" s="58"/>
      <c r="AJ56" s="156"/>
      <c r="AK56" s="58"/>
      <c r="AL56" s="156"/>
      <c r="AM56" s="58"/>
      <c r="AN56" s="156"/>
      <c r="AO56" s="58"/>
      <c r="AP56" s="156"/>
      <c r="AQ56" s="58"/>
      <c r="AR56" s="156"/>
      <c r="AS56" s="58"/>
      <c r="AT56" s="156"/>
      <c r="AU56" s="58"/>
      <c r="AV56" s="156"/>
      <c r="AW56" s="58"/>
      <c r="AX56" s="156"/>
      <c r="AY56" s="58"/>
      <c r="AZ56" s="156"/>
      <c r="BA56" s="58"/>
      <c r="BB56" s="156"/>
      <c r="BC56" s="58"/>
      <c r="BD56" s="156"/>
      <c r="BE56" s="58"/>
      <c r="BF56" s="156"/>
      <c r="BG56" s="58"/>
      <c r="BH56" s="156"/>
      <c r="BI56" s="58"/>
      <c r="BJ56" s="156"/>
      <c r="BK56" s="58"/>
      <c r="BL56" s="156"/>
      <c r="BM56" s="58"/>
      <c r="BN56" s="156"/>
      <c r="BO56" s="58"/>
      <c r="BP56" s="156"/>
      <c r="BQ56" s="58"/>
      <c r="BR56" s="156"/>
      <c r="BS56" s="58"/>
      <c r="BT56" s="156"/>
      <c r="BU56" s="58"/>
      <c r="BV56" s="156"/>
      <c r="BW56" s="58"/>
      <c r="BX56" s="156"/>
      <c r="BY56" s="58"/>
      <c r="BZ56" s="156"/>
      <c r="CA56" s="58"/>
      <c r="CB56" s="156"/>
      <c r="CC56" s="58"/>
      <c r="CD56" s="156"/>
      <c r="CE56" s="58"/>
      <c r="CF56" s="156"/>
      <c r="CG56" s="58"/>
      <c r="CH56" s="156"/>
      <c r="CI56" s="58"/>
      <c r="CJ56" s="156"/>
      <c r="CK56" s="58"/>
      <c r="CL56" s="156"/>
      <c r="CM56" s="58"/>
      <c r="CN56" s="156"/>
      <c r="CO56" s="58"/>
      <c r="CP56" s="156"/>
      <c r="CQ56" s="58"/>
      <c r="CR56" s="156"/>
      <c r="CS56" s="58"/>
      <c r="CT56" s="156"/>
      <c r="CU56" s="58"/>
      <c r="CV56" s="156"/>
      <c r="CW56" s="58"/>
      <c r="CX56" s="156"/>
      <c r="CY56" s="58"/>
      <c r="CZ56" s="156"/>
      <c r="DA56" s="58"/>
      <c r="DB56" s="156"/>
      <c r="DC56" s="58"/>
      <c r="DD56" s="156"/>
      <c r="DE56" s="58"/>
      <c r="DF56" s="156"/>
      <c r="DG56" s="58"/>
      <c r="DH56" s="156"/>
      <c r="DI56" s="58"/>
      <c r="DJ56" s="156"/>
      <c r="DK56" s="58"/>
      <c r="DL56" s="156"/>
      <c r="DM56" s="58"/>
      <c r="DN56" s="156"/>
      <c r="DO56" s="58"/>
      <c r="DP56" s="156"/>
      <c r="DQ56" s="58"/>
      <c r="DR56" s="156"/>
      <c r="DS56" s="58"/>
      <c r="DT56" s="156"/>
      <c r="DU56" s="11"/>
      <c r="DV56" s="156"/>
      <c r="DW56" s="183"/>
      <c r="DX56" s="156"/>
      <c r="DY56" s="23"/>
    </row>
    <row r="57" spans="1:133" s="50" customFormat="1" ht="54" hidden="1" customHeight="1">
      <c r="D57" s="49" t="s">
        <v>2504</v>
      </c>
      <c r="E57" s="184"/>
      <c r="F57" s="465"/>
      <c r="H57" s="257"/>
      <c r="I57" s="35"/>
      <c r="J57" s="585"/>
      <c r="K57" s="257"/>
      <c r="U57" s="49"/>
      <c r="W57" s="49"/>
      <c r="Y57" s="49"/>
      <c r="AA57" s="49"/>
      <c r="AC57" s="49"/>
      <c r="AE57" s="49"/>
      <c r="AG57" s="49"/>
      <c r="AI57" s="49"/>
      <c r="AK57" s="49"/>
      <c r="AM57" s="49"/>
      <c r="AO57" s="49"/>
      <c r="AQ57" s="49"/>
      <c r="AS57" s="49"/>
      <c r="AU57" s="49"/>
      <c r="AW57" s="49"/>
      <c r="AY57" s="49"/>
      <c r="BA57" s="49"/>
      <c r="BC57" s="49"/>
      <c r="BE57" s="49"/>
      <c r="BG57" s="49"/>
      <c r="BI57" s="49"/>
      <c r="BK57" s="49"/>
      <c r="BM57" s="49"/>
      <c r="BO57" s="49"/>
      <c r="BQ57" s="49"/>
      <c r="BS57" s="49"/>
      <c r="BU57" s="49"/>
      <c r="BW57" s="49"/>
      <c r="BY57" s="49"/>
      <c r="CA57" s="49"/>
      <c r="CC57" s="49"/>
      <c r="CE57" s="49"/>
      <c r="CG57" s="49"/>
      <c r="CI57" s="49"/>
      <c r="CK57" s="49"/>
      <c r="CM57" s="49"/>
      <c r="CO57" s="49"/>
      <c r="CQ57" s="49"/>
      <c r="CS57" s="49"/>
      <c r="CU57" s="49"/>
      <c r="CW57" s="49"/>
      <c r="CY57" s="49"/>
      <c r="DA57" s="49"/>
      <c r="DC57" s="49"/>
      <c r="DE57" s="49"/>
      <c r="DG57" s="49"/>
      <c r="DI57" s="49"/>
      <c r="DK57" s="49"/>
      <c r="DM57" s="49"/>
      <c r="DO57" s="49"/>
      <c r="DQ57" s="49"/>
      <c r="DS57" s="49"/>
      <c r="DU57" s="254"/>
      <c r="DV57" s="254"/>
      <c r="DW57" s="254"/>
      <c r="DY57" s="254"/>
    </row>
    <row r="58" spans="1:133" s="25" customFormat="1" ht="15" hidden="1" customHeight="1">
      <c r="C58" s="58"/>
      <c r="D58" s="392"/>
      <c r="E58" s="154"/>
      <c r="F58" s="462"/>
      <c r="G58" s="790"/>
      <c r="H58" s="257"/>
      <c r="I58" s="35"/>
      <c r="J58" s="583"/>
      <c r="K58" s="257"/>
      <c r="L58" s="43"/>
      <c r="M58" s="43"/>
      <c r="N58" s="43"/>
      <c r="O58" s="43"/>
      <c r="P58" s="43"/>
      <c r="Q58" s="43"/>
      <c r="R58" s="43"/>
      <c r="S58" s="43"/>
      <c r="T58" s="43"/>
      <c r="U58" s="43"/>
      <c r="V58" s="44"/>
      <c r="W58" s="23"/>
      <c r="X58" s="44"/>
      <c r="Y58" s="23"/>
      <c r="Z58" s="44"/>
      <c r="AA58" s="23"/>
      <c r="AB58" s="44"/>
      <c r="AC58" s="23"/>
      <c r="AD58" s="44"/>
      <c r="AE58" s="23"/>
      <c r="AF58" s="44"/>
      <c r="AG58" s="23"/>
      <c r="AH58" s="44"/>
      <c r="AI58" s="23"/>
      <c r="AJ58" s="44"/>
      <c r="AK58" s="23"/>
      <c r="AL58" s="44"/>
      <c r="AM58" s="23"/>
      <c r="AN58" s="44"/>
      <c r="AO58" s="23"/>
      <c r="AP58" s="44"/>
      <c r="AQ58" s="23"/>
      <c r="AR58" s="44"/>
      <c r="AS58" s="23"/>
      <c r="AT58" s="44"/>
      <c r="AU58" s="23"/>
      <c r="AV58" s="44"/>
      <c r="AW58" s="23"/>
      <c r="AX58" s="44"/>
      <c r="AY58" s="23"/>
      <c r="AZ58" s="44"/>
      <c r="BA58" s="23"/>
      <c r="BB58" s="44"/>
      <c r="BC58" s="23"/>
      <c r="BD58" s="44"/>
      <c r="BE58" s="23"/>
      <c r="BF58" s="44"/>
      <c r="BG58" s="23"/>
      <c r="BH58" s="44"/>
      <c r="BI58" s="23"/>
      <c r="BJ58" s="44"/>
      <c r="BK58" s="23"/>
      <c r="BL58" s="44"/>
      <c r="BM58" s="23"/>
      <c r="BN58" s="44"/>
      <c r="BO58" s="23"/>
      <c r="BP58" s="44"/>
      <c r="BQ58" s="23"/>
      <c r="BR58" s="44"/>
      <c r="BS58" s="23"/>
      <c r="BT58" s="44"/>
      <c r="BU58" s="23"/>
      <c r="BV58" s="44"/>
      <c r="BW58" s="23"/>
      <c r="BX58" s="44"/>
      <c r="BY58" s="23"/>
      <c r="BZ58" s="44"/>
      <c r="CA58" s="23"/>
      <c r="CB58" s="44"/>
      <c r="CC58" s="23"/>
      <c r="CD58" s="44"/>
      <c r="CE58" s="23"/>
      <c r="CF58" s="44"/>
      <c r="CG58" s="23"/>
      <c r="CH58" s="44"/>
      <c r="CI58" s="23"/>
      <c r="CJ58" s="44"/>
      <c r="CK58" s="23"/>
      <c r="CL58" s="44"/>
      <c r="CM58" s="23"/>
      <c r="CN58" s="44"/>
      <c r="CO58" s="23"/>
      <c r="CP58" s="44"/>
      <c r="CQ58" s="23"/>
      <c r="CR58" s="44"/>
      <c r="CS58" s="23"/>
      <c r="CT58" s="44"/>
      <c r="CU58" s="23"/>
      <c r="CV58" s="44"/>
      <c r="CW58" s="23"/>
      <c r="CX58" s="44"/>
      <c r="CY58" s="23"/>
      <c r="CZ58" s="44"/>
      <c r="DA58" s="23"/>
      <c r="DB58" s="44"/>
      <c r="DC58" s="23"/>
      <c r="DD58" s="44"/>
      <c r="DE58" s="23"/>
      <c r="DF58" s="44"/>
      <c r="DG58" s="23"/>
      <c r="DH58" s="44"/>
      <c r="DI58" s="23"/>
      <c r="DJ58" s="44"/>
      <c r="DK58" s="23"/>
      <c r="DL58" s="44"/>
      <c r="DM58" s="23"/>
      <c r="DN58" s="44"/>
      <c r="DO58" s="23"/>
      <c r="DP58" s="44"/>
      <c r="DQ58" s="23"/>
      <c r="DR58" s="44"/>
      <c r="DS58" s="23"/>
      <c r="DT58" s="44"/>
      <c r="DU58" s="11"/>
      <c r="DV58" s="11"/>
      <c r="DW58" s="11"/>
      <c r="DY58" s="11"/>
    </row>
    <row r="59" spans="1:133" s="484" customFormat="1" ht="33.75" hidden="1" customHeight="1">
      <c r="A59" s="591" t="s">
        <v>301</v>
      </c>
      <c r="B59" s="591" t="s">
        <v>1601</v>
      </c>
      <c r="C59" s="592" t="s">
        <v>1699</v>
      </c>
      <c r="D59" s="593" t="s">
        <v>39</v>
      </c>
      <c r="E59" s="591" t="s">
        <v>1665</v>
      </c>
      <c r="F59" s="594" t="s">
        <v>14</v>
      </c>
      <c r="G59" s="591"/>
      <c r="H59" s="595" t="s">
        <v>1611</v>
      </c>
      <c r="I59" s="594" t="s">
        <v>1612</v>
      </c>
      <c r="J59" s="595" t="s">
        <v>299</v>
      </c>
      <c r="K59" s="594" t="s">
        <v>298</v>
      </c>
      <c r="L59" s="591" t="s">
        <v>1353</v>
      </c>
      <c r="M59" s="591" t="s">
        <v>1551</v>
      </c>
      <c r="N59" s="591" t="s">
        <v>1552</v>
      </c>
      <c r="O59" s="591" t="s">
        <v>1760</v>
      </c>
      <c r="P59" s="591" t="s">
        <v>1761</v>
      </c>
      <c r="Q59" s="591" t="s">
        <v>2276</v>
      </c>
      <c r="R59" s="591" t="s">
        <v>2277</v>
      </c>
      <c r="S59" s="1115" t="s">
        <v>876</v>
      </c>
      <c r="T59" s="1115"/>
      <c r="U59" s="861"/>
      <c r="V59" s="591"/>
      <c r="W59" s="861"/>
      <c r="X59" s="591"/>
      <c r="Y59" s="861"/>
      <c r="Z59" s="591"/>
      <c r="AA59" s="861"/>
      <c r="AB59" s="591"/>
      <c r="AC59" s="861"/>
      <c r="AD59" s="591"/>
      <c r="AE59" s="861"/>
      <c r="AF59" s="591"/>
      <c r="AG59" s="861"/>
      <c r="AH59" s="591"/>
      <c r="AI59" s="861"/>
      <c r="AJ59" s="591"/>
      <c r="AK59" s="861"/>
      <c r="AL59" s="591"/>
      <c r="AM59" s="861"/>
      <c r="AN59" s="591"/>
      <c r="AO59" s="861"/>
      <c r="AP59" s="591"/>
      <c r="AQ59" s="861"/>
      <c r="AR59" s="591"/>
      <c r="AS59" s="861"/>
      <c r="AT59" s="591"/>
      <c r="AU59" s="861"/>
      <c r="AV59" s="591"/>
      <c r="AW59" s="861"/>
      <c r="AX59" s="591"/>
      <c r="AY59" s="861"/>
      <c r="AZ59" s="591"/>
      <c r="BA59" s="861"/>
      <c r="BB59" s="591"/>
      <c r="BC59" s="861"/>
      <c r="BD59" s="591"/>
      <c r="BE59" s="861"/>
      <c r="BF59" s="591"/>
      <c r="BG59" s="861"/>
      <c r="BH59" s="591"/>
      <c r="BI59" s="861"/>
      <c r="BJ59" s="591"/>
      <c r="BK59" s="861"/>
      <c r="BL59" s="591"/>
      <c r="BM59" s="861"/>
      <c r="BN59" s="591"/>
      <c r="BO59" s="861"/>
      <c r="BP59" s="591"/>
      <c r="BQ59" s="861"/>
      <c r="BR59" s="591"/>
      <c r="BS59" s="861"/>
      <c r="BT59" s="591"/>
      <c r="BU59" s="861"/>
      <c r="BV59" s="591"/>
      <c r="BW59" s="861"/>
      <c r="BX59" s="591"/>
      <c r="BY59" s="861"/>
      <c r="BZ59" s="591"/>
      <c r="CA59" s="861"/>
      <c r="CB59" s="591"/>
      <c r="CC59" s="861"/>
      <c r="CD59" s="591"/>
      <c r="CE59" s="861"/>
      <c r="CF59" s="591"/>
      <c r="CG59" s="861"/>
      <c r="CH59" s="591"/>
      <c r="CI59" s="861"/>
      <c r="CJ59" s="591"/>
      <c r="CK59" s="861"/>
      <c r="CL59" s="591"/>
      <c r="CM59" s="861"/>
      <c r="CN59" s="591"/>
      <c r="CO59" s="861"/>
      <c r="CP59" s="591"/>
      <c r="CQ59" s="861"/>
      <c r="CR59" s="591"/>
      <c r="CS59" s="861"/>
      <c r="CT59" s="591"/>
      <c r="CU59" s="861"/>
      <c r="CV59" s="591"/>
      <c r="CW59" s="861"/>
      <c r="CX59" s="591"/>
      <c r="CY59" s="861"/>
      <c r="CZ59" s="591"/>
      <c r="DA59" s="861"/>
      <c r="DB59" s="591"/>
      <c r="DC59" s="861"/>
      <c r="DD59" s="591"/>
      <c r="DE59" s="861"/>
      <c r="DF59" s="591"/>
      <c r="DG59" s="861"/>
      <c r="DH59" s="591"/>
      <c r="DI59" s="861"/>
      <c r="DJ59" s="591"/>
      <c r="DK59" s="861"/>
      <c r="DL59" s="591"/>
      <c r="DM59" s="861"/>
      <c r="DN59" s="591"/>
      <c r="DO59" s="861"/>
      <c r="DP59" s="591"/>
      <c r="DQ59" s="861"/>
      <c r="DR59" s="591"/>
      <c r="DS59" s="861"/>
      <c r="DT59" s="591"/>
      <c r="DU59" s="473" t="s">
        <v>876</v>
      </c>
      <c r="DV59" s="474"/>
      <c r="DW59" s="473" t="s">
        <v>877</v>
      </c>
      <c r="DX59" s="173"/>
      <c r="DY59" s="473" t="s">
        <v>1668</v>
      </c>
    </row>
    <row r="60" spans="1:133" customFormat="1" ht="21" hidden="1" customHeight="1">
      <c r="A60" s="187"/>
      <c r="B60" s="187"/>
      <c r="C60" s="38" t="s">
        <v>34</v>
      </c>
      <c r="D60" s="556" t="s">
        <v>280</v>
      </c>
      <c r="E60" s="477">
        <v>9944</v>
      </c>
      <c r="F60" s="457">
        <v>38651</v>
      </c>
      <c r="G60" s="788">
        <v>0</v>
      </c>
      <c r="H60" s="319" t="s">
        <v>2321</v>
      </c>
      <c r="I60" s="27">
        <v>35828</v>
      </c>
      <c r="J60" s="430" t="s">
        <v>743</v>
      </c>
      <c r="K60" s="287" t="s">
        <v>742</v>
      </c>
      <c r="L60" s="16">
        <v>0</v>
      </c>
      <c r="M60" s="16">
        <v>0</v>
      </c>
      <c r="N60" s="16">
        <v>0</v>
      </c>
      <c r="O60" s="16">
        <v>0</v>
      </c>
      <c r="P60" s="16">
        <v>0</v>
      </c>
      <c r="Q60" s="16">
        <v>0</v>
      </c>
      <c r="R60" s="16">
        <v>0</v>
      </c>
      <c r="S60" s="1114">
        <v>0</v>
      </c>
      <c r="T60" s="1114">
        <v>0</v>
      </c>
      <c r="U60" s="15"/>
      <c r="V60" s="769"/>
      <c r="W60" s="16"/>
      <c r="X60" s="776"/>
      <c r="Y60" s="15"/>
      <c r="Z60" s="769"/>
      <c r="AA60" s="15"/>
      <c r="AB60" s="769"/>
      <c r="AC60" s="15"/>
      <c r="AD60" s="769"/>
      <c r="AE60" s="15"/>
      <c r="AF60" s="769"/>
      <c r="AG60" s="15"/>
      <c r="AH60" s="769"/>
      <c r="AI60" s="15"/>
      <c r="AJ60" s="769"/>
      <c r="AK60" s="15"/>
      <c r="AL60" s="769"/>
      <c r="AM60" s="15"/>
      <c r="AN60" s="769"/>
      <c r="AO60" s="15"/>
      <c r="AP60" s="769"/>
      <c r="AQ60" s="15"/>
      <c r="AR60" s="769"/>
      <c r="AS60" s="15"/>
      <c r="AT60" s="769"/>
      <c r="AU60" s="15"/>
      <c r="AV60" s="769"/>
      <c r="AW60" s="15"/>
      <c r="AX60" s="769"/>
      <c r="AY60" s="15"/>
      <c r="AZ60" s="769"/>
      <c r="BA60" s="15"/>
      <c r="BB60" s="769"/>
      <c r="BC60" s="15"/>
      <c r="BD60" s="769"/>
      <c r="BE60" s="15"/>
      <c r="BF60" s="769"/>
      <c r="BG60" s="15"/>
      <c r="BH60" s="769"/>
      <c r="BI60" s="15"/>
      <c r="BJ60" s="769"/>
      <c r="BK60" s="15"/>
      <c r="BL60" s="769"/>
      <c r="BM60" s="15"/>
      <c r="BN60" s="769"/>
      <c r="BO60" s="15"/>
      <c r="BP60" s="769"/>
      <c r="BQ60" s="15"/>
      <c r="BR60" s="769"/>
      <c r="BS60" s="15"/>
      <c r="BT60" s="769"/>
      <c r="BU60" s="15"/>
      <c r="BV60" s="770"/>
      <c r="BW60" s="15"/>
      <c r="BX60" s="770"/>
      <c r="BY60" s="15"/>
      <c r="BZ60" s="770"/>
      <c r="CA60" s="15"/>
      <c r="CB60" s="770"/>
      <c r="CC60" s="15"/>
      <c r="CD60" s="770"/>
      <c r="CE60" s="15"/>
      <c r="CF60" s="770"/>
      <c r="CG60" s="15"/>
      <c r="CH60" s="770"/>
      <c r="CI60" s="15"/>
      <c r="CJ60" s="770"/>
      <c r="CK60" s="15"/>
      <c r="CL60" s="770"/>
      <c r="CM60" s="15"/>
      <c r="CN60" s="770"/>
      <c r="CO60" s="15"/>
      <c r="CP60" s="770"/>
      <c r="CQ60" s="15"/>
      <c r="CR60" s="770"/>
      <c r="CS60" s="15"/>
      <c r="CT60" s="770"/>
      <c r="CU60" s="15"/>
      <c r="CV60" s="770"/>
      <c r="CW60" s="15"/>
      <c r="CX60" s="770"/>
      <c r="CY60" s="15"/>
      <c r="CZ60" s="770"/>
      <c r="DA60" s="15"/>
      <c r="DB60" s="770"/>
      <c r="DC60" s="15"/>
      <c r="DD60" s="770"/>
      <c r="DE60" s="15"/>
      <c r="DF60" s="770"/>
      <c r="DG60" s="15"/>
      <c r="DH60" s="770"/>
      <c r="DI60" s="15"/>
      <c r="DJ60" s="770"/>
      <c r="DK60" s="15"/>
      <c r="DL60" s="770"/>
      <c r="DM60" s="15"/>
      <c r="DN60" s="770"/>
      <c r="DO60" s="15"/>
      <c r="DP60" s="770"/>
      <c r="DQ60" s="15"/>
      <c r="DR60" s="770"/>
      <c r="DS60" s="15"/>
      <c r="DT60" s="770"/>
      <c r="DU60" s="168">
        <f t="shared" ref="DU60" si="12">COUNT(V60,X60,Z60,AB60,AD60,AF60,AH60,AJ60,AL60,AN60,AP60,AR60,AT60,AV60,AX60,AZ60,BB60,BD60,BF60,BH60,BJ60,BL60,BN60,BP60,BR60,BT60)</f>
        <v>0</v>
      </c>
      <c r="DV60" s="2"/>
      <c r="DW60" s="168">
        <f t="shared" ref="DW60" si="13">COUNT(BV60,BX60,BZ60,CB60,CD60,CF60,CH60,CJ60,CL60,CN60,CP60,CR60,CT60,CV60,CX60,CZ60,DB60,DD60,DF60,DH60,DJ60,DL60,DN60,DP60,DR60,DT60)</f>
        <v>0</v>
      </c>
      <c r="DX60" s="2"/>
      <c r="DY60" s="15">
        <f t="shared" ref="DY60" si="14">SUM(DU60,DW60)</f>
        <v>0</v>
      </c>
      <c r="DZ60" s="245"/>
      <c r="EA60" s="245"/>
      <c r="EB60" s="245"/>
      <c r="EC60" s="245"/>
    </row>
    <row r="61" spans="1:133" s="2" customFormat="1" ht="15.75" hidden="1" customHeight="1">
      <c r="A61" s="156"/>
      <c r="B61" s="156"/>
      <c r="C61" s="58"/>
      <c r="D61" s="218"/>
      <c r="E61" s="487"/>
      <c r="F61" s="462"/>
      <c r="G61" s="794"/>
      <c r="H61" s="35"/>
      <c r="I61" s="42"/>
      <c r="J61" s="422"/>
      <c r="K61" s="35"/>
      <c r="L61" s="43"/>
      <c r="M61" s="43"/>
      <c r="N61" s="43"/>
      <c r="O61" s="43"/>
      <c r="P61" s="43"/>
      <c r="Q61" s="43"/>
      <c r="R61" s="43"/>
      <c r="S61" s="43"/>
      <c r="T61" s="43"/>
      <c r="U61" s="58"/>
      <c r="V61" s="156"/>
      <c r="W61" s="58"/>
      <c r="X61" s="156"/>
      <c r="Y61" s="58"/>
      <c r="Z61" s="156"/>
      <c r="AA61" s="58"/>
      <c r="AB61" s="156"/>
      <c r="AC61" s="58"/>
      <c r="AD61" s="156"/>
      <c r="AE61" s="58"/>
      <c r="AF61" s="156"/>
      <c r="AG61" s="58"/>
      <c r="AH61" s="156"/>
      <c r="AI61" s="58"/>
      <c r="AJ61" s="156"/>
      <c r="AK61" s="58"/>
      <c r="AL61" s="156"/>
      <c r="AM61" s="58"/>
      <c r="AN61" s="156"/>
      <c r="AO61" s="58"/>
      <c r="AP61" s="156"/>
      <c r="AQ61" s="58"/>
      <c r="AR61" s="156"/>
      <c r="AS61" s="58"/>
      <c r="AT61" s="156"/>
      <c r="AU61" s="58"/>
      <c r="AV61" s="156"/>
      <c r="AW61" s="58"/>
      <c r="AX61" s="156"/>
      <c r="AY61" s="58"/>
      <c r="AZ61" s="156"/>
      <c r="BA61" s="58"/>
      <c r="BB61" s="156"/>
      <c r="BC61" s="58"/>
      <c r="BD61" s="156"/>
      <c r="BE61" s="58"/>
      <c r="BF61" s="156"/>
      <c r="BG61" s="58"/>
      <c r="BH61" s="156"/>
      <c r="BI61" s="58"/>
      <c r="BJ61" s="156"/>
      <c r="BK61" s="58"/>
      <c r="BL61" s="156"/>
      <c r="BM61" s="58"/>
      <c r="BN61" s="156"/>
      <c r="BO61" s="58"/>
      <c r="BP61" s="156"/>
      <c r="BQ61" s="58"/>
      <c r="BR61" s="156"/>
      <c r="BS61" s="58"/>
      <c r="BT61" s="156"/>
      <c r="BU61" s="58"/>
      <c r="BV61" s="156"/>
      <c r="BW61" s="58"/>
      <c r="BX61" s="156"/>
      <c r="BY61" s="58"/>
      <c r="BZ61" s="156"/>
      <c r="CA61" s="58"/>
      <c r="CB61" s="156"/>
      <c r="CC61" s="58"/>
      <c r="CD61" s="156"/>
      <c r="CE61" s="58"/>
      <c r="CF61" s="156"/>
      <c r="CG61" s="58"/>
      <c r="CH61" s="156"/>
      <c r="CI61" s="58"/>
      <c r="CJ61" s="156"/>
      <c r="CK61" s="58"/>
      <c r="CL61" s="156"/>
      <c r="CM61" s="58"/>
      <c r="CN61" s="156"/>
      <c r="CO61" s="58"/>
      <c r="CP61" s="156"/>
      <c r="CQ61" s="58"/>
      <c r="CR61" s="156"/>
      <c r="CS61" s="58"/>
      <c r="CT61" s="156"/>
      <c r="CU61" s="58"/>
      <c r="CV61" s="156"/>
      <c r="CW61" s="58"/>
      <c r="CX61" s="156"/>
      <c r="CY61" s="58"/>
      <c r="CZ61" s="156"/>
      <c r="DA61" s="58"/>
      <c r="DB61" s="156"/>
      <c r="DC61" s="58"/>
      <c r="DD61" s="156"/>
      <c r="DE61" s="58"/>
      <c r="DF61" s="156"/>
      <c r="DG61" s="58"/>
      <c r="DH61" s="156"/>
      <c r="DI61" s="58"/>
      <c r="DJ61" s="156"/>
      <c r="DK61" s="58"/>
      <c r="DL61" s="156"/>
      <c r="DM61" s="58"/>
      <c r="DN61" s="156"/>
      <c r="DO61" s="58"/>
      <c r="DP61" s="156"/>
      <c r="DQ61" s="58"/>
      <c r="DR61" s="156"/>
      <c r="DS61" s="58"/>
      <c r="DT61" s="156"/>
      <c r="DU61" s="11"/>
      <c r="DV61" s="156"/>
      <c r="DW61" s="183"/>
      <c r="DX61" s="156"/>
      <c r="DY61" s="23"/>
    </row>
    <row r="62" spans="1:133" s="50" customFormat="1" ht="54" hidden="1" customHeight="1">
      <c r="C62" s="49"/>
      <c r="D62" s="49" t="s">
        <v>2324</v>
      </c>
      <c r="E62" s="191"/>
      <c r="F62" s="465"/>
      <c r="G62" s="191"/>
      <c r="H62" s="257"/>
      <c r="I62" s="35"/>
      <c r="J62" s="3"/>
      <c r="K62" s="257"/>
      <c r="U62" s="49"/>
      <c r="W62" s="49"/>
      <c r="Y62" s="49"/>
      <c r="AA62" s="49"/>
      <c r="AC62" s="49"/>
      <c r="AE62" s="49"/>
      <c r="AG62" s="49"/>
      <c r="AI62" s="49"/>
      <c r="AK62" s="49"/>
      <c r="AM62" s="49"/>
      <c r="AO62" s="49"/>
      <c r="AQ62" s="49"/>
      <c r="AS62" s="49"/>
      <c r="AU62" s="49"/>
      <c r="AW62" s="49"/>
      <c r="AY62" s="49"/>
      <c r="BA62" s="49"/>
      <c r="BC62" s="49"/>
      <c r="BE62" s="49"/>
      <c r="BG62" s="49"/>
      <c r="BI62" s="49"/>
      <c r="BK62" s="49"/>
      <c r="BM62" s="49"/>
      <c r="BO62" s="49"/>
      <c r="BQ62" s="49"/>
      <c r="BS62" s="49"/>
      <c r="BU62" s="49"/>
      <c r="BW62" s="49"/>
      <c r="BY62" s="49"/>
      <c r="CA62" s="49"/>
      <c r="CC62" s="49"/>
      <c r="CE62" s="49"/>
      <c r="CG62" s="49"/>
      <c r="CI62" s="49"/>
      <c r="CK62" s="49"/>
      <c r="CM62" s="49"/>
      <c r="CO62" s="49"/>
      <c r="CQ62" s="49"/>
      <c r="CS62" s="49"/>
      <c r="CU62" s="49"/>
      <c r="CW62" s="49"/>
      <c r="CY62" s="49"/>
      <c r="DA62" s="49"/>
      <c r="DC62" s="49"/>
      <c r="DE62" s="49"/>
      <c r="DG62" s="49"/>
      <c r="DI62" s="49"/>
      <c r="DK62" s="49"/>
      <c r="DM62" s="49"/>
      <c r="DO62" s="49"/>
      <c r="DQ62" s="49"/>
      <c r="DS62" s="49"/>
      <c r="DU62" s="254"/>
      <c r="DV62" s="254"/>
      <c r="DW62" s="254"/>
    </row>
    <row r="63" spans="1:133" s="2" customFormat="1" ht="15.75" hidden="1" customHeight="1">
      <c r="A63" s="156"/>
      <c r="B63" s="156"/>
      <c r="C63" s="58"/>
      <c r="D63" s="218"/>
      <c r="E63" s="487"/>
      <c r="F63" s="462"/>
      <c r="G63" s="794"/>
      <c r="H63" s="35"/>
      <c r="I63" s="42"/>
      <c r="J63" s="422"/>
      <c r="K63" s="35"/>
      <c r="L63" s="43"/>
      <c r="M63" s="43"/>
      <c r="N63" s="43"/>
      <c r="O63" s="43"/>
      <c r="P63" s="43"/>
      <c r="Q63" s="43"/>
      <c r="R63" s="43"/>
      <c r="S63" s="43"/>
      <c r="T63" s="43"/>
      <c r="U63" s="58"/>
      <c r="V63" s="156"/>
      <c r="W63" s="58"/>
      <c r="X63" s="156"/>
      <c r="Y63" s="58"/>
      <c r="Z63" s="156"/>
      <c r="AA63" s="58"/>
      <c r="AB63" s="156"/>
      <c r="AC63" s="58"/>
      <c r="AD63" s="156"/>
      <c r="AE63" s="58"/>
      <c r="AF63" s="156"/>
      <c r="AG63" s="58"/>
      <c r="AH63" s="156"/>
      <c r="AI63" s="58"/>
      <c r="AJ63" s="156"/>
      <c r="AK63" s="58"/>
      <c r="AL63" s="156"/>
      <c r="AM63" s="58"/>
      <c r="AN63" s="156"/>
      <c r="AO63" s="58"/>
      <c r="AP63" s="156"/>
      <c r="AQ63" s="58"/>
      <c r="AR63" s="156"/>
      <c r="AS63" s="58"/>
      <c r="AT63" s="156"/>
      <c r="AU63" s="58"/>
      <c r="AV63" s="156"/>
      <c r="AW63" s="58"/>
      <c r="AX63" s="156"/>
      <c r="AY63" s="58"/>
      <c r="AZ63" s="156"/>
      <c r="BA63" s="58"/>
      <c r="BB63" s="156"/>
      <c r="BC63" s="58"/>
      <c r="BD63" s="156"/>
      <c r="BE63" s="58"/>
      <c r="BF63" s="156"/>
      <c r="BG63" s="58"/>
      <c r="BH63" s="156"/>
      <c r="BI63" s="58"/>
      <c r="BJ63" s="156"/>
      <c r="BK63" s="58"/>
      <c r="BL63" s="156"/>
      <c r="BM63" s="58"/>
      <c r="BN63" s="156"/>
      <c r="BO63" s="58"/>
      <c r="BP63" s="156"/>
      <c r="BQ63" s="58"/>
      <c r="BR63" s="156"/>
      <c r="BS63" s="58"/>
      <c r="BT63" s="156"/>
      <c r="BU63" s="58"/>
      <c r="BV63" s="156"/>
      <c r="BW63" s="58"/>
      <c r="BX63" s="156"/>
      <c r="BY63" s="58"/>
      <c r="BZ63" s="156"/>
      <c r="CA63" s="58"/>
      <c r="CB63" s="156"/>
      <c r="CC63" s="58"/>
      <c r="CD63" s="156"/>
      <c r="CE63" s="58"/>
      <c r="CF63" s="156"/>
      <c r="CG63" s="58"/>
      <c r="CH63" s="156"/>
      <c r="CI63" s="58"/>
      <c r="CJ63" s="156"/>
      <c r="CK63" s="58"/>
      <c r="CL63" s="156"/>
      <c r="CM63" s="58"/>
      <c r="CN63" s="156"/>
      <c r="CO63" s="58"/>
      <c r="CP63" s="156"/>
      <c r="CQ63" s="58"/>
      <c r="CR63" s="156"/>
      <c r="CS63" s="58"/>
      <c r="CT63" s="156"/>
      <c r="CU63" s="58"/>
      <c r="CV63" s="156"/>
      <c r="CW63" s="58"/>
      <c r="CX63" s="156"/>
      <c r="CY63" s="58"/>
      <c r="CZ63" s="156"/>
      <c r="DA63" s="58"/>
      <c r="DB63" s="156"/>
      <c r="DC63" s="58"/>
      <c r="DD63" s="156"/>
      <c r="DE63" s="58"/>
      <c r="DF63" s="156"/>
      <c r="DG63" s="58"/>
      <c r="DH63" s="156"/>
      <c r="DI63" s="58"/>
      <c r="DJ63" s="156"/>
      <c r="DK63" s="58"/>
      <c r="DL63" s="156"/>
      <c r="DM63" s="58"/>
      <c r="DN63" s="156"/>
      <c r="DO63" s="58"/>
      <c r="DP63" s="156"/>
      <c r="DQ63" s="58"/>
      <c r="DR63" s="156"/>
      <c r="DS63" s="58"/>
      <c r="DT63" s="156"/>
      <c r="DU63" s="11"/>
      <c r="DV63" s="156"/>
      <c r="DW63" s="183"/>
      <c r="DX63" s="156"/>
      <c r="DY63" s="23"/>
    </row>
    <row r="64" spans="1:133" s="497" customFormat="1" ht="34.5" hidden="1" customHeight="1">
      <c r="A64" s="593" t="s">
        <v>301</v>
      </c>
      <c r="B64" s="593" t="s">
        <v>1601</v>
      </c>
      <c r="C64" s="599" t="s">
        <v>12</v>
      </c>
      <c r="D64" s="593" t="s">
        <v>39</v>
      </c>
      <c r="E64" s="591" t="s">
        <v>1665</v>
      </c>
      <c r="F64" s="594" t="s">
        <v>14</v>
      </c>
      <c r="G64" s="591"/>
      <c r="H64" s="594" t="s">
        <v>1611</v>
      </c>
      <c r="I64" s="594" t="s">
        <v>1612</v>
      </c>
      <c r="J64" s="591" t="s">
        <v>299</v>
      </c>
      <c r="K64" s="594" t="s">
        <v>298</v>
      </c>
      <c r="L64" s="591" t="s">
        <v>1353</v>
      </c>
      <c r="M64" s="591" t="s">
        <v>1551</v>
      </c>
      <c r="N64" s="591" t="s">
        <v>1552</v>
      </c>
      <c r="O64" s="591" t="s">
        <v>1760</v>
      </c>
      <c r="P64" s="591" t="s">
        <v>1761</v>
      </c>
      <c r="Q64" s="591" t="s">
        <v>1668</v>
      </c>
      <c r="R64" s="591"/>
      <c r="S64" s="1115" t="s">
        <v>876</v>
      </c>
      <c r="T64" s="1115"/>
      <c r="U64" s="38"/>
      <c r="V64" s="853"/>
      <c r="W64" s="38"/>
      <c r="X64" s="853"/>
      <c r="Y64" s="38"/>
      <c r="Z64" s="853"/>
      <c r="AA64" s="38"/>
      <c r="AB64" s="853"/>
      <c r="AC64" s="38"/>
      <c r="AD64" s="853"/>
      <c r="AE64" s="38"/>
      <c r="AF64" s="853"/>
      <c r="AG64" s="38"/>
      <c r="AH64" s="853"/>
      <c r="AI64" s="38"/>
      <c r="AJ64" s="853"/>
      <c r="AK64" s="38"/>
      <c r="AL64" s="853"/>
      <c r="AM64" s="38"/>
      <c r="AN64" s="853"/>
      <c r="AO64" s="38"/>
      <c r="AP64" s="853"/>
      <c r="AQ64" s="38"/>
      <c r="AR64" s="853"/>
      <c r="AS64" s="38"/>
      <c r="AT64" s="853"/>
      <c r="AU64" s="38"/>
      <c r="AV64" s="853"/>
      <c r="AW64" s="38"/>
      <c r="AX64" s="853"/>
      <c r="AY64" s="38"/>
      <c r="AZ64" s="853"/>
      <c r="BA64" s="38"/>
      <c r="BB64" s="853"/>
      <c r="BC64" s="38"/>
      <c r="BD64" s="853"/>
      <c r="BE64" s="38"/>
      <c r="BF64" s="853"/>
      <c r="BG64" s="38"/>
      <c r="BH64" s="853"/>
      <c r="BI64" s="38"/>
      <c r="BJ64" s="853"/>
      <c r="BK64" s="38"/>
      <c r="BL64" s="853"/>
      <c r="BM64" s="38"/>
      <c r="BN64" s="853"/>
      <c r="BO64" s="38"/>
      <c r="BP64" s="853"/>
      <c r="BQ64" s="38"/>
      <c r="BR64" s="853"/>
      <c r="BS64" s="38"/>
      <c r="BT64" s="853"/>
      <c r="BU64" s="38"/>
      <c r="BV64" s="853"/>
      <c r="BW64" s="38"/>
      <c r="BX64" s="853"/>
      <c r="BY64" s="38"/>
      <c r="BZ64" s="853"/>
      <c r="CA64" s="38"/>
      <c r="CB64" s="853"/>
      <c r="CC64" s="38"/>
      <c r="CD64" s="853"/>
      <c r="CE64" s="38"/>
      <c r="CF64" s="853"/>
      <c r="CG64" s="38"/>
      <c r="CH64" s="853"/>
      <c r="CI64" s="38"/>
      <c r="CJ64" s="853"/>
      <c r="CK64" s="38"/>
      <c r="CL64" s="853"/>
      <c r="CM64" s="38"/>
      <c r="CN64" s="853"/>
      <c r="CO64" s="38"/>
      <c r="CP64" s="853"/>
      <c r="CQ64" s="38"/>
      <c r="CR64" s="853"/>
      <c r="CS64" s="38"/>
      <c r="CT64" s="853"/>
      <c r="CU64" s="38"/>
      <c r="CV64" s="853"/>
      <c r="CW64" s="38"/>
      <c r="CX64" s="853"/>
      <c r="CY64" s="38"/>
      <c r="CZ64" s="853"/>
      <c r="DA64" s="38"/>
      <c r="DB64" s="853"/>
      <c r="DC64" s="38"/>
      <c r="DD64" s="853"/>
      <c r="DE64" s="38"/>
      <c r="DF64" s="853"/>
      <c r="DG64" s="38"/>
      <c r="DH64" s="853"/>
      <c r="DI64" s="38"/>
      <c r="DJ64" s="853"/>
      <c r="DK64" s="38"/>
      <c r="DL64" s="853"/>
      <c r="DM64" s="38"/>
      <c r="DN64" s="853"/>
      <c r="DO64" s="38"/>
      <c r="DP64" s="853"/>
      <c r="DQ64" s="38"/>
      <c r="DR64" s="853"/>
      <c r="DS64" s="38"/>
      <c r="DT64" s="853"/>
      <c r="DU64" s="473" t="s">
        <v>876</v>
      </c>
      <c r="DV64" s="474"/>
      <c r="DW64" s="473" t="s">
        <v>877</v>
      </c>
      <c r="DX64" s="173"/>
      <c r="DY64" s="473" t="s">
        <v>1668</v>
      </c>
    </row>
    <row r="65" spans="1:133" customFormat="1" ht="21" hidden="1" customHeight="1">
      <c r="A65" s="187"/>
      <c r="B65" s="187"/>
      <c r="C65" s="38" t="s">
        <v>29</v>
      </c>
      <c r="D65" s="556" t="s">
        <v>186</v>
      </c>
      <c r="E65" s="477">
        <v>9224</v>
      </c>
      <c r="F65" s="457">
        <v>29953</v>
      </c>
      <c r="G65" s="788"/>
      <c r="H65" s="319" t="s">
        <v>1403</v>
      </c>
      <c r="I65" s="27">
        <v>27822</v>
      </c>
      <c r="J65" s="431" t="s">
        <v>485</v>
      </c>
      <c r="K65" s="287" t="s">
        <v>484</v>
      </c>
      <c r="L65" s="16">
        <v>0</v>
      </c>
      <c r="M65" s="16">
        <v>0</v>
      </c>
      <c r="N65" s="16">
        <v>0</v>
      </c>
      <c r="O65" s="16">
        <v>0</v>
      </c>
      <c r="P65" s="16">
        <v>0</v>
      </c>
      <c r="Q65" s="16">
        <v>0</v>
      </c>
      <c r="R65" s="16">
        <v>0</v>
      </c>
      <c r="S65" s="1114">
        <v>0</v>
      </c>
      <c r="T65" s="1114"/>
      <c r="U65" s="15"/>
      <c r="V65" s="769"/>
      <c r="W65" s="16"/>
      <c r="X65" s="776"/>
      <c r="Y65" s="15"/>
      <c r="Z65" s="769"/>
      <c r="AA65" s="15"/>
      <c r="AB65" s="769"/>
      <c r="AC65" s="15"/>
      <c r="AD65" s="769"/>
      <c r="AE65" s="15"/>
      <c r="AF65" s="769"/>
      <c r="AG65" s="15"/>
      <c r="AH65" s="769"/>
      <c r="AI65" s="15"/>
      <c r="AJ65" s="769"/>
      <c r="AK65" s="15"/>
      <c r="AL65" s="769"/>
      <c r="AM65" s="15"/>
      <c r="AN65" s="769"/>
      <c r="AO65" s="15"/>
      <c r="AP65" s="769"/>
      <c r="AQ65" s="15"/>
      <c r="AR65" s="769"/>
      <c r="AS65" s="15"/>
      <c r="AT65" s="769"/>
      <c r="AU65" s="15"/>
      <c r="AV65" s="769"/>
      <c r="AW65" s="15"/>
      <c r="AX65" s="769"/>
      <c r="AY65" s="15"/>
      <c r="AZ65" s="769"/>
      <c r="BA65" s="15"/>
      <c r="BB65" s="769"/>
      <c r="BC65" s="15"/>
      <c r="BD65" s="769"/>
      <c r="BE65" s="15"/>
      <c r="BF65" s="769"/>
      <c r="BG65" s="15"/>
      <c r="BH65" s="769"/>
      <c r="BI65" s="15"/>
      <c r="BJ65" s="769"/>
      <c r="BK65" s="15"/>
      <c r="BL65" s="769"/>
      <c r="BM65" s="15"/>
      <c r="BN65" s="769"/>
      <c r="BO65" s="15"/>
      <c r="BP65" s="769"/>
      <c r="BQ65" s="15"/>
      <c r="BR65" s="769"/>
      <c r="BS65" s="15"/>
      <c r="BT65" s="769"/>
      <c r="BU65" s="15"/>
      <c r="BV65" s="770"/>
      <c r="BW65" s="15"/>
      <c r="BX65" s="770"/>
      <c r="BY65" s="15"/>
      <c r="BZ65" s="770"/>
      <c r="CA65" s="15"/>
      <c r="CB65" s="770"/>
      <c r="CC65" s="15"/>
      <c r="CD65" s="770"/>
      <c r="CE65" s="15"/>
      <c r="CF65" s="770"/>
      <c r="CG65" s="15"/>
      <c r="CH65" s="770"/>
      <c r="CI65" s="15"/>
      <c r="CJ65" s="770"/>
      <c r="CK65" s="15"/>
      <c r="CL65" s="770"/>
      <c r="CM65" s="15"/>
      <c r="CN65" s="770"/>
      <c r="CO65" s="15"/>
      <c r="CP65" s="770"/>
      <c r="CQ65" s="15"/>
      <c r="CR65" s="770"/>
      <c r="CS65" s="15"/>
      <c r="CT65" s="770"/>
      <c r="CU65" s="15"/>
      <c r="CV65" s="770"/>
      <c r="CW65" s="15"/>
      <c r="CX65" s="770"/>
      <c r="CY65" s="15"/>
      <c r="CZ65" s="770"/>
      <c r="DA65" s="15"/>
      <c r="DB65" s="770"/>
      <c r="DC65" s="15"/>
      <c r="DD65" s="770"/>
      <c r="DE65" s="15"/>
      <c r="DF65" s="770"/>
      <c r="DG65" s="15"/>
      <c r="DH65" s="770"/>
      <c r="DI65" s="15"/>
      <c r="DJ65" s="770"/>
      <c r="DK65" s="15"/>
      <c r="DL65" s="770"/>
      <c r="DM65" s="15"/>
      <c r="DN65" s="770"/>
      <c r="DO65" s="15"/>
      <c r="DP65" s="770"/>
      <c r="DQ65" s="15"/>
      <c r="DR65" s="770"/>
      <c r="DS65" s="15"/>
      <c r="DT65" s="770"/>
      <c r="DU65" s="168">
        <f t="shared" ref="DU65:DU70" si="15">COUNT(U65:BS65)</f>
        <v>0</v>
      </c>
      <c r="DV65" s="2"/>
      <c r="DW65" s="168">
        <f t="shared" ref="DW65:DW70" si="16">COUNT(BU65:DS65)</f>
        <v>0</v>
      </c>
      <c r="DX65" s="2"/>
      <c r="DY65" s="15">
        <f t="shared" ref="DY65:DY70" si="17">SUM(DU65,DW65)</f>
        <v>0</v>
      </c>
      <c r="DZ65" s="245"/>
      <c r="EA65" s="245"/>
      <c r="EB65" s="245"/>
      <c r="EC65" s="245"/>
    </row>
    <row r="66" spans="1:133" customFormat="1" ht="21" hidden="1" customHeight="1">
      <c r="A66" s="187"/>
      <c r="B66" s="187"/>
      <c r="C66" s="38" t="s">
        <v>32</v>
      </c>
      <c r="D66" s="556" t="s">
        <v>1584</v>
      </c>
      <c r="E66" s="477">
        <v>9604</v>
      </c>
      <c r="F66" s="458">
        <v>35583</v>
      </c>
      <c r="G66" s="788"/>
      <c r="H66" s="319" t="s">
        <v>1403</v>
      </c>
      <c r="I66" s="27">
        <v>21685</v>
      </c>
      <c r="J66" s="436" t="s">
        <v>1586</v>
      </c>
      <c r="K66" s="287" t="s">
        <v>1585</v>
      </c>
      <c r="L66" s="16">
        <v>0</v>
      </c>
      <c r="M66" s="16">
        <v>0</v>
      </c>
      <c r="N66" s="16">
        <v>0</v>
      </c>
      <c r="O66" s="16">
        <v>0</v>
      </c>
      <c r="P66" s="16">
        <v>0</v>
      </c>
      <c r="Q66" s="16">
        <v>0</v>
      </c>
      <c r="R66" s="16">
        <v>0</v>
      </c>
      <c r="S66" s="1114">
        <v>0</v>
      </c>
      <c r="T66" s="1114"/>
      <c r="U66" s="15"/>
      <c r="V66" s="769"/>
      <c r="W66" s="16"/>
      <c r="X66" s="776"/>
      <c r="Y66" s="15"/>
      <c r="Z66" s="769"/>
      <c r="AA66" s="15"/>
      <c r="AB66" s="769"/>
      <c r="AC66" s="15"/>
      <c r="AD66" s="769"/>
      <c r="AE66" s="15"/>
      <c r="AF66" s="769"/>
      <c r="AG66" s="15"/>
      <c r="AH66" s="769"/>
      <c r="AI66" s="15"/>
      <c r="AJ66" s="769"/>
      <c r="AK66" s="15"/>
      <c r="AL66" s="769"/>
      <c r="AM66" s="15"/>
      <c r="AN66" s="769"/>
      <c r="AO66" s="15"/>
      <c r="AP66" s="769"/>
      <c r="AQ66" s="15"/>
      <c r="AR66" s="769"/>
      <c r="AS66" s="15"/>
      <c r="AT66" s="769"/>
      <c r="AU66" s="15"/>
      <c r="AV66" s="769"/>
      <c r="AW66" s="15"/>
      <c r="AX66" s="769"/>
      <c r="AY66" s="15"/>
      <c r="AZ66" s="769"/>
      <c r="BA66" s="15"/>
      <c r="BB66" s="769"/>
      <c r="BC66" s="15"/>
      <c r="BD66" s="769"/>
      <c r="BE66" s="15"/>
      <c r="BF66" s="769"/>
      <c r="BG66" s="15"/>
      <c r="BH66" s="769"/>
      <c r="BI66" s="15"/>
      <c r="BJ66" s="769"/>
      <c r="BK66" s="15"/>
      <c r="BL66" s="769"/>
      <c r="BM66" s="15"/>
      <c r="BN66" s="769"/>
      <c r="BO66" s="15"/>
      <c r="BP66" s="769"/>
      <c r="BQ66" s="15"/>
      <c r="BR66" s="769"/>
      <c r="BS66" s="15"/>
      <c r="BT66" s="769"/>
      <c r="BU66" s="15"/>
      <c r="BV66" s="770"/>
      <c r="BW66" s="15"/>
      <c r="BX66" s="770"/>
      <c r="BY66" s="15"/>
      <c r="BZ66" s="770"/>
      <c r="CA66" s="15"/>
      <c r="CB66" s="770"/>
      <c r="CC66" s="15"/>
      <c r="CD66" s="770"/>
      <c r="CE66" s="15"/>
      <c r="CF66" s="770"/>
      <c r="CG66" s="15"/>
      <c r="CH66" s="770"/>
      <c r="CI66" s="15"/>
      <c r="CJ66" s="770"/>
      <c r="CK66" s="15"/>
      <c r="CL66" s="770"/>
      <c r="CM66" s="15"/>
      <c r="CN66" s="770"/>
      <c r="CO66" s="15"/>
      <c r="CP66" s="770"/>
      <c r="CQ66" s="15"/>
      <c r="CR66" s="770"/>
      <c r="CS66" s="15"/>
      <c r="CT66" s="770"/>
      <c r="CU66" s="15"/>
      <c r="CV66" s="770"/>
      <c r="CW66" s="15"/>
      <c r="CX66" s="770"/>
      <c r="CY66" s="15"/>
      <c r="CZ66" s="770"/>
      <c r="DA66" s="15"/>
      <c r="DB66" s="770"/>
      <c r="DC66" s="15"/>
      <c r="DD66" s="770"/>
      <c r="DE66" s="15"/>
      <c r="DF66" s="770"/>
      <c r="DG66" s="15"/>
      <c r="DH66" s="770"/>
      <c r="DI66" s="15"/>
      <c r="DJ66" s="770"/>
      <c r="DK66" s="15"/>
      <c r="DL66" s="770"/>
      <c r="DM66" s="15"/>
      <c r="DN66" s="770"/>
      <c r="DO66" s="15"/>
      <c r="DP66" s="770"/>
      <c r="DQ66" s="15"/>
      <c r="DR66" s="770"/>
      <c r="DS66" s="15"/>
      <c r="DT66" s="770"/>
      <c r="DU66" s="168">
        <f t="shared" si="15"/>
        <v>0</v>
      </c>
      <c r="DV66" s="2"/>
      <c r="DW66" s="168">
        <f t="shared" si="16"/>
        <v>0</v>
      </c>
      <c r="DX66" s="2"/>
      <c r="DY66" s="15">
        <f t="shared" si="17"/>
        <v>0</v>
      </c>
      <c r="DZ66" s="245"/>
      <c r="EA66" s="245"/>
      <c r="EB66" s="245"/>
      <c r="EC66" s="245"/>
    </row>
    <row r="67" spans="1:133" customFormat="1" ht="21" hidden="1" customHeight="1">
      <c r="A67" s="187"/>
      <c r="B67" s="187"/>
      <c r="C67" s="38" t="s">
        <v>77</v>
      </c>
      <c r="D67" s="556" t="s">
        <v>71</v>
      </c>
      <c r="E67" s="477">
        <v>4210</v>
      </c>
      <c r="F67" s="457">
        <v>42419</v>
      </c>
      <c r="G67" s="788"/>
      <c r="H67" s="319" t="s">
        <v>1403</v>
      </c>
      <c r="I67" s="27" t="s">
        <v>1576</v>
      </c>
      <c r="J67" s="590" t="s">
        <v>1575</v>
      </c>
      <c r="K67" s="287" t="s">
        <v>1574</v>
      </c>
      <c r="L67" s="16">
        <v>0</v>
      </c>
      <c r="M67" s="16">
        <v>0</v>
      </c>
      <c r="N67" s="16">
        <v>0</v>
      </c>
      <c r="O67" s="16">
        <v>0</v>
      </c>
      <c r="P67" s="16">
        <v>0</v>
      </c>
      <c r="Q67" s="16">
        <v>0</v>
      </c>
      <c r="R67" s="16">
        <v>0</v>
      </c>
      <c r="S67" s="1114">
        <v>0</v>
      </c>
      <c r="T67" s="1114"/>
      <c r="U67" s="15"/>
      <c r="V67" s="769"/>
      <c r="W67" s="16"/>
      <c r="X67" s="776"/>
      <c r="Y67" s="15"/>
      <c r="Z67" s="769"/>
      <c r="AA67" s="15"/>
      <c r="AB67" s="769"/>
      <c r="AC67" s="15"/>
      <c r="AD67" s="769"/>
      <c r="AE67" s="15"/>
      <c r="AF67" s="769"/>
      <c r="AG67" s="15"/>
      <c r="AH67" s="769"/>
      <c r="AI67" s="15"/>
      <c r="AJ67" s="769"/>
      <c r="AK67" s="15"/>
      <c r="AL67" s="769"/>
      <c r="AM67" s="15"/>
      <c r="AN67" s="769"/>
      <c r="AO67" s="15"/>
      <c r="AP67" s="769"/>
      <c r="AQ67" s="15"/>
      <c r="AR67" s="769"/>
      <c r="AS67" s="15"/>
      <c r="AT67" s="769"/>
      <c r="AU67" s="15"/>
      <c r="AV67" s="769"/>
      <c r="AW67" s="15"/>
      <c r="AX67" s="769"/>
      <c r="AY67" s="15"/>
      <c r="AZ67" s="769"/>
      <c r="BA67" s="15"/>
      <c r="BB67" s="769"/>
      <c r="BC67" s="15"/>
      <c r="BD67" s="769"/>
      <c r="BE67" s="15"/>
      <c r="BF67" s="769"/>
      <c r="BG67" s="15"/>
      <c r="BH67" s="769"/>
      <c r="BI67" s="15"/>
      <c r="BJ67" s="769"/>
      <c r="BK67" s="15"/>
      <c r="BL67" s="769"/>
      <c r="BM67" s="15"/>
      <c r="BN67" s="769"/>
      <c r="BO67" s="15"/>
      <c r="BP67" s="769"/>
      <c r="BQ67" s="15"/>
      <c r="BR67" s="769"/>
      <c r="BS67" s="15"/>
      <c r="BT67" s="769"/>
      <c r="BU67" s="15"/>
      <c r="BV67" s="770"/>
      <c r="BW67" s="15"/>
      <c r="BX67" s="770"/>
      <c r="BY67" s="15"/>
      <c r="BZ67" s="770"/>
      <c r="CA67" s="15"/>
      <c r="CB67" s="770"/>
      <c r="CC67" s="15"/>
      <c r="CD67" s="770"/>
      <c r="CE67" s="15"/>
      <c r="CF67" s="770"/>
      <c r="CG67" s="15"/>
      <c r="CH67" s="770"/>
      <c r="CI67" s="15"/>
      <c r="CJ67" s="770"/>
      <c r="CK67" s="15"/>
      <c r="CL67" s="770"/>
      <c r="CM67" s="15"/>
      <c r="CN67" s="770"/>
      <c r="CO67" s="15"/>
      <c r="CP67" s="770"/>
      <c r="CQ67" s="15"/>
      <c r="CR67" s="770"/>
      <c r="CS67" s="15"/>
      <c r="CT67" s="770"/>
      <c r="CU67" s="15"/>
      <c r="CV67" s="770"/>
      <c r="CW67" s="15"/>
      <c r="CX67" s="770"/>
      <c r="CY67" s="15"/>
      <c r="CZ67" s="770"/>
      <c r="DA67" s="15"/>
      <c r="DB67" s="770"/>
      <c r="DC67" s="15"/>
      <c r="DD67" s="770"/>
      <c r="DE67" s="15"/>
      <c r="DF67" s="770"/>
      <c r="DG67" s="15"/>
      <c r="DH67" s="770"/>
      <c r="DI67" s="15"/>
      <c r="DJ67" s="770"/>
      <c r="DK67" s="15"/>
      <c r="DL67" s="770"/>
      <c r="DM67" s="15"/>
      <c r="DN67" s="770"/>
      <c r="DO67" s="15"/>
      <c r="DP67" s="770"/>
      <c r="DQ67" s="15"/>
      <c r="DR67" s="770"/>
      <c r="DS67" s="15"/>
      <c r="DT67" s="770"/>
      <c r="DU67" s="168">
        <f t="shared" si="15"/>
        <v>0</v>
      </c>
      <c r="DV67" s="2"/>
      <c r="DW67" s="168">
        <f t="shared" si="16"/>
        <v>0</v>
      </c>
      <c r="DX67" s="2"/>
      <c r="DY67" s="15">
        <f t="shared" si="17"/>
        <v>0</v>
      </c>
      <c r="DZ67" s="245"/>
      <c r="EA67" s="245"/>
      <c r="EB67" s="245"/>
      <c r="EC67" s="245"/>
    </row>
    <row r="68" spans="1:133" customFormat="1" ht="21" hidden="1" customHeight="1">
      <c r="A68" s="187"/>
      <c r="B68" s="187"/>
      <c r="C68" s="38" t="s">
        <v>79</v>
      </c>
      <c r="D68" s="556" t="s">
        <v>1532</v>
      </c>
      <c r="E68" s="477">
        <v>11368</v>
      </c>
      <c r="F68" s="458">
        <v>43005</v>
      </c>
      <c r="G68" s="788"/>
      <c r="H68" s="319" t="s">
        <v>1403</v>
      </c>
      <c r="I68" s="27">
        <v>34907</v>
      </c>
      <c r="J68" s="430" t="s">
        <v>1533</v>
      </c>
      <c r="K68" s="287" t="s">
        <v>1536</v>
      </c>
      <c r="L68" s="16">
        <v>0</v>
      </c>
      <c r="M68" s="16">
        <v>0</v>
      </c>
      <c r="N68" s="16">
        <v>0</v>
      </c>
      <c r="O68" s="16">
        <v>0</v>
      </c>
      <c r="P68" s="16">
        <v>0</v>
      </c>
      <c r="Q68" s="16">
        <v>0</v>
      </c>
      <c r="R68" s="16">
        <v>0</v>
      </c>
      <c r="S68" s="1114">
        <v>0</v>
      </c>
      <c r="T68" s="1114"/>
      <c r="U68" s="15"/>
      <c r="V68" s="769"/>
      <c r="W68" s="16"/>
      <c r="X68" s="776"/>
      <c r="Y68" s="15"/>
      <c r="Z68" s="769"/>
      <c r="AA68" s="15"/>
      <c r="AB68" s="769"/>
      <c r="AC68" s="15"/>
      <c r="AD68" s="769"/>
      <c r="AE68" s="15"/>
      <c r="AF68" s="769"/>
      <c r="AG68" s="15"/>
      <c r="AH68" s="769"/>
      <c r="AI68" s="15"/>
      <c r="AJ68" s="769"/>
      <c r="AK68" s="15"/>
      <c r="AL68" s="769"/>
      <c r="AM68" s="15"/>
      <c r="AN68" s="769"/>
      <c r="AO68" s="15"/>
      <c r="AP68" s="769"/>
      <c r="AQ68" s="15"/>
      <c r="AR68" s="769"/>
      <c r="AS68" s="15"/>
      <c r="AT68" s="769"/>
      <c r="AU68" s="15"/>
      <c r="AV68" s="769"/>
      <c r="AW68" s="15"/>
      <c r="AX68" s="769"/>
      <c r="AY68" s="15"/>
      <c r="AZ68" s="769"/>
      <c r="BA68" s="15"/>
      <c r="BB68" s="769"/>
      <c r="BC68" s="15"/>
      <c r="BD68" s="769"/>
      <c r="BE68" s="15"/>
      <c r="BF68" s="769"/>
      <c r="BG68" s="15"/>
      <c r="BH68" s="769"/>
      <c r="BI68" s="15"/>
      <c r="BJ68" s="769"/>
      <c r="BK68" s="15"/>
      <c r="BL68" s="769"/>
      <c r="BM68" s="15"/>
      <c r="BN68" s="769"/>
      <c r="BO68" s="15"/>
      <c r="BP68" s="769"/>
      <c r="BQ68" s="15"/>
      <c r="BR68" s="769"/>
      <c r="BS68" s="15"/>
      <c r="BT68" s="769"/>
      <c r="BU68" s="15"/>
      <c r="BV68" s="770"/>
      <c r="BW68" s="15"/>
      <c r="BX68" s="770"/>
      <c r="BY68" s="15"/>
      <c r="BZ68" s="770"/>
      <c r="CA68" s="15"/>
      <c r="CB68" s="770"/>
      <c r="CC68" s="15"/>
      <c r="CD68" s="770"/>
      <c r="CE68" s="15"/>
      <c r="CF68" s="770"/>
      <c r="CG68" s="15"/>
      <c r="CH68" s="770"/>
      <c r="CI68" s="15"/>
      <c r="CJ68" s="770"/>
      <c r="CK68" s="15"/>
      <c r="CL68" s="770"/>
      <c r="CM68" s="15"/>
      <c r="CN68" s="770"/>
      <c r="CO68" s="15"/>
      <c r="CP68" s="770"/>
      <c r="CQ68" s="15"/>
      <c r="CR68" s="770"/>
      <c r="CS68" s="15"/>
      <c r="CT68" s="770"/>
      <c r="CU68" s="15"/>
      <c r="CV68" s="770"/>
      <c r="CW68" s="15"/>
      <c r="CX68" s="770"/>
      <c r="CY68" s="15"/>
      <c r="CZ68" s="770"/>
      <c r="DA68" s="15"/>
      <c r="DB68" s="770"/>
      <c r="DC68" s="15"/>
      <c r="DD68" s="770"/>
      <c r="DE68" s="15"/>
      <c r="DF68" s="770"/>
      <c r="DG68" s="15"/>
      <c r="DH68" s="770"/>
      <c r="DI68" s="15"/>
      <c r="DJ68" s="770"/>
      <c r="DK68" s="15"/>
      <c r="DL68" s="770"/>
      <c r="DM68" s="15"/>
      <c r="DN68" s="770"/>
      <c r="DO68" s="15"/>
      <c r="DP68" s="770"/>
      <c r="DQ68" s="15"/>
      <c r="DR68" s="770"/>
      <c r="DS68" s="15"/>
      <c r="DT68" s="770"/>
      <c r="DU68" s="168">
        <f t="shared" si="15"/>
        <v>0</v>
      </c>
      <c r="DV68" s="2"/>
      <c r="DW68" s="168">
        <f t="shared" si="16"/>
        <v>0</v>
      </c>
      <c r="DX68" s="2"/>
      <c r="DY68" s="15">
        <f t="shared" si="17"/>
        <v>0</v>
      </c>
      <c r="DZ68" s="245"/>
      <c r="EA68" s="245"/>
      <c r="EB68" s="245"/>
      <c r="EC68" s="245"/>
    </row>
    <row r="69" spans="1:133" customFormat="1" ht="21" hidden="1" customHeight="1">
      <c r="A69" s="187"/>
      <c r="B69" s="187"/>
      <c r="C69" s="38" t="s">
        <v>91</v>
      </c>
      <c r="D69" s="556" t="s">
        <v>1420</v>
      </c>
      <c r="E69" s="477">
        <v>10988</v>
      </c>
      <c r="F69" s="459">
        <v>44636</v>
      </c>
      <c r="G69" s="788"/>
      <c r="H69" s="319" t="s">
        <v>1403</v>
      </c>
      <c r="I69" s="27">
        <v>21759</v>
      </c>
      <c r="J69" s="436" t="s">
        <v>1422</v>
      </c>
      <c r="K69" s="287" t="s">
        <v>1421</v>
      </c>
      <c r="L69" s="16">
        <v>0</v>
      </c>
      <c r="M69" s="16">
        <v>0</v>
      </c>
      <c r="N69" s="16">
        <v>0</v>
      </c>
      <c r="O69" s="16">
        <v>0</v>
      </c>
      <c r="P69" s="16">
        <v>0</v>
      </c>
      <c r="Q69" s="16">
        <v>0</v>
      </c>
      <c r="R69" s="16">
        <v>0</v>
      </c>
      <c r="S69" s="1114">
        <v>0</v>
      </c>
      <c r="T69" s="1114"/>
      <c r="U69" s="15"/>
      <c r="V69" s="769"/>
      <c r="W69" s="16"/>
      <c r="X69" s="776"/>
      <c r="Y69" s="15"/>
      <c r="Z69" s="769"/>
      <c r="AA69" s="15"/>
      <c r="AB69" s="769"/>
      <c r="AC69" s="15"/>
      <c r="AD69" s="769"/>
      <c r="AE69" s="15"/>
      <c r="AF69" s="769"/>
      <c r="AG69" s="15"/>
      <c r="AH69" s="769"/>
      <c r="AI69" s="15"/>
      <c r="AJ69" s="769"/>
      <c r="AK69" s="15"/>
      <c r="AL69" s="769"/>
      <c r="AM69" s="15"/>
      <c r="AN69" s="769"/>
      <c r="AO69" s="15"/>
      <c r="AP69" s="769"/>
      <c r="AQ69" s="15"/>
      <c r="AR69" s="769"/>
      <c r="AS69" s="15"/>
      <c r="AT69" s="769"/>
      <c r="AU69" s="15"/>
      <c r="AV69" s="769"/>
      <c r="AW69" s="15"/>
      <c r="AX69" s="769"/>
      <c r="AY69" s="15"/>
      <c r="AZ69" s="769"/>
      <c r="BA69" s="15"/>
      <c r="BB69" s="769"/>
      <c r="BC69" s="15"/>
      <c r="BD69" s="769"/>
      <c r="BE69" s="15"/>
      <c r="BF69" s="769"/>
      <c r="BG69" s="15"/>
      <c r="BH69" s="769"/>
      <c r="BI69" s="15"/>
      <c r="BJ69" s="769"/>
      <c r="BK69" s="15"/>
      <c r="BL69" s="769"/>
      <c r="BM69" s="15"/>
      <c r="BN69" s="769"/>
      <c r="BO69" s="15"/>
      <c r="BP69" s="769"/>
      <c r="BQ69" s="15"/>
      <c r="BR69" s="769"/>
      <c r="BS69" s="15"/>
      <c r="BT69" s="769"/>
      <c r="BU69" s="15"/>
      <c r="BV69" s="770"/>
      <c r="BW69" s="15"/>
      <c r="BX69" s="770"/>
      <c r="BY69" s="15"/>
      <c r="BZ69" s="770"/>
      <c r="CA69" s="15"/>
      <c r="CB69" s="770"/>
      <c r="CC69" s="15"/>
      <c r="CD69" s="770"/>
      <c r="CE69" s="15"/>
      <c r="CF69" s="770"/>
      <c r="CG69" s="15"/>
      <c r="CH69" s="770"/>
      <c r="CI69" s="15"/>
      <c r="CJ69" s="770"/>
      <c r="CK69" s="15"/>
      <c r="CL69" s="770"/>
      <c r="CM69" s="15"/>
      <c r="CN69" s="770"/>
      <c r="CO69" s="15"/>
      <c r="CP69" s="770"/>
      <c r="CQ69" s="15"/>
      <c r="CR69" s="770"/>
      <c r="CS69" s="15"/>
      <c r="CT69" s="770"/>
      <c r="CU69" s="15"/>
      <c r="CV69" s="770"/>
      <c r="CW69" s="15"/>
      <c r="CX69" s="770"/>
      <c r="CY69" s="15"/>
      <c r="CZ69" s="770"/>
      <c r="DA69" s="15"/>
      <c r="DB69" s="770"/>
      <c r="DC69" s="15"/>
      <c r="DD69" s="770"/>
      <c r="DE69" s="15"/>
      <c r="DF69" s="770"/>
      <c r="DG69" s="15"/>
      <c r="DH69" s="770"/>
      <c r="DI69" s="15"/>
      <c r="DJ69" s="770"/>
      <c r="DK69" s="15"/>
      <c r="DL69" s="770"/>
      <c r="DM69" s="15"/>
      <c r="DN69" s="770"/>
      <c r="DO69" s="15"/>
      <c r="DP69" s="770"/>
      <c r="DQ69" s="15"/>
      <c r="DR69" s="770"/>
      <c r="DS69" s="15"/>
      <c r="DT69" s="770"/>
      <c r="DU69" s="168">
        <f t="shared" si="15"/>
        <v>0</v>
      </c>
      <c r="DV69" s="2"/>
      <c r="DW69" s="168">
        <f t="shared" si="16"/>
        <v>0</v>
      </c>
      <c r="DX69" s="2"/>
      <c r="DY69" s="15">
        <f t="shared" si="17"/>
        <v>0</v>
      </c>
      <c r="DZ69" s="245"/>
      <c r="EA69" s="245"/>
      <c r="EB69" s="245"/>
      <c r="EC69" s="245"/>
    </row>
    <row r="70" spans="1:133" customFormat="1" ht="21" hidden="1" customHeight="1">
      <c r="A70" s="187"/>
      <c r="B70" s="187"/>
      <c r="C70" s="38" t="s">
        <v>92</v>
      </c>
      <c r="D70" s="556" t="s">
        <v>1494</v>
      </c>
      <c r="E70" s="477">
        <v>11331</v>
      </c>
      <c r="F70" s="459">
        <v>44686</v>
      </c>
      <c r="G70" s="788"/>
      <c r="H70" s="579" t="s">
        <v>1403</v>
      </c>
      <c r="I70" s="27">
        <v>44959</v>
      </c>
      <c r="J70" s="436" t="s">
        <v>1492</v>
      </c>
      <c r="K70" s="287" t="s">
        <v>1491</v>
      </c>
      <c r="L70" s="16">
        <v>0</v>
      </c>
      <c r="M70" s="16">
        <v>0</v>
      </c>
      <c r="N70" s="16">
        <v>0</v>
      </c>
      <c r="O70" s="16">
        <v>0</v>
      </c>
      <c r="P70" s="16">
        <v>0</v>
      </c>
      <c r="Q70" s="16">
        <v>0</v>
      </c>
      <c r="R70" s="16">
        <v>0</v>
      </c>
      <c r="S70" s="1114">
        <v>0</v>
      </c>
      <c r="T70" s="1114"/>
      <c r="U70" s="15"/>
      <c r="V70" s="769"/>
      <c r="W70" s="16"/>
      <c r="X70" s="776"/>
      <c r="Y70" s="15"/>
      <c r="Z70" s="769"/>
      <c r="AA70" s="15"/>
      <c r="AB70" s="769"/>
      <c r="AC70" s="15"/>
      <c r="AD70" s="769"/>
      <c r="AE70" s="15"/>
      <c r="AF70" s="769"/>
      <c r="AG70" s="15"/>
      <c r="AH70" s="769"/>
      <c r="AI70" s="15"/>
      <c r="AJ70" s="769"/>
      <c r="AK70" s="15"/>
      <c r="AL70" s="769"/>
      <c r="AM70" s="15"/>
      <c r="AN70" s="769"/>
      <c r="AO70" s="15"/>
      <c r="AP70" s="769"/>
      <c r="AQ70" s="15"/>
      <c r="AR70" s="769"/>
      <c r="AS70" s="15"/>
      <c r="AT70" s="769"/>
      <c r="AU70" s="15"/>
      <c r="AV70" s="769"/>
      <c r="AW70" s="15"/>
      <c r="AX70" s="769"/>
      <c r="AY70" s="15"/>
      <c r="AZ70" s="769"/>
      <c r="BA70" s="15"/>
      <c r="BB70" s="769"/>
      <c r="BC70" s="15"/>
      <c r="BD70" s="769"/>
      <c r="BE70" s="15"/>
      <c r="BF70" s="769"/>
      <c r="BG70" s="15"/>
      <c r="BH70" s="769"/>
      <c r="BI70" s="15"/>
      <c r="BJ70" s="769"/>
      <c r="BK70" s="15"/>
      <c r="BL70" s="769"/>
      <c r="BM70" s="15"/>
      <c r="BN70" s="769"/>
      <c r="BO70" s="15"/>
      <c r="BP70" s="769"/>
      <c r="BQ70" s="15"/>
      <c r="BR70" s="769"/>
      <c r="BS70" s="15"/>
      <c r="BT70" s="769"/>
      <c r="BU70" s="15"/>
      <c r="BV70" s="770"/>
      <c r="BW70" s="15"/>
      <c r="BX70" s="770"/>
      <c r="BY70" s="15"/>
      <c r="BZ70" s="770"/>
      <c r="CA70" s="15"/>
      <c r="CB70" s="770"/>
      <c r="CC70" s="15"/>
      <c r="CD70" s="770"/>
      <c r="CE70" s="15"/>
      <c r="CF70" s="770"/>
      <c r="CG70" s="15"/>
      <c r="CH70" s="770"/>
      <c r="CI70" s="15"/>
      <c r="CJ70" s="770"/>
      <c r="CK70" s="15"/>
      <c r="CL70" s="770"/>
      <c r="CM70" s="15"/>
      <c r="CN70" s="770"/>
      <c r="CO70" s="15"/>
      <c r="CP70" s="770"/>
      <c r="CQ70" s="15"/>
      <c r="CR70" s="770"/>
      <c r="CS70" s="15"/>
      <c r="CT70" s="770"/>
      <c r="CU70" s="15"/>
      <c r="CV70" s="770"/>
      <c r="CW70" s="15"/>
      <c r="CX70" s="770"/>
      <c r="CY70" s="15"/>
      <c r="CZ70" s="770"/>
      <c r="DA70" s="15"/>
      <c r="DB70" s="770"/>
      <c r="DC70" s="15"/>
      <c r="DD70" s="770"/>
      <c r="DE70" s="15"/>
      <c r="DF70" s="770"/>
      <c r="DG70" s="15"/>
      <c r="DH70" s="770"/>
      <c r="DI70" s="15"/>
      <c r="DJ70" s="770"/>
      <c r="DK70" s="15"/>
      <c r="DL70" s="770"/>
      <c r="DM70" s="15"/>
      <c r="DN70" s="770"/>
      <c r="DO70" s="15"/>
      <c r="DP70" s="770"/>
      <c r="DQ70" s="15"/>
      <c r="DR70" s="770"/>
      <c r="DS70" s="15"/>
      <c r="DT70" s="770"/>
      <c r="DU70" s="168">
        <f t="shared" si="15"/>
        <v>0</v>
      </c>
      <c r="DV70" s="2"/>
      <c r="DW70" s="168">
        <f t="shared" si="16"/>
        <v>0</v>
      </c>
      <c r="DX70" s="2"/>
      <c r="DY70" s="15">
        <f t="shared" si="17"/>
        <v>0</v>
      </c>
      <c r="DZ70" s="245"/>
      <c r="EA70" s="245"/>
      <c r="EB70" s="245"/>
      <c r="EC70" s="245"/>
    </row>
    <row r="71" spans="1:133" s="2" customFormat="1" ht="15.75" hidden="1" customHeight="1">
      <c r="A71" s="156"/>
      <c r="B71" s="156"/>
      <c r="C71" s="58"/>
      <c r="D71" s="218"/>
      <c r="E71" s="487"/>
      <c r="F71" s="462"/>
      <c r="G71" s="794"/>
      <c r="H71" s="35"/>
      <c r="I71" s="42"/>
      <c r="J71" s="422"/>
      <c r="K71" s="35"/>
      <c r="L71" s="43"/>
      <c r="M71" s="43"/>
      <c r="N71" s="43"/>
      <c r="O71" s="43"/>
      <c r="P71" s="43"/>
      <c r="Q71" s="43"/>
      <c r="R71" s="43"/>
      <c r="S71" s="43"/>
      <c r="T71" s="43"/>
      <c r="U71" s="58"/>
      <c r="V71" s="156"/>
      <c r="W71" s="58"/>
      <c r="X71" s="156"/>
      <c r="Y71" s="58"/>
      <c r="Z71" s="156"/>
      <c r="AA71" s="58"/>
      <c r="AB71" s="156"/>
      <c r="AC71" s="58"/>
      <c r="AD71" s="156"/>
      <c r="AE71" s="58"/>
      <c r="AF71" s="156"/>
      <c r="AG71" s="58"/>
      <c r="AH71" s="156"/>
      <c r="AI71" s="58"/>
      <c r="AJ71" s="156"/>
      <c r="AK71" s="58"/>
      <c r="AL71" s="156"/>
      <c r="AM71" s="58"/>
      <c r="AN71" s="156"/>
      <c r="AO71" s="58"/>
      <c r="AP71" s="156"/>
      <c r="AQ71" s="58"/>
      <c r="AR71" s="156"/>
      <c r="AS71" s="58"/>
      <c r="AT71" s="156"/>
      <c r="AU71" s="58"/>
      <c r="AV71" s="156"/>
      <c r="AW71" s="58"/>
      <c r="AX71" s="156"/>
      <c r="AY71" s="58"/>
      <c r="AZ71" s="156"/>
      <c r="BA71" s="58"/>
      <c r="BB71" s="156"/>
      <c r="BC71" s="58"/>
      <c r="BD71" s="156"/>
      <c r="BE71" s="58"/>
      <c r="BF71" s="156"/>
      <c r="BG71" s="58"/>
      <c r="BH71" s="156"/>
      <c r="BI71" s="58"/>
      <c r="BJ71" s="156"/>
      <c r="BK71" s="58"/>
      <c r="BL71" s="156"/>
      <c r="BM71" s="58"/>
      <c r="BN71" s="156"/>
      <c r="BO71" s="58"/>
      <c r="BP71" s="156"/>
      <c r="BQ71" s="58"/>
      <c r="BR71" s="156"/>
      <c r="BS71" s="58"/>
      <c r="BT71" s="156"/>
      <c r="BU71" s="58"/>
      <c r="BV71" s="156"/>
      <c r="BW71" s="58"/>
      <c r="BX71" s="156"/>
      <c r="BY71" s="58"/>
      <c r="BZ71" s="156"/>
      <c r="CA71" s="58"/>
      <c r="CB71" s="156"/>
      <c r="CC71" s="58"/>
      <c r="CD71" s="156"/>
      <c r="CE71" s="58"/>
      <c r="CF71" s="156"/>
      <c r="CG71" s="58"/>
      <c r="CH71" s="156"/>
      <c r="CI71" s="58"/>
      <c r="CJ71" s="156"/>
      <c r="CK71" s="58"/>
      <c r="CL71" s="156"/>
      <c r="CM71" s="58"/>
      <c r="CN71" s="156"/>
      <c r="CO71" s="58"/>
      <c r="CP71" s="156"/>
      <c r="CQ71" s="58"/>
      <c r="CR71" s="156"/>
      <c r="CS71" s="58"/>
      <c r="CT71" s="156"/>
      <c r="CU71" s="58"/>
      <c r="CV71" s="156"/>
      <c r="CW71" s="58"/>
      <c r="CX71" s="156"/>
      <c r="CY71" s="58"/>
      <c r="CZ71" s="156"/>
      <c r="DA71" s="58"/>
      <c r="DB71" s="156"/>
      <c r="DC71" s="58"/>
      <c r="DD71" s="156"/>
      <c r="DE71" s="58"/>
      <c r="DF71" s="156"/>
      <c r="DG71" s="58"/>
      <c r="DH71" s="156"/>
      <c r="DI71" s="58"/>
      <c r="DJ71" s="156"/>
      <c r="DK71" s="58"/>
      <c r="DL71" s="156"/>
      <c r="DM71" s="58"/>
      <c r="DN71" s="156"/>
      <c r="DO71" s="58"/>
      <c r="DP71" s="156"/>
      <c r="DQ71" s="58"/>
      <c r="DR71" s="156"/>
      <c r="DS71" s="58"/>
      <c r="DT71" s="156"/>
      <c r="DU71" s="11"/>
      <c r="DV71" s="156"/>
      <c r="DW71" s="183"/>
      <c r="DX71" s="156"/>
      <c r="DY71" s="23"/>
    </row>
    <row r="72" spans="1:133" s="497" customFormat="1" ht="34.5" hidden="1" customHeight="1">
      <c r="A72" s="593" t="s">
        <v>301</v>
      </c>
      <c r="B72" s="593" t="s">
        <v>1601</v>
      </c>
      <c r="C72" s="504" t="s">
        <v>12</v>
      </c>
      <c r="D72" s="593" t="s">
        <v>13</v>
      </c>
      <c r="E72" s="591" t="s">
        <v>1665</v>
      </c>
      <c r="F72" s="594" t="s">
        <v>14</v>
      </c>
      <c r="G72" s="478"/>
      <c r="H72" s="594" t="s">
        <v>1611</v>
      </c>
      <c r="I72" s="594" t="s">
        <v>1612</v>
      </c>
      <c r="J72" s="591" t="s">
        <v>299</v>
      </c>
      <c r="K72" s="594" t="s">
        <v>298</v>
      </c>
      <c r="L72" s="591" t="s">
        <v>1353</v>
      </c>
      <c r="M72" s="591" t="s">
        <v>1551</v>
      </c>
      <c r="N72" s="591" t="s">
        <v>1552</v>
      </c>
      <c r="O72" s="591" t="s">
        <v>1760</v>
      </c>
      <c r="P72" s="591" t="s">
        <v>1761</v>
      </c>
      <c r="Q72" s="591" t="s">
        <v>2276</v>
      </c>
      <c r="R72" s="591" t="s">
        <v>2277</v>
      </c>
      <c r="S72" s="1115" t="s">
        <v>876</v>
      </c>
      <c r="T72" s="1115"/>
      <c r="U72" s="38"/>
      <c r="V72" s="853"/>
      <c r="W72" s="38"/>
      <c r="X72" s="853"/>
      <c r="Y72" s="38"/>
      <c r="Z72" s="853"/>
      <c r="AA72" s="38"/>
      <c r="AB72" s="853"/>
      <c r="AC72" s="38"/>
      <c r="AD72" s="853"/>
      <c r="AE72" s="38"/>
      <c r="AF72" s="853"/>
      <c r="AG72" s="38"/>
      <c r="AH72" s="853"/>
      <c r="AI72" s="38"/>
      <c r="AJ72" s="853"/>
      <c r="AK72" s="38"/>
      <c r="AL72" s="853"/>
      <c r="AM72" s="38"/>
      <c r="AN72" s="853"/>
      <c r="AO72" s="38"/>
      <c r="AP72" s="853"/>
      <c r="AQ72" s="38"/>
      <c r="AR72" s="853"/>
      <c r="AS72" s="38"/>
      <c r="AT72" s="853"/>
      <c r="AU72" s="38"/>
      <c r="AV72" s="853"/>
      <c r="AW72" s="38"/>
      <c r="AX72" s="853"/>
      <c r="AY72" s="38"/>
      <c r="AZ72" s="853"/>
      <c r="BA72" s="38"/>
      <c r="BB72" s="853"/>
      <c r="BC72" s="38"/>
      <c r="BD72" s="853"/>
      <c r="BE72" s="38"/>
      <c r="BF72" s="853"/>
      <c r="BG72" s="38"/>
      <c r="BH72" s="853"/>
      <c r="BI72" s="38"/>
      <c r="BJ72" s="853"/>
      <c r="BK72" s="38"/>
      <c r="BL72" s="853"/>
      <c r="BM72" s="38"/>
      <c r="BN72" s="853"/>
      <c r="BO72" s="38"/>
      <c r="BP72" s="853"/>
      <c r="BQ72" s="38"/>
      <c r="BR72" s="853"/>
      <c r="BS72" s="38"/>
      <c r="BT72" s="853"/>
      <c r="BU72" s="38"/>
      <c r="BV72" s="853"/>
      <c r="BW72" s="38"/>
      <c r="BX72" s="853"/>
      <c r="BY72" s="38"/>
      <c r="BZ72" s="853"/>
      <c r="CA72" s="38"/>
      <c r="CB72" s="853"/>
      <c r="CC72" s="38"/>
      <c r="CD72" s="853"/>
      <c r="CE72" s="38"/>
      <c r="CF72" s="853"/>
      <c r="CG72" s="38"/>
      <c r="CH72" s="853"/>
      <c r="CI72" s="38"/>
      <c r="CJ72" s="853"/>
      <c r="CK72" s="38"/>
      <c r="CL72" s="853"/>
      <c r="CM72" s="38"/>
      <c r="CN72" s="853"/>
      <c r="CO72" s="38"/>
      <c r="CP72" s="853"/>
      <c r="CQ72" s="38"/>
      <c r="CR72" s="853"/>
      <c r="CS72" s="38"/>
      <c r="CT72" s="853"/>
      <c r="CU72" s="38"/>
      <c r="CV72" s="853"/>
      <c r="CW72" s="38"/>
      <c r="CX72" s="853"/>
      <c r="CY72" s="38"/>
      <c r="CZ72" s="853"/>
      <c r="DA72" s="38"/>
      <c r="DB72" s="853"/>
      <c r="DC72" s="38"/>
      <c r="DD72" s="853"/>
      <c r="DE72" s="38"/>
      <c r="DF72" s="853"/>
      <c r="DG72" s="38"/>
      <c r="DH72" s="853"/>
      <c r="DI72" s="38"/>
      <c r="DJ72" s="853"/>
      <c r="DK72" s="38"/>
      <c r="DL72" s="853"/>
      <c r="DM72" s="38"/>
      <c r="DN72" s="853"/>
      <c r="DO72" s="38"/>
      <c r="DP72" s="853"/>
      <c r="DQ72" s="38"/>
      <c r="DR72" s="853"/>
      <c r="DS72" s="38"/>
      <c r="DT72" s="853"/>
      <c r="DU72" s="473" t="s">
        <v>876</v>
      </c>
      <c r="DV72" s="474"/>
      <c r="DW72" s="473" t="s">
        <v>877</v>
      </c>
      <c r="DX72" s="173"/>
      <c r="DY72" s="473" t="s">
        <v>1668</v>
      </c>
    </row>
    <row r="73" spans="1:133" s="245" customFormat="1" ht="21" hidden="1" customHeight="1">
      <c r="A73" s="247"/>
      <c r="B73" s="247"/>
      <c r="C73" s="38"/>
      <c r="D73" s="556"/>
      <c r="E73" s="477"/>
      <c r="F73" s="457"/>
      <c r="G73" s="788"/>
      <c r="H73" s="319"/>
      <c r="I73" s="27"/>
      <c r="J73" s="590"/>
      <c r="K73" s="133"/>
      <c r="L73" s="16"/>
      <c r="M73" s="16"/>
      <c r="N73" s="16"/>
      <c r="O73" s="16"/>
      <c r="P73" s="16"/>
      <c r="Q73" s="16"/>
      <c r="R73" s="16"/>
      <c r="S73" s="1114"/>
      <c r="T73" s="1114"/>
      <c r="U73" s="29"/>
      <c r="V73" s="1008"/>
      <c r="W73" s="29"/>
      <c r="X73" s="1008"/>
      <c r="Y73" s="29"/>
      <c r="Z73" s="1008"/>
      <c r="AA73" s="29"/>
      <c r="AB73" s="1008"/>
      <c r="AC73" s="29"/>
      <c r="AD73" s="1008"/>
      <c r="AE73" s="29"/>
      <c r="AF73" s="1008"/>
      <c r="AG73" s="29"/>
      <c r="AH73" s="1008"/>
      <c r="AI73" s="29"/>
      <c r="AJ73" s="1008"/>
      <c r="AK73" s="29"/>
      <c r="AL73" s="1008"/>
      <c r="AM73" s="29"/>
      <c r="AN73" s="1008"/>
      <c r="AO73" s="29"/>
      <c r="AP73" s="1008"/>
      <c r="AQ73" s="29"/>
      <c r="AR73" s="1008"/>
      <c r="AS73" s="29"/>
      <c r="AT73" s="1008"/>
      <c r="AU73" s="29"/>
      <c r="AV73" s="1008"/>
      <c r="AW73" s="29"/>
      <c r="AX73" s="1008"/>
      <c r="AY73" s="29"/>
      <c r="AZ73" s="1008"/>
      <c r="BA73" s="29"/>
      <c r="BB73" s="1008"/>
      <c r="BC73" s="29"/>
      <c r="BD73" s="1008"/>
      <c r="BE73" s="29"/>
      <c r="BF73" s="1008"/>
      <c r="BG73" s="29"/>
      <c r="BH73" s="1008"/>
      <c r="BI73" s="29"/>
      <c r="BJ73" s="1008"/>
      <c r="BK73" s="29"/>
      <c r="BL73" s="1008"/>
      <c r="BM73" s="29"/>
      <c r="BN73" s="1008"/>
      <c r="BO73" s="29"/>
      <c r="BP73" s="1008"/>
      <c r="BQ73" s="29"/>
      <c r="BR73" s="1008"/>
      <c r="BS73" s="29"/>
      <c r="BT73" s="1008"/>
      <c r="BU73" s="29"/>
      <c r="BV73" s="1005"/>
      <c r="BW73" s="29"/>
      <c r="BX73" s="1005"/>
      <c r="BY73" s="29"/>
      <c r="BZ73" s="1005"/>
      <c r="CA73" s="29"/>
      <c r="CB73" s="1005"/>
      <c r="CC73" s="29"/>
      <c r="CD73" s="1005"/>
      <c r="CE73" s="29"/>
      <c r="CF73" s="1005"/>
      <c r="CG73" s="29"/>
      <c r="CH73" s="1005"/>
      <c r="CI73" s="29"/>
      <c r="CJ73" s="1005"/>
      <c r="CK73" s="29"/>
      <c r="CL73" s="1005"/>
      <c r="CM73" s="29"/>
      <c r="CN73" s="1005"/>
      <c r="CO73" s="29"/>
      <c r="CP73" s="1005"/>
      <c r="CQ73" s="29"/>
      <c r="CR73" s="1005"/>
      <c r="CS73" s="29"/>
      <c r="CT73" s="1005"/>
      <c r="CU73" s="29"/>
      <c r="CV73" s="1005"/>
      <c r="CW73" s="29"/>
      <c r="CX73" s="1005"/>
      <c r="CY73" s="29"/>
      <c r="CZ73" s="1005"/>
      <c r="DA73" s="29"/>
      <c r="DB73" s="1005"/>
      <c r="DC73" s="29"/>
      <c r="DD73" s="1005"/>
      <c r="DE73" s="29"/>
      <c r="DF73" s="1005"/>
      <c r="DG73" s="29"/>
      <c r="DH73" s="1005"/>
      <c r="DI73" s="29"/>
      <c r="DJ73" s="1005"/>
      <c r="DK73" s="29"/>
      <c r="DL73" s="1005"/>
      <c r="DM73" s="29"/>
      <c r="DN73" s="1005"/>
      <c r="DO73" s="29"/>
      <c r="DP73" s="1005"/>
      <c r="DQ73" s="29"/>
      <c r="DR73" s="1005"/>
      <c r="DS73" s="29"/>
      <c r="DT73" s="1005"/>
      <c r="DU73" s="168"/>
      <c r="DW73" s="168"/>
      <c r="DY73" s="15"/>
    </row>
    <row r="74" spans="1:133" s="2" customFormat="1" ht="15.75" hidden="1" customHeight="1">
      <c r="A74" s="156"/>
      <c r="B74" s="156"/>
      <c r="C74" s="58"/>
      <c r="D74" s="218"/>
      <c r="E74" s="487"/>
      <c r="F74" s="462"/>
      <c r="G74" s="794"/>
      <c r="H74" s="35"/>
      <c r="I74" s="42"/>
      <c r="J74" s="422"/>
      <c r="K74" s="35"/>
      <c r="L74" s="43"/>
      <c r="M74" s="43"/>
      <c r="N74" s="43"/>
      <c r="O74" s="43"/>
      <c r="P74" s="43"/>
      <c r="Q74" s="43"/>
      <c r="R74" s="43"/>
      <c r="S74" s="43"/>
      <c r="T74" s="43"/>
      <c r="U74" s="58"/>
      <c r="V74" s="156"/>
      <c r="W74" s="58"/>
      <c r="X74" s="156"/>
      <c r="Y74" s="58"/>
      <c r="Z74" s="156"/>
      <c r="AA74" s="58"/>
      <c r="AB74" s="156"/>
      <c r="AC74" s="58"/>
      <c r="AD74" s="156"/>
      <c r="AE74" s="58"/>
      <c r="AF74" s="156"/>
      <c r="AG74" s="58"/>
      <c r="AH74" s="156"/>
      <c r="AI74" s="58"/>
      <c r="AJ74" s="156"/>
      <c r="AK74" s="58"/>
      <c r="AL74" s="156"/>
      <c r="AM74" s="58"/>
      <c r="AN74" s="156"/>
      <c r="AO74" s="58"/>
      <c r="AP74" s="156"/>
      <c r="AQ74" s="58"/>
      <c r="AR74" s="156"/>
      <c r="AS74" s="58"/>
      <c r="AT74" s="156"/>
      <c r="AU74" s="58"/>
      <c r="AV74" s="156"/>
      <c r="AW74" s="58"/>
      <c r="AX74" s="156"/>
      <c r="AY74" s="58"/>
      <c r="AZ74" s="156"/>
      <c r="BA74" s="58"/>
      <c r="BB74" s="156"/>
      <c r="BC74" s="58"/>
      <c r="BD74" s="156"/>
      <c r="BE74" s="58"/>
      <c r="BF74" s="156"/>
      <c r="BG74" s="58"/>
      <c r="BH74" s="156"/>
      <c r="BI74" s="58"/>
      <c r="BJ74" s="156"/>
      <c r="BK74" s="58"/>
      <c r="BL74" s="156"/>
      <c r="BM74" s="58"/>
      <c r="BN74" s="156"/>
      <c r="BO74" s="58"/>
      <c r="BP74" s="156"/>
      <c r="BQ74" s="58"/>
      <c r="BR74" s="156"/>
      <c r="BS74" s="58"/>
      <c r="BT74" s="156"/>
      <c r="BU74" s="58"/>
      <c r="BV74" s="156"/>
      <c r="BW74" s="58"/>
      <c r="BX74" s="156"/>
      <c r="BY74" s="58"/>
      <c r="BZ74" s="156"/>
      <c r="CA74" s="58"/>
      <c r="CB74" s="156"/>
      <c r="CC74" s="58"/>
      <c r="CD74" s="156"/>
      <c r="CE74" s="58"/>
      <c r="CF74" s="156"/>
      <c r="CG74" s="58"/>
      <c r="CH74" s="156"/>
      <c r="CI74" s="58"/>
      <c r="CJ74" s="156"/>
      <c r="CK74" s="58"/>
      <c r="CL74" s="156"/>
      <c r="CM74" s="58"/>
      <c r="CN74" s="156"/>
      <c r="CO74" s="58"/>
      <c r="CP74" s="156"/>
      <c r="CQ74" s="58"/>
      <c r="CR74" s="156"/>
      <c r="CS74" s="58"/>
      <c r="CT74" s="156"/>
      <c r="CU74" s="58"/>
      <c r="CV74" s="156"/>
      <c r="CW74" s="58"/>
      <c r="CX74" s="156"/>
      <c r="CY74" s="58"/>
      <c r="CZ74" s="156"/>
      <c r="DA74" s="58"/>
      <c r="DB74" s="156"/>
      <c r="DC74" s="58"/>
      <c r="DD74" s="156"/>
      <c r="DE74" s="58"/>
      <c r="DF74" s="156"/>
      <c r="DG74" s="58"/>
      <c r="DH74" s="156"/>
      <c r="DI74" s="58"/>
      <c r="DJ74" s="156"/>
      <c r="DK74" s="58"/>
      <c r="DL74" s="156"/>
      <c r="DM74" s="58"/>
      <c r="DN74" s="156"/>
      <c r="DO74" s="58"/>
      <c r="DP74" s="156"/>
      <c r="DQ74" s="58"/>
      <c r="DR74" s="156"/>
      <c r="DS74" s="58"/>
      <c r="DT74" s="156"/>
      <c r="DU74" s="11"/>
      <c r="DV74" s="156"/>
      <c r="DW74" s="183"/>
      <c r="DX74" s="156"/>
      <c r="DY74" s="23"/>
    </row>
    <row r="75" spans="1:133" s="497" customFormat="1" ht="34.5" hidden="1" customHeight="1">
      <c r="A75" s="593" t="s">
        <v>301</v>
      </c>
      <c r="B75" s="593" t="s">
        <v>1601</v>
      </c>
      <c r="C75" s="504" t="s">
        <v>12</v>
      </c>
      <c r="D75" s="593" t="s">
        <v>266</v>
      </c>
      <c r="E75" s="591" t="s">
        <v>1665</v>
      </c>
      <c r="F75" s="594" t="s">
        <v>14</v>
      </c>
      <c r="G75" s="478"/>
      <c r="H75" s="594" t="s">
        <v>1611</v>
      </c>
      <c r="I75" s="594" t="s">
        <v>1612</v>
      </c>
      <c r="J75" s="591" t="s">
        <v>299</v>
      </c>
      <c r="K75" s="594" t="s">
        <v>298</v>
      </c>
      <c r="L75" s="591" t="s">
        <v>1353</v>
      </c>
      <c r="M75" s="591" t="s">
        <v>1551</v>
      </c>
      <c r="N75" s="591" t="s">
        <v>1552</v>
      </c>
      <c r="O75" s="591" t="s">
        <v>1760</v>
      </c>
      <c r="P75" s="591" t="s">
        <v>1761</v>
      </c>
      <c r="Q75" s="591" t="s">
        <v>2276</v>
      </c>
      <c r="R75" s="591" t="s">
        <v>2277</v>
      </c>
      <c r="S75" s="1115" t="s">
        <v>876</v>
      </c>
      <c r="T75" s="1115"/>
      <c r="U75" s="38"/>
      <c r="V75" s="853"/>
      <c r="W75" s="38"/>
      <c r="X75" s="853"/>
      <c r="Y75" s="38"/>
      <c r="Z75" s="853"/>
      <c r="AA75" s="38"/>
      <c r="AB75" s="853"/>
      <c r="AC75" s="38"/>
      <c r="AD75" s="853"/>
      <c r="AE75" s="38"/>
      <c r="AF75" s="853"/>
      <c r="AG75" s="38"/>
      <c r="AH75" s="853"/>
      <c r="AI75" s="38"/>
      <c r="AJ75" s="853"/>
      <c r="AK75" s="38"/>
      <c r="AL75" s="853"/>
      <c r="AM75" s="38"/>
      <c r="AN75" s="853"/>
      <c r="AO75" s="38"/>
      <c r="AP75" s="853"/>
      <c r="AQ75" s="38"/>
      <c r="AR75" s="853"/>
      <c r="AS75" s="38"/>
      <c r="AT75" s="853"/>
      <c r="AU75" s="38"/>
      <c r="AV75" s="853"/>
      <c r="AW75" s="38"/>
      <c r="AX75" s="853"/>
      <c r="AY75" s="38"/>
      <c r="AZ75" s="853"/>
      <c r="BA75" s="38"/>
      <c r="BB75" s="853"/>
      <c r="BC75" s="38"/>
      <c r="BD75" s="853"/>
      <c r="BE75" s="38"/>
      <c r="BF75" s="853"/>
      <c r="BG75" s="38"/>
      <c r="BH75" s="853"/>
      <c r="BI75" s="38"/>
      <c r="BJ75" s="853"/>
      <c r="BK75" s="38"/>
      <c r="BL75" s="853"/>
      <c r="BM75" s="38"/>
      <c r="BN75" s="853"/>
      <c r="BO75" s="38"/>
      <c r="BP75" s="853"/>
      <c r="BQ75" s="38"/>
      <c r="BR75" s="853"/>
      <c r="BS75" s="38"/>
      <c r="BT75" s="853"/>
      <c r="BU75" s="38"/>
      <c r="BV75" s="853"/>
      <c r="BW75" s="38"/>
      <c r="BX75" s="853"/>
      <c r="BY75" s="38"/>
      <c r="BZ75" s="853"/>
      <c r="CA75" s="38"/>
      <c r="CB75" s="853"/>
      <c r="CC75" s="38"/>
      <c r="CD75" s="853"/>
      <c r="CE75" s="38"/>
      <c r="CF75" s="853"/>
      <c r="CG75" s="38"/>
      <c r="CH75" s="853"/>
      <c r="CI75" s="38"/>
      <c r="CJ75" s="853"/>
      <c r="CK75" s="38"/>
      <c r="CL75" s="853"/>
      <c r="CM75" s="38"/>
      <c r="CN75" s="853"/>
      <c r="CO75" s="38"/>
      <c r="CP75" s="853"/>
      <c r="CQ75" s="38"/>
      <c r="CR75" s="853"/>
      <c r="CS75" s="38"/>
      <c r="CT75" s="853"/>
      <c r="CU75" s="38"/>
      <c r="CV75" s="853"/>
      <c r="CW75" s="38"/>
      <c r="CX75" s="853"/>
      <c r="CY75" s="38"/>
      <c r="CZ75" s="853"/>
      <c r="DA75" s="38"/>
      <c r="DB75" s="853"/>
      <c r="DC75" s="38"/>
      <c r="DD75" s="853"/>
      <c r="DE75" s="38"/>
      <c r="DF75" s="853"/>
      <c r="DG75" s="38"/>
      <c r="DH75" s="853"/>
      <c r="DI75" s="38"/>
      <c r="DJ75" s="853"/>
      <c r="DK75" s="38"/>
      <c r="DL75" s="853"/>
      <c r="DM75" s="38"/>
      <c r="DN75" s="853"/>
      <c r="DO75" s="38"/>
      <c r="DP75" s="853"/>
      <c r="DQ75" s="38"/>
      <c r="DR75" s="853"/>
      <c r="DS75" s="38"/>
      <c r="DT75" s="853"/>
      <c r="DU75" s="473" t="s">
        <v>876</v>
      </c>
      <c r="DV75" s="474"/>
      <c r="DW75" s="473" t="s">
        <v>877</v>
      </c>
      <c r="DX75" s="173"/>
      <c r="DY75" s="473" t="s">
        <v>1668</v>
      </c>
    </row>
    <row r="76" spans="1:133" s="184" customFormat="1" ht="21" hidden="1" customHeight="1">
      <c r="A76" s="169"/>
      <c r="B76" s="169"/>
      <c r="C76" s="38" t="s">
        <v>21</v>
      </c>
      <c r="D76" s="525" t="s">
        <v>810</v>
      </c>
      <c r="E76" s="477">
        <v>11386</v>
      </c>
      <c r="F76" s="457">
        <v>42790</v>
      </c>
      <c r="G76" s="788"/>
      <c r="H76" s="66">
        <v>2023</v>
      </c>
      <c r="I76" s="26">
        <v>42542</v>
      </c>
      <c r="J76" s="431" t="s">
        <v>811</v>
      </c>
      <c r="K76" s="385" t="s">
        <v>811</v>
      </c>
      <c r="L76" s="16">
        <v>0</v>
      </c>
      <c r="M76" s="16">
        <v>0</v>
      </c>
      <c r="N76" s="16">
        <v>0</v>
      </c>
      <c r="O76" s="16">
        <v>0</v>
      </c>
      <c r="P76" s="16">
        <v>0</v>
      </c>
      <c r="Q76" s="16">
        <v>0</v>
      </c>
      <c r="R76" s="16">
        <v>0</v>
      </c>
      <c r="S76" s="1114">
        <v>0</v>
      </c>
      <c r="T76" s="1114"/>
      <c r="U76" s="15"/>
      <c r="V76" s="769"/>
      <c r="W76" s="15"/>
      <c r="X76" s="769"/>
      <c r="Y76" s="15"/>
      <c r="Z76" s="769"/>
      <c r="AA76" s="15"/>
      <c r="AB76" s="769"/>
      <c r="AC76" s="15"/>
      <c r="AD76" s="769"/>
      <c r="AE76" s="15"/>
      <c r="AF76" s="769"/>
      <c r="AG76" s="15"/>
      <c r="AH76" s="769"/>
      <c r="AI76" s="15"/>
      <c r="AJ76" s="769"/>
      <c r="AK76" s="15"/>
      <c r="AL76" s="769"/>
      <c r="AM76" s="15"/>
      <c r="AN76" s="769"/>
      <c r="AO76" s="15"/>
      <c r="AP76" s="769"/>
      <c r="AQ76" s="15"/>
      <c r="AR76" s="769"/>
      <c r="AS76" s="15"/>
      <c r="AT76" s="769"/>
      <c r="AU76" s="15"/>
      <c r="AV76" s="769"/>
      <c r="AW76" s="15"/>
      <c r="AX76" s="769"/>
      <c r="AY76" s="15"/>
      <c r="AZ76" s="769"/>
      <c r="BA76" s="15"/>
      <c r="BB76" s="769"/>
      <c r="BC76" s="15"/>
      <c r="BD76" s="769"/>
      <c r="BE76" s="15"/>
      <c r="BF76" s="769"/>
      <c r="BG76" s="15"/>
      <c r="BH76" s="769"/>
      <c r="BI76" s="15"/>
      <c r="BJ76" s="769"/>
      <c r="BK76" s="15"/>
      <c r="BL76" s="769"/>
      <c r="BM76" s="15"/>
      <c r="BN76" s="769"/>
      <c r="BO76" s="15"/>
      <c r="BP76" s="769"/>
      <c r="BQ76" s="15"/>
      <c r="BR76" s="769"/>
      <c r="BS76" s="15"/>
      <c r="BT76" s="769"/>
      <c r="BU76" s="15"/>
      <c r="BV76" s="770"/>
      <c r="BW76" s="15"/>
      <c r="BX76" s="770"/>
      <c r="BY76" s="15"/>
      <c r="BZ76" s="770"/>
      <c r="CA76" s="15"/>
      <c r="CB76" s="770"/>
      <c r="CC76" s="15"/>
      <c r="CD76" s="770"/>
      <c r="CE76" s="15"/>
      <c r="CF76" s="770"/>
      <c r="CG76" s="15"/>
      <c r="CH76" s="770"/>
      <c r="CI76" s="15"/>
      <c r="CJ76" s="770"/>
      <c r="CK76" s="15"/>
      <c r="CL76" s="770"/>
      <c r="CM76" s="15"/>
      <c r="CN76" s="770"/>
      <c r="CO76" s="15"/>
      <c r="CP76" s="770"/>
      <c r="CQ76" s="15"/>
      <c r="CR76" s="770"/>
      <c r="CS76" s="15"/>
      <c r="CT76" s="770"/>
      <c r="CU76" s="15"/>
      <c r="CV76" s="770"/>
      <c r="CW76" s="15"/>
      <c r="CX76" s="770"/>
      <c r="CY76" s="15"/>
      <c r="CZ76" s="770"/>
      <c r="DA76" s="15"/>
      <c r="DB76" s="770"/>
      <c r="DC76" s="15"/>
      <c r="DD76" s="770"/>
      <c r="DE76" s="15"/>
      <c r="DF76" s="770"/>
      <c r="DG76" s="15"/>
      <c r="DH76" s="770"/>
      <c r="DI76" s="15"/>
      <c r="DJ76" s="770"/>
      <c r="DK76" s="15"/>
      <c r="DL76" s="770"/>
      <c r="DM76" s="15"/>
      <c r="DN76" s="770"/>
      <c r="DO76" s="15"/>
      <c r="DP76" s="770"/>
      <c r="DQ76" s="15"/>
      <c r="DR76" s="770"/>
      <c r="DS76" s="38"/>
      <c r="DT76" s="1006"/>
      <c r="DU76" s="168">
        <f>COUNT(U76:BS76)</f>
        <v>0</v>
      </c>
      <c r="DV76" s="156"/>
      <c r="DW76" s="168">
        <f>COUNT(BU76:DS76)</f>
        <v>0</v>
      </c>
      <c r="DX76" s="156"/>
      <c r="DY76" s="15">
        <f t="shared" ref="DY76" si="18">SUM(DU76,DW76)</f>
        <v>0</v>
      </c>
    </row>
    <row r="77" spans="1:133" s="2" customFormat="1" ht="15.75" hidden="1" customHeight="1">
      <c r="A77" s="156"/>
      <c r="B77" s="156"/>
      <c r="C77" s="58"/>
      <c r="D77" s="218"/>
      <c r="E77" s="487"/>
      <c r="F77" s="462"/>
      <c r="G77" s="794"/>
      <c r="H77" s="35"/>
      <c r="I77" s="42"/>
      <c r="J77" s="422"/>
      <c r="K77" s="35"/>
      <c r="L77" s="43"/>
      <c r="M77" s="43"/>
      <c r="N77" s="43"/>
      <c r="O77" s="43"/>
      <c r="P77" s="43"/>
      <c r="Q77" s="43"/>
      <c r="R77" s="43"/>
      <c r="S77" s="43"/>
      <c r="T77" s="43"/>
      <c r="U77" s="58"/>
      <c r="V77" s="156"/>
      <c r="W77" s="58"/>
      <c r="X77" s="156"/>
      <c r="Y77" s="58"/>
      <c r="Z77" s="156"/>
      <c r="AA77" s="58"/>
      <c r="AB77" s="156"/>
      <c r="AC77" s="58"/>
      <c r="AD77" s="156"/>
      <c r="AE77" s="58"/>
      <c r="AF77" s="156"/>
      <c r="AG77" s="58"/>
      <c r="AH77" s="156"/>
      <c r="AI77" s="58"/>
      <c r="AJ77" s="156"/>
      <c r="AK77" s="58"/>
      <c r="AL77" s="156"/>
      <c r="AM77" s="58"/>
      <c r="AN77" s="156"/>
      <c r="AO77" s="58"/>
      <c r="AP77" s="156"/>
      <c r="AQ77" s="58"/>
      <c r="AR77" s="156"/>
      <c r="AS77" s="58"/>
      <c r="AT77" s="156"/>
      <c r="AU77" s="58"/>
      <c r="AV77" s="156"/>
      <c r="AW77" s="58"/>
      <c r="AX77" s="156"/>
      <c r="AY77" s="58"/>
      <c r="AZ77" s="156"/>
      <c r="BA77" s="58"/>
      <c r="BB77" s="156"/>
      <c r="BC77" s="58"/>
      <c r="BD77" s="156"/>
      <c r="BE77" s="58"/>
      <c r="BF77" s="156"/>
      <c r="BG77" s="58"/>
      <c r="BH77" s="156"/>
      <c r="BI77" s="58"/>
      <c r="BJ77" s="156"/>
      <c r="BK77" s="58"/>
      <c r="BL77" s="156"/>
      <c r="BM77" s="58"/>
      <c r="BN77" s="156"/>
      <c r="BO77" s="58"/>
      <c r="BP77" s="156"/>
      <c r="BQ77" s="58"/>
      <c r="BR77" s="156"/>
      <c r="BS77" s="58"/>
      <c r="BT77" s="156"/>
      <c r="BU77" s="58"/>
      <c r="BV77" s="156"/>
      <c r="BW77" s="58"/>
      <c r="BX77" s="156"/>
      <c r="BY77" s="58"/>
      <c r="BZ77" s="156"/>
      <c r="CA77" s="58"/>
      <c r="CB77" s="156"/>
      <c r="CC77" s="58"/>
      <c r="CD77" s="156"/>
      <c r="CE77" s="58"/>
      <c r="CF77" s="156"/>
      <c r="CG77" s="58"/>
      <c r="CH77" s="156"/>
      <c r="CI77" s="58"/>
      <c r="CJ77" s="156"/>
      <c r="CK77" s="58"/>
      <c r="CL77" s="156"/>
      <c r="CM77" s="58"/>
      <c r="CN77" s="156"/>
      <c r="CO77" s="58"/>
      <c r="CP77" s="156"/>
      <c r="CQ77" s="58"/>
      <c r="CR77" s="156"/>
      <c r="CS77" s="58"/>
      <c r="CT77" s="156"/>
      <c r="CU77" s="58"/>
      <c r="CV77" s="156"/>
      <c r="CW77" s="58"/>
      <c r="CX77" s="156"/>
      <c r="CY77" s="58"/>
      <c r="CZ77" s="156"/>
      <c r="DA77" s="58"/>
      <c r="DB77" s="156"/>
      <c r="DC77" s="58"/>
      <c r="DD77" s="156"/>
      <c r="DE77" s="58"/>
      <c r="DF77" s="156"/>
      <c r="DG77" s="58"/>
      <c r="DH77" s="156"/>
      <c r="DI77" s="58"/>
      <c r="DJ77" s="156"/>
      <c r="DK77" s="58"/>
      <c r="DL77" s="156"/>
      <c r="DM77" s="58"/>
      <c r="DN77" s="156"/>
      <c r="DO77" s="58"/>
      <c r="DP77" s="156"/>
      <c r="DQ77" s="58"/>
      <c r="DR77" s="156"/>
      <c r="DS77" s="58"/>
      <c r="DT77" s="156"/>
      <c r="DU77" s="11"/>
      <c r="DV77" s="156"/>
      <c r="DW77" s="183"/>
      <c r="DX77" s="156"/>
      <c r="DY77" s="23"/>
    </row>
    <row r="78" spans="1:133" s="50" customFormat="1" ht="54" hidden="1" customHeight="1">
      <c r="D78" s="49" t="s">
        <v>2393</v>
      </c>
      <c r="E78" s="184"/>
      <c r="F78" s="465"/>
      <c r="H78" s="257"/>
      <c r="I78" s="35"/>
      <c r="J78" s="585"/>
      <c r="K78" s="257"/>
      <c r="U78" s="49"/>
      <c r="W78" s="49"/>
      <c r="Y78" s="49"/>
      <c r="AA78" s="49"/>
      <c r="AC78" s="49"/>
      <c r="AE78" s="49"/>
      <c r="AG78" s="49"/>
      <c r="AI78" s="49"/>
      <c r="AK78" s="49"/>
      <c r="AM78" s="49"/>
      <c r="AO78" s="49"/>
      <c r="AQ78" s="49"/>
      <c r="AS78" s="49"/>
      <c r="AU78" s="49"/>
      <c r="AW78" s="49"/>
      <c r="AY78" s="49"/>
      <c r="BA78" s="49"/>
      <c r="BC78" s="49"/>
      <c r="BE78" s="49"/>
      <c r="BG78" s="49"/>
      <c r="BI78" s="49"/>
      <c r="BK78" s="49"/>
      <c r="BM78" s="49"/>
      <c r="BO78" s="49"/>
      <c r="BQ78" s="49"/>
      <c r="BS78" s="49"/>
      <c r="BU78" s="49"/>
      <c r="BW78" s="49"/>
      <c r="BY78" s="49"/>
      <c r="CA78" s="49"/>
      <c r="CC78" s="49"/>
      <c r="CE78" s="49"/>
      <c r="CG78" s="49"/>
      <c r="CI78" s="49"/>
      <c r="CK78" s="49"/>
      <c r="CM78" s="49"/>
      <c r="CO78" s="49"/>
      <c r="CQ78" s="49"/>
      <c r="CS78" s="49"/>
      <c r="CU78" s="49"/>
      <c r="CW78" s="49"/>
      <c r="CY78" s="49"/>
      <c r="DA78" s="49"/>
      <c r="DC78" s="49"/>
      <c r="DE78" s="49"/>
      <c r="DG78" s="49"/>
      <c r="DI78" s="49"/>
      <c r="DK78" s="49"/>
      <c r="DM78" s="49"/>
      <c r="DO78" s="49"/>
      <c r="DQ78" s="49"/>
      <c r="DS78" s="49"/>
      <c r="DU78" s="254"/>
      <c r="DV78" s="254"/>
      <c r="DW78" s="254"/>
      <c r="DY78" s="254"/>
    </row>
    <row r="79" spans="1:133" s="2" customFormat="1" ht="15.75" hidden="1" customHeight="1">
      <c r="A79" s="156"/>
      <c r="B79" s="156"/>
      <c r="C79" s="58"/>
      <c r="D79" s="218"/>
      <c r="E79" s="487"/>
      <c r="F79" s="462"/>
      <c r="G79" s="794"/>
      <c r="H79" s="35"/>
      <c r="I79" s="42"/>
      <c r="J79" s="422"/>
      <c r="K79" s="35"/>
      <c r="L79" s="43"/>
      <c r="M79" s="43"/>
      <c r="N79" s="43"/>
      <c r="O79" s="43"/>
      <c r="P79" s="43"/>
      <c r="Q79" s="43"/>
      <c r="R79" s="43"/>
      <c r="S79" s="43"/>
      <c r="T79" s="43"/>
      <c r="U79" s="58"/>
      <c r="V79" s="156"/>
      <c r="W79" s="58"/>
      <c r="X79" s="156"/>
      <c r="Y79" s="58"/>
      <c r="Z79" s="156"/>
      <c r="AA79" s="58"/>
      <c r="AB79" s="156"/>
      <c r="AC79" s="58"/>
      <c r="AD79" s="156"/>
      <c r="AE79" s="58"/>
      <c r="AF79" s="156"/>
      <c r="AG79" s="58"/>
      <c r="AH79" s="156"/>
      <c r="AI79" s="58"/>
      <c r="AJ79" s="156"/>
      <c r="AK79" s="58"/>
      <c r="AL79" s="156"/>
      <c r="AM79" s="58"/>
      <c r="AN79" s="156"/>
      <c r="AO79" s="58"/>
      <c r="AP79" s="156"/>
      <c r="AQ79" s="58"/>
      <c r="AR79" s="156"/>
      <c r="AS79" s="58"/>
      <c r="AT79" s="156"/>
      <c r="AU79" s="58"/>
      <c r="AV79" s="156"/>
      <c r="AW79" s="58"/>
      <c r="AX79" s="156"/>
      <c r="AY79" s="58"/>
      <c r="AZ79" s="156"/>
      <c r="BA79" s="58"/>
      <c r="BB79" s="156"/>
      <c r="BC79" s="58"/>
      <c r="BD79" s="156"/>
      <c r="BE79" s="58"/>
      <c r="BF79" s="156"/>
      <c r="BG79" s="58"/>
      <c r="BH79" s="156"/>
      <c r="BI79" s="58"/>
      <c r="BJ79" s="156"/>
      <c r="BK79" s="58"/>
      <c r="BL79" s="156"/>
      <c r="BM79" s="58"/>
      <c r="BN79" s="156"/>
      <c r="BO79" s="58"/>
      <c r="BP79" s="156"/>
      <c r="BQ79" s="58"/>
      <c r="BR79" s="156"/>
      <c r="BS79" s="58"/>
      <c r="BT79" s="156"/>
      <c r="BU79" s="58"/>
      <c r="BV79" s="156"/>
      <c r="BW79" s="58"/>
      <c r="BX79" s="156"/>
      <c r="BY79" s="58"/>
      <c r="BZ79" s="156"/>
      <c r="CA79" s="58"/>
      <c r="CB79" s="156"/>
      <c r="CC79" s="58"/>
      <c r="CD79" s="156"/>
      <c r="CE79" s="58"/>
      <c r="CF79" s="156"/>
      <c r="CG79" s="58"/>
      <c r="CH79" s="156"/>
      <c r="CI79" s="58"/>
      <c r="CJ79" s="156"/>
      <c r="CK79" s="58"/>
      <c r="CL79" s="156"/>
      <c r="CM79" s="58"/>
      <c r="CN79" s="156"/>
      <c r="CO79" s="58"/>
      <c r="CP79" s="156"/>
      <c r="CQ79" s="58"/>
      <c r="CR79" s="156"/>
      <c r="CS79" s="58"/>
      <c r="CT79" s="156"/>
      <c r="CU79" s="58"/>
      <c r="CV79" s="156"/>
      <c r="CW79" s="58"/>
      <c r="CX79" s="156"/>
      <c r="CY79" s="58"/>
      <c r="CZ79" s="156"/>
      <c r="DA79" s="58"/>
      <c r="DB79" s="156"/>
      <c r="DC79" s="58"/>
      <c r="DD79" s="156"/>
      <c r="DE79" s="58"/>
      <c r="DF79" s="156"/>
      <c r="DG79" s="58"/>
      <c r="DH79" s="156"/>
      <c r="DI79" s="58"/>
      <c r="DJ79" s="156"/>
      <c r="DK79" s="58"/>
      <c r="DL79" s="156"/>
      <c r="DM79" s="58"/>
      <c r="DN79" s="156"/>
      <c r="DO79" s="58"/>
      <c r="DP79" s="156"/>
      <c r="DQ79" s="58"/>
      <c r="DR79" s="156"/>
      <c r="DS79" s="58"/>
      <c r="DT79" s="156"/>
      <c r="DU79" s="11"/>
      <c r="DV79" s="156"/>
      <c r="DW79" s="183"/>
      <c r="DX79" s="156"/>
      <c r="DY79" s="23"/>
    </row>
    <row r="80" spans="1:133" s="497" customFormat="1" ht="34.5" hidden="1" customHeight="1">
      <c r="A80" s="593" t="s">
        <v>301</v>
      </c>
      <c r="B80" s="593" t="s">
        <v>1601</v>
      </c>
      <c r="C80" s="599" t="s">
        <v>12</v>
      </c>
      <c r="D80" s="593" t="s">
        <v>39</v>
      </c>
      <c r="E80" s="591" t="s">
        <v>1665</v>
      </c>
      <c r="F80" s="594" t="s">
        <v>14</v>
      </c>
      <c r="G80" s="591"/>
      <c r="H80" s="594" t="s">
        <v>1611</v>
      </c>
      <c r="I80" s="594" t="s">
        <v>1612</v>
      </c>
      <c r="J80" s="591" t="s">
        <v>299</v>
      </c>
      <c r="K80" s="594" t="s">
        <v>298</v>
      </c>
      <c r="L80" s="591" t="s">
        <v>1353</v>
      </c>
      <c r="M80" s="591" t="s">
        <v>1551</v>
      </c>
      <c r="N80" s="591" t="s">
        <v>1552</v>
      </c>
      <c r="O80" s="591" t="s">
        <v>1760</v>
      </c>
      <c r="P80" s="591" t="s">
        <v>1761</v>
      </c>
      <c r="Q80" s="591" t="s">
        <v>1668</v>
      </c>
      <c r="R80" s="591"/>
      <c r="S80" s="1115" t="s">
        <v>876</v>
      </c>
      <c r="T80" s="1115"/>
      <c r="U80" s="38"/>
      <c r="V80" s="853"/>
      <c r="W80" s="38"/>
      <c r="X80" s="853"/>
      <c r="Y80" s="38"/>
      <c r="Z80" s="853"/>
      <c r="AA80" s="38"/>
      <c r="AB80" s="853"/>
      <c r="AC80" s="38"/>
      <c r="AD80" s="853"/>
      <c r="AE80" s="38"/>
      <c r="AF80" s="853"/>
      <c r="AG80" s="38"/>
      <c r="AH80" s="853"/>
      <c r="AI80" s="38"/>
      <c r="AJ80" s="853"/>
      <c r="AK80" s="38"/>
      <c r="AL80" s="853"/>
      <c r="AM80" s="38"/>
      <c r="AN80" s="853"/>
      <c r="AO80" s="38"/>
      <c r="AP80" s="853"/>
      <c r="AQ80" s="38"/>
      <c r="AR80" s="853"/>
      <c r="AS80" s="38"/>
      <c r="AT80" s="853"/>
      <c r="AU80" s="38"/>
      <c r="AV80" s="853"/>
      <c r="AW80" s="38"/>
      <c r="AX80" s="853"/>
      <c r="AY80" s="38"/>
      <c r="AZ80" s="853"/>
      <c r="BA80" s="38"/>
      <c r="BB80" s="853"/>
      <c r="BC80" s="38"/>
      <c r="BD80" s="853"/>
      <c r="BE80" s="38"/>
      <c r="BF80" s="853"/>
      <c r="BG80" s="38"/>
      <c r="BH80" s="853"/>
      <c r="BI80" s="38"/>
      <c r="BJ80" s="853"/>
      <c r="BK80" s="38"/>
      <c r="BL80" s="853"/>
      <c r="BM80" s="38"/>
      <c r="BN80" s="853"/>
      <c r="BO80" s="38"/>
      <c r="BP80" s="853"/>
      <c r="BQ80" s="38"/>
      <c r="BR80" s="853"/>
      <c r="BS80" s="38"/>
      <c r="BT80" s="853"/>
      <c r="BU80" s="38"/>
      <c r="BV80" s="853"/>
      <c r="BW80" s="38"/>
      <c r="BX80" s="853"/>
      <c r="BY80" s="38"/>
      <c r="BZ80" s="853"/>
      <c r="CA80" s="38"/>
      <c r="CB80" s="853"/>
      <c r="CC80" s="38"/>
      <c r="CD80" s="853"/>
      <c r="CE80" s="38"/>
      <c r="CF80" s="853"/>
      <c r="CG80" s="38"/>
      <c r="CH80" s="853"/>
      <c r="CI80" s="38"/>
      <c r="CJ80" s="853"/>
      <c r="CK80" s="38"/>
      <c r="CL80" s="853"/>
      <c r="CM80" s="38"/>
      <c r="CN80" s="853"/>
      <c r="CO80" s="38"/>
      <c r="CP80" s="853"/>
      <c r="CQ80" s="38"/>
      <c r="CR80" s="853"/>
      <c r="CS80" s="38"/>
      <c r="CT80" s="853"/>
      <c r="CU80" s="38"/>
      <c r="CV80" s="853"/>
      <c r="CW80" s="38"/>
      <c r="CX80" s="853"/>
      <c r="CY80" s="38"/>
      <c r="CZ80" s="853"/>
      <c r="DA80" s="38"/>
      <c r="DB80" s="853"/>
      <c r="DC80" s="38"/>
      <c r="DD80" s="853"/>
      <c r="DE80" s="38"/>
      <c r="DF80" s="853"/>
      <c r="DG80" s="38"/>
      <c r="DH80" s="853"/>
      <c r="DI80" s="38"/>
      <c r="DJ80" s="853"/>
      <c r="DK80" s="38"/>
      <c r="DL80" s="853"/>
      <c r="DM80" s="38"/>
      <c r="DN80" s="853"/>
      <c r="DO80" s="38"/>
      <c r="DP80" s="853"/>
      <c r="DQ80" s="38"/>
      <c r="DR80" s="853"/>
      <c r="DS80" s="38"/>
      <c r="DT80" s="853"/>
      <c r="DU80" s="473" t="s">
        <v>876</v>
      </c>
      <c r="DV80" s="474"/>
      <c r="DW80" s="473" t="s">
        <v>877</v>
      </c>
      <c r="DX80" s="173"/>
      <c r="DY80" s="473" t="s">
        <v>1668</v>
      </c>
    </row>
    <row r="81" spans="1:133" customFormat="1" ht="21" hidden="1" customHeight="1">
      <c r="A81" s="187"/>
      <c r="B81" s="187"/>
      <c r="C81" s="38" t="s">
        <v>34</v>
      </c>
      <c r="D81" s="556" t="s">
        <v>280</v>
      </c>
      <c r="E81" s="477">
        <v>9944</v>
      </c>
      <c r="F81" s="457">
        <v>38651</v>
      </c>
      <c r="G81" s="788"/>
      <c r="H81" s="319" t="s">
        <v>1830</v>
      </c>
      <c r="I81" s="27">
        <v>35828</v>
      </c>
      <c r="J81" s="430" t="s">
        <v>743</v>
      </c>
      <c r="K81" s="287" t="s">
        <v>742</v>
      </c>
      <c r="L81" s="16">
        <v>0</v>
      </c>
      <c r="M81" s="16">
        <v>0</v>
      </c>
      <c r="N81" s="16">
        <v>0</v>
      </c>
      <c r="O81" s="16">
        <v>0</v>
      </c>
      <c r="P81" s="16">
        <v>0</v>
      </c>
      <c r="Q81" s="16">
        <v>0</v>
      </c>
      <c r="R81" s="16">
        <v>0</v>
      </c>
      <c r="S81" s="1114">
        <v>0</v>
      </c>
      <c r="T81" s="1114"/>
      <c r="U81" s="15"/>
      <c r="V81" s="769"/>
      <c r="W81" s="16"/>
      <c r="X81" s="776"/>
      <c r="Y81" s="15"/>
      <c r="Z81" s="769"/>
      <c r="AA81" s="15"/>
      <c r="AB81" s="769"/>
      <c r="AC81" s="15"/>
      <c r="AD81" s="769"/>
      <c r="AE81" s="15"/>
      <c r="AF81" s="769"/>
      <c r="AG81" s="15"/>
      <c r="AH81" s="769"/>
      <c r="AI81" s="15"/>
      <c r="AJ81" s="769"/>
      <c r="AK81" s="15"/>
      <c r="AL81" s="769"/>
      <c r="AM81" s="15"/>
      <c r="AN81" s="769"/>
      <c r="AO81" s="15"/>
      <c r="AP81" s="769"/>
      <c r="AQ81" s="15"/>
      <c r="AR81" s="769"/>
      <c r="AS81" s="15"/>
      <c r="AT81" s="769"/>
      <c r="AU81" s="15"/>
      <c r="AV81" s="769"/>
      <c r="AW81" s="15"/>
      <c r="AX81" s="769"/>
      <c r="AY81" s="15"/>
      <c r="AZ81" s="769"/>
      <c r="BA81" s="15"/>
      <c r="BB81" s="769"/>
      <c r="BC81" s="15"/>
      <c r="BD81" s="769"/>
      <c r="BE81" s="15"/>
      <c r="BF81" s="769"/>
      <c r="BG81" s="15"/>
      <c r="BH81" s="769"/>
      <c r="BI81" s="15"/>
      <c r="BJ81" s="769"/>
      <c r="BK81" s="15"/>
      <c r="BL81" s="769"/>
      <c r="BM81" s="15"/>
      <c r="BN81" s="769"/>
      <c r="BO81" s="15"/>
      <c r="BP81" s="769"/>
      <c r="BQ81" s="15"/>
      <c r="BR81" s="769"/>
      <c r="BS81" s="15"/>
      <c r="BT81" s="769"/>
      <c r="BU81" s="15"/>
      <c r="BV81" s="770"/>
      <c r="BW81" s="15"/>
      <c r="BX81" s="770"/>
      <c r="BY81" s="15"/>
      <c r="BZ81" s="770"/>
      <c r="CA81" s="15"/>
      <c r="CB81" s="770"/>
      <c r="CC81" s="15"/>
      <c r="CD81" s="770"/>
      <c r="CE81" s="15"/>
      <c r="CF81" s="770"/>
      <c r="CG81" s="15"/>
      <c r="CH81" s="770"/>
      <c r="CI81" s="15"/>
      <c r="CJ81" s="770"/>
      <c r="CK81" s="15"/>
      <c r="CL81" s="770"/>
      <c r="CM81" s="15"/>
      <c r="CN81" s="770"/>
      <c r="CO81" s="15"/>
      <c r="CP81" s="770"/>
      <c r="CQ81" s="15"/>
      <c r="CR81" s="770"/>
      <c r="CS81" s="15"/>
      <c r="CT81" s="770"/>
      <c r="CU81" s="15"/>
      <c r="CV81" s="770"/>
      <c r="CW81" s="15"/>
      <c r="CX81" s="770"/>
      <c r="CY81" s="15"/>
      <c r="CZ81" s="770"/>
      <c r="DA81" s="15"/>
      <c r="DB81" s="770"/>
      <c r="DC81" s="15"/>
      <c r="DD81" s="770"/>
      <c r="DE81" s="15"/>
      <c r="DF81" s="770"/>
      <c r="DG81" s="15"/>
      <c r="DH81" s="770"/>
      <c r="DI81" s="15"/>
      <c r="DJ81" s="770"/>
      <c r="DK81" s="15"/>
      <c r="DL81" s="770"/>
      <c r="DM81" s="15"/>
      <c r="DN81" s="770"/>
      <c r="DO81" s="15"/>
      <c r="DP81" s="770"/>
      <c r="DQ81" s="15"/>
      <c r="DR81" s="770"/>
      <c r="DS81" s="15"/>
      <c r="DT81" s="770"/>
      <c r="DU81" s="168">
        <v>0</v>
      </c>
      <c r="DV81" s="2"/>
      <c r="DW81" s="168">
        <v>0</v>
      </c>
      <c r="DX81" s="2"/>
      <c r="DY81" s="15">
        <v>0</v>
      </c>
      <c r="DZ81" s="245"/>
      <c r="EA81" s="245"/>
      <c r="EB81" s="245"/>
      <c r="EC81" s="245"/>
    </row>
    <row r="82" spans="1:133" customFormat="1" ht="21" hidden="1" customHeight="1">
      <c r="A82" s="187"/>
      <c r="B82" s="187"/>
      <c r="C82" s="38" t="s">
        <v>59</v>
      </c>
      <c r="D82" s="556" t="s">
        <v>1605</v>
      </c>
      <c r="E82" s="477">
        <v>3867</v>
      </c>
      <c r="F82" s="457">
        <v>41100</v>
      </c>
      <c r="G82" s="788"/>
      <c r="H82" s="319" t="s">
        <v>1593</v>
      </c>
      <c r="I82" s="27">
        <v>41243</v>
      </c>
      <c r="J82" s="431" t="s">
        <v>1607</v>
      </c>
      <c r="K82" s="287" t="s">
        <v>1606</v>
      </c>
      <c r="L82" s="16">
        <v>0</v>
      </c>
      <c r="M82" s="16">
        <v>0</v>
      </c>
      <c r="N82" s="16">
        <v>0</v>
      </c>
      <c r="O82" s="16">
        <v>0</v>
      </c>
      <c r="P82" s="16">
        <v>0</v>
      </c>
      <c r="Q82" s="16">
        <v>0</v>
      </c>
      <c r="R82" s="16">
        <v>0</v>
      </c>
      <c r="S82" s="1114">
        <v>0</v>
      </c>
      <c r="T82" s="1114"/>
      <c r="U82" s="15"/>
      <c r="V82" s="769"/>
      <c r="W82" s="16"/>
      <c r="X82" s="776"/>
      <c r="Y82" s="15"/>
      <c r="Z82" s="769"/>
      <c r="AA82" s="15"/>
      <c r="AB82" s="769"/>
      <c r="AC82" s="15"/>
      <c r="AD82" s="769"/>
      <c r="AE82" s="15"/>
      <c r="AF82" s="769"/>
      <c r="AG82" s="15"/>
      <c r="AH82" s="769"/>
      <c r="AI82" s="15"/>
      <c r="AJ82" s="769"/>
      <c r="AK82" s="15"/>
      <c r="AL82" s="769"/>
      <c r="AM82" s="15"/>
      <c r="AN82" s="769"/>
      <c r="AO82" s="15"/>
      <c r="AP82" s="769"/>
      <c r="AQ82" s="15"/>
      <c r="AR82" s="769"/>
      <c r="AS82" s="15"/>
      <c r="AT82" s="769"/>
      <c r="AU82" s="15"/>
      <c r="AV82" s="769"/>
      <c r="AW82" s="15"/>
      <c r="AX82" s="769"/>
      <c r="AY82" s="15"/>
      <c r="AZ82" s="769"/>
      <c r="BA82" s="15"/>
      <c r="BB82" s="769"/>
      <c r="BC82" s="15"/>
      <c r="BD82" s="769"/>
      <c r="BE82" s="15"/>
      <c r="BF82" s="769"/>
      <c r="BG82" s="15"/>
      <c r="BH82" s="769"/>
      <c r="BI82" s="15"/>
      <c r="BJ82" s="769"/>
      <c r="BK82" s="15"/>
      <c r="BL82" s="769"/>
      <c r="BM82" s="15"/>
      <c r="BN82" s="769"/>
      <c r="BO82" s="15"/>
      <c r="BP82" s="769"/>
      <c r="BQ82" s="15"/>
      <c r="BR82" s="769"/>
      <c r="BS82" s="15"/>
      <c r="BT82" s="769"/>
      <c r="BU82" s="15"/>
      <c r="BV82" s="770"/>
      <c r="BW82" s="15"/>
      <c r="BX82" s="770"/>
      <c r="BY82" s="15"/>
      <c r="BZ82" s="770"/>
      <c r="CA82" s="15"/>
      <c r="CB82" s="770"/>
      <c r="CC82" s="15"/>
      <c r="CD82" s="770"/>
      <c r="CE82" s="15"/>
      <c r="CF82" s="770"/>
      <c r="CG82" s="15"/>
      <c r="CH82" s="770"/>
      <c r="CI82" s="15"/>
      <c r="CJ82" s="770"/>
      <c r="CK82" s="15"/>
      <c r="CL82" s="770"/>
      <c r="CM82" s="15"/>
      <c r="CN82" s="770"/>
      <c r="CO82" s="15"/>
      <c r="CP82" s="770"/>
      <c r="CQ82" s="15"/>
      <c r="CR82" s="770"/>
      <c r="CS82" s="15"/>
      <c r="CT82" s="770"/>
      <c r="CU82" s="15"/>
      <c r="CV82" s="770"/>
      <c r="CW82" s="15"/>
      <c r="CX82" s="770"/>
      <c r="CY82" s="15"/>
      <c r="CZ82" s="770"/>
      <c r="DA82" s="15"/>
      <c r="DB82" s="770"/>
      <c r="DC82" s="15"/>
      <c r="DD82" s="770"/>
      <c r="DE82" s="15"/>
      <c r="DF82" s="770"/>
      <c r="DG82" s="15"/>
      <c r="DH82" s="770"/>
      <c r="DI82" s="15"/>
      <c r="DJ82" s="770"/>
      <c r="DK82" s="15"/>
      <c r="DL82" s="770"/>
      <c r="DM82" s="15"/>
      <c r="DN82" s="770"/>
      <c r="DO82" s="15"/>
      <c r="DP82" s="770"/>
      <c r="DQ82" s="15"/>
      <c r="DR82" s="770"/>
      <c r="DS82" s="15"/>
      <c r="DT82" s="770"/>
      <c r="DU82" s="168">
        <v>0</v>
      </c>
      <c r="DV82" s="2"/>
      <c r="DW82" s="168">
        <v>0</v>
      </c>
      <c r="DX82" s="2"/>
      <c r="DY82" s="15">
        <v>0</v>
      </c>
      <c r="DZ82" s="245"/>
      <c r="EA82" s="245"/>
      <c r="EB82" s="245"/>
      <c r="EC82" s="245"/>
    </row>
    <row r="83" spans="1:133" customFormat="1" ht="21" hidden="1" customHeight="1">
      <c r="A83" s="187"/>
      <c r="B83" s="187"/>
      <c r="C83" s="38" t="s">
        <v>81</v>
      </c>
      <c r="D83" s="34" t="s">
        <v>1867</v>
      </c>
      <c r="E83" s="477">
        <v>11328</v>
      </c>
      <c r="F83" s="461">
        <v>45062</v>
      </c>
      <c r="G83" s="788"/>
      <c r="H83" s="319" t="s">
        <v>1830</v>
      </c>
      <c r="I83" s="27">
        <v>17758</v>
      </c>
      <c r="J83" s="436" t="s">
        <v>1868</v>
      </c>
      <c r="K83" s="287" t="s">
        <v>1869</v>
      </c>
      <c r="L83" s="16">
        <v>0</v>
      </c>
      <c r="M83" s="16">
        <v>0</v>
      </c>
      <c r="N83" s="16">
        <v>0</v>
      </c>
      <c r="O83" s="16">
        <v>0</v>
      </c>
      <c r="P83" s="16">
        <v>0</v>
      </c>
      <c r="Q83" s="16">
        <v>0</v>
      </c>
      <c r="R83" s="16">
        <v>0</v>
      </c>
      <c r="S83" s="1114">
        <v>0</v>
      </c>
      <c r="T83" s="1114"/>
      <c r="U83" s="15"/>
      <c r="V83" s="769"/>
      <c r="W83" s="16"/>
      <c r="X83" s="776"/>
      <c r="Y83" s="15"/>
      <c r="Z83" s="769"/>
      <c r="AA83" s="15"/>
      <c r="AB83" s="769"/>
      <c r="AC83" s="15"/>
      <c r="AD83" s="769"/>
      <c r="AE83" s="15"/>
      <c r="AF83" s="769"/>
      <c r="AG83" s="15"/>
      <c r="AH83" s="769"/>
      <c r="AI83" s="15"/>
      <c r="AJ83" s="769"/>
      <c r="AK83" s="15"/>
      <c r="AL83" s="769"/>
      <c r="AM83" s="15"/>
      <c r="AN83" s="769"/>
      <c r="AO83" s="15"/>
      <c r="AP83" s="769"/>
      <c r="AQ83" s="15"/>
      <c r="AR83" s="769"/>
      <c r="AS83" s="15"/>
      <c r="AT83" s="769"/>
      <c r="AU83" s="15"/>
      <c r="AV83" s="769"/>
      <c r="AW83" s="15"/>
      <c r="AX83" s="769"/>
      <c r="AY83" s="15"/>
      <c r="AZ83" s="769"/>
      <c r="BA83" s="15"/>
      <c r="BB83" s="769"/>
      <c r="BC83" s="15"/>
      <c r="BD83" s="769"/>
      <c r="BE83" s="15"/>
      <c r="BF83" s="769"/>
      <c r="BG83" s="15"/>
      <c r="BH83" s="769"/>
      <c r="BI83" s="15"/>
      <c r="BJ83" s="769"/>
      <c r="BK83" s="15"/>
      <c r="BL83" s="769"/>
      <c r="BM83" s="15"/>
      <c r="BN83" s="769"/>
      <c r="BO83" s="15"/>
      <c r="BP83" s="769"/>
      <c r="BQ83" s="15"/>
      <c r="BR83" s="769"/>
      <c r="BS83" s="15"/>
      <c r="BT83" s="769"/>
      <c r="BU83" s="15"/>
      <c r="BV83" s="770"/>
      <c r="BW83" s="15"/>
      <c r="BX83" s="770"/>
      <c r="BY83" s="15"/>
      <c r="BZ83" s="770"/>
      <c r="CA83" s="15"/>
      <c r="CB83" s="770"/>
      <c r="CC83" s="15"/>
      <c r="CD83" s="770"/>
      <c r="CE83" s="15"/>
      <c r="CF83" s="770"/>
      <c r="CG83" s="15"/>
      <c r="CH83" s="770"/>
      <c r="CI83" s="15"/>
      <c r="CJ83" s="770"/>
      <c r="CK83" s="15"/>
      <c r="CL83" s="770"/>
      <c r="CM83" s="15"/>
      <c r="CN83" s="770"/>
      <c r="CO83" s="15"/>
      <c r="CP83" s="770"/>
      <c r="CQ83" s="15"/>
      <c r="CR83" s="770"/>
      <c r="CS83" s="15"/>
      <c r="CT83" s="770"/>
      <c r="CU83" s="15"/>
      <c r="CV83" s="770"/>
      <c r="CW83" s="15"/>
      <c r="CX83" s="770"/>
      <c r="CY83" s="15"/>
      <c r="CZ83" s="770"/>
      <c r="DA83" s="15"/>
      <c r="DB83" s="770"/>
      <c r="DC83" s="15"/>
      <c r="DD83" s="770"/>
      <c r="DE83" s="15"/>
      <c r="DF83" s="770"/>
      <c r="DG83" s="15"/>
      <c r="DH83" s="770"/>
      <c r="DI83" s="15"/>
      <c r="DJ83" s="770"/>
      <c r="DK83" s="15"/>
      <c r="DL83" s="770"/>
      <c r="DM83" s="15"/>
      <c r="DN83" s="770"/>
      <c r="DO83" s="15"/>
      <c r="DP83" s="770"/>
      <c r="DQ83" s="15"/>
      <c r="DR83" s="770"/>
      <c r="DS83" s="15"/>
      <c r="DT83" s="770"/>
      <c r="DU83" s="168">
        <v>0</v>
      </c>
      <c r="DV83" s="2"/>
      <c r="DW83" s="168">
        <v>0</v>
      </c>
      <c r="DX83" s="2"/>
      <c r="DY83" s="15">
        <v>0</v>
      </c>
      <c r="DZ83" s="245"/>
      <c r="EA83" s="245"/>
      <c r="EB83" s="245"/>
      <c r="EC83" s="245"/>
    </row>
    <row r="84" spans="1:133" customFormat="1" ht="21" hidden="1" customHeight="1">
      <c r="A84" s="187"/>
      <c r="B84" s="187"/>
      <c r="C84" s="38" t="s">
        <v>81</v>
      </c>
      <c r="D84" s="556" t="s">
        <v>1408</v>
      </c>
      <c r="E84" s="477">
        <v>10915</v>
      </c>
      <c r="F84" s="458">
        <v>44272</v>
      </c>
      <c r="G84" s="788"/>
      <c r="H84" s="319" t="s">
        <v>1403</v>
      </c>
      <c r="I84" s="27">
        <v>38474</v>
      </c>
      <c r="J84" s="430" t="s">
        <v>1410</v>
      </c>
      <c r="K84" s="287" t="s">
        <v>1409</v>
      </c>
      <c r="L84" s="16">
        <v>0</v>
      </c>
      <c r="M84" s="16">
        <v>0</v>
      </c>
      <c r="N84" s="16">
        <v>0</v>
      </c>
      <c r="O84" s="16">
        <v>0</v>
      </c>
      <c r="P84" s="16">
        <v>0</v>
      </c>
      <c r="Q84" s="16">
        <v>0</v>
      </c>
      <c r="R84" s="16">
        <v>0</v>
      </c>
      <c r="S84" s="1114">
        <v>0</v>
      </c>
      <c r="T84" s="1114"/>
      <c r="U84" s="15"/>
      <c r="V84" s="769"/>
      <c r="W84" s="16"/>
      <c r="X84" s="776"/>
      <c r="Y84" s="15"/>
      <c r="Z84" s="769"/>
      <c r="AA84" s="15"/>
      <c r="AB84" s="769"/>
      <c r="AC84" s="15"/>
      <c r="AD84" s="769"/>
      <c r="AE84" s="15"/>
      <c r="AF84" s="769"/>
      <c r="AG84" s="15"/>
      <c r="AH84" s="769"/>
      <c r="AI84" s="15"/>
      <c r="AJ84" s="769"/>
      <c r="AK84" s="15"/>
      <c r="AL84" s="769"/>
      <c r="AM84" s="15"/>
      <c r="AN84" s="769"/>
      <c r="AO84" s="15"/>
      <c r="AP84" s="769"/>
      <c r="AQ84" s="15"/>
      <c r="AR84" s="769"/>
      <c r="AS84" s="15"/>
      <c r="AT84" s="769"/>
      <c r="AU84" s="15"/>
      <c r="AV84" s="769"/>
      <c r="AW84" s="15"/>
      <c r="AX84" s="769"/>
      <c r="AY84" s="15"/>
      <c r="AZ84" s="769"/>
      <c r="BA84" s="15"/>
      <c r="BB84" s="769"/>
      <c r="BC84" s="15"/>
      <c r="BD84" s="769"/>
      <c r="BE84" s="15"/>
      <c r="BF84" s="769"/>
      <c r="BG84" s="15"/>
      <c r="BH84" s="769"/>
      <c r="BI84" s="15"/>
      <c r="BJ84" s="769"/>
      <c r="BK84" s="15"/>
      <c r="BL84" s="769"/>
      <c r="BM84" s="15"/>
      <c r="BN84" s="769"/>
      <c r="BO84" s="15"/>
      <c r="BP84" s="769"/>
      <c r="BQ84" s="15"/>
      <c r="BR84" s="769"/>
      <c r="BS84" s="15"/>
      <c r="BT84" s="769"/>
      <c r="BU84" s="15"/>
      <c r="BV84" s="770"/>
      <c r="BW84" s="15"/>
      <c r="BX84" s="770"/>
      <c r="BY84" s="15"/>
      <c r="BZ84" s="770"/>
      <c r="CA84" s="15"/>
      <c r="CB84" s="770"/>
      <c r="CC84" s="15"/>
      <c r="CD84" s="770"/>
      <c r="CE84" s="15"/>
      <c r="CF84" s="770"/>
      <c r="CG84" s="15"/>
      <c r="CH84" s="770"/>
      <c r="CI84" s="15"/>
      <c r="CJ84" s="770"/>
      <c r="CK84" s="15"/>
      <c r="CL84" s="770"/>
      <c r="CM84" s="15"/>
      <c r="CN84" s="770"/>
      <c r="CO84" s="15"/>
      <c r="CP84" s="770"/>
      <c r="CQ84" s="15"/>
      <c r="CR84" s="770"/>
      <c r="CS84" s="15"/>
      <c r="CT84" s="770"/>
      <c r="CU84" s="15"/>
      <c r="CV84" s="770"/>
      <c r="CW84" s="15"/>
      <c r="CX84" s="770"/>
      <c r="CY84" s="15"/>
      <c r="CZ84" s="770"/>
      <c r="DA84" s="15"/>
      <c r="DB84" s="770"/>
      <c r="DC84" s="15"/>
      <c r="DD84" s="770"/>
      <c r="DE84" s="15"/>
      <c r="DF84" s="770"/>
      <c r="DG84" s="15"/>
      <c r="DH84" s="770"/>
      <c r="DI84" s="15"/>
      <c r="DJ84" s="770"/>
      <c r="DK84" s="15"/>
      <c r="DL84" s="770"/>
      <c r="DM84" s="15"/>
      <c r="DN84" s="770"/>
      <c r="DO84" s="15"/>
      <c r="DP84" s="770"/>
      <c r="DQ84" s="15"/>
      <c r="DR84" s="770"/>
      <c r="DS84" s="15"/>
      <c r="DT84" s="770"/>
      <c r="DU84" s="168">
        <v>0</v>
      </c>
      <c r="DV84" s="2"/>
      <c r="DW84" s="168">
        <v>0</v>
      </c>
      <c r="DX84" s="2"/>
      <c r="DY84" s="15">
        <v>0</v>
      </c>
      <c r="DZ84" s="245"/>
      <c r="EA84" s="245"/>
      <c r="EB84" s="245"/>
      <c r="EC84" s="245"/>
    </row>
    <row r="85" spans="1:133" s="2" customFormat="1" ht="15.75" hidden="1" customHeight="1">
      <c r="A85" s="156"/>
      <c r="B85" s="156"/>
      <c r="C85" s="58"/>
      <c r="D85" s="218"/>
      <c r="E85" s="487"/>
      <c r="F85" s="462"/>
      <c r="G85" s="794"/>
      <c r="H85" s="35"/>
      <c r="I85" s="42"/>
      <c r="J85" s="422"/>
      <c r="K85" s="35"/>
      <c r="L85" s="43"/>
      <c r="M85" s="43"/>
      <c r="N85" s="43"/>
      <c r="O85" s="43"/>
      <c r="P85" s="43"/>
      <c r="Q85" s="43"/>
      <c r="R85" s="43"/>
      <c r="S85" s="43"/>
      <c r="T85" s="43"/>
      <c r="U85" s="58"/>
      <c r="V85" s="156"/>
      <c r="W85" s="58"/>
      <c r="X85" s="156"/>
      <c r="Y85" s="58"/>
      <c r="Z85" s="156"/>
      <c r="AA85" s="58"/>
      <c r="AB85" s="156"/>
      <c r="AC85" s="58"/>
      <c r="AD85" s="156"/>
      <c r="AE85" s="58"/>
      <c r="AF85" s="156"/>
      <c r="AG85" s="58"/>
      <c r="AH85" s="156"/>
      <c r="AI85" s="58"/>
      <c r="AJ85" s="156"/>
      <c r="AK85" s="58"/>
      <c r="AL85" s="156"/>
      <c r="AM85" s="58"/>
      <c r="AN85" s="156"/>
      <c r="AO85" s="58"/>
      <c r="AP85" s="156"/>
      <c r="AQ85" s="58"/>
      <c r="AR85" s="156"/>
      <c r="AS85" s="58"/>
      <c r="AT85" s="156"/>
      <c r="AU85" s="58"/>
      <c r="AV85" s="156"/>
      <c r="AW85" s="58"/>
      <c r="AX85" s="156"/>
      <c r="AY85" s="58"/>
      <c r="AZ85" s="156"/>
      <c r="BA85" s="58"/>
      <c r="BB85" s="156"/>
      <c r="BC85" s="58"/>
      <c r="BD85" s="156"/>
      <c r="BE85" s="58"/>
      <c r="BF85" s="156"/>
      <c r="BG85" s="58"/>
      <c r="BH85" s="156"/>
      <c r="BI85" s="58"/>
      <c r="BJ85" s="156"/>
      <c r="BK85" s="58"/>
      <c r="BL85" s="156"/>
      <c r="BM85" s="58"/>
      <c r="BN85" s="156"/>
      <c r="BO85" s="58"/>
      <c r="BP85" s="156"/>
      <c r="BQ85" s="58"/>
      <c r="BR85" s="156"/>
      <c r="BS85" s="58"/>
      <c r="BT85" s="156"/>
      <c r="BU85" s="58"/>
      <c r="BV85" s="156"/>
      <c r="BW85" s="58"/>
      <c r="BX85" s="156"/>
      <c r="BY85" s="58"/>
      <c r="BZ85" s="156"/>
      <c r="CA85" s="58"/>
      <c r="CB85" s="156"/>
      <c r="CC85" s="58"/>
      <c r="CD85" s="156"/>
      <c r="CE85" s="58"/>
      <c r="CF85" s="156"/>
      <c r="CG85" s="58"/>
      <c r="CH85" s="156"/>
      <c r="CI85" s="58"/>
      <c r="CJ85" s="156"/>
      <c r="CK85" s="58"/>
      <c r="CL85" s="156"/>
      <c r="CM85" s="58"/>
      <c r="CN85" s="156"/>
      <c r="CO85" s="58"/>
      <c r="CP85" s="156"/>
      <c r="CQ85" s="58"/>
      <c r="CR85" s="156"/>
      <c r="CS85" s="58"/>
      <c r="CT85" s="156"/>
      <c r="CU85" s="58"/>
      <c r="CV85" s="156"/>
      <c r="CW85" s="58"/>
      <c r="CX85" s="156"/>
      <c r="CY85" s="58"/>
      <c r="CZ85" s="156"/>
      <c r="DA85" s="58"/>
      <c r="DB85" s="156"/>
      <c r="DC85" s="58"/>
      <c r="DD85" s="156"/>
      <c r="DE85" s="58"/>
      <c r="DF85" s="156"/>
      <c r="DG85" s="58"/>
      <c r="DH85" s="156"/>
      <c r="DI85" s="58"/>
      <c r="DJ85" s="156"/>
      <c r="DK85" s="58"/>
      <c r="DL85" s="156"/>
      <c r="DM85" s="58"/>
      <c r="DN85" s="156"/>
      <c r="DO85" s="58"/>
      <c r="DP85" s="156"/>
      <c r="DQ85" s="58"/>
      <c r="DR85" s="156"/>
      <c r="DS85" s="58"/>
      <c r="DT85" s="156"/>
      <c r="DU85" s="11"/>
      <c r="DV85" s="156"/>
      <c r="DW85" s="183"/>
      <c r="DX85" s="156"/>
      <c r="DY85" s="23"/>
    </row>
    <row r="86" spans="1:133" s="50" customFormat="1" ht="54" hidden="1" customHeight="1">
      <c r="D86" s="49" t="s">
        <v>2394</v>
      </c>
      <c r="E86" s="184"/>
      <c r="F86" s="465"/>
      <c r="H86" s="257"/>
      <c r="I86" s="35"/>
      <c r="J86" s="585"/>
      <c r="K86" s="257"/>
      <c r="U86" s="49"/>
      <c r="W86" s="49"/>
      <c r="Y86" s="49"/>
      <c r="AA86" s="49"/>
      <c r="AC86" s="49"/>
      <c r="AE86" s="49"/>
      <c r="AG86" s="49"/>
      <c r="AI86" s="49"/>
      <c r="AK86" s="49"/>
      <c r="AM86" s="49"/>
      <c r="AO86" s="49"/>
      <c r="AQ86" s="49"/>
      <c r="AS86" s="49"/>
      <c r="AU86" s="49"/>
      <c r="AW86" s="49"/>
      <c r="AY86" s="49"/>
      <c r="BA86" s="49"/>
      <c r="BC86" s="49"/>
      <c r="BE86" s="49"/>
      <c r="BG86" s="49"/>
      <c r="BI86" s="49"/>
      <c r="BK86" s="49"/>
      <c r="BM86" s="49"/>
      <c r="BO86" s="49"/>
      <c r="BQ86" s="49"/>
      <c r="BS86" s="49"/>
      <c r="BU86" s="49"/>
      <c r="BW86" s="49"/>
      <c r="BY86" s="49"/>
      <c r="CA86" s="49"/>
      <c r="CC86" s="49"/>
      <c r="CE86" s="49"/>
      <c r="CG86" s="49"/>
      <c r="CI86" s="49"/>
      <c r="CK86" s="49"/>
      <c r="CM86" s="49"/>
      <c r="CO86" s="49"/>
      <c r="CQ86" s="49"/>
      <c r="CS86" s="49"/>
      <c r="CU86" s="49"/>
      <c r="CW86" s="49"/>
      <c r="CY86" s="49"/>
      <c r="DA86" s="49"/>
      <c r="DC86" s="49"/>
      <c r="DE86" s="49"/>
      <c r="DG86" s="49"/>
      <c r="DI86" s="49"/>
      <c r="DK86" s="49"/>
      <c r="DM86" s="49"/>
      <c r="DO86" s="49"/>
      <c r="DQ86" s="49"/>
      <c r="DS86" s="49"/>
      <c r="DU86" s="254"/>
      <c r="DV86" s="254"/>
      <c r="DW86" s="254"/>
      <c r="DY86" s="254"/>
    </row>
    <row r="87" spans="1:133" s="2" customFormat="1" ht="15.75" hidden="1" customHeight="1">
      <c r="A87" s="156"/>
      <c r="B87" s="156"/>
      <c r="C87" s="58"/>
      <c r="D87" s="218"/>
      <c r="E87" s="487"/>
      <c r="F87" s="462"/>
      <c r="G87" s="794"/>
      <c r="H87" s="35"/>
      <c r="I87" s="42"/>
      <c r="J87" s="422"/>
      <c r="K87" s="35"/>
      <c r="L87" s="43"/>
      <c r="M87" s="43"/>
      <c r="N87" s="43"/>
      <c r="O87" s="43"/>
      <c r="P87" s="43"/>
      <c r="Q87" s="43"/>
      <c r="R87" s="43"/>
      <c r="S87" s="43"/>
      <c r="T87" s="43"/>
      <c r="U87" s="58"/>
      <c r="V87" s="156"/>
      <c r="W87" s="58"/>
      <c r="X87" s="156"/>
      <c r="Y87" s="58"/>
      <c r="Z87" s="156"/>
      <c r="AA87" s="58"/>
      <c r="AB87" s="156"/>
      <c r="AC87" s="58"/>
      <c r="AD87" s="156"/>
      <c r="AE87" s="58"/>
      <c r="AF87" s="156"/>
      <c r="AG87" s="58"/>
      <c r="AH87" s="156"/>
      <c r="AI87" s="58"/>
      <c r="AJ87" s="156"/>
      <c r="AK87" s="58"/>
      <c r="AL87" s="156"/>
      <c r="AM87" s="58"/>
      <c r="AN87" s="156"/>
      <c r="AO87" s="58"/>
      <c r="AP87" s="156"/>
      <c r="AQ87" s="58"/>
      <c r="AR87" s="156"/>
      <c r="AS87" s="58"/>
      <c r="AT87" s="156"/>
      <c r="AU87" s="58"/>
      <c r="AV87" s="156"/>
      <c r="AW87" s="58"/>
      <c r="AX87" s="156"/>
      <c r="AY87" s="58"/>
      <c r="AZ87" s="156"/>
      <c r="BA87" s="58"/>
      <c r="BB87" s="156"/>
      <c r="BC87" s="58"/>
      <c r="BD87" s="156"/>
      <c r="BE87" s="58"/>
      <c r="BF87" s="156"/>
      <c r="BG87" s="58"/>
      <c r="BH87" s="156"/>
      <c r="BI87" s="58"/>
      <c r="BJ87" s="156"/>
      <c r="BK87" s="58"/>
      <c r="BL87" s="156"/>
      <c r="BM87" s="58"/>
      <c r="BN87" s="156"/>
      <c r="BO87" s="58"/>
      <c r="BP87" s="156"/>
      <c r="BQ87" s="58"/>
      <c r="BR87" s="156"/>
      <c r="BS87" s="58"/>
      <c r="BT87" s="156"/>
      <c r="BU87" s="58"/>
      <c r="BV87" s="156"/>
      <c r="BW87" s="58"/>
      <c r="BX87" s="156"/>
      <c r="BY87" s="58"/>
      <c r="BZ87" s="156"/>
      <c r="CA87" s="58"/>
      <c r="CB87" s="156"/>
      <c r="CC87" s="58"/>
      <c r="CD87" s="156"/>
      <c r="CE87" s="58"/>
      <c r="CF87" s="156"/>
      <c r="CG87" s="58"/>
      <c r="CH87" s="156"/>
      <c r="CI87" s="58"/>
      <c r="CJ87" s="156"/>
      <c r="CK87" s="58"/>
      <c r="CL87" s="156"/>
      <c r="CM87" s="58"/>
      <c r="CN87" s="156"/>
      <c r="CO87" s="58"/>
      <c r="CP87" s="156"/>
      <c r="CQ87" s="58"/>
      <c r="CR87" s="156"/>
      <c r="CS87" s="58"/>
      <c r="CT87" s="156"/>
      <c r="CU87" s="58"/>
      <c r="CV87" s="156"/>
      <c r="CW87" s="58"/>
      <c r="CX87" s="156"/>
      <c r="CY87" s="58"/>
      <c r="CZ87" s="156"/>
      <c r="DA87" s="58"/>
      <c r="DB87" s="156"/>
      <c r="DC87" s="58"/>
      <c r="DD87" s="156"/>
      <c r="DE87" s="58"/>
      <c r="DF87" s="156"/>
      <c r="DG87" s="58"/>
      <c r="DH87" s="156"/>
      <c r="DI87" s="58"/>
      <c r="DJ87" s="156"/>
      <c r="DK87" s="58"/>
      <c r="DL87" s="156"/>
      <c r="DM87" s="58"/>
      <c r="DN87" s="156"/>
      <c r="DO87" s="58"/>
      <c r="DP87" s="156"/>
      <c r="DQ87" s="58"/>
      <c r="DR87" s="156"/>
      <c r="DS87" s="58"/>
      <c r="DT87" s="156"/>
      <c r="DU87" s="11"/>
      <c r="DV87" s="156"/>
      <c r="DW87" s="183"/>
      <c r="DX87" s="156"/>
      <c r="DY87" s="23"/>
    </row>
    <row r="88" spans="1:133" s="497" customFormat="1" ht="34.5" hidden="1" customHeight="1">
      <c r="A88" s="593" t="s">
        <v>301</v>
      </c>
      <c r="B88" s="593" t="s">
        <v>1601</v>
      </c>
      <c r="C88" s="599" t="s">
        <v>12</v>
      </c>
      <c r="D88" s="593" t="s">
        <v>39</v>
      </c>
      <c r="E88" s="591" t="s">
        <v>1665</v>
      </c>
      <c r="F88" s="594" t="s">
        <v>14</v>
      </c>
      <c r="G88" s="591"/>
      <c r="H88" s="594" t="s">
        <v>1611</v>
      </c>
      <c r="I88" s="594" t="s">
        <v>1612</v>
      </c>
      <c r="J88" s="591" t="s">
        <v>299</v>
      </c>
      <c r="K88" s="594" t="s">
        <v>298</v>
      </c>
      <c r="L88" s="591" t="s">
        <v>1353</v>
      </c>
      <c r="M88" s="591" t="s">
        <v>1551</v>
      </c>
      <c r="N88" s="591" t="s">
        <v>1552</v>
      </c>
      <c r="O88" s="591" t="s">
        <v>1760</v>
      </c>
      <c r="P88" s="591" t="s">
        <v>1761</v>
      </c>
      <c r="Q88" s="591" t="s">
        <v>1668</v>
      </c>
      <c r="R88" s="591"/>
      <c r="S88" s="1115" t="s">
        <v>876</v>
      </c>
      <c r="T88" s="1115"/>
      <c r="U88" s="38"/>
      <c r="V88" s="853"/>
      <c r="W88" s="38"/>
      <c r="X88" s="853"/>
      <c r="Y88" s="38"/>
      <c r="Z88" s="853"/>
      <c r="AA88" s="38"/>
      <c r="AB88" s="853"/>
      <c r="AC88" s="38"/>
      <c r="AD88" s="853"/>
      <c r="AE88" s="38"/>
      <c r="AF88" s="853"/>
      <c r="AG88" s="38"/>
      <c r="AH88" s="853"/>
      <c r="AI88" s="38"/>
      <c r="AJ88" s="853"/>
      <c r="AK88" s="38"/>
      <c r="AL88" s="853"/>
      <c r="AM88" s="38"/>
      <c r="AN88" s="853"/>
      <c r="AO88" s="38"/>
      <c r="AP88" s="853"/>
      <c r="AQ88" s="38"/>
      <c r="AR88" s="853"/>
      <c r="AS88" s="38"/>
      <c r="AT88" s="853"/>
      <c r="AU88" s="38"/>
      <c r="AV88" s="853"/>
      <c r="AW88" s="38"/>
      <c r="AX88" s="853"/>
      <c r="AY88" s="38"/>
      <c r="AZ88" s="853"/>
      <c r="BA88" s="38"/>
      <c r="BB88" s="853"/>
      <c r="BC88" s="38"/>
      <c r="BD88" s="853"/>
      <c r="BE88" s="38"/>
      <c r="BF88" s="853"/>
      <c r="BG88" s="38"/>
      <c r="BH88" s="853"/>
      <c r="BI88" s="38"/>
      <c r="BJ88" s="853"/>
      <c r="BK88" s="38"/>
      <c r="BL88" s="853"/>
      <c r="BM88" s="38"/>
      <c r="BN88" s="853"/>
      <c r="BO88" s="38"/>
      <c r="BP88" s="853"/>
      <c r="BQ88" s="38"/>
      <c r="BR88" s="853"/>
      <c r="BS88" s="38"/>
      <c r="BT88" s="853"/>
      <c r="BU88" s="38"/>
      <c r="BV88" s="853"/>
      <c r="BW88" s="38"/>
      <c r="BX88" s="853"/>
      <c r="BY88" s="38"/>
      <c r="BZ88" s="853"/>
      <c r="CA88" s="38"/>
      <c r="CB88" s="853"/>
      <c r="CC88" s="38"/>
      <c r="CD88" s="853"/>
      <c r="CE88" s="38"/>
      <c r="CF88" s="853"/>
      <c r="CG88" s="38"/>
      <c r="CH88" s="853"/>
      <c r="CI88" s="38"/>
      <c r="CJ88" s="853"/>
      <c r="CK88" s="38"/>
      <c r="CL88" s="853"/>
      <c r="CM88" s="38"/>
      <c r="CN88" s="853"/>
      <c r="CO88" s="38"/>
      <c r="CP88" s="853"/>
      <c r="CQ88" s="38"/>
      <c r="CR88" s="853"/>
      <c r="CS88" s="38"/>
      <c r="CT88" s="853"/>
      <c r="CU88" s="38"/>
      <c r="CV88" s="853"/>
      <c r="CW88" s="38"/>
      <c r="CX88" s="853"/>
      <c r="CY88" s="38"/>
      <c r="CZ88" s="853"/>
      <c r="DA88" s="38"/>
      <c r="DB88" s="853"/>
      <c r="DC88" s="38"/>
      <c r="DD88" s="853"/>
      <c r="DE88" s="38"/>
      <c r="DF88" s="853"/>
      <c r="DG88" s="38"/>
      <c r="DH88" s="853"/>
      <c r="DI88" s="38"/>
      <c r="DJ88" s="853"/>
      <c r="DK88" s="38"/>
      <c r="DL88" s="853"/>
      <c r="DM88" s="38"/>
      <c r="DN88" s="853"/>
      <c r="DO88" s="38"/>
      <c r="DP88" s="853"/>
      <c r="DQ88" s="38"/>
      <c r="DR88" s="853"/>
      <c r="DS88" s="38"/>
      <c r="DT88" s="853"/>
      <c r="DU88" s="473" t="s">
        <v>876</v>
      </c>
      <c r="DV88" s="474"/>
      <c r="DW88" s="473" t="s">
        <v>877</v>
      </c>
      <c r="DX88" s="173"/>
      <c r="DY88" s="473" t="s">
        <v>1668</v>
      </c>
    </row>
    <row r="89" spans="1:133" customFormat="1" ht="21" hidden="1" customHeight="1">
      <c r="A89" s="187"/>
      <c r="B89" s="187"/>
      <c r="C89" s="38" t="s">
        <v>50</v>
      </c>
      <c r="D89" s="556" t="s">
        <v>1666</v>
      </c>
      <c r="E89" s="477">
        <v>1672</v>
      </c>
      <c r="F89" s="459">
        <v>38927</v>
      </c>
      <c r="G89" s="788"/>
      <c r="H89" s="319" t="s">
        <v>1403</v>
      </c>
      <c r="I89" s="27">
        <v>41081</v>
      </c>
      <c r="J89" s="436" t="s">
        <v>738</v>
      </c>
      <c r="K89" s="287" t="s">
        <v>738</v>
      </c>
      <c r="L89" s="16">
        <v>0</v>
      </c>
      <c r="M89" s="16">
        <v>0</v>
      </c>
      <c r="N89" s="16">
        <v>0</v>
      </c>
      <c r="O89" s="16">
        <v>0</v>
      </c>
      <c r="P89" s="16">
        <v>0</v>
      </c>
      <c r="Q89" s="16">
        <v>0</v>
      </c>
      <c r="R89" s="16">
        <v>0</v>
      </c>
      <c r="S89" s="1114">
        <v>0</v>
      </c>
      <c r="T89" s="1114"/>
      <c r="U89" s="15"/>
      <c r="V89" s="769"/>
      <c r="W89" s="16"/>
      <c r="X89" s="776"/>
      <c r="Y89" s="15"/>
      <c r="Z89" s="769"/>
      <c r="AA89" s="15"/>
      <c r="AB89" s="769"/>
      <c r="AC89" s="15"/>
      <c r="AD89" s="769"/>
      <c r="AE89" s="15"/>
      <c r="AF89" s="769"/>
      <c r="AG89" s="15"/>
      <c r="AH89" s="769"/>
      <c r="AI89" s="15"/>
      <c r="AJ89" s="769"/>
      <c r="AK89" s="15"/>
      <c r="AL89" s="769"/>
      <c r="AM89" s="15"/>
      <c r="AN89" s="769"/>
      <c r="AO89" s="15"/>
      <c r="AP89" s="769"/>
      <c r="AQ89" s="15"/>
      <c r="AR89" s="769"/>
      <c r="AS89" s="15"/>
      <c r="AT89" s="769"/>
      <c r="AU89" s="15"/>
      <c r="AV89" s="769"/>
      <c r="AW89" s="15"/>
      <c r="AX89" s="769"/>
      <c r="AY89" s="15"/>
      <c r="AZ89" s="769"/>
      <c r="BA89" s="15"/>
      <c r="BB89" s="769"/>
      <c r="BC89" s="15"/>
      <c r="BD89" s="769"/>
      <c r="BE89" s="15"/>
      <c r="BF89" s="769"/>
      <c r="BG89" s="15"/>
      <c r="BH89" s="769"/>
      <c r="BI89" s="15"/>
      <c r="BJ89" s="769"/>
      <c r="BK89" s="15"/>
      <c r="BL89" s="769"/>
      <c r="BM89" s="15"/>
      <c r="BN89" s="769"/>
      <c r="BO89" s="15"/>
      <c r="BP89" s="769"/>
      <c r="BQ89" s="15"/>
      <c r="BR89" s="769"/>
      <c r="BS89" s="15"/>
      <c r="BT89" s="769"/>
      <c r="BU89" s="15"/>
      <c r="BV89" s="770"/>
      <c r="BW89" s="15"/>
      <c r="BX89" s="770"/>
      <c r="BY89" s="15"/>
      <c r="BZ89" s="770"/>
      <c r="CA89" s="15"/>
      <c r="CB89" s="770"/>
      <c r="CC89" s="15"/>
      <c r="CD89" s="770"/>
      <c r="CE89" s="15"/>
      <c r="CF89" s="770"/>
      <c r="CG89" s="15"/>
      <c r="CH89" s="770"/>
      <c r="CI89" s="15"/>
      <c r="CJ89" s="770"/>
      <c r="CK89" s="15"/>
      <c r="CL89" s="770"/>
      <c r="CM89" s="15"/>
      <c r="CN89" s="770"/>
      <c r="CO89" s="15"/>
      <c r="CP89" s="770"/>
      <c r="CQ89" s="15"/>
      <c r="CR89" s="770"/>
      <c r="CS89" s="15"/>
      <c r="CT89" s="770"/>
      <c r="CU89" s="15"/>
      <c r="CV89" s="770"/>
      <c r="CW89" s="15"/>
      <c r="CX89" s="770"/>
      <c r="CY89" s="15"/>
      <c r="CZ89" s="770"/>
      <c r="DA89" s="15"/>
      <c r="DB89" s="770"/>
      <c r="DC89" s="15"/>
      <c r="DD89" s="770"/>
      <c r="DE89" s="15"/>
      <c r="DF89" s="770"/>
      <c r="DG89" s="15"/>
      <c r="DH89" s="770"/>
      <c r="DI89" s="15"/>
      <c r="DJ89" s="770"/>
      <c r="DK89" s="15"/>
      <c r="DL89" s="770"/>
      <c r="DM89" s="15"/>
      <c r="DN89" s="770"/>
      <c r="DO89" s="15"/>
      <c r="DP89" s="770"/>
      <c r="DQ89" s="15"/>
      <c r="DR89" s="770"/>
      <c r="DS89" s="15"/>
      <c r="DT89" s="770"/>
      <c r="DU89" s="168">
        <v>0</v>
      </c>
      <c r="DV89" s="2"/>
      <c r="DW89" s="168">
        <v>0</v>
      </c>
      <c r="DX89" s="2"/>
      <c r="DY89" s="15">
        <v>0</v>
      </c>
      <c r="DZ89" s="245"/>
      <c r="EA89" s="245"/>
      <c r="EB89" s="245"/>
      <c r="EC89" s="245"/>
    </row>
    <row r="90" spans="1:133" s="2" customFormat="1" ht="15.75" hidden="1" customHeight="1">
      <c r="A90" s="156"/>
      <c r="B90" s="156"/>
      <c r="C90" s="58"/>
      <c r="D90" s="218"/>
      <c r="E90" s="487"/>
      <c r="F90" s="462"/>
      <c r="G90" s="794"/>
      <c r="H90" s="35"/>
      <c r="I90" s="42"/>
      <c r="J90" s="422"/>
      <c r="K90" s="35"/>
      <c r="L90" s="43"/>
      <c r="M90" s="43"/>
      <c r="N90" s="43"/>
      <c r="O90" s="43"/>
      <c r="P90" s="43"/>
      <c r="Q90" s="43"/>
      <c r="R90" s="43"/>
      <c r="S90" s="43"/>
      <c r="T90" s="43"/>
      <c r="U90" s="58"/>
      <c r="V90" s="156"/>
      <c r="W90" s="58"/>
      <c r="X90" s="156"/>
      <c r="Y90" s="58"/>
      <c r="Z90" s="156"/>
      <c r="AA90" s="58"/>
      <c r="AB90" s="156"/>
      <c r="AC90" s="58"/>
      <c r="AD90" s="156"/>
      <c r="AE90" s="58"/>
      <c r="AF90" s="156"/>
      <c r="AG90" s="58"/>
      <c r="AH90" s="156"/>
      <c r="AI90" s="58"/>
      <c r="AJ90" s="156"/>
      <c r="AK90" s="58"/>
      <c r="AL90" s="156"/>
      <c r="AM90" s="58"/>
      <c r="AN90" s="156"/>
      <c r="AO90" s="58"/>
      <c r="AP90" s="156"/>
      <c r="AQ90" s="58"/>
      <c r="AR90" s="156"/>
      <c r="AS90" s="58"/>
      <c r="AT90" s="156"/>
      <c r="AU90" s="58"/>
      <c r="AV90" s="156"/>
      <c r="AW90" s="58"/>
      <c r="AX90" s="156"/>
      <c r="AY90" s="58"/>
      <c r="AZ90" s="156"/>
      <c r="BA90" s="58"/>
      <c r="BB90" s="156"/>
      <c r="BC90" s="58"/>
      <c r="BD90" s="156"/>
      <c r="BE90" s="58"/>
      <c r="BF90" s="156"/>
      <c r="BG90" s="58"/>
      <c r="BH90" s="156"/>
      <c r="BI90" s="58"/>
      <c r="BJ90" s="156"/>
      <c r="BK90" s="58"/>
      <c r="BL90" s="156"/>
      <c r="BM90" s="58"/>
      <c r="BN90" s="156"/>
      <c r="BO90" s="58"/>
      <c r="BP90" s="156"/>
      <c r="BQ90" s="58"/>
      <c r="BR90" s="156"/>
      <c r="BS90" s="58"/>
      <c r="BT90" s="156"/>
      <c r="BU90" s="58"/>
      <c r="BV90" s="156"/>
      <c r="BW90" s="58"/>
      <c r="BX90" s="156"/>
      <c r="BY90" s="58"/>
      <c r="BZ90" s="156"/>
      <c r="CA90" s="58"/>
      <c r="CB90" s="156"/>
      <c r="CC90" s="58"/>
      <c r="CD90" s="156"/>
      <c r="CE90" s="58"/>
      <c r="CF90" s="156"/>
      <c r="CG90" s="58"/>
      <c r="CH90" s="156"/>
      <c r="CI90" s="58"/>
      <c r="CJ90" s="156"/>
      <c r="CK90" s="58"/>
      <c r="CL90" s="156"/>
      <c r="CM90" s="58"/>
      <c r="CN90" s="156"/>
      <c r="CO90" s="58"/>
      <c r="CP90" s="156"/>
      <c r="CQ90" s="58"/>
      <c r="CR90" s="156"/>
      <c r="CS90" s="58"/>
      <c r="CT90" s="156"/>
      <c r="CU90" s="58"/>
      <c r="CV90" s="156"/>
      <c r="CW90" s="58"/>
      <c r="CX90" s="156"/>
      <c r="CY90" s="58"/>
      <c r="CZ90" s="156"/>
      <c r="DA90" s="58"/>
      <c r="DB90" s="156"/>
      <c r="DC90" s="58"/>
      <c r="DD90" s="156"/>
      <c r="DE90" s="58"/>
      <c r="DF90" s="156"/>
      <c r="DG90" s="58"/>
      <c r="DH90" s="156"/>
      <c r="DI90" s="58"/>
      <c r="DJ90" s="156"/>
      <c r="DK90" s="58"/>
      <c r="DL90" s="156"/>
      <c r="DM90" s="58"/>
      <c r="DN90" s="156"/>
      <c r="DO90" s="58"/>
      <c r="DP90" s="156"/>
      <c r="DQ90" s="58"/>
      <c r="DR90" s="156"/>
      <c r="DS90" s="58"/>
      <c r="DT90" s="156"/>
      <c r="DU90" s="11"/>
      <c r="DV90" s="156"/>
      <c r="DW90" s="183"/>
      <c r="DX90" s="156"/>
      <c r="DY90" s="23"/>
    </row>
    <row r="91" spans="1:133" s="50" customFormat="1" ht="54" hidden="1" customHeight="1">
      <c r="C91" s="49"/>
      <c r="D91" s="49" t="s">
        <v>2362</v>
      </c>
      <c r="E91" s="191"/>
      <c r="F91" s="465"/>
      <c r="G91" s="191"/>
      <c r="H91" s="257"/>
      <c r="I91" s="35"/>
      <c r="J91" s="3"/>
      <c r="K91" s="257"/>
      <c r="U91" s="49"/>
      <c r="W91" s="49"/>
      <c r="Y91" s="49"/>
      <c r="AA91" s="49"/>
      <c r="AC91" s="49"/>
      <c r="AE91" s="49"/>
      <c r="AG91" s="49"/>
      <c r="AI91" s="49"/>
      <c r="AK91" s="49"/>
      <c r="AM91" s="49"/>
      <c r="AO91" s="49"/>
      <c r="AQ91" s="49"/>
      <c r="AS91" s="49"/>
      <c r="AU91" s="49"/>
      <c r="AW91" s="49"/>
      <c r="AY91" s="49"/>
      <c r="BA91" s="49"/>
      <c r="BC91" s="49"/>
      <c r="BE91" s="49"/>
      <c r="BG91" s="49"/>
      <c r="BI91" s="49"/>
      <c r="BK91" s="49"/>
      <c r="BM91" s="49"/>
      <c r="BO91" s="49"/>
      <c r="BQ91" s="49"/>
      <c r="BS91" s="49"/>
      <c r="BU91" s="49"/>
      <c r="BW91" s="49"/>
      <c r="BY91" s="49"/>
      <c r="CA91" s="49"/>
      <c r="CC91" s="49"/>
      <c r="CE91" s="49"/>
      <c r="CG91" s="49"/>
      <c r="CI91" s="49"/>
      <c r="CK91" s="49"/>
      <c r="CM91" s="49"/>
      <c r="CO91" s="49"/>
      <c r="CQ91" s="49"/>
      <c r="CS91" s="49"/>
      <c r="CU91" s="49"/>
      <c r="CW91" s="49"/>
      <c r="CY91" s="49"/>
      <c r="DA91" s="49"/>
      <c r="DC91" s="49"/>
      <c r="DE91" s="49"/>
      <c r="DG91" s="49"/>
      <c r="DI91" s="49"/>
      <c r="DK91" s="49"/>
      <c r="DM91" s="49"/>
      <c r="DO91" s="49"/>
      <c r="DQ91" s="49"/>
      <c r="DR91" s="254"/>
      <c r="DS91" s="49"/>
      <c r="DT91" s="254"/>
      <c r="DU91" s="254"/>
      <c r="DW91" s="254"/>
    </row>
    <row r="92" spans="1:133" s="2" customFormat="1" ht="15.75" hidden="1" customHeight="1">
      <c r="A92" s="156"/>
      <c r="B92" s="156"/>
      <c r="C92" s="58"/>
      <c r="D92" s="218"/>
      <c r="E92" s="487"/>
      <c r="F92" s="462"/>
      <c r="G92" s="794"/>
      <c r="H92" s="35"/>
      <c r="I92" s="42"/>
      <c r="J92" s="422"/>
      <c r="K92" s="35"/>
      <c r="L92" s="43"/>
      <c r="M92" s="43"/>
      <c r="N92" s="43"/>
      <c r="O92" s="43"/>
      <c r="P92" s="43"/>
      <c r="Q92" s="43"/>
      <c r="R92" s="43"/>
      <c r="S92" s="43"/>
      <c r="T92" s="43"/>
      <c r="U92" s="58"/>
      <c r="V92" s="156"/>
      <c r="W92" s="58"/>
      <c r="X92" s="156"/>
      <c r="Y92" s="58"/>
      <c r="Z92" s="156"/>
      <c r="AA92" s="58"/>
      <c r="AB92" s="156"/>
      <c r="AC92" s="58"/>
      <c r="AD92" s="156"/>
      <c r="AE92" s="58"/>
      <c r="AF92" s="156"/>
      <c r="AG92" s="58"/>
      <c r="AH92" s="156"/>
      <c r="AI92" s="58"/>
      <c r="AJ92" s="156"/>
      <c r="AK92" s="58"/>
      <c r="AL92" s="156"/>
      <c r="AM92" s="58"/>
      <c r="AN92" s="156"/>
      <c r="AO92" s="58"/>
      <c r="AP92" s="156"/>
      <c r="AQ92" s="58"/>
      <c r="AR92" s="156"/>
      <c r="AS92" s="58"/>
      <c r="AT92" s="156"/>
      <c r="AU92" s="58"/>
      <c r="AV92" s="156"/>
      <c r="AW92" s="58"/>
      <c r="AX92" s="156"/>
      <c r="AY92" s="58"/>
      <c r="AZ92" s="156"/>
      <c r="BA92" s="58"/>
      <c r="BB92" s="156"/>
      <c r="BC92" s="58"/>
      <c r="BD92" s="156"/>
      <c r="BE92" s="58"/>
      <c r="BF92" s="156"/>
      <c r="BG92" s="58"/>
      <c r="BH92" s="156"/>
      <c r="BI92" s="58"/>
      <c r="BJ92" s="156"/>
      <c r="BK92" s="58"/>
      <c r="BL92" s="156"/>
      <c r="BM92" s="58"/>
      <c r="BN92" s="156"/>
      <c r="BO92" s="58"/>
      <c r="BP92" s="156"/>
      <c r="BQ92" s="58"/>
      <c r="BR92" s="156"/>
      <c r="BS92" s="58"/>
      <c r="BT92" s="156"/>
      <c r="BU92" s="58"/>
      <c r="BV92" s="156"/>
      <c r="BW92" s="58"/>
      <c r="BX92" s="156"/>
      <c r="BY92" s="58"/>
      <c r="BZ92" s="156"/>
      <c r="CA92" s="58"/>
      <c r="CB92" s="156"/>
      <c r="CC92" s="58"/>
      <c r="CD92" s="156"/>
      <c r="CE92" s="58"/>
      <c r="CF92" s="156"/>
      <c r="CG92" s="58"/>
      <c r="CH92" s="156"/>
      <c r="CI92" s="58"/>
      <c r="CJ92" s="156"/>
      <c r="CK92" s="58"/>
      <c r="CL92" s="156"/>
      <c r="CM92" s="58"/>
      <c r="CN92" s="156"/>
      <c r="CO92" s="58"/>
      <c r="CP92" s="156"/>
      <c r="CQ92" s="58"/>
      <c r="CR92" s="156"/>
      <c r="CS92" s="58"/>
      <c r="CT92" s="156"/>
      <c r="CU92" s="58"/>
      <c r="CV92" s="156"/>
      <c r="CW92" s="58"/>
      <c r="CX92" s="156"/>
      <c r="CY92" s="58"/>
      <c r="CZ92" s="156"/>
      <c r="DA92" s="58"/>
      <c r="DB92" s="156"/>
      <c r="DC92" s="58"/>
      <c r="DD92" s="156"/>
      <c r="DE92" s="58"/>
      <c r="DF92" s="156"/>
      <c r="DG92" s="58"/>
      <c r="DH92" s="156"/>
      <c r="DI92" s="58"/>
      <c r="DJ92" s="156"/>
      <c r="DK92" s="58"/>
      <c r="DL92" s="156"/>
      <c r="DM92" s="58"/>
      <c r="DN92" s="156"/>
      <c r="DO92" s="58"/>
      <c r="DP92" s="156"/>
      <c r="DQ92" s="58"/>
      <c r="DR92" s="156"/>
      <c r="DS92" s="58"/>
      <c r="DT92" s="156"/>
      <c r="DU92" s="11"/>
      <c r="DV92" s="156"/>
      <c r="DW92" s="183"/>
      <c r="DX92" s="156"/>
      <c r="DY92" s="23"/>
    </row>
    <row r="93" spans="1:133" s="497" customFormat="1" ht="34.5" hidden="1" customHeight="1">
      <c r="A93" s="593" t="s">
        <v>301</v>
      </c>
      <c r="B93" s="593" t="s">
        <v>1601</v>
      </c>
      <c r="C93" s="504" t="s">
        <v>12</v>
      </c>
      <c r="D93" s="593" t="s">
        <v>266</v>
      </c>
      <c r="E93" s="591" t="s">
        <v>1665</v>
      </c>
      <c r="F93" s="594" t="s">
        <v>14</v>
      </c>
      <c r="G93" s="478"/>
      <c r="H93" s="594" t="s">
        <v>1611</v>
      </c>
      <c r="I93" s="594" t="s">
        <v>1612</v>
      </c>
      <c r="J93" s="591" t="s">
        <v>299</v>
      </c>
      <c r="K93" s="594" t="s">
        <v>298</v>
      </c>
      <c r="L93" s="591" t="s">
        <v>1353</v>
      </c>
      <c r="M93" s="591" t="s">
        <v>1551</v>
      </c>
      <c r="N93" s="591" t="s">
        <v>1552</v>
      </c>
      <c r="O93" s="591" t="s">
        <v>1760</v>
      </c>
      <c r="P93" s="591" t="s">
        <v>1761</v>
      </c>
      <c r="Q93" s="591" t="s">
        <v>2276</v>
      </c>
      <c r="R93" s="591" t="s">
        <v>2277</v>
      </c>
      <c r="S93" s="1115" t="s">
        <v>876</v>
      </c>
      <c r="T93" s="1115"/>
      <c r="U93" s="38"/>
      <c r="V93" s="853"/>
      <c r="W93" s="38"/>
      <c r="X93" s="853"/>
      <c r="Y93" s="38"/>
      <c r="Z93" s="853"/>
      <c r="AA93" s="38"/>
      <c r="AB93" s="853"/>
      <c r="AC93" s="38"/>
      <c r="AD93" s="853"/>
      <c r="AE93" s="38"/>
      <c r="AF93" s="853"/>
      <c r="AG93" s="38"/>
      <c r="AH93" s="853"/>
      <c r="AI93" s="38"/>
      <c r="AJ93" s="853"/>
      <c r="AK93" s="38"/>
      <c r="AL93" s="853"/>
      <c r="AM93" s="38"/>
      <c r="AN93" s="853"/>
      <c r="AO93" s="38"/>
      <c r="AP93" s="853"/>
      <c r="AQ93" s="38"/>
      <c r="AR93" s="853"/>
      <c r="AS93" s="38"/>
      <c r="AT93" s="853"/>
      <c r="AU93" s="38"/>
      <c r="AV93" s="853"/>
      <c r="AW93" s="38"/>
      <c r="AX93" s="853"/>
      <c r="AY93" s="38"/>
      <c r="AZ93" s="853"/>
      <c r="BA93" s="38"/>
      <c r="BB93" s="853"/>
      <c r="BC93" s="38"/>
      <c r="BD93" s="853"/>
      <c r="BE93" s="38"/>
      <c r="BF93" s="853"/>
      <c r="BG93" s="38"/>
      <c r="BH93" s="853"/>
      <c r="BI93" s="38"/>
      <c r="BJ93" s="853"/>
      <c r="BK93" s="38"/>
      <c r="BL93" s="853"/>
      <c r="BM93" s="38"/>
      <c r="BN93" s="853"/>
      <c r="BO93" s="38"/>
      <c r="BP93" s="853"/>
      <c r="BQ93" s="38"/>
      <c r="BR93" s="853"/>
      <c r="BS93" s="38"/>
      <c r="BT93" s="853"/>
      <c r="BU93" s="38"/>
      <c r="BV93" s="853"/>
      <c r="BW93" s="38"/>
      <c r="BX93" s="853"/>
      <c r="BY93" s="38"/>
      <c r="BZ93" s="853"/>
      <c r="CA93" s="38"/>
      <c r="CB93" s="853"/>
      <c r="CC93" s="38"/>
      <c r="CD93" s="853"/>
      <c r="CE93" s="38"/>
      <c r="CF93" s="853"/>
      <c r="CG93" s="38"/>
      <c r="CH93" s="853"/>
      <c r="CI93" s="38"/>
      <c r="CJ93" s="853"/>
      <c r="CK93" s="38"/>
      <c r="CL93" s="853"/>
      <c r="CM93" s="38"/>
      <c r="CN93" s="853"/>
      <c r="CO93" s="38"/>
      <c r="CP93" s="853"/>
      <c r="CQ93" s="38"/>
      <c r="CR93" s="853"/>
      <c r="CS93" s="38"/>
      <c r="CT93" s="853"/>
      <c r="CU93" s="38"/>
      <c r="CV93" s="853"/>
      <c r="CW93" s="38"/>
      <c r="CX93" s="853"/>
      <c r="CY93" s="38"/>
      <c r="CZ93" s="853"/>
      <c r="DA93" s="38"/>
      <c r="DB93" s="853"/>
      <c r="DC93" s="38"/>
      <c r="DD93" s="853"/>
      <c r="DE93" s="38"/>
      <c r="DF93" s="853"/>
      <c r="DG93" s="38"/>
      <c r="DH93" s="853"/>
      <c r="DI93" s="38"/>
      <c r="DJ93" s="853"/>
      <c r="DK93" s="38"/>
      <c r="DL93" s="853"/>
      <c r="DM93" s="38"/>
      <c r="DN93" s="853"/>
      <c r="DO93" s="38"/>
      <c r="DP93" s="853"/>
      <c r="DQ93" s="38"/>
      <c r="DR93" s="853"/>
      <c r="DS93" s="38"/>
      <c r="DT93" s="853"/>
      <c r="DU93" s="473" t="s">
        <v>876</v>
      </c>
      <c r="DV93" s="474"/>
      <c r="DW93" s="473" t="s">
        <v>877</v>
      </c>
      <c r="DX93" s="173"/>
      <c r="DY93" s="473" t="s">
        <v>1668</v>
      </c>
    </row>
    <row r="94" spans="1:133" s="184" customFormat="1" ht="21" hidden="1" customHeight="1">
      <c r="A94" s="38"/>
      <c r="B94" s="38"/>
      <c r="C94" s="38" t="s">
        <v>16</v>
      </c>
      <c r="D94" s="556" t="s">
        <v>272</v>
      </c>
      <c r="E94" s="477">
        <v>10004</v>
      </c>
      <c r="F94" s="457">
        <v>29221</v>
      </c>
      <c r="G94" s="788"/>
      <c r="H94" s="66">
        <v>2019</v>
      </c>
      <c r="I94" s="26">
        <v>35417</v>
      </c>
      <c r="J94" s="431" t="s">
        <v>801</v>
      </c>
      <c r="K94" s="385" t="s">
        <v>1655</v>
      </c>
      <c r="L94" s="16">
        <v>163</v>
      </c>
      <c r="M94" s="16">
        <v>0</v>
      </c>
      <c r="N94" s="16">
        <v>163</v>
      </c>
      <c r="O94" s="16">
        <v>0</v>
      </c>
      <c r="P94" s="16">
        <v>163</v>
      </c>
      <c r="Q94" s="16">
        <v>0</v>
      </c>
      <c r="R94" s="16">
        <v>0</v>
      </c>
      <c r="S94" s="1114">
        <v>0</v>
      </c>
      <c r="T94" s="1114"/>
      <c r="U94" s="15"/>
      <c r="V94" s="769"/>
      <c r="W94" s="15"/>
      <c r="X94" s="769"/>
      <c r="Y94" s="15"/>
      <c r="Z94" s="769"/>
      <c r="AA94" s="15"/>
      <c r="AB94" s="769"/>
      <c r="AC94" s="15"/>
      <c r="AD94" s="769"/>
      <c r="AE94" s="15"/>
      <c r="AF94" s="769"/>
      <c r="AG94" s="15"/>
      <c r="AH94" s="769"/>
      <c r="AI94" s="15"/>
      <c r="AJ94" s="769"/>
      <c r="AK94" s="15"/>
      <c r="AL94" s="769"/>
      <c r="AM94" s="15"/>
      <c r="AN94" s="769"/>
      <c r="AO94" s="15"/>
      <c r="AP94" s="769"/>
      <c r="AQ94" s="15"/>
      <c r="AR94" s="769"/>
      <c r="AS94" s="15"/>
      <c r="AT94" s="769"/>
      <c r="AU94" s="15"/>
      <c r="AV94" s="769"/>
      <c r="AW94" s="15"/>
      <c r="AX94" s="769"/>
      <c r="AY94" s="15"/>
      <c r="AZ94" s="769"/>
      <c r="BA94" s="15"/>
      <c r="BB94" s="769"/>
      <c r="BC94" s="15"/>
      <c r="BD94" s="769"/>
      <c r="BE94" s="15"/>
      <c r="BF94" s="769"/>
      <c r="BG94" s="15"/>
      <c r="BH94" s="769"/>
      <c r="BI94" s="15"/>
      <c r="BJ94" s="769"/>
      <c r="BK94" s="15"/>
      <c r="BL94" s="769"/>
      <c r="BM94" s="15"/>
      <c r="BN94" s="769"/>
      <c r="BO94" s="15"/>
      <c r="BP94" s="769"/>
      <c r="BQ94" s="15"/>
      <c r="BR94" s="769"/>
      <c r="BS94" s="15"/>
      <c r="BT94" s="769"/>
      <c r="BU94" s="15"/>
      <c r="BV94" s="770"/>
      <c r="BW94" s="15"/>
      <c r="BX94" s="770"/>
      <c r="BY94" s="15"/>
      <c r="BZ94" s="770"/>
      <c r="CA94" s="15"/>
      <c r="CB94" s="770"/>
      <c r="CC94" s="15"/>
      <c r="CD94" s="770"/>
      <c r="CE94" s="15"/>
      <c r="CF94" s="770"/>
      <c r="CG94" s="15"/>
      <c r="CH94" s="770"/>
      <c r="CI94" s="15"/>
      <c r="CJ94" s="770"/>
      <c r="CK94" s="15"/>
      <c r="CL94" s="770"/>
      <c r="CM94" s="15"/>
      <c r="CN94" s="770"/>
      <c r="CO94" s="15"/>
      <c r="CP94" s="770"/>
      <c r="CQ94" s="15"/>
      <c r="CR94" s="770"/>
      <c r="CS94" s="15"/>
      <c r="CT94" s="770"/>
      <c r="CU94" s="15"/>
      <c r="CV94" s="770"/>
      <c r="CW94" s="15"/>
      <c r="CX94" s="770"/>
      <c r="CY94" s="15"/>
      <c r="CZ94" s="770"/>
      <c r="DA94" s="15"/>
      <c r="DB94" s="770"/>
      <c r="DC94" s="15"/>
      <c r="DD94" s="770"/>
      <c r="DE94" s="15"/>
      <c r="DF94" s="770"/>
      <c r="DG94" s="15"/>
      <c r="DH94" s="770"/>
      <c r="DI94" s="15"/>
      <c r="DJ94" s="770"/>
      <c r="DK94" s="15"/>
      <c r="DL94" s="770"/>
      <c r="DM94" s="15"/>
      <c r="DN94" s="770"/>
      <c r="DO94" s="15"/>
      <c r="DP94" s="770"/>
      <c r="DQ94" s="15"/>
      <c r="DR94" s="770"/>
      <c r="DS94" s="15"/>
      <c r="DT94" s="773"/>
      <c r="DU94" s="168">
        <f>COUNT(U94:BS94)</f>
        <v>0</v>
      </c>
      <c r="DW94" s="168">
        <f>COUNT(BU94:DS94)</f>
        <v>0</v>
      </c>
      <c r="DY94" s="15">
        <f t="shared" ref="DY94" si="19">SUM(DU94,DW94)</f>
        <v>0</v>
      </c>
    </row>
    <row r="95" spans="1:133" s="2" customFormat="1" ht="15.75" hidden="1" customHeight="1">
      <c r="A95" s="156"/>
      <c r="B95" s="156"/>
      <c r="C95" s="58"/>
      <c r="D95" s="218"/>
      <c r="E95" s="487"/>
      <c r="F95" s="462"/>
      <c r="G95" s="794"/>
      <c r="H95" s="35"/>
      <c r="I95" s="42"/>
      <c r="J95" s="422"/>
      <c r="K95" s="35"/>
      <c r="L95" s="43"/>
      <c r="M95" s="43"/>
      <c r="N95" s="43"/>
      <c r="O95" s="43"/>
      <c r="P95" s="43"/>
      <c r="Q95" s="43"/>
      <c r="R95" s="43"/>
      <c r="S95" s="43"/>
      <c r="T95" s="43"/>
      <c r="U95" s="58"/>
      <c r="V95" s="156"/>
      <c r="W95" s="58"/>
      <c r="X95" s="156"/>
      <c r="Y95" s="58"/>
      <c r="Z95" s="156"/>
      <c r="AA95" s="58"/>
      <c r="AB95" s="156"/>
      <c r="AC95" s="58"/>
      <c r="AD95" s="156"/>
      <c r="AE95" s="58"/>
      <c r="AF95" s="156"/>
      <c r="AG95" s="58"/>
      <c r="AH95" s="156"/>
      <c r="AI95" s="58"/>
      <c r="AJ95" s="156"/>
      <c r="AK95" s="58"/>
      <c r="AL95" s="156"/>
      <c r="AM95" s="58"/>
      <c r="AN95" s="156"/>
      <c r="AO95" s="58"/>
      <c r="AP95" s="156"/>
      <c r="AQ95" s="58"/>
      <c r="AR95" s="156"/>
      <c r="AS95" s="58"/>
      <c r="AT95" s="156"/>
      <c r="AU95" s="58"/>
      <c r="AV95" s="156"/>
      <c r="AW95" s="58"/>
      <c r="AX95" s="156"/>
      <c r="AY95" s="58"/>
      <c r="AZ95" s="156"/>
      <c r="BA95" s="58"/>
      <c r="BB95" s="156"/>
      <c r="BC95" s="58"/>
      <c r="BD95" s="156"/>
      <c r="BE95" s="58"/>
      <c r="BF95" s="156"/>
      <c r="BG95" s="58"/>
      <c r="BH95" s="156"/>
      <c r="BI95" s="58"/>
      <c r="BJ95" s="156"/>
      <c r="BK95" s="58"/>
      <c r="BL95" s="156"/>
      <c r="BM95" s="58"/>
      <c r="BN95" s="156"/>
      <c r="BO95" s="58"/>
      <c r="BP95" s="156"/>
      <c r="BQ95" s="58"/>
      <c r="BR95" s="156"/>
      <c r="BS95" s="58"/>
      <c r="BT95" s="156"/>
      <c r="BU95" s="58"/>
      <c r="BV95" s="156"/>
      <c r="BW95" s="58"/>
      <c r="BX95" s="156"/>
      <c r="BY95" s="58"/>
      <c r="BZ95" s="156"/>
      <c r="CA95" s="58"/>
      <c r="CB95" s="156"/>
      <c r="CC95" s="58"/>
      <c r="CD95" s="156"/>
      <c r="CE95" s="58"/>
      <c r="CF95" s="156"/>
      <c r="CG95" s="58"/>
      <c r="CH95" s="156"/>
      <c r="CI95" s="58"/>
      <c r="CJ95" s="156"/>
      <c r="CK95" s="58"/>
      <c r="CL95" s="156"/>
      <c r="CM95" s="58"/>
      <c r="CN95" s="156"/>
      <c r="CO95" s="58"/>
      <c r="CP95" s="156"/>
      <c r="CQ95" s="58"/>
      <c r="CR95" s="156"/>
      <c r="CS95" s="58"/>
      <c r="CT95" s="156"/>
      <c r="CU95" s="58"/>
      <c r="CV95" s="156"/>
      <c r="CW95" s="58"/>
      <c r="CX95" s="156"/>
      <c r="CY95" s="58"/>
      <c r="CZ95" s="156"/>
      <c r="DA95" s="58"/>
      <c r="DB95" s="156"/>
      <c r="DC95" s="58"/>
      <c r="DD95" s="156"/>
      <c r="DE95" s="58"/>
      <c r="DF95" s="156"/>
      <c r="DG95" s="58"/>
      <c r="DH95" s="156"/>
      <c r="DI95" s="58"/>
      <c r="DJ95" s="156"/>
      <c r="DK95" s="58"/>
      <c r="DL95" s="156"/>
      <c r="DM95" s="58"/>
      <c r="DN95" s="156"/>
      <c r="DO95" s="58"/>
      <c r="DP95" s="156"/>
      <c r="DQ95" s="58"/>
      <c r="DR95" s="156"/>
      <c r="DS95" s="58"/>
      <c r="DT95" s="156"/>
      <c r="DU95" s="11"/>
      <c r="DV95" s="156"/>
      <c r="DW95" s="183"/>
      <c r="DX95" s="156"/>
      <c r="DY95" s="23"/>
    </row>
    <row r="96" spans="1:133" s="50" customFormat="1" ht="54" hidden="1" customHeight="1">
      <c r="C96" s="49"/>
      <c r="D96" s="49" t="s">
        <v>1879</v>
      </c>
      <c r="E96" s="191"/>
      <c r="F96" s="465"/>
      <c r="G96" s="191"/>
      <c r="H96" s="257"/>
      <c r="I96" s="35"/>
      <c r="J96" s="3"/>
      <c r="K96" s="257"/>
      <c r="U96" s="49"/>
      <c r="W96" s="49"/>
      <c r="Y96" s="49"/>
      <c r="AA96" s="49"/>
      <c r="AC96" s="49"/>
      <c r="AE96" s="49"/>
      <c r="AG96" s="49"/>
      <c r="AI96" s="49"/>
      <c r="AK96" s="49"/>
      <c r="AM96" s="49"/>
      <c r="AO96" s="49"/>
      <c r="AQ96" s="49"/>
      <c r="AS96" s="49"/>
      <c r="AU96" s="49"/>
      <c r="AW96" s="49"/>
      <c r="AY96" s="49"/>
      <c r="BA96" s="49"/>
      <c r="BC96" s="49"/>
      <c r="BE96" s="49"/>
      <c r="BG96" s="49"/>
      <c r="BI96" s="49"/>
      <c r="BK96" s="49"/>
      <c r="BM96" s="49"/>
      <c r="BO96" s="49"/>
      <c r="BQ96" s="49"/>
      <c r="BS96" s="49"/>
      <c r="BU96" s="49"/>
      <c r="BW96" s="49"/>
      <c r="BY96" s="49"/>
      <c r="CA96" s="49"/>
      <c r="CC96" s="49"/>
      <c r="CE96" s="49"/>
      <c r="CG96" s="49"/>
      <c r="CI96" s="49"/>
      <c r="CK96" s="49"/>
      <c r="CM96" s="49"/>
      <c r="CO96" s="49"/>
      <c r="CQ96" s="49"/>
      <c r="CS96" s="49"/>
      <c r="CU96" s="49"/>
      <c r="CW96" s="49"/>
      <c r="CY96" s="49"/>
      <c r="DA96" s="49"/>
      <c r="DC96" s="49"/>
      <c r="DE96" s="49"/>
      <c r="DG96" s="49"/>
      <c r="DI96" s="49"/>
      <c r="DK96" s="49"/>
      <c r="DM96" s="49"/>
      <c r="DO96" s="49"/>
      <c r="DQ96" s="49"/>
      <c r="DS96" s="49"/>
      <c r="DU96" s="254"/>
      <c r="DV96" s="254"/>
      <c r="DW96" s="254"/>
    </row>
    <row r="97" spans="1:133" s="2" customFormat="1" ht="15.75" hidden="1" customHeight="1">
      <c r="A97" s="156"/>
      <c r="B97" s="156"/>
      <c r="C97" s="58"/>
      <c r="D97" s="218"/>
      <c r="E97" s="487"/>
      <c r="F97" s="462"/>
      <c r="G97" s="794"/>
      <c r="H97" s="35"/>
      <c r="I97" s="42"/>
      <c r="J97" s="422"/>
      <c r="K97" s="35"/>
      <c r="L97" s="43"/>
      <c r="M97" s="43"/>
      <c r="N97" s="43"/>
      <c r="O97" s="43"/>
      <c r="P97" s="43"/>
      <c r="Q97" s="43"/>
      <c r="R97" s="43"/>
      <c r="S97" s="43"/>
      <c r="T97" s="43"/>
      <c r="U97" s="58"/>
      <c r="V97" s="156"/>
      <c r="W97" s="58"/>
      <c r="X97" s="156"/>
      <c r="Y97" s="58"/>
      <c r="Z97" s="156"/>
      <c r="AA97" s="58"/>
      <c r="AB97" s="156"/>
      <c r="AC97" s="58"/>
      <c r="AD97" s="156"/>
      <c r="AE97" s="58"/>
      <c r="AF97" s="156"/>
      <c r="AG97" s="58"/>
      <c r="AH97" s="156"/>
      <c r="AI97" s="58"/>
      <c r="AJ97" s="156"/>
      <c r="AK97" s="58"/>
      <c r="AL97" s="156"/>
      <c r="AM97" s="58"/>
      <c r="AN97" s="156"/>
      <c r="AO97" s="58"/>
      <c r="AP97" s="156"/>
      <c r="AQ97" s="58"/>
      <c r="AR97" s="156"/>
      <c r="AS97" s="58"/>
      <c r="AT97" s="156"/>
      <c r="AU97" s="58"/>
      <c r="AV97" s="156"/>
      <c r="AW97" s="58"/>
      <c r="AX97" s="156"/>
      <c r="AY97" s="58"/>
      <c r="AZ97" s="156"/>
      <c r="BA97" s="58"/>
      <c r="BB97" s="156"/>
      <c r="BC97" s="58"/>
      <c r="BD97" s="156"/>
      <c r="BE97" s="58"/>
      <c r="BF97" s="156"/>
      <c r="BG97" s="58"/>
      <c r="BH97" s="156"/>
      <c r="BI97" s="58"/>
      <c r="BJ97" s="156"/>
      <c r="BK97" s="58"/>
      <c r="BL97" s="156"/>
      <c r="BM97" s="58"/>
      <c r="BN97" s="156"/>
      <c r="BO97" s="58"/>
      <c r="BP97" s="156"/>
      <c r="BQ97" s="58"/>
      <c r="BR97" s="156"/>
      <c r="BS97" s="58"/>
      <c r="BT97" s="156"/>
      <c r="BU97" s="58"/>
      <c r="BV97" s="156"/>
      <c r="BW97" s="58"/>
      <c r="BX97" s="156"/>
      <c r="BY97" s="58"/>
      <c r="BZ97" s="156"/>
      <c r="CA97" s="58"/>
      <c r="CB97" s="156"/>
      <c r="CC97" s="58"/>
      <c r="CD97" s="156"/>
      <c r="CE97" s="58"/>
      <c r="CF97" s="156"/>
      <c r="CG97" s="58"/>
      <c r="CH97" s="156"/>
      <c r="CI97" s="58"/>
      <c r="CJ97" s="156"/>
      <c r="CK97" s="58"/>
      <c r="CL97" s="156"/>
      <c r="CM97" s="58"/>
      <c r="CN97" s="156"/>
      <c r="CO97" s="58"/>
      <c r="CP97" s="156"/>
      <c r="CQ97" s="58"/>
      <c r="CR97" s="156"/>
      <c r="CS97" s="58"/>
      <c r="CT97" s="156"/>
      <c r="CU97" s="58"/>
      <c r="CV97" s="156"/>
      <c r="CW97" s="58"/>
      <c r="CX97" s="156"/>
      <c r="CY97" s="58"/>
      <c r="CZ97" s="156"/>
      <c r="DA97" s="58"/>
      <c r="DB97" s="156"/>
      <c r="DC97" s="58"/>
      <c r="DD97" s="156"/>
      <c r="DE97" s="58"/>
      <c r="DF97" s="156"/>
      <c r="DG97" s="58"/>
      <c r="DH97" s="156"/>
      <c r="DI97" s="58"/>
      <c r="DJ97" s="156"/>
      <c r="DK97" s="58"/>
      <c r="DL97" s="156"/>
      <c r="DM97" s="58"/>
      <c r="DN97" s="156"/>
      <c r="DO97" s="58"/>
      <c r="DP97" s="156"/>
      <c r="DQ97" s="58"/>
      <c r="DR97" s="156"/>
      <c r="DS97" s="58"/>
      <c r="DT97" s="156"/>
      <c r="DU97" s="11"/>
      <c r="DV97" s="156"/>
      <c r="DW97" s="183"/>
      <c r="DX97" s="156"/>
      <c r="DY97" s="23"/>
    </row>
    <row r="98" spans="1:133" s="497" customFormat="1" ht="34.5" hidden="1" customHeight="1">
      <c r="A98" s="593" t="s">
        <v>301</v>
      </c>
      <c r="B98" s="593" t="s">
        <v>1601</v>
      </c>
      <c r="C98" s="599" t="s">
        <v>12</v>
      </c>
      <c r="D98" s="593" t="s">
        <v>39</v>
      </c>
      <c r="E98" s="591" t="s">
        <v>1665</v>
      </c>
      <c r="F98" s="594" t="s">
        <v>14</v>
      </c>
      <c r="G98" s="478"/>
      <c r="H98" s="594" t="s">
        <v>1611</v>
      </c>
      <c r="I98" s="594" t="s">
        <v>1612</v>
      </c>
      <c r="J98" s="591" t="s">
        <v>299</v>
      </c>
      <c r="K98" s="594" t="s">
        <v>298</v>
      </c>
      <c r="L98" s="591" t="s">
        <v>1353</v>
      </c>
      <c r="M98" s="591" t="s">
        <v>1551</v>
      </c>
      <c r="N98" s="591" t="s">
        <v>1552</v>
      </c>
      <c r="O98" s="591" t="s">
        <v>1668</v>
      </c>
      <c r="P98" s="591"/>
      <c r="Q98" s="591" t="s">
        <v>1668</v>
      </c>
      <c r="R98" s="591"/>
      <c r="S98" s="1115" t="s">
        <v>876</v>
      </c>
      <c r="T98" s="1115"/>
      <c r="U98" s="38">
        <v>2</v>
      </c>
      <c r="V98" s="853"/>
      <c r="W98" s="38">
        <v>9</v>
      </c>
      <c r="X98" s="853"/>
      <c r="Y98" s="38">
        <v>16</v>
      </c>
      <c r="Z98" s="853"/>
      <c r="AA98" s="38">
        <v>23</v>
      </c>
      <c r="AB98" s="853"/>
      <c r="AC98" s="38">
        <v>6</v>
      </c>
      <c r="AD98" s="853"/>
      <c r="AE98" s="38"/>
      <c r="AF98" s="853"/>
      <c r="AG98" s="38">
        <v>13</v>
      </c>
      <c r="AH98" s="853"/>
      <c r="AI98" s="38">
        <v>27</v>
      </c>
      <c r="AJ98" s="853"/>
      <c r="AK98" s="38">
        <v>5</v>
      </c>
      <c r="AL98" s="853"/>
      <c r="AM98" s="38">
        <v>12</v>
      </c>
      <c r="AN98" s="853"/>
      <c r="AO98" s="38"/>
      <c r="AP98" s="853"/>
      <c r="AQ98" s="38">
        <v>19</v>
      </c>
      <c r="AR98" s="853"/>
      <c r="AS98" s="38">
        <v>26</v>
      </c>
      <c r="AT98" s="853"/>
      <c r="AU98" s="38">
        <v>2</v>
      </c>
      <c r="AV98" s="853"/>
      <c r="AW98" s="38">
        <v>9</v>
      </c>
      <c r="AX98" s="853"/>
      <c r="AY98" s="38">
        <v>16</v>
      </c>
      <c r="AZ98" s="853"/>
      <c r="BA98" s="38">
        <v>30</v>
      </c>
      <c r="BB98" s="853"/>
      <c r="BC98" s="38">
        <v>7</v>
      </c>
      <c r="BD98" s="853"/>
      <c r="BE98" s="38">
        <v>14</v>
      </c>
      <c r="BF98" s="853"/>
      <c r="BG98" s="38">
        <v>21</v>
      </c>
      <c r="BH98" s="853"/>
      <c r="BI98" s="38">
        <v>28</v>
      </c>
      <c r="BJ98" s="853"/>
      <c r="BK98" s="38">
        <v>4</v>
      </c>
      <c r="BL98" s="853"/>
      <c r="BM98" s="38">
        <v>11</v>
      </c>
      <c r="BN98" s="853"/>
      <c r="BO98" s="38"/>
      <c r="BP98" s="853"/>
      <c r="BQ98" s="38">
        <v>18</v>
      </c>
      <c r="BR98" s="853"/>
      <c r="BS98" s="38">
        <v>25</v>
      </c>
      <c r="BT98" s="853"/>
      <c r="BU98" s="38">
        <v>2</v>
      </c>
      <c r="BV98" s="853"/>
      <c r="BW98" s="38">
        <v>9</v>
      </c>
      <c r="BX98" s="853"/>
      <c r="BY98" s="38">
        <v>16</v>
      </c>
      <c r="BZ98" s="853"/>
      <c r="CA98" s="38">
        <v>30</v>
      </c>
      <c r="CB98" s="853"/>
      <c r="CC98" s="38">
        <v>6</v>
      </c>
      <c r="CD98" s="853"/>
      <c r="CE98" s="38">
        <v>13</v>
      </c>
      <c r="CF98" s="853"/>
      <c r="CG98" s="38">
        <v>20</v>
      </c>
      <c r="CH98" s="853"/>
      <c r="CI98" s="38">
        <v>27</v>
      </c>
      <c r="CJ98" s="853"/>
      <c r="CK98" s="38">
        <v>3</v>
      </c>
      <c r="CL98" s="853"/>
      <c r="CM98" s="38">
        <v>10</v>
      </c>
      <c r="CN98" s="853"/>
      <c r="CO98" s="38"/>
      <c r="CP98" s="853"/>
      <c r="CQ98" s="38"/>
      <c r="CR98" s="853"/>
      <c r="CS98" s="38">
        <v>24</v>
      </c>
      <c r="CT98" s="853"/>
      <c r="CU98" s="38">
        <v>1</v>
      </c>
      <c r="CV98" s="853"/>
      <c r="CW98" s="38">
        <v>8</v>
      </c>
      <c r="CX98" s="853"/>
      <c r="CY98" s="38">
        <v>22</v>
      </c>
      <c r="CZ98" s="853"/>
      <c r="DA98" s="38">
        <v>29</v>
      </c>
      <c r="DB98" s="853"/>
      <c r="DC98" s="38">
        <v>5</v>
      </c>
      <c r="DD98" s="853"/>
      <c r="DE98" s="38">
        <v>12</v>
      </c>
      <c r="DF98" s="853"/>
      <c r="DG98" s="38">
        <v>19</v>
      </c>
      <c r="DH98" s="853"/>
      <c r="DI98" s="38">
        <v>26</v>
      </c>
      <c r="DJ98" s="853"/>
      <c r="DK98" s="38">
        <v>3</v>
      </c>
      <c r="DL98" s="853"/>
      <c r="DM98" s="38">
        <v>10</v>
      </c>
      <c r="DN98" s="853"/>
      <c r="DO98" s="38">
        <v>17</v>
      </c>
      <c r="DP98" s="853"/>
      <c r="DQ98" s="38">
        <v>24</v>
      </c>
      <c r="DR98" s="853"/>
      <c r="DS98" s="38">
        <v>31</v>
      </c>
      <c r="DT98" s="853"/>
      <c r="DU98" s="473" t="s">
        <v>876</v>
      </c>
      <c r="DV98" s="474"/>
      <c r="DW98" s="473" t="s">
        <v>877</v>
      </c>
      <c r="DX98" s="173"/>
      <c r="DY98" s="473" t="s">
        <v>1668</v>
      </c>
    </row>
    <row r="99" spans="1:133" customFormat="1" ht="21" hidden="1" customHeight="1">
      <c r="A99" s="187"/>
      <c r="B99" s="187"/>
      <c r="C99" s="38" t="s">
        <v>36</v>
      </c>
      <c r="D99" s="556" t="s">
        <v>1564</v>
      </c>
      <c r="E99" s="477">
        <v>128</v>
      </c>
      <c r="F99" s="457">
        <v>36770</v>
      </c>
      <c r="G99" s="788"/>
      <c r="H99" s="319" t="s">
        <v>343</v>
      </c>
      <c r="I99" s="27">
        <v>36748</v>
      </c>
      <c r="J99" s="431" t="s">
        <v>408</v>
      </c>
      <c r="K99" s="287" t="s">
        <v>407</v>
      </c>
      <c r="L99" s="16">
        <v>0</v>
      </c>
      <c r="M99" s="16">
        <v>0</v>
      </c>
      <c r="N99" s="16">
        <v>0</v>
      </c>
      <c r="O99" s="16">
        <v>0</v>
      </c>
      <c r="P99" s="16">
        <v>0</v>
      </c>
      <c r="Q99" s="16">
        <v>0</v>
      </c>
      <c r="R99" s="16"/>
      <c r="S99" s="1114">
        <v>0</v>
      </c>
      <c r="T99" s="1114"/>
      <c r="U99" s="15"/>
      <c r="V99" s="769"/>
      <c r="W99" s="16"/>
      <c r="X99" s="776"/>
      <c r="Y99" s="15"/>
      <c r="Z99" s="769"/>
      <c r="AA99" s="15"/>
      <c r="AB99" s="769"/>
      <c r="AC99" s="15"/>
      <c r="AD99" s="769"/>
      <c r="AE99" s="15"/>
      <c r="AF99" s="769"/>
      <c r="AG99" s="15"/>
      <c r="AH99" s="769"/>
      <c r="AI99" s="15"/>
      <c r="AJ99" s="769"/>
      <c r="AK99" s="15"/>
      <c r="AL99" s="769"/>
      <c r="AM99" s="15"/>
      <c r="AN99" s="769"/>
      <c r="AO99" s="15"/>
      <c r="AP99" s="769"/>
      <c r="AQ99" s="15"/>
      <c r="AR99" s="769"/>
      <c r="AS99" s="15"/>
      <c r="AT99" s="769"/>
      <c r="AU99" s="15"/>
      <c r="AV99" s="769"/>
      <c r="AW99" s="15"/>
      <c r="AX99" s="769"/>
      <c r="AY99" s="15"/>
      <c r="AZ99" s="769"/>
      <c r="BA99" s="15"/>
      <c r="BB99" s="769"/>
      <c r="BC99" s="15"/>
      <c r="BD99" s="769"/>
      <c r="BE99" s="15"/>
      <c r="BF99" s="769"/>
      <c r="BG99" s="15"/>
      <c r="BH99" s="769"/>
      <c r="BI99" s="15"/>
      <c r="BJ99" s="769"/>
      <c r="BK99" s="15"/>
      <c r="BL99" s="769"/>
      <c r="BM99" s="15"/>
      <c r="BN99" s="769"/>
      <c r="BO99" s="15"/>
      <c r="BP99" s="769"/>
      <c r="BQ99" s="15"/>
      <c r="BR99" s="769"/>
      <c r="BS99" s="15"/>
      <c r="BT99" s="769"/>
      <c r="BU99" s="15"/>
      <c r="BV99" s="770"/>
      <c r="BW99" s="15"/>
      <c r="BX99" s="770"/>
      <c r="BY99" s="15"/>
      <c r="BZ99" s="770"/>
      <c r="CA99" s="15"/>
      <c r="CB99" s="770"/>
      <c r="CC99" s="15"/>
      <c r="CD99" s="770"/>
      <c r="CE99" s="15"/>
      <c r="CF99" s="770"/>
      <c r="CG99" s="15"/>
      <c r="CH99" s="770"/>
      <c r="CI99" s="15"/>
      <c r="CJ99" s="770"/>
      <c r="CK99" s="15"/>
      <c r="CL99" s="770"/>
      <c r="CM99" s="15"/>
      <c r="CN99" s="770"/>
      <c r="CO99" s="15"/>
      <c r="CP99" s="770"/>
      <c r="CQ99" s="15"/>
      <c r="CR99" s="770"/>
      <c r="CS99" s="15"/>
      <c r="CT99" s="770"/>
      <c r="CU99" s="15"/>
      <c r="CV99" s="770"/>
      <c r="CW99" s="15"/>
      <c r="CX99" s="770"/>
      <c r="CY99" s="15"/>
      <c r="CZ99" s="770"/>
      <c r="DA99" s="15"/>
      <c r="DB99" s="770"/>
      <c r="DC99" s="15"/>
      <c r="DD99" s="770"/>
      <c r="DE99" s="15"/>
      <c r="DF99" s="770"/>
      <c r="DG99" s="15"/>
      <c r="DH99" s="770"/>
      <c r="DI99" s="15"/>
      <c r="DJ99" s="770"/>
      <c r="DK99" s="15"/>
      <c r="DL99" s="770"/>
      <c r="DM99" s="15"/>
      <c r="DN99" s="770"/>
      <c r="DO99" s="15"/>
      <c r="DP99" s="770"/>
      <c r="DQ99" s="15"/>
      <c r="DR99" s="770"/>
      <c r="DS99" s="15"/>
      <c r="DT99" s="770"/>
      <c r="DU99" s="168">
        <f t="shared" ref="DU99:DU108" si="20">COUNT(U99:BS99)</f>
        <v>0</v>
      </c>
      <c r="DV99" s="2"/>
      <c r="DW99" s="168">
        <f t="shared" ref="DW99:DW108" si="21">COUNT(BU99:DS99)</f>
        <v>0</v>
      </c>
      <c r="DX99" s="2"/>
      <c r="DY99" s="15">
        <f t="shared" ref="DY99:DY108" si="22">SUM(DU99,DW99)</f>
        <v>0</v>
      </c>
      <c r="DZ99" s="245"/>
      <c r="EA99" s="245"/>
      <c r="EB99" s="184"/>
      <c r="EC99" s="184"/>
    </row>
    <row r="100" spans="1:133" customFormat="1" ht="21" hidden="1" customHeight="1">
      <c r="A100" s="187"/>
      <c r="B100" s="187"/>
      <c r="C100" s="38" t="s">
        <v>52</v>
      </c>
      <c r="D100" s="556" t="s">
        <v>899</v>
      </c>
      <c r="E100" s="477">
        <v>10024</v>
      </c>
      <c r="F100" s="459">
        <v>38679</v>
      </c>
      <c r="G100" s="788"/>
      <c r="H100" s="319" t="s">
        <v>343</v>
      </c>
      <c r="I100" s="27">
        <v>38731</v>
      </c>
      <c r="J100" s="436" t="s">
        <v>901</v>
      </c>
      <c r="K100" s="287" t="s">
        <v>900</v>
      </c>
      <c r="L100" s="16">
        <v>0</v>
      </c>
      <c r="M100" s="16">
        <v>0</v>
      </c>
      <c r="N100" s="16">
        <v>0</v>
      </c>
      <c r="O100" s="16">
        <v>0</v>
      </c>
      <c r="P100" s="16">
        <v>0</v>
      </c>
      <c r="Q100" s="16">
        <v>0</v>
      </c>
      <c r="R100" s="16"/>
      <c r="S100" s="1114">
        <v>0</v>
      </c>
      <c r="T100" s="1114"/>
      <c r="U100" s="15"/>
      <c r="V100" s="769"/>
      <c r="W100" s="16"/>
      <c r="X100" s="776"/>
      <c r="Y100" s="15"/>
      <c r="Z100" s="769"/>
      <c r="AA100" s="15"/>
      <c r="AB100" s="769"/>
      <c r="AC100" s="15"/>
      <c r="AD100" s="769"/>
      <c r="AE100" s="15"/>
      <c r="AF100" s="769"/>
      <c r="AG100" s="15"/>
      <c r="AH100" s="769"/>
      <c r="AI100" s="15"/>
      <c r="AJ100" s="769"/>
      <c r="AK100" s="15"/>
      <c r="AL100" s="769"/>
      <c r="AM100" s="15"/>
      <c r="AN100" s="769"/>
      <c r="AO100" s="15"/>
      <c r="AP100" s="769"/>
      <c r="AQ100" s="15"/>
      <c r="AR100" s="769"/>
      <c r="AS100" s="15"/>
      <c r="AT100" s="769"/>
      <c r="AU100" s="15"/>
      <c r="AV100" s="769"/>
      <c r="AW100" s="15"/>
      <c r="AX100" s="769"/>
      <c r="AY100" s="15"/>
      <c r="AZ100" s="769"/>
      <c r="BA100" s="15"/>
      <c r="BB100" s="769"/>
      <c r="BC100" s="15"/>
      <c r="BD100" s="769"/>
      <c r="BE100" s="15"/>
      <c r="BF100" s="769"/>
      <c r="BG100" s="15"/>
      <c r="BH100" s="769"/>
      <c r="BI100" s="15"/>
      <c r="BJ100" s="769"/>
      <c r="BK100" s="15"/>
      <c r="BL100" s="769"/>
      <c r="BM100" s="15"/>
      <c r="BN100" s="769"/>
      <c r="BO100" s="15"/>
      <c r="BP100" s="769"/>
      <c r="BQ100" s="15"/>
      <c r="BR100" s="769"/>
      <c r="BS100" s="15"/>
      <c r="BT100" s="769"/>
      <c r="BU100" s="15"/>
      <c r="BV100" s="770"/>
      <c r="BW100" s="15"/>
      <c r="BX100" s="770"/>
      <c r="BY100" s="15"/>
      <c r="BZ100" s="770"/>
      <c r="CA100" s="15"/>
      <c r="CB100" s="770"/>
      <c r="CC100" s="15"/>
      <c r="CD100" s="770"/>
      <c r="CE100" s="15"/>
      <c r="CF100" s="770"/>
      <c r="CG100" s="15"/>
      <c r="CH100" s="770"/>
      <c r="CI100" s="15"/>
      <c r="CJ100" s="770"/>
      <c r="CK100" s="15"/>
      <c r="CL100" s="770"/>
      <c r="CM100" s="15"/>
      <c r="CN100" s="770"/>
      <c r="CO100" s="15"/>
      <c r="CP100" s="770"/>
      <c r="CQ100" s="15"/>
      <c r="CR100" s="770"/>
      <c r="CS100" s="15"/>
      <c r="CT100" s="770"/>
      <c r="CU100" s="15"/>
      <c r="CV100" s="770"/>
      <c r="CW100" s="15"/>
      <c r="CX100" s="770"/>
      <c r="CY100" s="15"/>
      <c r="CZ100" s="770"/>
      <c r="DA100" s="15"/>
      <c r="DB100" s="770"/>
      <c r="DC100" s="15"/>
      <c r="DD100" s="770"/>
      <c r="DE100" s="15"/>
      <c r="DF100" s="770"/>
      <c r="DG100" s="15"/>
      <c r="DH100" s="770"/>
      <c r="DI100" s="15"/>
      <c r="DJ100" s="770"/>
      <c r="DK100" s="15"/>
      <c r="DL100" s="770"/>
      <c r="DM100" s="15"/>
      <c r="DN100" s="770"/>
      <c r="DO100" s="15"/>
      <c r="DP100" s="770"/>
      <c r="DQ100" s="15"/>
      <c r="DR100" s="770"/>
      <c r="DS100" s="15"/>
      <c r="DT100" s="770"/>
      <c r="DU100" s="168">
        <f t="shared" si="20"/>
        <v>0</v>
      </c>
      <c r="DV100" s="2"/>
      <c r="DW100" s="168">
        <f t="shared" si="21"/>
        <v>0</v>
      </c>
      <c r="DX100" s="2"/>
      <c r="DY100" s="15">
        <f t="shared" si="22"/>
        <v>0</v>
      </c>
      <c r="DZ100" s="245"/>
      <c r="EA100" s="245"/>
      <c r="EB100" s="245"/>
      <c r="EC100" s="245"/>
    </row>
    <row r="101" spans="1:133" customFormat="1" ht="21" hidden="1" customHeight="1">
      <c r="A101" s="187"/>
      <c r="B101" s="187"/>
      <c r="C101" s="38" t="s">
        <v>54</v>
      </c>
      <c r="D101" s="556" t="s">
        <v>1396</v>
      </c>
      <c r="E101" s="477">
        <v>1648</v>
      </c>
      <c r="F101" s="459">
        <v>38825</v>
      </c>
      <c r="G101" s="788"/>
      <c r="H101" s="319" t="s">
        <v>343</v>
      </c>
      <c r="I101" s="27">
        <v>23017</v>
      </c>
      <c r="J101" s="436" t="s">
        <v>541</v>
      </c>
      <c r="K101" s="287" t="s">
        <v>540</v>
      </c>
      <c r="L101" s="16">
        <v>0</v>
      </c>
      <c r="M101" s="16">
        <v>0</v>
      </c>
      <c r="N101" s="16">
        <v>0</v>
      </c>
      <c r="O101" s="16">
        <v>0</v>
      </c>
      <c r="P101" s="16">
        <v>0</v>
      </c>
      <c r="Q101" s="16">
        <v>0</v>
      </c>
      <c r="R101" s="16"/>
      <c r="S101" s="1114">
        <v>0</v>
      </c>
      <c r="T101" s="1114"/>
      <c r="U101" s="15"/>
      <c r="V101" s="769"/>
      <c r="W101" s="16"/>
      <c r="X101" s="776"/>
      <c r="Y101" s="15"/>
      <c r="Z101" s="769"/>
      <c r="AA101" s="15"/>
      <c r="AB101" s="769"/>
      <c r="AC101" s="15"/>
      <c r="AD101" s="769"/>
      <c r="AE101" s="15"/>
      <c r="AF101" s="769"/>
      <c r="AG101" s="15"/>
      <c r="AH101" s="769"/>
      <c r="AI101" s="15"/>
      <c r="AJ101" s="769"/>
      <c r="AK101" s="15"/>
      <c r="AL101" s="769"/>
      <c r="AM101" s="15"/>
      <c r="AN101" s="769"/>
      <c r="AO101" s="15"/>
      <c r="AP101" s="769"/>
      <c r="AQ101" s="15"/>
      <c r="AR101" s="769"/>
      <c r="AS101" s="15"/>
      <c r="AT101" s="769"/>
      <c r="AU101" s="15"/>
      <c r="AV101" s="769"/>
      <c r="AW101" s="15"/>
      <c r="AX101" s="769"/>
      <c r="AY101" s="15"/>
      <c r="AZ101" s="769"/>
      <c r="BA101" s="15"/>
      <c r="BB101" s="769"/>
      <c r="BC101" s="15"/>
      <c r="BD101" s="769"/>
      <c r="BE101" s="15"/>
      <c r="BF101" s="769"/>
      <c r="BG101" s="15"/>
      <c r="BH101" s="769"/>
      <c r="BI101" s="15"/>
      <c r="BJ101" s="769"/>
      <c r="BK101" s="15"/>
      <c r="BL101" s="769"/>
      <c r="BM101" s="15"/>
      <c r="BN101" s="769"/>
      <c r="BO101" s="15"/>
      <c r="BP101" s="769"/>
      <c r="BQ101" s="15"/>
      <c r="BR101" s="769"/>
      <c r="BS101" s="15"/>
      <c r="BT101" s="769"/>
      <c r="BU101" s="15"/>
      <c r="BV101" s="770"/>
      <c r="BW101" s="15"/>
      <c r="BX101" s="770"/>
      <c r="BY101" s="15"/>
      <c r="BZ101" s="770"/>
      <c r="CA101" s="15"/>
      <c r="CB101" s="770"/>
      <c r="CC101" s="15"/>
      <c r="CD101" s="770"/>
      <c r="CE101" s="15"/>
      <c r="CF101" s="770"/>
      <c r="CG101" s="15"/>
      <c r="CH101" s="770"/>
      <c r="CI101" s="15"/>
      <c r="CJ101" s="770"/>
      <c r="CK101" s="15"/>
      <c r="CL101" s="770"/>
      <c r="CM101" s="15"/>
      <c r="CN101" s="770"/>
      <c r="CO101" s="15"/>
      <c r="CP101" s="770"/>
      <c r="CQ101" s="15"/>
      <c r="CR101" s="770"/>
      <c r="CS101" s="15"/>
      <c r="CT101" s="770"/>
      <c r="CU101" s="15"/>
      <c r="CV101" s="770"/>
      <c r="CW101" s="15"/>
      <c r="CX101" s="770"/>
      <c r="CY101" s="15"/>
      <c r="CZ101" s="770"/>
      <c r="DA101" s="15"/>
      <c r="DB101" s="770"/>
      <c r="DC101" s="15"/>
      <c r="DD101" s="770"/>
      <c r="DE101" s="15"/>
      <c r="DF101" s="770"/>
      <c r="DG101" s="15"/>
      <c r="DH101" s="770"/>
      <c r="DI101" s="15"/>
      <c r="DJ101" s="770"/>
      <c r="DK101" s="15"/>
      <c r="DL101" s="770"/>
      <c r="DM101" s="15"/>
      <c r="DN101" s="770"/>
      <c r="DO101" s="15"/>
      <c r="DP101" s="770"/>
      <c r="DQ101" s="15"/>
      <c r="DR101" s="770"/>
      <c r="DS101" s="15"/>
      <c r="DT101" s="770"/>
      <c r="DU101" s="168">
        <f t="shared" si="20"/>
        <v>0</v>
      </c>
      <c r="DV101" s="2"/>
      <c r="DW101" s="168">
        <f t="shared" si="21"/>
        <v>0</v>
      </c>
      <c r="DX101" s="2"/>
      <c r="DY101" s="15">
        <f t="shared" si="22"/>
        <v>0</v>
      </c>
      <c r="DZ101" s="245"/>
      <c r="EA101" s="245"/>
      <c r="EB101" s="245"/>
      <c r="EC101" s="245"/>
    </row>
    <row r="102" spans="1:133" customFormat="1" ht="21" hidden="1" customHeight="1">
      <c r="A102" s="187"/>
      <c r="B102" s="187"/>
      <c r="C102" s="38" t="s">
        <v>59</v>
      </c>
      <c r="D102" s="34" t="s">
        <v>1873</v>
      </c>
      <c r="E102" s="477">
        <v>1246</v>
      </c>
      <c r="F102" s="458">
        <v>39904</v>
      </c>
      <c r="G102" s="788"/>
      <c r="H102" s="319" t="s">
        <v>343</v>
      </c>
      <c r="I102" s="27"/>
      <c r="J102" s="436" t="s">
        <v>630</v>
      </c>
      <c r="K102" s="287" t="s">
        <v>630</v>
      </c>
      <c r="L102" s="16">
        <v>0</v>
      </c>
      <c r="M102" s="16">
        <v>0</v>
      </c>
      <c r="N102" s="16">
        <v>0</v>
      </c>
      <c r="O102" s="16">
        <v>0</v>
      </c>
      <c r="P102" s="16">
        <v>0</v>
      </c>
      <c r="Q102" s="16">
        <v>0</v>
      </c>
      <c r="R102" s="16"/>
      <c r="S102" s="1114">
        <v>0</v>
      </c>
      <c r="T102" s="1114"/>
      <c r="U102" s="15"/>
      <c r="V102" s="769"/>
      <c r="W102" s="16"/>
      <c r="X102" s="776"/>
      <c r="Y102" s="15"/>
      <c r="Z102" s="769"/>
      <c r="AA102" s="15"/>
      <c r="AB102" s="769"/>
      <c r="AC102" s="15"/>
      <c r="AD102" s="769"/>
      <c r="AE102" s="15"/>
      <c r="AF102" s="769"/>
      <c r="AG102" s="15"/>
      <c r="AH102" s="769"/>
      <c r="AI102" s="15"/>
      <c r="AJ102" s="769"/>
      <c r="AK102" s="15"/>
      <c r="AL102" s="769"/>
      <c r="AM102" s="15"/>
      <c r="AN102" s="769"/>
      <c r="AO102" s="15"/>
      <c r="AP102" s="769"/>
      <c r="AQ102" s="15"/>
      <c r="AR102" s="769"/>
      <c r="AS102" s="15"/>
      <c r="AT102" s="769"/>
      <c r="AU102" s="15"/>
      <c r="AV102" s="769"/>
      <c r="AW102" s="15"/>
      <c r="AX102" s="769"/>
      <c r="AY102" s="15"/>
      <c r="AZ102" s="769"/>
      <c r="BA102" s="15"/>
      <c r="BB102" s="769"/>
      <c r="BC102" s="15"/>
      <c r="BD102" s="769"/>
      <c r="BE102" s="15"/>
      <c r="BF102" s="769"/>
      <c r="BG102" s="15"/>
      <c r="BH102" s="769"/>
      <c r="BI102" s="15"/>
      <c r="BJ102" s="769"/>
      <c r="BK102" s="15"/>
      <c r="BL102" s="769"/>
      <c r="BM102" s="15"/>
      <c r="BN102" s="769"/>
      <c r="BO102" s="15"/>
      <c r="BP102" s="769"/>
      <c r="BQ102" s="15"/>
      <c r="BR102" s="769"/>
      <c r="BS102" s="15"/>
      <c r="BT102" s="769"/>
      <c r="BU102" s="15"/>
      <c r="BV102" s="770"/>
      <c r="BW102" s="15"/>
      <c r="BX102" s="770"/>
      <c r="BY102" s="15"/>
      <c r="BZ102" s="770"/>
      <c r="CA102" s="15"/>
      <c r="CB102" s="770"/>
      <c r="CC102" s="15"/>
      <c r="CD102" s="770"/>
      <c r="CE102" s="15"/>
      <c r="CF102" s="770"/>
      <c r="CG102" s="15"/>
      <c r="CH102" s="770"/>
      <c r="CI102" s="15"/>
      <c r="CJ102" s="770"/>
      <c r="CK102" s="15"/>
      <c r="CL102" s="770"/>
      <c r="CM102" s="15"/>
      <c r="CN102" s="770"/>
      <c r="CO102" s="15"/>
      <c r="CP102" s="770"/>
      <c r="CQ102" s="15"/>
      <c r="CR102" s="770"/>
      <c r="CS102" s="15"/>
      <c r="CT102" s="770"/>
      <c r="CU102" s="15"/>
      <c r="CV102" s="770"/>
      <c r="CW102" s="15"/>
      <c r="CX102" s="770"/>
      <c r="CY102" s="15"/>
      <c r="CZ102" s="770"/>
      <c r="DA102" s="15"/>
      <c r="DB102" s="770"/>
      <c r="DC102" s="15"/>
      <c r="DD102" s="770"/>
      <c r="DE102" s="15"/>
      <c r="DF102" s="770"/>
      <c r="DG102" s="15"/>
      <c r="DH102" s="770"/>
      <c r="DI102" s="15"/>
      <c r="DJ102" s="770"/>
      <c r="DK102" s="15"/>
      <c r="DL102" s="770"/>
      <c r="DM102" s="15"/>
      <c r="DN102" s="770"/>
      <c r="DO102" s="15"/>
      <c r="DP102" s="770"/>
      <c r="DQ102" s="15"/>
      <c r="DR102" s="770"/>
      <c r="DS102" s="15"/>
      <c r="DT102" s="770"/>
      <c r="DU102" s="168">
        <f t="shared" si="20"/>
        <v>0</v>
      </c>
      <c r="DV102" s="2"/>
      <c r="DW102" s="168">
        <f t="shared" si="21"/>
        <v>0</v>
      </c>
      <c r="DX102" s="2"/>
      <c r="DY102" s="15">
        <f t="shared" si="22"/>
        <v>0</v>
      </c>
      <c r="DZ102" s="245"/>
      <c r="EA102" s="245"/>
      <c r="EB102" s="245"/>
      <c r="EC102" s="245"/>
    </row>
    <row r="103" spans="1:133" customFormat="1" ht="21" hidden="1" customHeight="1">
      <c r="A103" s="187"/>
      <c r="B103" s="187"/>
      <c r="C103" s="38" t="s">
        <v>68</v>
      </c>
      <c r="D103" s="556" t="s">
        <v>1111</v>
      </c>
      <c r="E103" s="477">
        <v>344</v>
      </c>
      <c r="F103" s="457">
        <v>41395</v>
      </c>
      <c r="G103" s="788"/>
      <c r="H103" s="319" t="s">
        <v>343</v>
      </c>
      <c r="I103" s="27">
        <v>29881</v>
      </c>
      <c r="J103" s="431" t="s">
        <v>1486</v>
      </c>
      <c r="K103" s="287" t="s">
        <v>1112</v>
      </c>
      <c r="L103" s="16">
        <v>0</v>
      </c>
      <c r="M103" s="16">
        <v>0</v>
      </c>
      <c r="N103" s="16">
        <v>0</v>
      </c>
      <c r="O103" s="16">
        <v>0</v>
      </c>
      <c r="P103" s="16">
        <v>0</v>
      </c>
      <c r="Q103" s="16">
        <v>0</v>
      </c>
      <c r="R103" s="16"/>
      <c r="S103" s="1114">
        <v>0</v>
      </c>
      <c r="T103" s="1114"/>
      <c r="U103" s="15"/>
      <c r="V103" s="769"/>
      <c r="W103" s="16"/>
      <c r="X103" s="776"/>
      <c r="Y103" s="15"/>
      <c r="Z103" s="769"/>
      <c r="AA103" s="15"/>
      <c r="AB103" s="769"/>
      <c r="AC103" s="15"/>
      <c r="AD103" s="769"/>
      <c r="AE103" s="15"/>
      <c r="AF103" s="769"/>
      <c r="AG103" s="15"/>
      <c r="AH103" s="769"/>
      <c r="AI103" s="15"/>
      <c r="AJ103" s="769"/>
      <c r="AK103" s="15"/>
      <c r="AL103" s="769"/>
      <c r="AM103" s="15"/>
      <c r="AN103" s="769"/>
      <c r="AO103" s="15"/>
      <c r="AP103" s="769"/>
      <c r="AQ103" s="15"/>
      <c r="AR103" s="769"/>
      <c r="AS103" s="15"/>
      <c r="AT103" s="769"/>
      <c r="AU103" s="15"/>
      <c r="AV103" s="769"/>
      <c r="AW103" s="15"/>
      <c r="AX103" s="769"/>
      <c r="AY103" s="15"/>
      <c r="AZ103" s="769"/>
      <c r="BA103" s="15"/>
      <c r="BB103" s="769"/>
      <c r="BC103" s="15"/>
      <c r="BD103" s="769"/>
      <c r="BE103" s="15"/>
      <c r="BF103" s="769"/>
      <c r="BG103" s="15"/>
      <c r="BH103" s="769"/>
      <c r="BI103" s="15"/>
      <c r="BJ103" s="769"/>
      <c r="BK103" s="15"/>
      <c r="BL103" s="769"/>
      <c r="BM103" s="15"/>
      <c r="BN103" s="769"/>
      <c r="BO103" s="15"/>
      <c r="BP103" s="769"/>
      <c r="BQ103" s="15"/>
      <c r="BR103" s="769"/>
      <c r="BS103" s="15"/>
      <c r="BT103" s="769"/>
      <c r="BU103" s="15"/>
      <c r="BV103" s="770"/>
      <c r="BW103" s="15"/>
      <c r="BX103" s="770"/>
      <c r="BY103" s="15"/>
      <c r="BZ103" s="770"/>
      <c r="CA103" s="15"/>
      <c r="CB103" s="770"/>
      <c r="CC103" s="15"/>
      <c r="CD103" s="770"/>
      <c r="CE103" s="15"/>
      <c r="CF103" s="770"/>
      <c r="CG103" s="15"/>
      <c r="CH103" s="770"/>
      <c r="CI103" s="15"/>
      <c r="CJ103" s="770"/>
      <c r="CK103" s="15"/>
      <c r="CL103" s="770"/>
      <c r="CM103" s="15"/>
      <c r="CN103" s="770"/>
      <c r="CO103" s="15"/>
      <c r="CP103" s="770"/>
      <c r="CQ103" s="15"/>
      <c r="CR103" s="770"/>
      <c r="CS103" s="15"/>
      <c r="CT103" s="770"/>
      <c r="CU103" s="15"/>
      <c r="CV103" s="770"/>
      <c r="CW103" s="15"/>
      <c r="CX103" s="770"/>
      <c r="CY103" s="15"/>
      <c r="CZ103" s="770"/>
      <c r="DA103" s="15"/>
      <c r="DB103" s="770"/>
      <c r="DC103" s="15"/>
      <c r="DD103" s="770"/>
      <c r="DE103" s="15"/>
      <c r="DF103" s="770"/>
      <c r="DG103" s="15"/>
      <c r="DH103" s="770"/>
      <c r="DI103" s="15"/>
      <c r="DJ103" s="770"/>
      <c r="DK103" s="15"/>
      <c r="DL103" s="770"/>
      <c r="DM103" s="15"/>
      <c r="DN103" s="770"/>
      <c r="DO103" s="15"/>
      <c r="DP103" s="770"/>
      <c r="DQ103" s="15"/>
      <c r="DR103" s="770"/>
      <c r="DS103" s="15"/>
      <c r="DT103" s="770"/>
      <c r="DU103" s="168">
        <f t="shared" si="20"/>
        <v>0</v>
      </c>
      <c r="DV103" s="2"/>
      <c r="DW103" s="168">
        <f t="shared" si="21"/>
        <v>0</v>
      </c>
      <c r="DX103" s="2"/>
      <c r="DY103" s="15">
        <f t="shared" si="22"/>
        <v>0</v>
      </c>
      <c r="DZ103" s="245"/>
      <c r="EA103" s="245"/>
      <c r="EB103" s="245"/>
      <c r="EC103" s="245"/>
    </row>
    <row r="104" spans="1:133" customFormat="1" ht="21" hidden="1" customHeight="1">
      <c r="A104" s="187"/>
      <c r="B104" s="187"/>
      <c r="C104" s="38" t="s">
        <v>74</v>
      </c>
      <c r="D104" s="556" t="s">
        <v>1324</v>
      </c>
      <c r="E104" s="477">
        <v>1943</v>
      </c>
      <c r="F104" s="459">
        <v>41948</v>
      </c>
      <c r="G104" s="788"/>
      <c r="H104" s="319" t="s">
        <v>343</v>
      </c>
      <c r="I104" s="27">
        <v>15767</v>
      </c>
      <c r="J104" s="436" t="s">
        <v>536</v>
      </c>
      <c r="K104" s="287" t="s">
        <v>535</v>
      </c>
      <c r="L104" s="16">
        <v>0</v>
      </c>
      <c r="M104" s="16">
        <v>0</v>
      </c>
      <c r="N104" s="16">
        <v>0</v>
      </c>
      <c r="O104" s="16">
        <v>0</v>
      </c>
      <c r="P104" s="16">
        <v>0</v>
      </c>
      <c r="Q104" s="16">
        <v>0</v>
      </c>
      <c r="R104" s="16"/>
      <c r="S104" s="1114">
        <v>0</v>
      </c>
      <c r="T104" s="1114"/>
      <c r="U104" s="15"/>
      <c r="V104" s="769"/>
      <c r="W104" s="16"/>
      <c r="X104" s="776"/>
      <c r="Y104" s="15"/>
      <c r="Z104" s="769"/>
      <c r="AA104" s="15"/>
      <c r="AB104" s="769"/>
      <c r="AC104" s="15"/>
      <c r="AD104" s="769"/>
      <c r="AE104" s="15"/>
      <c r="AF104" s="769"/>
      <c r="AG104" s="15"/>
      <c r="AH104" s="769"/>
      <c r="AI104" s="15"/>
      <c r="AJ104" s="769"/>
      <c r="AK104" s="15"/>
      <c r="AL104" s="769"/>
      <c r="AM104" s="15"/>
      <c r="AN104" s="769"/>
      <c r="AO104" s="15"/>
      <c r="AP104" s="769"/>
      <c r="AQ104" s="15"/>
      <c r="AR104" s="769"/>
      <c r="AS104" s="15"/>
      <c r="AT104" s="769"/>
      <c r="AU104" s="15"/>
      <c r="AV104" s="769"/>
      <c r="AW104" s="15"/>
      <c r="AX104" s="769"/>
      <c r="AY104" s="15"/>
      <c r="AZ104" s="769"/>
      <c r="BA104" s="15"/>
      <c r="BB104" s="769"/>
      <c r="BC104" s="15"/>
      <c r="BD104" s="769"/>
      <c r="BE104" s="15"/>
      <c r="BF104" s="769"/>
      <c r="BG104" s="15"/>
      <c r="BH104" s="769"/>
      <c r="BI104" s="15"/>
      <c r="BJ104" s="769"/>
      <c r="BK104" s="15"/>
      <c r="BL104" s="769"/>
      <c r="BM104" s="15"/>
      <c r="BN104" s="769"/>
      <c r="BO104" s="15"/>
      <c r="BP104" s="769"/>
      <c r="BQ104" s="15"/>
      <c r="BR104" s="769"/>
      <c r="BS104" s="15"/>
      <c r="BT104" s="769"/>
      <c r="BU104" s="15"/>
      <c r="BV104" s="770"/>
      <c r="BW104" s="15"/>
      <c r="BX104" s="770"/>
      <c r="BY104" s="15"/>
      <c r="BZ104" s="770"/>
      <c r="CA104" s="15"/>
      <c r="CB104" s="770"/>
      <c r="CC104" s="15"/>
      <c r="CD104" s="770"/>
      <c r="CE104" s="15"/>
      <c r="CF104" s="770"/>
      <c r="CG104" s="15"/>
      <c r="CH104" s="770"/>
      <c r="CI104" s="15"/>
      <c r="CJ104" s="770"/>
      <c r="CK104" s="15"/>
      <c r="CL104" s="770"/>
      <c r="CM104" s="15"/>
      <c r="CN104" s="770"/>
      <c r="CO104" s="15"/>
      <c r="CP104" s="770"/>
      <c r="CQ104" s="15"/>
      <c r="CR104" s="770"/>
      <c r="CS104" s="15"/>
      <c r="CT104" s="770"/>
      <c r="CU104" s="15"/>
      <c r="CV104" s="770"/>
      <c r="CW104" s="15"/>
      <c r="CX104" s="770"/>
      <c r="CY104" s="15"/>
      <c r="CZ104" s="770"/>
      <c r="DA104" s="15"/>
      <c r="DB104" s="770"/>
      <c r="DC104" s="15"/>
      <c r="DD104" s="770"/>
      <c r="DE104" s="15"/>
      <c r="DF104" s="770"/>
      <c r="DG104" s="15"/>
      <c r="DH104" s="770"/>
      <c r="DI104" s="15"/>
      <c r="DJ104" s="770"/>
      <c r="DK104" s="15"/>
      <c r="DL104" s="770"/>
      <c r="DM104" s="15"/>
      <c r="DN104" s="770"/>
      <c r="DO104" s="15"/>
      <c r="DP104" s="770"/>
      <c r="DQ104" s="15"/>
      <c r="DR104" s="770"/>
      <c r="DS104" s="15"/>
      <c r="DT104" s="770"/>
      <c r="DU104" s="168">
        <f t="shared" si="20"/>
        <v>0</v>
      </c>
      <c r="DV104" s="2"/>
      <c r="DW104" s="168">
        <f t="shared" si="21"/>
        <v>0</v>
      </c>
      <c r="DX104" s="2"/>
      <c r="DY104" s="15">
        <f t="shared" si="22"/>
        <v>0</v>
      </c>
      <c r="DZ104" s="245"/>
      <c r="EA104" s="245"/>
      <c r="EB104" s="245"/>
      <c r="EC104" s="245"/>
    </row>
    <row r="105" spans="1:133" customFormat="1" ht="21" hidden="1" customHeight="1">
      <c r="A105" s="187"/>
      <c r="B105" s="187"/>
      <c r="C105" s="38" t="s">
        <v>75</v>
      </c>
      <c r="D105" s="556" t="s">
        <v>140</v>
      </c>
      <c r="E105" s="477">
        <v>2402</v>
      </c>
      <c r="F105" s="459">
        <v>42153</v>
      </c>
      <c r="G105" s="788"/>
      <c r="H105" s="319" t="s">
        <v>343</v>
      </c>
      <c r="I105" s="27">
        <v>42185</v>
      </c>
      <c r="J105" s="436" t="s">
        <v>645</v>
      </c>
      <c r="K105" s="287" t="s">
        <v>644</v>
      </c>
      <c r="L105" s="16">
        <v>0</v>
      </c>
      <c r="M105" s="16">
        <v>0</v>
      </c>
      <c r="N105" s="16">
        <v>0</v>
      </c>
      <c r="O105" s="16">
        <v>0</v>
      </c>
      <c r="P105" s="16">
        <v>0</v>
      </c>
      <c r="Q105" s="16">
        <v>0</v>
      </c>
      <c r="R105" s="16"/>
      <c r="S105" s="1114">
        <v>0</v>
      </c>
      <c r="T105" s="1114"/>
      <c r="U105" s="15"/>
      <c r="V105" s="769"/>
      <c r="W105" s="16"/>
      <c r="X105" s="776"/>
      <c r="Y105" s="15"/>
      <c r="Z105" s="769"/>
      <c r="AA105" s="15"/>
      <c r="AB105" s="769"/>
      <c r="AC105" s="15"/>
      <c r="AD105" s="769"/>
      <c r="AE105" s="15"/>
      <c r="AF105" s="769"/>
      <c r="AG105" s="15"/>
      <c r="AH105" s="769"/>
      <c r="AI105" s="15"/>
      <c r="AJ105" s="769"/>
      <c r="AK105" s="15"/>
      <c r="AL105" s="769"/>
      <c r="AM105" s="15"/>
      <c r="AN105" s="769"/>
      <c r="AO105" s="15"/>
      <c r="AP105" s="769"/>
      <c r="AQ105" s="15"/>
      <c r="AR105" s="769"/>
      <c r="AS105" s="15"/>
      <c r="AT105" s="769"/>
      <c r="AU105" s="15"/>
      <c r="AV105" s="769"/>
      <c r="AW105" s="15"/>
      <c r="AX105" s="769"/>
      <c r="AY105" s="15"/>
      <c r="AZ105" s="769"/>
      <c r="BA105" s="15"/>
      <c r="BB105" s="769"/>
      <c r="BC105" s="15"/>
      <c r="BD105" s="769"/>
      <c r="BE105" s="15"/>
      <c r="BF105" s="769"/>
      <c r="BG105" s="15"/>
      <c r="BH105" s="769"/>
      <c r="BI105" s="15"/>
      <c r="BJ105" s="769"/>
      <c r="BK105" s="15"/>
      <c r="BL105" s="769"/>
      <c r="BM105" s="15"/>
      <c r="BN105" s="769"/>
      <c r="BO105" s="15"/>
      <c r="BP105" s="769"/>
      <c r="BQ105" s="15"/>
      <c r="BR105" s="769"/>
      <c r="BS105" s="15"/>
      <c r="BT105" s="769"/>
      <c r="BU105" s="15"/>
      <c r="BV105" s="770"/>
      <c r="BW105" s="15"/>
      <c r="BX105" s="770"/>
      <c r="BY105" s="15"/>
      <c r="BZ105" s="770"/>
      <c r="CA105" s="15"/>
      <c r="CB105" s="770"/>
      <c r="CC105" s="15"/>
      <c r="CD105" s="770"/>
      <c r="CE105" s="15"/>
      <c r="CF105" s="770"/>
      <c r="CG105" s="15"/>
      <c r="CH105" s="770"/>
      <c r="CI105" s="15"/>
      <c r="CJ105" s="770"/>
      <c r="CK105" s="15"/>
      <c r="CL105" s="770"/>
      <c r="CM105" s="15"/>
      <c r="CN105" s="770"/>
      <c r="CO105" s="15"/>
      <c r="CP105" s="770"/>
      <c r="CQ105" s="15"/>
      <c r="CR105" s="770"/>
      <c r="CS105" s="15"/>
      <c r="CT105" s="770"/>
      <c r="CU105" s="15"/>
      <c r="CV105" s="770"/>
      <c r="CW105" s="15"/>
      <c r="CX105" s="770"/>
      <c r="CY105" s="15"/>
      <c r="CZ105" s="770"/>
      <c r="DA105" s="15"/>
      <c r="DB105" s="770"/>
      <c r="DC105" s="15"/>
      <c r="DD105" s="770"/>
      <c r="DE105" s="15"/>
      <c r="DF105" s="770"/>
      <c r="DG105" s="15"/>
      <c r="DH105" s="770"/>
      <c r="DI105" s="15"/>
      <c r="DJ105" s="770"/>
      <c r="DK105" s="15"/>
      <c r="DL105" s="770"/>
      <c r="DM105" s="15"/>
      <c r="DN105" s="770"/>
      <c r="DO105" s="15"/>
      <c r="DP105" s="770"/>
      <c r="DQ105" s="15"/>
      <c r="DR105" s="770"/>
      <c r="DS105" s="15"/>
      <c r="DT105" s="770"/>
      <c r="DU105" s="168">
        <f t="shared" si="20"/>
        <v>0</v>
      </c>
      <c r="DV105" s="2"/>
      <c r="DW105" s="168">
        <f t="shared" si="21"/>
        <v>0</v>
      </c>
      <c r="DX105" s="2"/>
      <c r="DY105" s="15">
        <f t="shared" si="22"/>
        <v>0</v>
      </c>
      <c r="DZ105" s="245"/>
      <c r="EA105" s="245"/>
      <c r="EB105" s="245"/>
      <c r="EC105" s="245"/>
    </row>
    <row r="106" spans="1:133" customFormat="1" ht="21" hidden="1" customHeight="1">
      <c r="A106" s="187"/>
      <c r="B106" s="187"/>
      <c r="C106" s="38" t="s">
        <v>81</v>
      </c>
      <c r="D106" s="556" t="s">
        <v>1434</v>
      </c>
      <c r="E106" s="477">
        <v>10284</v>
      </c>
      <c r="F106" s="459">
        <v>43972</v>
      </c>
      <c r="G106" s="788"/>
      <c r="H106" s="319" t="s">
        <v>343</v>
      </c>
      <c r="I106" s="27">
        <v>29290</v>
      </c>
      <c r="J106" s="436" t="s">
        <v>1326</v>
      </c>
      <c r="K106" s="287" t="s">
        <v>1325</v>
      </c>
      <c r="L106" s="16">
        <v>0</v>
      </c>
      <c r="M106" s="16">
        <v>0</v>
      </c>
      <c r="N106" s="16">
        <v>0</v>
      </c>
      <c r="O106" s="16">
        <v>0</v>
      </c>
      <c r="P106" s="16">
        <v>0</v>
      </c>
      <c r="Q106" s="16">
        <v>0</v>
      </c>
      <c r="R106" s="16"/>
      <c r="S106" s="1114">
        <v>0</v>
      </c>
      <c r="T106" s="1114"/>
      <c r="U106" s="15"/>
      <c r="V106" s="769"/>
      <c r="W106" s="16"/>
      <c r="X106" s="776"/>
      <c r="Y106" s="15"/>
      <c r="Z106" s="769"/>
      <c r="AA106" s="15"/>
      <c r="AB106" s="769"/>
      <c r="AC106" s="15"/>
      <c r="AD106" s="769"/>
      <c r="AE106" s="15"/>
      <c r="AF106" s="769"/>
      <c r="AG106" s="15"/>
      <c r="AH106" s="769"/>
      <c r="AI106" s="15"/>
      <c r="AJ106" s="769"/>
      <c r="AK106" s="15"/>
      <c r="AL106" s="769"/>
      <c r="AM106" s="15"/>
      <c r="AN106" s="769"/>
      <c r="AO106" s="15"/>
      <c r="AP106" s="769"/>
      <c r="AQ106" s="15"/>
      <c r="AR106" s="769"/>
      <c r="AS106" s="15"/>
      <c r="AT106" s="769"/>
      <c r="AU106" s="15"/>
      <c r="AV106" s="769"/>
      <c r="AW106" s="15"/>
      <c r="AX106" s="769"/>
      <c r="AY106" s="15"/>
      <c r="AZ106" s="769"/>
      <c r="BA106" s="15"/>
      <c r="BB106" s="769"/>
      <c r="BC106" s="15"/>
      <c r="BD106" s="769"/>
      <c r="BE106" s="15"/>
      <c r="BF106" s="769"/>
      <c r="BG106" s="15"/>
      <c r="BH106" s="769"/>
      <c r="BI106" s="15"/>
      <c r="BJ106" s="769"/>
      <c r="BK106" s="15"/>
      <c r="BL106" s="769"/>
      <c r="BM106" s="15"/>
      <c r="BN106" s="769"/>
      <c r="BO106" s="15"/>
      <c r="BP106" s="769"/>
      <c r="BQ106" s="15"/>
      <c r="BR106" s="769"/>
      <c r="BS106" s="15"/>
      <c r="BT106" s="769"/>
      <c r="BU106" s="15"/>
      <c r="BV106" s="770"/>
      <c r="BW106" s="15"/>
      <c r="BX106" s="770"/>
      <c r="BY106" s="15"/>
      <c r="BZ106" s="770"/>
      <c r="CA106" s="15"/>
      <c r="CB106" s="770"/>
      <c r="CC106" s="15"/>
      <c r="CD106" s="770"/>
      <c r="CE106" s="15"/>
      <c r="CF106" s="770"/>
      <c r="CG106" s="15"/>
      <c r="CH106" s="770"/>
      <c r="CI106" s="15"/>
      <c r="CJ106" s="770"/>
      <c r="CK106" s="15"/>
      <c r="CL106" s="770"/>
      <c r="CM106" s="15"/>
      <c r="CN106" s="770"/>
      <c r="CO106" s="15"/>
      <c r="CP106" s="770"/>
      <c r="CQ106" s="15"/>
      <c r="CR106" s="770"/>
      <c r="CS106" s="15"/>
      <c r="CT106" s="770"/>
      <c r="CU106" s="15"/>
      <c r="CV106" s="770"/>
      <c r="CW106" s="15"/>
      <c r="CX106" s="770"/>
      <c r="CY106" s="15"/>
      <c r="CZ106" s="770"/>
      <c r="DA106" s="15"/>
      <c r="DB106" s="770"/>
      <c r="DC106" s="15"/>
      <c r="DD106" s="770"/>
      <c r="DE106" s="15"/>
      <c r="DF106" s="770"/>
      <c r="DG106" s="15"/>
      <c r="DH106" s="770"/>
      <c r="DI106" s="15"/>
      <c r="DJ106" s="770"/>
      <c r="DK106" s="15"/>
      <c r="DL106" s="770"/>
      <c r="DM106" s="15"/>
      <c r="DN106" s="770"/>
      <c r="DO106" s="15"/>
      <c r="DP106" s="770"/>
      <c r="DQ106" s="15"/>
      <c r="DR106" s="770"/>
      <c r="DS106" s="15"/>
      <c r="DT106" s="770"/>
      <c r="DU106" s="168">
        <f t="shared" si="20"/>
        <v>0</v>
      </c>
      <c r="DV106" s="2"/>
      <c r="DW106" s="168">
        <f t="shared" si="21"/>
        <v>0</v>
      </c>
      <c r="DX106" s="2"/>
      <c r="DY106" s="15">
        <f t="shared" si="22"/>
        <v>0</v>
      </c>
      <c r="DZ106" s="245"/>
      <c r="EA106" s="245"/>
      <c r="EB106" s="245"/>
      <c r="EC106" s="245"/>
    </row>
    <row r="107" spans="1:133" customFormat="1" ht="21" hidden="1" customHeight="1">
      <c r="A107" s="187"/>
      <c r="B107" s="187"/>
      <c r="C107" s="38" t="s">
        <v>87</v>
      </c>
      <c r="D107" s="556" t="s">
        <v>1328</v>
      </c>
      <c r="E107" s="477">
        <v>9585</v>
      </c>
      <c r="F107" s="457">
        <v>43998</v>
      </c>
      <c r="G107" s="788"/>
      <c r="H107" s="319" t="s">
        <v>343</v>
      </c>
      <c r="I107" s="27">
        <v>35971</v>
      </c>
      <c r="J107" s="431" t="s">
        <v>1633</v>
      </c>
      <c r="K107" s="287" t="s">
        <v>1330</v>
      </c>
      <c r="L107" s="16">
        <v>0</v>
      </c>
      <c r="M107" s="16">
        <v>0</v>
      </c>
      <c r="N107" s="16">
        <v>0</v>
      </c>
      <c r="O107" s="16">
        <v>0</v>
      </c>
      <c r="P107" s="16">
        <v>0</v>
      </c>
      <c r="Q107" s="16">
        <v>0</v>
      </c>
      <c r="R107" s="16"/>
      <c r="S107" s="1114">
        <v>0</v>
      </c>
      <c r="T107" s="1114"/>
      <c r="U107" s="15"/>
      <c r="V107" s="769"/>
      <c r="W107" s="16"/>
      <c r="X107" s="776"/>
      <c r="Y107" s="15"/>
      <c r="Z107" s="769"/>
      <c r="AA107" s="15"/>
      <c r="AB107" s="769"/>
      <c r="AC107" s="15"/>
      <c r="AD107" s="769"/>
      <c r="AE107" s="15"/>
      <c r="AF107" s="769"/>
      <c r="AG107" s="15"/>
      <c r="AH107" s="769"/>
      <c r="AI107" s="15"/>
      <c r="AJ107" s="769"/>
      <c r="AK107" s="15"/>
      <c r="AL107" s="769"/>
      <c r="AM107" s="15"/>
      <c r="AN107" s="769"/>
      <c r="AO107" s="15"/>
      <c r="AP107" s="769"/>
      <c r="AQ107" s="15"/>
      <c r="AR107" s="769"/>
      <c r="AS107" s="15"/>
      <c r="AT107" s="769"/>
      <c r="AU107" s="15"/>
      <c r="AV107" s="769"/>
      <c r="AW107" s="15"/>
      <c r="AX107" s="769"/>
      <c r="AY107" s="15"/>
      <c r="AZ107" s="769"/>
      <c r="BA107" s="15"/>
      <c r="BB107" s="769"/>
      <c r="BC107" s="15"/>
      <c r="BD107" s="769"/>
      <c r="BE107" s="15"/>
      <c r="BF107" s="769"/>
      <c r="BG107" s="15"/>
      <c r="BH107" s="769"/>
      <c r="BI107" s="15"/>
      <c r="BJ107" s="769"/>
      <c r="BK107" s="15"/>
      <c r="BL107" s="769"/>
      <c r="BM107" s="15"/>
      <c r="BN107" s="769"/>
      <c r="BO107" s="15"/>
      <c r="BP107" s="769"/>
      <c r="BQ107" s="15"/>
      <c r="BR107" s="769"/>
      <c r="BS107" s="15"/>
      <c r="BT107" s="769"/>
      <c r="BU107" s="15"/>
      <c r="BV107" s="770"/>
      <c r="BW107" s="15"/>
      <c r="BX107" s="770"/>
      <c r="BY107" s="15"/>
      <c r="BZ107" s="770"/>
      <c r="CA107" s="15"/>
      <c r="CB107" s="770"/>
      <c r="CC107" s="15"/>
      <c r="CD107" s="770"/>
      <c r="CE107" s="15"/>
      <c r="CF107" s="770"/>
      <c r="CG107" s="15"/>
      <c r="CH107" s="770"/>
      <c r="CI107" s="15"/>
      <c r="CJ107" s="770"/>
      <c r="CK107" s="15"/>
      <c r="CL107" s="770"/>
      <c r="CM107" s="15"/>
      <c r="CN107" s="770"/>
      <c r="CO107" s="15"/>
      <c r="CP107" s="770"/>
      <c r="CQ107" s="15"/>
      <c r="CR107" s="770"/>
      <c r="CS107" s="15"/>
      <c r="CT107" s="770"/>
      <c r="CU107" s="15"/>
      <c r="CV107" s="770"/>
      <c r="CW107" s="15"/>
      <c r="CX107" s="770"/>
      <c r="CY107" s="15"/>
      <c r="CZ107" s="770"/>
      <c r="DA107" s="15"/>
      <c r="DB107" s="770"/>
      <c r="DC107" s="15"/>
      <c r="DD107" s="770"/>
      <c r="DE107" s="15"/>
      <c r="DF107" s="770"/>
      <c r="DG107" s="15"/>
      <c r="DH107" s="770"/>
      <c r="DI107" s="15"/>
      <c r="DJ107" s="770"/>
      <c r="DK107" s="15"/>
      <c r="DL107" s="770"/>
      <c r="DM107" s="15"/>
      <c r="DN107" s="770"/>
      <c r="DO107" s="15"/>
      <c r="DP107" s="770"/>
      <c r="DQ107" s="15"/>
      <c r="DR107" s="770"/>
      <c r="DS107" s="15"/>
      <c r="DT107" s="770"/>
      <c r="DU107" s="168">
        <f t="shared" si="20"/>
        <v>0</v>
      </c>
      <c r="DV107" s="2"/>
      <c r="DW107" s="168">
        <f t="shared" si="21"/>
        <v>0</v>
      </c>
      <c r="DX107" s="2"/>
      <c r="DY107" s="15">
        <f t="shared" si="22"/>
        <v>0</v>
      </c>
      <c r="DZ107" s="245"/>
      <c r="EA107" s="245"/>
      <c r="EB107" s="245"/>
      <c r="EC107" s="245"/>
    </row>
    <row r="108" spans="1:133" customFormat="1" ht="21" hidden="1" customHeight="1">
      <c r="A108" s="187"/>
      <c r="B108" s="187"/>
      <c r="C108" s="38" t="s">
        <v>98</v>
      </c>
      <c r="D108" s="556" t="s">
        <v>1303</v>
      </c>
      <c r="E108" s="477">
        <v>11198</v>
      </c>
      <c r="F108" s="459">
        <v>44621</v>
      </c>
      <c r="G108" s="788"/>
      <c r="H108" s="319" t="s">
        <v>343</v>
      </c>
      <c r="I108" s="27">
        <v>37368</v>
      </c>
      <c r="J108" s="436" t="s">
        <v>1305</v>
      </c>
      <c r="K108" s="287" t="s">
        <v>1304</v>
      </c>
      <c r="L108" s="16">
        <v>0</v>
      </c>
      <c r="M108" s="16">
        <v>0</v>
      </c>
      <c r="N108" s="16">
        <v>0</v>
      </c>
      <c r="O108" s="16">
        <v>0</v>
      </c>
      <c r="P108" s="16">
        <v>0</v>
      </c>
      <c r="Q108" s="16">
        <v>0</v>
      </c>
      <c r="R108" s="16"/>
      <c r="S108" s="1114">
        <v>0</v>
      </c>
      <c r="T108" s="1114"/>
      <c r="U108" s="15"/>
      <c r="V108" s="769"/>
      <c r="W108" s="16"/>
      <c r="X108" s="776"/>
      <c r="Y108" s="15"/>
      <c r="Z108" s="769"/>
      <c r="AA108" s="15"/>
      <c r="AB108" s="769"/>
      <c r="AC108" s="15"/>
      <c r="AD108" s="769"/>
      <c r="AE108" s="15"/>
      <c r="AF108" s="769"/>
      <c r="AG108" s="15"/>
      <c r="AH108" s="769"/>
      <c r="AI108" s="15"/>
      <c r="AJ108" s="769"/>
      <c r="AK108" s="15"/>
      <c r="AL108" s="769"/>
      <c r="AM108" s="15"/>
      <c r="AN108" s="769"/>
      <c r="AO108" s="15"/>
      <c r="AP108" s="769"/>
      <c r="AQ108" s="15"/>
      <c r="AR108" s="769"/>
      <c r="AS108" s="15"/>
      <c r="AT108" s="769"/>
      <c r="AU108" s="15"/>
      <c r="AV108" s="769"/>
      <c r="AW108" s="15"/>
      <c r="AX108" s="769"/>
      <c r="AY108" s="15"/>
      <c r="AZ108" s="769"/>
      <c r="BA108" s="15"/>
      <c r="BB108" s="769"/>
      <c r="BC108" s="15"/>
      <c r="BD108" s="769"/>
      <c r="BE108" s="15"/>
      <c r="BF108" s="769"/>
      <c r="BG108" s="15"/>
      <c r="BH108" s="769"/>
      <c r="BI108" s="15"/>
      <c r="BJ108" s="769"/>
      <c r="BK108" s="15"/>
      <c r="BL108" s="769"/>
      <c r="BM108" s="15"/>
      <c r="BN108" s="769"/>
      <c r="BO108" s="15"/>
      <c r="BP108" s="769"/>
      <c r="BQ108" s="15"/>
      <c r="BR108" s="769"/>
      <c r="BS108" s="15"/>
      <c r="BT108" s="769"/>
      <c r="BU108" s="15"/>
      <c r="BV108" s="770"/>
      <c r="BW108" s="15"/>
      <c r="BX108" s="770"/>
      <c r="BY108" s="15"/>
      <c r="BZ108" s="770"/>
      <c r="CA108" s="15"/>
      <c r="CB108" s="770"/>
      <c r="CC108" s="15"/>
      <c r="CD108" s="770"/>
      <c r="CE108" s="15"/>
      <c r="CF108" s="770"/>
      <c r="CG108" s="15"/>
      <c r="CH108" s="770"/>
      <c r="CI108" s="15"/>
      <c r="CJ108" s="770"/>
      <c r="CK108" s="15"/>
      <c r="CL108" s="770"/>
      <c r="CM108" s="15"/>
      <c r="CN108" s="770"/>
      <c r="CO108" s="15"/>
      <c r="CP108" s="770"/>
      <c r="CQ108" s="15"/>
      <c r="CR108" s="770"/>
      <c r="CS108" s="15"/>
      <c r="CT108" s="770"/>
      <c r="CU108" s="15"/>
      <c r="CV108" s="770"/>
      <c r="CW108" s="15"/>
      <c r="CX108" s="770"/>
      <c r="CY108" s="15"/>
      <c r="CZ108" s="770"/>
      <c r="DA108" s="15"/>
      <c r="DB108" s="770"/>
      <c r="DC108" s="15"/>
      <c r="DD108" s="770"/>
      <c r="DE108" s="15"/>
      <c r="DF108" s="770"/>
      <c r="DG108" s="15"/>
      <c r="DH108" s="770"/>
      <c r="DI108" s="15"/>
      <c r="DJ108" s="770"/>
      <c r="DK108" s="15"/>
      <c r="DL108" s="770"/>
      <c r="DM108" s="15"/>
      <c r="DN108" s="770"/>
      <c r="DO108" s="15"/>
      <c r="DP108" s="770"/>
      <c r="DQ108" s="15"/>
      <c r="DR108" s="770"/>
      <c r="DS108" s="15"/>
      <c r="DT108" s="770"/>
      <c r="DU108" s="168">
        <f t="shared" si="20"/>
        <v>0</v>
      </c>
      <c r="DV108" s="2"/>
      <c r="DW108" s="168">
        <f t="shared" si="21"/>
        <v>0</v>
      </c>
      <c r="DX108" s="2"/>
      <c r="DY108" s="15">
        <f t="shared" si="22"/>
        <v>0</v>
      </c>
      <c r="DZ108" s="245"/>
      <c r="EA108" s="245"/>
      <c r="EB108" s="245"/>
      <c r="EC108" s="245"/>
    </row>
    <row r="109" spans="1:133" s="497" customFormat="1" ht="34.5" hidden="1" customHeight="1">
      <c r="A109" s="593" t="s">
        <v>301</v>
      </c>
      <c r="B109" s="593" t="s">
        <v>1601</v>
      </c>
      <c r="C109" s="504" t="s">
        <v>12</v>
      </c>
      <c r="D109" s="593" t="s">
        <v>13</v>
      </c>
      <c r="E109" s="591" t="s">
        <v>1665</v>
      </c>
      <c r="F109" s="594" t="s">
        <v>14</v>
      </c>
      <c r="G109" s="478"/>
      <c r="H109" s="594" t="s">
        <v>1611</v>
      </c>
      <c r="I109" s="594" t="s">
        <v>1612</v>
      </c>
      <c r="J109" s="591" t="s">
        <v>299</v>
      </c>
      <c r="K109" s="594" t="s">
        <v>298</v>
      </c>
      <c r="L109" s="591" t="s">
        <v>1353</v>
      </c>
      <c r="M109" s="591" t="s">
        <v>1551</v>
      </c>
      <c r="N109" s="591" t="s">
        <v>1552</v>
      </c>
      <c r="O109" s="591" t="s">
        <v>1760</v>
      </c>
      <c r="P109" s="591" t="s">
        <v>1761</v>
      </c>
      <c r="Q109" s="591" t="s">
        <v>1668</v>
      </c>
      <c r="R109" s="591"/>
      <c r="S109" s="1115" t="s">
        <v>876</v>
      </c>
      <c r="T109" s="1115"/>
      <c r="U109" s="38"/>
      <c r="V109" s="853"/>
      <c r="W109" s="38"/>
      <c r="X109" s="853"/>
      <c r="Y109" s="38"/>
      <c r="Z109" s="853"/>
      <c r="AA109" s="38"/>
      <c r="AB109" s="853"/>
      <c r="AC109" s="38"/>
      <c r="AD109" s="853"/>
      <c r="AE109" s="38"/>
      <c r="AF109" s="853"/>
      <c r="AG109" s="38"/>
      <c r="AH109" s="853"/>
      <c r="AI109" s="38"/>
      <c r="AJ109" s="853"/>
      <c r="AK109" s="38"/>
      <c r="AL109" s="853"/>
      <c r="AM109" s="38"/>
      <c r="AN109" s="853"/>
      <c r="AO109" s="38"/>
      <c r="AP109" s="853"/>
      <c r="AQ109" s="38"/>
      <c r="AR109" s="853"/>
      <c r="AS109" s="38"/>
      <c r="AT109" s="853"/>
      <c r="AU109" s="38"/>
      <c r="AV109" s="853"/>
      <c r="AW109" s="38"/>
      <c r="AX109" s="853"/>
      <c r="AY109" s="38"/>
      <c r="AZ109" s="853"/>
      <c r="BA109" s="38"/>
      <c r="BB109" s="853"/>
      <c r="BC109" s="38"/>
      <c r="BD109" s="853"/>
      <c r="BE109" s="38"/>
      <c r="BF109" s="853"/>
      <c r="BG109" s="38"/>
      <c r="BH109" s="853"/>
      <c r="BI109" s="38"/>
      <c r="BJ109" s="853"/>
      <c r="BK109" s="38"/>
      <c r="BL109" s="853"/>
      <c r="BM109" s="38"/>
      <c r="BN109" s="853"/>
      <c r="BO109" s="38"/>
      <c r="BP109" s="853"/>
      <c r="BQ109" s="38"/>
      <c r="BR109" s="853"/>
      <c r="BS109" s="38"/>
      <c r="BT109" s="853"/>
      <c r="BU109" s="38"/>
      <c r="BV109" s="853"/>
      <c r="BW109" s="38"/>
      <c r="BX109" s="853"/>
      <c r="BY109" s="38"/>
      <c r="BZ109" s="853"/>
      <c r="CA109" s="38"/>
      <c r="CB109" s="853"/>
      <c r="CC109" s="38"/>
      <c r="CD109" s="853"/>
      <c r="CE109" s="38"/>
      <c r="CF109" s="853"/>
      <c r="CG109" s="38"/>
      <c r="CH109" s="853"/>
      <c r="CI109" s="38"/>
      <c r="CJ109" s="853"/>
      <c r="CK109" s="38"/>
      <c r="CL109" s="853"/>
      <c r="CM109" s="38"/>
      <c r="CN109" s="853"/>
      <c r="CO109" s="38"/>
      <c r="CP109" s="853"/>
      <c r="CQ109" s="38"/>
      <c r="CR109" s="853"/>
      <c r="CS109" s="38"/>
      <c r="CT109" s="853"/>
      <c r="CU109" s="38"/>
      <c r="CV109" s="853"/>
      <c r="CW109" s="38"/>
      <c r="CX109" s="853"/>
      <c r="CY109" s="38"/>
      <c r="CZ109" s="853"/>
      <c r="DA109" s="38"/>
      <c r="DB109" s="853"/>
      <c r="DC109" s="38"/>
      <c r="DD109" s="853"/>
      <c r="DE109" s="38"/>
      <c r="DF109" s="853"/>
      <c r="DG109" s="38"/>
      <c r="DH109" s="853"/>
      <c r="DI109" s="38"/>
      <c r="DJ109" s="853"/>
      <c r="DK109" s="38"/>
      <c r="DL109" s="853"/>
      <c r="DM109" s="38"/>
      <c r="DN109" s="853"/>
      <c r="DO109" s="38"/>
      <c r="DP109" s="853"/>
      <c r="DQ109" s="38"/>
      <c r="DR109" s="853"/>
      <c r="DS109" s="38"/>
      <c r="DT109" s="853"/>
      <c r="DU109" s="473" t="s">
        <v>876</v>
      </c>
      <c r="DV109" s="474"/>
      <c r="DW109" s="473" t="s">
        <v>877</v>
      </c>
      <c r="DX109" s="173"/>
      <c r="DY109" s="473" t="s">
        <v>1668</v>
      </c>
    </row>
    <row r="110" spans="1:133" s="245" customFormat="1" ht="21" hidden="1" customHeight="1">
      <c r="A110" s="247"/>
      <c r="B110" s="247"/>
      <c r="C110" s="38" t="s">
        <v>17</v>
      </c>
      <c r="D110" s="556" t="s">
        <v>1759</v>
      </c>
      <c r="E110" s="477">
        <v>11388</v>
      </c>
      <c r="F110" s="457">
        <v>43124</v>
      </c>
      <c r="G110" s="788"/>
      <c r="H110" s="319" t="s">
        <v>343</v>
      </c>
      <c r="I110" s="27">
        <v>43124</v>
      </c>
      <c r="J110" s="431" t="s">
        <v>1347</v>
      </c>
      <c r="K110" s="287" t="s">
        <v>1346</v>
      </c>
      <c r="L110" s="16">
        <v>0</v>
      </c>
      <c r="M110" s="16">
        <v>0</v>
      </c>
      <c r="N110" s="16">
        <v>0</v>
      </c>
      <c r="O110" s="16">
        <v>0</v>
      </c>
      <c r="P110" s="16">
        <v>0</v>
      </c>
      <c r="Q110" s="16">
        <v>0</v>
      </c>
      <c r="R110" s="16"/>
      <c r="S110" s="1114">
        <v>0</v>
      </c>
      <c r="T110" s="1114"/>
      <c r="U110" s="29"/>
      <c r="V110" s="1008"/>
      <c r="W110" s="29"/>
      <c r="X110" s="1008"/>
      <c r="Y110" s="29"/>
      <c r="Z110" s="1008"/>
      <c r="AA110" s="29"/>
      <c r="AB110" s="1008"/>
      <c r="AC110" s="29"/>
      <c r="AD110" s="1008"/>
      <c r="AE110" s="29"/>
      <c r="AF110" s="1008"/>
      <c r="AG110" s="29"/>
      <c r="AH110" s="1008"/>
      <c r="AI110" s="29"/>
      <c r="AJ110" s="1008"/>
      <c r="AK110" s="29"/>
      <c r="AL110" s="1008"/>
      <c r="AM110" s="29"/>
      <c r="AN110" s="1008"/>
      <c r="AO110" s="29"/>
      <c r="AP110" s="1008"/>
      <c r="AQ110" s="29"/>
      <c r="AR110" s="1008"/>
      <c r="AS110" s="29"/>
      <c r="AT110" s="1008"/>
      <c r="AU110" s="29"/>
      <c r="AV110" s="1008"/>
      <c r="AW110" s="29"/>
      <c r="AX110" s="1008"/>
      <c r="AY110" s="29"/>
      <c r="AZ110" s="1008"/>
      <c r="BA110" s="29"/>
      <c r="BB110" s="1008"/>
      <c r="BC110" s="29"/>
      <c r="BD110" s="1008"/>
      <c r="BE110" s="29"/>
      <c r="BF110" s="1008"/>
      <c r="BG110" s="29"/>
      <c r="BH110" s="1008"/>
      <c r="BI110" s="29"/>
      <c r="BJ110" s="1008"/>
      <c r="BK110" s="29"/>
      <c r="BL110" s="1008"/>
      <c r="BM110" s="29"/>
      <c r="BN110" s="1008"/>
      <c r="BO110" s="29"/>
      <c r="BP110" s="1008"/>
      <c r="BQ110" s="29"/>
      <c r="BR110" s="1008"/>
      <c r="BS110" s="29"/>
      <c r="BT110" s="1008"/>
      <c r="BU110" s="29"/>
      <c r="BV110" s="1005"/>
      <c r="BW110" s="29"/>
      <c r="BX110" s="1005"/>
      <c r="BY110" s="29"/>
      <c r="BZ110" s="1005"/>
      <c r="CA110" s="29"/>
      <c r="CB110" s="1005"/>
      <c r="CC110" s="29"/>
      <c r="CD110" s="1005"/>
      <c r="CE110" s="29"/>
      <c r="CF110" s="1005"/>
      <c r="CG110" s="29"/>
      <c r="CH110" s="1005"/>
      <c r="CI110" s="29"/>
      <c r="CJ110" s="1005"/>
      <c r="CK110" s="29"/>
      <c r="CL110" s="1005"/>
      <c r="CM110" s="29"/>
      <c r="CN110" s="1005"/>
      <c r="CO110" s="29"/>
      <c r="CP110" s="1005"/>
      <c r="CQ110" s="29"/>
      <c r="CR110" s="1005"/>
      <c r="CS110" s="29"/>
      <c r="CT110" s="1005"/>
      <c r="CU110" s="29"/>
      <c r="CV110" s="1005"/>
      <c r="CW110" s="29"/>
      <c r="CX110" s="1005"/>
      <c r="CY110" s="29"/>
      <c r="CZ110" s="1005"/>
      <c r="DA110" s="29"/>
      <c r="DB110" s="1005"/>
      <c r="DC110" s="29"/>
      <c r="DD110" s="1005"/>
      <c r="DE110" s="29"/>
      <c r="DF110" s="1005"/>
      <c r="DG110" s="29"/>
      <c r="DH110" s="1005"/>
      <c r="DI110" s="29"/>
      <c r="DJ110" s="1005"/>
      <c r="DK110" s="29"/>
      <c r="DL110" s="1005"/>
      <c r="DM110" s="29"/>
      <c r="DN110" s="1005"/>
      <c r="DO110" s="29"/>
      <c r="DP110" s="1005"/>
      <c r="DQ110" s="29"/>
      <c r="DR110" s="1005"/>
      <c r="DS110" s="29"/>
      <c r="DT110" s="1005"/>
      <c r="DU110" s="168">
        <f>COUNT(U110:BS110)</f>
        <v>0</v>
      </c>
      <c r="DW110" s="168">
        <f>COUNT(BU110:DS110)</f>
        <v>0</v>
      </c>
      <c r="DY110" s="15">
        <f t="shared" ref="DY110:DY111" si="23">SUM(DU110,DW110)</f>
        <v>0</v>
      </c>
    </row>
    <row r="111" spans="1:133" s="245" customFormat="1" ht="21" hidden="1" customHeight="1">
      <c r="A111" s="247"/>
      <c r="B111" s="247"/>
      <c r="C111" s="38" t="s">
        <v>19</v>
      </c>
      <c r="D111" s="556" t="s">
        <v>1283</v>
      </c>
      <c r="E111" s="477">
        <v>11395</v>
      </c>
      <c r="F111" s="459">
        <v>44593</v>
      </c>
      <c r="G111" s="788"/>
      <c r="H111" s="287" t="s">
        <v>343</v>
      </c>
      <c r="I111" s="26">
        <v>44581</v>
      </c>
      <c r="J111" s="431" t="s">
        <v>1285</v>
      </c>
      <c r="K111" s="133" t="s">
        <v>1284</v>
      </c>
      <c r="L111" s="16">
        <v>0</v>
      </c>
      <c r="M111" s="16">
        <v>0</v>
      </c>
      <c r="N111" s="16">
        <v>0</v>
      </c>
      <c r="O111" s="16">
        <v>0</v>
      </c>
      <c r="P111" s="16">
        <v>0</v>
      </c>
      <c r="Q111" s="16">
        <v>0</v>
      </c>
      <c r="R111" s="16"/>
      <c r="S111" s="1114">
        <v>0</v>
      </c>
      <c r="T111" s="1114"/>
      <c r="U111" s="29"/>
      <c r="V111" s="1008"/>
      <c r="W111" s="29"/>
      <c r="X111" s="1008"/>
      <c r="Y111" s="29"/>
      <c r="Z111" s="1008"/>
      <c r="AA111" s="29"/>
      <c r="AB111" s="1008"/>
      <c r="AC111" s="29"/>
      <c r="AD111" s="1008"/>
      <c r="AE111" s="29"/>
      <c r="AF111" s="1008"/>
      <c r="AG111" s="29"/>
      <c r="AH111" s="1008"/>
      <c r="AI111" s="29"/>
      <c r="AJ111" s="1008"/>
      <c r="AK111" s="29"/>
      <c r="AL111" s="1008"/>
      <c r="AM111" s="29"/>
      <c r="AN111" s="1008"/>
      <c r="AO111" s="29"/>
      <c r="AP111" s="1008"/>
      <c r="AQ111" s="29"/>
      <c r="AR111" s="1008"/>
      <c r="AS111" s="29"/>
      <c r="AT111" s="1008"/>
      <c r="AU111" s="29"/>
      <c r="AV111" s="1008"/>
      <c r="AW111" s="29"/>
      <c r="AX111" s="1008"/>
      <c r="AY111" s="29"/>
      <c r="AZ111" s="1008"/>
      <c r="BA111" s="29"/>
      <c r="BB111" s="1008"/>
      <c r="BC111" s="29"/>
      <c r="BD111" s="1008"/>
      <c r="BE111" s="29"/>
      <c r="BF111" s="1008"/>
      <c r="BG111" s="29"/>
      <c r="BH111" s="1008"/>
      <c r="BI111" s="29"/>
      <c r="BJ111" s="1008"/>
      <c r="BK111" s="29"/>
      <c r="BL111" s="1008"/>
      <c r="BM111" s="29"/>
      <c r="BN111" s="1008"/>
      <c r="BO111" s="29"/>
      <c r="BP111" s="1008"/>
      <c r="BQ111" s="29"/>
      <c r="BR111" s="1008"/>
      <c r="BS111" s="29"/>
      <c r="BT111" s="1008"/>
      <c r="BU111" s="29"/>
      <c r="BV111" s="1005"/>
      <c r="BW111" s="29"/>
      <c r="BX111" s="1005"/>
      <c r="BY111" s="29"/>
      <c r="BZ111" s="1005"/>
      <c r="CA111" s="29"/>
      <c r="CB111" s="1005"/>
      <c r="CC111" s="29"/>
      <c r="CD111" s="1005"/>
      <c r="CE111" s="29"/>
      <c r="CF111" s="1005"/>
      <c r="CG111" s="29"/>
      <c r="CH111" s="1005"/>
      <c r="CI111" s="29"/>
      <c r="CJ111" s="1005"/>
      <c r="CK111" s="29"/>
      <c r="CL111" s="1005"/>
      <c r="CM111" s="29"/>
      <c r="CN111" s="1005"/>
      <c r="CO111" s="29"/>
      <c r="CP111" s="1005"/>
      <c r="CQ111" s="29"/>
      <c r="CR111" s="1005"/>
      <c r="CS111" s="29"/>
      <c r="CT111" s="1005"/>
      <c r="CU111" s="29"/>
      <c r="CV111" s="1005"/>
      <c r="CW111" s="29"/>
      <c r="CX111" s="1005"/>
      <c r="CY111" s="29"/>
      <c r="CZ111" s="1005"/>
      <c r="DA111" s="29"/>
      <c r="DB111" s="1005"/>
      <c r="DC111" s="29"/>
      <c r="DD111" s="1005"/>
      <c r="DE111" s="29"/>
      <c r="DF111" s="1005"/>
      <c r="DG111" s="29"/>
      <c r="DH111" s="1005"/>
      <c r="DI111" s="29"/>
      <c r="DJ111" s="1005"/>
      <c r="DK111" s="29"/>
      <c r="DL111" s="1005"/>
      <c r="DM111" s="29"/>
      <c r="DN111" s="1005"/>
      <c r="DO111" s="29"/>
      <c r="DP111" s="1005"/>
      <c r="DQ111" s="29"/>
      <c r="DR111" s="1005"/>
      <c r="DS111" s="29"/>
      <c r="DT111" s="1005"/>
      <c r="DU111" s="168">
        <f>COUNT(U111:BS111)</f>
        <v>0</v>
      </c>
      <c r="DW111" s="168">
        <f>COUNT(BU111:DS111)</f>
        <v>0</v>
      </c>
      <c r="DY111" s="15">
        <f t="shared" si="23"/>
        <v>0</v>
      </c>
    </row>
    <row r="112" spans="1:133" s="2" customFormat="1" ht="15.75" hidden="1" customHeight="1">
      <c r="A112" s="156"/>
      <c r="B112" s="156"/>
      <c r="C112" s="58"/>
      <c r="D112" s="218"/>
      <c r="E112" s="487"/>
      <c r="F112" s="462"/>
      <c r="G112" s="794"/>
      <c r="H112" s="35"/>
      <c r="I112" s="42"/>
      <c r="J112" s="422"/>
      <c r="K112" s="35"/>
      <c r="L112" s="43"/>
      <c r="M112" s="43"/>
      <c r="N112" s="43"/>
      <c r="O112" s="43"/>
      <c r="P112" s="43"/>
      <c r="Q112" s="43"/>
      <c r="R112" s="43"/>
      <c r="S112" s="43"/>
      <c r="T112" s="43"/>
      <c r="U112" s="58"/>
      <c r="V112" s="156"/>
      <c r="W112" s="58"/>
      <c r="X112" s="156"/>
      <c r="Y112" s="58"/>
      <c r="Z112" s="156"/>
      <c r="AA112" s="58"/>
      <c r="AB112" s="156"/>
      <c r="AC112" s="58"/>
      <c r="AD112" s="156"/>
      <c r="AE112" s="58"/>
      <c r="AF112" s="156"/>
      <c r="AG112" s="58"/>
      <c r="AH112" s="156"/>
      <c r="AI112" s="58"/>
      <c r="AJ112" s="156"/>
      <c r="AK112" s="58"/>
      <c r="AL112" s="156"/>
      <c r="AM112" s="58"/>
      <c r="AN112" s="156"/>
      <c r="AO112" s="58"/>
      <c r="AP112" s="156"/>
      <c r="AQ112" s="58"/>
      <c r="AR112" s="156"/>
      <c r="AS112" s="58"/>
      <c r="AT112" s="156"/>
      <c r="AU112" s="58"/>
      <c r="AV112" s="156"/>
      <c r="AW112" s="58"/>
      <c r="AX112" s="156"/>
      <c r="AY112" s="58"/>
      <c r="AZ112" s="156"/>
      <c r="BA112" s="58"/>
      <c r="BB112" s="156"/>
      <c r="BC112" s="58"/>
      <c r="BD112" s="156"/>
      <c r="BE112" s="58"/>
      <c r="BF112" s="156"/>
      <c r="BG112" s="58"/>
      <c r="BH112" s="156"/>
      <c r="BI112" s="58"/>
      <c r="BJ112" s="156"/>
      <c r="BK112" s="58"/>
      <c r="BL112" s="156"/>
      <c r="BM112" s="58"/>
      <c r="BN112" s="156"/>
      <c r="BO112" s="58"/>
      <c r="BP112" s="156"/>
      <c r="BQ112" s="58"/>
      <c r="BR112" s="156"/>
      <c r="BS112" s="58"/>
      <c r="BT112" s="156"/>
      <c r="BU112" s="58"/>
      <c r="BV112" s="156"/>
      <c r="BW112" s="58"/>
      <c r="BX112" s="156"/>
      <c r="BY112" s="58"/>
      <c r="BZ112" s="156"/>
      <c r="CA112" s="58"/>
      <c r="CB112" s="156"/>
      <c r="CC112" s="58"/>
      <c r="CD112" s="156"/>
      <c r="CE112" s="58"/>
      <c r="CF112" s="156"/>
      <c r="CG112" s="58"/>
      <c r="CH112" s="156"/>
      <c r="CI112" s="58"/>
      <c r="CJ112" s="156"/>
      <c r="CK112" s="58"/>
      <c r="CL112" s="156"/>
      <c r="CM112" s="58"/>
      <c r="CN112" s="156"/>
      <c r="CO112" s="58"/>
      <c r="CP112" s="156"/>
      <c r="CQ112" s="58"/>
      <c r="CR112" s="156"/>
      <c r="CS112" s="58"/>
      <c r="CT112" s="156"/>
      <c r="CU112" s="58"/>
      <c r="CV112" s="156"/>
      <c r="CW112" s="58"/>
      <c r="CX112" s="156"/>
      <c r="CY112" s="58"/>
      <c r="CZ112" s="156"/>
      <c r="DA112" s="58"/>
      <c r="DB112" s="156"/>
      <c r="DC112" s="58"/>
      <c r="DD112" s="156"/>
      <c r="DE112" s="58"/>
      <c r="DF112" s="156"/>
      <c r="DG112" s="58"/>
      <c r="DH112" s="156"/>
      <c r="DI112" s="58"/>
      <c r="DJ112" s="156"/>
      <c r="DK112" s="58"/>
      <c r="DL112" s="156"/>
      <c r="DM112" s="58"/>
      <c r="DN112" s="156"/>
      <c r="DO112" s="58"/>
      <c r="DP112" s="156"/>
      <c r="DQ112" s="58"/>
      <c r="DR112" s="156"/>
      <c r="DS112" s="58"/>
      <c r="DT112" s="156"/>
      <c r="DU112" s="11"/>
      <c r="DV112" s="156"/>
      <c r="DW112" s="183"/>
      <c r="DX112" s="156"/>
      <c r="DY112" s="23"/>
    </row>
    <row r="113" spans="1:133" s="50" customFormat="1" ht="54" hidden="1" customHeight="1">
      <c r="C113" s="49"/>
      <c r="D113" s="49" t="s">
        <v>1902</v>
      </c>
      <c r="E113" s="191"/>
      <c r="F113" s="465"/>
      <c r="G113" s="191"/>
      <c r="H113" s="257"/>
      <c r="I113" s="35"/>
      <c r="J113" s="3"/>
      <c r="K113" s="257"/>
      <c r="U113" s="49"/>
      <c r="W113" s="49"/>
      <c r="Y113" s="49"/>
      <c r="AA113" s="49"/>
      <c r="AC113" s="49"/>
      <c r="AE113" s="49"/>
      <c r="AG113" s="49"/>
      <c r="AI113" s="49"/>
      <c r="AK113" s="49"/>
      <c r="AM113" s="49"/>
      <c r="AO113" s="49"/>
      <c r="AQ113" s="49"/>
      <c r="AS113" s="49"/>
      <c r="AU113" s="49"/>
      <c r="AW113" s="49"/>
      <c r="AY113" s="49"/>
      <c r="BA113" s="49"/>
      <c r="BC113" s="49"/>
      <c r="BE113" s="49"/>
      <c r="BG113" s="49"/>
      <c r="BI113" s="49"/>
      <c r="BK113" s="49"/>
      <c r="BM113" s="49"/>
      <c r="BO113" s="49"/>
      <c r="BQ113" s="49"/>
      <c r="BS113" s="49"/>
      <c r="BU113" s="49"/>
      <c r="BW113" s="49"/>
      <c r="BY113" s="49"/>
      <c r="CA113" s="49"/>
      <c r="CC113" s="49"/>
      <c r="CE113" s="49"/>
      <c r="CG113" s="49"/>
      <c r="CI113" s="49"/>
      <c r="CK113" s="49"/>
      <c r="CM113" s="49"/>
      <c r="CO113" s="49"/>
      <c r="CQ113" s="49"/>
      <c r="CS113" s="49"/>
      <c r="CU113" s="49"/>
      <c r="CW113" s="49"/>
      <c r="CY113" s="49"/>
      <c r="DA113" s="49"/>
      <c r="DC113" s="49"/>
      <c r="DE113" s="49"/>
      <c r="DG113" s="49"/>
      <c r="DI113" s="49"/>
      <c r="DK113" s="49"/>
      <c r="DM113" s="49"/>
      <c r="DO113" s="49"/>
      <c r="DQ113" s="49"/>
      <c r="DR113" s="254"/>
      <c r="DS113" s="49"/>
      <c r="DT113" s="254"/>
      <c r="DU113" s="254"/>
      <c r="DW113" s="254"/>
    </row>
    <row r="114" spans="1:133" s="2" customFormat="1" ht="15.75" hidden="1" customHeight="1">
      <c r="A114" s="156"/>
      <c r="B114" s="156"/>
      <c r="C114" s="58"/>
      <c r="D114" s="218"/>
      <c r="E114" s="487"/>
      <c r="F114" s="462"/>
      <c r="G114" s="794"/>
      <c r="H114" s="35"/>
      <c r="I114" s="42"/>
      <c r="J114" s="422"/>
      <c r="K114" s="35"/>
      <c r="L114" s="43"/>
      <c r="M114" s="43"/>
      <c r="N114" s="43"/>
      <c r="O114" s="43"/>
      <c r="P114" s="43"/>
      <c r="Q114" s="43"/>
      <c r="R114" s="43"/>
      <c r="S114" s="43"/>
      <c r="T114" s="43"/>
      <c r="U114" s="58"/>
      <c r="V114" s="156"/>
      <c r="W114" s="58"/>
      <c r="X114" s="156"/>
      <c r="Y114" s="58"/>
      <c r="Z114" s="156"/>
      <c r="AA114" s="58"/>
      <c r="AB114" s="156"/>
      <c r="AC114" s="58"/>
      <c r="AD114" s="156"/>
      <c r="AE114" s="58"/>
      <c r="AF114" s="156"/>
      <c r="AG114" s="58"/>
      <c r="AH114" s="156"/>
      <c r="AI114" s="58"/>
      <c r="AJ114" s="156"/>
      <c r="AK114" s="58"/>
      <c r="AL114" s="156"/>
      <c r="AM114" s="58"/>
      <c r="AN114" s="156"/>
      <c r="AO114" s="58"/>
      <c r="AP114" s="156"/>
      <c r="AQ114" s="58"/>
      <c r="AR114" s="156"/>
      <c r="AS114" s="58"/>
      <c r="AT114" s="156"/>
      <c r="AU114" s="58"/>
      <c r="AV114" s="156"/>
      <c r="AW114" s="58"/>
      <c r="AX114" s="156"/>
      <c r="AY114" s="58"/>
      <c r="AZ114" s="156"/>
      <c r="BA114" s="58"/>
      <c r="BB114" s="156"/>
      <c r="BC114" s="58"/>
      <c r="BD114" s="156"/>
      <c r="BE114" s="58"/>
      <c r="BF114" s="156"/>
      <c r="BG114" s="58"/>
      <c r="BH114" s="156"/>
      <c r="BI114" s="58"/>
      <c r="BJ114" s="156"/>
      <c r="BK114" s="58"/>
      <c r="BL114" s="156"/>
      <c r="BM114" s="58"/>
      <c r="BN114" s="156"/>
      <c r="BO114" s="58"/>
      <c r="BP114" s="156"/>
      <c r="BQ114" s="58"/>
      <c r="BR114" s="156"/>
      <c r="BS114" s="58"/>
      <c r="BT114" s="156"/>
      <c r="BU114" s="58"/>
      <c r="BV114" s="156"/>
      <c r="BW114" s="58"/>
      <c r="BX114" s="156"/>
      <c r="BY114" s="58"/>
      <c r="BZ114" s="156"/>
      <c r="CA114" s="58"/>
      <c r="CB114" s="156"/>
      <c r="CC114" s="58"/>
      <c r="CD114" s="156"/>
      <c r="CE114" s="58"/>
      <c r="CF114" s="156"/>
      <c r="CG114" s="58"/>
      <c r="CH114" s="156"/>
      <c r="CI114" s="58"/>
      <c r="CJ114" s="156"/>
      <c r="CK114" s="58"/>
      <c r="CL114" s="156"/>
      <c r="CM114" s="58"/>
      <c r="CN114" s="156"/>
      <c r="CO114" s="58"/>
      <c r="CP114" s="156"/>
      <c r="CQ114" s="58"/>
      <c r="CR114" s="156"/>
      <c r="CS114" s="58"/>
      <c r="CT114" s="156"/>
      <c r="CU114" s="58"/>
      <c r="CV114" s="156"/>
      <c r="CW114" s="58"/>
      <c r="CX114" s="156"/>
      <c r="CY114" s="58"/>
      <c r="CZ114" s="156"/>
      <c r="DA114" s="58"/>
      <c r="DB114" s="156"/>
      <c r="DC114" s="58"/>
      <c r="DD114" s="156"/>
      <c r="DE114" s="58"/>
      <c r="DF114" s="156"/>
      <c r="DG114" s="58"/>
      <c r="DH114" s="156"/>
      <c r="DI114" s="58"/>
      <c r="DJ114" s="156"/>
      <c r="DK114" s="58"/>
      <c r="DL114" s="156"/>
      <c r="DM114" s="58"/>
      <c r="DN114" s="156"/>
      <c r="DO114" s="58"/>
      <c r="DP114" s="156"/>
      <c r="DQ114" s="58"/>
      <c r="DR114" s="156"/>
      <c r="DS114" s="58"/>
      <c r="DT114" s="156"/>
      <c r="DU114" s="11"/>
      <c r="DV114" s="156"/>
      <c r="DW114" s="183"/>
      <c r="DX114" s="156"/>
      <c r="DY114" s="23"/>
    </row>
    <row r="115" spans="1:133" s="497" customFormat="1" ht="34.5" hidden="1" customHeight="1">
      <c r="A115" s="593" t="s">
        <v>301</v>
      </c>
      <c r="B115" s="593" t="s">
        <v>1601</v>
      </c>
      <c r="C115" s="599" t="s">
        <v>12</v>
      </c>
      <c r="D115" s="593" t="s">
        <v>39</v>
      </c>
      <c r="E115" s="591" t="s">
        <v>1665</v>
      </c>
      <c r="F115" s="594" t="s">
        <v>14</v>
      </c>
      <c r="G115" s="478"/>
      <c r="H115" s="594" t="s">
        <v>1611</v>
      </c>
      <c r="I115" s="594" t="s">
        <v>1612</v>
      </c>
      <c r="J115" s="591" t="s">
        <v>299</v>
      </c>
      <c r="K115" s="594" t="s">
        <v>298</v>
      </c>
      <c r="L115" s="591" t="s">
        <v>1353</v>
      </c>
      <c r="M115" s="591" t="s">
        <v>1551</v>
      </c>
      <c r="N115" s="591" t="s">
        <v>1552</v>
      </c>
      <c r="O115" s="591" t="s">
        <v>1668</v>
      </c>
      <c r="P115" s="591"/>
      <c r="Q115" s="591" t="s">
        <v>1668</v>
      </c>
      <c r="R115" s="591"/>
      <c r="S115" s="1115" t="s">
        <v>876</v>
      </c>
      <c r="T115" s="1115"/>
      <c r="U115" s="38">
        <v>2</v>
      </c>
      <c r="V115" s="853"/>
      <c r="W115" s="38">
        <v>9</v>
      </c>
      <c r="X115" s="853"/>
      <c r="Y115" s="38">
        <v>16</v>
      </c>
      <c r="Z115" s="853"/>
      <c r="AA115" s="38">
        <v>23</v>
      </c>
      <c r="AB115" s="853"/>
      <c r="AC115" s="38">
        <v>6</v>
      </c>
      <c r="AD115" s="853"/>
      <c r="AE115" s="38"/>
      <c r="AF115" s="853"/>
      <c r="AG115" s="38">
        <v>13</v>
      </c>
      <c r="AH115" s="853"/>
      <c r="AI115" s="38">
        <v>27</v>
      </c>
      <c r="AJ115" s="853"/>
      <c r="AK115" s="38">
        <v>5</v>
      </c>
      <c r="AL115" s="853"/>
      <c r="AM115" s="38">
        <v>12</v>
      </c>
      <c r="AN115" s="853"/>
      <c r="AO115" s="38"/>
      <c r="AP115" s="853"/>
      <c r="AQ115" s="38">
        <v>19</v>
      </c>
      <c r="AR115" s="853"/>
      <c r="AS115" s="38">
        <v>26</v>
      </c>
      <c r="AT115" s="853"/>
      <c r="AU115" s="38">
        <v>2</v>
      </c>
      <c r="AV115" s="853"/>
      <c r="AW115" s="38">
        <v>9</v>
      </c>
      <c r="AX115" s="853"/>
      <c r="AY115" s="38">
        <v>16</v>
      </c>
      <c r="AZ115" s="853"/>
      <c r="BA115" s="38">
        <v>30</v>
      </c>
      <c r="BB115" s="853"/>
      <c r="BC115" s="38">
        <v>7</v>
      </c>
      <c r="BD115" s="853"/>
      <c r="BE115" s="38">
        <v>14</v>
      </c>
      <c r="BF115" s="853"/>
      <c r="BG115" s="38">
        <v>21</v>
      </c>
      <c r="BH115" s="853"/>
      <c r="BI115" s="38">
        <v>28</v>
      </c>
      <c r="BJ115" s="853"/>
      <c r="BK115" s="38">
        <v>4</v>
      </c>
      <c r="BL115" s="853"/>
      <c r="BM115" s="38">
        <v>11</v>
      </c>
      <c r="BN115" s="853"/>
      <c r="BO115" s="38"/>
      <c r="BP115" s="853"/>
      <c r="BQ115" s="38">
        <v>18</v>
      </c>
      <c r="BR115" s="853"/>
      <c r="BS115" s="38">
        <v>25</v>
      </c>
      <c r="BT115" s="853"/>
      <c r="BU115" s="38">
        <v>2</v>
      </c>
      <c r="BV115" s="853"/>
      <c r="BW115" s="38">
        <v>9</v>
      </c>
      <c r="BX115" s="853"/>
      <c r="BY115" s="38">
        <v>16</v>
      </c>
      <c r="BZ115" s="853"/>
      <c r="CA115" s="38">
        <v>30</v>
      </c>
      <c r="CB115" s="853"/>
      <c r="CC115" s="38">
        <v>6</v>
      </c>
      <c r="CD115" s="853"/>
      <c r="CE115" s="38">
        <v>13</v>
      </c>
      <c r="CF115" s="853"/>
      <c r="CG115" s="38">
        <v>20</v>
      </c>
      <c r="CH115" s="853"/>
      <c r="CI115" s="38">
        <v>27</v>
      </c>
      <c r="CJ115" s="853"/>
      <c r="CK115" s="38">
        <v>3</v>
      </c>
      <c r="CL115" s="853"/>
      <c r="CM115" s="38">
        <v>10</v>
      </c>
      <c r="CN115" s="853"/>
      <c r="CO115" s="38"/>
      <c r="CP115" s="853"/>
      <c r="CQ115" s="38"/>
      <c r="CR115" s="853"/>
      <c r="CS115" s="38">
        <v>24</v>
      </c>
      <c r="CT115" s="853"/>
      <c r="CU115" s="38">
        <v>1</v>
      </c>
      <c r="CV115" s="853"/>
      <c r="CW115" s="38">
        <v>8</v>
      </c>
      <c r="CX115" s="853"/>
      <c r="CY115" s="38">
        <v>22</v>
      </c>
      <c r="CZ115" s="853"/>
      <c r="DA115" s="38">
        <v>29</v>
      </c>
      <c r="DB115" s="853"/>
      <c r="DC115" s="38">
        <v>5</v>
      </c>
      <c r="DD115" s="853"/>
      <c r="DE115" s="38">
        <v>12</v>
      </c>
      <c r="DF115" s="853"/>
      <c r="DG115" s="38">
        <v>19</v>
      </c>
      <c r="DH115" s="853"/>
      <c r="DI115" s="38">
        <v>26</v>
      </c>
      <c r="DJ115" s="853"/>
      <c r="DK115" s="38">
        <v>3</v>
      </c>
      <c r="DL115" s="853"/>
      <c r="DM115" s="38">
        <v>10</v>
      </c>
      <c r="DN115" s="853"/>
      <c r="DO115" s="38">
        <v>17</v>
      </c>
      <c r="DP115" s="853"/>
      <c r="DQ115" s="38">
        <v>24</v>
      </c>
      <c r="DR115" s="853"/>
      <c r="DS115" s="38">
        <v>31</v>
      </c>
      <c r="DT115" s="853"/>
      <c r="DU115" s="473" t="s">
        <v>876</v>
      </c>
      <c r="DV115" s="474"/>
      <c r="DW115" s="473" t="s">
        <v>877</v>
      </c>
      <c r="DX115" s="173"/>
      <c r="DY115" s="473" t="s">
        <v>1668</v>
      </c>
    </row>
    <row r="116" spans="1:133" customFormat="1" ht="21" hidden="1" customHeight="1">
      <c r="A116" s="187"/>
      <c r="B116" s="187"/>
      <c r="C116" s="38" t="s">
        <v>68</v>
      </c>
      <c r="D116" s="556" t="s">
        <v>160</v>
      </c>
      <c r="E116" s="477">
        <v>3548</v>
      </c>
      <c r="F116" s="458">
        <v>42524</v>
      </c>
      <c r="G116" s="788"/>
      <c r="H116" s="319" t="s">
        <v>1593</v>
      </c>
      <c r="I116" s="27">
        <v>34663</v>
      </c>
      <c r="J116" s="436" t="s">
        <v>329</v>
      </c>
      <c r="K116" s="287" t="s">
        <v>328</v>
      </c>
      <c r="L116" s="16">
        <v>0</v>
      </c>
      <c r="M116" s="16">
        <v>0</v>
      </c>
      <c r="N116" s="16">
        <v>0</v>
      </c>
      <c r="O116" s="16">
        <v>0</v>
      </c>
      <c r="P116" s="16">
        <v>0</v>
      </c>
      <c r="Q116" s="16">
        <v>0</v>
      </c>
      <c r="R116" s="16"/>
      <c r="S116" s="1114">
        <v>0</v>
      </c>
      <c r="T116" s="1114"/>
      <c r="U116" s="15"/>
      <c r="V116" s="769"/>
      <c r="W116" s="16"/>
      <c r="X116" s="776"/>
      <c r="Y116" s="15"/>
      <c r="Z116" s="769"/>
      <c r="AA116" s="15"/>
      <c r="AB116" s="769"/>
      <c r="AC116" s="15"/>
      <c r="AD116" s="769"/>
      <c r="AE116" s="15"/>
      <c r="AF116" s="769"/>
      <c r="AG116" s="15"/>
      <c r="AH116" s="769"/>
      <c r="AI116" s="15"/>
      <c r="AJ116" s="769"/>
      <c r="AK116" s="15"/>
      <c r="AL116" s="769"/>
      <c r="AM116" s="15"/>
      <c r="AN116" s="769"/>
      <c r="AO116" s="15"/>
      <c r="AP116" s="769"/>
      <c r="AQ116" s="15"/>
      <c r="AR116" s="769"/>
      <c r="AS116" s="15"/>
      <c r="AT116" s="769"/>
      <c r="AU116" s="15"/>
      <c r="AV116" s="769"/>
      <c r="AW116" s="15"/>
      <c r="AX116" s="769"/>
      <c r="AY116" s="15"/>
      <c r="AZ116" s="769"/>
      <c r="BA116" s="15"/>
      <c r="BB116" s="769"/>
      <c r="BC116" s="15"/>
      <c r="BD116" s="769"/>
      <c r="BE116" s="15"/>
      <c r="BF116" s="769"/>
      <c r="BG116" s="15"/>
      <c r="BH116" s="769"/>
      <c r="BI116" s="15"/>
      <c r="BJ116" s="769"/>
      <c r="BK116" s="15"/>
      <c r="BL116" s="769"/>
      <c r="BM116" s="15"/>
      <c r="BN116" s="769"/>
      <c r="BO116" s="15"/>
      <c r="BP116" s="769"/>
      <c r="BQ116" s="15"/>
      <c r="BR116" s="769"/>
      <c r="BS116" s="15"/>
      <c r="BT116" s="769"/>
      <c r="BU116" s="15"/>
      <c r="BV116" s="770"/>
      <c r="BW116" s="15"/>
      <c r="BX116" s="770"/>
      <c r="BY116" s="15"/>
      <c r="BZ116" s="770"/>
      <c r="CA116" s="15"/>
      <c r="CB116" s="770"/>
      <c r="CC116" s="15"/>
      <c r="CD116" s="770"/>
      <c r="CE116" s="15"/>
      <c r="CF116" s="770"/>
      <c r="CG116" s="15"/>
      <c r="CH116" s="770"/>
      <c r="CI116" s="15"/>
      <c r="CJ116" s="770"/>
      <c r="CK116" s="15"/>
      <c r="CL116" s="770"/>
      <c r="CM116" s="15"/>
      <c r="CN116" s="770"/>
      <c r="CO116" s="15"/>
      <c r="CP116" s="770"/>
      <c r="CQ116" s="15"/>
      <c r="CR116" s="770"/>
      <c r="CS116" s="15"/>
      <c r="CT116" s="770"/>
      <c r="CU116" s="15"/>
      <c r="CV116" s="770"/>
      <c r="CW116" s="15"/>
      <c r="CX116" s="770"/>
      <c r="CY116" s="15"/>
      <c r="CZ116" s="770"/>
      <c r="DA116" s="15"/>
      <c r="DB116" s="770"/>
      <c r="DC116" s="15"/>
      <c r="DD116" s="770"/>
      <c r="DE116" s="15"/>
      <c r="DF116" s="770"/>
      <c r="DG116" s="15"/>
      <c r="DH116" s="770"/>
      <c r="DI116" s="15"/>
      <c r="DJ116" s="770"/>
      <c r="DK116" s="15"/>
      <c r="DL116" s="770"/>
      <c r="DM116" s="15"/>
      <c r="DN116" s="770"/>
      <c r="DO116" s="15"/>
      <c r="DP116" s="770"/>
      <c r="DQ116" s="15"/>
      <c r="DR116" s="770"/>
      <c r="DS116" s="15"/>
      <c r="DT116" s="770"/>
      <c r="DU116" s="168">
        <f t="shared" ref="DU116:DU121" si="24">COUNT(U116:BS116)</f>
        <v>0</v>
      </c>
      <c r="DV116" s="2"/>
      <c r="DW116" s="168">
        <f t="shared" ref="DW116:DW121" si="25">COUNT(BU116:DS116)</f>
        <v>0</v>
      </c>
      <c r="DX116" s="2"/>
      <c r="DY116" s="15">
        <f t="shared" ref="DY116:DY121" si="26">SUM(DU116,DW116)</f>
        <v>0</v>
      </c>
      <c r="DZ116" s="245"/>
      <c r="EA116" s="245"/>
      <c r="EB116" s="245"/>
      <c r="EC116" s="245"/>
    </row>
    <row r="117" spans="1:133" customFormat="1" ht="21" hidden="1" customHeight="1">
      <c r="A117" s="187"/>
      <c r="B117" s="187"/>
      <c r="C117" s="38" t="s">
        <v>64</v>
      </c>
      <c r="D117" s="556" t="s">
        <v>1377</v>
      </c>
      <c r="E117" s="477">
        <v>226</v>
      </c>
      <c r="F117" s="461">
        <v>41012</v>
      </c>
      <c r="G117" s="788"/>
      <c r="H117" s="319" t="s">
        <v>343</v>
      </c>
      <c r="I117" s="27">
        <v>39833</v>
      </c>
      <c r="J117" s="436" t="s">
        <v>1379</v>
      </c>
      <c r="K117" s="287" t="s">
        <v>1378</v>
      </c>
      <c r="L117" s="16">
        <v>0</v>
      </c>
      <c r="M117" s="16">
        <v>0</v>
      </c>
      <c r="N117" s="16">
        <v>0</v>
      </c>
      <c r="O117" s="16">
        <v>0</v>
      </c>
      <c r="P117" s="16">
        <v>0</v>
      </c>
      <c r="Q117" s="16">
        <v>0</v>
      </c>
      <c r="R117" s="16"/>
      <c r="S117" s="1114">
        <v>0</v>
      </c>
      <c r="T117" s="1114"/>
      <c r="U117" s="15"/>
      <c r="V117" s="769"/>
      <c r="W117" s="16"/>
      <c r="X117" s="776"/>
      <c r="Y117" s="15"/>
      <c r="Z117" s="769"/>
      <c r="AA117" s="15"/>
      <c r="AB117" s="769"/>
      <c r="AC117" s="15"/>
      <c r="AD117" s="769"/>
      <c r="AE117" s="15"/>
      <c r="AF117" s="769"/>
      <c r="AG117" s="15"/>
      <c r="AH117" s="769"/>
      <c r="AI117" s="15"/>
      <c r="AJ117" s="769"/>
      <c r="AK117" s="15"/>
      <c r="AL117" s="769"/>
      <c r="AM117" s="15"/>
      <c r="AN117" s="769"/>
      <c r="AO117" s="15"/>
      <c r="AP117" s="769"/>
      <c r="AQ117" s="15"/>
      <c r="AR117" s="769"/>
      <c r="AS117" s="15"/>
      <c r="AT117" s="769"/>
      <c r="AU117" s="15"/>
      <c r="AV117" s="769"/>
      <c r="AW117" s="15"/>
      <c r="AX117" s="769"/>
      <c r="AY117" s="15"/>
      <c r="AZ117" s="769"/>
      <c r="BA117" s="15"/>
      <c r="BB117" s="769"/>
      <c r="BC117" s="15"/>
      <c r="BD117" s="769"/>
      <c r="BE117" s="15"/>
      <c r="BF117" s="769"/>
      <c r="BG117" s="15"/>
      <c r="BH117" s="769"/>
      <c r="BI117" s="15"/>
      <c r="BJ117" s="769"/>
      <c r="BK117" s="15"/>
      <c r="BL117" s="769"/>
      <c r="BM117" s="15"/>
      <c r="BN117" s="769"/>
      <c r="BO117" s="15"/>
      <c r="BP117" s="769"/>
      <c r="BQ117" s="15"/>
      <c r="BR117" s="769"/>
      <c r="BS117" s="15"/>
      <c r="BT117" s="769"/>
      <c r="BU117" s="15"/>
      <c r="BV117" s="770"/>
      <c r="BW117" s="15"/>
      <c r="BX117" s="770"/>
      <c r="BY117" s="15"/>
      <c r="BZ117" s="770"/>
      <c r="CA117" s="15"/>
      <c r="CB117" s="770"/>
      <c r="CC117" s="15"/>
      <c r="CD117" s="770"/>
      <c r="CE117" s="15"/>
      <c r="CF117" s="770"/>
      <c r="CG117" s="15"/>
      <c r="CH117" s="770"/>
      <c r="CI117" s="15"/>
      <c r="CJ117" s="770"/>
      <c r="CK117" s="15"/>
      <c r="CL117" s="770"/>
      <c r="CM117" s="15"/>
      <c r="CN117" s="770"/>
      <c r="CO117" s="15"/>
      <c r="CP117" s="770"/>
      <c r="CQ117" s="15"/>
      <c r="CR117" s="770"/>
      <c r="CS117" s="15"/>
      <c r="CT117" s="770"/>
      <c r="CU117" s="15"/>
      <c r="CV117" s="770"/>
      <c r="CW117" s="15"/>
      <c r="CX117" s="770"/>
      <c r="CY117" s="15"/>
      <c r="CZ117" s="770"/>
      <c r="DA117" s="15"/>
      <c r="DB117" s="770"/>
      <c r="DC117" s="15"/>
      <c r="DD117" s="770"/>
      <c r="DE117" s="15"/>
      <c r="DF117" s="770"/>
      <c r="DG117" s="15"/>
      <c r="DH117" s="770"/>
      <c r="DI117" s="15"/>
      <c r="DJ117" s="770"/>
      <c r="DK117" s="15"/>
      <c r="DL117" s="770"/>
      <c r="DM117" s="15"/>
      <c r="DN117" s="770"/>
      <c r="DO117" s="15"/>
      <c r="DP117" s="770"/>
      <c r="DQ117" s="15"/>
      <c r="DR117" s="770"/>
      <c r="DS117" s="15"/>
      <c r="DT117" s="770"/>
      <c r="DU117" s="168">
        <f t="shared" si="24"/>
        <v>0</v>
      </c>
      <c r="DV117" s="2"/>
      <c r="DW117" s="168">
        <f t="shared" si="25"/>
        <v>0</v>
      </c>
      <c r="DX117" s="2"/>
      <c r="DY117" s="15">
        <f t="shared" si="26"/>
        <v>0</v>
      </c>
      <c r="DZ117" s="245"/>
      <c r="EA117" s="245"/>
      <c r="EB117" s="245"/>
      <c r="EC117" s="245"/>
    </row>
    <row r="118" spans="1:133" customFormat="1" ht="21" hidden="1" customHeight="1">
      <c r="A118" s="187"/>
      <c r="B118" s="187"/>
      <c r="C118" s="38" t="s">
        <v>87</v>
      </c>
      <c r="D118" s="556" t="s">
        <v>1365</v>
      </c>
      <c r="E118" s="477">
        <v>11381</v>
      </c>
      <c r="F118" s="459">
        <v>44762</v>
      </c>
      <c r="G118" s="788"/>
      <c r="H118" s="319" t="s">
        <v>1593</v>
      </c>
      <c r="I118" s="27">
        <v>44774</v>
      </c>
      <c r="J118" s="436" t="s">
        <v>1367</v>
      </c>
      <c r="K118" s="287" t="s">
        <v>1366</v>
      </c>
      <c r="L118" s="16">
        <v>0</v>
      </c>
      <c r="M118" s="16">
        <v>0</v>
      </c>
      <c r="N118" s="16">
        <v>0</v>
      </c>
      <c r="O118" s="16">
        <v>0</v>
      </c>
      <c r="P118" s="16">
        <v>0</v>
      </c>
      <c r="Q118" s="16">
        <v>0</v>
      </c>
      <c r="R118" s="16"/>
      <c r="S118" s="1114">
        <v>0</v>
      </c>
      <c r="T118" s="1114"/>
      <c r="U118" s="15"/>
      <c r="V118" s="769"/>
      <c r="W118" s="16"/>
      <c r="X118" s="776"/>
      <c r="Y118" s="15"/>
      <c r="Z118" s="769"/>
      <c r="AA118" s="15"/>
      <c r="AB118" s="769"/>
      <c r="AC118" s="15"/>
      <c r="AD118" s="769"/>
      <c r="AE118" s="15"/>
      <c r="AF118" s="769"/>
      <c r="AG118" s="15"/>
      <c r="AH118" s="769"/>
      <c r="AI118" s="15"/>
      <c r="AJ118" s="769"/>
      <c r="AK118" s="15"/>
      <c r="AL118" s="769"/>
      <c r="AM118" s="15"/>
      <c r="AN118" s="769"/>
      <c r="AO118" s="15"/>
      <c r="AP118" s="769"/>
      <c r="AQ118" s="15"/>
      <c r="AR118" s="769"/>
      <c r="AS118" s="15"/>
      <c r="AT118" s="769"/>
      <c r="AU118" s="15"/>
      <c r="AV118" s="769"/>
      <c r="AW118" s="15"/>
      <c r="AX118" s="769"/>
      <c r="AY118" s="15"/>
      <c r="AZ118" s="769"/>
      <c r="BA118" s="15"/>
      <c r="BB118" s="769"/>
      <c r="BC118" s="15"/>
      <c r="BD118" s="769"/>
      <c r="BE118" s="15"/>
      <c r="BF118" s="769"/>
      <c r="BG118" s="15"/>
      <c r="BH118" s="769"/>
      <c r="BI118" s="15"/>
      <c r="BJ118" s="769"/>
      <c r="BK118" s="15"/>
      <c r="BL118" s="769"/>
      <c r="BM118" s="15"/>
      <c r="BN118" s="769"/>
      <c r="BO118" s="15"/>
      <c r="BP118" s="769"/>
      <c r="BQ118" s="15"/>
      <c r="BR118" s="769"/>
      <c r="BS118" s="15"/>
      <c r="BT118" s="769"/>
      <c r="BU118" s="15"/>
      <c r="BV118" s="770"/>
      <c r="BW118" s="15"/>
      <c r="BX118" s="770"/>
      <c r="BY118" s="15"/>
      <c r="BZ118" s="770"/>
      <c r="CA118" s="15"/>
      <c r="CB118" s="770"/>
      <c r="CC118" s="15"/>
      <c r="CD118" s="770"/>
      <c r="CE118" s="15"/>
      <c r="CF118" s="770"/>
      <c r="CG118" s="15"/>
      <c r="CH118" s="770"/>
      <c r="CI118" s="15"/>
      <c r="CJ118" s="770"/>
      <c r="CK118" s="15"/>
      <c r="CL118" s="770"/>
      <c r="CM118" s="15"/>
      <c r="CN118" s="770"/>
      <c r="CO118" s="15"/>
      <c r="CP118" s="770"/>
      <c r="CQ118" s="15"/>
      <c r="CR118" s="770"/>
      <c r="CS118" s="15"/>
      <c r="CT118" s="770"/>
      <c r="CU118" s="15"/>
      <c r="CV118" s="770"/>
      <c r="CW118" s="15"/>
      <c r="CX118" s="770"/>
      <c r="CY118" s="15"/>
      <c r="CZ118" s="770"/>
      <c r="DA118" s="15"/>
      <c r="DB118" s="770"/>
      <c r="DC118" s="15"/>
      <c r="DD118" s="770"/>
      <c r="DE118" s="15"/>
      <c r="DF118" s="770"/>
      <c r="DG118" s="15"/>
      <c r="DH118" s="770"/>
      <c r="DI118" s="15"/>
      <c r="DJ118" s="770"/>
      <c r="DK118" s="15"/>
      <c r="DL118" s="770"/>
      <c r="DM118" s="15"/>
      <c r="DN118" s="770"/>
      <c r="DO118" s="15"/>
      <c r="DP118" s="770"/>
      <c r="DQ118" s="15"/>
      <c r="DR118" s="770"/>
      <c r="DS118" s="15"/>
      <c r="DT118" s="770"/>
      <c r="DU118" s="168">
        <f t="shared" si="24"/>
        <v>0</v>
      </c>
      <c r="DV118" s="2"/>
      <c r="DW118" s="168">
        <f t="shared" si="25"/>
        <v>0</v>
      </c>
      <c r="DX118" s="2"/>
      <c r="DY118" s="15">
        <f t="shared" si="26"/>
        <v>0</v>
      </c>
      <c r="DZ118" s="245"/>
      <c r="EA118" s="245"/>
      <c r="EB118" s="245"/>
      <c r="EC118" s="245"/>
    </row>
    <row r="119" spans="1:133" customFormat="1" ht="21" hidden="1" customHeight="1">
      <c r="A119" s="187"/>
      <c r="B119" s="187"/>
      <c r="C119" s="38" t="s">
        <v>89</v>
      </c>
      <c r="D119" s="556" t="s">
        <v>1423</v>
      </c>
      <c r="E119" s="477">
        <v>11397</v>
      </c>
      <c r="F119" s="458">
        <v>44927</v>
      </c>
      <c r="G119" s="788"/>
      <c r="H119" s="319" t="s">
        <v>1403</v>
      </c>
      <c r="I119" s="27">
        <v>44883</v>
      </c>
      <c r="J119" s="430" t="s">
        <v>1425</v>
      </c>
      <c r="K119" s="287" t="s">
        <v>1424</v>
      </c>
      <c r="L119" s="16">
        <v>0</v>
      </c>
      <c r="M119" s="16">
        <v>0</v>
      </c>
      <c r="N119" s="16">
        <v>0</v>
      </c>
      <c r="O119" s="16">
        <v>0</v>
      </c>
      <c r="P119" s="16">
        <v>0</v>
      </c>
      <c r="Q119" s="16">
        <v>0</v>
      </c>
      <c r="R119" s="16"/>
      <c r="S119" s="1114">
        <v>0</v>
      </c>
      <c r="T119" s="1114"/>
      <c r="U119" s="15"/>
      <c r="V119" s="769"/>
      <c r="W119" s="16"/>
      <c r="X119" s="776"/>
      <c r="Y119" s="15"/>
      <c r="Z119" s="769"/>
      <c r="AA119" s="15"/>
      <c r="AB119" s="769"/>
      <c r="AC119" s="15"/>
      <c r="AD119" s="769"/>
      <c r="AE119" s="15"/>
      <c r="AF119" s="769"/>
      <c r="AG119" s="15"/>
      <c r="AH119" s="769"/>
      <c r="AI119" s="15"/>
      <c r="AJ119" s="769"/>
      <c r="AK119" s="15"/>
      <c r="AL119" s="769"/>
      <c r="AM119" s="15"/>
      <c r="AN119" s="769"/>
      <c r="AO119" s="15"/>
      <c r="AP119" s="769"/>
      <c r="AQ119" s="15"/>
      <c r="AR119" s="769"/>
      <c r="AS119" s="15"/>
      <c r="AT119" s="769"/>
      <c r="AU119" s="15"/>
      <c r="AV119" s="769"/>
      <c r="AW119" s="15"/>
      <c r="AX119" s="769"/>
      <c r="AY119" s="15"/>
      <c r="AZ119" s="769"/>
      <c r="BA119" s="15"/>
      <c r="BB119" s="769"/>
      <c r="BC119" s="15"/>
      <c r="BD119" s="769"/>
      <c r="BE119" s="15"/>
      <c r="BF119" s="769"/>
      <c r="BG119" s="15"/>
      <c r="BH119" s="769"/>
      <c r="BI119" s="15"/>
      <c r="BJ119" s="769"/>
      <c r="BK119" s="15"/>
      <c r="BL119" s="769"/>
      <c r="BM119" s="15"/>
      <c r="BN119" s="769"/>
      <c r="BO119" s="15"/>
      <c r="BP119" s="769"/>
      <c r="BQ119" s="15"/>
      <c r="BR119" s="769"/>
      <c r="BS119" s="15"/>
      <c r="BT119" s="769"/>
      <c r="BU119" s="15"/>
      <c r="BV119" s="770"/>
      <c r="BW119" s="15"/>
      <c r="BX119" s="770"/>
      <c r="BY119" s="15"/>
      <c r="BZ119" s="770"/>
      <c r="CA119" s="15"/>
      <c r="CB119" s="770"/>
      <c r="CC119" s="15"/>
      <c r="CD119" s="770"/>
      <c r="CE119" s="15"/>
      <c r="CF119" s="770"/>
      <c r="CG119" s="15"/>
      <c r="CH119" s="770"/>
      <c r="CI119" s="15"/>
      <c r="CJ119" s="770"/>
      <c r="CK119" s="15"/>
      <c r="CL119" s="770"/>
      <c r="CM119" s="15"/>
      <c r="CN119" s="770"/>
      <c r="CO119" s="15"/>
      <c r="CP119" s="770"/>
      <c r="CQ119" s="15"/>
      <c r="CR119" s="770"/>
      <c r="CS119" s="15"/>
      <c r="CT119" s="770"/>
      <c r="CU119" s="15"/>
      <c r="CV119" s="770"/>
      <c r="CW119" s="15"/>
      <c r="CX119" s="770"/>
      <c r="CY119" s="15"/>
      <c r="CZ119" s="770"/>
      <c r="DA119" s="15"/>
      <c r="DB119" s="770"/>
      <c r="DC119" s="15"/>
      <c r="DD119" s="770"/>
      <c r="DE119" s="15"/>
      <c r="DF119" s="770"/>
      <c r="DG119" s="15"/>
      <c r="DH119" s="770"/>
      <c r="DI119" s="15"/>
      <c r="DJ119" s="770"/>
      <c r="DK119" s="15"/>
      <c r="DL119" s="770"/>
      <c r="DM119" s="15"/>
      <c r="DN119" s="770"/>
      <c r="DO119" s="15"/>
      <c r="DP119" s="770"/>
      <c r="DQ119" s="15"/>
      <c r="DR119" s="770"/>
      <c r="DS119" s="15"/>
      <c r="DT119" s="770"/>
      <c r="DU119" s="168">
        <f t="shared" si="24"/>
        <v>0</v>
      </c>
      <c r="DV119" s="2"/>
      <c r="DW119" s="168">
        <f t="shared" si="25"/>
        <v>0</v>
      </c>
      <c r="DX119" s="2"/>
      <c r="DY119" s="15">
        <f t="shared" si="26"/>
        <v>0</v>
      </c>
      <c r="DZ119" s="245"/>
      <c r="EA119" s="245"/>
      <c r="EB119" s="245"/>
      <c r="EC119" s="245"/>
    </row>
    <row r="120" spans="1:133" customFormat="1" ht="21" hidden="1" customHeight="1">
      <c r="A120" s="187"/>
      <c r="B120" s="187"/>
      <c r="C120" s="38" t="s">
        <v>34</v>
      </c>
      <c r="D120" s="556" t="s">
        <v>279</v>
      </c>
      <c r="E120" s="477">
        <v>3308</v>
      </c>
      <c r="F120" s="459">
        <v>36648</v>
      </c>
      <c r="G120" s="788"/>
      <c r="H120" s="319" t="s">
        <v>1403</v>
      </c>
      <c r="I120" s="27">
        <v>36501</v>
      </c>
      <c r="J120" s="436" t="s">
        <v>741</v>
      </c>
      <c r="K120" s="287" t="s">
        <v>740</v>
      </c>
      <c r="L120" s="16">
        <v>0</v>
      </c>
      <c r="M120" s="16">
        <v>0</v>
      </c>
      <c r="N120" s="16">
        <v>0</v>
      </c>
      <c r="O120" s="16">
        <v>0</v>
      </c>
      <c r="P120" s="16">
        <v>0</v>
      </c>
      <c r="Q120" s="16">
        <v>0</v>
      </c>
      <c r="R120" s="16"/>
      <c r="S120" s="1114">
        <v>0</v>
      </c>
      <c r="T120" s="1114"/>
      <c r="U120" s="15"/>
      <c r="V120" s="769"/>
      <c r="W120" s="16"/>
      <c r="X120" s="776"/>
      <c r="Y120" s="15"/>
      <c r="Z120" s="769"/>
      <c r="AA120" s="15"/>
      <c r="AB120" s="769"/>
      <c r="AC120" s="15"/>
      <c r="AD120" s="769"/>
      <c r="AE120" s="15"/>
      <c r="AF120" s="769"/>
      <c r="AG120" s="15"/>
      <c r="AH120" s="769"/>
      <c r="AI120" s="15"/>
      <c r="AJ120" s="769"/>
      <c r="AK120" s="15"/>
      <c r="AL120" s="769"/>
      <c r="AM120" s="15"/>
      <c r="AN120" s="769"/>
      <c r="AO120" s="15"/>
      <c r="AP120" s="769"/>
      <c r="AQ120" s="15"/>
      <c r="AR120" s="769"/>
      <c r="AS120" s="15"/>
      <c r="AT120" s="769"/>
      <c r="AU120" s="15"/>
      <c r="AV120" s="769"/>
      <c r="AW120" s="15"/>
      <c r="AX120" s="769"/>
      <c r="AY120" s="15"/>
      <c r="AZ120" s="769"/>
      <c r="BA120" s="15"/>
      <c r="BB120" s="769"/>
      <c r="BC120" s="15"/>
      <c r="BD120" s="769"/>
      <c r="BE120" s="15"/>
      <c r="BF120" s="769"/>
      <c r="BG120" s="15"/>
      <c r="BH120" s="769"/>
      <c r="BI120" s="15"/>
      <c r="BJ120" s="769"/>
      <c r="BK120" s="15"/>
      <c r="BL120" s="769"/>
      <c r="BM120" s="15"/>
      <c r="BN120" s="769"/>
      <c r="BO120" s="15"/>
      <c r="BP120" s="769"/>
      <c r="BQ120" s="15"/>
      <c r="BR120" s="769"/>
      <c r="BS120" s="15"/>
      <c r="BT120" s="769"/>
      <c r="BU120" s="15"/>
      <c r="BV120" s="770"/>
      <c r="BW120" s="15"/>
      <c r="BX120" s="770"/>
      <c r="BY120" s="15"/>
      <c r="BZ120" s="770"/>
      <c r="CA120" s="15"/>
      <c r="CB120" s="770"/>
      <c r="CC120" s="15"/>
      <c r="CD120" s="770"/>
      <c r="CE120" s="15"/>
      <c r="CF120" s="770"/>
      <c r="CG120" s="15"/>
      <c r="CH120" s="770"/>
      <c r="CI120" s="15"/>
      <c r="CJ120" s="770"/>
      <c r="CK120" s="15"/>
      <c r="CL120" s="770"/>
      <c r="CM120" s="15"/>
      <c r="CN120" s="770"/>
      <c r="CO120" s="15"/>
      <c r="CP120" s="770"/>
      <c r="CQ120" s="15"/>
      <c r="CR120" s="770"/>
      <c r="CS120" s="15"/>
      <c r="CT120" s="770"/>
      <c r="CU120" s="15"/>
      <c r="CV120" s="770"/>
      <c r="CW120" s="15"/>
      <c r="CX120" s="770"/>
      <c r="CY120" s="15"/>
      <c r="CZ120" s="770"/>
      <c r="DA120" s="15"/>
      <c r="DB120" s="770"/>
      <c r="DC120" s="15"/>
      <c r="DD120" s="770"/>
      <c r="DE120" s="15"/>
      <c r="DF120" s="770"/>
      <c r="DG120" s="15"/>
      <c r="DH120" s="770"/>
      <c r="DI120" s="15"/>
      <c r="DJ120" s="770"/>
      <c r="DK120" s="15"/>
      <c r="DL120" s="770"/>
      <c r="DM120" s="15"/>
      <c r="DN120" s="770"/>
      <c r="DO120" s="15"/>
      <c r="DP120" s="770"/>
      <c r="DQ120" s="15"/>
      <c r="DR120" s="770"/>
      <c r="DS120" s="15"/>
      <c r="DT120" s="770"/>
      <c r="DU120" s="168">
        <f t="shared" si="24"/>
        <v>0</v>
      </c>
      <c r="DV120" s="2"/>
      <c r="DW120" s="168">
        <f t="shared" si="25"/>
        <v>0</v>
      </c>
      <c r="DX120" s="2"/>
      <c r="DY120" s="15">
        <f t="shared" si="26"/>
        <v>0</v>
      </c>
      <c r="DZ120" s="245"/>
      <c r="EA120" s="245"/>
      <c r="EB120" s="245"/>
      <c r="EC120" s="245"/>
    </row>
    <row r="121" spans="1:133" customFormat="1" ht="21" hidden="1" customHeight="1">
      <c r="A121" s="187"/>
      <c r="B121" s="187"/>
      <c r="C121" s="38" t="s">
        <v>72</v>
      </c>
      <c r="D121" s="34" t="s">
        <v>1119</v>
      </c>
      <c r="E121" s="319" t="s">
        <v>1741</v>
      </c>
      <c r="F121" s="457">
        <v>43991</v>
      </c>
      <c r="G121" s="788"/>
      <c r="H121" s="319" t="s">
        <v>1593</v>
      </c>
      <c r="I121" s="27">
        <v>44244</v>
      </c>
      <c r="J121" s="431" t="s">
        <v>1121</v>
      </c>
      <c r="K121" s="287" t="s">
        <v>1120</v>
      </c>
      <c r="L121" s="16">
        <v>0</v>
      </c>
      <c r="M121" s="16">
        <v>0</v>
      </c>
      <c r="N121" s="16">
        <v>0</v>
      </c>
      <c r="O121" s="16">
        <v>0</v>
      </c>
      <c r="P121" s="16">
        <v>0</v>
      </c>
      <c r="Q121" s="16">
        <v>0</v>
      </c>
      <c r="R121" s="16"/>
      <c r="S121" s="1114">
        <v>0</v>
      </c>
      <c r="T121" s="1114"/>
      <c r="U121" s="15"/>
      <c r="V121" s="769"/>
      <c r="W121" s="16"/>
      <c r="X121" s="776"/>
      <c r="Y121" s="15"/>
      <c r="Z121" s="769"/>
      <c r="AA121" s="15"/>
      <c r="AB121" s="769"/>
      <c r="AC121" s="15"/>
      <c r="AD121" s="769"/>
      <c r="AE121" s="15"/>
      <c r="AF121" s="769"/>
      <c r="AG121" s="15"/>
      <c r="AH121" s="769"/>
      <c r="AI121" s="15"/>
      <c r="AJ121" s="769"/>
      <c r="AK121" s="15"/>
      <c r="AL121" s="769"/>
      <c r="AM121" s="15"/>
      <c r="AN121" s="769"/>
      <c r="AO121" s="15"/>
      <c r="AP121" s="769"/>
      <c r="AQ121" s="15"/>
      <c r="AR121" s="769"/>
      <c r="AS121" s="15"/>
      <c r="AT121" s="769"/>
      <c r="AU121" s="15"/>
      <c r="AV121" s="769"/>
      <c r="AW121" s="15"/>
      <c r="AX121" s="769"/>
      <c r="AY121" s="15"/>
      <c r="AZ121" s="769"/>
      <c r="BA121" s="15"/>
      <c r="BB121" s="769"/>
      <c r="BC121" s="15"/>
      <c r="BD121" s="769"/>
      <c r="BE121" s="15"/>
      <c r="BF121" s="769"/>
      <c r="BG121" s="15"/>
      <c r="BH121" s="769"/>
      <c r="BI121" s="15"/>
      <c r="BJ121" s="769"/>
      <c r="BK121" s="15"/>
      <c r="BL121" s="769"/>
      <c r="BM121" s="15"/>
      <c r="BN121" s="769"/>
      <c r="BO121" s="15"/>
      <c r="BP121" s="769"/>
      <c r="BQ121" s="15"/>
      <c r="BR121" s="769"/>
      <c r="BS121" s="15"/>
      <c r="BT121" s="769"/>
      <c r="BU121" s="15"/>
      <c r="BV121" s="770"/>
      <c r="BW121" s="15"/>
      <c r="BX121" s="770"/>
      <c r="BY121" s="15"/>
      <c r="BZ121" s="770"/>
      <c r="CA121" s="15"/>
      <c r="CB121" s="770"/>
      <c r="CC121" s="15"/>
      <c r="CD121" s="770"/>
      <c r="CE121" s="15"/>
      <c r="CF121" s="770"/>
      <c r="CG121" s="15"/>
      <c r="CH121" s="770"/>
      <c r="CI121" s="15"/>
      <c r="CJ121" s="770"/>
      <c r="CK121" s="15"/>
      <c r="CL121" s="770"/>
      <c r="CM121" s="15"/>
      <c r="CN121" s="770"/>
      <c r="CO121" s="15"/>
      <c r="CP121" s="770"/>
      <c r="CQ121" s="15"/>
      <c r="CR121" s="770"/>
      <c r="CS121" s="15"/>
      <c r="CT121" s="770"/>
      <c r="CU121" s="15"/>
      <c r="CV121" s="770"/>
      <c r="CW121" s="15"/>
      <c r="CX121" s="770"/>
      <c r="CY121" s="15"/>
      <c r="CZ121" s="770"/>
      <c r="DA121" s="15"/>
      <c r="DB121" s="770"/>
      <c r="DC121" s="15"/>
      <c r="DD121" s="770"/>
      <c r="DE121" s="15"/>
      <c r="DF121" s="770"/>
      <c r="DG121" s="15"/>
      <c r="DH121" s="770"/>
      <c r="DI121" s="15"/>
      <c r="DJ121" s="770"/>
      <c r="DK121" s="15"/>
      <c r="DL121" s="770"/>
      <c r="DM121" s="15"/>
      <c r="DN121" s="770"/>
      <c r="DO121" s="15"/>
      <c r="DP121" s="770"/>
      <c r="DQ121" s="15"/>
      <c r="DR121" s="770"/>
      <c r="DS121" s="15"/>
      <c r="DT121" s="770"/>
      <c r="DU121" s="168">
        <f t="shared" si="24"/>
        <v>0</v>
      </c>
      <c r="DV121" s="2"/>
      <c r="DW121" s="168">
        <f t="shared" si="25"/>
        <v>0</v>
      </c>
      <c r="DX121" s="2"/>
      <c r="DY121" s="15">
        <f t="shared" si="26"/>
        <v>0</v>
      </c>
      <c r="DZ121" s="245"/>
      <c r="EA121" s="245"/>
      <c r="EB121" s="245"/>
      <c r="EC121" s="245"/>
    </row>
    <row r="122" spans="1:133" s="2" customFormat="1" ht="15.75" hidden="1" customHeight="1">
      <c r="A122" s="156"/>
      <c r="B122" s="156"/>
      <c r="C122" s="58"/>
      <c r="D122" s="218"/>
      <c r="E122" s="487"/>
      <c r="F122" s="462"/>
      <c r="G122" s="794"/>
      <c r="H122" s="35"/>
      <c r="I122" s="42"/>
      <c r="J122" s="422"/>
      <c r="K122" s="35"/>
      <c r="L122" s="43"/>
      <c r="M122" s="43"/>
      <c r="N122" s="43"/>
      <c r="O122" s="43"/>
      <c r="P122" s="43"/>
      <c r="Q122" s="43"/>
      <c r="R122" s="43"/>
      <c r="S122" s="43"/>
      <c r="T122" s="43"/>
      <c r="U122" s="58"/>
      <c r="V122" s="156"/>
      <c r="W122" s="58"/>
      <c r="X122" s="156"/>
      <c r="Y122" s="58"/>
      <c r="Z122" s="156"/>
      <c r="AA122" s="58"/>
      <c r="AB122" s="156"/>
      <c r="AC122" s="58"/>
      <c r="AD122" s="156"/>
      <c r="AE122" s="58"/>
      <c r="AF122" s="156"/>
      <c r="AG122" s="58"/>
      <c r="AH122" s="156"/>
      <c r="AI122" s="58"/>
      <c r="AJ122" s="156"/>
      <c r="AK122" s="58"/>
      <c r="AL122" s="156"/>
      <c r="AM122" s="58"/>
      <c r="AN122" s="156"/>
      <c r="AO122" s="58"/>
      <c r="AP122" s="156"/>
      <c r="AQ122" s="58"/>
      <c r="AR122" s="156"/>
      <c r="AS122" s="58"/>
      <c r="AT122" s="156"/>
      <c r="AU122" s="58"/>
      <c r="AV122" s="156"/>
      <c r="AW122" s="58"/>
      <c r="AX122" s="156"/>
      <c r="AY122" s="58"/>
      <c r="AZ122" s="156"/>
      <c r="BA122" s="58"/>
      <c r="BB122" s="156"/>
      <c r="BC122" s="58"/>
      <c r="BD122" s="156"/>
      <c r="BE122" s="58"/>
      <c r="BF122" s="156"/>
      <c r="BG122" s="58"/>
      <c r="BH122" s="156"/>
      <c r="BI122" s="58"/>
      <c r="BJ122" s="156"/>
      <c r="BK122" s="58"/>
      <c r="BL122" s="156"/>
      <c r="BM122" s="58"/>
      <c r="BN122" s="156"/>
      <c r="BO122" s="58"/>
      <c r="BP122" s="156"/>
      <c r="BQ122" s="58"/>
      <c r="BR122" s="156"/>
      <c r="BS122" s="58"/>
      <c r="BT122" s="156"/>
      <c r="BU122" s="58"/>
      <c r="BV122" s="156"/>
      <c r="BW122" s="58"/>
      <c r="BX122" s="156"/>
      <c r="BY122" s="58"/>
      <c r="BZ122" s="156"/>
      <c r="CA122" s="58"/>
      <c r="CB122" s="156"/>
      <c r="CC122" s="58"/>
      <c r="CD122" s="156"/>
      <c r="CE122" s="58"/>
      <c r="CF122" s="156"/>
      <c r="CG122" s="58"/>
      <c r="CH122" s="156"/>
      <c r="CI122" s="58"/>
      <c r="CJ122" s="156"/>
      <c r="CK122" s="58"/>
      <c r="CL122" s="156"/>
      <c r="CM122" s="58"/>
      <c r="CN122" s="156"/>
      <c r="CO122" s="58"/>
      <c r="CP122" s="156"/>
      <c r="CQ122" s="58"/>
      <c r="CR122" s="156"/>
      <c r="CS122" s="58"/>
      <c r="CT122" s="156"/>
      <c r="CU122" s="58"/>
      <c r="CV122" s="156"/>
      <c r="CW122" s="58"/>
      <c r="CX122" s="156"/>
      <c r="CY122" s="58"/>
      <c r="CZ122" s="156"/>
      <c r="DA122" s="58"/>
      <c r="DB122" s="156"/>
      <c r="DC122" s="58"/>
      <c r="DD122" s="156"/>
      <c r="DE122" s="58"/>
      <c r="DF122" s="156"/>
      <c r="DG122" s="58"/>
      <c r="DH122" s="156"/>
      <c r="DI122" s="58"/>
      <c r="DJ122" s="156"/>
      <c r="DK122" s="58"/>
      <c r="DL122" s="156"/>
      <c r="DM122" s="58"/>
      <c r="DN122" s="156"/>
      <c r="DO122" s="58"/>
      <c r="DP122" s="156"/>
      <c r="DQ122" s="58"/>
      <c r="DR122" s="156"/>
      <c r="DS122" s="58"/>
      <c r="DT122" s="156"/>
      <c r="DU122" s="11"/>
      <c r="DV122" s="156"/>
      <c r="DW122" s="183"/>
      <c r="DX122" s="156"/>
      <c r="DY122" s="23"/>
    </row>
    <row r="123" spans="1:133" s="50" customFormat="1" ht="54" hidden="1" customHeight="1">
      <c r="C123" s="49"/>
      <c r="D123" s="49" t="s">
        <v>1877</v>
      </c>
      <c r="E123" s="191"/>
      <c r="F123" s="465"/>
      <c r="G123" s="191"/>
      <c r="H123" s="257"/>
      <c r="I123" s="35"/>
      <c r="J123" s="3"/>
      <c r="K123" s="257"/>
      <c r="U123" s="49"/>
      <c r="W123" s="49"/>
      <c r="Y123" s="49"/>
      <c r="AA123" s="49"/>
      <c r="AC123" s="49"/>
      <c r="AE123" s="49"/>
      <c r="AG123" s="49"/>
      <c r="AI123" s="49"/>
      <c r="AK123" s="49"/>
      <c r="AM123" s="49"/>
      <c r="AO123" s="49"/>
      <c r="AQ123" s="49"/>
      <c r="AS123" s="49"/>
      <c r="AU123" s="49"/>
      <c r="AW123" s="49"/>
      <c r="AY123" s="49"/>
      <c r="BA123" s="49"/>
      <c r="BC123" s="49"/>
      <c r="BE123" s="49"/>
      <c r="BG123" s="49"/>
      <c r="BI123" s="49"/>
      <c r="BK123" s="49"/>
      <c r="BM123" s="49"/>
      <c r="BO123" s="49"/>
      <c r="BQ123" s="49"/>
      <c r="BS123" s="49"/>
      <c r="BU123" s="49"/>
      <c r="BW123" s="49"/>
      <c r="BY123" s="49"/>
      <c r="CA123" s="49"/>
      <c r="CC123" s="49"/>
      <c r="CE123" s="49"/>
      <c r="CG123" s="49"/>
      <c r="CI123" s="49"/>
      <c r="CK123" s="49"/>
      <c r="CM123" s="49"/>
      <c r="CO123" s="49"/>
      <c r="CQ123" s="49"/>
      <c r="CS123" s="49"/>
      <c r="CU123" s="49"/>
      <c r="CW123" s="49"/>
      <c r="CY123" s="49"/>
      <c r="DA123" s="49"/>
      <c r="DC123" s="49"/>
      <c r="DE123" s="49"/>
      <c r="DG123" s="49"/>
      <c r="DI123" s="49"/>
      <c r="DK123" s="49"/>
      <c r="DM123" s="49"/>
      <c r="DO123" s="49"/>
      <c r="DQ123" s="49"/>
      <c r="DR123" s="254"/>
      <c r="DS123" s="49"/>
      <c r="DT123" s="254"/>
      <c r="DU123" s="254"/>
      <c r="DW123" s="254"/>
    </row>
    <row r="124" spans="1:133" s="2" customFormat="1" ht="15.75" hidden="1" customHeight="1">
      <c r="A124" s="156"/>
      <c r="B124" s="156"/>
      <c r="C124" s="58"/>
      <c r="D124" s="218"/>
      <c r="E124" s="487"/>
      <c r="F124" s="462"/>
      <c r="G124" s="794"/>
      <c r="H124" s="35"/>
      <c r="I124" s="42"/>
      <c r="J124" s="422"/>
      <c r="K124" s="35"/>
      <c r="L124" s="43"/>
      <c r="M124" s="43"/>
      <c r="N124" s="43"/>
      <c r="O124" s="43"/>
      <c r="P124" s="43"/>
      <c r="Q124" s="43"/>
      <c r="R124" s="43"/>
      <c r="S124" s="43"/>
      <c r="T124" s="43"/>
      <c r="U124" s="58"/>
      <c r="V124" s="156"/>
      <c r="W124" s="58"/>
      <c r="X124" s="156"/>
      <c r="Y124" s="58"/>
      <c r="Z124" s="156"/>
      <c r="AA124" s="58"/>
      <c r="AB124" s="156"/>
      <c r="AC124" s="58"/>
      <c r="AD124" s="156"/>
      <c r="AE124" s="58"/>
      <c r="AF124" s="156"/>
      <c r="AG124" s="58"/>
      <c r="AH124" s="156"/>
      <c r="AI124" s="58"/>
      <c r="AJ124" s="156"/>
      <c r="AK124" s="58"/>
      <c r="AL124" s="156"/>
      <c r="AM124" s="58"/>
      <c r="AN124" s="156"/>
      <c r="AO124" s="58"/>
      <c r="AP124" s="156"/>
      <c r="AQ124" s="58"/>
      <c r="AR124" s="156"/>
      <c r="AS124" s="58"/>
      <c r="AT124" s="156"/>
      <c r="AU124" s="58"/>
      <c r="AV124" s="156"/>
      <c r="AW124" s="58"/>
      <c r="AX124" s="156"/>
      <c r="AY124" s="58"/>
      <c r="AZ124" s="156"/>
      <c r="BA124" s="58"/>
      <c r="BB124" s="156"/>
      <c r="BC124" s="58"/>
      <c r="BD124" s="156"/>
      <c r="BE124" s="58"/>
      <c r="BF124" s="156"/>
      <c r="BG124" s="58"/>
      <c r="BH124" s="156"/>
      <c r="BI124" s="58"/>
      <c r="BJ124" s="156"/>
      <c r="BK124" s="58"/>
      <c r="BL124" s="156"/>
      <c r="BM124" s="58"/>
      <c r="BN124" s="156"/>
      <c r="BO124" s="58"/>
      <c r="BP124" s="156"/>
      <c r="BQ124" s="58"/>
      <c r="BR124" s="156"/>
      <c r="BS124" s="58"/>
      <c r="BT124" s="156"/>
      <c r="BU124" s="58"/>
      <c r="BV124" s="156"/>
      <c r="BW124" s="58"/>
      <c r="BX124" s="156"/>
      <c r="BY124" s="58"/>
      <c r="BZ124" s="156"/>
      <c r="CA124" s="58"/>
      <c r="CB124" s="156"/>
      <c r="CC124" s="58"/>
      <c r="CD124" s="156"/>
      <c r="CE124" s="58"/>
      <c r="CF124" s="156"/>
      <c r="CG124" s="58"/>
      <c r="CH124" s="156"/>
      <c r="CI124" s="58"/>
      <c r="CJ124" s="156"/>
      <c r="CK124" s="58"/>
      <c r="CL124" s="156"/>
      <c r="CM124" s="58"/>
      <c r="CN124" s="156"/>
      <c r="CO124" s="58"/>
      <c r="CP124" s="156"/>
      <c r="CQ124" s="58"/>
      <c r="CR124" s="156"/>
      <c r="CS124" s="58"/>
      <c r="CT124" s="156"/>
      <c r="CU124" s="58"/>
      <c r="CV124" s="156"/>
      <c r="CW124" s="58"/>
      <c r="CX124" s="156"/>
      <c r="CY124" s="58"/>
      <c r="CZ124" s="156"/>
      <c r="DA124" s="58"/>
      <c r="DB124" s="156"/>
      <c r="DC124" s="58"/>
      <c r="DD124" s="156"/>
      <c r="DE124" s="58"/>
      <c r="DF124" s="156"/>
      <c r="DG124" s="58"/>
      <c r="DH124" s="156"/>
      <c r="DI124" s="58"/>
      <c r="DJ124" s="156"/>
      <c r="DK124" s="58"/>
      <c r="DL124" s="156"/>
      <c r="DM124" s="58"/>
      <c r="DN124" s="156"/>
      <c r="DO124" s="58"/>
      <c r="DP124" s="156"/>
      <c r="DQ124" s="58"/>
      <c r="DR124" s="156"/>
      <c r="DS124" s="58"/>
      <c r="DT124" s="156"/>
      <c r="DU124" s="11"/>
      <c r="DV124" s="156"/>
      <c r="DW124" s="183"/>
      <c r="DX124" s="156"/>
      <c r="DY124" s="23"/>
    </row>
    <row r="125" spans="1:133" s="497" customFormat="1" ht="34.5" hidden="1" customHeight="1">
      <c r="A125" s="593" t="s">
        <v>301</v>
      </c>
      <c r="B125" s="593" t="s">
        <v>1601</v>
      </c>
      <c r="C125" s="599" t="s">
        <v>12</v>
      </c>
      <c r="D125" s="593" t="s">
        <v>39</v>
      </c>
      <c r="E125" s="591" t="s">
        <v>1665</v>
      </c>
      <c r="F125" s="594" t="s">
        <v>14</v>
      </c>
      <c r="G125" s="478"/>
      <c r="H125" s="594" t="s">
        <v>1611</v>
      </c>
      <c r="I125" s="594" t="s">
        <v>1612</v>
      </c>
      <c r="J125" s="591" t="s">
        <v>299</v>
      </c>
      <c r="K125" s="594" t="s">
        <v>298</v>
      </c>
      <c r="L125" s="591" t="s">
        <v>1353</v>
      </c>
      <c r="M125" s="591" t="s">
        <v>1551</v>
      </c>
      <c r="N125" s="591" t="s">
        <v>1552</v>
      </c>
      <c r="O125" s="591" t="s">
        <v>1668</v>
      </c>
      <c r="P125" s="591"/>
      <c r="Q125" s="591" t="s">
        <v>1668</v>
      </c>
      <c r="R125" s="591"/>
      <c r="S125" s="1115" t="s">
        <v>876</v>
      </c>
      <c r="T125" s="1115"/>
      <c r="U125" s="38">
        <v>2</v>
      </c>
      <c r="V125" s="853"/>
      <c r="W125" s="38">
        <v>9</v>
      </c>
      <c r="X125" s="853"/>
      <c r="Y125" s="38">
        <v>16</v>
      </c>
      <c r="Z125" s="853"/>
      <c r="AA125" s="38">
        <v>23</v>
      </c>
      <c r="AB125" s="853"/>
      <c r="AC125" s="38">
        <v>6</v>
      </c>
      <c r="AD125" s="853"/>
      <c r="AE125" s="38"/>
      <c r="AF125" s="853"/>
      <c r="AG125" s="38">
        <v>13</v>
      </c>
      <c r="AH125" s="853"/>
      <c r="AI125" s="38">
        <v>27</v>
      </c>
      <c r="AJ125" s="853"/>
      <c r="AK125" s="38">
        <v>5</v>
      </c>
      <c r="AL125" s="853"/>
      <c r="AM125" s="38">
        <v>12</v>
      </c>
      <c r="AN125" s="853"/>
      <c r="AO125" s="38"/>
      <c r="AP125" s="853"/>
      <c r="AQ125" s="38">
        <v>19</v>
      </c>
      <c r="AR125" s="853"/>
      <c r="AS125" s="38">
        <v>26</v>
      </c>
      <c r="AT125" s="853"/>
      <c r="AU125" s="38">
        <v>2</v>
      </c>
      <c r="AV125" s="853"/>
      <c r="AW125" s="38">
        <v>9</v>
      </c>
      <c r="AX125" s="853"/>
      <c r="AY125" s="38">
        <v>16</v>
      </c>
      <c r="AZ125" s="853"/>
      <c r="BA125" s="38">
        <v>30</v>
      </c>
      <c r="BB125" s="853"/>
      <c r="BC125" s="38">
        <v>7</v>
      </c>
      <c r="BD125" s="853"/>
      <c r="BE125" s="38">
        <v>14</v>
      </c>
      <c r="BF125" s="853"/>
      <c r="BG125" s="38">
        <v>21</v>
      </c>
      <c r="BH125" s="853"/>
      <c r="BI125" s="38">
        <v>28</v>
      </c>
      <c r="BJ125" s="853"/>
      <c r="BK125" s="38">
        <v>4</v>
      </c>
      <c r="BL125" s="853"/>
      <c r="BM125" s="38">
        <v>11</v>
      </c>
      <c r="BN125" s="853"/>
      <c r="BO125" s="38"/>
      <c r="BP125" s="853"/>
      <c r="BQ125" s="38">
        <v>18</v>
      </c>
      <c r="BR125" s="853"/>
      <c r="BS125" s="38">
        <v>25</v>
      </c>
      <c r="BT125" s="853"/>
      <c r="BU125" s="38">
        <v>2</v>
      </c>
      <c r="BV125" s="853"/>
      <c r="BW125" s="38">
        <v>9</v>
      </c>
      <c r="BX125" s="853"/>
      <c r="BY125" s="38">
        <v>16</v>
      </c>
      <c r="BZ125" s="853"/>
      <c r="CA125" s="38">
        <v>30</v>
      </c>
      <c r="CB125" s="853"/>
      <c r="CC125" s="38">
        <v>6</v>
      </c>
      <c r="CD125" s="853"/>
      <c r="CE125" s="38">
        <v>13</v>
      </c>
      <c r="CF125" s="853"/>
      <c r="CG125" s="38">
        <v>20</v>
      </c>
      <c r="CH125" s="853"/>
      <c r="CI125" s="38">
        <v>27</v>
      </c>
      <c r="CJ125" s="853"/>
      <c r="CK125" s="38">
        <v>3</v>
      </c>
      <c r="CL125" s="853"/>
      <c r="CM125" s="38">
        <v>10</v>
      </c>
      <c r="CN125" s="853"/>
      <c r="CO125" s="38"/>
      <c r="CP125" s="853"/>
      <c r="CQ125" s="38"/>
      <c r="CR125" s="853"/>
      <c r="CS125" s="38">
        <v>24</v>
      </c>
      <c r="CT125" s="853"/>
      <c r="CU125" s="38">
        <v>1</v>
      </c>
      <c r="CV125" s="853"/>
      <c r="CW125" s="38">
        <v>8</v>
      </c>
      <c r="CX125" s="853"/>
      <c r="CY125" s="38">
        <v>22</v>
      </c>
      <c r="CZ125" s="853"/>
      <c r="DA125" s="38">
        <v>29</v>
      </c>
      <c r="DB125" s="853"/>
      <c r="DC125" s="38">
        <v>5</v>
      </c>
      <c r="DD125" s="853"/>
      <c r="DE125" s="38">
        <v>12</v>
      </c>
      <c r="DF125" s="853"/>
      <c r="DG125" s="38">
        <v>19</v>
      </c>
      <c r="DH125" s="853"/>
      <c r="DI125" s="38">
        <v>26</v>
      </c>
      <c r="DJ125" s="853"/>
      <c r="DK125" s="38">
        <v>3</v>
      </c>
      <c r="DL125" s="853"/>
      <c r="DM125" s="38">
        <v>10</v>
      </c>
      <c r="DN125" s="853"/>
      <c r="DO125" s="38">
        <v>17</v>
      </c>
      <c r="DP125" s="853"/>
      <c r="DQ125" s="38">
        <v>24</v>
      </c>
      <c r="DR125" s="853"/>
      <c r="DS125" s="38">
        <v>31</v>
      </c>
      <c r="DT125" s="853"/>
      <c r="DU125" s="473" t="s">
        <v>876</v>
      </c>
      <c r="DV125" s="474"/>
      <c r="DW125" s="473" t="s">
        <v>877</v>
      </c>
      <c r="DX125" s="173"/>
      <c r="DY125" s="473" t="s">
        <v>1668</v>
      </c>
    </row>
    <row r="126" spans="1:133" customFormat="1" ht="21" hidden="1" customHeight="1">
      <c r="A126" s="187"/>
      <c r="B126" s="187"/>
      <c r="C126" s="38" t="s">
        <v>83</v>
      </c>
      <c r="D126" s="556" t="s">
        <v>1271</v>
      </c>
      <c r="E126" s="477">
        <v>11138</v>
      </c>
      <c r="F126" s="459">
        <v>43986</v>
      </c>
      <c r="G126" s="788"/>
      <c r="H126" s="319" t="s">
        <v>343</v>
      </c>
      <c r="I126" s="27">
        <v>44580</v>
      </c>
      <c r="J126" s="597" t="s">
        <v>1273</v>
      </c>
      <c r="K126" s="383" t="s">
        <v>1272</v>
      </c>
      <c r="L126" s="16">
        <v>0</v>
      </c>
      <c r="M126" s="16">
        <v>0</v>
      </c>
      <c r="N126" s="16">
        <v>0</v>
      </c>
      <c r="O126" s="16">
        <v>0</v>
      </c>
      <c r="P126" s="16"/>
      <c r="Q126" s="16">
        <v>0</v>
      </c>
      <c r="R126" s="16"/>
      <c r="S126" s="1114">
        <v>0</v>
      </c>
      <c r="T126" s="1114"/>
      <c r="U126" s="15"/>
      <c r="V126" s="769"/>
      <c r="W126" s="16"/>
      <c r="X126" s="776"/>
      <c r="Y126" s="15"/>
      <c r="Z126" s="769"/>
      <c r="AA126" s="15"/>
      <c r="AB126" s="769"/>
      <c r="AC126" s="15"/>
      <c r="AD126" s="769"/>
      <c r="AE126" s="15"/>
      <c r="AF126" s="769"/>
      <c r="AG126" s="15"/>
      <c r="AH126" s="769"/>
      <c r="AI126" s="15"/>
      <c r="AJ126" s="769"/>
      <c r="AK126" s="15"/>
      <c r="AL126" s="769"/>
      <c r="AM126" s="15"/>
      <c r="AN126" s="769"/>
      <c r="AO126" s="15"/>
      <c r="AP126" s="769"/>
      <c r="AQ126" s="15"/>
      <c r="AR126" s="769"/>
      <c r="AS126" s="15"/>
      <c r="AT126" s="769"/>
      <c r="AU126" s="15"/>
      <c r="AV126" s="769"/>
      <c r="AW126" s="15"/>
      <c r="AX126" s="769"/>
      <c r="AY126" s="15"/>
      <c r="AZ126" s="769"/>
      <c r="BA126" s="15"/>
      <c r="BB126" s="769"/>
      <c r="BC126" s="15"/>
      <c r="BD126" s="769"/>
      <c r="BE126" s="15"/>
      <c r="BF126" s="769"/>
      <c r="BG126" s="15"/>
      <c r="BH126" s="769"/>
      <c r="BI126" s="15"/>
      <c r="BJ126" s="769"/>
      <c r="BK126" s="15"/>
      <c r="BL126" s="769"/>
      <c r="BM126" s="15"/>
      <c r="BN126" s="769"/>
      <c r="BO126" s="15"/>
      <c r="BP126" s="769"/>
      <c r="BQ126" s="15"/>
      <c r="BR126" s="769"/>
      <c r="BS126" s="15"/>
      <c r="BT126" s="769"/>
      <c r="BU126" s="15"/>
      <c r="BV126" s="770"/>
      <c r="BW126" s="15"/>
      <c r="BX126" s="770"/>
      <c r="BY126" s="15"/>
      <c r="BZ126" s="770"/>
      <c r="CA126" s="15"/>
      <c r="CB126" s="770"/>
      <c r="CC126" s="15"/>
      <c r="CD126" s="770"/>
      <c r="CE126" s="15"/>
      <c r="CF126" s="770"/>
      <c r="CG126" s="15"/>
      <c r="CH126" s="770"/>
      <c r="CI126" s="15"/>
      <c r="CJ126" s="770"/>
      <c r="CK126" s="15"/>
      <c r="CL126" s="770"/>
      <c r="CM126" s="15"/>
      <c r="CN126" s="770"/>
      <c r="CO126" s="15"/>
      <c r="CP126" s="770"/>
      <c r="CQ126" s="15"/>
      <c r="CR126" s="770"/>
      <c r="CS126" s="15"/>
      <c r="CT126" s="770"/>
      <c r="CU126" s="15"/>
      <c r="CV126" s="770"/>
      <c r="CW126" s="15"/>
      <c r="CX126" s="770"/>
      <c r="CY126" s="15"/>
      <c r="CZ126" s="770"/>
      <c r="DA126" s="15"/>
      <c r="DB126" s="770"/>
      <c r="DC126" s="15"/>
      <c r="DD126" s="770"/>
      <c r="DE126" s="15"/>
      <c r="DF126" s="770"/>
      <c r="DG126" s="15"/>
      <c r="DH126" s="770"/>
      <c r="DI126" s="15"/>
      <c r="DJ126" s="770"/>
      <c r="DK126" s="15"/>
      <c r="DL126" s="770"/>
      <c r="DM126" s="15"/>
      <c r="DN126" s="770"/>
      <c r="DO126" s="15"/>
      <c r="DP126" s="770"/>
      <c r="DQ126" s="15"/>
      <c r="DR126" s="770"/>
      <c r="DS126" s="15"/>
      <c r="DT126" s="770"/>
      <c r="DU126" s="168">
        <f>COUNT(U126:BS126)</f>
        <v>0</v>
      </c>
      <c r="DV126" s="2"/>
      <c r="DW126" s="168">
        <f>COUNT(BU126:DS126)</f>
        <v>0</v>
      </c>
      <c r="DX126" s="2"/>
      <c r="DY126" s="15">
        <f t="shared" ref="DY126" si="27">SUM(DU126,DW126)</f>
        <v>0</v>
      </c>
      <c r="DZ126" s="245"/>
      <c r="EA126" s="245"/>
      <c r="EB126" s="245"/>
      <c r="EC126" s="245"/>
    </row>
    <row r="127" spans="1:133" s="245" customFormat="1" ht="21" hidden="1" customHeight="1">
      <c r="A127" s="187"/>
      <c r="B127" s="187"/>
      <c r="C127" s="38" t="s">
        <v>17</v>
      </c>
      <c r="D127" s="556" t="s">
        <v>1232</v>
      </c>
      <c r="E127" s="477">
        <v>247</v>
      </c>
      <c r="F127" s="457">
        <v>31154</v>
      </c>
      <c r="G127" s="788"/>
      <c r="H127" s="319" t="s">
        <v>748</v>
      </c>
      <c r="I127" s="27">
        <v>40995</v>
      </c>
      <c r="J127" s="431" t="s">
        <v>500</v>
      </c>
      <c r="K127" s="287" t="s">
        <v>499</v>
      </c>
      <c r="L127" s="16">
        <v>20</v>
      </c>
      <c r="M127" s="16">
        <v>12</v>
      </c>
      <c r="N127" s="16">
        <v>32</v>
      </c>
      <c r="O127" s="16">
        <v>2</v>
      </c>
      <c r="P127" s="16"/>
      <c r="Q127" s="16">
        <v>2</v>
      </c>
      <c r="R127" s="16"/>
      <c r="S127" s="1114">
        <v>2</v>
      </c>
      <c r="T127" s="1114"/>
      <c r="U127" s="15"/>
      <c r="V127" s="769"/>
      <c r="W127" s="16"/>
      <c r="X127" s="776"/>
      <c r="Y127" s="15"/>
      <c r="Z127" s="769"/>
      <c r="AA127" s="15"/>
      <c r="AB127" s="769"/>
      <c r="AC127" s="15"/>
      <c r="AD127" s="769"/>
      <c r="AE127" s="15"/>
      <c r="AF127" s="769"/>
      <c r="AG127" s="15"/>
      <c r="AH127" s="769"/>
      <c r="AI127" s="15"/>
      <c r="AJ127" s="769"/>
      <c r="AK127" s="15">
        <v>35</v>
      </c>
      <c r="AL127" s="769"/>
      <c r="AM127" s="15">
        <v>35</v>
      </c>
      <c r="AN127" s="769"/>
      <c r="AO127" s="15"/>
      <c r="AP127" s="769"/>
      <c r="AQ127" s="15"/>
      <c r="AR127" s="769"/>
      <c r="AS127" s="15"/>
      <c r="AT127" s="769"/>
      <c r="AU127" s="15"/>
      <c r="AV127" s="769"/>
      <c r="AW127" s="15"/>
      <c r="AX127" s="769"/>
      <c r="AY127" s="15"/>
      <c r="AZ127" s="769"/>
      <c r="BA127" s="15"/>
      <c r="BB127" s="769"/>
      <c r="BC127" s="15"/>
      <c r="BD127" s="769"/>
      <c r="BE127" s="15"/>
      <c r="BF127" s="769"/>
      <c r="BG127" s="15"/>
      <c r="BH127" s="769"/>
      <c r="BI127" s="15"/>
      <c r="BJ127" s="769"/>
      <c r="BK127" s="15"/>
      <c r="BL127" s="769"/>
      <c r="BM127" s="15"/>
      <c r="BN127" s="769"/>
      <c r="BO127" s="15"/>
      <c r="BP127" s="769"/>
      <c r="BQ127" s="15"/>
      <c r="BR127" s="769"/>
      <c r="BS127" s="15"/>
      <c r="BT127" s="769"/>
      <c r="BU127" s="15"/>
      <c r="BV127" s="770"/>
      <c r="BW127" s="15"/>
      <c r="BX127" s="770"/>
      <c r="BY127" s="15"/>
      <c r="BZ127" s="770"/>
      <c r="CA127" s="15"/>
      <c r="CB127" s="770"/>
      <c r="CC127" s="15"/>
      <c r="CD127" s="770"/>
      <c r="CE127" s="15"/>
      <c r="CF127" s="770"/>
      <c r="CG127" s="15"/>
      <c r="CH127" s="770"/>
      <c r="CI127" s="15"/>
      <c r="CJ127" s="770"/>
      <c r="CK127" s="15"/>
      <c r="CL127" s="770"/>
      <c r="CM127" s="15"/>
      <c r="CN127" s="770"/>
      <c r="CO127" s="15"/>
      <c r="CP127" s="770"/>
      <c r="CQ127" s="15"/>
      <c r="CR127" s="770"/>
      <c r="CS127" s="15"/>
      <c r="CT127" s="770"/>
      <c r="CU127" s="15"/>
      <c r="CV127" s="770"/>
      <c r="CW127" s="15"/>
      <c r="CX127" s="770"/>
      <c r="CY127" s="15"/>
      <c r="CZ127" s="770"/>
      <c r="DA127" s="15"/>
      <c r="DB127" s="770"/>
      <c r="DC127" s="15"/>
      <c r="DD127" s="770"/>
      <c r="DE127" s="15"/>
      <c r="DF127" s="770"/>
      <c r="DG127" s="15"/>
      <c r="DH127" s="770"/>
      <c r="DI127" s="15"/>
      <c r="DJ127" s="770"/>
      <c r="DK127" s="15"/>
      <c r="DL127" s="770"/>
      <c r="DM127" s="15"/>
      <c r="DN127" s="770"/>
      <c r="DO127" s="15"/>
      <c r="DP127" s="770"/>
      <c r="DQ127" s="15"/>
      <c r="DR127" s="770"/>
      <c r="DS127" s="15"/>
      <c r="DT127" s="770"/>
      <c r="DU127" s="168">
        <f>COUNT(U127:BS127)</f>
        <v>2</v>
      </c>
      <c r="DV127" s="2"/>
      <c r="DW127" s="168">
        <f>COUNT(BU127:DS127)</f>
        <v>0</v>
      </c>
      <c r="DX127" s="2"/>
      <c r="DY127" s="15">
        <f t="shared" ref="DY127:DY129" si="28">SUM(DU127,DW127)</f>
        <v>2</v>
      </c>
      <c r="EB127" s="184"/>
      <c r="EC127" s="184"/>
    </row>
    <row r="128" spans="1:133" customFormat="1" ht="21" hidden="1" customHeight="1">
      <c r="A128" s="187"/>
      <c r="B128" s="187"/>
      <c r="C128" s="38" t="s">
        <v>33</v>
      </c>
      <c r="D128" s="556" t="s">
        <v>624</v>
      </c>
      <c r="E128" s="477">
        <v>7043</v>
      </c>
      <c r="F128" s="460">
        <v>36178</v>
      </c>
      <c r="G128" s="788"/>
      <c r="H128" s="319" t="s">
        <v>1403</v>
      </c>
      <c r="I128" s="27">
        <v>19269</v>
      </c>
      <c r="J128" s="431" t="s">
        <v>626</v>
      </c>
      <c r="K128" s="287" t="s">
        <v>625</v>
      </c>
      <c r="L128" s="16">
        <v>0</v>
      </c>
      <c r="M128" s="16">
        <v>0</v>
      </c>
      <c r="N128" s="16">
        <v>0</v>
      </c>
      <c r="O128" s="16">
        <v>0</v>
      </c>
      <c r="P128" s="16">
        <v>0</v>
      </c>
      <c r="Q128" s="16">
        <v>0</v>
      </c>
      <c r="R128" s="16"/>
      <c r="S128" s="1114">
        <v>0</v>
      </c>
      <c r="T128" s="1114"/>
      <c r="U128" s="15"/>
      <c r="V128" s="769"/>
      <c r="W128" s="16"/>
      <c r="X128" s="776"/>
      <c r="Y128" s="15"/>
      <c r="Z128" s="769"/>
      <c r="AA128" s="15"/>
      <c r="AB128" s="769"/>
      <c r="AC128" s="15"/>
      <c r="AD128" s="769"/>
      <c r="AE128" s="15"/>
      <c r="AF128" s="769"/>
      <c r="AG128" s="15"/>
      <c r="AH128" s="769"/>
      <c r="AI128" s="15"/>
      <c r="AJ128" s="769"/>
      <c r="AK128" s="15"/>
      <c r="AL128" s="769"/>
      <c r="AM128" s="15"/>
      <c r="AN128" s="769"/>
      <c r="AO128" s="15"/>
      <c r="AP128" s="769"/>
      <c r="AQ128" s="15"/>
      <c r="AR128" s="769"/>
      <c r="AS128" s="15"/>
      <c r="AT128" s="769"/>
      <c r="AU128" s="15"/>
      <c r="AV128" s="769"/>
      <c r="AW128" s="15"/>
      <c r="AX128" s="769"/>
      <c r="AY128" s="15"/>
      <c r="AZ128" s="769"/>
      <c r="BA128" s="15"/>
      <c r="BB128" s="769"/>
      <c r="BC128" s="15"/>
      <c r="BD128" s="769"/>
      <c r="BE128" s="15"/>
      <c r="BF128" s="769"/>
      <c r="BG128" s="15"/>
      <c r="BH128" s="769"/>
      <c r="BI128" s="15"/>
      <c r="BJ128" s="769"/>
      <c r="BK128" s="15"/>
      <c r="BL128" s="769"/>
      <c r="BM128" s="15"/>
      <c r="BN128" s="769"/>
      <c r="BO128" s="15"/>
      <c r="BP128" s="769"/>
      <c r="BQ128" s="15"/>
      <c r="BR128" s="769"/>
      <c r="BS128" s="15"/>
      <c r="BT128" s="769"/>
      <c r="BU128" s="15"/>
      <c r="BV128" s="770"/>
      <c r="BW128" s="15"/>
      <c r="BX128" s="770"/>
      <c r="BY128" s="15"/>
      <c r="BZ128" s="770"/>
      <c r="CA128" s="15"/>
      <c r="CB128" s="770"/>
      <c r="CC128" s="15"/>
      <c r="CD128" s="770"/>
      <c r="CE128" s="15"/>
      <c r="CF128" s="770"/>
      <c r="CG128" s="15"/>
      <c r="CH128" s="770"/>
      <c r="CI128" s="15"/>
      <c r="CJ128" s="770"/>
      <c r="CK128" s="15"/>
      <c r="CL128" s="770"/>
      <c r="CM128" s="15"/>
      <c r="CN128" s="770"/>
      <c r="CO128" s="15"/>
      <c r="CP128" s="770"/>
      <c r="CQ128" s="15"/>
      <c r="CR128" s="770"/>
      <c r="CS128" s="15"/>
      <c r="CT128" s="770"/>
      <c r="CU128" s="15"/>
      <c r="CV128" s="770"/>
      <c r="CW128" s="15"/>
      <c r="CX128" s="770"/>
      <c r="CY128" s="15"/>
      <c r="CZ128" s="770"/>
      <c r="DA128" s="15"/>
      <c r="DB128" s="770"/>
      <c r="DC128" s="15"/>
      <c r="DD128" s="770"/>
      <c r="DE128" s="15"/>
      <c r="DF128" s="770"/>
      <c r="DG128" s="15"/>
      <c r="DH128" s="770"/>
      <c r="DI128" s="15"/>
      <c r="DJ128" s="770"/>
      <c r="DK128" s="15"/>
      <c r="DL128" s="770"/>
      <c r="DM128" s="15"/>
      <c r="DN128" s="770"/>
      <c r="DO128" s="15"/>
      <c r="DP128" s="770"/>
      <c r="DQ128" s="15"/>
      <c r="DR128" s="770"/>
      <c r="DS128" s="15"/>
      <c r="DT128" s="770"/>
      <c r="DU128" s="168">
        <f>COUNT(U128:BS128)</f>
        <v>0</v>
      </c>
      <c r="DV128" s="2"/>
      <c r="DW128" s="168">
        <f>COUNT(BU128:DS128)</f>
        <v>0</v>
      </c>
      <c r="DX128" s="2"/>
      <c r="DY128" s="15">
        <f t="shared" si="28"/>
        <v>0</v>
      </c>
      <c r="DZ128" s="245"/>
      <c r="EA128" s="245"/>
      <c r="EB128" s="245"/>
      <c r="EC128" s="245"/>
    </row>
    <row r="129" spans="1:133" customFormat="1" ht="21" hidden="1" customHeight="1">
      <c r="A129" s="187"/>
      <c r="B129" s="187"/>
      <c r="C129" s="38" t="s">
        <v>113</v>
      </c>
      <c r="D129" s="34" t="s">
        <v>1829</v>
      </c>
      <c r="E129" s="477">
        <v>528</v>
      </c>
      <c r="F129" s="457">
        <v>40756</v>
      </c>
      <c r="G129" s="788"/>
      <c r="H129" s="319" t="s">
        <v>1830</v>
      </c>
      <c r="I129" s="27">
        <v>40756</v>
      </c>
      <c r="J129" s="590" t="s">
        <v>702</v>
      </c>
      <c r="K129" s="287" t="s">
        <v>701</v>
      </c>
      <c r="L129" s="16">
        <v>0</v>
      </c>
      <c r="M129" s="16">
        <v>0</v>
      </c>
      <c r="N129" s="16">
        <v>0</v>
      </c>
      <c r="O129" s="16">
        <v>0</v>
      </c>
      <c r="P129" s="16"/>
      <c r="Q129" s="16">
        <v>0</v>
      </c>
      <c r="R129" s="16"/>
      <c r="S129" s="1114">
        <v>0</v>
      </c>
      <c r="T129" s="1114"/>
      <c r="U129" s="15"/>
      <c r="V129" s="769"/>
      <c r="W129" s="16"/>
      <c r="X129" s="776"/>
      <c r="Y129" s="15"/>
      <c r="Z129" s="769"/>
      <c r="AA129" s="15"/>
      <c r="AB129" s="769"/>
      <c r="AC129" s="15"/>
      <c r="AD129" s="769"/>
      <c r="AE129" s="15"/>
      <c r="AF129" s="769"/>
      <c r="AG129" s="15"/>
      <c r="AH129" s="769"/>
      <c r="AI129" s="15"/>
      <c r="AJ129" s="769"/>
      <c r="AK129" s="15"/>
      <c r="AL129" s="769"/>
      <c r="AM129" s="15"/>
      <c r="AN129" s="769"/>
      <c r="AO129" s="15"/>
      <c r="AP129" s="769"/>
      <c r="AQ129" s="15"/>
      <c r="AR129" s="769"/>
      <c r="AS129" s="15"/>
      <c r="AT129" s="769"/>
      <c r="AU129" s="15"/>
      <c r="AV129" s="769"/>
      <c r="AW129" s="15"/>
      <c r="AX129" s="769"/>
      <c r="AY129" s="15"/>
      <c r="AZ129" s="769"/>
      <c r="BA129" s="15"/>
      <c r="BB129" s="769"/>
      <c r="BC129" s="15"/>
      <c r="BD129" s="769"/>
      <c r="BE129" s="15"/>
      <c r="BF129" s="769"/>
      <c r="BG129" s="15"/>
      <c r="BH129" s="769"/>
      <c r="BI129" s="15"/>
      <c r="BJ129" s="769"/>
      <c r="BK129" s="15"/>
      <c r="BL129" s="769"/>
      <c r="BM129" s="15"/>
      <c r="BN129" s="769"/>
      <c r="BO129" s="15"/>
      <c r="BP129" s="769"/>
      <c r="BQ129" s="15"/>
      <c r="BR129" s="769"/>
      <c r="BS129" s="15"/>
      <c r="BT129" s="769"/>
      <c r="BU129" s="15"/>
      <c r="BV129" s="770"/>
      <c r="BW129" s="15"/>
      <c r="BX129" s="770"/>
      <c r="BY129" s="15"/>
      <c r="BZ129" s="770"/>
      <c r="CA129" s="15"/>
      <c r="CB129" s="770"/>
      <c r="CC129" s="15"/>
      <c r="CD129" s="770"/>
      <c r="CE129" s="15"/>
      <c r="CF129" s="770"/>
      <c r="CG129" s="15"/>
      <c r="CH129" s="770"/>
      <c r="CI129" s="15"/>
      <c r="CJ129" s="770"/>
      <c r="CK129" s="15"/>
      <c r="CL129" s="770"/>
      <c r="CM129" s="15"/>
      <c r="CN129" s="770"/>
      <c r="CO129" s="15"/>
      <c r="CP129" s="770"/>
      <c r="CQ129" s="15"/>
      <c r="CR129" s="770"/>
      <c r="CS129" s="15"/>
      <c r="CT129" s="770"/>
      <c r="CU129" s="15"/>
      <c r="CV129" s="770"/>
      <c r="CW129" s="15"/>
      <c r="CX129" s="770"/>
      <c r="CY129" s="15"/>
      <c r="CZ129" s="770"/>
      <c r="DA129" s="15"/>
      <c r="DB129" s="770"/>
      <c r="DC129" s="15"/>
      <c r="DD129" s="770"/>
      <c r="DE129" s="15"/>
      <c r="DF129" s="770"/>
      <c r="DG129" s="15"/>
      <c r="DH129" s="770"/>
      <c r="DI129" s="15"/>
      <c r="DJ129" s="770"/>
      <c r="DK129" s="15"/>
      <c r="DL129" s="770"/>
      <c r="DM129" s="15"/>
      <c r="DN129" s="770"/>
      <c r="DO129" s="15"/>
      <c r="DP129" s="770"/>
      <c r="DQ129" s="15"/>
      <c r="DR129" s="770"/>
      <c r="DS129" s="15"/>
      <c r="DT129" s="770"/>
      <c r="DU129" s="168">
        <f>COUNT(U129:BS129)</f>
        <v>0</v>
      </c>
      <c r="DV129" s="2"/>
      <c r="DW129" s="168">
        <f>COUNT(BU129:DS129)</f>
        <v>0</v>
      </c>
      <c r="DX129" s="2"/>
      <c r="DY129" s="15">
        <f t="shared" si="28"/>
        <v>0</v>
      </c>
      <c r="DZ129" s="245"/>
      <c r="EA129" s="245"/>
      <c r="EB129" s="245"/>
      <c r="EC129" s="245"/>
    </row>
    <row r="130" spans="1:133" s="2" customFormat="1" ht="15.75" hidden="1" customHeight="1">
      <c r="A130" s="156"/>
      <c r="B130" s="156"/>
      <c r="C130" s="58"/>
      <c r="D130" s="218"/>
      <c r="E130" s="487"/>
      <c r="F130" s="462"/>
      <c r="G130" s="794"/>
      <c r="H130" s="35"/>
      <c r="I130" s="42"/>
      <c r="J130" s="422"/>
      <c r="K130" s="35"/>
      <c r="L130" s="43"/>
      <c r="M130" s="43"/>
      <c r="N130" s="43"/>
      <c r="O130" s="43"/>
      <c r="P130" s="43"/>
      <c r="Q130" s="43"/>
      <c r="R130" s="43"/>
      <c r="S130" s="43"/>
      <c r="T130" s="43"/>
      <c r="U130" s="58"/>
      <c r="V130" s="156"/>
      <c r="W130" s="58"/>
      <c r="X130" s="156"/>
      <c r="Y130" s="58"/>
      <c r="Z130" s="156"/>
      <c r="AA130" s="58"/>
      <c r="AB130" s="156"/>
      <c r="AC130" s="58"/>
      <c r="AD130" s="156"/>
      <c r="AE130" s="58"/>
      <c r="AF130" s="156"/>
      <c r="AG130" s="58"/>
      <c r="AH130" s="156"/>
      <c r="AI130" s="58"/>
      <c r="AJ130" s="156"/>
      <c r="AK130" s="58"/>
      <c r="AL130" s="156"/>
      <c r="AM130" s="58"/>
      <c r="AN130" s="156"/>
      <c r="AO130" s="58"/>
      <c r="AP130" s="156"/>
      <c r="AQ130" s="58"/>
      <c r="AR130" s="156"/>
      <c r="AS130" s="58"/>
      <c r="AT130" s="156"/>
      <c r="AU130" s="58"/>
      <c r="AV130" s="156"/>
      <c r="AW130" s="58"/>
      <c r="AX130" s="156"/>
      <c r="AY130" s="58"/>
      <c r="AZ130" s="156"/>
      <c r="BA130" s="58"/>
      <c r="BB130" s="156"/>
      <c r="BC130" s="58"/>
      <c r="BD130" s="156"/>
      <c r="BE130" s="58"/>
      <c r="BF130" s="156"/>
      <c r="BG130" s="58"/>
      <c r="BH130" s="156"/>
      <c r="BI130" s="58"/>
      <c r="BJ130" s="156"/>
      <c r="BK130" s="58"/>
      <c r="BL130" s="156"/>
      <c r="BM130" s="58"/>
      <c r="BN130" s="156"/>
      <c r="BO130" s="58"/>
      <c r="BP130" s="156"/>
      <c r="BQ130" s="58"/>
      <c r="BR130" s="156"/>
      <c r="BS130" s="58"/>
      <c r="BT130" s="156"/>
      <c r="BU130" s="58"/>
      <c r="BV130" s="156"/>
      <c r="BW130" s="58"/>
      <c r="BX130" s="156"/>
      <c r="BY130" s="58"/>
      <c r="BZ130" s="156"/>
      <c r="CA130" s="58"/>
      <c r="CB130" s="156"/>
      <c r="CC130" s="58"/>
      <c r="CD130" s="156"/>
      <c r="CE130" s="58"/>
      <c r="CF130" s="156"/>
      <c r="CG130" s="58"/>
      <c r="CH130" s="156"/>
      <c r="CI130" s="58"/>
      <c r="CJ130" s="156"/>
      <c r="CK130" s="58"/>
      <c r="CL130" s="156"/>
      <c r="CM130" s="58"/>
      <c r="CN130" s="156"/>
      <c r="CO130" s="58"/>
      <c r="CP130" s="156"/>
      <c r="CQ130" s="58"/>
      <c r="CR130" s="156"/>
      <c r="CS130" s="58"/>
      <c r="CT130" s="156"/>
      <c r="CU130" s="58"/>
      <c r="CV130" s="156"/>
      <c r="CW130" s="58"/>
      <c r="CX130" s="156"/>
      <c r="CY130" s="58"/>
      <c r="CZ130" s="156"/>
      <c r="DA130" s="58"/>
      <c r="DB130" s="156"/>
      <c r="DC130" s="58"/>
      <c r="DD130" s="156"/>
      <c r="DE130" s="58"/>
      <c r="DF130" s="156"/>
      <c r="DG130" s="58"/>
      <c r="DH130" s="156"/>
      <c r="DI130" s="58"/>
      <c r="DJ130" s="156"/>
      <c r="DK130" s="58"/>
      <c r="DL130" s="156"/>
      <c r="DM130" s="58"/>
      <c r="DN130" s="156"/>
      <c r="DO130" s="58"/>
      <c r="DP130" s="156"/>
      <c r="DQ130" s="58"/>
      <c r="DR130" s="156"/>
      <c r="DS130" s="58"/>
      <c r="DT130" s="156"/>
      <c r="DU130" s="11"/>
      <c r="DV130" s="156"/>
      <c r="DW130" s="183"/>
      <c r="DX130" s="156"/>
      <c r="DY130" s="23"/>
    </row>
    <row r="131" spans="1:133" s="50" customFormat="1" ht="54" hidden="1" customHeight="1">
      <c r="D131" s="49" t="s">
        <v>1878</v>
      </c>
      <c r="E131" s="184"/>
      <c r="F131" s="465"/>
      <c r="H131" s="257"/>
      <c r="I131" s="35"/>
      <c r="J131" s="585"/>
      <c r="K131" s="257"/>
      <c r="U131" s="49"/>
      <c r="W131" s="49"/>
      <c r="Y131" s="49"/>
      <c r="AA131" s="49"/>
      <c r="AC131" s="49"/>
      <c r="AE131" s="49"/>
      <c r="AG131" s="49"/>
      <c r="AI131" s="49"/>
      <c r="AK131" s="49"/>
      <c r="AM131" s="49"/>
      <c r="AO131" s="49"/>
      <c r="AQ131" s="49"/>
      <c r="AS131" s="49"/>
      <c r="AU131" s="49"/>
      <c r="AW131" s="49"/>
      <c r="AY131" s="49"/>
      <c r="BA131" s="49"/>
      <c r="BC131" s="49"/>
      <c r="BE131" s="49"/>
      <c r="BG131" s="49"/>
      <c r="BI131" s="49"/>
      <c r="BK131" s="49"/>
      <c r="BM131" s="49"/>
      <c r="BO131" s="49"/>
      <c r="BQ131" s="49"/>
      <c r="BS131" s="49"/>
      <c r="BU131" s="49"/>
      <c r="BW131" s="49"/>
      <c r="BY131" s="49"/>
      <c r="CA131" s="49"/>
      <c r="CC131" s="49"/>
      <c r="CE131" s="49"/>
      <c r="CG131" s="49"/>
      <c r="CI131" s="49"/>
      <c r="CK131" s="49"/>
      <c r="CM131" s="49"/>
      <c r="CO131" s="49"/>
      <c r="CQ131" s="49"/>
      <c r="CS131" s="49"/>
      <c r="CU131" s="49"/>
      <c r="CW131" s="49"/>
      <c r="CY131" s="49"/>
      <c r="DA131" s="49"/>
      <c r="DC131" s="49"/>
      <c r="DE131" s="49"/>
      <c r="DG131" s="49"/>
      <c r="DI131" s="49"/>
      <c r="DK131" s="49"/>
      <c r="DM131" s="49"/>
      <c r="DO131" s="49"/>
      <c r="DP131" s="254"/>
      <c r="DQ131" s="49"/>
      <c r="DR131" s="254"/>
      <c r="DS131" s="49"/>
      <c r="DT131" s="254"/>
      <c r="DV131" s="254"/>
    </row>
    <row r="132" spans="1:133" s="2" customFormat="1" ht="15.75" hidden="1" customHeight="1">
      <c r="A132" s="156"/>
      <c r="B132" s="156"/>
      <c r="C132" s="58"/>
      <c r="D132" s="218"/>
      <c r="E132" s="487"/>
      <c r="F132" s="462"/>
      <c r="G132" s="794"/>
      <c r="H132" s="35"/>
      <c r="I132" s="42"/>
      <c r="J132" s="422"/>
      <c r="K132" s="35"/>
      <c r="L132" s="43"/>
      <c r="M132" s="43"/>
      <c r="N132" s="43"/>
      <c r="O132" s="43"/>
      <c r="P132" s="43"/>
      <c r="Q132" s="43"/>
      <c r="R132" s="43"/>
      <c r="S132" s="43"/>
      <c r="T132" s="43"/>
      <c r="U132" s="58"/>
      <c r="V132" s="156"/>
      <c r="W132" s="58"/>
      <c r="X132" s="156"/>
      <c r="Y132" s="58"/>
      <c r="Z132" s="156"/>
      <c r="AA132" s="58"/>
      <c r="AB132" s="156"/>
      <c r="AC132" s="58"/>
      <c r="AD132" s="156"/>
      <c r="AE132" s="58"/>
      <c r="AF132" s="156"/>
      <c r="AG132" s="58"/>
      <c r="AH132" s="156"/>
      <c r="AI132" s="58"/>
      <c r="AJ132" s="156"/>
      <c r="AK132" s="58"/>
      <c r="AL132" s="156"/>
      <c r="AM132" s="58"/>
      <c r="AN132" s="156"/>
      <c r="AO132" s="58"/>
      <c r="AP132" s="156"/>
      <c r="AQ132" s="58"/>
      <c r="AR132" s="156"/>
      <c r="AS132" s="58"/>
      <c r="AT132" s="156"/>
      <c r="AU132" s="58"/>
      <c r="AV132" s="156"/>
      <c r="AW132" s="58"/>
      <c r="AX132" s="156"/>
      <c r="AY132" s="58"/>
      <c r="AZ132" s="156"/>
      <c r="BA132" s="58"/>
      <c r="BB132" s="156"/>
      <c r="BC132" s="58"/>
      <c r="BD132" s="156"/>
      <c r="BE132" s="58"/>
      <c r="BF132" s="156"/>
      <c r="BG132" s="58"/>
      <c r="BH132" s="156"/>
      <c r="BI132" s="58"/>
      <c r="BJ132" s="156"/>
      <c r="BK132" s="58"/>
      <c r="BL132" s="156"/>
      <c r="BM132" s="58"/>
      <c r="BN132" s="156"/>
      <c r="BO132" s="58"/>
      <c r="BP132" s="156"/>
      <c r="BQ132" s="58"/>
      <c r="BR132" s="156"/>
      <c r="BS132" s="58"/>
      <c r="BT132" s="156"/>
      <c r="BU132" s="58"/>
      <c r="BV132" s="156"/>
      <c r="BW132" s="58"/>
      <c r="BX132" s="156"/>
      <c r="BY132" s="58"/>
      <c r="BZ132" s="156"/>
      <c r="CA132" s="58"/>
      <c r="CB132" s="156"/>
      <c r="CC132" s="58"/>
      <c r="CD132" s="156"/>
      <c r="CE132" s="58"/>
      <c r="CF132" s="156"/>
      <c r="CG132" s="58"/>
      <c r="CH132" s="156"/>
      <c r="CI132" s="58"/>
      <c r="CJ132" s="156"/>
      <c r="CK132" s="58"/>
      <c r="CL132" s="156"/>
      <c r="CM132" s="58"/>
      <c r="CN132" s="156"/>
      <c r="CO132" s="58"/>
      <c r="CP132" s="156"/>
      <c r="CQ132" s="58"/>
      <c r="CR132" s="156"/>
      <c r="CS132" s="58"/>
      <c r="CT132" s="156"/>
      <c r="CU132" s="58"/>
      <c r="CV132" s="156"/>
      <c r="CW132" s="58"/>
      <c r="CX132" s="156"/>
      <c r="CY132" s="58"/>
      <c r="CZ132" s="156"/>
      <c r="DA132" s="58"/>
      <c r="DB132" s="156"/>
      <c r="DC132" s="58"/>
      <c r="DD132" s="156"/>
      <c r="DE132" s="58"/>
      <c r="DF132" s="156"/>
      <c r="DG132" s="58"/>
      <c r="DH132" s="156"/>
      <c r="DI132" s="58"/>
      <c r="DJ132" s="156"/>
      <c r="DK132" s="58"/>
      <c r="DL132" s="156"/>
      <c r="DM132" s="58"/>
      <c r="DN132" s="156"/>
      <c r="DO132" s="58"/>
      <c r="DP132" s="156"/>
      <c r="DQ132" s="58"/>
      <c r="DR132" s="156"/>
      <c r="DS132" s="58"/>
      <c r="DT132" s="156"/>
      <c r="DU132" s="11"/>
      <c r="DV132" s="156"/>
      <c r="DW132" s="183"/>
      <c r="DX132" s="156"/>
      <c r="DY132" s="23"/>
    </row>
    <row r="133" spans="1:133" s="497" customFormat="1" ht="34.5" hidden="1" customHeight="1">
      <c r="A133" s="593" t="s">
        <v>301</v>
      </c>
      <c r="B133" s="593" t="s">
        <v>1601</v>
      </c>
      <c r="C133" s="599" t="s">
        <v>12</v>
      </c>
      <c r="D133" s="593" t="s">
        <v>39</v>
      </c>
      <c r="E133" s="591" t="s">
        <v>1665</v>
      </c>
      <c r="F133" s="594" t="s">
        <v>14</v>
      </c>
      <c r="G133" s="478"/>
      <c r="H133" s="594" t="s">
        <v>1611</v>
      </c>
      <c r="I133" s="594" t="s">
        <v>1612</v>
      </c>
      <c r="J133" s="591" t="s">
        <v>299</v>
      </c>
      <c r="K133" s="594" t="s">
        <v>298</v>
      </c>
      <c r="L133" s="591" t="s">
        <v>1353</v>
      </c>
      <c r="M133" s="591" t="s">
        <v>1551</v>
      </c>
      <c r="N133" s="591" t="s">
        <v>1552</v>
      </c>
      <c r="O133" s="591" t="s">
        <v>1668</v>
      </c>
      <c r="P133" s="591"/>
      <c r="Q133" s="591" t="s">
        <v>1668</v>
      </c>
      <c r="R133" s="591"/>
      <c r="S133" s="1115" t="s">
        <v>876</v>
      </c>
      <c r="T133" s="1115"/>
      <c r="U133" s="38">
        <v>2</v>
      </c>
      <c r="V133" s="853"/>
      <c r="W133" s="38">
        <v>9</v>
      </c>
      <c r="X133" s="853"/>
      <c r="Y133" s="38">
        <v>16</v>
      </c>
      <c r="Z133" s="853"/>
      <c r="AA133" s="38">
        <v>23</v>
      </c>
      <c r="AB133" s="853"/>
      <c r="AC133" s="38">
        <v>6</v>
      </c>
      <c r="AD133" s="853"/>
      <c r="AE133" s="38"/>
      <c r="AF133" s="853"/>
      <c r="AG133" s="38">
        <v>13</v>
      </c>
      <c r="AH133" s="853"/>
      <c r="AI133" s="38">
        <v>27</v>
      </c>
      <c r="AJ133" s="853"/>
      <c r="AK133" s="38">
        <v>5</v>
      </c>
      <c r="AL133" s="853"/>
      <c r="AM133" s="38">
        <v>12</v>
      </c>
      <c r="AN133" s="853"/>
      <c r="AO133" s="38"/>
      <c r="AP133" s="853"/>
      <c r="AQ133" s="38">
        <v>19</v>
      </c>
      <c r="AR133" s="853"/>
      <c r="AS133" s="38">
        <v>26</v>
      </c>
      <c r="AT133" s="853"/>
      <c r="AU133" s="38">
        <v>2</v>
      </c>
      <c r="AV133" s="853"/>
      <c r="AW133" s="38">
        <v>9</v>
      </c>
      <c r="AX133" s="853"/>
      <c r="AY133" s="38">
        <v>16</v>
      </c>
      <c r="AZ133" s="853"/>
      <c r="BA133" s="38">
        <v>30</v>
      </c>
      <c r="BB133" s="853"/>
      <c r="BC133" s="38">
        <v>7</v>
      </c>
      <c r="BD133" s="853"/>
      <c r="BE133" s="38">
        <v>14</v>
      </c>
      <c r="BF133" s="853"/>
      <c r="BG133" s="38">
        <v>21</v>
      </c>
      <c r="BH133" s="853"/>
      <c r="BI133" s="38">
        <v>28</v>
      </c>
      <c r="BJ133" s="853"/>
      <c r="BK133" s="38">
        <v>4</v>
      </c>
      <c r="BL133" s="853"/>
      <c r="BM133" s="38">
        <v>11</v>
      </c>
      <c r="BN133" s="853"/>
      <c r="BO133" s="38"/>
      <c r="BP133" s="853"/>
      <c r="BQ133" s="38">
        <v>18</v>
      </c>
      <c r="BR133" s="853"/>
      <c r="BS133" s="38">
        <v>25</v>
      </c>
      <c r="BT133" s="853"/>
      <c r="BU133" s="38">
        <v>2</v>
      </c>
      <c r="BV133" s="853"/>
      <c r="BW133" s="38">
        <v>9</v>
      </c>
      <c r="BX133" s="853"/>
      <c r="BY133" s="38">
        <v>16</v>
      </c>
      <c r="BZ133" s="853"/>
      <c r="CA133" s="38">
        <v>30</v>
      </c>
      <c r="CB133" s="853"/>
      <c r="CC133" s="38">
        <v>6</v>
      </c>
      <c r="CD133" s="853"/>
      <c r="CE133" s="38">
        <v>13</v>
      </c>
      <c r="CF133" s="853"/>
      <c r="CG133" s="38">
        <v>20</v>
      </c>
      <c r="CH133" s="853"/>
      <c r="CI133" s="38">
        <v>27</v>
      </c>
      <c r="CJ133" s="853"/>
      <c r="CK133" s="38">
        <v>3</v>
      </c>
      <c r="CL133" s="853"/>
      <c r="CM133" s="38">
        <v>10</v>
      </c>
      <c r="CN133" s="853"/>
      <c r="CO133" s="38"/>
      <c r="CP133" s="853"/>
      <c r="CQ133" s="38"/>
      <c r="CR133" s="853"/>
      <c r="CS133" s="38">
        <v>24</v>
      </c>
      <c r="CT133" s="853"/>
      <c r="CU133" s="38">
        <v>1</v>
      </c>
      <c r="CV133" s="853"/>
      <c r="CW133" s="38">
        <v>8</v>
      </c>
      <c r="CX133" s="853"/>
      <c r="CY133" s="38">
        <v>22</v>
      </c>
      <c r="CZ133" s="853"/>
      <c r="DA133" s="38">
        <v>29</v>
      </c>
      <c r="DB133" s="853"/>
      <c r="DC133" s="38">
        <v>5</v>
      </c>
      <c r="DD133" s="853"/>
      <c r="DE133" s="38">
        <v>12</v>
      </c>
      <c r="DF133" s="853"/>
      <c r="DG133" s="38">
        <v>19</v>
      </c>
      <c r="DH133" s="853"/>
      <c r="DI133" s="38">
        <v>26</v>
      </c>
      <c r="DJ133" s="853"/>
      <c r="DK133" s="38">
        <v>3</v>
      </c>
      <c r="DL133" s="853"/>
      <c r="DM133" s="38">
        <v>10</v>
      </c>
      <c r="DN133" s="853"/>
      <c r="DO133" s="38">
        <v>17</v>
      </c>
      <c r="DP133" s="853"/>
      <c r="DQ133" s="38">
        <v>24</v>
      </c>
      <c r="DR133" s="853"/>
      <c r="DS133" s="38">
        <v>31</v>
      </c>
      <c r="DT133" s="853"/>
      <c r="DU133" s="473" t="s">
        <v>876</v>
      </c>
      <c r="DV133" s="474"/>
      <c r="DW133" s="473" t="s">
        <v>877</v>
      </c>
      <c r="DX133" s="173"/>
      <c r="DY133" s="473" t="s">
        <v>1668</v>
      </c>
    </row>
    <row r="134" spans="1:133" customFormat="1" ht="21" hidden="1" customHeight="1">
      <c r="A134" s="187"/>
      <c r="B134" s="187"/>
      <c r="C134" s="38" t="s">
        <v>92</v>
      </c>
      <c r="D134" s="34" t="s">
        <v>1875</v>
      </c>
      <c r="E134" s="477">
        <v>11421</v>
      </c>
      <c r="F134" s="458">
        <v>44317</v>
      </c>
      <c r="G134" s="788"/>
      <c r="H134" s="319" t="s">
        <v>1593</v>
      </c>
      <c r="I134" s="27">
        <v>45316</v>
      </c>
      <c r="J134" s="430" t="s">
        <v>1684</v>
      </c>
      <c r="K134" s="287" t="s">
        <v>1684</v>
      </c>
      <c r="L134" s="16">
        <v>0</v>
      </c>
      <c r="M134" s="16">
        <v>0</v>
      </c>
      <c r="N134" s="16">
        <v>0</v>
      </c>
      <c r="O134" s="16">
        <v>0</v>
      </c>
      <c r="P134" s="16"/>
      <c r="Q134" s="16">
        <v>0</v>
      </c>
      <c r="R134" s="16"/>
      <c r="S134" s="1114">
        <v>0</v>
      </c>
      <c r="T134" s="1114"/>
      <c r="U134" s="15"/>
      <c r="V134" s="769"/>
      <c r="W134" s="16"/>
      <c r="X134" s="776"/>
      <c r="Y134" s="15"/>
      <c r="Z134" s="769"/>
      <c r="AA134" s="15"/>
      <c r="AB134" s="769"/>
      <c r="AC134" s="15"/>
      <c r="AD134" s="769"/>
      <c r="AE134" s="15"/>
      <c r="AF134" s="769"/>
      <c r="AG134" s="15"/>
      <c r="AH134" s="769"/>
      <c r="AI134" s="15"/>
      <c r="AJ134" s="769"/>
      <c r="AK134" s="15"/>
      <c r="AL134" s="769"/>
      <c r="AM134" s="15"/>
      <c r="AN134" s="769"/>
      <c r="AO134" s="15"/>
      <c r="AP134" s="769"/>
      <c r="AQ134" s="15"/>
      <c r="AR134" s="769"/>
      <c r="AS134" s="15"/>
      <c r="AT134" s="769"/>
      <c r="AU134" s="15"/>
      <c r="AV134" s="769"/>
      <c r="AW134" s="15"/>
      <c r="AX134" s="769"/>
      <c r="AY134" s="15"/>
      <c r="AZ134" s="769"/>
      <c r="BA134" s="15"/>
      <c r="BB134" s="769"/>
      <c r="BC134" s="15"/>
      <c r="BD134" s="769"/>
      <c r="BE134" s="15"/>
      <c r="BF134" s="769"/>
      <c r="BG134" s="15"/>
      <c r="BH134" s="769"/>
      <c r="BI134" s="15"/>
      <c r="BJ134" s="769"/>
      <c r="BK134" s="15"/>
      <c r="BL134" s="769"/>
      <c r="BM134" s="15"/>
      <c r="BN134" s="769"/>
      <c r="BO134" s="15"/>
      <c r="BP134" s="769"/>
      <c r="BQ134" s="15"/>
      <c r="BR134" s="769"/>
      <c r="BS134" s="15"/>
      <c r="BT134" s="769"/>
      <c r="BU134" s="15"/>
      <c r="BV134" s="770"/>
      <c r="BW134" s="15"/>
      <c r="BX134" s="770"/>
      <c r="BY134" s="15"/>
      <c r="BZ134" s="770"/>
      <c r="CA134" s="15"/>
      <c r="CB134" s="770"/>
      <c r="CC134" s="15"/>
      <c r="CD134" s="770"/>
      <c r="CE134" s="15"/>
      <c r="CF134" s="770"/>
      <c r="CG134" s="15"/>
      <c r="CH134" s="770"/>
      <c r="CI134" s="15"/>
      <c r="CJ134" s="770"/>
      <c r="CK134" s="15"/>
      <c r="CL134" s="770"/>
      <c r="CM134" s="15"/>
      <c r="CN134" s="770"/>
      <c r="CO134" s="15"/>
      <c r="CP134" s="770"/>
      <c r="CQ134" s="15"/>
      <c r="CR134" s="770"/>
      <c r="CS134" s="15"/>
      <c r="CT134" s="770"/>
      <c r="CU134" s="15"/>
      <c r="CV134" s="770"/>
      <c r="CW134" s="15"/>
      <c r="CX134" s="770"/>
      <c r="CY134" s="15"/>
      <c r="CZ134" s="770"/>
      <c r="DA134" s="15"/>
      <c r="DB134" s="770"/>
      <c r="DC134" s="15"/>
      <c r="DD134" s="770"/>
      <c r="DE134" s="15"/>
      <c r="DF134" s="770"/>
      <c r="DG134" s="15"/>
      <c r="DH134" s="770"/>
      <c r="DI134" s="15"/>
      <c r="DJ134" s="770"/>
      <c r="DK134" s="15"/>
      <c r="DL134" s="770"/>
      <c r="DM134" s="15"/>
      <c r="DN134" s="770"/>
      <c r="DO134" s="15"/>
      <c r="DP134" s="770"/>
      <c r="DQ134" s="15"/>
      <c r="DR134" s="770"/>
      <c r="DS134" s="15"/>
      <c r="DT134" s="770"/>
      <c r="DU134" s="168">
        <f>COUNT(U134:BS134)</f>
        <v>0</v>
      </c>
      <c r="DV134" s="2"/>
      <c r="DW134" s="168">
        <f>COUNT(BU134:DS134)</f>
        <v>0</v>
      </c>
      <c r="DX134" s="2"/>
      <c r="DY134" s="15">
        <f t="shared" ref="DY134" si="29">SUM(DU134,DW134)</f>
        <v>0</v>
      </c>
      <c r="DZ134" s="245"/>
      <c r="EA134" s="245"/>
      <c r="EB134" s="245"/>
      <c r="EC134" s="245"/>
    </row>
    <row r="135" spans="1:133" s="2" customFormat="1" ht="15.75" hidden="1" customHeight="1">
      <c r="A135" s="156"/>
      <c r="B135" s="156"/>
      <c r="C135" s="58"/>
      <c r="D135" s="218"/>
      <c r="E135" s="487"/>
      <c r="F135" s="462"/>
      <c r="G135" s="794"/>
      <c r="H135" s="35"/>
      <c r="I135" s="42"/>
      <c r="J135" s="422"/>
      <c r="K135" s="35"/>
      <c r="L135" s="43"/>
      <c r="M135" s="43"/>
      <c r="N135" s="43"/>
      <c r="O135" s="43"/>
      <c r="P135" s="43"/>
      <c r="Q135" s="43"/>
      <c r="R135" s="43"/>
      <c r="S135" s="43"/>
      <c r="T135" s="43"/>
      <c r="U135" s="58"/>
      <c r="V135" s="156"/>
      <c r="W135" s="58"/>
      <c r="X135" s="156"/>
      <c r="Y135" s="58"/>
      <c r="Z135" s="156"/>
      <c r="AA135" s="58"/>
      <c r="AB135" s="156"/>
      <c r="AC135" s="58"/>
      <c r="AD135" s="156"/>
      <c r="AE135" s="58"/>
      <c r="AF135" s="156"/>
      <c r="AG135" s="58"/>
      <c r="AH135" s="156"/>
      <c r="AI135" s="58"/>
      <c r="AJ135" s="156"/>
      <c r="AK135" s="58"/>
      <c r="AL135" s="156"/>
      <c r="AM135" s="58"/>
      <c r="AN135" s="156"/>
      <c r="AO135" s="58"/>
      <c r="AP135" s="156"/>
      <c r="AQ135" s="58"/>
      <c r="AR135" s="156"/>
      <c r="AS135" s="58"/>
      <c r="AT135" s="156"/>
      <c r="AU135" s="58"/>
      <c r="AV135" s="156"/>
      <c r="AW135" s="58"/>
      <c r="AX135" s="156"/>
      <c r="AY135" s="58"/>
      <c r="AZ135" s="156"/>
      <c r="BA135" s="58"/>
      <c r="BB135" s="156"/>
      <c r="BC135" s="58"/>
      <c r="BD135" s="156"/>
      <c r="BE135" s="58"/>
      <c r="BF135" s="156"/>
      <c r="BG135" s="58"/>
      <c r="BH135" s="156"/>
      <c r="BI135" s="58"/>
      <c r="BJ135" s="156"/>
      <c r="BK135" s="58"/>
      <c r="BL135" s="156"/>
      <c r="BM135" s="58"/>
      <c r="BN135" s="156"/>
      <c r="BO135" s="58"/>
      <c r="BP135" s="156"/>
      <c r="BQ135" s="58"/>
      <c r="BR135" s="156"/>
      <c r="BS135" s="58"/>
      <c r="BT135" s="156"/>
      <c r="BU135" s="58"/>
      <c r="BV135" s="156"/>
      <c r="BW135" s="58"/>
      <c r="BX135" s="156"/>
      <c r="BY135" s="58"/>
      <c r="BZ135" s="156"/>
      <c r="CA135" s="58"/>
      <c r="CB135" s="156"/>
      <c r="CC135" s="58"/>
      <c r="CD135" s="156"/>
      <c r="CE135" s="58"/>
      <c r="CF135" s="156"/>
      <c r="CG135" s="58"/>
      <c r="CH135" s="156"/>
      <c r="CI135" s="58"/>
      <c r="CJ135" s="156"/>
      <c r="CK135" s="58"/>
      <c r="CL135" s="156"/>
      <c r="CM135" s="58"/>
      <c r="CN135" s="156"/>
      <c r="CO135" s="58"/>
      <c r="CP135" s="156"/>
      <c r="CQ135" s="58"/>
      <c r="CR135" s="156"/>
      <c r="CS135" s="58"/>
      <c r="CT135" s="156"/>
      <c r="CU135" s="58"/>
      <c r="CV135" s="156"/>
      <c r="CW135" s="58"/>
      <c r="CX135" s="156"/>
      <c r="CY135" s="58"/>
      <c r="CZ135" s="156"/>
      <c r="DA135" s="58"/>
      <c r="DB135" s="156"/>
      <c r="DC135" s="58"/>
      <c r="DD135" s="156"/>
      <c r="DE135" s="58"/>
      <c r="DF135" s="156"/>
      <c r="DG135" s="58"/>
      <c r="DH135" s="156"/>
      <c r="DI135" s="58"/>
      <c r="DJ135" s="156"/>
      <c r="DK135" s="58"/>
      <c r="DL135" s="156"/>
      <c r="DM135" s="58"/>
      <c r="DN135" s="156"/>
      <c r="DO135" s="58"/>
      <c r="DP135" s="156"/>
      <c r="DQ135" s="58"/>
      <c r="DR135" s="156"/>
      <c r="DS135" s="58"/>
      <c r="DT135" s="156"/>
      <c r="DU135" s="11"/>
      <c r="DV135" s="156"/>
      <c r="DW135" s="183"/>
      <c r="DX135" s="156"/>
      <c r="DY135" s="23"/>
    </row>
    <row r="136" spans="1:133" s="50" customFormat="1" ht="54" hidden="1" customHeight="1">
      <c r="C136" s="49"/>
      <c r="D136" s="49" t="s">
        <v>1689</v>
      </c>
      <c r="E136" s="191"/>
      <c r="F136" s="465"/>
      <c r="G136" s="191"/>
      <c r="H136" s="257"/>
      <c r="I136" s="35"/>
      <c r="J136" s="45"/>
      <c r="K136" s="257"/>
      <c r="U136" s="49"/>
      <c r="W136" s="49"/>
      <c r="Y136" s="49"/>
      <c r="AA136" s="49"/>
      <c r="AC136" s="49"/>
      <c r="AE136" s="49"/>
      <c r="AG136" s="49"/>
      <c r="AI136" s="49"/>
      <c r="AK136" s="49"/>
      <c r="AM136" s="49"/>
      <c r="AO136" s="49"/>
      <c r="AQ136" s="49"/>
      <c r="AS136" s="49"/>
      <c r="AU136" s="49"/>
      <c r="AW136" s="49"/>
      <c r="AY136" s="49"/>
      <c r="BA136" s="49"/>
      <c r="BC136" s="49"/>
      <c r="BE136" s="49"/>
      <c r="BG136" s="49"/>
      <c r="BI136" s="49"/>
      <c r="BK136" s="49"/>
      <c r="BM136" s="49"/>
      <c r="BO136" s="49"/>
      <c r="BQ136" s="49"/>
      <c r="BS136" s="49"/>
      <c r="BU136" s="49"/>
      <c r="BW136" s="49"/>
      <c r="BY136" s="49"/>
      <c r="CA136" s="49"/>
      <c r="CC136" s="49"/>
      <c r="CE136" s="49"/>
      <c r="CG136" s="49"/>
      <c r="CI136" s="49"/>
      <c r="CK136" s="49"/>
      <c r="CM136" s="49"/>
      <c r="CO136" s="49"/>
      <c r="CQ136" s="49"/>
      <c r="CS136" s="49"/>
      <c r="CU136" s="49"/>
      <c r="CW136" s="49"/>
      <c r="CY136" s="49"/>
      <c r="DA136" s="49"/>
      <c r="DC136" s="49"/>
      <c r="DE136" s="49"/>
      <c r="DG136" s="49"/>
      <c r="DI136" s="49"/>
      <c r="DK136" s="49"/>
      <c r="DM136" s="49"/>
      <c r="DO136" s="49"/>
      <c r="DQ136" s="49"/>
      <c r="DS136" s="49"/>
      <c r="DV136" s="254"/>
      <c r="DW136" s="254"/>
      <c r="DX136" s="254"/>
    </row>
    <row r="137" spans="1:133" s="2" customFormat="1" ht="15.75" hidden="1" customHeight="1">
      <c r="A137" s="156"/>
      <c r="B137" s="156"/>
      <c r="C137" s="58"/>
      <c r="D137" s="218"/>
      <c r="E137" s="487"/>
      <c r="F137" s="462"/>
      <c r="G137" s="794"/>
      <c r="H137" s="35"/>
      <c r="I137" s="42"/>
      <c r="J137" s="422"/>
      <c r="K137" s="35"/>
      <c r="L137" s="43"/>
      <c r="M137" s="43"/>
      <c r="N137" s="43"/>
      <c r="O137" s="43"/>
      <c r="P137" s="43"/>
      <c r="Q137" s="43"/>
      <c r="R137" s="43"/>
      <c r="S137" s="43"/>
      <c r="T137" s="43"/>
      <c r="U137" s="58"/>
      <c r="V137" s="156"/>
      <c r="W137" s="58"/>
      <c r="X137" s="156"/>
      <c r="Y137" s="58"/>
      <c r="Z137" s="156"/>
      <c r="AA137" s="58"/>
      <c r="AB137" s="156"/>
      <c r="AC137" s="58"/>
      <c r="AD137" s="156"/>
      <c r="AE137" s="58"/>
      <c r="AF137" s="156"/>
      <c r="AG137" s="58"/>
      <c r="AH137" s="156"/>
      <c r="AI137" s="58"/>
      <c r="AJ137" s="156"/>
      <c r="AK137" s="58"/>
      <c r="AL137" s="156"/>
      <c r="AM137" s="58"/>
      <c r="AN137" s="156"/>
      <c r="AO137" s="58"/>
      <c r="AP137" s="156"/>
      <c r="AQ137" s="58"/>
      <c r="AR137" s="156"/>
      <c r="AS137" s="58"/>
      <c r="AT137" s="156"/>
      <c r="AU137" s="58"/>
      <c r="AV137" s="156"/>
      <c r="AW137" s="58"/>
      <c r="AX137" s="156"/>
      <c r="AY137" s="58"/>
      <c r="AZ137" s="156"/>
      <c r="BA137" s="58"/>
      <c r="BB137" s="156"/>
      <c r="BC137" s="58"/>
      <c r="BD137" s="156"/>
      <c r="BE137" s="58"/>
      <c r="BF137" s="156"/>
      <c r="BG137" s="58"/>
      <c r="BH137" s="156"/>
      <c r="BI137" s="58"/>
      <c r="BJ137" s="156"/>
      <c r="BK137" s="58"/>
      <c r="BL137" s="156"/>
      <c r="BM137" s="58"/>
      <c r="BN137" s="156"/>
      <c r="BO137" s="58"/>
      <c r="BP137" s="156"/>
      <c r="BQ137" s="58"/>
      <c r="BR137" s="156"/>
      <c r="BS137" s="58"/>
      <c r="BT137" s="156"/>
      <c r="BU137" s="58"/>
      <c r="BV137" s="156"/>
      <c r="BW137" s="58"/>
      <c r="BX137" s="156"/>
      <c r="BY137" s="58"/>
      <c r="BZ137" s="156"/>
      <c r="CA137" s="58"/>
      <c r="CB137" s="156"/>
      <c r="CC137" s="58"/>
      <c r="CD137" s="156"/>
      <c r="CE137" s="58"/>
      <c r="CF137" s="156"/>
      <c r="CG137" s="58"/>
      <c r="CH137" s="156"/>
      <c r="CI137" s="58"/>
      <c r="CJ137" s="156"/>
      <c r="CK137" s="58"/>
      <c r="CL137" s="156"/>
      <c r="CM137" s="58"/>
      <c r="CN137" s="156"/>
      <c r="CO137" s="58"/>
      <c r="CP137" s="156"/>
      <c r="CQ137" s="58"/>
      <c r="CR137" s="156"/>
      <c r="CS137" s="58"/>
      <c r="CT137" s="156"/>
      <c r="CU137" s="58"/>
      <c r="CV137" s="156"/>
      <c r="CW137" s="58"/>
      <c r="CX137" s="156"/>
      <c r="CY137" s="58"/>
      <c r="CZ137" s="156"/>
      <c r="DA137" s="58"/>
      <c r="DB137" s="156"/>
      <c r="DC137" s="58"/>
      <c r="DD137" s="156"/>
      <c r="DE137" s="58"/>
      <c r="DF137" s="156"/>
      <c r="DG137" s="58"/>
      <c r="DH137" s="156"/>
      <c r="DI137" s="58"/>
      <c r="DJ137" s="156"/>
      <c r="DK137" s="58"/>
      <c r="DL137" s="156"/>
      <c r="DM137" s="58"/>
      <c r="DN137" s="156"/>
      <c r="DO137" s="58"/>
      <c r="DP137" s="156"/>
      <c r="DQ137" s="58"/>
      <c r="DR137" s="156"/>
      <c r="DS137" s="58"/>
      <c r="DT137" s="156"/>
      <c r="DU137" s="11"/>
      <c r="DV137" s="156"/>
      <c r="DW137" s="183"/>
      <c r="DX137" s="156"/>
      <c r="DY137" s="23"/>
    </row>
    <row r="138" spans="1:133" s="156" customFormat="1" ht="34.5" hidden="1" customHeight="1">
      <c r="A138" s="15" t="s">
        <v>11</v>
      </c>
      <c r="B138" s="15" t="s">
        <v>1011</v>
      </c>
      <c r="C138" s="504" t="s">
        <v>12</v>
      </c>
      <c r="D138" s="38" t="s">
        <v>39</v>
      </c>
      <c r="E138" s="411"/>
      <c r="F138" s="343" t="s">
        <v>14</v>
      </c>
      <c r="G138" s="478"/>
      <c r="H138" s="291" t="s">
        <v>1611</v>
      </c>
      <c r="I138" s="256" t="s">
        <v>1612</v>
      </c>
      <c r="J138" s="423"/>
      <c r="K138" s="291"/>
      <c r="L138" s="333" t="s">
        <v>1353</v>
      </c>
      <c r="M138" s="333" t="s">
        <v>1482</v>
      </c>
      <c r="N138" s="333"/>
      <c r="O138" s="333" t="s">
        <v>1482</v>
      </c>
      <c r="P138" s="333"/>
      <c r="Q138" s="333" t="s">
        <v>1482</v>
      </c>
      <c r="R138" s="333"/>
      <c r="S138" s="1116" t="s">
        <v>876</v>
      </c>
      <c r="T138" s="1116"/>
      <c r="U138" s="15">
        <v>3</v>
      </c>
      <c r="V138" s="766"/>
      <c r="W138" s="15">
        <v>10</v>
      </c>
      <c r="X138" s="766"/>
      <c r="Y138" s="15">
        <v>17</v>
      </c>
      <c r="Z138" s="766"/>
      <c r="AA138" s="15">
        <v>24</v>
      </c>
      <c r="AB138" s="766"/>
      <c r="AC138" s="15">
        <v>7</v>
      </c>
      <c r="AD138" s="766"/>
      <c r="AE138" s="15"/>
      <c r="AF138" s="766"/>
      <c r="AG138" s="15">
        <v>14</v>
      </c>
      <c r="AH138" s="766"/>
      <c r="AI138" s="15">
        <v>28</v>
      </c>
      <c r="AJ138" s="766"/>
      <c r="AK138" s="15">
        <v>7</v>
      </c>
      <c r="AL138" s="766"/>
      <c r="AM138" s="15">
        <v>14</v>
      </c>
      <c r="AN138" s="766"/>
      <c r="AO138" s="15"/>
      <c r="AP138" s="766"/>
      <c r="AQ138" s="15">
        <v>21</v>
      </c>
      <c r="AR138" s="766"/>
      <c r="AS138" s="15">
        <v>28</v>
      </c>
      <c r="AT138" s="766"/>
      <c r="AU138" s="15">
        <v>4</v>
      </c>
      <c r="AV138" s="766"/>
      <c r="AW138" s="15">
        <v>11</v>
      </c>
      <c r="AX138" s="766"/>
      <c r="AY138" s="15"/>
      <c r="AZ138" s="766"/>
      <c r="BA138" s="15">
        <v>25</v>
      </c>
      <c r="BB138" s="766"/>
      <c r="BC138" s="15">
        <v>2</v>
      </c>
      <c r="BD138" s="766"/>
      <c r="BE138" s="15">
        <v>9</v>
      </c>
      <c r="BF138" s="766"/>
      <c r="BG138" s="15">
        <v>16</v>
      </c>
      <c r="BH138" s="766"/>
      <c r="BI138" s="15">
        <v>30</v>
      </c>
      <c r="BJ138" s="766"/>
      <c r="BK138" s="15">
        <v>6</v>
      </c>
      <c r="BL138" s="766"/>
      <c r="BM138" s="15">
        <v>13</v>
      </c>
      <c r="BN138" s="766"/>
      <c r="BO138" s="15"/>
      <c r="BP138" s="766"/>
      <c r="BQ138" s="15">
        <v>20</v>
      </c>
      <c r="BR138" s="766"/>
      <c r="BS138" s="15">
        <v>27</v>
      </c>
      <c r="BT138" s="766"/>
      <c r="BU138" s="15">
        <v>4</v>
      </c>
      <c r="BV138" s="766"/>
      <c r="BW138" s="15">
        <v>11</v>
      </c>
      <c r="BX138" s="766"/>
      <c r="BY138" s="15"/>
      <c r="BZ138" s="766"/>
      <c r="CA138" s="15">
        <v>25</v>
      </c>
      <c r="CB138" s="766"/>
      <c r="CC138" s="15">
        <v>1</v>
      </c>
      <c r="CD138" s="766"/>
      <c r="CE138" s="15">
        <v>8</v>
      </c>
      <c r="CF138" s="766"/>
      <c r="CG138" s="15">
        <v>15</v>
      </c>
      <c r="CH138" s="766"/>
      <c r="CI138" s="15">
        <v>29</v>
      </c>
      <c r="CJ138" s="766"/>
      <c r="CK138" s="15">
        <v>5</v>
      </c>
      <c r="CL138" s="766"/>
      <c r="CM138" s="15">
        <v>12</v>
      </c>
      <c r="CN138" s="766"/>
      <c r="CO138" s="15"/>
      <c r="CP138" s="766"/>
      <c r="CQ138" s="15"/>
      <c r="CR138" s="766"/>
      <c r="CS138" s="15">
        <v>26</v>
      </c>
      <c r="CT138" s="766"/>
      <c r="CU138" s="15">
        <v>3</v>
      </c>
      <c r="CV138" s="766"/>
      <c r="CW138" s="15">
        <v>10</v>
      </c>
      <c r="CX138" s="766"/>
      <c r="CY138" s="15">
        <v>24</v>
      </c>
      <c r="CZ138" s="766"/>
      <c r="DA138" s="15">
        <v>31</v>
      </c>
      <c r="DB138" s="766"/>
      <c r="DC138" s="15">
        <v>7</v>
      </c>
      <c r="DD138" s="766"/>
      <c r="DE138" s="15">
        <v>14</v>
      </c>
      <c r="DF138" s="766"/>
      <c r="DG138" s="15">
        <v>21</v>
      </c>
      <c r="DH138" s="766"/>
      <c r="DI138" s="15">
        <v>28</v>
      </c>
      <c r="DJ138" s="766"/>
      <c r="DK138" s="15">
        <v>5</v>
      </c>
      <c r="DL138" s="766"/>
      <c r="DM138" s="15">
        <v>12</v>
      </c>
      <c r="DN138" s="766"/>
      <c r="DO138" s="15"/>
      <c r="DP138" s="766"/>
      <c r="DQ138" s="15">
        <v>19</v>
      </c>
      <c r="DR138" s="766"/>
      <c r="DS138" s="15">
        <v>26</v>
      </c>
      <c r="DT138" s="766"/>
      <c r="DU138" s="12" t="s">
        <v>876</v>
      </c>
      <c r="DV138" s="13"/>
      <c r="DW138" s="12" t="s">
        <v>877</v>
      </c>
      <c r="DX138" s="157"/>
      <c r="DY138" s="14" t="s">
        <v>1482</v>
      </c>
    </row>
    <row r="139" spans="1:133" s="245" customFormat="1" ht="21" hidden="1" customHeight="1">
      <c r="A139" s="187"/>
      <c r="B139" s="187"/>
      <c r="C139" s="38" t="s">
        <v>27</v>
      </c>
      <c r="D139" s="556" t="s">
        <v>1170</v>
      </c>
      <c r="E139" s="488"/>
      <c r="F139" s="458">
        <v>26406</v>
      </c>
      <c r="G139" s="788"/>
      <c r="H139" s="272" t="s">
        <v>748</v>
      </c>
      <c r="I139" s="27">
        <v>36271</v>
      </c>
      <c r="J139" s="424"/>
      <c r="K139" s="272"/>
      <c r="L139" s="16">
        <v>0</v>
      </c>
      <c r="M139" s="16">
        <v>0</v>
      </c>
      <c r="N139" s="16">
        <v>0</v>
      </c>
      <c r="O139" s="16">
        <v>0</v>
      </c>
      <c r="P139" s="16"/>
      <c r="Q139" s="16">
        <v>0</v>
      </c>
      <c r="R139" s="16"/>
      <c r="S139" s="1114">
        <v>0</v>
      </c>
      <c r="T139" s="1114"/>
      <c r="U139" s="15"/>
      <c r="V139" s="769"/>
      <c r="W139" s="16"/>
      <c r="X139" s="776"/>
      <c r="Y139" s="15"/>
      <c r="Z139" s="769"/>
      <c r="AA139" s="15"/>
      <c r="AB139" s="769"/>
      <c r="AC139" s="15"/>
      <c r="AD139" s="769"/>
      <c r="AE139" s="15"/>
      <c r="AF139" s="769"/>
      <c r="AG139" s="15"/>
      <c r="AH139" s="769"/>
      <c r="AI139" s="15"/>
      <c r="AJ139" s="769"/>
      <c r="AK139" s="15"/>
      <c r="AL139" s="769"/>
      <c r="AM139" s="15"/>
      <c r="AN139" s="769"/>
      <c r="AO139" s="15"/>
      <c r="AP139" s="769"/>
      <c r="AQ139" s="15"/>
      <c r="AR139" s="769"/>
      <c r="AS139" s="15"/>
      <c r="AT139" s="769"/>
      <c r="AU139" s="15"/>
      <c r="AV139" s="769"/>
      <c r="AW139" s="15"/>
      <c r="AX139" s="769"/>
      <c r="AY139" s="15"/>
      <c r="AZ139" s="769"/>
      <c r="BA139" s="15"/>
      <c r="BB139" s="769"/>
      <c r="BC139" s="15"/>
      <c r="BD139" s="769"/>
      <c r="BE139" s="15"/>
      <c r="BF139" s="769"/>
      <c r="BG139" s="15"/>
      <c r="BH139" s="769"/>
      <c r="BI139" s="15"/>
      <c r="BJ139" s="769"/>
      <c r="BK139" s="15"/>
      <c r="BL139" s="769"/>
      <c r="BM139" s="15"/>
      <c r="BN139" s="769"/>
      <c r="BO139" s="15"/>
      <c r="BP139" s="769"/>
      <c r="BQ139" s="15"/>
      <c r="BR139" s="769"/>
      <c r="BS139" s="15"/>
      <c r="BT139" s="769"/>
      <c r="BU139" s="15"/>
      <c r="BV139" s="770"/>
      <c r="BW139" s="15"/>
      <c r="BX139" s="770"/>
      <c r="BY139" s="15"/>
      <c r="BZ139" s="770"/>
      <c r="CA139" s="15"/>
      <c r="CB139" s="770"/>
      <c r="CC139" s="15"/>
      <c r="CD139" s="770"/>
      <c r="CE139" s="15"/>
      <c r="CF139" s="770"/>
      <c r="CG139" s="15"/>
      <c r="CH139" s="770"/>
      <c r="CI139" s="15"/>
      <c r="CJ139" s="770"/>
      <c r="CK139" s="15"/>
      <c r="CL139" s="770"/>
      <c r="CM139" s="15"/>
      <c r="CN139" s="770"/>
      <c r="CO139" s="15"/>
      <c r="CP139" s="770"/>
      <c r="CQ139" s="15"/>
      <c r="CR139" s="770"/>
      <c r="CS139" s="15"/>
      <c r="CT139" s="770"/>
      <c r="CU139" s="15"/>
      <c r="CV139" s="770"/>
      <c r="CW139" s="15"/>
      <c r="CX139" s="770"/>
      <c r="CY139" s="15"/>
      <c r="CZ139" s="770"/>
      <c r="DA139" s="15"/>
      <c r="DB139" s="770"/>
      <c r="DC139" s="15"/>
      <c r="DD139" s="770"/>
      <c r="DE139" s="15"/>
      <c r="DF139" s="770"/>
      <c r="DG139" s="15"/>
      <c r="DH139" s="770"/>
      <c r="DI139" s="15"/>
      <c r="DJ139" s="770"/>
      <c r="DK139" s="15"/>
      <c r="DL139" s="770"/>
      <c r="DM139" s="15"/>
      <c r="DN139" s="770"/>
      <c r="DO139" s="15"/>
      <c r="DP139" s="770"/>
      <c r="DQ139" s="15"/>
      <c r="DR139" s="770"/>
      <c r="DS139" s="15"/>
      <c r="DT139" s="770"/>
      <c r="DU139" s="168">
        <f t="shared" ref="DU139:DU151" si="30">COUNT(U139:BS139)</f>
        <v>0</v>
      </c>
      <c r="DV139" s="2"/>
      <c r="DW139" s="168">
        <f t="shared" ref="DW139:DW151" si="31">COUNT(BU139:DS139)</f>
        <v>0</v>
      </c>
      <c r="DX139" s="2"/>
      <c r="DY139" s="15">
        <f t="shared" ref="DY139:DY151" si="32">SUM(DU139,DW139)</f>
        <v>0</v>
      </c>
    </row>
    <row r="140" spans="1:133" s="245" customFormat="1" ht="21" hidden="1" customHeight="1">
      <c r="A140" s="187"/>
      <c r="B140" s="187"/>
      <c r="C140" s="38" t="s">
        <v>31</v>
      </c>
      <c r="D140" s="556" t="s">
        <v>1224</v>
      </c>
      <c r="E140" s="488"/>
      <c r="F140" s="459">
        <v>33752</v>
      </c>
      <c r="G140" s="788"/>
      <c r="H140" s="272" t="s">
        <v>748</v>
      </c>
      <c r="I140" s="27">
        <v>44393</v>
      </c>
      <c r="J140" s="424"/>
      <c r="K140" s="272"/>
      <c r="L140" s="16">
        <v>0</v>
      </c>
      <c r="M140" s="16">
        <v>0</v>
      </c>
      <c r="N140" s="16">
        <v>0</v>
      </c>
      <c r="O140" s="16">
        <v>0</v>
      </c>
      <c r="P140" s="16"/>
      <c r="Q140" s="16">
        <v>0</v>
      </c>
      <c r="R140" s="16"/>
      <c r="S140" s="1114">
        <v>0</v>
      </c>
      <c r="T140" s="1114"/>
      <c r="U140" s="15"/>
      <c r="V140" s="769"/>
      <c r="W140" s="16"/>
      <c r="X140" s="776"/>
      <c r="Y140" s="15"/>
      <c r="Z140" s="769"/>
      <c r="AA140" s="15"/>
      <c r="AB140" s="769"/>
      <c r="AC140" s="15"/>
      <c r="AD140" s="769"/>
      <c r="AE140" s="15"/>
      <c r="AF140" s="769"/>
      <c r="AG140" s="15"/>
      <c r="AH140" s="769"/>
      <c r="AI140" s="15"/>
      <c r="AJ140" s="769"/>
      <c r="AK140" s="15"/>
      <c r="AL140" s="769"/>
      <c r="AM140" s="15"/>
      <c r="AN140" s="769"/>
      <c r="AO140" s="15"/>
      <c r="AP140" s="769"/>
      <c r="AQ140" s="15"/>
      <c r="AR140" s="769"/>
      <c r="AS140" s="15"/>
      <c r="AT140" s="769"/>
      <c r="AU140" s="15"/>
      <c r="AV140" s="769"/>
      <c r="AW140" s="15"/>
      <c r="AX140" s="769"/>
      <c r="AY140" s="15"/>
      <c r="AZ140" s="769"/>
      <c r="BA140" s="15"/>
      <c r="BB140" s="769"/>
      <c r="BC140" s="15"/>
      <c r="BD140" s="769"/>
      <c r="BE140" s="15"/>
      <c r="BF140" s="769"/>
      <c r="BG140" s="15"/>
      <c r="BH140" s="769"/>
      <c r="BI140" s="15"/>
      <c r="BJ140" s="769"/>
      <c r="BK140" s="15"/>
      <c r="BL140" s="769"/>
      <c r="BM140" s="15"/>
      <c r="BN140" s="769"/>
      <c r="BO140" s="15"/>
      <c r="BP140" s="769"/>
      <c r="BQ140" s="15"/>
      <c r="BR140" s="769"/>
      <c r="BS140" s="15"/>
      <c r="BT140" s="769"/>
      <c r="BU140" s="15"/>
      <c r="BV140" s="770"/>
      <c r="BW140" s="15"/>
      <c r="BX140" s="770"/>
      <c r="BY140" s="15"/>
      <c r="BZ140" s="770"/>
      <c r="CA140" s="15"/>
      <c r="CB140" s="770"/>
      <c r="CC140" s="15"/>
      <c r="CD140" s="770"/>
      <c r="CE140" s="15"/>
      <c r="CF140" s="770"/>
      <c r="CG140" s="15"/>
      <c r="CH140" s="770"/>
      <c r="CI140" s="15"/>
      <c r="CJ140" s="770"/>
      <c r="CK140" s="15"/>
      <c r="CL140" s="770"/>
      <c r="CM140" s="15"/>
      <c r="CN140" s="770"/>
      <c r="CO140" s="15"/>
      <c r="CP140" s="770"/>
      <c r="CQ140" s="15"/>
      <c r="CR140" s="770"/>
      <c r="CS140" s="15"/>
      <c r="CT140" s="770"/>
      <c r="CU140" s="15"/>
      <c r="CV140" s="770"/>
      <c r="CW140" s="15"/>
      <c r="CX140" s="770"/>
      <c r="CY140" s="15"/>
      <c r="CZ140" s="770"/>
      <c r="DA140" s="15"/>
      <c r="DB140" s="770"/>
      <c r="DC140" s="15"/>
      <c r="DD140" s="770"/>
      <c r="DE140" s="15"/>
      <c r="DF140" s="770"/>
      <c r="DG140" s="15"/>
      <c r="DH140" s="770"/>
      <c r="DI140" s="15"/>
      <c r="DJ140" s="770"/>
      <c r="DK140" s="15"/>
      <c r="DL140" s="770"/>
      <c r="DM140" s="15"/>
      <c r="DN140" s="770"/>
      <c r="DO140" s="15"/>
      <c r="DP140" s="770"/>
      <c r="DQ140" s="15"/>
      <c r="DR140" s="770"/>
      <c r="DS140" s="15"/>
      <c r="DT140" s="770"/>
      <c r="DU140" s="168">
        <f t="shared" si="30"/>
        <v>0</v>
      </c>
      <c r="DV140" s="2"/>
      <c r="DW140" s="168">
        <f t="shared" si="31"/>
        <v>0</v>
      </c>
      <c r="DX140" s="2"/>
      <c r="DY140" s="15">
        <f t="shared" si="32"/>
        <v>0</v>
      </c>
      <c r="EB140" s="184"/>
      <c r="EC140" s="184"/>
    </row>
    <row r="141" spans="1:133" s="245" customFormat="1" ht="21" hidden="1" customHeight="1">
      <c r="A141" s="187"/>
      <c r="B141" s="187"/>
      <c r="C141" s="38" t="s">
        <v>34</v>
      </c>
      <c r="D141" s="556" t="s">
        <v>218</v>
      </c>
      <c r="E141" s="488"/>
      <c r="F141" s="457">
        <v>36726</v>
      </c>
      <c r="G141" s="788"/>
      <c r="H141" s="272" t="s">
        <v>748</v>
      </c>
      <c r="I141" s="27">
        <v>36803</v>
      </c>
      <c r="J141" s="424"/>
      <c r="K141" s="272"/>
      <c r="L141" s="16">
        <v>0</v>
      </c>
      <c r="M141" s="16">
        <v>0</v>
      </c>
      <c r="N141" s="16">
        <v>0</v>
      </c>
      <c r="O141" s="16">
        <v>0</v>
      </c>
      <c r="P141" s="16"/>
      <c r="Q141" s="16">
        <v>0</v>
      </c>
      <c r="R141" s="16"/>
      <c r="S141" s="1114">
        <v>0</v>
      </c>
      <c r="T141" s="1114"/>
      <c r="U141" s="15"/>
      <c r="V141" s="769"/>
      <c r="W141" s="16"/>
      <c r="X141" s="776"/>
      <c r="Y141" s="15"/>
      <c r="Z141" s="769"/>
      <c r="AA141" s="15"/>
      <c r="AB141" s="769"/>
      <c r="AC141" s="15"/>
      <c r="AD141" s="769"/>
      <c r="AE141" s="15"/>
      <c r="AF141" s="769"/>
      <c r="AG141" s="15"/>
      <c r="AH141" s="769"/>
      <c r="AI141" s="15"/>
      <c r="AJ141" s="769"/>
      <c r="AK141" s="15"/>
      <c r="AL141" s="769"/>
      <c r="AM141" s="15"/>
      <c r="AN141" s="769"/>
      <c r="AO141" s="15"/>
      <c r="AP141" s="769"/>
      <c r="AQ141" s="15"/>
      <c r="AR141" s="769"/>
      <c r="AS141" s="15"/>
      <c r="AT141" s="769"/>
      <c r="AU141" s="15"/>
      <c r="AV141" s="769"/>
      <c r="AW141" s="15"/>
      <c r="AX141" s="769"/>
      <c r="AY141" s="15"/>
      <c r="AZ141" s="769"/>
      <c r="BA141" s="15"/>
      <c r="BB141" s="769"/>
      <c r="BC141" s="15"/>
      <c r="BD141" s="769"/>
      <c r="BE141" s="15"/>
      <c r="BF141" s="769"/>
      <c r="BG141" s="15"/>
      <c r="BH141" s="769"/>
      <c r="BI141" s="15"/>
      <c r="BJ141" s="769"/>
      <c r="BK141" s="15"/>
      <c r="BL141" s="769"/>
      <c r="BM141" s="15"/>
      <c r="BN141" s="769"/>
      <c r="BO141" s="15"/>
      <c r="BP141" s="769"/>
      <c r="BQ141" s="15"/>
      <c r="BR141" s="769"/>
      <c r="BS141" s="15"/>
      <c r="BT141" s="769"/>
      <c r="BU141" s="15"/>
      <c r="BV141" s="770"/>
      <c r="BW141" s="15"/>
      <c r="BX141" s="770"/>
      <c r="BY141" s="15"/>
      <c r="BZ141" s="770"/>
      <c r="CA141" s="15"/>
      <c r="CB141" s="770"/>
      <c r="CC141" s="15"/>
      <c r="CD141" s="770"/>
      <c r="CE141" s="15"/>
      <c r="CF141" s="770"/>
      <c r="CG141" s="15"/>
      <c r="CH141" s="770"/>
      <c r="CI141" s="15"/>
      <c r="CJ141" s="770"/>
      <c r="CK141" s="15"/>
      <c r="CL141" s="770"/>
      <c r="CM141" s="15"/>
      <c r="CN141" s="770"/>
      <c r="CO141" s="15"/>
      <c r="CP141" s="770"/>
      <c r="CQ141" s="15"/>
      <c r="CR141" s="770"/>
      <c r="CS141" s="15"/>
      <c r="CT141" s="770"/>
      <c r="CU141" s="15"/>
      <c r="CV141" s="770"/>
      <c r="CW141" s="15"/>
      <c r="CX141" s="770"/>
      <c r="CY141" s="15"/>
      <c r="CZ141" s="770"/>
      <c r="DA141" s="15"/>
      <c r="DB141" s="770"/>
      <c r="DC141" s="15"/>
      <c r="DD141" s="770"/>
      <c r="DE141" s="15"/>
      <c r="DF141" s="770"/>
      <c r="DG141" s="15"/>
      <c r="DH141" s="770"/>
      <c r="DI141" s="15"/>
      <c r="DJ141" s="770"/>
      <c r="DK141" s="15"/>
      <c r="DL141" s="770"/>
      <c r="DM141" s="15"/>
      <c r="DN141" s="770"/>
      <c r="DO141" s="15"/>
      <c r="DP141" s="770"/>
      <c r="DQ141" s="15"/>
      <c r="DR141" s="770"/>
      <c r="DS141" s="15"/>
      <c r="DT141" s="770"/>
      <c r="DU141" s="168">
        <f t="shared" si="30"/>
        <v>0</v>
      </c>
      <c r="DV141" s="2"/>
      <c r="DW141" s="168">
        <f t="shared" si="31"/>
        <v>0</v>
      </c>
      <c r="DX141" s="2"/>
      <c r="DY141" s="15">
        <f t="shared" si="32"/>
        <v>0</v>
      </c>
      <c r="EB141" s="184"/>
      <c r="EC141" s="184"/>
    </row>
    <row r="142" spans="1:133" s="245" customFormat="1" ht="21" hidden="1" customHeight="1">
      <c r="A142" s="187"/>
      <c r="B142" s="187"/>
      <c r="C142" s="38" t="s">
        <v>36</v>
      </c>
      <c r="D142" s="556" t="s">
        <v>226</v>
      </c>
      <c r="E142" s="488"/>
      <c r="F142" s="459">
        <v>37767</v>
      </c>
      <c r="G142" s="788"/>
      <c r="H142" s="272" t="s">
        <v>748</v>
      </c>
      <c r="I142" s="27">
        <v>36438</v>
      </c>
      <c r="J142" s="424"/>
      <c r="K142" s="272"/>
      <c r="L142" s="16">
        <v>0</v>
      </c>
      <c r="M142" s="16">
        <v>0</v>
      </c>
      <c r="N142" s="16">
        <v>0</v>
      </c>
      <c r="O142" s="16">
        <v>0</v>
      </c>
      <c r="P142" s="16"/>
      <c r="Q142" s="16">
        <v>0</v>
      </c>
      <c r="R142" s="16"/>
      <c r="S142" s="1114">
        <v>0</v>
      </c>
      <c r="T142" s="1114"/>
      <c r="U142" s="15"/>
      <c r="V142" s="769"/>
      <c r="W142" s="16"/>
      <c r="X142" s="776"/>
      <c r="Y142" s="15"/>
      <c r="Z142" s="769"/>
      <c r="AA142" s="15"/>
      <c r="AB142" s="769"/>
      <c r="AC142" s="15"/>
      <c r="AD142" s="769"/>
      <c r="AE142" s="15"/>
      <c r="AF142" s="769"/>
      <c r="AG142" s="15"/>
      <c r="AH142" s="769"/>
      <c r="AI142" s="15"/>
      <c r="AJ142" s="769"/>
      <c r="AK142" s="15"/>
      <c r="AL142" s="769"/>
      <c r="AM142" s="15"/>
      <c r="AN142" s="769"/>
      <c r="AO142" s="15"/>
      <c r="AP142" s="769"/>
      <c r="AQ142" s="15"/>
      <c r="AR142" s="769"/>
      <c r="AS142" s="15"/>
      <c r="AT142" s="769"/>
      <c r="AU142" s="15"/>
      <c r="AV142" s="769"/>
      <c r="AW142" s="15"/>
      <c r="AX142" s="769"/>
      <c r="AY142" s="15"/>
      <c r="AZ142" s="769"/>
      <c r="BA142" s="15"/>
      <c r="BB142" s="769"/>
      <c r="BC142" s="15"/>
      <c r="BD142" s="769"/>
      <c r="BE142" s="15"/>
      <c r="BF142" s="769"/>
      <c r="BG142" s="15"/>
      <c r="BH142" s="769"/>
      <c r="BI142" s="15"/>
      <c r="BJ142" s="769"/>
      <c r="BK142" s="15"/>
      <c r="BL142" s="769"/>
      <c r="BM142" s="15"/>
      <c r="BN142" s="769"/>
      <c r="BO142" s="15"/>
      <c r="BP142" s="769"/>
      <c r="BQ142" s="15"/>
      <c r="BR142" s="769"/>
      <c r="BS142" s="15"/>
      <c r="BT142" s="769"/>
      <c r="BU142" s="15"/>
      <c r="BV142" s="770"/>
      <c r="BW142" s="15"/>
      <c r="BX142" s="770"/>
      <c r="BY142" s="15"/>
      <c r="BZ142" s="770"/>
      <c r="CA142" s="15"/>
      <c r="CB142" s="770"/>
      <c r="CC142" s="15"/>
      <c r="CD142" s="770"/>
      <c r="CE142" s="15"/>
      <c r="CF142" s="770"/>
      <c r="CG142" s="15"/>
      <c r="CH142" s="770"/>
      <c r="CI142" s="15"/>
      <c r="CJ142" s="770"/>
      <c r="CK142" s="15"/>
      <c r="CL142" s="770"/>
      <c r="CM142" s="15"/>
      <c r="CN142" s="770"/>
      <c r="CO142" s="15"/>
      <c r="CP142" s="770"/>
      <c r="CQ142" s="15"/>
      <c r="CR142" s="770"/>
      <c r="CS142" s="15"/>
      <c r="CT142" s="770"/>
      <c r="CU142" s="15"/>
      <c r="CV142" s="770"/>
      <c r="CW142" s="15"/>
      <c r="CX142" s="770"/>
      <c r="CY142" s="15"/>
      <c r="CZ142" s="770"/>
      <c r="DA142" s="15"/>
      <c r="DB142" s="770"/>
      <c r="DC142" s="15"/>
      <c r="DD142" s="770"/>
      <c r="DE142" s="15"/>
      <c r="DF142" s="770"/>
      <c r="DG142" s="15"/>
      <c r="DH142" s="770"/>
      <c r="DI142" s="15"/>
      <c r="DJ142" s="770"/>
      <c r="DK142" s="15"/>
      <c r="DL142" s="770"/>
      <c r="DM142" s="15"/>
      <c r="DN142" s="770"/>
      <c r="DO142" s="15"/>
      <c r="DP142" s="770"/>
      <c r="DQ142" s="15"/>
      <c r="DR142" s="770"/>
      <c r="DS142" s="15"/>
      <c r="DT142" s="770"/>
      <c r="DU142" s="168">
        <f t="shared" si="30"/>
        <v>0</v>
      </c>
      <c r="DV142" s="2"/>
      <c r="DW142" s="168">
        <f t="shared" si="31"/>
        <v>0</v>
      </c>
      <c r="DX142" s="2"/>
      <c r="DY142" s="15">
        <f t="shared" si="32"/>
        <v>0</v>
      </c>
      <c r="DZ142" s="156"/>
      <c r="EA142" s="156"/>
    </row>
    <row r="143" spans="1:133" s="245" customFormat="1" ht="21" hidden="1" customHeight="1">
      <c r="A143" s="187"/>
      <c r="B143" s="187"/>
      <c r="C143" s="38" t="s">
        <v>54</v>
      </c>
      <c r="D143" s="556" t="s">
        <v>1094</v>
      </c>
      <c r="E143" s="488"/>
      <c r="F143" s="457">
        <v>38726</v>
      </c>
      <c r="G143" s="788"/>
      <c r="H143" s="272" t="s">
        <v>748</v>
      </c>
      <c r="I143" s="27">
        <v>39182</v>
      </c>
      <c r="J143" s="424"/>
      <c r="K143" s="272"/>
      <c r="L143" s="16">
        <v>0</v>
      </c>
      <c r="M143" s="16">
        <v>0</v>
      </c>
      <c r="N143" s="16">
        <v>0</v>
      </c>
      <c r="O143" s="16">
        <v>0</v>
      </c>
      <c r="P143" s="16"/>
      <c r="Q143" s="16">
        <v>0</v>
      </c>
      <c r="R143" s="16"/>
      <c r="S143" s="1114">
        <v>0</v>
      </c>
      <c r="T143" s="1114"/>
      <c r="U143" s="15"/>
      <c r="V143" s="769"/>
      <c r="W143" s="16"/>
      <c r="X143" s="776"/>
      <c r="Y143" s="15"/>
      <c r="Z143" s="769"/>
      <c r="AA143" s="15"/>
      <c r="AB143" s="769"/>
      <c r="AC143" s="15"/>
      <c r="AD143" s="769"/>
      <c r="AE143" s="15"/>
      <c r="AF143" s="769"/>
      <c r="AG143" s="15"/>
      <c r="AH143" s="769"/>
      <c r="AI143" s="15"/>
      <c r="AJ143" s="769"/>
      <c r="AK143" s="15"/>
      <c r="AL143" s="769"/>
      <c r="AM143" s="15"/>
      <c r="AN143" s="769"/>
      <c r="AO143" s="15"/>
      <c r="AP143" s="769"/>
      <c r="AQ143" s="15"/>
      <c r="AR143" s="769"/>
      <c r="AS143" s="15"/>
      <c r="AT143" s="769"/>
      <c r="AU143" s="15"/>
      <c r="AV143" s="769"/>
      <c r="AW143" s="15"/>
      <c r="AX143" s="769"/>
      <c r="AY143" s="15"/>
      <c r="AZ143" s="769"/>
      <c r="BA143" s="15"/>
      <c r="BB143" s="769"/>
      <c r="BC143" s="15"/>
      <c r="BD143" s="769"/>
      <c r="BE143" s="15"/>
      <c r="BF143" s="769"/>
      <c r="BG143" s="15"/>
      <c r="BH143" s="769"/>
      <c r="BI143" s="15"/>
      <c r="BJ143" s="769"/>
      <c r="BK143" s="15"/>
      <c r="BL143" s="769"/>
      <c r="BM143" s="15"/>
      <c r="BN143" s="769"/>
      <c r="BO143" s="15"/>
      <c r="BP143" s="769"/>
      <c r="BQ143" s="15"/>
      <c r="BR143" s="769"/>
      <c r="BS143" s="15"/>
      <c r="BT143" s="769"/>
      <c r="BU143" s="15"/>
      <c r="BV143" s="770"/>
      <c r="BW143" s="15"/>
      <c r="BX143" s="770"/>
      <c r="BY143" s="15"/>
      <c r="BZ143" s="770"/>
      <c r="CA143" s="15"/>
      <c r="CB143" s="770"/>
      <c r="CC143" s="15"/>
      <c r="CD143" s="770"/>
      <c r="CE143" s="15"/>
      <c r="CF143" s="770"/>
      <c r="CG143" s="15"/>
      <c r="CH143" s="770"/>
      <c r="CI143" s="15"/>
      <c r="CJ143" s="770"/>
      <c r="CK143" s="15"/>
      <c r="CL143" s="770"/>
      <c r="CM143" s="15"/>
      <c r="CN143" s="770"/>
      <c r="CO143" s="15"/>
      <c r="CP143" s="770"/>
      <c r="CQ143" s="15"/>
      <c r="CR143" s="770"/>
      <c r="CS143" s="15"/>
      <c r="CT143" s="770"/>
      <c r="CU143" s="15"/>
      <c r="CV143" s="770"/>
      <c r="CW143" s="15"/>
      <c r="CX143" s="770"/>
      <c r="CY143" s="15"/>
      <c r="CZ143" s="770"/>
      <c r="DA143" s="15"/>
      <c r="DB143" s="770"/>
      <c r="DC143" s="15"/>
      <c r="DD143" s="770"/>
      <c r="DE143" s="15"/>
      <c r="DF143" s="770"/>
      <c r="DG143" s="15"/>
      <c r="DH143" s="770"/>
      <c r="DI143" s="15"/>
      <c r="DJ143" s="770"/>
      <c r="DK143" s="15"/>
      <c r="DL143" s="770"/>
      <c r="DM143" s="15"/>
      <c r="DN143" s="770"/>
      <c r="DO143" s="15"/>
      <c r="DP143" s="770"/>
      <c r="DQ143" s="15"/>
      <c r="DR143" s="770"/>
      <c r="DS143" s="15"/>
      <c r="DT143" s="770"/>
      <c r="DU143" s="168">
        <f t="shared" si="30"/>
        <v>0</v>
      </c>
      <c r="DV143" s="2"/>
      <c r="DW143" s="168">
        <f t="shared" si="31"/>
        <v>0</v>
      </c>
      <c r="DX143" s="2"/>
      <c r="DY143" s="15">
        <f t="shared" si="32"/>
        <v>0</v>
      </c>
    </row>
    <row r="144" spans="1:133" s="245" customFormat="1" ht="21" hidden="1" customHeight="1">
      <c r="A144" s="187"/>
      <c r="B144" s="187"/>
      <c r="C144" s="38" t="s">
        <v>56</v>
      </c>
      <c r="D144" s="556" t="s">
        <v>233</v>
      </c>
      <c r="E144" s="488"/>
      <c r="F144" s="458">
        <v>38805</v>
      </c>
      <c r="G144" s="788"/>
      <c r="H144" s="272" t="s">
        <v>748</v>
      </c>
      <c r="I144" s="27">
        <v>21257</v>
      </c>
      <c r="J144" s="424"/>
      <c r="K144" s="272"/>
      <c r="L144" s="16">
        <v>0</v>
      </c>
      <c r="M144" s="16">
        <v>0</v>
      </c>
      <c r="N144" s="16">
        <v>0</v>
      </c>
      <c r="O144" s="16">
        <v>0</v>
      </c>
      <c r="P144" s="16"/>
      <c r="Q144" s="16">
        <v>0</v>
      </c>
      <c r="R144" s="16"/>
      <c r="S144" s="1114">
        <v>0</v>
      </c>
      <c r="T144" s="1114"/>
      <c r="U144" s="15"/>
      <c r="V144" s="769"/>
      <c r="W144" s="16"/>
      <c r="X144" s="776"/>
      <c r="Y144" s="15"/>
      <c r="Z144" s="769"/>
      <c r="AA144" s="15"/>
      <c r="AB144" s="769"/>
      <c r="AC144" s="15"/>
      <c r="AD144" s="769"/>
      <c r="AE144" s="15"/>
      <c r="AF144" s="769"/>
      <c r="AG144" s="15"/>
      <c r="AH144" s="769"/>
      <c r="AI144" s="15"/>
      <c r="AJ144" s="769"/>
      <c r="AK144" s="15"/>
      <c r="AL144" s="769"/>
      <c r="AM144" s="15"/>
      <c r="AN144" s="769"/>
      <c r="AO144" s="15"/>
      <c r="AP144" s="769"/>
      <c r="AQ144" s="15"/>
      <c r="AR144" s="769"/>
      <c r="AS144" s="15"/>
      <c r="AT144" s="769"/>
      <c r="AU144" s="15"/>
      <c r="AV144" s="769"/>
      <c r="AW144" s="15"/>
      <c r="AX144" s="769"/>
      <c r="AY144" s="15"/>
      <c r="AZ144" s="769"/>
      <c r="BA144" s="15"/>
      <c r="BB144" s="769"/>
      <c r="BC144" s="15"/>
      <c r="BD144" s="769"/>
      <c r="BE144" s="15"/>
      <c r="BF144" s="769"/>
      <c r="BG144" s="15"/>
      <c r="BH144" s="769"/>
      <c r="BI144" s="15"/>
      <c r="BJ144" s="769"/>
      <c r="BK144" s="15"/>
      <c r="BL144" s="769"/>
      <c r="BM144" s="15"/>
      <c r="BN144" s="769"/>
      <c r="BO144" s="15"/>
      <c r="BP144" s="769"/>
      <c r="BQ144" s="15"/>
      <c r="BR144" s="769"/>
      <c r="BS144" s="15"/>
      <c r="BT144" s="769"/>
      <c r="BU144" s="15"/>
      <c r="BV144" s="770"/>
      <c r="BW144" s="15"/>
      <c r="BX144" s="770"/>
      <c r="BY144" s="15"/>
      <c r="BZ144" s="770"/>
      <c r="CA144" s="15"/>
      <c r="CB144" s="770"/>
      <c r="CC144" s="15"/>
      <c r="CD144" s="770"/>
      <c r="CE144" s="15"/>
      <c r="CF144" s="770"/>
      <c r="CG144" s="15"/>
      <c r="CH144" s="770"/>
      <c r="CI144" s="15"/>
      <c r="CJ144" s="770"/>
      <c r="CK144" s="15"/>
      <c r="CL144" s="770"/>
      <c r="CM144" s="15"/>
      <c r="CN144" s="770"/>
      <c r="CO144" s="15"/>
      <c r="CP144" s="770"/>
      <c r="CQ144" s="15"/>
      <c r="CR144" s="770"/>
      <c r="CS144" s="15"/>
      <c r="CT144" s="770"/>
      <c r="CU144" s="15"/>
      <c r="CV144" s="770"/>
      <c r="CW144" s="15"/>
      <c r="CX144" s="770"/>
      <c r="CY144" s="15"/>
      <c r="CZ144" s="770"/>
      <c r="DA144" s="15"/>
      <c r="DB144" s="770"/>
      <c r="DC144" s="15"/>
      <c r="DD144" s="770"/>
      <c r="DE144" s="15"/>
      <c r="DF144" s="770"/>
      <c r="DG144" s="15"/>
      <c r="DH144" s="770"/>
      <c r="DI144" s="15"/>
      <c r="DJ144" s="770"/>
      <c r="DK144" s="15"/>
      <c r="DL144" s="770"/>
      <c r="DM144" s="15"/>
      <c r="DN144" s="770"/>
      <c r="DO144" s="15"/>
      <c r="DP144" s="770"/>
      <c r="DQ144" s="15"/>
      <c r="DR144" s="770"/>
      <c r="DS144" s="15"/>
      <c r="DT144" s="770"/>
      <c r="DU144" s="168">
        <f t="shared" si="30"/>
        <v>0</v>
      </c>
      <c r="DV144" s="2"/>
      <c r="DW144" s="168">
        <f t="shared" si="31"/>
        <v>0</v>
      </c>
      <c r="DX144" s="2"/>
      <c r="DY144" s="15">
        <f t="shared" si="32"/>
        <v>0</v>
      </c>
    </row>
    <row r="145" spans="1:133" s="245" customFormat="1" ht="21" hidden="1" customHeight="1">
      <c r="A145" s="187"/>
      <c r="B145" s="187"/>
      <c r="C145" s="38" t="s">
        <v>64</v>
      </c>
      <c r="D145" s="556" t="s">
        <v>1174</v>
      </c>
      <c r="E145" s="488"/>
      <c r="F145" s="458">
        <v>40547</v>
      </c>
      <c r="G145" s="788"/>
      <c r="H145" s="272" t="s">
        <v>748</v>
      </c>
      <c r="I145" s="27">
        <v>40722</v>
      </c>
      <c r="J145" s="424"/>
      <c r="K145" s="272"/>
      <c r="L145" s="16">
        <v>0</v>
      </c>
      <c r="M145" s="16">
        <v>0</v>
      </c>
      <c r="N145" s="16">
        <v>0</v>
      </c>
      <c r="O145" s="16">
        <v>0</v>
      </c>
      <c r="P145" s="16"/>
      <c r="Q145" s="16">
        <v>0</v>
      </c>
      <c r="R145" s="16"/>
      <c r="S145" s="1114">
        <v>0</v>
      </c>
      <c r="T145" s="1114"/>
      <c r="U145" s="15"/>
      <c r="V145" s="769"/>
      <c r="W145" s="16"/>
      <c r="X145" s="776"/>
      <c r="Y145" s="15"/>
      <c r="Z145" s="769"/>
      <c r="AA145" s="15"/>
      <c r="AB145" s="769"/>
      <c r="AC145" s="15"/>
      <c r="AD145" s="769"/>
      <c r="AE145" s="15"/>
      <c r="AF145" s="769"/>
      <c r="AG145" s="15"/>
      <c r="AH145" s="769"/>
      <c r="AI145" s="15"/>
      <c r="AJ145" s="769"/>
      <c r="AK145" s="15"/>
      <c r="AL145" s="769"/>
      <c r="AM145" s="15"/>
      <c r="AN145" s="769"/>
      <c r="AO145" s="15"/>
      <c r="AP145" s="769"/>
      <c r="AQ145" s="15"/>
      <c r="AR145" s="769"/>
      <c r="AS145" s="15"/>
      <c r="AT145" s="769"/>
      <c r="AU145" s="15"/>
      <c r="AV145" s="769"/>
      <c r="AW145" s="15"/>
      <c r="AX145" s="769"/>
      <c r="AY145" s="15"/>
      <c r="AZ145" s="769"/>
      <c r="BA145" s="15"/>
      <c r="BB145" s="769"/>
      <c r="BC145" s="15"/>
      <c r="BD145" s="769"/>
      <c r="BE145" s="15"/>
      <c r="BF145" s="769"/>
      <c r="BG145" s="15"/>
      <c r="BH145" s="769"/>
      <c r="BI145" s="15"/>
      <c r="BJ145" s="769"/>
      <c r="BK145" s="15"/>
      <c r="BL145" s="769"/>
      <c r="BM145" s="15"/>
      <c r="BN145" s="769"/>
      <c r="BO145" s="15"/>
      <c r="BP145" s="769"/>
      <c r="BQ145" s="15"/>
      <c r="BR145" s="769"/>
      <c r="BS145" s="15"/>
      <c r="BT145" s="769"/>
      <c r="BU145" s="15"/>
      <c r="BV145" s="770"/>
      <c r="BW145" s="15"/>
      <c r="BX145" s="770"/>
      <c r="BY145" s="15"/>
      <c r="BZ145" s="770"/>
      <c r="CA145" s="15"/>
      <c r="CB145" s="770"/>
      <c r="CC145" s="15"/>
      <c r="CD145" s="770"/>
      <c r="CE145" s="15"/>
      <c r="CF145" s="770"/>
      <c r="CG145" s="15"/>
      <c r="CH145" s="770"/>
      <c r="CI145" s="15"/>
      <c r="CJ145" s="770"/>
      <c r="CK145" s="15"/>
      <c r="CL145" s="770"/>
      <c r="CM145" s="15"/>
      <c r="CN145" s="770"/>
      <c r="CO145" s="15"/>
      <c r="CP145" s="770"/>
      <c r="CQ145" s="15"/>
      <c r="CR145" s="770"/>
      <c r="CS145" s="15"/>
      <c r="CT145" s="770"/>
      <c r="CU145" s="15"/>
      <c r="CV145" s="770"/>
      <c r="CW145" s="15"/>
      <c r="CX145" s="770"/>
      <c r="CY145" s="15"/>
      <c r="CZ145" s="770"/>
      <c r="DA145" s="15"/>
      <c r="DB145" s="770"/>
      <c r="DC145" s="15"/>
      <c r="DD145" s="770"/>
      <c r="DE145" s="15"/>
      <c r="DF145" s="770"/>
      <c r="DG145" s="15"/>
      <c r="DH145" s="770"/>
      <c r="DI145" s="15"/>
      <c r="DJ145" s="770"/>
      <c r="DK145" s="15"/>
      <c r="DL145" s="770"/>
      <c r="DM145" s="15"/>
      <c r="DN145" s="770"/>
      <c r="DO145" s="15"/>
      <c r="DP145" s="770"/>
      <c r="DQ145" s="15"/>
      <c r="DR145" s="770"/>
      <c r="DS145" s="15"/>
      <c r="DT145" s="770"/>
      <c r="DU145" s="168">
        <f t="shared" si="30"/>
        <v>0</v>
      </c>
      <c r="DV145" s="2"/>
      <c r="DW145" s="168">
        <f t="shared" si="31"/>
        <v>0</v>
      </c>
      <c r="DX145" s="2"/>
      <c r="DY145" s="15">
        <f t="shared" si="32"/>
        <v>0</v>
      </c>
    </row>
    <row r="146" spans="1:133" s="245" customFormat="1" ht="21" hidden="1" customHeight="1">
      <c r="A146" s="187"/>
      <c r="B146" s="187"/>
      <c r="C146" s="38" t="s">
        <v>79</v>
      </c>
      <c r="D146" s="556" t="s">
        <v>1179</v>
      </c>
      <c r="E146" s="488"/>
      <c r="F146" s="457">
        <v>42051</v>
      </c>
      <c r="G146" s="788"/>
      <c r="H146" s="272" t="s">
        <v>748</v>
      </c>
      <c r="I146" s="27">
        <v>27723</v>
      </c>
      <c r="J146" s="424"/>
      <c r="K146" s="272"/>
      <c r="L146" s="16">
        <v>0</v>
      </c>
      <c r="M146" s="16">
        <v>0</v>
      </c>
      <c r="N146" s="16">
        <v>0</v>
      </c>
      <c r="O146" s="16">
        <v>0</v>
      </c>
      <c r="P146" s="16"/>
      <c r="Q146" s="16">
        <v>0</v>
      </c>
      <c r="R146" s="16"/>
      <c r="S146" s="1114">
        <v>0</v>
      </c>
      <c r="T146" s="1114"/>
      <c r="U146" s="15"/>
      <c r="V146" s="769"/>
      <c r="W146" s="16"/>
      <c r="X146" s="776"/>
      <c r="Y146" s="15"/>
      <c r="Z146" s="769"/>
      <c r="AA146" s="15"/>
      <c r="AB146" s="769"/>
      <c r="AC146" s="15"/>
      <c r="AD146" s="769"/>
      <c r="AE146" s="15"/>
      <c r="AF146" s="769"/>
      <c r="AG146" s="15"/>
      <c r="AH146" s="769"/>
      <c r="AI146" s="15"/>
      <c r="AJ146" s="769"/>
      <c r="AK146" s="15"/>
      <c r="AL146" s="769"/>
      <c r="AM146" s="15"/>
      <c r="AN146" s="769"/>
      <c r="AO146" s="15"/>
      <c r="AP146" s="769"/>
      <c r="AQ146" s="15"/>
      <c r="AR146" s="769"/>
      <c r="AS146" s="15"/>
      <c r="AT146" s="769"/>
      <c r="AU146" s="15"/>
      <c r="AV146" s="769"/>
      <c r="AW146" s="15"/>
      <c r="AX146" s="769"/>
      <c r="AY146" s="15"/>
      <c r="AZ146" s="769"/>
      <c r="BA146" s="15"/>
      <c r="BB146" s="769"/>
      <c r="BC146" s="15"/>
      <c r="BD146" s="769"/>
      <c r="BE146" s="15"/>
      <c r="BF146" s="769"/>
      <c r="BG146" s="15"/>
      <c r="BH146" s="769"/>
      <c r="BI146" s="15"/>
      <c r="BJ146" s="769"/>
      <c r="BK146" s="15"/>
      <c r="BL146" s="769"/>
      <c r="BM146" s="15"/>
      <c r="BN146" s="769"/>
      <c r="BO146" s="15"/>
      <c r="BP146" s="769"/>
      <c r="BQ146" s="15"/>
      <c r="BR146" s="769"/>
      <c r="BS146" s="15"/>
      <c r="BT146" s="769"/>
      <c r="BU146" s="15"/>
      <c r="BV146" s="770"/>
      <c r="BW146" s="15"/>
      <c r="BX146" s="770"/>
      <c r="BY146" s="15"/>
      <c r="BZ146" s="770"/>
      <c r="CA146" s="15"/>
      <c r="CB146" s="770"/>
      <c r="CC146" s="15"/>
      <c r="CD146" s="770"/>
      <c r="CE146" s="15"/>
      <c r="CF146" s="770"/>
      <c r="CG146" s="15"/>
      <c r="CH146" s="770"/>
      <c r="CI146" s="15"/>
      <c r="CJ146" s="770"/>
      <c r="CK146" s="15"/>
      <c r="CL146" s="770"/>
      <c r="CM146" s="15"/>
      <c r="CN146" s="770"/>
      <c r="CO146" s="15"/>
      <c r="CP146" s="770"/>
      <c r="CQ146" s="15"/>
      <c r="CR146" s="770"/>
      <c r="CS146" s="15"/>
      <c r="CT146" s="770"/>
      <c r="CU146" s="15"/>
      <c r="CV146" s="770"/>
      <c r="CW146" s="15"/>
      <c r="CX146" s="770"/>
      <c r="CY146" s="15"/>
      <c r="CZ146" s="770"/>
      <c r="DA146" s="15"/>
      <c r="DB146" s="770"/>
      <c r="DC146" s="15"/>
      <c r="DD146" s="770"/>
      <c r="DE146" s="15"/>
      <c r="DF146" s="770"/>
      <c r="DG146" s="15"/>
      <c r="DH146" s="770"/>
      <c r="DI146" s="15"/>
      <c r="DJ146" s="770"/>
      <c r="DK146" s="15"/>
      <c r="DL146" s="770"/>
      <c r="DM146" s="15"/>
      <c r="DN146" s="770"/>
      <c r="DO146" s="15"/>
      <c r="DP146" s="770"/>
      <c r="DQ146" s="15"/>
      <c r="DR146" s="770"/>
      <c r="DS146" s="15"/>
      <c r="DT146" s="770"/>
      <c r="DU146" s="168">
        <f t="shared" si="30"/>
        <v>0</v>
      </c>
      <c r="DV146" s="2"/>
      <c r="DW146" s="168">
        <f t="shared" si="31"/>
        <v>0</v>
      </c>
      <c r="DX146" s="2"/>
      <c r="DY146" s="15">
        <f t="shared" si="32"/>
        <v>0</v>
      </c>
    </row>
    <row r="147" spans="1:133" s="245" customFormat="1" ht="21" hidden="1" customHeight="1">
      <c r="A147" s="187"/>
      <c r="B147" s="187"/>
      <c r="C147" s="38" t="s">
        <v>80</v>
      </c>
      <c r="D147" s="556" t="s">
        <v>1180</v>
      </c>
      <c r="E147" s="488"/>
      <c r="F147" s="457">
        <v>42051</v>
      </c>
      <c r="G147" s="788"/>
      <c r="H147" s="272" t="s">
        <v>748</v>
      </c>
      <c r="I147" s="27">
        <v>43052</v>
      </c>
      <c r="J147" s="424"/>
      <c r="K147" s="272"/>
      <c r="L147" s="16">
        <v>0</v>
      </c>
      <c r="M147" s="16">
        <v>0</v>
      </c>
      <c r="N147" s="16">
        <v>0</v>
      </c>
      <c r="O147" s="16">
        <v>0</v>
      </c>
      <c r="P147" s="16"/>
      <c r="Q147" s="16">
        <v>0</v>
      </c>
      <c r="R147" s="16"/>
      <c r="S147" s="1114">
        <v>0</v>
      </c>
      <c r="T147" s="1114"/>
      <c r="U147" s="15"/>
      <c r="V147" s="769"/>
      <c r="W147" s="16"/>
      <c r="X147" s="776"/>
      <c r="Y147" s="15"/>
      <c r="Z147" s="769"/>
      <c r="AA147" s="15"/>
      <c r="AB147" s="769"/>
      <c r="AC147" s="15"/>
      <c r="AD147" s="769"/>
      <c r="AE147" s="15"/>
      <c r="AF147" s="769"/>
      <c r="AG147" s="15"/>
      <c r="AH147" s="769"/>
      <c r="AI147" s="15"/>
      <c r="AJ147" s="769"/>
      <c r="AK147" s="15"/>
      <c r="AL147" s="769"/>
      <c r="AM147" s="15"/>
      <c r="AN147" s="769"/>
      <c r="AO147" s="15"/>
      <c r="AP147" s="769"/>
      <c r="AQ147" s="15"/>
      <c r="AR147" s="769"/>
      <c r="AS147" s="15"/>
      <c r="AT147" s="769"/>
      <c r="AU147" s="15"/>
      <c r="AV147" s="769"/>
      <c r="AW147" s="15"/>
      <c r="AX147" s="769"/>
      <c r="AY147" s="15"/>
      <c r="AZ147" s="769"/>
      <c r="BA147" s="15"/>
      <c r="BB147" s="769"/>
      <c r="BC147" s="15"/>
      <c r="BD147" s="769"/>
      <c r="BE147" s="15"/>
      <c r="BF147" s="769"/>
      <c r="BG147" s="15"/>
      <c r="BH147" s="769"/>
      <c r="BI147" s="15"/>
      <c r="BJ147" s="769"/>
      <c r="BK147" s="15"/>
      <c r="BL147" s="769"/>
      <c r="BM147" s="15"/>
      <c r="BN147" s="769"/>
      <c r="BO147" s="15"/>
      <c r="BP147" s="769"/>
      <c r="BQ147" s="15"/>
      <c r="BR147" s="769"/>
      <c r="BS147" s="15"/>
      <c r="BT147" s="769"/>
      <c r="BU147" s="15"/>
      <c r="BV147" s="770"/>
      <c r="BW147" s="15"/>
      <c r="BX147" s="770"/>
      <c r="BY147" s="15"/>
      <c r="BZ147" s="770"/>
      <c r="CA147" s="15"/>
      <c r="CB147" s="770"/>
      <c r="CC147" s="15"/>
      <c r="CD147" s="770"/>
      <c r="CE147" s="15"/>
      <c r="CF147" s="770"/>
      <c r="CG147" s="15"/>
      <c r="CH147" s="770"/>
      <c r="CI147" s="15"/>
      <c r="CJ147" s="770"/>
      <c r="CK147" s="15"/>
      <c r="CL147" s="770"/>
      <c r="CM147" s="15"/>
      <c r="CN147" s="770"/>
      <c r="CO147" s="15"/>
      <c r="CP147" s="770"/>
      <c r="CQ147" s="15"/>
      <c r="CR147" s="770"/>
      <c r="CS147" s="15"/>
      <c r="CT147" s="770"/>
      <c r="CU147" s="15"/>
      <c r="CV147" s="770"/>
      <c r="CW147" s="15"/>
      <c r="CX147" s="770"/>
      <c r="CY147" s="15"/>
      <c r="CZ147" s="770"/>
      <c r="DA147" s="15"/>
      <c r="DB147" s="770"/>
      <c r="DC147" s="15"/>
      <c r="DD147" s="770"/>
      <c r="DE147" s="15"/>
      <c r="DF147" s="770"/>
      <c r="DG147" s="15"/>
      <c r="DH147" s="770"/>
      <c r="DI147" s="15"/>
      <c r="DJ147" s="770"/>
      <c r="DK147" s="15"/>
      <c r="DL147" s="770"/>
      <c r="DM147" s="15"/>
      <c r="DN147" s="770"/>
      <c r="DO147" s="15"/>
      <c r="DP147" s="770"/>
      <c r="DQ147" s="15"/>
      <c r="DR147" s="770"/>
      <c r="DS147" s="15"/>
      <c r="DT147" s="770"/>
      <c r="DU147" s="168">
        <f t="shared" si="30"/>
        <v>0</v>
      </c>
      <c r="DV147" s="2"/>
      <c r="DW147" s="168">
        <f t="shared" si="31"/>
        <v>0</v>
      </c>
      <c r="DX147" s="2"/>
      <c r="DY147" s="15">
        <f t="shared" si="32"/>
        <v>0</v>
      </c>
    </row>
    <row r="148" spans="1:133" s="245" customFormat="1" ht="21" hidden="1" customHeight="1">
      <c r="A148" s="38"/>
      <c r="B148" s="38"/>
      <c r="C148" s="38" t="s">
        <v>83</v>
      </c>
      <c r="D148" s="556" t="s">
        <v>950</v>
      </c>
      <c r="E148" s="488"/>
      <c r="F148" s="459">
        <v>42172</v>
      </c>
      <c r="G148" s="788"/>
      <c r="H148" s="272" t="s">
        <v>748</v>
      </c>
      <c r="I148" s="27">
        <v>40308</v>
      </c>
      <c r="J148" s="424"/>
      <c r="K148" s="272"/>
      <c r="L148" s="16">
        <v>0</v>
      </c>
      <c r="M148" s="16">
        <v>0</v>
      </c>
      <c r="N148" s="16">
        <v>0</v>
      </c>
      <c r="O148" s="16">
        <v>0</v>
      </c>
      <c r="P148" s="16"/>
      <c r="Q148" s="16">
        <v>0</v>
      </c>
      <c r="R148" s="16"/>
      <c r="S148" s="1114">
        <v>0</v>
      </c>
      <c r="T148" s="1114"/>
      <c r="U148" s="15"/>
      <c r="V148" s="769"/>
      <c r="W148" s="15"/>
      <c r="X148" s="769"/>
      <c r="Y148" s="15"/>
      <c r="Z148" s="769"/>
      <c r="AA148" s="15"/>
      <c r="AB148" s="769"/>
      <c r="AC148" s="15"/>
      <c r="AD148" s="769"/>
      <c r="AE148" s="15"/>
      <c r="AF148" s="769"/>
      <c r="AG148" s="15"/>
      <c r="AH148" s="769"/>
      <c r="AI148" s="15"/>
      <c r="AJ148" s="769"/>
      <c r="AK148" s="15"/>
      <c r="AL148" s="769"/>
      <c r="AM148" s="15"/>
      <c r="AN148" s="769"/>
      <c r="AO148" s="15"/>
      <c r="AP148" s="769"/>
      <c r="AQ148" s="15"/>
      <c r="AR148" s="769"/>
      <c r="AS148" s="15"/>
      <c r="AT148" s="769"/>
      <c r="AU148" s="15"/>
      <c r="AV148" s="769"/>
      <c r="AW148" s="15"/>
      <c r="AX148" s="769"/>
      <c r="AY148" s="15"/>
      <c r="AZ148" s="769"/>
      <c r="BA148" s="15"/>
      <c r="BB148" s="769"/>
      <c r="BC148" s="15"/>
      <c r="BD148" s="769"/>
      <c r="BE148" s="15"/>
      <c r="BF148" s="769"/>
      <c r="BG148" s="15"/>
      <c r="BH148" s="769"/>
      <c r="BI148" s="15"/>
      <c r="BJ148" s="769"/>
      <c r="BK148" s="15"/>
      <c r="BL148" s="769"/>
      <c r="BM148" s="15"/>
      <c r="BN148" s="769"/>
      <c r="BO148" s="15"/>
      <c r="BP148" s="769"/>
      <c r="BQ148" s="15"/>
      <c r="BR148" s="769"/>
      <c r="BS148" s="15"/>
      <c r="BT148" s="769"/>
      <c r="BU148" s="15"/>
      <c r="BV148" s="770"/>
      <c r="BW148" s="15"/>
      <c r="BX148" s="770"/>
      <c r="BY148" s="15"/>
      <c r="BZ148" s="770"/>
      <c r="CA148" s="15"/>
      <c r="CB148" s="770"/>
      <c r="CC148" s="15"/>
      <c r="CD148" s="770"/>
      <c r="CE148" s="15"/>
      <c r="CF148" s="770"/>
      <c r="CG148" s="15"/>
      <c r="CH148" s="770"/>
      <c r="CI148" s="15"/>
      <c r="CJ148" s="770"/>
      <c r="CK148" s="15"/>
      <c r="CL148" s="770"/>
      <c r="CM148" s="15"/>
      <c r="CN148" s="770"/>
      <c r="CO148" s="15"/>
      <c r="CP148" s="770"/>
      <c r="CQ148" s="15"/>
      <c r="CR148" s="770"/>
      <c r="CS148" s="15"/>
      <c r="CT148" s="770"/>
      <c r="CU148" s="15"/>
      <c r="CV148" s="770"/>
      <c r="CW148" s="15"/>
      <c r="CX148" s="770"/>
      <c r="CY148" s="15"/>
      <c r="CZ148" s="770"/>
      <c r="DA148" s="15"/>
      <c r="DB148" s="770"/>
      <c r="DC148" s="15"/>
      <c r="DD148" s="770"/>
      <c r="DE148" s="15"/>
      <c r="DF148" s="770"/>
      <c r="DG148" s="15"/>
      <c r="DH148" s="770"/>
      <c r="DI148" s="15"/>
      <c r="DJ148" s="770"/>
      <c r="DK148" s="15"/>
      <c r="DL148" s="770"/>
      <c r="DM148" s="15"/>
      <c r="DN148" s="770"/>
      <c r="DO148" s="15"/>
      <c r="DP148" s="770"/>
      <c r="DQ148" s="15"/>
      <c r="DR148" s="770"/>
      <c r="DS148" s="15"/>
      <c r="DT148" s="770"/>
      <c r="DU148" s="168">
        <f t="shared" si="30"/>
        <v>0</v>
      </c>
      <c r="DV148" s="184"/>
      <c r="DW148" s="168">
        <f t="shared" si="31"/>
        <v>0</v>
      </c>
      <c r="DX148" s="184"/>
      <c r="DY148" s="15">
        <f t="shared" si="32"/>
        <v>0</v>
      </c>
      <c r="DZ148" s="156"/>
      <c r="EA148" s="156"/>
    </row>
    <row r="149" spans="1:133" s="245" customFormat="1" ht="21" hidden="1" customHeight="1">
      <c r="A149" s="187"/>
      <c r="B149" s="187"/>
      <c r="C149" s="38" t="s">
        <v>89</v>
      </c>
      <c r="D149" s="556" t="s">
        <v>189</v>
      </c>
      <c r="E149" s="488"/>
      <c r="F149" s="459">
        <v>43259</v>
      </c>
      <c r="G149" s="788"/>
      <c r="H149" s="272" t="s">
        <v>748</v>
      </c>
      <c r="I149" s="27">
        <v>22790</v>
      </c>
      <c r="J149" s="424"/>
      <c r="K149" s="272"/>
      <c r="L149" s="16">
        <v>0</v>
      </c>
      <c r="M149" s="16">
        <v>0</v>
      </c>
      <c r="N149" s="16">
        <v>0</v>
      </c>
      <c r="O149" s="16">
        <v>0</v>
      </c>
      <c r="P149" s="16"/>
      <c r="Q149" s="16">
        <v>0</v>
      </c>
      <c r="R149" s="16"/>
      <c r="S149" s="1114">
        <v>0</v>
      </c>
      <c r="T149" s="1114"/>
      <c r="U149" s="15"/>
      <c r="V149" s="769"/>
      <c r="W149" s="16"/>
      <c r="X149" s="776"/>
      <c r="Y149" s="15"/>
      <c r="Z149" s="769"/>
      <c r="AA149" s="15"/>
      <c r="AB149" s="769"/>
      <c r="AC149" s="15"/>
      <c r="AD149" s="769"/>
      <c r="AE149" s="15"/>
      <c r="AF149" s="769"/>
      <c r="AG149" s="15"/>
      <c r="AH149" s="769"/>
      <c r="AI149" s="15"/>
      <c r="AJ149" s="769"/>
      <c r="AK149" s="15"/>
      <c r="AL149" s="769"/>
      <c r="AM149" s="15"/>
      <c r="AN149" s="769"/>
      <c r="AO149" s="15"/>
      <c r="AP149" s="769"/>
      <c r="AQ149" s="15"/>
      <c r="AR149" s="769"/>
      <c r="AS149" s="15"/>
      <c r="AT149" s="769"/>
      <c r="AU149" s="15"/>
      <c r="AV149" s="769"/>
      <c r="AW149" s="15"/>
      <c r="AX149" s="769"/>
      <c r="AY149" s="15"/>
      <c r="AZ149" s="769"/>
      <c r="BA149" s="15"/>
      <c r="BB149" s="769"/>
      <c r="BC149" s="15"/>
      <c r="BD149" s="769"/>
      <c r="BE149" s="15"/>
      <c r="BF149" s="769"/>
      <c r="BG149" s="15"/>
      <c r="BH149" s="769"/>
      <c r="BI149" s="15"/>
      <c r="BJ149" s="769"/>
      <c r="BK149" s="15"/>
      <c r="BL149" s="769"/>
      <c r="BM149" s="15"/>
      <c r="BN149" s="769"/>
      <c r="BO149" s="15"/>
      <c r="BP149" s="769"/>
      <c r="BQ149" s="15"/>
      <c r="BR149" s="769"/>
      <c r="BS149" s="15"/>
      <c r="BT149" s="769"/>
      <c r="BU149" s="15"/>
      <c r="BV149" s="770"/>
      <c r="BW149" s="15"/>
      <c r="BX149" s="770"/>
      <c r="BY149" s="15"/>
      <c r="BZ149" s="770"/>
      <c r="CA149" s="15"/>
      <c r="CB149" s="770"/>
      <c r="CC149" s="15"/>
      <c r="CD149" s="770"/>
      <c r="CE149" s="15"/>
      <c r="CF149" s="770"/>
      <c r="CG149" s="15"/>
      <c r="CH149" s="770"/>
      <c r="CI149" s="15"/>
      <c r="CJ149" s="770"/>
      <c r="CK149" s="15"/>
      <c r="CL149" s="770"/>
      <c r="CM149" s="15"/>
      <c r="CN149" s="770"/>
      <c r="CO149" s="15"/>
      <c r="CP149" s="770"/>
      <c r="CQ149" s="15"/>
      <c r="CR149" s="770"/>
      <c r="CS149" s="15"/>
      <c r="CT149" s="770"/>
      <c r="CU149" s="15"/>
      <c r="CV149" s="770"/>
      <c r="CW149" s="15"/>
      <c r="CX149" s="770"/>
      <c r="CY149" s="15"/>
      <c r="CZ149" s="770"/>
      <c r="DA149" s="15"/>
      <c r="DB149" s="770"/>
      <c r="DC149" s="15"/>
      <c r="DD149" s="770"/>
      <c r="DE149" s="15"/>
      <c r="DF149" s="770"/>
      <c r="DG149" s="15"/>
      <c r="DH149" s="770"/>
      <c r="DI149" s="15"/>
      <c r="DJ149" s="770"/>
      <c r="DK149" s="15"/>
      <c r="DL149" s="770"/>
      <c r="DM149" s="15"/>
      <c r="DN149" s="770"/>
      <c r="DO149" s="15"/>
      <c r="DP149" s="770"/>
      <c r="DQ149" s="15"/>
      <c r="DR149" s="770"/>
      <c r="DS149" s="15"/>
      <c r="DT149" s="770"/>
      <c r="DU149" s="168">
        <f t="shared" si="30"/>
        <v>0</v>
      </c>
      <c r="DV149" s="2"/>
      <c r="DW149" s="168">
        <f t="shared" si="31"/>
        <v>0</v>
      </c>
      <c r="DX149" s="2"/>
      <c r="DY149" s="15">
        <f t="shared" si="32"/>
        <v>0</v>
      </c>
    </row>
    <row r="150" spans="1:133" s="245" customFormat="1" ht="21" hidden="1" customHeight="1">
      <c r="A150" s="27"/>
      <c r="B150" s="27"/>
      <c r="C150" s="38" t="s">
        <v>91</v>
      </c>
      <c r="D150" s="556" t="s">
        <v>956</v>
      </c>
      <c r="E150" s="488"/>
      <c r="F150" s="457">
        <v>43516</v>
      </c>
      <c r="G150" s="788"/>
      <c r="H150" s="272" t="s">
        <v>748</v>
      </c>
      <c r="I150" s="27">
        <v>36238</v>
      </c>
      <c r="J150" s="424"/>
      <c r="K150" s="272"/>
      <c r="L150" s="16">
        <v>0</v>
      </c>
      <c r="M150" s="16">
        <v>0</v>
      </c>
      <c r="N150" s="16">
        <v>0</v>
      </c>
      <c r="O150" s="16">
        <v>0</v>
      </c>
      <c r="P150" s="16"/>
      <c r="Q150" s="16">
        <v>0</v>
      </c>
      <c r="R150" s="16"/>
      <c r="S150" s="1114">
        <v>0</v>
      </c>
      <c r="T150" s="1114"/>
      <c r="U150" s="15"/>
      <c r="V150" s="769"/>
      <c r="W150" s="15"/>
      <c r="X150" s="769"/>
      <c r="Y150" s="15"/>
      <c r="Z150" s="769"/>
      <c r="AA150" s="15"/>
      <c r="AB150" s="769"/>
      <c r="AC150" s="15"/>
      <c r="AD150" s="769"/>
      <c r="AE150" s="15"/>
      <c r="AF150" s="769"/>
      <c r="AG150" s="15"/>
      <c r="AH150" s="769"/>
      <c r="AI150" s="15"/>
      <c r="AJ150" s="769"/>
      <c r="AK150" s="15"/>
      <c r="AL150" s="769"/>
      <c r="AM150" s="15"/>
      <c r="AN150" s="769"/>
      <c r="AO150" s="15"/>
      <c r="AP150" s="769"/>
      <c r="AQ150" s="15"/>
      <c r="AR150" s="769"/>
      <c r="AS150" s="15"/>
      <c r="AT150" s="769"/>
      <c r="AU150" s="15"/>
      <c r="AV150" s="769"/>
      <c r="AW150" s="15"/>
      <c r="AX150" s="769"/>
      <c r="AY150" s="15"/>
      <c r="AZ150" s="769"/>
      <c r="BA150" s="15"/>
      <c r="BB150" s="769"/>
      <c r="BC150" s="15"/>
      <c r="BD150" s="769"/>
      <c r="BE150" s="15"/>
      <c r="BF150" s="769"/>
      <c r="BG150" s="15"/>
      <c r="BH150" s="769"/>
      <c r="BI150" s="15"/>
      <c r="BJ150" s="769"/>
      <c r="BK150" s="15"/>
      <c r="BL150" s="769"/>
      <c r="BM150" s="15"/>
      <c r="BN150" s="769"/>
      <c r="BO150" s="15"/>
      <c r="BP150" s="769"/>
      <c r="BQ150" s="15"/>
      <c r="BR150" s="769"/>
      <c r="BS150" s="15"/>
      <c r="BT150" s="769"/>
      <c r="BU150" s="15"/>
      <c r="BV150" s="770"/>
      <c r="BW150" s="15"/>
      <c r="BX150" s="770"/>
      <c r="BY150" s="15"/>
      <c r="BZ150" s="770"/>
      <c r="CA150" s="15"/>
      <c r="CB150" s="770"/>
      <c r="CC150" s="15"/>
      <c r="CD150" s="770"/>
      <c r="CE150" s="15"/>
      <c r="CF150" s="770"/>
      <c r="CG150" s="15"/>
      <c r="CH150" s="770"/>
      <c r="CI150" s="15"/>
      <c r="CJ150" s="770"/>
      <c r="CK150" s="15"/>
      <c r="CL150" s="770"/>
      <c r="CM150" s="15"/>
      <c r="CN150" s="770"/>
      <c r="CO150" s="15"/>
      <c r="CP150" s="770"/>
      <c r="CQ150" s="15"/>
      <c r="CR150" s="770"/>
      <c r="CS150" s="15"/>
      <c r="CT150" s="770"/>
      <c r="CU150" s="15"/>
      <c r="CV150" s="770"/>
      <c r="CW150" s="15"/>
      <c r="CX150" s="770"/>
      <c r="CY150" s="15"/>
      <c r="CZ150" s="770"/>
      <c r="DA150" s="15"/>
      <c r="DB150" s="770"/>
      <c r="DC150" s="15"/>
      <c r="DD150" s="770"/>
      <c r="DE150" s="15"/>
      <c r="DF150" s="770"/>
      <c r="DG150" s="15"/>
      <c r="DH150" s="770"/>
      <c r="DI150" s="15"/>
      <c r="DJ150" s="770"/>
      <c r="DK150" s="15"/>
      <c r="DL150" s="770"/>
      <c r="DM150" s="15"/>
      <c r="DN150" s="770"/>
      <c r="DO150" s="15"/>
      <c r="DP150" s="770"/>
      <c r="DQ150" s="15"/>
      <c r="DR150" s="770"/>
      <c r="DS150" s="15"/>
      <c r="DT150" s="770"/>
      <c r="DU150" s="168">
        <f t="shared" si="30"/>
        <v>0</v>
      </c>
      <c r="DV150" s="184"/>
      <c r="DW150" s="168">
        <f t="shared" si="31"/>
        <v>0</v>
      </c>
      <c r="DX150" s="184"/>
      <c r="DY150" s="15">
        <f t="shared" si="32"/>
        <v>0</v>
      </c>
    </row>
    <row r="151" spans="1:133" s="245" customFormat="1" ht="21" hidden="1" customHeight="1">
      <c r="A151" s="187"/>
      <c r="B151" s="187"/>
      <c r="C151" s="38" t="s">
        <v>99</v>
      </c>
      <c r="D151" s="556" t="s">
        <v>1207</v>
      </c>
      <c r="E151" s="488"/>
      <c r="F151" s="457">
        <v>44350</v>
      </c>
      <c r="G151" s="788"/>
      <c r="H151" s="272" t="s">
        <v>748</v>
      </c>
      <c r="I151" s="27">
        <v>44342</v>
      </c>
      <c r="J151" s="424"/>
      <c r="K151" s="272"/>
      <c r="L151" s="16">
        <v>0</v>
      </c>
      <c r="M151" s="16">
        <v>0</v>
      </c>
      <c r="N151" s="16">
        <v>0</v>
      </c>
      <c r="O151" s="16">
        <v>0</v>
      </c>
      <c r="P151" s="16"/>
      <c r="Q151" s="16">
        <v>0</v>
      </c>
      <c r="R151" s="16"/>
      <c r="S151" s="1114">
        <v>0</v>
      </c>
      <c r="T151" s="1114"/>
      <c r="U151" s="15"/>
      <c r="V151" s="769"/>
      <c r="W151" s="16"/>
      <c r="X151" s="776"/>
      <c r="Y151" s="15"/>
      <c r="Z151" s="769"/>
      <c r="AA151" s="15"/>
      <c r="AB151" s="769"/>
      <c r="AC151" s="15"/>
      <c r="AD151" s="769"/>
      <c r="AE151" s="15"/>
      <c r="AF151" s="769"/>
      <c r="AG151" s="15"/>
      <c r="AH151" s="769"/>
      <c r="AI151" s="15"/>
      <c r="AJ151" s="769"/>
      <c r="AK151" s="15"/>
      <c r="AL151" s="769"/>
      <c r="AM151" s="15"/>
      <c r="AN151" s="769"/>
      <c r="AO151" s="15"/>
      <c r="AP151" s="769"/>
      <c r="AQ151" s="15"/>
      <c r="AR151" s="769"/>
      <c r="AS151" s="15"/>
      <c r="AT151" s="769"/>
      <c r="AU151" s="15"/>
      <c r="AV151" s="769"/>
      <c r="AW151" s="15"/>
      <c r="AX151" s="769"/>
      <c r="AY151" s="15"/>
      <c r="AZ151" s="769"/>
      <c r="BA151" s="15"/>
      <c r="BB151" s="769"/>
      <c r="BC151" s="15"/>
      <c r="BD151" s="769"/>
      <c r="BE151" s="15"/>
      <c r="BF151" s="769"/>
      <c r="BG151" s="15"/>
      <c r="BH151" s="769"/>
      <c r="BI151" s="15"/>
      <c r="BJ151" s="769"/>
      <c r="BK151" s="15"/>
      <c r="BL151" s="769"/>
      <c r="BM151" s="15"/>
      <c r="BN151" s="769"/>
      <c r="BO151" s="15"/>
      <c r="BP151" s="769"/>
      <c r="BQ151" s="15"/>
      <c r="BR151" s="769"/>
      <c r="BS151" s="15"/>
      <c r="BT151" s="769"/>
      <c r="BU151" s="15"/>
      <c r="BV151" s="770"/>
      <c r="BW151" s="15"/>
      <c r="BX151" s="770"/>
      <c r="BY151" s="15"/>
      <c r="BZ151" s="770"/>
      <c r="CA151" s="15"/>
      <c r="CB151" s="770"/>
      <c r="CC151" s="15"/>
      <c r="CD151" s="770"/>
      <c r="CE151" s="15"/>
      <c r="CF151" s="770"/>
      <c r="CG151" s="15"/>
      <c r="CH151" s="770"/>
      <c r="CI151" s="15"/>
      <c r="CJ151" s="770"/>
      <c r="CK151" s="15"/>
      <c r="CL151" s="770"/>
      <c r="CM151" s="15"/>
      <c r="CN151" s="770"/>
      <c r="CO151" s="15"/>
      <c r="CP151" s="770"/>
      <c r="CQ151" s="15"/>
      <c r="CR151" s="770"/>
      <c r="CS151" s="15"/>
      <c r="CT151" s="770"/>
      <c r="CU151" s="15"/>
      <c r="CV151" s="770"/>
      <c r="CW151" s="15"/>
      <c r="CX151" s="770"/>
      <c r="CY151" s="15"/>
      <c r="CZ151" s="770"/>
      <c r="DA151" s="15"/>
      <c r="DB151" s="770"/>
      <c r="DC151" s="15"/>
      <c r="DD151" s="770"/>
      <c r="DE151" s="15"/>
      <c r="DF151" s="770"/>
      <c r="DG151" s="15"/>
      <c r="DH151" s="770"/>
      <c r="DI151" s="15"/>
      <c r="DJ151" s="770"/>
      <c r="DK151" s="15"/>
      <c r="DL151" s="770"/>
      <c r="DM151" s="15"/>
      <c r="DN151" s="770"/>
      <c r="DO151" s="15"/>
      <c r="DP151" s="770"/>
      <c r="DQ151" s="15"/>
      <c r="DR151" s="770"/>
      <c r="DS151" s="15"/>
      <c r="DT151" s="770"/>
      <c r="DU151" s="168">
        <f t="shared" si="30"/>
        <v>0</v>
      </c>
      <c r="DV151" s="2"/>
      <c r="DW151" s="168">
        <f t="shared" si="31"/>
        <v>0</v>
      </c>
      <c r="DX151" s="2"/>
      <c r="DY151" s="15">
        <f t="shared" si="32"/>
        <v>0</v>
      </c>
    </row>
    <row r="152" spans="1:133" s="156" customFormat="1" ht="34.5" hidden="1" customHeight="1">
      <c r="A152" s="15" t="s">
        <v>11</v>
      </c>
      <c r="B152" s="15" t="s">
        <v>1011</v>
      </c>
      <c r="C152" s="504" t="s">
        <v>12</v>
      </c>
      <c r="D152" s="38" t="s">
        <v>13</v>
      </c>
      <c r="E152" s="411"/>
      <c r="F152" s="343" t="s">
        <v>14</v>
      </c>
      <c r="G152" s="478"/>
      <c r="H152" s="291" t="s">
        <v>1611</v>
      </c>
      <c r="I152" s="256" t="s">
        <v>1612</v>
      </c>
      <c r="J152" s="423"/>
      <c r="K152" s="291"/>
      <c r="L152" s="333" t="s">
        <v>1353</v>
      </c>
      <c r="M152" s="333" t="s">
        <v>1551</v>
      </c>
      <c r="N152" s="333" t="s">
        <v>1552</v>
      </c>
      <c r="O152" s="333" t="s">
        <v>1482</v>
      </c>
      <c r="P152" s="333"/>
      <c r="Q152" s="333" t="s">
        <v>1482</v>
      </c>
      <c r="R152" s="333"/>
      <c r="S152" s="1116" t="s">
        <v>876</v>
      </c>
      <c r="T152" s="1116"/>
      <c r="U152" s="15"/>
      <c r="V152" s="766"/>
      <c r="W152" s="15"/>
      <c r="X152" s="766"/>
      <c r="Y152" s="15"/>
      <c r="Z152" s="766"/>
      <c r="AA152" s="15"/>
      <c r="AB152" s="766"/>
      <c r="AC152" s="15"/>
      <c r="AD152" s="766"/>
      <c r="AE152" s="15"/>
      <c r="AF152" s="766"/>
      <c r="AG152" s="15"/>
      <c r="AH152" s="766"/>
      <c r="AI152" s="15"/>
      <c r="AJ152" s="766"/>
      <c r="AK152" s="15"/>
      <c r="AL152" s="766"/>
      <c r="AM152" s="15"/>
      <c r="AN152" s="766"/>
      <c r="AO152" s="15"/>
      <c r="AP152" s="766"/>
      <c r="AQ152" s="15"/>
      <c r="AR152" s="766"/>
      <c r="AS152" s="15"/>
      <c r="AT152" s="766"/>
      <c r="AU152" s="15"/>
      <c r="AV152" s="766"/>
      <c r="AW152" s="15"/>
      <c r="AX152" s="766"/>
      <c r="AY152" s="15"/>
      <c r="AZ152" s="766"/>
      <c r="BA152" s="15"/>
      <c r="BB152" s="766"/>
      <c r="BC152" s="15"/>
      <c r="BD152" s="766"/>
      <c r="BE152" s="15"/>
      <c r="BF152" s="766"/>
      <c r="BG152" s="15"/>
      <c r="BH152" s="766"/>
      <c r="BI152" s="15"/>
      <c r="BJ152" s="766"/>
      <c r="BK152" s="15"/>
      <c r="BL152" s="766"/>
      <c r="BM152" s="15"/>
      <c r="BN152" s="766"/>
      <c r="BO152" s="15"/>
      <c r="BP152" s="766"/>
      <c r="BQ152" s="15"/>
      <c r="BR152" s="766"/>
      <c r="BS152" s="15"/>
      <c r="BT152" s="766"/>
      <c r="BU152" s="15"/>
      <c r="BV152" s="766"/>
      <c r="BW152" s="15"/>
      <c r="BX152" s="766"/>
      <c r="BY152" s="15"/>
      <c r="BZ152" s="766"/>
      <c r="CA152" s="15"/>
      <c r="CB152" s="766"/>
      <c r="CC152" s="15"/>
      <c r="CD152" s="766"/>
      <c r="CE152" s="15"/>
      <c r="CF152" s="766"/>
      <c r="CG152" s="15"/>
      <c r="CH152" s="766"/>
      <c r="CI152" s="15"/>
      <c r="CJ152" s="766"/>
      <c r="CK152" s="15"/>
      <c r="CL152" s="766"/>
      <c r="CM152" s="15"/>
      <c r="CN152" s="766"/>
      <c r="CO152" s="15"/>
      <c r="CP152" s="766"/>
      <c r="CQ152" s="15"/>
      <c r="CR152" s="766"/>
      <c r="CS152" s="15"/>
      <c r="CT152" s="766"/>
      <c r="CU152" s="15"/>
      <c r="CV152" s="766"/>
      <c r="CW152" s="15"/>
      <c r="CX152" s="766"/>
      <c r="CY152" s="15"/>
      <c r="CZ152" s="766"/>
      <c r="DA152" s="15"/>
      <c r="DB152" s="766"/>
      <c r="DC152" s="15"/>
      <c r="DD152" s="766"/>
      <c r="DE152" s="15"/>
      <c r="DF152" s="766"/>
      <c r="DG152" s="15"/>
      <c r="DH152" s="766"/>
      <c r="DI152" s="15"/>
      <c r="DJ152" s="766"/>
      <c r="DK152" s="15"/>
      <c r="DL152" s="766"/>
      <c r="DM152" s="15"/>
      <c r="DN152" s="766"/>
      <c r="DO152" s="15"/>
      <c r="DP152" s="766"/>
      <c r="DQ152" s="15"/>
      <c r="DR152" s="766"/>
      <c r="DS152" s="15"/>
      <c r="DT152" s="766"/>
      <c r="DU152" s="12" t="s">
        <v>876</v>
      </c>
      <c r="DV152" s="13"/>
      <c r="DW152" s="12" t="s">
        <v>877</v>
      </c>
      <c r="DX152" s="157"/>
      <c r="DY152" s="14" t="s">
        <v>1482</v>
      </c>
    </row>
    <row r="153" spans="1:133" s="245" customFormat="1" ht="21" hidden="1" customHeight="1">
      <c r="A153" s="247"/>
      <c r="B153" s="247"/>
      <c r="C153" s="38" t="s">
        <v>16</v>
      </c>
      <c r="D153" s="556" t="s">
        <v>1125</v>
      </c>
      <c r="E153" s="488"/>
      <c r="F153" s="459">
        <v>33633</v>
      </c>
      <c r="G153" s="788"/>
      <c r="H153" s="248" t="s">
        <v>748</v>
      </c>
      <c r="I153" s="26">
        <v>43516</v>
      </c>
      <c r="J153" s="424"/>
      <c r="K153" s="248"/>
      <c r="L153" s="16">
        <v>0</v>
      </c>
      <c r="M153" s="16">
        <v>0</v>
      </c>
      <c r="N153" s="16">
        <v>0</v>
      </c>
      <c r="O153" s="16">
        <v>0</v>
      </c>
      <c r="P153" s="16"/>
      <c r="Q153" s="16">
        <v>0</v>
      </c>
      <c r="R153" s="16"/>
      <c r="S153" s="1114">
        <v>0</v>
      </c>
      <c r="T153" s="1114"/>
      <c r="U153" s="34"/>
      <c r="V153" s="1007"/>
      <c r="W153" s="34"/>
      <c r="X153" s="1007"/>
      <c r="Y153" s="34"/>
      <c r="Z153" s="1007"/>
      <c r="AA153" s="34"/>
      <c r="AB153" s="1007"/>
      <c r="AC153" s="34"/>
      <c r="AD153" s="1007"/>
      <c r="AE153" s="34"/>
      <c r="AF153" s="1007"/>
      <c r="AG153" s="34"/>
      <c r="AH153" s="1007"/>
      <c r="AI153" s="34"/>
      <c r="AJ153" s="1007"/>
      <c r="AK153" s="34"/>
      <c r="AL153" s="1007"/>
      <c r="AM153" s="34"/>
      <c r="AN153" s="1007"/>
      <c r="AO153" s="34"/>
      <c r="AP153" s="1007"/>
      <c r="AQ153" s="34"/>
      <c r="AR153" s="1007"/>
      <c r="AS153" s="34"/>
      <c r="AT153" s="1007"/>
      <c r="AU153" s="34"/>
      <c r="AV153" s="1007"/>
      <c r="AW153" s="34"/>
      <c r="AX153" s="1007"/>
      <c r="AY153" s="34"/>
      <c r="AZ153" s="1007"/>
      <c r="BA153" s="34"/>
      <c r="BB153" s="1007"/>
      <c r="BC153" s="34"/>
      <c r="BD153" s="1007"/>
      <c r="BE153" s="34"/>
      <c r="BF153" s="1007"/>
      <c r="BG153" s="34"/>
      <c r="BH153" s="1007"/>
      <c r="BI153" s="34"/>
      <c r="BJ153" s="1007"/>
      <c r="BK153" s="34"/>
      <c r="BL153" s="1007"/>
      <c r="BM153" s="34"/>
      <c r="BN153" s="1007"/>
      <c r="BO153" s="34"/>
      <c r="BP153" s="1007"/>
      <c r="BQ153" s="34"/>
      <c r="BR153" s="1007"/>
      <c r="BS153" s="34"/>
      <c r="BT153" s="1007"/>
      <c r="BU153" s="34"/>
      <c r="BV153" s="1007"/>
      <c r="BW153" s="34"/>
      <c r="BX153" s="1007"/>
      <c r="BY153" s="34"/>
      <c r="BZ153" s="1007"/>
      <c r="CA153" s="34"/>
      <c r="CB153" s="1007"/>
      <c r="CC153" s="34"/>
      <c r="CD153" s="1007"/>
      <c r="CE153" s="34"/>
      <c r="CF153" s="1007"/>
      <c r="CG153" s="34"/>
      <c r="CH153" s="1007"/>
      <c r="CI153" s="34"/>
      <c r="CJ153" s="1007"/>
      <c r="CK153" s="34"/>
      <c r="CL153" s="1007"/>
      <c r="CM153" s="34"/>
      <c r="CN153" s="1007"/>
      <c r="CO153" s="34"/>
      <c r="CP153" s="1007"/>
      <c r="CQ153" s="34"/>
      <c r="CR153" s="1007"/>
      <c r="CS153" s="34"/>
      <c r="CT153" s="1007"/>
      <c r="CU153" s="34"/>
      <c r="CV153" s="1007"/>
      <c r="CW153" s="34"/>
      <c r="CX153" s="1007"/>
      <c r="CY153" s="34"/>
      <c r="CZ153" s="1007"/>
      <c r="DA153" s="34"/>
      <c r="DB153" s="1007"/>
      <c r="DC153" s="34"/>
      <c r="DD153" s="1007"/>
      <c r="DE153" s="34"/>
      <c r="DF153" s="1007"/>
      <c r="DG153" s="34"/>
      <c r="DH153" s="1007"/>
      <c r="DI153" s="34"/>
      <c r="DJ153" s="1007"/>
      <c r="DK153" s="34"/>
      <c r="DL153" s="1007"/>
      <c r="DM153" s="34"/>
      <c r="DN153" s="1007"/>
      <c r="DO153" s="34"/>
      <c r="DP153" s="1007"/>
      <c r="DQ153" s="34"/>
      <c r="DR153" s="1007"/>
      <c r="DS153" s="34"/>
      <c r="DT153" s="1007"/>
      <c r="DU153" s="168">
        <f>COUNT(U153:BS153)</f>
        <v>0</v>
      </c>
      <c r="DW153" s="168">
        <f>COUNT(BU153:DS153)</f>
        <v>0</v>
      </c>
      <c r="DY153" s="15">
        <f>SUM(DU153,DW153)</f>
        <v>0</v>
      </c>
    </row>
    <row r="154" spans="1:133" s="156" customFormat="1" ht="34.5" hidden="1" customHeight="1">
      <c r="A154" s="15" t="s">
        <v>11</v>
      </c>
      <c r="B154" s="15" t="s">
        <v>1011</v>
      </c>
      <c r="C154" s="504" t="s">
        <v>12</v>
      </c>
      <c r="D154" s="38" t="s">
        <v>266</v>
      </c>
      <c r="E154" s="411"/>
      <c r="F154" s="343" t="s">
        <v>14</v>
      </c>
      <c r="G154" s="478"/>
      <c r="H154" s="291" t="s">
        <v>1611</v>
      </c>
      <c r="I154" s="256" t="s">
        <v>1613</v>
      </c>
      <c r="J154" s="423"/>
      <c r="K154" s="291"/>
      <c r="L154" s="333" t="s">
        <v>1353</v>
      </c>
      <c r="M154" s="333" t="s">
        <v>1551</v>
      </c>
      <c r="N154" s="333" t="s">
        <v>1552</v>
      </c>
      <c r="O154" s="333" t="s">
        <v>1482</v>
      </c>
      <c r="P154" s="333"/>
      <c r="Q154" s="333" t="s">
        <v>1482</v>
      </c>
      <c r="R154" s="333"/>
      <c r="S154" s="1116" t="s">
        <v>876</v>
      </c>
      <c r="T154" s="1116"/>
      <c r="U154" s="15"/>
      <c r="V154" s="766"/>
      <c r="W154" s="15"/>
      <c r="X154" s="766"/>
      <c r="Y154" s="15"/>
      <c r="Z154" s="766"/>
      <c r="AA154" s="15"/>
      <c r="AB154" s="766"/>
      <c r="AC154" s="15"/>
      <c r="AD154" s="766"/>
      <c r="AE154" s="15"/>
      <c r="AF154" s="766"/>
      <c r="AG154" s="15"/>
      <c r="AH154" s="766"/>
      <c r="AI154" s="15"/>
      <c r="AJ154" s="766"/>
      <c r="AK154" s="15"/>
      <c r="AL154" s="766"/>
      <c r="AM154" s="15"/>
      <c r="AN154" s="766"/>
      <c r="AO154" s="15"/>
      <c r="AP154" s="766"/>
      <c r="AQ154" s="15"/>
      <c r="AR154" s="766"/>
      <c r="AS154" s="15"/>
      <c r="AT154" s="766"/>
      <c r="AU154" s="15"/>
      <c r="AV154" s="766"/>
      <c r="AW154" s="15"/>
      <c r="AX154" s="766"/>
      <c r="AY154" s="15"/>
      <c r="AZ154" s="766"/>
      <c r="BA154" s="15"/>
      <c r="BB154" s="766"/>
      <c r="BC154" s="15"/>
      <c r="BD154" s="766"/>
      <c r="BE154" s="15"/>
      <c r="BF154" s="766"/>
      <c r="BG154" s="15"/>
      <c r="BH154" s="766"/>
      <c r="BI154" s="15"/>
      <c r="BJ154" s="766"/>
      <c r="BK154" s="15"/>
      <c r="BL154" s="766"/>
      <c r="BM154" s="15"/>
      <c r="BN154" s="766"/>
      <c r="BO154" s="15"/>
      <c r="BP154" s="766"/>
      <c r="BQ154" s="15"/>
      <c r="BR154" s="766"/>
      <c r="BS154" s="15"/>
      <c r="BT154" s="766"/>
      <c r="BU154" s="15"/>
      <c r="BV154" s="766"/>
      <c r="BW154" s="15"/>
      <c r="BX154" s="766"/>
      <c r="BY154" s="15"/>
      <c r="BZ154" s="766"/>
      <c r="CA154" s="15"/>
      <c r="CB154" s="766"/>
      <c r="CC154" s="15"/>
      <c r="CD154" s="766"/>
      <c r="CE154" s="15"/>
      <c r="CF154" s="766"/>
      <c r="CG154" s="15"/>
      <c r="CH154" s="766"/>
      <c r="CI154" s="15"/>
      <c r="CJ154" s="766"/>
      <c r="CK154" s="15"/>
      <c r="CL154" s="766"/>
      <c r="CM154" s="15"/>
      <c r="CN154" s="766"/>
      <c r="CO154" s="15"/>
      <c r="CP154" s="766"/>
      <c r="CQ154" s="15"/>
      <c r="CR154" s="766"/>
      <c r="CS154" s="15"/>
      <c r="CT154" s="766"/>
      <c r="CU154" s="15"/>
      <c r="CV154" s="766"/>
      <c r="CW154" s="15"/>
      <c r="CX154" s="766"/>
      <c r="CY154" s="15"/>
      <c r="CZ154" s="766"/>
      <c r="DA154" s="15"/>
      <c r="DB154" s="766"/>
      <c r="DC154" s="15"/>
      <c r="DD154" s="766"/>
      <c r="DE154" s="15"/>
      <c r="DF154" s="766"/>
      <c r="DG154" s="15"/>
      <c r="DH154" s="766"/>
      <c r="DI154" s="15"/>
      <c r="DJ154" s="766"/>
      <c r="DK154" s="15"/>
      <c r="DL154" s="766"/>
      <c r="DM154" s="15"/>
      <c r="DN154" s="766"/>
      <c r="DO154" s="15"/>
      <c r="DP154" s="766"/>
      <c r="DQ154" s="15"/>
      <c r="DR154" s="766"/>
      <c r="DS154" s="15"/>
      <c r="DT154" s="766"/>
      <c r="DU154" s="12" t="s">
        <v>876</v>
      </c>
      <c r="DV154" s="13"/>
      <c r="DW154" s="12" t="s">
        <v>877</v>
      </c>
      <c r="DX154" s="157"/>
      <c r="DY154" s="14" t="s">
        <v>1482</v>
      </c>
    </row>
    <row r="155" spans="1:133" s="184" customFormat="1" ht="21" hidden="1" customHeight="1">
      <c r="A155" s="169"/>
      <c r="B155" s="169"/>
      <c r="C155" s="38" t="s">
        <v>19</v>
      </c>
      <c r="D155" s="556" t="s">
        <v>277</v>
      </c>
      <c r="E155" s="488"/>
      <c r="F155" s="457">
        <v>40961</v>
      </c>
      <c r="G155" s="788"/>
      <c r="H155" s="272" t="s">
        <v>258</v>
      </c>
      <c r="I155" s="26">
        <v>40966</v>
      </c>
      <c r="J155" s="424"/>
      <c r="K155" s="272"/>
      <c r="L155" s="16">
        <v>21</v>
      </c>
      <c r="M155" s="16">
        <v>0</v>
      </c>
      <c r="N155" s="16">
        <v>21</v>
      </c>
      <c r="O155" s="16">
        <v>0</v>
      </c>
      <c r="P155" s="16"/>
      <c r="Q155" s="16">
        <v>0</v>
      </c>
      <c r="R155" s="16"/>
      <c r="S155" s="1114">
        <v>0</v>
      </c>
      <c r="T155" s="1114"/>
      <c r="U155" s="15"/>
      <c r="V155" s="769"/>
      <c r="W155" s="15"/>
      <c r="X155" s="769"/>
      <c r="Y155" s="15"/>
      <c r="Z155" s="769"/>
      <c r="AA155" s="15"/>
      <c r="AB155" s="769"/>
      <c r="AC155" s="15"/>
      <c r="AD155" s="769"/>
      <c r="AE155" s="15"/>
      <c r="AF155" s="769"/>
      <c r="AG155" s="15"/>
      <c r="AH155" s="769"/>
      <c r="AI155" s="15"/>
      <c r="AJ155" s="769"/>
      <c r="AK155" s="15"/>
      <c r="AL155" s="769"/>
      <c r="AM155" s="15"/>
      <c r="AN155" s="769"/>
      <c r="AO155" s="15"/>
      <c r="AP155" s="769"/>
      <c r="AQ155" s="15"/>
      <c r="AR155" s="769"/>
      <c r="AS155" s="15"/>
      <c r="AT155" s="769"/>
      <c r="AU155" s="15"/>
      <c r="AV155" s="769"/>
      <c r="AW155" s="15"/>
      <c r="AX155" s="769"/>
      <c r="AY155" s="15"/>
      <c r="AZ155" s="769"/>
      <c r="BA155" s="15"/>
      <c r="BB155" s="769"/>
      <c r="BC155" s="15"/>
      <c r="BD155" s="769"/>
      <c r="BE155" s="15"/>
      <c r="BF155" s="769"/>
      <c r="BG155" s="15"/>
      <c r="BH155" s="769"/>
      <c r="BI155" s="15"/>
      <c r="BJ155" s="769"/>
      <c r="BK155" s="15"/>
      <c r="BL155" s="769"/>
      <c r="BM155" s="15"/>
      <c r="BN155" s="769"/>
      <c r="BO155" s="15"/>
      <c r="BP155" s="769"/>
      <c r="BQ155" s="15"/>
      <c r="BR155" s="769"/>
      <c r="BS155" s="15"/>
      <c r="BT155" s="769"/>
      <c r="BU155" s="15"/>
      <c r="BV155" s="770"/>
      <c r="BW155" s="15"/>
      <c r="BX155" s="770"/>
      <c r="BY155" s="15"/>
      <c r="BZ155" s="770"/>
      <c r="CA155" s="15"/>
      <c r="CB155" s="770"/>
      <c r="CC155" s="15"/>
      <c r="CD155" s="770"/>
      <c r="CE155" s="15"/>
      <c r="CF155" s="770"/>
      <c r="CG155" s="15"/>
      <c r="CH155" s="770"/>
      <c r="CI155" s="15"/>
      <c r="CJ155" s="770"/>
      <c r="CK155" s="15"/>
      <c r="CL155" s="770"/>
      <c r="CM155" s="15"/>
      <c r="CN155" s="770"/>
      <c r="CO155" s="15"/>
      <c r="CP155" s="770"/>
      <c r="CQ155" s="15"/>
      <c r="CR155" s="770"/>
      <c r="CS155" s="15"/>
      <c r="CT155" s="770"/>
      <c r="CU155" s="15"/>
      <c r="CV155" s="770"/>
      <c r="CW155" s="15"/>
      <c r="CX155" s="770"/>
      <c r="CY155" s="15"/>
      <c r="CZ155" s="770"/>
      <c r="DA155" s="15"/>
      <c r="DB155" s="770"/>
      <c r="DC155" s="15"/>
      <c r="DD155" s="770"/>
      <c r="DE155" s="15"/>
      <c r="DF155" s="770"/>
      <c r="DG155" s="15"/>
      <c r="DH155" s="770"/>
      <c r="DI155" s="15"/>
      <c r="DJ155" s="770"/>
      <c r="DK155" s="15"/>
      <c r="DL155" s="770"/>
      <c r="DM155" s="15"/>
      <c r="DN155" s="770"/>
      <c r="DO155" s="15"/>
      <c r="DP155" s="770"/>
      <c r="DQ155" s="15"/>
      <c r="DR155" s="770"/>
      <c r="DS155" s="38"/>
      <c r="DT155" s="1006"/>
      <c r="DU155" s="168">
        <f>COUNT(U155:BS155)</f>
        <v>0</v>
      </c>
      <c r="DV155" s="156"/>
      <c r="DW155" s="168">
        <f>COUNT(BU155:DS155)</f>
        <v>0</v>
      </c>
      <c r="DX155" s="156"/>
      <c r="DY155" s="15">
        <f>SUM(DU155,DW155)</f>
        <v>0</v>
      </c>
    </row>
    <row r="156" spans="1:133" s="2" customFormat="1" ht="15.75" hidden="1" customHeight="1">
      <c r="A156" s="156"/>
      <c r="B156" s="156"/>
      <c r="C156" s="58"/>
      <c r="D156" s="218"/>
      <c r="E156" s="487"/>
      <c r="F156" s="462"/>
      <c r="G156" s="794"/>
      <c r="H156" s="35"/>
      <c r="I156" s="42"/>
      <c r="J156" s="422"/>
      <c r="K156" s="35"/>
      <c r="L156" s="43"/>
      <c r="M156" s="43"/>
      <c r="N156" s="43"/>
      <c r="O156" s="43"/>
      <c r="P156" s="43"/>
      <c r="Q156" s="43"/>
      <c r="R156" s="43"/>
      <c r="S156" s="43"/>
      <c r="T156" s="43"/>
      <c r="U156" s="58"/>
      <c r="V156" s="156"/>
      <c r="W156" s="58"/>
      <c r="X156" s="156"/>
      <c r="Y156" s="58"/>
      <c r="Z156" s="156"/>
      <c r="AA156" s="58"/>
      <c r="AB156" s="156"/>
      <c r="AC156" s="58"/>
      <c r="AD156" s="156"/>
      <c r="AE156" s="58"/>
      <c r="AF156" s="156"/>
      <c r="AG156" s="58"/>
      <c r="AH156" s="156"/>
      <c r="AI156" s="58"/>
      <c r="AJ156" s="156"/>
      <c r="AK156" s="58"/>
      <c r="AL156" s="156"/>
      <c r="AM156" s="58"/>
      <c r="AN156" s="156"/>
      <c r="AO156" s="58"/>
      <c r="AP156" s="156"/>
      <c r="AQ156" s="58"/>
      <c r="AR156" s="156"/>
      <c r="AS156" s="58"/>
      <c r="AT156" s="156"/>
      <c r="AU156" s="58"/>
      <c r="AV156" s="156"/>
      <c r="AW156" s="58"/>
      <c r="AX156" s="156"/>
      <c r="AY156" s="58"/>
      <c r="AZ156" s="156"/>
      <c r="BA156" s="58"/>
      <c r="BB156" s="156"/>
      <c r="BC156" s="58"/>
      <c r="BD156" s="156"/>
      <c r="BE156" s="58"/>
      <c r="BF156" s="156"/>
      <c r="BG156" s="58"/>
      <c r="BH156" s="156"/>
      <c r="BI156" s="58"/>
      <c r="BJ156" s="156"/>
      <c r="BK156" s="58"/>
      <c r="BL156" s="156"/>
      <c r="BM156" s="58"/>
      <c r="BN156" s="156"/>
      <c r="BO156" s="58"/>
      <c r="BP156" s="156"/>
      <c r="BQ156" s="58"/>
      <c r="BR156" s="156"/>
      <c r="BS156" s="58"/>
      <c r="BT156" s="156"/>
      <c r="BU156" s="58"/>
      <c r="BV156" s="156"/>
      <c r="BW156" s="58"/>
      <c r="BX156" s="156"/>
      <c r="BY156" s="58"/>
      <c r="BZ156" s="156"/>
      <c r="CA156" s="58"/>
      <c r="CB156" s="156"/>
      <c r="CC156" s="58"/>
      <c r="CD156" s="156"/>
      <c r="CE156" s="58"/>
      <c r="CF156" s="156"/>
      <c r="CG156" s="58"/>
      <c r="CH156" s="156"/>
      <c r="CI156" s="58"/>
      <c r="CJ156" s="156"/>
      <c r="CK156" s="58"/>
      <c r="CL156" s="156"/>
      <c r="CM156" s="58"/>
      <c r="CN156" s="156"/>
      <c r="CO156" s="58"/>
      <c r="CP156" s="156"/>
      <c r="CQ156" s="58"/>
      <c r="CR156" s="156"/>
      <c r="CS156" s="58"/>
      <c r="CT156" s="156"/>
      <c r="CU156" s="58"/>
      <c r="CV156" s="156"/>
      <c r="CW156" s="58"/>
      <c r="CX156" s="156"/>
      <c r="CY156" s="58"/>
      <c r="CZ156" s="156"/>
      <c r="DA156" s="58"/>
      <c r="DB156" s="156"/>
      <c r="DC156" s="58"/>
      <c r="DD156" s="156"/>
      <c r="DE156" s="58"/>
      <c r="DF156" s="156"/>
      <c r="DG156" s="58"/>
      <c r="DH156" s="156"/>
      <c r="DI156" s="58"/>
      <c r="DJ156" s="156"/>
      <c r="DK156" s="58"/>
      <c r="DL156" s="156"/>
      <c r="DM156" s="58"/>
      <c r="DN156" s="156"/>
      <c r="DO156" s="58"/>
      <c r="DP156" s="156"/>
      <c r="DQ156" s="58"/>
      <c r="DR156" s="156"/>
      <c r="DS156" s="58"/>
      <c r="DT156" s="156"/>
      <c r="DU156" s="11"/>
      <c r="DV156" s="156"/>
      <c r="DW156" s="183"/>
      <c r="DX156" s="156"/>
      <c r="DY156" s="23"/>
    </row>
    <row r="157" spans="1:133" s="50" customFormat="1" ht="54" hidden="1" customHeight="1">
      <c r="C157" s="49"/>
      <c r="D157" s="49" t="s">
        <v>1690</v>
      </c>
      <c r="E157" s="191"/>
      <c r="F157" s="465"/>
      <c r="G157" s="191"/>
      <c r="H157" s="257"/>
      <c r="I157" s="35"/>
      <c r="J157" s="45"/>
      <c r="K157" s="257"/>
      <c r="U157" s="49"/>
      <c r="W157" s="49"/>
      <c r="Y157" s="49"/>
      <c r="AA157" s="49"/>
      <c r="AC157" s="49"/>
      <c r="AE157" s="49"/>
      <c r="AG157" s="49"/>
      <c r="AI157" s="49"/>
      <c r="AK157" s="49"/>
      <c r="AM157" s="49"/>
      <c r="AO157" s="49"/>
      <c r="AQ157" s="49"/>
      <c r="AS157" s="49"/>
      <c r="AU157" s="49"/>
      <c r="AW157" s="49"/>
      <c r="AY157" s="49"/>
      <c r="BA157" s="49"/>
      <c r="BC157" s="49"/>
      <c r="BE157" s="49"/>
      <c r="BG157" s="49"/>
      <c r="BI157" s="49"/>
      <c r="BK157" s="49"/>
      <c r="BM157" s="49"/>
      <c r="BO157" s="49"/>
      <c r="BQ157" s="49"/>
      <c r="BS157" s="49"/>
      <c r="BU157" s="49"/>
      <c r="BW157" s="49"/>
      <c r="BY157" s="49"/>
      <c r="CA157" s="49"/>
      <c r="CC157" s="49"/>
      <c r="CE157" s="49"/>
      <c r="CG157" s="49"/>
      <c r="CI157" s="49"/>
      <c r="CK157" s="49"/>
      <c r="CM157" s="49"/>
      <c r="CO157" s="49"/>
      <c r="CQ157" s="49"/>
      <c r="CS157" s="49"/>
      <c r="CU157" s="49"/>
      <c r="CW157" s="49"/>
      <c r="CY157" s="49"/>
      <c r="DA157" s="49"/>
      <c r="DC157" s="49"/>
      <c r="DE157" s="49"/>
      <c r="DG157" s="49"/>
      <c r="DI157" s="49"/>
      <c r="DK157" s="49"/>
      <c r="DM157" s="49"/>
      <c r="DO157" s="49"/>
      <c r="DQ157" s="49"/>
      <c r="DS157" s="49"/>
      <c r="DU157" s="254"/>
      <c r="DV157" s="254"/>
      <c r="DW157" s="254"/>
      <c r="DY157" s="254"/>
    </row>
    <row r="158" spans="1:133" s="2" customFormat="1" ht="15.75" hidden="1" customHeight="1">
      <c r="A158" s="156"/>
      <c r="B158" s="156"/>
      <c r="C158" s="58"/>
      <c r="D158" s="218"/>
      <c r="E158" s="487"/>
      <c r="F158" s="462"/>
      <c r="G158" s="794"/>
      <c r="H158" s="35"/>
      <c r="I158" s="42"/>
      <c r="J158" s="422"/>
      <c r="K158" s="35"/>
      <c r="L158" s="43"/>
      <c r="M158" s="43"/>
      <c r="N158" s="43"/>
      <c r="O158" s="43"/>
      <c r="P158" s="43"/>
      <c r="Q158" s="43"/>
      <c r="R158" s="43"/>
      <c r="S158" s="43"/>
      <c r="T158" s="43"/>
      <c r="U158" s="58"/>
      <c r="V158" s="156"/>
      <c r="W158" s="58"/>
      <c r="X158" s="156"/>
      <c r="Y158" s="58"/>
      <c r="Z158" s="156"/>
      <c r="AA158" s="58"/>
      <c r="AB158" s="156"/>
      <c r="AC158" s="58"/>
      <c r="AD158" s="156"/>
      <c r="AE158" s="58"/>
      <c r="AF158" s="156"/>
      <c r="AG158" s="58"/>
      <c r="AH158" s="156"/>
      <c r="AI158" s="58"/>
      <c r="AJ158" s="156"/>
      <c r="AK158" s="58"/>
      <c r="AL158" s="156"/>
      <c r="AM158" s="58"/>
      <c r="AN158" s="156"/>
      <c r="AO158" s="58"/>
      <c r="AP158" s="156"/>
      <c r="AQ158" s="58"/>
      <c r="AR158" s="156"/>
      <c r="AS158" s="58"/>
      <c r="AT158" s="156"/>
      <c r="AU158" s="58"/>
      <c r="AV158" s="156"/>
      <c r="AW158" s="58"/>
      <c r="AX158" s="156"/>
      <c r="AY158" s="58"/>
      <c r="AZ158" s="156"/>
      <c r="BA158" s="58"/>
      <c r="BB158" s="156"/>
      <c r="BC158" s="58"/>
      <c r="BD158" s="156"/>
      <c r="BE158" s="58"/>
      <c r="BF158" s="156"/>
      <c r="BG158" s="58"/>
      <c r="BH158" s="156"/>
      <c r="BI158" s="58"/>
      <c r="BJ158" s="156"/>
      <c r="BK158" s="58"/>
      <c r="BL158" s="156"/>
      <c r="BM158" s="58"/>
      <c r="BN158" s="156"/>
      <c r="BO158" s="58"/>
      <c r="BP158" s="156"/>
      <c r="BQ158" s="58"/>
      <c r="BR158" s="156"/>
      <c r="BS158" s="58"/>
      <c r="BT158" s="156"/>
      <c r="BU158" s="58"/>
      <c r="BV158" s="156"/>
      <c r="BW158" s="58"/>
      <c r="BX158" s="156"/>
      <c r="BY158" s="58"/>
      <c r="BZ158" s="156"/>
      <c r="CA158" s="58"/>
      <c r="CB158" s="156"/>
      <c r="CC158" s="58"/>
      <c r="CD158" s="156"/>
      <c r="CE158" s="58"/>
      <c r="CF158" s="156"/>
      <c r="CG158" s="58"/>
      <c r="CH158" s="156"/>
      <c r="CI158" s="58"/>
      <c r="CJ158" s="156"/>
      <c r="CK158" s="58"/>
      <c r="CL158" s="156"/>
      <c r="CM158" s="58"/>
      <c r="CN158" s="156"/>
      <c r="CO158" s="58"/>
      <c r="CP158" s="156"/>
      <c r="CQ158" s="58"/>
      <c r="CR158" s="156"/>
      <c r="CS158" s="58"/>
      <c r="CT158" s="156"/>
      <c r="CU158" s="58"/>
      <c r="CV158" s="156"/>
      <c r="CW158" s="58"/>
      <c r="CX158" s="156"/>
      <c r="CY158" s="58"/>
      <c r="CZ158" s="156"/>
      <c r="DA158" s="58"/>
      <c r="DB158" s="156"/>
      <c r="DC158" s="58"/>
      <c r="DD158" s="156"/>
      <c r="DE158" s="58"/>
      <c r="DF158" s="156"/>
      <c r="DG158" s="58"/>
      <c r="DH158" s="156"/>
      <c r="DI158" s="58"/>
      <c r="DJ158" s="156"/>
      <c r="DK158" s="58"/>
      <c r="DL158" s="156"/>
      <c r="DM158" s="58"/>
      <c r="DN158" s="156"/>
      <c r="DO158" s="58"/>
      <c r="DP158" s="156"/>
      <c r="DQ158" s="58"/>
      <c r="DR158" s="156"/>
      <c r="DS158" s="58"/>
      <c r="DT158" s="156"/>
      <c r="DU158" s="11"/>
      <c r="DV158" s="156"/>
      <c r="DW158" s="183"/>
      <c r="DX158" s="156"/>
      <c r="DY158" s="23"/>
    </row>
    <row r="159" spans="1:133" s="156" customFormat="1" ht="34.5" hidden="1" customHeight="1">
      <c r="A159" s="15" t="s">
        <v>11</v>
      </c>
      <c r="B159" s="15" t="s">
        <v>1011</v>
      </c>
      <c r="C159" s="504" t="s">
        <v>12</v>
      </c>
      <c r="D159" s="38" t="s">
        <v>39</v>
      </c>
      <c r="E159" s="411"/>
      <c r="F159" s="343" t="s">
        <v>14</v>
      </c>
      <c r="G159" s="478"/>
      <c r="H159" s="291" t="s">
        <v>1611</v>
      </c>
      <c r="I159" s="256" t="s">
        <v>1612</v>
      </c>
      <c r="J159" s="423"/>
      <c r="K159" s="291"/>
      <c r="L159" s="333" t="s">
        <v>1353</v>
      </c>
      <c r="M159" s="333" t="s">
        <v>1482</v>
      </c>
      <c r="N159" s="333"/>
      <c r="O159" s="333" t="s">
        <v>1482</v>
      </c>
      <c r="P159" s="333"/>
      <c r="Q159" s="333" t="s">
        <v>1482</v>
      </c>
      <c r="R159" s="333"/>
      <c r="S159" s="1116" t="s">
        <v>876</v>
      </c>
      <c r="T159" s="1116"/>
      <c r="U159" s="15">
        <v>3</v>
      </c>
      <c r="V159" s="766"/>
      <c r="W159" s="15">
        <v>10</v>
      </c>
      <c r="X159" s="766"/>
      <c r="Y159" s="15">
        <v>17</v>
      </c>
      <c r="Z159" s="766"/>
      <c r="AA159" s="15">
        <v>24</v>
      </c>
      <c r="AB159" s="766"/>
      <c r="AC159" s="15">
        <v>7</v>
      </c>
      <c r="AD159" s="766"/>
      <c r="AE159" s="15"/>
      <c r="AF159" s="766"/>
      <c r="AG159" s="15">
        <v>14</v>
      </c>
      <c r="AH159" s="766"/>
      <c r="AI159" s="15">
        <v>28</v>
      </c>
      <c r="AJ159" s="766"/>
      <c r="AK159" s="15">
        <v>7</v>
      </c>
      <c r="AL159" s="766"/>
      <c r="AM159" s="15">
        <v>14</v>
      </c>
      <c r="AN159" s="766"/>
      <c r="AO159" s="15"/>
      <c r="AP159" s="766"/>
      <c r="AQ159" s="15">
        <v>21</v>
      </c>
      <c r="AR159" s="766"/>
      <c r="AS159" s="15">
        <v>28</v>
      </c>
      <c r="AT159" s="766"/>
      <c r="AU159" s="15">
        <v>4</v>
      </c>
      <c r="AV159" s="766"/>
      <c r="AW159" s="15">
        <v>11</v>
      </c>
      <c r="AX159" s="766"/>
      <c r="AY159" s="15"/>
      <c r="AZ159" s="766"/>
      <c r="BA159" s="15">
        <v>25</v>
      </c>
      <c r="BB159" s="766"/>
      <c r="BC159" s="15">
        <v>2</v>
      </c>
      <c r="BD159" s="766"/>
      <c r="BE159" s="15">
        <v>9</v>
      </c>
      <c r="BF159" s="766"/>
      <c r="BG159" s="15">
        <v>16</v>
      </c>
      <c r="BH159" s="766"/>
      <c r="BI159" s="15">
        <v>30</v>
      </c>
      <c r="BJ159" s="766"/>
      <c r="BK159" s="15">
        <v>6</v>
      </c>
      <c r="BL159" s="766"/>
      <c r="BM159" s="15">
        <v>13</v>
      </c>
      <c r="BN159" s="766"/>
      <c r="BO159" s="15"/>
      <c r="BP159" s="766"/>
      <c r="BQ159" s="15">
        <v>20</v>
      </c>
      <c r="BR159" s="766"/>
      <c r="BS159" s="15">
        <v>27</v>
      </c>
      <c r="BT159" s="766"/>
      <c r="BU159" s="15">
        <v>4</v>
      </c>
      <c r="BV159" s="766"/>
      <c r="BW159" s="15">
        <v>11</v>
      </c>
      <c r="BX159" s="766"/>
      <c r="BY159" s="15"/>
      <c r="BZ159" s="766"/>
      <c r="CA159" s="15">
        <v>25</v>
      </c>
      <c r="CB159" s="766"/>
      <c r="CC159" s="15">
        <v>1</v>
      </c>
      <c r="CD159" s="766"/>
      <c r="CE159" s="15">
        <v>8</v>
      </c>
      <c r="CF159" s="766"/>
      <c r="CG159" s="15">
        <v>15</v>
      </c>
      <c r="CH159" s="766"/>
      <c r="CI159" s="15">
        <v>29</v>
      </c>
      <c r="CJ159" s="766"/>
      <c r="CK159" s="15">
        <v>5</v>
      </c>
      <c r="CL159" s="766"/>
      <c r="CM159" s="15">
        <v>12</v>
      </c>
      <c r="CN159" s="766"/>
      <c r="CO159" s="15"/>
      <c r="CP159" s="766"/>
      <c r="CQ159" s="15"/>
      <c r="CR159" s="766"/>
      <c r="CS159" s="15">
        <v>26</v>
      </c>
      <c r="CT159" s="766"/>
      <c r="CU159" s="15">
        <v>3</v>
      </c>
      <c r="CV159" s="766"/>
      <c r="CW159" s="15">
        <v>10</v>
      </c>
      <c r="CX159" s="766"/>
      <c r="CY159" s="15">
        <v>24</v>
      </c>
      <c r="CZ159" s="766"/>
      <c r="DA159" s="15">
        <v>31</v>
      </c>
      <c r="DB159" s="766"/>
      <c r="DC159" s="15">
        <v>7</v>
      </c>
      <c r="DD159" s="766"/>
      <c r="DE159" s="15">
        <v>14</v>
      </c>
      <c r="DF159" s="766"/>
      <c r="DG159" s="15">
        <v>21</v>
      </c>
      <c r="DH159" s="766"/>
      <c r="DI159" s="15">
        <v>28</v>
      </c>
      <c r="DJ159" s="766"/>
      <c r="DK159" s="15">
        <v>5</v>
      </c>
      <c r="DL159" s="766"/>
      <c r="DM159" s="15">
        <v>12</v>
      </c>
      <c r="DN159" s="766"/>
      <c r="DO159" s="15"/>
      <c r="DP159" s="766"/>
      <c r="DQ159" s="15">
        <v>19</v>
      </c>
      <c r="DR159" s="766"/>
      <c r="DS159" s="15">
        <v>26</v>
      </c>
      <c r="DT159" s="766"/>
      <c r="DU159" s="12" t="s">
        <v>876</v>
      </c>
      <c r="DV159" s="13"/>
      <c r="DW159" s="12" t="s">
        <v>877</v>
      </c>
      <c r="DX159" s="157"/>
      <c r="DY159" s="14" t="s">
        <v>1482</v>
      </c>
    </row>
    <row r="160" spans="1:133" customFormat="1" ht="21" hidden="1" customHeight="1">
      <c r="A160" s="187"/>
      <c r="B160" s="187"/>
      <c r="C160" s="38" t="s">
        <v>77</v>
      </c>
      <c r="D160" s="556" t="s">
        <v>249</v>
      </c>
      <c r="E160" s="488"/>
      <c r="F160" s="457">
        <v>42026</v>
      </c>
      <c r="G160" s="788"/>
      <c r="H160" s="272" t="s">
        <v>748</v>
      </c>
      <c r="I160" s="27">
        <v>43438</v>
      </c>
      <c r="J160" s="424"/>
      <c r="K160" s="272"/>
      <c r="L160" s="16">
        <v>0</v>
      </c>
      <c r="M160" s="16">
        <v>0</v>
      </c>
      <c r="N160" s="16">
        <v>0</v>
      </c>
      <c r="O160" s="16">
        <v>0</v>
      </c>
      <c r="P160" s="16"/>
      <c r="Q160" s="16">
        <v>0</v>
      </c>
      <c r="R160" s="16"/>
      <c r="S160" s="1114">
        <v>0</v>
      </c>
      <c r="T160" s="1114"/>
      <c r="U160" s="15"/>
      <c r="V160" s="769"/>
      <c r="W160" s="16"/>
      <c r="X160" s="776"/>
      <c r="Y160" s="15"/>
      <c r="Z160" s="769"/>
      <c r="AA160" s="15"/>
      <c r="AB160" s="769"/>
      <c r="AC160" s="15"/>
      <c r="AD160" s="769"/>
      <c r="AE160" s="15"/>
      <c r="AF160" s="769"/>
      <c r="AG160" s="15"/>
      <c r="AH160" s="769"/>
      <c r="AI160" s="15"/>
      <c r="AJ160" s="769"/>
      <c r="AK160" s="15"/>
      <c r="AL160" s="769"/>
      <c r="AM160" s="15"/>
      <c r="AN160" s="769"/>
      <c r="AO160" s="15"/>
      <c r="AP160" s="769"/>
      <c r="AQ160" s="15"/>
      <c r="AR160" s="769"/>
      <c r="AS160" s="15"/>
      <c r="AT160" s="769"/>
      <c r="AU160" s="15"/>
      <c r="AV160" s="769"/>
      <c r="AW160" s="15"/>
      <c r="AX160" s="769"/>
      <c r="AY160" s="15"/>
      <c r="AZ160" s="769"/>
      <c r="BA160" s="15"/>
      <c r="BB160" s="769"/>
      <c r="BC160" s="15"/>
      <c r="BD160" s="769"/>
      <c r="BE160" s="15"/>
      <c r="BF160" s="769"/>
      <c r="BG160" s="15"/>
      <c r="BH160" s="769"/>
      <c r="BI160" s="15"/>
      <c r="BJ160" s="769"/>
      <c r="BK160" s="15"/>
      <c r="BL160" s="769"/>
      <c r="BM160" s="15"/>
      <c r="BN160" s="769"/>
      <c r="BO160" s="15"/>
      <c r="BP160" s="769"/>
      <c r="BQ160" s="15"/>
      <c r="BR160" s="769"/>
      <c r="BS160" s="15"/>
      <c r="BT160" s="769"/>
      <c r="BU160" s="15"/>
      <c r="BV160" s="770"/>
      <c r="BW160" s="15"/>
      <c r="BX160" s="770"/>
      <c r="BY160" s="15"/>
      <c r="BZ160" s="770"/>
      <c r="CA160" s="15"/>
      <c r="CB160" s="770"/>
      <c r="CC160" s="15"/>
      <c r="CD160" s="770"/>
      <c r="CE160" s="15"/>
      <c r="CF160" s="770"/>
      <c r="CG160" s="15"/>
      <c r="CH160" s="770"/>
      <c r="CI160" s="15"/>
      <c r="CJ160" s="770"/>
      <c r="CK160" s="15"/>
      <c r="CL160" s="770"/>
      <c r="CM160" s="15"/>
      <c r="CN160" s="770"/>
      <c r="CO160" s="15"/>
      <c r="CP160" s="770"/>
      <c r="CQ160" s="15"/>
      <c r="CR160" s="770"/>
      <c r="CS160" s="15"/>
      <c r="CT160" s="770"/>
      <c r="CU160" s="15"/>
      <c r="CV160" s="770"/>
      <c r="CW160" s="15"/>
      <c r="CX160" s="770"/>
      <c r="CY160" s="15"/>
      <c r="CZ160" s="770"/>
      <c r="DA160" s="15"/>
      <c r="DB160" s="770"/>
      <c r="DC160" s="15"/>
      <c r="DD160" s="770"/>
      <c r="DE160" s="15"/>
      <c r="DF160" s="770"/>
      <c r="DG160" s="15"/>
      <c r="DH160" s="770"/>
      <c r="DI160" s="15"/>
      <c r="DJ160" s="770"/>
      <c r="DK160" s="15"/>
      <c r="DL160" s="770"/>
      <c r="DM160" s="15"/>
      <c r="DN160" s="770"/>
      <c r="DO160" s="15"/>
      <c r="DP160" s="770"/>
      <c r="DQ160" s="15"/>
      <c r="DR160" s="770"/>
      <c r="DS160" s="15"/>
      <c r="DT160" s="770"/>
      <c r="DU160" s="168">
        <v>0</v>
      </c>
      <c r="DV160" s="2"/>
      <c r="DW160" s="168">
        <v>0</v>
      </c>
      <c r="DX160" s="2"/>
      <c r="DY160" s="15">
        <v>0</v>
      </c>
      <c r="DZ160" s="156"/>
      <c r="EA160" s="156"/>
      <c r="EB160" s="245"/>
      <c r="EC160" s="245"/>
    </row>
    <row r="161" spans="1:133" customFormat="1" ht="21" hidden="1" customHeight="1">
      <c r="A161" s="187"/>
      <c r="B161" s="187"/>
      <c r="C161" s="38" t="s">
        <v>91</v>
      </c>
      <c r="D161" s="556" t="s">
        <v>1313</v>
      </c>
      <c r="E161" s="477">
        <v>11380</v>
      </c>
      <c r="F161" s="458">
        <v>44517</v>
      </c>
      <c r="G161" s="788"/>
      <c r="H161" s="319" t="s">
        <v>343</v>
      </c>
      <c r="I161" s="27">
        <v>44517</v>
      </c>
      <c r="J161" s="430" t="s">
        <v>1315</v>
      </c>
      <c r="K161" s="287" t="s">
        <v>1314</v>
      </c>
      <c r="L161" s="16">
        <v>0</v>
      </c>
      <c r="M161" s="16">
        <v>0</v>
      </c>
      <c r="N161" s="16">
        <v>0</v>
      </c>
      <c r="O161" s="16">
        <v>0</v>
      </c>
      <c r="P161" s="16"/>
      <c r="Q161" s="16">
        <v>0</v>
      </c>
      <c r="R161" s="16"/>
      <c r="S161" s="1114">
        <v>0</v>
      </c>
      <c r="T161" s="1114"/>
      <c r="U161" s="15"/>
      <c r="V161" s="769"/>
      <c r="W161" s="16"/>
      <c r="X161" s="776"/>
      <c r="Y161" s="15"/>
      <c r="Z161" s="769"/>
      <c r="AA161" s="15"/>
      <c r="AB161" s="769"/>
      <c r="AC161" s="15"/>
      <c r="AD161" s="769"/>
      <c r="AE161" s="15"/>
      <c r="AF161" s="769"/>
      <c r="AG161" s="15"/>
      <c r="AH161" s="769"/>
      <c r="AI161" s="15"/>
      <c r="AJ161" s="769"/>
      <c r="AK161" s="15"/>
      <c r="AL161" s="769"/>
      <c r="AM161" s="15"/>
      <c r="AN161" s="769"/>
      <c r="AO161" s="15"/>
      <c r="AP161" s="769"/>
      <c r="AQ161" s="15"/>
      <c r="AR161" s="769"/>
      <c r="AS161" s="15"/>
      <c r="AT161" s="769"/>
      <c r="AU161" s="15"/>
      <c r="AV161" s="769"/>
      <c r="AW161" s="15"/>
      <c r="AX161" s="769"/>
      <c r="AY161" s="15"/>
      <c r="AZ161" s="769"/>
      <c r="BA161" s="15"/>
      <c r="BB161" s="769"/>
      <c r="BC161" s="15"/>
      <c r="BD161" s="769"/>
      <c r="BE161" s="15"/>
      <c r="BF161" s="769"/>
      <c r="BG161" s="15"/>
      <c r="BH161" s="769"/>
      <c r="BI161" s="15"/>
      <c r="BJ161" s="769"/>
      <c r="BK161" s="15"/>
      <c r="BL161" s="769"/>
      <c r="BM161" s="15"/>
      <c r="BN161" s="769"/>
      <c r="BO161" s="15"/>
      <c r="BP161" s="769"/>
      <c r="BQ161" s="15"/>
      <c r="BR161" s="769"/>
      <c r="BS161" s="15"/>
      <c r="BT161" s="769"/>
      <c r="BU161" s="15"/>
      <c r="BV161" s="770"/>
      <c r="BW161" s="15"/>
      <c r="BX161" s="770"/>
      <c r="BY161" s="15"/>
      <c r="BZ161" s="770"/>
      <c r="CA161" s="15"/>
      <c r="CB161" s="770"/>
      <c r="CC161" s="15"/>
      <c r="CD161" s="770"/>
      <c r="CE161" s="15"/>
      <c r="CF161" s="770"/>
      <c r="CG161" s="15"/>
      <c r="CH161" s="770"/>
      <c r="CI161" s="15"/>
      <c r="CJ161" s="770"/>
      <c r="CK161" s="15"/>
      <c r="CL161" s="770"/>
      <c r="CM161" s="15"/>
      <c r="CN161" s="770"/>
      <c r="CO161" s="15"/>
      <c r="CP161" s="770"/>
      <c r="CQ161" s="15"/>
      <c r="CR161" s="770"/>
      <c r="CS161" s="15"/>
      <c r="CT161" s="770"/>
      <c r="CU161" s="15"/>
      <c r="CV161" s="770"/>
      <c r="CW161" s="15"/>
      <c r="CX161" s="770"/>
      <c r="CY161" s="15"/>
      <c r="CZ161" s="770"/>
      <c r="DA161" s="15"/>
      <c r="DB161" s="770"/>
      <c r="DC161" s="15"/>
      <c r="DD161" s="770"/>
      <c r="DE161" s="15"/>
      <c r="DF161" s="770"/>
      <c r="DG161" s="15"/>
      <c r="DH161" s="770"/>
      <c r="DI161" s="15"/>
      <c r="DJ161" s="770"/>
      <c r="DK161" s="15"/>
      <c r="DL161" s="770"/>
      <c r="DM161" s="15"/>
      <c r="DN161" s="770"/>
      <c r="DO161" s="15"/>
      <c r="DP161" s="770"/>
      <c r="DQ161" s="15"/>
      <c r="DR161" s="770"/>
      <c r="DS161" s="15"/>
      <c r="DT161" s="770"/>
      <c r="DU161" s="168">
        <v>0</v>
      </c>
      <c r="DV161" s="2"/>
      <c r="DW161" s="168">
        <v>0</v>
      </c>
      <c r="DX161" s="2"/>
      <c r="DY161" s="15">
        <v>0</v>
      </c>
      <c r="DZ161" s="245"/>
      <c r="EA161" s="245"/>
      <c r="EB161" s="245"/>
      <c r="EC161" s="245"/>
    </row>
    <row r="162" spans="1:133" customFormat="1" ht="21" hidden="1" customHeight="1">
      <c r="A162" s="187"/>
      <c r="B162" s="187"/>
      <c r="C162" s="38" t="s">
        <v>85</v>
      </c>
      <c r="D162" s="556" t="s">
        <v>1663</v>
      </c>
      <c r="E162" s="488"/>
      <c r="F162" s="457">
        <v>42665</v>
      </c>
      <c r="G162" s="788"/>
      <c r="H162" s="272" t="s">
        <v>748</v>
      </c>
      <c r="I162" s="27">
        <v>42832</v>
      </c>
      <c r="J162" s="424"/>
      <c r="K162" s="272"/>
      <c r="L162" s="16">
        <v>0</v>
      </c>
      <c r="M162" s="16">
        <v>0</v>
      </c>
      <c r="N162" s="16">
        <v>0</v>
      </c>
      <c r="O162" s="16">
        <v>0</v>
      </c>
      <c r="P162" s="16"/>
      <c r="Q162" s="16">
        <v>0</v>
      </c>
      <c r="R162" s="16"/>
      <c r="S162" s="1114">
        <v>0</v>
      </c>
      <c r="T162" s="1114"/>
      <c r="U162" s="15"/>
      <c r="V162" s="769"/>
      <c r="W162" s="16"/>
      <c r="X162" s="776"/>
      <c r="Y162" s="15"/>
      <c r="Z162" s="769"/>
      <c r="AA162" s="15"/>
      <c r="AB162" s="769"/>
      <c r="AC162" s="15"/>
      <c r="AD162" s="769"/>
      <c r="AE162" s="15"/>
      <c r="AF162" s="769"/>
      <c r="AG162" s="15"/>
      <c r="AH162" s="769"/>
      <c r="AI162" s="15"/>
      <c r="AJ162" s="769"/>
      <c r="AK162" s="15"/>
      <c r="AL162" s="769"/>
      <c r="AM162" s="15"/>
      <c r="AN162" s="769"/>
      <c r="AO162" s="15"/>
      <c r="AP162" s="769"/>
      <c r="AQ162" s="15"/>
      <c r="AR162" s="769"/>
      <c r="AS162" s="15"/>
      <c r="AT162" s="769"/>
      <c r="AU162" s="15"/>
      <c r="AV162" s="769"/>
      <c r="AW162" s="15"/>
      <c r="AX162" s="769"/>
      <c r="AY162" s="15"/>
      <c r="AZ162" s="769"/>
      <c r="BA162" s="15"/>
      <c r="BB162" s="769"/>
      <c r="BC162" s="15"/>
      <c r="BD162" s="769"/>
      <c r="BE162" s="15"/>
      <c r="BF162" s="769"/>
      <c r="BG162" s="15"/>
      <c r="BH162" s="769"/>
      <c r="BI162" s="15"/>
      <c r="BJ162" s="769"/>
      <c r="BK162" s="15"/>
      <c r="BL162" s="769"/>
      <c r="BM162" s="15"/>
      <c r="BN162" s="769"/>
      <c r="BO162" s="15"/>
      <c r="BP162" s="769"/>
      <c r="BQ162" s="15"/>
      <c r="BR162" s="769"/>
      <c r="BS162" s="15"/>
      <c r="BT162" s="769"/>
      <c r="BU162" s="15"/>
      <c r="BV162" s="770"/>
      <c r="BW162" s="15"/>
      <c r="BX162" s="770"/>
      <c r="BY162" s="15"/>
      <c r="BZ162" s="770"/>
      <c r="CA162" s="15"/>
      <c r="CB162" s="770"/>
      <c r="CC162" s="15"/>
      <c r="CD162" s="770"/>
      <c r="CE162" s="15"/>
      <c r="CF162" s="770"/>
      <c r="CG162" s="15"/>
      <c r="CH162" s="770"/>
      <c r="CI162" s="15"/>
      <c r="CJ162" s="770"/>
      <c r="CK162" s="15"/>
      <c r="CL162" s="770"/>
      <c r="CM162" s="15"/>
      <c r="CN162" s="770"/>
      <c r="CO162" s="15"/>
      <c r="CP162" s="770"/>
      <c r="CQ162" s="15"/>
      <c r="CR162" s="770"/>
      <c r="CS162" s="15"/>
      <c r="CT162" s="770"/>
      <c r="CU162" s="15"/>
      <c r="CV162" s="770"/>
      <c r="CW162" s="15"/>
      <c r="CX162" s="770"/>
      <c r="CY162" s="15"/>
      <c r="CZ162" s="770"/>
      <c r="DA162" s="15"/>
      <c r="DB162" s="770"/>
      <c r="DC162" s="15"/>
      <c r="DD162" s="770"/>
      <c r="DE162" s="15"/>
      <c r="DF162" s="770"/>
      <c r="DG162" s="15"/>
      <c r="DH162" s="770"/>
      <c r="DI162" s="15"/>
      <c r="DJ162" s="770"/>
      <c r="DK162" s="15"/>
      <c r="DL162" s="770"/>
      <c r="DM162" s="15"/>
      <c r="DN162" s="770"/>
      <c r="DO162" s="15"/>
      <c r="DP162" s="770"/>
      <c r="DQ162" s="15"/>
      <c r="DR162" s="770"/>
      <c r="DS162" s="15"/>
      <c r="DT162" s="770"/>
      <c r="DU162" s="168">
        <v>0</v>
      </c>
      <c r="DV162" s="2"/>
      <c r="DW162" s="168">
        <v>0</v>
      </c>
      <c r="DX162" s="2"/>
      <c r="DY162" s="15">
        <v>0</v>
      </c>
      <c r="DZ162" s="245"/>
      <c r="EA162" s="245"/>
      <c r="EB162" s="245"/>
      <c r="EC162" s="245"/>
    </row>
    <row r="163" spans="1:133" customFormat="1" ht="21" hidden="1" customHeight="1">
      <c r="A163" s="187"/>
      <c r="B163" s="187"/>
      <c r="C163" s="38" t="s">
        <v>92</v>
      </c>
      <c r="D163" s="556" t="s">
        <v>1152</v>
      </c>
      <c r="E163" s="488"/>
      <c r="F163" s="458">
        <v>43677</v>
      </c>
      <c r="G163" s="788"/>
      <c r="H163" s="272" t="s">
        <v>748</v>
      </c>
      <c r="I163" s="27">
        <v>44239</v>
      </c>
      <c r="J163" s="424"/>
      <c r="K163" s="272"/>
      <c r="L163" s="16">
        <v>0</v>
      </c>
      <c r="M163" s="16">
        <v>0</v>
      </c>
      <c r="N163" s="16">
        <v>0</v>
      </c>
      <c r="O163" s="16">
        <v>0</v>
      </c>
      <c r="P163" s="16"/>
      <c r="Q163" s="16">
        <v>0</v>
      </c>
      <c r="R163" s="16"/>
      <c r="S163" s="1114">
        <v>0</v>
      </c>
      <c r="T163" s="1114"/>
      <c r="U163" s="15"/>
      <c r="V163" s="769"/>
      <c r="W163" s="16"/>
      <c r="X163" s="776"/>
      <c r="Y163" s="15"/>
      <c r="Z163" s="769"/>
      <c r="AA163" s="15"/>
      <c r="AB163" s="769"/>
      <c r="AC163" s="15"/>
      <c r="AD163" s="769"/>
      <c r="AE163" s="15"/>
      <c r="AF163" s="769"/>
      <c r="AG163" s="15"/>
      <c r="AH163" s="769"/>
      <c r="AI163" s="15"/>
      <c r="AJ163" s="769"/>
      <c r="AK163" s="15"/>
      <c r="AL163" s="769"/>
      <c r="AM163" s="15"/>
      <c r="AN163" s="769"/>
      <c r="AO163" s="15"/>
      <c r="AP163" s="769"/>
      <c r="AQ163" s="15"/>
      <c r="AR163" s="769"/>
      <c r="AS163" s="15"/>
      <c r="AT163" s="769"/>
      <c r="AU163" s="15"/>
      <c r="AV163" s="769"/>
      <c r="AW163" s="15"/>
      <c r="AX163" s="769"/>
      <c r="AY163" s="15"/>
      <c r="AZ163" s="769"/>
      <c r="BA163" s="15"/>
      <c r="BB163" s="769"/>
      <c r="BC163" s="15"/>
      <c r="BD163" s="769"/>
      <c r="BE163" s="15"/>
      <c r="BF163" s="769"/>
      <c r="BG163" s="15"/>
      <c r="BH163" s="769"/>
      <c r="BI163" s="15"/>
      <c r="BJ163" s="769"/>
      <c r="BK163" s="15"/>
      <c r="BL163" s="769"/>
      <c r="BM163" s="15"/>
      <c r="BN163" s="769"/>
      <c r="BO163" s="15"/>
      <c r="BP163" s="769"/>
      <c r="BQ163" s="15"/>
      <c r="BR163" s="769"/>
      <c r="BS163" s="15"/>
      <c r="BT163" s="769"/>
      <c r="BU163" s="15"/>
      <c r="BV163" s="770"/>
      <c r="BW163" s="15"/>
      <c r="BX163" s="770"/>
      <c r="BY163" s="15"/>
      <c r="BZ163" s="770"/>
      <c r="CA163" s="15"/>
      <c r="CB163" s="770"/>
      <c r="CC163" s="15"/>
      <c r="CD163" s="770"/>
      <c r="CE163" s="15"/>
      <c r="CF163" s="770"/>
      <c r="CG163" s="15"/>
      <c r="CH163" s="770"/>
      <c r="CI163" s="15"/>
      <c r="CJ163" s="770"/>
      <c r="CK163" s="15"/>
      <c r="CL163" s="770"/>
      <c r="CM163" s="15"/>
      <c r="CN163" s="770"/>
      <c r="CO163" s="15"/>
      <c r="CP163" s="770"/>
      <c r="CQ163" s="15"/>
      <c r="CR163" s="770"/>
      <c r="CS163" s="15"/>
      <c r="CT163" s="770"/>
      <c r="CU163" s="15"/>
      <c r="CV163" s="770"/>
      <c r="CW163" s="15"/>
      <c r="CX163" s="770"/>
      <c r="CY163" s="15"/>
      <c r="CZ163" s="770"/>
      <c r="DA163" s="15"/>
      <c r="DB163" s="770"/>
      <c r="DC163" s="15"/>
      <c r="DD163" s="770"/>
      <c r="DE163" s="15"/>
      <c r="DF163" s="770"/>
      <c r="DG163" s="15"/>
      <c r="DH163" s="770"/>
      <c r="DI163" s="15"/>
      <c r="DJ163" s="770"/>
      <c r="DK163" s="15"/>
      <c r="DL163" s="770"/>
      <c r="DM163" s="15"/>
      <c r="DN163" s="770"/>
      <c r="DO163" s="15"/>
      <c r="DP163" s="770"/>
      <c r="DQ163" s="15"/>
      <c r="DR163" s="770"/>
      <c r="DS163" s="15"/>
      <c r="DT163" s="770"/>
      <c r="DU163" s="168">
        <v>0</v>
      </c>
      <c r="DV163" s="2"/>
      <c r="DW163" s="168">
        <v>0</v>
      </c>
      <c r="DX163" s="2"/>
      <c r="DY163" s="15">
        <v>0</v>
      </c>
      <c r="DZ163" s="245"/>
      <c r="EA163" s="245"/>
      <c r="EB163" s="245"/>
      <c r="EC163" s="245"/>
    </row>
    <row r="164" spans="1:133" customFormat="1" ht="21" hidden="1" customHeight="1">
      <c r="A164" s="187"/>
      <c r="B164" s="187"/>
      <c r="C164" s="38" t="s">
        <v>66</v>
      </c>
      <c r="D164" s="556" t="s">
        <v>252</v>
      </c>
      <c r="E164" s="477">
        <v>421</v>
      </c>
      <c r="F164" s="459">
        <v>41044</v>
      </c>
      <c r="G164" s="788"/>
      <c r="H164" s="319" t="s">
        <v>1403</v>
      </c>
      <c r="I164" s="27">
        <v>15767</v>
      </c>
      <c r="J164" s="436" t="s">
        <v>495</v>
      </c>
      <c r="K164" s="287" t="s">
        <v>494</v>
      </c>
      <c r="L164" s="16">
        <v>0</v>
      </c>
      <c r="M164" s="16">
        <v>0</v>
      </c>
      <c r="N164" s="16">
        <v>0</v>
      </c>
      <c r="O164" s="16">
        <v>0</v>
      </c>
      <c r="P164" s="16"/>
      <c r="Q164" s="16">
        <v>0</v>
      </c>
      <c r="R164" s="16"/>
      <c r="S164" s="1114">
        <v>0</v>
      </c>
      <c r="T164" s="1114"/>
      <c r="U164" s="15"/>
      <c r="V164" s="769"/>
      <c r="W164" s="16"/>
      <c r="X164" s="776"/>
      <c r="Y164" s="15"/>
      <c r="Z164" s="769"/>
      <c r="AA164" s="15"/>
      <c r="AB164" s="769"/>
      <c r="AC164" s="15"/>
      <c r="AD164" s="769"/>
      <c r="AE164" s="15"/>
      <c r="AF164" s="769"/>
      <c r="AG164" s="15"/>
      <c r="AH164" s="769"/>
      <c r="AI164" s="15"/>
      <c r="AJ164" s="769"/>
      <c r="AK164" s="15"/>
      <c r="AL164" s="769"/>
      <c r="AM164" s="15"/>
      <c r="AN164" s="769"/>
      <c r="AO164" s="15"/>
      <c r="AP164" s="769"/>
      <c r="AQ164" s="15"/>
      <c r="AR164" s="769"/>
      <c r="AS164" s="15"/>
      <c r="AT164" s="769"/>
      <c r="AU164" s="15"/>
      <c r="AV164" s="769"/>
      <c r="AW164" s="15"/>
      <c r="AX164" s="769"/>
      <c r="AY164" s="15"/>
      <c r="AZ164" s="769"/>
      <c r="BA164" s="15"/>
      <c r="BB164" s="769"/>
      <c r="BC164" s="15"/>
      <c r="BD164" s="769"/>
      <c r="BE164" s="15"/>
      <c r="BF164" s="769"/>
      <c r="BG164" s="15"/>
      <c r="BH164" s="769"/>
      <c r="BI164" s="15"/>
      <c r="BJ164" s="769"/>
      <c r="BK164" s="15"/>
      <c r="BL164" s="769"/>
      <c r="BM164" s="15"/>
      <c r="BN164" s="769"/>
      <c r="BO164" s="15"/>
      <c r="BP164" s="769"/>
      <c r="BQ164" s="15"/>
      <c r="BR164" s="769"/>
      <c r="BS164" s="15"/>
      <c r="BT164" s="769"/>
      <c r="BU164" s="15"/>
      <c r="BV164" s="770"/>
      <c r="BW164" s="15"/>
      <c r="BX164" s="770"/>
      <c r="BY164" s="15"/>
      <c r="BZ164" s="770"/>
      <c r="CA164" s="15"/>
      <c r="CB164" s="770"/>
      <c r="CC164" s="15"/>
      <c r="CD164" s="770"/>
      <c r="CE164" s="15"/>
      <c r="CF164" s="770"/>
      <c r="CG164" s="15"/>
      <c r="CH164" s="770"/>
      <c r="CI164" s="15"/>
      <c r="CJ164" s="770"/>
      <c r="CK164" s="15"/>
      <c r="CL164" s="770"/>
      <c r="CM164" s="15"/>
      <c r="CN164" s="770"/>
      <c r="CO164" s="15"/>
      <c r="CP164" s="770"/>
      <c r="CQ164" s="15"/>
      <c r="CR164" s="770"/>
      <c r="CS164" s="15"/>
      <c r="CT164" s="770"/>
      <c r="CU164" s="15"/>
      <c r="CV164" s="770"/>
      <c r="CW164" s="15"/>
      <c r="CX164" s="770"/>
      <c r="CY164" s="15"/>
      <c r="CZ164" s="770"/>
      <c r="DA164" s="15"/>
      <c r="DB164" s="770"/>
      <c r="DC164" s="15"/>
      <c r="DD164" s="770"/>
      <c r="DE164" s="15"/>
      <c r="DF164" s="770"/>
      <c r="DG164" s="15"/>
      <c r="DH164" s="770"/>
      <c r="DI164" s="15"/>
      <c r="DJ164" s="770"/>
      <c r="DK164" s="15"/>
      <c r="DL164" s="770"/>
      <c r="DM164" s="15"/>
      <c r="DN164" s="770"/>
      <c r="DO164" s="15"/>
      <c r="DP164" s="770"/>
      <c r="DQ164" s="15"/>
      <c r="DR164" s="770"/>
      <c r="DS164" s="15"/>
      <c r="DT164" s="770"/>
      <c r="DU164" s="168">
        <v>0</v>
      </c>
      <c r="DV164" s="2"/>
      <c r="DW164" s="168">
        <v>0</v>
      </c>
      <c r="DX164" s="2"/>
      <c r="DY164" s="15">
        <v>0</v>
      </c>
      <c r="DZ164" s="245"/>
      <c r="EA164" s="245"/>
      <c r="EB164" s="245"/>
      <c r="EC164" s="245"/>
    </row>
    <row r="165" spans="1:133" s="245" customFormat="1" ht="21" hidden="1" customHeight="1">
      <c r="A165" s="187"/>
      <c r="B165" s="187"/>
      <c r="C165" s="38" t="s">
        <v>68</v>
      </c>
      <c r="D165" s="556" t="s">
        <v>246</v>
      </c>
      <c r="E165" s="477">
        <v>266</v>
      </c>
      <c r="F165" s="459">
        <v>41047</v>
      </c>
      <c r="G165" s="788"/>
      <c r="H165" s="319" t="s">
        <v>343</v>
      </c>
      <c r="I165" s="27">
        <v>37000</v>
      </c>
      <c r="J165" s="436" t="s">
        <v>1383</v>
      </c>
      <c r="K165" s="287" t="s">
        <v>1382</v>
      </c>
      <c r="L165" s="16">
        <v>0</v>
      </c>
      <c r="M165" s="16">
        <v>0</v>
      </c>
      <c r="N165" s="16">
        <v>0</v>
      </c>
      <c r="O165" s="16">
        <v>0</v>
      </c>
      <c r="P165" s="16"/>
      <c r="Q165" s="16">
        <v>0</v>
      </c>
      <c r="R165" s="16"/>
      <c r="S165" s="1114">
        <v>0</v>
      </c>
      <c r="T165" s="1114"/>
      <c r="U165" s="15"/>
      <c r="V165" s="769"/>
      <c r="W165" s="16"/>
      <c r="X165" s="776"/>
      <c r="Y165" s="15"/>
      <c r="Z165" s="769"/>
      <c r="AA165" s="15"/>
      <c r="AB165" s="769"/>
      <c r="AC165" s="15"/>
      <c r="AD165" s="769"/>
      <c r="AE165" s="15"/>
      <c r="AF165" s="769"/>
      <c r="AG165" s="15"/>
      <c r="AH165" s="769"/>
      <c r="AI165" s="15"/>
      <c r="AJ165" s="769"/>
      <c r="AK165" s="15"/>
      <c r="AL165" s="769"/>
      <c r="AM165" s="15"/>
      <c r="AN165" s="769"/>
      <c r="AO165" s="15"/>
      <c r="AP165" s="769"/>
      <c r="AQ165" s="15"/>
      <c r="AR165" s="769"/>
      <c r="AS165" s="15"/>
      <c r="AT165" s="769"/>
      <c r="AU165" s="15"/>
      <c r="AV165" s="769"/>
      <c r="AW165" s="15"/>
      <c r="AX165" s="769"/>
      <c r="AY165" s="15"/>
      <c r="AZ165" s="769"/>
      <c r="BA165" s="15"/>
      <c r="BB165" s="769"/>
      <c r="BC165" s="15"/>
      <c r="BD165" s="769"/>
      <c r="BE165" s="15"/>
      <c r="BF165" s="769"/>
      <c r="BG165" s="15"/>
      <c r="BH165" s="769"/>
      <c r="BI165" s="15"/>
      <c r="BJ165" s="769"/>
      <c r="BK165" s="15"/>
      <c r="BL165" s="769"/>
      <c r="BM165" s="15"/>
      <c r="BN165" s="769"/>
      <c r="BO165" s="15"/>
      <c r="BP165" s="769"/>
      <c r="BQ165" s="15"/>
      <c r="BR165" s="769"/>
      <c r="BS165" s="15"/>
      <c r="BT165" s="769"/>
      <c r="BU165" s="15"/>
      <c r="BV165" s="770"/>
      <c r="BW165" s="15"/>
      <c r="BX165" s="770"/>
      <c r="BY165" s="15"/>
      <c r="BZ165" s="770"/>
      <c r="CA165" s="15"/>
      <c r="CB165" s="770"/>
      <c r="CC165" s="15"/>
      <c r="CD165" s="770"/>
      <c r="CE165" s="15"/>
      <c r="CF165" s="770"/>
      <c r="CG165" s="15"/>
      <c r="CH165" s="770"/>
      <c r="CI165" s="15"/>
      <c r="CJ165" s="770"/>
      <c r="CK165" s="15"/>
      <c r="CL165" s="770"/>
      <c r="CM165" s="15"/>
      <c r="CN165" s="770"/>
      <c r="CO165" s="15"/>
      <c r="CP165" s="770"/>
      <c r="CQ165" s="15"/>
      <c r="CR165" s="770"/>
      <c r="CS165" s="15"/>
      <c r="CT165" s="770"/>
      <c r="CU165" s="15"/>
      <c r="CV165" s="770"/>
      <c r="CW165" s="15"/>
      <c r="CX165" s="770"/>
      <c r="CY165" s="15"/>
      <c r="CZ165" s="770"/>
      <c r="DA165" s="15"/>
      <c r="DB165" s="770"/>
      <c r="DC165" s="15"/>
      <c r="DD165" s="770"/>
      <c r="DE165" s="15"/>
      <c r="DF165" s="770"/>
      <c r="DG165" s="15"/>
      <c r="DH165" s="770"/>
      <c r="DI165" s="15"/>
      <c r="DJ165" s="770"/>
      <c r="DK165" s="15"/>
      <c r="DL165" s="770"/>
      <c r="DM165" s="15"/>
      <c r="DN165" s="770"/>
      <c r="DO165" s="15"/>
      <c r="DP165" s="770"/>
      <c r="DQ165" s="15"/>
      <c r="DR165" s="770"/>
      <c r="DS165" s="15"/>
      <c r="DT165" s="770"/>
      <c r="DU165" s="168">
        <v>0</v>
      </c>
      <c r="DV165" s="2"/>
      <c r="DW165" s="168">
        <v>0</v>
      </c>
      <c r="DX165" s="2"/>
      <c r="DY165" s="15">
        <v>0</v>
      </c>
    </row>
    <row r="166" spans="1:133" s="245" customFormat="1" ht="21" hidden="1" customHeight="1">
      <c r="A166" s="187"/>
      <c r="B166" s="187"/>
      <c r="C166" s="38" t="s">
        <v>97</v>
      </c>
      <c r="D166" s="556" t="s">
        <v>1361</v>
      </c>
      <c r="E166" s="477">
        <v>11394</v>
      </c>
      <c r="F166" s="458">
        <v>44680</v>
      </c>
      <c r="G166" s="788"/>
      <c r="H166" s="319" t="s">
        <v>343</v>
      </c>
      <c r="I166" s="27">
        <v>44679</v>
      </c>
      <c r="J166" s="430" t="s">
        <v>1363</v>
      </c>
      <c r="K166" s="287" t="s">
        <v>1362</v>
      </c>
      <c r="L166" s="16">
        <v>0</v>
      </c>
      <c r="M166" s="16">
        <v>0</v>
      </c>
      <c r="N166" s="16">
        <v>0</v>
      </c>
      <c r="O166" s="16">
        <v>0</v>
      </c>
      <c r="P166" s="16"/>
      <c r="Q166" s="16">
        <v>0</v>
      </c>
      <c r="R166" s="16"/>
      <c r="S166" s="1114">
        <v>0</v>
      </c>
      <c r="T166" s="1114"/>
      <c r="U166" s="15"/>
      <c r="V166" s="769"/>
      <c r="W166" s="16"/>
      <c r="X166" s="776"/>
      <c r="Y166" s="15"/>
      <c r="Z166" s="769"/>
      <c r="AA166" s="15"/>
      <c r="AB166" s="769"/>
      <c r="AC166" s="15"/>
      <c r="AD166" s="769"/>
      <c r="AE166" s="15"/>
      <c r="AF166" s="769"/>
      <c r="AG166" s="15"/>
      <c r="AH166" s="769"/>
      <c r="AI166" s="15"/>
      <c r="AJ166" s="769"/>
      <c r="AK166" s="15"/>
      <c r="AL166" s="769"/>
      <c r="AM166" s="15"/>
      <c r="AN166" s="769"/>
      <c r="AO166" s="15"/>
      <c r="AP166" s="769"/>
      <c r="AQ166" s="15"/>
      <c r="AR166" s="769"/>
      <c r="AS166" s="15"/>
      <c r="AT166" s="769"/>
      <c r="AU166" s="15"/>
      <c r="AV166" s="769"/>
      <c r="AW166" s="15"/>
      <c r="AX166" s="769"/>
      <c r="AY166" s="15"/>
      <c r="AZ166" s="769"/>
      <c r="BA166" s="15"/>
      <c r="BB166" s="769"/>
      <c r="BC166" s="15"/>
      <c r="BD166" s="769"/>
      <c r="BE166" s="15"/>
      <c r="BF166" s="769"/>
      <c r="BG166" s="15"/>
      <c r="BH166" s="769"/>
      <c r="BI166" s="15"/>
      <c r="BJ166" s="769"/>
      <c r="BK166" s="15"/>
      <c r="BL166" s="769"/>
      <c r="BM166" s="15"/>
      <c r="BN166" s="769"/>
      <c r="BO166" s="15"/>
      <c r="BP166" s="769"/>
      <c r="BQ166" s="15"/>
      <c r="BR166" s="769"/>
      <c r="BS166" s="15"/>
      <c r="BT166" s="769"/>
      <c r="BU166" s="15"/>
      <c r="BV166" s="770"/>
      <c r="BW166" s="15"/>
      <c r="BX166" s="770"/>
      <c r="BY166" s="15"/>
      <c r="BZ166" s="770"/>
      <c r="CA166" s="15"/>
      <c r="CB166" s="770"/>
      <c r="CC166" s="15"/>
      <c r="CD166" s="770"/>
      <c r="CE166" s="15"/>
      <c r="CF166" s="770"/>
      <c r="CG166" s="15"/>
      <c r="CH166" s="770"/>
      <c r="CI166" s="15"/>
      <c r="CJ166" s="770"/>
      <c r="CK166" s="15"/>
      <c r="CL166" s="770"/>
      <c r="CM166" s="15"/>
      <c r="CN166" s="770"/>
      <c r="CO166" s="15"/>
      <c r="CP166" s="770"/>
      <c r="CQ166" s="15"/>
      <c r="CR166" s="770"/>
      <c r="CS166" s="15"/>
      <c r="CT166" s="770"/>
      <c r="CU166" s="15"/>
      <c r="CV166" s="770"/>
      <c r="CW166" s="15"/>
      <c r="CX166" s="770"/>
      <c r="CY166" s="15"/>
      <c r="CZ166" s="770"/>
      <c r="DA166" s="15"/>
      <c r="DB166" s="770"/>
      <c r="DC166" s="15"/>
      <c r="DD166" s="770"/>
      <c r="DE166" s="15"/>
      <c r="DF166" s="770"/>
      <c r="DG166" s="15"/>
      <c r="DH166" s="770"/>
      <c r="DI166" s="15"/>
      <c r="DJ166" s="770"/>
      <c r="DK166" s="15"/>
      <c r="DL166" s="770"/>
      <c r="DM166" s="15"/>
      <c r="DN166" s="770"/>
      <c r="DO166" s="15"/>
      <c r="DP166" s="770"/>
      <c r="DQ166" s="15"/>
      <c r="DR166" s="770"/>
      <c r="DS166" s="15"/>
      <c r="DT166" s="770"/>
      <c r="DU166" s="168">
        <v>0</v>
      </c>
      <c r="DV166" s="2"/>
      <c r="DW166" s="168">
        <v>0</v>
      </c>
      <c r="DX166" s="2"/>
      <c r="DY166" s="15">
        <v>0</v>
      </c>
    </row>
    <row r="167" spans="1:133" s="245" customFormat="1" ht="21" hidden="1" customHeight="1">
      <c r="A167" s="187"/>
      <c r="B167" s="187"/>
      <c r="C167" s="38" t="s">
        <v>54</v>
      </c>
      <c r="D167" s="556" t="s">
        <v>280</v>
      </c>
      <c r="E167" s="477">
        <v>9944</v>
      </c>
      <c r="F167" s="457">
        <v>38651</v>
      </c>
      <c r="G167" s="788"/>
      <c r="H167" s="319" t="s">
        <v>1403</v>
      </c>
      <c r="I167" s="27">
        <v>35828</v>
      </c>
      <c r="J167" s="430" t="s">
        <v>743</v>
      </c>
      <c r="K167" s="287" t="s">
        <v>742</v>
      </c>
      <c r="L167" s="16">
        <v>0</v>
      </c>
      <c r="M167" s="16">
        <v>0</v>
      </c>
      <c r="N167" s="16">
        <v>0</v>
      </c>
      <c r="O167" s="16">
        <v>0</v>
      </c>
      <c r="P167" s="16"/>
      <c r="Q167" s="16">
        <v>0</v>
      </c>
      <c r="R167" s="16"/>
      <c r="S167" s="1114">
        <v>0</v>
      </c>
      <c r="T167" s="1114"/>
      <c r="U167" s="15"/>
      <c r="V167" s="769"/>
      <c r="W167" s="16"/>
      <c r="X167" s="776"/>
      <c r="Y167" s="15"/>
      <c r="Z167" s="769"/>
      <c r="AA167" s="15"/>
      <c r="AB167" s="769"/>
      <c r="AC167" s="15"/>
      <c r="AD167" s="769"/>
      <c r="AE167" s="15"/>
      <c r="AF167" s="769"/>
      <c r="AG167" s="15"/>
      <c r="AH167" s="769"/>
      <c r="AI167" s="15"/>
      <c r="AJ167" s="769"/>
      <c r="AK167" s="15"/>
      <c r="AL167" s="769"/>
      <c r="AM167" s="15"/>
      <c r="AN167" s="769"/>
      <c r="AO167" s="15"/>
      <c r="AP167" s="769"/>
      <c r="AQ167" s="15"/>
      <c r="AR167" s="769"/>
      <c r="AS167" s="15"/>
      <c r="AT167" s="769"/>
      <c r="AU167" s="15"/>
      <c r="AV167" s="769"/>
      <c r="AW167" s="15"/>
      <c r="AX167" s="769"/>
      <c r="AY167" s="15"/>
      <c r="AZ167" s="769"/>
      <c r="BA167" s="15"/>
      <c r="BB167" s="769"/>
      <c r="BC167" s="15"/>
      <c r="BD167" s="769"/>
      <c r="BE167" s="15"/>
      <c r="BF167" s="769"/>
      <c r="BG167" s="15"/>
      <c r="BH167" s="769"/>
      <c r="BI167" s="15"/>
      <c r="BJ167" s="769"/>
      <c r="BK167" s="15"/>
      <c r="BL167" s="769"/>
      <c r="BM167" s="15"/>
      <c r="BN167" s="769"/>
      <c r="BO167" s="15"/>
      <c r="BP167" s="769"/>
      <c r="BQ167" s="15"/>
      <c r="BR167" s="769"/>
      <c r="BS167" s="15"/>
      <c r="BT167" s="769"/>
      <c r="BU167" s="15"/>
      <c r="BV167" s="770"/>
      <c r="BW167" s="15"/>
      <c r="BX167" s="770"/>
      <c r="BY167" s="15"/>
      <c r="BZ167" s="770"/>
      <c r="CA167" s="15"/>
      <c r="CB167" s="770"/>
      <c r="CC167" s="15"/>
      <c r="CD167" s="770"/>
      <c r="CE167" s="15"/>
      <c r="CF167" s="770"/>
      <c r="CG167" s="15"/>
      <c r="CH167" s="770"/>
      <c r="CI167" s="15"/>
      <c r="CJ167" s="770"/>
      <c r="CK167" s="15"/>
      <c r="CL167" s="770"/>
      <c r="CM167" s="15"/>
      <c r="CN167" s="770"/>
      <c r="CO167" s="15"/>
      <c r="CP167" s="770"/>
      <c r="CQ167" s="15"/>
      <c r="CR167" s="770"/>
      <c r="CS167" s="15"/>
      <c r="CT167" s="770"/>
      <c r="CU167" s="15"/>
      <c r="CV167" s="770"/>
      <c r="CW167" s="15"/>
      <c r="CX167" s="770"/>
      <c r="CY167" s="15"/>
      <c r="CZ167" s="770"/>
      <c r="DA167" s="15"/>
      <c r="DB167" s="770"/>
      <c r="DC167" s="15"/>
      <c r="DD167" s="770"/>
      <c r="DE167" s="15"/>
      <c r="DF167" s="770"/>
      <c r="DG167" s="15"/>
      <c r="DH167" s="770"/>
      <c r="DI167" s="15"/>
      <c r="DJ167" s="770"/>
      <c r="DK167" s="15"/>
      <c r="DL167" s="770"/>
      <c r="DM167" s="15"/>
      <c r="DN167" s="770"/>
      <c r="DO167" s="15"/>
      <c r="DP167" s="770"/>
      <c r="DQ167" s="15"/>
      <c r="DR167" s="770"/>
      <c r="DS167" s="15"/>
      <c r="DT167" s="770"/>
      <c r="DU167" s="168">
        <v>0</v>
      </c>
      <c r="DV167" s="2"/>
      <c r="DW167" s="168">
        <v>0</v>
      </c>
      <c r="DX167" s="2"/>
      <c r="DY167" s="15">
        <v>0</v>
      </c>
    </row>
    <row r="168" spans="1:133" s="2" customFormat="1" ht="15.75" hidden="1" customHeight="1">
      <c r="A168" s="156"/>
      <c r="B168" s="156"/>
      <c r="C168" s="58"/>
      <c r="D168" s="218"/>
      <c r="E168" s="487"/>
      <c r="F168" s="462"/>
      <c r="G168" s="794"/>
      <c r="H168" s="35"/>
      <c r="I168" s="42"/>
      <c r="J168" s="422"/>
      <c r="K168" s="35"/>
      <c r="L168" s="43"/>
      <c r="M168" s="43"/>
      <c r="N168" s="43"/>
      <c r="O168" s="43"/>
      <c r="P168" s="43"/>
      <c r="Q168" s="43"/>
      <c r="R168" s="43"/>
      <c r="S168" s="43"/>
      <c r="T168" s="43"/>
      <c r="U168" s="58"/>
      <c r="V168" s="156"/>
      <c r="W168" s="58"/>
      <c r="X168" s="156"/>
      <c r="Y168" s="58"/>
      <c r="Z168" s="156"/>
      <c r="AA168" s="58"/>
      <c r="AB168" s="156"/>
      <c r="AC168" s="58"/>
      <c r="AD168" s="156"/>
      <c r="AE168" s="58"/>
      <c r="AF168" s="156"/>
      <c r="AG168" s="58"/>
      <c r="AH168" s="156"/>
      <c r="AI168" s="58"/>
      <c r="AJ168" s="156"/>
      <c r="AK168" s="58"/>
      <c r="AL168" s="156"/>
      <c r="AM168" s="58"/>
      <c r="AN168" s="156"/>
      <c r="AO168" s="58"/>
      <c r="AP168" s="156"/>
      <c r="AQ168" s="58"/>
      <c r="AR168" s="156"/>
      <c r="AS168" s="58"/>
      <c r="AT168" s="156"/>
      <c r="AU168" s="58"/>
      <c r="AV168" s="156"/>
      <c r="AW168" s="58"/>
      <c r="AX168" s="156"/>
      <c r="AY168" s="58"/>
      <c r="AZ168" s="156"/>
      <c r="BA168" s="58"/>
      <c r="BB168" s="156"/>
      <c r="BC168" s="58"/>
      <c r="BD168" s="156"/>
      <c r="BE168" s="58"/>
      <c r="BF168" s="156"/>
      <c r="BG168" s="58"/>
      <c r="BH168" s="156"/>
      <c r="BI168" s="58"/>
      <c r="BJ168" s="156"/>
      <c r="BK168" s="58"/>
      <c r="BL168" s="156"/>
      <c r="BM168" s="58"/>
      <c r="BN168" s="156"/>
      <c r="BO168" s="58"/>
      <c r="BP168" s="156"/>
      <c r="BQ168" s="58"/>
      <c r="BR168" s="156"/>
      <c r="BS168" s="58"/>
      <c r="BT168" s="156"/>
      <c r="BU168" s="58"/>
      <c r="BV168" s="156"/>
      <c r="BW168" s="58"/>
      <c r="BX168" s="156"/>
      <c r="BY168" s="58"/>
      <c r="BZ168" s="156"/>
      <c r="CA168" s="58"/>
      <c r="CB168" s="156"/>
      <c r="CC168" s="58"/>
      <c r="CD168" s="156"/>
      <c r="CE168" s="58"/>
      <c r="CF168" s="156"/>
      <c r="CG168" s="58"/>
      <c r="CH168" s="156"/>
      <c r="CI168" s="58"/>
      <c r="CJ168" s="156"/>
      <c r="CK168" s="58"/>
      <c r="CL168" s="156"/>
      <c r="CM168" s="58"/>
      <c r="CN168" s="156"/>
      <c r="CO168" s="58"/>
      <c r="CP168" s="156"/>
      <c r="CQ168" s="58"/>
      <c r="CR168" s="156"/>
      <c r="CS168" s="58"/>
      <c r="CT168" s="156"/>
      <c r="CU168" s="58"/>
      <c r="CV168" s="156"/>
      <c r="CW168" s="58"/>
      <c r="CX168" s="156"/>
      <c r="CY168" s="58"/>
      <c r="CZ168" s="156"/>
      <c r="DA168" s="58"/>
      <c r="DB168" s="156"/>
      <c r="DC168" s="58"/>
      <c r="DD168" s="156"/>
      <c r="DE168" s="58"/>
      <c r="DF168" s="156"/>
      <c r="DG168" s="58"/>
      <c r="DH168" s="156"/>
      <c r="DI168" s="58"/>
      <c r="DJ168" s="156"/>
      <c r="DK168" s="58"/>
      <c r="DL168" s="156"/>
      <c r="DM168" s="58"/>
      <c r="DN168" s="156"/>
      <c r="DO168" s="58"/>
      <c r="DP168" s="156"/>
      <c r="DQ168" s="58"/>
      <c r="DR168" s="156"/>
      <c r="DS168" s="58"/>
      <c r="DT168" s="156"/>
      <c r="DU168" s="11"/>
      <c r="DV168" s="156"/>
      <c r="DW168" s="183"/>
      <c r="DX168" s="156"/>
      <c r="DY168" s="23"/>
    </row>
    <row r="169" spans="1:133" s="50" customFormat="1" ht="54" hidden="1" customHeight="1">
      <c r="C169" s="49"/>
      <c r="D169" s="49" t="s">
        <v>1691</v>
      </c>
      <c r="E169" s="191"/>
      <c r="F169" s="465"/>
      <c r="G169" s="191"/>
      <c r="H169" s="257"/>
      <c r="I169" s="35"/>
      <c r="J169" s="45"/>
      <c r="K169" s="257"/>
      <c r="U169" s="49"/>
      <c r="W169" s="49"/>
      <c r="Y169" s="49"/>
      <c r="AA169" s="49"/>
      <c r="AC169" s="49"/>
      <c r="AE169" s="49"/>
      <c r="AG169" s="49"/>
      <c r="AI169" s="49"/>
      <c r="AK169" s="49"/>
      <c r="AM169" s="49"/>
      <c r="AO169" s="49"/>
      <c r="AQ169" s="49"/>
      <c r="AS169" s="49"/>
      <c r="AU169" s="49"/>
      <c r="AW169" s="49"/>
      <c r="AY169" s="49"/>
      <c r="BA169" s="49"/>
      <c r="BC169" s="49"/>
      <c r="BE169" s="49"/>
      <c r="BG169" s="49"/>
      <c r="BI169" s="49"/>
      <c r="BK169" s="49"/>
      <c r="BM169" s="49"/>
      <c r="BO169" s="49"/>
      <c r="BQ169" s="49"/>
      <c r="BS169" s="49"/>
      <c r="BU169" s="49"/>
      <c r="BW169" s="49"/>
      <c r="BY169" s="49"/>
      <c r="CA169" s="49"/>
      <c r="CC169" s="49"/>
      <c r="CE169" s="49"/>
      <c r="CG169" s="49"/>
      <c r="CI169" s="49"/>
      <c r="CK169" s="49"/>
      <c r="CM169" s="49"/>
      <c r="CO169" s="49"/>
      <c r="CQ169" s="49"/>
      <c r="CS169" s="49"/>
      <c r="CU169" s="49"/>
      <c r="CW169" s="49"/>
      <c r="CY169" s="49"/>
      <c r="DA169" s="49"/>
      <c r="DC169" s="49"/>
      <c r="DE169" s="49"/>
      <c r="DG169" s="49"/>
      <c r="DI169" s="49"/>
      <c r="DK169" s="49"/>
      <c r="DM169" s="49"/>
      <c r="DO169" s="49"/>
      <c r="DQ169" s="49"/>
      <c r="DS169" s="49"/>
      <c r="DW169" s="254"/>
      <c r="DX169" s="254"/>
      <c r="DY169" s="254"/>
      <c r="EA169" s="254"/>
    </row>
    <row r="170" spans="1:133" s="2" customFormat="1" ht="15.75" hidden="1" customHeight="1">
      <c r="A170" s="156"/>
      <c r="B170" s="156"/>
      <c r="C170" s="58"/>
      <c r="D170" s="218"/>
      <c r="E170" s="487"/>
      <c r="F170" s="462"/>
      <c r="G170" s="794"/>
      <c r="H170" s="35"/>
      <c r="I170" s="42"/>
      <c r="J170" s="422"/>
      <c r="K170" s="35"/>
      <c r="L170" s="43"/>
      <c r="M170" s="43"/>
      <c r="N170" s="43"/>
      <c r="O170" s="43"/>
      <c r="P170" s="43"/>
      <c r="Q170" s="43"/>
      <c r="R170" s="43"/>
      <c r="S170" s="43"/>
      <c r="T170" s="43"/>
      <c r="U170" s="58"/>
      <c r="V170" s="156"/>
      <c r="W170" s="58"/>
      <c r="X170" s="156"/>
      <c r="Y170" s="58"/>
      <c r="Z170" s="156"/>
      <c r="AA170" s="58"/>
      <c r="AB170" s="156"/>
      <c r="AC170" s="58"/>
      <c r="AD170" s="156"/>
      <c r="AE170" s="58"/>
      <c r="AF170" s="156"/>
      <c r="AG170" s="58"/>
      <c r="AH170" s="156"/>
      <c r="AI170" s="58"/>
      <c r="AJ170" s="156"/>
      <c r="AK170" s="58"/>
      <c r="AL170" s="156"/>
      <c r="AM170" s="58"/>
      <c r="AN170" s="156"/>
      <c r="AO170" s="58"/>
      <c r="AP170" s="156"/>
      <c r="AQ170" s="58"/>
      <c r="AR170" s="156"/>
      <c r="AS170" s="58"/>
      <c r="AT170" s="156"/>
      <c r="AU170" s="58"/>
      <c r="AV170" s="156"/>
      <c r="AW170" s="58"/>
      <c r="AX170" s="156"/>
      <c r="AY170" s="58"/>
      <c r="AZ170" s="156"/>
      <c r="BA170" s="58"/>
      <c r="BB170" s="156"/>
      <c r="BC170" s="58"/>
      <c r="BD170" s="156"/>
      <c r="BE170" s="58"/>
      <c r="BF170" s="156"/>
      <c r="BG170" s="58"/>
      <c r="BH170" s="156"/>
      <c r="BI170" s="58"/>
      <c r="BJ170" s="156"/>
      <c r="BK170" s="58"/>
      <c r="BL170" s="156"/>
      <c r="BM170" s="58"/>
      <c r="BN170" s="156"/>
      <c r="BO170" s="58"/>
      <c r="BP170" s="156"/>
      <c r="BQ170" s="58"/>
      <c r="BR170" s="156"/>
      <c r="BS170" s="58"/>
      <c r="BT170" s="156"/>
      <c r="BU170" s="58"/>
      <c r="BV170" s="156"/>
      <c r="BW170" s="58"/>
      <c r="BX170" s="156"/>
      <c r="BY170" s="58"/>
      <c r="BZ170" s="156"/>
      <c r="CA170" s="58"/>
      <c r="CB170" s="156"/>
      <c r="CC170" s="58"/>
      <c r="CD170" s="156"/>
      <c r="CE170" s="58"/>
      <c r="CF170" s="156"/>
      <c r="CG170" s="58"/>
      <c r="CH170" s="156"/>
      <c r="CI170" s="58"/>
      <c r="CJ170" s="156"/>
      <c r="CK170" s="58"/>
      <c r="CL170" s="156"/>
      <c r="CM170" s="58"/>
      <c r="CN170" s="156"/>
      <c r="CO170" s="58"/>
      <c r="CP170" s="156"/>
      <c r="CQ170" s="58"/>
      <c r="CR170" s="156"/>
      <c r="CS170" s="58"/>
      <c r="CT170" s="156"/>
      <c r="CU170" s="58"/>
      <c r="CV170" s="156"/>
      <c r="CW170" s="58"/>
      <c r="CX170" s="156"/>
      <c r="CY170" s="58"/>
      <c r="CZ170" s="156"/>
      <c r="DA170" s="58"/>
      <c r="DB170" s="156"/>
      <c r="DC170" s="58"/>
      <c r="DD170" s="156"/>
      <c r="DE170" s="58"/>
      <c r="DF170" s="156"/>
      <c r="DG170" s="58"/>
      <c r="DH170" s="156"/>
      <c r="DI170" s="58"/>
      <c r="DJ170" s="156"/>
      <c r="DK170" s="58"/>
      <c r="DL170" s="156"/>
      <c r="DM170" s="58"/>
      <c r="DN170" s="156"/>
      <c r="DO170" s="58"/>
      <c r="DP170" s="156"/>
      <c r="DQ170" s="58"/>
      <c r="DR170" s="156"/>
      <c r="DS170" s="58"/>
      <c r="DT170" s="156"/>
      <c r="DU170" s="11"/>
      <c r="DV170" s="156"/>
      <c r="DW170" s="183"/>
      <c r="DX170" s="156"/>
      <c r="DY170" s="23"/>
    </row>
    <row r="171" spans="1:133" s="156" customFormat="1" ht="34.5" hidden="1" customHeight="1">
      <c r="A171" s="15" t="s">
        <v>11</v>
      </c>
      <c r="B171" s="15" t="s">
        <v>1011</v>
      </c>
      <c r="C171" s="504" t="s">
        <v>12</v>
      </c>
      <c r="D171" s="38" t="s">
        <v>39</v>
      </c>
      <c r="E171" s="411"/>
      <c r="F171" s="343" t="s">
        <v>14</v>
      </c>
      <c r="G171" s="478"/>
      <c r="H171" s="291" t="s">
        <v>1611</v>
      </c>
      <c r="I171" s="256" t="s">
        <v>1612</v>
      </c>
      <c r="J171" s="423"/>
      <c r="K171" s="291"/>
      <c r="L171" s="333" t="s">
        <v>1353</v>
      </c>
      <c r="M171" s="333" t="s">
        <v>1482</v>
      </c>
      <c r="N171" s="333"/>
      <c r="O171" s="333" t="s">
        <v>1482</v>
      </c>
      <c r="P171" s="333"/>
      <c r="Q171" s="333" t="s">
        <v>1482</v>
      </c>
      <c r="R171" s="333"/>
      <c r="S171" s="1116" t="s">
        <v>876</v>
      </c>
      <c r="T171" s="1116"/>
      <c r="U171" s="15">
        <v>3</v>
      </c>
      <c r="V171" s="766"/>
      <c r="W171" s="15">
        <v>10</v>
      </c>
      <c r="X171" s="766"/>
      <c r="Y171" s="15">
        <v>17</v>
      </c>
      <c r="Z171" s="766"/>
      <c r="AA171" s="15">
        <v>24</v>
      </c>
      <c r="AB171" s="766"/>
      <c r="AC171" s="15">
        <v>7</v>
      </c>
      <c r="AD171" s="766"/>
      <c r="AE171" s="15"/>
      <c r="AF171" s="766"/>
      <c r="AG171" s="15">
        <v>14</v>
      </c>
      <c r="AH171" s="766"/>
      <c r="AI171" s="15">
        <v>28</v>
      </c>
      <c r="AJ171" s="766"/>
      <c r="AK171" s="15">
        <v>7</v>
      </c>
      <c r="AL171" s="766"/>
      <c r="AM171" s="15">
        <v>14</v>
      </c>
      <c r="AN171" s="766"/>
      <c r="AO171" s="15"/>
      <c r="AP171" s="766"/>
      <c r="AQ171" s="15">
        <v>21</v>
      </c>
      <c r="AR171" s="766"/>
      <c r="AS171" s="15">
        <v>28</v>
      </c>
      <c r="AT171" s="766"/>
      <c r="AU171" s="15">
        <v>4</v>
      </c>
      <c r="AV171" s="766"/>
      <c r="AW171" s="15">
        <v>11</v>
      </c>
      <c r="AX171" s="766"/>
      <c r="AY171" s="15"/>
      <c r="AZ171" s="766"/>
      <c r="BA171" s="15">
        <v>25</v>
      </c>
      <c r="BB171" s="766"/>
      <c r="BC171" s="15">
        <v>2</v>
      </c>
      <c r="BD171" s="766"/>
      <c r="BE171" s="15">
        <v>9</v>
      </c>
      <c r="BF171" s="766"/>
      <c r="BG171" s="15">
        <v>16</v>
      </c>
      <c r="BH171" s="766"/>
      <c r="BI171" s="15">
        <v>30</v>
      </c>
      <c r="BJ171" s="766"/>
      <c r="BK171" s="15">
        <v>6</v>
      </c>
      <c r="BL171" s="766"/>
      <c r="BM171" s="15">
        <v>13</v>
      </c>
      <c r="BN171" s="766"/>
      <c r="BO171" s="15"/>
      <c r="BP171" s="766"/>
      <c r="BQ171" s="15">
        <v>20</v>
      </c>
      <c r="BR171" s="766"/>
      <c r="BS171" s="15">
        <v>27</v>
      </c>
      <c r="BT171" s="766"/>
      <c r="BU171" s="15">
        <v>4</v>
      </c>
      <c r="BV171" s="766"/>
      <c r="BW171" s="15">
        <v>11</v>
      </c>
      <c r="BX171" s="766"/>
      <c r="BY171" s="15"/>
      <c r="BZ171" s="766"/>
      <c r="CA171" s="15">
        <v>25</v>
      </c>
      <c r="CB171" s="766"/>
      <c r="CC171" s="15">
        <v>1</v>
      </c>
      <c r="CD171" s="766"/>
      <c r="CE171" s="15">
        <v>8</v>
      </c>
      <c r="CF171" s="766"/>
      <c r="CG171" s="15">
        <v>15</v>
      </c>
      <c r="CH171" s="766"/>
      <c r="CI171" s="15">
        <v>29</v>
      </c>
      <c r="CJ171" s="766"/>
      <c r="CK171" s="15">
        <v>5</v>
      </c>
      <c r="CL171" s="766"/>
      <c r="CM171" s="15">
        <v>12</v>
      </c>
      <c r="CN171" s="766"/>
      <c r="CO171" s="15"/>
      <c r="CP171" s="766"/>
      <c r="CQ171" s="15"/>
      <c r="CR171" s="766"/>
      <c r="CS171" s="15">
        <v>26</v>
      </c>
      <c r="CT171" s="766"/>
      <c r="CU171" s="15">
        <v>3</v>
      </c>
      <c r="CV171" s="766"/>
      <c r="CW171" s="15">
        <v>10</v>
      </c>
      <c r="CX171" s="766"/>
      <c r="CY171" s="15">
        <v>24</v>
      </c>
      <c r="CZ171" s="766"/>
      <c r="DA171" s="15">
        <v>31</v>
      </c>
      <c r="DB171" s="766"/>
      <c r="DC171" s="15">
        <v>7</v>
      </c>
      <c r="DD171" s="766"/>
      <c r="DE171" s="15">
        <v>14</v>
      </c>
      <c r="DF171" s="766"/>
      <c r="DG171" s="15">
        <v>21</v>
      </c>
      <c r="DH171" s="766"/>
      <c r="DI171" s="15">
        <v>28</v>
      </c>
      <c r="DJ171" s="766"/>
      <c r="DK171" s="15">
        <v>5</v>
      </c>
      <c r="DL171" s="766"/>
      <c r="DM171" s="15">
        <v>12</v>
      </c>
      <c r="DN171" s="766"/>
      <c r="DO171" s="15"/>
      <c r="DP171" s="766"/>
      <c r="DQ171" s="15">
        <v>19</v>
      </c>
      <c r="DR171" s="766"/>
      <c r="DS171" s="15">
        <v>26</v>
      </c>
      <c r="DT171" s="766"/>
      <c r="DU171" s="12" t="s">
        <v>876</v>
      </c>
      <c r="DV171" s="13"/>
      <c r="DW171" s="12" t="s">
        <v>877</v>
      </c>
      <c r="DX171" s="157"/>
      <c r="DY171" s="14" t="s">
        <v>1482</v>
      </c>
    </row>
    <row r="172" spans="1:133" s="245" customFormat="1" ht="21" hidden="1" customHeight="1">
      <c r="A172" s="187"/>
      <c r="B172" s="187"/>
      <c r="C172" s="38" t="s">
        <v>98</v>
      </c>
      <c r="D172" s="556" t="s">
        <v>1192</v>
      </c>
      <c r="E172" s="488"/>
      <c r="F172" s="457">
        <v>44321</v>
      </c>
      <c r="G172" s="788"/>
      <c r="H172" s="272" t="s">
        <v>748</v>
      </c>
      <c r="I172" s="27">
        <v>44327</v>
      </c>
      <c r="J172" s="424"/>
      <c r="K172" s="272"/>
      <c r="L172" s="16">
        <v>0</v>
      </c>
      <c r="M172" s="16">
        <v>0</v>
      </c>
      <c r="N172" s="16">
        <v>0</v>
      </c>
      <c r="O172" s="16">
        <v>0</v>
      </c>
      <c r="P172" s="16"/>
      <c r="Q172" s="16">
        <v>0</v>
      </c>
      <c r="R172" s="16"/>
      <c r="S172" s="1114">
        <v>0</v>
      </c>
      <c r="T172" s="1114"/>
      <c r="U172" s="15"/>
      <c r="V172" s="769"/>
      <c r="W172" s="16"/>
      <c r="X172" s="776"/>
      <c r="Y172" s="15"/>
      <c r="Z172" s="769"/>
      <c r="AA172" s="15"/>
      <c r="AB172" s="769"/>
      <c r="AC172" s="15"/>
      <c r="AD172" s="769"/>
      <c r="AE172" s="15"/>
      <c r="AF172" s="769"/>
      <c r="AG172" s="15"/>
      <c r="AH172" s="769"/>
      <c r="AI172" s="15"/>
      <c r="AJ172" s="769"/>
      <c r="AK172" s="15"/>
      <c r="AL172" s="769"/>
      <c r="AM172" s="15"/>
      <c r="AN172" s="769"/>
      <c r="AO172" s="15"/>
      <c r="AP172" s="769"/>
      <c r="AQ172" s="15"/>
      <c r="AR172" s="769"/>
      <c r="AS172" s="15"/>
      <c r="AT172" s="769"/>
      <c r="AU172" s="15"/>
      <c r="AV172" s="769"/>
      <c r="AW172" s="15"/>
      <c r="AX172" s="769"/>
      <c r="AY172" s="15"/>
      <c r="AZ172" s="769"/>
      <c r="BA172" s="15"/>
      <c r="BB172" s="769"/>
      <c r="BC172" s="15"/>
      <c r="BD172" s="769"/>
      <c r="BE172" s="15"/>
      <c r="BF172" s="769"/>
      <c r="BG172" s="15"/>
      <c r="BH172" s="769"/>
      <c r="BI172" s="15"/>
      <c r="BJ172" s="769"/>
      <c r="BK172" s="15"/>
      <c r="BL172" s="769"/>
      <c r="BM172" s="15"/>
      <c r="BN172" s="769"/>
      <c r="BO172" s="15"/>
      <c r="BP172" s="769"/>
      <c r="BQ172" s="15"/>
      <c r="BR172" s="769"/>
      <c r="BS172" s="15"/>
      <c r="BT172" s="769"/>
      <c r="BU172" s="15"/>
      <c r="BV172" s="770"/>
      <c r="BW172" s="15"/>
      <c r="BX172" s="770"/>
      <c r="BY172" s="15"/>
      <c r="BZ172" s="770"/>
      <c r="CA172" s="15"/>
      <c r="CB172" s="770"/>
      <c r="CC172" s="15"/>
      <c r="CD172" s="770"/>
      <c r="CE172" s="15"/>
      <c r="CF172" s="770"/>
      <c r="CG172" s="15"/>
      <c r="CH172" s="770"/>
      <c r="CI172" s="15"/>
      <c r="CJ172" s="770"/>
      <c r="CK172" s="15"/>
      <c r="CL172" s="770"/>
      <c r="CM172" s="15"/>
      <c r="CN172" s="770"/>
      <c r="CO172" s="15"/>
      <c r="CP172" s="770"/>
      <c r="CQ172" s="15"/>
      <c r="CR172" s="770"/>
      <c r="CS172" s="15"/>
      <c r="CT172" s="770"/>
      <c r="CU172" s="15"/>
      <c r="CV172" s="770"/>
      <c r="CW172" s="15"/>
      <c r="CX172" s="770"/>
      <c r="CY172" s="15"/>
      <c r="CZ172" s="770"/>
      <c r="DA172" s="15"/>
      <c r="DB172" s="770"/>
      <c r="DC172" s="15"/>
      <c r="DD172" s="770"/>
      <c r="DE172" s="15"/>
      <c r="DF172" s="770"/>
      <c r="DG172" s="15"/>
      <c r="DH172" s="770"/>
      <c r="DI172" s="15"/>
      <c r="DJ172" s="770"/>
      <c r="DK172" s="15"/>
      <c r="DL172" s="770"/>
      <c r="DM172" s="15"/>
      <c r="DN172" s="770"/>
      <c r="DO172" s="15"/>
      <c r="DP172" s="770"/>
      <c r="DQ172" s="15"/>
      <c r="DR172" s="770"/>
      <c r="DS172" s="15"/>
      <c r="DT172" s="770"/>
      <c r="DU172" s="168">
        <f>COUNT(U172:BS172)</f>
        <v>0</v>
      </c>
      <c r="DV172" s="2"/>
      <c r="DW172" s="168">
        <f>COUNT(BU172:DS172)</f>
        <v>0</v>
      </c>
      <c r="DX172" s="2"/>
      <c r="DY172" s="15">
        <f>SUM(DU172,DW172)</f>
        <v>0</v>
      </c>
    </row>
    <row r="173" spans="1:133" s="245" customFormat="1" ht="21" hidden="1" customHeight="1">
      <c r="A173" s="187"/>
      <c r="B173" s="187"/>
      <c r="C173" s="38" t="s">
        <v>32</v>
      </c>
      <c r="D173" s="556" t="s">
        <v>1249</v>
      </c>
      <c r="E173" s="488"/>
      <c r="F173" s="457">
        <v>44347</v>
      </c>
      <c r="G173" s="788"/>
      <c r="H173" s="272" t="s">
        <v>748</v>
      </c>
      <c r="I173" s="27">
        <v>44326</v>
      </c>
      <c r="J173" s="424"/>
      <c r="K173" s="272"/>
      <c r="L173" s="16">
        <v>1</v>
      </c>
      <c r="M173" s="16">
        <v>0</v>
      </c>
      <c r="N173" s="16">
        <v>1</v>
      </c>
      <c r="O173" s="16">
        <v>0</v>
      </c>
      <c r="P173" s="16"/>
      <c r="Q173" s="16">
        <v>0</v>
      </c>
      <c r="R173" s="16"/>
      <c r="S173" s="1114">
        <v>0</v>
      </c>
      <c r="T173" s="1114"/>
      <c r="U173" s="15"/>
      <c r="V173" s="769"/>
      <c r="W173" s="16"/>
      <c r="X173" s="776"/>
      <c r="Y173" s="15"/>
      <c r="Z173" s="769"/>
      <c r="AA173" s="15"/>
      <c r="AB173" s="769"/>
      <c r="AC173" s="15"/>
      <c r="AD173" s="769"/>
      <c r="AE173" s="15"/>
      <c r="AF173" s="769"/>
      <c r="AG173" s="15"/>
      <c r="AH173" s="769"/>
      <c r="AI173" s="15"/>
      <c r="AJ173" s="769"/>
      <c r="AK173" s="15"/>
      <c r="AL173" s="769"/>
      <c r="AM173" s="15"/>
      <c r="AN173" s="769"/>
      <c r="AO173" s="15"/>
      <c r="AP173" s="769"/>
      <c r="AQ173" s="15"/>
      <c r="AR173" s="769"/>
      <c r="AS173" s="15"/>
      <c r="AT173" s="769"/>
      <c r="AU173" s="15"/>
      <c r="AV173" s="769"/>
      <c r="AW173" s="15"/>
      <c r="AX173" s="769"/>
      <c r="AY173" s="15"/>
      <c r="AZ173" s="769"/>
      <c r="BA173" s="15"/>
      <c r="BB173" s="769"/>
      <c r="BC173" s="15"/>
      <c r="BD173" s="769"/>
      <c r="BE173" s="15"/>
      <c r="BF173" s="769"/>
      <c r="BG173" s="15"/>
      <c r="BH173" s="769"/>
      <c r="BI173" s="15"/>
      <c r="BJ173" s="769"/>
      <c r="BK173" s="15"/>
      <c r="BL173" s="769"/>
      <c r="BM173" s="15"/>
      <c r="BN173" s="769"/>
      <c r="BO173" s="15"/>
      <c r="BP173" s="769"/>
      <c r="BQ173" s="15"/>
      <c r="BR173" s="769"/>
      <c r="BS173" s="15"/>
      <c r="BT173" s="769"/>
      <c r="BU173" s="15"/>
      <c r="BV173" s="770"/>
      <c r="BW173" s="15"/>
      <c r="BX173" s="770"/>
      <c r="BY173" s="15"/>
      <c r="BZ173" s="770"/>
      <c r="CA173" s="15"/>
      <c r="CB173" s="770"/>
      <c r="CC173" s="15"/>
      <c r="CD173" s="770"/>
      <c r="CE173" s="15"/>
      <c r="CF173" s="770"/>
      <c r="CG173" s="15"/>
      <c r="CH173" s="770"/>
      <c r="CI173" s="15"/>
      <c r="CJ173" s="770"/>
      <c r="CK173" s="15"/>
      <c r="CL173" s="770"/>
      <c r="CM173" s="15"/>
      <c r="CN173" s="770"/>
      <c r="CO173" s="15"/>
      <c r="CP173" s="770"/>
      <c r="CQ173" s="15"/>
      <c r="CR173" s="770"/>
      <c r="CS173" s="15"/>
      <c r="CT173" s="770"/>
      <c r="CU173" s="15"/>
      <c r="CV173" s="770"/>
      <c r="CW173" s="15"/>
      <c r="CX173" s="770"/>
      <c r="CY173" s="15"/>
      <c r="CZ173" s="770"/>
      <c r="DA173" s="15"/>
      <c r="DB173" s="770"/>
      <c r="DC173" s="15"/>
      <c r="DD173" s="770"/>
      <c r="DE173" s="15"/>
      <c r="DF173" s="770"/>
      <c r="DG173" s="15"/>
      <c r="DH173" s="770"/>
      <c r="DI173" s="15"/>
      <c r="DJ173" s="770"/>
      <c r="DK173" s="15"/>
      <c r="DL173" s="770"/>
      <c r="DM173" s="15"/>
      <c r="DN173" s="770"/>
      <c r="DO173" s="15"/>
      <c r="DP173" s="770"/>
      <c r="DQ173" s="15"/>
      <c r="DR173" s="770"/>
      <c r="DS173" s="15"/>
      <c r="DT173" s="770"/>
      <c r="DU173" s="168">
        <f>COUNT(U173:BS173)</f>
        <v>0</v>
      </c>
      <c r="DV173" s="2"/>
      <c r="DW173" s="168">
        <f>COUNT(BU173:DS173)</f>
        <v>0</v>
      </c>
      <c r="DX173" s="2"/>
      <c r="DY173" s="15">
        <f>SUM(DU173,DW173)</f>
        <v>0</v>
      </c>
      <c r="EB173" s="156"/>
      <c r="EC173" s="156"/>
    </row>
    <row r="174" spans="1:133" s="184" customFormat="1" ht="21" hidden="1" customHeight="1">
      <c r="A174" s="187"/>
      <c r="B174" s="187"/>
      <c r="C174" s="38" t="s">
        <v>19</v>
      </c>
      <c r="D174" s="556" t="s">
        <v>1195</v>
      </c>
      <c r="E174" s="488"/>
      <c r="F174" s="457">
        <v>27835</v>
      </c>
      <c r="G174" s="788"/>
      <c r="H174" s="272" t="s">
        <v>748</v>
      </c>
      <c r="I174" s="27">
        <v>31959</v>
      </c>
      <c r="J174" s="424"/>
      <c r="K174" s="272"/>
      <c r="L174" s="16">
        <v>27</v>
      </c>
      <c r="M174" s="16">
        <v>0</v>
      </c>
      <c r="N174" s="16">
        <v>27</v>
      </c>
      <c r="O174" s="16">
        <v>0</v>
      </c>
      <c r="P174" s="16"/>
      <c r="Q174" s="16">
        <v>0</v>
      </c>
      <c r="R174" s="16"/>
      <c r="S174" s="1114">
        <v>0</v>
      </c>
      <c r="T174" s="1114"/>
      <c r="U174" s="15"/>
      <c r="V174" s="769"/>
      <c r="W174" s="16"/>
      <c r="X174" s="776"/>
      <c r="Y174" s="15"/>
      <c r="Z174" s="769"/>
      <c r="AA174" s="15"/>
      <c r="AB174" s="769"/>
      <c r="AC174" s="15"/>
      <c r="AD174" s="769"/>
      <c r="AE174" s="15"/>
      <c r="AF174" s="769"/>
      <c r="AG174" s="15"/>
      <c r="AH174" s="769"/>
      <c r="AI174" s="15"/>
      <c r="AJ174" s="769"/>
      <c r="AK174" s="15"/>
      <c r="AL174" s="769"/>
      <c r="AM174" s="15"/>
      <c r="AN174" s="769"/>
      <c r="AO174" s="15"/>
      <c r="AP174" s="769"/>
      <c r="AQ174" s="15"/>
      <c r="AR174" s="769"/>
      <c r="AS174" s="15"/>
      <c r="AT174" s="769"/>
      <c r="AU174" s="15"/>
      <c r="AV174" s="769"/>
      <c r="AW174" s="15"/>
      <c r="AX174" s="769"/>
      <c r="AY174" s="15"/>
      <c r="AZ174" s="769"/>
      <c r="BA174" s="15"/>
      <c r="BB174" s="769"/>
      <c r="BC174" s="15"/>
      <c r="BD174" s="769"/>
      <c r="BE174" s="15"/>
      <c r="BF174" s="769"/>
      <c r="BG174" s="15"/>
      <c r="BH174" s="769"/>
      <c r="BI174" s="15"/>
      <c r="BJ174" s="769"/>
      <c r="BK174" s="15"/>
      <c r="BL174" s="769"/>
      <c r="BM174" s="15"/>
      <c r="BN174" s="769"/>
      <c r="BO174" s="15"/>
      <c r="BP174" s="769"/>
      <c r="BQ174" s="15"/>
      <c r="BR174" s="769"/>
      <c r="BS174" s="15"/>
      <c r="BT174" s="769"/>
      <c r="BU174" s="15"/>
      <c r="BV174" s="770"/>
      <c r="BW174" s="15"/>
      <c r="BX174" s="770"/>
      <c r="BY174" s="15"/>
      <c r="BZ174" s="770"/>
      <c r="CA174" s="15"/>
      <c r="CB174" s="770"/>
      <c r="CC174" s="15"/>
      <c r="CD174" s="770"/>
      <c r="CE174" s="15"/>
      <c r="CF174" s="770"/>
      <c r="CG174" s="15"/>
      <c r="CH174" s="770"/>
      <c r="CI174" s="15"/>
      <c r="CJ174" s="770"/>
      <c r="CK174" s="15"/>
      <c r="CL174" s="770"/>
      <c r="CM174" s="15"/>
      <c r="CN174" s="770"/>
      <c r="CO174" s="15"/>
      <c r="CP174" s="770"/>
      <c r="CQ174" s="15"/>
      <c r="CR174" s="770"/>
      <c r="CS174" s="15"/>
      <c r="CT174" s="770"/>
      <c r="CU174" s="15"/>
      <c r="CV174" s="770"/>
      <c r="CW174" s="15"/>
      <c r="CX174" s="770"/>
      <c r="CY174" s="15"/>
      <c r="CZ174" s="770"/>
      <c r="DA174" s="15"/>
      <c r="DB174" s="770"/>
      <c r="DC174" s="15"/>
      <c r="DD174" s="770"/>
      <c r="DE174" s="15"/>
      <c r="DF174" s="770"/>
      <c r="DG174" s="15"/>
      <c r="DH174" s="770"/>
      <c r="DI174" s="15"/>
      <c r="DJ174" s="770"/>
      <c r="DK174" s="15"/>
      <c r="DL174" s="770"/>
      <c r="DM174" s="15"/>
      <c r="DN174" s="770"/>
      <c r="DO174" s="15"/>
      <c r="DP174" s="770"/>
      <c r="DQ174" s="15"/>
      <c r="DR174" s="770"/>
      <c r="DS174" s="15"/>
      <c r="DT174" s="770"/>
      <c r="DU174" s="168">
        <f>COUNT(U174:BS174)</f>
        <v>0</v>
      </c>
      <c r="DV174" s="2"/>
      <c r="DW174" s="168">
        <f>COUNT(BU174:DS174)</f>
        <v>0</v>
      </c>
      <c r="DX174" s="2"/>
      <c r="DY174" s="15">
        <f>SUM(DU174,DW174)</f>
        <v>0</v>
      </c>
      <c r="DZ174" s="245"/>
      <c r="EA174" s="245"/>
    </row>
    <row r="175" spans="1:133" s="156" customFormat="1" ht="34.5" hidden="1" customHeight="1">
      <c r="A175" s="15" t="s">
        <v>11</v>
      </c>
      <c r="B175" s="15" t="s">
        <v>1011</v>
      </c>
      <c r="C175" s="504" t="s">
        <v>12</v>
      </c>
      <c r="D175" s="38" t="s">
        <v>13</v>
      </c>
      <c r="E175" s="411"/>
      <c r="F175" s="343" t="s">
        <v>14</v>
      </c>
      <c r="G175" s="478"/>
      <c r="H175" s="291" t="s">
        <v>1611</v>
      </c>
      <c r="I175" s="256" t="s">
        <v>1612</v>
      </c>
      <c r="J175" s="423"/>
      <c r="K175" s="291"/>
      <c r="L175" s="333" t="s">
        <v>1353</v>
      </c>
      <c r="M175" s="333" t="s">
        <v>1551</v>
      </c>
      <c r="N175" s="333" t="s">
        <v>1552</v>
      </c>
      <c r="O175" s="333" t="s">
        <v>1482</v>
      </c>
      <c r="P175" s="333"/>
      <c r="Q175" s="333" t="s">
        <v>1482</v>
      </c>
      <c r="R175" s="333"/>
      <c r="S175" s="1116" t="s">
        <v>876</v>
      </c>
      <c r="T175" s="1116"/>
      <c r="U175" s="15"/>
      <c r="V175" s="766"/>
      <c r="W175" s="15"/>
      <c r="X175" s="766"/>
      <c r="Y175" s="15"/>
      <c r="Z175" s="766"/>
      <c r="AA175" s="15"/>
      <c r="AB175" s="766"/>
      <c r="AC175" s="15"/>
      <c r="AD175" s="766"/>
      <c r="AE175" s="15"/>
      <c r="AF175" s="766"/>
      <c r="AG175" s="15"/>
      <c r="AH175" s="766"/>
      <c r="AI175" s="15"/>
      <c r="AJ175" s="766"/>
      <c r="AK175" s="15"/>
      <c r="AL175" s="766"/>
      <c r="AM175" s="15"/>
      <c r="AN175" s="766"/>
      <c r="AO175" s="15"/>
      <c r="AP175" s="766"/>
      <c r="AQ175" s="15"/>
      <c r="AR175" s="766"/>
      <c r="AS175" s="15"/>
      <c r="AT175" s="766"/>
      <c r="AU175" s="15"/>
      <c r="AV175" s="766"/>
      <c r="AW175" s="15"/>
      <c r="AX175" s="766"/>
      <c r="AY175" s="15"/>
      <c r="AZ175" s="766"/>
      <c r="BA175" s="15"/>
      <c r="BB175" s="766"/>
      <c r="BC175" s="15"/>
      <c r="BD175" s="766"/>
      <c r="BE175" s="15"/>
      <c r="BF175" s="766"/>
      <c r="BG175" s="15"/>
      <c r="BH175" s="766"/>
      <c r="BI175" s="15"/>
      <c r="BJ175" s="766"/>
      <c r="BK175" s="15"/>
      <c r="BL175" s="766"/>
      <c r="BM175" s="15"/>
      <c r="BN175" s="766"/>
      <c r="BO175" s="15"/>
      <c r="BP175" s="766"/>
      <c r="BQ175" s="15"/>
      <c r="BR175" s="766"/>
      <c r="BS175" s="15"/>
      <c r="BT175" s="766"/>
      <c r="BU175" s="15"/>
      <c r="BV175" s="766"/>
      <c r="BW175" s="15"/>
      <c r="BX175" s="766"/>
      <c r="BY175" s="15"/>
      <c r="BZ175" s="766"/>
      <c r="CA175" s="15"/>
      <c r="CB175" s="766"/>
      <c r="CC175" s="15"/>
      <c r="CD175" s="766"/>
      <c r="CE175" s="15"/>
      <c r="CF175" s="766"/>
      <c r="CG175" s="15"/>
      <c r="CH175" s="766"/>
      <c r="CI175" s="15"/>
      <c r="CJ175" s="766"/>
      <c r="CK175" s="15"/>
      <c r="CL175" s="766"/>
      <c r="CM175" s="15"/>
      <c r="CN175" s="766"/>
      <c r="CO175" s="15"/>
      <c r="CP175" s="766"/>
      <c r="CQ175" s="15"/>
      <c r="CR175" s="766"/>
      <c r="CS175" s="15"/>
      <c r="CT175" s="766"/>
      <c r="CU175" s="15"/>
      <c r="CV175" s="766"/>
      <c r="CW175" s="15"/>
      <c r="CX175" s="766"/>
      <c r="CY175" s="15"/>
      <c r="CZ175" s="766"/>
      <c r="DA175" s="15"/>
      <c r="DB175" s="766"/>
      <c r="DC175" s="15"/>
      <c r="DD175" s="766"/>
      <c r="DE175" s="15"/>
      <c r="DF175" s="766"/>
      <c r="DG175" s="15"/>
      <c r="DH175" s="766"/>
      <c r="DI175" s="15"/>
      <c r="DJ175" s="766"/>
      <c r="DK175" s="15"/>
      <c r="DL175" s="766"/>
      <c r="DM175" s="15"/>
      <c r="DN175" s="766"/>
      <c r="DO175" s="15"/>
      <c r="DP175" s="766"/>
      <c r="DQ175" s="15"/>
      <c r="DR175" s="766"/>
      <c r="DS175" s="15"/>
      <c r="DT175" s="766"/>
      <c r="DU175" s="12" t="s">
        <v>876</v>
      </c>
      <c r="DV175" s="13"/>
      <c r="DW175" s="12" t="s">
        <v>877</v>
      </c>
      <c r="DX175" s="157"/>
      <c r="DY175" s="14" t="s">
        <v>1482</v>
      </c>
    </row>
    <row r="176" spans="1:133" s="245" customFormat="1" ht="21" hidden="1" customHeight="1">
      <c r="A176" s="247"/>
      <c r="B176" s="247"/>
      <c r="C176" s="38" t="s">
        <v>21</v>
      </c>
      <c r="D176" s="556" t="s">
        <v>1479</v>
      </c>
      <c r="E176" s="488"/>
      <c r="F176" s="459">
        <v>44823</v>
      </c>
      <c r="G176" s="788"/>
      <c r="H176" s="248" t="s">
        <v>343</v>
      </c>
      <c r="I176" s="26">
        <v>44658</v>
      </c>
      <c r="J176" s="424"/>
      <c r="K176" s="248"/>
      <c r="L176" s="16">
        <v>0</v>
      </c>
      <c r="M176" s="16">
        <v>0</v>
      </c>
      <c r="N176" s="16">
        <v>0</v>
      </c>
      <c r="O176" s="16">
        <v>0</v>
      </c>
      <c r="P176" s="16"/>
      <c r="Q176" s="16">
        <v>0</v>
      </c>
      <c r="R176" s="16"/>
      <c r="S176" s="1114">
        <v>0</v>
      </c>
      <c r="T176" s="1114"/>
      <c r="U176" s="34"/>
      <c r="V176" s="1007"/>
      <c r="W176" s="34"/>
      <c r="X176" s="1007"/>
      <c r="Y176" s="34"/>
      <c r="Z176" s="1007"/>
      <c r="AA176" s="34"/>
      <c r="AB176" s="1007"/>
      <c r="AC176" s="34"/>
      <c r="AD176" s="1007"/>
      <c r="AE176" s="34"/>
      <c r="AF176" s="1007"/>
      <c r="AG176" s="34"/>
      <c r="AH176" s="1007"/>
      <c r="AI176" s="34"/>
      <c r="AJ176" s="1007"/>
      <c r="AK176" s="34"/>
      <c r="AL176" s="1007"/>
      <c r="AM176" s="34"/>
      <c r="AN176" s="1007"/>
      <c r="AO176" s="34"/>
      <c r="AP176" s="1007"/>
      <c r="AQ176" s="34"/>
      <c r="AR176" s="1007"/>
      <c r="AS176" s="34"/>
      <c r="AT176" s="1007"/>
      <c r="AU176" s="34"/>
      <c r="AV176" s="1007"/>
      <c r="AW176" s="34"/>
      <c r="AX176" s="1007"/>
      <c r="AY176" s="34"/>
      <c r="AZ176" s="1007"/>
      <c r="BA176" s="34"/>
      <c r="BB176" s="1007"/>
      <c r="BC176" s="34"/>
      <c r="BD176" s="1007"/>
      <c r="BE176" s="34"/>
      <c r="BF176" s="1007"/>
      <c r="BG176" s="34"/>
      <c r="BH176" s="1007"/>
      <c r="BI176" s="34"/>
      <c r="BJ176" s="1007"/>
      <c r="BK176" s="34"/>
      <c r="BL176" s="1007"/>
      <c r="BM176" s="34"/>
      <c r="BN176" s="1007"/>
      <c r="BO176" s="34"/>
      <c r="BP176" s="1007"/>
      <c r="BQ176" s="34"/>
      <c r="BR176" s="1007"/>
      <c r="BS176" s="34"/>
      <c r="BT176" s="1007"/>
      <c r="BU176" s="34"/>
      <c r="BV176" s="1007"/>
      <c r="BW176" s="34"/>
      <c r="BX176" s="1007"/>
      <c r="BY176" s="34"/>
      <c r="BZ176" s="1007"/>
      <c r="CA176" s="34"/>
      <c r="CB176" s="1007"/>
      <c r="CC176" s="34"/>
      <c r="CD176" s="1007"/>
      <c r="CE176" s="34"/>
      <c r="CF176" s="1007"/>
      <c r="CG176" s="34"/>
      <c r="CH176" s="1007"/>
      <c r="CI176" s="34"/>
      <c r="CJ176" s="1007"/>
      <c r="CK176" s="34"/>
      <c r="CL176" s="1007"/>
      <c r="CM176" s="34"/>
      <c r="CN176" s="1007"/>
      <c r="CO176" s="34"/>
      <c r="CP176" s="1007"/>
      <c r="CQ176" s="34"/>
      <c r="CR176" s="1007"/>
      <c r="CS176" s="34"/>
      <c r="CT176" s="1007"/>
      <c r="CU176" s="34"/>
      <c r="CV176" s="1007"/>
      <c r="CW176" s="34"/>
      <c r="CX176" s="1007"/>
      <c r="CY176" s="34"/>
      <c r="CZ176" s="1007"/>
      <c r="DA176" s="34"/>
      <c r="DB176" s="1007"/>
      <c r="DC176" s="34"/>
      <c r="DD176" s="1007"/>
      <c r="DE176" s="34"/>
      <c r="DF176" s="1007"/>
      <c r="DG176" s="34"/>
      <c r="DH176" s="1007"/>
      <c r="DI176" s="34"/>
      <c r="DJ176" s="1007"/>
      <c r="DK176" s="34"/>
      <c r="DL176" s="1007"/>
      <c r="DM176" s="34"/>
      <c r="DN176" s="1007"/>
      <c r="DO176" s="34"/>
      <c r="DP176" s="1007"/>
      <c r="DQ176" s="34"/>
      <c r="DR176" s="1007"/>
      <c r="DS176" s="34"/>
      <c r="DT176" s="1007"/>
      <c r="DU176" s="168">
        <f>COUNT(U176:BS176)</f>
        <v>0</v>
      </c>
      <c r="DW176" s="168">
        <f>COUNT(BU176:DS176)</f>
        <v>0</v>
      </c>
      <c r="DY176" s="15">
        <f>SUM(DU176,DW176)</f>
        <v>0</v>
      </c>
    </row>
    <row r="177" spans="1:133" s="2" customFormat="1" ht="15.75" hidden="1" customHeight="1">
      <c r="A177" s="156"/>
      <c r="B177" s="156"/>
      <c r="C177" s="58"/>
      <c r="D177" s="218"/>
      <c r="E177" s="487"/>
      <c r="F177" s="462"/>
      <c r="G177" s="794"/>
      <c r="H177" s="35"/>
      <c r="I177" s="42"/>
      <c r="J177" s="422"/>
      <c r="K177" s="35"/>
      <c r="L177" s="43"/>
      <c r="M177" s="43"/>
      <c r="N177" s="43"/>
      <c r="O177" s="43"/>
      <c r="P177" s="43"/>
      <c r="Q177" s="43"/>
      <c r="R177" s="43"/>
      <c r="S177" s="43"/>
      <c r="T177" s="43"/>
      <c r="U177" s="58"/>
      <c r="V177" s="156"/>
      <c r="W177" s="58"/>
      <c r="X177" s="156"/>
      <c r="Y177" s="58"/>
      <c r="Z177" s="156"/>
      <c r="AA177" s="58"/>
      <c r="AB177" s="156"/>
      <c r="AC177" s="58"/>
      <c r="AD177" s="156"/>
      <c r="AE177" s="58"/>
      <c r="AF177" s="156"/>
      <c r="AG177" s="58"/>
      <c r="AH177" s="156"/>
      <c r="AI177" s="58"/>
      <c r="AJ177" s="156"/>
      <c r="AK177" s="58"/>
      <c r="AL177" s="156"/>
      <c r="AM177" s="58"/>
      <c r="AN177" s="156"/>
      <c r="AO177" s="58"/>
      <c r="AP177" s="156"/>
      <c r="AQ177" s="58"/>
      <c r="AR177" s="156"/>
      <c r="AS177" s="58"/>
      <c r="AT177" s="156"/>
      <c r="AU177" s="58"/>
      <c r="AV177" s="156"/>
      <c r="AW177" s="58"/>
      <c r="AX177" s="156"/>
      <c r="AY177" s="58"/>
      <c r="AZ177" s="156"/>
      <c r="BA177" s="58"/>
      <c r="BB177" s="156"/>
      <c r="BC177" s="58"/>
      <c r="BD177" s="156"/>
      <c r="BE177" s="58"/>
      <c r="BF177" s="156"/>
      <c r="BG177" s="58"/>
      <c r="BH177" s="156"/>
      <c r="BI177" s="58"/>
      <c r="BJ177" s="156"/>
      <c r="BK177" s="58"/>
      <c r="BL177" s="156"/>
      <c r="BM177" s="58"/>
      <c r="BN177" s="156"/>
      <c r="BO177" s="58"/>
      <c r="BP177" s="156"/>
      <c r="BQ177" s="58"/>
      <c r="BR177" s="156"/>
      <c r="BS177" s="58"/>
      <c r="BT177" s="156"/>
      <c r="BU177" s="58"/>
      <c r="BV177" s="156"/>
      <c r="BW177" s="58"/>
      <c r="BX177" s="156"/>
      <c r="BY177" s="58"/>
      <c r="BZ177" s="156"/>
      <c r="CA177" s="58"/>
      <c r="CB177" s="156"/>
      <c r="CC177" s="58"/>
      <c r="CD177" s="156"/>
      <c r="CE177" s="58"/>
      <c r="CF177" s="156"/>
      <c r="CG177" s="58"/>
      <c r="CH177" s="156"/>
      <c r="CI177" s="58"/>
      <c r="CJ177" s="156"/>
      <c r="CK177" s="58"/>
      <c r="CL177" s="156"/>
      <c r="CM177" s="58"/>
      <c r="CN177" s="156"/>
      <c r="CO177" s="58"/>
      <c r="CP177" s="156"/>
      <c r="CQ177" s="58"/>
      <c r="CR177" s="156"/>
      <c r="CS177" s="58"/>
      <c r="CT177" s="156"/>
      <c r="CU177" s="58"/>
      <c r="CV177" s="156"/>
      <c r="CW177" s="58"/>
      <c r="CX177" s="156"/>
      <c r="CY177" s="58"/>
      <c r="CZ177" s="156"/>
      <c r="DA177" s="58"/>
      <c r="DB177" s="156"/>
      <c r="DC177" s="58"/>
      <c r="DD177" s="156"/>
      <c r="DE177" s="58"/>
      <c r="DF177" s="156"/>
      <c r="DG177" s="58"/>
      <c r="DH177" s="156"/>
      <c r="DI177" s="58"/>
      <c r="DJ177" s="156"/>
      <c r="DK177" s="58"/>
      <c r="DL177" s="156"/>
      <c r="DM177" s="58"/>
      <c r="DN177" s="156"/>
      <c r="DO177" s="58"/>
      <c r="DP177" s="156"/>
      <c r="DQ177" s="58"/>
      <c r="DR177" s="156"/>
      <c r="DS177" s="58"/>
      <c r="DT177" s="156"/>
      <c r="DU177" s="11"/>
      <c r="DV177" s="156"/>
      <c r="DW177" s="183"/>
      <c r="DX177" s="156"/>
      <c r="DY177" s="23"/>
    </row>
    <row r="178" spans="1:133" s="50" customFormat="1" ht="54" hidden="1" customHeight="1">
      <c r="C178" s="49"/>
      <c r="D178" s="49" t="s">
        <v>1692</v>
      </c>
      <c r="E178" s="191"/>
      <c r="F178" s="465"/>
      <c r="G178" s="191"/>
      <c r="H178" s="257"/>
      <c r="I178" s="35"/>
      <c r="J178" s="45"/>
      <c r="K178" s="257"/>
      <c r="U178" s="49"/>
      <c r="W178" s="49"/>
      <c r="Y178" s="49"/>
      <c r="AA178" s="49"/>
      <c r="AC178" s="49"/>
      <c r="AE178" s="49"/>
      <c r="AG178" s="49"/>
      <c r="AI178" s="49"/>
      <c r="AK178" s="49"/>
      <c r="AM178" s="49"/>
      <c r="AO178" s="49"/>
      <c r="AQ178" s="49"/>
      <c r="AS178" s="49"/>
      <c r="AU178" s="49"/>
      <c r="AW178" s="49"/>
      <c r="AY178" s="49"/>
      <c r="BA178" s="49"/>
      <c r="BC178" s="49"/>
      <c r="BE178" s="49"/>
      <c r="BG178" s="49"/>
      <c r="BI178" s="49"/>
      <c r="BK178" s="49"/>
      <c r="BM178" s="49"/>
      <c r="BO178" s="49"/>
      <c r="BQ178" s="49"/>
      <c r="BS178" s="49"/>
      <c r="BU178" s="49"/>
      <c r="BW178" s="49"/>
      <c r="BY178" s="49"/>
      <c r="CA178" s="49"/>
      <c r="CC178" s="49"/>
      <c r="CE178" s="49"/>
      <c r="CG178" s="49"/>
      <c r="CI178" s="49"/>
      <c r="CK178" s="49"/>
      <c r="CM178" s="49"/>
      <c r="CO178" s="49"/>
      <c r="CQ178" s="49"/>
      <c r="CS178" s="49"/>
      <c r="CU178" s="49"/>
      <c r="CW178" s="49"/>
      <c r="CY178" s="49"/>
      <c r="DA178" s="49"/>
      <c r="DC178" s="49"/>
      <c r="DE178" s="49"/>
      <c r="DG178" s="49"/>
      <c r="DI178" s="49"/>
      <c r="DK178" s="49"/>
      <c r="DM178" s="49"/>
      <c r="DO178" s="49"/>
      <c r="DQ178" s="49"/>
      <c r="DS178" s="49"/>
      <c r="DV178" s="254"/>
      <c r="DW178" s="254"/>
      <c r="DX178" s="254"/>
    </row>
    <row r="179" spans="1:133" s="209" customFormat="1" hidden="1">
      <c r="C179" s="210"/>
      <c r="D179" s="210"/>
      <c r="E179" s="491"/>
      <c r="F179" s="464"/>
      <c r="G179" s="508"/>
      <c r="H179" s="211"/>
      <c r="I179" s="211"/>
      <c r="J179" s="212"/>
      <c r="K179" s="211"/>
      <c r="L179" s="212"/>
      <c r="M179" s="212"/>
      <c r="N179" s="212"/>
      <c r="O179" s="212"/>
      <c r="P179" s="212"/>
      <c r="Q179" s="212"/>
      <c r="R179" s="212"/>
      <c r="S179" s="212"/>
      <c r="T179" s="212"/>
      <c r="U179" s="213"/>
      <c r="V179" s="103"/>
      <c r="W179" s="210"/>
      <c r="Y179" s="210"/>
      <c r="AA179" s="210"/>
      <c r="AC179" s="210"/>
      <c r="AE179" s="210"/>
      <c r="AG179" s="210"/>
      <c r="AI179" s="210"/>
      <c r="AK179" s="210"/>
      <c r="AM179" s="210"/>
      <c r="AO179" s="210"/>
      <c r="AQ179" s="210"/>
      <c r="AS179" s="210"/>
      <c r="AU179" s="210"/>
      <c r="AW179" s="210"/>
      <c r="AY179" s="210"/>
      <c r="BA179" s="210"/>
      <c r="BC179" s="210"/>
      <c r="BE179" s="210"/>
      <c r="BG179" s="210"/>
      <c r="BI179" s="213"/>
      <c r="BJ179" s="213"/>
      <c r="BK179" s="210"/>
      <c r="BM179" s="210"/>
      <c r="BN179" s="210"/>
      <c r="BO179" s="210"/>
      <c r="BP179" s="210"/>
      <c r="BQ179" s="210"/>
      <c r="BR179" s="210"/>
      <c r="BS179" s="210"/>
      <c r="BT179" s="210"/>
      <c r="BU179" s="210"/>
      <c r="BW179" s="210"/>
      <c r="BY179" s="210"/>
      <c r="CA179" s="210"/>
      <c r="CC179" s="210"/>
      <c r="CE179" s="210"/>
      <c r="CG179" s="210"/>
      <c r="CI179" s="210"/>
      <c r="CK179" s="210"/>
      <c r="CM179" s="210"/>
      <c r="CO179" s="210"/>
      <c r="CQ179" s="210"/>
      <c r="CS179" s="210"/>
      <c r="CU179" s="210"/>
      <c r="CW179" s="210"/>
      <c r="CY179" s="210"/>
      <c r="DA179" s="210"/>
      <c r="DC179" s="210"/>
      <c r="DE179" s="210"/>
      <c r="DG179" s="210"/>
      <c r="DI179" s="210"/>
      <c r="DK179" s="210"/>
      <c r="DM179" s="210"/>
      <c r="DO179" s="210"/>
      <c r="DQ179" s="210"/>
      <c r="DS179" s="210"/>
    </row>
    <row r="180" spans="1:133" s="156" customFormat="1" ht="34.5" hidden="1" customHeight="1">
      <c r="A180" s="15" t="s">
        <v>11</v>
      </c>
      <c r="B180" s="15" t="s">
        <v>1011</v>
      </c>
      <c r="C180" s="504" t="s">
        <v>12</v>
      </c>
      <c r="D180" s="38" t="s">
        <v>13</v>
      </c>
      <c r="E180" s="411"/>
      <c r="F180" s="343" t="s">
        <v>14</v>
      </c>
      <c r="G180" s="478"/>
      <c r="H180" s="256" t="s">
        <v>297</v>
      </c>
      <c r="I180" s="256" t="s">
        <v>15</v>
      </c>
      <c r="J180" s="423"/>
      <c r="K180" s="256"/>
      <c r="L180" s="333"/>
      <c r="M180" s="333" t="s">
        <v>1262</v>
      </c>
      <c r="N180" s="333"/>
      <c r="O180" s="333" t="s">
        <v>1262</v>
      </c>
      <c r="P180" s="333"/>
      <c r="Q180" s="333" t="s">
        <v>1262</v>
      </c>
      <c r="R180" s="333"/>
      <c r="S180" s="1116" t="s">
        <v>876</v>
      </c>
      <c r="T180" s="1116"/>
      <c r="U180" s="15">
        <v>4</v>
      </c>
      <c r="V180" s="766"/>
      <c r="W180" s="15">
        <v>11</v>
      </c>
      <c r="X180" s="766"/>
      <c r="Y180" s="15">
        <v>18</v>
      </c>
      <c r="Z180" s="766"/>
      <c r="AA180" s="15"/>
      <c r="AB180" s="766"/>
      <c r="AC180" s="15">
        <v>1</v>
      </c>
      <c r="AD180" s="766"/>
      <c r="AE180" s="15"/>
      <c r="AF180" s="766"/>
      <c r="AG180" s="15">
        <v>8</v>
      </c>
      <c r="AH180" s="766"/>
      <c r="AI180" s="15">
        <v>22</v>
      </c>
      <c r="AJ180" s="766"/>
      <c r="AK180" s="15">
        <v>1</v>
      </c>
      <c r="AL180" s="766"/>
      <c r="AM180" s="15">
        <v>8</v>
      </c>
      <c r="AN180" s="766"/>
      <c r="AO180" s="15"/>
      <c r="AP180" s="766"/>
      <c r="AQ180" s="15">
        <v>15</v>
      </c>
      <c r="AR180" s="766"/>
      <c r="AS180" s="15">
        <v>29</v>
      </c>
      <c r="AT180" s="766"/>
      <c r="AU180" s="15">
        <v>5</v>
      </c>
      <c r="AV180" s="766"/>
      <c r="AW180" s="15">
        <v>12</v>
      </c>
      <c r="AX180" s="766"/>
      <c r="AY180" s="15"/>
      <c r="AZ180" s="766"/>
      <c r="BA180" s="15">
        <v>26</v>
      </c>
      <c r="BB180" s="766"/>
      <c r="BC180" s="15">
        <v>3</v>
      </c>
      <c r="BD180" s="766"/>
      <c r="BE180" s="15">
        <v>10</v>
      </c>
      <c r="BF180" s="766"/>
      <c r="BG180" s="15">
        <v>17</v>
      </c>
      <c r="BH180" s="766"/>
      <c r="BI180" s="15">
        <v>31</v>
      </c>
      <c r="BJ180" s="766"/>
      <c r="BK180" s="15">
        <v>7</v>
      </c>
      <c r="BL180" s="766"/>
      <c r="BM180" s="15">
        <v>14</v>
      </c>
      <c r="BN180" s="766"/>
      <c r="BO180" s="15"/>
      <c r="BP180" s="766"/>
      <c r="BQ180" s="15">
        <v>21</v>
      </c>
      <c r="BR180" s="766"/>
      <c r="BS180" s="15">
        <v>28</v>
      </c>
      <c r="BT180" s="766"/>
      <c r="BU180" s="15">
        <v>5</v>
      </c>
      <c r="BV180" s="766"/>
      <c r="BW180" s="15">
        <v>12</v>
      </c>
      <c r="BX180" s="766"/>
      <c r="BY180" s="15"/>
      <c r="BZ180" s="766"/>
      <c r="CA180" s="15">
        <v>26</v>
      </c>
      <c r="CB180" s="766"/>
      <c r="CC180" s="15">
        <v>2</v>
      </c>
      <c r="CD180" s="766"/>
      <c r="CE180" s="15">
        <v>9</v>
      </c>
      <c r="CF180" s="766"/>
      <c r="CG180" s="15">
        <v>16</v>
      </c>
      <c r="CH180" s="766"/>
      <c r="CI180" s="15">
        <v>30</v>
      </c>
      <c r="CJ180" s="766"/>
      <c r="CK180" s="15">
        <v>6</v>
      </c>
      <c r="CL180" s="766"/>
      <c r="CM180" s="15">
        <v>13</v>
      </c>
      <c r="CN180" s="766"/>
      <c r="CO180" s="15"/>
      <c r="CP180" s="766"/>
      <c r="CQ180" s="15"/>
      <c r="CR180" s="766"/>
      <c r="CS180" s="15">
        <v>27</v>
      </c>
      <c r="CT180" s="766"/>
      <c r="CU180" s="15">
        <v>4</v>
      </c>
      <c r="CV180" s="766"/>
      <c r="CW180" s="15">
        <v>11</v>
      </c>
      <c r="CX180" s="766"/>
      <c r="CY180" s="15"/>
      <c r="CZ180" s="766"/>
      <c r="DA180" s="15">
        <v>25</v>
      </c>
      <c r="DB180" s="766"/>
      <c r="DC180" s="15">
        <v>1</v>
      </c>
      <c r="DD180" s="766"/>
      <c r="DE180" s="15">
        <v>8</v>
      </c>
      <c r="DF180" s="766"/>
      <c r="DG180" s="15">
        <v>15</v>
      </c>
      <c r="DH180" s="766"/>
      <c r="DI180" s="15">
        <v>29</v>
      </c>
      <c r="DJ180" s="766"/>
      <c r="DK180" s="15">
        <v>6</v>
      </c>
      <c r="DL180" s="766"/>
      <c r="DM180" s="15">
        <v>13</v>
      </c>
      <c r="DN180" s="766"/>
      <c r="DO180" s="15"/>
      <c r="DP180" s="766"/>
      <c r="DQ180" s="15">
        <v>20</v>
      </c>
      <c r="DR180" s="766"/>
      <c r="DS180" s="15">
        <v>27</v>
      </c>
      <c r="DT180" s="766"/>
      <c r="DU180" s="12" t="s">
        <v>876</v>
      </c>
      <c r="DV180" s="13"/>
      <c r="DW180" s="12" t="s">
        <v>877</v>
      </c>
      <c r="DX180" s="157"/>
      <c r="DY180" s="14" t="s">
        <v>1262</v>
      </c>
    </row>
    <row r="181" spans="1:133" s="245" customFormat="1" ht="21" hidden="1" customHeight="1">
      <c r="A181" s="247"/>
      <c r="B181" s="247"/>
      <c r="C181" s="38" t="s">
        <v>21</v>
      </c>
      <c r="D181" s="556" t="s">
        <v>1027</v>
      </c>
      <c r="E181" s="488"/>
      <c r="F181" s="459">
        <v>43838</v>
      </c>
      <c r="G181" s="788"/>
      <c r="H181" s="248" t="s">
        <v>923</v>
      </c>
      <c r="I181" s="26">
        <v>41950</v>
      </c>
      <c r="J181" s="424"/>
      <c r="K181" s="248"/>
      <c r="L181" s="16">
        <v>0</v>
      </c>
      <c r="M181" s="16">
        <v>0</v>
      </c>
      <c r="N181" s="16"/>
      <c r="O181" s="16">
        <v>0</v>
      </c>
      <c r="P181" s="16"/>
      <c r="Q181" s="16">
        <v>0</v>
      </c>
      <c r="R181" s="16"/>
      <c r="S181" s="1114">
        <v>0</v>
      </c>
      <c r="T181" s="1114"/>
      <c r="U181" s="34"/>
      <c r="V181" s="1007"/>
      <c r="W181" s="34"/>
      <c r="X181" s="1007"/>
      <c r="Y181" s="34"/>
      <c r="Z181" s="1007"/>
      <c r="AA181" s="34"/>
      <c r="AB181" s="1007"/>
      <c r="AC181" s="34"/>
      <c r="AD181" s="1007"/>
      <c r="AE181" s="34"/>
      <c r="AF181" s="1007"/>
      <c r="AG181" s="34"/>
      <c r="AH181" s="1007"/>
      <c r="AI181" s="34"/>
      <c r="AJ181" s="1007"/>
      <c r="AK181" s="34"/>
      <c r="AL181" s="1007"/>
      <c r="AM181" s="34"/>
      <c r="AN181" s="1007"/>
      <c r="AO181" s="34"/>
      <c r="AP181" s="1007"/>
      <c r="AQ181" s="34"/>
      <c r="AR181" s="1007"/>
      <c r="AS181" s="34"/>
      <c r="AT181" s="1007"/>
      <c r="AU181" s="34"/>
      <c r="AV181" s="1007"/>
      <c r="AW181" s="34"/>
      <c r="AX181" s="1007"/>
      <c r="AY181" s="34"/>
      <c r="AZ181" s="1007"/>
      <c r="BA181" s="34"/>
      <c r="BB181" s="1007"/>
      <c r="BC181" s="34"/>
      <c r="BD181" s="1007"/>
      <c r="BE181" s="34"/>
      <c r="BF181" s="1007"/>
      <c r="BG181" s="34"/>
      <c r="BH181" s="1007"/>
      <c r="BI181" s="34"/>
      <c r="BJ181" s="1007"/>
      <c r="BK181" s="34"/>
      <c r="BL181" s="1007"/>
      <c r="BM181" s="34"/>
      <c r="BN181" s="1007"/>
      <c r="BO181" s="34"/>
      <c r="BP181" s="1007"/>
      <c r="BQ181" s="34"/>
      <c r="BR181" s="1007"/>
      <c r="BS181" s="34"/>
      <c r="BT181" s="1007"/>
      <c r="BU181" s="34"/>
      <c r="BV181" s="1007"/>
      <c r="BW181" s="34"/>
      <c r="BX181" s="1007"/>
      <c r="BY181" s="34"/>
      <c r="BZ181" s="1007"/>
      <c r="CA181" s="34"/>
      <c r="CB181" s="1007"/>
      <c r="CC181" s="34"/>
      <c r="CD181" s="1007"/>
      <c r="CE181" s="34"/>
      <c r="CF181" s="1007"/>
      <c r="CG181" s="34"/>
      <c r="CH181" s="1007"/>
      <c r="CI181" s="34"/>
      <c r="CJ181" s="1007"/>
      <c r="CK181" s="34"/>
      <c r="CL181" s="1007"/>
      <c r="CM181" s="34"/>
      <c r="CN181" s="1007"/>
      <c r="CO181" s="34"/>
      <c r="CP181" s="1007"/>
      <c r="CQ181" s="34"/>
      <c r="CR181" s="1007"/>
      <c r="CS181" s="34"/>
      <c r="CT181" s="1007"/>
      <c r="CU181" s="34"/>
      <c r="CV181" s="1007"/>
      <c r="CW181" s="34"/>
      <c r="CX181" s="1007"/>
      <c r="CY181" s="34"/>
      <c r="CZ181" s="1007"/>
      <c r="DA181" s="34"/>
      <c r="DB181" s="1007"/>
      <c r="DC181" s="34"/>
      <c r="DD181" s="1007"/>
      <c r="DE181" s="34"/>
      <c r="DF181" s="1007"/>
      <c r="DG181" s="34"/>
      <c r="DH181" s="1007"/>
      <c r="DI181" s="34"/>
      <c r="DJ181" s="1007"/>
      <c r="DK181" s="34"/>
      <c r="DL181" s="1007"/>
      <c r="DM181" s="34"/>
      <c r="DN181" s="1007"/>
      <c r="DO181" s="34"/>
      <c r="DP181" s="1007"/>
      <c r="DQ181" s="34"/>
      <c r="DR181" s="1007"/>
      <c r="DS181" s="34"/>
      <c r="DT181" s="1007"/>
      <c r="DU181" s="168">
        <f>COUNT(U181:BS181)</f>
        <v>0</v>
      </c>
      <c r="DW181" s="168">
        <f>COUNT(BU181:DS181)</f>
        <v>0</v>
      </c>
      <c r="DY181" s="15">
        <f>SUM(DU181,DW181)</f>
        <v>0</v>
      </c>
    </row>
    <row r="182" spans="1:133" s="156" customFormat="1" ht="34.5" hidden="1" customHeight="1">
      <c r="A182" s="15" t="s">
        <v>11</v>
      </c>
      <c r="B182" s="15" t="s">
        <v>1011</v>
      </c>
      <c r="C182" s="504" t="s">
        <v>12</v>
      </c>
      <c r="D182" s="38" t="s">
        <v>39</v>
      </c>
      <c r="E182" s="411"/>
      <c r="F182" s="343" t="s">
        <v>14</v>
      </c>
      <c r="G182" s="478"/>
      <c r="H182" s="256" t="s">
        <v>297</v>
      </c>
      <c r="I182" s="256" t="s">
        <v>15</v>
      </c>
      <c r="J182" s="423"/>
      <c r="K182" s="256"/>
      <c r="L182" s="333"/>
      <c r="M182" s="333" t="s">
        <v>1262</v>
      </c>
      <c r="N182" s="333"/>
      <c r="O182" s="333" t="s">
        <v>1262</v>
      </c>
      <c r="P182" s="333"/>
      <c r="Q182" s="333" t="s">
        <v>1262</v>
      </c>
      <c r="R182" s="333"/>
      <c r="S182" s="1116" t="s">
        <v>876</v>
      </c>
      <c r="T182" s="1116"/>
      <c r="U182" s="15">
        <v>4</v>
      </c>
      <c r="V182" s="766"/>
      <c r="W182" s="15">
        <v>11</v>
      </c>
      <c r="X182" s="766"/>
      <c r="Y182" s="15">
        <v>18</v>
      </c>
      <c r="Z182" s="766"/>
      <c r="AA182" s="15"/>
      <c r="AB182" s="766"/>
      <c r="AC182" s="15">
        <v>1</v>
      </c>
      <c r="AD182" s="766"/>
      <c r="AE182" s="15"/>
      <c r="AF182" s="766"/>
      <c r="AG182" s="15">
        <v>8</v>
      </c>
      <c r="AH182" s="766"/>
      <c r="AI182" s="15">
        <v>22</v>
      </c>
      <c r="AJ182" s="766"/>
      <c r="AK182" s="15">
        <v>1</v>
      </c>
      <c r="AL182" s="766"/>
      <c r="AM182" s="15">
        <v>8</v>
      </c>
      <c r="AN182" s="766"/>
      <c r="AO182" s="15"/>
      <c r="AP182" s="766"/>
      <c r="AQ182" s="15">
        <v>15</v>
      </c>
      <c r="AR182" s="766"/>
      <c r="AS182" s="15">
        <v>29</v>
      </c>
      <c r="AT182" s="766"/>
      <c r="AU182" s="15">
        <v>5</v>
      </c>
      <c r="AV182" s="766"/>
      <c r="AW182" s="15">
        <v>12</v>
      </c>
      <c r="AX182" s="766"/>
      <c r="AY182" s="15"/>
      <c r="AZ182" s="766"/>
      <c r="BA182" s="15">
        <v>26</v>
      </c>
      <c r="BB182" s="766"/>
      <c r="BC182" s="15">
        <v>3</v>
      </c>
      <c r="BD182" s="766"/>
      <c r="BE182" s="15">
        <v>10</v>
      </c>
      <c r="BF182" s="766"/>
      <c r="BG182" s="15">
        <v>17</v>
      </c>
      <c r="BH182" s="766"/>
      <c r="BI182" s="15">
        <v>31</v>
      </c>
      <c r="BJ182" s="766"/>
      <c r="BK182" s="15">
        <v>7</v>
      </c>
      <c r="BL182" s="766"/>
      <c r="BM182" s="15">
        <v>14</v>
      </c>
      <c r="BN182" s="766"/>
      <c r="BO182" s="15"/>
      <c r="BP182" s="766"/>
      <c r="BQ182" s="15">
        <v>21</v>
      </c>
      <c r="BR182" s="766"/>
      <c r="BS182" s="15">
        <v>28</v>
      </c>
      <c r="BT182" s="766"/>
      <c r="BU182" s="15">
        <v>5</v>
      </c>
      <c r="BV182" s="766"/>
      <c r="BW182" s="15">
        <v>12</v>
      </c>
      <c r="BX182" s="766"/>
      <c r="BY182" s="15"/>
      <c r="BZ182" s="766"/>
      <c r="CA182" s="15">
        <v>26</v>
      </c>
      <c r="CB182" s="766"/>
      <c r="CC182" s="15">
        <v>2</v>
      </c>
      <c r="CD182" s="766"/>
      <c r="CE182" s="15">
        <v>9</v>
      </c>
      <c r="CF182" s="766"/>
      <c r="CG182" s="15">
        <v>16</v>
      </c>
      <c r="CH182" s="766"/>
      <c r="CI182" s="15">
        <v>30</v>
      </c>
      <c r="CJ182" s="766"/>
      <c r="CK182" s="15">
        <v>6</v>
      </c>
      <c r="CL182" s="766"/>
      <c r="CM182" s="15">
        <v>13</v>
      </c>
      <c r="CN182" s="766"/>
      <c r="CO182" s="15"/>
      <c r="CP182" s="766"/>
      <c r="CQ182" s="15"/>
      <c r="CR182" s="766"/>
      <c r="CS182" s="15">
        <v>27</v>
      </c>
      <c r="CT182" s="766"/>
      <c r="CU182" s="15">
        <v>4</v>
      </c>
      <c r="CV182" s="766"/>
      <c r="CW182" s="15">
        <v>11</v>
      </c>
      <c r="CX182" s="766"/>
      <c r="CY182" s="15"/>
      <c r="CZ182" s="766"/>
      <c r="DA182" s="15">
        <v>25</v>
      </c>
      <c r="DB182" s="766"/>
      <c r="DC182" s="15">
        <v>1</v>
      </c>
      <c r="DD182" s="766"/>
      <c r="DE182" s="15">
        <v>8</v>
      </c>
      <c r="DF182" s="766"/>
      <c r="DG182" s="15">
        <v>15</v>
      </c>
      <c r="DH182" s="766"/>
      <c r="DI182" s="15">
        <v>29</v>
      </c>
      <c r="DJ182" s="766"/>
      <c r="DK182" s="15">
        <v>6</v>
      </c>
      <c r="DL182" s="766"/>
      <c r="DM182" s="15">
        <v>13</v>
      </c>
      <c r="DN182" s="766"/>
      <c r="DO182" s="15"/>
      <c r="DP182" s="766"/>
      <c r="DQ182" s="15">
        <v>20</v>
      </c>
      <c r="DR182" s="766"/>
      <c r="DS182" s="15">
        <v>27</v>
      </c>
      <c r="DT182" s="766"/>
      <c r="DU182" s="12" t="s">
        <v>876</v>
      </c>
      <c r="DV182" s="13"/>
      <c r="DW182" s="12" t="s">
        <v>877</v>
      </c>
      <c r="DX182" s="157"/>
      <c r="DY182" s="14" t="s">
        <v>1262</v>
      </c>
    </row>
    <row r="183" spans="1:133" s="156" customFormat="1" ht="21" hidden="1" customHeight="1">
      <c r="A183" s="187"/>
      <c r="B183" s="187"/>
      <c r="C183" s="38" t="s">
        <v>58</v>
      </c>
      <c r="D183" s="556" t="s">
        <v>278</v>
      </c>
      <c r="E183" s="488"/>
      <c r="F183" s="459">
        <v>38927</v>
      </c>
      <c r="G183" s="788"/>
      <c r="H183" s="272" t="s">
        <v>923</v>
      </c>
      <c r="I183" s="27">
        <v>25062</v>
      </c>
      <c r="J183" s="424"/>
      <c r="K183" s="272"/>
      <c r="L183" s="16">
        <v>0</v>
      </c>
      <c r="M183" s="16">
        <v>0</v>
      </c>
      <c r="N183" s="16"/>
      <c r="O183" s="16">
        <v>0</v>
      </c>
      <c r="P183" s="16"/>
      <c r="Q183" s="16">
        <v>0</v>
      </c>
      <c r="R183" s="16"/>
      <c r="S183" s="1114">
        <v>0</v>
      </c>
      <c r="T183" s="1114"/>
      <c r="U183" s="15"/>
      <c r="V183" s="769"/>
      <c r="W183" s="16"/>
      <c r="X183" s="776"/>
      <c r="Y183" s="15"/>
      <c r="Z183" s="769"/>
      <c r="AA183" s="15"/>
      <c r="AB183" s="769"/>
      <c r="AC183" s="15"/>
      <c r="AD183" s="769"/>
      <c r="AE183" s="15"/>
      <c r="AF183" s="769"/>
      <c r="AG183" s="15"/>
      <c r="AH183" s="769"/>
      <c r="AI183" s="15"/>
      <c r="AJ183" s="769"/>
      <c r="AK183" s="15"/>
      <c r="AL183" s="769"/>
      <c r="AM183" s="15"/>
      <c r="AN183" s="769"/>
      <c r="AO183" s="15"/>
      <c r="AP183" s="769"/>
      <c r="AQ183" s="15"/>
      <c r="AR183" s="769"/>
      <c r="AS183" s="15"/>
      <c r="AT183" s="769"/>
      <c r="AU183" s="15"/>
      <c r="AV183" s="769"/>
      <c r="AW183" s="15"/>
      <c r="AX183" s="769"/>
      <c r="AY183" s="15"/>
      <c r="AZ183" s="769"/>
      <c r="BA183" s="15"/>
      <c r="BB183" s="769"/>
      <c r="BC183" s="15"/>
      <c r="BD183" s="769"/>
      <c r="BE183" s="15"/>
      <c r="BF183" s="769"/>
      <c r="BG183" s="15"/>
      <c r="BH183" s="769"/>
      <c r="BI183" s="15"/>
      <c r="BJ183" s="769"/>
      <c r="BK183" s="15"/>
      <c r="BL183" s="769"/>
      <c r="BM183" s="15"/>
      <c r="BN183" s="769"/>
      <c r="BO183" s="15"/>
      <c r="BP183" s="769"/>
      <c r="BQ183" s="15"/>
      <c r="BR183" s="769"/>
      <c r="BS183" s="15"/>
      <c r="BT183" s="769"/>
      <c r="BU183" s="15"/>
      <c r="BV183" s="770"/>
      <c r="BW183" s="15"/>
      <c r="BX183" s="770"/>
      <c r="BY183" s="15"/>
      <c r="BZ183" s="770"/>
      <c r="CA183" s="15"/>
      <c r="CB183" s="770"/>
      <c r="CC183" s="15"/>
      <c r="CD183" s="770"/>
      <c r="CE183" s="15"/>
      <c r="CF183" s="770"/>
      <c r="CG183" s="15"/>
      <c r="CH183" s="770"/>
      <c r="CI183" s="15"/>
      <c r="CJ183" s="770"/>
      <c r="CK183" s="15"/>
      <c r="CL183" s="770"/>
      <c r="CM183" s="15"/>
      <c r="CN183" s="770"/>
      <c r="CO183" s="15"/>
      <c r="CP183" s="770"/>
      <c r="CQ183" s="15"/>
      <c r="CR183" s="770"/>
      <c r="CS183" s="15"/>
      <c r="CT183" s="770"/>
      <c r="CU183" s="15"/>
      <c r="CV183" s="770"/>
      <c r="CW183" s="15"/>
      <c r="CX183" s="770"/>
      <c r="CY183" s="15"/>
      <c r="CZ183" s="770"/>
      <c r="DA183" s="15"/>
      <c r="DB183" s="770"/>
      <c r="DC183" s="15"/>
      <c r="DD183" s="770"/>
      <c r="DE183" s="15"/>
      <c r="DF183" s="770"/>
      <c r="DG183" s="15"/>
      <c r="DH183" s="770"/>
      <c r="DI183" s="15"/>
      <c r="DJ183" s="770"/>
      <c r="DK183" s="15"/>
      <c r="DL183" s="770"/>
      <c r="DM183" s="15"/>
      <c r="DN183" s="770"/>
      <c r="DO183" s="15"/>
      <c r="DP183" s="770"/>
      <c r="DQ183" s="15"/>
      <c r="DR183" s="770"/>
      <c r="DS183" s="15"/>
      <c r="DT183" s="770"/>
      <c r="DU183" s="168">
        <f t="shared" ref="DU183:DU190" si="33">COUNT(U183:BS183)</f>
        <v>0</v>
      </c>
      <c r="DV183" s="2"/>
      <c r="DW183" s="168">
        <f t="shared" ref="DW183:DW190" si="34">COUNT(BU183:DS183)</f>
        <v>0</v>
      </c>
      <c r="DX183" s="2"/>
      <c r="DY183" s="15">
        <f t="shared" ref="DY183:DY190" si="35">SUM(DU183,DW183)</f>
        <v>0</v>
      </c>
      <c r="DZ183" s="245"/>
      <c r="EA183" s="245"/>
      <c r="EB183" s="245"/>
      <c r="EC183" s="245"/>
    </row>
    <row r="184" spans="1:133" s="245" customFormat="1" ht="21" hidden="1" customHeight="1">
      <c r="A184" s="38"/>
      <c r="B184" s="38"/>
      <c r="C184" s="38" t="s">
        <v>50</v>
      </c>
      <c r="D184" s="556" t="s">
        <v>942</v>
      </c>
      <c r="E184" s="488"/>
      <c r="F184" s="459">
        <v>38309</v>
      </c>
      <c r="G184" s="788"/>
      <c r="H184" s="272" t="s">
        <v>923</v>
      </c>
      <c r="I184" s="27">
        <v>29881</v>
      </c>
      <c r="J184" s="424"/>
      <c r="K184" s="272"/>
      <c r="L184" s="16">
        <v>0</v>
      </c>
      <c r="M184" s="16">
        <v>0</v>
      </c>
      <c r="N184" s="16"/>
      <c r="O184" s="16">
        <v>0</v>
      </c>
      <c r="P184" s="16"/>
      <c r="Q184" s="16">
        <v>0</v>
      </c>
      <c r="R184" s="16"/>
      <c r="S184" s="1114">
        <v>0</v>
      </c>
      <c r="T184" s="1114"/>
      <c r="U184" s="15"/>
      <c r="V184" s="769"/>
      <c r="W184" s="15"/>
      <c r="X184" s="769"/>
      <c r="Y184" s="15"/>
      <c r="Z184" s="769"/>
      <c r="AA184" s="15"/>
      <c r="AB184" s="769"/>
      <c r="AC184" s="15"/>
      <c r="AD184" s="769"/>
      <c r="AE184" s="15"/>
      <c r="AF184" s="769"/>
      <c r="AG184" s="15"/>
      <c r="AH184" s="769"/>
      <c r="AI184" s="15"/>
      <c r="AJ184" s="769"/>
      <c r="AK184" s="15"/>
      <c r="AL184" s="769"/>
      <c r="AM184" s="15"/>
      <c r="AN184" s="769"/>
      <c r="AO184" s="15"/>
      <c r="AP184" s="769"/>
      <c r="AQ184" s="15"/>
      <c r="AR184" s="769"/>
      <c r="AS184" s="15"/>
      <c r="AT184" s="769"/>
      <c r="AU184" s="15"/>
      <c r="AV184" s="769"/>
      <c r="AW184" s="15"/>
      <c r="AX184" s="769"/>
      <c r="AY184" s="15"/>
      <c r="AZ184" s="769"/>
      <c r="BA184" s="15"/>
      <c r="BB184" s="769"/>
      <c r="BC184" s="15"/>
      <c r="BD184" s="769"/>
      <c r="BE184" s="15"/>
      <c r="BF184" s="769"/>
      <c r="BG184" s="15"/>
      <c r="BH184" s="769"/>
      <c r="BI184" s="15"/>
      <c r="BJ184" s="769"/>
      <c r="BK184" s="15"/>
      <c r="BL184" s="769"/>
      <c r="BM184" s="15"/>
      <c r="BN184" s="769"/>
      <c r="BO184" s="15"/>
      <c r="BP184" s="769"/>
      <c r="BQ184" s="15"/>
      <c r="BR184" s="769"/>
      <c r="BS184" s="15"/>
      <c r="BT184" s="769"/>
      <c r="BU184" s="15"/>
      <c r="BV184" s="770"/>
      <c r="BW184" s="15"/>
      <c r="BX184" s="770"/>
      <c r="BY184" s="15"/>
      <c r="BZ184" s="770"/>
      <c r="CA184" s="15"/>
      <c r="CB184" s="770"/>
      <c r="CC184" s="15"/>
      <c r="CD184" s="770"/>
      <c r="CE184" s="15"/>
      <c r="CF184" s="770"/>
      <c r="CG184" s="15"/>
      <c r="CH184" s="770"/>
      <c r="CI184" s="15"/>
      <c r="CJ184" s="770"/>
      <c r="CK184" s="15"/>
      <c r="CL184" s="770"/>
      <c r="CM184" s="15"/>
      <c r="CN184" s="770"/>
      <c r="CO184" s="15"/>
      <c r="CP184" s="770"/>
      <c r="CQ184" s="15"/>
      <c r="CR184" s="770"/>
      <c r="CS184" s="15"/>
      <c r="CT184" s="770"/>
      <c r="CU184" s="15"/>
      <c r="CV184" s="770"/>
      <c r="CW184" s="15"/>
      <c r="CX184" s="770"/>
      <c r="CY184" s="15"/>
      <c r="CZ184" s="770"/>
      <c r="DA184" s="15"/>
      <c r="DB184" s="770"/>
      <c r="DC184" s="15"/>
      <c r="DD184" s="770"/>
      <c r="DE184" s="15"/>
      <c r="DF184" s="770"/>
      <c r="DG184" s="15"/>
      <c r="DH184" s="770"/>
      <c r="DI184" s="15"/>
      <c r="DJ184" s="770"/>
      <c r="DK184" s="15"/>
      <c r="DL184" s="770"/>
      <c r="DM184" s="15"/>
      <c r="DN184" s="770"/>
      <c r="DO184" s="15"/>
      <c r="DP184" s="770"/>
      <c r="DQ184" s="15"/>
      <c r="DR184" s="770"/>
      <c r="DS184" s="15"/>
      <c r="DT184" s="770"/>
      <c r="DU184" s="168">
        <f t="shared" si="33"/>
        <v>0</v>
      </c>
      <c r="DV184" s="184"/>
      <c r="DW184" s="168">
        <f t="shared" si="34"/>
        <v>0</v>
      </c>
      <c r="DX184" s="184"/>
      <c r="DY184" s="15">
        <f t="shared" si="35"/>
        <v>0</v>
      </c>
    </row>
    <row r="185" spans="1:133" s="184" customFormat="1" ht="21" hidden="1" customHeight="1">
      <c r="A185" s="187"/>
      <c r="B185" s="187"/>
      <c r="C185" s="38" t="s">
        <v>85</v>
      </c>
      <c r="D185" s="34" t="s">
        <v>1040</v>
      </c>
      <c r="E185" s="489"/>
      <c r="F185" s="458">
        <v>43141</v>
      </c>
      <c r="G185" s="788"/>
      <c r="H185" s="272" t="s">
        <v>923</v>
      </c>
      <c r="I185" s="27">
        <v>43844</v>
      </c>
      <c r="J185" s="424"/>
      <c r="K185" s="272"/>
      <c r="L185" s="16">
        <v>0</v>
      </c>
      <c r="M185" s="16">
        <v>0</v>
      </c>
      <c r="N185" s="16"/>
      <c r="O185" s="16">
        <v>0</v>
      </c>
      <c r="P185" s="16"/>
      <c r="Q185" s="16">
        <v>0</v>
      </c>
      <c r="R185" s="16"/>
      <c r="S185" s="1114">
        <v>0</v>
      </c>
      <c r="T185" s="1114"/>
      <c r="U185" s="15"/>
      <c r="V185" s="769"/>
      <c r="W185" s="16"/>
      <c r="X185" s="776"/>
      <c r="Y185" s="15"/>
      <c r="Z185" s="769"/>
      <c r="AA185" s="15"/>
      <c r="AB185" s="769"/>
      <c r="AC185" s="15"/>
      <c r="AD185" s="769"/>
      <c r="AE185" s="15"/>
      <c r="AF185" s="769"/>
      <c r="AG185" s="15"/>
      <c r="AH185" s="769"/>
      <c r="AI185" s="15"/>
      <c r="AJ185" s="769"/>
      <c r="AK185" s="15"/>
      <c r="AL185" s="769"/>
      <c r="AM185" s="15"/>
      <c r="AN185" s="769"/>
      <c r="AO185" s="15"/>
      <c r="AP185" s="769"/>
      <c r="AQ185" s="15"/>
      <c r="AR185" s="769"/>
      <c r="AS185" s="15"/>
      <c r="AT185" s="769"/>
      <c r="AU185" s="15"/>
      <c r="AV185" s="769"/>
      <c r="AW185" s="15"/>
      <c r="AX185" s="769"/>
      <c r="AY185" s="15"/>
      <c r="AZ185" s="769"/>
      <c r="BA185" s="15"/>
      <c r="BB185" s="769"/>
      <c r="BC185" s="15"/>
      <c r="BD185" s="769"/>
      <c r="BE185" s="15"/>
      <c r="BF185" s="769"/>
      <c r="BG185" s="15"/>
      <c r="BH185" s="769"/>
      <c r="BI185" s="15"/>
      <c r="BJ185" s="769"/>
      <c r="BK185" s="15"/>
      <c r="BL185" s="769"/>
      <c r="BM185" s="15"/>
      <c r="BN185" s="769"/>
      <c r="BO185" s="15"/>
      <c r="BP185" s="769"/>
      <c r="BQ185" s="15"/>
      <c r="BR185" s="769"/>
      <c r="BS185" s="15"/>
      <c r="BT185" s="769"/>
      <c r="BU185" s="15"/>
      <c r="BV185" s="770"/>
      <c r="BW185" s="15"/>
      <c r="BX185" s="770"/>
      <c r="BY185" s="15"/>
      <c r="BZ185" s="770"/>
      <c r="CA185" s="15"/>
      <c r="CB185" s="770"/>
      <c r="CC185" s="15"/>
      <c r="CD185" s="770"/>
      <c r="CE185" s="15"/>
      <c r="CF185" s="770"/>
      <c r="CG185" s="15"/>
      <c r="CH185" s="770"/>
      <c r="CI185" s="15"/>
      <c r="CJ185" s="770"/>
      <c r="CK185" s="15"/>
      <c r="CL185" s="770"/>
      <c r="CM185" s="15"/>
      <c r="CN185" s="770"/>
      <c r="CO185" s="15"/>
      <c r="CP185" s="770"/>
      <c r="CQ185" s="15"/>
      <c r="CR185" s="770"/>
      <c r="CS185" s="15"/>
      <c r="CT185" s="770"/>
      <c r="CU185" s="15"/>
      <c r="CV185" s="770"/>
      <c r="CW185" s="15"/>
      <c r="CX185" s="770"/>
      <c r="CY185" s="15"/>
      <c r="CZ185" s="770"/>
      <c r="DA185" s="15"/>
      <c r="DB185" s="770"/>
      <c r="DC185" s="15"/>
      <c r="DD185" s="770"/>
      <c r="DE185" s="15"/>
      <c r="DF185" s="770"/>
      <c r="DG185" s="15"/>
      <c r="DH185" s="770"/>
      <c r="DI185" s="15"/>
      <c r="DJ185" s="770"/>
      <c r="DK185" s="15"/>
      <c r="DL185" s="770"/>
      <c r="DM185" s="15"/>
      <c r="DN185" s="770"/>
      <c r="DO185" s="15"/>
      <c r="DP185" s="770"/>
      <c r="DQ185" s="15"/>
      <c r="DR185" s="770"/>
      <c r="DS185" s="15"/>
      <c r="DT185" s="770"/>
      <c r="DU185" s="168">
        <f t="shared" si="33"/>
        <v>0</v>
      </c>
      <c r="DV185" s="2"/>
      <c r="DW185" s="168">
        <f t="shared" si="34"/>
        <v>0</v>
      </c>
      <c r="DX185" s="2"/>
      <c r="DY185" s="15">
        <f t="shared" si="35"/>
        <v>0</v>
      </c>
      <c r="EB185" s="245"/>
      <c r="EC185" s="245"/>
    </row>
    <row r="186" spans="1:133" s="184" customFormat="1" ht="21" hidden="1" customHeight="1">
      <c r="A186" s="187"/>
      <c r="B186" s="187"/>
      <c r="C186" s="38" t="s">
        <v>70</v>
      </c>
      <c r="D186" s="556" t="s">
        <v>132</v>
      </c>
      <c r="E186" s="488"/>
      <c r="F186" s="457">
        <v>41880</v>
      </c>
      <c r="G186" s="788"/>
      <c r="H186" s="272" t="s">
        <v>923</v>
      </c>
      <c r="I186" s="27">
        <v>21930</v>
      </c>
      <c r="J186" s="424"/>
      <c r="K186" s="272"/>
      <c r="L186" s="16">
        <v>0</v>
      </c>
      <c r="M186" s="16">
        <v>0</v>
      </c>
      <c r="N186" s="16"/>
      <c r="O186" s="16">
        <v>0</v>
      </c>
      <c r="P186" s="16"/>
      <c r="Q186" s="16">
        <v>0</v>
      </c>
      <c r="R186" s="16"/>
      <c r="S186" s="1114">
        <v>0</v>
      </c>
      <c r="T186" s="1114"/>
      <c r="U186" s="15"/>
      <c r="V186" s="769"/>
      <c r="W186" s="16"/>
      <c r="X186" s="776"/>
      <c r="Y186" s="15"/>
      <c r="Z186" s="769"/>
      <c r="AA186" s="15"/>
      <c r="AB186" s="769"/>
      <c r="AC186" s="15"/>
      <c r="AD186" s="769"/>
      <c r="AE186" s="15"/>
      <c r="AF186" s="769"/>
      <c r="AG186" s="15"/>
      <c r="AH186" s="769"/>
      <c r="AI186" s="15"/>
      <c r="AJ186" s="769"/>
      <c r="AK186" s="15"/>
      <c r="AL186" s="769"/>
      <c r="AM186" s="15"/>
      <c r="AN186" s="769"/>
      <c r="AO186" s="15"/>
      <c r="AP186" s="769"/>
      <c r="AQ186" s="15"/>
      <c r="AR186" s="769"/>
      <c r="AS186" s="15"/>
      <c r="AT186" s="769"/>
      <c r="AU186" s="15"/>
      <c r="AV186" s="769"/>
      <c r="AW186" s="15"/>
      <c r="AX186" s="769"/>
      <c r="AY186" s="15"/>
      <c r="AZ186" s="769"/>
      <c r="BA186" s="15"/>
      <c r="BB186" s="769"/>
      <c r="BC186" s="15"/>
      <c r="BD186" s="769"/>
      <c r="BE186" s="15"/>
      <c r="BF186" s="769"/>
      <c r="BG186" s="15"/>
      <c r="BH186" s="769"/>
      <c r="BI186" s="15"/>
      <c r="BJ186" s="769"/>
      <c r="BK186" s="15"/>
      <c r="BL186" s="769"/>
      <c r="BM186" s="15"/>
      <c r="BN186" s="769"/>
      <c r="BO186" s="15"/>
      <c r="BP186" s="769"/>
      <c r="BQ186" s="15"/>
      <c r="BR186" s="769"/>
      <c r="BS186" s="15"/>
      <c r="BT186" s="769"/>
      <c r="BU186" s="15"/>
      <c r="BV186" s="770"/>
      <c r="BW186" s="15"/>
      <c r="BX186" s="770"/>
      <c r="BY186" s="15"/>
      <c r="BZ186" s="770"/>
      <c r="CA186" s="15"/>
      <c r="CB186" s="770"/>
      <c r="CC186" s="15"/>
      <c r="CD186" s="770"/>
      <c r="CE186" s="15"/>
      <c r="CF186" s="770"/>
      <c r="CG186" s="15"/>
      <c r="CH186" s="770"/>
      <c r="CI186" s="15"/>
      <c r="CJ186" s="770"/>
      <c r="CK186" s="15"/>
      <c r="CL186" s="770"/>
      <c r="CM186" s="15"/>
      <c r="CN186" s="770"/>
      <c r="CO186" s="15"/>
      <c r="CP186" s="770"/>
      <c r="CQ186" s="15"/>
      <c r="CR186" s="770"/>
      <c r="CS186" s="15"/>
      <c r="CT186" s="770"/>
      <c r="CU186" s="15"/>
      <c r="CV186" s="770"/>
      <c r="CW186" s="15"/>
      <c r="CX186" s="770"/>
      <c r="CY186" s="15"/>
      <c r="CZ186" s="770"/>
      <c r="DA186" s="15"/>
      <c r="DB186" s="770"/>
      <c r="DC186" s="15"/>
      <c r="DD186" s="770"/>
      <c r="DE186" s="15"/>
      <c r="DF186" s="770"/>
      <c r="DG186" s="15"/>
      <c r="DH186" s="770"/>
      <c r="DI186" s="15"/>
      <c r="DJ186" s="770"/>
      <c r="DK186" s="15"/>
      <c r="DL186" s="770"/>
      <c r="DM186" s="15"/>
      <c r="DN186" s="770"/>
      <c r="DO186" s="15"/>
      <c r="DP186" s="770"/>
      <c r="DQ186" s="15"/>
      <c r="DR186" s="770"/>
      <c r="DS186" s="15"/>
      <c r="DT186" s="770"/>
      <c r="DU186" s="168">
        <f t="shared" si="33"/>
        <v>0</v>
      </c>
      <c r="DV186" s="2"/>
      <c r="DW186" s="168">
        <f t="shared" si="34"/>
        <v>0</v>
      </c>
      <c r="DX186" s="2"/>
      <c r="DY186" s="15">
        <f t="shared" si="35"/>
        <v>0</v>
      </c>
      <c r="DZ186" s="156"/>
      <c r="EA186" s="156"/>
      <c r="EB186" s="245"/>
      <c r="EC186" s="245"/>
    </row>
    <row r="187" spans="1:133" s="184" customFormat="1" ht="21" hidden="1" customHeight="1">
      <c r="A187" s="27"/>
      <c r="B187" s="27"/>
      <c r="C187" s="38" t="s">
        <v>36</v>
      </c>
      <c r="D187" s="556" t="s">
        <v>57</v>
      </c>
      <c r="E187" s="488"/>
      <c r="F187" s="458">
        <v>37408</v>
      </c>
      <c r="G187" s="788"/>
      <c r="H187" s="272" t="s">
        <v>923</v>
      </c>
      <c r="I187" s="27">
        <v>36222</v>
      </c>
      <c r="J187" s="424"/>
      <c r="K187" s="272"/>
      <c r="L187" s="16">
        <v>0</v>
      </c>
      <c r="M187" s="16">
        <v>0</v>
      </c>
      <c r="N187" s="16"/>
      <c r="O187" s="16">
        <v>0</v>
      </c>
      <c r="P187" s="16"/>
      <c r="Q187" s="16">
        <v>0</v>
      </c>
      <c r="R187" s="16"/>
      <c r="S187" s="1114">
        <v>0</v>
      </c>
      <c r="T187" s="1114"/>
      <c r="U187" s="15"/>
      <c r="V187" s="769"/>
      <c r="W187" s="15"/>
      <c r="X187" s="769"/>
      <c r="Y187" s="15"/>
      <c r="Z187" s="769"/>
      <c r="AA187" s="15"/>
      <c r="AB187" s="769"/>
      <c r="AC187" s="15"/>
      <c r="AD187" s="769"/>
      <c r="AE187" s="15"/>
      <c r="AF187" s="769"/>
      <c r="AG187" s="15"/>
      <c r="AH187" s="769"/>
      <c r="AI187" s="15"/>
      <c r="AJ187" s="769"/>
      <c r="AK187" s="15"/>
      <c r="AL187" s="769"/>
      <c r="AM187" s="15"/>
      <c r="AN187" s="769"/>
      <c r="AO187" s="15"/>
      <c r="AP187" s="769"/>
      <c r="AQ187" s="15"/>
      <c r="AR187" s="769"/>
      <c r="AS187" s="15"/>
      <c r="AT187" s="769"/>
      <c r="AU187" s="15"/>
      <c r="AV187" s="769"/>
      <c r="AW187" s="15"/>
      <c r="AX187" s="769"/>
      <c r="AY187" s="15"/>
      <c r="AZ187" s="769"/>
      <c r="BA187" s="15"/>
      <c r="BB187" s="769"/>
      <c r="BC187" s="15"/>
      <c r="BD187" s="769"/>
      <c r="BE187" s="15"/>
      <c r="BF187" s="769"/>
      <c r="BG187" s="15"/>
      <c r="BH187" s="769"/>
      <c r="BI187" s="15"/>
      <c r="BJ187" s="769"/>
      <c r="BK187" s="15"/>
      <c r="BL187" s="769"/>
      <c r="BM187" s="15"/>
      <c r="BN187" s="769"/>
      <c r="BO187" s="15"/>
      <c r="BP187" s="769"/>
      <c r="BQ187" s="15"/>
      <c r="BR187" s="769"/>
      <c r="BS187" s="15"/>
      <c r="BT187" s="769"/>
      <c r="BU187" s="15"/>
      <c r="BV187" s="770"/>
      <c r="BW187" s="15"/>
      <c r="BX187" s="770"/>
      <c r="BY187" s="15"/>
      <c r="BZ187" s="770"/>
      <c r="CA187" s="15"/>
      <c r="CB187" s="770"/>
      <c r="CC187" s="15"/>
      <c r="CD187" s="770"/>
      <c r="CE187" s="15"/>
      <c r="CF187" s="770"/>
      <c r="CG187" s="15"/>
      <c r="CH187" s="770"/>
      <c r="CI187" s="15"/>
      <c r="CJ187" s="770"/>
      <c r="CK187" s="15"/>
      <c r="CL187" s="770"/>
      <c r="CM187" s="15"/>
      <c r="CN187" s="770"/>
      <c r="CO187" s="15"/>
      <c r="CP187" s="770"/>
      <c r="CQ187" s="15"/>
      <c r="CR187" s="770"/>
      <c r="CS187" s="15"/>
      <c r="CT187" s="770"/>
      <c r="CU187" s="15"/>
      <c r="CV187" s="770"/>
      <c r="CW187" s="15"/>
      <c r="CX187" s="770"/>
      <c r="CY187" s="15"/>
      <c r="CZ187" s="770"/>
      <c r="DA187" s="15"/>
      <c r="DB187" s="770"/>
      <c r="DC187" s="15"/>
      <c r="DD187" s="770"/>
      <c r="DE187" s="15"/>
      <c r="DF187" s="770"/>
      <c r="DG187" s="15"/>
      <c r="DH187" s="770"/>
      <c r="DI187" s="15"/>
      <c r="DJ187" s="770"/>
      <c r="DK187" s="15"/>
      <c r="DL187" s="770"/>
      <c r="DM187" s="15"/>
      <c r="DN187" s="770"/>
      <c r="DO187" s="15"/>
      <c r="DP187" s="770"/>
      <c r="DQ187" s="15"/>
      <c r="DR187" s="770"/>
      <c r="DS187" s="15"/>
      <c r="DT187" s="770"/>
      <c r="DU187" s="168">
        <f t="shared" si="33"/>
        <v>0</v>
      </c>
      <c r="DW187" s="168">
        <f t="shared" si="34"/>
        <v>0</v>
      </c>
      <c r="DY187" s="15">
        <f t="shared" si="35"/>
        <v>0</v>
      </c>
      <c r="DZ187" s="245"/>
      <c r="EA187" s="245"/>
      <c r="EB187" s="245"/>
      <c r="EC187" s="245"/>
    </row>
    <row r="188" spans="1:133" s="184" customFormat="1" ht="21" hidden="1" customHeight="1">
      <c r="A188" s="187"/>
      <c r="B188" s="187"/>
      <c r="C188" s="38" t="s">
        <v>66</v>
      </c>
      <c r="D188" s="34" t="s">
        <v>1369</v>
      </c>
      <c r="E188" s="489"/>
      <c r="F188" s="459">
        <v>41017</v>
      </c>
      <c r="G188" s="788"/>
      <c r="H188" s="272" t="s">
        <v>923</v>
      </c>
      <c r="I188" s="27">
        <v>41085</v>
      </c>
      <c r="J188" s="424"/>
      <c r="K188" s="272"/>
      <c r="L188" s="16">
        <v>0</v>
      </c>
      <c r="M188" s="16">
        <v>0</v>
      </c>
      <c r="N188" s="16"/>
      <c r="O188" s="16">
        <v>0</v>
      </c>
      <c r="P188" s="16"/>
      <c r="Q188" s="16">
        <v>0</v>
      </c>
      <c r="R188" s="16"/>
      <c r="S188" s="1114">
        <v>0</v>
      </c>
      <c r="T188" s="1114"/>
      <c r="U188" s="15"/>
      <c r="V188" s="769"/>
      <c r="W188" s="16"/>
      <c r="X188" s="776"/>
      <c r="Y188" s="15"/>
      <c r="Z188" s="769"/>
      <c r="AA188" s="15"/>
      <c r="AB188" s="769"/>
      <c r="AC188" s="15"/>
      <c r="AD188" s="769"/>
      <c r="AE188" s="15"/>
      <c r="AF188" s="769"/>
      <c r="AG188" s="15"/>
      <c r="AH188" s="769"/>
      <c r="AI188" s="15"/>
      <c r="AJ188" s="769"/>
      <c r="AK188" s="15"/>
      <c r="AL188" s="769"/>
      <c r="AM188" s="15"/>
      <c r="AN188" s="769"/>
      <c r="AO188" s="15"/>
      <c r="AP188" s="769"/>
      <c r="AQ188" s="15"/>
      <c r="AR188" s="769"/>
      <c r="AS188" s="15"/>
      <c r="AT188" s="769"/>
      <c r="AU188" s="15"/>
      <c r="AV188" s="769"/>
      <c r="AW188" s="15"/>
      <c r="AX188" s="769"/>
      <c r="AY188" s="15"/>
      <c r="AZ188" s="769"/>
      <c r="BA188" s="15"/>
      <c r="BB188" s="769"/>
      <c r="BC188" s="15"/>
      <c r="BD188" s="769"/>
      <c r="BE188" s="15"/>
      <c r="BF188" s="769"/>
      <c r="BG188" s="15"/>
      <c r="BH188" s="769"/>
      <c r="BI188" s="15"/>
      <c r="BJ188" s="769"/>
      <c r="BK188" s="15"/>
      <c r="BL188" s="769"/>
      <c r="BM188" s="15"/>
      <c r="BN188" s="769"/>
      <c r="BO188" s="15"/>
      <c r="BP188" s="769"/>
      <c r="BQ188" s="15"/>
      <c r="BR188" s="769"/>
      <c r="BS188" s="15"/>
      <c r="BT188" s="769"/>
      <c r="BU188" s="15"/>
      <c r="BV188" s="770"/>
      <c r="BW188" s="15"/>
      <c r="BX188" s="770"/>
      <c r="BY188" s="15"/>
      <c r="BZ188" s="770"/>
      <c r="CA188" s="15"/>
      <c r="CB188" s="770"/>
      <c r="CC188" s="15"/>
      <c r="CD188" s="770"/>
      <c r="CE188" s="15"/>
      <c r="CF188" s="770"/>
      <c r="CG188" s="15"/>
      <c r="CH188" s="770"/>
      <c r="CI188" s="15"/>
      <c r="CJ188" s="770"/>
      <c r="CK188" s="15"/>
      <c r="CL188" s="770"/>
      <c r="CM188" s="15"/>
      <c r="CN188" s="770"/>
      <c r="CO188" s="15"/>
      <c r="CP188" s="770"/>
      <c r="CQ188" s="15"/>
      <c r="CR188" s="770"/>
      <c r="CS188" s="15"/>
      <c r="CT188" s="770"/>
      <c r="CU188" s="15"/>
      <c r="CV188" s="770"/>
      <c r="CW188" s="15"/>
      <c r="CX188" s="770"/>
      <c r="CY188" s="15"/>
      <c r="CZ188" s="770"/>
      <c r="DA188" s="15"/>
      <c r="DB188" s="770"/>
      <c r="DC188" s="15"/>
      <c r="DD188" s="770"/>
      <c r="DE188" s="15"/>
      <c r="DF188" s="770"/>
      <c r="DG188" s="15"/>
      <c r="DH188" s="770"/>
      <c r="DI188" s="15"/>
      <c r="DJ188" s="770"/>
      <c r="DK188" s="15"/>
      <c r="DL188" s="770"/>
      <c r="DM188" s="15"/>
      <c r="DN188" s="770"/>
      <c r="DO188" s="15"/>
      <c r="DP188" s="770"/>
      <c r="DQ188" s="15"/>
      <c r="DR188" s="770"/>
      <c r="DS188" s="15"/>
      <c r="DT188" s="770"/>
      <c r="DU188" s="168">
        <f t="shared" si="33"/>
        <v>0</v>
      </c>
      <c r="DV188" s="2"/>
      <c r="DW188" s="168">
        <f t="shared" si="34"/>
        <v>0</v>
      </c>
      <c r="DX188" s="2"/>
      <c r="DY188" s="15">
        <f t="shared" si="35"/>
        <v>0</v>
      </c>
      <c r="DZ188" s="245"/>
      <c r="EA188" s="245"/>
      <c r="EB188" s="245"/>
      <c r="EC188" s="245"/>
    </row>
    <row r="189" spans="1:133" s="245" customFormat="1" ht="21" hidden="1" customHeight="1">
      <c r="A189" s="38"/>
      <c r="B189" s="38"/>
      <c r="C189" s="38" t="s">
        <v>27</v>
      </c>
      <c r="D189" s="556" t="s">
        <v>696</v>
      </c>
      <c r="E189" s="488"/>
      <c r="F189" s="457">
        <v>33298</v>
      </c>
      <c r="G189" s="788"/>
      <c r="H189" s="272" t="s">
        <v>259</v>
      </c>
      <c r="I189" s="27">
        <v>35373</v>
      </c>
      <c r="J189" s="424"/>
      <c r="K189" s="272"/>
      <c r="L189" s="16">
        <v>0</v>
      </c>
      <c r="M189" s="16">
        <v>0</v>
      </c>
      <c r="N189" s="16"/>
      <c r="O189" s="16">
        <v>0</v>
      </c>
      <c r="P189" s="16"/>
      <c r="Q189" s="16">
        <v>0</v>
      </c>
      <c r="R189" s="16"/>
      <c r="S189" s="1114">
        <v>0</v>
      </c>
      <c r="T189" s="1114"/>
      <c r="U189" s="15"/>
      <c r="V189" s="769"/>
      <c r="W189" s="15"/>
      <c r="X189" s="769"/>
      <c r="Y189" s="15"/>
      <c r="Z189" s="769"/>
      <c r="AA189" s="15"/>
      <c r="AB189" s="769"/>
      <c r="AC189" s="15"/>
      <c r="AD189" s="769"/>
      <c r="AE189" s="15"/>
      <c r="AF189" s="769"/>
      <c r="AG189" s="15"/>
      <c r="AH189" s="769"/>
      <c r="AI189" s="15"/>
      <c r="AJ189" s="769"/>
      <c r="AK189" s="15"/>
      <c r="AL189" s="769"/>
      <c r="AM189" s="15"/>
      <c r="AN189" s="769"/>
      <c r="AO189" s="15"/>
      <c r="AP189" s="769"/>
      <c r="AQ189" s="15"/>
      <c r="AR189" s="769"/>
      <c r="AS189" s="15"/>
      <c r="AT189" s="769"/>
      <c r="AU189" s="15"/>
      <c r="AV189" s="769"/>
      <c r="AW189" s="15"/>
      <c r="AX189" s="769"/>
      <c r="AY189" s="15"/>
      <c r="AZ189" s="769"/>
      <c r="BA189" s="15"/>
      <c r="BB189" s="769"/>
      <c r="BC189" s="15"/>
      <c r="BD189" s="769"/>
      <c r="BE189" s="15"/>
      <c r="BF189" s="769"/>
      <c r="BG189" s="15"/>
      <c r="BH189" s="769"/>
      <c r="BI189" s="15"/>
      <c r="BJ189" s="769"/>
      <c r="BK189" s="15"/>
      <c r="BL189" s="769"/>
      <c r="BM189" s="15"/>
      <c r="BN189" s="769"/>
      <c r="BO189" s="15"/>
      <c r="BP189" s="769"/>
      <c r="BQ189" s="15"/>
      <c r="BR189" s="769"/>
      <c r="BS189" s="15"/>
      <c r="BT189" s="769"/>
      <c r="BU189" s="15"/>
      <c r="BV189" s="770"/>
      <c r="BW189" s="15"/>
      <c r="BX189" s="770"/>
      <c r="BY189" s="15"/>
      <c r="BZ189" s="770"/>
      <c r="CA189" s="15"/>
      <c r="CB189" s="770"/>
      <c r="CC189" s="15"/>
      <c r="CD189" s="770"/>
      <c r="CE189" s="15"/>
      <c r="CF189" s="770"/>
      <c r="CG189" s="15"/>
      <c r="CH189" s="770"/>
      <c r="CI189" s="15"/>
      <c r="CJ189" s="770"/>
      <c r="CK189" s="15"/>
      <c r="CL189" s="770"/>
      <c r="CM189" s="15"/>
      <c r="CN189" s="770"/>
      <c r="CO189" s="15"/>
      <c r="CP189" s="770"/>
      <c r="CQ189" s="15"/>
      <c r="CR189" s="770"/>
      <c r="CS189" s="15"/>
      <c r="CT189" s="770"/>
      <c r="CU189" s="15"/>
      <c r="CV189" s="770"/>
      <c r="CW189" s="15"/>
      <c r="CX189" s="770"/>
      <c r="CY189" s="15"/>
      <c r="CZ189" s="770"/>
      <c r="DA189" s="15"/>
      <c r="DB189" s="770"/>
      <c r="DC189" s="15"/>
      <c r="DD189" s="770"/>
      <c r="DE189" s="15"/>
      <c r="DF189" s="770"/>
      <c r="DG189" s="15"/>
      <c r="DH189" s="770"/>
      <c r="DI189" s="15"/>
      <c r="DJ189" s="770"/>
      <c r="DK189" s="15"/>
      <c r="DL189" s="770"/>
      <c r="DM189" s="15"/>
      <c r="DN189" s="770"/>
      <c r="DO189" s="15"/>
      <c r="DP189" s="770"/>
      <c r="DQ189" s="15"/>
      <c r="DR189" s="770"/>
      <c r="DS189" s="15"/>
      <c r="DT189" s="770"/>
      <c r="DU189" s="168">
        <f t="shared" si="33"/>
        <v>0</v>
      </c>
      <c r="DV189" s="184"/>
      <c r="DW189" s="168">
        <f t="shared" si="34"/>
        <v>0</v>
      </c>
      <c r="DX189" s="184"/>
      <c r="DY189" s="15">
        <f t="shared" si="35"/>
        <v>0</v>
      </c>
      <c r="DZ189" s="184"/>
      <c r="EA189" s="184"/>
      <c r="EB189" s="156"/>
      <c r="EC189" s="156"/>
    </row>
    <row r="190" spans="1:133" s="245" customFormat="1" ht="21" hidden="1" customHeight="1">
      <c r="A190" s="187"/>
      <c r="B190" s="187"/>
      <c r="C190" s="38" t="s">
        <v>89</v>
      </c>
      <c r="D190" s="556" t="s">
        <v>965</v>
      </c>
      <c r="E190" s="488"/>
      <c r="F190" s="458">
        <v>43292</v>
      </c>
      <c r="G190" s="788"/>
      <c r="H190" s="272" t="s">
        <v>923</v>
      </c>
      <c r="I190" s="27">
        <v>22153</v>
      </c>
      <c r="J190" s="424"/>
      <c r="K190" s="272"/>
      <c r="L190" s="16">
        <v>0</v>
      </c>
      <c r="M190" s="16">
        <v>0</v>
      </c>
      <c r="N190" s="16"/>
      <c r="O190" s="16">
        <v>0</v>
      </c>
      <c r="P190" s="16"/>
      <c r="Q190" s="16">
        <v>0</v>
      </c>
      <c r="R190" s="16"/>
      <c r="S190" s="1114">
        <v>0</v>
      </c>
      <c r="T190" s="1114"/>
      <c r="U190" s="15"/>
      <c r="V190" s="769"/>
      <c r="W190" s="16"/>
      <c r="X190" s="776"/>
      <c r="Y190" s="15"/>
      <c r="Z190" s="769"/>
      <c r="AA190" s="15"/>
      <c r="AB190" s="769"/>
      <c r="AC190" s="15"/>
      <c r="AD190" s="769"/>
      <c r="AE190" s="15"/>
      <c r="AF190" s="769"/>
      <c r="AG190" s="15"/>
      <c r="AH190" s="769"/>
      <c r="AI190" s="15"/>
      <c r="AJ190" s="769"/>
      <c r="AK190" s="15"/>
      <c r="AL190" s="769"/>
      <c r="AM190" s="15"/>
      <c r="AN190" s="769"/>
      <c r="AO190" s="15"/>
      <c r="AP190" s="769"/>
      <c r="AQ190" s="15"/>
      <c r="AR190" s="769"/>
      <c r="AS190" s="15"/>
      <c r="AT190" s="769"/>
      <c r="AU190" s="15"/>
      <c r="AV190" s="769"/>
      <c r="AW190" s="15"/>
      <c r="AX190" s="769"/>
      <c r="AY190" s="15"/>
      <c r="AZ190" s="769"/>
      <c r="BA190" s="15"/>
      <c r="BB190" s="769"/>
      <c r="BC190" s="15"/>
      <c r="BD190" s="769"/>
      <c r="BE190" s="15"/>
      <c r="BF190" s="769"/>
      <c r="BG190" s="15"/>
      <c r="BH190" s="769"/>
      <c r="BI190" s="15"/>
      <c r="BJ190" s="769"/>
      <c r="BK190" s="15"/>
      <c r="BL190" s="769"/>
      <c r="BM190" s="15"/>
      <c r="BN190" s="769"/>
      <c r="BO190" s="15"/>
      <c r="BP190" s="769"/>
      <c r="BQ190" s="15"/>
      <c r="BR190" s="769"/>
      <c r="BS190" s="15"/>
      <c r="BT190" s="769"/>
      <c r="BU190" s="15"/>
      <c r="BV190" s="770"/>
      <c r="BW190" s="15"/>
      <c r="BX190" s="770"/>
      <c r="BY190" s="15"/>
      <c r="BZ190" s="770"/>
      <c r="CA190" s="15"/>
      <c r="CB190" s="770"/>
      <c r="CC190" s="15"/>
      <c r="CD190" s="770"/>
      <c r="CE190" s="15"/>
      <c r="CF190" s="770"/>
      <c r="CG190" s="15"/>
      <c r="CH190" s="770"/>
      <c r="CI190" s="15"/>
      <c r="CJ190" s="770"/>
      <c r="CK190" s="15"/>
      <c r="CL190" s="770"/>
      <c r="CM190" s="15"/>
      <c r="CN190" s="770"/>
      <c r="CO190" s="15"/>
      <c r="CP190" s="770"/>
      <c r="CQ190" s="15"/>
      <c r="CR190" s="770"/>
      <c r="CS190" s="15"/>
      <c r="CT190" s="770"/>
      <c r="CU190" s="15"/>
      <c r="CV190" s="770"/>
      <c r="CW190" s="15"/>
      <c r="CX190" s="770"/>
      <c r="CY190" s="15"/>
      <c r="CZ190" s="770"/>
      <c r="DA190" s="15"/>
      <c r="DB190" s="770"/>
      <c r="DC190" s="15"/>
      <c r="DD190" s="770"/>
      <c r="DE190" s="15"/>
      <c r="DF190" s="770"/>
      <c r="DG190" s="15"/>
      <c r="DH190" s="770"/>
      <c r="DI190" s="15"/>
      <c r="DJ190" s="770"/>
      <c r="DK190" s="15"/>
      <c r="DL190" s="770"/>
      <c r="DM190" s="15"/>
      <c r="DN190" s="770"/>
      <c r="DO190" s="15"/>
      <c r="DP190" s="770"/>
      <c r="DQ190" s="15"/>
      <c r="DR190" s="770"/>
      <c r="DS190" s="15"/>
      <c r="DT190" s="770"/>
      <c r="DU190" s="168">
        <f t="shared" si="33"/>
        <v>0</v>
      </c>
      <c r="DV190" s="2"/>
      <c r="DW190" s="168">
        <f t="shared" si="34"/>
        <v>0</v>
      </c>
      <c r="DX190" s="2"/>
      <c r="DY190" s="15">
        <f t="shared" si="35"/>
        <v>0</v>
      </c>
    </row>
    <row r="191" spans="1:133" s="2" customFormat="1" ht="15.75" hidden="1" customHeight="1">
      <c r="A191" s="156"/>
      <c r="B191" s="156"/>
      <c r="C191" s="58"/>
      <c r="D191" s="218"/>
      <c r="E191" s="487"/>
      <c r="F191" s="462"/>
      <c r="G191" s="794"/>
      <c r="H191" s="35"/>
      <c r="I191" s="42"/>
      <c r="J191" s="422"/>
      <c r="K191" s="35"/>
      <c r="L191" s="43"/>
      <c r="M191" s="43"/>
      <c r="N191" s="43"/>
      <c r="O191" s="43"/>
      <c r="P191" s="43"/>
      <c r="Q191" s="43"/>
      <c r="R191" s="43"/>
      <c r="S191" s="43"/>
      <c r="T191" s="43"/>
      <c r="U191" s="58"/>
      <c r="V191" s="156"/>
      <c r="W191" s="58"/>
      <c r="X191" s="156"/>
      <c r="Y191" s="58"/>
      <c r="Z191" s="156"/>
      <c r="AA191" s="58"/>
      <c r="AB191" s="156"/>
      <c r="AC191" s="58"/>
      <c r="AD191" s="156"/>
      <c r="AE191" s="58"/>
      <c r="AF191" s="156"/>
      <c r="AG191" s="58"/>
      <c r="AH191" s="156"/>
      <c r="AI191" s="58"/>
      <c r="AJ191" s="156"/>
      <c r="AK191" s="58"/>
      <c r="AL191" s="156"/>
      <c r="AM191" s="58"/>
      <c r="AN191" s="156"/>
      <c r="AO191" s="58"/>
      <c r="AP191" s="156"/>
      <c r="AQ191" s="58"/>
      <c r="AR191" s="156"/>
      <c r="AS191" s="58"/>
      <c r="AT191" s="156"/>
      <c r="AU191" s="58"/>
      <c r="AV191" s="156"/>
      <c r="AW191" s="58"/>
      <c r="AX191" s="156"/>
      <c r="AY191" s="58"/>
      <c r="AZ191" s="156"/>
      <c r="BA191" s="58"/>
      <c r="BB191" s="156"/>
      <c r="BC191" s="58"/>
      <c r="BD191" s="156"/>
      <c r="BE191" s="58"/>
      <c r="BF191" s="156"/>
      <c r="BG191" s="58"/>
      <c r="BH191" s="156"/>
      <c r="BI191" s="58"/>
      <c r="BJ191" s="156"/>
      <c r="BK191" s="58"/>
      <c r="BL191" s="156"/>
      <c r="BM191" s="58"/>
      <c r="BN191" s="156"/>
      <c r="BO191" s="58"/>
      <c r="BP191" s="156"/>
      <c r="BQ191" s="58"/>
      <c r="BR191" s="156"/>
      <c r="BS191" s="58"/>
      <c r="BT191" s="156"/>
      <c r="BU191" s="58"/>
      <c r="BV191" s="156"/>
      <c r="BW191" s="58"/>
      <c r="BX191" s="156"/>
      <c r="BY191" s="58"/>
      <c r="BZ191" s="156"/>
      <c r="CA191" s="58"/>
      <c r="CB191" s="156"/>
      <c r="CC191" s="58"/>
      <c r="CD191" s="156"/>
      <c r="CE191" s="58"/>
      <c r="CF191" s="156"/>
      <c r="CG191" s="58"/>
      <c r="CH191" s="156"/>
      <c r="CI191" s="58"/>
      <c r="CJ191" s="156"/>
      <c r="CK191" s="58"/>
      <c r="CL191" s="156"/>
      <c r="CM191" s="58"/>
      <c r="CN191" s="156"/>
      <c r="CO191" s="58"/>
      <c r="CP191" s="156"/>
      <c r="CQ191" s="58"/>
      <c r="CR191" s="156"/>
      <c r="CS191" s="58"/>
      <c r="CT191" s="156"/>
      <c r="CU191" s="58"/>
      <c r="CV191" s="156"/>
      <c r="CW191" s="58"/>
      <c r="CX191" s="156"/>
      <c r="CY191" s="58"/>
      <c r="CZ191" s="156"/>
      <c r="DA191" s="58"/>
      <c r="DB191" s="156"/>
      <c r="DC191" s="58"/>
      <c r="DD191" s="156"/>
      <c r="DE191" s="58"/>
      <c r="DF191" s="156"/>
      <c r="DG191" s="58"/>
      <c r="DH191" s="156"/>
      <c r="DI191" s="58"/>
      <c r="DJ191" s="156"/>
      <c r="DK191" s="58"/>
      <c r="DL191" s="156"/>
      <c r="DM191" s="58"/>
      <c r="DN191" s="156"/>
      <c r="DO191" s="58"/>
      <c r="DP191" s="156"/>
      <c r="DQ191" s="58"/>
      <c r="DR191" s="156"/>
      <c r="DS191" s="58"/>
      <c r="DT191" s="156"/>
      <c r="DU191" s="11"/>
      <c r="DV191" s="156"/>
      <c r="DW191" s="183"/>
      <c r="DX191" s="156"/>
      <c r="DY191" s="23"/>
    </row>
    <row r="192" spans="1:133" s="50" customFormat="1" ht="54" hidden="1" customHeight="1">
      <c r="C192" s="49"/>
      <c r="D192" s="49" t="s">
        <v>1693</v>
      </c>
      <c r="E192" s="191"/>
      <c r="F192" s="465"/>
      <c r="G192" s="191"/>
      <c r="H192" s="257"/>
      <c r="I192" s="35"/>
      <c r="J192" s="45"/>
      <c r="K192" s="257"/>
      <c r="U192" s="49"/>
      <c r="W192" s="49"/>
      <c r="Y192" s="49"/>
      <c r="AA192" s="49"/>
      <c r="AC192" s="49"/>
      <c r="AE192" s="49"/>
      <c r="AG192" s="49"/>
      <c r="AI192" s="49"/>
      <c r="AK192" s="49"/>
      <c r="AM192" s="49"/>
      <c r="AO192" s="49"/>
      <c r="AQ192" s="49"/>
      <c r="AS192" s="49"/>
      <c r="AU192" s="49"/>
      <c r="AW192" s="49"/>
      <c r="AY192" s="49"/>
      <c r="BA192" s="49"/>
      <c r="BC192" s="49"/>
      <c r="BE192" s="49"/>
      <c r="BG192" s="49"/>
      <c r="BI192" s="49"/>
      <c r="BK192" s="49"/>
      <c r="BM192" s="49"/>
      <c r="BO192" s="49"/>
      <c r="BQ192" s="49"/>
      <c r="BS192" s="49"/>
      <c r="BU192" s="49"/>
      <c r="BW192" s="49"/>
      <c r="BY192" s="49"/>
      <c r="CA192" s="49"/>
      <c r="CC192" s="49"/>
      <c r="CE192" s="49"/>
      <c r="CG192" s="49"/>
      <c r="CI192" s="49"/>
      <c r="CK192" s="49"/>
      <c r="CM192" s="49"/>
      <c r="CO192" s="49"/>
      <c r="CQ192" s="49"/>
      <c r="CS192" s="49"/>
      <c r="CU192" s="49"/>
      <c r="CW192" s="49"/>
      <c r="CY192" s="49"/>
      <c r="DA192" s="49"/>
      <c r="DC192" s="49"/>
      <c r="DE192" s="49"/>
      <c r="DG192" s="49"/>
      <c r="DI192" s="49"/>
      <c r="DK192" s="49"/>
      <c r="DM192" s="49"/>
      <c r="DO192" s="49"/>
      <c r="DQ192" s="49"/>
      <c r="DS192" s="49"/>
      <c r="DU192" s="254"/>
      <c r="DV192" s="254"/>
      <c r="DW192" s="254"/>
      <c r="DY192" s="254"/>
    </row>
    <row r="193" spans="1:131" s="2" customFormat="1" ht="15.75" hidden="1" customHeight="1">
      <c r="A193" s="156"/>
      <c r="B193" s="156"/>
      <c r="C193" s="58"/>
      <c r="D193" s="218"/>
      <c r="E193" s="487"/>
      <c r="F193" s="462"/>
      <c r="G193" s="794"/>
      <c r="H193" s="35"/>
      <c r="I193" s="42"/>
      <c r="J193" s="422"/>
      <c r="K193" s="35"/>
      <c r="L193" s="43"/>
      <c r="M193" s="43"/>
      <c r="N193" s="43"/>
      <c r="O193" s="43"/>
      <c r="P193" s="43"/>
      <c r="Q193" s="43"/>
      <c r="R193" s="43"/>
      <c r="S193" s="43"/>
      <c r="T193" s="43"/>
      <c r="U193" s="58"/>
      <c r="V193" s="156"/>
      <c r="W193" s="58"/>
      <c r="X193" s="156"/>
      <c r="Y193" s="58"/>
      <c r="Z193" s="156"/>
      <c r="AA193" s="58"/>
      <c r="AB193" s="156"/>
      <c r="AC193" s="58"/>
      <c r="AD193" s="156"/>
      <c r="AE193" s="58"/>
      <c r="AF193" s="156"/>
      <c r="AG193" s="58"/>
      <c r="AH193" s="156"/>
      <c r="AI193" s="58"/>
      <c r="AJ193" s="156"/>
      <c r="AK193" s="58"/>
      <c r="AL193" s="156"/>
      <c r="AM193" s="58"/>
      <c r="AN193" s="156"/>
      <c r="AO193" s="58"/>
      <c r="AP193" s="156"/>
      <c r="AQ193" s="58"/>
      <c r="AR193" s="156"/>
      <c r="AS193" s="58"/>
      <c r="AT193" s="156"/>
      <c r="AU193" s="58"/>
      <c r="AV193" s="156"/>
      <c r="AW193" s="58"/>
      <c r="AX193" s="156"/>
      <c r="AY193" s="58"/>
      <c r="AZ193" s="156"/>
      <c r="BA193" s="58"/>
      <c r="BB193" s="156"/>
      <c r="BC193" s="58"/>
      <c r="BD193" s="156"/>
      <c r="BE193" s="58"/>
      <c r="BF193" s="156"/>
      <c r="BG193" s="58"/>
      <c r="BH193" s="156"/>
      <c r="BI193" s="58"/>
      <c r="BJ193" s="156"/>
      <c r="BK193" s="58"/>
      <c r="BL193" s="156"/>
      <c r="BM193" s="58"/>
      <c r="BN193" s="156"/>
      <c r="BO193" s="58"/>
      <c r="BP193" s="156"/>
      <c r="BQ193" s="58"/>
      <c r="BR193" s="156"/>
      <c r="BS193" s="58"/>
      <c r="BT193" s="156"/>
      <c r="BU193" s="58"/>
      <c r="BV193" s="156"/>
      <c r="BW193" s="58"/>
      <c r="BX193" s="156"/>
      <c r="BY193" s="58"/>
      <c r="BZ193" s="156"/>
      <c r="CA193" s="58"/>
      <c r="CB193" s="156"/>
      <c r="CC193" s="58"/>
      <c r="CD193" s="156"/>
      <c r="CE193" s="58"/>
      <c r="CF193" s="156"/>
      <c r="CG193" s="58"/>
      <c r="CH193" s="156"/>
      <c r="CI193" s="58"/>
      <c r="CJ193" s="156"/>
      <c r="CK193" s="58"/>
      <c r="CL193" s="156"/>
      <c r="CM193" s="58"/>
      <c r="CN193" s="156"/>
      <c r="CO193" s="58"/>
      <c r="CP193" s="156"/>
      <c r="CQ193" s="58"/>
      <c r="CR193" s="156"/>
      <c r="CS193" s="58"/>
      <c r="CT193" s="156"/>
      <c r="CU193" s="58"/>
      <c r="CV193" s="156"/>
      <c r="CW193" s="58"/>
      <c r="CX193" s="156"/>
      <c r="CY193" s="58"/>
      <c r="CZ193" s="156"/>
      <c r="DA193" s="58"/>
      <c r="DB193" s="156"/>
      <c r="DC193" s="58"/>
      <c r="DD193" s="156"/>
      <c r="DE193" s="58"/>
      <c r="DF193" s="156"/>
      <c r="DG193" s="58"/>
      <c r="DH193" s="156"/>
      <c r="DI193" s="58"/>
      <c r="DJ193" s="156"/>
      <c r="DK193" s="58"/>
      <c r="DL193" s="156"/>
      <c r="DM193" s="58"/>
      <c r="DN193" s="156"/>
      <c r="DO193" s="58"/>
      <c r="DP193" s="156"/>
      <c r="DQ193" s="58"/>
      <c r="DR193" s="156"/>
      <c r="DS193" s="58"/>
      <c r="DT193" s="156"/>
      <c r="DU193" s="11"/>
      <c r="DV193" s="156"/>
      <c r="DW193" s="183"/>
      <c r="DX193" s="156"/>
      <c r="DY193" s="23"/>
    </row>
    <row r="194" spans="1:131" s="157" customFormat="1" ht="34.5" hidden="1" customHeight="1">
      <c r="A194" s="279" t="s">
        <v>11</v>
      </c>
      <c r="B194" s="279" t="s">
        <v>1011</v>
      </c>
      <c r="C194" s="503" t="s">
        <v>12</v>
      </c>
      <c r="D194" s="288" t="s">
        <v>39</v>
      </c>
      <c r="E194" s="478"/>
      <c r="F194" s="343" t="s">
        <v>14</v>
      </c>
      <c r="G194" s="478"/>
      <c r="H194" s="318" t="s">
        <v>297</v>
      </c>
      <c r="I194" s="256" t="s">
        <v>15</v>
      </c>
      <c r="J194" s="423"/>
      <c r="K194" s="318"/>
      <c r="L194" s="333"/>
      <c r="M194" s="333" t="s">
        <v>877</v>
      </c>
      <c r="N194" s="333"/>
      <c r="O194" s="333" t="s">
        <v>877</v>
      </c>
      <c r="P194" s="333"/>
      <c r="Q194" s="333" t="s">
        <v>877</v>
      </c>
      <c r="R194" s="333"/>
      <c r="S194" s="1116">
        <v>21</v>
      </c>
      <c r="T194" s="1116"/>
      <c r="U194" s="279" t="s">
        <v>876</v>
      </c>
      <c r="V194" s="813"/>
      <c r="W194" s="279" t="s">
        <v>1350</v>
      </c>
      <c r="X194" s="813"/>
      <c r="Y194" s="279">
        <v>5</v>
      </c>
      <c r="Z194" s="825"/>
      <c r="AA194" s="279"/>
      <c r="AB194" s="825"/>
      <c r="AC194" s="279">
        <v>19</v>
      </c>
      <c r="AD194" s="825"/>
      <c r="AE194" s="279"/>
      <c r="AF194" s="825"/>
      <c r="AG194" s="279">
        <v>26</v>
      </c>
      <c r="AH194" s="825"/>
      <c r="AI194" s="279">
        <v>9</v>
      </c>
      <c r="AJ194" s="825"/>
      <c r="AK194" s="279">
        <v>16</v>
      </c>
      <c r="AL194" s="825"/>
      <c r="AM194" s="279">
        <v>23</v>
      </c>
      <c r="AN194" s="825"/>
      <c r="AO194" s="279"/>
      <c r="AP194" s="825"/>
      <c r="AQ194" s="279">
        <v>2</v>
      </c>
      <c r="AR194" s="825"/>
      <c r="AS194" s="279">
        <v>16</v>
      </c>
      <c r="AT194" s="825"/>
      <c r="AU194" s="279">
        <v>23</v>
      </c>
      <c r="AV194" s="825"/>
      <c r="AW194" s="279">
        <v>30</v>
      </c>
      <c r="AX194" s="825"/>
      <c r="AY194" s="279"/>
      <c r="AZ194" s="825"/>
      <c r="BA194" s="279">
        <v>13</v>
      </c>
      <c r="BB194" s="825"/>
      <c r="BC194" s="279">
        <v>20</v>
      </c>
      <c r="BD194" s="825"/>
      <c r="BE194" s="279">
        <v>27</v>
      </c>
      <c r="BF194" s="825"/>
      <c r="BG194" s="279">
        <v>4</v>
      </c>
      <c r="BH194" s="825"/>
      <c r="BI194" s="279">
        <v>18</v>
      </c>
      <c r="BJ194" s="825"/>
      <c r="BK194" s="279">
        <v>25</v>
      </c>
      <c r="BL194" s="825"/>
      <c r="BM194" s="279">
        <v>1</v>
      </c>
      <c r="BN194" s="825"/>
      <c r="BO194" s="279"/>
      <c r="BP194" s="825"/>
      <c r="BQ194" s="279">
        <v>8</v>
      </c>
      <c r="BR194" s="825"/>
      <c r="BS194" s="279">
        <v>15</v>
      </c>
      <c r="BT194" s="825"/>
      <c r="BU194" s="279">
        <v>22</v>
      </c>
      <c r="BV194" s="825"/>
      <c r="BW194" s="279">
        <v>29</v>
      </c>
      <c r="BX194" s="825"/>
      <c r="BY194" s="279"/>
      <c r="BZ194" s="825"/>
      <c r="CA194" s="279">
        <v>13</v>
      </c>
      <c r="CB194" s="825"/>
      <c r="CC194" s="279">
        <v>20</v>
      </c>
      <c r="CD194" s="825"/>
      <c r="CE194" s="279">
        <v>27</v>
      </c>
      <c r="CF194" s="825"/>
      <c r="CG194" s="279">
        <v>3</v>
      </c>
      <c r="CH194" s="825"/>
      <c r="CI194" s="279">
        <v>17</v>
      </c>
      <c r="CJ194" s="825"/>
      <c r="CK194" s="279">
        <v>24</v>
      </c>
      <c r="CL194" s="825"/>
      <c r="CM194" s="279">
        <v>31</v>
      </c>
      <c r="CN194" s="825"/>
      <c r="CO194" s="279"/>
      <c r="CP194" s="825"/>
      <c r="CQ194" s="279"/>
      <c r="CR194" s="825"/>
      <c r="CS194" s="279">
        <v>14</v>
      </c>
      <c r="CT194" s="825"/>
      <c r="CU194" s="279">
        <v>21</v>
      </c>
      <c r="CV194" s="825"/>
      <c r="CW194" s="279">
        <v>28</v>
      </c>
      <c r="CX194" s="825"/>
      <c r="CY194" s="279"/>
      <c r="CZ194" s="825"/>
      <c r="DA194" s="279">
        <v>12</v>
      </c>
      <c r="DB194" s="825"/>
      <c r="DC194" s="279">
        <v>19</v>
      </c>
      <c r="DD194" s="825"/>
      <c r="DE194" s="279">
        <v>26</v>
      </c>
      <c r="DF194" s="825"/>
      <c r="DG194" s="279">
        <v>2</v>
      </c>
      <c r="DH194" s="825"/>
      <c r="DI194" s="279">
        <v>16</v>
      </c>
      <c r="DJ194" s="825"/>
      <c r="DK194" s="279">
        <v>23</v>
      </c>
      <c r="DL194" s="825"/>
      <c r="DM194" s="279">
        <v>30</v>
      </c>
      <c r="DN194" s="825"/>
      <c r="DO194" s="279"/>
      <c r="DP194" s="825"/>
      <c r="DQ194" s="279">
        <v>7</v>
      </c>
      <c r="DR194" s="825"/>
      <c r="DS194" s="279">
        <v>14</v>
      </c>
      <c r="DT194" s="825"/>
      <c r="DU194" s="279">
        <v>21</v>
      </c>
      <c r="DV194" s="279">
        <v>28</v>
      </c>
      <c r="DW194" s="12" t="s">
        <v>876</v>
      </c>
      <c r="DX194" s="13"/>
      <c r="DY194" s="12" t="s">
        <v>877</v>
      </c>
      <c r="EA194" s="14" t="s">
        <v>1262</v>
      </c>
    </row>
    <row r="195" spans="1:131" s="245" customFormat="1" ht="21" hidden="1" customHeight="1">
      <c r="A195" s="187"/>
      <c r="B195" s="187"/>
      <c r="C195" s="38" t="s">
        <v>80</v>
      </c>
      <c r="D195" s="556" t="s">
        <v>160</v>
      </c>
      <c r="E195" s="488"/>
      <c r="F195" s="457">
        <v>42442</v>
      </c>
      <c r="G195" s="788"/>
      <c r="H195" s="272" t="s">
        <v>343</v>
      </c>
      <c r="I195" s="27">
        <v>34663</v>
      </c>
      <c r="J195" s="424"/>
      <c r="K195" s="272"/>
      <c r="L195" s="16">
        <v>0</v>
      </c>
      <c r="M195" s="16">
        <v>0</v>
      </c>
      <c r="N195" s="16"/>
      <c r="O195" s="16">
        <v>0</v>
      </c>
      <c r="P195" s="16"/>
      <c r="Q195" s="16">
        <v>0</v>
      </c>
      <c r="R195" s="16"/>
      <c r="S195" s="1114">
        <v>0</v>
      </c>
      <c r="T195" s="1114"/>
      <c r="U195" s="15"/>
      <c r="V195" s="769"/>
      <c r="W195" s="16"/>
      <c r="X195" s="776"/>
      <c r="Y195" s="15"/>
      <c r="Z195" s="769"/>
      <c r="AA195" s="15"/>
      <c r="AB195" s="769"/>
      <c r="AC195" s="15"/>
      <c r="AD195" s="769"/>
      <c r="AE195" s="15"/>
      <c r="AF195" s="769"/>
      <c r="AG195" s="15"/>
      <c r="AH195" s="769"/>
      <c r="AI195" s="15"/>
      <c r="AJ195" s="769"/>
      <c r="AK195" s="15"/>
      <c r="AL195" s="769"/>
      <c r="AM195" s="15"/>
      <c r="AN195" s="769"/>
      <c r="AO195" s="15"/>
      <c r="AP195" s="769"/>
      <c r="AQ195" s="15"/>
      <c r="AR195" s="769"/>
      <c r="AS195" s="15"/>
      <c r="AT195" s="769"/>
      <c r="AU195" s="15"/>
      <c r="AV195" s="769"/>
      <c r="AW195" s="15"/>
      <c r="AX195" s="769"/>
      <c r="AY195" s="15"/>
      <c r="AZ195" s="769"/>
      <c r="BA195" s="15"/>
      <c r="BB195" s="769"/>
      <c r="BC195" s="15"/>
      <c r="BD195" s="769"/>
      <c r="BE195" s="15"/>
      <c r="BF195" s="769"/>
      <c r="BG195" s="15"/>
      <c r="BH195" s="769"/>
      <c r="BI195" s="15"/>
      <c r="BJ195" s="769"/>
      <c r="BK195" s="15"/>
      <c r="BL195" s="769"/>
      <c r="BM195" s="15"/>
      <c r="BN195" s="769"/>
      <c r="BO195" s="15"/>
      <c r="BP195" s="769"/>
      <c r="BQ195" s="15"/>
      <c r="BR195" s="769"/>
      <c r="BS195" s="15"/>
      <c r="BT195" s="769"/>
      <c r="BU195" s="15"/>
      <c r="BV195" s="770"/>
      <c r="BW195" s="15"/>
      <c r="BX195" s="770"/>
      <c r="BY195" s="15"/>
      <c r="BZ195" s="770"/>
      <c r="CA195" s="15"/>
      <c r="CB195" s="770"/>
      <c r="CC195" s="15"/>
      <c r="CD195" s="770"/>
      <c r="CE195" s="15"/>
      <c r="CF195" s="770"/>
      <c r="CG195" s="15"/>
      <c r="CH195" s="770"/>
      <c r="CI195" s="15"/>
      <c r="CJ195" s="770"/>
      <c r="CK195" s="15"/>
      <c r="CL195" s="770"/>
      <c r="CM195" s="15"/>
      <c r="CN195" s="770"/>
      <c r="CO195" s="15"/>
      <c r="CP195" s="770"/>
      <c r="CQ195" s="15"/>
      <c r="CR195" s="770"/>
      <c r="CS195" s="15"/>
      <c r="CT195" s="770"/>
      <c r="CU195" s="15"/>
      <c r="CV195" s="770"/>
      <c r="CW195" s="15"/>
      <c r="CX195" s="770"/>
      <c r="CY195" s="15"/>
      <c r="CZ195" s="770"/>
      <c r="DA195" s="15"/>
      <c r="DB195" s="770"/>
      <c r="DC195" s="15"/>
      <c r="DD195" s="770"/>
      <c r="DE195" s="15"/>
      <c r="DF195" s="770"/>
      <c r="DG195" s="15"/>
      <c r="DH195" s="770"/>
      <c r="DI195" s="15"/>
      <c r="DJ195" s="770"/>
      <c r="DK195" s="15"/>
      <c r="DL195" s="770"/>
      <c r="DM195" s="15"/>
      <c r="DN195" s="770"/>
      <c r="DO195" s="15"/>
      <c r="DP195" s="770"/>
      <c r="DQ195" s="15"/>
      <c r="DR195" s="770"/>
      <c r="DS195" s="15"/>
      <c r="DT195" s="770"/>
      <c r="DU195" s="168">
        <f>COUNT(U195:BS195)</f>
        <v>0</v>
      </c>
      <c r="DV195" s="2"/>
      <c r="DW195" s="168">
        <f>COUNT(BU195:DS195)</f>
        <v>0</v>
      </c>
      <c r="DX195" s="2"/>
      <c r="DY195" s="15">
        <f>SUM(DU195,DW195)</f>
        <v>0</v>
      </c>
    </row>
    <row r="196" spans="1:131" s="245" customFormat="1" ht="21" hidden="1" customHeight="1">
      <c r="A196" s="187"/>
      <c r="B196" s="187"/>
      <c r="C196" s="38" t="s">
        <v>87</v>
      </c>
      <c r="D196" s="556" t="s">
        <v>1119</v>
      </c>
      <c r="E196" s="488"/>
      <c r="F196" s="458">
        <v>43991</v>
      </c>
      <c r="G196" s="788"/>
      <c r="H196" s="272" t="s">
        <v>748</v>
      </c>
      <c r="I196" s="27">
        <v>23767</v>
      </c>
      <c r="J196" s="424"/>
      <c r="K196" s="272"/>
      <c r="L196" s="16">
        <v>0</v>
      </c>
      <c r="M196" s="16">
        <v>0</v>
      </c>
      <c r="N196" s="16"/>
      <c r="O196" s="16">
        <v>0</v>
      </c>
      <c r="P196" s="16"/>
      <c r="Q196" s="16">
        <v>0</v>
      </c>
      <c r="R196" s="16"/>
      <c r="S196" s="1114">
        <v>0</v>
      </c>
      <c r="T196" s="1114"/>
      <c r="U196" s="15"/>
      <c r="V196" s="769"/>
      <c r="W196" s="16"/>
      <c r="X196" s="776"/>
      <c r="Y196" s="15"/>
      <c r="Z196" s="769"/>
      <c r="AA196" s="15"/>
      <c r="AB196" s="769"/>
      <c r="AC196" s="15"/>
      <c r="AD196" s="769"/>
      <c r="AE196" s="15"/>
      <c r="AF196" s="769"/>
      <c r="AG196" s="15"/>
      <c r="AH196" s="769"/>
      <c r="AI196" s="15"/>
      <c r="AJ196" s="769"/>
      <c r="AK196" s="15"/>
      <c r="AL196" s="769"/>
      <c r="AM196" s="15"/>
      <c r="AN196" s="769"/>
      <c r="AO196" s="15"/>
      <c r="AP196" s="769"/>
      <c r="AQ196" s="15"/>
      <c r="AR196" s="769"/>
      <c r="AS196" s="15"/>
      <c r="AT196" s="769"/>
      <c r="AU196" s="15"/>
      <c r="AV196" s="769"/>
      <c r="AW196" s="15"/>
      <c r="AX196" s="769"/>
      <c r="AY196" s="15"/>
      <c r="AZ196" s="769"/>
      <c r="BA196" s="15"/>
      <c r="BB196" s="769"/>
      <c r="BC196" s="15"/>
      <c r="BD196" s="769"/>
      <c r="BE196" s="15"/>
      <c r="BF196" s="769"/>
      <c r="BG196" s="15"/>
      <c r="BH196" s="769"/>
      <c r="BI196" s="15"/>
      <c r="BJ196" s="769"/>
      <c r="BK196" s="15"/>
      <c r="BL196" s="769"/>
      <c r="BM196" s="15"/>
      <c r="BN196" s="769"/>
      <c r="BO196" s="15"/>
      <c r="BP196" s="769"/>
      <c r="BQ196" s="15"/>
      <c r="BR196" s="769"/>
      <c r="BS196" s="15"/>
      <c r="BT196" s="769"/>
      <c r="BU196" s="15"/>
      <c r="BV196" s="770"/>
      <c r="BW196" s="15"/>
      <c r="BX196" s="770"/>
      <c r="BY196" s="15"/>
      <c r="BZ196" s="770"/>
      <c r="CA196" s="15"/>
      <c r="CB196" s="770"/>
      <c r="CC196" s="15"/>
      <c r="CD196" s="770"/>
      <c r="CE196" s="15"/>
      <c r="CF196" s="770"/>
      <c r="CG196" s="15"/>
      <c r="CH196" s="770"/>
      <c r="CI196" s="15"/>
      <c r="CJ196" s="770"/>
      <c r="CK196" s="15"/>
      <c r="CL196" s="770"/>
      <c r="CM196" s="15"/>
      <c r="CN196" s="770"/>
      <c r="CO196" s="15"/>
      <c r="CP196" s="770"/>
      <c r="CQ196" s="15"/>
      <c r="CR196" s="770"/>
      <c r="CS196" s="15"/>
      <c r="CT196" s="770"/>
      <c r="CU196" s="15"/>
      <c r="CV196" s="770"/>
      <c r="CW196" s="15"/>
      <c r="CX196" s="770"/>
      <c r="CY196" s="15"/>
      <c r="CZ196" s="770"/>
      <c r="DA196" s="15"/>
      <c r="DB196" s="770"/>
      <c r="DC196" s="15"/>
      <c r="DD196" s="770"/>
      <c r="DE196" s="15"/>
      <c r="DF196" s="770"/>
      <c r="DG196" s="15"/>
      <c r="DH196" s="770"/>
      <c r="DI196" s="15"/>
      <c r="DJ196" s="770"/>
      <c r="DK196" s="15"/>
      <c r="DL196" s="770"/>
      <c r="DM196" s="15"/>
      <c r="DN196" s="770"/>
      <c r="DO196" s="15"/>
      <c r="DP196" s="770"/>
      <c r="DQ196" s="15"/>
      <c r="DR196" s="770"/>
      <c r="DS196" s="15"/>
      <c r="DT196" s="770"/>
      <c r="DU196" s="168">
        <f>COUNT(U196:BS196)</f>
        <v>0</v>
      </c>
      <c r="DV196" s="2"/>
      <c r="DW196" s="168">
        <f>COUNT(BU196:DS196)</f>
        <v>0</v>
      </c>
      <c r="DX196" s="2"/>
      <c r="DY196" s="15">
        <f>SUM(DU196,DW196)</f>
        <v>0</v>
      </c>
    </row>
    <row r="197" spans="1:131" s="156" customFormat="1" ht="34.5" hidden="1" customHeight="1">
      <c r="A197" s="15" t="s">
        <v>11</v>
      </c>
      <c r="B197" s="15" t="s">
        <v>1011</v>
      </c>
      <c r="C197" s="504" t="s">
        <v>12</v>
      </c>
      <c r="D197" s="38" t="s">
        <v>13</v>
      </c>
      <c r="E197" s="411"/>
      <c r="F197" s="343" t="s">
        <v>14</v>
      </c>
      <c r="G197" s="478"/>
      <c r="H197" s="256" t="s">
        <v>297</v>
      </c>
      <c r="I197" s="256" t="s">
        <v>15</v>
      </c>
      <c r="J197" s="423"/>
      <c r="K197" s="256"/>
      <c r="L197" s="333" t="s">
        <v>1353</v>
      </c>
      <c r="M197" s="333" t="s">
        <v>1482</v>
      </c>
      <c r="N197" s="333"/>
      <c r="O197" s="333" t="s">
        <v>1482</v>
      </c>
      <c r="P197" s="333"/>
      <c r="Q197" s="333" t="s">
        <v>1482</v>
      </c>
      <c r="R197" s="333"/>
      <c r="S197" s="1116" t="s">
        <v>876</v>
      </c>
      <c r="T197" s="1116"/>
      <c r="U197" s="15">
        <v>3</v>
      </c>
      <c r="V197" s="766"/>
      <c r="W197" s="15">
        <v>10</v>
      </c>
      <c r="X197" s="766"/>
      <c r="Y197" s="15">
        <v>17</v>
      </c>
      <c r="Z197" s="766"/>
      <c r="AA197" s="15">
        <v>24</v>
      </c>
      <c r="AB197" s="766"/>
      <c r="AC197" s="15">
        <v>7</v>
      </c>
      <c r="AD197" s="766"/>
      <c r="AE197" s="15"/>
      <c r="AF197" s="766"/>
      <c r="AG197" s="15">
        <v>14</v>
      </c>
      <c r="AH197" s="766"/>
      <c r="AI197" s="15">
        <v>28</v>
      </c>
      <c r="AJ197" s="766"/>
      <c r="AK197" s="15">
        <v>7</v>
      </c>
      <c r="AL197" s="766"/>
      <c r="AM197" s="15">
        <v>14</v>
      </c>
      <c r="AN197" s="766"/>
      <c r="AO197" s="15"/>
      <c r="AP197" s="766"/>
      <c r="AQ197" s="15">
        <v>21</v>
      </c>
      <c r="AR197" s="766"/>
      <c r="AS197" s="15">
        <v>28</v>
      </c>
      <c r="AT197" s="766"/>
      <c r="AU197" s="15">
        <v>4</v>
      </c>
      <c r="AV197" s="766"/>
      <c r="AW197" s="15">
        <v>11</v>
      </c>
      <c r="AX197" s="766"/>
      <c r="AY197" s="15"/>
      <c r="AZ197" s="766"/>
      <c r="BA197" s="15">
        <v>25</v>
      </c>
      <c r="BB197" s="766"/>
      <c r="BC197" s="15">
        <v>2</v>
      </c>
      <c r="BD197" s="766"/>
      <c r="BE197" s="15">
        <v>9</v>
      </c>
      <c r="BF197" s="766"/>
      <c r="BG197" s="15">
        <v>16</v>
      </c>
      <c r="BH197" s="766"/>
      <c r="BI197" s="15">
        <v>30</v>
      </c>
      <c r="BJ197" s="766"/>
      <c r="BK197" s="15">
        <v>6</v>
      </c>
      <c r="BL197" s="766"/>
      <c r="BM197" s="15">
        <v>13</v>
      </c>
      <c r="BN197" s="766"/>
      <c r="BO197" s="15"/>
      <c r="BP197" s="766"/>
      <c r="BQ197" s="15">
        <v>20</v>
      </c>
      <c r="BR197" s="766"/>
      <c r="BS197" s="15">
        <v>27</v>
      </c>
      <c r="BT197" s="766"/>
      <c r="BU197" s="15">
        <v>4</v>
      </c>
      <c r="BV197" s="766"/>
      <c r="BW197" s="15">
        <v>11</v>
      </c>
      <c r="BX197" s="766"/>
      <c r="BY197" s="15"/>
      <c r="BZ197" s="766"/>
      <c r="CA197" s="15">
        <v>25</v>
      </c>
      <c r="CB197" s="766"/>
      <c r="CC197" s="15">
        <v>1</v>
      </c>
      <c r="CD197" s="766"/>
      <c r="CE197" s="15">
        <v>8</v>
      </c>
      <c r="CF197" s="766"/>
      <c r="CG197" s="15">
        <v>15</v>
      </c>
      <c r="CH197" s="766"/>
      <c r="CI197" s="15">
        <v>29</v>
      </c>
      <c r="CJ197" s="766"/>
      <c r="CK197" s="15">
        <v>5</v>
      </c>
      <c r="CL197" s="766"/>
      <c r="CM197" s="15">
        <v>12</v>
      </c>
      <c r="CN197" s="766"/>
      <c r="CO197" s="15"/>
      <c r="CP197" s="766"/>
      <c r="CQ197" s="15"/>
      <c r="CR197" s="766"/>
      <c r="CS197" s="15">
        <v>26</v>
      </c>
      <c r="CT197" s="766"/>
      <c r="CU197" s="15">
        <v>3</v>
      </c>
      <c r="CV197" s="766"/>
      <c r="CW197" s="15">
        <v>10</v>
      </c>
      <c r="CX197" s="766"/>
      <c r="CY197" s="15">
        <v>24</v>
      </c>
      <c r="CZ197" s="766"/>
      <c r="DA197" s="15">
        <v>31</v>
      </c>
      <c r="DB197" s="766"/>
      <c r="DC197" s="15">
        <v>7</v>
      </c>
      <c r="DD197" s="766"/>
      <c r="DE197" s="15">
        <v>14</v>
      </c>
      <c r="DF197" s="766"/>
      <c r="DG197" s="15">
        <v>21</v>
      </c>
      <c r="DH197" s="766"/>
      <c r="DI197" s="15">
        <v>28</v>
      </c>
      <c r="DJ197" s="766"/>
      <c r="DK197" s="15">
        <v>5</v>
      </c>
      <c r="DL197" s="766"/>
      <c r="DM197" s="15">
        <v>12</v>
      </c>
      <c r="DN197" s="766"/>
      <c r="DO197" s="15"/>
      <c r="DP197" s="766"/>
      <c r="DQ197" s="15">
        <v>19</v>
      </c>
      <c r="DR197" s="766"/>
      <c r="DS197" s="15">
        <v>26</v>
      </c>
      <c r="DT197" s="766"/>
      <c r="DU197" s="12" t="s">
        <v>876</v>
      </c>
      <c r="DV197" s="13"/>
      <c r="DW197" s="12" t="s">
        <v>877</v>
      </c>
      <c r="DX197" s="157"/>
      <c r="DY197" s="14" t="s">
        <v>1482</v>
      </c>
    </row>
    <row r="198" spans="1:131" s="245" customFormat="1" ht="21" hidden="1" customHeight="1">
      <c r="A198" s="247"/>
      <c r="B198" s="247"/>
      <c r="C198" s="38" t="s">
        <v>19</v>
      </c>
      <c r="D198" s="556" t="s">
        <v>1246</v>
      </c>
      <c r="E198" s="488"/>
      <c r="F198" s="459">
        <v>43283</v>
      </c>
      <c r="G198" s="788"/>
      <c r="H198" s="248" t="s">
        <v>748</v>
      </c>
      <c r="I198" s="26">
        <v>44076</v>
      </c>
      <c r="J198" s="424"/>
      <c r="K198" s="248"/>
      <c r="L198" s="16">
        <v>0</v>
      </c>
      <c r="M198" s="16">
        <v>0</v>
      </c>
      <c r="N198" s="16"/>
      <c r="O198" s="16">
        <v>0</v>
      </c>
      <c r="P198" s="16"/>
      <c r="Q198" s="16">
        <v>0</v>
      </c>
      <c r="R198" s="16"/>
      <c r="S198" s="1114">
        <v>0</v>
      </c>
      <c r="T198" s="1114"/>
      <c r="U198" s="34"/>
      <c r="V198" s="1007"/>
      <c r="W198" s="34"/>
      <c r="X198" s="1007"/>
      <c r="Y198" s="34"/>
      <c r="Z198" s="1007"/>
      <c r="AA198" s="34"/>
      <c r="AB198" s="1007"/>
      <c r="AC198" s="34"/>
      <c r="AD198" s="1007"/>
      <c r="AE198" s="34"/>
      <c r="AF198" s="1007"/>
      <c r="AG198" s="34"/>
      <c r="AH198" s="1007"/>
      <c r="AI198" s="34"/>
      <c r="AJ198" s="1007"/>
      <c r="AK198" s="34"/>
      <c r="AL198" s="1007"/>
      <c r="AM198" s="34"/>
      <c r="AN198" s="1007"/>
      <c r="AO198" s="34"/>
      <c r="AP198" s="1007"/>
      <c r="AQ198" s="34"/>
      <c r="AR198" s="1007"/>
      <c r="AS198" s="34"/>
      <c r="AT198" s="1007"/>
      <c r="AU198" s="34"/>
      <c r="AV198" s="1007"/>
      <c r="AW198" s="34"/>
      <c r="AX198" s="1007"/>
      <c r="AY198" s="34"/>
      <c r="AZ198" s="1007"/>
      <c r="BA198" s="34"/>
      <c r="BB198" s="1007"/>
      <c r="BC198" s="34"/>
      <c r="BD198" s="1007"/>
      <c r="BE198" s="34"/>
      <c r="BF198" s="1007"/>
      <c r="BG198" s="34"/>
      <c r="BH198" s="1007"/>
      <c r="BI198" s="34"/>
      <c r="BJ198" s="1007"/>
      <c r="BK198" s="34"/>
      <c r="BL198" s="1007"/>
      <c r="BM198" s="34"/>
      <c r="BN198" s="1007"/>
      <c r="BO198" s="34"/>
      <c r="BP198" s="1007"/>
      <c r="BQ198" s="34"/>
      <c r="BR198" s="1007"/>
      <c r="BS198" s="34"/>
      <c r="BT198" s="1007"/>
      <c r="BU198" s="34"/>
      <c r="BV198" s="1007"/>
      <c r="BW198" s="34"/>
      <c r="BX198" s="1007"/>
      <c r="BY198" s="34"/>
      <c r="BZ198" s="1007"/>
      <c r="CA198" s="34"/>
      <c r="CB198" s="1007"/>
      <c r="CC198" s="34"/>
      <c r="CD198" s="1007"/>
      <c r="CE198" s="34"/>
      <c r="CF198" s="1007"/>
      <c r="CG198" s="34"/>
      <c r="CH198" s="1007"/>
      <c r="CI198" s="34"/>
      <c r="CJ198" s="1007"/>
      <c r="CK198" s="34"/>
      <c r="CL198" s="1007"/>
      <c r="CM198" s="34"/>
      <c r="CN198" s="1007"/>
      <c r="CO198" s="34"/>
      <c r="CP198" s="1007"/>
      <c r="CQ198" s="34"/>
      <c r="CR198" s="1007"/>
      <c r="CS198" s="34"/>
      <c r="CT198" s="1007"/>
      <c r="CU198" s="34"/>
      <c r="CV198" s="1007"/>
      <c r="CW198" s="34"/>
      <c r="CX198" s="1007"/>
      <c r="CY198" s="34"/>
      <c r="CZ198" s="1007"/>
      <c r="DA198" s="34"/>
      <c r="DB198" s="1007"/>
      <c r="DC198" s="34"/>
      <c r="DD198" s="1007"/>
      <c r="DE198" s="34"/>
      <c r="DF198" s="1007"/>
      <c r="DG198" s="34"/>
      <c r="DH198" s="1007"/>
      <c r="DI198" s="34"/>
      <c r="DJ198" s="1007"/>
      <c r="DK198" s="34"/>
      <c r="DL198" s="1007"/>
      <c r="DM198" s="34"/>
      <c r="DN198" s="1007"/>
      <c r="DO198" s="34"/>
      <c r="DP198" s="1007"/>
      <c r="DQ198" s="34"/>
      <c r="DR198" s="1007"/>
      <c r="DS198" s="34"/>
      <c r="DT198" s="1007"/>
      <c r="DU198" s="168">
        <v>0</v>
      </c>
      <c r="DW198" s="168">
        <v>0</v>
      </c>
      <c r="DY198" s="15">
        <v>0</v>
      </c>
    </row>
    <row r="199" spans="1:131" s="2" customFormat="1" ht="15.75" hidden="1" customHeight="1">
      <c r="A199" s="156"/>
      <c r="B199" s="156"/>
      <c r="C199" s="58"/>
      <c r="D199" s="218"/>
      <c r="E199" s="487"/>
      <c r="F199" s="462"/>
      <c r="G199" s="794"/>
      <c r="H199" s="35"/>
      <c r="I199" s="42"/>
      <c r="J199" s="422"/>
      <c r="K199" s="35"/>
      <c r="L199" s="43"/>
      <c r="M199" s="43"/>
      <c r="N199" s="43"/>
      <c r="O199" s="43"/>
      <c r="P199" s="43"/>
      <c r="Q199" s="43"/>
      <c r="R199" s="43"/>
      <c r="S199" s="43"/>
      <c r="T199" s="43"/>
      <c r="U199" s="58"/>
      <c r="V199" s="156"/>
      <c r="W199" s="58"/>
      <c r="X199" s="156"/>
      <c r="Y199" s="58"/>
      <c r="Z199" s="156"/>
      <c r="AA199" s="58"/>
      <c r="AB199" s="156"/>
      <c r="AC199" s="58"/>
      <c r="AD199" s="156"/>
      <c r="AE199" s="58"/>
      <c r="AF199" s="156"/>
      <c r="AG199" s="58"/>
      <c r="AH199" s="156"/>
      <c r="AI199" s="58"/>
      <c r="AJ199" s="156"/>
      <c r="AK199" s="58"/>
      <c r="AL199" s="156"/>
      <c r="AM199" s="58"/>
      <c r="AN199" s="156"/>
      <c r="AO199" s="58"/>
      <c r="AP199" s="156"/>
      <c r="AQ199" s="58"/>
      <c r="AR199" s="156"/>
      <c r="AS199" s="58"/>
      <c r="AT199" s="156"/>
      <c r="AU199" s="58"/>
      <c r="AV199" s="156"/>
      <c r="AW199" s="58"/>
      <c r="AX199" s="156"/>
      <c r="AY199" s="58"/>
      <c r="AZ199" s="156"/>
      <c r="BA199" s="58"/>
      <c r="BB199" s="156"/>
      <c r="BC199" s="58"/>
      <c r="BD199" s="156"/>
      <c r="BE199" s="58"/>
      <c r="BF199" s="156"/>
      <c r="BG199" s="58"/>
      <c r="BH199" s="156"/>
      <c r="BI199" s="58"/>
      <c r="BJ199" s="156"/>
      <c r="BK199" s="58"/>
      <c r="BL199" s="156"/>
      <c r="BM199" s="58"/>
      <c r="BN199" s="156"/>
      <c r="BO199" s="58"/>
      <c r="BP199" s="156"/>
      <c r="BQ199" s="58"/>
      <c r="BR199" s="156"/>
      <c r="BS199" s="58"/>
      <c r="BT199" s="156"/>
      <c r="BU199" s="58"/>
      <c r="BV199" s="156"/>
      <c r="BW199" s="58"/>
      <c r="BX199" s="156"/>
      <c r="BY199" s="58"/>
      <c r="BZ199" s="156"/>
      <c r="CA199" s="58"/>
      <c r="CB199" s="156"/>
      <c r="CC199" s="58"/>
      <c r="CD199" s="156"/>
      <c r="CE199" s="58"/>
      <c r="CF199" s="156"/>
      <c r="CG199" s="58"/>
      <c r="CH199" s="156"/>
      <c r="CI199" s="58"/>
      <c r="CJ199" s="156"/>
      <c r="CK199" s="58"/>
      <c r="CL199" s="156"/>
      <c r="CM199" s="58"/>
      <c r="CN199" s="156"/>
      <c r="CO199" s="58"/>
      <c r="CP199" s="156"/>
      <c r="CQ199" s="58"/>
      <c r="CR199" s="156"/>
      <c r="CS199" s="58"/>
      <c r="CT199" s="156"/>
      <c r="CU199" s="58"/>
      <c r="CV199" s="156"/>
      <c r="CW199" s="58"/>
      <c r="CX199" s="156"/>
      <c r="CY199" s="58"/>
      <c r="CZ199" s="156"/>
      <c r="DA199" s="58"/>
      <c r="DB199" s="156"/>
      <c r="DC199" s="58"/>
      <c r="DD199" s="156"/>
      <c r="DE199" s="58"/>
      <c r="DF199" s="156"/>
      <c r="DG199" s="58"/>
      <c r="DH199" s="156"/>
      <c r="DI199" s="58"/>
      <c r="DJ199" s="156"/>
      <c r="DK199" s="58"/>
      <c r="DL199" s="156"/>
      <c r="DM199" s="58"/>
      <c r="DN199" s="156"/>
      <c r="DO199" s="58"/>
      <c r="DP199" s="156"/>
      <c r="DQ199" s="58"/>
      <c r="DR199" s="156"/>
      <c r="DS199" s="58"/>
      <c r="DT199" s="156"/>
      <c r="DU199" s="11"/>
      <c r="DV199" s="156"/>
      <c r="DW199" s="183"/>
      <c r="DX199" s="156"/>
      <c r="DY199" s="23"/>
    </row>
    <row r="200" spans="1:131" s="50" customFormat="1" ht="54" hidden="1" customHeight="1">
      <c r="C200" s="49"/>
      <c r="D200" s="49" t="s">
        <v>1694</v>
      </c>
      <c r="E200" s="191"/>
      <c r="F200" s="465"/>
      <c r="G200" s="191"/>
      <c r="H200" s="257"/>
      <c r="I200" s="35"/>
      <c r="J200" s="45"/>
      <c r="K200" s="257"/>
      <c r="U200" s="49"/>
      <c r="W200" s="49"/>
      <c r="Y200" s="49"/>
      <c r="AA200" s="49"/>
      <c r="AC200" s="49"/>
      <c r="AE200" s="49"/>
      <c r="AG200" s="49"/>
      <c r="AI200" s="49"/>
      <c r="AK200" s="49"/>
      <c r="AM200" s="49"/>
      <c r="AO200" s="49"/>
      <c r="AQ200" s="49"/>
      <c r="AS200" s="49"/>
      <c r="AU200" s="49"/>
      <c r="AW200" s="49"/>
      <c r="AY200" s="49"/>
      <c r="BA200" s="49"/>
      <c r="BC200" s="49"/>
      <c r="BE200" s="49"/>
      <c r="BG200" s="49"/>
      <c r="BI200" s="49"/>
      <c r="BK200" s="49"/>
      <c r="BM200" s="49"/>
      <c r="BO200" s="49"/>
      <c r="BQ200" s="49"/>
      <c r="BS200" s="49"/>
      <c r="BU200" s="49"/>
      <c r="BW200" s="49"/>
      <c r="BY200" s="49"/>
      <c r="CA200" s="49"/>
      <c r="CC200" s="49"/>
      <c r="CE200" s="49"/>
      <c r="CG200" s="49"/>
      <c r="CI200" s="49"/>
      <c r="CK200" s="49"/>
      <c r="CM200" s="49"/>
      <c r="CO200" s="49"/>
      <c r="CQ200" s="49"/>
      <c r="CS200" s="49"/>
      <c r="CU200" s="49"/>
      <c r="CW200" s="49"/>
      <c r="CY200" s="49"/>
      <c r="DA200" s="49"/>
      <c r="DC200" s="49"/>
      <c r="DE200" s="49"/>
      <c r="DG200" s="49"/>
      <c r="DI200" s="49"/>
      <c r="DK200" s="49"/>
      <c r="DM200" s="49"/>
      <c r="DO200" s="49"/>
      <c r="DQ200" s="49"/>
      <c r="DS200" s="49"/>
      <c r="DU200" s="254"/>
      <c r="DV200" s="254"/>
      <c r="DW200" s="254"/>
      <c r="DY200" s="254"/>
    </row>
    <row r="201" spans="1:131" ht="14.25" hidden="1" customHeight="1">
      <c r="A201" s="28"/>
      <c r="B201" s="28"/>
      <c r="C201" s="529"/>
      <c r="D201" s="218"/>
      <c r="E201" s="487"/>
      <c r="F201" s="462"/>
      <c r="G201" s="794"/>
      <c r="H201" s="35"/>
      <c r="I201" s="35"/>
      <c r="J201" s="422"/>
      <c r="K201" s="35"/>
      <c r="L201" s="43"/>
      <c r="M201" s="43"/>
      <c r="N201" s="43"/>
      <c r="O201" s="43"/>
      <c r="P201" s="43"/>
      <c r="Q201" s="43"/>
      <c r="R201" s="43"/>
      <c r="S201" s="43"/>
      <c r="T201" s="43"/>
      <c r="U201" s="58"/>
      <c r="V201" s="59"/>
      <c r="W201" s="58"/>
      <c r="X201" s="59"/>
      <c r="Y201" s="58"/>
      <c r="Z201" s="59"/>
      <c r="AA201" s="58"/>
      <c r="AB201" s="59"/>
      <c r="AC201" s="58"/>
      <c r="AD201" s="59"/>
      <c r="AE201" s="58"/>
      <c r="AF201" s="59"/>
      <c r="AG201" s="58"/>
      <c r="AH201" s="59"/>
      <c r="AI201" s="58"/>
      <c r="AJ201" s="59"/>
      <c r="AK201" s="58"/>
      <c r="AL201" s="59"/>
      <c r="AM201" s="58"/>
      <c r="AN201" s="59"/>
      <c r="AO201" s="58"/>
      <c r="AP201" s="59"/>
      <c r="AQ201" s="58"/>
      <c r="AR201" s="59"/>
      <c r="AS201" s="58"/>
      <c r="AT201" s="59"/>
      <c r="AU201" s="58"/>
      <c r="AV201" s="59"/>
      <c r="AW201" s="58"/>
      <c r="AX201" s="59"/>
      <c r="AY201" s="58"/>
      <c r="AZ201" s="59"/>
      <c r="BA201" s="58"/>
      <c r="BB201" s="59"/>
      <c r="BC201" s="58"/>
      <c r="BD201" s="59"/>
      <c r="BE201" s="58"/>
      <c r="BF201" s="59"/>
      <c r="BG201" s="58"/>
      <c r="BH201" s="59"/>
      <c r="BI201" s="58"/>
      <c r="BJ201" s="59"/>
      <c r="BK201" s="58"/>
      <c r="BL201" s="59"/>
      <c r="BM201" s="58"/>
      <c r="BN201" s="59"/>
      <c r="BO201" s="58"/>
      <c r="BP201" s="59"/>
      <c r="BQ201" s="58"/>
      <c r="BR201" s="59"/>
      <c r="BS201" s="58"/>
      <c r="BT201" s="59"/>
      <c r="BU201" s="58"/>
      <c r="BV201" s="59"/>
      <c r="BW201" s="58"/>
      <c r="BX201" s="59"/>
      <c r="BY201" s="58"/>
      <c r="BZ201" s="59"/>
      <c r="CA201" s="58"/>
      <c r="CB201" s="59"/>
      <c r="CC201" s="58"/>
      <c r="CD201" s="59"/>
      <c r="CE201" s="58"/>
      <c r="CF201" s="59"/>
      <c r="CG201" s="58"/>
      <c r="CH201" s="59"/>
      <c r="CI201" s="58"/>
      <c r="CJ201" s="59"/>
      <c r="CK201" s="58"/>
      <c r="CL201" s="59"/>
      <c r="CM201" s="58"/>
      <c r="CN201" s="59"/>
      <c r="CO201" s="58"/>
      <c r="CP201" s="59"/>
      <c r="CQ201" s="58"/>
      <c r="CR201" s="59"/>
      <c r="CS201" s="58"/>
      <c r="CT201" s="59"/>
      <c r="CU201" s="58"/>
      <c r="CV201" s="59"/>
      <c r="CW201" s="58"/>
      <c r="CX201" s="59"/>
      <c r="CY201" s="58"/>
      <c r="CZ201" s="59"/>
      <c r="DA201" s="58"/>
      <c r="DB201" s="59"/>
      <c r="DC201" s="58"/>
      <c r="DD201" s="59"/>
      <c r="DE201" s="58"/>
      <c r="DF201" s="59"/>
      <c r="DG201" s="58"/>
      <c r="DH201" s="59"/>
      <c r="DI201" s="58"/>
      <c r="DJ201" s="59"/>
      <c r="DK201" s="58"/>
      <c r="DL201" s="59"/>
      <c r="DM201" s="58"/>
      <c r="DN201" s="59"/>
      <c r="DO201" s="58"/>
      <c r="DP201" s="59"/>
      <c r="DQ201" s="23"/>
      <c r="DR201" s="44"/>
      <c r="DS201" s="23"/>
      <c r="DT201" s="44"/>
      <c r="DU201" s="60"/>
      <c r="DV201" s="25"/>
      <c r="DW201" s="45"/>
      <c r="DY201" s="45"/>
    </row>
    <row r="202" spans="1:131" s="157" customFormat="1" ht="34.5" hidden="1" customHeight="1">
      <c r="A202" s="279" t="s">
        <v>11</v>
      </c>
      <c r="B202" s="279" t="s">
        <v>1011</v>
      </c>
      <c r="C202" s="503" t="s">
        <v>12</v>
      </c>
      <c r="D202" s="288" t="s">
        <v>39</v>
      </c>
      <c r="E202" s="478"/>
      <c r="F202" s="343" t="s">
        <v>14</v>
      </c>
      <c r="G202" s="478"/>
      <c r="H202" s="318" t="s">
        <v>297</v>
      </c>
      <c r="I202" s="256" t="s">
        <v>15</v>
      </c>
      <c r="J202" s="423"/>
      <c r="K202" s="318"/>
      <c r="L202" s="333"/>
      <c r="M202" s="333" t="s">
        <v>877</v>
      </c>
      <c r="N202" s="333"/>
      <c r="O202" s="333" t="s">
        <v>877</v>
      </c>
      <c r="P202" s="333"/>
      <c r="Q202" s="333" t="s">
        <v>877</v>
      </c>
      <c r="R202" s="333"/>
      <c r="S202" s="1116">
        <v>21</v>
      </c>
      <c r="T202" s="1116"/>
      <c r="U202" s="279" t="s">
        <v>876</v>
      </c>
      <c r="V202" s="813"/>
      <c r="W202" s="279" t="s">
        <v>1350</v>
      </c>
      <c r="X202" s="813"/>
      <c r="Y202" s="279">
        <v>5</v>
      </c>
      <c r="Z202" s="825"/>
      <c r="AA202" s="279"/>
      <c r="AB202" s="825"/>
      <c r="AC202" s="279">
        <v>19</v>
      </c>
      <c r="AD202" s="825"/>
      <c r="AE202" s="279"/>
      <c r="AF202" s="825"/>
      <c r="AG202" s="279">
        <v>26</v>
      </c>
      <c r="AH202" s="825"/>
      <c r="AI202" s="279">
        <v>9</v>
      </c>
      <c r="AJ202" s="825"/>
      <c r="AK202" s="279">
        <v>16</v>
      </c>
      <c r="AL202" s="825"/>
      <c r="AM202" s="279">
        <v>23</v>
      </c>
      <c r="AN202" s="825"/>
      <c r="AO202" s="279"/>
      <c r="AP202" s="825"/>
      <c r="AQ202" s="279">
        <v>2</v>
      </c>
      <c r="AR202" s="825"/>
      <c r="AS202" s="279">
        <v>16</v>
      </c>
      <c r="AT202" s="825"/>
      <c r="AU202" s="279">
        <v>23</v>
      </c>
      <c r="AV202" s="825"/>
      <c r="AW202" s="279">
        <v>30</v>
      </c>
      <c r="AX202" s="825"/>
      <c r="AY202" s="279"/>
      <c r="AZ202" s="825"/>
      <c r="BA202" s="279">
        <v>13</v>
      </c>
      <c r="BB202" s="825"/>
      <c r="BC202" s="279">
        <v>20</v>
      </c>
      <c r="BD202" s="825"/>
      <c r="BE202" s="279">
        <v>27</v>
      </c>
      <c r="BF202" s="825"/>
      <c r="BG202" s="279">
        <v>4</v>
      </c>
      <c r="BH202" s="825"/>
      <c r="BI202" s="279">
        <v>18</v>
      </c>
      <c r="BJ202" s="825"/>
      <c r="BK202" s="279">
        <v>25</v>
      </c>
      <c r="BL202" s="825"/>
      <c r="BM202" s="279">
        <v>1</v>
      </c>
      <c r="BN202" s="825"/>
      <c r="BO202" s="279"/>
      <c r="BP202" s="825"/>
      <c r="BQ202" s="279">
        <v>8</v>
      </c>
      <c r="BR202" s="825"/>
      <c r="BS202" s="279">
        <v>15</v>
      </c>
      <c r="BT202" s="825"/>
      <c r="BU202" s="279">
        <v>22</v>
      </c>
      <c r="BV202" s="825"/>
      <c r="BW202" s="279">
        <v>29</v>
      </c>
      <c r="BX202" s="825"/>
      <c r="BY202" s="279"/>
      <c r="BZ202" s="825"/>
      <c r="CA202" s="279">
        <v>13</v>
      </c>
      <c r="CB202" s="825"/>
      <c r="CC202" s="279">
        <v>20</v>
      </c>
      <c r="CD202" s="825"/>
      <c r="CE202" s="279">
        <v>27</v>
      </c>
      <c r="CF202" s="825"/>
      <c r="CG202" s="279">
        <v>3</v>
      </c>
      <c r="CH202" s="825"/>
      <c r="CI202" s="279">
        <v>17</v>
      </c>
      <c r="CJ202" s="825"/>
      <c r="CK202" s="279">
        <v>24</v>
      </c>
      <c r="CL202" s="825"/>
      <c r="CM202" s="279">
        <v>31</v>
      </c>
      <c r="CN202" s="825"/>
      <c r="CO202" s="279"/>
      <c r="CP202" s="825"/>
      <c r="CQ202" s="279"/>
      <c r="CR202" s="825"/>
      <c r="CS202" s="279">
        <v>14</v>
      </c>
      <c r="CT202" s="825"/>
      <c r="CU202" s="279">
        <v>21</v>
      </c>
      <c r="CV202" s="825"/>
      <c r="CW202" s="279">
        <v>28</v>
      </c>
      <c r="CX202" s="825"/>
      <c r="CY202" s="279"/>
      <c r="CZ202" s="825"/>
      <c r="DA202" s="279">
        <v>12</v>
      </c>
      <c r="DB202" s="825"/>
      <c r="DC202" s="279">
        <v>19</v>
      </c>
      <c r="DD202" s="825"/>
      <c r="DE202" s="279">
        <v>26</v>
      </c>
      <c r="DF202" s="825"/>
      <c r="DG202" s="279">
        <v>2</v>
      </c>
      <c r="DH202" s="825"/>
      <c r="DI202" s="279">
        <v>16</v>
      </c>
      <c r="DJ202" s="825"/>
      <c r="DK202" s="279">
        <v>23</v>
      </c>
      <c r="DL202" s="825"/>
      <c r="DM202" s="279">
        <v>30</v>
      </c>
      <c r="DN202" s="825"/>
      <c r="DO202" s="279"/>
      <c r="DP202" s="825"/>
      <c r="DQ202" s="279">
        <v>7</v>
      </c>
      <c r="DR202" s="825"/>
      <c r="DS202" s="279">
        <v>14</v>
      </c>
      <c r="DT202" s="825"/>
      <c r="DU202" s="279">
        <v>21</v>
      </c>
      <c r="DV202" s="279">
        <v>28</v>
      </c>
      <c r="DW202" s="12" t="s">
        <v>876</v>
      </c>
      <c r="DX202" s="13"/>
      <c r="DY202" s="12" t="s">
        <v>877</v>
      </c>
      <c r="EA202" s="14" t="s">
        <v>1262</v>
      </c>
    </row>
    <row r="203" spans="1:131" s="25" customFormat="1" ht="21" hidden="1" customHeight="1">
      <c r="A203" s="175"/>
      <c r="B203" s="175"/>
      <c r="C203" s="38" t="s">
        <v>92</v>
      </c>
      <c r="D203" s="556" t="s">
        <v>1137</v>
      </c>
      <c r="E203" s="488"/>
      <c r="F203" s="459">
        <v>43677</v>
      </c>
      <c r="G203" s="788"/>
      <c r="H203" s="272" t="s">
        <v>923</v>
      </c>
      <c r="I203" s="27">
        <v>21224</v>
      </c>
      <c r="J203" s="424"/>
      <c r="K203" s="272"/>
      <c r="L203" s="16">
        <v>0</v>
      </c>
      <c r="M203" s="16">
        <v>0</v>
      </c>
      <c r="N203" s="16"/>
      <c r="O203" s="16">
        <v>0</v>
      </c>
      <c r="P203" s="16"/>
      <c r="Q203" s="16">
        <v>0</v>
      </c>
      <c r="R203" s="16"/>
      <c r="S203" s="1114">
        <v>0</v>
      </c>
      <c r="T203" s="1114"/>
      <c r="U203" s="15"/>
      <c r="V203" s="769"/>
      <c r="W203" s="15"/>
      <c r="X203" s="769"/>
      <c r="Y203" s="15"/>
      <c r="Z203" s="769"/>
      <c r="AA203" s="15"/>
      <c r="AB203" s="769"/>
      <c r="AC203" s="15"/>
      <c r="AD203" s="769"/>
      <c r="AE203" s="15"/>
      <c r="AF203" s="769"/>
      <c r="AG203" s="15"/>
      <c r="AH203" s="769"/>
      <c r="AI203" s="15"/>
      <c r="AJ203" s="769"/>
      <c r="AK203" s="15"/>
      <c r="AL203" s="769"/>
      <c r="AM203" s="15"/>
      <c r="AN203" s="769"/>
      <c r="AO203" s="15"/>
      <c r="AP203" s="769"/>
      <c r="AQ203" s="15"/>
      <c r="AR203" s="769"/>
      <c r="AS203" s="15"/>
      <c r="AT203" s="769"/>
      <c r="AU203" s="15"/>
      <c r="AV203" s="769"/>
      <c r="AW203" s="15"/>
      <c r="AX203" s="769"/>
      <c r="AY203" s="15"/>
      <c r="AZ203" s="769"/>
      <c r="BA203" s="15"/>
      <c r="BB203" s="769"/>
      <c r="BC203" s="15"/>
      <c r="BD203" s="769"/>
      <c r="BE203" s="15"/>
      <c r="BF203" s="769"/>
      <c r="BG203" s="15"/>
      <c r="BH203" s="769"/>
      <c r="BI203" s="15"/>
      <c r="BJ203" s="769"/>
      <c r="BK203" s="15"/>
      <c r="BL203" s="769"/>
      <c r="BM203" s="15"/>
      <c r="BN203" s="769"/>
      <c r="BO203" s="15"/>
      <c r="BP203" s="769"/>
      <c r="BQ203" s="15"/>
      <c r="BR203" s="769"/>
      <c r="BS203" s="15"/>
      <c r="BT203" s="769"/>
      <c r="BU203" s="15"/>
      <c r="BV203" s="770"/>
      <c r="BW203" s="15"/>
      <c r="BX203" s="770"/>
      <c r="BY203" s="15"/>
      <c r="BZ203" s="770"/>
      <c r="CA203" s="15"/>
      <c r="CB203" s="770"/>
      <c r="CC203" s="15"/>
      <c r="CD203" s="770"/>
      <c r="CE203" s="15"/>
      <c r="CF203" s="773"/>
      <c r="CG203" s="15"/>
      <c r="CH203" s="773"/>
      <c r="CI203" s="15"/>
      <c r="CJ203" s="773"/>
      <c r="CK203" s="15"/>
      <c r="CL203" s="773"/>
      <c r="CM203" s="15"/>
      <c r="CN203" s="773"/>
      <c r="CO203" s="15"/>
      <c r="CP203" s="773"/>
      <c r="CQ203" s="15"/>
      <c r="CR203" s="773"/>
      <c r="CS203" s="15"/>
      <c r="CT203" s="773"/>
      <c r="CU203" s="15"/>
      <c r="CV203" s="773"/>
      <c r="CW203" s="15"/>
      <c r="CX203" s="773"/>
      <c r="CY203" s="15"/>
      <c r="CZ203" s="773"/>
      <c r="DA203" s="15"/>
      <c r="DB203" s="773"/>
      <c r="DC203" s="15"/>
      <c r="DD203" s="773"/>
      <c r="DE203" s="15"/>
      <c r="DF203" s="773"/>
      <c r="DG203" s="15"/>
      <c r="DH203" s="773"/>
      <c r="DI203" s="15"/>
      <c r="DJ203" s="773"/>
      <c r="DK203" s="15"/>
      <c r="DL203" s="773"/>
      <c r="DM203" s="15"/>
      <c r="DN203" s="773"/>
      <c r="DO203" s="15"/>
      <c r="DP203" s="773"/>
      <c r="DQ203" s="15"/>
      <c r="DR203" s="773"/>
      <c r="DS203" s="15"/>
      <c r="DT203" s="773"/>
      <c r="DU203" s="168">
        <f>COUNT(U203:BS203)</f>
        <v>0</v>
      </c>
      <c r="DW203" s="168">
        <f>COUNT(BU203:DS203)</f>
        <v>0</v>
      </c>
      <c r="DY203" s="168">
        <f>SUM(DU203,DW203)</f>
        <v>0</v>
      </c>
    </row>
    <row r="204" spans="1:131" s="2" customFormat="1" ht="15.75" hidden="1" customHeight="1">
      <c r="A204" s="156"/>
      <c r="B204" s="156"/>
      <c r="C204" s="58"/>
      <c r="D204" s="218"/>
      <c r="E204" s="487"/>
      <c r="F204" s="462"/>
      <c r="G204" s="794"/>
      <c r="H204" s="35"/>
      <c r="I204" s="42"/>
      <c r="J204" s="422"/>
      <c r="K204" s="35"/>
      <c r="L204" s="43"/>
      <c r="M204" s="43"/>
      <c r="N204" s="43"/>
      <c r="O204" s="43"/>
      <c r="P204" s="43"/>
      <c r="Q204" s="43"/>
      <c r="R204" s="43"/>
      <c r="S204" s="43"/>
      <c r="T204" s="43"/>
      <c r="U204" s="58"/>
      <c r="V204" s="156"/>
      <c r="W204" s="58"/>
      <c r="X204" s="156"/>
      <c r="Y204" s="58"/>
      <c r="Z204" s="156"/>
      <c r="AA204" s="58"/>
      <c r="AB204" s="156"/>
      <c r="AC204" s="58"/>
      <c r="AD204" s="156"/>
      <c r="AE204" s="58"/>
      <c r="AF204" s="156"/>
      <c r="AG204" s="58"/>
      <c r="AH204" s="156"/>
      <c r="AI204" s="58"/>
      <c r="AJ204" s="156"/>
      <c r="AK204" s="58"/>
      <c r="AL204" s="156"/>
      <c r="AM204" s="58"/>
      <c r="AN204" s="156"/>
      <c r="AO204" s="58"/>
      <c r="AP204" s="156"/>
      <c r="AQ204" s="58"/>
      <c r="AR204" s="156"/>
      <c r="AS204" s="58"/>
      <c r="AT204" s="156"/>
      <c r="AU204" s="58"/>
      <c r="AV204" s="156"/>
      <c r="AW204" s="58"/>
      <c r="AX204" s="156"/>
      <c r="AY204" s="58"/>
      <c r="AZ204" s="156"/>
      <c r="BA204" s="58"/>
      <c r="BB204" s="156"/>
      <c r="BC204" s="58"/>
      <c r="BD204" s="156"/>
      <c r="BE204" s="58"/>
      <c r="BF204" s="156"/>
      <c r="BG204" s="58"/>
      <c r="BH204" s="156"/>
      <c r="BI204" s="58"/>
      <c r="BJ204" s="156"/>
      <c r="BK204" s="58"/>
      <c r="BL204" s="156"/>
      <c r="BM204" s="58"/>
      <c r="BN204" s="156"/>
      <c r="BO204" s="58"/>
      <c r="BP204" s="156"/>
      <c r="BQ204" s="58"/>
      <c r="BR204" s="156"/>
      <c r="BS204" s="58"/>
      <c r="BT204" s="156"/>
      <c r="BU204" s="58"/>
      <c r="BV204" s="156"/>
      <c r="BW204" s="58"/>
      <c r="BX204" s="156"/>
      <c r="BY204" s="58"/>
      <c r="BZ204" s="156"/>
      <c r="CA204" s="58"/>
      <c r="CB204" s="156"/>
      <c r="CC204" s="58"/>
      <c r="CD204" s="156"/>
      <c r="CE204" s="58"/>
      <c r="CF204" s="156"/>
      <c r="CG204" s="58"/>
      <c r="CH204" s="156"/>
      <c r="CI204" s="58"/>
      <c r="CJ204" s="156"/>
      <c r="CK204" s="58"/>
      <c r="CL204" s="156"/>
      <c r="CM204" s="58"/>
      <c r="CN204" s="156"/>
      <c r="CO204" s="58"/>
      <c r="CP204" s="156"/>
      <c r="CQ204" s="58"/>
      <c r="CR204" s="156"/>
      <c r="CS204" s="58"/>
      <c r="CT204" s="156"/>
      <c r="CU204" s="58"/>
      <c r="CV204" s="156"/>
      <c r="CW204" s="58"/>
      <c r="CX204" s="156"/>
      <c r="CY204" s="58"/>
      <c r="CZ204" s="156"/>
      <c r="DA204" s="58"/>
      <c r="DB204" s="156"/>
      <c r="DC204" s="58"/>
      <c r="DD204" s="156"/>
      <c r="DE204" s="58"/>
      <c r="DF204" s="156"/>
      <c r="DG204" s="58"/>
      <c r="DH204" s="156"/>
      <c r="DI204" s="58"/>
      <c r="DJ204" s="156"/>
      <c r="DK204" s="58"/>
      <c r="DL204" s="156"/>
      <c r="DM204" s="58"/>
      <c r="DN204" s="156"/>
      <c r="DO204" s="58"/>
      <c r="DP204" s="156"/>
      <c r="DQ204" s="58"/>
      <c r="DR204" s="156"/>
      <c r="DS204" s="58"/>
      <c r="DT204" s="156"/>
      <c r="DU204" s="11"/>
      <c r="DV204" s="156"/>
      <c r="DW204" s="183"/>
      <c r="DX204" s="156"/>
      <c r="DY204" s="23"/>
    </row>
    <row r="205" spans="1:131" s="50" customFormat="1" ht="54" hidden="1" customHeight="1">
      <c r="C205" s="49"/>
      <c r="D205" s="49" t="s">
        <v>1695</v>
      </c>
      <c r="E205" s="191"/>
      <c r="F205" s="465"/>
      <c r="G205" s="191"/>
      <c r="H205" s="257"/>
      <c r="I205" s="35"/>
      <c r="J205" s="45"/>
      <c r="K205" s="257"/>
      <c r="U205" s="49"/>
      <c r="W205" s="49"/>
      <c r="Y205" s="49"/>
      <c r="AA205" s="49"/>
      <c r="AC205" s="49"/>
      <c r="AE205" s="49"/>
      <c r="AG205" s="49"/>
      <c r="AI205" s="49"/>
      <c r="AK205" s="49"/>
      <c r="AM205" s="49"/>
      <c r="AO205" s="49"/>
      <c r="AQ205" s="49"/>
      <c r="AS205" s="49"/>
      <c r="AU205" s="49"/>
      <c r="AW205" s="49"/>
      <c r="AY205" s="49"/>
      <c r="BA205" s="49"/>
      <c r="BC205" s="49"/>
      <c r="BE205" s="49"/>
      <c r="BG205" s="49"/>
      <c r="BI205" s="49"/>
      <c r="BK205" s="49"/>
      <c r="BM205" s="49"/>
      <c r="BO205" s="49"/>
      <c r="BQ205" s="49"/>
      <c r="BS205" s="49"/>
      <c r="BU205" s="49"/>
      <c r="BW205" s="49"/>
      <c r="BY205" s="49"/>
      <c r="CA205" s="49"/>
      <c r="CC205" s="49"/>
      <c r="CE205" s="49"/>
      <c r="CG205" s="49"/>
      <c r="CI205" s="49"/>
      <c r="CK205" s="49"/>
      <c r="CM205" s="49"/>
      <c r="CO205" s="49"/>
      <c r="CQ205" s="49"/>
      <c r="CS205" s="49"/>
      <c r="CU205" s="49"/>
      <c r="CW205" s="49"/>
      <c r="CY205" s="49"/>
      <c r="DA205" s="49"/>
      <c r="DC205" s="49"/>
      <c r="DE205" s="49"/>
      <c r="DG205" s="49"/>
      <c r="DI205" s="49"/>
      <c r="DK205" s="49"/>
      <c r="DM205" s="49"/>
      <c r="DO205" s="49"/>
      <c r="DQ205" s="49"/>
      <c r="DS205" s="49"/>
      <c r="DW205" s="254"/>
      <c r="DX205" s="254"/>
      <c r="DY205" s="254"/>
      <c r="EA205" s="254"/>
    </row>
    <row r="206" spans="1:131" s="209" customFormat="1" hidden="1">
      <c r="C206" s="210"/>
      <c r="D206" s="210"/>
      <c r="E206" s="491"/>
      <c r="F206" s="464"/>
      <c r="G206" s="508"/>
      <c r="H206" s="211"/>
      <c r="I206" s="211"/>
      <c r="J206" s="212"/>
      <c r="K206" s="211"/>
      <c r="L206" s="212"/>
      <c r="M206" s="212"/>
      <c r="N206" s="212"/>
      <c r="O206" s="212"/>
      <c r="P206" s="212"/>
      <c r="Q206" s="212"/>
      <c r="R206" s="212"/>
      <c r="S206" s="212"/>
      <c r="T206" s="212"/>
      <c r="U206" s="213"/>
      <c r="V206" s="103"/>
      <c r="W206" s="210"/>
      <c r="Y206" s="210"/>
      <c r="AA206" s="210"/>
      <c r="AC206" s="210"/>
      <c r="AE206" s="210"/>
      <c r="AG206" s="210"/>
      <c r="AI206" s="210"/>
      <c r="AK206" s="210"/>
      <c r="AM206" s="210"/>
      <c r="AO206" s="210"/>
      <c r="AQ206" s="210"/>
      <c r="AS206" s="210"/>
      <c r="AU206" s="210"/>
      <c r="AW206" s="210"/>
      <c r="AY206" s="210"/>
      <c r="BA206" s="210"/>
      <c r="BC206" s="210"/>
      <c r="BE206" s="210"/>
      <c r="BG206" s="210"/>
      <c r="BI206" s="210"/>
      <c r="BK206" s="213"/>
      <c r="BL206" s="213"/>
      <c r="BM206" s="210"/>
      <c r="BO206" s="210"/>
      <c r="BQ206" s="210"/>
      <c r="BR206" s="210"/>
      <c r="BS206" s="210"/>
      <c r="BT206" s="210"/>
      <c r="BU206" s="210"/>
      <c r="BV206" s="210"/>
      <c r="BW206" s="210"/>
      <c r="BY206" s="210"/>
      <c r="CA206" s="210"/>
      <c r="CC206" s="210"/>
      <c r="CE206" s="210"/>
      <c r="CG206" s="210"/>
      <c r="CI206" s="210"/>
      <c r="CK206" s="210"/>
      <c r="CM206" s="210"/>
      <c r="CO206" s="210"/>
      <c r="CQ206" s="210"/>
      <c r="CS206" s="210"/>
      <c r="CU206" s="210"/>
      <c r="CW206" s="210"/>
      <c r="CY206" s="210"/>
      <c r="DA206" s="210"/>
      <c r="DC206" s="210"/>
      <c r="DE206" s="210"/>
      <c r="DG206" s="210"/>
      <c r="DI206" s="210"/>
      <c r="DK206" s="210"/>
      <c r="DM206" s="210"/>
      <c r="DO206" s="210"/>
      <c r="DQ206" s="210"/>
      <c r="DS206" s="210"/>
    </row>
    <row r="207" spans="1:131" s="157" customFormat="1" ht="34.5" hidden="1" customHeight="1">
      <c r="A207" s="279" t="s">
        <v>11</v>
      </c>
      <c r="B207" s="279" t="s">
        <v>1011</v>
      </c>
      <c r="C207" s="503" t="s">
        <v>12</v>
      </c>
      <c r="D207" s="288" t="s">
        <v>39</v>
      </c>
      <c r="E207" s="478"/>
      <c r="F207" s="343" t="s">
        <v>14</v>
      </c>
      <c r="G207" s="478"/>
      <c r="H207" s="318" t="s">
        <v>297</v>
      </c>
      <c r="I207" s="256" t="s">
        <v>15</v>
      </c>
      <c r="J207" s="423"/>
      <c r="K207" s="318"/>
      <c r="L207" s="333"/>
      <c r="M207" s="333" t="s">
        <v>877</v>
      </c>
      <c r="N207" s="333"/>
      <c r="O207" s="333" t="s">
        <v>877</v>
      </c>
      <c r="P207" s="333"/>
      <c r="Q207" s="333" t="s">
        <v>877</v>
      </c>
      <c r="R207" s="333"/>
      <c r="S207" s="1116">
        <v>21</v>
      </c>
      <c r="T207" s="1116"/>
      <c r="U207" s="279" t="s">
        <v>876</v>
      </c>
      <c r="V207" s="813"/>
      <c r="W207" s="279" t="s">
        <v>1350</v>
      </c>
      <c r="X207" s="813"/>
      <c r="Y207" s="279">
        <v>5</v>
      </c>
      <c r="Z207" s="825"/>
      <c r="AA207" s="279"/>
      <c r="AB207" s="825"/>
      <c r="AC207" s="279">
        <v>19</v>
      </c>
      <c r="AD207" s="825"/>
      <c r="AE207" s="279"/>
      <c r="AF207" s="825"/>
      <c r="AG207" s="279">
        <v>26</v>
      </c>
      <c r="AH207" s="825"/>
      <c r="AI207" s="279">
        <v>9</v>
      </c>
      <c r="AJ207" s="825"/>
      <c r="AK207" s="279">
        <v>16</v>
      </c>
      <c r="AL207" s="825"/>
      <c r="AM207" s="279">
        <v>23</v>
      </c>
      <c r="AN207" s="825"/>
      <c r="AO207" s="279"/>
      <c r="AP207" s="825"/>
      <c r="AQ207" s="279">
        <v>2</v>
      </c>
      <c r="AR207" s="825"/>
      <c r="AS207" s="279">
        <v>16</v>
      </c>
      <c r="AT207" s="825"/>
      <c r="AU207" s="279">
        <v>23</v>
      </c>
      <c r="AV207" s="825"/>
      <c r="AW207" s="279">
        <v>30</v>
      </c>
      <c r="AX207" s="825"/>
      <c r="AY207" s="279"/>
      <c r="AZ207" s="825"/>
      <c r="BA207" s="279">
        <v>13</v>
      </c>
      <c r="BB207" s="825"/>
      <c r="BC207" s="279">
        <v>20</v>
      </c>
      <c r="BD207" s="825"/>
      <c r="BE207" s="279">
        <v>27</v>
      </c>
      <c r="BF207" s="825"/>
      <c r="BG207" s="279">
        <v>4</v>
      </c>
      <c r="BH207" s="825"/>
      <c r="BI207" s="279">
        <v>18</v>
      </c>
      <c r="BJ207" s="825"/>
      <c r="BK207" s="279">
        <v>25</v>
      </c>
      <c r="BL207" s="825"/>
      <c r="BM207" s="279">
        <v>1</v>
      </c>
      <c r="BN207" s="825"/>
      <c r="BO207" s="279"/>
      <c r="BP207" s="825"/>
      <c r="BQ207" s="279">
        <v>8</v>
      </c>
      <c r="BR207" s="825"/>
      <c r="BS207" s="279">
        <v>15</v>
      </c>
      <c r="BT207" s="825"/>
      <c r="BU207" s="279">
        <v>22</v>
      </c>
      <c r="BV207" s="825"/>
      <c r="BW207" s="279">
        <v>29</v>
      </c>
      <c r="BX207" s="825"/>
      <c r="BY207" s="279"/>
      <c r="BZ207" s="825"/>
      <c r="CA207" s="279">
        <v>13</v>
      </c>
      <c r="CB207" s="825"/>
      <c r="CC207" s="279">
        <v>20</v>
      </c>
      <c r="CD207" s="825"/>
      <c r="CE207" s="279">
        <v>27</v>
      </c>
      <c r="CF207" s="825"/>
      <c r="CG207" s="279">
        <v>3</v>
      </c>
      <c r="CH207" s="825"/>
      <c r="CI207" s="279">
        <v>17</v>
      </c>
      <c r="CJ207" s="825"/>
      <c r="CK207" s="279">
        <v>24</v>
      </c>
      <c r="CL207" s="825"/>
      <c r="CM207" s="279">
        <v>31</v>
      </c>
      <c r="CN207" s="825"/>
      <c r="CO207" s="279"/>
      <c r="CP207" s="825"/>
      <c r="CQ207" s="279"/>
      <c r="CR207" s="825"/>
      <c r="CS207" s="279">
        <v>14</v>
      </c>
      <c r="CT207" s="825"/>
      <c r="CU207" s="279">
        <v>21</v>
      </c>
      <c r="CV207" s="825"/>
      <c r="CW207" s="279">
        <v>28</v>
      </c>
      <c r="CX207" s="825"/>
      <c r="CY207" s="279"/>
      <c r="CZ207" s="825"/>
      <c r="DA207" s="279">
        <v>12</v>
      </c>
      <c r="DB207" s="825"/>
      <c r="DC207" s="279">
        <v>19</v>
      </c>
      <c r="DD207" s="825"/>
      <c r="DE207" s="279">
        <v>26</v>
      </c>
      <c r="DF207" s="825"/>
      <c r="DG207" s="279">
        <v>2</v>
      </c>
      <c r="DH207" s="825"/>
      <c r="DI207" s="279">
        <v>16</v>
      </c>
      <c r="DJ207" s="825"/>
      <c r="DK207" s="279">
        <v>23</v>
      </c>
      <c r="DL207" s="825"/>
      <c r="DM207" s="279">
        <v>30</v>
      </c>
      <c r="DN207" s="825"/>
      <c r="DO207" s="279"/>
      <c r="DP207" s="825"/>
      <c r="DQ207" s="279">
        <v>7</v>
      </c>
      <c r="DR207" s="825"/>
      <c r="DS207" s="279">
        <v>14</v>
      </c>
      <c r="DT207" s="825"/>
      <c r="DU207" s="279">
        <v>21</v>
      </c>
      <c r="DV207" s="279">
        <v>28</v>
      </c>
      <c r="DW207" s="12" t="s">
        <v>876</v>
      </c>
      <c r="DX207" s="13"/>
      <c r="DY207" s="12" t="s">
        <v>877</v>
      </c>
      <c r="EA207" s="14" t="s">
        <v>1262</v>
      </c>
    </row>
    <row r="208" spans="1:131" s="184" customFormat="1" ht="21" hidden="1" customHeight="1">
      <c r="A208" s="38"/>
      <c r="B208" s="38"/>
      <c r="C208" s="38" t="s">
        <v>16</v>
      </c>
      <c r="D208" s="556" t="s">
        <v>587</v>
      </c>
      <c r="E208" s="488"/>
      <c r="F208" s="459">
        <v>34533</v>
      </c>
      <c r="G208" s="788"/>
      <c r="H208" s="272" t="s">
        <v>257</v>
      </c>
      <c r="I208" s="27">
        <v>14249</v>
      </c>
      <c r="J208" s="424"/>
      <c r="K208" s="272"/>
      <c r="L208" s="16">
        <v>483</v>
      </c>
      <c r="M208" s="16">
        <v>0</v>
      </c>
      <c r="N208" s="16"/>
      <c r="O208" s="16">
        <v>0</v>
      </c>
      <c r="P208" s="16"/>
      <c r="Q208" s="16">
        <v>0</v>
      </c>
      <c r="R208" s="16"/>
      <c r="S208" s="1114">
        <v>0</v>
      </c>
      <c r="T208" s="1114"/>
      <c r="U208" s="15"/>
      <c r="V208" s="769"/>
      <c r="W208" s="15"/>
      <c r="X208" s="769"/>
      <c r="Y208" s="15"/>
      <c r="Z208" s="769"/>
      <c r="AA208" s="15"/>
      <c r="AB208" s="769"/>
      <c r="AC208" s="15"/>
      <c r="AD208" s="769"/>
      <c r="AE208" s="15"/>
      <c r="AF208" s="769"/>
      <c r="AG208" s="15"/>
      <c r="AH208" s="769"/>
      <c r="AI208" s="15"/>
      <c r="AJ208" s="769"/>
      <c r="AK208" s="15"/>
      <c r="AL208" s="769"/>
      <c r="AM208" s="15"/>
      <c r="AN208" s="769"/>
      <c r="AO208" s="15"/>
      <c r="AP208" s="769"/>
      <c r="AQ208" s="15"/>
      <c r="AR208" s="769"/>
      <c r="AS208" s="15"/>
      <c r="AT208" s="769"/>
      <c r="AU208" s="15"/>
      <c r="AV208" s="769"/>
      <c r="AW208" s="15"/>
      <c r="AX208" s="769"/>
      <c r="AY208" s="15"/>
      <c r="AZ208" s="769"/>
      <c r="BA208" s="15"/>
      <c r="BB208" s="769"/>
      <c r="BC208" s="15"/>
      <c r="BD208" s="769"/>
      <c r="BE208" s="15"/>
      <c r="BF208" s="769"/>
      <c r="BG208" s="15"/>
      <c r="BH208" s="769"/>
      <c r="BI208" s="15"/>
      <c r="BJ208" s="769"/>
      <c r="BK208" s="15"/>
      <c r="BL208" s="769"/>
      <c r="BM208" s="15"/>
      <c r="BN208" s="769"/>
      <c r="BO208" s="15"/>
      <c r="BP208" s="769"/>
      <c r="BQ208" s="15"/>
      <c r="BR208" s="769"/>
      <c r="BS208" s="15"/>
      <c r="BT208" s="769"/>
      <c r="BU208" s="15"/>
      <c r="BV208" s="770"/>
      <c r="BW208" s="15"/>
      <c r="BX208" s="770"/>
      <c r="BY208" s="15"/>
      <c r="BZ208" s="770"/>
      <c r="CA208" s="15"/>
      <c r="CB208" s="770"/>
      <c r="CC208" s="15"/>
      <c r="CD208" s="773"/>
      <c r="CE208" s="15"/>
      <c r="CF208" s="773"/>
      <c r="CG208" s="15"/>
      <c r="CH208" s="773"/>
      <c r="CI208" s="15"/>
      <c r="CJ208" s="773"/>
      <c r="CK208" s="15"/>
      <c r="CL208" s="773"/>
      <c r="CM208" s="15"/>
      <c r="CN208" s="773"/>
      <c r="CO208" s="15"/>
      <c r="CP208" s="773"/>
      <c r="CQ208" s="15"/>
      <c r="CR208" s="773"/>
      <c r="CS208" s="15"/>
      <c r="CT208" s="773"/>
      <c r="CU208" s="15"/>
      <c r="CV208" s="773"/>
      <c r="CW208" s="15"/>
      <c r="CX208" s="773"/>
      <c r="CY208" s="15"/>
      <c r="CZ208" s="773"/>
      <c r="DA208" s="15"/>
      <c r="DB208" s="773"/>
      <c r="DC208" s="15"/>
      <c r="DD208" s="773"/>
      <c r="DE208" s="15"/>
      <c r="DF208" s="773"/>
      <c r="DG208" s="15"/>
      <c r="DH208" s="773"/>
      <c r="DI208" s="15"/>
      <c r="DJ208" s="773"/>
      <c r="DK208" s="15"/>
      <c r="DL208" s="773"/>
      <c r="DM208" s="15"/>
      <c r="DN208" s="773"/>
      <c r="DO208" s="15"/>
      <c r="DP208" s="773"/>
      <c r="DQ208" s="15"/>
      <c r="DR208" s="773"/>
      <c r="DS208" s="15"/>
      <c r="DT208" s="773"/>
      <c r="DU208" s="168">
        <f>COUNT(U208:BS208)</f>
        <v>0</v>
      </c>
      <c r="DW208" s="168">
        <f>COUNT(BU208:DS208)</f>
        <v>0</v>
      </c>
      <c r="DY208" s="15">
        <f>SUM(DU208,DW208)</f>
        <v>0</v>
      </c>
    </row>
    <row r="209" spans="1:133" s="156" customFormat="1" ht="21" hidden="1" customHeight="1">
      <c r="A209" s="38"/>
      <c r="B209" s="38"/>
      <c r="C209" s="38" t="s">
        <v>17</v>
      </c>
      <c r="D209" s="556" t="s">
        <v>236</v>
      </c>
      <c r="E209" s="488"/>
      <c r="F209" s="457">
        <v>39829</v>
      </c>
      <c r="G209" s="788"/>
      <c r="H209" s="272" t="s">
        <v>257</v>
      </c>
      <c r="I209" s="27">
        <v>25478</v>
      </c>
      <c r="J209" s="424"/>
      <c r="K209" s="272"/>
      <c r="L209" s="16">
        <v>0</v>
      </c>
      <c r="M209" s="16">
        <v>0</v>
      </c>
      <c r="N209" s="16"/>
      <c r="O209" s="16">
        <v>0</v>
      </c>
      <c r="P209" s="16"/>
      <c r="Q209" s="16">
        <v>0</v>
      </c>
      <c r="R209" s="16"/>
      <c r="S209" s="1114">
        <v>0</v>
      </c>
      <c r="T209" s="1114"/>
      <c r="U209" s="15"/>
      <c r="V209" s="769"/>
      <c r="W209" s="15"/>
      <c r="X209" s="769"/>
      <c r="Y209" s="15"/>
      <c r="Z209" s="769"/>
      <c r="AA209" s="15"/>
      <c r="AB209" s="769"/>
      <c r="AC209" s="15"/>
      <c r="AD209" s="769"/>
      <c r="AE209" s="15"/>
      <c r="AF209" s="769"/>
      <c r="AG209" s="15"/>
      <c r="AH209" s="769"/>
      <c r="AI209" s="15"/>
      <c r="AJ209" s="769"/>
      <c r="AK209" s="15"/>
      <c r="AL209" s="769"/>
      <c r="AM209" s="15"/>
      <c r="AN209" s="769"/>
      <c r="AO209" s="15"/>
      <c r="AP209" s="769"/>
      <c r="AQ209" s="15"/>
      <c r="AR209" s="769"/>
      <c r="AS209" s="15"/>
      <c r="AT209" s="769"/>
      <c r="AU209" s="15"/>
      <c r="AV209" s="769"/>
      <c r="AW209" s="15"/>
      <c r="AX209" s="769"/>
      <c r="AY209" s="15"/>
      <c r="AZ209" s="769"/>
      <c r="BA209" s="15"/>
      <c r="BB209" s="769"/>
      <c r="BC209" s="15"/>
      <c r="BD209" s="769"/>
      <c r="BE209" s="15"/>
      <c r="BF209" s="769"/>
      <c r="BG209" s="15"/>
      <c r="BH209" s="769"/>
      <c r="BI209" s="15"/>
      <c r="BJ209" s="769"/>
      <c r="BK209" s="15"/>
      <c r="BL209" s="769"/>
      <c r="BM209" s="15"/>
      <c r="BN209" s="769"/>
      <c r="BO209" s="15"/>
      <c r="BP209" s="769"/>
      <c r="BQ209" s="15"/>
      <c r="BR209" s="769"/>
      <c r="BS209" s="15"/>
      <c r="BT209" s="769"/>
      <c r="BU209" s="15"/>
      <c r="BV209" s="770"/>
      <c r="BW209" s="15"/>
      <c r="BX209" s="770"/>
      <c r="BY209" s="15"/>
      <c r="BZ209" s="770"/>
      <c r="CA209" s="15"/>
      <c r="CB209" s="770"/>
      <c r="CC209" s="15"/>
      <c r="CD209" s="773"/>
      <c r="CE209" s="15"/>
      <c r="CF209" s="773"/>
      <c r="CG209" s="15"/>
      <c r="CH209" s="773"/>
      <c r="CI209" s="15"/>
      <c r="CJ209" s="773"/>
      <c r="CK209" s="15"/>
      <c r="CL209" s="773"/>
      <c r="CM209" s="15"/>
      <c r="CN209" s="773"/>
      <c r="CO209" s="15"/>
      <c r="CP209" s="773"/>
      <c r="CQ209" s="15"/>
      <c r="CR209" s="773"/>
      <c r="CS209" s="15"/>
      <c r="CT209" s="773"/>
      <c r="CU209" s="15"/>
      <c r="CV209" s="773"/>
      <c r="CW209" s="15"/>
      <c r="CX209" s="773"/>
      <c r="CY209" s="15"/>
      <c r="CZ209" s="773"/>
      <c r="DA209" s="15"/>
      <c r="DB209" s="773"/>
      <c r="DC209" s="15"/>
      <c r="DD209" s="773"/>
      <c r="DE209" s="15"/>
      <c r="DF209" s="773"/>
      <c r="DG209" s="15"/>
      <c r="DH209" s="773"/>
      <c r="DI209" s="15"/>
      <c r="DJ209" s="773"/>
      <c r="DK209" s="15"/>
      <c r="DL209" s="773"/>
      <c r="DM209" s="15"/>
      <c r="DN209" s="773"/>
      <c r="DO209" s="15"/>
      <c r="DP209" s="773"/>
      <c r="DQ209" s="15"/>
      <c r="DR209" s="773"/>
      <c r="DS209" s="15"/>
      <c r="DT209" s="773"/>
      <c r="DU209" s="168">
        <f>COUNT(U209:BS209)</f>
        <v>0</v>
      </c>
      <c r="DV209" s="184"/>
      <c r="DW209" s="168">
        <f>COUNT(BU209:DS209)</f>
        <v>0</v>
      </c>
      <c r="DX209" s="184"/>
      <c r="DY209" s="15">
        <f>SUM(DU209,DW209)</f>
        <v>0</v>
      </c>
      <c r="DZ209" s="184"/>
      <c r="EA209" s="184"/>
      <c r="EB209" s="184"/>
      <c r="EC209" s="184"/>
    </row>
    <row r="210" spans="1:133" s="2" customFormat="1" ht="15.75" hidden="1" customHeight="1">
      <c r="A210" s="156"/>
      <c r="B210" s="156"/>
      <c r="C210" s="58"/>
      <c r="D210" s="218"/>
      <c r="E210" s="487"/>
      <c r="F210" s="462"/>
      <c r="G210" s="794"/>
      <c r="H210" s="35"/>
      <c r="I210" s="42"/>
      <c r="J210" s="422"/>
      <c r="K210" s="35"/>
      <c r="L210" s="43"/>
      <c r="M210" s="43"/>
      <c r="N210" s="43"/>
      <c r="O210" s="43"/>
      <c r="P210" s="43"/>
      <c r="Q210" s="43"/>
      <c r="R210" s="43"/>
      <c r="S210" s="43"/>
      <c r="T210" s="43"/>
      <c r="U210" s="58"/>
      <c r="V210" s="156"/>
      <c r="W210" s="58"/>
      <c r="X210" s="156"/>
      <c r="Y210" s="58"/>
      <c r="Z210" s="156"/>
      <c r="AA210" s="58"/>
      <c r="AB210" s="156"/>
      <c r="AC210" s="58"/>
      <c r="AD210" s="156"/>
      <c r="AE210" s="58"/>
      <c r="AF210" s="156"/>
      <c r="AG210" s="58"/>
      <c r="AH210" s="156"/>
      <c r="AI210" s="58"/>
      <c r="AJ210" s="156"/>
      <c r="AK210" s="58"/>
      <c r="AL210" s="156"/>
      <c r="AM210" s="58"/>
      <c r="AN210" s="156"/>
      <c r="AO210" s="58"/>
      <c r="AP210" s="156"/>
      <c r="AQ210" s="58"/>
      <c r="AR210" s="156"/>
      <c r="AS210" s="58"/>
      <c r="AT210" s="156"/>
      <c r="AU210" s="58"/>
      <c r="AV210" s="156"/>
      <c r="AW210" s="58"/>
      <c r="AX210" s="156"/>
      <c r="AY210" s="58"/>
      <c r="AZ210" s="156"/>
      <c r="BA210" s="58"/>
      <c r="BB210" s="156"/>
      <c r="BC210" s="58"/>
      <c r="BD210" s="156"/>
      <c r="BE210" s="58"/>
      <c r="BF210" s="156"/>
      <c r="BG210" s="58"/>
      <c r="BH210" s="156"/>
      <c r="BI210" s="58"/>
      <c r="BJ210" s="156"/>
      <c r="BK210" s="58"/>
      <c r="BL210" s="156"/>
      <c r="BM210" s="58"/>
      <c r="BN210" s="156"/>
      <c r="BO210" s="58"/>
      <c r="BP210" s="156"/>
      <c r="BQ210" s="58"/>
      <c r="BR210" s="156"/>
      <c r="BS210" s="58"/>
      <c r="BT210" s="156"/>
      <c r="BU210" s="58"/>
      <c r="BV210" s="156"/>
      <c r="BW210" s="58"/>
      <c r="BX210" s="156"/>
      <c r="BY210" s="58"/>
      <c r="BZ210" s="156"/>
      <c r="CA210" s="58"/>
      <c r="CB210" s="156"/>
      <c r="CC210" s="58"/>
      <c r="CD210" s="156"/>
      <c r="CE210" s="58"/>
      <c r="CF210" s="156"/>
      <c r="CG210" s="58"/>
      <c r="CH210" s="156"/>
      <c r="CI210" s="58"/>
      <c r="CJ210" s="156"/>
      <c r="CK210" s="58"/>
      <c r="CL210" s="156"/>
      <c r="CM210" s="58"/>
      <c r="CN210" s="156"/>
      <c r="CO210" s="58"/>
      <c r="CP210" s="156"/>
      <c r="CQ210" s="58"/>
      <c r="CR210" s="156"/>
      <c r="CS210" s="58"/>
      <c r="CT210" s="156"/>
      <c r="CU210" s="58"/>
      <c r="CV210" s="156"/>
      <c r="CW210" s="58"/>
      <c r="CX210" s="156"/>
      <c r="CY210" s="58"/>
      <c r="CZ210" s="156"/>
      <c r="DA210" s="58"/>
      <c r="DB210" s="156"/>
      <c r="DC210" s="58"/>
      <c r="DD210" s="156"/>
      <c r="DE210" s="58"/>
      <c r="DF210" s="156"/>
      <c r="DG210" s="58"/>
      <c r="DH210" s="156"/>
      <c r="DI210" s="58"/>
      <c r="DJ210" s="156"/>
      <c r="DK210" s="58"/>
      <c r="DL210" s="156"/>
      <c r="DM210" s="58"/>
      <c r="DN210" s="156"/>
      <c r="DO210" s="58"/>
      <c r="DP210" s="156"/>
      <c r="DQ210" s="58"/>
      <c r="DR210" s="156"/>
      <c r="DS210" s="58"/>
      <c r="DT210" s="156"/>
      <c r="DU210" s="11"/>
      <c r="DV210" s="156"/>
      <c r="DW210" s="183"/>
      <c r="DX210" s="156"/>
      <c r="DY210" s="23"/>
    </row>
  </sheetData>
  <sortState xmlns:xlrd2="http://schemas.microsoft.com/office/spreadsheetml/2017/richdata2" ref="A4:EL41">
    <sortCondition descending="1" ref="G4:G41"/>
    <sortCondition ref="F4:F41"/>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"5"</oddHeader>
    <oddFooter>&amp;L&amp;D&amp;C&amp;P di &amp;N&amp;R&amp;A</oddFooter>
  </headerFooter>
  <rowBreaks count="1" manualBreakCount="1">
    <brk id="37" max="6"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EE198"/>
  <sheetViews>
    <sheetView zoomScale="60" zoomScaleNormal="60" zoomScaleSheetLayoutView="70" workbookViewId="0">
      <pane xSplit="20" topLeftCell="BV1" activePane="topRight" state="frozen"/>
      <selection pane="topRight" activeCell="CF42" sqref="CF42"/>
    </sheetView>
  </sheetViews>
  <sheetFormatPr defaultColWidth="7.44140625" defaultRowHeight="18" outlineLevelCol="1"/>
  <cols>
    <col min="1" max="2" width="5.77734375" style="45" customWidth="1"/>
    <col min="3" max="3" width="5.77734375" style="49" customWidth="1"/>
    <col min="4" max="4" width="42.77734375" style="45" customWidth="1"/>
    <col min="5" max="5" width="10.77734375" style="191" customWidth="1"/>
    <col min="6" max="6" width="10.77734375" style="463" customWidth="1"/>
    <col min="7" max="7" width="10.77734375" style="184" customWidth="1"/>
    <col min="8" max="8" width="12.88671875" style="46" hidden="1" customWidth="1" outlineLevel="1"/>
    <col min="9" max="9" width="12.88671875" style="35" hidden="1" customWidth="1" outlineLevel="1"/>
    <col min="10" max="10" width="17.77734375" style="25" hidden="1" customWidth="1" outlineLevel="1"/>
    <col min="11" max="11" width="14.77734375" style="46" hidden="1" customWidth="1" outlineLevel="1"/>
    <col min="12" max="20" width="8.77734375" style="25" hidden="1" customWidth="1" outlineLevel="1"/>
    <col min="21" max="21" width="5.77734375" style="49" customWidth="1" collapsed="1"/>
    <col min="22" max="22" width="5.77734375" style="45" customWidth="1"/>
    <col min="23" max="23" width="5.77734375" style="49" customWidth="1"/>
    <col min="24" max="24" width="5.77734375" style="45" customWidth="1"/>
    <col min="25" max="25" width="5.77734375" style="49" customWidth="1"/>
    <col min="26" max="26" width="5.77734375" style="45" customWidth="1"/>
    <col min="27" max="27" width="5.77734375" style="49" customWidth="1"/>
    <col min="28" max="28" width="5.77734375" style="45" customWidth="1"/>
    <col min="29" max="29" width="5.77734375" style="49" customWidth="1"/>
    <col min="30" max="30" width="5.77734375" style="45" customWidth="1"/>
    <col min="31" max="31" width="5.77734375" style="49" customWidth="1"/>
    <col min="32" max="32" width="5.77734375" style="45" customWidth="1"/>
    <col min="33" max="33" width="5.77734375" style="49" customWidth="1"/>
    <col min="34" max="34" width="5.77734375" style="45" customWidth="1"/>
    <col min="35" max="35" width="5.77734375" style="49" customWidth="1"/>
    <col min="36" max="36" width="5.77734375" style="45" customWidth="1"/>
    <col min="37" max="37" width="5.77734375" style="49" customWidth="1"/>
    <col min="38" max="38" width="5.77734375" style="45" customWidth="1"/>
    <col min="39" max="39" width="5.77734375" style="49" customWidth="1"/>
    <col min="40" max="40" width="5.77734375" style="45" customWidth="1"/>
    <col min="41" max="41" width="5.77734375" style="49" customWidth="1"/>
    <col min="42" max="42" width="5.77734375" style="45" customWidth="1"/>
    <col min="43" max="43" width="5.77734375" style="49" customWidth="1"/>
    <col min="44" max="44" width="5.77734375" style="45" customWidth="1"/>
    <col min="45" max="45" width="5.77734375" style="49" customWidth="1"/>
    <col min="46" max="46" width="5.77734375" style="45" customWidth="1"/>
    <col min="47" max="47" width="5.77734375" style="49" customWidth="1"/>
    <col min="48" max="48" width="5.77734375" style="45" customWidth="1"/>
    <col min="49" max="49" width="5.77734375" style="49" customWidth="1"/>
    <col min="50" max="50" width="5.77734375" style="45" customWidth="1"/>
    <col min="51" max="51" width="5.77734375" style="49" customWidth="1"/>
    <col min="52" max="52" width="5.77734375" style="45" customWidth="1"/>
    <col min="53" max="53" width="5.77734375" style="49" customWidth="1"/>
    <col min="54" max="54" width="5.77734375" style="45" customWidth="1"/>
    <col min="55" max="55" width="5.77734375" style="49" customWidth="1"/>
    <col min="56" max="56" width="5.77734375" style="45" customWidth="1"/>
    <col min="57" max="57" width="5.77734375" style="49" customWidth="1"/>
    <col min="58" max="58" width="5.77734375" style="45" customWidth="1"/>
    <col min="59" max="59" width="5.77734375" style="49" customWidth="1"/>
    <col min="60" max="60" width="5.77734375" style="45" customWidth="1"/>
    <col min="61" max="61" width="5.77734375" style="49" customWidth="1"/>
    <col min="62" max="62" width="5.77734375" style="45" customWidth="1"/>
    <col min="63" max="63" width="5.77734375" style="49" customWidth="1"/>
    <col min="64" max="64" width="5.77734375" style="45" customWidth="1"/>
    <col min="65" max="65" width="5.77734375" style="49" customWidth="1"/>
    <col min="66" max="66" width="5.77734375" style="45" customWidth="1"/>
    <col min="67" max="67" width="5.77734375" style="49" customWidth="1"/>
    <col min="68" max="68" width="5.77734375" style="45" customWidth="1"/>
    <col min="69" max="69" width="5.77734375" style="49" customWidth="1"/>
    <col min="70" max="70" width="5.77734375" style="45" customWidth="1"/>
    <col min="71" max="71" width="5.77734375" style="49" customWidth="1"/>
    <col min="72" max="72" width="5.77734375" style="45" customWidth="1"/>
    <col min="73" max="73" width="5.77734375" style="49" customWidth="1"/>
    <col min="74" max="74" width="5.77734375" style="45" customWidth="1"/>
    <col min="75" max="75" width="5.77734375" style="49" customWidth="1"/>
    <col min="76" max="76" width="5.77734375" style="45" customWidth="1"/>
    <col min="77" max="77" width="5.77734375" style="49" customWidth="1"/>
    <col min="78" max="78" width="5.77734375" style="45" customWidth="1"/>
    <col min="79" max="79" width="5.77734375" style="49" customWidth="1"/>
    <col min="80" max="80" width="5.77734375" style="45" customWidth="1"/>
    <col min="81" max="81" width="5.77734375" style="49" customWidth="1"/>
    <col min="82" max="82" width="5.77734375" style="45" customWidth="1"/>
    <col min="83" max="83" width="5.77734375" style="49" customWidth="1"/>
    <col min="84" max="84" width="5.77734375" style="45" customWidth="1"/>
    <col min="85" max="85" width="5.77734375" style="49" customWidth="1"/>
    <col min="86" max="86" width="5.77734375" style="45" customWidth="1"/>
    <col min="87" max="87" width="5.77734375" style="49" customWidth="1"/>
    <col min="88" max="88" width="5.77734375" style="45" customWidth="1"/>
    <col min="89" max="89" width="5.77734375" style="49" customWidth="1"/>
    <col min="90" max="90" width="5.77734375" style="45" customWidth="1"/>
    <col min="91" max="91" width="5.77734375" style="49" customWidth="1"/>
    <col min="92" max="92" width="5.77734375" style="45" customWidth="1"/>
    <col min="93" max="93" width="5.77734375" style="49" customWidth="1"/>
    <col min="94" max="94" width="5.77734375" style="45" customWidth="1"/>
    <col min="95" max="95" width="5.77734375" style="49" customWidth="1"/>
    <col min="96" max="96" width="5.77734375" style="45" customWidth="1"/>
    <col min="97" max="97" width="5.77734375" style="49" customWidth="1"/>
    <col min="98" max="98" width="5.77734375" style="45" customWidth="1"/>
    <col min="99" max="99" width="5.77734375" style="49" customWidth="1"/>
    <col min="100" max="100" width="5.77734375" style="45" customWidth="1"/>
    <col min="101" max="101" width="5.77734375" style="49" customWidth="1"/>
    <col min="102" max="102" width="5.77734375" style="45" customWidth="1"/>
    <col min="103" max="103" width="5.77734375" style="49" customWidth="1"/>
    <col min="104" max="104" width="5.77734375" style="45" customWidth="1"/>
    <col min="105" max="105" width="5.77734375" style="49" customWidth="1"/>
    <col min="106" max="106" width="5.77734375" style="45" customWidth="1"/>
    <col min="107" max="107" width="5.77734375" style="49" customWidth="1"/>
    <col min="108" max="108" width="5.77734375" style="45" customWidth="1"/>
    <col min="109" max="109" width="5.77734375" style="49" customWidth="1"/>
    <col min="110" max="110" width="5.77734375" style="45" customWidth="1"/>
    <col min="111" max="111" width="5.77734375" style="49" customWidth="1"/>
    <col min="112" max="112" width="5.77734375" style="45" customWidth="1"/>
    <col min="113" max="113" width="5.77734375" style="49" customWidth="1"/>
    <col min="114" max="114" width="5.77734375" style="45" customWidth="1"/>
    <col min="115" max="115" width="5.77734375" style="49" customWidth="1"/>
    <col min="116" max="116" width="5.77734375" style="45" customWidth="1"/>
    <col min="117" max="117" width="5.77734375" style="49" customWidth="1"/>
    <col min="118" max="118" width="5.77734375" style="45" customWidth="1"/>
    <col min="119" max="119" width="5.77734375" style="49" customWidth="1"/>
    <col min="120" max="120" width="5.77734375" style="45" customWidth="1"/>
    <col min="121" max="121" width="5.77734375" style="49" customWidth="1"/>
    <col min="122" max="122" width="5.77734375" style="45" customWidth="1"/>
    <col min="123" max="123" width="5.77734375" style="49" customWidth="1"/>
    <col min="124" max="124" width="5.77734375" style="45" customWidth="1"/>
    <col min="125" max="125" width="21" style="45" customWidth="1"/>
    <col min="126" max="126" width="1.21875" style="23" customWidth="1"/>
    <col min="127" max="127" width="21" style="45" customWidth="1"/>
    <col min="128" max="128" width="1.21875" style="23" customWidth="1"/>
    <col min="129" max="129" width="21.21875" style="45" customWidth="1"/>
    <col min="130" max="16384" width="7.44140625" style="45"/>
  </cols>
  <sheetData>
    <row r="1" spans="1:135" ht="72" customHeight="1">
      <c r="A1" s="1"/>
      <c r="B1" s="1"/>
      <c r="C1" s="502"/>
      <c r="D1" s="502"/>
      <c r="E1" s="501"/>
      <c r="F1" s="455"/>
      <c r="G1" s="538"/>
      <c r="J1" s="4"/>
      <c r="L1" s="4"/>
      <c r="M1" s="4"/>
      <c r="N1" s="4"/>
      <c r="O1" s="4"/>
      <c r="P1" s="4"/>
      <c r="Q1" s="4"/>
      <c r="R1" s="4"/>
      <c r="S1" s="4"/>
      <c r="T1" s="4"/>
      <c r="U1" s="58"/>
      <c r="V1" s="156"/>
      <c r="W1" s="58"/>
      <c r="X1" s="156"/>
      <c r="Y1" s="58"/>
      <c r="Z1" s="156"/>
      <c r="AA1" s="58"/>
      <c r="AB1" s="156"/>
      <c r="AC1" s="58"/>
      <c r="AD1" s="156"/>
      <c r="AE1" s="58"/>
      <c r="AF1" s="156"/>
      <c r="AG1" s="186"/>
      <c r="AH1" s="156"/>
      <c r="AI1" s="58"/>
      <c r="AJ1" s="156"/>
      <c r="AK1" s="58"/>
      <c r="AL1" s="156"/>
      <c r="AM1" s="58"/>
      <c r="AN1" s="156"/>
      <c r="AO1" s="58"/>
      <c r="AP1" s="156"/>
      <c r="AQ1" s="58"/>
      <c r="AR1" s="156"/>
      <c r="AS1" s="58"/>
      <c r="AT1" s="156"/>
      <c r="AU1" s="58"/>
      <c r="AV1" s="156"/>
      <c r="AW1" s="58"/>
      <c r="AX1" s="156"/>
      <c r="AY1" s="58"/>
      <c r="AZ1" s="156"/>
      <c r="BA1" s="58"/>
      <c r="BB1" s="156"/>
      <c r="BC1" s="58"/>
      <c r="BD1" s="156"/>
      <c r="BE1" s="58"/>
      <c r="BF1" s="156"/>
      <c r="BG1" s="58"/>
      <c r="BH1" s="156"/>
      <c r="BI1" s="58"/>
      <c r="BJ1" s="156"/>
      <c r="BK1" s="58"/>
      <c r="BL1" s="156"/>
      <c r="BM1" s="58"/>
      <c r="BN1" s="156"/>
      <c r="BO1" s="58"/>
      <c r="BP1" s="156"/>
      <c r="BQ1" s="58"/>
      <c r="BR1" s="156"/>
      <c r="BS1" s="58"/>
      <c r="BT1" s="156"/>
      <c r="BU1" s="58"/>
      <c r="BV1" s="156"/>
      <c r="BW1" s="58"/>
      <c r="BX1" s="156"/>
      <c r="BY1" s="58"/>
      <c r="BZ1" s="156"/>
      <c r="CA1" s="58"/>
      <c r="CB1" s="156"/>
      <c r="CC1" s="58"/>
      <c r="CD1" s="156"/>
      <c r="CE1" s="58"/>
      <c r="CF1" s="156"/>
      <c r="CG1" s="58"/>
      <c r="CH1" s="156"/>
      <c r="CI1" s="58"/>
      <c r="CJ1" s="156"/>
      <c r="CK1" s="58"/>
      <c r="CL1" s="156"/>
      <c r="CM1" s="58"/>
      <c r="CN1" s="156"/>
      <c r="CO1" s="58"/>
      <c r="CP1" s="156"/>
      <c r="CQ1" s="58"/>
      <c r="CR1" s="156"/>
      <c r="CS1" s="58"/>
      <c r="CT1" s="156"/>
      <c r="CU1" s="58"/>
      <c r="CV1" s="156"/>
      <c r="CW1" s="58"/>
      <c r="CX1" s="156"/>
      <c r="CY1" s="58"/>
      <c r="CZ1" s="156"/>
      <c r="DA1" s="58"/>
      <c r="DB1" s="156"/>
      <c r="DC1" s="58"/>
      <c r="DD1" s="156"/>
      <c r="DE1" s="58"/>
      <c r="DF1" s="156"/>
      <c r="DG1" s="58"/>
      <c r="DH1" s="156"/>
      <c r="DI1" s="58"/>
      <c r="DJ1" s="156"/>
      <c r="DK1" s="58"/>
      <c r="DL1" s="156"/>
      <c r="DM1" s="58"/>
      <c r="DN1" s="156"/>
      <c r="DO1" s="58"/>
      <c r="DP1" s="156"/>
      <c r="DQ1" s="58"/>
      <c r="DR1" s="156"/>
      <c r="DS1" s="58"/>
      <c r="DT1" s="156"/>
    </row>
    <row r="2" spans="1:135" s="156" customFormat="1" ht="35.25" customHeight="1">
      <c r="A2" s="275"/>
      <c r="B2" s="293"/>
      <c r="C2" s="162"/>
      <c r="D2" s="163" t="s">
        <v>2405</v>
      </c>
      <c r="E2" s="486"/>
      <c r="F2" s="456"/>
      <c r="G2" s="539"/>
      <c r="H2" s="8"/>
      <c r="I2" s="164"/>
      <c r="J2" s="421"/>
      <c r="K2" s="8"/>
      <c r="L2" s="220"/>
      <c r="M2" s="220"/>
      <c r="N2" s="9"/>
      <c r="O2" s="220"/>
      <c r="P2" s="220"/>
      <c r="Q2" s="810"/>
      <c r="R2" s="810"/>
      <c r="S2" s="810"/>
      <c r="T2" s="810"/>
      <c r="U2" s="325" t="s">
        <v>840</v>
      </c>
      <c r="V2" s="838"/>
      <c r="W2" s="327"/>
      <c r="X2" s="838"/>
      <c r="Y2" s="327"/>
      <c r="Z2" s="838"/>
      <c r="AA2" s="838"/>
      <c r="AB2" s="838"/>
      <c r="AC2" s="994" t="s">
        <v>1</v>
      </c>
      <c r="AD2" s="838"/>
      <c r="AE2" s="329"/>
      <c r="AF2" s="839"/>
      <c r="AG2" s="327"/>
      <c r="AH2" s="838"/>
      <c r="AI2" s="838"/>
      <c r="AJ2" s="838"/>
      <c r="AK2" s="994" t="s">
        <v>841</v>
      </c>
      <c r="AL2" s="838"/>
      <c r="AM2" s="327"/>
      <c r="AN2" s="838"/>
      <c r="AO2" s="327"/>
      <c r="AP2" s="838"/>
      <c r="AQ2" s="327"/>
      <c r="AR2" s="838"/>
      <c r="AS2" s="838"/>
      <c r="AT2" s="838"/>
      <c r="AU2" s="994" t="s">
        <v>842</v>
      </c>
      <c r="AV2" s="838"/>
      <c r="AW2" s="327"/>
      <c r="AX2" s="838"/>
      <c r="AY2" s="327"/>
      <c r="AZ2" s="838"/>
      <c r="BA2" s="838"/>
      <c r="BB2" s="838"/>
      <c r="BC2" s="994" t="s">
        <v>4</v>
      </c>
      <c r="BD2" s="838"/>
      <c r="BE2" s="329"/>
      <c r="BF2" s="839"/>
      <c r="BG2" s="329"/>
      <c r="BH2" s="839"/>
      <c r="BI2" s="838"/>
      <c r="BJ2" s="838"/>
      <c r="BK2" s="994" t="s">
        <v>5</v>
      </c>
      <c r="BL2" s="838"/>
      <c r="BM2" s="327"/>
      <c r="BN2" s="838"/>
      <c r="BO2" s="329"/>
      <c r="BP2" s="839"/>
      <c r="BQ2" s="327"/>
      <c r="BR2" s="838"/>
      <c r="BS2" s="838"/>
      <c r="BT2" s="838"/>
      <c r="BU2" s="994" t="s">
        <v>843</v>
      </c>
      <c r="BV2" s="838"/>
      <c r="BW2" s="327"/>
      <c r="BX2" s="838"/>
      <c r="BY2" s="327"/>
      <c r="BZ2" s="838"/>
      <c r="CA2" s="838"/>
      <c r="CB2" s="838"/>
      <c r="CC2" s="994" t="s">
        <v>287</v>
      </c>
      <c r="CD2" s="838"/>
      <c r="CE2" s="329"/>
      <c r="CF2" s="839"/>
      <c r="CG2" s="839"/>
      <c r="CH2" s="839"/>
      <c r="CI2" s="329"/>
      <c r="CJ2" s="839"/>
      <c r="CK2" s="839"/>
      <c r="CL2" s="839"/>
      <c r="CM2" s="994" t="s">
        <v>8</v>
      </c>
      <c r="CN2" s="838"/>
      <c r="CO2" s="327"/>
      <c r="CP2" s="838"/>
      <c r="CQ2" s="327"/>
      <c r="CR2" s="838"/>
      <c r="CS2" s="838"/>
      <c r="CT2" s="838"/>
      <c r="CU2" s="994" t="s">
        <v>288</v>
      </c>
      <c r="CV2" s="838"/>
      <c r="CW2" s="327"/>
      <c r="CX2" s="838"/>
      <c r="CY2" s="327"/>
      <c r="CZ2" s="838"/>
      <c r="DA2" s="838"/>
      <c r="DB2" s="838"/>
      <c r="DC2" s="994" t="s">
        <v>289</v>
      </c>
      <c r="DD2" s="838"/>
      <c r="DE2" s="329"/>
      <c r="DF2" s="839"/>
      <c r="DG2" s="327"/>
      <c r="DH2" s="838"/>
      <c r="DI2" s="838"/>
      <c r="DJ2" s="838"/>
      <c r="DK2" s="838"/>
      <c r="DL2" s="838"/>
      <c r="DM2" s="994" t="s">
        <v>10</v>
      </c>
      <c r="DN2" s="838"/>
      <c r="DO2" s="327"/>
      <c r="DP2" s="838"/>
      <c r="DQ2" s="327"/>
      <c r="DR2" s="838"/>
      <c r="DS2" s="838"/>
      <c r="DT2" s="1003"/>
      <c r="DU2" s="10"/>
      <c r="DV2" s="58"/>
      <c r="DW2" s="172"/>
      <c r="DX2" s="58"/>
      <c r="DY2" s="172"/>
    </row>
    <row r="3" spans="1:135" s="484" customFormat="1" ht="34.5" customHeight="1">
      <c r="A3" s="593" t="s">
        <v>301</v>
      </c>
      <c r="B3" s="593" t="s">
        <v>1601</v>
      </c>
      <c r="C3" s="599" t="s">
        <v>12</v>
      </c>
      <c r="D3" s="593" t="s">
        <v>39</v>
      </c>
      <c r="E3" s="591" t="s">
        <v>1665</v>
      </c>
      <c r="F3" s="594" t="s">
        <v>14</v>
      </c>
      <c r="G3" s="591" t="s">
        <v>2482</v>
      </c>
      <c r="H3" s="594" t="s">
        <v>1611</v>
      </c>
      <c r="I3" s="594" t="s">
        <v>1612</v>
      </c>
      <c r="J3" s="591" t="s">
        <v>299</v>
      </c>
      <c r="K3" s="594" t="s">
        <v>298</v>
      </c>
      <c r="L3" s="480" t="s">
        <v>1353</v>
      </c>
      <c r="M3" s="482" t="s">
        <v>1551</v>
      </c>
      <c r="N3" s="480" t="s">
        <v>1552</v>
      </c>
      <c r="O3" s="482" t="s">
        <v>1760</v>
      </c>
      <c r="P3" s="480" t="s">
        <v>1761</v>
      </c>
      <c r="Q3" s="482" t="s">
        <v>2276</v>
      </c>
      <c r="R3" s="480" t="s">
        <v>2277</v>
      </c>
      <c r="S3" s="1113" t="s">
        <v>2481</v>
      </c>
      <c r="T3" s="1113" t="s">
        <v>2482</v>
      </c>
      <c r="U3" s="472">
        <v>5</v>
      </c>
      <c r="V3" s="850" t="s">
        <v>1601</v>
      </c>
      <c r="W3" s="472">
        <v>12</v>
      </c>
      <c r="X3" s="850" t="s">
        <v>1601</v>
      </c>
      <c r="Y3" s="472">
        <v>19</v>
      </c>
      <c r="Z3" s="850" t="s">
        <v>1601</v>
      </c>
      <c r="AA3" s="472">
        <v>26</v>
      </c>
      <c r="AB3" s="850" t="s">
        <v>1601</v>
      </c>
      <c r="AC3" s="472">
        <v>2</v>
      </c>
      <c r="AD3" s="850" t="s">
        <v>1601</v>
      </c>
      <c r="AE3" s="472">
        <v>9</v>
      </c>
      <c r="AF3" s="850" t="s">
        <v>1601</v>
      </c>
      <c r="AG3" s="472">
        <v>16</v>
      </c>
      <c r="AH3" s="850" t="s">
        <v>1601</v>
      </c>
      <c r="AI3" s="472">
        <v>23</v>
      </c>
      <c r="AJ3" s="850" t="s">
        <v>1601</v>
      </c>
      <c r="AK3" s="472">
        <v>2</v>
      </c>
      <c r="AL3" s="850" t="s">
        <v>1601</v>
      </c>
      <c r="AM3" s="472">
        <v>9</v>
      </c>
      <c r="AN3" s="850" t="s">
        <v>1601</v>
      </c>
      <c r="AO3" s="472">
        <v>16</v>
      </c>
      <c r="AP3" s="850" t="s">
        <v>1601</v>
      </c>
      <c r="AQ3" s="472">
        <v>23</v>
      </c>
      <c r="AR3" s="850" t="s">
        <v>1601</v>
      </c>
      <c r="AS3" s="472">
        <v>30</v>
      </c>
      <c r="AT3" s="850" t="s">
        <v>1601</v>
      </c>
      <c r="AU3" s="1032">
        <v>6</v>
      </c>
      <c r="AV3" s="1004" t="s">
        <v>1601</v>
      </c>
      <c r="AW3" s="472">
        <v>13</v>
      </c>
      <c r="AX3" s="850" t="s">
        <v>1601</v>
      </c>
      <c r="AY3" s="472">
        <v>20</v>
      </c>
      <c r="AZ3" s="850" t="s">
        <v>1601</v>
      </c>
      <c r="BA3" s="472">
        <v>27</v>
      </c>
      <c r="BB3" s="850" t="s">
        <v>1601</v>
      </c>
      <c r="BC3" s="472">
        <v>4</v>
      </c>
      <c r="BD3" s="850" t="s">
        <v>1601</v>
      </c>
      <c r="BE3" s="472">
        <v>11</v>
      </c>
      <c r="BF3" s="850" t="s">
        <v>1601</v>
      </c>
      <c r="BG3" s="472">
        <v>18</v>
      </c>
      <c r="BH3" s="850" t="s">
        <v>1601</v>
      </c>
      <c r="BI3" s="472">
        <v>25</v>
      </c>
      <c r="BJ3" s="850" t="s">
        <v>1601</v>
      </c>
      <c r="BK3" s="472">
        <v>1</v>
      </c>
      <c r="BL3" s="850" t="s">
        <v>1601</v>
      </c>
      <c r="BM3" s="472">
        <v>8</v>
      </c>
      <c r="BN3" s="850" t="s">
        <v>1601</v>
      </c>
      <c r="BO3" s="472">
        <v>15</v>
      </c>
      <c r="BP3" s="850" t="s">
        <v>1601</v>
      </c>
      <c r="BQ3" s="472">
        <v>22</v>
      </c>
      <c r="BR3" s="850" t="s">
        <v>1601</v>
      </c>
      <c r="BS3" s="472">
        <v>29</v>
      </c>
      <c r="BT3" s="850" t="s">
        <v>1601</v>
      </c>
      <c r="BU3" s="472">
        <v>6</v>
      </c>
      <c r="BV3" s="850" t="s">
        <v>1601</v>
      </c>
      <c r="BW3" s="472">
        <v>13</v>
      </c>
      <c r="BX3" s="850" t="s">
        <v>1601</v>
      </c>
      <c r="BY3" s="472">
        <v>20</v>
      </c>
      <c r="BZ3" s="850" t="s">
        <v>1601</v>
      </c>
      <c r="CA3" s="472">
        <v>27</v>
      </c>
      <c r="CB3" s="850" t="s">
        <v>1601</v>
      </c>
      <c r="CC3" s="472">
        <v>3</v>
      </c>
      <c r="CD3" s="850" t="s">
        <v>1601</v>
      </c>
      <c r="CE3" s="472">
        <v>10</v>
      </c>
      <c r="CF3" s="850" t="s">
        <v>1601</v>
      </c>
      <c r="CG3" s="472">
        <v>17</v>
      </c>
      <c r="CH3" s="850" t="s">
        <v>1601</v>
      </c>
      <c r="CI3" s="472">
        <v>24</v>
      </c>
      <c r="CJ3" s="850" t="s">
        <v>1601</v>
      </c>
      <c r="CK3" s="472">
        <v>31</v>
      </c>
      <c r="CL3" s="850" t="s">
        <v>1601</v>
      </c>
      <c r="CM3" s="472">
        <v>7</v>
      </c>
      <c r="CN3" s="850" t="s">
        <v>1601</v>
      </c>
      <c r="CO3" s="472">
        <v>14</v>
      </c>
      <c r="CP3" s="850" t="s">
        <v>1601</v>
      </c>
      <c r="CQ3" s="472">
        <v>21</v>
      </c>
      <c r="CR3" s="850" t="s">
        <v>1601</v>
      </c>
      <c r="CS3" s="472">
        <v>28</v>
      </c>
      <c r="CT3" s="850" t="s">
        <v>1601</v>
      </c>
      <c r="CU3" s="472">
        <v>5</v>
      </c>
      <c r="CV3" s="850" t="s">
        <v>1601</v>
      </c>
      <c r="CW3" s="472">
        <v>12</v>
      </c>
      <c r="CX3" s="850" t="s">
        <v>1601</v>
      </c>
      <c r="CY3" s="472">
        <v>19</v>
      </c>
      <c r="CZ3" s="850" t="s">
        <v>1601</v>
      </c>
      <c r="DA3" s="472">
        <v>26</v>
      </c>
      <c r="DB3" s="850" t="s">
        <v>1601</v>
      </c>
      <c r="DC3" s="472">
        <v>2</v>
      </c>
      <c r="DD3" s="850" t="s">
        <v>1601</v>
      </c>
      <c r="DE3" s="472">
        <v>9</v>
      </c>
      <c r="DF3" s="850" t="s">
        <v>1601</v>
      </c>
      <c r="DG3" s="472">
        <v>16</v>
      </c>
      <c r="DH3" s="850" t="s">
        <v>1601</v>
      </c>
      <c r="DI3" s="472">
        <v>23</v>
      </c>
      <c r="DJ3" s="850" t="s">
        <v>1601</v>
      </c>
      <c r="DK3" s="472">
        <v>30</v>
      </c>
      <c r="DL3" s="850" t="s">
        <v>1601</v>
      </c>
      <c r="DM3" s="472">
        <v>7</v>
      </c>
      <c r="DN3" s="850" t="s">
        <v>1601</v>
      </c>
      <c r="DO3" s="472">
        <v>14</v>
      </c>
      <c r="DP3" s="850" t="s">
        <v>1601</v>
      </c>
      <c r="DQ3" s="472">
        <v>21</v>
      </c>
      <c r="DR3" s="850" t="s">
        <v>1601</v>
      </c>
      <c r="DS3" s="472">
        <v>28</v>
      </c>
      <c r="DT3" s="850" t="s">
        <v>1601</v>
      </c>
      <c r="DU3" s="473" t="s">
        <v>876</v>
      </c>
      <c r="DV3" s="474"/>
      <c r="DW3" s="473" t="s">
        <v>877</v>
      </c>
      <c r="DX3" s="173"/>
      <c r="DY3" s="473" t="s">
        <v>1668</v>
      </c>
    </row>
    <row r="4" spans="1:135" ht="21" customHeight="1">
      <c r="A4" s="34"/>
      <c r="B4" s="34"/>
      <c r="C4" s="38" t="s">
        <v>16</v>
      </c>
      <c r="D4" s="556" t="s">
        <v>238</v>
      </c>
      <c r="E4" s="477">
        <v>7264</v>
      </c>
      <c r="F4" s="457">
        <v>40087</v>
      </c>
      <c r="G4" s="788">
        <v>515</v>
      </c>
      <c r="H4" s="319" t="s">
        <v>259</v>
      </c>
      <c r="I4" s="27">
        <v>40143</v>
      </c>
      <c r="J4" s="431" t="s">
        <v>648</v>
      </c>
      <c r="K4" s="287" t="s">
        <v>647</v>
      </c>
      <c r="L4" s="16">
        <v>405</v>
      </c>
      <c r="M4" s="255">
        <v>27</v>
      </c>
      <c r="N4" s="16">
        <v>432</v>
      </c>
      <c r="O4" s="255">
        <v>25</v>
      </c>
      <c r="P4" s="16">
        <v>457</v>
      </c>
      <c r="Q4" s="255">
        <v>35</v>
      </c>
      <c r="R4" s="16">
        <v>492</v>
      </c>
      <c r="S4" s="1114">
        <v>23</v>
      </c>
      <c r="T4" s="1114">
        <v>515</v>
      </c>
      <c r="U4" s="15">
        <v>6</v>
      </c>
      <c r="V4" s="18">
        <v>35</v>
      </c>
      <c r="W4" s="766">
        <v>6</v>
      </c>
      <c r="X4" s="18">
        <v>35</v>
      </c>
      <c r="Y4" s="766">
        <v>6</v>
      </c>
      <c r="Z4" s="18">
        <v>35</v>
      </c>
      <c r="AA4" s="766">
        <v>6</v>
      </c>
      <c r="AB4" s="18">
        <v>35</v>
      </c>
      <c r="AC4" s="766"/>
      <c r="AD4" s="18"/>
      <c r="AE4" s="766">
        <v>6</v>
      </c>
      <c r="AF4" s="18">
        <v>35</v>
      </c>
      <c r="AG4" s="766">
        <v>6</v>
      </c>
      <c r="AH4" s="18">
        <v>35</v>
      </c>
      <c r="AI4" s="766">
        <v>6</v>
      </c>
      <c r="AJ4" s="18">
        <v>35</v>
      </c>
      <c r="AK4" s="766">
        <v>6</v>
      </c>
      <c r="AL4" s="18">
        <v>35</v>
      </c>
      <c r="AM4" s="766">
        <v>6</v>
      </c>
      <c r="AN4" s="18">
        <v>35</v>
      </c>
      <c r="AO4" s="766">
        <v>6</v>
      </c>
      <c r="AP4" s="18">
        <v>35</v>
      </c>
      <c r="AQ4" s="766">
        <v>6</v>
      </c>
      <c r="AR4" s="18">
        <v>35</v>
      </c>
      <c r="AS4" s="766">
        <v>6</v>
      </c>
      <c r="AT4" s="18">
        <v>35</v>
      </c>
      <c r="AU4" s="766"/>
      <c r="AV4" s="18"/>
      <c r="AW4" s="766">
        <v>6</v>
      </c>
      <c r="AX4" s="18">
        <v>35</v>
      </c>
      <c r="AY4" s="766">
        <v>6</v>
      </c>
      <c r="AZ4" s="18">
        <v>35</v>
      </c>
      <c r="BA4" s="766">
        <v>6</v>
      </c>
      <c r="BB4" s="18">
        <v>35</v>
      </c>
      <c r="BC4" s="766">
        <v>6</v>
      </c>
      <c r="BD4" s="18">
        <v>35</v>
      </c>
      <c r="BE4" s="766"/>
      <c r="BF4" s="18"/>
      <c r="BG4" s="766">
        <v>6</v>
      </c>
      <c r="BH4" s="18">
        <v>35</v>
      </c>
      <c r="BI4" s="766">
        <v>6</v>
      </c>
      <c r="BJ4" s="18">
        <v>35</v>
      </c>
      <c r="BK4" s="766">
        <v>4</v>
      </c>
      <c r="BL4" s="18">
        <v>35</v>
      </c>
      <c r="BM4" s="766">
        <v>6</v>
      </c>
      <c r="BN4" s="18">
        <v>35</v>
      </c>
      <c r="BO4" s="766">
        <v>6</v>
      </c>
      <c r="BP4" s="18">
        <v>35</v>
      </c>
      <c r="BQ4" s="766">
        <v>6</v>
      </c>
      <c r="BR4" s="18">
        <v>35</v>
      </c>
      <c r="BS4" s="766">
        <v>6</v>
      </c>
      <c r="BT4" s="18">
        <v>35</v>
      </c>
      <c r="BU4" s="766">
        <v>6</v>
      </c>
      <c r="BV4" s="19">
        <v>35</v>
      </c>
      <c r="BW4" s="766">
        <v>6</v>
      </c>
      <c r="BX4" s="19">
        <v>35</v>
      </c>
      <c r="BY4" s="766"/>
      <c r="BZ4" s="19"/>
      <c r="CA4" s="766">
        <v>6</v>
      </c>
      <c r="CB4" s="19">
        <v>35</v>
      </c>
      <c r="CC4" s="766">
        <v>6</v>
      </c>
      <c r="CD4" s="19">
        <v>35</v>
      </c>
      <c r="CE4" s="766"/>
      <c r="CF4" s="19"/>
      <c r="CG4" s="766"/>
      <c r="CH4" s="19"/>
      <c r="CI4" s="766"/>
      <c r="CJ4" s="19"/>
      <c r="CK4" s="766"/>
      <c r="CL4" s="19"/>
      <c r="CM4" s="766"/>
      <c r="CN4" s="19"/>
      <c r="CO4" s="766"/>
      <c r="CP4" s="19"/>
      <c r="CQ4" s="766"/>
      <c r="CR4" s="19"/>
      <c r="CS4" s="766"/>
      <c r="CT4" s="19"/>
      <c r="CU4" s="766"/>
      <c r="CV4" s="19"/>
      <c r="CW4" s="766"/>
      <c r="CX4" s="19"/>
      <c r="CY4" s="766"/>
      <c r="CZ4" s="19"/>
      <c r="DA4" s="766"/>
      <c r="DB4" s="19"/>
      <c r="DC4" s="766"/>
      <c r="DD4" s="19"/>
      <c r="DE4" s="766"/>
      <c r="DF4" s="19"/>
      <c r="DG4" s="766"/>
      <c r="DH4" s="19"/>
      <c r="DI4" s="766"/>
      <c r="DJ4" s="19"/>
      <c r="DK4" s="766"/>
      <c r="DL4" s="19"/>
      <c r="DM4" s="766"/>
      <c r="DN4" s="19"/>
      <c r="DO4" s="766"/>
      <c r="DP4" s="19"/>
      <c r="DQ4" s="766"/>
      <c r="DR4" s="19"/>
      <c r="DS4" s="766"/>
      <c r="DU4" s="15">
        <f t="shared" ref="DU4:DU39" si="0">COUNT(V4,X4,Z4,AB4,AD4,AF4,AH4,AJ4,AL4,AN4,AP4,AR4,AT4,AV4,AX4,AZ4,BB4,BD4,BF4,BH4,BJ4,BL4,BN4,BP4,BR4,BT4)</f>
        <v>23</v>
      </c>
      <c r="DW4" s="15">
        <f t="shared" ref="DW4:DW39" si="1">COUNT(BV4,BX4,BZ4,CB4,CD4,CF4,CH4,CJ4,CL4,CN4,CP4,CR4,CT4,CV4,CX4,CZ4,DB4,DD4,DF4,DH4,DJ4,DL4,DN4,DP4,DR4,DT4)</f>
        <v>4</v>
      </c>
      <c r="DY4" s="15">
        <f t="shared" ref="DY4:DY39" si="2">SUM(DU4,DW4)</f>
        <v>27</v>
      </c>
    </row>
    <row r="5" spans="1:135" s="245" customFormat="1" ht="21" customHeight="1">
      <c r="A5" s="40"/>
      <c r="B5" s="40"/>
      <c r="C5" s="38" t="s">
        <v>17</v>
      </c>
      <c r="D5" s="556" t="s">
        <v>1501</v>
      </c>
      <c r="E5" s="477">
        <v>11365</v>
      </c>
      <c r="F5" s="458">
        <v>44939</v>
      </c>
      <c r="G5" s="788">
        <v>38</v>
      </c>
      <c r="H5" s="319" t="s">
        <v>1403</v>
      </c>
      <c r="I5" s="27">
        <v>44971</v>
      </c>
      <c r="J5" s="430" t="s">
        <v>1503</v>
      </c>
      <c r="K5" s="287" t="s">
        <v>1502</v>
      </c>
      <c r="L5" s="16">
        <v>0</v>
      </c>
      <c r="M5" s="255">
        <v>23</v>
      </c>
      <c r="N5" s="16">
        <v>23</v>
      </c>
      <c r="O5" s="255">
        <v>15</v>
      </c>
      <c r="P5" s="16">
        <v>38</v>
      </c>
      <c r="Q5" s="255">
        <v>0</v>
      </c>
      <c r="R5" s="16">
        <v>38</v>
      </c>
      <c r="S5" s="1114">
        <v>0</v>
      </c>
      <c r="T5" s="1114">
        <v>38</v>
      </c>
      <c r="U5" s="16"/>
      <c r="V5" s="776"/>
      <c r="W5" s="16"/>
      <c r="X5" s="776"/>
      <c r="Y5" s="16"/>
      <c r="Z5" s="776"/>
      <c r="AA5" s="16"/>
      <c r="AB5" s="776"/>
      <c r="AC5" s="16"/>
      <c r="AD5" s="776"/>
      <c r="AE5" s="16"/>
      <c r="AF5" s="776"/>
      <c r="AG5" s="16"/>
      <c r="AH5" s="776"/>
      <c r="AI5" s="16"/>
      <c r="AJ5" s="776"/>
      <c r="AK5" s="16"/>
      <c r="AL5" s="776"/>
      <c r="AM5" s="16"/>
      <c r="AN5" s="776"/>
      <c r="AO5" s="16"/>
      <c r="AP5" s="776"/>
      <c r="AQ5" s="16"/>
      <c r="AR5" s="776"/>
      <c r="AS5" s="16"/>
      <c r="AT5" s="776"/>
      <c r="AU5" s="15"/>
      <c r="AV5" s="769"/>
      <c r="AW5" s="16"/>
      <c r="AX5" s="776"/>
      <c r="AY5" s="16"/>
      <c r="AZ5" s="776"/>
      <c r="BA5" s="16"/>
      <c r="BB5" s="776"/>
      <c r="BC5" s="16"/>
      <c r="BD5" s="776"/>
      <c r="BE5" s="16"/>
      <c r="BF5" s="776"/>
      <c r="BG5" s="16"/>
      <c r="BH5" s="776"/>
      <c r="BI5" s="16"/>
      <c r="BJ5" s="776"/>
      <c r="BK5" s="16"/>
      <c r="BL5" s="776"/>
      <c r="BM5" s="16"/>
      <c r="BN5" s="776"/>
      <c r="BO5" s="16"/>
      <c r="BP5" s="776"/>
      <c r="BQ5" s="16"/>
      <c r="BR5" s="776"/>
      <c r="BS5" s="16"/>
      <c r="BT5" s="776"/>
      <c r="BU5" s="16"/>
      <c r="BV5" s="777"/>
      <c r="BW5" s="16"/>
      <c r="BX5" s="777"/>
      <c r="BY5" s="16"/>
      <c r="BZ5" s="777"/>
      <c r="CA5" s="16"/>
      <c r="CB5" s="777"/>
      <c r="CC5" s="16"/>
      <c r="CD5" s="777"/>
      <c r="CE5" s="16"/>
      <c r="CF5" s="778"/>
      <c r="CG5" s="16"/>
      <c r="CH5" s="778"/>
      <c r="CI5" s="16"/>
      <c r="CJ5" s="778"/>
      <c r="CK5" s="16"/>
      <c r="CL5" s="778"/>
      <c r="CM5" s="16"/>
      <c r="CN5" s="778"/>
      <c r="CO5" s="16"/>
      <c r="CP5" s="778"/>
      <c r="CQ5" s="15"/>
      <c r="CR5" s="773"/>
      <c r="CS5" s="15"/>
      <c r="CT5" s="773"/>
      <c r="CU5" s="15"/>
      <c r="CV5" s="773"/>
      <c r="CW5" s="15"/>
      <c r="CX5" s="773"/>
      <c r="CY5" s="15"/>
      <c r="CZ5" s="773"/>
      <c r="DA5" s="15"/>
      <c r="DB5" s="773"/>
      <c r="DC5" s="15"/>
      <c r="DD5" s="773"/>
      <c r="DE5" s="15"/>
      <c r="DF5" s="773"/>
      <c r="DG5" s="15"/>
      <c r="DH5" s="773"/>
      <c r="DI5" s="15"/>
      <c r="DJ5" s="773"/>
      <c r="DK5" s="15"/>
      <c r="DL5" s="773"/>
      <c r="DM5" s="15"/>
      <c r="DN5" s="773"/>
      <c r="DO5" s="15"/>
      <c r="DP5" s="773"/>
      <c r="DQ5" s="15"/>
      <c r="DR5" s="773"/>
      <c r="DS5" s="15"/>
      <c r="DT5" s="773"/>
      <c r="DU5" s="15">
        <f t="shared" si="0"/>
        <v>0</v>
      </c>
      <c r="DV5" s="23"/>
      <c r="DW5" s="15">
        <f t="shared" si="1"/>
        <v>0</v>
      </c>
      <c r="DX5" s="23"/>
      <c r="DY5" s="15">
        <f t="shared" si="2"/>
        <v>0</v>
      </c>
    </row>
    <row r="6" spans="1:135" s="245" customFormat="1" ht="21" customHeight="1">
      <c r="A6" s="40"/>
      <c r="B6" s="40"/>
      <c r="C6" s="38" t="s">
        <v>19</v>
      </c>
      <c r="D6" s="556" t="s">
        <v>1050</v>
      </c>
      <c r="E6" s="477">
        <v>1674</v>
      </c>
      <c r="F6" s="458">
        <v>41394</v>
      </c>
      <c r="G6" s="788">
        <v>1</v>
      </c>
      <c r="H6" s="319" t="s">
        <v>1403</v>
      </c>
      <c r="I6" s="27">
        <v>17158</v>
      </c>
      <c r="J6" s="430" t="s">
        <v>1049</v>
      </c>
      <c r="K6" s="287" t="s">
        <v>1048</v>
      </c>
      <c r="L6" s="16">
        <v>0</v>
      </c>
      <c r="M6" s="255">
        <v>1</v>
      </c>
      <c r="N6" s="16">
        <v>1</v>
      </c>
      <c r="O6" s="255">
        <v>0</v>
      </c>
      <c r="P6" s="16">
        <v>1</v>
      </c>
      <c r="Q6" s="255">
        <v>0</v>
      </c>
      <c r="R6" s="16">
        <v>1</v>
      </c>
      <c r="S6" s="1114">
        <v>0</v>
      </c>
      <c r="T6" s="1114">
        <v>1</v>
      </c>
      <c r="U6" s="16"/>
      <c r="V6" s="776"/>
      <c r="W6" s="16"/>
      <c r="X6" s="776"/>
      <c r="Y6" s="16"/>
      <c r="Z6" s="776"/>
      <c r="AA6" s="16"/>
      <c r="AB6" s="776"/>
      <c r="AC6" s="16"/>
      <c r="AD6" s="776"/>
      <c r="AE6" s="16"/>
      <c r="AF6" s="776"/>
      <c r="AG6" s="16"/>
      <c r="AH6" s="776"/>
      <c r="AI6" s="16"/>
      <c r="AJ6" s="776"/>
      <c r="AK6" s="16"/>
      <c r="AL6" s="776"/>
      <c r="AM6" s="16"/>
      <c r="AN6" s="776"/>
      <c r="AO6" s="16"/>
      <c r="AP6" s="776"/>
      <c r="AQ6" s="16"/>
      <c r="AR6" s="776"/>
      <c r="AS6" s="16"/>
      <c r="AT6" s="776"/>
      <c r="AU6" s="15"/>
      <c r="AV6" s="769"/>
      <c r="AW6" s="16"/>
      <c r="AX6" s="776"/>
      <c r="AY6" s="16"/>
      <c r="AZ6" s="776"/>
      <c r="BA6" s="16"/>
      <c r="BB6" s="776"/>
      <c r="BC6" s="16"/>
      <c r="BD6" s="776"/>
      <c r="BE6" s="16"/>
      <c r="BF6" s="776"/>
      <c r="BG6" s="16"/>
      <c r="BH6" s="776"/>
      <c r="BI6" s="16"/>
      <c r="BJ6" s="776"/>
      <c r="BK6" s="16"/>
      <c r="BL6" s="776"/>
      <c r="BM6" s="16"/>
      <c r="BN6" s="776"/>
      <c r="BO6" s="16"/>
      <c r="BP6" s="776"/>
      <c r="BQ6" s="16"/>
      <c r="BR6" s="776"/>
      <c r="BS6" s="16"/>
      <c r="BT6" s="776"/>
      <c r="BU6" s="16"/>
      <c r="BV6" s="777"/>
      <c r="BW6" s="16"/>
      <c r="BX6" s="777"/>
      <c r="BY6" s="16"/>
      <c r="BZ6" s="777"/>
      <c r="CA6" s="16"/>
      <c r="CB6" s="777"/>
      <c r="CC6" s="16"/>
      <c r="CD6" s="777"/>
      <c r="CE6" s="16"/>
      <c r="CF6" s="778"/>
      <c r="CG6" s="16"/>
      <c r="CH6" s="778"/>
      <c r="CI6" s="16"/>
      <c r="CJ6" s="778"/>
      <c r="CK6" s="16"/>
      <c r="CL6" s="778"/>
      <c r="CM6" s="16"/>
      <c r="CN6" s="778"/>
      <c r="CO6" s="16"/>
      <c r="CP6" s="778"/>
      <c r="CQ6" s="15"/>
      <c r="CR6" s="773"/>
      <c r="CS6" s="15"/>
      <c r="CT6" s="773"/>
      <c r="CU6" s="15"/>
      <c r="CV6" s="773"/>
      <c r="CW6" s="15"/>
      <c r="CX6" s="773"/>
      <c r="CY6" s="15"/>
      <c r="CZ6" s="773"/>
      <c r="DA6" s="15"/>
      <c r="DB6" s="773"/>
      <c r="DC6" s="15"/>
      <c r="DD6" s="773"/>
      <c r="DE6" s="15"/>
      <c r="DF6" s="773"/>
      <c r="DG6" s="15"/>
      <c r="DH6" s="773"/>
      <c r="DI6" s="15"/>
      <c r="DJ6" s="773"/>
      <c r="DK6" s="15"/>
      <c r="DL6" s="773"/>
      <c r="DM6" s="15"/>
      <c r="DN6" s="773"/>
      <c r="DO6" s="15"/>
      <c r="DP6" s="773"/>
      <c r="DQ6" s="15"/>
      <c r="DR6" s="773"/>
      <c r="DS6" s="15"/>
      <c r="DT6" s="773"/>
      <c r="DU6" s="15">
        <f t="shared" si="0"/>
        <v>0</v>
      </c>
      <c r="DV6" s="23"/>
      <c r="DW6" s="15">
        <f t="shared" si="1"/>
        <v>0</v>
      </c>
      <c r="DX6" s="23"/>
      <c r="DY6" s="15">
        <f t="shared" si="2"/>
        <v>0</v>
      </c>
    </row>
    <row r="7" spans="1:135" s="245" customFormat="1" ht="21" customHeight="1">
      <c r="A7" s="40"/>
      <c r="B7" s="40"/>
      <c r="C7" s="38" t="s">
        <v>21</v>
      </c>
      <c r="D7" s="556" t="s">
        <v>1017</v>
      </c>
      <c r="E7" s="477">
        <v>9964</v>
      </c>
      <c r="F7" s="458">
        <v>43892</v>
      </c>
      <c r="G7" s="788">
        <v>1</v>
      </c>
      <c r="H7" s="319" t="s">
        <v>1403</v>
      </c>
      <c r="I7" s="27">
        <v>39317</v>
      </c>
      <c r="J7" s="436" t="s">
        <v>1016</v>
      </c>
      <c r="K7" s="287" t="s">
        <v>1015</v>
      </c>
      <c r="L7" s="16">
        <v>0</v>
      </c>
      <c r="M7" s="255">
        <v>0</v>
      </c>
      <c r="N7" s="16">
        <v>0</v>
      </c>
      <c r="O7" s="255">
        <v>1</v>
      </c>
      <c r="P7" s="16">
        <v>1</v>
      </c>
      <c r="Q7" s="255">
        <v>0</v>
      </c>
      <c r="R7" s="16">
        <v>1</v>
      </c>
      <c r="S7" s="1114">
        <v>0</v>
      </c>
      <c r="T7" s="1114">
        <v>1</v>
      </c>
      <c r="U7" s="16"/>
      <c r="V7" s="776"/>
      <c r="W7" s="16"/>
      <c r="X7" s="776"/>
      <c r="Y7" s="16"/>
      <c r="Z7" s="776"/>
      <c r="AA7" s="16"/>
      <c r="AB7" s="776"/>
      <c r="AC7" s="16"/>
      <c r="AD7" s="776"/>
      <c r="AE7" s="16"/>
      <c r="AF7" s="776"/>
      <c r="AG7" s="16"/>
      <c r="AH7" s="776"/>
      <c r="AI7" s="16"/>
      <c r="AJ7" s="776"/>
      <c r="AK7" s="16"/>
      <c r="AL7" s="776"/>
      <c r="AM7" s="16"/>
      <c r="AN7" s="776"/>
      <c r="AO7" s="16"/>
      <c r="AP7" s="776"/>
      <c r="AQ7" s="16"/>
      <c r="AR7" s="776"/>
      <c r="AS7" s="16"/>
      <c r="AT7" s="776"/>
      <c r="AU7" s="15"/>
      <c r="AV7" s="769"/>
      <c r="AW7" s="16"/>
      <c r="AX7" s="776"/>
      <c r="AY7" s="16"/>
      <c r="AZ7" s="776"/>
      <c r="BA7" s="16"/>
      <c r="BB7" s="776"/>
      <c r="BC7" s="16"/>
      <c r="BD7" s="776"/>
      <c r="BE7" s="16"/>
      <c r="BF7" s="776"/>
      <c r="BG7" s="16"/>
      <c r="BH7" s="776"/>
      <c r="BI7" s="16"/>
      <c r="BJ7" s="776"/>
      <c r="BK7" s="16"/>
      <c r="BL7" s="776"/>
      <c r="BM7" s="16"/>
      <c r="BN7" s="776"/>
      <c r="BO7" s="16"/>
      <c r="BP7" s="776"/>
      <c r="BQ7" s="16"/>
      <c r="BR7" s="776"/>
      <c r="BS7" s="16"/>
      <c r="BT7" s="776"/>
      <c r="BU7" s="16"/>
      <c r="BV7" s="777"/>
      <c r="BW7" s="16"/>
      <c r="BX7" s="777"/>
      <c r="BY7" s="16"/>
      <c r="BZ7" s="777"/>
      <c r="CA7" s="16"/>
      <c r="CB7" s="777"/>
      <c r="CC7" s="16"/>
      <c r="CD7" s="777"/>
      <c r="CE7" s="16"/>
      <c r="CF7" s="778"/>
      <c r="CG7" s="16"/>
      <c r="CH7" s="778"/>
      <c r="CI7" s="16"/>
      <c r="CJ7" s="778"/>
      <c r="CK7" s="16"/>
      <c r="CL7" s="778"/>
      <c r="CM7" s="16"/>
      <c r="CN7" s="778"/>
      <c r="CO7" s="16"/>
      <c r="CP7" s="778"/>
      <c r="CQ7" s="15"/>
      <c r="CR7" s="773"/>
      <c r="CS7" s="15"/>
      <c r="CT7" s="773"/>
      <c r="CU7" s="15"/>
      <c r="CV7" s="773"/>
      <c r="CW7" s="15"/>
      <c r="CX7" s="773"/>
      <c r="CY7" s="15"/>
      <c r="CZ7" s="773"/>
      <c r="DA7" s="15"/>
      <c r="DB7" s="773"/>
      <c r="DC7" s="15"/>
      <c r="DD7" s="773"/>
      <c r="DE7" s="15"/>
      <c r="DF7" s="773"/>
      <c r="DG7" s="15"/>
      <c r="DH7" s="773"/>
      <c r="DI7" s="15"/>
      <c r="DJ7" s="773"/>
      <c r="DK7" s="15"/>
      <c r="DL7" s="773"/>
      <c r="DM7" s="15"/>
      <c r="DN7" s="773"/>
      <c r="DO7" s="15"/>
      <c r="DP7" s="773"/>
      <c r="DQ7" s="15"/>
      <c r="DR7" s="773"/>
      <c r="DS7" s="15"/>
      <c r="DT7" s="773"/>
      <c r="DU7" s="15">
        <f t="shared" si="0"/>
        <v>0</v>
      </c>
      <c r="DV7" s="23"/>
      <c r="DW7" s="15">
        <f t="shared" si="1"/>
        <v>0</v>
      </c>
      <c r="DX7" s="23"/>
      <c r="DY7" s="15">
        <f t="shared" si="2"/>
        <v>0</v>
      </c>
    </row>
    <row r="8" spans="1:135" customFormat="1" ht="21" customHeight="1">
      <c r="A8" s="40"/>
      <c r="B8" s="40"/>
      <c r="C8" s="38" t="s">
        <v>23</v>
      </c>
      <c r="D8" s="556" t="s">
        <v>184</v>
      </c>
      <c r="E8" s="477">
        <v>245</v>
      </c>
      <c r="F8" s="457">
        <v>26406</v>
      </c>
      <c r="G8" s="788">
        <v>0</v>
      </c>
      <c r="H8" s="319" t="s">
        <v>2321</v>
      </c>
      <c r="I8" s="27">
        <v>36271</v>
      </c>
      <c r="J8" s="590" t="s">
        <v>497</v>
      </c>
      <c r="K8" s="287" t="s">
        <v>496</v>
      </c>
      <c r="L8" s="16">
        <v>0</v>
      </c>
      <c r="M8" s="255">
        <v>0</v>
      </c>
      <c r="N8" s="16">
        <v>0</v>
      </c>
      <c r="O8" s="255">
        <v>0</v>
      </c>
      <c r="P8" s="16">
        <v>0</v>
      </c>
      <c r="Q8" s="255">
        <v>0</v>
      </c>
      <c r="R8" s="16">
        <v>0</v>
      </c>
      <c r="S8" s="1114">
        <v>0</v>
      </c>
      <c r="T8" s="1114">
        <v>0</v>
      </c>
      <c r="U8" s="16"/>
      <c r="V8" s="776"/>
      <c r="W8" s="16"/>
      <c r="X8" s="776"/>
      <c r="Y8" s="16"/>
      <c r="Z8" s="776"/>
      <c r="AA8" s="16"/>
      <c r="AB8" s="776"/>
      <c r="AC8" s="16"/>
      <c r="AD8" s="776"/>
      <c r="AE8" s="16"/>
      <c r="AF8" s="776"/>
      <c r="AG8" s="16"/>
      <c r="AH8" s="776"/>
      <c r="AI8" s="16"/>
      <c r="AJ8" s="776"/>
      <c r="AK8" s="16"/>
      <c r="AL8" s="776"/>
      <c r="AM8" s="16"/>
      <c r="AN8" s="776"/>
      <c r="AO8" s="16"/>
      <c r="AP8" s="776"/>
      <c r="AQ8" s="16"/>
      <c r="AR8" s="776"/>
      <c r="AS8" s="16"/>
      <c r="AT8" s="776"/>
      <c r="AU8" s="15"/>
      <c r="AV8" s="769"/>
      <c r="AW8" s="16"/>
      <c r="AX8" s="776"/>
      <c r="AY8" s="16"/>
      <c r="AZ8" s="776"/>
      <c r="BA8" s="16"/>
      <c r="BB8" s="776"/>
      <c r="BC8" s="16"/>
      <c r="BD8" s="776"/>
      <c r="BE8" s="16"/>
      <c r="BF8" s="776"/>
      <c r="BG8" s="16"/>
      <c r="BH8" s="776"/>
      <c r="BI8" s="16"/>
      <c r="BJ8" s="776"/>
      <c r="BK8" s="16"/>
      <c r="BL8" s="776"/>
      <c r="BM8" s="16"/>
      <c r="BN8" s="776"/>
      <c r="BO8" s="16"/>
      <c r="BP8" s="776"/>
      <c r="BQ8" s="16"/>
      <c r="BR8" s="776"/>
      <c r="BS8" s="16"/>
      <c r="BT8" s="776"/>
      <c r="BU8" s="16"/>
      <c r="BV8" s="777"/>
      <c r="BW8" s="16"/>
      <c r="BX8" s="777"/>
      <c r="BY8" s="16"/>
      <c r="BZ8" s="777"/>
      <c r="CA8" s="16"/>
      <c r="CB8" s="777"/>
      <c r="CC8" s="16"/>
      <c r="CD8" s="777"/>
      <c r="CE8" s="16"/>
      <c r="CF8" s="778"/>
      <c r="CG8" s="16"/>
      <c r="CH8" s="778"/>
      <c r="CI8" s="16"/>
      <c r="CJ8" s="778"/>
      <c r="CK8" s="16"/>
      <c r="CL8" s="778"/>
      <c r="CM8" s="16"/>
      <c r="CN8" s="778"/>
      <c r="CO8" s="16"/>
      <c r="CP8" s="778"/>
      <c r="CQ8" s="15"/>
      <c r="CR8" s="773"/>
      <c r="CS8" s="15"/>
      <c r="CT8" s="773"/>
      <c r="CU8" s="15"/>
      <c r="CV8" s="773"/>
      <c r="CW8" s="15"/>
      <c r="CX8" s="773"/>
      <c r="CY8" s="15"/>
      <c r="CZ8" s="773"/>
      <c r="DA8" s="15"/>
      <c r="DB8" s="773"/>
      <c r="DC8" s="15"/>
      <c r="DD8" s="773"/>
      <c r="DE8" s="15"/>
      <c r="DF8" s="773"/>
      <c r="DG8" s="15"/>
      <c r="DH8" s="773"/>
      <c r="DI8" s="15"/>
      <c r="DJ8" s="773"/>
      <c r="DK8" s="15"/>
      <c r="DL8" s="773"/>
      <c r="DM8" s="15"/>
      <c r="DN8" s="773"/>
      <c r="DO8" s="15"/>
      <c r="DP8" s="773"/>
      <c r="DQ8" s="15"/>
      <c r="DR8" s="773"/>
      <c r="DS8" s="15"/>
      <c r="DT8" s="773"/>
      <c r="DU8" s="15">
        <f t="shared" si="0"/>
        <v>0</v>
      </c>
      <c r="DV8" s="23"/>
      <c r="DW8" s="15">
        <f t="shared" si="1"/>
        <v>0</v>
      </c>
      <c r="DX8" s="23"/>
      <c r="DY8" s="15">
        <f t="shared" si="2"/>
        <v>0</v>
      </c>
      <c r="DZ8" s="245"/>
      <c r="EA8" s="245"/>
      <c r="EB8" s="245"/>
      <c r="EC8" s="245"/>
      <c r="ED8" s="245"/>
      <c r="EE8" s="245"/>
    </row>
    <row r="9" spans="1:135" customFormat="1" ht="21" customHeight="1">
      <c r="A9" s="40"/>
      <c r="B9" s="40"/>
      <c r="C9" s="38" t="s">
        <v>25</v>
      </c>
      <c r="D9" s="556" t="s">
        <v>102</v>
      </c>
      <c r="E9" s="477">
        <v>1700</v>
      </c>
      <c r="F9" s="459">
        <v>34494</v>
      </c>
      <c r="G9" s="788">
        <v>0</v>
      </c>
      <c r="H9" s="319" t="s">
        <v>1593</v>
      </c>
      <c r="I9" s="27">
        <v>35626</v>
      </c>
      <c r="J9" s="436" t="s">
        <v>429</v>
      </c>
      <c r="K9" s="287" t="s">
        <v>428</v>
      </c>
      <c r="L9" s="16">
        <v>0</v>
      </c>
      <c r="M9" s="255">
        <v>0</v>
      </c>
      <c r="N9" s="16">
        <v>0</v>
      </c>
      <c r="O9" s="255">
        <v>0</v>
      </c>
      <c r="P9" s="16">
        <v>0</v>
      </c>
      <c r="Q9" s="255">
        <v>0</v>
      </c>
      <c r="R9" s="16">
        <v>0</v>
      </c>
      <c r="S9" s="1114">
        <v>0</v>
      </c>
      <c r="T9" s="1114">
        <v>0</v>
      </c>
      <c r="U9" s="16"/>
      <c r="V9" s="776"/>
      <c r="W9" s="16"/>
      <c r="X9" s="776"/>
      <c r="Y9" s="16"/>
      <c r="Z9" s="776"/>
      <c r="AA9" s="16"/>
      <c r="AB9" s="776"/>
      <c r="AC9" s="16"/>
      <c r="AD9" s="776"/>
      <c r="AE9" s="16"/>
      <c r="AF9" s="776"/>
      <c r="AG9" s="16"/>
      <c r="AH9" s="776"/>
      <c r="AI9" s="16"/>
      <c r="AJ9" s="776"/>
      <c r="AK9" s="16"/>
      <c r="AL9" s="776"/>
      <c r="AM9" s="16"/>
      <c r="AN9" s="776"/>
      <c r="AO9" s="16"/>
      <c r="AP9" s="776"/>
      <c r="AQ9" s="16"/>
      <c r="AR9" s="776"/>
      <c r="AS9" s="16"/>
      <c r="AT9" s="776"/>
      <c r="AU9" s="15"/>
      <c r="AV9" s="769"/>
      <c r="AW9" s="16"/>
      <c r="AX9" s="776"/>
      <c r="AY9" s="16"/>
      <c r="AZ9" s="776"/>
      <c r="BA9" s="16"/>
      <c r="BB9" s="776"/>
      <c r="BC9" s="16"/>
      <c r="BD9" s="776"/>
      <c r="BE9" s="16"/>
      <c r="BF9" s="776"/>
      <c r="BG9" s="16"/>
      <c r="BH9" s="776"/>
      <c r="BI9" s="16"/>
      <c r="BJ9" s="776"/>
      <c r="BK9" s="16"/>
      <c r="BL9" s="776"/>
      <c r="BM9" s="16"/>
      <c r="BN9" s="776"/>
      <c r="BO9" s="16"/>
      <c r="BP9" s="776"/>
      <c r="BQ9" s="16"/>
      <c r="BR9" s="776"/>
      <c r="BS9" s="16"/>
      <c r="BT9" s="776"/>
      <c r="BU9" s="16"/>
      <c r="BV9" s="777"/>
      <c r="BW9" s="16"/>
      <c r="BX9" s="777"/>
      <c r="BY9" s="16"/>
      <c r="BZ9" s="777"/>
      <c r="CA9" s="16"/>
      <c r="CB9" s="777"/>
      <c r="CC9" s="16"/>
      <c r="CD9" s="777"/>
      <c r="CE9" s="16"/>
      <c r="CF9" s="778"/>
      <c r="CG9" s="16"/>
      <c r="CH9" s="778"/>
      <c r="CI9" s="16"/>
      <c r="CJ9" s="778"/>
      <c r="CK9" s="16"/>
      <c r="CL9" s="778"/>
      <c r="CM9" s="16"/>
      <c r="CN9" s="778"/>
      <c r="CO9" s="16"/>
      <c r="CP9" s="778"/>
      <c r="CQ9" s="15"/>
      <c r="CR9" s="773"/>
      <c r="CS9" s="15"/>
      <c r="CT9" s="773"/>
      <c r="CU9" s="15"/>
      <c r="CV9" s="773"/>
      <c r="CW9" s="15"/>
      <c r="CX9" s="773"/>
      <c r="CY9" s="15"/>
      <c r="CZ9" s="773"/>
      <c r="DA9" s="15"/>
      <c r="DB9" s="773"/>
      <c r="DC9" s="15"/>
      <c r="DD9" s="773"/>
      <c r="DE9" s="15"/>
      <c r="DF9" s="773"/>
      <c r="DG9" s="15"/>
      <c r="DH9" s="773"/>
      <c r="DI9" s="15"/>
      <c r="DJ9" s="773"/>
      <c r="DK9" s="15"/>
      <c r="DL9" s="773"/>
      <c r="DM9" s="15"/>
      <c r="DN9" s="773"/>
      <c r="DO9" s="15"/>
      <c r="DP9" s="773"/>
      <c r="DQ9" s="15"/>
      <c r="DR9" s="773"/>
      <c r="DS9" s="15"/>
      <c r="DT9" s="773"/>
      <c r="DU9" s="15">
        <f t="shared" si="0"/>
        <v>0</v>
      </c>
      <c r="DV9" s="23"/>
      <c r="DW9" s="15">
        <f t="shared" si="1"/>
        <v>0</v>
      </c>
      <c r="DX9" s="23"/>
      <c r="DY9" s="15">
        <f t="shared" si="2"/>
        <v>0</v>
      </c>
      <c r="DZ9" s="245"/>
      <c r="EA9" s="245"/>
      <c r="EB9" s="245"/>
      <c r="EC9" s="245"/>
      <c r="ED9" s="245"/>
      <c r="EE9" s="245"/>
    </row>
    <row r="10" spans="1:135" customFormat="1" ht="21" customHeight="1">
      <c r="A10" s="40"/>
      <c r="B10" s="40"/>
      <c r="C10" s="38" t="s">
        <v>27</v>
      </c>
      <c r="D10" s="556" t="s">
        <v>210</v>
      </c>
      <c r="E10" s="411">
        <v>261</v>
      </c>
      <c r="F10" s="458">
        <v>35219</v>
      </c>
      <c r="G10" s="788">
        <v>0</v>
      </c>
      <c r="H10" s="319" t="s">
        <v>1830</v>
      </c>
      <c r="I10" s="27">
        <v>17683</v>
      </c>
      <c r="J10" s="436" t="s">
        <v>515</v>
      </c>
      <c r="K10" s="287" t="s">
        <v>514</v>
      </c>
      <c r="L10" s="16">
        <v>0</v>
      </c>
      <c r="M10" s="255">
        <v>0</v>
      </c>
      <c r="N10" s="16">
        <v>0</v>
      </c>
      <c r="O10" s="255">
        <v>0</v>
      </c>
      <c r="P10" s="16">
        <v>0</v>
      </c>
      <c r="Q10" s="255">
        <v>0</v>
      </c>
      <c r="R10" s="16">
        <v>0</v>
      </c>
      <c r="S10" s="1114">
        <v>0</v>
      </c>
      <c r="T10" s="1114">
        <v>0</v>
      </c>
      <c r="U10" s="16"/>
      <c r="V10" s="776"/>
      <c r="W10" s="16"/>
      <c r="X10" s="776"/>
      <c r="Y10" s="16"/>
      <c r="Z10" s="776"/>
      <c r="AA10" s="16"/>
      <c r="AB10" s="776"/>
      <c r="AC10" s="16"/>
      <c r="AD10" s="776"/>
      <c r="AE10" s="16"/>
      <c r="AF10" s="776"/>
      <c r="AG10" s="16"/>
      <c r="AH10" s="776"/>
      <c r="AI10" s="16"/>
      <c r="AJ10" s="776"/>
      <c r="AK10" s="16"/>
      <c r="AL10" s="776"/>
      <c r="AM10" s="16"/>
      <c r="AN10" s="776"/>
      <c r="AO10" s="16"/>
      <c r="AP10" s="776"/>
      <c r="AQ10" s="16"/>
      <c r="AR10" s="776"/>
      <c r="AS10" s="16"/>
      <c r="AT10" s="776"/>
      <c r="AU10" s="15"/>
      <c r="AV10" s="769"/>
      <c r="AW10" s="16"/>
      <c r="AX10" s="776"/>
      <c r="AY10" s="16"/>
      <c r="AZ10" s="776"/>
      <c r="BA10" s="16"/>
      <c r="BB10" s="776"/>
      <c r="BC10" s="16"/>
      <c r="BD10" s="776"/>
      <c r="BE10" s="16"/>
      <c r="BF10" s="776"/>
      <c r="BG10" s="16"/>
      <c r="BH10" s="776"/>
      <c r="BI10" s="16"/>
      <c r="BJ10" s="776"/>
      <c r="BK10" s="16"/>
      <c r="BL10" s="776"/>
      <c r="BM10" s="16"/>
      <c r="BN10" s="776"/>
      <c r="BO10" s="16"/>
      <c r="BP10" s="776"/>
      <c r="BQ10" s="16"/>
      <c r="BR10" s="776"/>
      <c r="BS10" s="16"/>
      <c r="BT10" s="776"/>
      <c r="BU10" s="16"/>
      <c r="BV10" s="777"/>
      <c r="BW10" s="16"/>
      <c r="BX10" s="777"/>
      <c r="BY10" s="16"/>
      <c r="BZ10" s="777"/>
      <c r="CA10" s="16"/>
      <c r="CB10" s="777"/>
      <c r="CC10" s="16"/>
      <c r="CD10" s="777"/>
      <c r="CE10" s="16"/>
      <c r="CF10" s="778"/>
      <c r="CG10" s="16"/>
      <c r="CH10" s="778"/>
      <c r="CI10" s="16"/>
      <c r="CJ10" s="778"/>
      <c r="CK10" s="16"/>
      <c r="CL10" s="778"/>
      <c r="CM10" s="16"/>
      <c r="CN10" s="778"/>
      <c r="CO10" s="16"/>
      <c r="CP10" s="778"/>
      <c r="CQ10" s="15"/>
      <c r="CR10" s="773"/>
      <c r="CS10" s="15"/>
      <c r="CT10" s="773"/>
      <c r="CU10" s="15"/>
      <c r="CV10" s="773"/>
      <c r="CW10" s="15"/>
      <c r="CX10" s="773"/>
      <c r="CY10" s="15"/>
      <c r="CZ10" s="773"/>
      <c r="DA10" s="15"/>
      <c r="DB10" s="773"/>
      <c r="DC10" s="15"/>
      <c r="DD10" s="773"/>
      <c r="DE10" s="15"/>
      <c r="DF10" s="773"/>
      <c r="DG10" s="15"/>
      <c r="DH10" s="773"/>
      <c r="DI10" s="15"/>
      <c r="DJ10" s="773"/>
      <c r="DK10" s="15"/>
      <c r="DL10" s="773"/>
      <c r="DM10" s="15"/>
      <c r="DN10" s="773"/>
      <c r="DO10" s="15"/>
      <c r="DP10" s="773"/>
      <c r="DQ10" s="15"/>
      <c r="DR10" s="773"/>
      <c r="DS10" s="15"/>
      <c r="DT10" s="773"/>
      <c r="DU10" s="15">
        <f t="shared" si="0"/>
        <v>0</v>
      </c>
      <c r="DV10" s="23"/>
      <c r="DW10" s="15">
        <f t="shared" si="1"/>
        <v>0</v>
      </c>
      <c r="DX10" s="23"/>
      <c r="DY10" s="15">
        <f t="shared" si="2"/>
        <v>0</v>
      </c>
      <c r="DZ10" s="245"/>
      <c r="EA10" s="245"/>
      <c r="EB10" s="245"/>
      <c r="EC10" s="245"/>
      <c r="ED10" s="245"/>
      <c r="EE10" s="245"/>
    </row>
    <row r="11" spans="1:135" customFormat="1" ht="21" customHeight="1">
      <c r="A11" s="40"/>
      <c r="B11" s="40"/>
      <c r="C11" s="38" t="s">
        <v>29</v>
      </c>
      <c r="D11" s="556" t="s">
        <v>226</v>
      </c>
      <c r="E11" s="477">
        <v>535</v>
      </c>
      <c r="F11" s="459">
        <v>37767</v>
      </c>
      <c r="G11" s="788">
        <v>0</v>
      </c>
      <c r="H11" s="319" t="s">
        <v>1593</v>
      </c>
      <c r="I11" s="27">
        <v>36438</v>
      </c>
      <c r="J11" s="436" t="s">
        <v>710</v>
      </c>
      <c r="K11" s="287" t="s">
        <v>709</v>
      </c>
      <c r="L11" s="16">
        <v>0</v>
      </c>
      <c r="M11" s="255">
        <v>0</v>
      </c>
      <c r="N11" s="16">
        <v>0</v>
      </c>
      <c r="O11" s="255">
        <v>0</v>
      </c>
      <c r="P11" s="16">
        <v>0</v>
      </c>
      <c r="Q11" s="255">
        <v>0</v>
      </c>
      <c r="R11" s="16">
        <v>0</v>
      </c>
      <c r="S11" s="1114">
        <v>0</v>
      </c>
      <c r="T11" s="1114">
        <v>0</v>
      </c>
      <c r="U11" s="16"/>
      <c r="V11" s="776"/>
      <c r="W11" s="16"/>
      <c r="X11" s="776"/>
      <c r="Y11" s="16"/>
      <c r="Z11" s="776"/>
      <c r="AA11" s="16"/>
      <c r="AB11" s="776"/>
      <c r="AC11" s="16"/>
      <c r="AD11" s="776"/>
      <c r="AE11" s="16"/>
      <c r="AF11" s="776"/>
      <c r="AG11" s="16"/>
      <c r="AH11" s="776"/>
      <c r="AI11" s="16"/>
      <c r="AJ11" s="776"/>
      <c r="AK11" s="16"/>
      <c r="AL11" s="776"/>
      <c r="AM11" s="16"/>
      <c r="AN11" s="776"/>
      <c r="AO11" s="16"/>
      <c r="AP11" s="776"/>
      <c r="AQ11" s="16"/>
      <c r="AR11" s="776"/>
      <c r="AS11" s="16"/>
      <c r="AT11" s="776"/>
      <c r="AU11" s="15"/>
      <c r="AV11" s="769"/>
      <c r="AW11" s="16"/>
      <c r="AX11" s="776"/>
      <c r="AY11" s="16"/>
      <c r="AZ11" s="776"/>
      <c r="BA11" s="16"/>
      <c r="BB11" s="776"/>
      <c r="BC11" s="16"/>
      <c r="BD11" s="776"/>
      <c r="BE11" s="16"/>
      <c r="BF11" s="776"/>
      <c r="BG11" s="16"/>
      <c r="BH11" s="776"/>
      <c r="BI11" s="16"/>
      <c r="BJ11" s="776"/>
      <c r="BK11" s="16"/>
      <c r="BL11" s="776"/>
      <c r="BM11" s="16"/>
      <c r="BN11" s="776"/>
      <c r="BO11" s="16"/>
      <c r="BP11" s="776"/>
      <c r="BQ11" s="16"/>
      <c r="BR11" s="776"/>
      <c r="BS11" s="16"/>
      <c r="BT11" s="776"/>
      <c r="BU11" s="16"/>
      <c r="BV11" s="777"/>
      <c r="BW11" s="16"/>
      <c r="BX11" s="777"/>
      <c r="BY11" s="16"/>
      <c r="BZ11" s="777"/>
      <c r="CA11" s="16"/>
      <c r="CB11" s="777"/>
      <c r="CC11" s="16"/>
      <c r="CD11" s="777"/>
      <c r="CE11" s="16"/>
      <c r="CF11" s="777"/>
      <c r="CG11" s="16"/>
      <c r="CH11" s="777"/>
      <c r="CI11" s="16"/>
      <c r="CJ11" s="777"/>
      <c r="CK11" s="16"/>
      <c r="CL11" s="777"/>
      <c r="CM11" s="16"/>
      <c r="CN11" s="777"/>
      <c r="CO11" s="16"/>
      <c r="CP11" s="777"/>
      <c r="CQ11" s="15"/>
      <c r="CR11" s="770"/>
      <c r="CS11" s="15"/>
      <c r="CT11" s="770"/>
      <c r="CU11" s="15"/>
      <c r="CV11" s="770"/>
      <c r="CW11" s="15"/>
      <c r="CX11" s="770"/>
      <c r="CY11" s="15"/>
      <c r="CZ11" s="770"/>
      <c r="DA11" s="15"/>
      <c r="DB11" s="770"/>
      <c r="DC11" s="15"/>
      <c r="DD11" s="770"/>
      <c r="DE11" s="15"/>
      <c r="DF11" s="770"/>
      <c r="DG11" s="15"/>
      <c r="DH11" s="770"/>
      <c r="DI11" s="15"/>
      <c r="DJ11" s="770"/>
      <c r="DK11" s="15"/>
      <c r="DL11" s="770"/>
      <c r="DM11" s="15"/>
      <c r="DN11" s="770"/>
      <c r="DO11" s="15"/>
      <c r="DP11" s="770"/>
      <c r="DQ11" s="15"/>
      <c r="DR11" s="770"/>
      <c r="DS11" s="15"/>
      <c r="DT11" s="770"/>
      <c r="DU11" s="15">
        <f t="shared" si="0"/>
        <v>0</v>
      </c>
      <c r="DV11" s="23"/>
      <c r="DW11" s="15">
        <f t="shared" si="1"/>
        <v>0</v>
      </c>
      <c r="DX11" s="23"/>
      <c r="DY11" s="15">
        <f t="shared" si="2"/>
        <v>0</v>
      </c>
      <c r="DZ11" s="245"/>
      <c r="EA11" s="245"/>
      <c r="EB11" s="245"/>
      <c r="EC11" s="245"/>
      <c r="ED11" s="245"/>
      <c r="EE11" s="245"/>
    </row>
    <row r="12" spans="1:135" customFormat="1" ht="21" customHeight="1">
      <c r="A12" s="40"/>
      <c r="B12" s="40"/>
      <c r="C12" s="38" t="s">
        <v>31</v>
      </c>
      <c r="D12" s="34" t="s">
        <v>177</v>
      </c>
      <c r="E12" s="477">
        <v>11393</v>
      </c>
      <c r="F12" s="458">
        <v>38274</v>
      </c>
      <c r="G12" s="788">
        <v>0</v>
      </c>
      <c r="H12" s="319" t="s">
        <v>1593</v>
      </c>
      <c r="I12" s="27">
        <v>40736</v>
      </c>
      <c r="J12" s="430" t="s">
        <v>548</v>
      </c>
      <c r="K12" s="287" t="s">
        <v>547</v>
      </c>
      <c r="L12" s="16">
        <v>0</v>
      </c>
      <c r="M12" s="255">
        <v>0</v>
      </c>
      <c r="N12" s="16">
        <v>0</v>
      </c>
      <c r="O12" s="255">
        <v>0</v>
      </c>
      <c r="P12" s="16">
        <v>0</v>
      </c>
      <c r="Q12" s="255">
        <v>0</v>
      </c>
      <c r="R12" s="16">
        <v>0</v>
      </c>
      <c r="S12" s="1114">
        <v>0</v>
      </c>
      <c r="T12" s="1114">
        <v>0</v>
      </c>
      <c r="U12" s="16"/>
      <c r="V12" s="776"/>
      <c r="W12" s="16"/>
      <c r="X12" s="776"/>
      <c r="Y12" s="16"/>
      <c r="Z12" s="776"/>
      <c r="AA12" s="16"/>
      <c r="AB12" s="776"/>
      <c r="AC12" s="16"/>
      <c r="AD12" s="776"/>
      <c r="AE12" s="16"/>
      <c r="AF12" s="776"/>
      <c r="AG12" s="16"/>
      <c r="AH12" s="776"/>
      <c r="AI12" s="16"/>
      <c r="AJ12" s="776"/>
      <c r="AK12" s="16"/>
      <c r="AL12" s="776"/>
      <c r="AM12" s="16"/>
      <c r="AN12" s="776"/>
      <c r="AO12" s="16"/>
      <c r="AP12" s="776"/>
      <c r="AQ12" s="16"/>
      <c r="AR12" s="776"/>
      <c r="AS12" s="16"/>
      <c r="AT12" s="776"/>
      <c r="AU12" s="15"/>
      <c r="AV12" s="769"/>
      <c r="AW12" s="16"/>
      <c r="AX12" s="776"/>
      <c r="AY12" s="16"/>
      <c r="AZ12" s="776"/>
      <c r="BA12" s="16"/>
      <c r="BB12" s="776"/>
      <c r="BC12" s="16"/>
      <c r="BD12" s="776"/>
      <c r="BE12" s="16"/>
      <c r="BF12" s="776"/>
      <c r="BG12" s="16"/>
      <c r="BH12" s="776"/>
      <c r="BI12" s="16"/>
      <c r="BJ12" s="776"/>
      <c r="BK12" s="16"/>
      <c r="BL12" s="776"/>
      <c r="BM12" s="16"/>
      <c r="BN12" s="776"/>
      <c r="BO12" s="16"/>
      <c r="BP12" s="776"/>
      <c r="BQ12" s="16"/>
      <c r="BR12" s="776"/>
      <c r="BS12" s="16"/>
      <c r="BT12" s="776"/>
      <c r="BU12" s="16"/>
      <c r="BV12" s="777"/>
      <c r="BW12" s="16"/>
      <c r="BX12" s="777"/>
      <c r="BY12" s="16"/>
      <c r="BZ12" s="777"/>
      <c r="CA12" s="16"/>
      <c r="CB12" s="777"/>
      <c r="CC12" s="16"/>
      <c r="CD12" s="777"/>
      <c r="CE12" s="16"/>
      <c r="CF12" s="778"/>
      <c r="CG12" s="16"/>
      <c r="CH12" s="778"/>
      <c r="CI12" s="16"/>
      <c r="CJ12" s="778"/>
      <c r="CK12" s="16"/>
      <c r="CL12" s="778"/>
      <c r="CM12" s="16"/>
      <c r="CN12" s="778"/>
      <c r="CO12" s="16"/>
      <c r="CP12" s="778"/>
      <c r="CQ12" s="15"/>
      <c r="CR12" s="773"/>
      <c r="CS12" s="15"/>
      <c r="CT12" s="773"/>
      <c r="CU12" s="15"/>
      <c r="CV12" s="773"/>
      <c r="CW12" s="15"/>
      <c r="CX12" s="773"/>
      <c r="CY12" s="15"/>
      <c r="CZ12" s="773"/>
      <c r="DA12" s="15"/>
      <c r="DB12" s="773"/>
      <c r="DC12" s="15"/>
      <c r="DD12" s="773"/>
      <c r="DE12" s="15"/>
      <c r="DF12" s="773"/>
      <c r="DG12" s="15"/>
      <c r="DH12" s="773"/>
      <c r="DI12" s="15"/>
      <c r="DJ12" s="773"/>
      <c r="DK12" s="15"/>
      <c r="DL12" s="773"/>
      <c r="DM12" s="15"/>
      <c r="DN12" s="773"/>
      <c r="DO12" s="15"/>
      <c r="DP12" s="773"/>
      <c r="DQ12" s="15"/>
      <c r="DR12" s="773"/>
      <c r="DS12" s="15"/>
      <c r="DT12" s="773"/>
      <c r="DU12" s="15">
        <f t="shared" si="0"/>
        <v>0</v>
      </c>
      <c r="DV12" s="23"/>
      <c r="DW12" s="15">
        <f t="shared" si="1"/>
        <v>0</v>
      </c>
      <c r="DX12" s="23"/>
      <c r="DY12" s="15">
        <f t="shared" si="2"/>
        <v>0</v>
      </c>
      <c r="DZ12" s="245"/>
      <c r="EA12" s="245"/>
      <c r="EB12" s="245"/>
      <c r="EC12" s="245"/>
      <c r="ED12" s="245"/>
      <c r="EE12" s="245"/>
    </row>
    <row r="13" spans="1:135" customFormat="1" ht="21" customHeight="1">
      <c r="A13" s="40"/>
      <c r="B13" s="40"/>
      <c r="C13" s="38" t="s">
        <v>32</v>
      </c>
      <c r="D13" s="556" t="s">
        <v>228</v>
      </c>
      <c r="E13" s="477">
        <v>6505</v>
      </c>
      <c r="F13" s="459">
        <v>38468</v>
      </c>
      <c r="G13" s="788">
        <v>0</v>
      </c>
      <c r="H13" s="319" t="s">
        <v>1593</v>
      </c>
      <c r="I13" s="27">
        <v>36614</v>
      </c>
      <c r="J13" s="436" t="s">
        <v>716</v>
      </c>
      <c r="K13" s="287" t="s">
        <v>715</v>
      </c>
      <c r="L13" s="16">
        <v>0</v>
      </c>
      <c r="M13" s="255">
        <v>0</v>
      </c>
      <c r="N13" s="16">
        <v>0</v>
      </c>
      <c r="O13" s="255">
        <v>0</v>
      </c>
      <c r="P13" s="16">
        <v>0</v>
      </c>
      <c r="Q13" s="255">
        <v>0</v>
      </c>
      <c r="R13" s="16">
        <v>0</v>
      </c>
      <c r="S13" s="1114">
        <v>0</v>
      </c>
      <c r="T13" s="1114">
        <v>0</v>
      </c>
      <c r="U13" s="16"/>
      <c r="V13" s="776"/>
      <c r="W13" s="16"/>
      <c r="X13" s="776"/>
      <c r="Y13" s="16"/>
      <c r="Z13" s="776"/>
      <c r="AA13" s="16"/>
      <c r="AB13" s="776"/>
      <c r="AC13" s="16"/>
      <c r="AD13" s="776"/>
      <c r="AE13" s="16"/>
      <c r="AF13" s="776"/>
      <c r="AG13" s="16"/>
      <c r="AH13" s="776"/>
      <c r="AI13" s="16"/>
      <c r="AJ13" s="776"/>
      <c r="AK13" s="16"/>
      <c r="AL13" s="776"/>
      <c r="AM13" s="16"/>
      <c r="AN13" s="776"/>
      <c r="AO13" s="16"/>
      <c r="AP13" s="776"/>
      <c r="AQ13" s="16"/>
      <c r="AR13" s="776"/>
      <c r="AS13" s="16"/>
      <c r="AT13" s="776"/>
      <c r="AU13" s="15"/>
      <c r="AV13" s="769"/>
      <c r="AW13" s="16"/>
      <c r="AX13" s="776"/>
      <c r="AY13" s="16"/>
      <c r="AZ13" s="776"/>
      <c r="BA13" s="16"/>
      <c r="BB13" s="776"/>
      <c r="BC13" s="16"/>
      <c r="BD13" s="776"/>
      <c r="BE13" s="16"/>
      <c r="BF13" s="776"/>
      <c r="BG13" s="16"/>
      <c r="BH13" s="776"/>
      <c r="BI13" s="16"/>
      <c r="BJ13" s="776"/>
      <c r="BK13" s="16"/>
      <c r="BL13" s="776"/>
      <c r="BM13" s="16"/>
      <c r="BN13" s="776"/>
      <c r="BO13" s="16"/>
      <c r="BP13" s="776"/>
      <c r="BQ13" s="16"/>
      <c r="BR13" s="776"/>
      <c r="BS13" s="16"/>
      <c r="BT13" s="776"/>
      <c r="BU13" s="16"/>
      <c r="BV13" s="777"/>
      <c r="BW13" s="16"/>
      <c r="BX13" s="777"/>
      <c r="BY13" s="16"/>
      <c r="BZ13" s="777"/>
      <c r="CA13" s="16"/>
      <c r="CB13" s="777"/>
      <c r="CC13" s="16"/>
      <c r="CD13" s="777"/>
      <c r="CE13" s="16"/>
      <c r="CF13" s="778"/>
      <c r="CG13" s="16"/>
      <c r="CH13" s="778"/>
      <c r="CI13" s="16"/>
      <c r="CJ13" s="778"/>
      <c r="CK13" s="16"/>
      <c r="CL13" s="778"/>
      <c r="CM13" s="16"/>
      <c r="CN13" s="778"/>
      <c r="CO13" s="16"/>
      <c r="CP13" s="778"/>
      <c r="CQ13" s="15"/>
      <c r="CR13" s="773"/>
      <c r="CS13" s="15"/>
      <c r="CT13" s="773"/>
      <c r="CU13" s="15"/>
      <c r="CV13" s="773"/>
      <c r="CW13" s="15"/>
      <c r="CX13" s="773"/>
      <c r="CY13" s="15"/>
      <c r="CZ13" s="773"/>
      <c r="DA13" s="15"/>
      <c r="DB13" s="773"/>
      <c r="DC13" s="15"/>
      <c r="DD13" s="773"/>
      <c r="DE13" s="15"/>
      <c r="DF13" s="773"/>
      <c r="DG13" s="15"/>
      <c r="DH13" s="773"/>
      <c r="DI13" s="15"/>
      <c r="DJ13" s="773"/>
      <c r="DK13" s="15"/>
      <c r="DL13" s="773"/>
      <c r="DM13" s="15"/>
      <c r="DN13" s="773"/>
      <c r="DO13" s="15"/>
      <c r="DP13" s="773"/>
      <c r="DQ13" s="15"/>
      <c r="DR13" s="773"/>
      <c r="DS13" s="15"/>
      <c r="DT13" s="773"/>
      <c r="DU13" s="15">
        <f t="shared" si="0"/>
        <v>0</v>
      </c>
      <c r="DV13" s="23"/>
      <c r="DW13" s="15">
        <f t="shared" si="1"/>
        <v>0</v>
      </c>
      <c r="DX13" s="23"/>
      <c r="DY13" s="15">
        <f t="shared" si="2"/>
        <v>0</v>
      </c>
      <c r="DZ13" s="245"/>
      <c r="EA13" s="245"/>
      <c r="EB13" s="245"/>
      <c r="EC13" s="245"/>
      <c r="ED13" s="245"/>
      <c r="EE13" s="245"/>
    </row>
    <row r="14" spans="1:135" customFormat="1" ht="21" customHeight="1">
      <c r="A14" s="40"/>
      <c r="B14" s="40"/>
      <c r="C14" s="38" t="s">
        <v>33</v>
      </c>
      <c r="D14" s="34" t="s">
        <v>2082</v>
      </c>
      <c r="E14" s="477">
        <v>523</v>
      </c>
      <c r="F14" s="458">
        <v>38803</v>
      </c>
      <c r="G14" s="788">
        <v>0</v>
      </c>
      <c r="H14" s="319" t="s">
        <v>1830</v>
      </c>
      <c r="I14" s="27">
        <v>23320</v>
      </c>
      <c r="J14" s="430" t="s">
        <v>2083</v>
      </c>
      <c r="K14" s="287" t="s">
        <v>2084</v>
      </c>
      <c r="L14" s="16">
        <v>0</v>
      </c>
      <c r="M14" s="255">
        <v>0</v>
      </c>
      <c r="N14" s="16">
        <v>0</v>
      </c>
      <c r="O14" s="255">
        <v>0</v>
      </c>
      <c r="P14" s="16">
        <v>0</v>
      </c>
      <c r="Q14" s="255">
        <v>0</v>
      </c>
      <c r="R14" s="16">
        <v>0</v>
      </c>
      <c r="S14" s="1114">
        <v>0</v>
      </c>
      <c r="T14" s="1114">
        <v>0</v>
      </c>
      <c r="U14" s="16"/>
      <c r="V14" s="776"/>
      <c r="W14" s="16"/>
      <c r="X14" s="776"/>
      <c r="Y14" s="16"/>
      <c r="Z14" s="776"/>
      <c r="AA14" s="16"/>
      <c r="AB14" s="776"/>
      <c r="AC14" s="16"/>
      <c r="AD14" s="776"/>
      <c r="AE14" s="16"/>
      <c r="AF14" s="776"/>
      <c r="AG14" s="16"/>
      <c r="AH14" s="776"/>
      <c r="AI14" s="16"/>
      <c r="AJ14" s="776"/>
      <c r="AK14" s="16"/>
      <c r="AL14" s="776"/>
      <c r="AM14" s="16"/>
      <c r="AN14" s="776"/>
      <c r="AO14" s="16"/>
      <c r="AP14" s="776"/>
      <c r="AQ14" s="16"/>
      <c r="AR14" s="776"/>
      <c r="AS14" s="16"/>
      <c r="AT14" s="776"/>
      <c r="AU14" s="15"/>
      <c r="AV14" s="769"/>
      <c r="AW14" s="16"/>
      <c r="AX14" s="776"/>
      <c r="AY14" s="16"/>
      <c r="AZ14" s="776"/>
      <c r="BA14" s="16"/>
      <c r="BB14" s="776"/>
      <c r="BC14" s="16"/>
      <c r="BD14" s="776"/>
      <c r="BE14" s="16"/>
      <c r="BF14" s="776"/>
      <c r="BG14" s="16"/>
      <c r="BH14" s="776"/>
      <c r="BI14" s="16"/>
      <c r="BJ14" s="776"/>
      <c r="BK14" s="16"/>
      <c r="BL14" s="776"/>
      <c r="BM14" s="16"/>
      <c r="BN14" s="776"/>
      <c r="BO14" s="16"/>
      <c r="BP14" s="776"/>
      <c r="BQ14" s="16"/>
      <c r="BR14" s="776"/>
      <c r="BS14" s="16"/>
      <c r="BT14" s="776"/>
      <c r="BU14" s="16"/>
      <c r="BV14" s="777"/>
      <c r="BW14" s="16"/>
      <c r="BX14" s="777"/>
      <c r="BY14" s="16"/>
      <c r="BZ14" s="777"/>
      <c r="CA14" s="16"/>
      <c r="CB14" s="777"/>
      <c r="CC14" s="16"/>
      <c r="CD14" s="777"/>
      <c r="CE14" s="16"/>
      <c r="CF14" s="778"/>
      <c r="CG14" s="16"/>
      <c r="CH14" s="778"/>
      <c r="CI14" s="16"/>
      <c r="CJ14" s="778"/>
      <c r="CK14" s="16"/>
      <c r="CL14" s="778"/>
      <c r="CM14" s="16"/>
      <c r="CN14" s="778"/>
      <c r="CO14" s="16"/>
      <c r="CP14" s="778"/>
      <c r="CQ14" s="15"/>
      <c r="CR14" s="773"/>
      <c r="CS14" s="15"/>
      <c r="CT14" s="773"/>
      <c r="CU14" s="15"/>
      <c r="CV14" s="773"/>
      <c r="CW14" s="15"/>
      <c r="CX14" s="773"/>
      <c r="CY14" s="15"/>
      <c r="CZ14" s="773"/>
      <c r="DA14" s="15"/>
      <c r="DB14" s="773"/>
      <c r="DC14" s="15"/>
      <c r="DD14" s="773"/>
      <c r="DE14" s="15"/>
      <c r="DF14" s="773"/>
      <c r="DG14" s="15"/>
      <c r="DH14" s="773"/>
      <c r="DI14" s="15"/>
      <c r="DJ14" s="773"/>
      <c r="DK14" s="15"/>
      <c r="DL14" s="773"/>
      <c r="DM14" s="15"/>
      <c r="DN14" s="773"/>
      <c r="DO14" s="15"/>
      <c r="DP14" s="773"/>
      <c r="DQ14" s="15"/>
      <c r="DR14" s="773"/>
      <c r="DS14" s="15"/>
      <c r="DT14" s="773"/>
      <c r="DU14" s="15">
        <f t="shared" si="0"/>
        <v>0</v>
      </c>
      <c r="DV14" s="23"/>
      <c r="DW14" s="15">
        <f t="shared" si="1"/>
        <v>0</v>
      </c>
      <c r="DX14" s="23"/>
      <c r="DY14" s="15">
        <f t="shared" si="2"/>
        <v>0</v>
      </c>
      <c r="DZ14" s="245"/>
      <c r="EA14" s="245"/>
      <c r="EB14" s="245"/>
      <c r="EC14" s="245"/>
      <c r="ED14" s="245"/>
      <c r="EE14" s="245"/>
    </row>
    <row r="15" spans="1:135" customFormat="1" ht="21" customHeight="1">
      <c r="A15" s="40"/>
      <c r="B15" s="40"/>
      <c r="C15" s="38" t="s">
        <v>34</v>
      </c>
      <c r="D15" s="556" t="s">
        <v>1669</v>
      </c>
      <c r="E15" s="477">
        <v>513</v>
      </c>
      <c r="F15" s="457">
        <v>39190</v>
      </c>
      <c r="G15" s="788">
        <v>0</v>
      </c>
      <c r="H15" s="319" t="s">
        <v>2321</v>
      </c>
      <c r="I15" s="27">
        <v>39230</v>
      </c>
      <c r="J15" s="590" t="s">
        <v>1670</v>
      </c>
      <c r="K15" s="287" t="s">
        <v>1671</v>
      </c>
      <c r="L15" s="16">
        <v>0</v>
      </c>
      <c r="M15" s="255">
        <v>0</v>
      </c>
      <c r="N15" s="16">
        <v>0</v>
      </c>
      <c r="O15" s="255">
        <v>0</v>
      </c>
      <c r="P15" s="16">
        <v>0</v>
      </c>
      <c r="Q15" s="255">
        <v>0</v>
      </c>
      <c r="R15" s="16">
        <v>0</v>
      </c>
      <c r="S15" s="1114">
        <v>0</v>
      </c>
      <c r="T15" s="1114">
        <v>0</v>
      </c>
      <c r="U15" s="16"/>
      <c r="V15" s="776"/>
      <c r="W15" s="16"/>
      <c r="X15" s="776"/>
      <c r="Y15" s="16"/>
      <c r="Z15" s="776"/>
      <c r="AA15" s="16"/>
      <c r="AB15" s="776"/>
      <c r="AC15" s="16"/>
      <c r="AD15" s="776"/>
      <c r="AE15" s="16"/>
      <c r="AF15" s="776"/>
      <c r="AG15" s="16"/>
      <c r="AH15" s="776"/>
      <c r="AI15" s="16"/>
      <c r="AJ15" s="776"/>
      <c r="AK15" s="16"/>
      <c r="AL15" s="776"/>
      <c r="AM15" s="16"/>
      <c r="AN15" s="776"/>
      <c r="AO15" s="16"/>
      <c r="AP15" s="776"/>
      <c r="AQ15" s="16"/>
      <c r="AR15" s="776"/>
      <c r="AS15" s="16"/>
      <c r="AT15" s="776"/>
      <c r="AU15" s="15"/>
      <c r="AV15" s="769"/>
      <c r="AW15" s="16"/>
      <c r="AX15" s="776"/>
      <c r="AY15" s="16"/>
      <c r="AZ15" s="776"/>
      <c r="BA15" s="16"/>
      <c r="BB15" s="776"/>
      <c r="BC15" s="16"/>
      <c r="BD15" s="776"/>
      <c r="BE15" s="16"/>
      <c r="BF15" s="776"/>
      <c r="BG15" s="16"/>
      <c r="BH15" s="776"/>
      <c r="BI15" s="16"/>
      <c r="BJ15" s="776"/>
      <c r="BK15" s="16"/>
      <c r="BL15" s="776"/>
      <c r="BM15" s="16"/>
      <c r="BN15" s="776"/>
      <c r="BO15" s="16"/>
      <c r="BP15" s="776"/>
      <c r="BQ15" s="16"/>
      <c r="BR15" s="776"/>
      <c r="BS15" s="16"/>
      <c r="BT15" s="776"/>
      <c r="BU15" s="16"/>
      <c r="BV15" s="777"/>
      <c r="BW15" s="16"/>
      <c r="BX15" s="777"/>
      <c r="BY15" s="16"/>
      <c r="BZ15" s="777"/>
      <c r="CA15" s="16"/>
      <c r="CB15" s="777"/>
      <c r="CC15" s="16"/>
      <c r="CD15" s="777"/>
      <c r="CE15" s="16"/>
      <c r="CF15" s="777"/>
      <c r="CG15" s="16"/>
      <c r="CH15" s="777"/>
      <c r="CI15" s="16"/>
      <c r="CJ15" s="777"/>
      <c r="CK15" s="16"/>
      <c r="CL15" s="777"/>
      <c r="CM15" s="16"/>
      <c r="CN15" s="777"/>
      <c r="CO15" s="16"/>
      <c r="CP15" s="777"/>
      <c r="CQ15" s="15"/>
      <c r="CR15" s="770"/>
      <c r="CS15" s="15"/>
      <c r="CT15" s="770"/>
      <c r="CU15" s="15"/>
      <c r="CV15" s="770"/>
      <c r="CW15" s="15"/>
      <c r="CX15" s="770"/>
      <c r="CY15" s="15"/>
      <c r="CZ15" s="770"/>
      <c r="DA15" s="15"/>
      <c r="DB15" s="770"/>
      <c r="DC15" s="15"/>
      <c r="DD15" s="770"/>
      <c r="DE15" s="15"/>
      <c r="DF15" s="770"/>
      <c r="DG15" s="15"/>
      <c r="DH15" s="770"/>
      <c r="DI15" s="15"/>
      <c r="DJ15" s="770"/>
      <c r="DK15" s="15"/>
      <c r="DL15" s="770"/>
      <c r="DM15" s="15"/>
      <c r="DN15" s="770"/>
      <c r="DO15" s="15"/>
      <c r="DP15" s="770"/>
      <c r="DQ15" s="15"/>
      <c r="DR15" s="770"/>
      <c r="DS15" s="15"/>
      <c r="DT15" s="770"/>
      <c r="DU15" s="15">
        <f t="shared" si="0"/>
        <v>0</v>
      </c>
      <c r="DV15" s="23"/>
      <c r="DW15" s="15">
        <f t="shared" si="1"/>
        <v>0</v>
      </c>
      <c r="DX15" s="23"/>
      <c r="DY15" s="15">
        <f t="shared" si="2"/>
        <v>0</v>
      </c>
      <c r="DZ15" s="245"/>
      <c r="EA15" s="245"/>
      <c r="EB15" s="245"/>
      <c r="EC15" s="245"/>
      <c r="ED15" s="245"/>
      <c r="EE15" s="245"/>
    </row>
    <row r="16" spans="1:135" customFormat="1" ht="21" customHeight="1">
      <c r="A16" s="40"/>
      <c r="B16" s="40"/>
      <c r="C16" s="38" t="s">
        <v>35</v>
      </c>
      <c r="D16" s="556" t="s">
        <v>449</v>
      </c>
      <c r="E16" s="477">
        <v>175</v>
      </c>
      <c r="F16" s="459">
        <v>40107</v>
      </c>
      <c r="G16" s="788">
        <v>0</v>
      </c>
      <c r="H16" s="319" t="s">
        <v>1593</v>
      </c>
      <c r="I16" s="27">
        <v>36733</v>
      </c>
      <c r="J16" s="436" t="s">
        <v>451</v>
      </c>
      <c r="K16" s="287" t="s">
        <v>450</v>
      </c>
      <c r="L16" s="16">
        <v>0</v>
      </c>
      <c r="M16" s="255">
        <v>0</v>
      </c>
      <c r="N16" s="16">
        <v>0</v>
      </c>
      <c r="O16" s="255">
        <v>0</v>
      </c>
      <c r="P16" s="16">
        <v>0</v>
      </c>
      <c r="Q16" s="255">
        <v>0</v>
      </c>
      <c r="R16" s="16">
        <v>0</v>
      </c>
      <c r="S16" s="1114">
        <v>0</v>
      </c>
      <c r="T16" s="1114">
        <v>0</v>
      </c>
      <c r="U16" s="16"/>
      <c r="V16" s="776"/>
      <c r="W16" s="16"/>
      <c r="X16" s="776"/>
      <c r="Y16" s="16"/>
      <c r="Z16" s="776"/>
      <c r="AA16" s="16"/>
      <c r="AB16" s="776"/>
      <c r="AC16" s="16"/>
      <c r="AD16" s="776"/>
      <c r="AE16" s="16"/>
      <c r="AF16" s="776"/>
      <c r="AG16" s="16"/>
      <c r="AH16" s="776"/>
      <c r="AI16" s="16"/>
      <c r="AJ16" s="776"/>
      <c r="AK16" s="16"/>
      <c r="AL16" s="776"/>
      <c r="AM16" s="16"/>
      <c r="AN16" s="776"/>
      <c r="AO16" s="16"/>
      <c r="AP16" s="776"/>
      <c r="AQ16" s="16"/>
      <c r="AR16" s="776"/>
      <c r="AS16" s="16"/>
      <c r="AT16" s="776"/>
      <c r="AU16" s="15"/>
      <c r="AV16" s="769"/>
      <c r="AW16" s="16"/>
      <c r="AX16" s="776"/>
      <c r="AY16" s="16"/>
      <c r="AZ16" s="776"/>
      <c r="BA16" s="16"/>
      <c r="BB16" s="776"/>
      <c r="BC16" s="16"/>
      <c r="BD16" s="776"/>
      <c r="BE16" s="16"/>
      <c r="BF16" s="776"/>
      <c r="BG16" s="16"/>
      <c r="BH16" s="776"/>
      <c r="BI16" s="16"/>
      <c r="BJ16" s="776"/>
      <c r="BK16" s="16"/>
      <c r="BL16" s="776"/>
      <c r="BM16" s="16"/>
      <c r="BN16" s="776"/>
      <c r="BO16" s="16"/>
      <c r="BP16" s="776"/>
      <c r="BQ16" s="16"/>
      <c r="BR16" s="776"/>
      <c r="BS16" s="16"/>
      <c r="BT16" s="776"/>
      <c r="BU16" s="16"/>
      <c r="BV16" s="777"/>
      <c r="BW16" s="16"/>
      <c r="BX16" s="777"/>
      <c r="BY16" s="16"/>
      <c r="BZ16" s="777"/>
      <c r="CA16" s="16"/>
      <c r="CB16" s="777"/>
      <c r="CC16" s="16"/>
      <c r="CD16" s="777"/>
      <c r="CE16" s="16"/>
      <c r="CF16" s="778"/>
      <c r="CG16" s="16"/>
      <c r="CH16" s="778"/>
      <c r="CI16" s="16"/>
      <c r="CJ16" s="778"/>
      <c r="CK16" s="16"/>
      <c r="CL16" s="778"/>
      <c r="CM16" s="16"/>
      <c r="CN16" s="778"/>
      <c r="CO16" s="16"/>
      <c r="CP16" s="778"/>
      <c r="CQ16" s="15"/>
      <c r="CR16" s="773"/>
      <c r="CS16" s="15"/>
      <c r="CT16" s="773"/>
      <c r="CU16" s="15"/>
      <c r="CV16" s="773"/>
      <c r="CW16" s="15"/>
      <c r="CX16" s="773"/>
      <c r="CY16" s="15"/>
      <c r="CZ16" s="773"/>
      <c r="DA16" s="15"/>
      <c r="DB16" s="773"/>
      <c r="DC16" s="15"/>
      <c r="DD16" s="773"/>
      <c r="DE16" s="15"/>
      <c r="DF16" s="773"/>
      <c r="DG16" s="15"/>
      <c r="DH16" s="773"/>
      <c r="DI16" s="15"/>
      <c r="DJ16" s="773"/>
      <c r="DK16" s="15"/>
      <c r="DL16" s="773"/>
      <c r="DM16" s="15"/>
      <c r="DN16" s="773"/>
      <c r="DO16" s="15"/>
      <c r="DP16" s="773"/>
      <c r="DQ16" s="15"/>
      <c r="DR16" s="773"/>
      <c r="DS16" s="15"/>
      <c r="DT16" s="773"/>
      <c r="DU16" s="15">
        <f t="shared" si="0"/>
        <v>0</v>
      </c>
      <c r="DV16" s="23"/>
      <c r="DW16" s="15">
        <f t="shared" si="1"/>
        <v>0</v>
      </c>
      <c r="DX16" s="23"/>
      <c r="DY16" s="15">
        <f t="shared" si="2"/>
        <v>0</v>
      </c>
      <c r="DZ16" s="245"/>
      <c r="EA16" s="245"/>
      <c r="EB16" s="245"/>
      <c r="EC16" s="245"/>
      <c r="ED16" s="245"/>
      <c r="EE16" s="245"/>
    </row>
    <row r="17" spans="1:135" customFormat="1" ht="21" customHeight="1">
      <c r="A17" s="40"/>
      <c r="B17" s="40"/>
      <c r="C17" s="38" t="s">
        <v>36</v>
      </c>
      <c r="D17" s="34" t="s">
        <v>1809</v>
      </c>
      <c r="E17" s="477">
        <v>331</v>
      </c>
      <c r="F17" s="458">
        <v>40626</v>
      </c>
      <c r="G17" s="788">
        <v>0</v>
      </c>
      <c r="H17" s="319" t="s">
        <v>1593</v>
      </c>
      <c r="I17" s="27">
        <v>16877</v>
      </c>
      <c r="J17" s="436" t="s">
        <v>1812</v>
      </c>
      <c r="K17" s="287" t="s">
        <v>1813</v>
      </c>
      <c r="L17" s="16">
        <v>0</v>
      </c>
      <c r="M17" s="255">
        <v>0</v>
      </c>
      <c r="N17" s="16">
        <v>0</v>
      </c>
      <c r="O17" s="255">
        <v>0</v>
      </c>
      <c r="P17" s="16">
        <v>0</v>
      </c>
      <c r="Q17" s="255">
        <v>0</v>
      </c>
      <c r="R17" s="16">
        <v>0</v>
      </c>
      <c r="S17" s="1114">
        <v>0</v>
      </c>
      <c r="T17" s="1114">
        <v>0</v>
      </c>
      <c r="U17" s="16"/>
      <c r="V17" s="776"/>
      <c r="W17" s="16"/>
      <c r="X17" s="776"/>
      <c r="Y17" s="16"/>
      <c r="Z17" s="776"/>
      <c r="AA17" s="16"/>
      <c r="AB17" s="776"/>
      <c r="AC17" s="16"/>
      <c r="AD17" s="776"/>
      <c r="AE17" s="16"/>
      <c r="AF17" s="776"/>
      <c r="AG17" s="16"/>
      <c r="AH17" s="776"/>
      <c r="AI17" s="16"/>
      <c r="AJ17" s="776"/>
      <c r="AK17" s="16"/>
      <c r="AL17" s="776"/>
      <c r="AM17" s="16"/>
      <c r="AN17" s="776"/>
      <c r="AO17" s="16"/>
      <c r="AP17" s="776"/>
      <c r="AQ17" s="16"/>
      <c r="AR17" s="776"/>
      <c r="AS17" s="16"/>
      <c r="AT17" s="776"/>
      <c r="AU17" s="15"/>
      <c r="AV17" s="769"/>
      <c r="AW17" s="16"/>
      <c r="AX17" s="776"/>
      <c r="AY17" s="16"/>
      <c r="AZ17" s="776"/>
      <c r="BA17" s="16"/>
      <c r="BB17" s="776"/>
      <c r="BC17" s="16"/>
      <c r="BD17" s="776"/>
      <c r="BE17" s="16"/>
      <c r="BF17" s="776"/>
      <c r="BG17" s="16"/>
      <c r="BH17" s="776"/>
      <c r="BI17" s="16"/>
      <c r="BJ17" s="776"/>
      <c r="BK17" s="16"/>
      <c r="BL17" s="776"/>
      <c r="BM17" s="16"/>
      <c r="BN17" s="776"/>
      <c r="BO17" s="16"/>
      <c r="BP17" s="776"/>
      <c r="BQ17" s="16"/>
      <c r="BR17" s="776"/>
      <c r="BS17" s="16"/>
      <c r="BT17" s="776"/>
      <c r="BU17" s="16"/>
      <c r="BV17" s="777"/>
      <c r="BW17" s="16"/>
      <c r="BX17" s="777"/>
      <c r="BY17" s="16"/>
      <c r="BZ17" s="777"/>
      <c r="CA17" s="16"/>
      <c r="CB17" s="777"/>
      <c r="CC17" s="16"/>
      <c r="CD17" s="777"/>
      <c r="CE17" s="16"/>
      <c r="CF17" s="778"/>
      <c r="CG17" s="16"/>
      <c r="CH17" s="778"/>
      <c r="CI17" s="16"/>
      <c r="CJ17" s="778"/>
      <c r="CK17" s="16"/>
      <c r="CL17" s="778"/>
      <c r="CM17" s="16"/>
      <c r="CN17" s="778"/>
      <c r="CO17" s="16"/>
      <c r="CP17" s="778"/>
      <c r="CQ17" s="15"/>
      <c r="CR17" s="773"/>
      <c r="CS17" s="15"/>
      <c r="CT17" s="773"/>
      <c r="CU17" s="15"/>
      <c r="CV17" s="773"/>
      <c r="CW17" s="15"/>
      <c r="CX17" s="773"/>
      <c r="CY17" s="15"/>
      <c r="CZ17" s="773"/>
      <c r="DA17" s="15"/>
      <c r="DB17" s="773"/>
      <c r="DC17" s="15"/>
      <c r="DD17" s="773"/>
      <c r="DE17" s="15"/>
      <c r="DF17" s="773"/>
      <c r="DG17" s="15"/>
      <c r="DH17" s="773"/>
      <c r="DI17" s="15"/>
      <c r="DJ17" s="773"/>
      <c r="DK17" s="15"/>
      <c r="DL17" s="773"/>
      <c r="DM17" s="15"/>
      <c r="DN17" s="773"/>
      <c r="DO17" s="15"/>
      <c r="DP17" s="773"/>
      <c r="DQ17" s="15"/>
      <c r="DR17" s="773"/>
      <c r="DS17" s="15"/>
      <c r="DT17" s="773"/>
      <c r="DU17" s="15">
        <f t="shared" si="0"/>
        <v>0</v>
      </c>
      <c r="DV17" s="23"/>
      <c r="DW17" s="15">
        <f t="shared" si="1"/>
        <v>0</v>
      </c>
      <c r="DX17" s="23"/>
      <c r="DY17" s="15">
        <f t="shared" si="2"/>
        <v>0</v>
      </c>
      <c r="DZ17" s="245"/>
      <c r="EA17" s="245"/>
      <c r="EB17" s="245"/>
      <c r="EC17" s="245"/>
      <c r="ED17" s="245"/>
      <c r="EE17" s="245"/>
    </row>
    <row r="18" spans="1:135" customFormat="1" ht="21" customHeight="1">
      <c r="A18" s="40"/>
      <c r="B18" s="40"/>
      <c r="C18" s="38" t="s">
        <v>38</v>
      </c>
      <c r="D18" s="556" t="s">
        <v>114</v>
      </c>
      <c r="E18" s="477">
        <v>1524</v>
      </c>
      <c r="F18" s="459">
        <v>40808</v>
      </c>
      <c r="G18" s="788">
        <v>0</v>
      </c>
      <c r="H18" s="319" t="s">
        <v>1830</v>
      </c>
      <c r="I18" s="27">
        <v>40808</v>
      </c>
      <c r="J18" s="436" t="s">
        <v>454</v>
      </c>
      <c r="K18" s="287" t="s">
        <v>453</v>
      </c>
      <c r="L18" s="16">
        <v>0</v>
      </c>
      <c r="M18" s="255">
        <v>0</v>
      </c>
      <c r="N18" s="16">
        <v>0</v>
      </c>
      <c r="O18" s="255">
        <v>0</v>
      </c>
      <c r="P18" s="16">
        <v>0</v>
      </c>
      <c r="Q18" s="255">
        <v>0</v>
      </c>
      <c r="R18" s="16">
        <v>0</v>
      </c>
      <c r="S18" s="1114">
        <v>0</v>
      </c>
      <c r="T18" s="1114">
        <v>0</v>
      </c>
      <c r="U18" s="16"/>
      <c r="V18" s="776"/>
      <c r="W18" s="16"/>
      <c r="X18" s="776"/>
      <c r="Y18" s="16"/>
      <c r="Z18" s="776"/>
      <c r="AA18" s="16"/>
      <c r="AB18" s="776"/>
      <c r="AC18" s="16"/>
      <c r="AD18" s="776"/>
      <c r="AE18" s="16"/>
      <c r="AF18" s="776"/>
      <c r="AG18" s="16"/>
      <c r="AH18" s="776"/>
      <c r="AI18" s="16"/>
      <c r="AJ18" s="776"/>
      <c r="AK18" s="16"/>
      <c r="AL18" s="776"/>
      <c r="AM18" s="16"/>
      <c r="AN18" s="776"/>
      <c r="AO18" s="16"/>
      <c r="AP18" s="776"/>
      <c r="AQ18" s="16"/>
      <c r="AR18" s="776"/>
      <c r="AS18" s="16"/>
      <c r="AT18" s="776"/>
      <c r="AU18" s="15"/>
      <c r="AV18" s="769"/>
      <c r="AW18" s="16"/>
      <c r="AX18" s="776"/>
      <c r="AY18" s="16"/>
      <c r="AZ18" s="776"/>
      <c r="BA18" s="16"/>
      <c r="BB18" s="776"/>
      <c r="BC18" s="16"/>
      <c r="BD18" s="776"/>
      <c r="BE18" s="16"/>
      <c r="BF18" s="776"/>
      <c r="BG18" s="16"/>
      <c r="BH18" s="776"/>
      <c r="BI18" s="16"/>
      <c r="BJ18" s="776"/>
      <c r="BK18" s="16"/>
      <c r="BL18" s="776"/>
      <c r="BM18" s="16"/>
      <c r="BN18" s="776"/>
      <c r="BO18" s="16"/>
      <c r="BP18" s="776"/>
      <c r="BQ18" s="16"/>
      <c r="BR18" s="776"/>
      <c r="BS18" s="16"/>
      <c r="BT18" s="776"/>
      <c r="BU18" s="16"/>
      <c r="BV18" s="777"/>
      <c r="BW18" s="16"/>
      <c r="BX18" s="777"/>
      <c r="BY18" s="16"/>
      <c r="BZ18" s="777"/>
      <c r="CA18" s="16"/>
      <c r="CB18" s="777"/>
      <c r="CC18" s="16"/>
      <c r="CD18" s="777"/>
      <c r="CE18" s="16"/>
      <c r="CF18" s="778"/>
      <c r="CG18" s="16"/>
      <c r="CH18" s="778"/>
      <c r="CI18" s="16"/>
      <c r="CJ18" s="778"/>
      <c r="CK18" s="16"/>
      <c r="CL18" s="778"/>
      <c r="CM18" s="16"/>
      <c r="CN18" s="778"/>
      <c r="CO18" s="16"/>
      <c r="CP18" s="778"/>
      <c r="CQ18" s="15"/>
      <c r="CR18" s="773"/>
      <c r="CS18" s="15"/>
      <c r="CT18" s="773"/>
      <c r="CU18" s="15"/>
      <c r="CV18" s="773"/>
      <c r="CW18" s="15"/>
      <c r="CX18" s="773"/>
      <c r="CY18" s="15"/>
      <c r="CZ18" s="773"/>
      <c r="DA18" s="15"/>
      <c r="DB18" s="773"/>
      <c r="DC18" s="15"/>
      <c r="DD18" s="773"/>
      <c r="DE18" s="15"/>
      <c r="DF18" s="773"/>
      <c r="DG18" s="15"/>
      <c r="DH18" s="773"/>
      <c r="DI18" s="15"/>
      <c r="DJ18" s="773"/>
      <c r="DK18" s="15"/>
      <c r="DL18" s="773"/>
      <c r="DM18" s="15"/>
      <c r="DN18" s="773"/>
      <c r="DO18" s="15"/>
      <c r="DP18" s="773"/>
      <c r="DQ18" s="15"/>
      <c r="DR18" s="773"/>
      <c r="DS18" s="15"/>
      <c r="DT18" s="773"/>
      <c r="DU18" s="15">
        <f t="shared" si="0"/>
        <v>0</v>
      </c>
      <c r="DV18" s="23"/>
      <c r="DW18" s="15">
        <f t="shared" si="1"/>
        <v>0</v>
      </c>
      <c r="DX18" s="23"/>
      <c r="DY18" s="15">
        <f t="shared" si="2"/>
        <v>0</v>
      </c>
      <c r="DZ18" s="245"/>
      <c r="EA18" s="245"/>
      <c r="EB18" s="245"/>
      <c r="EC18" s="245"/>
      <c r="ED18" s="245"/>
      <c r="EE18" s="245"/>
    </row>
    <row r="19" spans="1:135" customFormat="1" ht="21" customHeight="1">
      <c r="A19" s="40"/>
      <c r="B19" s="40"/>
      <c r="C19" s="38" t="s">
        <v>50</v>
      </c>
      <c r="D19" s="34" t="s">
        <v>246</v>
      </c>
      <c r="E19" s="477">
        <v>266</v>
      </c>
      <c r="F19" s="458">
        <v>41047</v>
      </c>
      <c r="G19" s="788">
        <v>0</v>
      </c>
      <c r="H19" s="319" t="s">
        <v>2321</v>
      </c>
      <c r="I19" s="27">
        <v>26378</v>
      </c>
      <c r="J19" s="430" t="s">
        <v>1383</v>
      </c>
      <c r="K19" s="287" t="s">
        <v>1382</v>
      </c>
      <c r="L19" s="16">
        <v>0</v>
      </c>
      <c r="M19" s="255">
        <v>0</v>
      </c>
      <c r="N19" s="16">
        <v>0</v>
      </c>
      <c r="O19" s="255">
        <v>0</v>
      </c>
      <c r="P19" s="16">
        <v>0</v>
      </c>
      <c r="Q19" s="255">
        <v>0</v>
      </c>
      <c r="R19" s="16">
        <v>0</v>
      </c>
      <c r="S19" s="1114">
        <v>0</v>
      </c>
      <c r="T19" s="1114">
        <v>0</v>
      </c>
      <c r="U19" s="16"/>
      <c r="V19" s="776"/>
      <c r="W19" s="16"/>
      <c r="X19" s="776"/>
      <c r="Y19" s="16"/>
      <c r="Z19" s="776"/>
      <c r="AA19" s="16"/>
      <c r="AB19" s="776"/>
      <c r="AC19" s="16"/>
      <c r="AD19" s="776"/>
      <c r="AE19" s="16"/>
      <c r="AF19" s="776"/>
      <c r="AG19" s="16"/>
      <c r="AH19" s="776"/>
      <c r="AI19" s="16"/>
      <c r="AJ19" s="776"/>
      <c r="AK19" s="16"/>
      <c r="AL19" s="776"/>
      <c r="AM19" s="16"/>
      <c r="AN19" s="776"/>
      <c r="AO19" s="16"/>
      <c r="AP19" s="776"/>
      <c r="AQ19" s="16"/>
      <c r="AR19" s="776"/>
      <c r="AS19" s="16"/>
      <c r="AT19" s="776"/>
      <c r="AU19" s="15"/>
      <c r="AV19" s="769"/>
      <c r="AW19" s="16"/>
      <c r="AX19" s="776"/>
      <c r="AY19" s="16"/>
      <c r="AZ19" s="776"/>
      <c r="BA19" s="16"/>
      <c r="BB19" s="776"/>
      <c r="BC19" s="16"/>
      <c r="BD19" s="776"/>
      <c r="BE19" s="16"/>
      <c r="BF19" s="776"/>
      <c r="BG19" s="16"/>
      <c r="BH19" s="776"/>
      <c r="BI19" s="16"/>
      <c r="BJ19" s="776"/>
      <c r="BK19" s="16"/>
      <c r="BL19" s="776"/>
      <c r="BM19" s="16"/>
      <c r="BN19" s="776"/>
      <c r="BO19" s="16"/>
      <c r="BP19" s="776"/>
      <c r="BQ19" s="16"/>
      <c r="BR19" s="776"/>
      <c r="BS19" s="16"/>
      <c r="BT19" s="776"/>
      <c r="BU19" s="16"/>
      <c r="BV19" s="777"/>
      <c r="BW19" s="16"/>
      <c r="BX19" s="777"/>
      <c r="BY19" s="16"/>
      <c r="BZ19" s="777"/>
      <c r="CA19" s="16"/>
      <c r="CB19" s="777"/>
      <c r="CC19" s="16"/>
      <c r="CD19" s="777"/>
      <c r="CE19" s="16"/>
      <c r="CF19" s="778"/>
      <c r="CG19" s="16"/>
      <c r="CH19" s="778"/>
      <c r="CI19" s="16"/>
      <c r="CJ19" s="778"/>
      <c r="CK19" s="16"/>
      <c r="CL19" s="778"/>
      <c r="CM19" s="16"/>
      <c r="CN19" s="778"/>
      <c r="CO19" s="16"/>
      <c r="CP19" s="778"/>
      <c r="CQ19" s="15"/>
      <c r="CR19" s="773"/>
      <c r="CS19" s="15"/>
      <c r="CT19" s="773"/>
      <c r="CU19" s="15"/>
      <c r="CV19" s="773"/>
      <c r="CW19" s="15"/>
      <c r="CX19" s="773"/>
      <c r="CY19" s="15"/>
      <c r="CZ19" s="773"/>
      <c r="DA19" s="15"/>
      <c r="DB19" s="773"/>
      <c r="DC19" s="15"/>
      <c r="DD19" s="773"/>
      <c r="DE19" s="15"/>
      <c r="DF19" s="773"/>
      <c r="DG19" s="15"/>
      <c r="DH19" s="773"/>
      <c r="DI19" s="15"/>
      <c r="DJ19" s="773"/>
      <c r="DK19" s="15"/>
      <c r="DL19" s="773"/>
      <c r="DM19" s="15"/>
      <c r="DN19" s="773"/>
      <c r="DO19" s="15"/>
      <c r="DP19" s="773"/>
      <c r="DQ19" s="15"/>
      <c r="DR19" s="773"/>
      <c r="DS19" s="15"/>
      <c r="DT19" s="773"/>
      <c r="DU19" s="15">
        <f t="shared" si="0"/>
        <v>0</v>
      </c>
      <c r="DV19" s="23"/>
      <c r="DW19" s="15">
        <f t="shared" si="1"/>
        <v>0</v>
      </c>
      <c r="DX19" s="23"/>
      <c r="DY19" s="15">
        <f t="shared" si="2"/>
        <v>0</v>
      </c>
      <c r="DZ19" s="245"/>
      <c r="EA19" s="245"/>
      <c r="EB19" s="245"/>
      <c r="EC19" s="245"/>
      <c r="ED19" s="245"/>
      <c r="EE19" s="245"/>
    </row>
    <row r="20" spans="1:135" customFormat="1" ht="21" customHeight="1">
      <c r="A20" s="40"/>
      <c r="B20" s="40"/>
      <c r="C20" s="38" t="s">
        <v>52</v>
      </c>
      <c r="D20" s="34" t="s">
        <v>2447</v>
      </c>
      <c r="E20" s="477">
        <v>11885</v>
      </c>
      <c r="F20" s="457">
        <v>41186</v>
      </c>
      <c r="G20" s="788">
        <v>0</v>
      </c>
      <c r="H20" s="319" t="s">
        <v>2321</v>
      </c>
      <c r="I20" s="27">
        <v>41383</v>
      </c>
      <c r="J20" s="431" t="s">
        <v>2448</v>
      </c>
      <c r="K20" s="287" t="s">
        <v>2449</v>
      </c>
      <c r="L20" s="16">
        <v>0</v>
      </c>
      <c r="M20" s="255">
        <v>0</v>
      </c>
      <c r="N20" s="16">
        <v>0</v>
      </c>
      <c r="O20" s="255">
        <v>0</v>
      </c>
      <c r="P20" s="16">
        <v>0</v>
      </c>
      <c r="Q20" s="255">
        <v>0</v>
      </c>
      <c r="R20" s="16">
        <v>0</v>
      </c>
      <c r="S20" s="1114">
        <v>0</v>
      </c>
      <c r="T20" s="1114">
        <v>0</v>
      </c>
      <c r="U20" s="16"/>
      <c r="V20" s="776"/>
      <c r="W20" s="16"/>
      <c r="X20" s="776"/>
      <c r="Y20" s="16"/>
      <c r="Z20" s="776"/>
      <c r="AA20" s="16"/>
      <c r="AB20" s="776"/>
      <c r="AC20" s="16"/>
      <c r="AD20" s="776"/>
      <c r="AE20" s="16"/>
      <c r="AF20" s="776"/>
      <c r="AG20" s="16"/>
      <c r="AH20" s="776"/>
      <c r="AI20" s="16"/>
      <c r="AJ20" s="776"/>
      <c r="AK20" s="16"/>
      <c r="AL20" s="776"/>
      <c r="AM20" s="16"/>
      <c r="AN20" s="776"/>
      <c r="AO20" s="16"/>
      <c r="AP20" s="776"/>
      <c r="AQ20" s="16"/>
      <c r="AR20" s="776"/>
      <c r="AS20" s="16"/>
      <c r="AT20" s="776"/>
      <c r="AU20" s="15"/>
      <c r="AV20" s="769"/>
      <c r="AW20" s="16"/>
      <c r="AX20" s="776"/>
      <c r="AY20" s="16"/>
      <c r="AZ20" s="776"/>
      <c r="BA20" s="16"/>
      <c r="BB20" s="776"/>
      <c r="BC20" s="16"/>
      <c r="BD20" s="776"/>
      <c r="BE20" s="16"/>
      <c r="BF20" s="776"/>
      <c r="BG20" s="16"/>
      <c r="BH20" s="776"/>
      <c r="BI20" s="16"/>
      <c r="BJ20" s="776"/>
      <c r="BK20" s="16"/>
      <c r="BL20" s="776"/>
      <c r="BM20" s="16"/>
      <c r="BN20" s="776"/>
      <c r="BO20" s="16"/>
      <c r="BP20" s="776"/>
      <c r="BQ20" s="16"/>
      <c r="BR20" s="776"/>
      <c r="BS20" s="16"/>
      <c r="BT20" s="776"/>
      <c r="BU20" s="16"/>
      <c r="BV20" s="777"/>
      <c r="BW20" s="16"/>
      <c r="BX20" s="777"/>
      <c r="BY20" s="16"/>
      <c r="BZ20" s="777"/>
      <c r="CA20" s="16"/>
      <c r="CB20" s="777"/>
      <c r="CC20" s="16"/>
      <c r="CD20" s="777"/>
      <c r="CE20" s="16"/>
      <c r="CF20" s="778"/>
      <c r="CG20" s="16"/>
      <c r="CH20" s="778"/>
      <c r="CI20" s="16"/>
      <c r="CJ20" s="778"/>
      <c r="CK20" s="16"/>
      <c r="CL20" s="778"/>
      <c r="CM20" s="16"/>
      <c r="CN20" s="778"/>
      <c r="CO20" s="16"/>
      <c r="CP20" s="778"/>
      <c r="CQ20" s="15"/>
      <c r="CR20" s="773"/>
      <c r="CS20" s="15"/>
      <c r="CT20" s="773"/>
      <c r="CU20" s="15"/>
      <c r="CV20" s="773"/>
      <c r="CW20" s="15"/>
      <c r="CX20" s="773"/>
      <c r="CY20" s="15"/>
      <c r="CZ20" s="773"/>
      <c r="DA20" s="15"/>
      <c r="DB20" s="773"/>
      <c r="DC20" s="15"/>
      <c r="DD20" s="773"/>
      <c r="DE20" s="15"/>
      <c r="DF20" s="773"/>
      <c r="DG20" s="15"/>
      <c r="DH20" s="773"/>
      <c r="DI20" s="15"/>
      <c r="DJ20" s="773"/>
      <c r="DK20" s="15"/>
      <c r="DL20" s="773"/>
      <c r="DM20" s="15"/>
      <c r="DN20" s="773"/>
      <c r="DO20" s="15"/>
      <c r="DP20" s="773"/>
      <c r="DQ20" s="15"/>
      <c r="DR20" s="773"/>
      <c r="DS20" s="15"/>
      <c r="DT20" s="773"/>
      <c r="DU20" s="15">
        <f t="shared" si="0"/>
        <v>0</v>
      </c>
      <c r="DV20" s="23"/>
      <c r="DW20" s="15">
        <f t="shared" si="1"/>
        <v>0</v>
      </c>
      <c r="DX20" s="23"/>
      <c r="DY20" s="15">
        <f t="shared" si="2"/>
        <v>0</v>
      </c>
      <c r="DZ20" s="245"/>
      <c r="EA20" s="245"/>
      <c r="EB20" s="245"/>
      <c r="EC20" s="245"/>
      <c r="ED20" s="245"/>
      <c r="EE20" s="245"/>
    </row>
    <row r="21" spans="1:135" customFormat="1" ht="21" customHeight="1">
      <c r="A21" s="40"/>
      <c r="B21" s="40"/>
      <c r="C21" s="38" t="s">
        <v>54</v>
      </c>
      <c r="D21" s="556" t="s">
        <v>1088</v>
      </c>
      <c r="E21" s="477">
        <v>6258</v>
      </c>
      <c r="F21" s="457">
        <v>41551</v>
      </c>
      <c r="G21" s="788">
        <v>0</v>
      </c>
      <c r="H21" s="319" t="s">
        <v>1593</v>
      </c>
      <c r="I21" s="27">
        <v>37930</v>
      </c>
      <c r="J21" s="431" t="s">
        <v>651</v>
      </c>
      <c r="K21" s="287" t="s">
        <v>650</v>
      </c>
      <c r="L21" s="16">
        <v>0</v>
      </c>
      <c r="M21" s="255">
        <v>0</v>
      </c>
      <c r="N21" s="16">
        <v>0</v>
      </c>
      <c r="O21" s="255">
        <v>0</v>
      </c>
      <c r="P21" s="16">
        <v>0</v>
      </c>
      <c r="Q21" s="255">
        <v>0</v>
      </c>
      <c r="R21" s="16">
        <v>0</v>
      </c>
      <c r="S21" s="1114">
        <v>0</v>
      </c>
      <c r="T21" s="1114">
        <v>0</v>
      </c>
      <c r="U21" s="16"/>
      <c r="V21" s="776"/>
      <c r="W21" s="16"/>
      <c r="X21" s="776"/>
      <c r="Y21" s="16"/>
      <c r="Z21" s="776"/>
      <c r="AA21" s="16"/>
      <c r="AB21" s="776"/>
      <c r="AC21" s="16"/>
      <c r="AD21" s="776"/>
      <c r="AE21" s="16"/>
      <c r="AF21" s="776"/>
      <c r="AG21" s="16"/>
      <c r="AH21" s="776"/>
      <c r="AI21" s="16"/>
      <c r="AJ21" s="776"/>
      <c r="AK21" s="16"/>
      <c r="AL21" s="776"/>
      <c r="AM21" s="16"/>
      <c r="AN21" s="776"/>
      <c r="AO21" s="16"/>
      <c r="AP21" s="776"/>
      <c r="AQ21" s="16"/>
      <c r="AR21" s="776"/>
      <c r="AS21" s="16"/>
      <c r="AT21" s="776"/>
      <c r="AU21" s="15"/>
      <c r="AV21" s="769"/>
      <c r="AW21" s="16"/>
      <c r="AX21" s="776"/>
      <c r="AY21" s="16"/>
      <c r="AZ21" s="776"/>
      <c r="BA21" s="16"/>
      <c r="BB21" s="776"/>
      <c r="BC21" s="16"/>
      <c r="BD21" s="776"/>
      <c r="BE21" s="16"/>
      <c r="BF21" s="776"/>
      <c r="BG21" s="16"/>
      <c r="BH21" s="776"/>
      <c r="BI21" s="16"/>
      <c r="BJ21" s="776"/>
      <c r="BK21" s="16"/>
      <c r="BL21" s="776"/>
      <c r="BM21" s="16"/>
      <c r="BN21" s="776"/>
      <c r="BO21" s="16"/>
      <c r="BP21" s="776"/>
      <c r="BQ21" s="16"/>
      <c r="BR21" s="776"/>
      <c r="BS21" s="16"/>
      <c r="BT21" s="776"/>
      <c r="BU21" s="16"/>
      <c r="BV21" s="777"/>
      <c r="BW21" s="16"/>
      <c r="BX21" s="777"/>
      <c r="BY21" s="16"/>
      <c r="BZ21" s="777"/>
      <c r="CA21" s="16"/>
      <c r="CB21" s="777"/>
      <c r="CC21" s="16"/>
      <c r="CD21" s="777"/>
      <c r="CE21" s="16"/>
      <c r="CF21" s="778"/>
      <c r="CG21" s="16"/>
      <c r="CH21" s="778"/>
      <c r="CI21" s="16"/>
      <c r="CJ21" s="778"/>
      <c r="CK21" s="16"/>
      <c r="CL21" s="778"/>
      <c r="CM21" s="16"/>
      <c r="CN21" s="778"/>
      <c r="CO21" s="16"/>
      <c r="CP21" s="778"/>
      <c r="CQ21" s="15"/>
      <c r="CR21" s="773"/>
      <c r="CS21" s="15"/>
      <c r="CT21" s="773"/>
      <c r="CU21" s="15"/>
      <c r="CV21" s="773"/>
      <c r="CW21" s="15"/>
      <c r="CX21" s="773"/>
      <c r="CY21" s="15"/>
      <c r="CZ21" s="773"/>
      <c r="DA21" s="15"/>
      <c r="DB21" s="773"/>
      <c r="DC21" s="15"/>
      <c r="DD21" s="773"/>
      <c r="DE21" s="15"/>
      <c r="DF21" s="773"/>
      <c r="DG21" s="15"/>
      <c r="DH21" s="773"/>
      <c r="DI21" s="15"/>
      <c r="DJ21" s="773"/>
      <c r="DK21" s="15"/>
      <c r="DL21" s="773"/>
      <c r="DM21" s="15"/>
      <c r="DN21" s="773"/>
      <c r="DO21" s="15"/>
      <c r="DP21" s="773"/>
      <c r="DQ21" s="15"/>
      <c r="DR21" s="773"/>
      <c r="DS21" s="15"/>
      <c r="DT21" s="773"/>
      <c r="DU21" s="15">
        <f t="shared" si="0"/>
        <v>0</v>
      </c>
      <c r="DV21" s="23"/>
      <c r="DW21" s="15">
        <f t="shared" si="1"/>
        <v>0</v>
      </c>
      <c r="DX21" s="23"/>
      <c r="DY21" s="15">
        <f t="shared" si="2"/>
        <v>0</v>
      </c>
      <c r="DZ21" s="245"/>
      <c r="EA21" s="245"/>
      <c r="EB21" s="245"/>
      <c r="EC21" s="245"/>
      <c r="ED21" s="245"/>
      <c r="EE21" s="245"/>
    </row>
    <row r="22" spans="1:135" customFormat="1" ht="21" customHeight="1">
      <c r="A22" s="40"/>
      <c r="B22" s="40"/>
      <c r="C22" s="38" t="s">
        <v>56</v>
      </c>
      <c r="D22" s="556" t="s">
        <v>914</v>
      </c>
      <c r="E22" s="477">
        <v>1723</v>
      </c>
      <c r="F22" s="457">
        <v>41647</v>
      </c>
      <c r="G22" s="788">
        <v>0</v>
      </c>
      <c r="H22" s="319" t="s">
        <v>1593</v>
      </c>
      <c r="I22" s="27">
        <v>41610</v>
      </c>
      <c r="J22" s="590" t="s">
        <v>915</v>
      </c>
      <c r="K22" s="287" t="s">
        <v>969</v>
      </c>
      <c r="L22" s="16">
        <v>0</v>
      </c>
      <c r="M22" s="255">
        <v>0</v>
      </c>
      <c r="N22" s="16">
        <v>0</v>
      </c>
      <c r="O22" s="255">
        <v>0</v>
      </c>
      <c r="P22" s="16">
        <v>0</v>
      </c>
      <c r="Q22" s="255">
        <v>0</v>
      </c>
      <c r="R22" s="16">
        <v>0</v>
      </c>
      <c r="S22" s="1114">
        <v>0</v>
      </c>
      <c r="T22" s="1114">
        <v>0</v>
      </c>
      <c r="U22" s="16"/>
      <c r="V22" s="776"/>
      <c r="W22" s="16"/>
      <c r="X22" s="776"/>
      <c r="Y22" s="16"/>
      <c r="Z22" s="776"/>
      <c r="AA22" s="16"/>
      <c r="AB22" s="776"/>
      <c r="AC22" s="16"/>
      <c r="AD22" s="776"/>
      <c r="AE22" s="16"/>
      <c r="AF22" s="776"/>
      <c r="AG22" s="16"/>
      <c r="AH22" s="776"/>
      <c r="AI22" s="16"/>
      <c r="AJ22" s="776"/>
      <c r="AK22" s="16"/>
      <c r="AL22" s="776"/>
      <c r="AM22" s="16"/>
      <c r="AN22" s="776"/>
      <c r="AO22" s="16"/>
      <c r="AP22" s="776"/>
      <c r="AQ22" s="16"/>
      <c r="AR22" s="776"/>
      <c r="AS22" s="16"/>
      <c r="AT22" s="776"/>
      <c r="AU22" s="15"/>
      <c r="AV22" s="769"/>
      <c r="AW22" s="16"/>
      <c r="AX22" s="776"/>
      <c r="AY22" s="16"/>
      <c r="AZ22" s="776"/>
      <c r="BA22" s="16"/>
      <c r="BB22" s="776"/>
      <c r="BC22" s="16"/>
      <c r="BD22" s="776"/>
      <c r="BE22" s="16"/>
      <c r="BF22" s="776"/>
      <c r="BG22" s="16"/>
      <c r="BH22" s="776"/>
      <c r="BI22" s="16"/>
      <c r="BJ22" s="776"/>
      <c r="BK22" s="16"/>
      <c r="BL22" s="776"/>
      <c r="BM22" s="16"/>
      <c r="BN22" s="776"/>
      <c r="BO22" s="16"/>
      <c r="BP22" s="776"/>
      <c r="BQ22" s="16"/>
      <c r="BR22" s="776"/>
      <c r="BS22" s="16"/>
      <c r="BT22" s="776"/>
      <c r="BU22" s="16"/>
      <c r="BV22" s="777"/>
      <c r="BW22" s="16"/>
      <c r="BX22" s="777"/>
      <c r="BY22" s="16"/>
      <c r="BZ22" s="777"/>
      <c r="CA22" s="16"/>
      <c r="CB22" s="777"/>
      <c r="CC22" s="16"/>
      <c r="CD22" s="777"/>
      <c r="CE22" s="16"/>
      <c r="CF22" s="778"/>
      <c r="CG22" s="16"/>
      <c r="CH22" s="778"/>
      <c r="CI22" s="16"/>
      <c r="CJ22" s="778"/>
      <c r="CK22" s="16"/>
      <c r="CL22" s="778"/>
      <c r="CM22" s="16"/>
      <c r="CN22" s="778"/>
      <c r="CO22" s="16"/>
      <c r="CP22" s="778"/>
      <c r="CQ22" s="15"/>
      <c r="CR22" s="773"/>
      <c r="CS22" s="15"/>
      <c r="CT22" s="773"/>
      <c r="CU22" s="15"/>
      <c r="CV22" s="773"/>
      <c r="CW22" s="15"/>
      <c r="CX22" s="773"/>
      <c r="CY22" s="15"/>
      <c r="CZ22" s="773"/>
      <c r="DA22" s="15"/>
      <c r="DB22" s="773"/>
      <c r="DC22" s="15"/>
      <c r="DD22" s="773"/>
      <c r="DE22" s="15"/>
      <c r="DF22" s="773"/>
      <c r="DG22" s="15"/>
      <c r="DH22" s="773"/>
      <c r="DI22" s="15"/>
      <c r="DJ22" s="773"/>
      <c r="DK22" s="15"/>
      <c r="DL22" s="773"/>
      <c r="DM22" s="15"/>
      <c r="DN22" s="773"/>
      <c r="DO22" s="15"/>
      <c r="DP22" s="773"/>
      <c r="DQ22" s="15"/>
      <c r="DR22" s="773"/>
      <c r="DS22" s="15"/>
      <c r="DT22" s="773"/>
      <c r="DU22" s="15">
        <f t="shared" si="0"/>
        <v>0</v>
      </c>
      <c r="DV22" s="23"/>
      <c r="DW22" s="15">
        <f t="shared" si="1"/>
        <v>0</v>
      </c>
      <c r="DX22" s="23"/>
      <c r="DY22" s="15">
        <f t="shared" si="2"/>
        <v>0</v>
      </c>
      <c r="DZ22" s="245"/>
      <c r="EA22" s="245"/>
      <c r="EB22" s="245"/>
      <c r="EC22" s="245"/>
      <c r="ED22" s="245"/>
      <c r="EE22" s="245"/>
    </row>
    <row r="23" spans="1:135" customFormat="1" ht="21" customHeight="1">
      <c r="A23" s="40"/>
      <c r="B23" s="40"/>
      <c r="C23" s="38" t="s">
        <v>58</v>
      </c>
      <c r="D23" s="34" t="s">
        <v>2242</v>
      </c>
      <c r="E23" s="477">
        <v>3224</v>
      </c>
      <c r="F23" s="457">
        <v>41831</v>
      </c>
      <c r="G23" s="788">
        <v>0</v>
      </c>
      <c r="H23" s="319" t="s">
        <v>1830</v>
      </c>
      <c r="I23" s="27">
        <v>21466</v>
      </c>
      <c r="J23" s="431" t="s">
        <v>2243</v>
      </c>
      <c r="K23" s="287" t="s">
        <v>2244</v>
      </c>
      <c r="L23" s="16">
        <v>0</v>
      </c>
      <c r="M23" s="255">
        <v>0</v>
      </c>
      <c r="N23" s="16">
        <v>0</v>
      </c>
      <c r="O23" s="255">
        <v>0</v>
      </c>
      <c r="P23" s="16">
        <v>0</v>
      </c>
      <c r="Q23" s="255">
        <v>0</v>
      </c>
      <c r="R23" s="16">
        <v>0</v>
      </c>
      <c r="S23" s="1114">
        <v>0</v>
      </c>
      <c r="T23" s="1114">
        <v>0</v>
      </c>
      <c r="U23" s="16"/>
      <c r="V23" s="776"/>
      <c r="W23" s="16"/>
      <c r="X23" s="776"/>
      <c r="Y23" s="16"/>
      <c r="Z23" s="776"/>
      <c r="AA23" s="16"/>
      <c r="AB23" s="776"/>
      <c r="AC23" s="16"/>
      <c r="AD23" s="776"/>
      <c r="AE23" s="16"/>
      <c r="AF23" s="776"/>
      <c r="AG23" s="16"/>
      <c r="AH23" s="776"/>
      <c r="AI23" s="16"/>
      <c r="AJ23" s="776"/>
      <c r="AK23" s="16"/>
      <c r="AL23" s="776"/>
      <c r="AM23" s="16"/>
      <c r="AN23" s="776"/>
      <c r="AO23" s="16"/>
      <c r="AP23" s="776"/>
      <c r="AQ23" s="16"/>
      <c r="AR23" s="776"/>
      <c r="AS23" s="16"/>
      <c r="AT23" s="776"/>
      <c r="AU23" s="15"/>
      <c r="AV23" s="769"/>
      <c r="AW23" s="16"/>
      <c r="AX23" s="776"/>
      <c r="AY23" s="16"/>
      <c r="AZ23" s="776"/>
      <c r="BA23" s="16"/>
      <c r="BB23" s="776"/>
      <c r="BC23" s="16"/>
      <c r="BD23" s="776"/>
      <c r="BE23" s="16"/>
      <c r="BF23" s="776"/>
      <c r="BG23" s="16"/>
      <c r="BH23" s="776"/>
      <c r="BI23" s="16"/>
      <c r="BJ23" s="776"/>
      <c r="BK23" s="16"/>
      <c r="BL23" s="776"/>
      <c r="BM23" s="16"/>
      <c r="BN23" s="776"/>
      <c r="BO23" s="16"/>
      <c r="BP23" s="776"/>
      <c r="BQ23" s="16"/>
      <c r="BR23" s="776"/>
      <c r="BS23" s="16"/>
      <c r="BT23" s="776"/>
      <c r="BU23" s="16"/>
      <c r="BV23" s="777"/>
      <c r="BW23" s="16"/>
      <c r="BX23" s="777"/>
      <c r="BY23" s="16"/>
      <c r="BZ23" s="777"/>
      <c r="CA23" s="16"/>
      <c r="CB23" s="777"/>
      <c r="CC23" s="16"/>
      <c r="CD23" s="777"/>
      <c r="CE23" s="16"/>
      <c r="CF23" s="778"/>
      <c r="CG23" s="16"/>
      <c r="CH23" s="778"/>
      <c r="CI23" s="16"/>
      <c r="CJ23" s="778"/>
      <c r="CK23" s="16"/>
      <c r="CL23" s="778"/>
      <c r="CM23" s="16"/>
      <c r="CN23" s="778"/>
      <c r="CO23" s="16"/>
      <c r="CP23" s="778"/>
      <c r="CQ23" s="15"/>
      <c r="CR23" s="773"/>
      <c r="CS23" s="15"/>
      <c r="CT23" s="773"/>
      <c r="CU23" s="15"/>
      <c r="CV23" s="773"/>
      <c r="CW23" s="15"/>
      <c r="CX23" s="773"/>
      <c r="CY23" s="15"/>
      <c r="CZ23" s="773"/>
      <c r="DA23" s="15"/>
      <c r="DB23" s="773"/>
      <c r="DC23" s="15"/>
      <c r="DD23" s="773"/>
      <c r="DE23" s="15"/>
      <c r="DF23" s="773"/>
      <c r="DG23" s="15"/>
      <c r="DH23" s="773"/>
      <c r="DI23" s="15"/>
      <c r="DJ23" s="773"/>
      <c r="DK23" s="15"/>
      <c r="DL23" s="773"/>
      <c r="DM23" s="15"/>
      <c r="DN23" s="773"/>
      <c r="DO23" s="15"/>
      <c r="DP23" s="773"/>
      <c r="DQ23" s="15"/>
      <c r="DR23" s="773"/>
      <c r="DS23" s="15"/>
      <c r="DT23" s="773"/>
      <c r="DU23" s="15">
        <f t="shared" si="0"/>
        <v>0</v>
      </c>
      <c r="DV23" s="23"/>
      <c r="DW23" s="15">
        <f t="shared" si="1"/>
        <v>0</v>
      </c>
      <c r="DX23" s="23"/>
      <c r="DY23" s="15">
        <f t="shared" si="2"/>
        <v>0</v>
      </c>
      <c r="DZ23" s="245"/>
      <c r="EA23" s="245"/>
      <c r="EB23" s="245"/>
      <c r="EC23" s="245"/>
      <c r="ED23" s="245"/>
      <c r="EE23" s="245"/>
    </row>
    <row r="24" spans="1:135" customFormat="1" ht="21" customHeight="1">
      <c r="A24" s="772"/>
      <c r="B24" s="772"/>
      <c r="C24" s="38" t="s">
        <v>59</v>
      </c>
      <c r="D24" s="556" t="s">
        <v>100</v>
      </c>
      <c r="E24" s="477">
        <v>1917</v>
      </c>
      <c r="F24" s="459">
        <v>41880</v>
      </c>
      <c r="G24" s="788">
        <v>0</v>
      </c>
      <c r="H24" s="319" t="s">
        <v>1830</v>
      </c>
      <c r="I24" s="27">
        <v>15981</v>
      </c>
      <c r="J24" s="436" t="s">
        <v>1682</v>
      </c>
      <c r="K24" s="287" t="s">
        <v>507</v>
      </c>
      <c r="L24" s="767">
        <v>0</v>
      </c>
      <c r="M24" s="768">
        <v>0</v>
      </c>
      <c r="N24" s="767">
        <v>0</v>
      </c>
      <c r="O24" s="768">
        <v>0</v>
      </c>
      <c r="P24" s="767">
        <v>0</v>
      </c>
      <c r="Q24" s="255">
        <v>0</v>
      </c>
      <c r="R24" s="16">
        <v>0</v>
      </c>
      <c r="S24" s="1114">
        <v>0</v>
      </c>
      <c r="T24" s="1114">
        <v>0</v>
      </c>
      <c r="U24" s="767"/>
      <c r="V24" s="776"/>
      <c r="W24" s="767"/>
      <c r="X24" s="776"/>
      <c r="Y24" s="767"/>
      <c r="Z24" s="776"/>
      <c r="AA24" s="767"/>
      <c r="AB24" s="776"/>
      <c r="AC24" s="767"/>
      <c r="AD24" s="776"/>
      <c r="AE24" s="767"/>
      <c r="AF24" s="776"/>
      <c r="AG24" s="767"/>
      <c r="AH24" s="776"/>
      <c r="AI24" s="767"/>
      <c r="AJ24" s="776"/>
      <c r="AK24" s="767"/>
      <c r="AL24" s="776"/>
      <c r="AM24" s="767"/>
      <c r="AN24" s="776"/>
      <c r="AO24" s="767"/>
      <c r="AP24" s="776"/>
      <c r="AQ24" s="767"/>
      <c r="AR24" s="776"/>
      <c r="AS24" s="767"/>
      <c r="AT24" s="776"/>
      <c r="AU24" s="766"/>
      <c r="AV24" s="769"/>
      <c r="AW24" s="767"/>
      <c r="AX24" s="776"/>
      <c r="AY24" s="767"/>
      <c r="AZ24" s="776"/>
      <c r="BA24" s="767"/>
      <c r="BB24" s="776"/>
      <c r="BC24" s="767"/>
      <c r="BD24" s="776"/>
      <c r="BE24" s="767"/>
      <c r="BF24" s="776"/>
      <c r="BG24" s="767"/>
      <c r="BH24" s="776"/>
      <c r="BI24" s="767"/>
      <c r="BJ24" s="776"/>
      <c r="BK24" s="767"/>
      <c r="BL24" s="776"/>
      <c r="BM24" s="767"/>
      <c r="BN24" s="776"/>
      <c r="BO24" s="767"/>
      <c r="BP24" s="776"/>
      <c r="BQ24" s="767"/>
      <c r="BR24" s="776"/>
      <c r="BS24" s="767"/>
      <c r="BT24" s="776"/>
      <c r="BU24" s="767"/>
      <c r="BV24" s="777"/>
      <c r="BW24" s="767"/>
      <c r="BX24" s="777"/>
      <c r="BY24" s="767"/>
      <c r="BZ24" s="777"/>
      <c r="CA24" s="767"/>
      <c r="CB24" s="777"/>
      <c r="CC24" s="767"/>
      <c r="CD24" s="777"/>
      <c r="CE24" s="767"/>
      <c r="CF24" s="778"/>
      <c r="CG24" s="767"/>
      <c r="CH24" s="778"/>
      <c r="CI24" s="767"/>
      <c r="CJ24" s="778"/>
      <c r="CK24" s="767"/>
      <c r="CL24" s="778"/>
      <c r="CM24" s="767"/>
      <c r="CN24" s="778"/>
      <c r="CO24" s="767"/>
      <c r="CP24" s="778"/>
      <c r="CQ24" s="766"/>
      <c r="CR24" s="773"/>
      <c r="CS24" s="766"/>
      <c r="CT24" s="773"/>
      <c r="CU24" s="766"/>
      <c r="CV24" s="773"/>
      <c r="CW24" s="766"/>
      <c r="CX24" s="773"/>
      <c r="CY24" s="766"/>
      <c r="CZ24" s="773"/>
      <c r="DA24" s="766"/>
      <c r="DB24" s="773"/>
      <c r="DC24" s="766"/>
      <c r="DD24" s="773"/>
      <c r="DE24" s="766"/>
      <c r="DF24" s="773"/>
      <c r="DG24" s="766"/>
      <c r="DH24" s="773"/>
      <c r="DI24" s="766"/>
      <c r="DJ24" s="773"/>
      <c r="DK24" s="766"/>
      <c r="DL24" s="773"/>
      <c r="DM24" s="766"/>
      <c r="DN24" s="773"/>
      <c r="DO24" s="766"/>
      <c r="DP24" s="773"/>
      <c r="DQ24" s="766"/>
      <c r="DR24" s="773"/>
      <c r="DS24" s="766"/>
      <c r="DT24" s="773"/>
      <c r="DU24" s="15">
        <f t="shared" si="0"/>
        <v>0</v>
      </c>
      <c r="DV24" s="23"/>
      <c r="DW24" s="15">
        <f t="shared" si="1"/>
        <v>0</v>
      </c>
      <c r="DX24" s="23"/>
      <c r="DY24" s="15">
        <f t="shared" si="2"/>
        <v>0</v>
      </c>
      <c r="DZ24" s="245"/>
      <c r="EA24" s="245"/>
      <c r="EB24" s="245"/>
      <c r="EC24" s="245"/>
      <c r="ED24" s="245"/>
      <c r="EE24" s="245"/>
    </row>
    <row r="25" spans="1:135" customFormat="1" ht="21" customHeight="1">
      <c r="A25" s="40"/>
      <c r="B25" s="40"/>
      <c r="C25" s="38" t="s">
        <v>61</v>
      </c>
      <c r="D25" s="556" t="s">
        <v>132</v>
      </c>
      <c r="E25" s="477">
        <v>1917</v>
      </c>
      <c r="F25" s="459">
        <v>41880</v>
      </c>
      <c r="G25" s="788">
        <v>0</v>
      </c>
      <c r="H25" s="319" t="s">
        <v>1830</v>
      </c>
      <c r="I25" s="27">
        <v>21930</v>
      </c>
      <c r="J25" s="436" t="s">
        <v>1682</v>
      </c>
      <c r="K25" s="287" t="s">
        <v>507</v>
      </c>
      <c r="L25" s="16">
        <v>0</v>
      </c>
      <c r="M25" s="255">
        <v>0</v>
      </c>
      <c r="N25" s="16">
        <v>0</v>
      </c>
      <c r="O25" s="255">
        <v>0</v>
      </c>
      <c r="P25" s="16">
        <v>0</v>
      </c>
      <c r="Q25" s="255">
        <v>0</v>
      </c>
      <c r="R25" s="16">
        <v>0</v>
      </c>
      <c r="S25" s="1114">
        <v>0</v>
      </c>
      <c r="T25" s="1114">
        <v>0</v>
      </c>
      <c r="U25" s="16"/>
      <c r="V25" s="776"/>
      <c r="W25" s="16"/>
      <c r="X25" s="776"/>
      <c r="Y25" s="16"/>
      <c r="Z25" s="776"/>
      <c r="AA25" s="16"/>
      <c r="AB25" s="776"/>
      <c r="AC25" s="16"/>
      <c r="AD25" s="776"/>
      <c r="AE25" s="16"/>
      <c r="AF25" s="776"/>
      <c r="AG25" s="16"/>
      <c r="AH25" s="776"/>
      <c r="AI25" s="16"/>
      <c r="AJ25" s="776"/>
      <c r="AK25" s="16"/>
      <c r="AL25" s="776"/>
      <c r="AM25" s="16"/>
      <c r="AN25" s="776"/>
      <c r="AO25" s="16"/>
      <c r="AP25" s="776"/>
      <c r="AQ25" s="16"/>
      <c r="AR25" s="776"/>
      <c r="AS25" s="16"/>
      <c r="AT25" s="776"/>
      <c r="AU25" s="15"/>
      <c r="AV25" s="769"/>
      <c r="AW25" s="16"/>
      <c r="AX25" s="776"/>
      <c r="AY25" s="16"/>
      <c r="AZ25" s="776"/>
      <c r="BA25" s="16"/>
      <c r="BB25" s="776"/>
      <c r="BC25" s="16"/>
      <c r="BD25" s="776"/>
      <c r="BE25" s="16"/>
      <c r="BF25" s="776"/>
      <c r="BG25" s="16"/>
      <c r="BH25" s="776"/>
      <c r="BI25" s="16"/>
      <c r="BJ25" s="776"/>
      <c r="BK25" s="16"/>
      <c r="BL25" s="776"/>
      <c r="BM25" s="16"/>
      <c r="BN25" s="776"/>
      <c r="BO25" s="16"/>
      <c r="BP25" s="776"/>
      <c r="BQ25" s="16"/>
      <c r="BR25" s="776"/>
      <c r="BS25" s="16"/>
      <c r="BT25" s="776"/>
      <c r="BU25" s="16"/>
      <c r="BV25" s="777"/>
      <c r="BW25" s="16"/>
      <c r="BX25" s="777"/>
      <c r="BY25" s="16"/>
      <c r="BZ25" s="777"/>
      <c r="CA25" s="16"/>
      <c r="CB25" s="777"/>
      <c r="CC25" s="16"/>
      <c r="CD25" s="777"/>
      <c r="CE25" s="16"/>
      <c r="CF25" s="778"/>
      <c r="CG25" s="16"/>
      <c r="CH25" s="778"/>
      <c r="CI25" s="16"/>
      <c r="CJ25" s="778"/>
      <c r="CK25" s="16"/>
      <c r="CL25" s="778"/>
      <c r="CM25" s="16"/>
      <c r="CN25" s="778"/>
      <c r="CO25" s="16"/>
      <c r="CP25" s="778"/>
      <c r="CQ25" s="15"/>
      <c r="CR25" s="773"/>
      <c r="CS25" s="15"/>
      <c r="CT25" s="773"/>
      <c r="CU25" s="15"/>
      <c r="CV25" s="773"/>
      <c r="CW25" s="15"/>
      <c r="CX25" s="773"/>
      <c r="CY25" s="15"/>
      <c r="CZ25" s="773"/>
      <c r="DA25" s="15"/>
      <c r="DB25" s="773"/>
      <c r="DC25" s="15"/>
      <c r="DD25" s="773"/>
      <c r="DE25" s="15"/>
      <c r="DF25" s="773"/>
      <c r="DG25" s="15"/>
      <c r="DH25" s="773"/>
      <c r="DI25" s="15"/>
      <c r="DJ25" s="773"/>
      <c r="DK25" s="15"/>
      <c r="DL25" s="773"/>
      <c r="DM25" s="15"/>
      <c r="DN25" s="773"/>
      <c r="DO25" s="15"/>
      <c r="DP25" s="773"/>
      <c r="DQ25" s="15"/>
      <c r="DR25" s="773"/>
      <c r="DS25" s="15"/>
      <c r="DT25" s="773"/>
      <c r="DU25" s="15">
        <f t="shared" si="0"/>
        <v>0</v>
      </c>
      <c r="DV25" s="23"/>
      <c r="DW25" s="15">
        <f t="shared" si="1"/>
        <v>0</v>
      </c>
      <c r="DX25" s="23"/>
      <c r="DY25" s="15">
        <f t="shared" si="2"/>
        <v>0</v>
      </c>
      <c r="DZ25" s="245"/>
      <c r="EA25" s="245"/>
      <c r="EB25" s="245"/>
      <c r="EC25" s="245"/>
      <c r="ED25" s="245"/>
      <c r="EE25" s="245"/>
    </row>
    <row r="26" spans="1:135" customFormat="1" ht="21" customHeight="1">
      <c r="A26" s="40"/>
      <c r="B26" s="40"/>
      <c r="C26" s="38" t="s">
        <v>63</v>
      </c>
      <c r="D26" s="556" t="s">
        <v>1179</v>
      </c>
      <c r="E26" s="477">
        <v>2409</v>
      </c>
      <c r="F26" s="457">
        <v>42051</v>
      </c>
      <c r="G26" s="788">
        <v>0</v>
      </c>
      <c r="H26" s="319" t="s">
        <v>1830</v>
      </c>
      <c r="I26" s="27">
        <v>43052</v>
      </c>
      <c r="J26" s="436" t="s">
        <v>637</v>
      </c>
      <c r="K26" s="287" t="s">
        <v>637</v>
      </c>
      <c r="L26" s="16">
        <v>0</v>
      </c>
      <c r="M26" s="255">
        <v>0</v>
      </c>
      <c r="N26" s="16">
        <v>0</v>
      </c>
      <c r="O26" s="255">
        <v>0</v>
      </c>
      <c r="P26" s="16">
        <v>0</v>
      </c>
      <c r="Q26" s="255">
        <v>0</v>
      </c>
      <c r="R26" s="16">
        <v>0</v>
      </c>
      <c r="S26" s="1114">
        <v>0</v>
      </c>
      <c r="T26" s="1114">
        <v>0</v>
      </c>
      <c r="U26" s="16"/>
      <c r="V26" s="776"/>
      <c r="W26" s="16"/>
      <c r="X26" s="776"/>
      <c r="Y26" s="16"/>
      <c r="Z26" s="776"/>
      <c r="AA26" s="16"/>
      <c r="AB26" s="776"/>
      <c r="AC26" s="16"/>
      <c r="AD26" s="776"/>
      <c r="AE26" s="16"/>
      <c r="AF26" s="776"/>
      <c r="AG26" s="16"/>
      <c r="AH26" s="776"/>
      <c r="AI26" s="16"/>
      <c r="AJ26" s="776"/>
      <c r="AK26" s="16"/>
      <c r="AL26" s="776"/>
      <c r="AM26" s="16"/>
      <c r="AN26" s="776"/>
      <c r="AO26" s="16"/>
      <c r="AP26" s="776"/>
      <c r="AQ26" s="16"/>
      <c r="AR26" s="776"/>
      <c r="AS26" s="16"/>
      <c r="AT26" s="776"/>
      <c r="AU26" s="15"/>
      <c r="AV26" s="769"/>
      <c r="AW26" s="16"/>
      <c r="AX26" s="776"/>
      <c r="AY26" s="16"/>
      <c r="AZ26" s="776"/>
      <c r="BA26" s="16"/>
      <c r="BB26" s="776"/>
      <c r="BC26" s="16"/>
      <c r="BD26" s="776"/>
      <c r="BE26" s="16"/>
      <c r="BF26" s="776"/>
      <c r="BG26" s="16"/>
      <c r="BH26" s="776"/>
      <c r="BI26" s="16"/>
      <c r="BJ26" s="776"/>
      <c r="BK26" s="16"/>
      <c r="BL26" s="776"/>
      <c r="BM26" s="16"/>
      <c r="BN26" s="776"/>
      <c r="BO26" s="16"/>
      <c r="BP26" s="776"/>
      <c r="BQ26" s="16"/>
      <c r="BR26" s="776"/>
      <c r="BS26" s="16"/>
      <c r="BT26" s="776"/>
      <c r="BU26" s="16"/>
      <c r="BV26" s="777"/>
      <c r="BW26" s="16"/>
      <c r="BX26" s="777"/>
      <c r="BY26" s="16"/>
      <c r="BZ26" s="777"/>
      <c r="CA26" s="16"/>
      <c r="CB26" s="777"/>
      <c r="CC26" s="16"/>
      <c r="CD26" s="777"/>
      <c r="CE26" s="16"/>
      <c r="CF26" s="778"/>
      <c r="CG26" s="16"/>
      <c r="CH26" s="778"/>
      <c r="CI26" s="16"/>
      <c r="CJ26" s="778"/>
      <c r="CK26" s="16"/>
      <c r="CL26" s="778"/>
      <c r="CM26" s="16"/>
      <c r="CN26" s="778"/>
      <c r="CO26" s="16"/>
      <c r="CP26" s="778"/>
      <c r="CQ26" s="15"/>
      <c r="CR26" s="773"/>
      <c r="CS26" s="15"/>
      <c r="CT26" s="773"/>
      <c r="CU26" s="15"/>
      <c r="CV26" s="773"/>
      <c r="CW26" s="15"/>
      <c r="CX26" s="773"/>
      <c r="CY26" s="15"/>
      <c r="CZ26" s="773"/>
      <c r="DA26" s="15"/>
      <c r="DB26" s="773"/>
      <c r="DC26" s="15"/>
      <c r="DD26" s="773"/>
      <c r="DE26" s="15"/>
      <c r="DF26" s="773"/>
      <c r="DG26" s="15"/>
      <c r="DH26" s="773"/>
      <c r="DI26" s="15"/>
      <c r="DJ26" s="773"/>
      <c r="DK26" s="15"/>
      <c r="DL26" s="773"/>
      <c r="DM26" s="15"/>
      <c r="DN26" s="773"/>
      <c r="DO26" s="15"/>
      <c r="DP26" s="773"/>
      <c r="DQ26" s="15"/>
      <c r="DR26" s="773"/>
      <c r="DS26" s="15"/>
      <c r="DT26" s="773"/>
      <c r="DU26" s="15">
        <f t="shared" si="0"/>
        <v>0</v>
      </c>
      <c r="DV26" s="23"/>
      <c r="DW26" s="15">
        <f t="shared" si="1"/>
        <v>0</v>
      </c>
      <c r="DX26" s="23"/>
      <c r="DY26" s="15">
        <f t="shared" si="2"/>
        <v>0</v>
      </c>
      <c r="DZ26" s="245"/>
      <c r="EA26" s="245"/>
      <c r="EB26" s="245"/>
      <c r="EC26" s="245"/>
      <c r="ED26" s="245"/>
      <c r="EE26" s="245"/>
    </row>
    <row r="27" spans="1:135" customFormat="1" ht="21" customHeight="1">
      <c r="A27" s="40"/>
      <c r="B27" s="40"/>
      <c r="C27" s="38" t="s">
        <v>64</v>
      </c>
      <c r="D27" s="556" t="s">
        <v>71</v>
      </c>
      <c r="E27" s="477">
        <v>4210</v>
      </c>
      <c r="F27" s="457">
        <v>42419</v>
      </c>
      <c r="G27" s="788">
        <v>0</v>
      </c>
      <c r="H27" s="319" t="s">
        <v>2321</v>
      </c>
      <c r="I27" s="27" t="s">
        <v>1576</v>
      </c>
      <c r="J27" s="590" t="s">
        <v>1575</v>
      </c>
      <c r="K27" s="287" t="s">
        <v>1574</v>
      </c>
      <c r="L27" s="16">
        <v>0</v>
      </c>
      <c r="M27" s="255">
        <v>0</v>
      </c>
      <c r="N27" s="16">
        <v>0</v>
      </c>
      <c r="O27" s="255">
        <v>0</v>
      </c>
      <c r="P27" s="16">
        <v>0</v>
      </c>
      <c r="Q27" s="255">
        <v>0</v>
      </c>
      <c r="R27" s="16">
        <v>0</v>
      </c>
      <c r="S27" s="1114">
        <v>0</v>
      </c>
      <c r="T27" s="1114">
        <v>0</v>
      </c>
      <c r="U27" s="16"/>
      <c r="V27" s="776"/>
      <c r="W27" s="16"/>
      <c r="X27" s="776"/>
      <c r="Y27" s="16"/>
      <c r="Z27" s="776"/>
      <c r="AA27" s="16"/>
      <c r="AB27" s="776"/>
      <c r="AC27" s="16"/>
      <c r="AD27" s="776"/>
      <c r="AE27" s="16"/>
      <c r="AF27" s="776"/>
      <c r="AG27" s="16"/>
      <c r="AH27" s="776"/>
      <c r="AI27" s="16"/>
      <c r="AJ27" s="776"/>
      <c r="AK27" s="16"/>
      <c r="AL27" s="776"/>
      <c r="AM27" s="16"/>
      <c r="AN27" s="776"/>
      <c r="AO27" s="16"/>
      <c r="AP27" s="776"/>
      <c r="AQ27" s="16"/>
      <c r="AR27" s="776"/>
      <c r="AS27" s="16"/>
      <c r="AT27" s="776"/>
      <c r="AU27" s="15"/>
      <c r="AV27" s="769"/>
      <c r="AW27" s="16"/>
      <c r="AX27" s="776"/>
      <c r="AY27" s="16"/>
      <c r="AZ27" s="776"/>
      <c r="BA27" s="16"/>
      <c r="BB27" s="776"/>
      <c r="BC27" s="16"/>
      <c r="BD27" s="776"/>
      <c r="BE27" s="16"/>
      <c r="BF27" s="776"/>
      <c r="BG27" s="16"/>
      <c r="BH27" s="776"/>
      <c r="BI27" s="16"/>
      <c r="BJ27" s="776"/>
      <c r="BK27" s="16"/>
      <c r="BL27" s="776"/>
      <c r="BM27" s="16"/>
      <c r="BN27" s="776"/>
      <c r="BO27" s="16"/>
      <c r="BP27" s="776"/>
      <c r="BQ27" s="16"/>
      <c r="BR27" s="776"/>
      <c r="BS27" s="16"/>
      <c r="BT27" s="776"/>
      <c r="BU27" s="16"/>
      <c r="BV27" s="777"/>
      <c r="BW27" s="16"/>
      <c r="BX27" s="777"/>
      <c r="BY27" s="16"/>
      <c r="BZ27" s="777"/>
      <c r="CA27" s="16"/>
      <c r="CB27" s="777"/>
      <c r="CC27" s="16"/>
      <c r="CD27" s="777"/>
      <c r="CE27" s="16"/>
      <c r="CF27" s="778"/>
      <c r="CG27" s="16"/>
      <c r="CH27" s="778"/>
      <c r="CI27" s="16"/>
      <c r="CJ27" s="778"/>
      <c r="CK27" s="16"/>
      <c r="CL27" s="778"/>
      <c r="CM27" s="16"/>
      <c r="CN27" s="778"/>
      <c r="CO27" s="16"/>
      <c r="CP27" s="778"/>
      <c r="CQ27" s="15"/>
      <c r="CR27" s="773"/>
      <c r="CS27" s="15"/>
      <c r="CT27" s="773"/>
      <c r="CU27" s="15"/>
      <c r="CV27" s="773"/>
      <c r="CW27" s="15"/>
      <c r="CX27" s="773"/>
      <c r="CY27" s="15"/>
      <c r="CZ27" s="773"/>
      <c r="DA27" s="15"/>
      <c r="DB27" s="773"/>
      <c r="DC27" s="15"/>
      <c r="DD27" s="773"/>
      <c r="DE27" s="15"/>
      <c r="DF27" s="773"/>
      <c r="DG27" s="15"/>
      <c r="DH27" s="773"/>
      <c r="DI27" s="15"/>
      <c r="DJ27" s="773"/>
      <c r="DK27" s="15"/>
      <c r="DL27" s="773"/>
      <c r="DM27" s="15"/>
      <c r="DN27" s="773"/>
      <c r="DO27" s="15"/>
      <c r="DP27" s="773"/>
      <c r="DQ27" s="15"/>
      <c r="DR27" s="773"/>
      <c r="DS27" s="15"/>
      <c r="DT27" s="773"/>
      <c r="DU27" s="15">
        <f t="shared" si="0"/>
        <v>0</v>
      </c>
      <c r="DV27" s="23"/>
      <c r="DW27" s="15">
        <f t="shared" si="1"/>
        <v>0</v>
      </c>
      <c r="DX27" s="23"/>
      <c r="DY27" s="15">
        <f t="shared" si="2"/>
        <v>0</v>
      </c>
      <c r="DZ27" s="245"/>
      <c r="EA27" s="245"/>
      <c r="EB27" s="245"/>
      <c r="EC27" s="245"/>
      <c r="ED27" s="245"/>
      <c r="EE27" s="245"/>
    </row>
    <row r="28" spans="1:135" customFormat="1" ht="21" customHeight="1">
      <c r="A28" s="40"/>
      <c r="B28" s="40"/>
      <c r="C28" s="38" t="s">
        <v>66</v>
      </c>
      <c r="D28" s="34" t="s">
        <v>2263</v>
      </c>
      <c r="E28" s="477">
        <v>8164</v>
      </c>
      <c r="F28" s="458">
        <v>43682</v>
      </c>
      <c r="G28" s="788">
        <v>0</v>
      </c>
      <c r="H28" s="319" t="s">
        <v>1830</v>
      </c>
      <c r="I28" s="27">
        <v>27723</v>
      </c>
      <c r="J28" s="430" t="s">
        <v>2264</v>
      </c>
      <c r="K28" s="287" t="s">
        <v>2265</v>
      </c>
      <c r="L28" s="16">
        <v>0</v>
      </c>
      <c r="M28" s="255">
        <v>0</v>
      </c>
      <c r="N28" s="16">
        <v>0</v>
      </c>
      <c r="O28" s="255">
        <v>0</v>
      </c>
      <c r="P28" s="16">
        <v>0</v>
      </c>
      <c r="Q28" s="255">
        <v>0</v>
      </c>
      <c r="R28" s="16">
        <v>0</v>
      </c>
      <c r="S28" s="1114">
        <v>0</v>
      </c>
      <c r="T28" s="1114">
        <v>0</v>
      </c>
      <c r="U28" s="16"/>
      <c r="V28" s="776"/>
      <c r="W28" s="16"/>
      <c r="X28" s="776"/>
      <c r="Y28" s="16"/>
      <c r="Z28" s="776"/>
      <c r="AA28" s="16"/>
      <c r="AB28" s="776"/>
      <c r="AC28" s="16"/>
      <c r="AD28" s="776"/>
      <c r="AE28" s="16"/>
      <c r="AF28" s="776"/>
      <c r="AG28" s="16"/>
      <c r="AH28" s="776"/>
      <c r="AI28" s="16"/>
      <c r="AJ28" s="776"/>
      <c r="AK28" s="16"/>
      <c r="AL28" s="776"/>
      <c r="AM28" s="16"/>
      <c r="AN28" s="776"/>
      <c r="AO28" s="16"/>
      <c r="AP28" s="776"/>
      <c r="AQ28" s="16"/>
      <c r="AR28" s="776"/>
      <c r="AS28" s="16"/>
      <c r="AT28" s="776"/>
      <c r="AU28" s="15"/>
      <c r="AV28" s="769"/>
      <c r="AW28" s="16"/>
      <c r="AX28" s="776"/>
      <c r="AY28" s="16"/>
      <c r="AZ28" s="776"/>
      <c r="BA28" s="16"/>
      <c r="BB28" s="776"/>
      <c r="BC28" s="16"/>
      <c r="BD28" s="776"/>
      <c r="BE28" s="16"/>
      <c r="BF28" s="776"/>
      <c r="BG28" s="16"/>
      <c r="BH28" s="776"/>
      <c r="BI28" s="16"/>
      <c r="BJ28" s="776"/>
      <c r="BK28" s="16"/>
      <c r="BL28" s="776"/>
      <c r="BM28" s="16"/>
      <c r="BN28" s="776"/>
      <c r="BO28" s="16"/>
      <c r="BP28" s="776"/>
      <c r="BQ28" s="16"/>
      <c r="BR28" s="776"/>
      <c r="BS28" s="16"/>
      <c r="BT28" s="776"/>
      <c r="BU28" s="16"/>
      <c r="BV28" s="777"/>
      <c r="BW28" s="16"/>
      <c r="BX28" s="777"/>
      <c r="BY28" s="16"/>
      <c r="BZ28" s="777"/>
      <c r="CA28" s="16"/>
      <c r="CB28" s="777"/>
      <c r="CC28" s="16"/>
      <c r="CD28" s="777"/>
      <c r="CE28" s="16"/>
      <c r="CF28" s="778"/>
      <c r="CG28" s="16"/>
      <c r="CH28" s="778"/>
      <c r="CI28" s="16"/>
      <c r="CJ28" s="778"/>
      <c r="CK28" s="16"/>
      <c r="CL28" s="778"/>
      <c r="CM28" s="16"/>
      <c r="CN28" s="778"/>
      <c r="CO28" s="16"/>
      <c r="CP28" s="778"/>
      <c r="CQ28" s="15"/>
      <c r="CR28" s="773"/>
      <c r="CS28" s="15"/>
      <c r="CT28" s="773"/>
      <c r="CU28" s="15"/>
      <c r="CV28" s="773"/>
      <c r="CW28" s="15"/>
      <c r="CX28" s="773"/>
      <c r="CY28" s="15"/>
      <c r="CZ28" s="773"/>
      <c r="DA28" s="15"/>
      <c r="DB28" s="773"/>
      <c r="DC28" s="15"/>
      <c r="DD28" s="773"/>
      <c r="DE28" s="15"/>
      <c r="DF28" s="773"/>
      <c r="DG28" s="15"/>
      <c r="DH28" s="773"/>
      <c r="DI28" s="15"/>
      <c r="DJ28" s="773"/>
      <c r="DK28" s="15"/>
      <c r="DL28" s="773"/>
      <c r="DM28" s="15"/>
      <c r="DN28" s="773"/>
      <c r="DO28" s="15"/>
      <c r="DP28" s="773"/>
      <c r="DQ28" s="15"/>
      <c r="DR28" s="773"/>
      <c r="DS28" s="15"/>
      <c r="DT28" s="773"/>
      <c r="DU28" s="15">
        <f t="shared" si="0"/>
        <v>0</v>
      </c>
      <c r="DV28" s="23"/>
      <c r="DW28" s="15">
        <f t="shared" si="1"/>
        <v>0</v>
      </c>
      <c r="DX28" s="23"/>
      <c r="DY28" s="15">
        <f t="shared" si="2"/>
        <v>0</v>
      </c>
      <c r="DZ28" s="245"/>
      <c r="EA28" s="245"/>
      <c r="EB28" s="245"/>
      <c r="EC28" s="245"/>
      <c r="ED28" s="245"/>
      <c r="EE28" s="245"/>
    </row>
    <row r="29" spans="1:135" customFormat="1" ht="21" customHeight="1">
      <c r="A29" s="40"/>
      <c r="B29" s="40"/>
      <c r="C29" s="38" t="s">
        <v>68</v>
      </c>
      <c r="D29" s="556" t="s">
        <v>1683</v>
      </c>
      <c r="E29" s="477">
        <v>11420</v>
      </c>
      <c r="F29" s="458">
        <v>44035</v>
      </c>
      <c r="G29" s="788">
        <v>0</v>
      </c>
      <c r="H29" s="319" t="s">
        <v>1593</v>
      </c>
      <c r="I29" s="27"/>
      <c r="J29" s="430" t="s">
        <v>1686</v>
      </c>
      <c r="K29" s="287" t="s">
        <v>1687</v>
      </c>
      <c r="L29" s="16">
        <v>0</v>
      </c>
      <c r="M29" s="255">
        <v>0</v>
      </c>
      <c r="N29" s="16">
        <v>0</v>
      </c>
      <c r="O29" s="255">
        <v>0</v>
      </c>
      <c r="P29" s="16">
        <v>0</v>
      </c>
      <c r="Q29" s="255">
        <v>0</v>
      </c>
      <c r="R29" s="16">
        <v>0</v>
      </c>
      <c r="S29" s="1114">
        <v>0</v>
      </c>
      <c r="T29" s="1114">
        <v>0</v>
      </c>
      <c r="U29" s="16"/>
      <c r="V29" s="776"/>
      <c r="W29" s="16"/>
      <c r="X29" s="776"/>
      <c r="Y29" s="16"/>
      <c r="Z29" s="776"/>
      <c r="AA29" s="16"/>
      <c r="AB29" s="776"/>
      <c r="AC29" s="16"/>
      <c r="AD29" s="776"/>
      <c r="AE29" s="16"/>
      <c r="AF29" s="776"/>
      <c r="AG29" s="16"/>
      <c r="AH29" s="776"/>
      <c r="AI29" s="16"/>
      <c r="AJ29" s="776"/>
      <c r="AK29" s="16"/>
      <c r="AL29" s="776"/>
      <c r="AM29" s="16"/>
      <c r="AN29" s="776"/>
      <c r="AO29" s="16"/>
      <c r="AP29" s="776"/>
      <c r="AQ29" s="16"/>
      <c r="AR29" s="776"/>
      <c r="AS29" s="16"/>
      <c r="AT29" s="776"/>
      <c r="AU29" s="15"/>
      <c r="AV29" s="769"/>
      <c r="AW29" s="16"/>
      <c r="AX29" s="776"/>
      <c r="AY29" s="16"/>
      <c r="AZ29" s="776"/>
      <c r="BA29" s="16"/>
      <c r="BB29" s="776"/>
      <c r="BC29" s="16"/>
      <c r="BD29" s="776"/>
      <c r="BE29" s="16"/>
      <c r="BF29" s="776"/>
      <c r="BG29" s="16"/>
      <c r="BH29" s="776"/>
      <c r="BI29" s="16"/>
      <c r="BJ29" s="776"/>
      <c r="BK29" s="16"/>
      <c r="BL29" s="776"/>
      <c r="BM29" s="16"/>
      <c r="BN29" s="776"/>
      <c r="BO29" s="16"/>
      <c r="BP29" s="776"/>
      <c r="BQ29" s="16"/>
      <c r="BR29" s="776"/>
      <c r="BS29" s="16"/>
      <c r="BT29" s="776"/>
      <c r="BU29" s="16"/>
      <c r="BV29" s="777"/>
      <c r="BW29" s="16"/>
      <c r="BX29" s="777"/>
      <c r="BY29" s="16"/>
      <c r="BZ29" s="777"/>
      <c r="CA29" s="16"/>
      <c r="CB29" s="777"/>
      <c r="CC29" s="16"/>
      <c r="CD29" s="777"/>
      <c r="CE29" s="16"/>
      <c r="CF29" s="778"/>
      <c r="CG29" s="16"/>
      <c r="CH29" s="778"/>
      <c r="CI29" s="16"/>
      <c r="CJ29" s="778"/>
      <c r="CK29" s="16"/>
      <c r="CL29" s="778"/>
      <c r="CM29" s="16"/>
      <c r="CN29" s="778"/>
      <c r="CO29" s="16"/>
      <c r="CP29" s="778"/>
      <c r="CQ29" s="15"/>
      <c r="CR29" s="773"/>
      <c r="CS29" s="15"/>
      <c r="CT29" s="773"/>
      <c r="CU29" s="15"/>
      <c r="CV29" s="773"/>
      <c r="CW29" s="15"/>
      <c r="CX29" s="773"/>
      <c r="CY29" s="15"/>
      <c r="CZ29" s="773"/>
      <c r="DA29" s="15"/>
      <c r="DB29" s="773"/>
      <c r="DC29" s="15"/>
      <c r="DD29" s="773"/>
      <c r="DE29" s="15"/>
      <c r="DF29" s="773"/>
      <c r="DG29" s="15"/>
      <c r="DH29" s="773"/>
      <c r="DI29" s="15"/>
      <c r="DJ29" s="773"/>
      <c r="DK29" s="15"/>
      <c r="DL29" s="773"/>
      <c r="DM29" s="15"/>
      <c r="DN29" s="773"/>
      <c r="DO29" s="15"/>
      <c r="DP29" s="773"/>
      <c r="DQ29" s="15"/>
      <c r="DR29" s="773"/>
      <c r="DS29" s="15"/>
      <c r="DT29" s="773"/>
      <c r="DU29" s="15">
        <f t="shared" si="0"/>
        <v>0</v>
      </c>
      <c r="DV29" s="23"/>
      <c r="DW29" s="15">
        <f t="shared" si="1"/>
        <v>0</v>
      </c>
      <c r="DX29" s="23"/>
      <c r="DY29" s="15">
        <f t="shared" si="2"/>
        <v>0</v>
      </c>
      <c r="DZ29" s="245"/>
      <c r="EA29" s="245"/>
      <c r="EB29" s="245"/>
      <c r="EC29" s="245"/>
      <c r="ED29" s="245"/>
      <c r="EE29" s="245"/>
    </row>
    <row r="30" spans="1:135" customFormat="1" ht="21" customHeight="1">
      <c r="A30" s="40"/>
      <c r="B30" s="40"/>
      <c r="C30" s="38" t="s">
        <v>70</v>
      </c>
      <c r="D30" s="34" t="s">
        <v>1331</v>
      </c>
      <c r="E30" s="477">
        <v>10923</v>
      </c>
      <c r="F30" s="458">
        <v>44350</v>
      </c>
      <c r="G30" s="788">
        <v>0</v>
      </c>
      <c r="H30" s="319" t="s">
        <v>1593</v>
      </c>
      <c r="I30" s="27">
        <v>31951</v>
      </c>
      <c r="J30" s="430" t="s">
        <v>1209</v>
      </c>
      <c r="K30" s="287" t="s">
        <v>1208</v>
      </c>
      <c r="L30" s="16">
        <v>0</v>
      </c>
      <c r="M30" s="255">
        <v>0</v>
      </c>
      <c r="N30" s="16">
        <v>0</v>
      </c>
      <c r="O30" s="255">
        <v>0</v>
      </c>
      <c r="P30" s="16">
        <v>0</v>
      </c>
      <c r="Q30" s="255">
        <v>0</v>
      </c>
      <c r="R30" s="16">
        <v>0</v>
      </c>
      <c r="S30" s="1114">
        <v>0</v>
      </c>
      <c r="T30" s="1114">
        <v>0</v>
      </c>
      <c r="U30" s="16"/>
      <c r="V30" s="776"/>
      <c r="W30" s="16"/>
      <c r="X30" s="776"/>
      <c r="Y30" s="16"/>
      <c r="Z30" s="776"/>
      <c r="AA30" s="16"/>
      <c r="AB30" s="776"/>
      <c r="AC30" s="16"/>
      <c r="AD30" s="776"/>
      <c r="AE30" s="16"/>
      <c r="AF30" s="776"/>
      <c r="AG30" s="16"/>
      <c r="AH30" s="776"/>
      <c r="AI30" s="16"/>
      <c r="AJ30" s="776"/>
      <c r="AK30" s="16"/>
      <c r="AL30" s="776"/>
      <c r="AM30" s="16"/>
      <c r="AN30" s="776"/>
      <c r="AO30" s="16"/>
      <c r="AP30" s="776"/>
      <c r="AQ30" s="16"/>
      <c r="AR30" s="776"/>
      <c r="AS30" s="16"/>
      <c r="AT30" s="776"/>
      <c r="AU30" s="15"/>
      <c r="AV30" s="769"/>
      <c r="AW30" s="16"/>
      <c r="AX30" s="776"/>
      <c r="AY30" s="16"/>
      <c r="AZ30" s="776"/>
      <c r="BA30" s="16"/>
      <c r="BB30" s="776"/>
      <c r="BC30" s="16"/>
      <c r="BD30" s="776"/>
      <c r="BE30" s="16"/>
      <c r="BF30" s="776"/>
      <c r="BG30" s="16"/>
      <c r="BH30" s="776"/>
      <c r="BI30" s="16"/>
      <c r="BJ30" s="776"/>
      <c r="BK30" s="16"/>
      <c r="BL30" s="776"/>
      <c r="BM30" s="16"/>
      <c r="BN30" s="776"/>
      <c r="BO30" s="16"/>
      <c r="BP30" s="776"/>
      <c r="BQ30" s="16"/>
      <c r="BR30" s="776"/>
      <c r="BS30" s="16"/>
      <c r="BT30" s="776"/>
      <c r="BU30" s="16"/>
      <c r="BV30" s="777"/>
      <c r="BW30" s="16"/>
      <c r="BX30" s="777"/>
      <c r="BY30" s="16"/>
      <c r="BZ30" s="777"/>
      <c r="CA30" s="16"/>
      <c r="CB30" s="777"/>
      <c r="CC30" s="16"/>
      <c r="CD30" s="777"/>
      <c r="CE30" s="16"/>
      <c r="CF30" s="778"/>
      <c r="CG30" s="16"/>
      <c r="CH30" s="778"/>
      <c r="CI30" s="16"/>
      <c r="CJ30" s="778"/>
      <c r="CK30" s="16"/>
      <c r="CL30" s="778"/>
      <c r="CM30" s="16"/>
      <c r="CN30" s="778"/>
      <c r="CO30" s="16"/>
      <c r="CP30" s="778"/>
      <c r="CQ30" s="15"/>
      <c r="CR30" s="773"/>
      <c r="CS30" s="15"/>
      <c r="CT30" s="773"/>
      <c r="CU30" s="15"/>
      <c r="CV30" s="773"/>
      <c r="CW30" s="15"/>
      <c r="CX30" s="773"/>
      <c r="CY30" s="15"/>
      <c r="CZ30" s="773"/>
      <c r="DA30" s="15"/>
      <c r="DB30" s="773"/>
      <c r="DC30" s="15"/>
      <c r="DD30" s="773"/>
      <c r="DE30" s="15"/>
      <c r="DF30" s="773"/>
      <c r="DG30" s="15"/>
      <c r="DH30" s="773"/>
      <c r="DI30" s="15"/>
      <c r="DJ30" s="773"/>
      <c r="DK30" s="15"/>
      <c r="DL30" s="773"/>
      <c r="DM30" s="15"/>
      <c r="DN30" s="773"/>
      <c r="DO30" s="15"/>
      <c r="DP30" s="773"/>
      <c r="DQ30" s="15"/>
      <c r="DR30" s="773"/>
      <c r="DS30" s="15"/>
      <c r="DT30" s="773"/>
      <c r="DU30" s="15">
        <f t="shared" si="0"/>
        <v>0</v>
      </c>
      <c r="DV30" s="23"/>
      <c r="DW30" s="15">
        <f t="shared" si="1"/>
        <v>0</v>
      </c>
      <c r="DX30" s="23"/>
      <c r="DY30" s="15">
        <f t="shared" si="2"/>
        <v>0</v>
      </c>
      <c r="DZ30" s="245"/>
      <c r="EA30" s="245"/>
      <c r="EB30" s="245"/>
      <c r="EC30" s="245"/>
      <c r="ED30" s="245"/>
      <c r="EE30" s="245"/>
    </row>
    <row r="31" spans="1:135" customFormat="1" ht="21" customHeight="1">
      <c r="A31" s="40"/>
      <c r="B31" s="40"/>
      <c r="C31" s="38" t="s">
        <v>72</v>
      </c>
      <c r="D31" s="556" t="s">
        <v>2489</v>
      </c>
      <c r="E31" s="477">
        <v>10923</v>
      </c>
      <c r="F31" s="458">
        <v>44350</v>
      </c>
      <c r="G31" s="788">
        <v>0</v>
      </c>
      <c r="H31" s="319" t="s">
        <v>1593</v>
      </c>
      <c r="I31" s="27">
        <v>44342</v>
      </c>
      <c r="J31" s="430" t="s">
        <v>1209</v>
      </c>
      <c r="K31" s="287" t="s">
        <v>1208</v>
      </c>
      <c r="L31" s="16">
        <v>0</v>
      </c>
      <c r="M31" s="255">
        <v>0</v>
      </c>
      <c r="N31" s="16">
        <v>0</v>
      </c>
      <c r="O31" s="255">
        <v>0</v>
      </c>
      <c r="P31" s="16">
        <v>0</v>
      </c>
      <c r="Q31" s="255">
        <v>0</v>
      </c>
      <c r="R31" s="16">
        <v>0</v>
      </c>
      <c r="S31" s="1114">
        <v>0</v>
      </c>
      <c r="T31" s="1114">
        <v>0</v>
      </c>
      <c r="U31" s="16"/>
      <c r="V31" s="776"/>
      <c r="W31" s="16"/>
      <c r="X31" s="776"/>
      <c r="Y31" s="16"/>
      <c r="Z31" s="776"/>
      <c r="AA31" s="16"/>
      <c r="AB31" s="776"/>
      <c r="AC31" s="16"/>
      <c r="AD31" s="776"/>
      <c r="AE31" s="16"/>
      <c r="AF31" s="776"/>
      <c r="AG31" s="16"/>
      <c r="AH31" s="776"/>
      <c r="AI31" s="16"/>
      <c r="AJ31" s="776"/>
      <c r="AK31" s="16"/>
      <c r="AL31" s="776"/>
      <c r="AM31" s="16"/>
      <c r="AN31" s="776"/>
      <c r="AO31" s="16"/>
      <c r="AP31" s="776"/>
      <c r="AQ31" s="16"/>
      <c r="AR31" s="776"/>
      <c r="AS31" s="16"/>
      <c r="AT31" s="776"/>
      <c r="AU31" s="15"/>
      <c r="AV31" s="769"/>
      <c r="AW31" s="16"/>
      <c r="AX31" s="776"/>
      <c r="AY31" s="16"/>
      <c r="AZ31" s="776"/>
      <c r="BA31" s="16"/>
      <c r="BB31" s="776"/>
      <c r="BC31" s="16"/>
      <c r="BD31" s="776"/>
      <c r="BE31" s="16"/>
      <c r="BF31" s="776"/>
      <c r="BG31" s="16"/>
      <c r="BH31" s="776"/>
      <c r="BI31" s="16"/>
      <c r="BJ31" s="776"/>
      <c r="BK31" s="16"/>
      <c r="BL31" s="776"/>
      <c r="BM31" s="16"/>
      <c r="BN31" s="776"/>
      <c r="BO31" s="16"/>
      <c r="BP31" s="776"/>
      <c r="BQ31" s="16"/>
      <c r="BR31" s="776"/>
      <c r="BS31" s="16"/>
      <c r="BT31" s="776"/>
      <c r="BU31" s="16"/>
      <c r="BV31" s="777"/>
      <c r="BW31" s="16"/>
      <c r="BX31" s="777"/>
      <c r="BY31" s="16"/>
      <c r="BZ31" s="777"/>
      <c r="CA31" s="16"/>
      <c r="CB31" s="777"/>
      <c r="CC31" s="16"/>
      <c r="CD31" s="777"/>
      <c r="CE31" s="16"/>
      <c r="CF31" s="778"/>
      <c r="CG31" s="16"/>
      <c r="CH31" s="778"/>
      <c r="CI31" s="16"/>
      <c r="CJ31" s="778"/>
      <c r="CK31" s="16"/>
      <c r="CL31" s="778"/>
      <c r="CM31" s="16"/>
      <c r="CN31" s="778"/>
      <c r="CO31" s="16"/>
      <c r="CP31" s="778"/>
      <c r="CQ31" s="15"/>
      <c r="CR31" s="773"/>
      <c r="CS31" s="15"/>
      <c r="CT31" s="773"/>
      <c r="CU31" s="15"/>
      <c r="CV31" s="773"/>
      <c r="CW31" s="15"/>
      <c r="CX31" s="773"/>
      <c r="CY31" s="15"/>
      <c r="CZ31" s="773"/>
      <c r="DA31" s="15"/>
      <c r="DB31" s="773"/>
      <c r="DC31" s="15"/>
      <c r="DD31" s="773"/>
      <c r="DE31" s="15"/>
      <c r="DF31" s="773"/>
      <c r="DG31" s="15"/>
      <c r="DH31" s="773"/>
      <c r="DI31" s="15"/>
      <c r="DJ31" s="773"/>
      <c r="DK31" s="15"/>
      <c r="DL31" s="773"/>
      <c r="DM31" s="15"/>
      <c r="DN31" s="773"/>
      <c r="DO31" s="15"/>
      <c r="DP31" s="773"/>
      <c r="DQ31" s="15"/>
      <c r="DR31" s="773"/>
      <c r="DS31" s="15"/>
      <c r="DT31" s="773"/>
      <c r="DU31" s="15">
        <f t="shared" si="0"/>
        <v>0</v>
      </c>
      <c r="DV31" s="23"/>
      <c r="DW31" s="15">
        <f t="shared" si="1"/>
        <v>0</v>
      </c>
      <c r="DX31" s="23"/>
      <c r="DY31" s="15">
        <f t="shared" si="2"/>
        <v>0</v>
      </c>
      <c r="DZ31" s="245"/>
      <c r="EA31" s="245"/>
      <c r="EB31" s="245"/>
      <c r="EC31" s="245"/>
      <c r="ED31" s="245"/>
      <c r="EE31" s="245"/>
    </row>
    <row r="32" spans="1:135" customFormat="1" ht="21" customHeight="1">
      <c r="A32" s="40"/>
      <c r="B32" s="40"/>
      <c r="C32" s="38" t="s">
        <v>74</v>
      </c>
      <c r="D32" s="34" t="s">
        <v>2287</v>
      </c>
      <c r="E32" s="477">
        <v>11201</v>
      </c>
      <c r="F32" s="459">
        <v>44608</v>
      </c>
      <c r="G32" s="788">
        <v>0</v>
      </c>
      <c r="H32" s="319" t="s">
        <v>1830</v>
      </c>
      <c r="I32" s="27">
        <v>44635</v>
      </c>
      <c r="J32" s="436" t="s">
        <v>2289</v>
      </c>
      <c r="K32" s="287" t="s">
        <v>2289</v>
      </c>
      <c r="L32" s="16">
        <v>0</v>
      </c>
      <c r="M32" s="255">
        <v>0</v>
      </c>
      <c r="N32" s="16">
        <v>0</v>
      </c>
      <c r="O32" s="255">
        <v>0</v>
      </c>
      <c r="P32" s="16">
        <v>0</v>
      </c>
      <c r="Q32" s="255">
        <v>0</v>
      </c>
      <c r="R32" s="16">
        <v>0</v>
      </c>
      <c r="S32" s="1114">
        <v>0</v>
      </c>
      <c r="T32" s="1114">
        <v>0</v>
      </c>
      <c r="U32" s="16"/>
      <c r="V32" s="776"/>
      <c r="W32" s="16"/>
      <c r="X32" s="776"/>
      <c r="Y32" s="16"/>
      <c r="Z32" s="776"/>
      <c r="AA32" s="16"/>
      <c r="AB32" s="776"/>
      <c r="AC32" s="16"/>
      <c r="AD32" s="776"/>
      <c r="AE32" s="16"/>
      <c r="AF32" s="776"/>
      <c r="AG32" s="16"/>
      <c r="AH32" s="776"/>
      <c r="AI32" s="16"/>
      <c r="AJ32" s="776"/>
      <c r="AK32" s="16"/>
      <c r="AL32" s="776"/>
      <c r="AM32" s="16"/>
      <c r="AN32" s="776"/>
      <c r="AO32" s="16"/>
      <c r="AP32" s="776"/>
      <c r="AQ32" s="16"/>
      <c r="AR32" s="776"/>
      <c r="AS32" s="16"/>
      <c r="AT32" s="776"/>
      <c r="AU32" s="15"/>
      <c r="AV32" s="769"/>
      <c r="AW32" s="16"/>
      <c r="AX32" s="776"/>
      <c r="AY32" s="16"/>
      <c r="AZ32" s="776"/>
      <c r="BA32" s="16"/>
      <c r="BB32" s="776"/>
      <c r="BC32" s="16"/>
      <c r="BD32" s="776"/>
      <c r="BE32" s="16"/>
      <c r="BF32" s="776"/>
      <c r="BG32" s="16"/>
      <c r="BH32" s="776"/>
      <c r="BI32" s="16"/>
      <c r="BJ32" s="776"/>
      <c r="BK32" s="16"/>
      <c r="BL32" s="776"/>
      <c r="BM32" s="16"/>
      <c r="BN32" s="776"/>
      <c r="BO32" s="16"/>
      <c r="BP32" s="776"/>
      <c r="BQ32" s="16"/>
      <c r="BR32" s="776"/>
      <c r="BS32" s="16"/>
      <c r="BT32" s="776"/>
      <c r="BU32" s="16"/>
      <c r="BV32" s="777"/>
      <c r="BW32" s="16"/>
      <c r="BX32" s="777"/>
      <c r="BY32" s="16"/>
      <c r="BZ32" s="777"/>
      <c r="CA32" s="16"/>
      <c r="CB32" s="777"/>
      <c r="CC32" s="16"/>
      <c r="CD32" s="777"/>
      <c r="CE32" s="16"/>
      <c r="CF32" s="778"/>
      <c r="CG32" s="16"/>
      <c r="CH32" s="778"/>
      <c r="CI32" s="16"/>
      <c r="CJ32" s="778"/>
      <c r="CK32" s="16"/>
      <c r="CL32" s="778"/>
      <c r="CM32" s="16"/>
      <c r="CN32" s="778"/>
      <c r="CO32" s="16"/>
      <c r="CP32" s="778"/>
      <c r="CQ32" s="15"/>
      <c r="CR32" s="773"/>
      <c r="CS32" s="15"/>
      <c r="CT32" s="773"/>
      <c r="CU32" s="15"/>
      <c r="CV32" s="773"/>
      <c r="CW32" s="15"/>
      <c r="CX32" s="773"/>
      <c r="CY32" s="15"/>
      <c r="CZ32" s="773"/>
      <c r="DA32" s="15"/>
      <c r="DB32" s="773"/>
      <c r="DC32" s="15"/>
      <c r="DD32" s="773"/>
      <c r="DE32" s="15"/>
      <c r="DF32" s="773"/>
      <c r="DG32" s="15"/>
      <c r="DH32" s="773"/>
      <c r="DI32" s="15"/>
      <c r="DJ32" s="773"/>
      <c r="DK32" s="15"/>
      <c r="DL32" s="773"/>
      <c r="DM32" s="15"/>
      <c r="DN32" s="773"/>
      <c r="DO32" s="15"/>
      <c r="DP32" s="773"/>
      <c r="DQ32" s="15"/>
      <c r="DR32" s="773"/>
      <c r="DS32" s="15"/>
      <c r="DT32" s="773"/>
      <c r="DU32" s="15">
        <f t="shared" si="0"/>
        <v>0</v>
      </c>
      <c r="DV32" s="23"/>
      <c r="DW32" s="15">
        <f t="shared" si="1"/>
        <v>0</v>
      </c>
      <c r="DX32" s="23"/>
      <c r="DY32" s="15">
        <f t="shared" si="2"/>
        <v>0</v>
      </c>
      <c r="DZ32" s="245"/>
      <c r="EA32" s="245"/>
      <c r="EB32" s="245"/>
      <c r="EC32" s="245"/>
      <c r="ED32" s="245"/>
      <c r="EE32" s="245"/>
    </row>
    <row r="33" spans="1:135" customFormat="1" ht="21" customHeight="1">
      <c r="A33" s="40"/>
      <c r="B33" s="40"/>
      <c r="C33" s="38" t="s">
        <v>75</v>
      </c>
      <c r="D33" s="556" t="s">
        <v>1597</v>
      </c>
      <c r="E33" s="477">
        <v>11371</v>
      </c>
      <c r="F33" s="458">
        <v>44614</v>
      </c>
      <c r="G33" s="788">
        <v>0</v>
      </c>
      <c r="H33" s="319" t="s">
        <v>1593</v>
      </c>
      <c r="I33" s="27">
        <v>36775</v>
      </c>
      <c r="J33" s="431" t="s">
        <v>1599</v>
      </c>
      <c r="K33" s="287" t="s">
        <v>1598</v>
      </c>
      <c r="L33" s="16">
        <v>0</v>
      </c>
      <c r="M33" s="255">
        <v>0</v>
      </c>
      <c r="N33" s="16">
        <v>0</v>
      </c>
      <c r="O33" s="255">
        <v>0</v>
      </c>
      <c r="P33" s="16">
        <v>0</v>
      </c>
      <c r="Q33" s="255">
        <v>0</v>
      </c>
      <c r="R33" s="16">
        <v>0</v>
      </c>
      <c r="S33" s="1114">
        <v>0</v>
      </c>
      <c r="T33" s="1114">
        <v>0</v>
      </c>
      <c r="U33" s="16"/>
      <c r="V33" s="776"/>
      <c r="W33" s="16"/>
      <c r="X33" s="776"/>
      <c r="Y33" s="16"/>
      <c r="Z33" s="776"/>
      <c r="AA33" s="16"/>
      <c r="AB33" s="776"/>
      <c r="AC33" s="16"/>
      <c r="AD33" s="776"/>
      <c r="AE33" s="16"/>
      <c r="AF33" s="776"/>
      <c r="AG33" s="16"/>
      <c r="AH33" s="776"/>
      <c r="AI33" s="16"/>
      <c r="AJ33" s="776"/>
      <c r="AK33" s="16"/>
      <c r="AL33" s="776"/>
      <c r="AM33" s="16"/>
      <c r="AN33" s="776"/>
      <c r="AO33" s="16"/>
      <c r="AP33" s="776"/>
      <c r="AQ33" s="16"/>
      <c r="AR33" s="776"/>
      <c r="AS33" s="16"/>
      <c r="AT33" s="776"/>
      <c r="AU33" s="15"/>
      <c r="AV33" s="769"/>
      <c r="AW33" s="16"/>
      <c r="AX33" s="776"/>
      <c r="AY33" s="16"/>
      <c r="AZ33" s="776"/>
      <c r="BA33" s="16"/>
      <c r="BB33" s="776"/>
      <c r="BC33" s="16"/>
      <c r="BD33" s="776"/>
      <c r="BE33" s="16"/>
      <c r="BF33" s="776"/>
      <c r="BG33" s="16"/>
      <c r="BH33" s="776"/>
      <c r="BI33" s="16"/>
      <c r="BJ33" s="776"/>
      <c r="BK33" s="16"/>
      <c r="BL33" s="776"/>
      <c r="BM33" s="16"/>
      <c r="BN33" s="776"/>
      <c r="BO33" s="16"/>
      <c r="BP33" s="776"/>
      <c r="BQ33" s="16"/>
      <c r="BR33" s="776"/>
      <c r="BS33" s="16"/>
      <c r="BT33" s="776"/>
      <c r="BU33" s="16"/>
      <c r="BV33" s="777"/>
      <c r="BW33" s="16"/>
      <c r="BX33" s="777"/>
      <c r="BY33" s="16"/>
      <c r="BZ33" s="777"/>
      <c r="CA33" s="16"/>
      <c r="CB33" s="777"/>
      <c r="CC33" s="16"/>
      <c r="CD33" s="777"/>
      <c r="CE33" s="16"/>
      <c r="CF33" s="778"/>
      <c r="CG33" s="16"/>
      <c r="CH33" s="778"/>
      <c r="CI33" s="16"/>
      <c r="CJ33" s="778"/>
      <c r="CK33" s="16"/>
      <c r="CL33" s="778"/>
      <c r="CM33" s="16"/>
      <c r="CN33" s="778"/>
      <c r="CO33" s="16"/>
      <c r="CP33" s="778"/>
      <c r="CQ33" s="15"/>
      <c r="CR33" s="773"/>
      <c r="CS33" s="15"/>
      <c r="CT33" s="773"/>
      <c r="CU33" s="15"/>
      <c r="CV33" s="773"/>
      <c r="CW33" s="15"/>
      <c r="CX33" s="773"/>
      <c r="CY33" s="15"/>
      <c r="CZ33" s="773"/>
      <c r="DA33" s="15"/>
      <c r="DB33" s="773"/>
      <c r="DC33" s="15"/>
      <c r="DD33" s="773"/>
      <c r="DE33" s="15"/>
      <c r="DF33" s="773"/>
      <c r="DG33" s="15"/>
      <c r="DH33" s="773"/>
      <c r="DI33" s="15"/>
      <c r="DJ33" s="773"/>
      <c r="DK33" s="15"/>
      <c r="DL33" s="773"/>
      <c r="DM33" s="15"/>
      <c r="DN33" s="773"/>
      <c r="DO33" s="15"/>
      <c r="DP33" s="773"/>
      <c r="DQ33" s="15"/>
      <c r="DR33" s="773"/>
      <c r="DS33" s="15"/>
      <c r="DT33" s="773"/>
      <c r="DU33" s="15">
        <f t="shared" si="0"/>
        <v>0</v>
      </c>
      <c r="DV33" s="23"/>
      <c r="DW33" s="15">
        <f t="shared" si="1"/>
        <v>0</v>
      </c>
      <c r="DX33" s="23"/>
      <c r="DY33" s="15">
        <f t="shared" si="2"/>
        <v>0</v>
      </c>
      <c r="DZ33" s="245"/>
      <c r="EA33" s="245"/>
      <c r="EB33" s="245"/>
      <c r="EC33" s="245"/>
      <c r="ED33" s="245"/>
      <c r="EE33" s="245"/>
    </row>
    <row r="34" spans="1:135" customFormat="1" ht="21" customHeight="1">
      <c r="A34" s="40"/>
      <c r="B34" s="40"/>
      <c r="C34" s="38" t="s">
        <v>77</v>
      </c>
      <c r="D34" s="815" t="s">
        <v>1518</v>
      </c>
      <c r="E34" s="741">
        <v>11184</v>
      </c>
      <c r="F34" s="807">
        <v>44623</v>
      </c>
      <c r="G34" s="788">
        <v>0</v>
      </c>
      <c r="H34" s="744" t="s">
        <v>1593</v>
      </c>
      <c r="I34" s="745"/>
      <c r="J34" s="809" t="s">
        <v>1520</v>
      </c>
      <c r="K34" s="747" t="s">
        <v>1519</v>
      </c>
      <c r="L34" s="16">
        <v>0</v>
      </c>
      <c r="M34" s="255">
        <v>0</v>
      </c>
      <c r="N34" s="16">
        <v>0</v>
      </c>
      <c r="O34" s="255">
        <v>0</v>
      </c>
      <c r="P34" s="16">
        <v>0</v>
      </c>
      <c r="Q34" s="255">
        <v>0</v>
      </c>
      <c r="R34" s="16">
        <v>0</v>
      </c>
      <c r="S34" s="1114">
        <v>0</v>
      </c>
      <c r="T34" s="1114">
        <v>0</v>
      </c>
      <c r="U34" s="16"/>
      <c r="V34" s="776"/>
      <c r="W34" s="16"/>
      <c r="X34" s="776"/>
      <c r="Y34" s="16"/>
      <c r="Z34" s="776"/>
      <c r="AA34" s="16"/>
      <c r="AB34" s="776"/>
      <c r="AC34" s="16"/>
      <c r="AD34" s="776"/>
      <c r="AE34" s="16"/>
      <c r="AF34" s="776"/>
      <c r="AG34" s="16"/>
      <c r="AH34" s="776"/>
      <c r="AI34" s="16"/>
      <c r="AJ34" s="776"/>
      <c r="AK34" s="16"/>
      <c r="AL34" s="776"/>
      <c r="AM34" s="16"/>
      <c r="AN34" s="776"/>
      <c r="AO34" s="16"/>
      <c r="AP34" s="776"/>
      <c r="AQ34" s="16"/>
      <c r="AR34" s="776"/>
      <c r="AS34" s="16"/>
      <c r="AT34" s="776"/>
      <c r="AU34" s="15"/>
      <c r="AV34" s="769"/>
      <c r="AW34" s="16"/>
      <c r="AX34" s="776"/>
      <c r="AY34" s="16"/>
      <c r="AZ34" s="776"/>
      <c r="BA34" s="16"/>
      <c r="BB34" s="776"/>
      <c r="BC34" s="16"/>
      <c r="BD34" s="776"/>
      <c r="BE34" s="16"/>
      <c r="BF34" s="776"/>
      <c r="BG34" s="16"/>
      <c r="BH34" s="776"/>
      <c r="BI34" s="16"/>
      <c r="BJ34" s="776"/>
      <c r="BK34" s="16"/>
      <c r="BL34" s="776"/>
      <c r="BM34" s="16"/>
      <c r="BN34" s="776"/>
      <c r="BO34" s="16"/>
      <c r="BP34" s="776"/>
      <c r="BQ34" s="16"/>
      <c r="BR34" s="776"/>
      <c r="BS34" s="16"/>
      <c r="BT34" s="776"/>
      <c r="BU34" s="16"/>
      <c r="BV34" s="777"/>
      <c r="BW34" s="16"/>
      <c r="BX34" s="777"/>
      <c r="BY34" s="16"/>
      <c r="BZ34" s="777"/>
      <c r="CA34" s="16"/>
      <c r="CB34" s="777"/>
      <c r="CC34" s="16"/>
      <c r="CD34" s="777"/>
      <c r="CE34" s="16"/>
      <c r="CF34" s="778"/>
      <c r="CG34" s="16"/>
      <c r="CH34" s="778"/>
      <c r="CI34" s="16"/>
      <c r="CJ34" s="778"/>
      <c r="CK34" s="16"/>
      <c r="CL34" s="778"/>
      <c r="CM34" s="16"/>
      <c r="CN34" s="778"/>
      <c r="CO34" s="16"/>
      <c r="CP34" s="778"/>
      <c r="CQ34" s="15"/>
      <c r="CR34" s="773"/>
      <c r="CS34" s="15"/>
      <c r="CT34" s="773"/>
      <c r="CU34" s="15"/>
      <c r="CV34" s="773"/>
      <c r="CW34" s="15"/>
      <c r="CX34" s="773"/>
      <c r="CY34" s="15"/>
      <c r="CZ34" s="773"/>
      <c r="DA34" s="15"/>
      <c r="DB34" s="773"/>
      <c r="DC34" s="15"/>
      <c r="DD34" s="773"/>
      <c r="DE34" s="15"/>
      <c r="DF34" s="773"/>
      <c r="DG34" s="15"/>
      <c r="DH34" s="773"/>
      <c r="DI34" s="15"/>
      <c r="DJ34" s="773"/>
      <c r="DK34" s="15"/>
      <c r="DL34" s="773"/>
      <c r="DM34" s="15"/>
      <c r="DN34" s="773"/>
      <c r="DO34" s="15"/>
      <c r="DP34" s="773"/>
      <c r="DQ34" s="15"/>
      <c r="DR34" s="773"/>
      <c r="DS34" s="15"/>
      <c r="DT34" s="773"/>
      <c r="DU34" s="15">
        <f t="shared" si="0"/>
        <v>0</v>
      </c>
      <c r="DV34" s="23"/>
      <c r="DW34" s="15">
        <f t="shared" si="1"/>
        <v>0</v>
      </c>
      <c r="DX34" s="23"/>
      <c r="DY34" s="15">
        <f t="shared" si="2"/>
        <v>0</v>
      </c>
      <c r="DZ34" s="245"/>
      <c r="EA34" s="245"/>
      <c r="EB34" s="245"/>
      <c r="EC34" s="245"/>
      <c r="ED34" s="245"/>
      <c r="EE34" s="245"/>
    </row>
    <row r="35" spans="1:135" customFormat="1" ht="21" customHeight="1">
      <c r="A35" s="40"/>
      <c r="B35" s="40"/>
      <c r="C35" s="38" t="s">
        <v>79</v>
      </c>
      <c r="D35" s="34" t="s">
        <v>1867</v>
      </c>
      <c r="E35" s="477">
        <v>11328</v>
      </c>
      <c r="F35" s="461">
        <v>45062</v>
      </c>
      <c r="G35" s="788">
        <v>0</v>
      </c>
      <c r="H35" s="319" t="s">
        <v>2321</v>
      </c>
      <c r="I35" s="27">
        <v>17758</v>
      </c>
      <c r="J35" s="436" t="s">
        <v>1868</v>
      </c>
      <c r="K35" s="287" t="s">
        <v>1869</v>
      </c>
      <c r="L35" s="16">
        <v>0</v>
      </c>
      <c r="M35" s="255">
        <v>0</v>
      </c>
      <c r="N35" s="16">
        <v>0</v>
      </c>
      <c r="O35" s="255">
        <v>0</v>
      </c>
      <c r="P35" s="16">
        <v>0</v>
      </c>
      <c r="Q35" s="255">
        <v>0</v>
      </c>
      <c r="R35" s="16">
        <v>0</v>
      </c>
      <c r="S35" s="1114">
        <v>0</v>
      </c>
      <c r="T35" s="1114">
        <v>0</v>
      </c>
      <c r="U35" s="16"/>
      <c r="V35" s="776"/>
      <c r="W35" s="16"/>
      <c r="X35" s="776"/>
      <c r="Y35" s="16"/>
      <c r="Z35" s="776"/>
      <c r="AA35" s="16"/>
      <c r="AB35" s="776"/>
      <c r="AC35" s="16"/>
      <c r="AD35" s="776"/>
      <c r="AE35" s="16"/>
      <c r="AF35" s="776"/>
      <c r="AG35" s="16"/>
      <c r="AH35" s="776"/>
      <c r="AI35" s="16"/>
      <c r="AJ35" s="776"/>
      <c r="AK35" s="16"/>
      <c r="AL35" s="776"/>
      <c r="AM35" s="16"/>
      <c r="AN35" s="776"/>
      <c r="AO35" s="16"/>
      <c r="AP35" s="776"/>
      <c r="AQ35" s="16"/>
      <c r="AR35" s="776"/>
      <c r="AS35" s="16"/>
      <c r="AT35" s="776"/>
      <c r="AU35" s="15"/>
      <c r="AV35" s="769"/>
      <c r="AW35" s="16"/>
      <c r="AX35" s="776"/>
      <c r="AY35" s="16"/>
      <c r="AZ35" s="776"/>
      <c r="BA35" s="16"/>
      <c r="BB35" s="776"/>
      <c r="BC35" s="16"/>
      <c r="BD35" s="776"/>
      <c r="BE35" s="16"/>
      <c r="BF35" s="776"/>
      <c r="BG35" s="16"/>
      <c r="BH35" s="776"/>
      <c r="BI35" s="16"/>
      <c r="BJ35" s="776"/>
      <c r="BK35" s="16"/>
      <c r="BL35" s="776"/>
      <c r="BM35" s="16"/>
      <c r="BN35" s="776"/>
      <c r="BO35" s="16"/>
      <c r="BP35" s="776"/>
      <c r="BQ35" s="16"/>
      <c r="BR35" s="776"/>
      <c r="BS35" s="16"/>
      <c r="BT35" s="776"/>
      <c r="BU35" s="16"/>
      <c r="BV35" s="777"/>
      <c r="BW35" s="16"/>
      <c r="BX35" s="777"/>
      <c r="BY35" s="16"/>
      <c r="BZ35" s="777"/>
      <c r="CA35" s="16"/>
      <c r="CB35" s="777"/>
      <c r="CC35" s="16"/>
      <c r="CD35" s="777"/>
      <c r="CE35" s="16"/>
      <c r="CF35" s="778"/>
      <c r="CG35" s="16"/>
      <c r="CH35" s="778"/>
      <c r="CI35" s="16"/>
      <c r="CJ35" s="778"/>
      <c r="CK35" s="16"/>
      <c r="CL35" s="778"/>
      <c r="CM35" s="16"/>
      <c r="CN35" s="778"/>
      <c r="CO35" s="16"/>
      <c r="CP35" s="778"/>
      <c r="CQ35" s="15"/>
      <c r="CR35" s="773"/>
      <c r="CS35" s="15"/>
      <c r="CT35" s="773"/>
      <c r="CU35" s="15"/>
      <c r="CV35" s="773"/>
      <c r="CW35" s="15"/>
      <c r="CX35" s="773"/>
      <c r="CY35" s="15"/>
      <c r="CZ35" s="773"/>
      <c r="DA35" s="15"/>
      <c r="DB35" s="773"/>
      <c r="DC35" s="15"/>
      <c r="DD35" s="773"/>
      <c r="DE35" s="15"/>
      <c r="DF35" s="773"/>
      <c r="DG35" s="15"/>
      <c r="DH35" s="773"/>
      <c r="DI35" s="15"/>
      <c r="DJ35" s="773"/>
      <c r="DK35" s="15"/>
      <c r="DL35" s="773"/>
      <c r="DM35" s="15"/>
      <c r="DN35" s="773"/>
      <c r="DO35" s="15"/>
      <c r="DP35" s="773"/>
      <c r="DQ35" s="15"/>
      <c r="DR35" s="773"/>
      <c r="DS35" s="15"/>
      <c r="DT35" s="773"/>
      <c r="DU35" s="15">
        <f t="shared" si="0"/>
        <v>0</v>
      </c>
      <c r="DV35" s="23"/>
      <c r="DW35" s="15">
        <f t="shared" si="1"/>
        <v>0</v>
      </c>
      <c r="DX35" s="23"/>
      <c r="DY35" s="15">
        <f t="shared" si="2"/>
        <v>0</v>
      </c>
      <c r="DZ35" s="245"/>
      <c r="EA35" s="245"/>
      <c r="EB35" s="245"/>
      <c r="EC35" s="245"/>
      <c r="ED35" s="245"/>
      <c r="EE35" s="245"/>
    </row>
    <row r="36" spans="1:135" customFormat="1" ht="21" customHeight="1">
      <c r="A36" s="40"/>
      <c r="B36" s="40"/>
      <c r="C36" s="38" t="s">
        <v>80</v>
      </c>
      <c r="D36" s="740" t="s">
        <v>1814</v>
      </c>
      <c r="E36" s="741">
        <v>11319</v>
      </c>
      <c r="F36" s="845">
        <v>45196</v>
      </c>
      <c r="G36" s="788">
        <v>0</v>
      </c>
      <c r="H36" s="744" t="s">
        <v>1593</v>
      </c>
      <c r="I36" s="745">
        <v>15767</v>
      </c>
      <c r="J36" s="814" t="s">
        <v>1815</v>
      </c>
      <c r="K36" s="747" t="s">
        <v>1816</v>
      </c>
      <c r="L36" s="16">
        <v>0</v>
      </c>
      <c r="M36" s="255">
        <v>0</v>
      </c>
      <c r="N36" s="16">
        <v>0</v>
      </c>
      <c r="O36" s="255">
        <v>0</v>
      </c>
      <c r="P36" s="16">
        <v>0</v>
      </c>
      <c r="Q36" s="255">
        <v>0</v>
      </c>
      <c r="R36" s="16">
        <v>0</v>
      </c>
      <c r="S36" s="1114">
        <v>0</v>
      </c>
      <c r="T36" s="1114">
        <v>0</v>
      </c>
      <c r="U36" s="16"/>
      <c r="V36" s="776"/>
      <c r="W36" s="16"/>
      <c r="X36" s="776"/>
      <c r="Y36" s="16"/>
      <c r="Z36" s="776"/>
      <c r="AA36" s="16"/>
      <c r="AB36" s="776"/>
      <c r="AC36" s="16"/>
      <c r="AD36" s="776"/>
      <c r="AE36" s="16"/>
      <c r="AF36" s="776"/>
      <c r="AG36" s="16"/>
      <c r="AH36" s="776"/>
      <c r="AI36" s="16"/>
      <c r="AJ36" s="776"/>
      <c r="AK36" s="16"/>
      <c r="AL36" s="776"/>
      <c r="AM36" s="16"/>
      <c r="AN36" s="776"/>
      <c r="AO36" s="16"/>
      <c r="AP36" s="776"/>
      <c r="AQ36" s="16"/>
      <c r="AR36" s="776"/>
      <c r="AS36" s="16"/>
      <c r="AT36" s="776"/>
      <c r="AU36" s="15"/>
      <c r="AV36" s="769"/>
      <c r="AW36" s="16"/>
      <c r="AX36" s="776"/>
      <c r="AY36" s="16"/>
      <c r="AZ36" s="776"/>
      <c r="BA36" s="16"/>
      <c r="BB36" s="776"/>
      <c r="BC36" s="16"/>
      <c r="BD36" s="776"/>
      <c r="BE36" s="16"/>
      <c r="BF36" s="776"/>
      <c r="BG36" s="16"/>
      <c r="BH36" s="776"/>
      <c r="BI36" s="16"/>
      <c r="BJ36" s="776"/>
      <c r="BK36" s="16"/>
      <c r="BL36" s="776"/>
      <c r="BM36" s="16"/>
      <c r="BN36" s="776"/>
      <c r="BO36" s="16"/>
      <c r="BP36" s="776"/>
      <c r="BQ36" s="16"/>
      <c r="BR36" s="776"/>
      <c r="BS36" s="16"/>
      <c r="BT36" s="776"/>
      <c r="BU36" s="16"/>
      <c r="BV36" s="777"/>
      <c r="BW36" s="16"/>
      <c r="BX36" s="777"/>
      <c r="BY36" s="16"/>
      <c r="BZ36" s="777"/>
      <c r="CA36" s="16"/>
      <c r="CB36" s="777"/>
      <c r="CC36" s="16"/>
      <c r="CD36" s="777"/>
      <c r="CE36" s="16"/>
      <c r="CF36" s="778"/>
      <c r="CG36" s="16"/>
      <c r="CH36" s="778"/>
      <c r="CI36" s="16"/>
      <c r="CJ36" s="778"/>
      <c r="CK36" s="16"/>
      <c r="CL36" s="778"/>
      <c r="CM36" s="16"/>
      <c r="CN36" s="778"/>
      <c r="CO36" s="16"/>
      <c r="CP36" s="778"/>
      <c r="CQ36" s="15"/>
      <c r="CR36" s="773"/>
      <c r="CS36" s="15"/>
      <c r="CT36" s="773"/>
      <c r="CU36" s="15"/>
      <c r="CV36" s="773"/>
      <c r="CW36" s="15"/>
      <c r="CX36" s="773"/>
      <c r="CY36" s="15"/>
      <c r="CZ36" s="773"/>
      <c r="DA36" s="15"/>
      <c r="DB36" s="773"/>
      <c r="DC36" s="15"/>
      <c r="DD36" s="773"/>
      <c r="DE36" s="15"/>
      <c r="DF36" s="773"/>
      <c r="DG36" s="15"/>
      <c r="DH36" s="773"/>
      <c r="DI36" s="15"/>
      <c r="DJ36" s="773"/>
      <c r="DK36" s="15"/>
      <c r="DL36" s="773"/>
      <c r="DM36" s="15"/>
      <c r="DN36" s="773"/>
      <c r="DO36" s="15"/>
      <c r="DP36" s="773"/>
      <c r="DQ36" s="15"/>
      <c r="DR36" s="773"/>
      <c r="DS36" s="15"/>
      <c r="DT36" s="773"/>
      <c r="DU36" s="15">
        <f t="shared" si="0"/>
        <v>0</v>
      </c>
      <c r="DV36" s="23"/>
      <c r="DW36" s="15">
        <f t="shared" si="1"/>
        <v>0</v>
      </c>
      <c r="DX36" s="23"/>
      <c r="DY36" s="15">
        <f t="shared" si="2"/>
        <v>0</v>
      </c>
      <c r="DZ36" s="245"/>
      <c r="EA36" s="245"/>
      <c r="EB36" s="245"/>
      <c r="EC36" s="245"/>
      <c r="ED36" s="245"/>
      <c r="EE36" s="245"/>
    </row>
    <row r="37" spans="1:135" customFormat="1" ht="21" customHeight="1">
      <c r="A37" s="40"/>
      <c r="B37" s="40"/>
      <c r="C37" s="38" t="s">
        <v>81</v>
      </c>
      <c r="D37" s="1068" t="s">
        <v>1844</v>
      </c>
      <c r="E37" s="1085">
        <v>11585</v>
      </c>
      <c r="F37" s="1125">
        <v>45495</v>
      </c>
      <c r="G37" s="788">
        <v>0</v>
      </c>
      <c r="H37" s="1071" t="s">
        <v>1830</v>
      </c>
      <c r="I37" s="1072">
        <v>45483</v>
      </c>
      <c r="J37" s="1073" t="s">
        <v>1845</v>
      </c>
      <c r="K37" s="1074" t="s">
        <v>1846</v>
      </c>
      <c r="L37" s="16">
        <v>0</v>
      </c>
      <c r="M37" s="255">
        <v>0</v>
      </c>
      <c r="N37" s="16">
        <v>0</v>
      </c>
      <c r="O37" s="255">
        <v>0</v>
      </c>
      <c r="P37" s="16">
        <v>0</v>
      </c>
      <c r="Q37" s="255">
        <v>0</v>
      </c>
      <c r="R37" s="16">
        <v>0</v>
      </c>
      <c r="S37" s="1114">
        <v>0</v>
      </c>
      <c r="T37" s="1114">
        <v>0</v>
      </c>
      <c r="U37" s="16"/>
      <c r="V37" s="776"/>
      <c r="W37" s="16"/>
      <c r="X37" s="776"/>
      <c r="Y37" s="16"/>
      <c r="Z37" s="776"/>
      <c r="AA37" s="16"/>
      <c r="AB37" s="776"/>
      <c r="AC37" s="16"/>
      <c r="AD37" s="776"/>
      <c r="AE37" s="16"/>
      <c r="AF37" s="776"/>
      <c r="AG37" s="16"/>
      <c r="AH37" s="776"/>
      <c r="AI37" s="16"/>
      <c r="AJ37" s="776"/>
      <c r="AK37" s="16"/>
      <c r="AL37" s="776"/>
      <c r="AM37" s="16"/>
      <c r="AN37" s="776"/>
      <c r="AO37" s="16"/>
      <c r="AP37" s="776"/>
      <c r="AQ37" s="16"/>
      <c r="AR37" s="776"/>
      <c r="AS37" s="16"/>
      <c r="AT37" s="776"/>
      <c r="AU37" s="15"/>
      <c r="AV37" s="769"/>
      <c r="AW37" s="16"/>
      <c r="AX37" s="776"/>
      <c r="AY37" s="16"/>
      <c r="AZ37" s="776"/>
      <c r="BA37" s="16"/>
      <c r="BB37" s="776"/>
      <c r="BC37" s="16"/>
      <c r="BD37" s="776"/>
      <c r="BE37" s="16"/>
      <c r="BF37" s="776"/>
      <c r="BG37" s="16"/>
      <c r="BH37" s="776"/>
      <c r="BI37" s="16"/>
      <c r="BJ37" s="776"/>
      <c r="BK37" s="16"/>
      <c r="BL37" s="776"/>
      <c r="BM37" s="16"/>
      <c r="BN37" s="776"/>
      <c r="BO37" s="16"/>
      <c r="BP37" s="776"/>
      <c r="BQ37" s="16"/>
      <c r="BR37" s="776"/>
      <c r="BS37" s="16"/>
      <c r="BT37" s="776"/>
      <c r="BU37" s="16"/>
      <c r="BV37" s="777"/>
      <c r="BW37" s="16"/>
      <c r="BX37" s="777"/>
      <c r="BY37" s="16"/>
      <c r="BZ37" s="777"/>
      <c r="CA37" s="16"/>
      <c r="CB37" s="777"/>
      <c r="CC37" s="16"/>
      <c r="CD37" s="777"/>
      <c r="CE37" s="16"/>
      <c r="CF37" s="778"/>
      <c r="CG37" s="16"/>
      <c r="CH37" s="778"/>
      <c r="CI37" s="16"/>
      <c r="CJ37" s="778"/>
      <c r="CK37" s="16"/>
      <c r="CL37" s="778"/>
      <c r="CM37" s="16"/>
      <c r="CN37" s="778"/>
      <c r="CO37" s="16"/>
      <c r="CP37" s="778"/>
      <c r="CQ37" s="15"/>
      <c r="CR37" s="773"/>
      <c r="CS37" s="15"/>
      <c r="CT37" s="773"/>
      <c r="CU37" s="15"/>
      <c r="CV37" s="773"/>
      <c r="CW37" s="15"/>
      <c r="CX37" s="773"/>
      <c r="CY37" s="15"/>
      <c r="CZ37" s="773"/>
      <c r="DA37" s="15"/>
      <c r="DB37" s="773"/>
      <c r="DC37" s="15"/>
      <c r="DD37" s="773"/>
      <c r="DE37" s="15"/>
      <c r="DF37" s="773"/>
      <c r="DG37" s="15"/>
      <c r="DH37" s="773"/>
      <c r="DI37" s="15"/>
      <c r="DJ37" s="773"/>
      <c r="DK37" s="15"/>
      <c r="DL37" s="773"/>
      <c r="DM37" s="15"/>
      <c r="DN37" s="773"/>
      <c r="DO37" s="15"/>
      <c r="DP37" s="773"/>
      <c r="DQ37" s="15"/>
      <c r="DR37" s="773"/>
      <c r="DS37" s="15"/>
      <c r="DT37" s="773"/>
      <c r="DU37" s="15">
        <f t="shared" si="0"/>
        <v>0</v>
      </c>
      <c r="DV37" s="23"/>
      <c r="DW37" s="15">
        <f t="shared" si="1"/>
        <v>0</v>
      </c>
      <c r="DX37" s="23"/>
      <c r="DY37" s="15">
        <f t="shared" si="2"/>
        <v>0</v>
      </c>
      <c r="DZ37" s="245"/>
      <c r="EA37" s="245"/>
      <c r="EB37" s="245"/>
      <c r="EC37" s="245"/>
      <c r="ED37" s="245"/>
      <c r="EE37" s="245"/>
    </row>
    <row r="38" spans="1:135" customFormat="1" ht="21" customHeight="1">
      <c r="A38" s="1147"/>
      <c r="B38" s="1147"/>
      <c r="C38" s="38" t="s">
        <v>83</v>
      </c>
      <c r="D38" s="34" t="s">
        <v>2285</v>
      </c>
      <c r="E38" s="477">
        <v>11773</v>
      </c>
      <c r="F38" s="461">
        <v>45758</v>
      </c>
      <c r="G38" s="788">
        <v>0</v>
      </c>
      <c r="H38" s="319" t="s">
        <v>1830</v>
      </c>
      <c r="I38" s="27"/>
      <c r="J38" s="436" t="s">
        <v>2281</v>
      </c>
      <c r="K38" s="287" t="s">
        <v>2282</v>
      </c>
      <c r="L38" s="16">
        <v>0</v>
      </c>
      <c r="M38" s="255">
        <v>0</v>
      </c>
      <c r="N38" s="16">
        <v>0</v>
      </c>
      <c r="O38" s="255">
        <v>0</v>
      </c>
      <c r="P38" s="16">
        <v>0</v>
      </c>
      <c r="Q38" s="255">
        <v>0</v>
      </c>
      <c r="R38" s="16">
        <v>0</v>
      </c>
      <c r="S38" s="1114">
        <v>0</v>
      </c>
      <c r="T38" s="1114">
        <v>0</v>
      </c>
      <c r="U38" s="1114"/>
      <c r="V38" s="1154"/>
      <c r="W38" s="1114"/>
      <c r="X38" s="1154"/>
      <c r="Y38" s="1114"/>
      <c r="Z38" s="1154"/>
      <c r="AA38" s="1114"/>
      <c r="AB38" s="1154"/>
      <c r="AC38" s="1114"/>
      <c r="AD38" s="1154"/>
      <c r="AE38" s="1114"/>
      <c r="AF38" s="1154"/>
      <c r="AG38" s="1114"/>
      <c r="AH38" s="1154"/>
      <c r="AI38" s="1114"/>
      <c r="AJ38" s="1154"/>
      <c r="AK38" s="1114"/>
      <c r="AL38" s="1154"/>
      <c r="AM38" s="1114"/>
      <c r="AN38" s="1154"/>
      <c r="AO38" s="1114"/>
      <c r="AP38" s="1154"/>
      <c r="AQ38" s="1114"/>
      <c r="AR38" s="1154"/>
      <c r="AS38" s="1114"/>
      <c r="AT38" s="1154"/>
      <c r="AU38" s="1151"/>
      <c r="AV38" s="1150"/>
      <c r="AW38" s="1114"/>
      <c r="AX38" s="1154"/>
      <c r="AY38" s="1114"/>
      <c r="AZ38" s="1154"/>
      <c r="BA38" s="1114"/>
      <c r="BB38" s="1154"/>
      <c r="BC38" s="1114"/>
      <c r="BD38" s="1154"/>
      <c r="BE38" s="1114"/>
      <c r="BF38" s="1154"/>
      <c r="BG38" s="1114"/>
      <c r="BH38" s="1154"/>
      <c r="BI38" s="1114"/>
      <c r="BJ38" s="1154"/>
      <c r="BK38" s="1114"/>
      <c r="BL38" s="1154"/>
      <c r="BM38" s="1114"/>
      <c r="BN38" s="1154"/>
      <c r="BO38" s="1114"/>
      <c r="BP38" s="1154"/>
      <c r="BQ38" s="1114"/>
      <c r="BR38" s="1154"/>
      <c r="BS38" s="1114"/>
      <c r="BT38" s="1154"/>
      <c r="BU38" s="1114"/>
      <c r="BV38" s="1155"/>
      <c r="BW38" s="1114"/>
      <c r="BX38" s="1155"/>
      <c r="BY38" s="1114"/>
      <c r="BZ38" s="1155"/>
      <c r="CA38" s="1114"/>
      <c r="CB38" s="1155"/>
      <c r="CC38" s="1114"/>
      <c r="CD38" s="1155"/>
      <c r="CE38" s="1114"/>
      <c r="CF38" s="1156"/>
      <c r="CG38" s="1114"/>
      <c r="CH38" s="1156"/>
      <c r="CI38" s="1114"/>
      <c r="CJ38" s="1156"/>
      <c r="CK38" s="1114"/>
      <c r="CL38" s="1156"/>
      <c r="CM38" s="1114"/>
      <c r="CN38" s="1156"/>
      <c r="CO38" s="1114"/>
      <c r="CP38" s="1156"/>
      <c r="CQ38" s="1151"/>
      <c r="CR38" s="1153"/>
      <c r="CS38" s="1151"/>
      <c r="CT38" s="1153"/>
      <c r="CU38" s="1151"/>
      <c r="CV38" s="1153"/>
      <c r="CW38" s="1151"/>
      <c r="CX38" s="1153"/>
      <c r="CY38" s="1151"/>
      <c r="CZ38" s="1153"/>
      <c r="DA38" s="1151"/>
      <c r="DB38" s="1153"/>
      <c r="DC38" s="1151"/>
      <c r="DD38" s="1153"/>
      <c r="DE38" s="1151"/>
      <c r="DF38" s="1153"/>
      <c r="DG38" s="1151"/>
      <c r="DH38" s="1153"/>
      <c r="DI38" s="1151"/>
      <c r="DJ38" s="1153"/>
      <c r="DK38" s="1151"/>
      <c r="DL38" s="1153"/>
      <c r="DM38" s="1151"/>
      <c r="DN38" s="1153"/>
      <c r="DO38" s="1151"/>
      <c r="DP38" s="1153"/>
      <c r="DQ38" s="1151"/>
      <c r="DR38" s="1153"/>
      <c r="DS38" s="1151"/>
      <c r="DT38" s="1153"/>
      <c r="DU38" s="15">
        <f t="shared" si="0"/>
        <v>0</v>
      </c>
      <c r="DV38" s="23"/>
      <c r="DW38" s="15">
        <f t="shared" si="1"/>
        <v>0</v>
      </c>
      <c r="DX38" s="23"/>
      <c r="DY38" s="15">
        <f t="shared" si="2"/>
        <v>0</v>
      </c>
      <c r="DZ38" s="245"/>
      <c r="EA38" s="245"/>
      <c r="EB38" s="245"/>
      <c r="EC38" s="245"/>
      <c r="ED38" s="245"/>
      <c r="EE38" s="245"/>
    </row>
    <row r="39" spans="1:135" customFormat="1" ht="21" customHeight="1">
      <c r="A39" s="40"/>
      <c r="B39" s="40"/>
      <c r="C39" s="38" t="s">
        <v>85</v>
      </c>
      <c r="D39" s="34" t="s">
        <v>2460</v>
      </c>
      <c r="E39" s="477">
        <v>11898</v>
      </c>
      <c r="F39" s="459">
        <v>46065</v>
      </c>
      <c r="G39" s="788">
        <v>0</v>
      </c>
      <c r="H39" s="319" t="s">
        <v>2321</v>
      </c>
      <c r="I39" s="27">
        <v>46065</v>
      </c>
      <c r="J39" s="436" t="s">
        <v>2461</v>
      </c>
      <c r="K39" s="287" t="s">
        <v>2462</v>
      </c>
      <c r="L39" s="16">
        <v>0</v>
      </c>
      <c r="M39" s="255">
        <v>0</v>
      </c>
      <c r="N39" s="16">
        <v>0</v>
      </c>
      <c r="O39" s="255">
        <v>0</v>
      </c>
      <c r="P39" s="16">
        <v>0</v>
      </c>
      <c r="Q39" s="255">
        <v>0</v>
      </c>
      <c r="R39" s="16">
        <v>0</v>
      </c>
      <c r="S39" s="1114">
        <v>0</v>
      </c>
      <c r="T39" s="1114">
        <v>0</v>
      </c>
      <c r="U39" s="16"/>
      <c r="V39" s="776"/>
      <c r="W39" s="16"/>
      <c r="X39" s="776"/>
      <c r="Y39" s="16"/>
      <c r="Z39" s="776"/>
      <c r="AA39" s="16"/>
      <c r="AB39" s="776"/>
      <c r="AC39" s="16"/>
      <c r="AD39" s="776"/>
      <c r="AE39" s="16"/>
      <c r="AF39" s="776"/>
      <c r="AG39" s="16"/>
      <c r="AH39" s="776"/>
      <c r="AI39" s="16"/>
      <c r="AJ39" s="776"/>
      <c r="AK39" s="16"/>
      <c r="AL39" s="776"/>
      <c r="AM39" s="16"/>
      <c r="AN39" s="776"/>
      <c r="AO39" s="16"/>
      <c r="AP39" s="776"/>
      <c r="AQ39" s="16"/>
      <c r="AR39" s="776"/>
      <c r="AS39" s="16"/>
      <c r="AT39" s="776"/>
      <c r="AU39" s="15"/>
      <c r="AV39" s="769"/>
      <c r="AW39" s="16"/>
      <c r="AX39" s="776"/>
      <c r="AY39" s="16"/>
      <c r="AZ39" s="776"/>
      <c r="BA39" s="16"/>
      <c r="BB39" s="776"/>
      <c r="BC39" s="16"/>
      <c r="BD39" s="776"/>
      <c r="BE39" s="16"/>
      <c r="BF39" s="776"/>
      <c r="BG39" s="16"/>
      <c r="BH39" s="776"/>
      <c r="BI39" s="16"/>
      <c r="BJ39" s="776"/>
      <c r="BK39" s="16"/>
      <c r="BL39" s="776"/>
      <c r="BM39" s="16"/>
      <c r="BN39" s="776"/>
      <c r="BO39" s="16"/>
      <c r="BP39" s="776"/>
      <c r="BQ39" s="16"/>
      <c r="BR39" s="776"/>
      <c r="BS39" s="16"/>
      <c r="BT39" s="776"/>
      <c r="BU39" s="16"/>
      <c r="BV39" s="777"/>
      <c r="BW39" s="16"/>
      <c r="BX39" s="777"/>
      <c r="BY39" s="16"/>
      <c r="BZ39" s="777"/>
      <c r="CA39" s="16"/>
      <c r="CB39" s="777"/>
      <c r="CC39" s="16"/>
      <c r="CD39" s="777"/>
      <c r="CE39" s="16"/>
      <c r="CF39" s="778"/>
      <c r="CG39" s="16"/>
      <c r="CH39" s="778"/>
      <c r="CI39" s="16"/>
      <c r="CJ39" s="778"/>
      <c r="CK39" s="16"/>
      <c r="CL39" s="778"/>
      <c r="CM39" s="16"/>
      <c r="CN39" s="778"/>
      <c r="CO39" s="16"/>
      <c r="CP39" s="778"/>
      <c r="CQ39" s="15"/>
      <c r="CR39" s="773"/>
      <c r="CS39" s="15"/>
      <c r="CT39" s="773"/>
      <c r="CU39" s="15"/>
      <c r="CV39" s="773"/>
      <c r="CW39" s="15"/>
      <c r="CX39" s="773"/>
      <c r="CY39" s="15"/>
      <c r="CZ39" s="773"/>
      <c r="DA39" s="15"/>
      <c r="DB39" s="773"/>
      <c r="DC39" s="15"/>
      <c r="DD39" s="773"/>
      <c r="DE39" s="15"/>
      <c r="DF39" s="773"/>
      <c r="DG39" s="15"/>
      <c r="DH39" s="773"/>
      <c r="DI39" s="15"/>
      <c r="DJ39" s="773"/>
      <c r="DK39" s="15"/>
      <c r="DL39" s="773"/>
      <c r="DM39" s="15"/>
      <c r="DN39" s="773"/>
      <c r="DO39" s="15"/>
      <c r="DP39" s="773"/>
      <c r="DQ39" s="15"/>
      <c r="DR39" s="773"/>
      <c r="DS39" s="15"/>
      <c r="DT39" s="773"/>
      <c r="DU39" s="15">
        <f t="shared" si="0"/>
        <v>0</v>
      </c>
      <c r="DV39" s="23"/>
      <c r="DW39" s="15">
        <f t="shared" si="1"/>
        <v>0</v>
      </c>
      <c r="DX39" s="23"/>
      <c r="DY39" s="15">
        <f t="shared" si="2"/>
        <v>0</v>
      </c>
      <c r="DZ39" s="245"/>
      <c r="EA39" s="245"/>
      <c r="EB39" s="245"/>
      <c r="EC39" s="245"/>
      <c r="ED39" s="245"/>
      <c r="EE39" s="245"/>
    </row>
    <row r="40" spans="1:135" s="156" customFormat="1" ht="33.75" customHeight="1">
      <c r="A40" s="58"/>
      <c r="B40" s="58"/>
      <c r="C40" s="58"/>
      <c r="D40" s="218"/>
      <c r="E40" s="487"/>
      <c r="F40" s="462"/>
      <c r="G40" s="538"/>
      <c r="H40" s="35"/>
      <c r="I40" s="35"/>
      <c r="J40" s="4"/>
      <c r="K40" s="35"/>
      <c r="L40" s="271"/>
      <c r="M40" s="271"/>
      <c r="N40" s="271"/>
      <c r="O40" s="271"/>
      <c r="P40" s="271"/>
      <c r="Q40" s="271"/>
      <c r="R40" s="271"/>
      <c r="S40" s="271"/>
      <c r="T40" s="271"/>
      <c r="U40" s="325" t="s">
        <v>840</v>
      </c>
      <c r="V40" s="838"/>
      <c r="W40" s="327"/>
      <c r="X40" s="838"/>
      <c r="Y40" s="327"/>
      <c r="Z40" s="838"/>
      <c r="AA40" s="838"/>
      <c r="AB40" s="838"/>
      <c r="AC40" s="994" t="s">
        <v>1</v>
      </c>
      <c r="AD40" s="838"/>
      <c r="AE40" s="329"/>
      <c r="AF40" s="839"/>
      <c r="AG40" s="327"/>
      <c r="AH40" s="838"/>
      <c r="AI40" s="838"/>
      <c r="AJ40" s="838"/>
      <c r="AK40" s="994" t="s">
        <v>841</v>
      </c>
      <c r="AL40" s="838"/>
      <c r="AM40" s="327"/>
      <c r="AN40" s="838"/>
      <c r="AO40" s="327"/>
      <c r="AP40" s="838"/>
      <c r="AQ40" s="327"/>
      <c r="AR40" s="838"/>
      <c r="AS40" s="838"/>
      <c r="AT40" s="838"/>
      <c r="AU40" s="994" t="s">
        <v>842</v>
      </c>
      <c r="AV40" s="838"/>
      <c r="AW40" s="327"/>
      <c r="AX40" s="838"/>
      <c r="AY40" s="327"/>
      <c r="AZ40" s="838"/>
      <c r="BA40" s="838"/>
      <c r="BB40" s="838"/>
      <c r="BC40" s="994" t="s">
        <v>4</v>
      </c>
      <c r="BD40" s="838"/>
      <c r="BE40" s="329"/>
      <c r="BF40" s="839"/>
      <c r="BG40" s="329"/>
      <c r="BH40" s="839"/>
      <c r="BI40" s="838"/>
      <c r="BJ40" s="838"/>
      <c r="BK40" s="994" t="s">
        <v>5</v>
      </c>
      <c r="BL40" s="838"/>
      <c r="BM40" s="327"/>
      <c r="BN40" s="838"/>
      <c r="BO40" s="329"/>
      <c r="BP40" s="839"/>
      <c r="BQ40" s="327"/>
      <c r="BR40" s="838"/>
      <c r="BS40" s="838"/>
      <c r="BT40" s="838"/>
      <c r="BU40" s="994" t="s">
        <v>843</v>
      </c>
      <c r="BV40" s="838"/>
      <c r="BW40" s="327"/>
      <c r="BX40" s="838"/>
      <c r="BY40" s="327"/>
      <c r="BZ40" s="838"/>
      <c r="CA40" s="838"/>
      <c r="CB40" s="838"/>
      <c r="CC40" s="994" t="s">
        <v>287</v>
      </c>
      <c r="CD40" s="838"/>
      <c r="CE40" s="329"/>
      <c r="CF40" s="839"/>
      <c r="CG40" s="839"/>
      <c r="CH40" s="839"/>
      <c r="CI40" s="329"/>
      <c r="CJ40" s="839"/>
      <c r="CK40" s="839"/>
      <c r="CL40" s="839"/>
      <c r="CM40" s="994" t="s">
        <v>8</v>
      </c>
      <c r="CN40" s="838"/>
      <c r="CO40" s="327"/>
      <c r="CP40" s="838"/>
      <c r="CQ40" s="327"/>
      <c r="CR40" s="838"/>
      <c r="CS40" s="838"/>
      <c r="CT40" s="838"/>
      <c r="CU40" s="994" t="s">
        <v>288</v>
      </c>
      <c r="CV40" s="838"/>
      <c r="CW40" s="327"/>
      <c r="CX40" s="838"/>
      <c r="CY40" s="327"/>
      <c r="CZ40" s="838"/>
      <c r="DA40" s="838"/>
      <c r="DB40" s="838"/>
      <c r="DC40" s="994" t="s">
        <v>289</v>
      </c>
      <c r="DD40" s="838"/>
      <c r="DE40" s="329"/>
      <c r="DF40" s="839"/>
      <c r="DG40" s="327"/>
      <c r="DH40" s="838"/>
      <c r="DI40" s="838"/>
      <c r="DJ40" s="838"/>
      <c r="DK40" s="838"/>
      <c r="DL40" s="838"/>
      <c r="DM40" s="994" t="s">
        <v>10</v>
      </c>
      <c r="DN40" s="838"/>
      <c r="DO40" s="327"/>
      <c r="DP40" s="838"/>
      <c r="DQ40" s="327"/>
      <c r="DR40" s="838"/>
      <c r="DS40" s="838"/>
      <c r="DT40" s="1003"/>
      <c r="DU40" s="10"/>
      <c r="DV40" s="58"/>
      <c r="DW40" s="172"/>
      <c r="DX40" s="58"/>
      <c r="DY40" s="172"/>
    </row>
    <row r="41" spans="1:135" s="484" customFormat="1" ht="33.75" customHeight="1">
      <c r="A41" s="593" t="s">
        <v>301</v>
      </c>
      <c r="B41" s="593" t="s">
        <v>1601</v>
      </c>
      <c r="C41" s="504" t="s">
        <v>12</v>
      </c>
      <c r="D41" s="593" t="s">
        <v>13</v>
      </c>
      <c r="E41" s="591" t="s">
        <v>1665</v>
      </c>
      <c r="F41" s="594" t="s">
        <v>14</v>
      </c>
      <c r="G41" s="591"/>
      <c r="H41" s="594" t="s">
        <v>1611</v>
      </c>
      <c r="I41" s="594" t="s">
        <v>1612</v>
      </c>
      <c r="J41" s="591" t="s">
        <v>299</v>
      </c>
      <c r="K41" s="594" t="s">
        <v>298</v>
      </c>
      <c r="L41" s="480" t="s">
        <v>1353</v>
      </c>
      <c r="M41" s="482" t="s">
        <v>1551</v>
      </c>
      <c r="N41" s="480" t="s">
        <v>1552</v>
      </c>
      <c r="O41" s="482" t="s">
        <v>1760</v>
      </c>
      <c r="P41" s="480" t="s">
        <v>1761</v>
      </c>
      <c r="Q41" s="482" t="s">
        <v>2276</v>
      </c>
      <c r="R41" s="480" t="s">
        <v>2277</v>
      </c>
      <c r="S41" s="1113" t="s">
        <v>2481</v>
      </c>
      <c r="T41" s="1113" t="s">
        <v>2482</v>
      </c>
      <c r="U41" s="472">
        <v>5</v>
      </c>
      <c r="V41" s="850" t="s">
        <v>1601</v>
      </c>
      <c r="W41" s="472">
        <v>12</v>
      </c>
      <c r="X41" s="850" t="s">
        <v>1601</v>
      </c>
      <c r="Y41" s="472">
        <v>19</v>
      </c>
      <c r="Z41" s="850" t="s">
        <v>1601</v>
      </c>
      <c r="AA41" s="472">
        <v>26</v>
      </c>
      <c r="AB41" s="850" t="s">
        <v>1601</v>
      </c>
      <c r="AC41" s="472">
        <v>2</v>
      </c>
      <c r="AD41" s="850" t="s">
        <v>1601</v>
      </c>
      <c r="AE41" s="472">
        <v>9</v>
      </c>
      <c r="AF41" s="850" t="s">
        <v>1601</v>
      </c>
      <c r="AG41" s="472">
        <v>16</v>
      </c>
      <c r="AH41" s="850" t="s">
        <v>1601</v>
      </c>
      <c r="AI41" s="472">
        <v>23</v>
      </c>
      <c r="AJ41" s="850" t="s">
        <v>1601</v>
      </c>
      <c r="AK41" s="472">
        <v>2</v>
      </c>
      <c r="AL41" s="850" t="s">
        <v>1601</v>
      </c>
      <c r="AM41" s="472">
        <v>9</v>
      </c>
      <c r="AN41" s="850" t="s">
        <v>1601</v>
      </c>
      <c r="AO41" s="472">
        <v>16</v>
      </c>
      <c r="AP41" s="850" t="s">
        <v>1601</v>
      </c>
      <c r="AQ41" s="472">
        <v>23</v>
      </c>
      <c r="AR41" s="850" t="s">
        <v>1601</v>
      </c>
      <c r="AS41" s="472">
        <v>30</v>
      </c>
      <c r="AT41" s="850" t="s">
        <v>1601</v>
      </c>
      <c r="AU41" s="1032">
        <v>6</v>
      </c>
      <c r="AV41" s="1004" t="s">
        <v>1601</v>
      </c>
      <c r="AW41" s="472">
        <v>13</v>
      </c>
      <c r="AX41" s="850" t="s">
        <v>1601</v>
      </c>
      <c r="AY41" s="472">
        <v>20</v>
      </c>
      <c r="AZ41" s="850" t="s">
        <v>1601</v>
      </c>
      <c r="BA41" s="472">
        <v>27</v>
      </c>
      <c r="BB41" s="850" t="s">
        <v>1601</v>
      </c>
      <c r="BC41" s="472">
        <v>4</v>
      </c>
      <c r="BD41" s="850" t="s">
        <v>1601</v>
      </c>
      <c r="BE41" s="472">
        <v>11</v>
      </c>
      <c r="BF41" s="850" t="s">
        <v>1601</v>
      </c>
      <c r="BG41" s="472">
        <v>18</v>
      </c>
      <c r="BH41" s="850" t="s">
        <v>1601</v>
      </c>
      <c r="BI41" s="472">
        <v>25</v>
      </c>
      <c r="BJ41" s="850" t="s">
        <v>1601</v>
      </c>
      <c r="BK41" s="472">
        <v>1</v>
      </c>
      <c r="BL41" s="850" t="s">
        <v>1601</v>
      </c>
      <c r="BM41" s="472">
        <v>8</v>
      </c>
      <c r="BN41" s="850" t="s">
        <v>1601</v>
      </c>
      <c r="BO41" s="472">
        <v>15</v>
      </c>
      <c r="BP41" s="850" t="s">
        <v>1601</v>
      </c>
      <c r="BQ41" s="472">
        <v>22</v>
      </c>
      <c r="BR41" s="850" t="s">
        <v>1601</v>
      </c>
      <c r="BS41" s="472">
        <v>29</v>
      </c>
      <c r="BT41" s="850" t="s">
        <v>1601</v>
      </c>
      <c r="BU41" s="472">
        <v>6</v>
      </c>
      <c r="BV41" s="850" t="s">
        <v>1601</v>
      </c>
      <c r="BW41" s="472">
        <v>13</v>
      </c>
      <c r="BX41" s="850" t="s">
        <v>1601</v>
      </c>
      <c r="BY41" s="472">
        <v>20</v>
      </c>
      <c r="BZ41" s="850" t="s">
        <v>1601</v>
      </c>
      <c r="CA41" s="472">
        <v>27</v>
      </c>
      <c r="CB41" s="850" t="s">
        <v>1601</v>
      </c>
      <c r="CC41" s="472">
        <v>3</v>
      </c>
      <c r="CD41" s="850" t="s">
        <v>1601</v>
      </c>
      <c r="CE41" s="472">
        <v>10</v>
      </c>
      <c r="CF41" s="850" t="s">
        <v>1601</v>
      </c>
      <c r="CG41" s="472">
        <v>17</v>
      </c>
      <c r="CH41" s="850" t="s">
        <v>1601</v>
      </c>
      <c r="CI41" s="472">
        <v>24</v>
      </c>
      <c r="CJ41" s="850" t="s">
        <v>1601</v>
      </c>
      <c r="CK41" s="472">
        <v>31</v>
      </c>
      <c r="CL41" s="850" t="s">
        <v>1601</v>
      </c>
      <c r="CM41" s="472">
        <v>7</v>
      </c>
      <c r="CN41" s="850" t="s">
        <v>1601</v>
      </c>
      <c r="CO41" s="472">
        <v>14</v>
      </c>
      <c r="CP41" s="850" t="s">
        <v>1601</v>
      </c>
      <c r="CQ41" s="472">
        <v>21</v>
      </c>
      <c r="CR41" s="850" t="s">
        <v>1601</v>
      </c>
      <c r="CS41" s="472">
        <v>28</v>
      </c>
      <c r="CT41" s="850" t="s">
        <v>1601</v>
      </c>
      <c r="CU41" s="472">
        <v>5</v>
      </c>
      <c r="CV41" s="850" t="s">
        <v>1601</v>
      </c>
      <c r="CW41" s="472">
        <v>12</v>
      </c>
      <c r="CX41" s="850" t="s">
        <v>1601</v>
      </c>
      <c r="CY41" s="472">
        <v>19</v>
      </c>
      <c r="CZ41" s="850" t="s">
        <v>1601</v>
      </c>
      <c r="DA41" s="472">
        <v>26</v>
      </c>
      <c r="DB41" s="850" t="s">
        <v>1601</v>
      </c>
      <c r="DC41" s="472">
        <v>2</v>
      </c>
      <c r="DD41" s="850" t="s">
        <v>1601</v>
      </c>
      <c r="DE41" s="472">
        <v>9</v>
      </c>
      <c r="DF41" s="850" t="s">
        <v>1601</v>
      </c>
      <c r="DG41" s="472">
        <v>16</v>
      </c>
      <c r="DH41" s="850" t="s">
        <v>1601</v>
      </c>
      <c r="DI41" s="472">
        <v>23</v>
      </c>
      <c r="DJ41" s="850" t="s">
        <v>1601</v>
      </c>
      <c r="DK41" s="472">
        <v>30</v>
      </c>
      <c r="DL41" s="850" t="s">
        <v>1601</v>
      </c>
      <c r="DM41" s="472">
        <v>7</v>
      </c>
      <c r="DN41" s="850" t="s">
        <v>1601</v>
      </c>
      <c r="DO41" s="472">
        <v>14</v>
      </c>
      <c r="DP41" s="850" t="s">
        <v>1601</v>
      </c>
      <c r="DQ41" s="472">
        <v>21</v>
      </c>
      <c r="DR41" s="850" t="s">
        <v>1601</v>
      </c>
      <c r="DS41" s="472">
        <v>28</v>
      </c>
      <c r="DT41" s="850" t="s">
        <v>1601</v>
      </c>
      <c r="DU41" s="473" t="s">
        <v>876</v>
      </c>
      <c r="DV41" s="474"/>
      <c r="DW41" s="473" t="s">
        <v>877</v>
      </c>
      <c r="DX41" s="173"/>
      <c r="DY41" s="473" t="s">
        <v>1668</v>
      </c>
    </row>
    <row r="42" spans="1:135" s="245" customFormat="1" ht="21" customHeight="1">
      <c r="A42" s="15"/>
      <c r="B42" s="15"/>
      <c r="C42" s="38" t="s">
        <v>16</v>
      </c>
      <c r="D42" s="34" t="s">
        <v>1838</v>
      </c>
      <c r="E42" s="477">
        <v>242</v>
      </c>
      <c r="F42" s="457">
        <v>31796</v>
      </c>
      <c r="G42" s="788">
        <v>77</v>
      </c>
      <c r="H42" s="287" t="s">
        <v>1830</v>
      </c>
      <c r="I42" s="27">
        <v>26632</v>
      </c>
      <c r="J42" s="431" t="s">
        <v>1839</v>
      </c>
      <c r="K42" s="287" t="s">
        <v>1840</v>
      </c>
      <c r="L42" s="16">
        <v>0</v>
      </c>
      <c r="M42" s="255">
        <v>0</v>
      </c>
      <c r="N42" s="16">
        <v>0</v>
      </c>
      <c r="O42" s="255">
        <v>6</v>
      </c>
      <c r="P42" s="16">
        <v>6</v>
      </c>
      <c r="Q42" s="255">
        <v>46</v>
      </c>
      <c r="R42" s="16">
        <v>52</v>
      </c>
      <c r="S42" s="1114">
        <v>25</v>
      </c>
      <c r="T42" s="1114">
        <v>77</v>
      </c>
      <c r="U42" s="15">
        <v>7</v>
      </c>
      <c r="V42" s="18">
        <v>35</v>
      </c>
      <c r="W42" s="766">
        <v>7</v>
      </c>
      <c r="X42" s="18">
        <v>35</v>
      </c>
      <c r="Y42" s="766">
        <v>7</v>
      </c>
      <c r="Z42" s="18">
        <v>35</v>
      </c>
      <c r="AA42" s="766">
        <v>7</v>
      </c>
      <c r="AB42" s="18">
        <v>35</v>
      </c>
      <c r="AC42" s="766">
        <v>7</v>
      </c>
      <c r="AD42" s="18">
        <v>35</v>
      </c>
      <c r="AE42" s="766">
        <v>7</v>
      </c>
      <c r="AF42" s="18">
        <v>35</v>
      </c>
      <c r="AG42" s="766">
        <v>7</v>
      </c>
      <c r="AH42" s="18">
        <v>35</v>
      </c>
      <c r="AI42" s="766">
        <v>7</v>
      </c>
      <c r="AJ42" s="18">
        <v>35</v>
      </c>
      <c r="AK42" s="766">
        <v>7</v>
      </c>
      <c r="AL42" s="18">
        <v>35</v>
      </c>
      <c r="AM42" s="766">
        <v>7</v>
      </c>
      <c r="AN42" s="18">
        <v>35</v>
      </c>
      <c r="AO42" s="766">
        <v>7</v>
      </c>
      <c r="AP42" s="18">
        <v>35</v>
      </c>
      <c r="AQ42" s="766">
        <v>7</v>
      </c>
      <c r="AR42" s="18">
        <v>35</v>
      </c>
      <c r="AS42" s="766">
        <v>7</v>
      </c>
      <c r="AT42" s="18">
        <v>35</v>
      </c>
      <c r="AU42" s="766"/>
      <c r="AV42" s="18"/>
      <c r="AW42" s="766">
        <v>7</v>
      </c>
      <c r="AX42" s="18">
        <v>35</v>
      </c>
      <c r="AY42" s="766">
        <v>7</v>
      </c>
      <c r="AZ42" s="18">
        <v>35</v>
      </c>
      <c r="BA42" s="766">
        <v>7</v>
      </c>
      <c r="BB42" s="18">
        <v>35</v>
      </c>
      <c r="BC42" s="766">
        <v>7</v>
      </c>
      <c r="BD42" s="18">
        <v>35</v>
      </c>
      <c r="BE42" s="766">
        <v>7</v>
      </c>
      <c r="BF42" s="18">
        <v>35</v>
      </c>
      <c r="BG42" s="766">
        <v>7</v>
      </c>
      <c r="BH42" s="18">
        <v>35</v>
      </c>
      <c r="BI42" s="766">
        <v>7</v>
      </c>
      <c r="BJ42" s="18">
        <v>35</v>
      </c>
      <c r="BK42" s="766">
        <v>7</v>
      </c>
      <c r="BL42" s="18">
        <v>35</v>
      </c>
      <c r="BM42" s="766">
        <v>7</v>
      </c>
      <c r="BN42" s="18">
        <v>35</v>
      </c>
      <c r="BO42" s="766">
        <v>7</v>
      </c>
      <c r="BP42" s="18">
        <v>35</v>
      </c>
      <c r="BQ42" s="766">
        <v>7</v>
      </c>
      <c r="BR42" s="18">
        <v>35</v>
      </c>
      <c r="BS42" s="15">
        <v>7</v>
      </c>
      <c r="BT42" s="769">
        <v>35</v>
      </c>
      <c r="BU42" s="15">
        <v>7</v>
      </c>
      <c r="BV42" s="770">
        <v>35</v>
      </c>
      <c r="BW42" s="15">
        <v>7</v>
      </c>
      <c r="BX42" s="770">
        <v>35</v>
      </c>
      <c r="BY42" s="15">
        <v>7</v>
      </c>
      <c r="BZ42" s="770">
        <v>35</v>
      </c>
      <c r="CA42" s="15">
        <v>7</v>
      </c>
      <c r="CB42" s="770">
        <v>35</v>
      </c>
      <c r="CC42" s="15">
        <v>7</v>
      </c>
      <c r="CD42" s="770">
        <v>35</v>
      </c>
      <c r="CE42" s="15">
        <v>7</v>
      </c>
      <c r="CF42" s="770">
        <v>35</v>
      </c>
      <c r="CG42" s="15"/>
      <c r="CH42" s="770"/>
      <c r="CI42" s="15"/>
      <c r="CJ42" s="770"/>
      <c r="CK42" s="15"/>
      <c r="CL42" s="770"/>
      <c r="CM42" s="15"/>
      <c r="CN42" s="770"/>
      <c r="CO42" s="15"/>
      <c r="CP42" s="770"/>
      <c r="CQ42" s="15"/>
      <c r="CR42" s="770"/>
      <c r="CS42" s="15"/>
      <c r="CT42" s="770"/>
      <c r="CU42" s="15"/>
      <c r="CV42" s="770"/>
      <c r="CW42" s="15"/>
      <c r="CX42" s="770"/>
      <c r="CY42" s="15"/>
      <c r="CZ42" s="770"/>
      <c r="DA42" s="15"/>
      <c r="DB42" s="770"/>
      <c r="DC42" s="15"/>
      <c r="DD42" s="770"/>
      <c r="DE42" s="15"/>
      <c r="DF42" s="770"/>
      <c r="DG42" s="15"/>
      <c r="DH42" s="770"/>
      <c r="DI42" s="15"/>
      <c r="DJ42" s="770"/>
      <c r="DK42" s="15"/>
      <c r="DL42" s="770"/>
      <c r="DM42" s="15"/>
      <c r="DN42" s="770"/>
      <c r="DO42" s="15"/>
      <c r="DP42" s="770"/>
      <c r="DQ42" s="15"/>
      <c r="DR42" s="770"/>
      <c r="DS42" s="15"/>
      <c r="DT42" s="770"/>
      <c r="DU42" s="15">
        <f t="shared" ref="DU42:DU46" si="3">COUNT(V42,X42,Z42,AB42,AD42,AF42,AH42,AJ42,AL42,AN42,AP42,AR42,AT42,AV42,AX42,AZ42,BB42,BD42,BF42,BH42,BJ42,BL42,BN42,BP42,BR42,BT42)</f>
        <v>25</v>
      </c>
      <c r="DV42" s="23"/>
      <c r="DW42" s="15">
        <f t="shared" ref="DW42:DW46" si="4">COUNT(BV42,BX42,BZ42,CB42,CD42,CF42,CH42,CJ42,CL42,CN42,CP42,CR42,CT42,CV42,CX42,CZ42,DB42,DD42,DF42,DH42,DJ42,DL42,DN42,DP42,DR42,DT42)</f>
        <v>6</v>
      </c>
      <c r="DX42" s="23"/>
      <c r="DY42" s="15">
        <f t="shared" ref="DY42:DY46" si="5">SUM(DU42,DW42)</f>
        <v>31</v>
      </c>
    </row>
    <row r="43" spans="1:135" s="245" customFormat="1" ht="21" customHeight="1">
      <c r="A43" s="15"/>
      <c r="B43" s="15"/>
      <c r="C43" s="38" t="s">
        <v>17</v>
      </c>
      <c r="D43" s="34" t="s">
        <v>26</v>
      </c>
      <c r="E43" s="477">
        <v>455</v>
      </c>
      <c r="F43" s="457">
        <v>35831</v>
      </c>
      <c r="G43" s="788">
        <v>0</v>
      </c>
      <c r="H43" s="287" t="s">
        <v>1830</v>
      </c>
      <c r="I43" s="27"/>
      <c r="J43" s="431" t="s">
        <v>770</v>
      </c>
      <c r="K43" s="287" t="s">
        <v>769</v>
      </c>
      <c r="L43" s="16">
        <v>0</v>
      </c>
      <c r="M43" s="255">
        <v>0</v>
      </c>
      <c r="N43" s="16">
        <v>0</v>
      </c>
      <c r="O43" s="255">
        <v>0</v>
      </c>
      <c r="P43" s="16">
        <v>0</v>
      </c>
      <c r="Q43" s="255">
        <v>0</v>
      </c>
      <c r="R43" s="16">
        <v>0</v>
      </c>
      <c r="S43" s="1114">
        <v>0</v>
      </c>
      <c r="T43" s="1114">
        <v>0</v>
      </c>
      <c r="U43" s="15"/>
      <c r="V43" s="769"/>
      <c r="W43" s="15"/>
      <c r="X43" s="769"/>
      <c r="Y43" s="15"/>
      <c r="Z43" s="769"/>
      <c r="AA43" s="15"/>
      <c r="AB43" s="769"/>
      <c r="AC43" s="15"/>
      <c r="AD43" s="769"/>
      <c r="AE43" s="15"/>
      <c r="AF43" s="769"/>
      <c r="AG43" s="15"/>
      <c r="AH43" s="769"/>
      <c r="AI43" s="15"/>
      <c r="AJ43" s="769"/>
      <c r="AK43" s="15"/>
      <c r="AL43" s="769"/>
      <c r="AM43" s="15"/>
      <c r="AN43" s="769"/>
      <c r="AO43" s="15"/>
      <c r="AP43" s="769"/>
      <c r="AQ43" s="15"/>
      <c r="AR43" s="769"/>
      <c r="AS43" s="15"/>
      <c r="AT43" s="769"/>
      <c r="AU43" s="15"/>
      <c r="AV43" s="769"/>
      <c r="AW43" s="15"/>
      <c r="AX43" s="769"/>
      <c r="AY43" s="15"/>
      <c r="AZ43" s="769"/>
      <c r="BA43" s="15"/>
      <c r="BB43" s="769"/>
      <c r="BC43" s="15"/>
      <c r="BD43" s="769"/>
      <c r="BE43" s="15"/>
      <c r="BF43" s="769"/>
      <c r="BG43" s="15"/>
      <c r="BH43" s="769"/>
      <c r="BI43" s="15"/>
      <c r="BJ43" s="769"/>
      <c r="BK43" s="15"/>
      <c r="BL43" s="769"/>
      <c r="BM43" s="15"/>
      <c r="BN43" s="769"/>
      <c r="BO43" s="15"/>
      <c r="BP43" s="769"/>
      <c r="BQ43" s="15"/>
      <c r="BR43" s="769"/>
      <c r="BS43" s="15"/>
      <c r="BT43" s="769"/>
      <c r="BU43" s="15"/>
      <c r="BV43" s="770"/>
      <c r="BW43" s="15"/>
      <c r="BX43" s="770"/>
      <c r="BY43" s="15"/>
      <c r="BZ43" s="770"/>
      <c r="CA43" s="15"/>
      <c r="CB43" s="770"/>
      <c r="CC43" s="15"/>
      <c r="CD43" s="770"/>
      <c r="CE43" s="15"/>
      <c r="CF43" s="770"/>
      <c r="CG43" s="15"/>
      <c r="CH43" s="770"/>
      <c r="CI43" s="15"/>
      <c r="CJ43" s="770"/>
      <c r="CK43" s="15"/>
      <c r="CL43" s="770"/>
      <c r="CM43" s="15"/>
      <c r="CN43" s="770"/>
      <c r="CO43" s="15"/>
      <c r="CP43" s="770"/>
      <c r="CQ43" s="15"/>
      <c r="CR43" s="770"/>
      <c r="CS43" s="15"/>
      <c r="CT43" s="770"/>
      <c r="CU43" s="15"/>
      <c r="CV43" s="770"/>
      <c r="CW43" s="15"/>
      <c r="CX43" s="770"/>
      <c r="CY43" s="15"/>
      <c r="CZ43" s="770"/>
      <c r="DA43" s="15"/>
      <c r="DB43" s="770"/>
      <c r="DC43" s="15"/>
      <c r="DD43" s="770"/>
      <c r="DE43" s="15"/>
      <c r="DF43" s="770"/>
      <c r="DG43" s="15"/>
      <c r="DH43" s="770"/>
      <c r="DI43" s="15"/>
      <c r="DJ43" s="770"/>
      <c r="DK43" s="15"/>
      <c r="DL43" s="770"/>
      <c r="DM43" s="15"/>
      <c r="DN43" s="770"/>
      <c r="DO43" s="15"/>
      <c r="DP43" s="770"/>
      <c r="DQ43" s="15"/>
      <c r="DR43" s="770"/>
      <c r="DS43" s="15"/>
      <c r="DT43" s="770"/>
      <c r="DU43" s="15">
        <f t="shared" si="3"/>
        <v>0</v>
      </c>
      <c r="DV43" s="23"/>
      <c r="DW43" s="15">
        <f t="shared" si="4"/>
        <v>0</v>
      </c>
      <c r="DX43" s="23"/>
      <c r="DY43" s="15">
        <f t="shared" si="5"/>
        <v>0</v>
      </c>
    </row>
    <row r="44" spans="1:135" s="245" customFormat="1" ht="21" customHeight="1">
      <c r="A44" s="15"/>
      <c r="B44" s="15"/>
      <c r="C44" s="38" t="s">
        <v>19</v>
      </c>
      <c r="D44" s="134" t="s">
        <v>2185</v>
      </c>
      <c r="E44" s="477">
        <v>11686</v>
      </c>
      <c r="F44" s="459">
        <v>43703</v>
      </c>
      <c r="G44" s="788">
        <v>0</v>
      </c>
      <c r="H44" s="287" t="s">
        <v>1830</v>
      </c>
      <c r="I44" s="26">
        <v>43705</v>
      </c>
      <c r="J44" s="431" t="s">
        <v>2186</v>
      </c>
      <c r="K44" s="133" t="s">
        <v>2187</v>
      </c>
      <c r="L44" s="16">
        <v>0</v>
      </c>
      <c r="M44" s="255">
        <v>0</v>
      </c>
      <c r="N44" s="16">
        <v>0</v>
      </c>
      <c r="O44" s="255">
        <v>0</v>
      </c>
      <c r="P44" s="16">
        <v>0</v>
      </c>
      <c r="Q44" s="255">
        <v>0</v>
      </c>
      <c r="R44" s="16">
        <v>0</v>
      </c>
      <c r="S44" s="1114">
        <v>0</v>
      </c>
      <c r="T44" s="1114">
        <v>0</v>
      </c>
      <c r="U44" s="15"/>
      <c r="V44" s="769"/>
      <c r="W44" s="15"/>
      <c r="X44" s="769"/>
      <c r="Y44" s="15"/>
      <c r="Z44" s="769"/>
      <c r="AA44" s="15"/>
      <c r="AB44" s="769"/>
      <c r="AC44" s="15"/>
      <c r="AD44" s="769"/>
      <c r="AE44" s="15"/>
      <c r="AF44" s="769"/>
      <c r="AG44" s="15"/>
      <c r="AH44" s="769"/>
      <c r="AI44" s="15"/>
      <c r="AJ44" s="769"/>
      <c r="AK44" s="15"/>
      <c r="AL44" s="769"/>
      <c r="AM44" s="15"/>
      <c r="AN44" s="769"/>
      <c r="AO44" s="15"/>
      <c r="AP44" s="769"/>
      <c r="AQ44" s="15"/>
      <c r="AR44" s="769"/>
      <c r="AS44" s="15"/>
      <c r="AT44" s="769"/>
      <c r="AU44" s="15"/>
      <c r="AV44" s="769"/>
      <c r="AW44" s="15"/>
      <c r="AX44" s="769"/>
      <c r="AY44" s="15"/>
      <c r="AZ44" s="769"/>
      <c r="BA44" s="15"/>
      <c r="BB44" s="769"/>
      <c r="BC44" s="15"/>
      <c r="BD44" s="769"/>
      <c r="BE44" s="15"/>
      <c r="BF44" s="769"/>
      <c r="BG44" s="15"/>
      <c r="BH44" s="769"/>
      <c r="BI44" s="15"/>
      <c r="BJ44" s="769"/>
      <c r="BK44" s="15"/>
      <c r="BL44" s="769"/>
      <c r="BM44" s="15"/>
      <c r="BN44" s="769"/>
      <c r="BO44" s="15"/>
      <c r="BP44" s="769"/>
      <c r="BQ44" s="15"/>
      <c r="BR44" s="769"/>
      <c r="BS44" s="15"/>
      <c r="BT44" s="769"/>
      <c r="BU44" s="15"/>
      <c r="BV44" s="770"/>
      <c r="BW44" s="15"/>
      <c r="BX44" s="770"/>
      <c r="BY44" s="15"/>
      <c r="BZ44" s="770"/>
      <c r="CA44" s="15"/>
      <c r="CB44" s="770"/>
      <c r="CC44" s="15"/>
      <c r="CD44" s="770"/>
      <c r="CE44" s="15"/>
      <c r="CF44" s="770"/>
      <c r="CG44" s="15"/>
      <c r="CH44" s="770"/>
      <c r="CI44" s="15"/>
      <c r="CJ44" s="770"/>
      <c r="CK44" s="15"/>
      <c r="CL44" s="770"/>
      <c r="CM44" s="15"/>
      <c r="CN44" s="770"/>
      <c r="CO44" s="15"/>
      <c r="CP44" s="770"/>
      <c r="CQ44" s="15"/>
      <c r="CR44" s="770"/>
      <c r="CS44" s="15"/>
      <c r="CT44" s="770"/>
      <c r="CU44" s="15"/>
      <c r="CV44" s="770"/>
      <c r="CW44" s="15"/>
      <c r="CX44" s="770"/>
      <c r="CY44" s="15"/>
      <c r="CZ44" s="770"/>
      <c r="DA44" s="15"/>
      <c r="DB44" s="770"/>
      <c r="DC44" s="15"/>
      <c r="DD44" s="770"/>
      <c r="DE44" s="15"/>
      <c r="DF44" s="770"/>
      <c r="DG44" s="15"/>
      <c r="DH44" s="770"/>
      <c r="DI44" s="15"/>
      <c r="DJ44" s="770"/>
      <c r="DK44" s="15"/>
      <c r="DL44" s="770"/>
      <c r="DM44" s="15"/>
      <c r="DN44" s="770"/>
      <c r="DO44" s="15"/>
      <c r="DP44" s="770"/>
      <c r="DQ44" s="15"/>
      <c r="DR44" s="770"/>
      <c r="DS44" s="15"/>
      <c r="DT44" s="770"/>
      <c r="DU44" s="15">
        <f t="shared" si="3"/>
        <v>0</v>
      </c>
      <c r="DV44" s="23"/>
      <c r="DW44" s="15">
        <f t="shared" si="4"/>
        <v>0</v>
      </c>
      <c r="DX44" s="23"/>
      <c r="DY44" s="15">
        <f t="shared" si="5"/>
        <v>0</v>
      </c>
    </row>
    <row r="45" spans="1:135" s="245" customFormat="1" ht="21" customHeight="1">
      <c r="A45" s="15"/>
      <c r="B45" s="15"/>
      <c r="C45" s="38" t="s">
        <v>21</v>
      </c>
      <c r="D45" s="740" t="s">
        <v>2432</v>
      </c>
      <c r="E45" s="741">
        <v>11866</v>
      </c>
      <c r="F45" s="896">
        <v>45778</v>
      </c>
      <c r="G45" s="788">
        <v>0</v>
      </c>
      <c r="H45" s="744" t="s">
        <v>2321</v>
      </c>
      <c r="I45" s="745"/>
      <c r="J45" s="934" t="s">
        <v>2435</v>
      </c>
      <c r="K45" s="935" t="s">
        <v>2433</v>
      </c>
      <c r="L45" s="16">
        <v>0</v>
      </c>
      <c r="M45" s="255">
        <v>0</v>
      </c>
      <c r="N45" s="16">
        <v>0</v>
      </c>
      <c r="O45" s="255">
        <v>0</v>
      </c>
      <c r="P45" s="16">
        <v>0</v>
      </c>
      <c r="Q45" s="255">
        <v>0</v>
      </c>
      <c r="R45" s="16">
        <v>0</v>
      </c>
      <c r="S45" s="1114">
        <v>0</v>
      </c>
      <c r="T45" s="1114">
        <v>0</v>
      </c>
      <c r="U45" s="15"/>
      <c r="V45" s="769"/>
      <c r="W45" s="15"/>
      <c r="X45" s="769"/>
      <c r="Y45" s="15"/>
      <c r="Z45" s="769"/>
      <c r="AA45" s="15"/>
      <c r="AB45" s="769"/>
      <c r="AC45" s="15"/>
      <c r="AD45" s="769"/>
      <c r="AE45" s="15"/>
      <c r="AF45" s="769"/>
      <c r="AG45" s="15"/>
      <c r="AH45" s="769"/>
      <c r="AI45" s="15"/>
      <c r="AJ45" s="769"/>
      <c r="AK45" s="15"/>
      <c r="AL45" s="769"/>
      <c r="AM45" s="15"/>
      <c r="AN45" s="769"/>
      <c r="AO45" s="15"/>
      <c r="AP45" s="769"/>
      <c r="AQ45" s="15"/>
      <c r="AR45" s="769"/>
      <c r="AS45" s="15"/>
      <c r="AT45" s="769"/>
      <c r="AU45" s="15"/>
      <c r="AV45" s="769"/>
      <c r="AW45" s="15"/>
      <c r="AX45" s="769"/>
      <c r="AY45" s="15"/>
      <c r="AZ45" s="769"/>
      <c r="BA45" s="15"/>
      <c r="BB45" s="769"/>
      <c r="BC45" s="15"/>
      <c r="BD45" s="769"/>
      <c r="BE45" s="15"/>
      <c r="BF45" s="769"/>
      <c r="BG45" s="15"/>
      <c r="BH45" s="769"/>
      <c r="BI45" s="15"/>
      <c r="BJ45" s="769"/>
      <c r="BK45" s="15"/>
      <c r="BL45" s="769"/>
      <c r="BM45" s="15"/>
      <c r="BN45" s="769"/>
      <c r="BO45" s="15"/>
      <c r="BP45" s="769"/>
      <c r="BQ45" s="15"/>
      <c r="BR45" s="769"/>
      <c r="BS45" s="15"/>
      <c r="BT45" s="769"/>
      <c r="BU45" s="15"/>
      <c r="BV45" s="770"/>
      <c r="BW45" s="15"/>
      <c r="BX45" s="770"/>
      <c r="BY45" s="15"/>
      <c r="BZ45" s="770"/>
      <c r="CA45" s="15"/>
      <c r="CB45" s="770"/>
      <c r="CC45" s="15"/>
      <c r="CD45" s="770"/>
      <c r="CE45" s="15"/>
      <c r="CF45" s="770"/>
      <c r="CG45" s="15"/>
      <c r="CH45" s="770"/>
      <c r="CI45" s="15"/>
      <c r="CJ45" s="770"/>
      <c r="CK45" s="15"/>
      <c r="CL45" s="770"/>
      <c r="CM45" s="15"/>
      <c r="CN45" s="770"/>
      <c r="CO45" s="15"/>
      <c r="CP45" s="770"/>
      <c r="CQ45" s="15"/>
      <c r="CR45" s="770"/>
      <c r="CS45" s="15"/>
      <c r="CT45" s="770"/>
      <c r="CU45" s="15"/>
      <c r="CV45" s="770"/>
      <c r="CW45" s="15"/>
      <c r="CX45" s="770"/>
      <c r="CY45" s="15"/>
      <c r="CZ45" s="770"/>
      <c r="DA45" s="15"/>
      <c r="DB45" s="770"/>
      <c r="DC45" s="15"/>
      <c r="DD45" s="770"/>
      <c r="DE45" s="15"/>
      <c r="DF45" s="770"/>
      <c r="DG45" s="15"/>
      <c r="DH45" s="770"/>
      <c r="DI45" s="15"/>
      <c r="DJ45" s="770"/>
      <c r="DK45" s="15"/>
      <c r="DL45" s="770"/>
      <c r="DM45" s="15"/>
      <c r="DN45" s="770"/>
      <c r="DO45" s="15"/>
      <c r="DP45" s="770"/>
      <c r="DQ45" s="15"/>
      <c r="DR45" s="770"/>
      <c r="DS45" s="15"/>
      <c r="DT45" s="770"/>
      <c r="DU45" s="15">
        <f t="shared" ref="DU45" si="6">COUNT(V45,X45,Z45,AB45,AD45,AF45,AH45,AJ45,AL45,AN45,AP45,AR45,AT45,AV45,AX45,AZ45,BB45,BD45,BF45,BH45,BJ45,BL45,BN45,BP45,BR45,BT45)</f>
        <v>0</v>
      </c>
      <c r="DV45" s="23"/>
      <c r="DW45" s="15">
        <f t="shared" ref="DW45" si="7">COUNT(BV45,BX45,BZ45,CB45,CD45,CF45,CH45,CJ45,CL45,CN45,CP45,CR45,CT45,CV45,CX45,CZ45,DB45,DD45,DF45,DH45,DJ45,DL45,DN45,DP45,DR45,DT45)</f>
        <v>0</v>
      </c>
      <c r="DX45" s="23"/>
      <c r="DY45" s="15">
        <f t="shared" ref="DY45" si="8">SUM(DU45,DW45)</f>
        <v>0</v>
      </c>
    </row>
    <row r="46" spans="1:135" s="245" customFormat="1" ht="21" customHeight="1">
      <c r="A46" s="15"/>
      <c r="B46" s="15"/>
      <c r="C46" s="38" t="s">
        <v>23</v>
      </c>
      <c r="D46" s="1226" t="s">
        <v>2519</v>
      </c>
      <c r="E46" s="1225">
        <v>11932</v>
      </c>
      <c r="F46" s="1209">
        <v>40610</v>
      </c>
      <c r="G46" s="788">
        <v>0</v>
      </c>
      <c r="H46" s="1211" t="s">
        <v>2321</v>
      </c>
      <c r="I46" s="1223">
        <v>41696</v>
      </c>
      <c r="J46" s="1212" t="s">
        <v>2515</v>
      </c>
      <c r="K46" s="1213" t="s">
        <v>2516</v>
      </c>
      <c r="L46" s="16">
        <v>0</v>
      </c>
      <c r="M46" s="255">
        <v>0</v>
      </c>
      <c r="N46" s="16">
        <v>0</v>
      </c>
      <c r="O46" s="255">
        <v>0</v>
      </c>
      <c r="P46" s="16">
        <v>0</v>
      </c>
      <c r="Q46" s="255">
        <v>0</v>
      </c>
      <c r="R46" s="16">
        <v>0</v>
      </c>
      <c r="S46" s="1114">
        <v>0</v>
      </c>
      <c r="T46" s="1114">
        <v>0</v>
      </c>
      <c r="U46" s="15"/>
      <c r="V46" s="769"/>
      <c r="W46" s="15"/>
      <c r="X46" s="769"/>
      <c r="Y46" s="15"/>
      <c r="Z46" s="769"/>
      <c r="AA46" s="15"/>
      <c r="AB46" s="769"/>
      <c r="AC46" s="15"/>
      <c r="AD46" s="769"/>
      <c r="AE46" s="15"/>
      <c r="AF46" s="769"/>
      <c r="AG46" s="15"/>
      <c r="AH46" s="769"/>
      <c r="AI46" s="15"/>
      <c r="AJ46" s="769"/>
      <c r="AK46" s="15"/>
      <c r="AL46" s="769"/>
      <c r="AM46" s="15"/>
      <c r="AN46" s="769"/>
      <c r="AO46" s="15"/>
      <c r="AP46" s="769"/>
      <c r="AQ46" s="15"/>
      <c r="AR46" s="769"/>
      <c r="AS46" s="15"/>
      <c r="AT46" s="769"/>
      <c r="AU46" s="15"/>
      <c r="AV46" s="769"/>
      <c r="AW46" s="15"/>
      <c r="AX46" s="769"/>
      <c r="AY46" s="15"/>
      <c r="AZ46" s="769"/>
      <c r="BA46" s="15"/>
      <c r="BB46" s="769"/>
      <c r="BC46" s="15"/>
      <c r="BD46" s="769"/>
      <c r="BE46" s="15"/>
      <c r="BF46" s="769"/>
      <c r="BG46" s="15"/>
      <c r="BH46" s="769"/>
      <c r="BI46" s="15"/>
      <c r="BJ46" s="769"/>
      <c r="BK46" s="15"/>
      <c r="BL46" s="769"/>
      <c r="BM46" s="15"/>
      <c r="BN46" s="769"/>
      <c r="BO46" s="15"/>
      <c r="BP46" s="769"/>
      <c r="BQ46" s="15"/>
      <c r="BR46" s="769"/>
      <c r="BS46" s="15"/>
      <c r="BT46" s="769"/>
      <c r="BU46" s="15"/>
      <c r="BV46" s="770"/>
      <c r="BW46" s="15"/>
      <c r="BX46" s="770"/>
      <c r="BY46" s="15"/>
      <c r="BZ46" s="770"/>
      <c r="CA46" s="15"/>
      <c r="CB46" s="770"/>
      <c r="CC46" s="15"/>
      <c r="CD46" s="770"/>
      <c r="CE46" s="15"/>
      <c r="CF46" s="770"/>
      <c r="CG46" s="15"/>
      <c r="CH46" s="770"/>
      <c r="CI46" s="15"/>
      <c r="CJ46" s="770"/>
      <c r="CK46" s="15"/>
      <c r="CL46" s="770"/>
      <c r="CM46" s="15"/>
      <c r="CN46" s="770"/>
      <c r="CO46" s="15"/>
      <c r="CP46" s="770"/>
      <c r="CQ46" s="15"/>
      <c r="CR46" s="770"/>
      <c r="CS46" s="15"/>
      <c r="CT46" s="770"/>
      <c r="CU46" s="15"/>
      <c r="CV46" s="770"/>
      <c r="CW46" s="15"/>
      <c r="CX46" s="770"/>
      <c r="CY46" s="15"/>
      <c r="CZ46" s="770"/>
      <c r="DA46" s="15"/>
      <c r="DB46" s="770"/>
      <c r="DC46" s="15"/>
      <c r="DD46" s="770"/>
      <c r="DE46" s="15"/>
      <c r="DF46" s="770"/>
      <c r="DG46" s="15"/>
      <c r="DH46" s="770"/>
      <c r="DI46" s="15"/>
      <c r="DJ46" s="770"/>
      <c r="DK46" s="15"/>
      <c r="DL46" s="770"/>
      <c r="DM46" s="15"/>
      <c r="DN46" s="770"/>
      <c r="DO46" s="15"/>
      <c r="DP46" s="770"/>
      <c r="DQ46" s="15"/>
      <c r="DR46" s="770"/>
      <c r="DS46" s="15"/>
      <c r="DT46" s="770"/>
      <c r="DU46" s="15">
        <f t="shared" si="3"/>
        <v>0</v>
      </c>
      <c r="DV46" s="23"/>
      <c r="DW46" s="15">
        <f t="shared" si="4"/>
        <v>0</v>
      </c>
      <c r="DX46" s="23"/>
      <c r="DY46" s="15">
        <f t="shared" si="5"/>
        <v>0</v>
      </c>
    </row>
    <row r="47" spans="1:135" s="156" customFormat="1" ht="33.75" customHeight="1">
      <c r="A47" s="58"/>
      <c r="B47" s="58"/>
      <c r="C47" s="58"/>
      <c r="D47" s="218"/>
      <c r="E47" s="487"/>
      <c r="F47" s="462"/>
      <c r="G47" s="538"/>
      <c r="H47" s="35"/>
      <c r="I47" s="35"/>
      <c r="J47" s="4"/>
      <c r="K47" s="35"/>
      <c r="L47" s="271"/>
      <c r="M47" s="271"/>
      <c r="N47" s="271"/>
      <c r="O47" s="271"/>
      <c r="P47" s="271"/>
      <c r="Q47" s="271"/>
      <c r="R47" s="271"/>
      <c r="S47" s="271"/>
      <c r="T47" s="271"/>
      <c r="U47" s="325" t="s">
        <v>840</v>
      </c>
      <c r="V47" s="838"/>
      <c r="W47" s="327"/>
      <c r="X47" s="838"/>
      <c r="Y47" s="327"/>
      <c r="Z47" s="838"/>
      <c r="AA47" s="838"/>
      <c r="AB47" s="838"/>
      <c r="AC47" s="994" t="s">
        <v>1</v>
      </c>
      <c r="AD47" s="838"/>
      <c r="AE47" s="329"/>
      <c r="AF47" s="839"/>
      <c r="AG47" s="327"/>
      <c r="AH47" s="838"/>
      <c r="AI47" s="838"/>
      <c r="AJ47" s="838"/>
      <c r="AK47" s="994" t="s">
        <v>841</v>
      </c>
      <c r="AL47" s="838"/>
      <c r="AM47" s="327"/>
      <c r="AN47" s="838"/>
      <c r="AO47" s="327"/>
      <c r="AP47" s="838"/>
      <c r="AQ47" s="327"/>
      <c r="AR47" s="838"/>
      <c r="AS47" s="838"/>
      <c r="AT47" s="838"/>
      <c r="AU47" s="994" t="s">
        <v>842</v>
      </c>
      <c r="AV47" s="838"/>
      <c r="AW47" s="327"/>
      <c r="AX47" s="838"/>
      <c r="AY47" s="327"/>
      <c r="AZ47" s="838"/>
      <c r="BA47" s="838"/>
      <c r="BB47" s="838"/>
      <c r="BC47" s="994" t="s">
        <v>4</v>
      </c>
      <c r="BD47" s="838"/>
      <c r="BE47" s="329"/>
      <c r="BF47" s="839"/>
      <c r="BG47" s="329"/>
      <c r="BH47" s="839"/>
      <c r="BI47" s="838"/>
      <c r="BJ47" s="838"/>
      <c r="BK47" s="994" t="s">
        <v>5</v>
      </c>
      <c r="BL47" s="838"/>
      <c r="BM47" s="327"/>
      <c r="BN47" s="838"/>
      <c r="BO47" s="329"/>
      <c r="BP47" s="839"/>
      <c r="BQ47" s="327"/>
      <c r="BR47" s="838"/>
      <c r="BS47" s="838"/>
      <c r="BT47" s="838"/>
      <c r="BU47" s="994" t="s">
        <v>843</v>
      </c>
      <c r="BV47" s="838"/>
      <c r="BW47" s="327"/>
      <c r="BX47" s="838"/>
      <c r="BY47" s="327"/>
      <c r="BZ47" s="838"/>
      <c r="CA47" s="838"/>
      <c r="CB47" s="838"/>
      <c r="CC47" s="994" t="s">
        <v>287</v>
      </c>
      <c r="CD47" s="838"/>
      <c r="CE47" s="329"/>
      <c r="CF47" s="839"/>
      <c r="CG47" s="839"/>
      <c r="CH47" s="839"/>
      <c r="CI47" s="329"/>
      <c r="CJ47" s="839"/>
      <c r="CK47" s="839"/>
      <c r="CL47" s="839"/>
      <c r="CM47" s="994" t="s">
        <v>8</v>
      </c>
      <c r="CN47" s="838"/>
      <c r="CO47" s="327"/>
      <c r="CP47" s="838"/>
      <c r="CQ47" s="327"/>
      <c r="CR47" s="838"/>
      <c r="CS47" s="838"/>
      <c r="CT47" s="838"/>
      <c r="CU47" s="994" t="s">
        <v>288</v>
      </c>
      <c r="CV47" s="838"/>
      <c r="CW47" s="327"/>
      <c r="CX47" s="838"/>
      <c r="CY47" s="327"/>
      <c r="CZ47" s="838"/>
      <c r="DA47" s="838"/>
      <c r="DB47" s="838"/>
      <c r="DC47" s="994" t="s">
        <v>289</v>
      </c>
      <c r="DD47" s="838"/>
      <c r="DE47" s="329"/>
      <c r="DF47" s="839"/>
      <c r="DG47" s="327"/>
      <c r="DH47" s="838"/>
      <c r="DI47" s="838"/>
      <c r="DJ47" s="838"/>
      <c r="DK47" s="838"/>
      <c r="DL47" s="838"/>
      <c r="DM47" s="994" t="s">
        <v>10</v>
      </c>
      <c r="DN47" s="838"/>
      <c r="DO47" s="327"/>
      <c r="DP47" s="838"/>
      <c r="DQ47" s="327"/>
      <c r="DR47" s="838"/>
      <c r="DS47" s="838"/>
      <c r="DT47" s="1003"/>
      <c r="DU47" s="10"/>
      <c r="DV47" s="58"/>
      <c r="DW47" s="172"/>
      <c r="DX47" s="58"/>
      <c r="DY47" s="172"/>
    </row>
    <row r="48" spans="1:135" s="484" customFormat="1" ht="33.75" customHeight="1">
      <c r="A48" s="593" t="s">
        <v>301</v>
      </c>
      <c r="B48" s="593" t="s">
        <v>1601</v>
      </c>
      <c r="C48" s="504" t="s">
        <v>12</v>
      </c>
      <c r="D48" s="593" t="s">
        <v>266</v>
      </c>
      <c r="E48" s="591" t="s">
        <v>1665</v>
      </c>
      <c r="F48" s="594" t="s">
        <v>14</v>
      </c>
      <c r="G48" s="591"/>
      <c r="H48" s="594" t="s">
        <v>1611</v>
      </c>
      <c r="I48" s="594" t="s">
        <v>1612</v>
      </c>
      <c r="J48" s="591" t="s">
        <v>299</v>
      </c>
      <c r="K48" s="594" t="s">
        <v>298</v>
      </c>
      <c r="L48" s="480" t="s">
        <v>1353</v>
      </c>
      <c r="M48" s="482" t="s">
        <v>1551</v>
      </c>
      <c r="N48" s="480" t="s">
        <v>1552</v>
      </c>
      <c r="O48" s="482" t="s">
        <v>1760</v>
      </c>
      <c r="P48" s="480" t="s">
        <v>1761</v>
      </c>
      <c r="Q48" s="482" t="s">
        <v>2276</v>
      </c>
      <c r="R48" s="480" t="s">
        <v>2277</v>
      </c>
      <c r="S48" s="1113" t="s">
        <v>2481</v>
      </c>
      <c r="T48" s="1113" t="s">
        <v>2482</v>
      </c>
      <c r="U48" s="472">
        <v>5</v>
      </c>
      <c r="V48" s="850" t="s">
        <v>1601</v>
      </c>
      <c r="W48" s="472">
        <v>12</v>
      </c>
      <c r="X48" s="850" t="s">
        <v>1601</v>
      </c>
      <c r="Y48" s="472">
        <v>19</v>
      </c>
      <c r="Z48" s="850" t="s">
        <v>1601</v>
      </c>
      <c r="AA48" s="472">
        <v>26</v>
      </c>
      <c r="AB48" s="850" t="s">
        <v>1601</v>
      </c>
      <c r="AC48" s="472">
        <v>2</v>
      </c>
      <c r="AD48" s="850" t="s">
        <v>1601</v>
      </c>
      <c r="AE48" s="472">
        <v>9</v>
      </c>
      <c r="AF48" s="850" t="s">
        <v>1601</v>
      </c>
      <c r="AG48" s="472">
        <v>16</v>
      </c>
      <c r="AH48" s="850" t="s">
        <v>1601</v>
      </c>
      <c r="AI48" s="472">
        <v>23</v>
      </c>
      <c r="AJ48" s="850" t="s">
        <v>1601</v>
      </c>
      <c r="AK48" s="472">
        <v>2</v>
      </c>
      <c r="AL48" s="850" t="s">
        <v>1601</v>
      </c>
      <c r="AM48" s="472">
        <v>9</v>
      </c>
      <c r="AN48" s="850" t="s">
        <v>1601</v>
      </c>
      <c r="AO48" s="472">
        <v>16</v>
      </c>
      <c r="AP48" s="850" t="s">
        <v>1601</v>
      </c>
      <c r="AQ48" s="472">
        <v>23</v>
      </c>
      <c r="AR48" s="850" t="s">
        <v>1601</v>
      </c>
      <c r="AS48" s="472">
        <v>30</v>
      </c>
      <c r="AT48" s="850" t="s">
        <v>1601</v>
      </c>
      <c r="AU48" s="1032">
        <v>6</v>
      </c>
      <c r="AV48" s="1004" t="s">
        <v>1601</v>
      </c>
      <c r="AW48" s="472">
        <v>13</v>
      </c>
      <c r="AX48" s="850" t="s">
        <v>1601</v>
      </c>
      <c r="AY48" s="472">
        <v>20</v>
      </c>
      <c r="AZ48" s="850" t="s">
        <v>1601</v>
      </c>
      <c r="BA48" s="472">
        <v>27</v>
      </c>
      <c r="BB48" s="850" t="s">
        <v>1601</v>
      </c>
      <c r="BC48" s="472">
        <v>4</v>
      </c>
      <c r="BD48" s="850" t="s">
        <v>1601</v>
      </c>
      <c r="BE48" s="472">
        <v>11</v>
      </c>
      <c r="BF48" s="850" t="s">
        <v>1601</v>
      </c>
      <c r="BG48" s="472">
        <v>18</v>
      </c>
      <c r="BH48" s="850" t="s">
        <v>1601</v>
      </c>
      <c r="BI48" s="472">
        <v>25</v>
      </c>
      <c r="BJ48" s="850" t="s">
        <v>1601</v>
      </c>
      <c r="BK48" s="472">
        <v>1</v>
      </c>
      <c r="BL48" s="850" t="s">
        <v>1601</v>
      </c>
      <c r="BM48" s="472">
        <v>8</v>
      </c>
      <c r="BN48" s="850" t="s">
        <v>1601</v>
      </c>
      <c r="BO48" s="472">
        <v>15</v>
      </c>
      <c r="BP48" s="850" t="s">
        <v>1601</v>
      </c>
      <c r="BQ48" s="472">
        <v>22</v>
      </c>
      <c r="BR48" s="850" t="s">
        <v>1601</v>
      </c>
      <c r="BS48" s="472">
        <v>29</v>
      </c>
      <c r="BT48" s="850" t="s">
        <v>1601</v>
      </c>
      <c r="BU48" s="472">
        <v>6</v>
      </c>
      <c r="BV48" s="850" t="s">
        <v>1601</v>
      </c>
      <c r="BW48" s="472">
        <v>13</v>
      </c>
      <c r="BX48" s="850" t="s">
        <v>1601</v>
      </c>
      <c r="BY48" s="472">
        <v>20</v>
      </c>
      <c r="BZ48" s="850" t="s">
        <v>1601</v>
      </c>
      <c r="CA48" s="472">
        <v>27</v>
      </c>
      <c r="CB48" s="850" t="s">
        <v>1601</v>
      </c>
      <c r="CC48" s="472">
        <v>3</v>
      </c>
      <c r="CD48" s="850" t="s">
        <v>1601</v>
      </c>
      <c r="CE48" s="472">
        <v>10</v>
      </c>
      <c r="CF48" s="850" t="s">
        <v>1601</v>
      </c>
      <c r="CG48" s="472">
        <v>17</v>
      </c>
      <c r="CH48" s="850" t="s">
        <v>1601</v>
      </c>
      <c r="CI48" s="472">
        <v>24</v>
      </c>
      <c r="CJ48" s="850" t="s">
        <v>1601</v>
      </c>
      <c r="CK48" s="472">
        <v>31</v>
      </c>
      <c r="CL48" s="850" t="s">
        <v>1601</v>
      </c>
      <c r="CM48" s="472">
        <v>7</v>
      </c>
      <c r="CN48" s="850" t="s">
        <v>1601</v>
      </c>
      <c r="CO48" s="472">
        <v>14</v>
      </c>
      <c r="CP48" s="850" t="s">
        <v>1601</v>
      </c>
      <c r="CQ48" s="472">
        <v>21</v>
      </c>
      <c r="CR48" s="850" t="s">
        <v>1601</v>
      </c>
      <c r="CS48" s="472">
        <v>28</v>
      </c>
      <c r="CT48" s="850" t="s">
        <v>1601</v>
      </c>
      <c r="CU48" s="472">
        <v>5</v>
      </c>
      <c r="CV48" s="850" t="s">
        <v>1601</v>
      </c>
      <c r="CW48" s="472">
        <v>12</v>
      </c>
      <c r="CX48" s="850" t="s">
        <v>1601</v>
      </c>
      <c r="CY48" s="472">
        <v>19</v>
      </c>
      <c r="CZ48" s="850" t="s">
        <v>1601</v>
      </c>
      <c r="DA48" s="472">
        <v>26</v>
      </c>
      <c r="DB48" s="850" t="s">
        <v>1601</v>
      </c>
      <c r="DC48" s="472">
        <v>2</v>
      </c>
      <c r="DD48" s="850" t="s">
        <v>1601</v>
      </c>
      <c r="DE48" s="472">
        <v>9</v>
      </c>
      <c r="DF48" s="850" t="s">
        <v>1601</v>
      </c>
      <c r="DG48" s="472">
        <v>16</v>
      </c>
      <c r="DH48" s="850" t="s">
        <v>1601</v>
      </c>
      <c r="DI48" s="472">
        <v>23</v>
      </c>
      <c r="DJ48" s="850" t="s">
        <v>1601</v>
      </c>
      <c r="DK48" s="472">
        <v>30</v>
      </c>
      <c r="DL48" s="850" t="s">
        <v>1601</v>
      </c>
      <c r="DM48" s="472">
        <v>7</v>
      </c>
      <c r="DN48" s="850" t="s">
        <v>1601</v>
      </c>
      <c r="DO48" s="472">
        <v>14</v>
      </c>
      <c r="DP48" s="850" t="s">
        <v>1601</v>
      </c>
      <c r="DQ48" s="472">
        <v>21</v>
      </c>
      <c r="DR48" s="850" t="s">
        <v>1601</v>
      </c>
      <c r="DS48" s="472">
        <v>28</v>
      </c>
      <c r="DT48" s="850" t="s">
        <v>1601</v>
      </c>
      <c r="DU48" s="473" t="s">
        <v>876</v>
      </c>
      <c r="DV48" s="474"/>
      <c r="DW48" s="473" t="s">
        <v>877</v>
      </c>
      <c r="DX48" s="173"/>
      <c r="DY48" s="473" t="s">
        <v>1668</v>
      </c>
    </row>
    <row r="49" spans="1:135" s="156" customFormat="1" ht="21" customHeight="1">
      <c r="A49" s="276"/>
      <c r="B49" s="276"/>
      <c r="C49" s="294" t="s">
        <v>16</v>
      </c>
      <c r="D49" s="559" t="s">
        <v>1636</v>
      </c>
      <c r="E49" s="477">
        <v>263</v>
      </c>
      <c r="F49" s="457">
        <v>38610</v>
      </c>
      <c r="G49" s="788">
        <v>153</v>
      </c>
      <c r="H49" s="153">
        <v>2019</v>
      </c>
      <c r="I49" s="26">
        <v>38637</v>
      </c>
      <c r="J49" s="431" t="s">
        <v>808</v>
      </c>
      <c r="K49" s="385" t="s">
        <v>1647</v>
      </c>
      <c r="L49" s="16">
        <v>86</v>
      </c>
      <c r="M49" s="255">
        <v>22</v>
      </c>
      <c r="N49" s="16">
        <v>108</v>
      </c>
      <c r="O49" s="255">
        <v>21</v>
      </c>
      <c r="P49" s="16">
        <v>129</v>
      </c>
      <c r="Q49" s="255">
        <v>15</v>
      </c>
      <c r="R49" s="16">
        <v>144</v>
      </c>
      <c r="S49" s="1114">
        <v>9</v>
      </c>
      <c r="T49" s="1114">
        <v>153</v>
      </c>
      <c r="U49" s="15"/>
      <c r="V49" s="769"/>
      <c r="W49" s="15"/>
      <c r="X49" s="769"/>
      <c r="Y49" s="15"/>
      <c r="Z49" s="769"/>
      <c r="AA49" s="15"/>
      <c r="AB49" s="769"/>
      <c r="AC49" s="15"/>
      <c r="AD49" s="769"/>
      <c r="AE49" s="15"/>
      <c r="AF49" s="769"/>
      <c r="AG49" s="15"/>
      <c r="AH49" s="769"/>
      <c r="AI49" s="15"/>
      <c r="AJ49" s="769"/>
      <c r="AK49" s="15"/>
      <c r="AL49" s="769"/>
      <c r="AM49" s="15"/>
      <c r="AN49" s="769"/>
      <c r="AO49" s="15"/>
      <c r="AP49" s="769"/>
      <c r="AQ49" s="15"/>
      <c r="AR49" s="769"/>
      <c r="AS49" s="15"/>
      <c r="AT49" s="769"/>
      <c r="AU49" s="15"/>
      <c r="AV49" s="769"/>
      <c r="AW49" s="15"/>
      <c r="AX49" s="769"/>
      <c r="AY49" s="15">
        <v>9</v>
      </c>
      <c r="AZ49" s="769">
        <v>15</v>
      </c>
      <c r="BA49" s="15">
        <v>9</v>
      </c>
      <c r="BB49" s="769">
        <v>15</v>
      </c>
      <c r="BC49" s="15"/>
      <c r="BD49" s="769"/>
      <c r="BE49" s="15">
        <v>9</v>
      </c>
      <c r="BF49" s="769">
        <v>15</v>
      </c>
      <c r="BG49" s="15"/>
      <c r="BH49" s="769"/>
      <c r="BI49" s="15">
        <v>9</v>
      </c>
      <c r="BJ49" s="769">
        <v>15</v>
      </c>
      <c r="BK49" s="15">
        <v>9</v>
      </c>
      <c r="BL49" s="769">
        <v>15</v>
      </c>
      <c r="BM49" s="15">
        <v>9</v>
      </c>
      <c r="BN49" s="769">
        <v>15</v>
      </c>
      <c r="BO49" s="15">
        <v>9</v>
      </c>
      <c r="BP49" s="769">
        <v>15</v>
      </c>
      <c r="BQ49" s="15">
        <v>9</v>
      </c>
      <c r="BR49" s="769">
        <v>15</v>
      </c>
      <c r="BS49" s="15">
        <v>9</v>
      </c>
      <c r="BT49" s="769">
        <v>15</v>
      </c>
      <c r="BU49" s="15">
        <v>9</v>
      </c>
      <c r="BV49" s="770">
        <v>15</v>
      </c>
      <c r="BW49" s="15">
        <v>9</v>
      </c>
      <c r="BX49" s="770">
        <v>15</v>
      </c>
      <c r="BY49" s="15"/>
      <c r="BZ49" s="770"/>
      <c r="CA49" s="15">
        <v>9</v>
      </c>
      <c r="CB49" s="770">
        <v>15</v>
      </c>
      <c r="CC49" s="15">
        <v>9</v>
      </c>
      <c r="CD49" s="770">
        <v>15</v>
      </c>
      <c r="CE49" s="15"/>
      <c r="CF49" s="770"/>
      <c r="CG49" s="15"/>
      <c r="CH49" s="770"/>
      <c r="CI49" s="15"/>
      <c r="CJ49" s="770"/>
      <c r="CK49" s="15"/>
      <c r="CL49" s="770"/>
      <c r="CM49" s="15"/>
      <c r="CN49" s="770"/>
      <c r="CO49" s="15"/>
      <c r="CP49" s="770"/>
      <c r="CQ49" s="15"/>
      <c r="CR49" s="770"/>
      <c r="CS49" s="15"/>
      <c r="CT49" s="770"/>
      <c r="CU49" s="15"/>
      <c r="CV49" s="770"/>
      <c r="CW49" s="15"/>
      <c r="CX49" s="770"/>
      <c r="CY49" s="15"/>
      <c r="CZ49" s="770"/>
      <c r="DA49" s="15"/>
      <c r="DB49" s="770"/>
      <c r="DC49" s="15"/>
      <c r="DD49" s="770"/>
      <c r="DE49" s="15"/>
      <c r="DF49" s="770"/>
      <c r="DG49" s="15"/>
      <c r="DH49" s="770"/>
      <c r="DI49" s="15"/>
      <c r="DJ49" s="770"/>
      <c r="DK49" s="15"/>
      <c r="DL49" s="770"/>
      <c r="DM49" s="15"/>
      <c r="DN49" s="770"/>
      <c r="DO49" s="15"/>
      <c r="DP49" s="770"/>
      <c r="DQ49" s="15"/>
      <c r="DR49" s="770"/>
      <c r="DS49" s="15"/>
      <c r="DT49" s="770"/>
      <c r="DU49" s="15">
        <f t="shared" ref="DU49" si="9">COUNT(V49,X49,Z49,AB49,AD49,AF49,AH49,AJ49,AL49,AN49,AP49,AR49,AT49,AV49,AX49,AZ49,BB49,BD49,BF49,BH49,BJ49,BL49,BN49,BP49,BR49,BT49)</f>
        <v>9</v>
      </c>
      <c r="DV49" s="23"/>
      <c r="DW49" s="15">
        <f t="shared" ref="DW49" si="10">COUNT(BV49,BX49,BZ49,CB49,CD49,CF49,CH49,CJ49,CL49,CN49,CP49,CR49,CT49,CV49,CX49,CZ49,DB49,DD49,DF49,DH49,DJ49,DL49,DN49,DP49,DR49,DT49)</f>
        <v>4</v>
      </c>
      <c r="DX49" s="23"/>
      <c r="DY49" s="15">
        <f t="shared" ref="DY49" si="11">SUM(DU49,DW49)</f>
        <v>13</v>
      </c>
    </row>
    <row r="50" spans="1:135" ht="16.5" customHeight="1"/>
    <row r="51" spans="1:135" ht="16.5" customHeight="1"/>
    <row r="52" spans="1:135" ht="16.5" customHeight="1"/>
    <row r="53" spans="1:135" ht="16.5" hidden="1" customHeight="1"/>
    <row r="54" spans="1:135" s="50" customFormat="1" ht="54" hidden="1" customHeight="1">
      <c r="D54" s="49" t="s">
        <v>2504</v>
      </c>
      <c r="E54" s="184"/>
      <c r="F54" s="465"/>
      <c r="H54" s="257"/>
      <c r="I54" s="35"/>
      <c r="J54" s="585"/>
      <c r="K54" s="257"/>
      <c r="U54" s="49"/>
      <c r="W54" s="49"/>
      <c r="Y54" s="49"/>
      <c r="AA54" s="49"/>
      <c r="AC54" s="49"/>
      <c r="AE54" s="49"/>
      <c r="AG54" s="49"/>
      <c r="AI54" s="49"/>
      <c r="AK54" s="49"/>
      <c r="AM54" s="49"/>
      <c r="AO54" s="49"/>
      <c r="AQ54" s="49"/>
      <c r="AS54" s="49"/>
      <c r="AU54" s="49"/>
      <c r="AW54" s="49"/>
      <c r="AY54" s="49"/>
      <c r="BA54" s="49"/>
      <c r="BC54" s="49"/>
      <c r="BE54" s="49"/>
      <c r="BG54" s="49"/>
      <c r="BI54" s="49"/>
      <c r="BK54" s="49"/>
      <c r="BM54" s="49"/>
      <c r="BO54" s="49"/>
      <c r="BQ54" s="49"/>
      <c r="BS54" s="49"/>
      <c r="BU54" s="49"/>
      <c r="BW54" s="49"/>
      <c r="BY54" s="49"/>
      <c r="CA54" s="49"/>
      <c r="CC54" s="49"/>
      <c r="CE54" s="49"/>
      <c r="CG54" s="49"/>
      <c r="CI54" s="49"/>
      <c r="CK54" s="49"/>
      <c r="CM54" s="49"/>
      <c r="CO54" s="49"/>
      <c r="CQ54" s="49"/>
      <c r="CS54" s="49"/>
      <c r="CU54" s="49"/>
      <c r="CW54" s="49"/>
      <c r="CY54" s="49"/>
      <c r="DA54" s="49"/>
      <c r="DC54" s="49"/>
      <c r="DE54" s="49"/>
      <c r="DG54" s="49"/>
      <c r="DI54" s="49"/>
      <c r="DK54" s="49"/>
      <c r="DM54" s="49"/>
      <c r="DO54" s="49"/>
      <c r="DQ54" s="49"/>
      <c r="DS54" s="49"/>
      <c r="DU54" s="254"/>
      <c r="DV54" s="254"/>
      <c r="DW54" s="254"/>
      <c r="DY54" s="254"/>
    </row>
    <row r="55" spans="1:135" s="25" customFormat="1" ht="15" hidden="1" customHeight="1">
      <c r="C55" s="58"/>
      <c r="D55" s="392"/>
      <c r="E55" s="154"/>
      <c r="F55" s="462"/>
      <c r="G55" s="790"/>
      <c r="H55" s="257"/>
      <c r="I55" s="35"/>
      <c r="J55" s="583"/>
      <c r="K55" s="257"/>
      <c r="L55" s="43"/>
      <c r="M55" s="43"/>
      <c r="N55" s="43"/>
      <c r="O55" s="43"/>
      <c r="P55" s="43"/>
      <c r="Q55" s="43"/>
      <c r="R55" s="43"/>
      <c r="S55" s="43"/>
      <c r="T55" s="43"/>
      <c r="U55" s="43"/>
      <c r="V55" s="44"/>
      <c r="W55" s="23"/>
      <c r="X55" s="44"/>
      <c r="Y55" s="23"/>
      <c r="Z55" s="44"/>
      <c r="AA55" s="23"/>
      <c r="AB55" s="44"/>
      <c r="AC55" s="23"/>
      <c r="AD55" s="44"/>
      <c r="AE55" s="23"/>
      <c r="AF55" s="44"/>
      <c r="AG55" s="23"/>
      <c r="AH55" s="44"/>
      <c r="AI55" s="23"/>
      <c r="AJ55" s="44"/>
      <c r="AK55" s="23"/>
      <c r="AL55" s="44"/>
      <c r="AM55" s="23"/>
      <c r="AN55" s="44"/>
      <c r="AO55" s="23"/>
      <c r="AP55" s="44"/>
      <c r="AQ55" s="23"/>
      <c r="AR55" s="44"/>
      <c r="AS55" s="23"/>
      <c r="AT55" s="44"/>
      <c r="AU55" s="23"/>
      <c r="AV55" s="44"/>
      <c r="AW55" s="23"/>
      <c r="AX55" s="44"/>
      <c r="AY55" s="23"/>
      <c r="AZ55" s="44"/>
      <c r="BA55" s="23"/>
      <c r="BB55" s="44"/>
      <c r="BC55" s="23"/>
      <c r="BD55" s="44"/>
      <c r="BE55" s="23"/>
      <c r="BF55" s="44"/>
      <c r="BG55" s="23"/>
      <c r="BH55" s="44"/>
      <c r="BI55" s="23"/>
      <c r="BJ55" s="44"/>
      <c r="BK55" s="23"/>
      <c r="BL55" s="44"/>
      <c r="BM55" s="23"/>
      <c r="BN55" s="44"/>
      <c r="BO55" s="23"/>
      <c r="BP55" s="44"/>
      <c r="BQ55" s="23"/>
      <c r="BR55" s="44"/>
      <c r="BS55" s="23"/>
      <c r="BT55" s="44"/>
      <c r="BU55" s="23"/>
      <c r="BV55" s="44"/>
      <c r="BW55" s="23"/>
      <c r="BX55" s="44"/>
      <c r="BY55" s="23"/>
      <c r="BZ55" s="44"/>
      <c r="CA55" s="23"/>
      <c r="CB55" s="44"/>
      <c r="CC55" s="23"/>
      <c r="CD55" s="44"/>
      <c r="CE55" s="23"/>
      <c r="CF55" s="44"/>
      <c r="CG55" s="23"/>
      <c r="CH55" s="44"/>
      <c r="CI55" s="23"/>
      <c r="CJ55" s="44"/>
      <c r="CK55" s="23"/>
      <c r="CL55" s="44"/>
      <c r="CM55" s="23"/>
      <c r="CN55" s="44"/>
      <c r="CO55" s="23"/>
      <c r="CP55" s="44"/>
      <c r="CQ55" s="23"/>
      <c r="CR55" s="44"/>
      <c r="CS55" s="23"/>
      <c r="CT55" s="44"/>
      <c r="CU55" s="23"/>
      <c r="CV55" s="44"/>
      <c r="CW55" s="23"/>
      <c r="CX55" s="44"/>
      <c r="CY55" s="23"/>
      <c r="CZ55" s="44"/>
      <c r="DA55" s="23"/>
      <c r="DB55" s="44"/>
      <c r="DC55" s="23"/>
      <c r="DD55" s="44"/>
      <c r="DE55" s="23"/>
      <c r="DF55" s="44"/>
      <c r="DG55" s="23"/>
      <c r="DH55" s="44"/>
      <c r="DI55" s="23"/>
      <c r="DJ55" s="44"/>
      <c r="DK55" s="23"/>
      <c r="DL55" s="44"/>
      <c r="DM55" s="23"/>
      <c r="DN55" s="44"/>
      <c r="DO55" s="23"/>
      <c r="DP55" s="44"/>
      <c r="DQ55" s="23"/>
      <c r="DR55" s="44"/>
      <c r="DS55" s="23"/>
      <c r="DT55" s="44"/>
      <c r="DU55" s="11"/>
      <c r="DV55" s="11"/>
      <c r="DW55" s="11"/>
      <c r="DY55" s="11"/>
    </row>
    <row r="56" spans="1:135" s="484" customFormat="1" ht="33.75" hidden="1" customHeight="1">
      <c r="A56" s="591" t="s">
        <v>301</v>
      </c>
      <c r="B56" s="591" t="s">
        <v>1601</v>
      </c>
      <c r="C56" s="592" t="s">
        <v>1699</v>
      </c>
      <c r="D56" s="593" t="s">
        <v>39</v>
      </c>
      <c r="E56" s="591" t="s">
        <v>1665</v>
      </c>
      <c r="F56" s="594" t="s">
        <v>14</v>
      </c>
      <c r="G56" s="591"/>
      <c r="H56" s="595" t="s">
        <v>1611</v>
      </c>
      <c r="I56" s="594" t="s">
        <v>1612</v>
      </c>
      <c r="J56" s="595" t="s">
        <v>299</v>
      </c>
      <c r="K56" s="594" t="s">
        <v>298</v>
      </c>
      <c r="L56" s="591" t="s">
        <v>1353</v>
      </c>
      <c r="M56" s="591" t="s">
        <v>1551</v>
      </c>
      <c r="N56" s="591" t="s">
        <v>1552</v>
      </c>
      <c r="O56" s="591" t="s">
        <v>1760</v>
      </c>
      <c r="P56" s="591" t="s">
        <v>1761</v>
      </c>
      <c r="Q56" s="591" t="s">
        <v>2276</v>
      </c>
      <c r="R56" s="591" t="s">
        <v>2277</v>
      </c>
      <c r="S56" s="1115" t="s">
        <v>876</v>
      </c>
      <c r="T56" s="1115"/>
      <c r="U56" s="861"/>
      <c r="V56" s="591"/>
      <c r="W56" s="861"/>
      <c r="X56" s="591"/>
      <c r="Y56" s="861"/>
      <c r="Z56" s="591"/>
      <c r="AA56" s="861"/>
      <c r="AB56" s="591"/>
      <c r="AC56" s="861"/>
      <c r="AD56" s="591"/>
      <c r="AE56" s="861"/>
      <c r="AF56" s="591"/>
      <c r="AG56" s="861"/>
      <c r="AH56" s="591"/>
      <c r="AI56" s="861"/>
      <c r="AJ56" s="591"/>
      <c r="AK56" s="861"/>
      <c r="AL56" s="591"/>
      <c r="AM56" s="861"/>
      <c r="AN56" s="591"/>
      <c r="AO56" s="861"/>
      <c r="AP56" s="591"/>
      <c r="AQ56" s="861"/>
      <c r="AR56" s="591"/>
      <c r="AS56" s="861"/>
      <c r="AT56" s="591"/>
      <c r="AU56" s="861"/>
      <c r="AV56" s="591"/>
      <c r="AW56" s="861"/>
      <c r="AX56" s="591"/>
      <c r="AY56" s="861"/>
      <c r="AZ56" s="591"/>
      <c r="BA56" s="861"/>
      <c r="BB56" s="591"/>
      <c r="BC56" s="861"/>
      <c r="BD56" s="591"/>
      <c r="BE56" s="861"/>
      <c r="BF56" s="591"/>
      <c r="BG56" s="861"/>
      <c r="BH56" s="591"/>
      <c r="BI56" s="861"/>
      <c r="BJ56" s="591"/>
      <c r="BK56" s="861"/>
      <c r="BL56" s="591"/>
      <c r="BM56" s="861"/>
      <c r="BN56" s="591"/>
      <c r="BO56" s="861"/>
      <c r="BP56" s="591"/>
      <c r="BQ56" s="861"/>
      <c r="BR56" s="591"/>
      <c r="BS56" s="861"/>
      <c r="BT56" s="591"/>
      <c r="BU56" s="861"/>
      <c r="BV56" s="591"/>
      <c r="BW56" s="861"/>
      <c r="BX56" s="591"/>
      <c r="BY56" s="861"/>
      <c r="BZ56" s="591"/>
      <c r="CA56" s="861"/>
      <c r="CB56" s="591"/>
      <c r="CC56" s="861"/>
      <c r="CD56" s="591"/>
      <c r="CE56" s="861"/>
      <c r="CF56" s="591"/>
      <c r="CG56" s="861"/>
      <c r="CH56" s="591"/>
      <c r="CI56" s="861"/>
      <c r="CJ56" s="591"/>
      <c r="CK56" s="861"/>
      <c r="CL56" s="591"/>
      <c r="CM56" s="861"/>
      <c r="CN56" s="591"/>
      <c r="CO56" s="861"/>
      <c r="CP56" s="591"/>
      <c r="CQ56" s="861"/>
      <c r="CR56" s="591"/>
      <c r="CS56" s="861"/>
      <c r="CT56" s="591"/>
      <c r="CU56" s="861"/>
      <c r="CV56" s="591"/>
      <c r="CW56" s="861"/>
      <c r="CX56" s="591"/>
      <c r="CY56" s="861"/>
      <c r="CZ56" s="591"/>
      <c r="DA56" s="861"/>
      <c r="DB56" s="591"/>
      <c r="DC56" s="861"/>
      <c r="DD56" s="591"/>
      <c r="DE56" s="861"/>
      <c r="DF56" s="591"/>
      <c r="DG56" s="861"/>
      <c r="DH56" s="591"/>
      <c r="DI56" s="861"/>
      <c r="DJ56" s="591"/>
      <c r="DK56" s="861"/>
      <c r="DL56" s="591"/>
      <c r="DM56" s="861"/>
      <c r="DN56" s="591"/>
      <c r="DO56" s="861"/>
      <c r="DP56" s="591"/>
      <c r="DQ56" s="861"/>
      <c r="DR56" s="591"/>
      <c r="DS56" s="861"/>
      <c r="DT56" s="591"/>
      <c r="DU56" s="473" t="s">
        <v>876</v>
      </c>
      <c r="DV56" s="474"/>
      <c r="DW56" s="473" t="s">
        <v>877</v>
      </c>
      <c r="DX56" s="173"/>
      <c r="DY56" s="473" t="s">
        <v>1668</v>
      </c>
    </row>
    <row r="57" spans="1:135" customFormat="1" ht="21" hidden="1" customHeight="1">
      <c r="A57" s="40"/>
      <c r="B57" s="40"/>
      <c r="C57" s="38" t="s">
        <v>33</v>
      </c>
      <c r="D57" s="556" t="s">
        <v>280</v>
      </c>
      <c r="E57" s="477">
        <v>9944</v>
      </c>
      <c r="F57" s="457">
        <v>38651</v>
      </c>
      <c r="G57" s="788">
        <v>0</v>
      </c>
      <c r="H57" s="319" t="s">
        <v>2321</v>
      </c>
      <c r="I57" s="27">
        <v>35828</v>
      </c>
      <c r="J57" s="430" t="s">
        <v>743</v>
      </c>
      <c r="K57" s="287" t="s">
        <v>742</v>
      </c>
      <c r="L57" s="16">
        <v>0</v>
      </c>
      <c r="M57" s="16">
        <v>0</v>
      </c>
      <c r="N57" s="16">
        <v>0</v>
      </c>
      <c r="O57" s="16">
        <v>0</v>
      </c>
      <c r="P57" s="16">
        <v>0</v>
      </c>
      <c r="Q57" s="16">
        <v>0</v>
      </c>
      <c r="R57" s="16">
        <v>0</v>
      </c>
      <c r="S57" s="1114">
        <v>0</v>
      </c>
      <c r="T57" s="1114">
        <v>0</v>
      </c>
      <c r="U57" s="16"/>
      <c r="V57" s="776"/>
      <c r="W57" s="16"/>
      <c r="X57" s="776"/>
      <c r="Y57" s="16"/>
      <c r="Z57" s="776"/>
      <c r="AA57" s="16"/>
      <c r="AB57" s="776"/>
      <c r="AC57" s="16"/>
      <c r="AD57" s="776"/>
      <c r="AE57" s="16"/>
      <c r="AF57" s="776"/>
      <c r="AG57" s="16"/>
      <c r="AH57" s="776"/>
      <c r="AI57" s="16"/>
      <c r="AJ57" s="776"/>
      <c r="AK57" s="16"/>
      <c r="AL57" s="776"/>
      <c r="AM57" s="16"/>
      <c r="AN57" s="776"/>
      <c r="AO57" s="16"/>
      <c r="AP57" s="776"/>
      <c r="AQ57" s="16"/>
      <c r="AR57" s="776"/>
      <c r="AS57" s="16"/>
      <c r="AT57" s="776"/>
      <c r="AU57" s="15"/>
      <c r="AV57" s="769"/>
      <c r="AW57" s="16"/>
      <c r="AX57" s="776"/>
      <c r="AY57" s="16"/>
      <c r="AZ57" s="776"/>
      <c r="BA57" s="16"/>
      <c r="BB57" s="776"/>
      <c r="BC57" s="16"/>
      <c r="BD57" s="776"/>
      <c r="BE57" s="16"/>
      <c r="BF57" s="776"/>
      <c r="BG57" s="16"/>
      <c r="BH57" s="776"/>
      <c r="BI57" s="16"/>
      <c r="BJ57" s="776"/>
      <c r="BK57" s="16"/>
      <c r="BL57" s="776"/>
      <c r="BM57" s="16"/>
      <c r="BN57" s="776"/>
      <c r="BO57" s="16"/>
      <c r="BP57" s="776"/>
      <c r="BQ57" s="16"/>
      <c r="BR57" s="776"/>
      <c r="BS57" s="16"/>
      <c r="BT57" s="776"/>
      <c r="BU57" s="16"/>
      <c r="BV57" s="777"/>
      <c r="BW57" s="16"/>
      <c r="BX57" s="777"/>
      <c r="BY57" s="16"/>
      <c r="BZ57" s="777"/>
      <c r="CA57" s="16"/>
      <c r="CB57" s="777"/>
      <c r="CC57" s="16"/>
      <c r="CD57" s="777"/>
      <c r="CE57" s="16"/>
      <c r="CF57" s="778"/>
      <c r="CG57" s="16"/>
      <c r="CH57" s="778"/>
      <c r="CI57" s="16"/>
      <c r="CJ57" s="778"/>
      <c r="CK57" s="16"/>
      <c r="CL57" s="778"/>
      <c r="CM57" s="16"/>
      <c r="CN57" s="778"/>
      <c r="CO57" s="16"/>
      <c r="CP57" s="778"/>
      <c r="CQ57" s="15"/>
      <c r="CR57" s="773"/>
      <c r="CS57" s="15"/>
      <c r="CT57" s="773"/>
      <c r="CU57" s="15"/>
      <c r="CV57" s="773"/>
      <c r="CW57" s="15"/>
      <c r="CX57" s="773"/>
      <c r="CY57" s="15"/>
      <c r="CZ57" s="773"/>
      <c r="DA57" s="15"/>
      <c r="DB57" s="773"/>
      <c r="DC57" s="15"/>
      <c r="DD57" s="773"/>
      <c r="DE57" s="15"/>
      <c r="DF57" s="773"/>
      <c r="DG57" s="15"/>
      <c r="DH57" s="773"/>
      <c r="DI57" s="15"/>
      <c r="DJ57" s="773"/>
      <c r="DK57" s="15"/>
      <c r="DL57" s="773"/>
      <c r="DM57" s="15"/>
      <c r="DN57" s="773"/>
      <c r="DO57" s="15"/>
      <c r="DP57" s="773"/>
      <c r="DQ57" s="15"/>
      <c r="DR57" s="773"/>
      <c r="DS57" s="15"/>
      <c r="DT57" s="773"/>
      <c r="DU57" s="15">
        <f t="shared" ref="DU57" si="12">COUNT(V57,X57,Z57,AB57,AD57,AF57,AH57,AJ57,AL57,AN57,AP57,AR57,AT57,AV57,AX57,AZ57,BB57,BD57,BF57,BH57,BJ57,BL57,BN57,BP57,BR57,BT57)</f>
        <v>0</v>
      </c>
      <c r="DV57" s="23"/>
      <c r="DW57" s="15">
        <f t="shared" ref="DW57" si="13">COUNT(BV57,BX57,BZ57,CB57,CD57,CF57,CH57,CJ57,CL57,CN57,CP57,CR57,CT57,CV57,CX57,CZ57,DB57,DD57,DF57,DH57,DJ57,DL57,DN57,DP57,DR57,DT57)</f>
        <v>0</v>
      </c>
      <c r="DX57" s="23"/>
      <c r="DY57" s="15">
        <f t="shared" ref="DY57" si="14">SUM(DU57,DW57)</f>
        <v>0</v>
      </c>
      <c r="DZ57" s="245"/>
      <c r="EA57" s="245"/>
      <c r="EB57" s="245"/>
      <c r="EC57" s="245"/>
      <c r="ED57" s="245"/>
      <c r="EE57" s="245"/>
    </row>
    <row r="58" spans="1:135" ht="16.5" hidden="1" customHeight="1"/>
    <row r="59" spans="1:135" ht="16.5" hidden="1" customHeight="1"/>
    <row r="60" spans="1:135" s="50" customFormat="1" ht="54" hidden="1" customHeight="1">
      <c r="C60" s="49"/>
      <c r="D60" s="49" t="s">
        <v>2324</v>
      </c>
      <c r="E60" s="191"/>
      <c r="F60" s="465"/>
      <c r="G60" s="191"/>
      <c r="H60" s="257"/>
      <c r="I60" s="35"/>
      <c r="J60" s="3"/>
      <c r="K60" s="257"/>
      <c r="U60" s="49"/>
      <c r="W60" s="49"/>
      <c r="Y60" s="49"/>
      <c r="AA60" s="49"/>
      <c r="AC60" s="49"/>
      <c r="AE60" s="49"/>
      <c r="AG60" s="49"/>
      <c r="AI60" s="49"/>
      <c r="AK60" s="49"/>
      <c r="AM60" s="49"/>
      <c r="AO60" s="49"/>
      <c r="AQ60" s="49"/>
      <c r="AS60" s="49"/>
      <c r="AU60" s="49"/>
      <c r="AW60" s="49"/>
      <c r="AY60" s="49"/>
      <c r="BA60" s="49"/>
      <c r="BC60" s="49"/>
      <c r="BE60" s="49"/>
      <c r="BG60" s="49"/>
      <c r="BI60" s="49"/>
      <c r="BK60" s="49"/>
      <c r="BM60" s="49"/>
      <c r="BO60" s="49"/>
      <c r="BQ60" s="49"/>
      <c r="BS60" s="49"/>
      <c r="BU60" s="49"/>
      <c r="BW60" s="49"/>
      <c r="BY60" s="49"/>
      <c r="CA60" s="49"/>
      <c r="CC60" s="49"/>
      <c r="CE60" s="49"/>
      <c r="CG60" s="49"/>
      <c r="CI60" s="49"/>
      <c r="CK60" s="49"/>
      <c r="CM60" s="49"/>
      <c r="CO60" s="49"/>
      <c r="CQ60" s="49"/>
      <c r="CS60" s="49"/>
      <c r="CU60" s="49"/>
      <c r="CW60" s="49"/>
      <c r="CY60" s="49"/>
      <c r="DA60" s="49"/>
      <c r="DC60" s="49"/>
      <c r="DE60" s="49"/>
      <c r="DG60" s="49"/>
      <c r="DI60" s="49"/>
      <c r="DK60" s="49"/>
      <c r="DM60" s="49"/>
      <c r="DO60" s="49"/>
      <c r="DQ60" s="49"/>
      <c r="DS60" s="49"/>
      <c r="DU60" s="254"/>
      <c r="DV60" s="254"/>
      <c r="DW60" s="254"/>
    </row>
    <row r="61" spans="1:135" ht="16.5" hidden="1" customHeight="1"/>
    <row r="62" spans="1:135" s="484" customFormat="1" ht="34.5" hidden="1" customHeight="1">
      <c r="A62" s="593" t="s">
        <v>301</v>
      </c>
      <c r="B62" s="593" t="s">
        <v>1601</v>
      </c>
      <c r="C62" s="599" t="s">
        <v>12</v>
      </c>
      <c r="D62" s="593" t="s">
        <v>39</v>
      </c>
      <c r="E62" s="591" t="s">
        <v>1665</v>
      </c>
      <c r="F62" s="594" t="s">
        <v>14</v>
      </c>
      <c r="G62" s="591"/>
      <c r="H62" s="594" t="s">
        <v>1611</v>
      </c>
      <c r="I62" s="594" t="s">
        <v>1612</v>
      </c>
      <c r="J62" s="591" t="s">
        <v>299</v>
      </c>
      <c r="K62" s="594" t="s">
        <v>298</v>
      </c>
      <c r="L62" s="591" t="s">
        <v>1353</v>
      </c>
      <c r="M62" s="591" t="s">
        <v>1551</v>
      </c>
      <c r="N62" s="591" t="s">
        <v>1552</v>
      </c>
      <c r="O62" s="591" t="s">
        <v>1760</v>
      </c>
      <c r="P62" s="591" t="s">
        <v>1761</v>
      </c>
      <c r="Q62" s="591" t="s">
        <v>2276</v>
      </c>
      <c r="R62" s="591" t="s">
        <v>2277</v>
      </c>
      <c r="S62" s="1115" t="s">
        <v>876</v>
      </c>
      <c r="T62" s="1115"/>
      <c r="U62" s="288"/>
      <c r="V62" s="812"/>
      <c r="W62" s="288"/>
      <c r="X62" s="812"/>
      <c r="Y62" s="288"/>
      <c r="Z62" s="812"/>
      <c r="AA62" s="288"/>
      <c r="AB62" s="812"/>
      <c r="AC62" s="288"/>
      <c r="AD62" s="812"/>
      <c r="AE62" s="288"/>
      <c r="AF62" s="812"/>
      <c r="AG62" s="288"/>
      <c r="AH62" s="812"/>
      <c r="AI62" s="288"/>
      <c r="AJ62" s="812"/>
      <c r="AK62" s="288"/>
      <c r="AL62" s="812"/>
      <c r="AM62" s="288"/>
      <c r="AN62" s="812"/>
      <c r="AO62" s="288"/>
      <c r="AP62" s="812"/>
      <c r="AQ62" s="288"/>
      <c r="AR62" s="812"/>
      <c r="AS62" s="288"/>
      <c r="AT62" s="812"/>
      <c r="AU62" s="288"/>
      <c r="AV62" s="812"/>
      <c r="AW62" s="288"/>
      <c r="AX62" s="812"/>
      <c r="AY62" s="288"/>
      <c r="AZ62" s="812"/>
      <c r="BA62" s="288"/>
      <c r="BB62" s="812"/>
      <c r="BC62" s="288"/>
      <c r="BD62" s="812"/>
      <c r="BE62" s="288"/>
      <c r="BF62" s="812"/>
      <c r="BG62" s="288"/>
      <c r="BH62" s="812"/>
      <c r="BI62" s="288"/>
      <c r="BJ62" s="812"/>
      <c r="BK62" s="288"/>
      <c r="BL62" s="812"/>
      <c r="BM62" s="288"/>
      <c r="BN62" s="812"/>
      <c r="BO62" s="288"/>
      <c r="BP62" s="812"/>
      <c r="BQ62" s="288"/>
      <c r="BR62" s="812"/>
      <c r="BS62" s="288"/>
      <c r="BT62" s="812"/>
      <c r="BU62" s="288"/>
      <c r="BV62" s="812"/>
      <c r="BW62" s="288"/>
      <c r="BX62" s="812"/>
      <c r="BY62" s="288"/>
      <c r="BZ62" s="812"/>
      <c r="CA62" s="288"/>
      <c r="CB62" s="812"/>
      <c r="CC62" s="288"/>
      <c r="CD62" s="812"/>
      <c r="CE62" s="288"/>
      <c r="CF62" s="812"/>
      <c r="CG62" s="288"/>
      <c r="CH62" s="812"/>
      <c r="CI62" s="288"/>
      <c r="CJ62" s="812"/>
      <c r="CK62" s="288"/>
      <c r="CL62" s="812"/>
      <c r="CM62" s="288"/>
      <c r="CN62" s="812"/>
      <c r="CO62" s="288"/>
      <c r="CP62" s="812"/>
      <c r="CQ62" s="288"/>
      <c r="CR62" s="812"/>
      <c r="CS62" s="288"/>
      <c r="CT62" s="812"/>
      <c r="CU62" s="288"/>
      <c r="CV62" s="812"/>
      <c r="CW62" s="288"/>
      <c r="CX62" s="812"/>
      <c r="CY62" s="288"/>
      <c r="CZ62" s="812"/>
      <c r="DA62" s="288"/>
      <c r="DB62" s="812"/>
      <c r="DC62" s="288"/>
      <c r="DD62" s="812"/>
      <c r="DE62" s="288"/>
      <c r="DF62" s="812"/>
      <c r="DG62" s="288"/>
      <c r="DH62" s="812"/>
      <c r="DI62" s="288"/>
      <c r="DJ62" s="812"/>
      <c r="DK62" s="288"/>
      <c r="DL62" s="812"/>
      <c r="DM62" s="288"/>
      <c r="DN62" s="812"/>
      <c r="DO62" s="288"/>
      <c r="DP62" s="812"/>
      <c r="DQ62" s="288"/>
      <c r="DR62" s="812"/>
      <c r="DS62" s="288"/>
      <c r="DT62" s="812"/>
      <c r="DU62" s="473" t="s">
        <v>876</v>
      </c>
      <c r="DV62" s="474"/>
      <c r="DW62" s="473" t="s">
        <v>877</v>
      </c>
      <c r="DX62" s="173"/>
      <c r="DY62" s="473" t="s">
        <v>1668</v>
      </c>
    </row>
    <row r="63" spans="1:135" s="245" customFormat="1" ht="21" hidden="1" customHeight="1">
      <c r="A63" s="40"/>
      <c r="B63" s="40"/>
      <c r="C63" s="38" t="s">
        <v>19</v>
      </c>
      <c r="D63" s="556" t="s">
        <v>250</v>
      </c>
      <c r="E63" s="477">
        <v>4515</v>
      </c>
      <c r="F63" s="457">
        <v>42658</v>
      </c>
      <c r="G63" s="788"/>
      <c r="H63" s="319" t="s">
        <v>748</v>
      </c>
      <c r="I63" s="27">
        <v>43307</v>
      </c>
      <c r="J63" s="590" t="s">
        <v>664</v>
      </c>
      <c r="K63" s="287" t="s">
        <v>663</v>
      </c>
      <c r="L63" s="16">
        <v>4</v>
      </c>
      <c r="M63" s="16">
        <v>0</v>
      </c>
      <c r="N63" s="16">
        <v>4</v>
      </c>
      <c r="O63" s="16">
        <v>0</v>
      </c>
      <c r="P63" s="16">
        <v>4</v>
      </c>
      <c r="Q63" s="16">
        <v>0</v>
      </c>
      <c r="R63" s="16">
        <v>0</v>
      </c>
      <c r="S63" s="1114">
        <v>0</v>
      </c>
      <c r="T63" s="1114"/>
      <c r="U63" s="16"/>
      <c r="V63" s="776"/>
      <c r="W63" s="16"/>
      <c r="X63" s="776"/>
      <c r="Y63" s="16"/>
      <c r="Z63" s="776"/>
      <c r="AA63" s="16"/>
      <c r="AB63" s="776"/>
      <c r="AC63" s="16"/>
      <c r="AD63" s="776"/>
      <c r="AE63" s="16"/>
      <c r="AF63" s="776"/>
      <c r="AG63" s="16"/>
      <c r="AH63" s="776"/>
      <c r="AI63" s="16"/>
      <c r="AJ63" s="776"/>
      <c r="AK63" s="16"/>
      <c r="AL63" s="776"/>
      <c r="AM63" s="16"/>
      <c r="AN63" s="776"/>
      <c r="AO63" s="16"/>
      <c r="AP63" s="776"/>
      <c r="AQ63" s="16"/>
      <c r="AR63" s="776"/>
      <c r="AS63" s="16"/>
      <c r="AT63" s="776"/>
      <c r="AU63" s="15"/>
      <c r="AV63" s="769"/>
      <c r="AW63" s="16"/>
      <c r="AX63" s="776"/>
      <c r="AY63" s="16"/>
      <c r="AZ63" s="776"/>
      <c r="BA63" s="16"/>
      <c r="BB63" s="776"/>
      <c r="BC63" s="16"/>
      <c r="BD63" s="776"/>
      <c r="BE63" s="16"/>
      <c r="BF63" s="776"/>
      <c r="BG63" s="16"/>
      <c r="BH63" s="776"/>
      <c r="BI63" s="16"/>
      <c r="BJ63" s="776"/>
      <c r="BK63" s="16"/>
      <c r="BL63" s="776"/>
      <c r="BM63" s="16"/>
      <c r="BN63" s="776"/>
      <c r="BO63" s="16"/>
      <c r="BP63" s="776"/>
      <c r="BQ63" s="16"/>
      <c r="BR63" s="776"/>
      <c r="BS63" s="16"/>
      <c r="BT63" s="776"/>
      <c r="BU63" s="16"/>
      <c r="BV63" s="777"/>
      <c r="BW63" s="16"/>
      <c r="BX63" s="777"/>
      <c r="BY63" s="16"/>
      <c r="BZ63" s="777"/>
      <c r="CA63" s="16"/>
      <c r="CB63" s="777"/>
      <c r="CC63" s="16"/>
      <c r="CD63" s="777"/>
      <c r="CE63" s="16"/>
      <c r="CF63" s="778"/>
      <c r="CG63" s="16"/>
      <c r="CH63" s="778"/>
      <c r="CI63" s="16"/>
      <c r="CJ63" s="778"/>
      <c r="CK63" s="16"/>
      <c r="CL63" s="778"/>
      <c r="CM63" s="16"/>
      <c r="CN63" s="778"/>
      <c r="CO63" s="16"/>
      <c r="CP63" s="778"/>
      <c r="CQ63" s="15"/>
      <c r="CR63" s="773"/>
      <c r="CS63" s="15"/>
      <c r="CT63" s="773"/>
      <c r="CU63" s="15"/>
      <c r="CV63" s="773"/>
      <c r="CW63" s="15"/>
      <c r="CX63" s="773"/>
      <c r="CY63" s="15"/>
      <c r="CZ63" s="773"/>
      <c r="DA63" s="15"/>
      <c r="DB63" s="773"/>
      <c r="DC63" s="15"/>
      <c r="DD63" s="773"/>
      <c r="DE63" s="15"/>
      <c r="DF63" s="773"/>
      <c r="DG63" s="15"/>
      <c r="DH63" s="773"/>
      <c r="DI63" s="15"/>
      <c r="DJ63" s="773"/>
      <c r="DK63" s="15"/>
      <c r="DL63" s="773"/>
      <c r="DM63" s="15"/>
      <c r="DN63" s="773"/>
      <c r="DO63" s="15"/>
      <c r="DP63" s="773"/>
      <c r="DQ63" s="15"/>
      <c r="DR63" s="773"/>
      <c r="DS63" s="15"/>
      <c r="DT63" s="773"/>
      <c r="DU63" s="15">
        <f t="shared" ref="DU63:DU70" si="15">COUNT(U63:BS63)</f>
        <v>0</v>
      </c>
      <c r="DV63" s="23"/>
      <c r="DW63" s="15">
        <f t="shared" ref="DW63:DW70" si="16">COUNT(BU63:DS63)</f>
        <v>0</v>
      </c>
      <c r="DX63" s="23"/>
      <c r="DY63" s="15">
        <f t="shared" ref="DY63:DY70" si="17">SUM(DU63,DW63)</f>
        <v>0</v>
      </c>
      <c r="ED63" s="45"/>
      <c r="EE63" s="45"/>
    </row>
    <row r="64" spans="1:135" customFormat="1" ht="21" hidden="1" customHeight="1">
      <c r="A64" s="40"/>
      <c r="B64" s="40"/>
      <c r="C64" s="38" t="s">
        <v>25</v>
      </c>
      <c r="D64" s="556" t="s">
        <v>186</v>
      </c>
      <c r="E64" s="477">
        <v>9224</v>
      </c>
      <c r="F64" s="457">
        <v>29953</v>
      </c>
      <c r="G64" s="788"/>
      <c r="H64" s="319" t="s">
        <v>1403</v>
      </c>
      <c r="I64" s="27">
        <v>27822</v>
      </c>
      <c r="J64" s="431" t="s">
        <v>485</v>
      </c>
      <c r="K64" s="287" t="s">
        <v>484</v>
      </c>
      <c r="L64" s="16">
        <v>0</v>
      </c>
      <c r="M64" s="16">
        <v>0</v>
      </c>
      <c r="N64" s="16">
        <v>0</v>
      </c>
      <c r="O64" s="16">
        <v>0</v>
      </c>
      <c r="P64" s="16">
        <v>0</v>
      </c>
      <c r="Q64" s="16">
        <v>0</v>
      </c>
      <c r="R64" s="16">
        <v>0</v>
      </c>
      <c r="S64" s="1114">
        <v>0</v>
      </c>
      <c r="T64" s="1114"/>
      <c r="U64" s="16"/>
      <c r="V64" s="776"/>
      <c r="W64" s="16"/>
      <c r="X64" s="776"/>
      <c r="Y64" s="16"/>
      <c r="Z64" s="776"/>
      <c r="AA64" s="16"/>
      <c r="AB64" s="776"/>
      <c r="AC64" s="16"/>
      <c r="AD64" s="776"/>
      <c r="AE64" s="16"/>
      <c r="AF64" s="776"/>
      <c r="AG64" s="16"/>
      <c r="AH64" s="776"/>
      <c r="AI64" s="16"/>
      <c r="AJ64" s="776"/>
      <c r="AK64" s="16"/>
      <c r="AL64" s="776"/>
      <c r="AM64" s="16"/>
      <c r="AN64" s="776"/>
      <c r="AO64" s="16"/>
      <c r="AP64" s="776"/>
      <c r="AQ64" s="16"/>
      <c r="AR64" s="776"/>
      <c r="AS64" s="16"/>
      <c r="AT64" s="776"/>
      <c r="AU64" s="15"/>
      <c r="AV64" s="769"/>
      <c r="AW64" s="16"/>
      <c r="AX64" s="776"/>
      <c r="AY64" s="16"/>
      <c r="AZ64" s="776"/>
      <c r="BA64" s="16"/>
      <c r="BB64" s="776"/>
      <c r="BC64" s="16"/>
      <c r="BD64" s="776"/>
      <c r="BE64" s="16"/>
      <c r="BF64" s="776"/>
      <c r="BG64" s="16"/>
      <c r="BH64" s="776"/>
      <c r="BI64" s="16"/>
      <c r="BJ64" s="776"/>
      <c r="BK64" s="16"/>
      <c r="BL64" s="776"/>
      <c r="BM64" s="16"/>
      <c r="BN64" s="776"/>
      <c r="BO64" s="16"/>
      <c r="BP64" s="776"/>
      <c r="BQ64" s="16"/>
      <c r="BR64" s="776"/>
      <c r="BS64" s="16"/>
      <c r="BT64" s="776"/>
      <c r="BU64" s="16"/>
      <c r="BV64" s="777"/>
      <c r="BW64" s="16"/>
      <c r="BX64" s="777"/>
      <c r="BY64" s="16"/>
      <c r="BZ64" s="777"/>
      <c r="CA64" s="16"/>
      <c r="CB64" s="777"/>
      <c r="CC64" s="16"/>
      <c r="CD64" s="777"/>
      <c r="CE64" s="16"/>
      <c r="CF64" s="778"/>
      <c r="CG64" s="16"/>
      <c r="CH64" s="778"/>
      <c r="CI64" s="16"/>
      <c r="CJ64" s="778"/>
      <c r="CK64" s="16"/>
      <c r="CL64" s="778"/>
      <c r="CM64" s="16"/>
      <c r="CN64" s="778"/>
      <c r="CO64" s="16"/>
      <c r="CP64" s="778"/>
      <c r="CQ64" s="15"/>
      <c r="CR64" s="773"/>
      <c r="CS64" s="15"/>
      <c r="CT64" s="773"/>
      <c r="CU64" s="15"/>
      <c r="CV64" s="773"/>
      <c r="CW64" s="15"/>
      <c r="CX64" s="773"/>
      <c r="CY64" s="15"/>
      <c r="CZ64" s="773"/>
      <c r="DA64" s="15"/>
      <c r="DB64" s="773"/>
      <c r="DC64" s="15"/>
      <c r="DD64" s="773"/>
      <c r="DE64" s="15"/>
      <c r="DF64" s="773"/>
      <c r="DG64" s="15"/>
      <c r="DH64" s="773"/>
      <c r="DI64" s="15"/>
      <c r="DJ64" s="773"/>
      <c r="DK64" s="15"/>
      <c r="DL64" s="773"/>
      <c r="DM64" s="15"/>
      <c r="DN64" s="773"/>
      <c r="DO64" s="15"/>
      <c r="DP64" s="773"/>
      <c r="DQ64" s="15"/>
      <c r="DR64" s="773"/>
      <c r="DS64" s="15"/>
      <c r="DT64" s="773"/>
      <c r="DU64" s="15">
        <f t="shared" si="15"/>
        <v>0</v>
      </c>
      <c r="DV64" s="23"/>
      <c r="DW64" s="15">
        <f t="shared" si="16"/>
        <v>0</v>
      </c>
      <c r="DX64" s="23"/>
      <c r="DY64" s="15">
        <f t="shared" si="17"/>
        <v>0</v>
      </c>
      <c r="DZ64" s="245"/>
      <c r="EA64" s="245"/>
      <c r="EB64" s="245"/>
      <c r="EC64" s="245"/>
      <c r="ED64" s="245"/>
      <c r="EE64" s="245"/>
    </row>
    <row r="65" spans="1:135" customFormat="1" ht="21" hidden="1" customHeight="1">
      <c r="A65" s="40"/>
      <c r="B65" s="40"/>
      <c r="C65" s="38" t="s">
        <v>29</v>
      </c>
      <c r="D65" s="556" t="s">
        <v>1584</v>
      </c>
      <c r="E65" s="477">
        <v>9604</v>
      </c>
      <c r="F65" s="458">
        <v>35583</v>
      </c>
      <c r="G65" s="788"/>
      <c r="H65" s="319" t="s">
        <v>1403</v>
      </c>
      <c r="I65" s="27">
        <v>21685</v>
      </c>
      <c r="J65" s="436" t="s">
        <v>1586</v>
      </c>
      <c r="K65" s="287" t="s">
        <v>1585</v>
      </c>
      <c r="L65" s="16">
        <v>0</v>
      </c>
      <c r="M65" s="16">
        <v>0</v>
      </c>
      <c r="N65" s="16">
        <v>0</v>
      </c>
      <c r="O65" s="16">
        <v>0</v>
      </c>
      <c r="P65" s="16">
        <v>0</v>
      </c>
      <c r="Q65" s="16">
        <v>0</v>
      </c>
      <c r="R65" s="16">
        <v>0</v>
      </c>
      <c r="S65" s="1114">
        <v>0</v>
      </c>
      <c r="T65" s="1114"/>
      <c r="U65" s="16"/>
      <c r="V65" s="776"/>
      <c r="W65" s="16"/>
      <c r="X65" s="776"/>
      <c r="Y65" s="16"/>
      <c r="Z65" s="776"/>
      <c r="AA65" s="16"/>
      <c r="AB65" s="776"/>
      <c r="AC65" s="16"/>
      <c r="AD65" s="776"/>
      <c r="AE65" s="16"/>
      <c r="AF65" s="776"/>
      <c r="AG65" s="16"/>
      <c r="AH65" s="776"/>
      <c r="AI65" s="16"/>
      <c r="AJ65" s="776"/>
      <c r="AK65" s="16"/>
      <c r="AL65" s="776"/>
      <c r="AM65" s="16"/>
      <c r="AN65" s="776"/>
      <c r="AO65" s="16"/>
      <c r="AP65" s="776"/>
      <c r="AQ65" s="16"/>
      <c r="AR65" s="776"/>
      <c r="AS65" s="16"/>
      <c r="AT65" s="776"/>
      <c r="AU65" s="15"/>
      <c r="AV65" s="769"/>
      <c r="AW65" s="16"/>
      <c r="AX65" s="776"/>
      <c r="AY65" s="16"/>
      <c r="AZ65" s="776"/>
      <c r="BA65" s="16"/>
      <c r="BB65" s="776"/>
      <c r="BC65" s="16"/>
      <c r="BD65" s="776"/>
      <c r="BE65" s="16"/>
      <c r="BF65" s="776"/>
      <c r="BG65" s="16"/>
      <c r="BH65" s="776"/>
      <c r="BI65" s="16"/>
      <c r="BJ65" s="776"/>
      <c r="BK65" s="16"/>
      <c r="BL65" s="776"/>
      <c r="BM65" s="16"/>
      <c r="BN65" s="776"/>
      <c r="BO65" s="16"/>
      <c r="BP65" s="776"/>
      <c r="BQ65" s="16"/>
      <c r="BR65" s="776"/>
      <c r="BS65" s="16"/>
      <c r="BT65" s="776"/>
      <c r="BU65" s="16"/>
      <c r="BV65" s="777"/>
      <c r="BW65" s="16"/>
      <c r="BX65" s="777"/>
      <c r="BY65" s="16"/>
      <c r="BZ65" s="777"/>
      <c r="CA65" s="16"/>
      <c r="CB65" s="777"/>
      <c r="CC65" s="16"/>
      <c r="CD65" s="777"/>
      <c r="CE65" s="16"/>
      <c r="CF65" s="778"/>
      <c r="CG65" s="16"/>
      <c r="CH65" s="778"/>
      <c r="CI65" s="16"/>
      <c r="CJ65" s="778"/>
      <c r="CK65" s="16"/>
      <c r="CL65" s="778"/>
      <c r="CM65" s="16"/>
      <c r="CN65" s="778"/>
      <c r="CO65" s="16"/>
      <c r="CP65" s="778"/>
      <c r="CQ65" s="15"/>
      <c r="CR65" s="773"/>
      <c r="CS65" s="15"/>
      <c r="CT65" s="773"/>
      <c r="CU65" s="15"/>
      <c r="CV65" s="773"/>
      <c r="CW65" s="15"/>
      <c r="CX65" s="773"/>
      <c r="CY65" s="15"/>
      <c r="CZ65" s="773"/>
      <c r="DA65" s="15"/>
      <c r="DB65" s="773"/>
      <c r="DC65" s="15"/>
      <c r="DD65" s="773"/>
      <c r="DE65" s="15"/>
      <c r="DF65" s="773"/>
      <c r="DG65" s="15"/>
      <c r="DH65" s="773"/>
      <c r="DI65" s="15"/>
      <c r="DJ65" s="773"/>
      <c r="DK65" s="15"/>
      <c r="DL65" s="773"/>
      <c r="DM65" s="15"/>
      <c r="DN65" s="773"/>
      <c r="DO65" s="15"/>
      <c r="DP65" s="773"/>
      <c r="DQ65" s="15"/>
      <c r="DR65" s="773"/>
      <c r="DS65" s="15"/>
      <c r="DT65" s="773"/>
      <c r="DU65" s="15">
        <f t="shared" si="15"/>
        <v>0</v>
      </c>
      <c r="DV65" s="23"/>
      <c r="DW65" s="15">
        <f t="shared" si="16"/>
        <v>0</v>
      </c>
      <c r="DX65" s="23"/>
      <c r="DY65" s="15">
        <f t="shared" si="17"/>
        <v>0</v>
      </c>
      <c r="DZ65" s="245"/>
      <c r="EA65" s="245"/>
      <c r="EB65" s="245"/>
      <c r="EC65" s="245"/>
      <c r="ED65" s="245"/>
      <c r="EE65" s="245"/>
    </row>
    <row r="66" spans="1:135" customFormat="1" ht="21" hidden="1" customHeight="1">
      <c r="A66" s="40"/>
      <c r="B66" s="40"/>
      <c r="C66" s="38" t="s">
        <v>32</v>
      </c>
      <c r="D66" s="556" t="s">
        <v>227</v>
      </c>
      <c r="E66" s="477">
        <v>1873</v>
      </c>
      <c r="F66" s="458">
        <v>37781</v>
      </c>
      <c r="G66" s="788"/>
      <c r="H66" s="319" t="s">
        <v>1403</v>
      </c>
      <c r="I66" s="27">
        <v>23881</v>
      </c>
      <c r="J66" s="430" t="s">
        <v>636</v>
      </c>
      <c r="K66" s="287" t="s">
        <v>635</v>
      </c>
      <c r="L66" s="16">
        <v>0</v>
      </c>
      <c r="M66" s="16">
        <v>0</v>
      </c>
      <c r="N66" s="16">
        <v>0</v>
      </c>
      <c r="O66" s="16">
        <v>0</v>
      </c>
      <c r="P66" s="16">
        <v>0</v>
      </c>
      <c r="Q66" s="16">
        <v>0</v>
      </c>
      <c r="R66" s="16">
        <v>0</v>
      </c>
      <c r="S66" s="1114">
        <v>0</v>
      </c>
      <c r="T66" s="1114"/>
      <c r="U66" s="16"/>
      <c r="V66" s="776"/>
      <c r="W66" s="16"/>
      <c r="X66" s="776"/>
      <c r="Y66" s="16"/>
      <c r="Z66" s="776"/>
      <c r="AA66" s="16"/>
      <c r="AB66" s="776"/>
      <c r="AC66" s="16"/>
      <c r="AD66" s="776"/>
      <c r="AE66" s="16"/>
      <c r="AF66" s="776"/>
      <c r="AG66" s="16"/>
      <c r="AH66" s="776"/>
      <c r="AI66" s="16"/>
      <c r="AJ66" s="776"/>
      <c r="AK66" s="16"/>
      <c r="AL66" s="776"/>
      <c r="AM66" s="16"/>
      <c r="AN66" s="776"/>
      <c r="AO66" s="16"/>
      <c r="AP66" s="776"/>
      <c r="AQ66" s="16"/>
      <c r="AR66" s="776"/>
      <c r="AS66" s="16"/>
      <c r="AT66" s="776"/>
      <c r="AU66" s="15"/>
      <c r="AV66" s="769"/>
      <c r="AW66" s="16"/>
      <c r="AX66" s="776"/>
      <c r="AY66" s="16"/>
      <c r="AZ66" s="776"/>
      <c r="BA66" s="16"/>
      <c r="BB66" s="776"/>
      <c r="BC66" s="16"/>
      <c r="BD66" s="776"/>
      <c r="BE66" s="16"/>
      <c r="BF66" s="776"/>
      <c r="BG66" s="16"/>
      <c r="BH66" s="776"/>
      <c r="BI66" s="16"/>
      <c r="BJ66" s="776"/>
      <c r="BK66" s="16"/>
      <c r="BL66" s="776"/>
      <c r="BM66" s="16"/>
      <c r="BN66" s="776"/>
      <c r="BO66" s="16"/>
      <c r="BP66" s="776"/>
      <c r="BQ66" s="16"/>
      <c r="BR66" s="776"/>
      <c r="BS66" s="16"/>
      <c r="BT66" s="776"/>
      <c r="BU66" s="16"/>
      <c r="BV66" s="777"/>
      <c r="BW66" s="16"/>
      <c r="BX66" s="777"/>
      <c r="BY66" s="16"/>
      <c r="BZ66" s="777"/>
      <c r="CA66" s="16"/>
      <c r="CB66" s="777"/>
      <c r="CC66" s="16"/>
      <c r="CD66" s="777"/>
      <c r="CE66" s="16"/>
      <c r="CF66" s="778"/>
      <c r="CG66" s="16"/>
      <c r="CH66" s="778"/>
      <c r="CI66" s="16"/>
      <c r="CJ66" s="778"/>
      <c r="CK66" s="16"/>
      <c r="CL66" s="778"/>
      <c r="CM66" s="16"/>
      <c r="CN66" s="778"/>
      <c r="CO66" s="16"/>
      <c r="CP66" s="778"/>
      <c r="CQ66" s="15"/>
      <c r="CR66" s="773"/>
      <c r="CS66" s="15"/>
      <c r="CT66" s="773"/>
      <c r="CU66" s="15"/>
      <c r="CV66" s="773"/>
      <c r="CW66" s="15"/>
      <c r="CX66" s="773"/>
      <c r="CY66" s="15"/>
      <c r="CZ66" s="773"/>
      <c r="DA66" s="15"/>
      <c r="DB66" s="773"/>
      <c r="DC66" s="15"/>
      <c r="DD66" s="773"/>
      <c r="DE66" s="15"/>
      <c r="DF66" s="773"/>
      <c r="DG66" s="15"/>
      <c r="DH66" s="773"/>
      <c r="DI66" s="15"/>
      <c r="DJ66" s="773"/>
      <c r="DK66" s="15"/>
      <c r="DL66" s="773"/>
      <c r="DM66" s="15"/>
      <c r="DN66" s="773"/>
      <c r="DO66" s="15"/>
      <c r="DP66" s="773"/>
      <c r="DQ66" s="15"/>
      <c r="DR66" s="773"/>
      <c r="DS66" s="15"/>
      <c r="DT66" s="773"/>
      <c r="DU66" s="15">
        <f t="shared" si="15"/>
        <v>0</v>
      </c>
      <c r="DV66" s="23"/>
      <c r="DW66" s="15">
        <f t="shared" si="16"/>
        <v>0</v>
      </c>
      <c r="DX66" s="23"/>
      <c r="DY66" s="15">
        <f t="shared" si="17"/>
        <v>0</v>
      </c>
      <c r="DZ66" s="245"/>
      <c r="EA66" s="245"/>
      <c r="EB66" s="245"/>
      <c r="EC66" s="245"/>
      <c r="ED66" s="245"/>
      <c r="EE66" s="245"/>
    </row>
    <row r="67" spans="1:135" customFormat="1" ht="21" hidden="1" customHeight="1">
      <c r="A67" s="40"/>
      <c r="B67" s="40"/>
      <c r="C67" s="38" t="s">
        <v>72</v>
      </c>
      <c r="D67" s="556" t="s">
        <v>71</v>
      </c>
      <c r="E67" s="477">
        <v>4210</v>
      </c>
      <c r="F67" s="457">
        <v>42419</v>
      </c>
      <c r="G67" s="788"/>
      <c r="H67" s="319" t="s">
        <v>1403</v>
      </c>
      <c r="I67" s="27" t="s">
        <v>1576</v>
      </c>
      <c r="J67" s="590" t="s">
        <v>1575</v>
      </c>
      <c r="K67" s="287" t="s">
        <v>1574</v>
      </c>
      <c r="L67" s="16">
        <v>0</v>
      </c>
      <c r="M67" s="16">
        <v>0</v>
      </c>
      <c r="N67" s="16">
        <v>0</v>
      </c>
      <c r="O67" s="16">
        <v>0</v>
      </c>
      <c r="P67" s="16">
        <v>0</v>
      </c>
      <c r="Q67" s="16">
        <v>0</v>
      </c>
      <c r="R67" s="16">
        <v>0</v>
      </c>
      <c r="S67" s="1114">
        <v>0</v>
      </c>
      <c r="T67" s="1114"/>
      <c r="U67" s="16"/>
      <c r="V67" s="776"/>
      <c r="W67" s="16"/>
      <c r="X67" s="776"/>
      <c r="Y67" s="16"/>
      <c r="Z67" s="776"/>
      <c r="AA67" s="16"/>
      <c r="AB67" s="776"/>
      <c r="AC67" s="16"/>
      <c r="AD67" s="776"/>
      <c r="AE67" s="16"/>
      <c r="AF67" s="776"/>
      <c r="AG67" s="16"/>
      <c r="AH67" s="776"/>
      <c r="AI67" s="16"/>
      <c r="AJ67" s="776"/>
      <c r="AK67" s="16"/>
      <c r="AL67" s="776"/>
      <c r="AM67" s="16"/>
      <c r="AN67" s="776"/>
      <c r="AO67" s="16"/>
      <c r="AP67" s="776"/>
      <c r="AQ67" s="16"/>
      <c r="AR67" s="776"/>
      <c r="AS67" s="16"/>
      <c r="AT67" s="776"/>
      <c r="AU67" s="15"/>
      <c r="AV67" s="769"/>
      <c r="AW67" s="16"/>
      <c r="AX67" s="776"/>
      <c r="AY67" s="16"/>
      <c r="AZ67" s="776"/>
      <c r="BA67" s="16"/>
      <c r="BB67" s="776"/>
      <c r="BC67" s="16"/>
      <c r="BD67" s="776"/>
      <c r="BE67" s="16"/>
      <c r="BF67" s="776"/>
      <c r="BG67" s="16"/>
      <c r="BH67" s="776"/>
      <c r="BI67" s="16"/>
      <c r="BJ67" s="776"/>
      <c r="BK67" s="16"/>
      <c r="BL67" s="776"/>
      <c r="BM67" s="16"/>
      <c r="BN67" s="776"/>
      <c r="BO67" s="16"/>
      <c r="BP67" s="776"/>
      <c r="BQ67" s="16"/>
      <c r="BR67" s="776"/>
      <c r="BS67" s="16"/>
      <c r="BT67" s="776"/>
      <c r="BU67" s="16"/>
      <c r="BV67" s="777"/>
      <c r="BW67" s="16"/>
      <c r="BX67" s="777"/>
      <c r="BY67" s="16"/>
      <c r="BZ67" s="777"/>
      <c r="CA67" s="16"/>
      <c r="CB67" s="777"/>
      <c r="CC67" s="16"/>
      <c r="CD67" s="777"/>
      <c r="CE67" s="16"/>
      <c r="CF67" s="778"/>
      <c r="CG67" s="16"/>
      <c r="CH67" s="778"/>
      <c r="CI67" s="16"/>
      <c r="CJ67" s="778"/>
      <c r="CK67" s="16"/>
      <c r="CL67" s="778"/>
      <c r="CM67" s="16"/>
      <c r="CN67" s="778"/>
      <c r="CO67" s="16"/>
      <c r="CP67" s="778"/>
      <c r="CQ67" s="15"/>
      <c r="CR67" s="773"/>
      <c r="CS67" s="15"/>
      <c r="CT67" s="773"/>
      <c r="CU67" s="15"/>
      <c r="CV67" s="773"/>
      <c r="CW67" s="15"/>
      <c r="CX67" s="773"/>
      <c r="CY67" s="15"/>
      <c r="CZ67" s="773"/>
      <c r="DA67" s="15"/>
      <c r="DB67" s="773"/>
      <c r="DC67" s="15"/>
      <c r="DD67" s="773"/>
      <c r="DE67" s="15"/>
      <c r="DF67" s="773"/>
      <c r="DG67" s="15"/>
      <c r="DH67" s="773"/>
      <c r="DI67" s="15"/>
      <c r="DJ67" s="773"/>
      <c r="DK67" s="15"/>
      <c r="DL67" s="773"/>
      <c r="DM67" s="15"/>
      <c r="DN67" s="773"/>
      <c r="DO67" s="15"/>
      <c r="DP67" s="773"/>
      <c r="DQ67" s="15"/>
      <c r="DR67" s="773"/>
      <c r="DS67" s="15"/>
      <c r="DT67" s="773"/>
      <c r="DU67" s="15">
        <f t="shared" si="15"/>
        <v>0</v>
      </c>
      <c r="DV67" s="23"/>
      <c r="DW67" s="15">
        <f t="shared" si="16"/>
        <v>0</v>
      </c>
      <c r="DX67" s="23"/>
      <c r="DY67" s="15">
        <f t="shared" si="17"/>
        <v>0</v>
      </c>
      <c r="DZ67" s="245"/>
      <c r="EA67" s="245"/>
      <c r="EB67" s="245"/>
      <c r="EC67" s="245"/>
      <c r="ED67" s="245"/>
      <c r="EE67" s="245"/>
    </row>
    <row r="68" spans="1:135" customFormat="1" ht="21" hidden="1" customHeight="1">
      <c r="A68" s="40"/>
      <c r="B68" s="40"/>
      <c r="C68" s="38" t="s">
        <v>74</v>
      </c>
      <c r="D68" s="556" t="s">
        <v>1532</v>
      </c>
      <c r="E68" s="477">
        <v>11368</v>
      </c>
      <c r="F68" s="458">
        <v>43005</v>
      </c>
      <c r="G68" s="788"/>
      <c r="H68" s="319" t="s">
        <v>1403</v>
      </c>
      <c r="I68" s="27">
        <v>34907</v>
      </c>
      <c r="J68" s="430" t="s">
        <v>1533</v>
      </c>
      <c r="K68" s="287" t="s">
        <v>1536</v>
      </c>
      <c r="L68" s="16">
        <v>0</v>
      </c>
      <c r="M68" s="16">
        <v>0</v>
      </c>
      <c r="N68" s="16">
        <v>0</v>
      </c>
      <c r="O68" s="16">
        <v>0</v>
      </c>
      <c r="P68" s="16">
        <v>0</v>
      </c>
      <c r="Q68" s="16">
        <v>0</v>
      </c>
      <c r="R68" s="16">
        <v>0</v>
      </c>
      <c r="S68" s="1114">
        <v>0</v>
      </c>
      <c r="T68" s="1114"/>
      <c r="U68" s="16"/>
      <c r="V68" s="776"/>
      <c r="W68" s="16"/>
      <c r="X68" s="776"/>
      <c r="Y68" s="16"/>
      <c r="Z68" s="776"/>
      <c r="AA68" s="16"/>
      <c r="AB68" s="776"/>
      <c r="AC68" s="16"/>
      <c r="AD68" s="776"/>
      <c r="AE68" s="16"/>
      <c r="AF68" s="776"/>
      <c r="AG68" s="16"/>
      <c r="AH68" s="776"/>
      <c r="AI68" s="16"/>
      <c r="AJ68" s="776"/>
      <c r="AK68" s="16"/>
      <c r="AL68" s="776"/>
      <c r="AM68" s="16"/>
      <c r="AN68" s="776"/>
      <c r="AO68" s="16"/>
      <c r="AP68" s="776"/>
      <c r="AQ68" s="16"/>
      <c r="AR68" s="776"/>
      <c r="AS68" s="16"/>
      <c r="AT68" s="776"/>
      <c r="AU68" s="15"/>
      <c r="AV68" s="769"/>
      <c r="AW68" s="16"/>
      <c r="AX68" s="776"/>
      <c r="AY68" s="16"/>
      <c r="AZ68" s="776"/>
      <c r="BA68" s="16"/>
      <c r="BB68" s="776"/>
      <c r="BC68" s="16"/>
      <c r="BD68" s="776"/>
      <c r="BE68" s="16"/>
      <c r="BF68" s="776"/>
      <c r="BG68" s="16"/>
      <c r="BH68" s="776"/>
      <c r="BI68" s="16"/>
      <c r="BJ68" s="776"/>
      <c r="BK68" s="16"/>
      <c r="BL68" s="776"/>
      <c r="BM68" s="16"/>
      <c r="BN68" s="776"/>
      <c r="BO68" s="16"/>
      <c r="BP68" s="776"/>
      <c r="BQ68" s="16"/>
      <c r="BR68" s="776"/>
      <c r="BS68" s="16"/>
      <c r="BT68" s="776"/>
      <c r="BU68" s="16"/>
      <c r="BV68" s="777"/>
      <c r="BW68" s="16"/>
      <c r="BX68" s="777"/>
      <c r="BY68" s="16"/>
      <c r="BZ68" s="777"/>
      <c r="CA68" s="16"/>
      <c r="CB68" s="777"/>
      <c r="CC68" s="16"/>
      <c r="CD68" s="777"/>
      <c r="CE68" s="16"/>
      <c r="CF68" s="778"/>
      <c r="CG68" s="16"/>
      <c r="CH68" s="778"/>
      <c r="CI68" s="16"/>
      <c r="CJ68" s="778"/>
      <c r="CK68" s="16"/>
      <c r="CL68" s="778"/>
      <c r="CM68" s="16"/>
      <c r="CN68" s="778"/>
      <c r="CO68" s="16"/>
      <c r="CP68" s="778"/>
      <c r="CQ68" s="15"/>
      <c r="CR68" s="773"/>
      <c r="CS68" s="15"/>
      <c r="CT68" s="773"/>
      <c r="CU68" s="15"/>
      <c r="CV68" s="773"/>
      <c r="CW68" s="15"/>
      <c r="CX68" s="773"/>
      <c r="CY68" s="15"/>
      <c r="CZ68" s="773"/>
      <c r="DA68" s="15"/>
      <c r="DB68" s="773"/>
      <c r="DC68" s="15"/>
      <c r="DD68" s="773"/>
      <c r="DE68" s="15"/>
      <c r="DF68" s="773"/>
      <c r="DG68" s="15"/>
      <c r="DH68" s="773"/>
      <c r="DI68" s="15"/>
      <c r="DJ68" s="773"/>
      <c r="DK68" s="15"/>
      <c r="DL68" s="773"/>
      <c r="DM68" s="15"/>
      <c r="DN68" s="773"/>
      <c r="DO68" s="15"/>
      <c r="DP68" s="773"/>
      <c r="DQ68" s="15"/>
      <c r="DR68" s="773"/>
      <c r="DS68" s="15"/>
      <c r="DT68" s="773"/>
      <c r="DU68" s="15">
        <f t="shared" si="15"/>
        <v>0</v>
      </c>
      <c r="DV68" s="23"/>
      <c r="DW68" s="15">
        <f t="shared" si="16"/>
        <v>0</v>
      </c>
      <c r="DX68" s="23"/>
      <c r="DY68" s="15">
        <f t="shared" si="17"/>
        <v>0</v>
      </c>
      <c r="DZ68" s="245"/>
      <c r="EA68" s="245"/>
      <c r="EB68" s="245"/>
      <c r="EC68" s="245"/>
      <c r="ED68" s="245"/>
      <c r="EE68" s="245"/>
    </row>
    <row r="69" spans="1:135" customFormat="1" ht="21" hidden="1" customHeight="1">
      <c r="A69" s="40"/>
      <c r="B69" s="40"/>
      <c r="C69" s="38" t="s">
        <v>87</v>
      </c>
      <c r="D69" s="556" t="s">
        <v>1420</v>
      </c>
      <c r="E69" s="477">
        <v>10988</v>
      </c>
      <c r="F69" s="459">
        <v>44636</v>
      </c>
      <c r="G69" s="788"/>
      <c r="H69" s="319" t="s">
        <v>1403</v>
      </c>
      <c r="I69" s="27">
        <v>21759</v>
      </c>
      <c r="J69" s="436" t="s">
        <v>1422</v>
      </c>
      <c r="K69" s="287" t="s">
        <v>1421</v>
      </c>
      <c r="L69" s="16">
        <v>0</v>
      </c>
      <c r="M69" s="16">
        <v>0</v>
      </c>
      <c r="N69" s="16">
        <v>0</v>
      </c>
      <c r="O69" s="16">
        <v>0</v>
      </c>
      <c r="P69" s="16">
        <v>0</v>
      </c>
      <c r="Q69" s="16">
        <v>0</v>
      </c>
      <c r="R69" s="16">
        <v>0</v>
      </c>
      <c r="S69" s="1114">
        <v>0</v>
      </c>
      <c r="T69" s="1114"/>
      <c r="U69" s="16"/>
      <c r="V69" s="776"/>
      <c r="W69" s="16"/>
      <c r="X69" s="776"/>
      <c r="Y69" s="16"/>
      <c r="Z69" s="776"/>
      <c r="AA69" s="16"/>
      <c r="AB69" s="776"/>
      <c r="AC69" s="16"/>
      <c r="AD69" s="776"/>
      <c r="AE69" s="16"/>
      <c r="AF69" s="776"/>
      <c r="AG69" s="16"/>
      <c r="AH69" s="776"/>
      <c r="AI69" s="16"/>
      <c r="AJ69" s="776"/>
      <c r="AK69" s="16"/>
      <c r="AL69" s="776"/>
      <c r="AM69" s="16"/>
      <c r="AN69" s="776"/>
      <c r="AO69" s="16"/>
      <c r="AP69" s="776"/>
      <c r="AQ69" s="16"/>
      <c r="AR69" s="776"/>
      <c r="AS69" s="16"/>
      <c r="AT69" s="776"/>
      <c r="AU69" s="15"/>
      <c r="AV69" s="769"/>
      <c r="AW69" s="16"/>
      <c r="AX69" s="776"/>
      <c r="AY69" s="16"/>
      <c r="AZ69" s="776"/>
      <c r="BA69" s="16"/>
      <c r="BB69" s="776"/>
      <c r="BC69" s="16"/>
      <c r="BD69" s="776"/>
      <c r="BE69" s="16"/>
      <c r="BF69" s="776"/>
      <c r="BG69" s="16"/>
      <c r="BH69" s="776"/>
      <c r="BI69" s="16"/>
      <c r="BJ69" s="776"/>
      <c r="BK69" s="16"/>
      <c r="BL69" s="776"/>
      <c r="BM69" s="16"/>
      <c r="BN69" s="776"/>
      <c r="BO69" s="16"/>
      <c r="BP69" s="776"/>
      <c r="BQ69" s="16"/>
      <c r="BR69" s="776"/>
      <c r="BS69" s="16"/>
      <c r="BT69" s="776"/>
      <c r="BU69" s="16"/>
      <c r="BV69" s="777"/>
      <c r="BW69" s="16"/>
      <c r="BX69" s="777"/>
      <c r="BY69" s="16"/>
      <c r="BZ69" s="777"/>
      <c r="CA69" s="16"/>
      <c r="CB69" s="777"/>
      <c r="CC69" s="16"/>
      <c r="CD69" s="777"/>
      <c r="CE69" s="16"/>
      <c r="CF69" s="778"/>
      <c r="CG69" s="16"/>
      <c r="CH69" s="778"/>
      <c r="CI69" s="16"/>
      <c r="CJ69" s="778"/>
      <c r="CK69" s="16"/>
      <c r="CL69" s="778"/>
      <c r="CM69" s="16"/>
      <c r="CN69" s="778"/>
      <c r="CO69" s="16"/>
      <c r="CP69" s="778"/>
      <c r="CQ69" s="15"/>
      <c r="CR69" s="773"/>
      <c r="CS69" s="15"/>
      <c r="CT69" s="773"/>
      <c r="CU69" s="15"/>
      <c r="CV69" s="773"/>
      <c r="CW69" s="15"/>
      <c r="CX69" s="773"/>
      <c r="CY69" s="15"/>
      <c r="CZ69" s="773"/>
      <c r="DA69" s="15"/>
      <c r="DB69" s="773"/>
      <c r="DC69" s="15"/>
      <c r="DD69" s="773"/>
      <c r="DE69" s="15"/>
      <c r="DF69" s="773"/>
      <c r="DG69" s="15"/>
      <c r="DH69" s="773"/>
      <c r="DI69" s="15"/>
      <c r="DJ69" s="773"/>
      <c r="DK69" s="15"/>
      <c r="DL69" s="773"/>
      <c r="DM69" s="15"/>
      <c r="DN69" s="773"/>
      <c r="DO69" s="15"/>
      <c r="DP69" s="773"/>
      <c r="DQ69" s="15"/>
      <c r="DR69" s="773"/>
      <c r="DS69" s="15"/>
      <c r="DT69" s="773"/>
      <c r="DU69" s="15">
        <f t="shared" si="15"/>
        <v>0</v>
      </c>
      <c r="DV69" s="23"/>
      <c r="DW69" s="15">
        <f t="shared" si="16"/>
        <v>0</v>
      </c>
      <c r="DX69" s="23"/>
      <c r="DY69" s="15">
        <f t="shared" si="17"/>
        <v>0</v>
      </c>
      <c r="DZ69" s="245"/>
      <c r="EA69" s="245"/>
      <c r="EB69" s="245"/>
      <c r="EC69" s="245"/>
      <c r="ED69" s="245"/>
      <c r="EE69" s="245"/>
    </row>
    <row r="70" spans="1:135" customFormat="1" ht="21" hidden="1" customHeight="1">
      <c r="A70" s="40"/>
      <c r="B70" s="40"/>
      <c r="C70" s="38" t="s">
        <v>89</v>
      </c>
      <c r="D70" s="556" t="s">
        <v>1494</v>
      </c>
      <c r="E70" s="477">
        <v>11331</v>
      </c>
      <c r="F70" s="459">
        <v>44686</v>
      </c>
      <c r="G70" s="788"/>
      <c r="H70" s="579" t="s">
        <v>1403</v>
      </c>
      <c r="I70" s="27">
        <v>44959</v>
      </c>
      <c r="J70" s="436" t="s">
        <v>1492</v>
      </c>
      <c r="K70" s="287" t="s">
        <v>1491</v>
      </c>
      <c r="L70" s="16">
        <v>0</v>
      </c>
      <c r="M70" s="16">
        <v>0</v>
      </c>
      <c r="N70" s="16">
        <v>0</v>
      </c>
      <c r="O70" s="16">
        <v>0</v>
      </c>
      <c r="P70" s="16">
        <v>0</v>
      </c>
      <c r="Q70" s="16">
        <v>0</v>
      </c>
      <c r="R70" s="16">
        <v>0</v>
      </c>
      <c r="S70" s="1114">
        <v>0</v>
      </c>
      <c r="T70" s="1114"/>
      <c r="U70" s="16"/>
      <c r="V70" s="776"/>
      <c r="W70" s="16"/>
      <c r="X70" s="776"/>
      <c r="Y70" s="16"/>
      <c r="Z70" s="776"/>
      <c r="AA70" s="16"/>
      <c r="AB70" s="776"/>
      <c r="AC70" s="16"/>
      <c r="AD70" s="776"/>
      <c r="AE70" s="16"/>
      <c r="AF70" s="776"/>
      <c r="AG70" s="16"/>
      <c r="AH70" s="776"/>
      <c r="AI70" s="16"/>
      <c r="AJ70" s="776"/>
      <c r="AK70" s="16"/>
      <c r="AL70" s="776"/>
      <c r="AM70" s="16"/>
      <c r="AN70" s="776"/>
      <c r="AO70" s="16"/>
      <c r="AP70" s="776"/>
      <c r="AQ70" s="16"/>
      <c r="AR70" s="776"/>
      <c r="AS70" s="16"/>
      <c r="AT70" s="776"/>
      <c r="AU70" s="15"/>
      <c r="AV70" s="769"/>
      <c r="AW70" s="16"/>
      <c r="AX70" s="776"/>
      <c r="AY70" s="16"/>
      <c r="AZ70" s="776"/>
      <c r="BA70" s="16"/>
      <c r="BB70" s="776"/>
      <c r="BC70" s="16"/>
      <c r="BD70" s="776"/>
      <c r="BE70" s="16"/>
      <c r="BF70" s="776"/>
      <c r="BG70" s="16"/>
      <c r="BH70" s="776"/>
      <c r="BI70" s="16"/>
      <c r="BJ70" s="776"/>
      <c r="BK70" s="16"/>
      <c r="BL70" s="776"/>
      <c r="BM70" s="16"/>
      <c r="BN70" s="776"/>
      <c r="BO70" s="16"/>
      <c r="BP70" s="776"/>
      <c r="BQ70" s="16"/>
      <c r="BR70" s="776"/>
      <c r="BS70" s="16"/>
      <c r="BT70" s="776"/>
      <c r="BU70" s="16"/>
      <c r="BV70" s="777"/>
      <c r="BW70" s="16"/>
      <c r="BX70" s="777"/>
      <c r="BY70" s="16"/>
      <c r="BZ70" s="777"/>
      <c r="CA70" s="16"/>
      <c r="CB70" s="777"/>
      <c r="CC70" s="16"/>
      <c r="CD70" s="777"/>
      <c r="CE70" s="16"/>
      <c r="CF70" s="778"/>
      <c r="CG70" s="16"/>
      <c r="CH70" s="778"/>
      <c r="CI70" s="16"/>
      <c r="CJ70" s="778"/>
      <c r="CK70" s="16"/>
      <c r="CL70" s="778"/>
      <c r="CM70" s="16"/>
      <c r="CN70" s="778"/>
      <c r="CO70" s="16"/>
      <c r="CP70" s="778"/>
      <c r="CQ70" s="15"/>
      <c r="CR70" s="773"/>
      <c r="CS70" s="15"/>
      <c r="CT70" s="773"/>
      <c r="CU70" s="15"/>
      <c r="CV70" s="773"/>
      <c r="CW70" s="15"/>
      <c r="CX70" s="773"/>
      <c r="CY70" s="15"/>
      <c r="CZ70" s="773"/>
      <c r="DA70" s="15"/>
      <c r="DB70" s="773"/>
      <c r="DC70" s="15"/>
      <c r="DD70" s="773"/>
      <c r="DE70" s="15"/>
      <c r="DF70" s="773"/>
      <c r="DG70" s="15"/>
      <c r="DH70" s="773"/>
      <c r="DI70" s="15"/>
      <c r="DJ70" s="773"/>
      <c r="DK70" s="15"/>
      <c r="DL70" s="773"/>
      <c r="DM70" s="15"/>
      <c r="DN70" s="773"/>
      <c r="DO70" s="15"/>
      <c r="DP70" s="773"/>
      <c r="DQ70" s="15"/>
      <c r="DR70" s="773"/>
      <c r="DS70" s="15"/>
      <c r="DT70" s="773"/>
      <c r="DU70" s="15">
        <f t="shared" si="15"/>
        <v>0</v>
      </c>
      <c r="DV70" s="23"/>
      <c r="DW70" s="15">
        <f t="shared" si="16"/>
        <v>0</v>
      </c>
      <c r="DX70" s="23"/>
      <c r="DY70" s="15">
        <f t="shared" si="17"/>
        <v>0</v>
      </c>
      <c r="DZ70" s="245"/>
      <c r="EA70" s="245"/>
      <c r="EB70" s="245"/>
      <c r="EC70" s="245"/>
      <c r="ED70" s="245"/>
      <c r="EE70" s="245"/>
    </row>
    <row r="71" spans="1:135" ht="16.5" hidden="1" customHeight="1"/>
    <row r="72" spans="1:135" s="484" customFormat="1" ht="33.75" hidden="1" customHeight="1">
      <c r="A72" s="593" t="s">
        <v>301</v>
      </c>
      <c r="B72" s="593" t="s">
        <v>1601</v>
      </c>
      <c r="C72" s="504" t="s">
        <v>12</v>
      </c>
      <c r="D72" s="593" t="s">
        <v>13</v>
      </c>
      <c r="E72" s="591" t="s">
        <v>1665</v>
      </c>
      <c r="F72" s="594" t="s">
        <v>14</v>
      </c>
      <c r="G72" s="591"/>
      <c r="H72" s="594" t="s">
        <v>1611</v>
      </c>
      <c r="I72" s="594" t="s">
        <v>1612</v>
      </c>
      <c r="J72" s="591" t="s">
        <v>299</v>
      </c>
      <c r="K72" s="594" t="s">
        <v>298</v>
      </c>
      <c r="L72" s="591" t="s">
        <v>1353</v>
      </c>
      <c r="M72" s="591" t="s">
        <v>1551</v>
      </c>
      <c r="N72" s="591" t="s">
        <v>1552</v>
      </c>
      <c r="O72" s="591" t="s">
        <v>1760</v>
      </c>
      <c r="P72" s="591" t="s">
        <v>1761</v>
      </c>
      <c r="Q72" s="591" t="s">
        <v>2276</v>
      </c>
      <c r="R72" s="591" t="s">
        <v>2277</v>
      </c>
      <c r="S72" s="1115" t="s">
        <v>876</v>
      </c>
      <c r="T72" s="1115"/>
      <c r="U72" s="288"/>
      <c r="V72" s="812"/>
      <c r="W72" s="288"/>
      <c r="X72" s="812"/>
      <c r="Y72" s="288"/>
      <c r="Z72" s="812"/>
      <c r="AA72" s="288"/>
      <c r="AB72" s="812"/>
      <c r="AC72" s="288"/>
      <c r="AD72" s="812"/>
      <c r="AE72" s="288"/>
      <c r="AF72" s="812"/>
      <c r="AG72" s="288"/>
      <c r="AH72" s="812"/>
      <c r="AI72" s="288"/>
      <c r="AJ72" s="812"/>
      <c r="AK72" s="288"/>
      <c r="AL72" s="812"/>
      <c r="AM72" s="288"/>
      <c r="AN72" s="812"/>
      <c r="AO72" s="288"/>
      <c r="AP72" s="812"/>
      <c r="AQ72" s="288"/>
      <c r="AR72" s="812"/>
      <c r="AS72" s="288"/>
      <c r="AT72" s="812"/>
      <c r="AU72" s="288"/>
      <c r="AV72" s="812"/>
      <c r="AW72" s="288"/>
      <c r="AX72" s="812"/>
      <c r="AY72" s="288"/>
      <c r="AZ72" s="812"/>
      <c r="BA72" s="288"/>
      <c r="BB72" s="812"/>
      <c r="BC72" s="288"/>
      <c r="BD72" s="812"/>
      <c r="BE72" s="288"/>
      <c r="BF72" s="812"/>
      <c r="BG72" s="288"/>
      <c r="BH72" s="812"/>
      <c r="BI72" s="288"/>
      <c r="BJ72" s="812"/>
      <c r="BK72" s="288"/>
      <c r="BL72" s="812"/>
      <c r="BM72" s="288"/>
      <c r="BN72" s="812"/>
      <c r="BO72" s="288"/>
      <c r="BP72" s="812"/>
      <c r="BQ72" s="288"/>
      <c r="BR72" s="812"/>
      <c r="BS72" s="288"/>
      <c r="BT72" s="812"/>
      <c r="BU72" s="288"/>
      <c r="BV72" s="812"/>
      <c r="BW72" s="288"/>
      <c r="BX72" s="812"/>
      <c r="BY72" s="288"/>
      <c r="BZ72" s="812"/>
      <c r="CA72" s="288"/>
      <c r="CB72" s="812"/>
      <c r="CC72" s="288"/>
      <c r="CD72" s="812"/>
      <c r="CE72" s="288"/>
      <c r="CF72" s="812"/>
      <c r="CG72" s="288"/>
      <c r="CH72" s="812"/>
      <c r="CI72" s="288"/>
      <c r="CJ72" s="812"/>
      <c r="CK72" s="288"/>
      <c r="CL72" s="812"/>
      <c r="CM72" s="288"/>
      <c r="CN72" s="812"/>
      <c r="CO72" s="288"/>
      <c r="CP72" s="812"/>
      <c r="CQ72" s="288"/>
      <c r="CR72" s="812"/>
      <c r="CS72" s="288"/>
      <c r="CT72" s="812"/>
      <c r="CU72" s="288"/>
      <c r="CV72" s="812"/>
      <c r="CW72" s="288"/>
      <c r="CX72" s="812"/>
      <c r="CY72" s="288"/>
      <c r="CZ72" s="812"/>
      <c r="DA72" s="288"/>
      <c r="DB72" s="812"/>
      <c r="DC72" s="288"/>
      <c r="DD72" s="812"/>
      <c r="DE72" s="288"/>
      <c r="DF72" s="812"/>
      <c r="DG72" s="288"/>
      <c r="DH72" s="812"/>
      <c r="DI72" s="288"/>
      <c r="DJ72" s="812"/>
      <c r="DK72" s="288"/>
      <c r="DL72" s="812"/>
      <c r="DM72" s="288"/>
      <c r="DN72" s="812"/>
      <c r="DO72" s="288"/>
      <c r="DP72" s="812"/>
      <c r="DQ72" s="288"/>
      <c r="DR72" s="812"/>
      <c r="DS72" s="288"/>
      <c r="DT72" s="812"/>
      <c r="DU72" s="473" t="s">
        <v>876</v>
      </c>
      <c r="DV72" s="474"/>
      <c r="DW72" s="473" t="s">
        <v>877</v>
      </c>
      <c r="DX72" s="173"/>
      <c r="DY72" s="473" t="s">
        <v>1668</v>
      </c>
    </row>
    <row r="73" spans="1:135" s="245" customFormat="1" ht="21" hidden="1" customHeight="1">
      <c r="A73" s="15"/>
      <c r="B73" s="15"/>
      <c r="C73" s="38"/>
      <c r="D73" s="34"/>
      <c r="E73" s="477"/>
      <c r="F73" s="457"/>
      <c r="G73" s="788"/>
      <c r="H73" s="287"/>
      <c r="I73" s="27"/>
      <c r="J73" s="431"/>
      <c r="K73" s="287"/>
      <c r="L73" s="16"/>
      <c r="M73" s="16"/>
      <c r="N73" s="16"/>
      <c r="O73" s="16"/>
      <c r="P73" s="16"/>
      <c r="Q73" s="16"/>
      <c r="R73" s="16"/>
      <c r="S73" s="1114"/>
      <c r="T73" s="1114"/>
      <c r="U73" s="15"/>
      <c r="V73" s="769"/>
      <c r="W73" s="15"/>
      <c r="X73" s="769"/>
      <c r="Y73" s="15"/>
      <c r="Z73" s="769"/>
      <c r="AA73" s="15"/>
      <c r="AB73" s="769"/>
      <c r="AC73" s="15"/>
      <c r="AD73" s="769"/>
      <c r="AE73" s="15"/>
      <c r="AF73" s="769"/>
      <c r="AG73" s="15"/>
      <c r="AH73" s="769"/>
      <c r="AI73" s="15"/>
      <c r="AJ73" s="769"/>
      <c r="AK73" s="15"/>
      <c r="AL73" s="769"/>
      <c r="AM73" s="15"/>
      <c r="AN73" s="769"/>
      <c r="AO73" s="15"/>
      <c r="AP73" s="769"/>
      <c r="AQ73" s="15"/>
      <c r="AR73" s="769"/>
      <c r="AS73" s="15"/>
      <c r="AT73" s="769"/>
      <c r="AU73" s="15"/>
      <c r="AV73" s="769"/>
      <c r="AW73" s="15"/>
      <c r="AX73" s="769"/>
      <c r="AY73" s="15"/>
      <c r="AZ73" s="769"/>
      <c r="BA73" s="15"/>
      <c r="BB73" s="769"/>
      <c r="BC73" s="15"/>
      <c r="BD73" s="769"/>
      <c r="BE73" s="15"/>
      <c r="BF73" s="769"/>
      <c r="BG73" s="15"/>
      <c r="BH73" s="769"/>
      <c r="BI73" s="15"/>
      <c r="BJ73" s="769"/>
      <c r="BK73" s="15"/>
      <c r="BL73" s="769"/>
      <c r="BM73" s="15"/>
      <c r="BN73" s="769"/>
      <c r="BO73" s="15"/>
      <c r="BP73" s="769"/>
      <c r="BQ73" s="15"/>
      <c r="BR73" s="769"/>
      <c r="BS73" s="15"/>
      <c r="BT73" s="769"/>
      <c r="BU73" s="15"/>
      <c r="BV73" s="770"/>
      <c r="BW73" s="15"/>
      <c r="BX73" s="770"/>
      <c r="BY73" s="15"/>
      <c r="BZ73" s="770"/>
      <c r="CA73" s="15"/>
      <c r="CB73" s="770"/>
      <c r="CC73" s="15"/>
      <c r="CD73" s="770"/>
      <c r="CE73" s="15"/>
      <c r="CF73" s="770"/>
      <c r="CG73" s="15"/>
      <c r="CH73" s="770"/>
      <c r="CI73" s="15"/>
      <c r="CJ73" s="770"/>
      <c r="CK73" s="15"/>
      <c r="CL73" s="770"/>
      <c r="CM73" s="15"/>
      <c r="CN73" s="770"/>
      <c r="CO73" s="15"/>
      <c r="CP73" s="770"/>
      <c r="CQ73" s="15"/>
      <c r="CR73" s="770"/>
      <c r="CS73" s="15"/>
      <c r="CT73" s="770"/>
      <c r="CU73" s="15"/>
      <c r="CV73" s="770"/>
      <c r="CW73" s="15"/>
      <c r="CX73" s="770"/>
      <c r="CY73" s="15"/>
      <c r="CZ73" s="770"/>
      <c r="DA73" s="15"/>
      <c r="DB73" s="770"/>
      <c r="DC73" s="15"/>
      <c r="DD73" s="770"/>
      <c r="DE73" s="15"/>
      <c r="DF73" s="770"/>
      <c r="DG73" s="15"/>
      <c r="DH73" s="770"/>
      <c r="DI73" s="15"/>
      <c r="DJ73" s="770"/>
      <c r="DK73" s="15"/>
      <c r="DL73" s="770"/>
      <c r="DM73" s="15"/>
      <c r="DN73" s="770"/>
      <c r="DO73" s="15"/>
      <c r="DP73" s="770"/>
      <c r="DQ73" s="15"/>
      <c r="DR73" s="770"/>
      <c r="DS73" s="15"/>
      <c r="DT73" s="770"/>
      <c r="DU73" s="15"/>
      <c r="DV73" s="23"/>
      <c r="DW73" s="15"/>
      <c r="DX73" s="23"/>
      <c r="DY73" s="15"/>
    </row>
    <row r="74" spans="1:135" ht="16.5" hidden="1" customHeight="1"/>
    <row r="75" spans="1:135" s="484" customFormat="1" ht="33.75" hidden="1" customHeight="1">
      <c r="A75" s="593" t="s">
        <v>301</v>
      </c>
      <c r="B75" s="593" t="s">
        <v>1601</v>
      </c>
      <c r="C75" s="504" t="s">
        <v>12</v>
      </c>
      <c r="D75" s="593" t="s">
        <v>266</v>
      </c>
      <c r="E75" s="591" t="s">
        <v>1665</v>
      </c>
      <c r="F75" s="594" t="s">
        <v>14</v>
      </c>
      <c r="G75" s="591"/>
      <c r="H75" s="594" t="s">
        <v>1611</v>
      </c>
      <c r="I75" s="594" t="s">
        <v>1612</v>
      </c>
      <c r="J75" s="591" t="s">
        <v>299</v>
      </c>
      <c r="K75" s="594" t="s">
        <v>298</v>
      </c>
      <c r="L75" s="591" t="s">
        <v>1353</v>
      </c>
      <c r="M75" s="591" t="s">
        <v>1551</v>
      </c>
      <c r="N75" s="591" t="s">
        <v>1552</v>
      </c>
      <c r="O75" s="591" t="s">
        <v>1760</v>
      </c>
      <c r="P75" s="591" t="s">
        <v>1761</v>
      </c>
      <c r="Q75" s="591" t="s">
        <v>2276</v>
      </c>
      <c r="R75" s="591" t="s">
        <v>2277</v>
      </c>
      <c r="S75" s="1115" t="s">
        <v>876</v>
      </c>
      <c r="T75" s="1115"/>
      <c r="U75" s="288"/>
      <c r="V75" s="812"/>
      <c r="W75" s="288"/>
      <c r="X75" s="812"/>
      <c r="Y75" s="288"/>
      <c r="Z75" s="812"/>
      <c r="AA75" s="288"/>
      <c r="AB75" s="812"/>
      <c r="AC75" s="288"/>
      <c r="AD75" s="812"/>
      <c r="AE75" s="288"/>
      <c r="AF75" s="812"/>
      <c r="AG75" s="288"/>
      <c r="AH75" s="812"/>
      <c r="AI75" s="288"/>
      <c r="AJ75" s="812"/>
      <c r="AK75" s="288"/>
      <c r="AL75" s="812"/>
      <c r="AM75" s="288"/>
      <c r="AN75" s="812"/>
      <c r="AO75" s="288"/>
      <c r="AP75" s="812"/>
      <c r="AQ75" s="288"/>
      <c r="AR75" s="812"/>
      <c r="AS75" s="288"/>
      <c r="AT75" s="812"/>
      <c r="AU75" s="288"/>
      <c r="AV75" s="812"/>
      <c r="AW75" s="288"/>
      <c r="AX75" s="812"/>
      <c r="AY75" s="288"/>
      <c r="AZ75" s="812"/>
      <c r="BA75" s="288"/>
      <c r="BB75" s="812"/>
      <c r="BC75" s="288"/>
      <c r="BD75" s="812"/>
      <c r="BE75" s="288"/>
      <c r="BF75" s="812"/>
      <c r="BG75" s="288"/>
      <c r="BH75" s="812"/>
      <c r="BI75" s="288"/>
      <c r="BJ75" s="812"/>
      <c r="BK75" s="288"/>
      <c r="BL75" s="812"/>
      <c r="BM75" s="288"/>
      <c r="BN75" s="812"/>
      <c r="BO75" s="288"/>
      <c r="BP75" s="812"/>
      <c r="BQ75" s="288"/>
      <c r="BR75" s="812"/>
      <c r="BS75" s="288"/>
      <c r="BT75" s="812"/>
      <c r="BU75" s="288"/>
      <c r="BV75" s="812"/>
      <c r="BW75" s="288"/>
      <c r="BX75" s="812"/>
      <c r="BY75" s="288"/>
      <c r="BZ75" s="812"/>
      <c r="CA75" s="288"/>
      <c r="CB75" s="812"/>
      <c r="CC75" s="288"/>
      <c r="CD75" s="812"/>
      <c r="CE75" s="288"/>
      <c r="CF75" s="812"/>
      <c r="CG75" s="288"/>
      <c r="CH75" s="812"/>
      <c r="CI75" s="288"/>
      <c r="CJ75" s="812"/>
      <c r="CK75" s="288"/>
      <c r="CL75" s="812"/>
      <c r="CM75" s="288"/>
      <c r="CN75" s="812"/>
      <c r="CO75" s="288"/>
      <c r="CP75" s="812"/>
      <c r="CQ75" s="288"/>
      <c r="CR75" s="812"/>
      <c r="CS75" s="288"/>
      <c r="CT75" s="812"/>
      <c r="CU75" s="288"/>
      <c r="CV75" s="812"/>
      <c r="CW75" s="288"/>
      <c r="CX75" s="812"/>
      <c r="CY75" s="288"/>
      <c r="CZ75" s="812"/>
      <c r="DA75" s="288"/>
      <c r="DB75" s="812"/>
      <c r="DC75" s="288"/>
      <c r="DD75" s="812"/>
      <c r="DE75" s="288"/>
      <c r="DF75" s="812"/>
      <c r="DG75" s="288"/>
      <c r="DH75" s="812"/>
      <c r="DI75" s="288"/>
      <c r="DJ75" s="812"/>
      <c r="DK75" s="288"/>
      <c r="DL75" s="812"/>
      <c r="DM75" s="288"/>
      <c r="DN75" s="812"/>
      <c r="DO75" s="288"/>
      <c r="DP75" s="812"/>
      <c r="DQ75" s="288"/>
      <c r="DR75" s="812"/>
      <c r="DS75" s="288"/>
      <c r="DT75" s="812"/>
      <c r="DU75" s="473" t="s">
        <v>876</v>
      </c>
      <c r="DV75" s="474"/>
      <c r="DW75" s="473" t="s">
        <v>877</v>
      </c>
      <c r="DX75" s="173"/>
      <c r="DY75" s="473" t="s">
        <v>1668</v>
      </c>
    </row>
    <row r="76" spans="1:135" s="156" customFormat="1" ht="21" hidden="1" customHeight="1">
      <c r="A76" s="169"/>
      <c r="B76" s="276"/>
      <c r="C76" s="294" t="s">
        <v>17</v>
      </c>
      <c r="D76" s="525" t="s">
        <v>810</v>
      </c>
      <c r="E76" s="477">
        <v>11386</v>
      </c>
      <c r="F76" s="457">
        <v>42790</v>
      </c>
      <c r="G76" s="788"/>
      <c r="H76" s="153">
        <v>2023</v>
      </c>
      <c r="I76" s="26">
        <v>42542</v>
      </c>
      <c r="J76" s="431" t="s">
        <v>811</v>
      </c>
      <c r="K76" s="385" t="s">
        <v>811</v>
      </c>
      <c r="L76" s="16">
        <v>0</v>
      </c>
      <c r="M76" s="16">
        <v>0</v>
      </c>
      <c r="N76" s="16">
        <v>0</v>
      </c>
      <c r="O76" s="16">
        <v>0</v>
      </c>
      <c r="P76" s="16">
        <v>0</v>
      </c>
      <c r="Q76" s="16">
        <v>0</v>
      </c>
      <c r="R76" s="16">
        <v>0</v>
      </c>
      <c r="S76" s="1114">
        <v>0</v>
      </c>
      <c r="T76" s="1114"/>
      <c r="U76" s="15"/>
      <c r="V76" s="769"/>
      <c r="W76" s="15"/>
      <c r="X76" s="769"/>
      <c r="Y76" s="15"/>
      <c r="Z76" s="769"/>
      <c r="AA76" s="15"/>
      <c r="AB76" s="769"/>
      <c r="AC76" s="15"/>
      <c r="AD76" s="769"/>
      <c r="AE76" s="15"/>
      <c r="AF76" s="769"/>
      <c r="AG76" s="15"/>
      <c r="AH76" s="769"/>
      <c r="AI76" s="15"/>
      <c r="AJ76" s="769"/>
      <c r="AK76" s="15"/>
      <c r="AL76" s="769"/>
      <c r="AM76" s="15"/>
      <c r="AN76" s="769"/>
      <c r="AO76" s="15"/>
      <c r="AP76" s="769"/>
      <c r="AQ76" s="15"/>
      <c r="AR76" s="769"/>
      <c r="AS76" s="15"/>
      <c r="AT76" s="769"/>
      <c r="AU76" s="15"/>
      <c r="AV76" s="769"/>
      <c r="AW76" s="15"/>
      <c r="AX76" s="769"/>
      <c r="AY76" s="15"/>
      <c r="AZ76" s="769"/>
      <c r="BA76" s="15"/>
      <c r="BB76" s="769"/>
      <c r="BC76" s="15"/>
      <c r="BD76" s="769"/>
      <c r="BE76" s="15"/>
      <c r="BF76" s="769"/>
      <c r="BG76" s="15"/>
      <c r="BH76" s="769"/>
      <c r="BI76" s="15"/>
      <c r="BJ76" s="769"/>
      <c r="BK76" s="15"/>
      <c r="BL76" s="769"/>
      <c r="BM76" s="15"/>
      <c r="BN76" s="769"/>
      <c r="BO76" s="15"/>
      <c r="BP76" s="769"/>
      <c r="BQ76" s="15"/>
      <c r="BR76" s="769"/>
      <c r="BS76" s="15"/>
      <c r="BT76" s="769"/>
      <c r="BU76" s="15"/>
      <c r="BV76" s="770"/>
      <c r="BW76" s="15"/>
      <c r="BX76" s="770"/>
      <c r="BY76" s="15"/>
      <c r="BZ76" s="770"/>
      <c r="CA76" s="15"/>
      <c r="CB76" s="770"/>
      <c r="CC76" s="15"/>
      <c r="CD76" s="770"/>
      <c r="CE76" s="15"/>
      <c r="CF76" s="770"/>
      <c r="CG76" s="15"/>
      <c r="CH76" s="770"/>
      <c r="CI76" s="15"/>
      <c r="CJ76" s="770"/>
      <c r="CK76" s="15"/>
      <c r="CL76" s="770"/>
      <c r="CM76" s="15"/>
      <c r="CN76" s="770"/>
      <c r="CO76" s="15"/>
      <c r="CP76" s="770"/>
      <c r="CQ76" s="15"/>
      <c r="CR76" s="770"/>
      <c r="CS76" s="15"/>
      <c r="CT76" s="770"/>
      <c r="CU76" s="15"/>
      <c r="CV76" s="770"/>
      <c r="CW76" s="15"/>
      <c r="CX76" s="770"/>
      <c r="CY76" s="15"/>
      <c r="CZ76" s="770"/>
      <c r="DA76" s="15"/>
      <c r="DB76" s="770"/>
      <c r="DC76" s="15"/>
      <c r="DD76" s="770"/>
      <c r="DE76" s="15"/>
      <c r="DF76" s="770"/>
      <c r="DG76" s="15"/>
      <c r="DH76" s="770"/>
      <c r="DI76" s="15"/>
      <c r="DJ76" s="770"/>
      <c r="DK76" s="15"/>
      <c r="DL76" s="770"/>
      <c r="DM76" s="15"/>
      <c r="DN76" s="770"/>
      <c r="DO76" s="15"/>
      <c r="DP76" s="770"/>
      <c r="DQ76" s="15"/>
      <c r="DR76" s="770"/>
      <c r="DS76" s="15"/>
      <c r="DT76" s="770"/>
      <c r="DU76" s="15">
        <f t="shared" ref="DU76:DU77" si="18">COUNT(U76:BS76)</f>
        <v>0</v>
      </c>
      <c r="DV76" s="23"/>
      <c r="DW76" s="15">
        <f t="shared" ref="DW76:DW77" si="19">COUNT(BU76:DS76)</f>
        <v>0</v>
      </c>
      <c r="DX76" s="23"/>
      <c r="DY76" s="15">
        <f t="shared" ref="DY76:DY77" si="20">SUM(DU76,DW76)</f>
        <v>0</v>
      </c>
    </row>
    <row r="77" spans="1:135" s="156" customFormat="1" ht="21" hidden="1" customHeight="1">
      <c r="A77" s="169"/>
      <c r="B77" s="276"/>
      <c r="C77" s="294" t="s">
        <v>19</v>
      </c>
      <c r="D77" s="556" t="s">
        <v>1509</v>
      </c>
      <c r="E77" s="477">
        <v>11373</v>
      </c>
      <c r="F77" s="457">
        <v>43006</v>
      </c>
      <c r="G77" s="788"/>
      <c r="H77" s="153">
        <v>2023</v>
      </c>
      <c r="I77" s="26">
        <v>43011</v>
      </c>
      <c r="J77" s="431" t="s">
        <v>1510</v>
      </c>
      <c r="K77" s="385" t="s">
        <v>1644</v>
      </c>
      <c r="L77" s="16">
        <v>0</v>
      </c>
      <c r="M77" s="16">
        <v>0</v>
      </c>
      <c r="N77" s="16">
        <v>0</v>
      </c>
      <c r="O77" s="16">
        <v>0</v>
      </c>
      <c r="P77" s="16">
        <v>0</v>
      </c>
      <c r="Q77" s="16">
        <v>0</v>
      </c>
      <c r="R77" s="16">
        <v>0</v>
      </c>
      <c r="S77" s="1114">
        <v>0</v>
      </c>
      <c r="T77" s="1114"/>
      <c r="U77" s="15"/>
      <c r="V77" s="769"/>
      <c r="W77" s="15"/>
      <c r="X77" s="769"/>
      <c r="Y77" s="15"/>
      <c r="Z77" s="769"/>
      <c r="AA77" s="15"/>
      <c r="AB77" s="769"/>
      <c r="AC77" s="15"/>
      <c r="AD77" s="769"/>
      <c r="AE77" s="15"/>
      <c r="AF77" s="769"/>
      <c r="AG77" s="15"/>
      <c r="AH77" s="769"/>
      <c r="AI77" s="15"/>
      <c r="AJ77" s="769"/>
      <c r="AK77" s="15"/>
      <c r="AL77" s="769"/>
      <c r="AM77" s="15"/>
      <c r="AN77" s="769"/>
      <c r="AO77" s="15"/>
      <c r="AP77" s="769"/>
      <c r="AQ77" s="15"/>
      <c r="AR77" s="769"/>
      <c r="AS77" s="15"/>
      <c r="AT77" s="769"/>
      <c r="AU77" s="15"/>
      <c r="AV77" s="769"/>
      <c r="AW77" s="15"/>
      <c r="AX77" s="769"/>
      <c r="AY77" s="15"/>
      <c r="AZ77" s="769"/>
      <c r="BA77" s="15"/>
      <c r="BB77" s="769"/>
      <c r="BC77" s="15"/>
      <c r="BD77" s="769"/>
      <c r="BE77" s="15"/>
      <c r="BF77" s="769"/>
      <c r="BG77" s="15"/>
      <c r="BH77" s="769"/>
      <c r="BI77" s="15"/>
      <c r="BJ77" s="769"/>
      <c r="BK77" s="15"/>
      <c r="BL77" s="769"/>
      <c r="BM77" s="15"/>
      <c r="BN77" s="769"/>
      <c r="BO77" s="15"/>
      <c r="BP77" s="769"/>
      <c r="BQ77" s="15"/>
      <c r="BR77" s="769"/>
      <c r="BS77" s="15"/>
      <c r="BT77" s="769"/>
      <c r="BU77" s="15"/>
      <c r="BV77" s="770"/>
      <c r="BW77" s="15"/>
      <c r="BX77" s="770"/>
      <c r="BY77" s="15"/>
      <c r="BZ77" s="770"/>
      <c r="CA77" s="15"/>
      <c r="CB77" s="770"/>
      <c r="CC77" s="15"/>
      <c r="CD77" s="770"/>
      <c r="CE77" s="15"/>
      <c r="CF77" s="770"/>
      <c r="CG77" s="15"/>
      <c r="CH77" s="770"/>
      <c r="CI77" s="15"/>
      <c r="CJ77" s="770"/>
      <c r="CK77" s="15"/>
      <c r="CL77" s="770"/>
      <c r="CM77" s="15"/>
      <c r="CN77" s="770"/>
      <c r="CO77" s="15"/>
      <c r="CP77" s="770"/>
      <c r="CQ77" s="15"/>
      <c r="CR77" s="770"/>
      <c r="CS77" s="15"/>
      <c r="CT77" s="770"/>
      <c r="CU77" s="15"/>
      <c r="CV77" s="770"/>
      <c r="CW77" s="15"/>
      <c r="CX77" s="770"/>
      <c r="CY77" s="15"/>
      <c r="CZ77" s="770"/>
      <c r="DA77" s="15"/>
      <c r="DB77" s="770"/>
      <c r="DC77" s="15"/>
      <c r="DD77" s="770"/>
      <c r="DE77" s="15"/>
      <c r="DF77" s="770"/>
      <c r="DG77" s="15"/>
      <c r="DH77" s="770"/>
      <c r="DI77" s="15"/>
      <c r="DJ77" s="770"/>
      <c r="DK77" s="15"/>
      <c r="DL77" s="770"/>
      <c r="DM77" s="15"/>
      <c r="DN77" s="770"/>
      <c r="DO77" s="15"/>
      <c r="DP77" s="770"/>
      <c r="DQ77" s="15"/>
      <c r="DR77" s="770"/>
      <c r="DS77" s="15"/>
      <c r="DT77" s="770"/>
      <c r="DU77" s="15">
        <f t="shared" si="18"/>
        <v>0</v>
      </c>
      <c r="DV77" s="23"/>
      <c r="DW77" s="15">
        <f t="shared" si="19"/>
        <v>0</v>
      </c>
      <c r="DX77" s="23"/>
      <c r="DY77" s="15">
        <f t="shared" si="20"/>
        <v>0</v>
      </c>
    </row>
    <row r="78" spans="1:135" ht="16.5" hidden="1" customHeight="1"/>
    <row r="79" spans="1:135" s="50" customFormat="1" ht="54" hidden="1" customHeight="1">
      <c r="D79" s="49" t="s">
        <v>2393</v>
      </c>
      <c r="E79" s="184"/>
      <c r="F79" s="465"/>
      <c r="H79" s="257"/>
      <c r="I79" s="35"/>
      <c r="J79" s="585"/>
      <c r="K79" s="257"/>
      <c r="U79" s="49"/>
      <c r="W79" s="49"/>
      <c r="Y79" s="49"/>
      <c r="AA79" s="49"/>
      <c r="AC79" s="49"/>
      <c r="AE79" s="49"/>
      <c r="AG79" s="49"/>
      <c r="AI79" s="49"/>
      <c r="AK79" s="49"/>
      <c r="AM79" s="49"/>
      <c r="AO79" s="49"/>
      <c r="AQ79" s="49"/>
      <c r="AS79" s="49"/>
      <c r="AU79" s="49"/>
      <c r="AW79" s="49"/>
      <c r="AY79" s="49"/>
      <c r="BA79" s="49"/>
      <c r="BC79" s="49"/>
      <c r="BE79" s="49"/>
      <c r="BG79" s="49"/>
      <c r="BI79" s="49"/>
      <c r="BK79" s="49"/>
      <c r="BM79" s="49"/>
      <c r="BO79" s="49"/>
      <c r="BQ79" s="49"/>
      <c r="BS79" s="49"/>
      <c r="BU79" s="49"/>
      <c r="BW79" s="49"/>
      <c r="BY79" s="49"/>
      <c r="CA79" s="49"/>
      <c r="CC79" s="49"/>
      <c r="CE79" s="49"/>
      <c r="CG79" s="49"/>
      <c r="CI79" s="49"/>
      <c r="CK79" s="49"/>
      <c r="CM79" s="49"/>
      <c r="CO79" s="49"/>
      <c r="CQ79" s="49"/>
      <c r="CS79" s="49"/>
      <c r="CU79" s="49"/>
      <c r="CW79" s="49"/>
      <c r="CY79" s="49"/>
      <c r="DA79" s="49"/>
      <c r="DC79" s="49"/>
      <c r="DE79" s="49"/>
      <c r="DG79" s="49"/>
      <c r="DI79" s="49"/>
      <c r="DK79" s="49"/>
      <c r="DM79" s="49"/>
      <c r="DO79" s="49"/>
      <c r="DQ79" s="49"/>
      <c r="DS79" s="49"/>
      <c r="DU79" s="254"/>
      <c r="DV79" s="254"/>
      <c r="DW79" s="254"/>
      <c r="DY79" s="254"/>
    </row>
    <row r="80" spans="1:135" ht="16.5" hidden="1" customHeight="1"/>
    <row r="81" spans="1:135" s="484" customFormat="1" ht="34.5" hidden="1" customHeight="1">
      <c r="A81" s="593" t="s">
        <v>301</v>
      </c>
      <c r="B81" s="593" t="s">
        <v>1601</v>
      </c>
      <c r="C81" s="599" t="s">
        <v>12</v>
      </c>
      <c r="D81" s="593" t="s">
        <v>39</v>
      </c>
      <c r="E81" s="591" t="s">
        <v>1665</v>
      </c>
      <c r="F81" s="594" t="s">
        <v>14</v>
      </c>
      <c r="G81" s="591"/>
      <c r="H81" s="594" t="s">
        <v>1611</v>
      </c>
      <c r="I81" s="594" t="s">
        <v>1612</v>
      </c>
      <c r="J81" s="591" t="s">
        <v>299</v>
      </c>
      <c r="K81" s="594" t="s">
        <v>298</v>
      </c>
      <c r="L81" s="591" t="s">
        <v>1353</v>
      </c>
      <c r="M81" s="591" t="s">
        <v>1551</v>
      </c>
      <c r="N81" s="591" t="s">
        <v>1552</v>
      </c>
      <c r="O81" s="591" t="s">
        <v>1760</v>
      </c>
      <c r="P81" s="591" t="s">
        <v>1761</v>
      </c>
      <c r="Q81" s="591" t="s">
        <v>2276</v>
      </c>
      <c r="R81" s="591" t="s">
        <v>2277</v>
      </c>
      <c r="S81" s="1115" t="s">
        <v>876</v>
      </c>
      <c r="T81" s="1115"/>
      <c r="U81" s="288"/>
      <c r="V81" s="812"/>
      <c r="W81" s="288"/>
      <c r="X81" s="812"/>
      <c r="Y81" s="288"/>
      <c r="Z81" s="812"/>
      <c r="AA81" s="288"/>
      <c r="AB81" s="812"/>
      <c r="AC81" s="288"/>
      <c r="AD81" s="812"/>
      <c r="AE81" s="288"/>
      <c r="AF81" s="812"/>
      <c r="AG81" s="288"/>
      <c r="AH81" s="812"/>
      <c r="AI81" s="288"/>
      <c r="AJ81" s="812"/>
      <c r="AK81" s="288"/>
      <c r="AL81" s="812"/>
      <c r="AM81" s="288"/>
      <c r="AN81" s="812"/>
      <c r="AO81" s="288"/>
      <c r="AP81" s="812"/>
      <c r="AQ81" s="288"/>
      <c r="AR81" s="812"/>
      <c r="AS81" s="288"/>
      <c r="AT81" s="812"/>
      <c r="AU81" s="288"/>
      <c r="AV81" s="812"/>
      <c r="AW81" s="288"/>
      <c r="AX81" s="812"/>
      <c r="AY81" s="288"/>
      <c r="AZ81" s="812"/>
      <c r="BA81" s="288"/>
      <c r="BB81" s="812"/>
      <c r="BC81" s="288"/>
      <c r="BD81" s="812"/>
      <c r="BE81" s="288"/>
      <c r="BF81" s="812"/>
      <c r="BG81" s="288"/>
      <c r="BH81" s="812"/>
      <c r="BI81" s="288"/>
      <c r="BJ81" s="812"/>
      <c r="BK81" s="288"/>
      <c r="BL81" s="812"/>
      <c r="BM81" s="288"/>
      <c r="BN81" s="812"/>
      <c r="BO81" s="288"/>
      <c r="BP81" s="812"/>
      <c r="BQ81" s="288"/>
      <c r="BR81" s="812"/>
      <c r="BS81" s="288"/>
      <c r="BT81" s="812"/>
      <c r="BU81" s="288"/>
      <c r="BV81" s="812"/>
      <c r="BW81" s="288"/>
      <c r="BX81" s="812"/>
      <c r="BY81" s="288"/>
      <c r="BZ81" s="812"/>
      <c r="CA81" s="288"/>
      <c r="CB81" s="812"/>
      <c r="CC81" s="288"/>
      <c r="CD81" s="812"/>
      <c r="CE81" s="288"/>
      <c r="CF81" s="812"/>
      <c r="CG81" s="288"/>
      <c r="CH81" s="812"/>
      <c r="CI81" s="288"/>
      <c r="CJ81" s="812"/>
      <c r="CK81" s="288"/>
      <c r="CL81" s="812"/>
      <c r="CM81" s="288"/>
      <c r="CN81" s="812"/>
      <c r="CO81" s="288"/>
      <c r="CP81" s="812"/>
      <c r="CQ81" s="288"/>
      <c r="CR81" s="812"/>
      <c r="CS81" s="288"/>
      <c r="CT81" s="812"/>
      <c r="CU81" s="288"/>
      <c r="CV81" s="812"/>
      <c r="CW81" s="288"/>
      <c r="CX81" s="812"/>
      <c r="CY81" s="288"/>
      <c r="CZ81" s="812"/>
      <c r="DA81" s="288"/>
      <c r="DB81" s="812"/>
      <c r="DC81" s="288"/>
      <c r="DD81" s="812"/>
      <c r="DE81" s="288"/>
      <c r="DF81" s="812"/>
      <c r="DG81" s="288"/>
      <c r="DH81" s="812"/>
      <c r="DI81" s="288"/>
      <c r="DJ81" s="812"/>
      <c r="DK81" s="288"/>
      <c r="DL81" s="812"/>
      <c r="DM81" s="288"/>
      <c r="DN81" s="812"/>
      <c r="DO81" s="288"/>
      <c r="DP81" s="812"/>
      <c r="DQ81" s="288"/>
      <c r="DR81" s="812"/>
      <c r="DS81" s="288"/>
      <c r="DT81" s="812"/>
      <c r="DU81" s="473" t="s">
        <v>876</v>
      </c>
      <c r="DV81" s="474"/>
      <c r="DW81" s="473" t="s">
        <v>877</v>
      </c>
      <c r="DX81" s="173"/>
      <c r="DY81" s="473" t="s">
        <v>1668</v>
      </c>
    </row>
    <row r="82" spans="1:135" customFormat="1" ht="21" hidden="1" customHeight="1">
      <c r="A82" s="40"/>
      <c r="B82" s="40"/>
      <c r="C82" s="38" t="s">
        <v>32</v>
      </c>
      <c r="D82" s="556" t="s">
        <v>280</v>
      </c>
      <c r="E82" s="477">
        <v>9944</v>
      </c>
      <c r="F82" s="457">
        <v>38651</v>
      </c>
      <c r="G82" s="788"/>
      <c r="H82" s="319" t="s">
        <v>1830</v>
      </c>
      <c r="I82" s="27">
        <v>35828</v>
      </c>
      <c r="J82" s="430" t="s">
        <v>743</v>
      </c>
      <c r="K82" s="287" t="s">
        <v>742</v>
      </c>
      <c r="L82" s="16">
        <v>0</v>
      </c>
      <c r="M82" s="16">
        <v>0</v>
      </c>
      <c r="N82" s="16">
        <v>0</v>
      </c>
      <c r="O82" s="16">
        <v>0</v>
      </c>
      <c r="P82" s="16">
        <v>0</v>
      </c>
      <c r="Q82" s="16">
        <v>0</v>
      </c>
      <c r="R82" s="16">
        <v>0</v>
      </c>
      <c r="S82" s="1114">
        <v>0</v>
      </c>
      <c r="T82" s="1114"/>
      <c r="U82" s="16"/>
      <c r="V82" s="776"/>
      <c r="W82" s="16"/>
      <c r="X82" s="776"/>
      <c r="Y82" s="16"/>
      <c r="Z82" s="776"/>
      <c r="AA82" s="16"/>
      <c r="AB82" s="776"/>
      <c r="AC82" s="16"/>
      <c r="AD82" s="776"/>
      <c r="AE82" s="16"/>
      <c r="AF82" s="776"/>
      <c r="AG82" s="16"/>
      <c r="AH82" s="776"/>
      <c r="AI82" s="16"/>
      <c r="AJ82" s="776"/>
      <c r="AK82" s="16"/>
      <c r="AL82" s="776"/>
      <c r="AM82" s="16"/>
      <c r="AN82" s="776"/>
      <c r="AO82" s="16"/>
      <c r="AP82" s="776"/>
      <c r="AQ82" s="16"/>
      <c r="AR82" s="776"/>
      <c r="AS82" s="16"/>
      <c r="AT82" s="776"/>
      <c r="AU82" s="15"/>
      <c r="AV82" s="769"/>
      <c r="AW82" s="16"/>
      <c r="AX82" s="776"/>
      <c r="AY82" s="16"/>
      <c r="AZ82" s="776"/>
      <c r="BA82" s="16"/>
      <c r="BB82" s="776"/>
      <c r="BC82" s="16"/>
      <c r="BD82" s="776"/>
      <c r="BE82" s="16"/>
      <c r="BF82" s="776"/>
      <c r="BG82" s="16"/>
      <c r="BH82" s="776"/>
      <c r="BI82" s="16"/>
      <c r="BJ82" s="776"/>
      <c r="BK82" s="16"/>
      <c r="BL82" s="776"/>
      <c r="BM82" s="16"/>
      <c r="BN82" s="776"/>
      <c r="BO82" s="16"/>
      <c r="BP82" s="776"/>
      <c r="BQ82" s="16"/>
      <c r="BR82" s="776"/>
      <c r="BS82" s="16"/>
      <c r="BT82" s="776"/>
      <c r="BU82" s="16"/>
      <c r="BV82" s="777"/>
      <c r="BW82" s="16"/>
      <c r="BX82" s="777"/>
      <c r="BY82" s="16"/>
      <c r="BZ82" s="777"/>
      <c r="CA82" s="16"/>
      <c r="CB82" s="777"/>
      <c r="CC82" s="16"/>
      <c r="CD82" s="777"/>
      <c r="CE82" s="16"/>
      <c r="CF82" s="778"/>
      <c r="CG82" s="16"/>
      <c r="CH82" s="778"/>
      <c r="CI82" s="16"/>
      <c r="CJ82" s="778"/>
      <c r="CK82" s="16"/>
      <c r="CL82" s="778"/>
      <c r="CM82" s="16"/>
      <c r="CN82" s="778"/>
      <c r="CO82" s="16"/>
      <c r="CP82" s="778"/>
      <c r="CQ82" s="15"/>
      <c r="CR82" s="773"/>
      <c r="CS82" s="15"/>
      <c r="CT82" s="773"/>
      <c r="CU82" s="15"/>
      <c r="CV82" s="773"/>
      <c r="CW82" s="15"/>
      <c r="CX82" s="773"/>
      <c r="CY82" s="15"/>
      <c r="CZ82" s="773"/>
      <c r="DA82" s="15"/>
      <c r="DB82" s="773"/>
      <c r="DC82" s="15"/>
      <c r="DD82" s="773"/>
      <c r="DE82" s="15"/>
      <c r="DF82" s="773"/>
      <c r="DG82" s="15"/>
      <c r="DH82" s="773"/>
      <c r="DI82" s="15"/>
      <c r="DJ82" s="773"/>
      <c r="DK82" s="15"/>
      <c r="DL82" s="773"/>
      <c r="DM82" s="15"/>
      <c r="DN82" s="773"/>
      <c r="DO82" s="15"/>
      <c r="DP82" s="773"/>
      <c r="DQ82" s="15"/>
      <c r="DR82" s="773"/>
      <c r="DS82" s="15"/>
      <c r="DT82" s="773"/>
      <c r="DU82" s="15">
        <v>0</v>
      </c>
      <c r="DV82" s="23"/>
      <c r="DW82" s="15">
        <v>0</v>
      </c>
      <c r="DX82" s="23"/>
      <c r="DY82" s="15">
        <v>0</v>
      </c>
      <c r="DZ82" s="245"/>
      <c r="EA82" s="245"/>
      <c r="EB82" s="245"/>
      <c r="EC82" s="245"/>
      <c r="ED82" s="245"/>
      <c r="EE82" s="245"/>
    </row>
    <row r="83" spans="1:135" customFormat="1" ht="21" hidden="1" customHeight="1">
      <c r="A83" s="40"/>
      <c r="B83" s="40"/>
      <c r="C83" s="38" t="s">
        <v>52</v>
      </c>
      <c r="D83" s="556" t="s">
        <v>1605</v>
      </c>
      <c r="E83" s="477">
        <v>3867</v>
      </c>
      <c r="F83" s="457">
        <v>41100</v>
      </c>
      <c r="G83" s="788"/>
      <c r="H83" s="319" t="s">
        <v>1593</v>
      </c>
      <c r="I83" s="27">
        <v>41243</v>
      </c>
      <c r="J83" s="431" t="s">
        <v>1607</v>
      </c>
      <c r="K83" s="287" t="s">
        <v>1606</v>
      </c>
      <c r="L83" s="16">
        <v>0</v>
      </c>
      <c r="M83" s="16">
        <v>0</v>
      </c>
      <c r="N83" s="16">
        <v>0</v>
      </c>
      <c r="O83" s="16">
        <v>0</v>
      </c>
      <c r="P83" s="16">
        <v>0</v>
      </c>
      <c r="Q83" s="16">
        <v>0</v>
      </c>
      <c r="R83" s="16">
        <v>0</v>
      </c>
      <c r="S83" s="1114">
        <v>0</v>
      </c>
      <c r="T83" s="1114"/>
      <c r="U83" s="16"/>
      <c r="V83" s="776"/>
      <c r="W83" s="16"/>
      <c r="X83" s="776"/>
      <c r="Y83" s="16"/>
      <c r="Z83" s="776"/>
      <c r="AA83" s="16"/>
      <c r="AB83" s="776"/>
      <c r="AC83" s="16"/>
      <c r="AD83" s="776"/>
      <c r="AE83" s="16"/>
      <c r="AF83" s="776"/>
      <c r="AG83" s="16"/>
      <c r="AH83" s="776"/>
      <c r="AI83" s="16"/>
      <c r="AJ83" s="776"/>
      <c r="AK83" s="16"/>
      <c r="AL83" s="776"/>
      <c r="AM83" s="16"/>
      <c r="AN83" s="776"/>
      <c r="AO83" s="16"/>
      <c r="AP83" s="776"/>
      <c r="AQ83" s="16"/>
      <c r="AR83" s="776"/>
      <c r="AS83" s="16"/>
      <c r="AT83" s="776"/>
      <c r="AU83" s="15"/>
      <c r="AV83" s="769"/>
      <c r="AW83" s="16"/>
      <c r="AX83" s="776"/>
      <c r="AY83" s="16"/>
      <c r="AZ83" s="776"/>
      <c r="BA83" s="16"/>
      <c r="BB83" s="776"/>
      <c r="BC83" s="16"/>
      <c r="BD83" s="776"/>
      <c r="BE83" s="16"/>
      <c r="BF83" s="776"/>
      <c r="BG83" s="16"/>
      <c r="BH83" s="776"/>
      <c r="BI83" s="16"/>
      <c r="BJ83" s="776"/>
      <c r="BK83" s="16"/>
      <c r="BL83" s="776"/>
      <c r="BM83" s="16"/>
      <c r="BN83" s="776"/>
      <c r="BO83" s="16"/>
      <c r="BP83" s="776"/>
      <c r="BQ83" s="16"/>
      <c r="BR83" s="776"/>
      <c r="BS83" s="16"/>
      <c r="BT83" s="776"/>
      <c r="BU83" s="16"/>
      <c r="BV83" s="777"/>
      <c r="BW83" s="16"/>
      <c r="BX83" s="777"/>
      <c r="BY83" s="16"/>
      <c r="BZ83" s="777"/>
      <c r="CA83" s="16"/>
      <c r="CB83" s="777"/>
      <c r="CC83" s="16"/>
      <c r="CD83" s="777"/>
      <c r="CE83" s="16"/>
      <c r="CF83" s="778"/>
      <c r="CG83" s="16"/>
      <c r="CH83" s="778"/>
      <c r="CI83" s="16"/>
      <c r="CJ83" s="778"/>
      <c r="CK83" s="16"/>
      <c r="CL83" s="778"/>
      <c r="CM83" s="16"/>
      <c r="CN83" s="778"/>
      <c r="CO83" s="16"/>
      <c r="CP83" s="778"/>
      <c r="CQ83" s="15"/>
      <c r="CR83" s="773"/>
      <c r="CS83" s="15"/>
      <c r="CT83" s="773"/>
      <c r="CU83" s="15"/>
      <c r="CV83" s="773"/>
      <c r="CW83" s="15"/>
      <c r="CX83" s="773"/>
      <c r="CY83" s="15"/>
      <c r="CZ83" s="773"/>
      <c r="DA83" s="15"/>
      <c r="DB83" s="773"/>
      <c r="DC83" s="15"/>
      <c r="DD83" s="773"/>
      <c r="DE83" s="15"/>
      <c r="DF83" s="773"/>
      <c r="DG83" s="15"/>
      <c r="DH83" s="773"/>
      <c r="DI83" s="15"/>
      <c r="DJ83" s="773"/>
      <c r="DK83" s="15"/>
      <c r="DL83" s="773"/>
      <c r="DM83" s="15"/>
      <c r="DN83" s="773"/>
      <c r="DO83" s="15"/>
      <c r="DP83" s="773"/>
      <c r="DQ83" s="15"/>
      <c r="DR83" s="773"/>
      <c r="DS83" s="15"/>
      <c r="DT83" s="773"/>
      <c r="DU83" s="15">
        <v>0</v>
      </c>
      <c r="DV83" s="23"/>
      <c r="DW83" s="15">
        <v>0</v>
      </c>
      <c r="DX83" s="23"/>
      <c r="DY83" s="15">
        <v>0</v>
      </c>
      <c r="DZ83" s="245"/>
      <c r="EA83" s="245"/>
      <c r="EB83" s="245"/>
      <c r="EC83" s="245"/>
      <c r="ED83" s="245"/>
      <c r="EE83" s="245"/>
    </row>
    <row r="84" spans="1:135" customFormat="1" ht="21" hidden="1" customHeight="1">
      <c r="A84" s="40"/>
      <c r="B84" s="40"/>
      <c r="C84" s="38" t="s">
        <v>77</v>
      </c>
      <c r="D84" s="740" t="s">
        <v>1867</v>
      </c>
      <c r="E84" s="741">
        <v>11328</v>
      </c>
      <c r="F84" s="817">
        <v>45062</v>
      </c>
      <c r="G84" s="788"/>
      <c r="H84" s="744" t="s">
        <v>1830</v>
      </c>
      <c r="I84" s="745">
        <v>17758</v>
      </c>
      <c r="J84" s="746" t="s">
        <v>1868</v>
      </c>
      <c r="K84" s="747" t="s">
        <v>1869</v>
      </c>
      <c r="L84" s="16">
        <v>0</v>
      </c>
      <c r="M84" s="16">
        <v>0</v>
      </c>
      <c r="N84" s="16">
        <v>0</v>
      </c>
      <c r="O84" s="16">
        <v>0</v>
      </c>
      <c r="P84" s="16">
        <v>0</v>
      </c>
      <c r="Q84" s="16">
        <v>0</v>
      </c>
      <c r="R84" s="16">
        <v>0</v>
      </c>
      <c r="S84" s="1114">
        <v>0</v>
      </c>
      <c r="T84" s="1114"/>
      <c r="U84" s="16"/>
      <c r="V84" s="776"/>
      <c r="W84" s="16"/>
      <c r="X84" s="776"/>
      <c r="Y84" s="16"/>
      <c r="Z84" s="776"/>
      <c r="AA84" s="16"/>
      <c r="AB84" s="776"/>
      <c r="AC84" s="16"/>
      <c r="AD84" s="776"/>
      <c r="AE84" s="16"/>
      <c r="AF84" s="776"/>
      <c r="AG84" s="16"/>
      <c r="AH84" s="776"/>
      <c r="AI84" s="16"/>
      <c r="AJ84" s="776"/>
      <c r="AK84" s="16"/>
      <c r="AL84" s="776"/>
      <c r="AM84" s="16"/>
      <c r="AN84" s="776"/>
      <c r="AO84" s="16"/>
      <c r="AP84" s="776"/>
      <c r="AQ84" s="16"/>
      <c r="AR84" s="776"/>
      <c r="AS84" s="16"/>
      <c r="AT84" s="776"/>
      <c r="AU84" s="15"/>
      <c r="AV84" s="769"/>
      <c r="AW84" s="16"/>
      <c r="AX84" s="776"/>
      <c r="AY84" s="16"/>
      <c r="AZ84" s="776"/>
      <c r="BA84" s="16"/>
      <c r="BB84" s="776"/>
      <c r="BC84" s="16"/>
      <c r="BD84" s="776"/>
      <c r="BE84" s="16"/>
      <c r="BF84" s="776"/>
      <c r="BG84" s="16"/>
      <c r="BH84" s="776"/>
      <c r="BI84" s="16"/>
      <c r="BJ84" s="776"/>
      <c r="BK84" s="16"/>
      <c r="BL84" s="776"/>
      <c r="BM84" s="16"/>
      <c r="BN84" s="776"/>
      <c r="BO84" s="16"/>
      <c r="BP84" s="776"/>
      <c r="BQ84" s="16"/>
      <c r="BR84" s="776"/>
      <c r="BS84" s="16"/>
      <c r="BT84" s="776"/>
      <c r="BU84" s="16"/>
      <c r="BV84" s="777"/>
      <c r="BW84" s="16"/>
      <c r="BX84" s="777"/>
      <c r="BY84" s="16"/>
      <c r="BZ84" s="777"/>
      <c r="CA84" s="16"/>
      <c r="CB84" s="777"/>
      <c r="CC84" s="16"/>
      <c r="CD84" s="777"/>
      <c r="CE84" s="16"/>
      <c r="CF84" s="778"/>
      <c r="CG84" s="16"/>
      <c r="CH84" s="778"/>
      <c r="CI84" s="16"/>
      <c r="CJ84" s="778"/>
      <c r="CK84" s="16"/>
      <c r="CL84" s="778"/>
      <c r="CM84" s="16"/>
      <c r="CN84" s="778"/>
      <c r="CO84" s="16"/>
      <c r="CP84" s="778"/>
      <c r="CQ84" s="15"/>
      <c r="CR84" s="773"/>
      <c r="CS84" s="15"/>
      <c r="CT84" s="773"/>
      <c r="CU84" s="15"/>
      <c r="CV84" s="773"/>
      <c r="CW84" s="15"/>
      <c r="CX84" s="773"/>
      <c r="CY84" s="15"/>
      <c r="CZ84" s="773"/>
      <c r="DA84" s="15"/>
      <c r="DB84" s="773"/>
      <c r="DC84" s="15"/>
      <c r="DD84" s="773"/>
      <c r="DE84" s="15"/>
      <c r="DF84" s="773"/>
      <c r="DG84" s="15"/>
      <c r="DH84" s="773"/>
      <c r="DI84" s="15"/>
      <c r="DJ84" s="773"/>
      <c r="DK84" s="15"/>
      <c r="DL84" s="773"/>
      <c r="DM84" s="15"/>
      <c r="DN84" s="773"/>
      <c r="DO84" s="15"/>
      <c r="DP84" s="773"/>
      <c r="DQ84" s="15"/>
      <c r="DR84" s="773"/>
      <c r="DS84" s="15"/>
      <c r="DT84" s="773"/>
      <c r="DU84" s="15">
        <v>0</v>
      </c>
      <c r="DV84" s="23"/>
      <c r="DW84" s="15">
        <v>0</v>
      </c>
      <c r="DX84" s="23"/>
      <c r="DY84" s="15">
        <v>0</v>
      </c>
      <c r="DZ84" s="245"/>
      <c r="EA84" s="245"/>
      <c r="EB84" s="245"/>
      <c r="EC84" s="245"/>
      <c r="ED84" s="245"/>
      <c r="EE84" s="245"/>
    </row>
    <row r="85" spans="1:135" customFormat="1" ht="21" hidden="1" customHeight="1">
      <c r="A85" s="40"/>
      <c r="B85" s="40"/>
      <c r="C85" s="38" t="s">
        <v>79</v>
      </c>
      <c r="D85" s="556" t="s">
        <v>1408</v>
      </c>
      <c r="E85" s="477">
        <v>10915</v>
      </c>
      <c r="F85" s="458">
        <v>44272</v>
      </c>
      <c r="G85" s="788"/>
      <c r="H85" s="319" t="s">
        <v>1403</v>
      </c>
      <c r="I85" s="27">
        <v>38474</v>
      </c>
      <c r="J85" s="430" t="s">
        <v>1410</v>
      </c>
      <c r="K85" s="287" t="s">
        <v>1409</v>
      </c>
      <c r="L85" s="16">
        <v>0</v>
      </c>
      <c r="M85" s="16">
        <v>0</v>
      </c>
      <c r="N85" s="16">
        <v>0</v>
      </c>
      <c r="O85" s="16">
        <v>0</v>
      </c>
      <c r="P85" s="16">
        <v>0</v>
      </c>
      <c r="Q85" s="16">
        <v>0</v>
      </c>
      <c r="R85" s="16">
        <v>0</v>
      </c>
      <c r="S85" s="1114">
        <v>0</v>
      </c>
      <c r="T85" s="1114"/>
      <c r="U85" s="16"/>
      <c r="V85" s="776"/>
      <c r="W85" s="16"/>
      <c r="X85" s="776"/>
      <c r="Y85" s="16"/>
      <c r="Z85" s="776"/>
      <c r="AA85" s="16"/>
      <c r="AB85" s="776"/>
      <c r="AC85" s="16"/>
      <c r="AD85" s="776"/>
      <c r="AE85" s="16"/>
      <c r="AF85" s="776"/>
      <c r="AG85" s="16"/>
      <c r="AH85" s="776"/>
      <c r="AI85" s="16"/>
      <c r="AJ85" s="776"/>
      <c r="AK85" s="16"/>
      <c r="AL85" s="776"/>
      <c r="AM85" s="16"/>
      <c r="AN85" s="776"/>
      <c r="AO85" s="16"/>
      <c r="AP85" s="776"/>
      <c r="AQ85" s="16"/>
      <c r="AR85" s="776"/>
      <c r="AS85" s="16"/>
      <c r="AT85" s="776"/>
      <c r="AU85" s="15"/>
      <c r="AV85" s="769"/>
      <c r="AW85" s="16"/>
      <c r="AX85" s="776"/>
      <c r="AY85" s="16"/>
      <c r="AZ85" s="776"/>
      <c r="BA85" s="16"/>
      <c r="BB85" s="776"/>
      <c r="BC85" s="16"/>
      <c r="BD85" s="776"/>
      <c r="BE85" s="16"/>
      <c r="BF85" s="776"/>
      <c r="BG85" s="16"/>
      <c r="BH85" s="776"/>
      <c r="BI85" s="16"/>
      <c r="BJ85" s="776"/>
      <c r="BK85" s="16"/>
      <c r="BL85" s="776"/>
      <c r="BM85" s="16"/>
      <c r="BN85" s="776"/>
      <c r="BO85" s="16"/>
      <c r="BP85" s="776"/>
      <c r="BQ85" s="16"/>
      <c r="BR85" s="776"/>
      <c r="BS85" s="16"/>
      <c r="BT85" s="776"/>
      <c r="BU85" s="16"/>
      <c r="BV85" s="777"/>
      <c r="BW85" s="16"/>
      <c r="BX85" s="777"/>
      <c r="BY85" s="16"/>
      <c r="BZ85" s="777"/>
      <c r="CA85" s="16"/>
      <c r="CB85" s="777"/>
      <c r="CC85" s="16"/>
      <c r="CD85" s="777"/>
      <c r="CE85" s="16"/>
      <c r="CF85" s="778"/>
      <c r="CG85" s="16"/>
      <c r="CH85" s="778"/>
      <c r="CI85" s="16"/>
      <c r="CJ85" s="778"/>
      <c r="CK85" s="16"/>
      <c r="CL85" s="778"/>
      <c r="CM85" s="16"/>
      <c r="CN85" s="778"/>
      <c r="CO85" s="16"/>
      <c r="CP85" s="778"/>
      <c r="CQ85" s="15"/>
      <c r="CR85" s="773"/>
      <c r="CS85" s="15"/>
      <c r="CT85" s="773"/>
      <c r="CU85" s="15"/>
      <c r="CV85" s="773"/>
      <c r="CW85" s="15"/>
      <c r="CX85" s="773"/>
      <c r="CY85" s="15"/>
      <c r="CZ85" s="773"/>
      <c r="DA85" s="15"/>
      <c r="DB85" s="773"/>
      <c r="DC85" s="15"/>
      <c r="DD85" s="773"/>
      <c r="DE85" s="15"/>
      <c r="DF85" s="773"/>
      <c r="DG85" s="15"/>
      <c r="DH85" s="773"/>
      <c r="DI85" s="15"/>
      <c r="DJ85" s="773"/>
      <c r="DK85" s="15"/>
      <c r="DL85" s="773"/>
      <c r="DM85" s="15"/>
      <c r="DN85" s="773"/>
      <c r="DO85" s="15"/>
      <c r="DP85" s="773"/>
      <c r="DQ85" s="15"/>
      <c r="DR85" s="773"/>
      <c r="DS85" s="15"/>
      <c r="DT85" s="773"/>
      <c r="DU85" s="15">
        <f t="shared" ref="DU85" si="21">COUNT(U85:BS85)</f>
        <v>0</v>
      </c>
      <c r="DV85" s="23"/>
      <c r="DW85" s="15">
        <f t="shared" ref="DW85" si="22">COUNT(BU85:DS85)</f>
        <v>0</v>
      </c>
      <c r="DX85" s="23"/>
      <c r="DY85" s="15">
        <f t="shared" ref="DY85" si="23">SUM(DU85,DW85)</f>
        <v>0</v>
      </c>
      <c r="DZ85" s="245"/>
      <c r="EA85" s="245"/>
      <c r="EB85" s="245"/>
      <c r="EC85" s="245"/>
      <c r="ED85" s="245"/>
      <c r="EE85" s="245"/>
    </row>
    <row r="86" spans="1:135" ht="16.5" hidden="1" customHeight="1"/>
    <row r="87" spans="1:135" s="50" customFormat="1" ht="54" hidden="1" customHeight="1">
      <c r="D87" s="49" t="s">
        <v>2394</v>
      </c>
      <c r="E87" s="184"/>
      <c r="F87" s="465"/>
      <c r="H87" s="257"/>
      <c r="I87" s="35"/>
      <c r="J87" s="585"/>
      <c r="K87" s="257"/>
      <c r="U87" s="49"/>
      <c r="W87" s="49"/>
      <c r="Y87" s="49"/>
      <c r="AA87" s="49"/>
      <c r="AC87" s="49"/>
      <c r="AE87" s="49"/>
      <c r="AG87" s="49"/>
      <c r="AI87" s="49"/>
      <c r="AK87" s="49"/>
      <c r="AM87" s="49"/>
      <c r="AO87" s="49"/>
      <c r="AQ87" s="49"/>
      <c r="AS87" s="49"/>
      <c r="AU87" s="49"/>
      <c r="AW87" s="49"/>
      <c r="AY87" s="49"/>
      <c r="BA87" s="49"/>
      <c r="BC87" s="49"/>
      <c r="BE87" s="49"/>
      <c r="BG87" s="49"/>
      <c r="BI87" s="49"/>
      <c r="BK87" s="49"/>
      <c r="BM87" s="49"/>
      <c r="BO87" s="49"/>
      <c r="BQ87" s="49"/>
      <c r="BS87" s="49"/>
      <c r="BU87" s="49"/>
      <c r="BW87" s="49"/>
      <c r="BY87" s="49"/>
      <c r="CA87" s="49"/>
      <c r="CC87" s="49"/>
      <c r="CE87" s="49"/>
      <c r="CG87" s="49"/>
      <c r="CI87" s="49"/>
      <c r="CK87" s="49"/>
      <c r="CM87" s="49"/>
      <c r="CO87" s="49"/>
      <c r="CQ87" s="49"/>
      <c r="CS87" s="49"/>
      <c r="CU87" s="49"/>
      <c r="CW87" s="49"/>
      <c r="CY87" s="49"/>
      <c r="DA87" s="49"/>
      <c r="DC87" s="49"/>
      <c r="DE87" s="49"/>
      <c r="DG87" s="49"/>
      <c r="DI87" s="49"/>
      <c r="DK87" s="49"/>
      <c r="DM87" s="49"/>
      <c r="DO87" s="49"/>
      <c r="DQ87" s="49"/>
      <c r="DS87" s="49"/>
      <c r="DU87" s="254"/>
      <c r="DV87" s="254"/>
      <c r="DW87" s="254"/>
      <c r="DY87" s="254"/>
    </row>
    <row r="88" spans="1:135" ht="16.5" hidden="1" customHeight="1"/>
    <row r="89" spans="1:135" s="484" customFormat="1" ht="34.5" hidden="1" customHeight="1">
      <c r="A89" s="593" t="s">
        <v>301</v>
      </c>
      <c r="B89" s="593" t="s">
        <v>1601</v>
      </c>
      <c r="C89" s="599" t="s">
        <v>12</v>
      </c>
      <c r="D89" s="593" t="s">
        <v>39</v>
      </c>
      <c r="E89" s="591" t="s">
        <v>1665</v>
      </c>
      <c r="F89" s="594" t="s">
        <v>14</v>
      </c>
      <c r="G89" s="591"/>
      <c r="H89" s="594" t="s">
        <v>1611</v>
      </c>
      <c r="I89" s="594" t="s">
        <v>1612</v>
      </c>
      <c r="J89" s="591" t="s">
        <v>299</v>
      </c>
      <c r="K89" s="594" t="s">
        <v>298</v>
      </c>
      <c r="L89" s="591" t="s">
        <v>1353</v>
      </c>
      <c r="M89" s="591" t="s">
        <v>1551</v>
      </c>
      <c r="N89" s="591" t="s">
        <v>1552</v>
      </c>
      <c r="O89" s="591" t="s">
        <v>1760</v>
      </c>
      <c r="P89" s="591" t="s">
        <v>1761</v>
      </c>
      <c r="Q89" s="591" t="s">
        <v>2276</v>
      </c>
      <c r="R89" s="591" t="s">
        <v>2277</v>
      </c>
      <c r="S89" s="1115" t="s">
        <v>876</v>
      </c>
      <c r="T89" s="1115"/>
      <c r="U89" s="288"/>
      <c r="V89" s="812"/>
      <c r="W89" s="288"/>
      <c r="X89" s="812"/>
      <c r="Y89" s="288"/>
      <c r="Z89" s="812"/>
      <c r="AA89" s="288"/>
      <c r="AB89" s="812"/>
      <c r="AC89" s="288"/>
      <c r="AD89" s="812"/>
      <c r="AE89" s="288"/>
      <c r="AF89" s="812"/>
      <c r="AG89" s="288"/>
      <c r="AH89" s="812"/>
      <c r="AI89" s="288"/>
      <c r="AJ89" s="812"/>
      <c r="AK89" s="288"/>
      <c r="AL89" s="812"/>
      <c r="AM89" s="288"/>
      <c r="AN89" s="812"/>
      <c r="AO89" s="288"/>
      <c r="AP89" s="812"/>
      <c r="AQ89" s="288"/>
      <c r="AR89" s="812"/>
      <c r="AS89" s="288"/>
      <c r="AT89" s="812"/>
      <c r="AU89" s="288"/>
      <c r="AV89" s="812"/>
      <c r="AW89" s="288"/>
      <c r="AX89" s="812"/>
      <c r="AY89" s="288"/>
      <c r="AZ89" s="812"/>
      <c r="BA89" s="288"/>
      <c r="BB89" s="812"/>
      <c r="BC89" s="288"/>
      <c r="BD89" s="812"/>
      <c r="BE89" s="288"/>
      <c r="BF89" s="812"/>
      <c r="BG89" s="288"/>
      <c r="BH89" s="812"/>
      <c r="BI89" s="288"/>
      <c r="BJ89" s="812"/>
      <c r="BK89" s="288"/>
      <c r="BL89" s="812"/>
      <c r="BM89" s="288"/>
      <c r="BN89" s="812"/>
      <c r="BO89" s="288"/>
      <c r="BP89" s="812"/>
      <c r="BQ89" s="288"/>
      <c r="BR89" s="812"/>
      <c r="BS89" s="288"/>
      <c r="BT89" s="812"/>
      <c r="BU89" s="288"/>
      <c r="BV89" s="812"/>
      <c r="BW89" s="288"/>
      <c r="BX89" s="812"/>
      <c r="BY89" s="288"/>
      <c r="BZ89" s="812"/>
      <c r="CA89" s="288"/>
      <c r="CB89" s="812"/>
      <c r="CC89" s="288"/>
      <c r="CD89" s="812"/>
      <c r="CE89" s="288"/>
      <c r="CF89" s="812"/>
      <c r="CG89" s="288"/>
      <c r="CH89" s="812"/>
      <c r="CI89" s="288"/>
      <c r="CJ89" s="812"/>
      <c r="CK89" s="288"/>
      <c r="CL89" s="812"/>
      <c r="CM89" s="288"/>
      <c r="CN89" s="812"/>
      <c r="CO89" s="288"/>
      <c r="CP89" s="812"/>
      <c r="CQ89" s="288"/>
      <c r="CR89" s="812"/>
      <c r="CS89" s="288"/>
      <c r="CT89" s="812"/>
      <c r="CU89" s="288"/>
      <c r="CV89" s="812"/>
      <c r="CW89" s="288"/>
      <c r="CX89" s="812"/>
      <c r="CY89" s="288"/>
      <c r="CZ89" s="812"/>
      <c r="DA89" s="288"/>
      <c r="DB89" s="812"/>
      <c r="DC89" s="288"/>
      <c r="DD89" s="812"/>
      <c r="DE89" s="288"/>
      <c r="DF89" s="812"/>
      <c r="DG89" s="288"/>
      <c r="DH89" s="812"/>
      <c r="DI89" s="288"/>
      <c r="DJ89" s="812"/>
      <c r="DK89" s="288"/>
      <c r="DL89" s="812"/>
      <c r="DM89" s="288"/>
      <c r="DN89" s="812"/>
      <c r="DO89" s="288"/>
      <c r="DP89" s="812"/>
      <c r="DQ89" s="288"/>
      <c r="DR89" s="812"/>
      <c r="DS89" s="288"/>
      <c r="DT89" s="812"/>
      <c r="DU89" s="473" t="s">
        <v>876</v>
      </c>
      <c r="DV89" s="474"/>
      <c r="DW89" s="473" t="s">
        <v>877</v>
      </c>
      <c r="DX89" s="173"/>
      <c r="DY89" s="473" t="s">
        <v>1668</v>
      </c>
    </row>
    <row r="90" spans="1:135" customFormat="1" ht="21" hidden="1" customHeight="1">
      <c r="A90" s="40"/>
      <c r="B90" s="40"/>
      <c r="C90" s="38" t="s">
        <v>38</v>
      </c>
      <c r="D90" s="556" t="s">
        <v>1666</v>
      </c>
      <c r="E90" s="477">
        <v>1672</v>
      </c>
      <c r="F90" s="459">
        <v>38927</v>
      </c>
      <c r="G90" s="788"/>
      <c r="H90" s="319" t="s">
        <v>1403</v>
      </c>
      <c r="I90" s="27">
        <v>41081</v>
      </c>
      <c r="J90" s="436" t="s">
        <v>738</v>
      </c>
      <c r="K90" s="287" t="s">
        <v>738</v>
      </c>
      <c r="L90" s="16">
        <v>0</v>
      </c>
      <c r="M90" s="16">
        <v>0</v>
      </c>
      <c r="N90" s="16">
        <v>0</v>
      </c>
      <c r="O90" s="16">
        <v>0</v>
      </c>
      <c r="P90" s="16">
        <v>0</v>
      </c>
      <c r="Q90" s="16">
        <v>0</v>
      </c>
      <c r="R90" s="16">
        <v>0</v>
      </c>
      <c r="S90" s="1114">
        <v>0</v>
      </c>
      <c r="T90" s="1114"/>
      <c r="U90" s="16"/>
      <c r="V90" s="776"/>
      <c r="W90" s="16"/>
      <c r="X90" s="776"/>
      <c r="Y90" s="16"/>
      <c r="Z90" s="776"/>
      <c r="AA90" s="16"/>
      <c r="AB90" s="776"/>
      <c r="AC90" s="16"/>
      <c r="AD90" s="776"/>
      <c r="AE90" s="16"/>
      <c r="AF90" s="776"/>
      <c r="AG90" s="16"/>
      <c r="AH90" s="776"/>
      <c r="AI90" s="16"/>
      <c r="AJ90" s="776"/>
      <c r="AK90" s="16"/>
      <c r="AL90" s="776"/>
      <c r="AM90" s="16"/>
      <c r="AN90" s="776"/>
      <c r="AO90" s="16"/>
      <c r="AP90" s="776"/>
      <c r="AQ90" s="16"/>
      <c r="AR90" s="776"/>
      <c r="AS90" s="16"/>
      <c r="AT90" s="776"/>
      <c r="AU90" s="15"/>
      <c r="AV90" s="769"/>
      <c r="AW90" s="16"/>
      <c r="AX90" s="776"/>
      <c r="AY90" s="16"/>
      <c r="AZ90" s="776"/>
      <c r="BA90" s="16"/>
      <c r="BB90" s="776"/>
      <c r="BC90" s="16"/>
      <c r="BD90" s="776"/>
      <c r="BE90" s="16"/>
      <c r="BF90" s="776"/>
      <c r="BG90" s="16"/>
      <c r="BH90" s="776"/>
      <c r="BI90" s="16"/>
      <c r="BJ90" s="776"/>
      <c r="BK90" s="16"/>
      <c r="BL90" s="776"/>
      <c r="BM90" s="16"/>
      <c r="BN90" s="776"/>
      <c r="BO90" s="16"/>
      <c r="BP90" s="776"/>
      <c r="BQ90" s="16"/>
      <c r="BR90" s="776"/>
      <c r="BS90" s="16"/>
      <c r="BT90" s="777"/>
      <c r="BU90" s="16"/>
      <c r="BV90" s="777"/>
      <c r="BW90" s="16"/>
      <c r="BX90" s="777"/>
      <c r="BY90" s="16"/>
      <c r="BZ90" s="777"/>
      <c r="CA90" s="16"/>
      <c r="CB90" s="777"/>
      <c r="CC90" s="16"/>
      <c r="CD90" s="777"/>
      <c r="CE90" s="16"/>
      <c r="CF90" s="777"/>
      <c r="CG90" s="16"/>
      <c r="CH90" s="777"/>
      <c r="CI90" s="16"/>
      <c r="CJ90" s="777"/>
      <c r="CK90" s="16"/>
      <c r="CL90" s="777"/>
      <c r="CM90" s="16"/>
      <c r="CN90" s="777"/>
      <c r="CO90" s="16"/>
      <c r="CP90" s="777"/>
      <c r="CQ90" s="15"/>
      <c r="CR90" s="770"/>
      <c r="CS90" s="15"/>
      <c r="CT90" s="770"/>
      <c r="CU90" s="15"/>
      <c r="CV90" s="770"/>
      <c r="CW90" s="15"/>
      <c r="CX90" s="770"/>
      <c r="CY90" s="15"/>
      <c r="CZ90" s="770"/>
      <c r="DA90" s="15"/>
      <c r="DB90" s="770"/>
      <c r="DC90" s="15"/>
      <c r="DD90" s="770"/>
      <c r="DE90" s="15"/>
      <c r="DF90" s="770"/>
      <c r="DG90" s="15"/>
      <c r="DH90" s="770"/>
      <c r="DI90" s="15"/>
      <c r="DJ90" s="770"/>
      <c r="DK90" s="15"/>
      <c r="DL90" s="770"/>
      <c r="DM90" s="15"/>
      <c r="DN90" s="770"/>
      <c r="DO90" s="15"/>
      <c r="DP90" s="770"/>
      <c r="DQ90" s="15"/>
      <c r="DR90" s="770"/>
      <c r="DS90" s="15"/>
      <c r="DT90" s="770"/>
      <c r="DU90" s="15">
        <v>0</v>
      </c>
      <c r="DV90" s="23"/>
      <c r="DW90" s="15">
        <v>0</v>
      </c>
      <c r="DX90" s="23"/>
      <c r="DY90" s="15">
        <v>0</v>
      </c>
      <c r="DZ90" s="245"/>
      <c r="EA90" s="245"/>
      <c r="EB90" s="245"/>
      <c r="EC90" s="245"/>
      <c r="ED90" s="245"/>
      <c r="EE90" s="245"/>
    </row>
    <row r="91" spans="1:135" ht="16.5" hidden="1" customHeight="1"/>
    <row r="92" spans="1:135" s="50" customFormat="1" ht="54" hidden="1" customHeight="1">
      <c r="C92" s="49"/>
      <c r="D92" s="49" t="s">
        <v>1879</v>
      </c>
      <c r="E92" s="191"/>
      <c r="F92" s="465"/>
      <c r="G92" s="191"/>
      <c r="H92" s="257"/>
      <c r="I92" s="35"/>
      <c r="J92" s="3"/>
      <c r="K92" s="257"/>
      <c r="U92" s="49"/>
      <c r="W92" s="49"/>
      <c r="Y92" s="49"/>
      <c r="AA92" s="49"/>
      <c r="AC92" s="49"/>
      <c r="AE92" s="49"/>
      <c r="AG92" s="49"/>
      <c r="AI92" s="49"/>
      <c r="AK92" s="49"/>
      <c r="AM92" s="49"/>
      <c r="AO92" s="49"/>
      <c r="AQ92" s="49"/>
      <c r="AS92" s="49"/>
      <c r="AU92" s="49"/>
      <c r="AW92" s="49"/>
      <c r="AY92" s="49"/>
      <c r="BA92" s="49"/>
      <c r="BC92" s="49"/>
      <c r="BE92" s="49"/>
      <c r="BG92" s="49"/>
      <c r="BI92" s="49"/>
      <c r="BK92" s="49"/>
      <c r="BM92" s="49"/>
      <c r="BO92" s="49"/>
      <c r="BQ92" s="49"/>
      <c r="BS92" s="49"/>
      <c r="BU92" s="49"/>
      <c r="BW92" s="49"/>
      <c r="BY92" s="49"/>
      <c r="CA92" s="49"/>
      <c r="CC92" s="49"/>
      <c r="CE92" s="49"/>
      <c r="CG92" s="49"/>
      <c r="CI92" s="49"/>
      <c r="CK92" s="49"/>
      <c r="CM92" s="49"/>
      <c r="CO92" s="49"/>
      <c r="CQ92" s="49"/>
      <c r="CS92" s="49"/>
      <c r="CU92" s="49"/>
      <c r="CW92" s="49"/>
      <c r="CY92" s="49"/>
      <c r="DA92" s="49"/>
      <c r="DC92" s="49"/>
      <c r="DE92" s="49"/>
      <c r="DG92" s="49"/>
      <c r="DI92" s="49"/>
      <c r="DK92" s="49"/>
      <c r="DM92" s="49"/>
      <c r="DO92" s="49"/>
      <c r="DQ92" s="49"/>
      <c r="DS92" s="49"/>
      <c r="DU92" s="254"/>
      <c r="DV92" s="254"/>
      <c r="DW92" s="254"/>
    </row>
    <row r="93" spans="1:135" s="209" customFormat="1" ht="16.5" hidden="1" customHeight="1">
      <c r="C93" s="210"/>
      <c r="E93" s="491"/>
      <c r="F93" s="464"/>
      <c r="G93" s="508"/>
      <c r="H93" s="211"/>
      <c r="I93" s="211"/>
      <c r="J93" s="212"/>
      <c r="K93" s="211"/>
      <c r="L93" s="212"/>
      <c r="M93" s="212"/>
      <c r="N93" s="212"/>
      <c r="O93" s="212"/>
      <c r="P93" s="212"/>
      <c r="Q93" s="212"/>
      <c r="R93" s="212"/>
      <c r="S93" s="212"/>
      <c r="T93" s="212"/>
      <c r="U93" s="213"/>
      <c r="V93" s="103"/>
      <c r="W93" s="210"/>
      <c r="Y93" s="210"/>
      <c r="AA93" s="210"/>
      <c r="AC93" s="210"/>
      <c r="AE93" s="210"/>
      <c r="AG93" s="210"/>
      <c r="AI93" s="210"/>
      <c r="AK93" s="210"/>
      <c r="AM93" s="210"/>
      <c r="AO93" s="210"/>
      <c r="AQ93" s="210"/>
      <c r="AS93" s="210"/>
      <c r="AU93" s="210"/>
      <c r="AW93" s="210"/>
      <c r="AY93" s="210"/>
      <c r="BA93" s="210"/>
      <c r="BC93" s="210"/>
      <c r="BE93" s="210"/>
      <c r="BG93" s="210"/>
      <c r="BI93" s="210"/>
      <c r="BK93" s="213"/>
      <c r="BL93" s="213"/>
      <c r="BM93" s="210"/>
      <c r="BO93" s="210"/>
      <c r="BP93" s="210"/>
      <c r="BQ93" s="210"/>
      <c r="BR93" s="210"/>
      <c r="BS93" s="210"/>
      <c r="BT93" s="210"/>
      <c r="BU93" s="210"/>
      <c r="BW93" s="210"/>
      <c r="BY93" s="210"/>
      <c r="CA93" s="210"/>
      <c r="CC93" s="210"/>
      <c r="CE93" s="210"/>
      <c r="CG93" s="210"/>
      <c r="CI93" s="210"/>
      <c r="CK93" s="210"/>
      <c r="CM93" s="210"/>
      <c r="CO93" s="210"/>
      <c r="CQ93" s="210"/>
      <c r="CS93" s="210"/>
      <c r="CU93" s="210"/>
      <c r="CW93" s="210"/>
      <c r="CY93" s="210"/>
      <c r="DA93" s="210"/>
      <c r="DC93" s="210"/>
      <c r="DE93" s="210"/>
      <c r="DG93" s="210"/>
      <c r="DI93" s="210"/>
      <c r="DK93" s="210"/>
      <c r="DM93" s="210"/>
      <c r="DO93" s="210"/>
      <c r="DQ93" s="210"/>
      <c r="DS93" s="210"/>
    </row>
    <row r="94" spans="1:135" s="484" customFormat="1" ht="33.75" hidden="1" customHeight="1">
      <c r="A94" s="593" t="s">
        <v>301</v>
      </c>
      <c r="B94" s="593" t="s">
        <v>1601</v>
      </c>
      <c r="C94" s="599" t="s">
        <v>12</v>
      </c>
      <c r="D94" s="593" t="s">
        <v>39</v>
      </c>
      <c r="E94" s="591" t="s">
        <v>1665</v>
      </c>
      <c r="F94" s="594" t="s">
        <v>14</v>
      </c>
      <c r="G94" s="478"/>
      <c r="H94" s="594" t="s">
        <v>1611</v>
      </c>
      <c r="I94" s="594" t="s">
        <v>1612</v>
      </c>
      <c r="J94" s="591" t="s">
        <v>299</v>
      </c>
      <c r="K94" s="594" t="s">
        <v>298</v>
      </c>
      <c r="L94" s="591" t="s">
        <v>1353</v>
      </c>
      <c r="M94" s="591" t="s">
        <v>1551</v>
      </c>
      <c r="N94" s="591" t="s">
        <v>1552</v>
      </c>
      <c r="O94" s="591" t="s">
        <v>1760</v>
      </c>
      <c r="P94" s="591" t="s">
        <v>1761</v>
      </c>
      <c r="Q94" s="591" t="s">
        <v>1668</v>
      </c>
      <c r="R94" s="591"/>
      <c r="S94" s="1115" t="s">
        <v>876</v>
      </c>
      <c r="T94" s="1115"/>
      <c r="U94" s="288"/>
      <c r="V94" s="812"/>
      <c r="W94" s="288"/>
      <c r="X94" s="812"/>
      <c r="Y94" s="288"/>
      <c r="Z94" s="812"/>
      <c r="AA94" s="288"/>
      <c r="AB94" s="812"/>
      <c r="AC94" s="288"/>
      <c r="AD94" s="812"/>
      <c r="AE94" s="288"/>
      <c r="AF94" s="812"/>
      <c r="AG94" s="288"/>
      <c r="AH94" s="812"/>
      <c r="AI94" s="288"/>
      <c r="AJ94" s="812"/>
      <c r="AK94" s="288"/>
      <c r="AL94" s="812"/>
      <c r="AM94" s="288"/>
      <c r="AN94" s="812"/>
      <c r="AO94" s="288"/>
      <c r="AP94" s="812"/>
      <c r="AQ94" s="288"/>
      <c r="AR94" s="812"/>
      <c r="AS94" s="288"/>
      <c r="AT94" s="812"/>
      <c r="AU94" s="288"/>
      <c r="AV94" s="812"/>
      <c r="AW94" s="288"/>
      <c r="AX94" s="812"/>
      <c r="AY94" s="288"/>
      <c r="AZ94" s="812"/>
      <c r="BA94" s="288"/>
      <c r="BB94" s="812"/>
      <c r="BC94" s="288"/>
      <c r="BD94" s="812"/>
      <c r="BE94" s="288"/>
      <c r="BF94" s="812"/>
      <c r="BG94" s="288"/>
      <c r="BH94" s="812"/>
      <c r="BI94" s="288"/>
      <c r="BJ94" s="812"/>
      <c r="BK94" s="288"/>
      <c r="BL94" s="812"/>
      <c r="BM94" s="288"/>
      <c r="BN94" s="812"/>
      <c r="BO94" s="288"/>
      <c r="BP94" s="812"/>
      <c r="BQ94" s="288"/>
      <c r="BR94" s="812"/>
      <c r="BS94" s="288"/>
      <c r="BT94" s="812"/>
      <c r="BU94" s="288"/>
      <c r="BV94" s="812"/>
      <c r="BW94" s="288"/>
      <c r="BX94" s="812"/>
      <c r="BY94" s="288"/>
      <c r="BZ94" s="812"/>
      <c r="CA94" s="288"/>
      <c r="CB94" s="812"/>
      <c r="CC94" s="288"/>
      <c r="CD94" s="812"/>
      <c r="CE94" s="288"/>
      <c r="CF94" s="812"/>
      <c r="CG94" s="288"/>
      <c r="CH94" s="812"/>
      <c r="CI94" s="288"/>
      <c r="CJ94" s="812"/>
      <c r="CK94" s="288"/>
      <c r="CL94" s="812"/>
      <c r="CM94" s="288"/>
      <c r="CN94" s="812"/>
      <c r="CO94" s="288"/>
      <c r="CP94" s="812"/>
      <c r="CQ94" s="288"/>
      <c r="CR94" s="812"/>
      <c r="CS94" s="288"/>
      <c r="CT94" s="812"/>
      <c r="CU94" s="288"/>
      <c r="CV94" s="812"/>
      <c r="CW94" s="288"/>
      <c r="CX94" s="812"/>
      <c r="CY94" s="288"/>
      <c r="CZ94" s="812"/>
      <c r="DA94" s="288"/>
      <c r="DB94" s="812"/>
      <c r="DC94" s="288"/>
      <c r="DD94" s="812"/>
      <c r="DE94" s="288"/>
      <c r="DF94" s="812"/>
      <c r="DG94" s="288"/>
      <c r="DH94" s="812"/>
      <c r="DI94" s="288"/>
      <c r="DJ94" s="812"/>
      <c r="DK94" s="288"/>
      <c r="DL94" s="812"/>
      <c r="DM94" s="288"/>
      <c r="DN94" s="812"/>
      <c r="DO94" s="288"/>
      <c r="DP94" s="812"/>
      <c r="DQ94" s="288"/>
      <c r="DR94" s="812"/>
      <c r="DS94" s="288"/>
      <c r="DT94" s="812"/>
      <c r="DU94" s="473" t="s">
        <v>876</v>
      </c>
      <c r="DV94" s="474"/>
      <c r="DW94" s="473" t="s">
        <v>877</v>
      </c>
      <c r="DX94" s="173"/>
      <c r="DY94" s="473" t="s">
        <v>1668</v>
      </c>
    </row>
    <row r="95" spans="1:135" s="245" customFormat="1" ht="21" hidden="1" customHeight="1">
      <c r="A95" s="40"/>
      <c r="B95" s="40"/>
      <c r="C95" s="38" t="s">
        <v>21</v>
      </c>
      <c r="D95" s="556" t="s">
        <v>210</v>
      </c>
      <c r="E95" s="477">
        <v>261</v>
      </c>
      <c r="F95" s="458">
        <v>35219</v>
      </c>
      <c r="G95" s="788"/>
      <c r="H95" s="319" t="s">
        <v>258</v>
      </c>
      <c r="I95" s="27">
        <v>17683</v>
      </c>
      <c r="J95" s="430" t="s">
        <v>515</v>
      </c>
      <c r="K95" s="287" t="s">
        <v>514</v>
      </c>
      <c r="L95" s="16">
        <v>1</v>
      </c>
      <c r="M95" s="16">
        <v>0</v>
      </c>
      <c r="N95" s="16">
        <v>1</v>
      </c>
      <c r="O95" s="16">
        <v>0</v>
      </c>
      <c r="P95" s="16">
        <v>0</v>
      </c>
      <c r="Q95" s="16">
        <v>0</v>
      </c>
      <c r="R95" s="16"/>
      <c r="S95" s="1114">
        <v>0</v>
      </c>
      <c r="T95" s="1114"/>
      <c r="U95" s="16"/>
      <c r="V95" s="776"/>
      <c r="W95" s="16"/>
      <c r="X95" s="776"/>
      <c r="Y95" s="16"/>
      <c r="Z95" s="776"/>
      <c r="AA95" s="16"/>
      <c r="AB95" s="776"/>
      <c r="AC95" s="16"/>
      <c r="AD95" s="776"/>
      <c r="AE95" s="16"/>
      <c r="AF95" s="776"/>
      <c r="AG95" s="16"/>
      <c r="AH95" s="776"/>
      <c r="AI95" s="16"/>
      <c r="AJ95" s="776"/>
      <c r="AK95" s="16"/>
      <c r="AL95" s="776"/>
      <c r="AM95" s="16"/>
      <c r="AN95" s="776"/>
      <c r="AO95" s="16"/>
      <c r="AP95" s="776"/>
      <c r="AQ95" s="16"/>
      <c r="AR95" s="776"/>
      <c r="AS95" s="16"/>
      <c r="AT95" s="776"/>
      <c r="AU95" s="15"/>
      <c r="AV95" s="769"/>
      <c r="AW95" s="16"/>
      <c r="AX95" s="776"/>
      <c r="AY95" s="16"/>
      <c r="AZ95" s="776"/>
      <c r="BA95" s="16"/>
      <c r="BB95" s="776"/>
      <c r="BC95" s="16"/>
      <c r="BD95" s="776"/>
      <c r="BE95" s="16"/>
      <c r="BF95" s="776"/>
      <c r="BG95" s="16"/>
      <c r="BH95" s="776"/>
      <c r="BI95" s="16"/>
      <c r="BJ95" s="776"/>
      <c r="BK95" s="16"/>
      <c r="BL95" s="776"/>
      <c r="BM95" s="16"/>
      <c r="BN95" s="776"/>
      <c r="BO95" s="16"/>
      <c r="BP95" s="776"/>
      <c r="BQ95" s="16"/>
      <c r="BR95" s="776"/>
      <c r="BS95" s="16"/>
      <c r="BT95" s="776"/>
      <c r="BU95" s="16"/>
      <c r="BV95" s="777"/>
      <c r="BW95" s="16"/>
      <c r="BX95" s="777"/>
      <c r="BY95" s="16"/>
      <c r="BZ95" s="777"/>
      <c r="CA95" s="16"/>
      <c r="CB95" s="777"/>
      <c r="CC95" s="16"/>
      <c r="CD95" s="777"/>
      <c r="CE95" s="16"/>
      <c r="CF95" s="777"/>
      <c r="CG95" s="16"/>
      <c r="CH95" s="777"/>
      <c r="CI95" s="16"/>
      <c r="CJ95" s="777"/>
      <c r="CK95" s="16"/>
      <c r="CL95" s="777"/>
      <c r="CM95" s="16"/>
      <c r="CN95" s="777"/>
      <c r="CO95" s="16"/>
      <c r="CP95" s="777"/>
      <c r="CQ95" s="15"/>
      <c r="CR95" s="770"/>
      <c r="CS95" s="15"/>
      <c r="CT95" s="770"/>
      <c r="CU95" s="15"/>
      <c r="CV95" s="770"/>
      <c r="CW95" s="15"/>
      <c r="CX95" s="770"/>
      <c r="CY95" s="15"/>
      <c r="CZ95" s="770"/>
      <c r="DA95" s="15"/>
      <c r="DB95" s="770"/>
      <c r="DC95" s="15"/>
      <c r="DD95" s="770"/>
      <c r="DE95" s="15"/>
      <c r="DF95" s="770"/>
      <c r="DG95" s="15"/>
      <c r="DH95" s="770"/>
      <c r="DI95" s="15"/>
      <c r="DJ95" s="770"/>
      <c r="DK95" s="15"/>
      <c r="DL95" s="770"/>
      <c r="DM95" s="15"/>
      <c r="DN95" s="770"/>
      <c r="DO95" s="15"/>
      <c r="DP95" s="770"/>
      <c r="DQ95" s="15"/>
      <c r="DR95" s="770"/>
      <c r="DS95" s="15"/>
      <c r="DT95" s="770"/>
      <c r="DU95" s="15">
        <f t="shared" ref="DU95:DU108" si="24">COUNT(U95:BS95)</f>
        <v>0</v>
      </c>
      <c r="DV95" s="23"/>
      <c r="DW95" s="15">
        <f t="shared" ref="DW95:DW108" si="25">COUNT(BU95:DS95)</f>
        <v>0</v>
      </c>
      <c r="DX95" s="23"/>
      <c r="DY95" s="15">
        <f t="shared" ref="DY95:DY108" si="26">SUM(DU95,DW95)</f>
        <v>0</v>
      </c>
      <c r="EB95" s="45"/>
      <c r="EC95" s="45"/>
    </row>
    <row r="96" spans="1:135" s="245" customFormat="1" ht="21" hidden="1" customHeight="1">
      <c r="A96" s="40"/>
      <c r="B96" s="40"/>
      <c r="C96" s="38" t="s">
        <v>29</v>
      </c>
      <c r="D96" s="556" t="s">
        <v>203</v>
      </c>
      <c r="E96" s="477">
        <v>385</v>
      </c>
      <c r="F96" s="459">
        <v>33611</v>
      </c>
      <c r="G96" s="788"/>
      <c r="H96" s="319" t="s">
        <v>343</v>
      </c>
      <c r="I96" s="27">
        <v>16792</v>
      </c>
      <c r="J96" s="436" t="s">
        <v>595</v>
      </c>
      <c r="K96" s="287" t="s">
        <v>594</v>
      </c>
      <c r="L96" s="16">
        <v>0</v>
      </c>
      <c r="M96" s="16">
        <v>0</v>
      </c>
      <c r="N96" s="16">
        <v>0</v>
      </c>
      <c r="O96" s="16">
        <v>0</v>
      </c>
      <c r="P96" s="16">
        <v>0</v>
      </c>
      <c r="Q96" s="16">
        <v>0</v>
      </c>
      <c r="R96" s="16"/>
      <c r="S96" s="1114">
        <v>0</v>
      </c>
      <c r="T96" s="1114"/>
      <c r="U96" s="16"/>
      <c r="V96" s="776"/>
      <c r="W96" s="16"/>
      <c r="X96" s="776"/>
      <c r="Y96" s="16"/>
      <c r="Z96" s="776"/>
      <c r="AA96" s="16"/>
      <c r="AB96" s="776"/>
      <c r="AC96" s="16"/>
      <c r="AD96" s="776"/>
      <c r="AE96" s="16"/>
      <c r="AF96" s="776"/>
      <c r="AG96" s="16"/>
      <c r="AH96" s="776"/>
      <c r="AI96" s="16"/>
      <c r="AJ96" s="776"/>
      <c r="AK96" s="16"/>
      <c r="AL96" s="776"/>
      <c r="AM96" s="16"/>
      <c r="AN96" s="776"/>
      <c r="AO96" s="16"/>
      <c r="AP96" s="776"/>
      <c r="AQ96" s="16"/>
      <c r="AR96" s="776"/>
      <c r="AS96" s="16"/>
      <c r="AT96" s="776"/>
      <c r="AU96" s="15"/>
      <c r="AV96" s="769"/>
      <c r="AW96" s="16"/>
      <c r="AX96" s="776"/>
      <c r="AY96" s="16"/>
      <c r="AZ96" s="776"/>
      <c r="BA96" s="16"/>
      <c r="BB96" s="776"/>
      <c r="BC96" s="16"/>
      <c r="BD96" s="776"/>
      <c r="BE96" s="16"/>
      <c r="BF96" s="776"/>
      <c r="BG96" s="16"/>
      <c r="BH96" s="776"/>
      <c r="BI96" s="16"/>
      <c r="BJ96" s="776"/>
      <c r="BK96" s="16"/>
      <c r="BL96" s="776"/>
      <c r="BM96" s="16"/>
      <c r="BN96" s="776"/>
      <c r="BO96" s="16"/>
      <c r="BP96" s="776"/>
      <c r="BQ96" s="16"/>
      <c r="BR96" s="776"/>
      <c r="BS96" s="16"/>
      <c r="BT96" s="776"/>
      <c r="BU96" s="16"/>
      <c r="BV96" s="777"/>
      <c r="BW96" s="16"/>
      <c r="BX96" s="777"/>
      <c r="BY96" s="16"/>
      <c r="BZ96" s="777"/>
      <c r="CA96" s="16"/>
      <c r="CB96" s="777"/>
      <c r="CC96" s="16"/>
      <c r="CD96" s="777"/>
      <c r="CE96" s="16"/>
      <c r="CF96" s="778"/>
      <c r="CG96" s="16"/>
      <c r="CH96" s="778"/>
      <c r="CI96" s="16"/>
      <c r="CJ96" s="778"/>
      <c r="CK96" s="16"/>
      <c r="CL96" s="778"/>
      <c r="CM96" s="16"/>
      <c r="CN96" s="778"/>
      <c r="CO96" s="16"/>
      <c r="CP96" s="778"/>
      <c r="CQ96" s="15"/>
      <c r="CR96" s="773"/>
      <c r="CS96" s="15"/>
      <c r="CT96" s="773"/>
      <c r="CU96" s="15"/>
      <c r="CV96" s="773"/>
      <c r="CW96" s="15"/>
      <c r="CX96" s="773"/>
      <c r="CY96" s="15"/>
      <c r="CZ96" s="773"/>
      <c r="DA96" s="15"/>
      <c r="DB96" s="773"/>
      <c r="DC96" s="15"/>
      <c r="DD96" s="773"/>
      <c r="DE96" s="15"/>
      <c r="DF96" s="773"/>
      <c r="DG96" s="15"/>
      <c r="DH96" s="773"/>
      <c r="DI96" s="15"/>
      <c r="DJ96" s="773"/>
      <c r="DK96" s="15"/>
      <c r="DL96" s="773"/>
      <c r="DM96" s="15"/>
      <c r="DN96" s="773"/>
      <c r="DO96" s="15"/>
      <c r="DP96" s="773"/>
      <c r="DQ96" s="15"/>
      <c r="DR96" s="773"/>
      <c r="DS96" s="15"/>
      <c r="DT96" s="773"/>
      <c r="DU96" s="15">
        <f t="shared" si="24"/>
        <v>0</v>
      </c>
      <c r="DV96" s="23"/>
      <c r="DW96" s="15">
        <f t="shared" si="25"/>
        <v>0</v>
      </c>
      <c r="DX96" s="23"/>
      <c r="DY96" s="15">
        <f t="shared" si="26"/>
        <v>0</v>
      </c>
    </row>
    <row r="97" spans="1:135" customFormat="1" ht="21" hidden="1" customHeight="1">
      <c r="A97" s="40"/>
      <c r="B97" s="40"/>
      <c r="C97" s="38" t="s">
        <v>35</v>
      </c>
      <c r="D97" s="556" t="s">
        <v>1564</v>
      </c>
      <c r="E97" s="477">
        <v>128</v>
      </c>
      <c r="F97" s="457">
        <v>36770</v>
      </c>
      <c r="G97" s="788"/>
      <c r="H97" s="319" t="s">
        <v>343</v>
      </c>
      <c r="I97" s="27">
        <v>36748</v>
      </c>
      <c r="J97" s="431" t="s">
        <v>408</v>
      </c>
      <c r="K97" s="287" t="s">
        <v>407</v>
      </c>
      <c r="L97" s="16">
        <v>0</v>
      </c>
      <c r="M97" s="16">
        <v>0</v>
      </c>
      <c r="N97" s="16">
        <v>0</v>
      </c>
      <c r="O97" s="16">
        <v>0</v>
      </c>
      <c r="P97" s="16">
        <v>0</v>
      </c>
      <c r="Q97" s="16">
        <v>0</v>
      </c>
      <c r="R97" s="16"/>
      <c r="S97" s="1114">
        <v>0</v>
      </c>
      <c r="T97" s="1114"/>
      <c r="U97" s="16"/>
      <c r="V97" s="776"/>
      <c r="W97" s="16"/>
      <c r="X97" s="776"/>
      <c r="Y97" s="16"/>
      <c r="Z97" s="776"/>
      <c r="AA97" s="16"/>
      <c r="AB97" s="776"/>
      <c r="AC97" s="16"/>
      <c r="AD97" s="776"/>
      <c r="AE97" s="16"/>
      <c r="AF97" s="776"/>
      <c r="AG97" s="16"/>
      <c r="AH97" s="776"/>
      <c r="AI97" s="16"/>
      <c r="AJ97" s="776"/>
      <c r="AK97" s="16"/>
      <c r="AL97" s="776"/>
      <c r="AM97" s="16"/>
      <c r="AN97" s="776"/>
      <c r="AO97" s="16"/>
      <c r="AP97" s="776"/>
      <c r="AQ97" s="16"/>
      <c r="AR97" s="776"/>
      <c r="AS97" s="16"/>
      <c r="AT97" s="776"/>
      <c r="AU97" s="15"/>
      <c r="AV97" s="769"/>
      <c r="AW97" s="16"/>
      <c r="AX97" s="776"/>
      <c r="AY97" s="16"/>
      <c r="AZ97" s="776"/>
      <c r="BA97" s="16"/>
      <c r="BB97" s="776"/>
      <c r="BC97" s="16"/>
      <c r="BD97" s="776"/>
      <c r="BE97" s="16"/>
      <c r="BF97" s="776"/>
      <c r="BG97" s="16"/>
      <c r="BH97" s="776"/>
      <c r="BI97" s="16"/>
      <c r="BJ97" s="776"/>
      <c r="BK97" s="16"/>
      <c r="BL97" s="776"/>
      <c r="BM97" s="16"/>
      <c r="BN97" s="776"/>
      <c r="BO97" s="16"/>
      <c r="BP97" s="776"/>
      <c r="BQ97" s="16"/>
      <c r="BR97" s="776"/>
      <c r="BS97" s="16"/>
      <c r="BT97" s="776"/>
      <c r="BU97" s="16"/>
      <c r="BV97" s="777"/>
      <c r="BW97" s="16"/>
      <c r="BX97" s="777"/>
      <c r="BY97" s="16"/>
      <c r="BZ97" s="777"/>
      <c r="CA97" s="16"/>
      <c r="CB97" s="777"/>
      <c r="CC97" s="16"/>
      <c r="CD97" s="777"/>
      <c r="CE97" s="16"/>
      <c r="CF97" s="778"/>
      <c r="CG97" s="16"/>
      <c r="CH97" s="778"/>
      <c r="CI97" s="16"/>
      <c r="CJ97" s="778"/>
      <c r="CK97" s="16"/>
      <c r="CL97" s="778"/>
      <c r="CM97" s="16"/>
      <c r="CN97" s="778"/>
      <c r="CO97" s="16"/>
      <c r="CP97" s="778"/>
      <c r="CQ97" s="15"/>
      <c r="CR97" s="773"/>
      <c r="CS97" s="15"/>
      <c r="CT97" s="773"/>
      <c r="CU97" s="15"/>
      <c r="CV97" s="773"/>
      <c r="CW97" s="15"/>
      <c r="CX97" s="773"/>
      <c r="CY97" s="15"/>
      <c r="CZ97" s="773"/>
      <c r="DA97" s="15"/>
      <c r="DB97" s="773"/>
      <c r="DC97" s="15"/>
      <c r="DD97" s="773"/>
      <c r="DE97" s="15"/>
      <c r="DF97" s="773"/>
      <c r="DG97" s="15"/>
      <c r="DH97" s="773"/>
      <c r="DI97" s="15"/>
      <c r="DJ97" s="773"/>
      <c r="DK97" s="15"/>
      <c r="DL97" s="773"/>
      <c r="DM97" s="15"/>
      <c r="DN97" s="773"/>
      <c r="DO97" s="15"/>
      <c r="DP97" s="773"/>
      <c r="DQ97" s="15"/>
      <c r="DR97" s="773"/>
      <c r="DS97" s="15"/>
      <c r="DT97" s="773"/>
      <c r="DU97" s="15">
        <f t="shared" si="24"/>
        <v>0</v>
      </c>
      <c r="DV97" s="23"/>
      <c r="DW97" s="15">
        <f t="shared" si="25"/>
        <v>0</v>
      </c>
      <c r="DX97" s="23"/>
      <c r="DY97" s="15">
        <f t="shared" si="26"/>
        <v>0</v>
      </c>
      <c r="DZ97" s="245"/>
      <c r="EA97" s="245"/>
      <c r="EB97" s="245"/>
      <c r="EC97" s="245"/>
      <c r="ED97" s="245"/>
      <c r="EE97" s="245"/>
    </row>
    <row r="98" spans="1:135" customFormat="1" ht="21" hidden="1" customHeight="1">
      <c r="A98" s="40"/>
      <c r="B98" s="40"/>
      <c r="C98" s="38" t="s">
        <v>52</v>
      </c>
      <c r="D98" s="556" t="s">
        <v>899</v>
      </c>
      <c r="E98" s="477">
        <v>10024</v>
      </c>
      <c r="F98" s="459">
        <v>38679</v>
      </c>
      <c r="G98" s="788"/>
      <c r="H98" s="319" t="s">
        <v>343</v>
      </c>
      <c r="I98" s="27">
        <v>38731</v>
      </c>
      <c r="J98" s="436" t="s">
        <v>901</v>
      </c>
      <c r="K98" s="287" t="s">
        <v>900</v>
      </c>
      <c r="L98" s="16">
        <v>0</v>
      </c>
      <c r="M98" s="16">
        <v>0</v>
      </c>
      <c r="N98" s="16">
        <v>0</v>
      </c>
      <c r="O98" s="16">
        <v>0</v>
      </c>
      <c r="P98" s="16">
        <v>0</v>
      </c>
      <c r="Q98" s="16">
        <v>0</v>
      </c>
      <c r="R98" s="16"/>
      <c r="S98" s="1114">
        <v>0</v>
      </c>
      <c r="T98" s="1114"/>
      <c r="U98" s="16"/>
      <c r="V98" s="776"/>
      <c r="W98" s="16"/>
      <c r="X98" s="776"/>
      <c r="Y98" s="16"/>
      <c r="Z98" s="776"/>
      <c r="AA98" s="16"/>
      <c r="AB98" s="776"/>
      <c r="AC98" s="16"/>
      <c r="AD98" s="776"/>
      <c r="AE98" s="16"/>
      <c r="AF98" s="776"/>
      <c r="AG98" s="16"/>
      <c r="AH98" s="776"/>
      <c r="AI98" s="16"/>
      <c r="AJ98" s="776"/>
      <c r="AK98" s="16"/>
      <c r="AL98" s="776"/>
      <c r="AM98" s="16"/>
      <c r="AN98" s="776"/>
      <c r="AO98" s="16"/>
      <c r="AP98" s="776"/>
      <c r="AQ98" s="16"/>
      <c r="AR98" s="776"/>
      <c r="AS98" s="16"/>
      <c r="AT98" s="776"/>
      <c r="AU98" s="15"/>
      <c r="AV98" s="769"/>
      <c r="AW98" s="16"/>
      <c r="AX98" s="776"/>
      <c r="AY98" s="16"/>
      <c r="AZ98" s="776"/>
      <c r="BA98" s="16"/>
      <c r="BB98" s="776"/>
      <c r="BC98" s="16"/>
      <c r="BD98" s="776"/>
      <c r="BE98" s="16"/>
      <c r="BF98" s="776"/>
      <c r="BG98" s="16"/>
      <c r="BH98" s="776"/>
      <c r="BI98" s="16"/>
      <c r="BJ98" s="776"/>
      <c r="BK98" s="16"/>
      <c r="BL98" s="776"/>
      <c r="BM98" s="16"/>
      <c r="BN98" s="776"/>
      <c r="BO98" s="16"/>
      <c r="BP98" s="776"/>
      <c r="BQ98" s="16"/>
      <c r="BR98" s="776"/>
      <c r="BS98" s="16"/>
      <c r="BT98" s="776"/>
      <c r="BU98" s="16"/>
      <c r="BV98" s="777"/>
      <c r="BW98" s="16"/>
      <c r="BX98" s="777"/>
      <c r="BY98" s="16"/>
      <c r="BZ98" s="777"/>
      <c r="CA98" s="16"/>
      <c r="CB98" s="777"/>
      <c r="CC98" s="16"/>
      <c r="CD98" s="777"/>
      <c r="CE98" s="16"/>
      <c r="CF98" s="778"/>
      <c r="CG98" s="16"/>
      <c r="CH98" s="778"/>
      <c r="CI98" s="16"/>
      <c r="CJ98" s="778"/>
      <c r="CK98" s="16"/>
      <c r="CL98" s="778"/>
      <c r="CM98" s="16"/>
      <c r="CN98" s="778"/>
      <c r="CO98" s="16"/>
      <c r="CP98" s="778"/>
      <c r="CQ98" s="15"/>
      <c r="CR98" s="773"/>
      <c r="CS98" s="15"/>
      <c r="CT98" s="773"/>
      <c r="CU98" s="15"/>
      <c r="CV98" s="773"/>
      <c r="CW98" s="15"/>
      <c r="CX98" s="773"/>
      <c r="CY98" s="15"/>
      <c r="CZ98" s="773"/>
      <c r="DA98" s="15"/>
      <c r="DB98" s="773"/>
      <c r="DC98" s="15"/>
      <c r="DD98" s="773"/>
      <c r="DE98" s="15"/>
      <c r="DF98" s="773"/>
      <c r="DG98" s="15"/>
      <c r="DH98" s="773"/>
      <c r="DI98" s="15"/>
      <c r="DJ98" s="773"/>
      <c r="DK98" s="15"/>
      <c r="DL98" s="773"/>
      <c r="DM98" s="15"/>
      <c r="DN98" s="773"/>
      <c r="DO98" s="15"/>
      <c r="DP98" s="773"/>
      <c r="DQ98" s="15"/>
      <c r="DR98" s="773"/>
      <c r="DS98" s="15"/>
      <c r="DT98" s="773"/>
      <c r="DU98" s="15">
        <f t="shared" si="24"/>
        <v>0</v>
      </c>
      <c r="DV98" s="23"/>
      <c r="DW98" s="15">
        <f t="shared" si="25"/>
        <v>0</v>
      </c>
      <c r="DX98" s="23"/>
      <c r="DY98" s="15">
        <f t="shared" si="26"/>
        <v>0</v>
      </c>
      <c r="DZ98" s="245"/>
      <c r="EA98" s="245"/>
      <c r="EB98" s="245"/>
      <c r="EC98" s="245"/>
      <c r="ED98" s="245"/>
      <c r="EE98" s="245"/>
    </row>
    <row r="99" spans="1:135" customFormat="1" ht="21" hidden="1" customHeight="1">
      <c r="A99" s="40"/>
      <c r="B99" s="40"/>
      <c r="C99" s="38" t="s">
        <v>54</v>
      </c>
      <c r="D99" s="556" t="s">
        <v>1396</v>
      </c>
      <c r="E99" s="477">
        <v>1648</v>
      </c>
      <c r="F99" s="459">
        <v>38825</v>
      </c>
      <c r="G99" s="788"/>
      <c r="H99" s="319" t="s">
        <v>343</v>
      </c>
      <c r="I99" s="27">
        <v>23017</v>
      </c>
      <c r="J99" s="436" t="s">
        <v>541</v>
      </c>
      <c r="K99" s="287" t="s">
        <v>540</v>
      </c>
      <c r="L99" s="16">
        <v>0</v>
      </c>
      <c r="M99" s="16">
        <v>0</v>
      </c>
      <c r="N99" s="16">
        <v>0</v>
      </c>
      <c r="O99" s="16">
        <v>0</v>
      </c>
      <c r="P99" s="16">
        <v>0</v>
      </c>
      <c r="Q99" s="16">
        <v>0</v>
      </c>
      <c r="R99" s="16"/>
      <c r="S99" s="1114">
        <v>0</v>
      </c>
      <c r="T99" s="1114"/>
      <c r="U99" s="16"/>
      <c r="V99" s="776"/>
      <c r="W99" s="16"/>
      <c r="X99" s="776"/>
      <c r="Y99" s="16"/>
      <c r="Z99" s="776"/>
      <c r="AA99" s="16"/>
      <c r="AB99" s="776"/>
      <c r="AC99" s="16"/>
      <c r="AD99" s="776"/>
      <c r="AE99" s="16"/>
      <c r="AF99" s="776"/>
      <c r="AG99" s="16"/>
      <c r="AH99" s="776"/>
      <c r="AI99" s="16"/>
      <c r="AJ99" s="776"/>
      <c r="AK99" s="16"/>
      <c r="AL99" s="776"/>
      <c r="AM99" s="16"/>
      <c r="AN99" s="776"/>
      <c r="AO99" s="16"/>
      <c r="AP99" s="776"/>
      <c r="AQ99" s="16"/>
      <c r="AR99" s="776"/>
      <c r="AS99" s="16"/>
      <c r="AT99" s="776"/>
      <c r="AU99" s="15"/>
      <c r="AV99" s="769"/>
      <c r="AW99" s="16"/>
      <c r="AX99" s="776"/>
      <c r="AY99" s="16"/>
      <c r="AZ99" s="776"/>
      <c r="BA99" s="16"/>
      <c r="BB99" s="776"/>
      <c r="BC99" s="16"/>
      <c r="BD99" s="776"/>
      <c r="BE99" s="16"/>
      <c r="BF99" s="776"/>
      <c r="BG99" s="16"/>
      <c r="BH99" s="776"/>
      <c r="BI99" s="16"/>
      <c r="BJ99" s="776"/>
      <c r="BK99" s="16"/>
      <c r="BL99" s="776"/>
      <c r="BM99" s="16"/>
      <c r="BN99" s="776"/>
      <c r="BO99" s="16"/>
      <c r="BP99" s="776"/>
      <c r="BQ99" s="16"/>
      <c r="BR99" s="776"/>
      <c r="BS99" s="16"/>
      <c r="BT99" s="776"/>
      <c r="BU99" s="16"/>
      <c r="BV99" s="777"/>
      <c r="BW99" s="16"/>
      <c r="BX99" s="777"/>
      <c r="BY99" s="16"/>
      <c r="BZ99" s="777"/>
      <c r="CA99" s="16"/>
      <c r="CB99" s="777"/>
      <c r="CC99" s="16"/>
      <c r="CD99" s="777"/>
      <c r="CE99" s="16"/>
      <c r="CF99" s="778"/>
      <c r="CG99" s="16"/>
      <c r="CH99" s="778"/>
      <c r="CI99" s="16"/>
      <c r="CJ99" s="778"/>
      <c r="CK99" s="16"/>
      <c r="CL99" s="778"/>
      <c r="CM99" s="16"/>
      <c r="CN99" s="778"/>
      <c r="CO99" s="16"/>
      <c r="CP99" s="778"/>
      <c r="CQ99" s="15"/>
      <c r="CR99" s="773"/>
      <c r="CS99" s="15"/>
      <c r="CT99" s="773"/>
      <c r="CU99" s="15"/>
      <c r="CV99" s="773"/>
      <c r="CW99" s="15"/>
      <c r="CX99" s="773"/>
      <c r="CY99" s="15"/>
      <c r="CZ99" s="773"/>
      <c r="DA99" s="15"/>
      <c r="DB99" s="773"/>
      <c r="DC99" s="15"/>
      <c r="DD99" s="773"/>
      <c r="DE99" s="15"/>
      <c r="DF99" s="773"/>
      <c r="DG99" s="15"/>
      <c r="DH99" s="773"/>
      <c r="DI99" s="15"/>
      <c r="DJ99" s="773"/>
      <c r="DK99" s="15"/>
      <c r="DL99" s="773"/>
      <c r="DM99" s="15"/>
      <c r="DN99" s="773"/>
      <c r="DO99" s="15"/>
      <c r="DP99" s="773"/>
      <c r="DQ99" s="15"/>
      <c r="DR99" s="773"/>
      <c r="DS99" s="15"/>
      <c r="DT99" s="773"/>
      <c r="DU99" s="15">
        <f t="shared" si="24"/>
        <v>0</v>
      </c>
      <c r="DV99" s="23"/>
      <c r="DW99" s="15">
        <f t="shared" si="25"/>
        <v>0</v>
      </c>
      <c r="DX99" s="23"/>
      <c r="DY99" s="15">
        <f t="shared" si="26"/>
        <v>0</v>
      </c>
      <c r="DZ99" s="245"/>
      <c r="EA99" s="245"/>
      <c r="EB99" s="245"/>
      <c r="EC99" s="245"/>
      <c r="ED99" s="245"/>
      <c r="EE99" s="245"/>
    </row>
    <row r="100" spans="1:135" customFormat="1" ht="21" hidden="1" customHeight="1">
      <c r="A100" s="40"/>
      <c r="B100" s="40"/>
      <c r="C100" s="38" t="s">
        <v>59</v>
      </c>
      <c r="D100" s="34" t="s">
        <v>1873</v>
      </c>
      <c r="E100" s="477">
        <v>1246</v>
      </c>
      <c r="F100" s="458">
        <v>39904</v>
      </c>
      <c r="G100" s="788"/>
      <c r="H100" s="319" t="s">
        <v>343</v>
      </c>
      <c r="I100" s="27"/>
      <c r="J100" s="436" t="s">
        <v>630</v>
      </c>
      <c r="K100" s="287" t="s">
        <v>630</v>
      </c>
      <c r="L100" s="16">
        <v>0</v>
      </c>
      <c r="M100" s="16">
        <v>0</v>
      </c>
      <c r="N100" s="16">
        <v>0</v>
      </c>
      <c r="O100" s="16">
        <v>0</v>
      </c>
      <c r="P100" s="16">
        <v>0</v>
      </c>
      <c r="Q100" s="16">
        <v>0</v>
      </c>
      <c r="R100" s="16"/>
      <c r="S100" s="1114">
        <v>0</v>
      </c>
      <c r="T100" s="1114"/>
      <c r="U100" s="16"/>
      <c r="V100" s="776"/>
      <c r="W100" s="16"/>
      <c r="X100" s="776"/>
      <c r="Y100" s="16"/>
      <c r="Z100" s="776"/>
      <c r="AA100" s="16"/>
      <c r="AB100" s="776"/>
      <c r="AC100" s="16"/>
      <c r="AD100" s="776"/>
      <c r="AE100" s="16"/>
      <c r="AF100" s="776"/>
      <c r="AG100" s="16"/>
      <c r="AH100" s="776"/>
      <c r="AI100" s="16"/>
      <c r="AJ100" s="776"/>
      <c r="AK100" s="16"/>
      <c r="AL100" s="776"/>
      <c r="AM100" s="16"/>
      <c r="AN100" s="776"/>
      <c r="AO100" s="16"/>
      <c r="AP100" s="776"/>
      <c r="AQ100" s="16"/>
      <c r="AR100" s="776"/>
      <c r="AS100" s="16"/>
      <c r="AT100" s="776"/>
      <c r="AU100" s="15"/>
      <c r="AV100" s="769"/>
      <c r="AW100" s="16"/>
      <c r="AX100" s="776"/>
      <c r="AY100" s="16"/>
      <c r="AZ100" s="776"/>
      <c r="BA100" s="16"/>
      <c r="BB100" s="776"/>
      <c r="BC100" s="16"/>
      <c r="BD100" s="776"/>
      <c r="BE100" s="16"/>
      <c r="BF100" s="776"/>
      <c r="BG100" s="16"/>
      <c r="BH100" s="776"/>
      <c r="BI100" s="16"/>
      <c r="BJ100" s="776"/>
      <c r="BK100" s="16"/>
      <c r="BL100" s="776"/>
      <c r="BM100" s="16"/>
      <c r="BN100" s="776"/>
      <c r="BO100" s="16"/>
      <c r="BP100" s="776"/>
      <c r="BQ100" s="16"/>
      <c r="BR100" s="776"/>
      <c r="BS100" s="16"/>
      <c r="BT100" s="776"/>
      <c r="BU100" s="16"/>
      <c r="BV100" s="777"/>
      <c r="BW100" s="16"/>
      <c r="BX100" s="777"/>
      <c r="BY100" s="16"/>
      <c r="BZ100" s="777"/>
      <c r="CA100" s="16"/>
      <c r="CB100" s="777"/>
      <c r="CC100" s="16"/>
      <c r="CD100" s="777"/>
      <c r="CE100" s="16"/>
      <c r="CF100" s="778"/>
      <c r="CG100" s="16"/>
      <c r="CH100" s="778"/>
      <c r="CI100" s="16"/>
      <c r="CJ100" s="778"/>
      <c r="CK100" s="16"/>
      <c r="CL100" s="778"/>
      <c r="CM100" s="16"/>
      <c r="CN100" s="778"/>
      <c r="CO100" s="16"/>
      <c r="CP100" s="778"/>
      <c r="CQ100" s="15"/>
      <c r="CR100" s="773"/>
      <c r="CS100" s="15"/>
      <c r="CT100" s="773"/>
      <c r="CU100" s="15"/>
      <c r="CV100" s="773"/>
      <c r="CW100" s="15"/>
      <c r="CX100" s="773"/>
      <c r="CY100" s="15"/>
      <c r="CZ100" s="773"/>
      <c r="DA100" s="15"/>
      <c r="DB100" s="773"/>
      <c r="DC100" s="15"/>
      <c r="DD100" s="773"/>
      <c r="DE100" s="15"/>
      <c r="DF100" s="773"/>
      <c r="DG100" s="15"/>
      <c r="DH100" s="773"/>
      <c r="DI100" s="15"/>
      <c r="DJ100" s="773"/>
      <c r="DK100" s="15"/>
      <c r="DL100" s="773"/>
      <c r="DM100" s="15"/>
      <c r="DN100" s="773"/>
      <c r="DO100" s="15"/>
      <c r="DP100" s="773"/>
      <c r="DQ100" s="15"/>
      <c r="DR100" s="773"/>
      <c r="DS100" s="15"/>
      <c r="DT100" s="773"/>
      <c r="DU100" s="15">
        <f t="shared" si="24"/>
        <v>0</v>
      </c>
      <c r="DV100" s="23"/>
      <c r="DW100" s="15">
        <f t="shared" si="25"/>
        <v>0</v>
      </c>
      <c r="DX100" s="23"/>
      <c r="DY100" s="15">
        <f t="shared" si="26"/>
        <v>0</v>
      </c>
      <c r="DZ100" s="245"/>
      <c r="EA100" s="245"/>
      <c r="EB100" s="245"/>
      <c r="EC100" s="245"/>
      <c r="ED100" s="245"/>
      <c r="EE100" s="245"/>
    </row>
    <row r="101" spans="1:135" customFormat="1" ht="21" hidden="1" customHeight="1">
      <c r="A101" s="40"/>
      <c r="B101" s="40"/>
      <c r="C101" s="38" t="s">
        <v>63</v>
      </c>
      <c r="D101" s="556" t="s">
        <v>1355</v>
      </c>
      <c r="E101" s="477">
        <v>257</v>
      </c>
      <c r="F101" s="459">
        <v>40135</v>
      </c>
      <c r="G101" s="788"/>
      <c r="H101" s="319" t="s">
        <v>343</v>
      </c>
      <c r="I101" s="27">
        <v>40732</v>
      </c>
      <c r="J101" s="436" t="s">
        <v>1357</v>
      </c>
      <c r="K101" s="287" t="s">
        <v>1356</v>
      </c>
      <c r="L101" s="16">
        <v>0</v>
      </c>
      <c r="M101" s="16">
        <v>0</v>
      </c>
      <c r="N101" s="16">
        <v>0</v>
      </c>
      <c r="O101" s="16">
        <v>0</v>
      </c>
      <c r="P101" s="16">
        <v>0</v>
      </c>
      <c r="Q101" s="16">
        <v>0</v>
      </c>
      <c r="R101" s="16"/>
      <c r="S101" s="1114">
        <v>0</v>
      </c>
      <c r="T101" s="1114"/>
      <c r="U101" s="16"/>
      <c r="V101" s="776"/>
      <c r="W101" s="16"/>
      <c r="X101" s="776"/>
      <c r="Y101" s="16"/>
      <c r="Z101" s="776"/>
      <c r="AA101" s="16"/>
      <c r="AB101" s="776"/>
      <c r="AC101" s="16"/>
      <c r="AD101" s="776"/>
      <c r="AE101" s="16"/>
      <c r="AF101" s="776"/>
      <c r="AG101" s="16"/>
      <c r="AH101" s="776"/>
      <c r="AI101" s="16"/>
      <c r="AJ101" s="776"/>
      <c r="AK101" s="16"/>
      <c r="AL101" s="776"/>
      <c r="AM101" s="16"/>
      <c r="AN101" s="776"/>
      <c r="AO101" s="16"/>
      <c r="AP101" s="776"/>
      <c r="AQ101" s="16"/>
      <c r="AR101" s="776"/>
      <c r="AS101" s="16"/>
      <c r="AT101" s="776"/>
      <c r="AU101" s="15"/>
      <c r="AV101" s="769"/>
      <c r="AW101" s="16"/>
      <c r="AX101" s="776"/>
      <c r="AY101" s="16"/>
      <c r="AZ101" s="776"/>
      <c r="BA101" s="16"/>
      <c r="BB101" s="776"/>
      <c r="BC101" s="16"/>
      <c r="BD101" s="776"/>
      <c r="BE101" s="16"/>
      <c r="BF101" s="776"/>
      <c r="BG101" s="16"/>
      <c r="BH101" s="776"/>
      <c r="BI101" s="16"/>
      <c r="BJ101" s="776"/>
      <c r="BK101" s="16"/>
      <c r="BL101" s="776"/>
      <c r="BM101" s="16"/>
      <c r="BN101" s="776"/>
      <c r="BO101" s="16"/>
      <c r="BP101" s="776"/>
      <c r="BQ101" s="16"/>
      <c r="BR101" s="776"/>
      <c r="BS101" s="16"/>
      <c r="BT101" s="776"/>
      <c r="BU101" s="16"/>
      <c r="BV101" s="777"/>
      <c r="BW101" s="16"/>
      <c r="BX101" s="777"/>
      <c r="BY101" s="16"/>
      <c r="BZ101" s="777"/>
      <c r="CA101" s="16"/>
      <c r="CB101" s="777"/>
      <c r="CC101" s="16"/>
      <c r="CD101" s="777"/>
      <c r="CE101" s="16"/>
      <c r="CF101" s="778"/>
      <c r="CG101" s="16"/>
      <c r="CH101" s="778"/>
      <c r="CI101" s="16"/>
      <c r="CJ101" s="778"/>
      <c r="CK101" s="16"/>
      <c r="CL101" s="778"/>
      <c r="CM101" s="16"/>
      <c r="CN101" s="778"/>
      <c r="CO101" s="16"/>
      <c r="CP101" s="778"/>
      <c r="CQ101" s="15"/>
      <c r="CR101" s="773"/>
      <c r="CS101" s="15"/>
      <c r="CT101" s="773"/>
      <c r="CU101" s="15"/>
      <c r="CV101" s="773"/>
      <c r="CW101" s="15"/>
      <c r="CX101" s="773"/>
      <c r="CY101" s="15"/>
      <c r="CZ101" s="773"/>
      <c r="DA101" s="15"/>
      <c r="DB101" s="773"/>
      <c r="DC101" s="15"/>
      <c r="DD101" s="773"/>
      <c r="DE101" s="15"/>
      <c r="DF101" s="773"/>
      <c r="DG101" s="15"/>
      <c r="DH101" s="773"/>
      <c r="DI101" s="15"/>
      <c r="DJ101" s="773"/>
      <c r="DK101" s="15"/>
      <c r="DL101" s="773"/>
      <c r="DM101" s="15"/>
      <c r="DN101" s="773"/>
      <c r="DO101" s="15"/>
      <c r="DP101" s="773"/>
      <c r="DQ101" s="15"/>
      <c r="DR101" s="773"/>
      <c r="DS101" s="15"/>
      <c r="DT101" s="773"/>
      <c r="DU101" s="15">
        <f t="shared" si="24"/>
        <v>0</v>
      </c>
      <c r="DV101" s="23"/>
      <c r="DW101" s="15">
        <f t="shared" si="25"/>
        <v>0</v>
      </c>
      <c r="DX101" s="23"/>
      <c r="DY101" s="15">
        <f t="shared" si="26"/>
        <v>0</v>
      </c>
      <c r="DZ101" s="245"/>
      <c r="EA101" s="245"/>
      <c r="EB101" s="245"/>
      <c r="EC101" s="245"/>
      <c r="ED101" s="245"/>
      <c r="EE101" s="245"/>
    </row>
    <row r="102" spans="1:135" customFormat="1" ht="21" hidden="1" customHeight="1">
      <c r="A102" s="40"/>
      <c r="B102" s="40"/>
      <c r="C102" s="38" t="s">
        <v>64</v>
      </c>
      <c r="D102" s="34" t="s">
        <v>441</v>
      </c>
      <c r="E102" s="477">
        <v>10604</v>
      </c>
      <c r="F102" s="459">
        <v>40909</v>
      </c>
      <c r="G102" s="788"/>
      <c r="H102" s="319" t="s">
        <v>343</v>
      </c>
      <c r="I102" s="27">
        <v>24073</v>
      </c>
      <c r="J102" s="436" t="s">
        <v>443</v>
      </c>
      <c r="K102" s="287" t="s">
        <v>442</v>
      </c>
      <c r="L102" s="16">
        <v>0</v>
      </c>
      <c r="M102" s="16">
        <v>0</v>
      </c>
      <c r="N102" s="16">
        <v>0</v>
      </c>
      <c r="O102" s="16">
        <v>0</v>
      </c>
      <c r="P102" s="16">
        <v>0</v>
      </c>
      <c r="Q102" s="16">
        <v>0</v>
      </c>
      <c r="R102" s="16"/>
      <c r="S102" s="1114">
        <v>0</v>
      </c>
      <c r="T102" s="1114"/>
      <c r="U102" s="16"/>
      <c r="V102" s="776"/>
      <c r="W102" s="16"/>
      <c r="X102" s="776"/>
      <c r="Y102" s="16"/>
      <c r="Z102" s="776"/>
      <c r="AA102" s="16"/>
      <c r="AB102" s="776"/>
      <c r="AC102" s="16"/>
      <c r="AD102" s="776"/>
      <c r="AE102" s="16"/>
      <c r="AF102" s="776"/>
      <c r="AG102" s="16"/>
      <c r="AH102" s="776"/>
      <c r="AI102" s="16"/>
      <c r="AJ102" s="776"/>
      <c r="AK102" s="16"/>
      <c r="AL102" s="776"/>
      <c r="AM102" s="16"/>
      <c r="AN102" s="776"/>
      <c r="AO102" s="16"/>
      <c r="AP102" s="776"/>
      <c r="AQ102" s="16"/>
      <c r="AR102" s="776"/>
      <c r="AS102" s="16"/>
      <c r="AT102" s="776"/>
      <c r="AU102" s="15"/>
      <c r="AV102" s="769"/>
      <c r="AW102" s="16"/>
      <c r="AX102" s="776"/>
      <c r="AY102" s="16"/>
      <c r="AZ102" s="776"/>
      <c r="BA102" s="16"/>
      <c r="BB102" s="776"/>
      <c r="BC102" s="16"/>
      <c r="BD102" s="776"/>
      <c r="BE102" s="16"/>
      <c r="BF102" s="776"/>
      <c r="BG102" s="16"/>
      <c r="BH102" s="776"/>
      <c r="BI102" s="16"/>
      <c r="BJ102" s="776"/>
      <c r="BK102" s="16"/>
      <c r="BL102" s="776"/>
      <c r="BM102" s="16"/>
      <c r="BN102" s="776"/>
      <c r="BO102" s="16"/>
      <c r="BP102" s="776"/>
      <c r="BQ102" s="16"/>
      <c r="BR102" s="776"/>
      <c r="BS102" s="16"/>
      <c r="BT102" s="776"/>
      <c r="BU102" s="16"/>
      <c r="BV102" s="777"/>
      <c r="BW102" s="16"/>
      <c r="BX102" s="777"/>
      <c r="BY102" s="16"/>
      <c r="BZ102" s="777"/>
      <c r="CA102" s="16"/>
      <c r="CB102" s="777"/>
      <c r="CC102" s="16"/>
      <c r="CD102" s="777"/>
      <c r="CE102" s="16"/>
      <c r="CF102" s="778"/>
      <c r="CG102" s="16"/>
      <c r="CH102" s="778"/>
      <c r="CI102" s="16"/>
      <c r="CJ102" s="778"/>
      <c r="CK102" s="16"/>
      <c r="CL102" s="778"/>
      <c r="CM102" s="16"/>
      <c r="CN102" s="778"/>
      <c r="CO102" s="16"/>
      <c r="CP102" s="778"/>
      <c r="CQ102" s="15"/>
      <c r="CR102" s="773"/>
      <c r="CS102" s="15"/>
      <c r="CT102" s="773"/>
      <c r="CU102" s="15"/>
      <c r="CV102" s="773"/>
      <c r="CW102" s="15"/>
      <c r="CX102" s="773"/>
      <c r="CY102" s="15"/>
      <c r="CZ102" s="773"/>
      <c r="DA102" s="15"/>
      <c r="DB102" s="773"/>
      <c r="DC102" s="15"/>
      <c r="DD102" s="773"/>
      <c r="DE102" s="15"/>
      <c r="DF102" s="773"/>
      <c r="DG102" s="15"/>
      <c r="DH102" s="773"/>
      <c r="DI102" s="15"/>
      <c r="DJ102" s="773"/>
      <c r="DK102" s="15"/>
      <c r="DL102" s="773"/>
      <c r="DM102" s="15"/>
      <c r="DN102" s="773"/>
      <c r="DO102" s="15"/>
      <c r="DP102" s="773"/>
      <c r="DQ102" s="15"/>
      <c r="DR102" s="773"/>
      <c r="DS102" s="15"/>
      <c r="DT102" s="773"/>
      <c r="DU102" s="15">
        <f t="shared" si="24"/>
        <v>0</v>
      </c>
      <c r="DV102" s="23"/>
      <c r="DW102" s="15">
        <f t="shared" si="25"/>
        <v>0</v>
      </c>
      <c r="DX102" s="23"/>
      <c r="DY102" s="15">
        <f t="shared" si="26"/>
        <v>0</v>
      </c>
      <c r="DZ102" s="245"/>
      <c r="EA102" s="245"/>
      <c r="EB102" s="245"/>
      <c r="EC102" s="245"/>
      <c r="ED102" s="245"/>
      <c r="EE102" s="245"/>
    </row>
    <row r="103" spans="1:135" customFormat="1" ht="21" hidden="1" customHeight="1">
      <c r="A103" s="40"/>
      <c r="B103" s="40"/>
      <c r="C103" s="38" t="s">
        <v>70</v>
      </c>
      <c r="D103" s="556" t="s">
        <v>1111</v>
      </c>
      <c r="E103" s="477">
        <v>344</v>
      </c>
      <c r="F103" s="457">
        <v>41395</v>
      </c>
      <c r="G103" s="788"/>
      <c r="H103" s="319" t="s">
        <v>343</v>
      </c>
      <c r="I103" s="27">
        <v>29881</v>
      </c>
      <c r="J103" s="431" t="s">
        <v>1486</v>
      </c>
      <c r="K103" s="287" t="s">
        <v>1112</v>
      </c>
      <c r="L103" s="16">
        <v>0</v>
      </c>
      <c r="M103" s="16">
        <v>0</v>
      </c>
      <c r="N103" s="16">
        <v>0</v>
      </c>
      <c r="O103" s="16">
        <v>0</v>
      </c>
      <c r="P103" s="16">
        <v>0</v>
      </c>
      <c r="Q103" s="16">
        <v>0</v>
      </c>
      <c r="R103" s="16"/>
      <c r="S103" s="1114">
        <v>0</v>
      </c>
      <c r="T103" s="1114"/>
      <c r="U103" s="16"/>
      <c r="V103" s="776"/>
      <c r="W103" s="16"/>
      <c r="X103" s="776"/>
      <c r="Y103" s="16"/>
      <c r="Z103" s="776"/>
      <c r="AA103" s="16"/>
      <c r="AB103" s="776"/>
      <c r="AC103" s="16"/>
      <c r="AD103" s="776"/>
      <c r="AE103" s="16"/>
      <c r="AF103" s="776"/>
      <c r="AG103" s="16"/>
      <c r="AH103" s="776"/>
      <c r="AI103" s="16"/>
      <c r="AJ103" s="776"/>
      <c r="AK103" s="16"/>
      <c r="AL103" s="776"/>
      <c r="AM103" s="16"/>
      <c r="AN103" s="776"/>
      <c r="AO103" s="16"/>
      <c r="AP103" s="776"/>
      <c r="AQ103" s="16"/>
      <c r="AR103" s="776"/>
      <c r="AS103" s="16"/>
      <c r="AT103" s="776"/>
      <c r="AU103" s="15"/>
      <c r="AV103" s="769"/>
      <c r="AW103" s="16"/>
      <c r="AX103" s="776"/>
      <c r="AY103" s="16"/>
      <c r="AZ103" s="776"/>
      <c r="BA103" s="16"/>
      <c r="BB103" s="776"/>
      <c r="BC103" s="16"/>
      <c r="BD103" s="776"/>
      <c r="BE103" s="16"/>
      <c r="BF103" s="776"/>
      <c r="BG103" s="16"/>
      <c r="BH103" s="776"/>
      <c r="BI103" s="16"/>
      <c r="BJ103" s="776"/>
      <c r="BK103" s="16"/>
      <c r="BL103" s="776"/>
      <c r="BM103" s="16"/>
      <c r="BN103" s="776"/>
      <c r="BO103" s="16"/>
      <c r="BP103" s="776"/>
      <c r="BQ103" s="16"/>
      <c r="BR103" s="776"/>
      <c r="BS103" s="16"/>
      <c r="BT103" s="776"/>
      <c r="BU103" s="16"/>
      <c r="BV103" s="777"/>
      <c r="BW103" s="16"/>
      <c r="BX103" s="777"/>
      <c r="BY103" s="16"/>
      <c r="BZ103" s="777"/>
      <c r="CA103" s="16"/>
      <c r="CB103" s="777"/>
      <c r="CC103" s="16"/>
      <c r="CD103" s="777"/>
      <c r="CE103" s="16"/>
      <c r="CF103" s="778"/>
      <c r="CG103" s="16"/>
      <c r="CH103" s="778"/>
      <c r="CI103" s="16"/>
      <c r="CJ103" s="778"/>
      <c r="CK103" s="16"/>
      <c r="CL103" s="778"/>
      <c r="CM103" s="16"/>
      <c r="CN103" s="778"/>
      <c r="CO103" s="16"/>
      <c r="CP103" s="778"/>
      <c r="CQ103" s="15"/>
      <c r="CR103" s="773"/>
      <c r="CS103" s="15"/>
      <c r="CT103" s="773"/>
      <c r="CU103" s="15"/>
      <c r="CV103" s="773"/>
      <c r="CW103" s="15"/>
      <c r="CX103" s="773"/>
      <c r="CY103" s="15"/>
      <c r="CZ103" s="773"/>
      <c r="DA103" s="15"/>
      <c r="DB103" s="773"/>
      <c r="DC103" s="15"/>
      <c r="DD103" s="773"/>
      <c r="DE103" s="15"/>
      <c r="DF103" s="773"/>
      <c r="DG103" s="15"/>
      <c r="DH103" s="773"/>
      <c r="DI103" s="15"/>
      <c r="DJ103" s="773"/>
      <c r="DK103" s="15"/>
      <c r="DL103" s="773"/>
      <c r="DM103" s="15"/>
      <c r="DN103" s="773"/>
      <c r="DO103" s="15"/>
      <c r="DP103" s="773"/>
      <c r="DQ103" s="15"/>
      <c r="DR103" s="773"/>
      <c r="DS103" s="15"/>
      <c r="DT103" s="773"/>
      <c r="DU103" s="15">
        <f t="shared" si="24"/>
        <v>0</v>
      </c>
      <c r="DV103" s="23"/>
      <c r="DW103" s="15">
        <f t="shared" si="25"/>
        <v>0</v>
      </c>
      <c r="DX103" s="23"/>
      <c r="DY103" s="15">
        <f t="shared" si="26"/>
        <v>0</v>
      </c>
      <c r="DZ103" s="245"/>
      <c r="EA103" s="245"/>
      <c r="EB103" s="245"/>
      <c r="EC103" s="245"/>
      <c r="ED103" s="245"/>
      <c r="EE103" s="245"/>
    </row>
    <row r="104" spans="1:135" customFormat="1" ht="21" hidden="1" customHeight="1">
      <c r="A104" s="40"/>
      <c r="B104" s="40"/>
      <c r="C104" s="38" t="s">
        <v>75</v>
      </c>
      <c r="D104" s="556" t="s">
        <v>1324</v>
      </c>
      <c r="E104" s="477">
        <v>1943</v>
      </c>
      <c r="F104" s="459">
        <v>41948</v>
      </c>
      <c r="G104" s="788"/>
      <c r="H104" s="319" t="s">
        <v>343</v>
      </c>
      <c r="I104" s="27">
        <v>15767</v>
      </c>
      <c r="J104" s="436" t="s">
        <v>536</v>
      </c>
      <c r="K104" s="287" t="s">
        <v>535</v>
      </c>
      <c r="L104" s="16">
        <v>0</v>
      </c>
      <c r="M104" s="16">
        <v>0</v>
      </c>
      <c r="N104" s="16">
        <v>0</v>
      </c>
      <c r="O104" s="16">
        <v>0</v>
      </c>
      <c r="P104" s="16">
        <v>0</v>
      </c>
      <c r="Q104" s="16">
        <v>0</v>
      </c>
      <c r="R104" s="16"/>
      <c r="S104" s="1114">
        <v>0</v>
      </c>
      <c r="T104" s="1114"/>
      <c r="U104" s="16"/>
      <c r="V104" s="776"/>
      <c r="W104" s="16"/>
      <c r="X104" s="776"/>
      <c r="Y104" s="16"/>
      <c r="Z104" s="776"/>
      <c r="AA104" s="16"/>
      <c r="AB104" s="776"/>
      <c r="AC104" s="16"/>
      <c r="AD104" s="776"/>
      <c r="AE104" s="16"/>
      <c r="AF104" s="776"/>
      <c r="AG104" s="16"/>
      <c r="AH104" s="776"/>
      <c r="AI104" s="16"/>
      <c r="AJ104" s="776"/>
      <c r="AK104" s="16"/>
      <c r="AL104" s="776"/>
      <c r="AM104" s="16"/>
      <c r="AN104" s="776"/>
      <c r="AO104" s="16"/>
      <c r="AP104" s="776"/>
      <c r="AQ104" s="16"/>
      <c r="AR104" s="776"/>
      <c r="AS104" s="16"/>
      <c r="AT104" s="776"/>
      <c r="AU104" s="15"/>
      <c r="AV104" s="769"/>
      <c r="AW104" s="16"/>
      <c r="AX104" s="776"/>
      <c r="AY104" s="16"/>
      <c r="AZ104" s="776"/>
      <c r="BA104" s="16"/>
      <c r="BB104" s="776"/>
      <c r="BC104" s="16"/>
      <c r="BD104" s="776"/>
      <c r="BE104" s="16"/>
      <c r="BF104" s="776"/>
      <c r="BG104" s="16"/>
      <c r="BH104" s="776"/>
      <c r="BI104" s="16"/>
      <c r="BJ104" s="776"/>
      <c r="BK104" s="16"/>
      <c r="BL104" s="776"/>
      <c r="BM104" s="16"/>
      <c r="BN104" s="776"/>
      <c r="BO104" s="16"/>
      <c r="BP104" s="776"/>
      <c r="BQ104" s="16"/>
      <c r="BR104" s="776"/>
      <c r="BS104" s="16"/>
      <c r="BT104" s="776"/>
      <c r="BU104" s="16"/>
      <c r="BV104" s="777"/>
      <c r="BW104" s="16"/>
      <c r="BX104" s="777"/>
      <c r="BY104" s="16"/>
      <c r="BZ104" s="777"/>
      <c r="CA104" s="16"/>
      <c r="CB104" s="777"/>
      <c r="CC104" s="16"/>
      <c r="CD104" s="777"/>
      <c r="CE104" s="16"/>
      <c r="CF104" s="778"/>
      <c r="CG104" s="16"/>
      <c r="CH104" s="778"/>
      <c r="CI104" s="16"/>
      <c r="CJ104" s="778"/>
      <c r="CK104" s="16"/>
      <c r="CL104" s="778"/>
      <c r="CM104" s="16"/>
      <c r="CN104" s="778"/>
      <c r="CO104" s="16"/>
      <c r="CP104" s="778"/>
      <c r="CQ104" s="15"/>
      <c r="CR104" s="773"/>
      <c r="CS104" s="15"/>
      <c r="CT104" s="773"/>
      <c r="CU104" s="15"/>
      <c r="CV104" s="773"/>
      <c r="CW104" s="15"/>
      <c r="CX104" s="773"/>
      <c r="CY104" s="15"/>
      <c r="CZ104" s="773"/>
      <c r="DA104" s="15"/>
      <c r="DB104" s="773"/>
      <c r="DC104" s="15"/>
      <c r="DD104" s="773"/>
      <c r="DE104" s="15"/>
      <c r="DF104" s="773"/>
      <c r="DG104" s="15"/>
      <c r="DH104" s="773"/>
      <c r="DI104" s="15"/>
      <c r="DJ104" s="773"/>
      <c r="DK104" s="15"/>
      <c r="DL104" s="773"/>
      <c r="DM104" s="15"/>
      <c r="DN104" s="773"/>
      <c r="DO104" s="15"/>
      <c r="DP104" s="773"/>
      <c r="DQ104" s="15"/>
      <c r="DR104" s="773"/>
      <c r="DS104" s="15"/>
      <c r="DT104" s="773"/>
      <c r="DU104" s="15">
        <f t="shared" si="24"/>
        <v>0</v>
      </c>
      <c r="DV104" s="23"/>
      <c r="DW104" s="15">
        <f t="shared" si="25"/>
        <v>0</v>
      </c>
      <c r="DX104" s="23"/>
      <c r="DY104" s="15">
        <f t="shared" si="26"/>
        <v>0</v>
      </c>
      <c r="DZ104" s="245"/>
      <c r="EA104" s="245"/>
      <c r="EB104" s="245"/>
      <c r="EC104" s="245"/>
      <c r="ED104" s="245"/>
      <c r="EE104" s="245"/>
    </row>
    <row r="105" spans="1:135" customFormat="1" ht="21" hidden="1" customHeight="1">
      <c r="A105" s="40"/>
      <c r="B105" s="40"/>
      <c r="C105" s="38" t="s">
        <v>77</v>
      </c>
      <c r="D105" s="556" t="s">
        <v>140</v>
      </c>
      <c r="E105" s="477">
        <v>2402</v>
      </c>
      <c r="F105" s="459">
        <v>42153</v>
      </c>
      <c r="G105" s="788"/>
      <c r="H105" s="319" t="s">
        <v>343</v>
      </c>
      <c r="I105" s="27">
        <v>42185</v>
      </c>
      <c r="J105" s="436" t="s">
        <v>645</v>
      </c>
      <c r="K105" s="287" t="s">
        <v>644</v>
      </c>
      <c r="L105" s="16">
        <v>0</v>
      </c>
      <c r="M105" s="16">
        <v>0</v>
      </c>
      <c r="N105" s="16">
        <v>0</v>
      </c>
      <c r="O105" s="16">
        <v>0</v>
      </c>
      <c r="P105" s="16">
        <v>0</v>
      </c>
      <c r="Q105" s="16">
        <v>0</v>
      </c>
      <c r="R105" s="16"/>
      <c r="S105" s="1114">
        <v>0</v>
      </c>
      <c r="T105" s="1114"/>
      <c r="U105" s="16"/>
      <c r="V105" s="776"/>
      <c r="W105" s="16"/>
      <c r="X105" s="776"/>
      <c r="Y105" s="16"/>
      <c r="Z105" s="776"/>
      <c r="AA105" s="16"/>
      <c r="AB105" s="776"/>
      <c r="AC105" s="16"/>
      <c r="AD105" s="776"/>
      <c r="AE105" s="16"/>
      <c r="AF105" s="776"/>
      <c r="AG105" s="16"/>
      <c r="AH105" s="776"/>
      <c r="AI105" s="16"/>
      <c r="AJ105" s="776"/>
      <c r="AK105" s="16"/>
      <c r="AL105" s="776"/>
      <c r="AM105" s="16"/>
      <c r="AN105" s="776"/>
      <c r="AO105" s="16"/>
      <c r="AP105" s="776"/>
      <c r="AQ105" s="16"/>
      <c r="AR105" s="776"/>
      <c r="AS105" s="16"/>
      <c r="AT105" s="776"/>
      <c r="AU105" s="15"/>
      <c r="AV105" s="769"/>
      <c r="AW105" s="16"/>
      <c r="AX105" s="776"/>
      <c r="AY105" s="16"/>
      <c r="AZ105" s="776"/>
      <c r="BA105" s="16"/>
      <c r="BB105" s="776"/>
      <c r="BC105" s="16"/>
      <c r="BD105" s="776"/>
      <c r="BE105" s="16"/>
      <c r="BF105" s="776"/>
      <c r="BG105" s="16"/>
      <c r="BH105" s="776"/>
      <c r="BI105" s="16"/>
      <c r="BJ105" s="776"/>
      <c r="BK105" s="16"/>
      <c r="BL105" s="776"/>
      <c r="BM105" s="16"/>
      <c r="BN105" s="776"/>
      <c r="BO105" s="16"/>
      <c r="BP105" s="776"/>
      <c r="BQ105" s="16"/>
      <c r="BR105" s="776"/>
      <c r="BS105" s="16"/>
      <c r="BT105" s="776"/>
      <c r="BU105" s="16"/>
      <c r="BV105" s="777"/>
      <c r="BW105" s="16"/>
      <c r="BX105" s="777"/>
      <c r="BY105" s="16"/>
      <c r="BZ105" s="777"/>
      <c r="CA105" s="16"/>
      <c r="CB105" s="777"/>
      <c r="CC105" s="16"/>
      <c r="CD105" s="777"/>
      <c r="CE105" s="16"/>
      <c r="CF105" s="778"/>
      <c r="CG105" s="16"/>
      <c r="CH105" s="778"/>
      <c r="CI105" s="16"/>
      <c r="CJ105" s="778"/>
      <c r="CK105" s="16"/>
      <c r="CL105" s="778"/>
      <c r="CM105" s="16"/>
      <c r="CN105" s="778"/>
      <c r="CO105" s="16"/>
      <c r="CP105" s="778"/>
      <c r="CQ105" s="15"/>
      <c r="CR105" s="773"/>
      <c r="CS105" s="15"/>
      <c r="CT105" s="773"/>
      <c r="CU105" s="15"/>
      <c r="CV105" s="773"/>
      <c r="CW105" s="15"/>
      <c r="CX105" s="773"/>
      <c r="CY105" s="15"/>
      <c r="CZ105" s="773"/>
      <c r="DA105" s="15"/>
      <c r="DB105" s="773"/>
      <c r="DC105" s="15"/>
      <c r="DD105" s="773"/>
      <c r="DE105" s="15"/>
      <c r="DF105" s="773"/>
      <c r="DG105" s="15"/>
      <c r="DH105" s="773"/>
      <c r="DI105" s="15"/>
      <c r="DJ105" s="773"/>
      <c r="DK105" s="15"/>
      <c r="DL105" s="773"/>
      <c r="DM105" s="15"/>
      <c r="DN105" s="773"/>
      <c r="DO105" s="15"/>
      <c r="DP105" s="773"/>
      <c r="DQ105" s="15"/>
      <c r="DR105" s="773"/>
      <c r="DS105" s="15"/>
      <c r="DT105" s="773"/>
      <c r="DU105" s="15">
        <f t="shared" si="24"/>
        <v>0</v>
      </c>
      <c r="DV105" s="23"/>
      <c r="DW105" s="15">
        <f t="shared" si="25"/>
        <v>0</v>
      </c>
      <c r="DX105" s="23"/>
      <c r="DY105" s="15">
        <f t="shared" si="26"/>
        <v>0</v>
      </c>
      <c r="DZ105" s="245"/>
      <c r="EA105" s="245"/>
      <c r="EB105" s="245"/>
      <c r="EC105" s="245"/>
      <c r="ED105" s="245"/>
      <c r="EE105" s="245"/>
    </row>
    <row r="106" spans="1:135" customFormat="1" ht="21" hidden="1" customHeight="1">
      <c r="A106" s="40"/>
      <c r="B106" s="40"/>
      <c r="C106" s="38" t="s">
        <v>85</v>
      </c>
      <c r="D106" s="556" t="s">
        <v>1434</v>
      </c>
      <c r="E106" s="477">
        <v>10284</v>
      </c>
      <c r="F106" s="459">
        <v>43972</v>
      </c>
      <c r="G106" s="788"/>
      <c r="H106" s="319" t="s">
        <v>343</v>
      </c>
      <c r="I106" s="27">
        <v>29290</v>
      </c>
      <c r="J106" s="436" t="s">
        <v>1326</v>
      </c>
      <c r="K106" s="287" t="s">
        <v>1325</v>
      </c>
      <c r="L106" s="16">
        <v>0</v>
      </c>
      <c r="M106" s="16">
        <v>0</v>
      </c>
      <c r="N106" s="16">
        <v>0</v>
      </c>
      <c r="O106" s="16">
        <v>0</v>
      </c>
      <c r="P106" s="16">
        <v>0</v>
      </c>
      <c r="Q106" s="16">
        <v>0</v>
      </c>
      <c r="R106" s="16"/>
      <c r="S106" s="1114">
        <v>0</v>
      </c>
      <c r="T106" s="1114"/>
      <c r="U106" s="16"/>
      <c r="V106" s="776"/>
      <c r="W106" s="16"/>
      <c r="X106" s="776"/>
      <c r="Y106" s="16"/>
      <c r="Z106" s="776"/>
      <c r="AA106" s="16"/>
      <c r="AB106" s="776"/>
      <c r="AC106" s="16"/>
      <c r="AD106" s="776"/>
      <c r="AE106" s="16"/>
      <c r="AF106" s="776"/>
      <c r="AG106" s="16"/>
      <c r="AH106" s="776"/>
      <c r="AI106" s="16"/>
      <c r="AJ106" s="776"/>
      <c r="AK106" s="16"/>
      <c r="AL106" s="776"/>
      <c r="AM106" s="16"/>
      <c r="AN106" s="776"/>
      <c r="AO106" s="16"/>
      <c r="AP106" s="776"/>
      <c r="AQ106" s="16"/>
      <c r="AR106" s="776"/>
      <c r="AS106" s="16"/>
      <c r="AT106" s="776"/>
      <c r="AU106" s="15"/>
      <c r="AV106" s="769"/>
      <c r="AW106" s="16"/>
      <c r="AX106" s="776"/>
      <c r="AY106" s="16"/>
      <c r="AZ106" s="776"/>
      <c r="BA106" s="16"/>
      <c r="BB106" s="776"/>
      <c r="BC106" s="16"/>
      <c r="BD106" s="776"/>
      <c r="BE106" s="16"/>
      <c r="BF106" s="776"/>
      <c r="BG106" s="16"/>
      <c r="BH106" s="776"/>
      <c r="BI106" s="16"/>
      <c r="BJ106" s="776"/>
      <c r="BK106" s="16"/>
      <c r="BL106" s="776"/>
      <c r="BM106" s="16"/>
      <c r="BN106" s="776"/>
      <c r="BO106" s="16"/>
      <c r="BP106" s="776"/>
      <c r="BQ106" s="16"/>
      <c r="BR106" s="776"/>
      <c r="BS106" s="16"/>
      <c r="BT106" s="776"/>
      <c r="BU106" s="16"/>
      <c r="BV106" s="777"/>
      <c r="BW106" s="16"/>
      <c r="BX106" s="777"/>
      <c r="BY106" s="16"/>
      <c r="BZ106" s="777"/>
      <c r="CA106" s="16"/>
      <c r="CB106" s="777"/>
      <c r="CC106" s="16"/>
      <c r="CD106" s="777"/>
      <c r="CE106" s="16"/>
      <c r="CF106" s="778"/>
      <c r="CG106" s="16"/>
      <c r="CH106" s="778"/>
      <c r="CI106" s="16"/>
      <c r="CJ106" s="778"/>
      <c r="CK106" s="16"/>
      <c r="CL106" s="778"/>
      <c r="CM106" s="16"/>
      <c r="CN106" s="778"/>
      <c r="CO106" s="16"/>
      <c r="CP106" s="778"/>
      <c r="CQ106" s="15"/>
      <c r="CR106" s="773"/>
      <c r="CS106" s="15"/>
      <c r="CT106" s="773"/>
      <c r="CU106" s="15"/>
      <c r="CV106" s="773"/>
      <c r="CW106" s="15"/>
      <c r="CX106" s="773"/>
      <c r="CY106" s="15"/>
      <c r="CZ106" s="773"/>
      <c r="DA106" s="15"/>
      <c r="DB106" s="773"/>
      <c r="DC106" s="15"/>
      <c r="DD106" s="773"/>
      <c r="DE106" s="15"/>
      <c r="DF106" s="773"/>
      <c r="DG106" s="15"/>
      <c r="DH106" s="773"/>
      <c r="DI106" s="15"/>
      <c r="DJ106" s="773"/>
      <c r="DK106" s="15"/>
      <c r="DL106" s="773"/>
      <c r="DM106" s="15"/>
      <c r="DN106" s="773"/>
      <c r="DO106" s="15"/>
      <c r="DP106" s="773"/>
      <c r="DQ106" s="15"/>
      <c r="DR106" s="773"/>
      <c r="DS106" s="15"/>
      <c r="DT106" s="773"/>
      <c r="DU106" s="15">
        <f t="shared" si="24"/>
        <v>0</v>
      </c>
      <c r="DV106" s="23"/>
      <c r="DW106" s="15">
        <f t="shared" si="25"/>
        <v>0</v>
      </c>
      <c r="DX106" s="23"/>
      <c r="DY106" s="15">
        <f t="shared" si="26"/>
        <v>0</v>
      </c>
      <c r="DZ106" s="245"/>
      <c r="EA106" s="245"/>
      <c r="EB106" s="245"/>
      <c r="EC106" s="245"/>
      <c r="ED106" s="245"/>
      <c r="EE106" s="245"/>
    </row>
    <row r="107" spans="1:135" customFormat="1" ht="21" hidden="1" customHeight="1">
      <c r="A107" s="40"/>
      <c r="B107" s="40"/>
      <c r="C107" s="38" t="s">
        <v>91</v>
      </c>
      <c r="D107" s="556" t="s">
        <v>1328</v>
      </c>
      <c r="E107" s="477">
        <v>9585</v>
      </c>
      <c r="F107" s="457">
        <v>43998</v>
      </c>
      <c r="G107" s="788"/>
      <c r="H107" s="319" t="s">
        <v>343</v>
      </c>
      <c r="I107" s="27">
        <v>35971</v>
      </c>
      <c r="J107" s="431" t="s">
        <v>1633</v>
      </c>
      <c r="K107" s="287" t="s">
        <v>1330</v>
      </c>
      <c r="L107" s="16">
        <v>0</v>
      </c>
      <c r="M107" s="16">
        <v>0</v>
      </c>
      <c r="N107" s="16">
        <v>0</v>
      </c>
      <c r="O107" s="16">
        <v>0</v>
      </c>
      <c r="P107" s="16">
        <v>0</v>
      </c>
      <c r="Q107" s="16">
        <v>0</v>
      </c>
      <c r="R107" s="16"/>
      <c r="S107" s="1114">
        <v>0</v>
      </c>
      <c r="T107" s="1114"/>
      <c r="U107" s="16"/>
      <c r="V107" s="776"/>
      <c r="W107" s="16"/>
      <c r="X107" s="776"/>
      <c r="Y107" s="16"/>
      <c r="Z107" s="776"/>
      <c r="AA107" s="16"/>
      <c r="AB107" s="776"/>
      <c r="AC107" s="16"/>
      <c r="AD107" s="776"/>
      <c r="AE107" s="16"/>
      <c r="AF107" s="776"/>
      <c r="AG107" s="16"/>
      <c r="AH107" s="776"/>
      <c r="AI107" s="16"/>
      <c r="AJ107" s="776"/>
      <c r="AK107" s="16"/>
      <c r="AL107" s="776"/>
      <c r="AM107" s="16"/>
      <c r="AN107" s="776"/>
      <c r="AO107" s="16"/>
      <c r="AP107" s="776"/>
      <c r="AQ107" s="16"/>
      <c r="AR107" s="776"/>
      <c r="AS107" s="16"/>
      <c r="AT107" s="776"/>
      <c r="AU107" s="15"/>
      <c r="AV107" s="769"/>
      <c r="AW107" s="16"/>
      <c r="AX107" s="776"/>
      <c r="AY107" s="16"/>
      <c r="AZ107" s="776"/>
      <c r="BA107" s="16"/>
      <c r="BB107" s="776"/>
      <c r="BC107" s="16"/>
      <c r="BD107" s="776"/>
      <c r="BE107" s="16"/>
      <c r="BF107" s="776"/>
      <c r="BG107" s="16"/>
      <c r="BH107" s="776"/>
      <c r="BI107" s="16"/>
      <c r="BJ107" s="776"/>
      <c r="BK107" s="16"/>
      <c r="BL107" s="776"/>
      <c r="BM107" s="16"/>
      <c r="BN107" s="776"/>
      <c r="BO107" s="16"/>
      <c r="BP107" s="776"/>
      <c r="BQ107" s="16"/>
      <c r="BR107" s="776"/>
      <c r="BS107" s="16"/>
      <c r="BT107" s="776"/>
      <c r="BU107" s="16"/>
      <c r="BV107" s="777"/>
      <c r="BW107" s="16"/>
      <c r="BX107" s="777"/>
      <c r="BY107" s="16"/>
      <c r="BZ107" s="777"/>
      <c r="CA107" s="16"/>
      <c r="CB107" s="777"/>
      <c r="CC107" s="16"/>
      <c r="CD107" s="777"/>
      <c r="CE107" s="16"/>
      <c r="CF107" s="778"/>
      <c r="CG107" s="16"/>
      <c r="CH107" s="778"/>
      <c r="CI107" s="16"/>
      <c r="CJ107" s="778"/>
      <c r="CK107" s="16"/>
      <c r="CL107" s="778"/>
      <c r="CM107" s="16"/>
      <c r="CN107" s="778"/>
      <c r="CO107" s="16"/>
      <c r="CP107" s="778"/>
      <c r="CQ107" s="15"/>
      <c r="CR107" s="773"/>
      <c r="CS107" s="15"/>
      <c r="CT107" s="773"/>
      <c r="CU107" s="15"/>
      <c r="CV107" s="773"/>
      <c r="CW107" s="15"/>
      <c r="CX107" s="773"/>
      <c r="CY107" s="15"/>
      <c r="CZ107" s="773"/>
      <c r="DA107" s="15"/>
      <c r="DB107" s="773"/>
      <c r="DC107" s="15"/>
      <c r="DD107" s="773"/>
      <c r="DE107" s="15"/>
      <c r="DF107" s="773"/>
      <c r="DG107" s="15"/>
      <c r="DH107" s="773"/>
      <c r="DI107" s="15"/>
      <c r="DJ107" s="773"/>
      <c r="DK107" s="15"/>
      <c r="DL107" s="773"/>
      <c r="DM107" s="15"/>
      <c r="DN107" s="773"/>
      <c r="DO107" s="15"/>
      <c r="DP107" s="773"/>
      <c r="DQ107" s="15"/>
      <c r="DR107" s="773"/>
      <c r="DS107" s="15"/>
      <c r="DT107" s="773"/>
      <c r="DU107" s="15">
        <f t="shared" si="24"/>
        <v>0</v>
      </c>
      <c r="DV107" s="23"/>
      <c r="DW107" s="15">
        <f t="shared" si="25"/>
        <v>0</v>
      </c>
      <c r="DX107" s="23"/>
      <c r="DY107" s="15">
        <f t="shared" si="26"/>
        <v>0</v>
      </c>
      <c r="DZ107" s="245"/>
      <c r="EA107" s="245"/>
      <c r="EB107" s="245"/>
      <c r="EC107" s="245"/>
      <c r="ED107" s="245"/>
      <c r="EE107" s="245"/>
    </row>
    <row r="108" spans="1:135" customFormat="1" ht="21" hidden="1" customHeight="1">
      <c r="A108" s="40"/>
      <c r="B108" s="40"/>
      <c r="C108" s="38" t="s">
        <v>101</v>
      </c>
      <c r="D108" s="556" t="s">
        <v>1303</v>
      </c>
      <c r="E108" s="477">
        <v>11198</v>
      </c>
      <c r="F108" s="459">
        <v>44621</v>
      </c>
      <c r="G108" s="788"/>
      <c r="H108" s="319" t="s">
        <v>343</v>
      </c>
      <c r="I108" s="27">
        <v>37368</v>
      </c>
      <c r="J108" s="436" t="s">
        <v>1305</v>
      </c>
      <c r="K108" s="287" t="s">
        <v>1304</v>
      </c>
      <c r="L108" s="16">
        <v>0</v>
      </c>
      <c r="M108" s="16">
        <v>0</v>
      </c>
      <c r="N108" s="16">
        <v>0</v>
      </c>
      <c r="O108" s="16">
        <v>0</v>
      </c>
      <c r="P108" s="16">
        <v>0</v>
      </c>
      <c r="Q108" s="16">
        <v>0</v>
      </c>
      <c r="R108" s="16"/>
      <c r="S108" s="1114">
        <v>0</v>
      </c>
      <c r="T108" s="1114"/>
      <c r="U108" s="16"/>
      <c r="V108" s="776"/>
      <c r="W108" s="16"/>
      <c r="X108" s="776"/>
      <c r="Y108" s="16"/>
      <c r="Z108" s="776"/>
      <c r="AA108" s="16"/>
      <c r="AB108" s="776"/>
      <c r="AC108" s="16"/>
      <c r="AD108" s="776"/>
      <c r="AE108" s="16"/>
      <c r="AF108" s="776"/>
      <c r="AG108" s="16"/>
      <c r="AH108" s="776"/>
      <c r="AI108" s="16"/>
      <c r="AJ108" s="776"/>
      <c r="AK108" s="16"/>
      <c r="AL108" s="776"/>
      <c r="AM108" s="16"/>
      <c r="AN108" s="776"/>
      <c r="AO108" s="16"/>
      <c r="AP108" s="776"/>
      <c r="AQ108" s="16"/>
      <c r="AR108" s="776"/>
      <c r="AS108" s="16"/>
      <c r="AT108" s="776"/>
      <c r="AU108" s="15"/>
      <c r="AV108" s="769"/>
      <c r="AW108" s="16"/>
      <c r="AX108" s="776"/>
      <c r="AY108" s="16"/>
      <c r="AZ108" s="776"/>
      <c r="BA108" s="16"/>
      <c r="BB108" s="776"/>
      <c r="BC108" s="16"/>
      <c r="BD108" s="776"/>
      <c r="BE108" s="16"/>
      <c r="BF108" s="776"/>
      <c r="BG108" s="16"/>
      <c r="BH108" s="776"/>
      <c r="BI108" s="16"/>
      <c r="BJ108" s="776"/>
      <c r="BK108" s="16"/>
      <c r="BL108" s="776"/>
      <c r="BM108" s="16"/>
      <c r="BN108" s="776"/>
      <c r="BO108" s="16"/>
      <c r="BP108" s="776"/>
      <c r="BQ108" s="16"/>
      <c r="BR108" s="776"/>
      <c r="BS108" s="16"/>
      <c r="BT108" s="776"/>
      <c r="BU108" s="16"/>
      <c r="BV108" s="777"/>
      <c r="BW108" s="16"/>
      <c r="BX108" s="777"/>
      <c r="BY108" s="16"/>
      <c r="BZ108" s="777"/>
      <c r="CA108" s="16"/>
      <c r="CB108" s="777"/>
      <c r="CC108" s="16"/>
      <c r="CD108" s="777"/>
      <c r="CE108" s="16"/>
      <c r="CF108" s="778"/>
      <c r="CG108" s="16"/>
      <c r="CH108" s="778"/>
      <c r="CI108" s="16"/>
      <c r="CJ108" s="778"/>
      <c r="CK108" s="16"/>
      <c r="CL108" s="778"/>
      <c r="CM108" s="16"/>
      <c r="CN108" s="778"/>
      <c r="CO108" s="16"/>
      <c r="CP108" s="778"/>
      <c r="CQ108" s="15"/>
      <c r="CR108" s="773"/>
      <c r="CS108" s="15"/>
      <c r="CT108" s="773"/>
      <c r="CU108" s="15"/>
      <c r="CV108" s="773"/>
      <c r="CW108" s="15"/>
      <c r="CX108" s="773"/>
      <c r="CY108" s="15"/>
      <c r="CZ108" s="773"/>
      <c r="DA108" s="15"/>
      <c r="DB108" s="773"/>
      <c r="DC108" s="15"/>
      <c r="DD108" s="773"/>
      <c r="DE108" s="15"/>
      <c r="DF108" s="773"/>
      <c r="DG108" s="15"/>
      <c r="DH108" s="773"/>
      <c r="DI108" s="15"/>
      <c r="DJ108" s="773"/>
      <c r="DK108" s="15"/>
      <c r="DL108" s="773"/>
      <c r="DM108" s="15"/>
      <c r="DN108" s="773"/>
      <c r="DO108" s="15"/>
      <c r="DP108" s="773"/>
      <c r="DQ108" s="15"/>
      <c r="DR108" s="773"/>
      <c r="DS108" s="15"/>
      <c r="DT108" s="773"/>
      <c r="DU108" s="15">
        <f t="shared" si="24"/>
        <v>0</v>
      </c>
      <c r="DV108" s="23"/>
      <c r="DW108" s="15">
        <f t="shared" si="25"/>
        <v>0</v>
      </c>
      <c r="DX108" s="23"/>
      <c r="DY108" s="15">
        <f t="shared" si="26"/>
        <v>0</v>
      </c>
      <c r="DZ108" s="245"/>
      <c r="EA108" s="245"/>
      <c r="EB108" s="245"/>
      <c r="EC108" s="245"/>
      <c r="ED108" s="245"/>
      <c r="EE108" s="245"/>
    </row>
    <row r="109" spans="1:135" s="484" customFormat="1" ht="33.75" hidden="1" customHeight="1">
      <c r="A109" s="593" t="s">
        <v>301</v>
      </c>
      <c r="B109" s="593" t="s">
        <v>1601</v>
      </c>
      <c r="C109" s="504" t="s">
        <v>12</v>
      </c>
      <c r="D109" s="593" t="s">
        <v>13</v>
      </c>
      <c r="E109" s="591" t="s">
        <v>1665</v>
      </c>
      <c r="F109" s="594" t="s">
        <v>14</v>
      </c>
      <c r="G109" s="478"/>
      <c r="H109" s="594" t="s">
        <v>1611</v>
      </c>
      <c r="I109" s="594" t="s">
        <v>1612</v>
      </c>
      <c r="J109" s="591" t="s">
        <v>299</v>
      </c>
      <c r="K109" s="594" t="s">
        <v>298</v>
      </c>
      <c r="L109" s="591" t="s">
        <v>1353</v>
      </c>
      <c r="M109" s="591" t="s">
        <v>1551</v>
      </c>
      <c r="N109" s="591" t="s">
        <v>1552</v>
      </c>
      <c r="O109" s="591" t="s">
        <v>1760</v>
      </c>
      <c r="P109" s="591" t="s">
        <v>1761</v>
      </c>
      <c r="Q109" s="591" t="s">
        <v>1668</v>
      </c>
      <c r="R109" s="591"/>
      <c r="S109" s="1115" t="s">
        <v>876</v>
      </c>
      <c r="T109" s="1115"/>
      <c r="U109" s="288"/>
      <c r="V109" s="812"/>
      <c r="W109" s="288"/>
      <c r="X109" s="812"/>
      <c r="Y109" s="288"/>
      <c r="Z109" s="812"/>
      <c r="AA109" s="288"/>
      <c r="AB109" s="812"/>
      <c r="AC109" s="288"/>
      <c r="AD109" s="812"/>
      <c r="AE109" s="288"/>
      <c r="AF109" s="812"/>
      <c r="AG109" s="288"/>
      <c r="AH109" s="812"/>
      <c r="AI109" s="288"/>
      <c r="AJ109" s="812"/>
      <c r="AK109" s="288"/>
      <c r="AL109" s="812"/>
      <c r="AM109" s="288"/>
      <c r="AN109" s="812"/>
      <c r="AO109" s="288"/>
      <c r="AP109" s="812"/>
      <c r="AQ109" s="288"/>
      <c r="AR109" s="812"/>
      <c r="AS109" s="288"/>
      <c r="AT109" s="812"/>
      <c r="AU109" s="288"/>
      <c r="AV109" s="812"/>
      <c r="AW109" s="288"/>
      <c r="AX109" s="812"/>
      <c r="AY109" s="288"/>
      <c r="AZ109" s="812"/>
      <c r="BA109" s="288"/>
      <c r="BB109" s="812"/>
      <c r="BC109" s="288"/>
      <c r="BD109" s="812"/>
      <c r="BE109" s="288"/>
      <c r="BF109" s="812"/>
      <c r="BG109" s="288"/>
      <c r="BH109" s="812"/>
      <c r="BI109" s="288"/>
      <c r="BJ109" s="812"/>
      <c r="BK109" s="288"/>
      <c r="BL109" s="812"/>
      <c r="BM109" s="288"/>
      <c r="BN109" s="812"/>
      <c r="BO109" s="288"/>
      <c r="BP109" s="812"/>
      <c r="BQ109" s="288"/>
      <c r="BR109" s="812"/>
      <c r="BS109" s="288"/>
      <c r="BT109" s="812"/>
      <c r="BU109" s="288"/>
      <c r="BV109" s="812"/>
      <c r="BW109" s="288"/>
      <c r="BX109" s="812"/>
      <c r="BY109" s="288"/>
      <c r="BZ109" s="812"/>
      <c r="CA109" s="288"/>
      <c r="CB109" s="812"/>
      <c r="CC109" s="288"/>
      <c r="CD109" s="812"/>
      <c r="CE109" s="288"/>
      <c r="CF109" s="812"/>
      <c r="CG109" s="288"/>
      <c r="CH109" s="812"/>
      <c r="CI109" s="288"/>
      <c r="CJ109" s="812"/>
      <c r="CK109" s="288"/>
      <c r="CL109" s="812"/>
      <c r="CM109" s="288"/>
      <c r="CN109" s="812"/>
      <c r="CO109" s="288"/>
      <c r="CP109" s="812"/>
      <c r="CQ109" s="288"/>
      <c r="CR109" s="812"/>
      <c r="CS109" s="288"/>
      <c r="CT109" s="812"/>
      <c r="CU109" s="288"/>
      <c r="CV109" s="812"/>
      <c r="CW109" s="288"/>
      <c r="CX109" s="812"/>
      <c r="CY109" s="288"/>
      <c r="CZ109" s="812"/>
      <c r="DA109" s="288"/>
      <c r="DB109" s="812"/>
      <c r="DC109" s="288"/>
      <c r="DD109" s="812"/>
      <c r="DE109" s="288"/>
      <c r="DF109" s="812"/>
      <c r="DG109" s="288"/>
      <c r="DH109" s="812"/>
      <c r="DI109" s="288"/>
      <c r="DJ109" s="812"/>
      <c r="DK109" s="288"/>
      <c r="DL109" s="812"/>
      <c r="DM109" s="288"/>
      <c r="DN109" s="812"/>
      <c r="DO109" s="288"/>
      <c r="DP109" s="812"/>
      <c r="DQ109" s="288"/>
      <c r="DR109" s="812"/>
      <c r="DS109" s="288"/>
      <c r="DT109" s="812"/>
      <c r="DU109" s="473" t="s">
        <v>876</v>
      </c>
      <c r="DV109" s="474"/>
      <c r="DW109" s="473" t="s">
        <v>877</v>
      </c>
      <c r="DX109" s="173"/>
      <c r="DY109" s="473" t="s">
        <v>1668</v>
      </c>
    </row>
    <row r="110" spans="1:135" s="245" customFormat="1" ht="21" hidden="1" customHeight="1">
      <c r="A110" s="15"/>
      <c r="B110" s="15"/>
      <c r="C110" s="38" t="s">
        <v>16</v>
      </c>
      <c r="D110" s="556" t="s">
        <v>1759</v>
      </c>
      <c r="E110" s="477">
        <v>11388</v>
      </c>
      <c r="F110" s="457">
        <v>43124</v>
      </c>
      <c r="G110" s="788"/>
      <c r="H110" s="319" t="s">
        <v>343</v>
      </c>
      <c r="I110" s="27">
        <v>43124</v>
      </c>
      <c r="J110" s="431" t="s">
        <v>1347</v>
      </c>
      <c r="K110" s="287" t="s">
        <v>1346</v>
      </c>
      <c r="L110" s="16">
        <v>0</v>
      </c>
      <c r="M110" s="16">
        <v>0</v>
      </c>
      <c r="N110" s="16">
        <v>0</v>
      </c>
      <c r="O110" s="16">
        <v>0</v>
      </c>
      <c r="P110" s="16">
        <v>0</v>
      </c>
      <c r="Q110" s="16">
        <v>0</v>
      </c>
      <c r="R110" s="16"/>
      <c r="S110" s="1114">
        <v>0</v>
      </c>
      <c r="T110" s="1114"/>
      <c r="U110" s="15"/>
      <c r="V110" s="769"/>
      <c r="W110" s="15"/>
      <c r="X110" s="769"/>
      <c r="Y110" s="15"/>
      <c r="Z110" s="769"/>
      <c r="AA110" s="15"/>
      <c r="AB110" s="769"/>
      <c r="AC110" s="15"/>
      <c r="AD110" s="769"/>
      <c r="AE110" s="15"/>
      <c r="AF110" s="769"/>
      <c r="AG110" s="15"/>
      <c r="AH110" s="769"/>
      <c r="AI110" s="15"/>
      <c r="AJ110" s="769"/>
      <c r="AK110" s="15"/>
      <c r="AL110" s="769"/>
      <c r="AM110" s="15"/>
      <c r="AN110" s="769"/>
      <c r="AO110" s="15"/>
      <c r="AP110" s="769"/>
      <c r="AQ110" s="15"/>
      <c r="AR110" s="769"/>
      <c r="AS110" s="15"/>
      <c r="AT110" s="769"/>
      <c r="AU110" s="15"/>
      <c r="AV110" s="769"/>
      <c r="AW110" s="15"/>
      <c r="AX110" s="769"/>
      <c r="AY110" s="15"/>
      <c r="AZ110" s="769"/>
      <c r="BA110" s="15"/>
      <c r="BB110" s="769"/>
      <c r="BC110" s="15"/>
      <c r="BD110" s="769"/>
      <c r="BE110" s="15"/>
      <c r="BF110" s="769"/>
      <c r="BG110" s="15"/>
      <c r="BH110" s="769"/>
      <c r="BI110" s="15"/>
      <c r="BJ110" s="769"/>
      <c r="BK110" s="15"/>
      <c r="BL110" s="769"/>
      <c r="BM110" s="15"/>
      <c r="BN110" s="769"/>
      <c r="BO110" s="15"/>
      <c r="BP110" s="769"/>
      <c r="BQ110" s="15"/>
      <c r="BR110" s="769"/>
      <c r="BS110" s="15"/>
      <c r="BT110" s="769"/>
      <c r="BU110" s="15"/>
      <c r="BV110" s="770"/>
      <c r="BW110" s="15"/>
      <c r="BX110" s="770"/>
      <c r="BY110" s="15"/>
      <c r="BZ110" s="770"/>
      <c r="CA110" s="15"/>
      <c r="CB110" s="770"/>
      <c r="CC110" s="15"/>
      <c r="CD110" s="770"/>
      <c r="CE110" s="15"/>
      <c r="CF110" s="770"/>
      <c r="CG110" s="15"/>
      <c r="CH110" s="770"/>
      <c r="CI110" s="15"/>
      <c r="CJ110" s="770"/>
      <c r="CK110" s="15"/>
      <c r="CL110" s="770"/>
      <c r="CM110" s="15"/>
      <c r="CN110" s="770"/>
      <c r="CO110" s="15"/>
      <c r="CP110" s="770"/>
      <c r="CQ110" s="15"/>
      <c r="CR110" s="770"/>
      <c r="CS110" s="15"/>
      <c r="CT110" s="770"/>
      <c r="CU110" s="15"/>
      <c r="CV110" s="770"/>
      <c r="CW110" s="15"/>
      <c r="CX110" s="770"/>
      <c r="CY110" s="15"/>
      <c r="CZ110" s="770"/>
      <c r="DA110" s="15"/>
      <c r="DB110" s="770"/>
      <c r="DC110" s="15"/>
      <c r="DD110" s="770"/>
      <c r="DE110" s="15"/>
      <c r="DF110" s="770"/>
      <c r="DG110" s="15"/>
      <c r="DH110" s="770"/>
      <c r="DI110" s="15"/>
      <c r="DJ110" s="770"/>
      <c r="DK110" s="15"/>
      <c r="DL110" s="770"/>
      <c r="DM110" s="15"/>
      <c r="DN110" s="770"/>
      <c r="DO110" s="15"/>
      <c r="DP110" s="770"/>
      <c r="DQ110" s="15"/>
      <c r="DR110" s="770"/>
      <c r="DS110" s="15"/>
      <c r="DT110" s="770"/>
      <c r="DU110" s="15">
        <f>COUNT(U110:BS110)</f>
        <v>0</v>
      </c>
      <c r="DV110" s="23"/>
      <c r="DW110" s="15">
        <f>COUNT(BU110:DS110)</f>
        <v>0</v>
      </c>
      <c r="DX110" s="23"/>
      <c r="DY110" s="15">
        <f>SUM(DU110,DW110)</f>
        <v>0</v>
      </c>
    </row>
    <row r="111" spans="1:135" s="245" customFormat="1" ht="21" hidden="1" customHeight="1">
      <c r="A111" s="15"/>
      <c r="B111" s="15"/>
      <c r="C111" s="38" t="s">
        <v>17</v>
      </c>
      <c r="D111" s="556" t="s">
        <v>1283</v>
      </c>
      <c r="E111" s="477">
        <v>11395</v>
      </c>
      <c r="F111" s="459">
        <v>44593</v>
      </c>
      <c r="G111" s="788"/>
      <c r="H111" s="287" t="s">
        <v>343</v>
      </c>
      <c r="I111" s="26">
        <v>44581</v>
      </c>
      <c r="J111" s="431" t="s">
        <v>1285</v>
      </c>
      <c r="K111" s="133" t="s">
        <v>1284</v>
      </c>
      <c r="L111" s="16">
        <v>0</v>
      </c>
      <c r="M111" s="16">
        <v>0</v>
      </c>
      <c r="N111" s="16">
        <v>0</v>
      </c>
      <c r="O111" s="16">
        <v>0</v>
      </c>
      <c r="P111" s="16">
        <v>0</v>
      </c>
      <c r="Q111" s="16">
        <v>0</v>
      </c>
      <c r="R111" s="16"/>
      <c r="S111" s="1114">
        <v>0</v>
      </c>
      <c r="T111" s="1114"/>
      <c r="U111" s="15"/>
      <c r="V111" s="769"/>
      <c r="W111" s="15"/>
      <c r="X111" s="769"/>
      <c r="Y111" s="15"/>
      <c r="Z111" s="769"/>
      <c r="AA111" s="15"/>
      <c r="AB111" s="769"/>
      <c r="AC111" s="15"/>
      <c r="AD111" s="769"/>
      <c r="AE111" s="15"/>
      <c r="AF111" s="769"/>
      <c r="AG111" s="15"/>
      <c r="AH111" s="769"/>
      <c r="AI111" s="15"/>
      <c r="AJ111" s="769"/>
      <c r="AK111" s="15"/>
      <c r="AL111" s="769"/>
      <c r="AM111" s="15"/>
      <c r="AN111" s="769"/>
      <c r="AO111" s="15"/>
      <c r="AP111" s="769"/>
      <c r="AQ111" s="15"/>
      <c r="AR111" s="769"/>
      <c r="AS111" s="15"/>
      <c r="AT111" s="769"/>
      <c r="AU111" s="15"/>
      <c r="AV111" s="769"/>
      <c r="AW111" s="15"/>
      <c r="AX111" s="769"/>
      <c r="AY111" s="15"/>
      <c r="AZ111" s="769"/>
      <c r="BA111" s="15"/>
      <c r="BB111" s="769"/>
      <c r="BC111" s="15"/>
      <c r="BD111" s="769"/>
      <c r="BE111" s="15"/>
      <c r="BF111" s="769"/>
      <c r="BG111" s="15"/>
      <c r="BH111" s="769"/>
      <c r="BI111" s="15"/>
      <c r="BJ111" s="769"/>
      <c r="BK111" s="15"/>
      <c r="BL111" s="769"/>
      <c r="BM111" s="15"/>
      <c r="BN111" s="769"/>
      <c r="BO111" s="15"/>
      <c r="BP111" s="769"/>
      <c r="BQ111" s="15"/>
      <c r="BR111" s="769"/>
      <c r="BS111" s="15"/>
      <c r="BT111" s="769"/>
      <c r="BU111" s="15"/>
      <c r="BV111" s="770"/>
      <c r="BW111" s="15"/>
      <c r="BX111" s="770"/>
      <c r="BY111" s="15"/>
      <c r="BZ111" s="770"/>
      <c r="CA111" s="15"/>
      <c r="CB111" s="770"/>
      <c r="CC111" s="15"/>
      <c r="CD111" s="770"/>
      <c r="CE111" s="15"/>
      <c r="CF111" s="770"/>
      <c r="CG111" s="15"/>
      <c r="CH111" s="770"/>
      <c r="CI111" s="15"/>
      <c r="CJ111" s="770"/>
      <c r="CK111" s="15"/>
      <c r="CL111" s="770"/>
      <c r="CM111" s="15"/>
      <c r="CN111" s="770"/>
      <c r="CO111" s="15"/>
      <c r="CP111" s="770"/>
      <c r="CQ111" s="15"/>
      <c r="CR111" s="770"/>
      <c r="CS111" s="15"/>
      <c r="CT111" s="770"/>
      <c r="CU111" s="15"/>
      <c r="CV111" s="770"/>
      <c r="CW111" s="15"/>
      <c r="CX111" s="770"/>
      <c r="CY111" s="15"/>
      <c r="CZ111" s="770"/>
      <c r="DA111" s="15"/>
      <c r="DB111" s="770"/>
      <c r="DC111" s="15"/>
      <c r="DD111" s="770"/>
      <c r="DE111" s="15"/>
      <c r="DF111" s="770"/>
      <c r="DG111" s="15"/>
      <c r="DH111" s="770"/>
      <c r="DI111" s="15"/>
      <c r="DJ111" s="770"/>
      <c r="DK111" s="15"/>
      <c r="DL111" s="770"/>
      <c r="DM111" s="15"/>
      <c r="DN111" s="770"/>
      <c r="DO111" s="15"/>
      <c r="DP111" s="770"/>
      <c r="DQ111" s="15"/>
      <c r="DR111" s="770"/>
      <c r="DS111" s="15"/>
      <c r="DT111" s="770"/>
      <c r="DU111" s="15">
        <f>COUNT(U111:BS111)</f>
        <v>0</v>
      </c>
      <c r="DV111" s="23"/>
      <c r="DW111" s="15">
        <f>COUNT(BU111:DS111)</f>
        <v>0</v>
      </c>
      <c r="DX111" s="23"/>
      <c r="DY111" s="15">
        <f t="shared" ref="DY111" si="27">SUM(DU111,DW111)</f>
        <v>0</v>
      </c>
    </row>
    <row r="112" spans="1:135" s="209" customFormat="1" ht="16.5" hidden="1" customHeight="1">
      <c r="C112" s="210"/>
      <c r="E112" s="491"/>
      <c r="F112" s="464"/>
      <c r="G112" s="508"/>
      <c r="H112" s="211"/>
      <c r="I112" s="211"/>
      <c r="J112" s="212"/>
      <c r="K112" s="211"/>
      <c r="L112" s="212"/>
      <c r="M112" s="212"/>
      <c r="N112" s="212"/>
      <c r="O112" s="212"/>
      <c r="P112" s="212"/>
      <c r="Q112" s="212"/>
      <c r="R112" s="212"/>
      <c r="S112" s="212"/>
      <c r="T112" s="212"/>
      <c r="U112" s="213"/>
      <c r="V112" s="103"/>
      <c r="W112" s="210"/>
      <c r="Y112" s="210"/>
      <c r="AA112" s="210"/>
      <c r="AC112" s="210"/>
      <c r="AE112" s="210"/>
      <c r="AG112" s="210"/>
      <c r="AI112" s="210"/>
      <c r="AK112" s="210"/>
      <c r="AM112" s="210"/>
      <c r="AO112" s="210"/>
      <c r="AQ112" s="210"/>
      <c r="AS112" s="210"/>
      <c r="AU112" s="210"/>
      <c r="AW112" s="210"/>
      <c r="AY112" s="210"/>
      <c r="BA112" s="210"/>
      <c r="BC112" s="210"/>
      <c r="BE112" s="210"/>
      <c r="BG112" s="210"/>
      <c r="BI112" s="210"/>
      <c r="BK112" s="213"/>
      <c r="BL112" s="213"/>
      <c r="BM112" s="210"/>
      <c r="BO112" s="210"/>
      <c r="BP112" s="210"/>
      <c r="BQ112" s="210"/>
      <c r="BR112" s="210"/>
      <c r="BS112" s="210"/>
      <c r="BT112" s="210"/>
      <c r="BU112" s="210"/>
      <c r="BW112" s="210"/>
      <c r="BY112" s="210"/>
      <c r="CA112" s="210"/>
      <c r="CC112" s="210"/>
      <c r="CE112" s="210"/>
      <c r="CG112" s="210"/>
      <c r="CI112" s="210"/>
      <c r="CK112" s="210"/>
      <c r="CM112" s="210"/>
      <c r="CO112" s="210"/>
      <c r="CQ112" s="210"/>
      <c r="CS112" s="210"/>
      <c r="CU112" s="210"/>
      <c r="CW112" s="210"/>
      <c r="CY112" s="210"/>
      <c r="DA112" s="210"/>
      <c r="DC112" s="210"/>
      <c r="DE112" s="210"/>
      <c r="DG112" s="210"/>
      <c r="DI112" s="210"/>
      <c r="DK112" s="210"/>
      <c r="DM112" s="210"/>
      <c r="DO112" s="210"/>
      <c r="DQ112" s="210"/>
      <c r="DS112" s="210"/>
    </row>
    <row r="113" spans="1:135" s="50" customFormat="1" ht="54" hidden="1" customHeight="1">
      <c r="C113" s="49"/>
      <c r="D113" s="49" t="s">
        <v>1902</v>
      </c>
      <c r="E113" s="191"/>
      <c r="F113" s="465"/>
      <c r="G113" s="191"/>
      <c r="H113" s="257"/>
      <c r="I113" s="35"/>
      <c r="J113" s="3"/>
      <c r="K113" s="257"/>
      <c r="U113" s="49"/>
      <c r="W113" s="49"/>
      <c r="Y113" s="49"/>
      <c r="AA113" s="49"/>
      <c r="AC113" s="49"/>
      <c r="AE113" s="49"/>
      <c r="AG113" s="49"/>
      <c r="AI113" s="49"/>
      <c r="AK113" s="49"/>
      <c r="AM113" s="49"/>
      <c r="AO113" s="49"/>
      <c r="AQ113" s="49"/>
      <c r="AS113" s="49"/>
      <c r="AU113" s="49"/>
      <c r="AW113" s="49"/>
      <c r="AY113" s="49"/>
      <c r="BA113" s="49"/>
      <c r="BC113" s="49"/>
      <c r="BE113" s="49"/>
      <c r="BG113" s="49"/>
      <c r="BI113" s="49"/>
      <c r="BK113" s="49"/>
      <c r="BM113" s="49"/>
      <c r="BO113" s="49"/>
      <c r="BQ113" s="49"/>
      <c r="BS113" s="49"/>
      <c r="BU113" s="49"/>
      <c r="BW113" s="49"/>
      <c r="BY113" s="49"/>
      <c r="CA113" s="49"/>
      <c r="CC113" s="49"/>
      <c r="CE113" s="49"/>
      <c r="CG113" s="49"/>
      <c r="CI113" s="49"/>
      <c r="CK113" s="49"/>
      <c r="CM113" s="49"/>
      <c r="CO113" s="49"/>
      <c r="CQ113" s="49"/>
      <c r="CS113" s="49"/>
      <c r="CU113" s="49"/>
      <c r="CW113" s="49"/>
      <c r="CY113" s="49"/>
      <c r="DA113" s="49"/>
      <c r="DC113" s="49"/>
      <c r="DE113" s="49"/>
      <c r="DG113" s="49"/>
      <c r="DI113" s="49"/>
      <c r="DK113" s="49"/>
      <c r="DL113" s="254"/>
      <c r="DM113" s="49"/>
      <c r="DN113" s="254"/>
      <c r="DO113" s="49"/>
      <c r="DP113" s="254"/>
      <c r="DQ113" s="49"/>
      <c r="DS113" s="49"/>
      <c r="DT113" s="254"/>
    </row>
    <row r="114" spans="1:135" s="209" customFormat="1" ht="16.5" hidden="1" customHeight="1">
      <c r="C114" s="210"/>
      <c r="E114" s="491"/>
      <c r="F114" s="464"/>
      <c r="G114" s="508"/>
      <c r="H114" s="211"/>
      <c r="I114" s="211"/>
      <c r="J114" s="212"/>
      <c r="K114" s="211"/>
      <c r="L114" s="212"/>
      <c r="M114" s="212"/>
      <c r="N114" s="212"/>
      <c r="O114" s="212"/>
      <c r="P114" s="212"/>
      <c r="Q114" s="212"/>
      <c r="R114" s="212"/>
      <c r="S114" s="212"/>
      <c r="T114" s="212"/>
      <c r="U114" s="213"/>
      <c r="V114" s="103"/>
      <c r="W114" s="210"/>
      <c r="Y114" s="210"/>
      <c r="AA114" s="210"/>
      <c r="AC114" s="210"/>
      <c r="AE114" s="210"/>
      <c r="AG114" s="210"/>
      <c r="AI114" s="210"/>
      <c r="AK114" s="210"/>
      <c r="AM114" s="210"/>
      <c r="AO114" s="210"/>
      <c r="AQ114" s="210"/>
      <c r="AS114" s="210"/>
      <c r="AU114" s="210"/>
      <c r="AW114" s="210"/>
      <c r="AY114" s="210"/>
      <c r="BA114" s="210"/>
      <c r="BC114" s="210"/>
      <c r="BE114" s="210"/>
      <c r="BG114" s="210"/>
      <c r="BI114" s="210"/>
      <c r="BK114" s="213"/>
      <c r="BL114" s="213"/>
      <c r="BM114" s="210"/>
      <c r="BO114" s="210"/>
      <c r="BP114" s="210"/>
      <c r="BQ114" s="210"/>
      <c r="BR114" s="210"/>
      <c r="BS114" s="210"/>
      <c r="BT114" s="210"/>
      <c r="BU114" s="210"/>
      <c r="BW114" s="210"/>
      <c r="BY114" s="210"/>
      <c r="CA114" s="210"/>
      <c r="CC114" s="210"/>
      <c r="CE114" s="210"/>
      <c r="CG114" s="210"/>
      <c r="CI114" s="210"/>
      <c r="CK114" s="210"/>
      <c r="CM114" s="210"/>
      <c r="CO114" s="210"/>
      <c r="CQ114" s="210"/>
      <c r="CS114" s="210"/>
      <c r="CU114" s="210"/>
      <c r="CW114" s="210"/>
      <c r="CY114" s="210"/>
      <c r="DA114" s="210"/>
      <c r="DC114" s="210"/>
      <c r="DE114" s="210"/>
      <c r="DG114" s="210"/>
      <c r="DI114" s="210"/>
      <c r="DK114" s="210"/>
      <c r="DM114" s="210"/>
      <c r="DO114" s="210"/>
      <c r="DQ114" s="210"/>
      <c r="DS114" s="210"/>
    </row>
    <row r="115" spans="1:135" s="484" customFormat="1" ht="33.75" hidden="1" customHeight="1">
      <c r="A115" s="593" t="s">
        <v>301</v>
      </c>
      <c r="B115" s="593" t="s">
        <v>1601</v>
      </c>
      <c r="C115" s="599" t="s">
        <v>12</v>
      </c>
      <c r="D115" s="593" t="s">
        <v>39</v>
      </c>
      <c r="E115" s="591" t="s">
        <v>1665</v>
      </c>
      <c r="F115" s="594" t="s">
        <v>14</v>
      </c>
      <c r="G115" s="478"/>
      <c r="H115" s="594" t="s">
        <v>1611</v>
      </c>
      <c r="I115" s="594" t="s">
        <v>1612</v>
      </c>
      <c r="J115" s="591" t="s">
        <v>299</v>
      </c>
      <c r="K115" s="594" t="s">
        <v>298</v>
      </c>
      <c r="L115" s="591" t="s">
        <v>1353</v>
      </c>
      <c r="M115" s="591" t="s">
        <v>1551</v>
      </c>
      <c r="N115" s="591" t="s">
        <v>1552</v>
      </c>
      <c r="O115" s="591" t="s">
        <v>1760</v>
      </c>
      <c r="P115" s="591" t="s">
        <v>1761</v>
      </c>
      <c r="Q115" s="591" t="s">
        <v>1668</v>
      </c>
      <c r="R115" s="591"/>
      <c r="S115" s="1115" t="s">
        <v>876</v>
      </c>
      <c r="T115" s="1115"/>
      <c r="U115" s="288"/>
      <c r="V115" s="812"/>
      <c r="W115" s="288"/>
      <c r="X115" s="812"/>
      <c r="Y115" s="288"/>
      <c r="Z115" s="812"/>
      <c r="AA115" s="288"/>
      <c r="AB115" s="812"/>
      <c r="AC115" s="288"/>
      <c r="AD115" s="812"/>
      <c r="AE115" s="288"/>
      <c r="AF115" s="812"/>
      <c r="AG115" s="288"/>
      <c r="AH115" s="812"/>
      <c r="AI115" s="288"/>
      <c r="AJ115" s="812"/>
      <c r="AK115" s="288"/>
      <c r="AL115" s="812"/>
      <c r="AM115" s="288"/>
      <c r="AN115" s="812"/>
      <c r="AO115" s="288"/>
      <c r="AP115" s="812"/>
      <c r="AQ115" s="288"/>
      <c r="AR115" s="812"/>
      <c r="AS115" s="288"/>
      <c r="AT115" s="812"/>
      <c r="AU115" s="288"/>
      <c r="AV115" s="812"/>
      <c r="AW115" s="288"/>
      <c r="AX115" s="812"/>
      <c r="AY115" s="288"/>
      <c r="AZ115" s="812"/>
      <c r="BA115" s="288"/>
      <c r="BB115" s="812"/>
      <c r="BC115" s="288"/>
      <c r="BD115" s="812"/>
      <c r="BE115" s="288"/>
      <c r="BF115" s="812"/>
      <c r="BG115" s="288"/>
      <c r="BH115" s="812"/>
      <c r="BI115" s="288"/>
      <c r="BJ115" s="812"/>
      <c r="BK115" s="288"/>
      <c r="BL115" s="812"/>
      <c r="BM115" s="288"/>
      <c r="BN115" s="812"/>
      <c r="BO115" s="288"/>
      <c r="BP115" s="812"/>
      <c r="BQ115" s="288"/>
      <c r="BR115" s="812"/>
      <c r="BS115" s="288"/>
      <c r="BT115" s="812"/>
      <c r="BU115" s="288"/>
      <c r="BV115" s="812"/>
      <c r="BW115" s="288"/>
      <c r="BX115" s="812"/>
      <c r="BY115" s="288"/>
      <c r="BZ115" s="812"/>
      <c r="CA115" s="288"/>
      <c r="CB115" s="812"/>
      <c r="CC115" s="288"/>
      <c r="CD115" s="812"/>
      <c r="CE115" s="288"/>
      <c r="CF115" s="812"/>
      <c r="CG115" s="288"/>
      <c r="CH115" s="812"/>
      <c r="CI115" s="288"/>
      <c r="CJ115" s="812"/>
      <c r="CK115" s="288"/>
      <c r="CL115" s="812"/>
      <c r="CM115" s="288"/>
      <c r="CN115" s="812"/>
      <c r="CO115" s="288"/>
      <c r="CP115" s="812"/>
      <c r="CQ115" s="288"/>
      <c r="CR115" s="812"/>
      <c r="CS115" s="288"/>
      <c r="CT115" s="812"/>
      <c r="CU115" s="288"/>
      <c r="CV115" s="812"/>
      <c r="CW115" s="288"/>
      <c r="CX115" s="812"/>
      <c r="CY115" s="288"/>
      <c r="CZ115" s="812"/>
      <c r="DA115" s="288"/>
      <c r="DB115" s="812"/>
      <c r="DC115" s="288"/>
      <c r="DD115" s="812"/>
      <c r="DE115" s="288"/>
      <c r="DF115" s="812"/>
      <c r="DG115" s="288"/>
      <c r="DH115" s="812"/>
      <c r="DI115" s="288"/>
      <c r="DJ115" s="812"/>
      <c r="DK115" s="288"/>
      <c r="DL115" s="812"/>
      <c r="DM115" s="288"/>
      <c r="DN115" s="812"/>
      <c r="DO115" s="288"/>
      <c r="DP115" s="812"/>
      <c r="DQ115" s="288"/>
      <c r="DR115" s="812"/>
      <c r="DS115" s="288"/>
      <c r="DT115" s="812"/>
      <c r="DU115" s="473" t="s">
        <v>876</v>
      </c>
      <c r="DV115" s="474"/>
      <c r="DW115" s="473" t="s">
        <v>877</v>
      </c>
      <c r="DX115" s="173"/>
      <c r="DY115" s="473" t="s">
        <v>1668</v>
      </c>
    </row>
    <row r="116" spans="1:135" customFormat="1" ht="21" hidden="1" customHeight="1">
      <c r="A116" s="40"/>
      <c r="B116" s="40"/>
      <c r="C116" s="38" t="s">
        <v>63</v>
      </c>
      <c r="D116" s="556" t="s">
        <v>160</v>
      </c>
      <c r="E116" s="477">
        <v>3548</v>
      </c>
      <c r="F116" s="458">
        <v>42524</v>
      </c>
      <c r="G116" s="788"/>
      <c r="H116" s="319" t="s">
        <v>1593</v>
      </c>
      <c r="I116" s="27">
        <v>34663</v>
      </c>
      <c r="J116" s="436" t="s">
        <v>329</v>
      </c>
      <c r="K116" s="287" t="s">
        <v>328</v>
      </c>
      <c r="L116" s="16">
        <v>0</v>
      </c>
      <c r="M116" s="16">
        <v>0</v>
      </c>
      <c r="N116" s="16">
        <v>0</v>
      </c>
      <c r="O116" s="16">
        <v>0</v>
      </c>
      <c r="P116" s="16">
        <v>0</v>
      </c>
      <c r="Q116" s="16">
        <v>0</v>
      </c>
      <c r="R116" s="16"/>
      <c r="S116" s="1114">
        <v>0</v>
      </c>
      <c r="T116" s="1114"/>
      <c r="U116" s="16"/>
      <c r="V116" s="776"/>
      <c r="W116" s="16"/>
      <c r="X116" s="776"/>
      <c r="Y116" s="16"/>
      <c r="Z116" s="776"/>
      <c r="AA116" s="16"/>
      <c r="AB116" s="776"/>
      <c r="AC116" s="16"/>
      <c r="AD116" s="776"/>
      <c r="AE116" s="16"/>
      <c r="AF116" s="776"/>
      <c r="AG116" s="16"/>
      <c r="AH116" s="776"/>
      <c r="AI116" s="16"/>
      <c r="AJ116" s="776"/>
      <c r="AK116" s="16"/>
      <c r="AL116" s="776"/>
      <c r="AM116" s="16"/>
      <c r="AN116" s="776"/>
      <c r="AO116" s="16"/>
      <c r="AP116" s="776"/>
      <c r="AQ116" s="16"/>
      <c r="AR116" s="776"/>
      <c r="AS116" s="16"/>
      <c r="AT116" s="776"/>
      <c r="AU116" s="15"/>
      <c r="AV116" s="769"/>
      <c r="AW116" s="16"/>
      <c r="AX116" s="776"/>
      <c r="AY116" s="16"/>
      <c r="AZ116" s="776"/>
      <c r="BA116" s="16"/>
      <c r="BB116" s="776"/>
      <c r="BC116" s="16"/>
      <c r="BD116" s="776"/>
      <c r="BE116" s="16"/>
      <c r="BF116" s="776"/>
      <c r="BG116" s="16"/>
      <c r="BH116" s="776"/>
      <c r="BI116" s="16"/>
      <c r="BJ116" s="776"/>
      <c r="BK116" s="16"/>
      <c r="BL116" s="776"/>
      <c r="BM116" s="16"/>
      <c r="BN116" s="776"/>
      <c r="BO116" s="16"/>
      <c r="BP116" s="776"/>
      <c r="BQ116" s="16"/>
      <c r="BR116" s="776"/>
      <c r="BS116" s="16"/>
      <c r="BT116" s="776"/>
      <c r="BU116" s="16"/>
      <c r="BV116" s="777"/>
      <c r="BW116" s="16"/>
      <c r="BX116" s="777"/>
      <c r="BY116" s="16"/>
      <c r="BZ116" s="777"/>
      <c r="CA116" s="16"/>
      <c r="CB116" s="777"/>
      <c r="CC116" s="16"/>
      <c r="CD116" s="777"/>
      <c r="CE116" s="16"/>
      <c r="CF116" s="778"/>
      <c r="CG116" s="16"/>
      <c r="CH116" s="778"/>
      <c r="CI116" s="16"/>
      <c r="CJ116" s="778"/>
      <c r="CK116" s="16"/>
      <c r="CL116" s="778"/>
      <c r="CM116" s="16"/>
      <c r="CN116" s="778"/>
      <c r="CO116" s="16"/>
      <c r="CP116" s="778"/>
      <c r="CQ116" s="15"/>
      <c r="CR116" s="773"/>
      <c r="CS116" s="15"/>
      <c r="CT116" s="773"/>
      <c r="CU116" s="15"/>
      <c r="CV116" s="773"/>
      <c r="CW116" s="15"/>
      <c r="CX116" s="773"/>
      <c r="CY116" s="15"/>
      <c r="CZ116" s="773"/>
      <c r="DA116" s="15"/>
      <c r="DB116" s="773"/>
      <c r="DC116" s="15"/>
      <c r="DD116" s="773"/>
      <c r="DE116" s="15"/>
      <c r="DF116" s="773"/>
      <c r="DG116" s="15"/>
      <c r="DH116" s="773"/>
      <c r="DI116" s="15"/>
      <c r="DJ116" s="773"/>
      <c r="DK116" s="15"/>
      <c r="DL116" s="773"/>
      <c r="DM116" s="15"/>
      <c r="DN116" s="773"/>
      <c r="DO116" s="15"/>
      <c r="DP116" s="773"/>
      <c r="DQ116" s="15"/>
      <c r="DR116" s="773"/>
      <c r="DS116" s="15"/>
      <c r="DT116" s="773"/>
      <c r="DU116" s="15">
        <f t="shared" ref="DU116:DU122" si="28">COUNT(U116:BS116)</f>
        <v>0</v>
      </c>
      <c r="DV116" s="23"/>
      <c r="DW116" s="15">
        <f t="shared" ref="DW116:DW122" si="29">COUNT(BU116:DS116)</f>
        <v>0</v>
      </c>
      <c r="DX116" s="23"/>
      <c r="DY116" s="15">
        <f t="shared" ref="DY116:DY122" si="30">SUM(DU116,DW116)</f>
        <v>0</v>
      </c>
      <c r="DZ116" s="245"/>
      <c r="EA116" s="245"/>
      <c r="EB116" s="245"/>
      <c r="EC116" s="245"/>
      <c r="ED116" s="245"/>
      <c r="EE116" s="245"/>
    </row>
    <row r="117" spans="1:135" customFormat="1" ht="21" hidden="1" customHeight="1">
      <c r="A117" s="40"/>
      <c r="B117" s="40"/>
      <c r="C117" s="38" t="s">
        <v>66</v>
      </c>
      <c r="D117" s="556" t="s">
        <v>1377</v>
      </c>
      <c r="E117" s="477">
        <v>226</v>
      </c>
      <c r="F117" s="461">
        <v>41012</v>
      </c>
      <c r="G117" s="788"/>
      <c r="H117" s="319" t="s">
        <v>343</v>
      </c>
      <c r="I117" s="27">
        <v>39833</v>
      </c>
      <c r="J117" s="436" t="s">
        <v>1379</v>
      </c>
      <c r="K117" s="287" t="s">
        <v>1378</v>
      </c>
      <c r="L117" s="16">
        <v>0</v>
      </c>
      <c r="M117" s="16">
        <v>0</v>
      </c>
      <c r="N117" s="16">
        <v>0</v>
      </c>
      <c r="O117" s="16">
        <v>0</v>
      </c>
      <c r="P117" s="16">
        <v>0</v>
      </c>
      <c r="Q117" s="16">
        <v>0</v>
      </c>
      <c r="R117" s="16"/>
      <c r="S117" s="1114">
        <v>0</v>
      </c>
      <c r="T117" s="1114"/>
      <c r="U117" s="16"/>
      <c r="V117" s="776"/>
      <c r="W117" s="16"/>
      <c r="X117" s="776"/>
      <c r="Y117" s="16"/>
      <c r="Z117" s="776"/>
      <c r="AA117" s="16"/>
      <c r="AB117" s="776"/>
      <c r="AC117" s="16"/>
      <c r="AD117" s="776"/>
      <c r="AE117" s="16"/>
      <c r="AF117" s="776"/>
      <c r="AG117" s="16"/>
      <c r="AH117" s="776"/>
      <c r="AI117" s="16"/>
      <c r="AJ117" s="776"/>
      <c r="AK117" s="16"/>
      <c r="AL117" s="776"/>
      <c r="AM117" s="16"/>
      <c r="AN117" s="776"/>
      <c r="AO117" s="16"/>
      <c r="AP117" s="776"/>
      <c r="AQ117" s="16"/>
      <c r="AR117" s="776"/>
      <c r="AS117" s="16"/>
      <c r="AT117" s="776"/>
      <c r="AU117" s="15"/>
      <c r="AV117" s="769"/>
      <c r="AW117" s="16"/>
      <c r="AX117" s="776"/>
      <c r="AY117" s="16"/>
      <c r="AZ117" s="776"/>
      <c r="BA117" s="16"/>
      <c r="BB117" s="776"/>
      <c r="BC117" s="16"/>
      <c r="BD117" s="776"/>
      <c r="BE117" s="16"/>
      <c r="BF117" s="776"/>
      <c r="BG117" s="16"/>
      <c r="BH117" s="776"/>
      <c r="BI117" s="16"/>
      <c r="BJ117" s="776"/>
      <c r="BK117" s="16"/>
      <c r="BL117" s="776"/>
      <c r="BM117" s="16"/>
      <c r="BN117" s="776"/>
      <c r="BO117" s="16"/>
      <c r="BP117" s="776"/>
      <c r="BQ117" s="16"/>
      <c r="BR117" s="776"/>
      <c r="BS117" s="16"/>
      <c r="BT117" s="776"/>
      <c r="BU117" s="16"/>
      <c r="BV117" s="777"/>
      <c r="BW117" s="16"/>
      <c r="BX117" s="777"/>
      <c r="BY117" s="16"/>
      <c r="BZ117" s="777"/>
      <c r="CA117" s="16"/>
      <c r="CB117" s="777"/>
      <c r="CC117" s="16"/>
      <c r="CD117" s="777"/>
      <c r="CE117" s="16"/>
      <c r="CF117" s="778"/>
      <c r="CG117" s="16"/>
      <c r="CH117" s="778"/>
      <c r="CI117" s="16"/>
      <c r="CJ117" s="778"/>
      <c r="CK117" s="16"/>
      <c r="CL117" s="778"/>
      <c r="CM117" s="16"/>
      <c r="CN117" s="778"/>
      <c r="CO117" s="16"/>
      <c r="CP117" s="778"/>
      <c r="CQ117" s="15"/>
      <c r="CR117" s="773"/>
      <c r="CS117" s="15"/>
      <c r="CT117" s="773"/>
      <c r="CU117" s="15"/>
      <c r="CV117" s="773"/>
      <c r="CW117" s="15"/>
      <c r="CX117" s="773"/>
      <c r="CY117" s="15"/>
      <c r="CZ117" s="773"/>
      <c r="DA117" s="15"/>
      <c r="DB117" s="773"/>
      <c r="DC117" s="15"/>
      <c r="DD117" s="773"/>
      <c r="DE117" s="15"/>
      <c r="DF117" s="773"/>
      <c r="DG117" s="15"/>
      <c r="DH117" s="773"/>
      <c r="DI117" s="15"/>
      <c r="DJ117" s="773"/>
      <c r="DK117" s="15"/>
      <c r="DL117" s="773"/>
      <c r="DM117" s="15"/>
      <c r="DN117" s="773"/>
      <c r="DO117" s="15"/>
      <c r="DP117" s="773"/>
      <c r="DQ117" s="15"/>
      <c r="DR117" s="773"/>
      <c r="DS117" s="15"/>
      <c r="DT117" s="773"/>
      <c r="DU117" s="15">
        <f t="shared" si="28"/>
        <v>0</v>
      </c>
      <c r="DV117" s="23"/>
      <c r="DW117" s="15">
        <f t="shared" si="29"/>
        <v>0</v>
      </c>
      <c r="DX117" s="23"/>
      <c r="DY117" s="15">
        <f t="shared" si="30"/>
        <v>0</v>
      </c>
      <c r="DZ117" s="245"/>
      <c r="EA117" s="245"/>
      <c r="EB117" s="245"/>
      <c r="EC117" s="245"/>
      <c r="ED117" s="245"/>
      <c r="EE117" s="245"/>
    </row>
    <row r="118" spans="1:135" customFormat="1" ht="21" hidden="1" customHeight="1">
      <c r="A118" s="40"/>
      <c r="B118" s="40"/>
      <c r="C118" s="38" t="s">
        <v>81</v>
      </c>
      <c r="D118" s="556" t="s">
        <v>1365</v>
      </c>
      <c r="E118" s="477">
        <v>11381</v>
      </c>
      <c r="F118" s="459">
        <v>44762</v>
      </c>
      <c r="G118" s="788"/>
      <c r="H118" s="319" t="s">
        <v>1593</v>
      </c>
      <c r="I118" s="27">
        <v>44774</v>
      </c>
      <c r="J118" s="436" t="s">
        <v>1367</v>
      </c>
      <c r="K118" s="287" t="s">
        <v>1366</v>
      </c>
      <c r="L118" s="16">
        <v>0</v>
      </c>
      <c r="M118" s="16">
        <v>0</v>
      </c>
      <c r="N118" s="16">
        <v>0</v>
      </c>
      <c r="O118" s="16">
        <v>0</v>
      </c>
      <c r="P118" s="16">
        <v>0</v>
      </c>
      <c r="Q118" s="16">
        <v>0</v>
      </c>
      <c r="R118" s="16"/>
      <c r="S118" s="1114">
        <v>0</v>
      </c>
      <c r="T118" s="1114"/>
      <c r="U118" s="16"/>
      <c r="V118" s="776"/>
      <c r="W118" s="16"/>
      <c r="X118" s="776"/>
      <c r="Y118" s="16"/>
      <c r="Z118" s="776"/>
      <c r="AA118" s="16"/>
      <c r="AB118" s="776"/>
      <c r="AC118" s="16"/>
      <c r="AD118" s="776"/>
      <c r="AE118" s="16"/>
      <c r="AF118" s="776"/>
      <c r="AG118" s="16"/>
      <c r="AH118" s="776"/>
      <c r="AI118" s="16"/>
      <c r="AJ118" s="776"/>
      <c r="AK118" s="16"/>
      <c r="AL118" s="776"/>
      <c r="AM118" s="16"/>
      <c r="AN118" s="776"/>
      <c r="AO118" s="16"/>
      <c r="AP118" s="776"/>
      <c r="AQ118" s="16"/>
      <c r="AR118" s="776"/>
      <c r="AS118" s="16"/>
      <c r="AT118" s="776"/>
      <c r="AU118" s="15"/>
      <c r="AV118" s="769"/>
      <c r="AW118" s="16"/>
      <c r="AX118" s="776"/>
      <c r="AY118" s="16"/>
      <c r="AZ118" s="776"/>
      <c r="BA118" s="16"/>
      <c r="BB118" s="776"/>
      <c r="BC118" s="16"/>
      <c r="BD118" s="776"/>
      <c r="BE118" s="16"/>
      <c r="BF118" s="776"/>
      <c r="BG118" s="16"/>
      <c r="BH118" s="776"/>
      <c r="BI118" s="16"/>
      <c r="BJ118" s="776"/>
      <c r="BK118" s="16"/>
      <c r="BL118" s="776"/>
      <c r="BM118" s="16"/>
      <c r="BN118" s="776"/>
      <c r="BO118" s="16"/>
      <c r="BP118" s="776"/>
      <c r="BQ118" s="16"/>
      <c r="BR118" s="776"/>
      <c r="BS118" s="16"/>
      <c r="BT118" s="776"/>
      <c r="BU118" s="16"/>
      <c r="BV118" s="777"/>
      <c r="BW118" s="16"/>
      <c r="BX118" s="777"/>
      <c r="BY118" s="16"/>
      <c r="BZ118" s="777"/>
      <c r="CA118" s="16"/>
      <c r="CB118" s="777"/>
      <c r="CC118" s="16"/>
      <c r="CD118" s="777"/>
      <c r="CE118" s="16"/>
      <c r="CF118" s="778"/>
      <c r="CG118" s="16"/>
      <c r="CH118" s="778"/>
      <c r="CI118" s="16"/>
      <c r="CJ118" s="778"/>
      <c r="CK118" s="16"/>
      <c r="CL118" s="778"/>
      <c r="CM118" s="16"/>
      <c r="CN118" s="778"/>
      <c r="CO118" s="16"/>
      <c r="CP118" s="778"/>
      <c r="CQ118" s="15"/>
      <c r="CR118" s="773"/>
      <c r="CS118" s="15"/>
      <c r="CT118" s="773"/>
      <c r="CU118" s="15"/>
      <c r="CV118" s="773"/>
      <c r="CW118" s="15"/>
      <c r="CX118" s="773"/>
      <c r="CY118" s="15"/>
      <c r="CZ118" s="773"/>
      <c r="DA118" s="15"/>
      <c r="DB118" s="773"/>
      <c r="DC118" s="15"/>
      <c r="DD118" s="773"/>
      <c r="DE118" s="15"/>
      <c r="DF118" s="773"/>
      <c r="DG118" s="15"/>
      <c r="DH118" s="773"/>
      <c r="DI118" s="15"/>
      <c r="DJ118" s="773"/>
      <c r="DK118" s="15"/>
      <c r="DL118" s="773"/>
      <c r="DM118" s="15"/>
      <c r="DN118" s="773"/>
      <c r="DO118" s="15"/>
      <c r="DP118" s="773"/>
      <c r="DQ118" s="15"/>
      <c r="DR118" s="773"/>
      <c r="DS118" s="15"/>
      <c r="DT118" s="773"/>
      <c r="DU118" s="15">
        <f t="shared" si="28"/>
        <v>0</v>
      </c>
      <c r="DV118" s="23"/>
      <c r="DW118" s="15">
        <f t="shared" si="29"/>
        <v>0</v>
      </c>
      <c r="DX118" s="23"/>
      <c r="DY118" s="15">
        <f t="shared" si="30"/>
        <v>0</v>
      </c>
      <c r="DZ118" s="245"/>
      <c r="EA118" s="245"/>
      <c r="EB118" s="245"/>
      <c r="EC118" s="245"/>
      <c r="ED118" s="245"/>
      <c r="EE118" s="245"/>
    </row>
    <row r="119" spans="1:135" customFormat="1" ht="21" hidden="1" customHeight="1">
      <c r="A119" s="40"/>
      <c r="B119" s="40"/>
      <c r="C119" s="38" t="s">
        <v>83</v>
      </c>
      <c r="D119" s="556" t="s">
        <v>1332</v>
      </c>
      <c r="E119" s="477">
        <v>11389</v>
      </c>
      <c r="F119" s="457">
        <v>43559</v>
      </c>
      <c r="G119" s="788"/>
      <c r="H119" s="319" t="s">
        <v>343</v>
      </c>
      <c r="I119" s="27"/>
      <c r="J119" s="431" t="s">
        <v>1334</v>
      </c>
      <c r="K119" s="287" t="s">
        <v>1333</v>
      </c>
      <c r="L119" s="16">
        <v>0</v>
      </c>
      <c r="M119" s="16">
        <v>0</v>
      </c>
      <c r="N119" s="16">
        <v>0</v>
      </c>
      <c r="O119" s="16">
        <v>0</v>
      </c>
      <c r="P119" s="16">
        <v>0</v>
      </c>
      <c r="Q119" s="16">
        <v>0</v>
      </c>
      <c r="R119" s="16"/>
      <c r="S119" s="1114">
        <v>0</v>
      </c>
      <c r="T119" s="1114"/>
      <c r="U119" s="16"/>
      <c r="V119" s="776"/>
      <c r="W119" s="16"/>
      <c r="X119" s="776"/>
      <c r="Y119" s="16"/>
      <c r="Z119" s="776"/>
      <c r="AA119" s="16"/>
      <c r="AB119" s="776"/>
      <c r="AC119" s="16"/>
      <c r="AD119" s="776"/>
      <c r="AE119" s="16"/>
      <c r="AF119" s="776"/>
      <c r="AG119" s="16"/>
      <c r="AH119" s="776"/>
      <c r="AI119" s="16"/>
      <c r="AJ119" s="776"/>
      <c r="AK119" s="16"/>
      <c r="AL119" s="776"/>
      <c r="AM119" s="16"/>
      <c r="AN119" s="776"/>
      <c r="AO119" s="16"/>
      <c r="AP119" s="776"/>
      <c r="AQ119" s="16"/>
      <c r="AR119" s="776"/>
      <c r="AS119" s="16"/>
      <c r="AT119" s="776"/>
      <c r="AU119" s="15"/>
      <c r="AV119" s="769"/>
      <c r="AW119" s="16"/>
      <c r="AX119" s="776"/>
      <c r="AY119" s="16"/>
      <c r="AZ119" s="776"/>
      <c r="BA119" s="16"/>
      <c r="BB119" s="776"/>
      <c r="BC119" s="16"/>
      <c r="BD119" s="776"/>
      <c r="BE119" s="16"/>
      <c r="BF119" s="776"/>
      <c r="BG119" s="16"/>
      <c r="BH119" s="776"/>
      <c r="BI119" s="16"/>
      <c r="BJ119" s="776"/>
      <c r="BK119" s="16"/>
      <c r="BL119" s="776"/>
      <c r="BM119" s="16"/>
      <c r="BN119" s="776"/>
      <c r="BO119" s="16"/>
      <c r="BP119" s="776"/>
      <c r="BQ119" s="16"/>
      <c r="BR119" s="776"/>
      <c r="BS119" s="16"/>
      <c r="BT119" s="776"/>
      <c r="BU119" s="16"/>
      <c r="BV119" s="777"/>
      <c r="BW119" s="16"/>
      <c r="BX119" s="777"/>
      <c r="BY119" s="16"/>
      <c r="BZ119" s="777"/>
      <c r="CA119" s="16"/>
      <c r="CB119" s="777"/>
      <c r="CC119" s="16"/>
      <c r="CD119" s="777"/>
      <c r="CE119" s="16"/>
      <c r="CF119" s="778"/>
      <c r="CG119" s="16"/>
      <c r="CH119" s="778"/>
      <c r="CI119" s="16"/>
      <c r="CJ119" s="778"/>
      <c r="CK119" s="16"/>
      <c r="CL119" s="778"/>
      <c r="CM119" s="16"/>
      <c r="CN119" s="778"/>
      <c r="CO119" s="16"/>
      <c r="CP119" s="778"/>
      <c r="CQ119" s="15"/>
      <c r="CR119" s="773"/>
      <c r="CS119" s="15"/>
      <c r="CT119" s="773"/>
      <c r="CU119" s="15"/>
      <c r="CV119" s="773"/>
      <c r="CW119" s="15"/>
      <c r="CX119" s="773"/>
      <c r="CY119" s="15"/>
      <c r="CZ119" s="773"/>
      <c r="DA119" s="15"/>
      <c r="DB119" s="773"/>
      <c r="DC119" s="15"/>
      <c r="DD119" s="773"/>
      <c r="DE119" s="15"/>
      <c r="DF119" s="773"/>
      <c r="DG119" s="15"/>
      <c r="DH119" s="773"/>
      <c r="DI119" s="15"/>
      <c r="DJ119" s="773"/>
      <c r="DK119" s="15"/>
      <c r="DL119" s="773"/>
      <c r="DM119" s="15"/>
      <c r="DN119" s="773"/>
      <c r="DO119" s="15"/>
      <c r="DP119" s="773"/>
      <c r="DQ119" s="15"/>
      <c r="DR119" s="773"/>
      <c r="DS119" s="15"/>
      <c r="DT119" s="773"/>
      <c r="DU119" s="15">
        <f t="shared" si="28"/>
        <v>0</v>
      </c>
      <c r="DV119" s="23"/>
      <c r="DW119" s="15">
        <f t="shared" si="29"/>
        <v>0</v>
      </c>
      <c r="DX119" s="23"/>
      <c r="DY119" s="15">
        <f t="shared" si="30"/>
        <v>0</v>
      </c>
      <c r="DZ119" s="245"/>
      <c r="EA119" s="245"/>
      <c r="EB119" s="245"/>
      <c r="EC119" s="245"/>
      <c r="ED119" s="245"/>
      <c r="EE119" s="245"/>
    </row>
    <row r="120" spans="1:135" customFormat="1" ht="21" hidden="1" customHeight="1">
      <c r="A120" s="40"/>
      <c r="B120" s="40"/>
      <c r="C120" s="38" t="s">
        <v>83</v>
      </c>
      <c r="D120" s="556" t="s">
        <v>1423</v>
      </c>
      <c r="E120" s="477">
        <v>11397</v>
      </c>
      <c r="F120" s="458">
        <v>44927</v>
      </c>
      <c r="G120" s="788"/>
      <c r="H120" s="319" t="s">
        <v>1403</v>
      </c>
      <c r="I120" s="27">
        <v>44883</v>
      </c>
      <c r="J120" s="430" t="s">
        <v>1425</v>
      </c>
      <c r="K120" s="287" t="s">
        <v>1424</v>
      </c>
      <c r="L120" s="16">
        <v>0</v>
      </c>
      <c r="M120" s="16">
        <v>0</v>
      </c>
      <c r="N120" s="16">
        <v>0</v>
      </c>
      <c r="O120" s="16">
        <v>0</v>
      </c>
      <c r="P120" s="16">
        <v>0</v>
      </c>
      <c r="Q120" s="16">
        <v>0</v>
      </c>
      <c r="R120" s="16"/>
      <c r="S120" s="1114">
        <v>0</v>
      </c>
      <c r="T120" s="1114"/>
      <c r="U120" s="16"/>
      <c r="V120" s="776"/>
      <c r="W120" s="16"/>
      <c r="X120" s="776"/>
      <c r="Y120" s="16"/>
      <c r="Z120" s="776"/>
      <c r="AA120" s="16"/>
      <c r="AB120" s="776"/>
      <c r="AC120" s="16"/>
      <c r="AD120" s="776"/>
      <c r="AE120" s="16"/>
      <c r="AF120" s="776"/>
      <c r="AG120" s="16"/>
      <c r="AH120" s="776"/>
      <c r="AI120" s="16"/>
      <c r="AJ120" s="776"/>
      <c r="AK120" s="16"/>
      <c r="AL120" s="776"/>
      <c r="AM120" s="16"/>
      <c r="AN120" s="776"/>
      <c r="AO120" s="16"/>
      <c r="AP120" s="776"/>
      <c r="AQ120" s="16"/>
      <c r="AR120" s="776"/>
      <c r="AS120" s="16"/>
      <c r="AT120" s="776"/>
      <c r="AU120" s="15"/>
      <c r="AV120" s="769"/>
      <c r="AW120" s="16"/>
      <c r="AX120" s="776"/>
      <c r="AY120" s="16"/>
      <c r="AZ120" s="776"/>
      <c r="BA120" s="16"/>
      <c r="BB120" s="776"/>
      <c r="BC120" s="16"/>
      <c r="BD120" s="776"/>
      <c r="BE120" s="16"/>
      <c r="BF120" s="776"/>
      <c r="BG120" s="16"/>
      <c r="BH120" s="776"/>
      <c r="BI120" s="16"/>
      <c r="BJ120" s="776"/>
      <c r="BK120" s="16"/>
      <c r="BL120" s="776"/>
      <c r="BM120" s="16"/>
      <c r="BN120" s="776"/>
      <c r="BO120" s="16"/>
      <c r="BP120" s="776"/>
      <c r="BQ120" s="16"/>
      <c r="BR120" s="776"/>
      <c r="BS120" s="16"/>
      <c r="BT120" s="776"/>
      <c r="BU120" s="16"/>
      <c r="BV120" s="777"/>
      <c r="BW120" s="16"/>
      <c r="BX120" s="777"/>
      <c r="BY120" s="16"/>
      <c r="BZ120" s="777"/>
      <c r="CA120" s="16"/>
      <c r="CB120" s="777"/>
      <c r="CC120" s="16"/>
      <c r="CD120" s="777"/>
      <c r="CE120" s="16"/>
      <c r="CF120" s="778"/>
      <c r="CG120" s="16"/>
      <c r="CH120" s="778"/>
      <c r="CI120" s="16"/>
      <c r="CJ120" s="778"/>
      <c r="CK120" s="16"/>
      <c r="CL120" s="778"/>
      <c r="CM120" s="16"/>
      <c r="CN120" s="778"/>
      <c r="CO120" s="16"/>
      <c r="CP120" s="778"/>
      <c r="CQ120" s="15"/>
      <c r="CR120" s="773"/>
      <c r="CS120" s="15"/>
      <c r="CT120" s="773"/>
      <c r="CU120" s="15"/>
      <c r="CV120" s="773"/>
      <c r="CW120" s="15"/>
      <c r="CX120" s="773"/>
      <c r="CY120" s="15"/>
      <c r="CZ120" s="773"/>
      <c r="DA120" s="15"/>
      <c r="DB120" s="773"/>
      <c r="DC120" s="15"/>
      <c r="DD120" s="773"/>
      <c r="DE120" s="15"/>
      <c r="DF120" s="773"/>
      <c r="DG120" s="15"/>
      <c r="DH120" s="773"/>
      <c r="DI120" s="15"/>
      <c r="DJ120" s="773"/>
      <c r="DK120" s="15"/>
      <c r="DL120" s="773"/>
      <c r="DM120" s="15"/>
      <c r="DN120" s="773"/>
      <c r="DO120" s="15"/>
      <c r="DP120" s="773"/>
      <c r="DQ120" s="15"/>
      <c r="DR120" s="773"/>
      <c r="DS120" s="15"/>
      <c r="DT120" s="773"/>
      <c r="DU120" s="15">
        <f t="shared" si="28"/>
        <v>0</v>
      </c>
      <c r="DV120" s="23"/>
      <c r="DW120" s="15">
        <f t="shared" si="29"/>
        <v>0</v>
      </c>
      <c r="DX120" s="23"/>
      <c r="DY120" s="15">
        <f t="shared" si="30"/>
        <v>0</v>
      </c>
      <c r="DZ120" s="245"/>
      <c r="EA120" s="245"/>
      <c r="EB120" s="245"/>
      <c r="EC120" s="245"/>
      <c r="ED120" s="245"/>
      <c r="EE120" s="245"/>
    </row>
    <row r="121" spans="1:135" customFormat="1" ht="21" hidden="1" customHeight="1">
      <c r="A121" s="40"/>
      <c r="B121" s="40"/>
      <c r="C121" s="38" t="s">
        <v>32</v>
      </c>
      <c r="D121" s="556" t="s">
        <v>279</v>
      </c>
      <c r="E121" s="477">
        <v>3308</v>
      </c>
      <c r="F121" s="459">
        <v>36648</v>
      </c>
      <c r="G121" s="788"/>
      <c r="H121" s="319" t="s">
        <v>1403</v>
      </c>
      <c r="I121" s="27">
        <v>36501</v>
      </c>
      <c r="J121" s="436" t="s">
        <v>741</v>
      </c>
      <c r="K121" s="287" t="s">
        <v>740</v>
      </c>
      <c r="L121" s="16">
        <v>0</v>
      </c>
      <c r="M121" s="16">
        <v>0</v>
      </c>
      <c r="N121" s="16">
        <v>0</v>
      </c>
      <c r="O121" s="16">
        <v>0</v>
      </c>
      <c r="P121" s="16">
        <v>0</v>
      </c>
      <c r="Q121" s="16">
        <v>0</v>
      </c>
      <c r="R121" s="16"/>
      <c r="S121" s="1114">
        <v>0</v>
      </c>
      <c r="T121" s="1114"/>
      <c r="U121" s="16"/>
      <c r="V121" s="776"/>
      <c r="W121" s="16"/>
      <c r="X121" s="776"/>
      <c r="Y121" s="16"/>
      <c r="Z121" s="776"/>
      <c r="AA121" s="16"/>
      <c r="AB121" s="776"/>
      <c r="AC121" s="16"/>
      <c r="AD121" s="776"/>
      <c r="AE121" s="16"/>
      <c r="AF121" s="776"/>
      <c r="AG121" s="16"/>
      <c r="AH121" s="776"/>
      <c r="AI121" s="16"/>
      <c r="AJ121" s="776"/>
      <c r="AK121" s="16"/>
      <c r="AL121" s="776"/>
      <c r="AM121" s="16"/>
      <c r="AN121" s="776"/>
      <c r="AO121" s="16"/>
      <c r="AP121" s="776"/>
      <c r="AQ121" s="16"/>
      <c r="AR121" s="776"/>
      <c r="AS121" s="16"/>
      <c r="AT121" s="776"/>
      <c r="AU121" s="15"/>
      <c r="AV121" s="769"/>
      <c r="AW121" s="16"/>
      <c r="AX121" s="776"/>
      <c r="AY121" s="16"/>
      <c r="AZ121" s="776"/>
      <c r="BA121" s="16"/>
      <c r="BB121" s="776"/>
      <c r="BC121" s="16"/>
      <c r="BD121" s="776"/>
      <c r="BE121" s="16"/>
      <c r="BF121" s="776"/>
      <c r="BG121" s="16"/>
      <c r="BH121" s="776"/>
      <c r="BI121" s="16"/>
      <c r="BJ121" s="776"/>
      <c r="BK121" s="16"/>
      <c r="BL121" s="776"/>
      <c r="BM121" s="16"/>
      <c r="BN121" s="776"/>
      <c r="BO121" s="16"/>
      <c r="BP121" s="776"/>
      <c r="BQ121" s="16"/>
      <c r="BR121" s="776"/>
      <c r="BS121" s="16"/>
      <c r="BT121" s="776"/>
      <c r="BU121" s="16"/>
      <c r="BV121" s="777"/>
      <c r="BW121" s="16"/>
      <c r="BX121" s="777"/>
      <c r="BY121" s="16"/>
      <c r="BZ121" s="777"/>
      <c r="CA121" s="16"/>
      <c r="CB121" s="777"/>
      <c r="CC121" s="16"/>
      <c r="CD121" s="777"/>
      <c r="CE121" s="16"/>
      <c r="CF121" s="778"/>
      <c r="CG121" s="16"/>
      <c r="CH121" s="778"/>
      <c r="CI121" s="16"/>
      <c r="CJ121" s="778"/>
      <c r="CK121" s="16"/>
      <c r="CL121" s="778"/>
      <c r="CM121" s="16"/>
      <c r="CN121" s="778"/>
      <c r="CO121" s="16"/>
      <c r="CP121" s="778"/>
      <c r="CQ121" s="15"/>
      <c r="CR121" s="773"/>
      <c r="CS121" s="15"/>
      <c r="CT121" s="773"/>
      <c r="CU121" s="15"/>
      <c r="CV121" s="773"/>
      <c r="CW121" s="15"/>
      <c r="CX121" s="773"/>
      <c r="CY121" s="15"/>
      <c r="CZ121" s="773"/>
      <c r="DA121" s="15"/>
      <c r="DB121" s="773"/>
      <c r="DC121" s="15"/>
      <c r="DD121" s="773"/>
      <c r="DE121" s="15"/>
      <c r="DF121" s="773"/>
      <c r="DG121" s="15"/>
      <c r="DH121" s="773"/>
      <c r="DI121" s="15"/>
      <c r="DJ121" s="773"/>
      <c r="DK121" s="15"/>
      <c r="DL121" s="773"/>
      <c r="DM121" s="15"/>
      <c r="DN121" s="773"/>
      <c r="DO121" s="15"/>
      <c r="DP121" s="773"/>
      <c r="DQ121" s="15"/>
      <c r="DR121" s="773"/>
      <c r="DS121" s="15"/>
      <c r="DT121" s="773"/>
      <c r="DU121" s="15">
        <f t="shared" si="28"/>
        <v>0</v>
      </c>
      <c r="DV121" s="23"/>
      <c r="DW121" s="15">
        <f t="shared" si="29"/>
        <v>0</v>
      </c>
      <c r="DX121" s="23"/>
      <c r="DY121" s="15">
        <f t="shared" si="30"/>
        <v>0</v>
      </c>
      <c r="DZ121" s="245"/>
      <c r="EA121" s="245"/>
      <c r="EB121" s="245"/>
      <c r="EC121" s="245"/>
      <c r="ED121" s="245"/>
      <c r="EE121" s="245"/>
    </row>
    <row r="122" spans="1:135" customFormat="1" ht="21" hidden="1" customHeight="1">
      <c r="A122" s="40"/>
      <c r="B122" s="40"/>
      <c r="C122" s="38" t="s">
        <v>66</v>
      </c>
      <c r="D122" s="34" t="s">
        <v>1119</v>
      </c>
      <c r="E122" s="319" t="s">
        <v>1741</v>
      </c>
      <c r="F122" s="457">
        <v>43991</v>
      </c>
      <c r="G122" s="788"/>
      <c r="H122" s="319" t="s">
        <v>1593</v>
      </c>
      <c r="I122" s="27">
        <v>44244</v>
      </c>
      <c r="J122" s="431" t="s">
        <v>1121</v>
      </c>
      <c r="K122" s="287" t="s">
        <v>1120</v>
      </c>
      <c r="L122" s="16">
        <v>0</v>
      </c>
      <c r="M122" s="16">
        <v>0</v>
      </c>
      <c r="N122" s="16">
        <v>0</v>
      </c>
      <c r="O122" s="16">
        <v>0</v>
      </c>
      <c r="P122" s="16">
        <v>0</v>
      </c>
      <c r="Q122" s="16">
        <v>0</v>
      </c>
      <c r="R122" s="16"/>
      <c r="S122" s="1114">
        <v>0</v>
      </c>
      <c r="T122" s="1114"/>
      <c r="U122" s="16"/>
      <c r="V122" s="776"/>
      <c r="W122" s="16"/>
      <c r="X122" s="776"/>
      <c r="Y122" s="16"/>
      <c r="Z122" s="776"/>
      <c r="AA122" s="16"/>
      <c r="AB122" s="776"/>
      <c r="AC122" s="16"/>
      <c r="AD122" s="776"/>
      <c r="AE122" s="16"/>
      <c r="AF122" s="776"/>
      <c r="AG122" s="16"/>
      <c r="AH122" s="776"/>
      <c r="AI122" s="16"/>
      <c r="AJ122" s="776"/>
      <c r="AK122" s="16"/>
      <c r="AL122" s="776"/>
      <c r="AM122" s="16"/>
      <c r="AN122" s="776"/>
      <c r="AO122" s="16"/>
      <c r="AP122" s="776"/>
      <c r="AQ122" s="16"/>
      <c r="AR122" s="776"/>
      <c r="AS122" s="16"/>
      <c r="AT122" s="776"/>
      <c r="AU122" s="15"/>
      <c r="AV122" s="769"/>
      <c r="AW122" s="16"/>
      <c r="AX122" s="776"/>
      <c r="AY122" s="16"/>
      <c r="AZ122" s="776"/>
      <c r="BA122" s="16"/>
      <c r="BB122" s="776"/>
      <c r="BC122" s="16"/>
      <c r="BD122" s="776"/>
      <c r="BE122" s="16"/>
      <c r="BF122" s="776"/>
      <c r="BG122" s="16"/>
      <c r="BH122" s="776"/>
      <c r="BI122" s="16"/>
      <c r="BJ122" s="776"/>
      <c r="BK122" s="16"/>
      <c r="BL122" s="776"/>
      <c r="BM122" s="16"/>
      <c r="BN122" s="776"/>
      <c r="BO122" s="16"/>
      <c r="BP122" s="776"/>
      <c r="BQ122" s="16"/>
      <c r="BR122" s="776"/>
      <c r="BS122" s="16"/>
      <c r="BT122" s="776"/>
      <c r="BU122" s="16"/>
      <c r="BV122" s="777"/>
      <c r="BW122" s="16"/>
      <c r="BX122" s="777"/>
      <c r="BY122" s="16"/>
      <c r="BZ122" s="777"/>
      <c r="CA122" s="16"/>
      <c r="CB122" s="777"/>
      <c r="CC122" s="16"/>
      <c r="CD122" s="777"/>
      <c r="CE122" s="16"/>
      <c r="CF122" s="778"/>
      <c r="CG122" s="16"/>
      <c r="CH122" s="778"/>
      <c r="CI122" s="16"/>
      <c r="CJ122" s="778"/>
      <c r="CK122" s="16"/>
      <c r="CL122" s="778"/>
      <c r="CM122" s="16"/>
      <c r="CN122" s="778"/>
      <c r="CO122" s="16"/>
      <c r="CP122" s="778"/>
      <c r="CQ122" s="15"/>
      <c r="CR122" s="773"/>
      <c r="CS122" s="15"/>
      <c r="CT122" s="773"/>
      <c r="CU122" s="15"/>
      <c r="CV122" s="773"/>
      <c r="CW122" s="15"/>
      <c r="CX122" s="773"/>
      <c r="CY122" s="15"/>
      <c r="CZ122" s="773"/>
      <c r="DA122" s="15"/>
      <c r="DB122" s="773"/>
      <c r="DC122" s="15"/>
      <c r="DD122" s="773"/>
      <c r="DE122" s="15"/>
      <c r="DF122" s="773"/>
      <c r="DG122" s="15"/>
      <c r="DH122" s="773"/>
      <c r="DI122" s="15"/>
      <c r="DJ122" s="773"/>
      <c r="DK122" s="15"/>
      <c r="DL122" s="773"/>
      <c r="DM122" s="15"/>
      <c r="DN122" s="773"/>
      <c r="DO122" s="15"/>
      <c r="DP122" s="773"/>
      <c r="DQ122" s="15"/>
      <c r="DR122" s="773"/>
      <c r="DS122" s="15"/>
      <c r="DT122" s="773"/>
      <c r="DU122" s="15">
        <f t="shared" si="28"/>
        <v>0</v>
      </c>
      <c r="DV122" s="23"/>
      <c r="DW122" s="15">
        <f t="shared" si="29"/>
        <v>0</v>
      </c>
      <c r="DX122" s="23"/>
      <c r="DY122" s="15">
        <f t="shared" si="30"/>
        <v>0</v>
      </c>
      <c r="DZ122" s="245"/>
      <c r="EA122" s="245"/>
      <c r="EB122" s="245"/>
      <c r="EC122" s="245"/>
      <c r="ED122" s="245"/>
      <c r="EE122" s="245"/>
    </row>
    <row r="123" spans="1:135" s="209" customFormat="1" ht="16.5" hidden="1" customHeight="1">
      <c r="C123" s="210"/>
      <c r="E123" s="491"/>
      <c r="F123" s="464"/>
      <c r="G123" s="508"/>
      <c r="H123" s="211"/>
      <c r="I123" s="211"/>
      <c r="J123" s="212"/>
      <c r="K123" s="211"/>
      <c r="L123" s="212"/>
      <c r="M123" s="212"/>
      <c r="N123" s="212"/>
      <c r="O123" s="212"/>
      <c r="P123" s="212"/>
      <c r="Q123" s="212"/>
      <c r="R123" s="212"/>
      <c r="S123" s="212"/>
      <c r="T123" s="212"/>
      <c r="U123" s="213"/>
      <c r="V123" s="103"/>
      <c r="W123" s="210"/>
      <c r="Y123" s="210"/>
      <c r="AA123" s="210"/>
      <c r="AC123" s="210"/>
      <c r="AE123" s="210"/>
      <c r="AG123" s="210"/>
      <c r="AI123" s="210"/>
      <c r="AK123" s="210"/>
      <c r="AM123" s="210"/>
      <c r="AO123" s="210"/>
      <c r="AQ123" s="210"/>
      <c r="AS123" s="210"/>
      <c r="AU123" s="210"/>
      <c r="AW123" s="210"/>
      <c r="AY123" s="210"/>
      <c r="BA123" s="210"/>
      <c r="BC123" s="210"/>
      <c r="BE123" s="210"/>
      <c r="BG123" s="210"/>
      <c r="BI123" s="210"/>
      <c r="BK123" s="213"/>
      <c r="BL123" s="213"/>
      <c r="BM123" s="210"/>
      <c r="BO123" s="210"/>
      <c r="BP123" s="210"/>
      <c r="BQ123" s="210"/>
      <c r="BR123" s="210"/>
      <c r="BS123" s="210"/>
      <c r="BT123" s="210"/>
      <c r="BU123" s="210"/>
      <c r="BW123" s="210"/>
      <c r="BY123" s="210"/>
      <c r="CA123" s="210"/>
      <c r="CC123" s="210"/>
      <c r="CE123" s="210"/>
      <c r="CG123" s="210"/>
      <c r="CI123" s="210"/>
      <c r="CK123" s="210"/>
      <c r="CM123" s="210"/>
      <c r="CO123" s="210"/>
      <c r="CQ123" s="210"/>
      <c r="CS123" s="210"/>
      <c r="CU123" s="210"/>
      <c r="CW123" s="210"/>
      <c r="CY123" s="210"/>
      <c r="DA123" s="210"/>
      <c r="DC123" s="210"/>
      <c r="DE123" s="210"/>
      <c r="DG123" s="210"/>
      <c r="DI123" s="210"/>
      <c r="DK123" s="210"/>
      <c r="DM123" s="210"/>
      <c r="DO123" s="210"/>
      <c r="DQ123" s="210"/>
      <c r="DS123" s="210"/>
    </row>
    <row r="124" spans="1:135" s="50" customFormat="1" ht="54" hidden="1" customHeight="1">
      <c r="C124" s="49"/>
      <c r="D124" s="49" t="s">
        <v>1877</v>
      </c>
      <c r="E124" s="191"/>
      <c r="F124" s="465"/>
      <c r="G124" s="191"/>
      <c r="H124" s="257"/>
      <c r="I124" s="35"/>
      <c r="J124" s="3"/>
      <c r="K124" s="257"/>
      <c r="U124" s="49"/>
      <c r="W124" s="49"/>
      <c r="Y124" s="49"/>
      <c r="AA124" s="49"/>
      <c r="AC124" s="49"/>
      <c r="AE124" s="49"/>
      <c r="AG124" s="49"/>
      <c r="AI124" s="49"/>
      <c r="AK124" s="49"/>
      <c r="AM124" s="49"/>
      <c r="AO124" s="49"/>
      <c r="AQ124" s="49"/>
      <c r="AS124" s="49"/>
      <c r="AU124" s="49"/>
      <c r="AW124" s="49"/>
      <c r="AY124" s="49"/>
      <c r="BA124" s="49"/>
      <c r="BC124" s="49"/>
      <c r="BE124" s="49"/>
      <c r="BG124" s="49"/>
      <c r="BI124" s="49"/>
      <c r="BK124" s="49"/>
      <c r="BM124" s="49"/>
      <c r="BO124" s="49"/>
      <c r="BQ124" s="49"/>
      <c r="BS124" s="49"/>
      <c r="BU124" s="49"/>
      <c r="BW124" s="49"/>
      <c r="BY124" s="49"/>
      <c r="CA124" s="49"/>
      <c r="CC124" s="49"/>
      <c r="CE124" s="49"/>
      <c r="CG124" s="49"/>
      <c r="CI124" s="49"/>
      <c r="CK124" s="49"/>
      <c r="CM124" s="49"/>
      <c r="CO124" s="49"/>
      <c r="CQ124" s="49"/>
      <c r="CS124" s="49"/>
      <c r="CU124" s="49"/>
      <c r="CW124" s="49"/>
      <c r="CY124" s="49"/>
      <c r="DA124" s="49"/>
      <c r="DC124" s="49"/>
      <c r="DE124" s="49"/>
      <c r="DG124" s="49"/>
      <c r="DI124" s="49"/>
      <c r="DK124" s="49"/>
      <c r="DL124" s="254"/>
      <c r="DM124" s="49"/>
      <c r="DN124" s="254"/>
      <c r="DO124" s="49"/>
      <c r="DP124" s="254"/>
      <c r="DQ124" s="49"/>
      <c r="DS124" s="49"/>
      <c r="DT124" s="254"/>
    </row>
    <row r="125" spans="1:135" s="209" customFormat="1" ht="16.5" hidden="1" customHeight="1">
      <c r="C125" s="210"/>
      <c r="E125" s="491"/>
      <c r="F125" s="464"/>
      <c r="G125" s="508"/>
      <c r="H125" s="211"/>
      <c r="I125" s="211"/>
      <c r="J125" s="212"/>
      <c r="K125" s="211"/>
      <c r="L125" s="212"/>
      <c r="M125" s="212"/>
      <c r="N125" s="212"/>
      <c r="O125" s="212"/>
      <c r="P125" s="212"/>
      <c r="Q125" s="212"/>
      <c r="R125" s="212"/>
      <c r="S125" s="212"/>
      <c r="T125" s="212"/>
      <c r="U125" s="213"/>
      <c r="V125" s="103"/>
      <c r="W125" s="210"/>
      <c r="Y125" s="210"/>
      <c r="AA125" s="210"/>
      <c r="AC125" s="210"/>
      <c r="AE125" s="210"/>
      <c r="AG125" s="210"/>
      <c r="AI125" s="210"/>
      <c r="AK125" s="210"/>
      <c r="AM125" s="210"/>
      <c r="AO125" s="210"/>
      <c r="AQ125" s="210"/>
      <c r="AS125" s="210"/>
      <c r="AU125" s="210"/>
      <c r="AW125" s="210"/>
      <c r="AY125" s="210"/>
      <c r="BA125" s="210"/>
      <c r="BC125" s="210"/>
      <c r="BE125" s="210"/>
      <c r="BG125" s="210"/>
      <c r="BI125" s="210"/>
      <c r="BK125" s="213"/>
      <c r="BL125" s="213"/>
      <c r="BM125" s="210"/>
      <c r="BO125" s="210"/>
      <c r="BP125" s="210"/>
      <c r="BQ125" s="210"/>
      <c r="BR125" s="210"/>
      <c r="BS125" s="210"/>
      <c r="BT125" s="210"/>
      <c r="BU125" s="210"/>
      <c r="BW125" s="210"/>
      <c r="BY125" s="210"/>
      <c r="CA125" s="210"/>
      <c r="CC125" s="210"/>
      <c r="CE125" s="210"/>
      <c r="CG125" s="210"/>
      <c r="CI125" s="210"/>
      <c r="CK125" s="210"/>
      <c r="CM125" s="210"/>
      <c r="CO125" s="210"/>
      <c r="CQ125" s="210"/>
      <c r="CS125" s="210"/>
      <c r="CU125" s="210"/>
      <c r="CW125" s="210"/>
      <c r="CY125" s="210"/>
      <c r="DA125" s="210"/>
      <c r="DC125" s="210"/>
      <c r="DE125" s="210"/>
      <c r="DG125" s="210"/>
      <c r="DI125" s="210"/>
      <c r="DK125" s="210"/>
      <c r="DM125" s="210"/>
      <c r="DO125" s="210"/>
      <c r="DQ125" s="210"/>
      <c r="DS125" s="210"/>
    </row>
    <row r="126" spans="1:135" s="484" customFormat="1" ht="33.75" hidden="1" customHeight="1">
      <c r="A126" s="593" t="s">
        <v>301</v>
      </c>
      <c r="B126" s="593" t="s">
        <v>1601</v>
      </c>
      <c r="C126" s="599" t="s">
        <v>12</v>
      </c>
      <c r="D126" s="593" t="s">
        <v>39</v>
      </c>
      <c r="E126" s="591" t="s">
        <v>1665</v>
      </c>
      <c r="F126" s="594" t="s">
        <v>14</v>
      </c>
      <c r="G126" s="478"/>
      <c r="H126" s="594" t="s">
        <v>1611</v>
      </c>
      <c r="I126" s="594" t="s">
        <v>1612</v>
      </c>
      <c r="J126" s="591" t="s">
        <v>299</v>
      </c>
      <c r="K126" s="594" t="s">
        <v>298</v>
      </c>
      <c r="L126" s="591" t="s">
        <v>1353</v>
      </c>
      <c r="M126" s="591" t="s">
        <v>1551</v>
      </c>
      <c r="N126" s="591" t="s">
        <v>1552</v>
      </c>
      <c r="O126" s="591" t="s">
        <v>1760</v>
      </c>
      <c r="P126" s="591" t="s">
        <v>1761</v>
      </c>
      <c r="Q126" s="591" t="s">
        <v>1668</v>
      </c>
      <c r="R126" s="591"/>
      <c r="S126" s="1115" t="s">
        <v>876</v>
      </c>
      <c r="T126" s="1115"/>
      <c r="U126" s="288"/>
      <c r="V126" s="812"/>
      <c r="W126" s="288"/>
      <c r="X126" s="812"/>
      <c r="Y126" s="288"/>
      <c r="Z126" s="812"/>
      <c r="AA126" s="288"/>
      <c r="AB126" s="812"/>
      <c r="AC126" s="288"/>
      <c r="AD126" s="812"/>
      <c r="AE126" s="288"/>
      <c r="AF126" s="812"/>
      <c r="AG126" s="288"/>
      <c r="AH126" s="812"/>
      <c r="AI126" s="288"/>
      <c r="AJ126" s="812"/>
      <c r="AK126" s="288"/>
      <c r="AL126" s="812"/>
      <c r="AM126" s="288"/>
      <c r="AN126" s="812"/>
      <c r="AO126" s="288"/>
      <c r="AP126" s="812"/>
      <c r="AQ126" s="288"/>
      <c r="AR126" s="812"/>
      <c r="AS126" s="288"/>
      <c r="AT126" s="812"/>
      <c r="AU126" s="288"/>
      <c r="AV126" s="812"/>
      <c r="AW126" s="288"/>
      <c r="AX126" s="812"/>
      <c r="AY126" s="288"/>
      <c r="AZ126" s="812"/>
      <c r="BA126" s="288"/>
      <c r="BB126" s="812"/>
      <c r="BC126" s="288"/>
      <c r="BD126" s="812"/>
      <c r="BE126" s="288"/>
      <c r="BF126" s="812"/>
      <c r="BG126" s="288"/>
      <c r="BH126" s="812"/>
      <c r="BI126" s="288"/>
      <c r="BJ126" s="812"/>
      <c r="BK126" s="288"/>
      <c r="BL126" s="812"/>
      <c r="BM126" s="288"/>
      <c r="BN126" s="812"/>
      <c r="BO126" s="288"/>
      <c r="BP126" s="812"/>
      <c r="BQ126" s="288"/>
      <c r="BR126" s="812"/>
      <c r="BS126" s="288"/>
      <c r="BT126" s="812"/>
      <c r="BU126" s="288"/>
      <c r="BV126" s="812"/>
      <c r="BW126" s="288"/>
      <c r="BX126" s="812"/>
      <c r="BY126" s="288"/>
      <c r="BZ126" s="812"/>
      <c r="CA126" s="288"/>
      <c r="CB126" s="812"/>
      <c r="CC126" s="288"/>
      <c r="CD126" s="812"/>
      <c r="CE126" s="288"/>
      <c r="CF126" s="812"/>
      <c r="CG126" s="288"/>
      <c r="CH126" s="812"/>
      <c r="CI126" s="288"/>
      <c r="CJ126" s="812"/>
      <c r="CK126" s="288"/>
      <c r="CL126" s="812"/>
      <c r="CM126" s="288"/>
      <c r="CN126" s="812"/>
      <c r="CO126" s="288"/>
      <c r="CP126" s="812"/>
      <c r="CQ126" s="288"/>
      <c r="CR126" s="812"/>
      <c r="CS126" s="288"/>
      <c r="CT126" s="812"/>
      <c r="CU126" s="288"/>
      <c r="CV126" s="812"/>
      <c r="CW126" s="288"/>
      <c r="CX126" s="812"/>
      <c r="CY126" s="288"/>
      <c r="CZ126" s="812"/>
      <c r="DA126" s="288"/>
      <c r="DB126" s="812"/>
      <c r="DC126" s="288"/>
      <c r="DD126" s="812"/>
      <c r="DE126" s="288"/>
      <c r="DF126" s="812"/>
      <c r="DG126" s="288"/>
      <c r="DH126" s="812"/>
      <c r="DI126" s="288"/>
      <c r="DJ126" s="812"/>
      <c r="DK126" s="288"/>
      <c r="DL126" s="812"/>
      <c r="DM126" s="288"/>
      <c r="DN126" s="812"/>
      <c r="DO126" s="288"/>
      <c r="DP126" s="812"/>
      <c r="DQ126" s="288"/>
      <c r="DR126" s="812"/>
      <c r="DS126" s="288"/>
      <c r="DT126" s="812"/>
      <c r="DU126" s="473" t="s">
        <v>876</v>
      </c>
      <c r="DV126" s="474"/>
      <c r="DW126" s="473" t="s">
        <v>877</v>
      </c>
      <c r="DX126" s="173"/>
      <c r="DY126" s="473" t="s">
        <v>1668</v>
      </c>
    </row>
    <row r="127" spans="1:135" customFormat="1" ht="21" hidden="1" customHeight="1">
      <c r="A127" s="40"/>
      <c r="B127" s="40"/>
      <c r="C127" s="38" t="s">
        <v>87</v>
      </c>
      <c r="D127" s="556" t="s">
        <v>1271</v>
      </c>
      <c r="E127" s="477">
        <v>11138</v>
      </c>
      <c r="F127" s="459">
        <v>43986</v>
      </c>
      <c r="G127" s="788"/>
      <c r="H127" s="319" t="s">
        <v>343</v>
      </c>
      <c r="I127" s="27">
        <v>44580</v>
      </c>
      <c r="J127" s="597" t="s">
        <v>1273</v>
      </c>
      <c r="K127" s="383" t="s">
        <v>1272</v>
      </c>
      <c r="L127" s="16">
        <v>0</v>
      </c>
      <c r="M127" s="16">
        <v>0</v>
      </c>
      <c r="N127" s="16">
        <v>0</v>
      </c>
      <c r="O127" s="16">
        <v>0</v>
      </c>
      <c r="P127" s="16">
        <v>0</v>
      </c>
      <c r="Q127" s="16">
        <v>0</v>
      </c>
      <c r="R127" s="16"/>
      <c r="S127" s="1114">
        <v>0</v>
      </c>
      <c r="T127" s="1114"/>
      <c r="U127" s="16"/>
      <c r="V127" s="776"/>
      <c r="W127" s="16"/>
      <c r="X127" s="776"/>
      <c r="Y127" s="16"/>
      <c r="Z127" s="776"/>
      <c r="AA127" s="16"/>
      <c r="AB127" s="776"/>
      <c r="AC127" s="16"/>
      <c r="AD127" s="776"/>
      <c r="AE127" s="16"/>
      <c r="AF127" s="776"/>
      <c r="AG127" s="16"/>
      <c r="AH127" s="776"/>
      <c r="AI127" s="16"/>
      <c r="AJ127" s="776"/>
      <c r="AK127" s="16"/>
      <c r="AL127" s="776"/>
      <c r="AM127" s="16"/>
      <c r="AN127" s="776"/>
      <c r="AO127" s="16"/>
      <c r="AP127" s="776"/>
      <c r="AQ127" s="16"/>
      <c r="AR127" s="776"/>
      <c r="AS127" s="16"/>
      <c r="AT127" s="776"/>
      <c r="AU127" s="15"/>
      <c r="AV127" s="769"/>
      <c r="AW127" s="16"/>
      <c r="AX127" s="776"/>
      <c r="AY127" s="16"/>
      <c r="AZ127" s="776"/>
      <c r="BA127" s="16"/>
      <c r="BB127" s="776"/>
      <c r="BC127" s="16"/>
      <c r="BD127" s="776"/>
      <c r="BE127" s="16"/>
      <c r="BF127" s="776"/>
      <c r="BG127" s="16"/>
      <c r="BH127" s="776"/>
      <c r="BI127" s="16"/>
      <c r="BJ127" s="776"/>
      <c r="BK127" s="16"/>
      <c r="BL127" s="776"/>
      <c r="BM127" s="16"/>
      <c r="BN127" s="776"/>
      <c r="BO127" s="16"/>
      <c r="BP127" s="776"/>
      <c r="BQ127" s="16"/>
      <c r="BR127" s="776"/>
      <c r="BS127" s="16"/>
      <c r="BT127" s="776"/>
      <c r="BU127" s="16"/>
      <c r="BV127" s="777"/>
      <c r="BW127" s="16"/>
      <c r="BX127" s="777"/>
      <c r="BY127" s="16"/>
      <c r="BZ127" s="777"/>
      <c r="CA127" s="16"/>
      <c r="CB127" s="777"/>
      <c r="CC127" s="16"/>
      <c r="CD127" s="777"/>
      <c r="CE127" s="16"/>
      <c r="CF127" s="778"/>
      <c r="CG127" s="16"/>
      <c r="CH127" s="778"/>
      <c r="CI127" s="16"/>
      <c r="CJ127" s="778"/>
      <c r="CK127" s="16"/>
      <c r="CL127" s="778"/>
      <c r="CM127" s="16"/>
      <c r="CN127" s="778"/>
      <c r="CO127" s="16"/>
      <c r="CP127" s="778"/>
      <c r="CQ127" s="15"/>
      <c r="CR127" s="773"/>
      <c r="CS127" s="15"/>
      <c r="CT127" s="773"/>
      <c r="CU127" s="15"/>
      <c r="CV127" s="773"/>
      <c r="CW127" s="15"/>
      <c r="CX127" s="773"/>
      <c r="CY127" s="15"/>
      <c r="CZ127" s="773"/>
      <c r="DA127" s="15"/>
      <c r="DB127" s="773"/>
      <c r="DC127" s="15"/>
      <c r="DD127" s="773"/>
      <c r="DE127" s="15"/>
      <c r="DF127" s="773"/>
      <c r="DG127" s="15"/>
      <c r="DH127" s="773"/>
      <c r="DI127" s="15"/>
      <c r="DJ127" s="773"/>
      <c r="DK127" s="15"/>
      <c r="DL127" s="773"/>
      <c r="DM127" s="15"/>
      <c r="DN127" s="773"/>
      <c r="DO127" s="15"/>
      <c r="DP127" s="773"/>
      <c r="DQ127" s="15"/>
      <c r="DR127" s="773"/>
      <c r="DS127" s="15"/>
      <c r="DT127" s="773"/>
      <c r="DU127" s="15">
        <f>COUNT(U127:BS127)</f>
        <v>0</v>
      </c>
      <c r="DV127" s="23"/>
      <c r="DW127" s="15">
        <f>COUNT(BU127:DS127)</f>
        <v>0</v>
      </c>
      <c r="DX127" s="23"/>
      <c r="DY127" s="15">
        <f t="shared" ref="DY127:DY129" si="31">SUM(DU127,DW127)</f>
        <v>0</v>
      </c>
      <c r="DZ127" s="245"/>
      <c r="EA127" s="245"/>
      <c r="EB127" s="245"/>
      <c r="EC127" s="245"/>
      <c r="ED127" s="245"/>
      <c r="EE127" s="245"/>
    </row>
    <row r="128" spans="1:135" customFormat="1" ht="21" hidden="1" customHeight="1">
      <c r="A128" s="40"/>
      <c r="B128" s="40"/>
      <c r="C128" s="38" t="s">
        <v>31</v>
      </c>
      <c r="D128" s="556" t="s">
        <v>624</v>
      </c>
      <c r="E128" s="477">
        <v>7043</v>
      </c>
      <c r="F128" s="460">
        <v>36178</v>
      </c>
      <c r="G128" s="788"/>
      <c r="H128" s="319" t="s">
        <v>1403</v>
      </c>
      <c r="I128" s="27">
        <v>19269</v>
      </c>
      <c r="J128" s="431" t="s">
        <v>626</v>
      </c>
      <c r="K128" s="287" t="s">
        <v>625</v>
      </c>
      <c r="L128" s="16">
        <v>0</v>
      </c>
      <c r="M128" s="16">
        <v>0</v>
      </c>
      <c r="N128" s="16">
        <v>0</v>
      </c>
      <c r="O128" s="16">
        <v>0</v>
      </c>
      <c r="P128" s="16">
        <v>0</v>
      </c>
      <c r="Q128" s="16">
        <v>0</v>
      </c>
      <c r="R128" s="16"/>
      <c r="S128" s="1114">
        <v>0</v>
      </c>
      <c r="T128" s="1114"/>
      <c r="U128" s="16"/>
      <c r="V128" s="776"/>
      <c r="W128" s="16"/>
      <c r="X128" s="776"/>
      <c r="Y128" s="16"/>
      <c r="Z128" s="776"/>
      <c r="AA128" s="16"/>
      <c r="AB128" s="776"/>
      <c r="AC128" s="16"/>
      <c r="AD128" s="776"/>
      <c r="AE128" s="16"/>
      <c r="AF128" s="776"/>
      <c r="AG128" s="16"/>
      <c r="AH128" s="776"/>
      <c r="AI128" s="16"/>
      <c r="AJ128" s="776"/>
      <c r="AK128" s="16"/>
      <c r="AL128" s="776"/>
      <c r="AM128" s="16"/>
      <c r="AN128" s="776"/>
      <c r="AO128" s="16"/>
      <c r="AP128" s="776"/>
      <c r="AQ128" s="16"/>
      <c r="AR128" s="776"/>
      <c r="AS128" s="16"/>
      <c r="AT128" s="776"/>
      <c r="AU128" s="15"/>
      <c r="AV128" s="769"/>
      <c r="AW128" s="16"/>
      <c r="AX128" s="776"/>
      <c r="AY128" s="16"/>
      <c r="AZ128" s="776"/>
      <c r="BA128" s="16"/>
      <c r="BB128" s="776"/>
      <c r="BC128" s="16"/>
      <c r="BD128" s="776"/>
      <c r="BE128" s="16"/>
      <c r="BF128" s="776"/>
      <c r="BG128" s="16"/>
      <c r="BH128" s="776"/>
      <c r="BI128" s="16"/>
      <c r="BJ128" s="776"/>
      <c r="BK128" s="16"/>
      <c r="BL128" s="776"/>
      <c r="BM128" s="16"/>
      <c r="BN128" s="776"/>
      <c r="BO128" s="16"/>
      <c r="BP128" s="776"/>
      <c r="BQ128" s="16"/>
      <c r="BR128" s="776"/>
      <c r="BS128" s="16"/>
      <c r="BT128" s="776"/>
      <c r="BU128" s="16"/>
      <c r="BV128" s="777"/>
      <c r="BW128" s="16"/>
      <c r="BX128" s="777"/>
      <c r="BY128" s="16"/>
      <c r="BZ128" s="777"/>
      <c r="CA128" s="16"/>
      <c r="CB128" s="777"/>
      <c r="CC128" s="16"/>
      <c r="CD128" s="777"/>
      <c r="CE128" s="16"/>
      <c r="CF128" s="778"/>
      <c r="CG128" s="16"/>
      <c r="CH128" s="778"/>
      <c r="CI128" s="16"/>
      <c r="CJ128" s="778"/>
      <c r="CK128" s="16"/>
      <c r="CL128" s="778"/>
      <c r="CM128" s="16"/>
      <c r="CN128" s="778"/>
      <c r="CO128" s="16"/>
      <c r="CP128" s="778"/>
      <c r="CQ128" s="15"/>
      <c r="CR128" s="773"/>
      <c r="CS128" s="15"/>
      <c r="CT128" s="773"/>
      <c r="CU128" s="15"/>
      <c r="CV128" s="773"/>
      <c r="CW128" s="15"/>
      <c r="CX128" s="773"/>
      <c r="CY128" s="15"/>
      <c r="CZ128" s="773"/>
      <c r="DA128" s="15"/>
      <c r="DB128" s="773"/>
      <c r="DC128" s="15"/>
      <c r="DD128" s="773"/>
      <c r="DE128" s="15"/>
      <c r="DF128" s="773"/>
      <c r="DG128" s="15"/>
      <c r="DH128" s="773"/>
      <c r="DI128" s="15"/>
      <c r="DJ128" s="773"/>
      <c r="DK128" s="15"/>
      <c r="DL128" s="773"/>
      <c r="DM128" s="15"/>
      <c r="DN128" s="773"/>
      <c r="DO128" s="15"/>
      <c r="DP128" s="773"/>
      <c r="DQ128" s="15"/>
      <c r="DR128" s="773"/>
      <c r="DS128" s="15"/>
      <c r="DT128" s="773"/>
      <c r="DU128" s="15">
        <f>COUNT(U128:BS128)</f>
        <v>0</v>
      </c>
      <c r="DV128" s="23"/>
      <c r="DW128" s="15">
        <f>COUNT(BU128:DS128)</f>
        <v>0</v>
      </c>
      <c r="DX128" s="23"/>
      <c r="DY128" s="15">
        <f t="shared" si="31"/>
        <v>0</v>
      </c>
      <c r="DZ128" s="245"/>
      <c r="EA128" s="245"/>
      <c r="EB128" s="245"/>
      <c r="EC128" s="245"/>
      <c r="ED128" s="245"/>
      <c r="EE128" s="245"/>
    </row>
    <row r="129" spans="1:135" customFormat="1" ht="21" hidden="1" customHeight="1">
      <c r="A129" s="40"/>
      <c r="B129" s="40"/>
      <c r="C129" s="38" t="s">
        <v>117</v>
      </c>
      <c r="D129" s="34" t="s">
        <v>1829</v>
      </c>
      <c r="E129" s="477">
        <v>528</v>
      </c>
      <c r="F129" s="457">
        <v>40756</v>
      </c>
      <c r="G129" s="788"/>
      <c r="H129" s="319" t="s">
        <v>1830</v>
      </c>
      <c r="I129" s="27">
        <v>40756</v>
      </c>
      <c r="J129" s="590" t="s">
        <v>702</v>
      </c>
      <c r="K129" s="287" t="s">
        <v>701</v>
      </c>
      <c r="L129" s="16">
        <v>0</v>
      </c>
      <c r="M129" s="16">
        <v>0</v>
      </c>
      <c r="N129" s="16">
        <v>0</v>
      </c>
      <c r="O129" s="16">
        <v>0</v>
      </c>
      <c r="P129" s="16">
        <v>0</v>
      </c>
      <c r="Q129" s="16">
        <v>0</v>
      </c>
      <c r="R129" s="16"/>
      <c r="S129" s="1114">
        <v>0</v>
      </c>
      <c r="T129" s="1114"/>
      <c r="U129" s="16"/>
      <c r="V129" s="776"/>
      <c r="W129" s="16"/>
      <c r="X129" s="776"/>
      <c r="Y129" s="16"/>
      <c r="Z129" s="776"/>
      <c r="AA129" s="16"/>
      <c r="AB129" s="776"/>
      <c r="AC129" s="16"/>
      <c r="AD129" s="776"/>
      <c r="AE129" s="16"/>
      <c r="AF129" s="776"/>
      <c r="AG129" s="16"/>
      <c r="AH129" s="776"/>
      <c r="AI129" s="16"/>
      <c r="AJ129" s="776"/>
      <c r="AK129" s="16"/>
      <c r="AL129" s="776"/>
      <c r="AM129" s="16"/>
      <c r="AN129" s="776"/>
      <c r="AO129" s="16"/>
      <c r="AP129" s="776"/>
      <c r="AQ129" s="16"/>
      <c r="AR129" s="776"/>
      <c r="AS129" s="16"/>
      <c r="AT129" s="776"/>
      <c r="AU129" s="15"/>
      <c r="AV129" s="769"/>
      <c r="AW129" s="16"/>
      <c r="AX129" s="776"/>
      <c r="AY129" s="16"/>
      <c r="AZ129" s="776"/>
      <c r="BA129" s="16"/>
      <c r="BB129" s="776"/>
      <c r="BC129" s="16"/>
      <c r="BD129" s="776"/>
      <c r="BE129" s="16"/>
      <c r="BF129" s="776"/>
      <c r="BG129" s="16"/>
      <c r="BH129" s="776"/>
      <c r="BI129" s="16"/>
      <c r="BJ129" s="776"/>
      <c r="BK129" s="16"/>
      <c r="BL129" s="776"/>
      <c r="BM129" s="16"/>
      <c r="BN129" s="776"/>
      <c r="BO129" s="16"/>
      <c r="BP129" s="776"/>
      <c r="BQ129" s="16"/>
      <c r="BR129" s="776"/>
      <c r="BS129" s="16"/>
      <c r="BT129" s="776"/>
      <c r="BU129" s="16"/>
      <c r="BV129" s="777"/>
      <c r="BW129" s="16"/>
      <c r="BX129" s="777"/>
      <c r="BY129" s="16"/>
      <c r="BZ129" s="777"/>
      <c r="CA129" s="16"/>
      <c r="CB129" s="777"/>
      <c r="CC129" s="16"/>
      <c r="CD129" s="777"/>
      <c r="CE129" s="16"/>
      <c r="CF129" s="778"/>
      <c r="CG129" s="16"/>
      <c r="CH129" s="778"/>
      <c r="CI129" s="16"/>
      <c r="CJ129" s="778"/>
      <c r="CK129" s="16"/>
      <c r="CL129" s="778"/>
      <c r="CM129" s="16"/>
      <c r="CN129" s="778"/>
      <c r="CO129" s="16"/>
      <c r="CP129" s="778"/>
      <c r="CQ129" s="15"/>
      <c r="CR129" s="773"/>
      <c r="CS129" s="15"/>
      <c r="CT129" s="773"/>
      <c r="CU129" s="15"/>
      <c r="CV129" s="773"/>
      <c r="CW129" s="15"/>
      <c r="CX129" s="773"/>
      <c r="CY129" s="15"/>
      <c r="CZ129" s="773"/>
      <c r="DA129" s="15"/>
      <c r="DB129" s="773"/>
      <c r="DC129" s="15"/>
      <c r="DD129" s="773"/>
      <c r="DE129" s="15"/>
      <c r="DF129" s="773"/>
      <c r="DG129" s="15"/>
      <c r="DH129" s="773"/>
      <c r="DI129" s="15"/>
      <c r="DJ129" s="773"/>
      <c r="DK129" s="15"/>
      <c r="DL129" s="773"/>
      <c r="DM129" s="15"/>
      <c r="DN129" s="773"/>
      <c r="DO129" s="15"/>
      <c r="DP129" s="773"/>
      <c r="DQ129" s="15"/>
      <c r="DR129" s="773"/>
      <c r="DS129" s="15"/>
      <c r="DT129" s="773"/>
      <c r="DU129" s="15">
        <f>COUNT(U129:BS129)</f>
        <v>0</v>
      </c>
      <c r="DV129" s="23"/>
      <c r="DW129" s="15">
        <f>COUNT(BU129:DS129)</f>
        <v>0</v>
      </c>
      <c r="DX129" s="23"/>
      <c r="DY129" s="15">
        <f t="shared" si="31"/>
        <v>0</v>
      </c>
      <c r="DZ129" s="245"/>
      <c r="EA129" s="245"/>
      <c r="EB129" s="245"/>
      <c r="EC129" s="245"/>
      <c r="ED129" s="245"/>
      <c r="EE129" s="245"/>
    </row>
    <row r="130" spans="1:135" s="209" customFormat="1" ht="16.5" hidden="1" customHeight="1">
      <c r="C130" s="210"/>
      <c r="E130" s="491"/>
      <c r="F130" s="464"/>
      <c r="G130" s="508"/>
      <c r="H130" s="211"/>
      <c r="I130" s="211"/>
      <c r="J130" s="212"/>
      <c r="K130" s="211"/>
      <c r="L130" s="212"/>
      <c r="M130" s="212"/>
      <c r="N130" s="212"/>
      <c r="O130" s="212"/>
      <c r="P130" s="212"/>
      <c r="Q130" s="212"/>
      <c r="R130" s="212"/>
      <c r="S130" s="212"/>
      <c r="T130" s="212"/>
      <c r="U130" s="213"/>
      <c r="V130" s="103"/>
      <c r="W130" s="210"/>
      <c r="Y130" s="210"/>
      <c r="AA130" s="210"/>
      <c r="AC130" s="210"/>
      <c r="AE130" s="210"/>
      <c r="AG130" s="210"/>
      <c r="AI130" s="210"/>
      <c r="AK130" s="210"/>
      <c r="AM130" s="210"/>
      <c r="AO130" s="210"/>
      <c r="AQ130" s="210"/>
      <c r="AS130" s="210"/>
      <c r="AU130" s="210"/>
      <c r="AW130" s="210"/>
      <c r="AY130" s="210"/>
      <c r="BA130" s="210"/>
      <c r="BC130" s="210"/>
      <c r="BE130" s="210"/>
      <c r="BG130" s="210"/>
      <c r="BI130" s="210"/>
      <c r="BK130" s="213"/>
      <c r="BL130" s="213"/>
      <c r="BM130" s="210"/>
      <c r="BO130" s="210"/>
      <c r="BP130" s="210"/>
      <c r="BQ130" s="210"/>
      <c r="BR130" s="210"/>
      <c r="BS130" s="210"/>
      <c r="BT130" s="210"/>
      <c r="BU130" s="210"/>
      <c r="BW130" s="210"/>
      <c r="BY130" s="210"/>
      <c r="CA130" s="210"/>
      <c r="CC130" s="210"/>
      <c r="CE130" s="210"/>
      <c r="CG130" s="210"/>
      <c r="CI130" s="210"/>
      <c r="CK130" s="210"/>
      <c r="CM130" s="210"/>
      <c r="CO130" s="210"/>
      <c r="CQ130" s="210"/>
      <c r="CS130" s="210"/>
      <c r="CU130" s="210"/>
      <c r="CW130" s="210"/>
      <c r="CY130" s="210"/>
      <c r="DA130" s="210"/>
      <c r="DC130" s="210"/>
      <c r="DE130" s="210"/>
      <c r="DG130" s="210"/>
      <c r="DI130" s="210"/>
      <c r="DK130" s="210"/>
      <c r="DM130" s="210"/>
      <c r="DO130" s="210"/>
      <c r="DQ130" s="210"/>
      <c r="DS130" s="210"/>
    </row>
    <row r="131" spans="1:135" s="50" customFormat="1" ht="54" hidden="1" customHeight="1">
      <c r="D131" s="49" t="s">
        <v>1878</v>
      </c>
      <c r="E131" s="184"/>
      <c r="F131" s="465"/>
      <c r="H131" s="257"/>
      <c r="I131" s="35"/>
      <c r="J131" s="585"/>
      <c r="K131" s="257"/>
      <c r="U131" s="49"/>
      <c r="W131" s="49"/>
      <c r="Y131" s="49"/>
      <c r="AA131" s="49"/>
      <c r="AC131" s="49"/>
      <c r="AE131" s="49"/>
      <c r="AG131" s="49"/>
      <c r="AI131" s="49"/>
      <c r="AK131" s="49"/>
      <c r="AM131" s="49"/>
      <c r="AO131" s="49"/>
      <c r="AQ131" s="49"/>
      <c r="AS131" s="49"/>
      <c r="AU131" s="49"/>
      <c r="AW131" s="49"/>
      <c r="AY131" s="49"/>
      <c r="BA131" s="49"/>
      <c r="BC131" s="49"/>
      <c r="BE131" s="49"/>
      <c r="BG131" s="49"/>
      <c r="BI131" s="49"/>
      <c r="BK131" s="49"/>
      <c r="BM131" s="49"/>
      <c r="BO131" s="49"/>
      <c r="BQ131" s="49"/>
      <c r="BS131" s="49"/>
      <c r="BU131" s="49"/>
      <c r="BW131" s="49"/>
      <c r="BY131" s="49"/>
      <c r="CA131" s="49"/>
      <c r="CC131" s="49"/>
      <c r="CE131" s="49"/>
      <c r="CG131" s="49"/>
      <c r="CI131" s="49"/>
      <c r="CK131" s="49"/>
      <c r="CM131" s="49"/>
      <c r="CO131" s="49"/>
      <c r="CQ131" s="49"/>
      <c r="CS131" s="49"/>
      <c r="CU131" s="49"/>
      <c r="CW131" s="49"/>
      <c r="CY131" s="49"/>
      <c r="DA131" s="49"/>
      <c r="DC131" s="49"/>
      <c r="DE131" s="49"/>
      <c r="DG131" s="49"/>
      <c r="DI131" s="49"/>
      <c r="DJ131" s="254"/>
      <c r="DK131" s="49"/>
      <c r="DL131" s="254"/>
      <c r="DM131" s="49"/>
      <c r="DN131" s="254"/>
      <c r="DO131" s="49"/>
      <c r="DQ131" s="49"/>
      <c r="DR131" s="254"/>
      <c r="DS131" s="49"/>
    </row>
    <row r="132" spans="1:135" s="209" customFormat="1" ht="16.5" hidden="1" customHeight="1">
      <c r="C132" s="210"/>
      <c r="E132" s="491"/>
      <c r="F132" s="464"/>
      <c r="G132" s="508"/>
      <c r="H132" s="211"/>
      <c r="I132" s="211"/>
      <c r="J132" s="212"/>
      <c r="K132" s="211"/>
      <c r="L132" s="212"/>
      <c r="M132" s="212"/>
      <c r="N132" s="212"/>
      <c r="O132" s="212"/>
      <c r="P132" s="212"/>
      <c r="Q132" s="212"/>
      <c r="R132" s="212"/>
      <c r="S132" s="212"/>
      <c r="T132" s="212"/>
      <c r="U132" s="213"/>
      <c r="V132" s="103"/>
      <c r="W132" s="210"/>
      <c r="Y132" s="210"/>
      <c r="AA132" s="210"/>
      <c r="AC132" s="210"/>
      <c r="AE132" s="210"/>
      <c r="AG132" s="210"/>
      <c r="AI132" s="210"/>
      <c r="AK132" s="210"/>
      <c r="AM132" s="210"/>
      <c r="AO132" s="210"/>
      <c r="AQ132" s="210"/>
      <c r="AS132" s="210"/>
      <c r="AU132" s="210"/>
      <c r="AW132" s="210"/>
      <c r="AY132" s="210"/>
      <c r="BA132" s="210"/>
      <c r="BC132" s="210"/>
      <c r="BE132" s="210"/>
      <c r="BG132" s="210"/>
      <c r="BI132" s="210"/>
      <c r="BK132" s="213"/>
      <c r="BL132" s="213"/>
      <c r="BM132" s="210"/>
      <c r="BO132" s="210"/>
      <c r="BP132" s="210"/>
      <c r="BQ132" s="210"/>
      <c r="BR132" s="210"/>
      <c r="BS132" s="210"/>
      <c r="BT132" s="210"/>
      <c r="BU132" s="210"/>
      <c r="BW132" s="210"/>
      <c r="BY132" s="210"/>
      <c r="CA132" s="210"/>
      <c r="CC132" s="210"/>
      <c r="CE132" s="210"/>
      <c r="CG132" s="210"/>
      <c r="CI132" s="210"/>
      <c r="CK132" s="210"/>
      <c r="CM132" s="210"/>
      <c r="CO132" s="210"/>
      <c r="CQ132" s="210"/>
      <c r="CS132" s="210"/>
      <c r="CU132" s="210"/>
      <c r="CW132" s="210"/>
      <c r="CY132" s="210"/>
      <c r="DA132" s="210"/>
      <c r="DC132" s="210"/>
      <c r="DE132" s="210"/>
      <c r="DG132" s="210"/>
      <c r="DI132" s="210"/>
      <c r="DK132" s="210"/>
      <c r="DM132" s="210"/>
      <c r="DO132" s="210"/>
      <c r="DQ132" s="210"/>
      <c r="DS132" s="210"/>
    </row>
    <row r="133" spans="1:135" s="484" customFormat="1" ht="33.75" hidden="1" customHeight="1">
      <c r="A133" s="593" t="s">
        <v>301</v>
      </c>
      <c r="B133" s="593" t="s">
        <v>1601</v>
      </c>
      <c r="C133" s="599" t="s">
        <v>12</v>
      </c>
      <c r="D133" s="593" t="s">
        <v>39</v>
      </c>
      <c r="E133" s="591" t="s">
        <v>1665</v>
      </c>
      <c r="F133" s="594" t="s">
        <v>14</v>
      </c>
      <c r="G133" s="478"/>
      <c r="H133" s="594" t="s">
        <v>1611</v>
      </c>
      <c r="I133" s="594" t="s">
        <v>1612</v>
      </c>
      <c r="J133" s="591" t="s">
        <v>299</v>
      </c>
      <c r="K133" s="594" t="s">
        <v>298</v>
      </c>
      <c r="L133" s="591" t="s">
        <v>1353</v>
      </c>
      <c r="M133" s="591" t="s">
        <v>1551</v>
      </c>
      <c r="N133" s="591" t="s">
        <v>1552</v>
      </c>
      <c r="O133" s="591" t="s">
        <v>1760</v>
      </c>
      <c r="P133" s="591" t="s">
        <v>1761</v>
      </c>
      <c r="Q133" s="591" t="s">
        <v>1668</v>
      </c>
      <c r="R133" s="591"/>
      <c r="S133" s="1115" t="s">
        <v>876</v>
      </c>
      <c r="T133" s="1115"/>
      <c r="U133" s="288"/>
      <c r="V133" s="812"/>
      <c r="W133" s="288"/>
      <c r="X133" s="812"/>
      <c r="Y133" s="288"/>
      <c r="Z133" s="812"/>
      <c r="AA133" s="288"/>
      <c r="AB133" s="812"/>
      <c r="AC133" s="288"/>
      <c r="AD133" s="812"/>
      <c r="AE133" s="288"/>
      <c r="AF133" s="812"/>
      <c r="AG133" s="288"/>
      <c r="AH133" s="812"/>
      <c r="AI133" s="288"/>
      <c r="AJ133" s="812"/>
      <c r="AK133" s="288"/>
      <c r="AL133" s="812"/>
      <c r="AM133" s="288"/>
      <c r="AN133" s="812"/>
      <c r="AO133" s="288"/>
      <c r="AP133" s="812"/>
      <c r="AQ133" s="288"/>
      <c r="AR133" s="812"/>
      <c r="AS133" s="288"/>
      <c r="AT133" s="812"/>
      <c r="AU133" s="288"/>
      <c r="AV133" s="812"/>
      <c r="AW133" s="288"/>
      <c r="AX133" s="812"/>
      <c r="AY133" s="288"/>
      <c r="AZ133" s="812"/>
      <c r="BA133" s="288"/>
      <c r="BB133" s="812"/>
      <c r="BC133" s="288"/>
      <c r="BD133" s="812"/>
      <c r="BE133" s="288"/>
      <c r="BF133" s="812"/>
      <c r="BG133" s="288"/>
      <c r="BH133" s="812"/>
      <c r="BI133" s="288"/>
      <c r="BJ133" s="812"/>
      <c r="BK133" s="288"/>
      <c r="BL133" s="812"/>
      <c r="BM133" s="288"/>
      <c r="BN133" s="812"/>
      <c r="BO133" s="288"/>
      <c r="BP133" s="812"/>
      <c r="BQ133" s="288"/>
      <c r="BR133" s="812"/>
      <c r="BS133" s="288"/>
      <c r="BT133" s="812"/>
      <c r="BU133" s="288"/>
      <c r="BV133" s="812"/>
      <c r="BW133" s="288"/>
      <c r="BX133" s="812"/>
      <c r="BY133" s="288"/>
      <c r="BZ133" s="812"/>
      <c r="CA133" s="288"/>
      <c r="CB133" s="812"/>
      <c r="CC133" s="288"/>
      <c r="CD133" s="812"/>
      <c r="CE133" s="288"/>
      <c r="CF133" s="812"/>
      <c r="CG133" s="288"/>
      <c r="CH133" s="812"/>
      <c r="CI133" s="288"/>
      <c r="CJ133" s="812"/>
      <c r="CK133" s="288"/>
      <c r="CL133" s="812"/>
      <c r="CM133" s="288"/>
      <c r="CN133" s="812"/>
      <c r="CO133" s="288"/>
      <c r="CP133" s="812"/>
      <c r="CQ133" s="288"/>
      <c r="CR133" s="812"/>
      <c r="CS133" s="288"/>
      <c r="CT133" s="812"/>
      <c r="CU133" s="288"/>
      <c r="CV133" s="812"/>
      <c r="CW133" s="288"/>
      <c r="CX133" s="812"/>
      <c r="CY133" s="288"/>
      <c r="CZ133" s="812"/>
      <c r="DA133" s="288"/>
      <c r="DB133" s="812"/>
      <c r="DC133" s="288"/>
      <c r="DD133" s="812"/>
      <c r="DE133" s="288"/>
      <c r="DF133" s="812"/>
      <c r="DG133" s="288"/>
      <c r="DH133" s="812"/>
      <c r="DI133" s="288"/>
      <c r="DJ133" s="812"/>
      <c r="DK133" s="288"/>
      <c r="DL133" s="812"/>
      <c r="DM133" s="288"/>
      <c r="DN133" s="812"/>
      <c r="DO133" s="288"/>
      <c r="DP133" s="812"/>
      <c r="DQ133" s="288"/>
      <c r="DR133" s="812"/>
      <c r="DS133" s="288"/>
      <c r="DT133" s="812"/>
      <c r="DU133" s="473" t="s">
        <v>876</v>
      </c>
      <c r="DV133" s="474"/>
      <c r="DW133" s="473" t="s">
        <v>877</v>
      </c>
      <c r="DX133" s="173"/>
      <c r="DY133" s="473" t="s">
        <v>1668</v>
      </c>
    </row>
    <row r="134" spans="1:135" s="209" customFormat="1" ht="16.5" hidden="1" customHeight="1">
      <c r="C134" s="210"/>
      <c r="E134" s="491"/>
      <c r="F134" s="464"/>
      <c r="G134" s="508"/>
      <c r="H134" s="211"/>
      <c r="I134" s="211"/>
      <c r="J134" s="212"/>
      <c r="K134" s="211"/>
      <c r="L134" s="212"/>
      <c r="M134" s="212"/>
      <c r="N134" s="212"/>
      <c r="O134" s="212"/>
      <c r="P134" s="212"/>
      <c r="Q134" s="212"/>
      <c r="R134" s="212"/>
      <c r="S134" s="212"/>
      <c r="T134" s="212"/>
      <c r="U134" s="213"/>
      <c r="V134" s="103"/>
      <c r="W134" s="210"/>
      <c r="Y134" s="210"/>
      <c r="AA134" s="210"/>
      <c r="AC134" s="210"/>
      <c r="AE134" s="210"/>
      <c r="AG134" s="210"/>
      <c r="AI134" s="210"/>
      <c r="AK134" s="210"/>
      <c r="AM134" s="210"/>
      <c r="AO134" s="210"/>
      <c r="AQ134" s="210"/>
      <c r="AS134" s="210"/>
      <c r="AU134" s="210"/>
      <c r="AW134" s="210"/>
      <c r="AY134" s="210"/>
      <c r="BA134" s="210"/>
      <c r="BC134" s="210"/>
      <c r="BE134" s="210"/>
      <c r="BG134" s="210"/>
      <c r="BI134" s="210"/>
      <c r="BK134" s="213"/>
      <c r="BL134" s="213"/>
      <c r="BM134" s="210"/>
      <c r="BO134" s="210"/>
      <c r="BP134" s="210"/>
      <c r="BQ134" s="210"/>
      <c r="BR134" s="210"/>
      <c r="BS134" s="210"/>
      <c r="BT134" s="210"/>
      <c r="BU134" s="210"/>
      <c r="BW134" s="210"/>
      <c r="BY134" s="210"/>
      <c r="CA134" s="210"/>
      <c r="CC134" s="210"/>
      <c r="CE134" s="210"/>
      <c r="CG134" s="210"/>
      <c r="CI134" s="210"/>
      <c r="CK134" s="210"/>
      <c r="CM134" s="210"/>
      <c r="CO134" s="210"/>
      <c r="CQ134" s="210"/>
      <c r="CS134" s="210"/>
      <c r="CU134" s="210"/>
      <c r="CW134" s="210"/>
      <c r="CY134" s="210"/>
      <c r="DA134" s="210"/>
      <c r="DC134" s="210"/>
      <c r="DE134" s="210"/>
      <c r="DG134" s="210"/>
      <c r="DI134" s="210"/>
      <c r="DK134" s="210"/>
      <c r="DM134" s="210"/>
      <c r="DO134" s="210"/>
      <c r="DQ134" s="210"/>
      <c r="DS134" s="210"/>
    </row>
    <row r="135" spans="1:135" customFormat="1" ht="21" hidden="1" customHeight="1">
      <c r="A135" s="40"/>
      <c r="B135" s="40"/>
      <c r="C135" s="38" t="s">
        <v>96</v>
      </c>
      <c r="D135" s="34" t="s">
        <v>1875</v>
      </c>
      <c r="E135" s="477">
        <v>11421</v>
      </c>
      <c r="F135" s="458">
        <v>44317</v>
      </c>
      <c r="G135" s="788"/>
      <c r="H135" s="319" t="s">
        <v>1593</v>
      </c>
      <c r="I135" s="27">
        <v>45316</v>
      </c>
      <c r="J135" s="430" t="s">
        <v>1684</v>
      </c>
      <c r="K135" s="287" t="s">
        <v>1684</v>
      </c>
      <c r="L135" s="16">
        <v>0</v>
      </c>
      <c r="M135" s="16">
        <v>0</v>
      </c>
      <c r="N135" s="16">
        <v>0</v>
      </c>
      <c r="O135" s="16">
        <v>0</v>
      </c>
      <c r="P135" s="16">
        <v>0</v>
      </c>
      <c r="Q135" s="16">
        <v>0</v>
      </c>
      <c r="R135" s="16"/>
      <c r="S135" s="1114">
        <v>0</v>
      </c>
      <c r="T135" s="1114"/>
      <c r="U135" s="16"/>
      <c r="V135" s="776"/>
      <c r="W135" s="16"/>
      <c r="X135" s="776"/>
      <c r="Y135" s="16"/>
      <c r="Z135" s="776"/>
      <c r="AA135" s="16"/>
      <c r="AB135" s="776"/>
      <c r="AC135" s="16"/>
      <c r="AD135" s="776"/>
      <c r="AE135" s="16"/>
      <c r="AF135" s="776"/>
      <c r="AG135" s="16"/>
      <c r="AH135" s="776"/>
      <c r="AI135" s="16"/>
      <c r="AJ135" s="776"/>
      <c r="AK135" s="16"/>
      <c r="AL135" s="776"/>
      <c r="AM135" s="16"/>
      <c r="AN135" s="776"/>
      <c r="AO135" s="16"/>
      <c r="AP135" s="776"/>
      <c r="AQ135" s="16"/>
      <c r="AR135" s="776"/>
      <c r="AS135" s="16"/>
      <c r="AT135" s="776"/>
      <c r="AU135" s="15"/>
      <c r="AV135" s="769"/>
      <c r="AW135" s="16"/>
      <c r="AX135" s="776"/>
      <c r="AY135" s="16"/>
      <c r="AZ135" s="776"/>
      <c r="BA135" s="16"/>
      <c r="BB135" s="776"/>
      <c r="BC135" s="16"/>
      <c r="BD135" s="776"/>
      <c r="BE135" s="16"/>
      <c r="BF135" s="776"/>
      <c r="BG135" s="16"/>
      <c r="BH135" s="776"/>
      <c r="BI135" s="16"/>
      <c r="BJ135" s="776"/>
      <c r="BK135" s="16"/>
      <c r="BL135" s="776"/>
      <c r="BM135" s="16"/>
      <c r="BN135" s="776"/>
      <c r="BO135" s="16"/>
      <c r="BP135" s="776"/>
      <c r="BQ135" s="16"/>
      <c r="BR135" s="776"/>
      <c r="BS135" s="16"/>
      <c r="BT135" s="776"/>
      <c r="BU135" s="16"/>
      <c r="BV135" s="777"/>
      <c r="BW135" s="16"/>
      <c r="BX135" s="777"/>
      <c r="BY135" s="16"/>
      <c r="BZ135" s="777"/>
      <c r="CA135" s="16"/>
      <c r="CB135" s="777"/>
      <c r="CC135" s="16"/>
      <c r="CD135" s="777"/>
      <c r="CE135" s="16"/>
      <c r="CF135" s="778"/>
      <c r="CG135" s="16"/>
      <c r="CH135" s="778"/>
      <c r="CI135" s="16"/>
      <c r="CJ135" s="778"/>
      <c r="CK135" s="16"/>
      <c r="CL135" s="778"/>
      <c r="CM135" s="16"/>
      <c r="CN135" s="778"/>
      <c r="CO135" s="16"/>
      <c r="CP135" s="778"/>
      <c r="CQ135" s="15"/>
      <c r="CR135" s="773"/>
      <c r="CS135" s="15"/>
      <c r="CT135" s="773"/>
      <c r="CU135" s="15"/>
      <c r="CV135" s="773"/>
      <c r="CW135" s="15"/>
      <c r="CX135" s="773"/>
      <c r="CY135" s="15"/>
      <c r="CZ135" s="773"/>
      <c r="DA135" s="15"/>
      <c r="DB135" s="773"/>
      <c r="DC135" s="15"/>
      <c r="DD135" s="773"/>
      <c r="DE135" s="15"/>
      <c r="DF135" s="773"/>
      <c r="DG135" s="15"/>
      <c r="DH135" s="773"/>
      <c r="DI135" s="15"/>
      <c r="DJ135" s="773"/>
      <c r="DK135" s="15"/>
      <c r="DL135" s="773"/>
      <c r="DM135" s="15"/>
      <c r="DN135" s="773"/>
      <c r="DO135" s="15"/>
      <c r="DP135" s="773"/>
      <c r="DQ135" s="15"/>
      <c r="DR135" s="773"/>
      <c r="DS135" s="15"/>
      <c r="DT135" s="773"/>
      <c r="DU135" s="15">
        <f>COUNT(U135:BS135)</f>
        <v>0</v>
      </c>
      <c r="DV135" s="23"/>
      <c r="DW135" s="15">
        <f>COUNT(BU135:DS135)</f>
        <v>0</v>
      </c>
      <c r="DX135" s="23"/>
      <c r="DY135" s="15">
        <f t="shared" ref="DY135" si="32">SUM(DU135,DW135)</f>
        <v>0</v>
      </c>
      <c r="DZ135" s="245"/>
      <c r="EA135" s="245"/>
      <c r="EB135" s="245"/>
      <c r="EC135" s="245"/>
      <c r="ED135" s="245"/>
      <c r="EE135" s="245"/>
    </row>
    <row r="136" spans="1:135" s="209" customFormat="1" ht="16.5" hidden="1" customHeight="1">
      <c r="C136" s="210"/>
      <c r="E136" s="491"/>
      <c r="F136" s="464"/>
      <c r="G136" s="508"/>
      <c r="H136" s="211"/>
      <c r="I136" s="211"/>
      <c r="J136" s="212"/>
      <c r="K136" s="211"/>
      <c r="L136" s="212"/>
      <c r="M136" s="212"/>
      <c r="N136" s="212"/>
      <c r="O136" s="212"/>
      <c r="P136" s="212"/>
      <c r="Q136" s="212"/>
      <c r="R136" s="212"/>
      <c r="S136" s="212"/>
      <c r="T136" s="212"/>
      <c r="U136" s="213"/>
      <c r="V136" s="103"/>
      <c r="W136" s="210"/>
      <c r="Y136" s="210"/>
      <c r="AA136" s="210"/>
      <c r="AC136" s="210"/>
      <c r="AE136" s="210"/>
      <c r="AG136" s="210"/>
      <c r="AI136" s="210"/>
      <c r="AK136" s="210"/>
      <c r="AM136" s="210"/>
      <c r="AO136" s="210"/>
      <c r="AQ136" s="210"/>
      <c r="AS136" s="210"/>
      <c r="AU136" s="210"/>
      <c r="AW136" s="210"/>
      <c r="AY136" s="210"/>
      <c r="BA136" s="210"/>
      <c r="BC136" s="210"/>
      <c r="BE136" s="210"/>
      <c r="BG136" s="210"/>
      <c r="BI136" s="210"/>
      <c r="BK136" s="213"/>
      <c r="BL136" s="213"/>
      <c r="BM136" s="210"/>
      <c r="BO136" s="210"/>
      <c r="BP136" s="210"/>
      <c r="BQ136" s="210"/>
      <c r="BR136" s="210"/>
      <c r="BS136" s="210"/>
      <c r="BT136" s="210"/>
      <c r="BU136" s="210"/>
      <c r="BW136" s="210"/>
      <c r="BY136" s="210"/>
      <c r="CA136" s="210"/>
      <c r="CC136" s="210"/>
      <c r="CE136" s="210"/>
      <c r="CG136" s="210"/>
      <c r="CI136" s="210"/>
      <c r="CK136" s="210"/>
      <c r="CM136" s="210"/>
      <c r="CO136" s="210"/>
      <c r="CQ136" s="210"/>
      <c r="CS136" s="210"/>
      <c r="CU136" s="210"/>
      <c r="CW136" s="210"/>
      <c r="CY136" s="210"/>
      <c r="DA136" s="210"/>
      <c r="DC136" s="210"/>
      <c r="DE136" s="210"/>
      <c r="DG136" s="210"/>
      <c r="DI136" s="210"/>
      <c r="DK136" s="210"/>
      <c r="DM136" s="210"/>
      <c r="DO136" s="210"/>
      <c r="DQ136" s="210"/>
      <c r="DS136" s="210"/>
    </row>
    <row r="137" spans="1:135" s="50" customFormat="1" ht="54" hidden="1" customHeight="1">
      <c r="C137" s="49"/>
      <c r="D137" s="49" t="s">
        <v>1689</v>
      </c>
      <c r="E137" s="191"/>
      <c r="F137" s="465"/>
      <c r="G137" s="191"/>
      <c r="H137" s="257"/>
      <c r="I137" s="35"/>
      <c r="J137" s="45"/>
      <c r="K137" s="257"/>
      <c r="U137" s="49"/>
      <c r="W137" s="49"/>
      <c r="Y137" s="49"/>
      <c r="AA137" s="49"/>
      <c r="AC137" s="49"/>
      <c r="AE137" s="49"/>
      <c r="AG137" s="49"/>
      <c r="AI137" s="49"/>
      <c r="AK137" s="49"/>
      <c r="AM137" s="49"/>
      <c r="AO137" s="49"/>
      <c r="AQ137" s="49"/>
      <c r="AS137" s="49"/>
      <c r="AU137" s="49"/>
      <c r="AW137" s="49"/>
      <c r="AY137" s="49"/>
      <c r="BA137" s="49"/>
      <c r="BC137" s="49"/>
      <c r="BE137" s="49"/>
      <c r="BG137" s="49"/>
      <c r="BI137" s="49"/>
      <c r="BK137" s="49"/>
      <c r="BM137" s="49"/>
      <c r="BO137" s="49"/>
      <c r="BQ137" s="49"/>
      <c r="BS137" s="49"/>
      <c r="BU137" s="49"/>
      <c r="BW137" s="49"/>
      <c r="BY137" s="49"/>
      <c r="CA137" s="49"/>
      <c r="CC137" s="49"/>
      <c r="CE137" s="49"/>
      <c r="CG137" s="49"/>
      <c r="CI137" s="49"/>
      <c r="CK137" s="49"/>
      <c r="CM137" s="49"/>
      <c r="CO137" s="49"/>
      <c r="CQ137" s="49"/>
      <c r="CS137" s="49"/>
      <c r="CU137" s="49"/>
      <c r="CW137" s="49"/>
      <c r="CY137" s="49"/>
      <c r="DA137" s="49"/>
      <c r="DC137" s="49"/>
      <c r="DE137" s="49"/>
      <c r="DG137" s="49"/>
      <c r="DI137" s="49"/>
      <c r="DK137" s="49"/>
      <c r="DM137" s="49"/>
      <c r="DO137" s="49"/>
      <c r="DQ137" s="49"/>
      <c r="DS137" s="49"/>
      <c r="DV137" s="254"/>
      <c r="DW137" s="254"/>
      <c r="DX137" s="254"/>
    </row>
    <row r="138" spans="1:135" s="209" customFormat="1" hidden="1">
      <c r="C138" s="210"/>
      <c r="E138" s="491"/>
      <c r="F138" s="464"/>
      <c r="G138" s="508"/>
      <c r="H138" s="211"/>
      <c r="I138" s="211"/>
      <c r="J138" s="212"/>
      <c r="K138" s="211"/>
      <c r="L138" s="212"/>
      <c r="M138" s="212"/>
      <c r="N138" s="212"/>
      <c r="O138" s="212"/>
      <c r="P138" s="212"/>
      <c r="Q138" s="212"/>
      <c r="R138" s="212"/>
      <c r="S138" s="212"/>
      <c r="T138" s="212"/>
      <c r="U138" s="213"/>
      <c r="V138" s="103"/>
      <c r="W138" s="210"/>
      <c r="Y138" s="210"/>
      <c r="AA138" s="210"/>
      <c r="AC138" s="210"/>
      <c r="AE138" s="210"/>
      <c r="AG138" s="210"/>
      <c r="AI138" s="210"/>
      <c r="AK138" s="210"/>
      <c r="AM138" s="210"/>
      <c r="AO138" s="210"/>
      <c r="AQ138" s="210"/>
      <c r="AS138" s="210"/>
      <c r="AU138" s="210"/>
      <c r="AW138" s="210"/>
      <c r="AY138" s="210"/>
      <c r="BA138" s="210"/>
      <c r="BC138" s="210"/>
      <c r="BE138" s="210"/>
      <c r="BG138" s="210"/>
      <c r="BI138" s="210"/>
      <c r="BK138" s="213"/>
      <c r="BL138" s="213"/>
      <c r="BM138" s="210"/>
      <c r="BO138" s="210"/>
      <c r="BP138" s="210"/>
      <c r="BQ138" s="210"/>
      <c r="BR138" s="210"/>
      <c r="BS138" s="210"/>
      <c r="BT138" s="210"/>
      <c r="BU138" s="210"/>
      <c r="BW138" s="210"/>
      <c r="BY138" s="210"/>
      <c r="CA138" s="210"/>
      <c r="CC138" s="210"/>
      <c r="CE138" s="210"/>
      <c r="CG138" s="210"/>
      <c r="CI138" s="210"/>
      <c r="CK138" s="210"/>
      <c r="CM138" s="210"/>
      <c r="CO138" s="210"/>
      <c r="CQ138" s="210"/>
      <c r="CS138" s="210"/>
      <c r="CU138" s="210"/>
      <c r="CW138" s="210"/>
      <c r="CY138" s="210"/>
      <c r="DA138" s="210"/>
      <c r="DC138" s="210"/>
      <c r="DE138" s="210"/>
      <c r="DG138" s="210"/>
      <c r="DI138" s="210"/>
      <c r="DK138" s="210"/>
      <c r="DM138" s="210"/>
      <c r="DO138" s="210"/>
      <c r="DQ138" s="210"/>
      <c r="DS138" s="210"/>
    </row>
    <row r="139" spans="1:135" s="157" customFormat="1" ht="33.75" hidden="1" customHeight="1">
      <c r="A139" s="279" t="s">
        <v>11</v>
      </c>
      <c r="B139" s="279" t="s">
        <v>1011</v>
      </c>
      <c r="C139" s="503" t="s">
        <v>12</v>
      </c>
      <c r="D139" s="365" t="s">
        <v>39</v>
      </c>
      <c r="E139" s="478"/>
      <c r="F139" s="343" t="s">
        <v>14</v>
      </c>
      <c r="G139" s="478"/>
      <c r="H139" s="291" t="s">
        <v>1611</v>
      </c>
      <c r="I139" s="256" t="s">
        <v>1612</v>
      </c>
      <c r="J139" s="423"/>
      <c r="K139" s="291"/>
      <c r="L139" s="333" t="s">
        <v>1353</v>
      </c>
      <c r="M139" s="333" t="s">
        <v>1551</v>
      </c>
      <c r="N139" s="333" t="s">
        <v>1552</v>
      </c>
      <c r="O139" s="333" t="s">
        <v>1482</v>
      </c>
      <c r="P139" s="333"/>
      <c r="Q139" s="333" t="s">
        <v>1482</v>
      </c>
      <c r="R139" s="333"/>
      <c r="S139" s="1116" t="s">
        <v>876</v>
      </c>
      <c r="T139" s="1116"/>
      <c r="U139" s="279">
        <v>2</v>
      </c>
      <c r="V139" s="825"/>
      <c r="W139" s="279">
        <v>9</v>
      </c>
      <c r="X139" s="825"/>
      <c r="Y139" s="279">
        <v>16</v>
      </c>
      <c r="Z139" s="825"/>
      <c r="AA139" s="279">
        <v>23</v>
      </c>
      <c r="AB139" s="825"/>
      <c r="AC139" s="279">
        <v>30</v>
      </c>
      <c r="AD139" s="825"/>
      <c r="AE139" s="279">
        <v>6</v>
      </c>
      <c r="AF139" s="825"/>
      <c r="AG139" s="279">
        <v>13</v>
      </c>
      <c r="AH139" s="825"/>
      <c r="AI139" s="279">
        <v>20</v>
      </c>
      <c r="AJ139" s="825"/>
      <c r="AK139" s="279">
        <v>27</v>
      </c>
      <c r="AL139" s="825"/>
      <c r="AM139" s="279">
        <v>6</v>
      </c>
      <c r="AN139" s="825"/>
      <c r="AO139" s="279">
        <v>13</v>
      </c>
      <c r="AP139" s="825"/>
      <c r="AQ139" s="279">
        <v>20</v>
      </c>
      <c r="AR139" s="825"/>
      <c r="AS139" s="279">
        <v>27</v>
      </c>
      <c r="AT139" s="825"/>
      <c r="AU139" s="279">
        <v>3</v>
      </c>
      <c r="AV139" s="825"/>
      <c r="AW139" s="279">
        <v>10</v>
      </c>
      <c r="AX139" s="825"/>
      <c r="AY139" s="279">
        <v>17</v>
      </c>
      <c r="AZ139" s="825"/>
      <c r="BA139" s="279">
        <v>24</v>
      </c>
      <c r="BB139" s="825"/>
      <c r="BC139" s="279">
        <v>1</v>
      </c>
      <c r="BD139" s="825"/>
      <c r="BE139" s="279">
        <v>8</v>
      </c>
      <c r="BF139" s="825"/>
      <c r="BG139" s="279">
        <v>15</v>
      </c>
      <c r="BH139" s="825"/>
      <c r="BI139" s="279">
        <v>22</v>
      </c>
      <c r="BJ139" s="825"/>
      <c r="BK139" s="279">
        <v>29</v>
      </c>
      <c r="BL139" s="825"/>
      <c r="BM139" s="279">
        <v>5</v>
      </c>
      <c r="BN139" s="825"/>
      <c r="BO139" s="279">
        <v>12</v>
      </c>
      <c r="BP139" s="825"/>
      <c r="BQ139" s="279">
        <v>19</v>
      </c>
      <c r="BR139" s="825"/>
      <c r="BS139" s="279">
        <v>26</v>
      </c>
      <c r="BT139" s="825"/>
      <c r="BU139" s="279">
        <v>3</v>
      </c>
      <c r="BV139" s="825"/>
      <c r="BW139" s="279">
        <v>10</v>
      </c>
      <c r="BX139" s="825"/>
      <c r="BY139" s="279">
        <v>17</v>
      </c>
      <c r="BZ139" s="825"/>
      <c r="CA139" s="279">
        <v>24</v>
      </c>
      <c r="CB139" s="825"/>
      <c r="CC139" s="279">
        <v>31</v>
      </c>
      <c r="CD139" s="825"/>
      <c r="CE139" s="279">
        <v>7</v>
      </c>
      <c r="CF139" s="825"/>
      <c r="CG139" s="279">
        <v>14</v>
      </c>
      <c r="CH139" s="825"/>
      <c r="CI139" s="279">
        <v>21</v>
      </c>
      <c r="CJ139" s="825"/>
      <c r="CK139" s="279">
        <v>28</v>
      </c>
      <c r="CL139" s="825"/>
      <c r="CM139" s="279">
        <v>4</v>
      </c>
      <c r="CN139" s="825"/>
      <c r="CO139" s="279">
        <v>11</v>
      </c>
      <c r="CP139" s="825"/>
      <c r="CQ139" s="279">
        <v>18</v>
      </c>
      <c r="CR139" s="825"/>
      <c r="CS139" s="279">
        <v>25</v>
      </c>
      <c r="CT139" s="825"/>
      <c r="CU139" s="279">
        <v>2</v>
      </c>
      <c r="CV139" s="825"/>
      <c r="CW139" s="279">
        <v>9</v>
      </c>
      <c r="CX139" s="825"/>
      <c r="CY139" s="279">
        <v>16</v>
      </c>
      <c r="CZ139" s="825"/>
      <c r="DA139" s="279">
        <v>23</v>
      </c>
      <c r="DB139" s="825"/>
      <c r="DC139" s="279">
        <v>30</v>
      </c>
      <c r="DD139" s="825"/>
      <c r="DE139" s="279">
        <v>6</v>
      </c>
      <c r="DF139" s="825"/>
      <c r="DG139" s="279">
        <v>13</v>
      </c>
      <c r="DH139" s="825"/>
      <c r="DI139" s="279">
        <v>20</v>
      </c>
      <c r="DJ139" s="825"/>
      <c r="DK139" s="279">
        <v>27</v>
      </c>
      <c r="DL139" s="825"/>
      <c r="DM139" s="279">
        <v>4</v>
      </c>
      <c r="DN139" s="825"/>
      <c r="DO139" s="279">
        <v>11</v>
      </c>
      <c r="DP139" s="825"/>
      <c r="DQ139" s="279">
        <v>18</v>
      </c>
      <c r="DR139" s="825"/>
      <c r="DS139" s="279">
        <v>25</v>
      </c>
      <c r="DT139" s="825"/>
      <c r="DU139" s="12" t="s">
        <v>876</v>
      </c>
      <c r="DV139" s="13"/>
      <c r="DW139" s="12" t="s">
        <v>877</v>
      </c>
      <c r="DY139" s="14" t="s">
        <v>1482</v>
      </c>
    </row>
    <row r="140" spans="1:135" s="245" customFormat="1" ht="21" hidden="1" customHeight="1">
      <c r="A140" s="40"/>
      <c r="B140" s="40"/>
      <c r="C140" s="38" t="s">
        <v>25</v>
      </c>
      <c r="D140" s="556" t="s">
        <v>1170</v>
      </c>
      <c r="E140" s="488"/>
      <c r="F140" s="458">
        <v>26406</v>
      </c>
      <c r="G140" s="788"/>
      <c r="H140" s="272" t="s">
        <v>748</v>
      </c>
      <c r="I140" s="27">
        <v>36271</v>
      </c>
      <c r="J140" s="424"/>
      <c r="K140" s="272"/>
      <c r="L140" s="16">
        <v>0</v>
      </c>
      <c r="M140" s="16">
        <v>0</v>
      </c>
      <c r="N140" s="16">
        <v>0</v>
      </c>
      <c r="O140" s="16">
        <v>0</v>
      </c>
      <c r="P140" s="16"/>
      <c r="Q140" s="16">
        <v>0</v>
      </c>
      <c r="R140" s="16"/>
      <c r="S140" s="1114">
        <v>0</v>
      </c>
      <c r="T140" s="1114"/>
      <c r="U140" s="16"/>
      <c r="V140" s="776"/>
      <c r="W140" s="16"/>
      <c r="X140" s="776"/>
      <c r="Y140" s="16"/>
      <c r="Z140" s="776"/>
      <c r="AA140" s="16"/>
      <c r="AB140" s="776"/>
      <c r="AC140" s="16"/>
      <c r="AD140" s="776"/>
      <c r="AE140" s="16"/>
      <c r="AF140" s="776"/>
      <c r="AG140" s="16"/>
      <c r="AH140" s="776"/>
      <c r="AI140" s="16"/>
      <c r="AJ140" s="776"/>
      <c r="AK140" s="16"/>
      <c r="AL140" s="776"/>
      <c r="AM140" s="16"/>
      <c r="AN140" s="776"/>
      <c r="AO140" s="16"/>
      <c r="AP140" s="776"/>
      <c r="AQ140" s="16"/>
      <c r="AR140" s="776"/>
      <c r="AS140" s="16"/>
      <c r="AT140" s="776"/>
      <c r="AU140" s="15"/>
      <c r="AV140" s="769"/>
      <c r="AW140" s="16"/>
      <c r="AX140" s="776"/>
      <c r="AY140" s="16"/>
      <c r="AZ140" s="776"/>
      <c r="BA140" s="16"/>
      <c r="BB140" s="776"/>
      <c r="BC140" s="16"/>
      <c r="BD140" s="776"/>
      <c r="BE140" s="16"/>
      <c r="BF140" s="776"/>
      <c r="BG140" s="16"/>
      <c r="BH140" s="776"/>
      <c r="BI140" s="16"/>
      <c r="BJ140" s="776"/>
      <c r="BK140" s="16"/>
      <c r="BL140" s="776"/>
      <c r="BM140" s="16"/>
      <c r="BN140" s="776"/>
      <c r="BO140" s="16"/>
      <c r="BP140" s="776"/>
      <c r="BQ140" s="16"/>
      <c r="BR140" s="776"/>
      <c r="BS140" s="16"/>
      <c r="BT140" s="776"/>
      <c r="BU140" s="16"/>
      <c r="BV140" s="777"/>
      <c r="BW140" s="16"/>
      <c r="BX140" s="777"/>
      <c r="BY140" s="16"/>
      <c r="BZ140" s="777"/>
      <c r="CA140" s="16"/>
      <c r="CB140" s="777"/>
      <c r="CC140" s="16"/>
      <c r="CD140" s="777"/>
      <c r="CE140" s="16"/>
      <c r="CF140" s="778"/>
      <c r="CG140" s="16"/>
      <c r="CH140" s="778"/>
      <c r="CI140" s="16"/>
      <c r="CJ140" s="778"/>
      <c r="CK140" s="16"/>
      <c r="CL140" s="778"/>
      <c r="CM140" s="16"/>
      <c r="CN140" s="778"/>
      <c r="CO140" s="16"/>
      <c r="CP140" s="778"/>
      <c r="CQ140" s="15"/>
      <c r="CR140" s="773"/>
      <c r="CS140" s="15"/>
      <c r="CT140" s="773"/>
      <c r="CU140" s="15"/>
      <c r="CV140" s="773"/>
      <c r="CW140" s="15"/>
      <c r="CX140" s="773"/>
      <c r="CY140" s="15"/>
      <c r="CZ140" s="773"/>
      <c r="DA140" s="15"/>
      <c r="DB140" s="773"/>
      <c r="DC140" s="15"/>
      <c r="DD140" s="773"/>
      <c r="DE140" s="15"/>
      <c r="DF140" s="773"/>
      <c r="DG140" s="15"/>
      <c r="DH140" s="773"/>
      <c r="DI140" s="15"/>
      <c r="DJ140" s="773"/>
      <c r="DK140" s="15"/>
      <c r="DL140" s="773"/>
      <c r="DM140" s="15"/>
      <c r="DN140" s="773"/>
      <c r="DO140" s="15"/>
      <c r="DP140" s="773"/>
      <c r="DQ140" s="15"/>
      <c r="DR140" s="773"/>
      <c r="DS140" s="15"/>
      <c r="DT140" s="773"/>
      <c r="DU140" s="15">
        <f t="shared" ref="DU140:DU153" si="33">COUNT(U140:BS140)</f>
        <v>0</v>
      </c>
      <c r="DV140" s="23"/>
      <c r="DW140" s="15">
        <f t="shared" ref="DW140:DW153" si="34">COUNT(BU140:DS140)</f>
        <v>0</v>
      </c>
      <c r="DX140" s="23"/>
      <c r="DY140" s="15">
        <f t="shared" ref="DY140:DY153" si="35">SUM(DU140,DW140)</f>
        <v>0</v>
      </c>
      <c r="ED140" s="45"/>
      <c r="EE140" s="45"/>
    </row>
    <row r="141" spans="1:135" s="245" customFormat="1" ht="21" hidden="1" customHeight="1">
      <c r="A141" s="40"/>
      <c r="B141" s="40"/>
      <c r="C141" s="38" t="s">
        <v>29</v>
      </c>
      <c r="D141" s="556" t="s">
        <v>1150</v>
      </c>
      <c r="E141" s="488"/>
      <c r="F141" s="458">
        <v>30317</v>
      </c>
      <c r="G141" s="788"/>
      <c r="H141" s="272" t="s">
        <v>748</v>
      </c>
      <c r="I141" s="27">
        <v>42704</v>
      </c>
      <c r="J141" s="424"/>
      <c r="K141" s="272"/>
      <c r="L141" s="16">
        <v>0</v>
      </c>
      <c r="M141" s="16">
        <v>0</v>
      </c>
      <c r="N141" s="16">
        <v>0</v>
      </c>
      <c r="O141" s="16">
        <v>0</v>
      </c>
      <c r="P141" s="16"/>
      <c r="Q141" s="16">
        <v>0</v>
      </c>
      <c r="R141" s="16"/>
      <c r="S141" s="1114">
        <v>0</v>
      </c>
      <c r="T141" s="1114"/>
      <c r="U141" s="16"/>
      <c r="V141" s="776"/>
      <c r="W141" s="16"/>
      <c r="X141" s="776"/>
      <c r="Y141" s="16"/>
      <c r="Z141" s="776"/>
      <c r="AA141" s="16"/>
      <c r="AB141" s="776"/>
      <c r="AC141" s="16"/>
      <c r="AD141" s="776"/>
      <c r="AE141" s="16"/>
      <c r="AF141" s="776"/>
      <c r="AG141" s="16"/>
      <c r="AH141" s="776"/>
      <c r="AI141" s="16"/>
      <c r="AJ141" s="776"/>
      <c r="AK141" s="16"/>
      <c r="AL141" s="776"/>
      <c r="AM141" s="16"/>
      <c r="AN141" s="776"/>
      <c r="AO141" s="16"/>
      <c r="AP141" s="776"/>
      <c r="AQ141" s="16"/>
      <c r="AR141" s="776"/>
      <c r="AS141" s="16"/>
      <c r="AT141" s="776"/>
      <c r="AU141" s="15"/>
      <c r="AV141" s="769"/>
      <c r="AW141" s="16"/>
      <c r="AX141" s="776"/>
      <c r="AY141" s="16"/>
      <c r="AZ141" s="776"/>
      <c r="BA141" s="16"/>
      <c r="BB141" s="776"/>
      <c r="BC141" s="16"/>
      <c r="BD141" s="776"/>
      <c r="BE141" s="16"/>
      <c r="BF141" s="776"/>
      <c r="BG141" s="16"/>
      <c r="BH141" s="776"/>
      <c r="BI141" s="16"/>
      <c r="BJ141" s="776"/>
      <c r="BK141" s="16"/>
      <c r="BL141" s="776"/>
      <c r="BM141" s="16"/>
      <c r="BN141" s="776"/>
      <c r="BO141" s="16"/>
      <c r="BP141" s="776"/>
      <c r="BQ141" s="16"/>
      <c r="BR141" s="776"/>
      <c r="BS141" s="16"/>
      <c r="BT141" s="776"/>
      <c r="BU141" s="16"/>
      <c r="BV141" s="777"/>
      <c r="BW141" s="16"/>
      <c r="BX141" s="777"/>
      <c r="BY141" s="16"/>
      <c r="BZ141" s="777"/>
      <c r="CA141" s="16"/>
      <c r="CB141" s="777"/>
      <c r="CC141" s="16"/>
      <c r="CD141" s="777"/>
      <c r="CE141" s="16"/>
      <c r="CF141" s="778"/>
      <c r="CG141" s="16"/>
      <c r="CH141" s="778"/>
      <c r="CI141" s="16"/>
      <c r="CJ141" s="778"/>
      <c r="CK141" s="16"/>
      <c r="CL141" s="778"/>
      <c r="CM141" s="16"/>
      <c r="CN141" s="778"/>
      <c r="CO141" s="16"/>
      <c r="CP141" s="778"/>
      <c r="CQ141" s="15"/>
      <c r="CR141" s="773"/>
      <c r="CS141" s="15"/>
      <c r="CT141" s="773"/>
      <c r="CU141" s="15"/>
      <c r="CV141" s="773"/>
      <c r="CW141" s="15"/>
      <c r="CX141" s="773"/>
      <c r="CY141" s="15"/>
      <c r="CZ141" s="773"/>
      <c r="DA141" s="15"/>
      <c r="DB141" s="773"/>
      <c r="DC141" s="15"/>
      <c r="DD141" s="773"/>
      <c r="DE141" s="15"/>
      <c r="DF141" s="773"/>
      <c r="DG141" s="15"/>
      <c r="DH141" s="773"/>
      <c r="DI141" s="15"/>
      <c r="DJ141" s="773"/>
      <c r="DK141" s="15"/>
      <c r="DL141" s="773"/>
      <c r="DM141" s="15"/>
      <c r="DN141" s="773"/>
      <c r="DO141" s="15"/>
      <c r="DP141" s="773"/>
      <c r="DQ141" s="15"/>
      <c r="DR141" s="773"/>
      <c r="DS141" s="15"/>
      <c r="DT141" s="773"/>
      <c r="DU141" s="15">
        <f t="shared" si="33"/>
        <v>0</v>
      </c>
      <c r="DV141" s="23"/>
      <c r="DW141" s="15">
        <f t="shared" si="34"/>
        <v>0</v>
      </c>
      <c r="DX141" s="23"/>
      <c r="DY141" s="15">
        <f t="shared" si="35"/>
        <v>0</v>
      </c>
    </row>
    <row r="142" spans="1:135" s="245" customFormat="1" ht="21" hidden="1" customHeight="1">
      <c r="A142" s="40"/>
      <c r="B142" s="40"/>
      <c r="C142" s="38" t="s">
        <v>31</v>
      </c>
      <c r="D142" s="556" t="s">
        <v>1232</v>
      </c>
      <c r="E142" s="488"/>
      <c r="F142" s="457">
        <v>31154</v>
      </c>
      <c r="G142" s="788"/>
      <c r="H142" s="272" t="s">
        <v>748</v>
      </c>
      <c r="I142" s="27">
        <v>40995</v>
      </c>
      <c r="J142" s="424"/>
      <c r="K142" s="272"/>
      <c r="L142" s="16">
        <v>0</v>
      </c>
      <c r="M142" s="16">
        <v>0</v>
      </c>
      <c r="N142" s="16">
        <v>0</v>
      </c>
      <c r="O142" s="16">
        <v>0</v>
      </c>
      <c r="P142" s="16"/>
      <c r="Q142" s="16">
        <v>0</v>
      </c>
      <c r="R142" s="16"/>
      <c r="S142" s="1114">
        <v>0</v>
      </c>
      <c r="T142" s="1114"/>
      <c r="U142" s="16"/>
      <c r="V142" s="776"/>
      <c r="W142" s="16"/>
      <c r="X142" s="776"/>
      <c r="Y142" s="16"/>
      <c r="Z142" s="776"/>
      <c r="AA142" s="16"/>
      <c r="AB142" s="776"/>
      <c r="AC142" s="16"/>
      <c r="AD142" s="776"/>
      <c r="AE142" s="16"/>
      <c r="AF142" s="776"/>
      <c r="AG142" s="16"/>
      <c r="AH142" s="776"/>
      <c r="AI142" s="16"/>
      <c r="AJ142" s="776"/>
      <c r="AK142" s="16"/>
      <c r="AL142" s="776"/>
      <c r="AM142" s="16"/>
      <c r="AN142" s="776"/>
      <c r="AO142" s="16"/>
      <c r="AP142" s="776"/>
      <c r="AQ142" s="16"/>
      <c r="AR142" s="776"/>
      <c r="AS142" s="16"/>
      <c r="AT142" s="776"/>
      <c r="AU142" s="15"/>
      <c r="AV142" s="769"/>
      <c r="AW142" s="16"/>
      <c r="AX142" s="776"/>
      <c r="AY142" s="16"/>
      <c r="AZ142" s="776"/>
      <c r="BA142" s="16"/>
      <c r="BB142" s="776"/>
      <c r="BC142" s="16"/>
      <c r="BD142" s="776"/>
      <c r="BE142" s="16"/>
      <c r="BF142" s="776"/>
      <c r="BG142" s="16"/>
      <c r="BH142" s="776"/>
      <c r="BI142" s="16"/>
      <c r="BJ142" s="776"/>
      <c r="BK142" s="16"/>
      <c r="BL142" s="776"/>
      <c r="BM142" s="16"/>
      <c r="BN142" s="776"/>
      <c r="BO142" s="16"/>
      <c r="BP142" s="776"/>
      <c r="BQ142" s="16"/>
      <c r="BR142" s="776"/>
      <c r="BS142" s="16"/>
      <c r="BT142" s="776"/>
      <c r="BU142" s="16"/>
      <c r="BV142" s="777"/>
      <c r="BW142" s="16"/>
      <c r="BX142" s="777"/>
      <c r="BY142" s="16"/>
      <c r="BZ142" s="777"/>
      <c r="CA142" s="16"/>
      <c r="CB142" s="777"/>
      <c r="CC142" s="16"/>
      <c r="CD142" s="777"/>
      <c r="CE142" s="16"/>
      <c r="CF142" s="778"/>
      <c r="CG142" s="16"/>
      <c r="CH142" s="778"/>
      <c r="CI142" s="16"/>
      <c r="CJ142" s="778"/>
      <c r="CK142" s="16"/>
      <c r="CL142" s="778"/>
      <c r="CM142" s="16"/>
      <c r="CN142" s="778"/>
      <c r="CO142" s="16"/>
      <c r="CP142" s="778"/>
      <c r="CQ142" s="15"/>
      <c r="CR142" s="773"/>
      <c r="CS142" s="15"/>
      <c r="CT142" s="773"/>
      <c r="CU142" s="15"/>
      <c r="CV142" s="773"/>
      <c r="CW142" s="15"/>
      <c r="CX142" s="773"/>
      <c r="CY142" s="15"/>
      <c r="CZ142" s="773"/>
      <c r="DA142" s="15"/>
      <c r="DB142" s="773"/>
      <c r="DC142" s="15"/>
      <c r="DD142" s="773"/>
      <c r="DE142" s="15"/>
      <c r="DF142" s="773"/>
      <c r="DG142" s="15"/>
      <c r="DH142" s="773"/>
      <c r="DI142" s="15"/>
      <c r="DJ142" s="773"/>
      <c r="DK142" s="15"/>
      <c r="DL142" s="773"/>
      <c r="DM142" s="15"/>
      <c r="DN142" s="773"/>
      <c r="DO142" s="15"/>
      <c r="DP142" s="773"/>
      <c r="DQ142" s="15"/>
      <c r="DR142" s="773"/>
      <c r="DS142" s="15"/>
      <c r="DT142" s="773"/>
      <c r="DU142" s="15">
        <f t="shared" si="33"/>
        <v>0</v>
      </c>
      <c r="DV142" s="23"/>
      <c r="DW142" s="15">
        <f t="shared" si="34"/>
        <v>0</v>
      </c>
      <c r="DX142" s="23"/>
      <c r="DY142" s="15">
        <f t="shared" si="35"/>
        <v>0</v>
      </c>
    </row>
    <row r="143" spans="1:135" s="245" customFormat="1" ht="21" hidden="1" customHeight="1">
      <c r="A143" s="40"/>
      <c r="B143" s="40"/>
      <c r="C143" s="38" t="s">
        <v>35</v>
      </c>
      <c r="D143" s="556" t="s">
        <v>218</v>
      </c>
      <c r="E143" s="488"/>
      <c r="F143" s="457">
        <v>36726</v>
      </c>
      <c r="G143" s="788"/>
      <c r="H143" s="272" t="s">
        <v>748</v>
      </c>
      <c r="I143" s="27">
        <v>36803</v>
      </c>
      <c r="J143" s="424"/>
      <c r="K143" s="272"/>
      <c r="L143" s="16">
        <v>0</v>
      </c>
      <c r="M143" s="16">
        <v>0</v>
      </c>
      <c r="N143" s="16">
        <v>0</v>
      </c>
      <c r="O143" s="16">
        <v>0</v>
      </c>
      <c r="P143" s="16"/>
      <c r="Q143" s="16">
        <v>0</v>
      </c>
      <c r="R143" s="16"/>
      <c r="S143" s="1114">
        <v>0</v>
      </c>
      <c r="T143" s="1114"/>
      <c r="U143" s="16"/>
      <c r="V143" s="776"/>
      <c r="W143" s="16"/>
      <c r="X143" s="776"/>
      <c r="Y143" s="16"/>
      <c r="Z143" s="776"/>
      <c r="AA143" s="16"/>
      <c r="AB143" s="776"/>
      <c r="AC143" s="16"/>
      <c r="AD143" s="776"/>
      <c r="AE143" s="16"/>
      <c r="AF143" s="776"/>
      <c r="AG143" s="16"/>
      <c r="AH143" s="776"/>
      <c r="AI143" s="16"/>
      <c r="AJ143" s="776"/>
      <c r="AK143" s="16"/>
      <c r="AL143" s="776"/>
      <c r="AM143" s="16"/>
      <c r="AN143" s="776"/>
      <c r="AO143" s="16"/>
      <c r="AP143" s="776"/>
      <c r="AQ143" s="16"/>
      <c r="AR143" s="776"/>
      <c r="AS143" s="16"/>
      <c r="AT143" s="776"/>
      <c r="AU143" s="15"/>
      <c r="AV143" s="769"/>
      <c r="AW143" s="16"/>
      <c r="AX143" s="776"/>
      <c r="AY143" s="16"/>
      <c r="AZ143" s="776"/>
      <c r="BA143" s="16"/>
      <c r="BB143" s="776"/>
      <c r="BC143" s="16"/>
      <c r="BD143" s="776"/>
      <c r="BE143" s="16"/>
      <c r="BF143" s="776"/>
      <c r="BG143" s="16"/>
      <c r="BH143" s="776"/>
      <c r="BI143" s="16"/>
      <c r="BJ143" s="776"/>
      <c r="BK143" s="16"/>
      <c r="BL143" s="776"/>
      <c r="BM143" s="16"/>
      <c r="BN143" s="776"/>
      <c r="BO143" s="16"/>
      <c r="BP143" s="776"/>
      <c r="BQ143" s="16"/>
      <c r="BR143" s="776"/>
      <c r="BS143" s="16"/>
      <c r="BT143" s="776"/>
      <c r="BU143" s="16"/>
      <c r="BV143" s="777"/>
      <c r="BW143" s="16"/>
      <c r="BX143" s="777"/>
      <c r="BY143" s="16"/>
      <c r="BZ143" s="777"/>
      <c r="CA143" s="16"/>
      <c r="CB143" s="777"/>
      <c r="CC143" s="16"/>
      <c r="CD143" s="777"/>
      <c r="CE143" s="16"/>
      <c r="CF143" s="778"/>
      <c r="CG143" s="16"/>
      <c r="CH143" s="778"/>
      <c r="CI143" s="16"/>
      <c r="CJ143" s="778"/>
      <c r="CK143" s="16"/>
      <c r="CL143" s="778"/>
      <c r="CM143" s="16"/>
      <c r="CN143" s="778"/>
      <c r="CO143" s="16"/>
      <c r="CP143" s="778"/>
      <c r="CQ143" s="15"/>
      <c r="CR143" s="773"/>
      <c r="CS143" s="15"/>
      <c r="CT143" s="773"/>
      <c r="CU143" s="15"/>
      <c r="CV143" s="773"/>
      <c r="CW143" s="15"/>
      <c r="CX143" s="773"/>
      <c r="CY143" s="15"/>
      <c r="CZ143" s="773"/>
      <c r="DA143" s="15"/>
      <c r="DB143" s="773"/>
      <c r="DC143" s="15"/>
      <c r="DD143" s="773"/>
      <c r="DE143" s="15"/>
      <c r="DF143" s="773"/>
      <c r="DG143" s="15"/>
      <c r="DH143" s="773"/>
      <c r="DI143" s="15"/>
      <c r="DJ143" s="773"/>
      <c r="DK143" s="15"/>
      <c r="DL143" s="773"/>
      <c r="DM143" s="15"/>
      <c r="DN143" s="773"/>
      <c r="DO143" s="15"/>
      <c r="DP143" s="773"/>
      <c r="DQ143" s="15"/>
      <c r="DR143" s="773"/>
      <c r="DS143" s="15"/>
      <c r="DT143" s="773"/>
      <c r="DU143" s="15">
        <f t="shared" si="33"/>
        <v>0</v>
      </c>
      <c r="DV143" s="23"/>
      <c r="DW143" s="15">
        <f t="shared" si="34"/>
        <v>0</v>
      </c>
      <c r="DX143" s="23"/>
      <c r="DY143" s="15">
        <f t="shared" si="35"/>
        <v>0</v>
      </c>
    </row>
    <row r="144" spans="1:135" s="245" customFormat="1" ht="21" hidden="1" customHeight="1">
      <c r="A144" s="40"/>
      <c r="B144" s="40"/>
      <c r="C144" s="38" t="s">
        <v>38</v>
      </c>
      <c r="D144" s="556" t="s">
        <v>226</v>
      </c>
      <c r="E144" s="488"/>
      <c r="F144" s="459">
        <v>37767</v>
      </c>
      <c r="G144" s="788"/>
      <c r="H144" s="272" t="s">
        <v>748</v>
      </c>
      <c r="I144" s="27">
        <v>36438</v>
      </c>
      <c r="J144" s="424"/>
      <c r="K144" s="272"/>
      <c r="L144" s="16">
        <v>0</v>
      </c>
      <c r="M144" s="16">
        <v>0</v>
      </c>
      <c r="N144" s="16">
        <v>0</v>
      </c>
      <c r="O144" s="16">
        <v>0</v>
      </c>
      <c r="P144" s="16"/>
      <c r="Q144" s="16">
        <v>0</v>
      </c>
      <c r="R144" s="16"/>
      <c r="S144" s="1114">
        <v>0</v>
      </c>
      <c r="T144" s="1114"/>
      <c r="U144" s="16"/>
      <c r="V144" s="776"/>
      <c r="W144" s="16"/>
      <c r="X144" s="776"/>
      <c r="Y144" s="16"/>
      <c r="Z144" s="776"/>
      <c r="AA144" s="16"/>
      <c r="AB144" s="776"/>
      <c r="AC144" s="16"/>
      <c r="AD144" s="776"/>
      <c r="AE144" s="16"/>
      <c r="AF144" s="776"/>
      <c r="AG144" s="16"/>
      <c r="AH144" s="776"/>
      <c r="AI144" s="16"/>
      <c r="AJ144" s="776"/>
      <c r="AK144" s="16"/>
      <c r="AL144" s="776"/>
      <c r="AM144" s="16"/>
      <c r="AN144" s="776"/>
      <c r="AO144" s="16"/>
      <c r="AP144" s="776"/>
      <c r="AQ144" s="16"/>
      <c r="AR144" s="776"/>
      <c r="AS144" s="16"/>
      <c r="AT144" s="776"/>
      <c r="AU144" s="15"/>
      <c r="AV144" s="769"/>
      <c r="AW144" s="16"/>
      <c r="AX144" s="776"/>
      <c r="AY144" s="16"/>
      <c r="AZ144" s="776"/>
      <c r="BA144" s="16"/>
      <c r="BB144" s="776"/>
      <c r="BC144" s="16"/>
      <c r="BD144" s="776"/>
      <c r="BE144" s="16"/>
      <c r="BF144" s="776"/>
      <c r="BG144" s="16"/>
      <c r="BH144" s="776"/>
      <c r="BI144" s="16"/>
      <c r="BJ144" s="776"/>
      <c r="BK144" s="16"/>
      <c r="BL144" s="776"/>
      <c r="BM144" s="16"/>
      <c r="BN144" s="776"/>
      <c r="BO144" s="16"/>
      <c r="BP144" s="776"/>
      <c r="BQ144" s="16"/>
      <c r="BR144" s="776"/>
      <c r="BS144" s="16"/>
      <c r="BT144" s="776"/>
      <c r="BU144" s="16"/>
      <c r="BV144" s="777"/>
      <c r="BW144" s="16"/>
      <c r="BX144" s="777"/>
      <c r="BY144" s="16"/>
      <c r="BZ144" s="777"/>
      <c r="CA144" s="16"/>
      <c r="CB144" s="777"/>
      <c r="CC144" s="16"/>
      <c r="CD144" s="777"/>
      <c r="CE144" s="16"/>
      <c r="CF144" s="777"/>
      <c r="CG144" s="16"/>
      <c r="CH144" s="777"/>
      <c r="CI144" s="16"/>
      <c r="CJ144" s="777"/>
      <c r="CK144" s="16"/>
      <c r="CL144" s="777"/>
      <c r="CM144" s="16"/>
      <c r="CN144" s="777"/>
      <c r="CO144" s="16"/>
      <c r="CP144" s="777"/>
      <c r="CQ144" s="15"/>
      <c r="CR144" s="770"/>
      <c r="CS144" s="15"/>
      <c r="CT144" s="770"/>
      <c r="CU144" s="15"/>
      <c r="CV144" s="770"/>
      <c r="CW144" s="15"/>
      <c r="CX144" s="770"/>
      <c r="CY144" s="15"/>
      <c r="CZ144" s="770"/>
      <c r="DA144" s="15"/>
      <c r="DB144" s="770"/>
      <c r="DC144" s="15"/>
      <c r="DD144" s="770"/>
      <c r="DE144" s="15"/>
      <c r="DF144" s="770"/>
      <c r="DG144" s="15"/>
      <c r="DH144" s="770"/>
      <c r="DI144" s="15"/>
      <c r="DJ144" s="770"/>
      <c r="DK144" s="15"/>
      <c r="DL144" s="770"/>
      <c r="DM144" s="15"/>
      <c r="DN144" s="770"/>
      <c r="DO144" s="15"/>
      <c r="DP144" s="770"/>
      <c r="DQ144" s="15"/>
      <c r="DR144" s="770"/>
      <c r="DS144" s="15"/>
      <c r="DT144" s="770"/>
      <c r="DU144" s="15">
        <f t="shared" si="33"/>
        <v>0</v>
      </c>
      <c r="DV144" s="23"/>
      <c r="DW144" s="15">
        <f t="shared" si="34"/>
        <v>0</v>
      </c>
      <c r="DX144" s="23"/>
      <c r="DY144" s="15">
        <f t="shared" si="35"/>
        <v>0</v>
      </c>
    </row>
    <row r="145" spans="1:129" s="245" customFormat="1" ht="21" hidden="1" customHeight="1">
      <c r="A145" s="40"/>
      <c r="B145" s="40"/>
      <c r="C145" s="38" t="s">
        <v>56</v>
      </c>
      <c r="D145" s="556" t="s">
        <v>233</v>
      </c>
      <c r="E145" s="488"/>
      <c r="F145" s="458">
        <v>38805</v>
      </c>
      <c r="G145" s="788"/>
      <c r="H145" s="272" t="s">
        <v>748</v>
      </c>
      <c r="I145" s="27">
        <v>21257</v>
      </c>
      <c r="J145" s="424"/>
      <c r="K145" s="272"/>
      <c r="L145" s="16">
        <v>0</v>
      </c>
      <c r="M145" s="16">
        <v>0</v>
      </c>
      <c r="N145" s="16">
        <v>0</v>
      </c>
      <c r="O145" s="16">
        <v>0</v>
      </c>
      <c r="P145" s="16"/>
      <c r="Q145" s="16">
        <v>0</v>
      </c>
      <c r="R145" s="16"/>
      <c r="S145" s="1114">
        <v>0</v>
      </c>
      <c r="T145" s="1114"/>
      <c r="U145" s="16"/>
      <c r="V145" s="776"/>
      <c r="W145" s="16"/>
      <c r="X145" s="776"/>
      <c r="Y145" s="16"/>
      <c r="Z145" s="776"/>
      <c r="AA145" s="16"/>
      <c r="AB145" s="776"/>
      <c r="AC145" s="16"/>
      <c r="AD145" s="776"/>
      <c r="AE145" s="16"/>
      <c r="AF145" s="776"/>
      <c r="AG145" s="16"/>
      <c r="AH145" s="776"/>
      <c r="AI145" s="16"/>
      <c r="AJ145" s="776"/>
      <c r="AK145" s="16"/>
      <c r="AL145" s="776"/>
      <c r="AM145" s="16"/>
      <c r="AN145" s="776"/>
      <c r="AO145" s="16"/>
      <c r="AP145" s="776"/>
      <c r="AQ145" s="16"/>
      <c r="AR145" s="776"/>
      <c r="AS145" s="16"/>
      <c r="AT145" s="776"/>
      <c r="AU145" s="15"/>
      <c r="AV145" s="769"/>
      <c r="AW145" s="16"/>
      <c r="AX145" s="776"/>
      <c r="AY145" s="16"/>
      <c r="AZ145" s="776"/>
      <c r="BA145" s="16"/>
      <c r="BB145" s="776"/>
      <c r="BC145" s="16"/>
      <c r="BD145" s="776"/>
      <c r="BE145" s="16"/>
      <c r="BF145" s="776"/>
      <c r="BG145" s="16"/>
      <c r="BH145" s="776"/>
      <c r="BI145" s="16"/>
      <c r="BJ145" s="776"/>
      <c r="BK145" s="16"/>
      <c r="BL145" s="776"/>
      <c r="BM145" s="16"/>
      <c r="BN145" s="776"/>
      <c r="BO145" s="16"/>
      <c r="BP145" s="776"/>
      <c r="BQ145" s="16"/>
      <c r="BR145" s="776"/>
      <c r="BS145" s="16"/>
      <c r="BT145" s="776"/>
      <c r="BU145" s="16"/>
      <c r="BV145" s="777"/>
      <c r="BW145" s="16"/>
      <c r="BX145" s="777"/>
      <c r="BY145" s="16"/>
      <c r="BZ145" s="777"/>
      <c r="CA145" s="16"/>
      <c r="CB145" s="777"/>
      <c r="CC145" s="16"/>
      <c r="CD145" s="777"/>
      <c r="CE145" s="16"/>
      <c r="CF145" s="778"/>
      <c r="CG145" s="16"/>
      <c r="CH145" s="778"/>
      <c r="CI145" s="16"/>
      <c r="CJ145" s="778"/>
      <c r="CK145" s="16"/>
      <c r="CL145" s="778"/>
      <c r="CM145" s="16"/>
      <c r="CN145" s="778"/>
      <c r="CO145" s="16"/>
      <c r="CP145" s="778"/>
      <c r="CQ145" s="15"/>
      <c r="CR145" s="773"/>
      <c r="CS145" s="15"/>
      <c r="CT145" s="773"/>
      <c r="CU145" s="15"/>
      <c r="CV145" s="773"/>
      <c r="CW145" s="15"/>
      <c r="CX145" s="773"/>
      <c r="CY145" s="15"/>
      <c r="CZ145" s="773"/>
      <c r="DA145" s="15"/>
      <c r="DB145" s="773"/>
      <c r="DC145" s="15"/>
      <c r="DD145" s="773"/>
      <c r="DE145" s="15"/>
      <c r="DF145" s="773"/>
      <c r="DG145" s="15"/>
      <c r="DH145" s="773"/>
      <c r="DI145" s="15"/>
      <c r="DJ145" s="773"/>
      <c r="DK145" s="15"/>
      <c r="DL145" s="773"/>
      <c r="DM145" s="15"/>
      <c r="DN145" s="773"/>
      <c r="DO145" s="15"/>
      <c r="DP145" s="773"/>
      <c r="DQ145" s="15"/>
      <c r="DR145" s="773"/>
      <c r="DS145" s="15"/>
      <c r="DT145" s="773"/>
      <c r="DU145" s="15">
        <f t="shared" si="33"/>
        <v>0</v>
      </c>
      <c r="DV145" s="23"/>
      <c r="DW145" s="15">
        <f t="shared" si="34"/>
        <v>0</v>
      </c>
      <c r="DX145" s="23"/>
      <c r="DY145" s="15">
        <f t="shared" si="35"/>
        <v>0</v>
      </c>
    </row>
    <row r="146" spans="1:129" s="245" customFormat="1" ht="21" hidden="1" customHeight="1">
      <c r="A146" s="40"/>
      <c r="B146" s="40"/>
      <c r="C146" s="38" t="s">
        <v>75</v>
      </c>
      <c r="D146" s="556" t="s">
        <v>1161</v>
      </c>
      <c r="E146" s="488"/>
      <c r="F146" s="457">
        <v>41551</v>
      </c>
      <c r="G146" s="788"/>
      <c r="H146" s="272" t="s">
        <v>748</v>
      </c>
      <c r="I146" s="27">
        <v>28780</v>
      </c>
      <c r="J146" s="424"/>
      <c r="K146" s="272"/>
      <c r="L146" s="16">
        <v>0</v>
      </c>
      <c r="M146" s="16">
        <v>0</v>
      </c>
      <c r="N146" s="16">
        <v>0</v>
      </c>
      <c r="O146" s="16">
        <v>0</v>
      </c>
      <c r="P146" s="16"/>
      <c r="Q146" s="16">
        <v>0</v>
      </c>
      <c r="R146" s="16"/>
      <c r="S146" s="1114">
        <v>0</v>
      </c>
      <c r="T146" s="1114"/>
      <c r="U146" s="16"/>
      <c r="V146" s="776"/>
      <c r="W146" s="16"/>
      <c r="X146" s="776"/>
      <c r="Y146" s="16"/>
      <c r="Z146" s="776"/>
      <c r="AA146" s="16"/>
      <c r="AB146" s="776"/>
      <c r="AC146" s="16"/>
      <c r="AD146" s="776"/>
      <c r="AE146" s="16"/>
      <c r="AF146" s="776"/>
      <c r="AG146" s="16"/>
      <c r="AH146" s="776"/>
      <c r="AI146" s="16"/>
      <c r="AJ146" s="776"/>
      <c r="AK146" s="16"/>
      <c r="AL146" s="776"/>
      <c r="AM146" s="16"/>
      <c r="AN146" s="776"/>
      <c r="AO146" s="16"/>
      <c r="AP146" s="776"/>
      <c r="AQ146" s="16"/>
      <c r="AR146" s="776"/>
      <c r="AS146" s="16"/>
      <c r="AT146" s="776"/>
      <c r="AU146" s="15"/>
      <c r="AV146" s="769"/>
      <c r="AW146" s="16"/>
      <c r="AX146" s="776"/>
      <c r="AY146" s="16"/>
      <c r="AZ146" s="776"/>
      <c r="BA146" s="16"/>
      <c r="BB146" s="776"/>
      <c r="BC146" s="16"/>
      <c r="BD146" s="776"/>
      <c r="BE146" s="16"/>
      <c r="BF146" s="776"/>
      <c r="BG146" s="16"/>
      <c r="BH146" s="776"/>
      <c r="BI146" s="16"/>
      <c r="BJ146" s="776"/>
      <c r="BK146" s="16"/>
      <c r="BL146" s="776"/>
      <c r="BM146" s="16"/>
      <c r="BN146" s="776"/>
      <c r="BO146" s="16"/>
      <c r="BP146" s="776"/>
      <c r="BQ146" s="16"/>
      <c r="BR146" s="776"/>
      <c r="BS146" s="16"/>
      <c r="BT146" s="776"/>
      <c r="BU146" s="16"/>
      <c r="BV146" s="777"/>
      <c r="BW146" s="16"/>
      <c r="BX146" s="777"/>
      <c r="BY146" s="16"/>
      <c r="BZ146" s="777"/>
      <c r="CA146" s="16"/>
      <c r="CB146" s="777"/>
      <c r="CC146" s="16"/>
      <c r="CD146" s="777"/>
      <c r="CE146" s="16"/>
      <c r="CF146" s="778"/>
      <c r="CG146" s="16"/>
      <c r="CH146" s="778"/>
      <c r="CI146" s="16"/>
      <c r="CJ146" s="778"/>
      <c r="CK146" s="16"/>
      <c r="CL146" s="778"/>
      <c r="CM146" s="16"/>
      <c r="CN146" s="778"/>
      <c r="CO146" s="16"/>
      <c r="CP146" s="778"/>
      <c r="CQ146" s="15"/>
      <c r="CR146" s="773"/>
      <c r="CS146" s="15"/>
      <c r="CT146" s="773"/>
      <c r="CU146" s="15"/>
      <c r="CV146" s="773"/>
      <c r="CW146" s="15"/>
      <c r="CX146" s="773"/>
      <c r="CY146" s="15"/>
      <c r="CZ146" s="773"/>
      <c r="DA146" s="15"/>
      <c r="DB146" s="773"/>
      <c r="DC146" s="15"/>
      <c r="DD146" s="773"/>
      <c r="DE146" s="15"/>
      <c r="DF146" s="773"/>
      <c r="DG146" s="15"/>
      <c r="DH146" s="773"/>
      <c r="DI146" s="15"/>
      <c r="DJ146" s="773"/>
      <c r="DK146" s="15"/>
      <c r="DL146" s="773"/>
      <c r="DM146" s="15"/>
      <c r="DN146" s="773"/>
      <c r="DO146" s="15"/>
      <c r="DP146" s="773"/>
      <c r="DQ146" s="15"/>
      <c r="DR146" s="773"/>
      <c r="DS146" s="15"/>
      <c r="DT146" s="773"/>
      <c r="DU146" s="15">
        <f t="shared" si="33"/>
        <v>0</v>
      </c>
      <c r="DV146" s="23"/>
      <c r="DW146" s="15">
        <f t="shared" si="34"/>
        <v>0</v>
      </c>
      <c r="DX146" s="23"/>
      <c r="DY146" s="15">
        <f t="shared" si="35"/>
        <v>0</v>
      </c>
    </row>
    <row r="147" spans="1:129" s="245" customFormat="1" ht="21" hidden="1" customHeight="1">
      <c r="A147" s="40"/>
      <c r="B147" s="40"/>
      <c r="C147" s="38" t="s">
        <v>80</v>
      </c>
      <c r="D147" s="556" t="s">
        <v>1179</v>
      </c>
      <c r="E147" s="488"/>
      <c r="F147" s="457">
        <v>42051</v>
      </c>
      <c r="G147" s="788"/>
      <c r="H147" s="272" t="s">
        <v>748</v>
      </c>
      <c r="I147" s="27">
        <v>27723</v>
      </c>
      <c r="J147" s="424"/>
      <c r="K147" s="272"/>
      <c r="L147" s="16">
        <v>0</v>
      </c>
      <c r="M147" s="16">
        <v>0</v>
      </c>
      <c r="N147" s="16">
        <v>0</v>
      </c>
      <c r="O147" s="16">
        <v>0</v>
      </c>
      <c r="P147" s="16"/>
      <c r="Q147" s="16">
        <v>0</v>
      </c>
      <c r="R147" s="16"/>
      <c r="S147" s="1114">
        <v>0</v>
      </c>
      <c r="T147" s="1114"/>
      <c r="U147" s="16"/>
      <c r="V147" s="776"/>
      <c r="W147" s="16"/>
      <c r="X147" s="776"/>
      <c r="Y147" s="16"/>
      <c r="Z147" s="776"/>
      <c r="AA147" s="16"/>
      <c r="AB147" s="776"/>
      <c r="AC147" s="16"/>
      <c r="AD147" s="776"/>
      <c r="AE147" s="16"/>
      <c r="AF147" s="776"/>
      <c r="AG147" s="16"/>
      <c r="AH147" s="776"/>
      <c r="AI147" s="16"/>
      <c r="AJ147" s="776"/>
      <c r="AK147" s="16"/>
      <c r="AL147" s="776"/>
      <c r="AM147" s="16"/>
      <c r="AN147" s="776"/>
      <c r="AO147" s="16"/>
      <c r="AP147" s="776"/>
      <c r="AQ147" s="16"/>
      <c r="AR147" s="776"/>
      <c r="AS147" s="16"/>
      <c r="AT147" s="776"/>
      <c r="AU147" s="15"/>
      <c r="AV147" s="769"/>
      <c r="AW147" s="16"/>
      <c r="AX147" s="776"/>
      <c r="AY147" s="16"/>
      <c r="AZ147" s="776"/>
      <c r="BA147" s="16"/>
      <c r="BB147" s="776"/>
      <c r="BC147" s="16"/>
      <c r="BD147" s="776"/>
      <c r="BE147" s="16"/>
      <c r="BF147" s="776"/>
      <c r="BG147" s="16"/>
      <c r="BH147" s="776"/>
      <c r="BI147" s="16"/>
      <c r="BJ147" s="776"/>
      <c r="BK147" s="16"/>
      <c r="BL147" s="776"/>
      <c r="BM147" s="16"/>
      <c r="BN147" s="776"/>
      <c r="BO147" s="16"/>
      <c r="BP147" s="776"/>
      <c r="BQ147" s="16"/>
      <c r="BR147" s="776"/>
      <c r="BS147" s="16"/>
      <c r="BT147" s="776"/>
      <c r="BU147" s="16"/>
      <c r="BV147" s="777"/>
      <c r="BW147" s="16"/>
      <c r="BX147" s="777"/>
      <c r="BY147" s="16"/>
      <c r="BZ147" s="777"/>
      <c r="CA147" s="16"/>
      <c r="CB147" s="777"/>
      <c r="CC147" s="16"/>
      <c r="CD147" s="777"/>
      <c r="CE147" s="16"/>
      <c r="CF147" s="778"/>
      <c r="CG147" s="16"/>
      <c r="CH147" s="778"/>
      <c r="CI147" s="16"/>
      <c r="CJ147" s="778"/>
      <c r="CK147" s="16"/>
      <c r="CL147" s="778"/>
      <c r="CM147" s="16"/>
      <c r="CN147" s="778"/>
      <c r="CO147" s="16"/>
      <c r="CP147" s="778"/>
      <c r="CQ147" s="15"/>
      <c r="CR147" s="773"/>
      <c r="CS147" s="15"/>
      <c r="CT147" s="773"/>
      <c r="CU147" s="15"/>
      <c r="CV147" s="773"/>
      <c r="CW147" s="15"/>
      <c r="CX147" s="773"/>
      <c r="CY147" s="15"/>
      <c r="CZ147" s="773"/>
      <c r="DA147" s="15"/>
      <c r="DB147" s="773"/>
      <c r="DC147" s="15"/>
      <c r="DD147" s="773"/>
      <c r="DE147" s="15"/>
      <c r="DF147" s="773"/>
      <c r="DG147" s="15"/>
      <c r="DH147" s="773"/>
      <c r="DI147" s="15"/>
      <c r="DJ147" s="773"/>
      <c r="DK147" s="15"/>
      <c r="DL147" s="773"/>
      <c r="DM147" s="15"/>
      <c r="DN147" s="773"/>
      <c r="DO147" s="15"/>
      <c r="DP147" s="773"/>
      <c r="DQ147" s="15"/>
      <c r="DR147" s="773"/>
      <c r="DS147" s="15"/>
      <c r="DT147" s="773"/>
      <c r="DU147" s="15">
        <f t="shared" si="33"/>
        <v>0</v>
      </c>
      <c r="DV147" s="23"/>
      <c r="DW147" s="15">
        <f t="shared" si="34"/>
        <v>0</v>
      </c>
      <c r="DX147" s="23"/>
      <c r="DY147" s="15">
        <f t="shared" si="35"/>
        <v>0</v>
      </c>
    </row>
    <row r="148" spans="1:129" s="245" customFormat="1" ht="21" hidden="1" customHeight="1">
      <c r="A148" s="40"/>
      <c r="B148" s="40"/>
      <c r="C148" s="38" t="s">
        <v>81</v>
      </c>
      <c r="D148" s="556" t="s">
        <v>1180</v>
      </c>
      <c r="E148" s="488"/>
      <c r="F148" s="457">
        <v>42051</v>
      </c>
      <c r="G148" s="788"/>
      <c r="H148" s="272" t="s">
        <v>748</v>
      </c>
      <c r="I148" s="27">
        <v>43052</v>
      </c>
      <c r="J148" s="424"/>
      <c r="K148" s="272"/>
      <c r="L148" s="16">
        <v>0</v>
      </c>
      <c r="M148" s="16">
        <v>0</v>
      </c>
      <c r="N148" s="16">
        <v>0</v>
      </c>
      <c r="O148" s="16">
        <v>0</v>
      </c>
      <c r="P148" s="16"/>
      <c r="Q148" s="16">
        <v>0</v>
      </c>
      <c r="R148" s="16"/>
      <c r="S148" s="1114">
        <v>0</v>
      </c>
      <c r="T148" s="1114"/>
      <c r="U148" s="16"/>
      <c r="V148" s="776"/>
      <c r="W148" s="16"/>
      <c r="X148" s="776"/>
      <c r="Y148" s="16"/>
      <c r="Z148" s="776"/>
      <c r="AA148" s="16"/>
      <c r="AB148" s="776"/>
      <c r="AC148" s="16"/>
      <c r="AD148" s="776"/>
      <c r="AE148" s="16"/>
      <c r="AF148" s="776"/>
      <c r="AG148" s="16"/>
      <c r="AH148" s="776"/>
      <c r="AI148" s="16"/>
      <c r="AJ148" s="776"/>
      <c r="AK148" s="16"/>
      <c r="AL148" s="776"/>
      <c r="AM148" s="16"/>
      <c r="AN148" s="776"/>
      <c r="AO148" s="16"/>
      <c r="AP148" s="776"/>
      <c r="AQ148" s="16"/>
      <c r="AR148" s="776"/>
      <c r="AS148" s="16"/>
      <c r="AT148" s="776"/>
      <c r="AU148" s="15"/>
      <c r="AV148" s="769"/>
      <c r="AW148" s="16"/>
      <c r="AX148" s="776"/>
      <c r="AY148" s="16"/>
      <c r="AZ148" s="776"/>
      <c r="BA148" s="16"/>
      <c r="BB148" s="776"/>
      <c r="BC148" s="16"/>
      <c r="BD148" s="776"/>
      <c r="BE148" s="16"/>
      <c r="BF148" s="776"/>
      <c r="BG148" s="16"/>
      <c r="BH148" s="776"/>
      <c r="BI148" s="16"/>
      <c r="BJ148" s="776"/>
      <c r="BK148" s="16"/>
      <c r="BL148" s="776"/>
      <c r="BM148" s="16"/>
      <c r="BN148" s="776"/>
      <c r="BO148" s="16"/>
      <c r="BP148" s="776"/>
      <c r="BQ148" s="16"/>
      <c r="BR148" s="776"/>
      <c r="BS148" s="16"/>
      <c r="BT148" s="776"/>
      <c r="BU148" s="16"/>
      <c r="BV148" s="777"/>
      <c r="BW148" s="16"/>
      <c r="BX148" s="777"/>
      <c r="BY148" s="16"/>
      <c r="BZ148" s="777"/>
      <c r="CA148" s="16"/>
      <c r="CB148" s="777"/>
      <c r="CC148" s="16"/>
      <c r="CD148" s="777"/>
      <c r="CE148" s="16"/>
      <c r="CF148" s="778"/>
      <c r="CG148" s="16"/>
      <c r="CH148" s="778"/>
      <c r="CI148" s="16"/>
      <c r="CJ148" s="778"/>
      <c r="CK148" s="16"/>
      <c r="CL148" s="778"/>
      <c r="CM148" s="16"/>
      <c r="CN148" s="778"/>
      <c r="CO148" s="16"/>
      <c r="CP148" s="778"/>
      <c r="CQ148" s="15"/>
      <c r="CR148" s="773"/>
      <c r="CS148" s="15"/>
      <c r="CT148" s="773"/>
      <c r="CU148" s="15"/>
      <c r="CV148" s="773"/>
      <c r="CW148" s="15"/>
      <c r="CX148" s="773"/>
      <c r="CY148" s="15"/>
      <c r="CZ148" s="773"/>
      <c r="DA148" s="15"/>
      <c r="DB148" s="773"/>
      <c r="DC148" s="15"/>
      <c r="DD148" s="773"/>
      <c r="DE148" s="15"/>
      <c r="DF148" s="773"/>
      <c r="DG148" s="15"/>
      <c r="DH148" s="773"/>
      <c r="DI148" s="15"/>
      <c r="DJ148" s="773"/>
      <c r="DK148" s="15"/>
      <c r="DL148" s="773"/>
      <c r="DM148" s="15"/>
      <c r="DN148" s="773"/>
      <c r="DO148" s="15"/>
      <c r="DP148" s="773"/>
      <c r="DQ148" s="15"/>
      <c r="DR148" s="773"/>
      <c r="DS148" s="15"/>
      <c r="DT148" s="773"/>
      <c r="DU148" s="15">
        <f t="shared" si="33"/>
        <v>0</v>
      </c>
      <c r="DV148" s="23"/>
      <c r="DW148" s="15">
        <f t="shared" si="34"/>
        <v>0</v>
      </c>
      <c r="DX148" s="23"/>
      <c r="DY148" s="15">
        <f t="shared" si="35"/>
        <v>0</v>
      </c>
    </row>
    <row r="149" spans="1:129" s="245" customFormat="1" ht="21" hidden="1" customHeight="1">
      <c r="A149" s="27"/>
      <c r="B149" s="27"/>
      <c r="C149" s="38" t="s">
        <v>85</v>
      </c>
      <c r="D149" s="556" t="s">
        <v>950</v>
      </c>
      <c r="E149" s="488"/>
      <c r="F149" s="459">
        <v>42172</v>
      </c>
      <c r="G149" s="788"/>
      <c r="H149" s="272" t="s">
        <v>748</v>
      </c>
      <c r="I149" s="27">
        <v>40308</v>
      </c>
      <c r="J149" s="424"/>
      <c r="K149" s="272"/>
      <c r="L149" s="16">
        <v>0</v>
      </c>
      <c r="M149" s="16">
        <v>0</v>
      </c>
      <c r="N149" s="16">
        <v>0</v>
      </c>
      <c r="O149" s="16">
        <v>0</v>
      </c>
      <c r="P149" s="16"/>
      <c r="Q149" s="16">
        <v>0</v>
      </c>
      <c r="R149" s="16"/>
      <c r="S149" s="1114">
        <v>0</v>
      </c>
      <c r="T149" s="1114"/>
      <c r="U149" s="15"/>
      <c r="V149" s="769"/>
      <c r="W149" s="15"/>
      <c r="X149" s="769"/>
      <c r="Y149" s="15"/>
      <c r="Z149" s="769"/>
      <c r="AA149" s="15"/>
      <c r="AB149" s="769"/>
      <c r="AC149" s="15"/>
      <c r="AD149" s="769"/>
      <c r="AE149" s="15"/>
      <c r="AF149" s="769"/>
      <c r="AG149" s="15"/>
      <c r="AH149" s="769"/>
      <c r="AI149" s="15"/>
      <c r="AJ149" s="769"/>
      <c r="AK149" s="15"/>
      <c r="AL149" s="769"/>
      <c r="AM149" s="15"/>
      <c r="AN149" s="769"/>
      <c r="AO149" s="15"/>
      <c r="AP149" s="769"/>
      <c r="AQ149" s="15"/>
      <c r="AR149" s="769"/>
      <c r="AS149" s="15"/>
      <c r="AT149" s="769"/>
      <c r="AU149" s="15"/>
      <c r="AV149" s="769"/>
      <c r="AW149" s="15"/>
      <c r="AX149" s="769"/>
      <c r="AY149" s="16"/>
      <c r="AZ149" s="776"/>
      <c r="BA149" s="15"/>
      <c r="BB149" s="769"/>
      <c r="BC149" s="15"/>
      <c r="BD149" s="769"/>
      <c r="BE149" s="15"/>
      <c r="BF149" s="769"/>
      <c r="BG149" s="15"/>
      <c r="BH149" s="769"/>
      <c r="BI149" s="15"/>
      <c r="BJ149" s="769"/>
      <c r="BK149" s="15"/>
      <c r="BL149" s="769"/>
      <c r="BM149" s="15"/>
      <c r="BN149" s="769"/>
      <c r="BO149" s="15"/>
      <c r="BP149" s="769"/>
      <c r="BQ149" s="15"/>
      <c r="BR149" s="769"/>
      <c r="BS149" s="15"/>
      <c r="BT149" s="769"/>
      <c r="BU149" s="15"/>
      <c r="BV149" s="770"/>
      <c r="BW149" s="15"/>
      <c r="BX149" s="770"/>
      <c r="BY149" s="15"/>
      <c r="BZ149" s="770"/>
      <c r="CA149" s="15"/>
      <c r="CB149" s="770"/>
      <c r="CC149" s="15"/>
      <c r="CD149" s="770"/>
      <c r="CE149" s="15"/>
      <c r="CF149" s="770"/>
      <c r="CG149" s="15"/>
      <c r="CH149" s="770"/>
      <c r="CI149" s="15"/>
      <c r="CJ149" s="770"/>
      <c r="CK149" s="15"/>
      <c r="CL149" s="770"/>
      <c r="CM149" s="15"/>
      <c r="CN149" s="770"/>
      <c r="CO149" s="15"/>
      <c r="CP149" s="770"/>
      <c r="CQ149" s="15"/>
      <c r="CR149" s="770"/>
      <c r="CS149" s="15"/>
      <c r="CT149" s="770"/>
      <c r="CU149" s="15"/>
      <c r="CV149" s="770"/>
      <c r="CW149" s="15"/>
      <c r="CX149" s="770"/>
      <c r="CY149" s="15"/>
      <c r="CZ149" s="770"/>
      <c r="DA149" s="15"/>
      <c r="DB149" s="770"/>
      <c r="DC149" s="15"/>
      <c r="DD149" s="770"/>
      <c r="DE149" s="15"/>
      <c r="DF149" s="770"/>
      <c r="DG149" s="15"/>
      <c r="DH149" s="770"/>
      <c r="DI149" s="15"/>
      <c r="DJ149" s="770"/>
      <c r="DK149" s="15"/>
      <c r="DL149" s="770"/>
      <c r="DM149" s="15"/>
      <c r="DN149" s="770"/>
      <c r="DO149" s="15"/>
      <c r="DP149" s="770"/>
      <c r="DQ149" s="15"/>
      <c r="DR149" s="770"/>
      <c r="DS149" s="15"/>
      <c r="DT149" s="770"/>
      <c r="DU149" s="15">
        <f t="shared" si="33"/>
        <v>0</v>
      </c>
      <c r="DV149" s="23"/>
      <c r="DW149" s="15">
        <f t="shared" si="34"/>
        <v>0</v>
      </c>
      <c r="DX149" s="23"/>
      <c r="DY149" s="15">
        <f t="shared" si="35"/>
        <v>0</v>
      </c>
    </row>
    <row r="150" spans="1:129" s="245" customFormat="1" ht="21" hidden="1" customHeight="1">
      <c r="A150" s="40"/>
      <c r="B150" s="40"/>
      <c r="C150" s="38" t="s">
        <v>91</v>
      </c>
      <c r="D150" s="556" t="s">
        <v>189</v>
      </c>
      <c r="E150" s="488"/>
      <c r="F150" s="459">
        <v>43259</v>
      </c>
      <c r="G150" s="788"/>
      <c r="H150" s="272" t="s">
        <v>748</v>
      </c>
      <c r="I150" s="27">
        <v>22790</v>
      </c>
      <c r="J150" s="424"/>
      <c r="K150" s="272"/>
      <c r="L150" s="16">
        <v>0</v>
      </c>
      <c r="M150" s="16">
        <v>0</v>
      </c>
      <c r="N150" s="16">
        <v>0</v>
      </c>
      <c r="O150" s="16">
        <v>0</v>
      </c>
      <c r="P150" s="16"/>
      <c r="Q150" s="16">
        <v>0</v>
      </c>
      <c r="R150" s="16"/>
      <c r="S150" s="1114">
        <v>0</v>
      </c>
      <c r="T150" s="1114"/>
      <c r="U150" s="16"/>
      <c r="V150" s="776"/>
      <c r="W150" s="16"/>
      <c r="X150" s="776"/>
      <c r="Y150" s="16"/>
      <c r="Z150" s="776"/>
      <c r="AA150" s="16"/>
      <c r="AB150" s="776"/>
      <c r="AC150" s="16"/>
      <c r="AD150" s="776"/>
      <c r="AE150" s="16"/>
      <c r="AF150" s="776"/>
      <c r="AG150" s="16"/>
      <c r="AH150" s="776"/>
      <c r="AI150" s="16"/>
      <c r="AJ150" s="776"/>
      <c r="AK150" s="16"/>
      <c r="AL150" s="776"/>
      <c r="AM150" s="16"/>
      <c r="AN150" s="776"/>
      <c r="AO150" s="16"/>
      <c r="AP150" s="776"/>
      <c r="AQ150" s="16"/>
      <c r="AR150" s="776"/>
      <c r="AS150" s="16"/>
      <c r="AT150" s="776"/>
      <c r="AU150" s="15"/>
      <c r="AV150" s="769"/>
      <c r="AW150" s="16"/>
      <c r="AX150" s="776"/>
      <c r="AY150" s="16"/>
      <c r="AZ150" s="776"/>
      <c r="BA150" s="16"/>
      <c r="BB150" s="776"/>
      <c r="BC150" s="16"/>
      <c r="BD150" s="776"/>
      <c r="BE150" s="16"/>
      <c r="BF150" s="776"/>
      <c r="BG150" s="16"/>
      <c r="BH150" s="776"/>
      <c r="BI150" s="16"/>
      <c r="BJ150" s="776"/>
      <c r="BK150" s="16"/>
      <c r="BL150" s="776"/>
      <c r="BM150" s="16"/>
      <c r="BN150" s="776"/>
      <c r="BO150" s="16"/>
      <c r="BP150" s="776"/>
      <c r="BQ150" s="16"/>
      <c r="BR150" s="776"/>
      <c r="BS150" s="16"/>
      <c r="BT150" s="776"/>
      <c r="BU150" s="16"/>
      <c r="BV150" s="777"/>
      <c r="BW150" s="16"/>
      <c r="BX150" s="777"/>
      <c r="BY150" s="16"/>
      <c r="BZ150" s="777"/>
      <c r="CA150" s="16"/>
      <c r="CB150" s="777"/>
      <c r="CC150" s="16"/>
      <c r="CD150" s="777"/>
      <c r="CE150" s="16"/>
      <c r="CF150" s="778"/>
      <c r="CG150" s="16"/>
      <c r="CH150" s="778"/>
      <c r="CI150" s="16"/>
      <c r="CJ150" s="778"/>
      <c r="CK150" s="16"/>
      <c r="CL150" s="778"/>
      <c r="CM150" s="16"/>
      <c r="CN150" s="778"/>
      <c r="CO150" s="16"/>
      <c r="CP150" s="778"/>
      <c r="CQ150" s="15"/>
      <c r="CR150" s="773"/>
      <c r="CS150" s="15"/>
      <c r="CT150" s="773"/>
      <c r="CU150" s="15"/>
      <c r="CV150" s="773"/>
      <c r="CW150" s="15"/>
      <c r="CX150" s="773"/>
      <c r="CY150" s="15"/>
      <c r="CZ150" s="773"/>
      <c r="DA150" s="15"/>
      <c r="DB150" s="773"/>
      <c r="DC150" s="15"/>
      <c r="DD150" s="773"/>
      <c r="DE150" s="15"/>
      <c r="DF150" s="773"/>
      <c r="DG150" s="15"/>
      <c r="DH150" s="773"/>
      <c r="DI150" s="15"/>
      <c r="DJ150" s="773"/>
      <c r="DK150" s="15"/>
      <c r="DL150" s="773"/>
      <c r="DM150" s="15"/>
      <c r="DN150" s="773"/>
      <c r="DO150" s="15"/>
      <c r="DP150" s="773"/>
      <c r="DQ150" s="15"/>
      <c r="DR150" s="773"/>
      <c r="DS150" s="15"/>
      <c r="DT150" s="773"/>
      <c r="DU150" s="15">
        <f t="shared" si="33"/>
        <v>0</v>
      </c>
      <c r="DV150" s="23"/>
      <c r="DW150" s="15">
        <f t="shared" si="34"/>
        <v>0</v>
      </c>
      <c r="DX150" s="23"/>
      <c r="DY150" s="15">
        <f t="shared" si="35"/>
        <v>0</v>
      </c>
    </row>
    <row r="151" spans="1:129" s="245" customFormat="1" ht="21" hidden="1" customHeight="1">
      <c r="A151" s="27"/>
      <c r="B151" s="27"/>
      <c r="C151" s="38" t="s">
        <v>92</v>
      </c>
      <c r="D151" s="556" t="s">
        <v>956</v>
      </c>
      <c r="E151" s="488"/>
      <c r="F151" s="457">
        <v>43516</v>
      </c>
      <c r="G151" s="788"/>
      <c r="H151" s="272" t="s">
        <v>748</v>
      </c>
      <c r="I151" s="27">
        <v>36238</v>
      </c>
      <c r="J151" s="424"/>
      <c r="K151" s="272"/>
      <c r="L151" s="16">
        <v>0</v>
      </c>
      <c r="M151" s="16">
        <v>0</v>
      </c>
      <c r="N151" s="16">
        <v>0</v>
      </c>
      <c r="O151" s="16">
        <v>0</v>
      </c>
      <c r="P151" s="16"/>
      <c r="Q151" s="16">
        <v>0</v>
      </c>
      <c r="R151" s="16"/>
      <c r="S151" s="1114">
        <v>0</v>
      </c>
      <c r="T151" s="1114"/>
      <c r="U151" s="15"/>
      <c r="V151" s="769"/>
      <c r="W151" s="15"/>
      <c r="X151" s="769"/>
      <c r="Y151" s="15"/>
      <c r="Z151" s="769"/>
      <c r="AA151" s="15"/>
      <c r="AB151" s="769"/>
      <c r="AC151" s="15"/>
      <c r="AD151" s="769"/>
      <c r="AE151" s="15"/>
      <c r="AF151" s="769"/>
      <c r="AG151" s="15"/>
      <c r="AH151" s="769"/>
      <c r="AI151" s="15"/>
      <c r="AJ151" s="769"/>
      <c r="AK151" s="15"/>
      <c r="AL151" s="769"/>
      <c r="AM151" s="15"/>
      <c r="AN151" s="769"/>
      <c r="AO151" s="15"/>
      <c r="AP151" s="769"/>
      <c r="AQ151" s="15"/>
      <c r="AR151" s="769"/>
      <c r="AS151" s="15"/>
      <c r="AT151" s="769"/>
      <c r="AU151" s="15"/>
      <c r="AV151" s="769"/>
      <c r="AW151" s="15"/>
      <c r="AX151" s="769"/>
      <c r="AY151" s="15"/>
      <c r="AZ151" s="769"/>
      <c r="BA151" s="15"/>
      <c r="BB151" s="769"/>
      <c r="BC151" s="15"/>
      <c r="BD151" s="769"/>
      <c r="BE151" s="15"/>
      <c r="BF151" s="769"/>
      <c r="BG151" s="15"/>
      <c r="BH151" s="769"/>
      <c r="BI151" s="15"/>
      <c r="BJ151" s="769"/>
      <c r="BK151" s="15"/>
      <c r="BL151" s="769"/>
      <c r="BM151" s="15"/>
      <c r="BN151" s="769"/>
      <c r="BO151" s="15"/>
      <c r="BP151" s="769"/>
      <c r="BQ151" s="15"/>
      <c r="BR151" s="769"/>
      <c r="BS151" s="15"/>
      <c r="BT151" s="769"/>
      <c r="BU151" s="15"/>
      <c r="BV151" s="770"/>
      <c r="BW151" s="15"/>
      <c r="BX151" s="770"/>
      <c r="BY151" s="15"/>
      <c r="BZ151" s="770"/>
      <c r="CA151" s="15"/>
      <c r="CB151" s="770"/>
      <c r="CC151" s="15"/>
      <c r="CD151" s="770"/>
      <c r="CE151" s="15"/>
      <c r="CF151" s="770"/>
      <c r="CG151" s="15"/>
      <c r="CH151" s="770"/>
      <c r="CI151" s="15"/>
      <c r="CJ151" s="770"/>
      <c r="CK151" s="15"/>
      <c r="CL151" s="770"/>
      <c r="CM151" s="15"/>
      <c r="CN151" s="770"/>
      <c r="CO151" s="15"/>
      <c r="CP151" s="770"/>
      <c r="CQ151" s="15"/>
      <c r="CR151" s="770"/>
      <c r="CS151" s="15"/>
      <c r="CT151" s="770"/>
      <c r="CU151" s="15"/>
      <c r="CV151" s="770"/>
      <c r="CW151" s="15"/>
      <c r="CX151" s="770"/>
      <c r="CY151" s="15"/>
      <c r="CZ151" s="770"/>
      <c r="DA151" s="15"/>
      <c r="DB151" s="770"/>
      <c r="DC151" s="15"/>
      <c r="DD151" s="770"/>
      <c r="DE151" s="15"/>
      <c r="DF151" s="770"/>
      <c r="DG151" s="15"/>
      <c r="DH151" s="770"/>
      <c r="DI151" s="15"/>
      <c r="DJ151" s="770"/>
      <c r="DK151" s="15"/>
      <c r="DL151" s="770"/>
      <c r="DM151" s="15"/>
      <c r="DN151" s="770"/>
      <c r="DO151" s="15"/>
      <c r="DP151" s="770"/>
      <c r="DQ151" s="15"/>
      <c r="DR151" s="770"/>
      <c r="DS151" s="15"/>
      <c r="DT151" s="770"/>
      <c r="DU151" s="15">
        <f t="shared" si="33"/>
        <v>0</v>
      </c>
      <c r="DV151" s="23"/>
      <c r="DW151" s="15">
        <f t="shared" si="34"/>
        <v>0</v>
      </c>
      <c r="DX151" s="23"/>
      <c r="DY151" s="15">
        <f t="shared" si="35"/>
        <v>0</v>
      </c>
    </row>
    <row r="152" spans="1:129" s="245" customFormat="1" ht="21" hidden="1" customHeight="1">
      <c r="A152" s="40"/>
      <c r="B152" s="40"/>
      <c r="C152" s="38" t="s">
        <v>96</v>
      </c>
      <c r="D152" s="34" t="s">
        <v>1075</v>
      </c>
      <c r="E152" s="489"/>
      <c r="F152" s="459">
        <v>43564</v>
      </c>
      <c r="G152" s="788"/>
      <c r="H152" s="272" t="s">
        <v>748</v>
      </c>
      <c r="I152" s="27">
        <v>43607</v>
      </c>
      <c r="J152" s="424"/>
      <c r="K152" s="272"/>
      <c r="L152" s="16">
        <v>0</v>
      </c>
      <c r="M152" s="16">
        <v>0</v>
      </c>
      <c r="N152" s="16">
        <v>0</v>
      </c>
      <c r="O152" s="16">
        <v>0</v>
      </c>
      <c r="P152" s="16"/>
      <c r="Q152" s="16">
        <v>0</v>
      </c>
      <c r="R152" s="16"/>
      <c r="S152" s="1114">
        <v>0</v>
      </c>
      <c r="T152" s="1114"/>
      <c r="U152" s="16"/>
      <c r="V152" s="776"/>
      <c r="W152" s="16"/>
      <c r="X152" s="776"/>
      <c r="Y152" s="16"/>
      <c r="Z152" s="776"/>
      <c r="AA152" s="16"/>
      <c r="AB152" s="776"/>
      <c r="AC152" s="16"/>
      <c r="AD152" s="776"/>
      <c r="AE152" s="16"/>
      <c r="AF152" s="776"/>
      <c r="AG152" s="16"/>
      <c r="AH152" s="776"/>
      <c r="AI152" s="16"/>
      <c r="AJ152" s="776"/>
      <c r="AK152" s="16"/>
      <c r="AL152" s="776"/>
      <c r="AM152" s="16"/>
      <c r="AN152" s="776"/>
      <c r="AO152" s="16"/>
      <c r="AP152" s="776"/>
      <c r="AQ152" s="16"/>
      <c r="AR152" s="776"/>
      <c r="AS152" s="16"/>
      <c r="AT152" s="776"/>
      <c r="AU152" s="15"/>
      <c r="AV152" s="769"/>
      <c r="AW152" s="16"/>
      <c r="AX152" s="776"/>
      <c r="AY152" s="16"/>
      <c r="AZ152" s="776"/>
      <c r="BA152" s="16"/>
      <c r="BB152" s="776"/>
      <c r="BC152" s="16"/>
      <c r="BD152" s="776"/>
      <c r="BE152" s="16"/>
      <c r="BF152" s="776"/>
      <c r="BG152" s="16"/>
      <c r="BH152" s="776"/>
      <c r="BI152" s="16"/>
      <c r="BJ152" s="776"/>
      <c r="BK152" s="16"/>
      <c r="BL152" s="776"/>
      <c r="BM152" s="16"/>
      <c r="BN152" s="776"/>
      <c r="BO152" s="16"/>
      <c r="BP152" s="776"/>
      <c r="BQ152" s="16"/>
      <c r="BR152" s="776"/>
      <c r="BS152" s="16"/>
      <c r="BT152" s="776"/>
      <c r="BU152" s="16"/>
      <c r="BV152" s="777"/>
      <c r="BW152" s="16"/>
      <c r="BX152" s="777"/>
      <c r="BY152" s="16"/>
      <c r="BZ152" s="777"/>
      <c r="CA152" s="16"/>
      <c r="CB152" s="777"/>
      <c r="CC152" s="16"/>
      <c r="CD152" s="777"/>
      <c r="CE152" s="16"/>
      <c r="CF152" s="778"/>
      <c r="CG152" s="16"/>
      <c r="CH152" s="778"/>
      <c r="CI152" s="16"/>
      <c r="CJ152" s="778"/>
      <c r="CK152" s="16"/>
      <c r="CL152" s="778"/>
      <c r="CM152" s="16"/>
      <c r="CN152" s="778"/>
      <c r="CO152" s="16"/>
      <c r="CP152" s="778"/>
      <c r="CQ152" s="15"/>
      <c r="CR152" s="773"/>
      <c r="CS152" s="15"/>
      <c r="CT152" s="773"/>
      <c r="CU152" s="15"/>
      <c r="CV152" s="773"/>
      <c r="CW152" s="15"/>
      <c r="CX152" s="773"/>
      <c r="CY152" s="15"/>
      <c r="CZ152" s="773"/>
      <c r="DA152" s="15"/>
      <c r="DB152" s="773"/>
      <c r="DC152" s="15"/>
      <c r="DD152" s="773"/>
      <c r="DE152" s="15"/>
      <c r="DF152" s="773"/>
      <c r="DG152" s="15"/>
      <c r="DH152" s="773"/>
      <c r="DI152" s="15"/>
      <c r="DJ152" s="773"/>
      <c r="DK152" s="15"/>
      <c r="DL152" s="773"/>
      <c r="DM152" s="15"/>
      <c r="DN152" s="773"/>
      <c r="DO152" s="15"/>
      <c r="DP152" s="773"/>
      <c r="DQ152" s="15"/>
      <c r="DR152" s="773"/>
      <c r="DS152" s="15"/>
      <c r="DT152" s="773"/>
      <c r="DU152" s="15">
        <f t="shared" si="33"/>
        <v>0</v>
      </c>
      <c r="DV152" s="23"/>
      <c r="DW152" s="15">
        <f t="shared" si="34"/>
        <v>0</v>
      </c>
      <c r="DX152" s="23"/>
      <c r="DY152" s="15">
        <f t="shared" si="35"/>
        <v>0</v>
      </c>
    </row>
    <row r="153" spans="1:129" s="245" customFormat="1" ht="21" hidden="1" customHeight="1">
      <c r="A153" s="40"/>
      <c r="B153" s="40"/>
      <c r="C153" s="38" t="s">
        <v>106</v>
      </c>
      <c r="D153" s="556" t="s">
        <v>1207</v>
      </c>
      <c r="E153" s="488"/>
      <c r="F153" s="457">
        <v>44350</v>
      </c>
      <c r="G153" s="788"/>
      <c r="H153" s="272" t="s">
        <v>748</v>
      </c>
      <c r="I153" s="27">
        <v>44342</v>
      </c>
      <c r="J153" s="424"/>
      <c r="K153" s="272"/>
      <c r="L153" s="16">
        <v>0</v>
      </c>
      <c r="M153" s="16">
        <v>0</v>
      </c>
      <c r="N153" s="16">
        <v>0</v>
      </c>
      <c r="O153" s="16">
        <v>0</v>
      </c>
      <c r="P153" s="16"/>
      <c r="Q153" s="16">
        <v>0</v>
      </c>
      <c r="R153" s="16"/>
      <c r="S153" s="1114">
        <v>0</v>
      </c>
      <c r="T153" s="1114"/>
      <c r="U153" s="16"/>
      <c r="V153" s="776"/>
      <c r="W153" s="16"/>
      <c r="X153" s="776"/>
      <c r="Y153" s="16"/>
      <c r="Z153" s="776"/>
      <c r="AA153" s="16"/>
      <c r="AB153" s="776"/>
      <c r="AC153" s="16"/>
      <c r="AD153" s="776"/>
      <c r="AE153" s="16"/>
      <c r="AF153" s="776"/>
      <c r="AG153" s="16"/>
      <c r="AH153" s="776"/>
      <c r="AI153" s="16"/>
      <c r="AJ153" s="776"/>
      <c r="AK153" s="16"/>
      <c r="AL153" s="776"/>
      <c r="AM153" s="16"/>
      <c r="AN153" s="776"/>
      <c r="AO153" s="16"/>
      <c r="AP153" s="776"/>
      <c r="AQ153" s="16"/>
      <c r="AR153" s="776"/>
      <c r="AS153" s="16"/>
      <c r="AT153" s="776"/>
      <c r="AU153" s="15"/>
      <c r="AV153" s="769"/>
      <c r="AW153" s="16"/>
      <c r="AX153" s="776"/>
      <c r="AY153" s="16"/>
      <c r="AZ153" s="776"/>
      <c r="BA153" s="16"/>
      <c r="BB153" s="776"/>
      <c r="BC153" s="16"/>
      <c r="BD153" s="776"/>
      <c r="BE153" s="16"/>
      <c r="BF153" s="776"/>
      <c r="BG153" s="16"/>
      <c r="BH153" s="776"/>
      <c r="BI153" s="16"/>
      <c r="BJ153" s="776"/>
      <c r="BK153" s="16"/>
      <c r="BL153" s="776"/>
      <c r="BM153" s="16"/>
      <c r="BN153" s="776"/>
      <c r="BO153" s="16"/>
      <c r="BP153" s="776"/>
      <c r="BQ153" s="16"/>
      <c r="BR153" s="776"/>
      <c r="BS153" s="16"/>
      <c r="BT153" s="776"/>
      <c r="BU153" s="16"/>
      <c r="BV153" s="777"/>
      <c r="BW153" s="16"/>
      <c r="BX153" s="777"/>
      <c r="BY153" s="16"/>
      <c r="BZ153" s="777"/>
      <c r="CA153" s="16"/>
      <c r="CB153" s="777"/>
      <c r="CC153" s="16"/>
      <c r="CD153" s="777"/>
      <c r="CE153" s="16"/>
      <c r="CF153" s="778"/>
      <c r="CG153" s="16"/>
      <c r="CH153" s="778"/>
      <c r="CI153" s="16"/>
      <c r="CJ153" s="778"/>
      <c r="CK153" s="16"/>
      <c r="CL153" s="778"/>
      <c r="CM153" s="16"/>
      <c r="CN153" s="778"/>
      <c r="CO153" s="16"/>
      <c r="CP153" s="778"/>
      <c r="CQ153" s="15"/>
      <c r="CR153" s="773"/>
      <c r="CS153" s="15"/>
      <c r="CT153" s="773"/>
      <c r="CU153" s="15"/>
      <c r="CV153" s="773"/>
      <c r="CW153" s="15"/>
      <c r="CX153" s="773"/>
      <c r="CY153" s="15"/>
      <c r="CZ153" s="773"/>
      <c r="DA153" s="15"/>
      <c r="DB153" s="773"/>
      <c r="DC153" s="15"/>
      <c r="DD153" s="773"/>
      <c r="DE153" s="15"/>
      <c r="DF153" s="773"/>
      <c r="DG153" s="15"/>
      <c r="DH153" s="773"/>
      <c r="DI153" s="15"/>
      <c r="DJ153" s="773"/>
      <c r="DK153" s="15"/>
      <c r="DL153" s="773"/>
      <c r="DM153" s="15"/>
      <c r="DN153" s="773"/>
      <c r="DO153" s="15"/>
      <c r="DP153" s="773"/>
      <c r="DQ153" s="15"/>
      <c r="DR153" s="773"/>
      <c r="DS153" s="15"/>
      <c r="DT153" s="773"/>
      <c r="DU153" s="15">
        <f t="shared" si="33"/>
        <v>0</v>
      </c>
      <c r="DV153" s="23"/>
      <c r="DW153" s="15">
        <f t="shared" si="34"/>
        <v>0</v>
      </c>
      <c r="DX153" s="23"/>
      <c r="DY153" s="15">
        <f t="shared" si="35"/>
        <v>0</v>
      </c>
    </row>
    <row r="154" spans="1:129" s="157" customFormat="1" ht="33.75" hidden="1" customHeight="1">
      <c r="A154" s="279" t="s">
        <v>11</v>
      </c>
      <c r="B154" s="279" t="s">
        <v>1011</v>
      </c>
      <c r="C154" s="503" t="s">
        <v>12</v>
      </c>
      <c r="D154" s="365" t="s">
        <v>13</v>
      </c>
      <c r="E154" s="478"/>
      <c r="F154" s="343" t="s">
        <v>14</v>
      </c>
      <c r="G154" s="478"/>
      <c r="H154" s="291" t="s">
        <v>1611</v>
      </c>
      <c r="I154" s="256" t="s">
        <v>1612</v>
      </c>
      <c r="J154" s="423"/>
      <c r="K154" s="291"/>
      <c r="L154" s="333" t="s">
        <v>1353</v>
      </c>
      <c r="M154" s="333" t="s">
        <v>1551</v>
      </c>
      <c r="N154" s="333" t="s">
        <v>1552</v>
      </c>
      <c r="O154" s="333" t="s">
        <v>1482</v>
      </c>
      <c r="P154" s="333"/>
      <c r="Q154" s="333" t="s">
        <v>1482</v>
      </c>
      <c r="R154" s="333"/>
      <c r="S154" s="1116" t="s">
        <v>876</v>
      </c>
      <c r="T154" s="1116"/>
      <c r="U154" s="279">
        <v>2</v>
      </c>
      <c r="V154" s="825"/>
      <c r="W154" s="279">
        <v>9</v>
      </c>
      <c r="X154" s="825"/>
      <c r="Y154" s="279">
        <v>16</v>
      </c>
      <c r="Z154" s="825"/>
      <c r="AA154" s="279">
        <v>23</v>
      </c>
      <c r="AB154" s="825"/>
      <c r="AC154" s="279">
        <v>30</v>
      </c>
      <c r="AD154" s="825"/>
      <c r="AE154" s="279">
        <v>6</v>
      </c>
      <c r="AF154" s="825"/>
      <c r="AG154" s="279">
        <v>13</v>
      </c>
      <c r="AH154" s="825"/>
      <c r="AI154" s="279">
        <v>20</v>
      </c>
      <c r="AJ154" s="825"/>
      <c r="AK154" s="279">
        <v>27</v>
      </c>
      <c r="AL154" s="825"/>
      <c r="AM154" s="279">
        <v>6</v>
      </c>
      <c r="AN154" s="825"/>
      <c r="AO154" s="279">
        <v>13</v>
      </c>
      <c r="AP154" s="825"/>
      <c r="AQ154" s="279">
        <v>20</v>
      </c>
      <c r="AR154" s="825"/>
      <c r="AS154" s="279">
        <v>27</v>
      </c>
      <c r="AT154" s="825"/>
      <c r="AU154" s="279">
        <v>3</v>
      </c>
      <c r="AV154" s="825"/>
      <c r="AW154" s="279">
        <v>10</v>
      </c>
      <c r="AX154" s="825"/>
      <c r="AY154" s="279">
        <v>17</v>
      </c>
      <c r="AZ154" s="825"/>
      <c r="BA154" s="279">
        <v>24</v>
      </c>
      <c r="BB154" s="825"/>
      <c r="BC154" s="279">
        <v>1</v>
      </c>
      <c r="BD154" s="825"/>
      <c r="BE154" s="279">
        <v>8</v>
      </c>
      <c r="BF154" s="825"/>
      <c r="BG154" s="279">
        <v>15</v>
      </c>
      <c r="BH154" s="825"/>
      <c r="BI154" s="279">
        <v>22</v>
      </c>
      <c r="BJ154" s="825"/>
      <c r="BK154" s="279">
        <v>29</v>
      </c>
      <c r="BL154" s="825"/>
      <c r="BM154" s="279">
        <v>5</v>
      </c>
      <c r="BN154" s="825"/>
      <c r="BO154" s="279">
        <v>12</v>
      </c>
      <c r="BP154" s="825"/>
      <c r="BQ154" s="279">
        <v>19</v>
      </c>
      <c r="BR154" s="825"/>
      <c r="BS154" s="279">
        <v>26</v>
      </c>
      <c r="BT154" s="825"/>
      <c r="BU154" s="279">
        <v>3</v>
      </c>
      <c r="BV154" s="825"/>
      <c r="BW154" s="279">
        <v>10</v>
      </c>
      <c r="BX154" s="825"/>
      <c r="BY154" s="279">
        <v>17</v>
      </c>
      <c r="BZ154" s="825"/>
      <c r="CA154" s="279">
        <v>24</v>
      </c>
      <c r="CB154" s="825"/>
      <c r="CC154" s="279">
        <v>31</v>
      </c>
      <c r="CD154" s="825"/>
      <c r="CE154" s="279">
        <v>7</v>
      </c>
      <c r="CF154" s="825"/>
      <c r="CG154" s="279">
        <v>14</v>
      </c>
      <c r="CH154" s="825"/>
      <c r="CI154" s="279">
        <v>21</v>
      </c>
      <c r="CJ154" s="825"/>
      <c r="CK154" s="279">
        <v>28</v>
      </c>
      <c r="CL154" s="825"/>
      <c r="CM154" s="279">
        <v>4</v>
      </c>
      <c r="CN154" s="825"/>
      <c r="CO154" s="279">
        <v>11</v>
      </c>
      <c r="CP154" s="825"/>
      <c r="CQ154" s="279">
        <v>18</v>
      </c>
      <c r="CR154" s="825"/>
      <c r="CS154" s="279">
        <v>25</v>
      </c>
      <c r="CT154" s="825"/>
      <c r="CU154" s="279">
        <v>2</v>
      </c>
      <c r="CV154" s="825"/>
      <c r="CW154" s="279">
        <v>9</v>
      </c>
      <c r="CX154" s="825"/>
      <c r="CY154" s="279">
        <v>16</v>
      </c>
      <c r="CZ154" s="825"/>
      <c r="DA154" s="279">
        <v>23</v>
      </c>
      <c r="DB154" s="825"/>
      <c r="DC154" s="279">
        <v>30</v>
      </c>
      <c r="DD154" s="825"/>
      <c r="DE154" s="279">
        <v>6</v>
      </c>
      <c r="DF154" s="825"/>
      <c r="DG154" s="279">
        <v>13</v>
      </c>
      <c r="DH154" s="825"/>
      <c r="DI154" s="279">
        <v>20</v>
      </c>
      <c r="DJ154" s="825"/>
      <c r="DK154" s="279">
        <v>27</v>
      </c>
      <c r="DL154" s="825"/>
      <c r="DM154" s="279">
        <v>4</v>
      </c>
      <c r="DN154" s="825"/>
      <c r="DO154" s="279">
        <v>11</v>
      </c>
      <c r="DP154" s="825"/>
      <c r="DQ154" s="279">
        <v>18</v>
      </c>
      <c r="DR154" s="825"/>
      <c r="DS154" s="279">
        <v>25</v>
      </c>
      <c r="DT154" s="825"/>
      <c r="DU154" s="12" t="s">
        <v>876</v>
      </c>
      <c r="DV154" s="13"/>
      <c r="DW154" s="12" t="s">
        <v>877</v>
      </c>
      <c r="DY154" s="14" t="s">
        <v>1482</v>
      </c>
    </row>
    <row r="155" spans="1:129" s="245" customFormat="1" ht="21" hidden="1" customHeight="1">
      <c r="A155" s="15"/>
      <c r="B155" s="15"/>
      <c r="C155" s="38" t="s">
        <v>16</v>
      </c>
      <c r="D155" s="556" t="s">
        <v>1125</v>
      </c>
      <c r="E155" s="488"/>
      <c r="F155" s="459">
        <v>33633</v>
      </c>
      <c r="G155" s="788"/>
      <c r="H155" s="248" t="s">
        <v>748</v>
      </c>
      <c r="I155" s="26">
        <v>43516</v>
      </c>
      <c r="J155" s="424"/>
      <c r="K155" s="248"/>
      <c r="L155" s="16">
        <v>0</v>
      </c>
      <c r="M155" s="16">
        <v>0</v>
      </c>
      <c r="N155" s="16">
        <v>0</v>
      </c>
      <c r="O155" s="16">
        <v>0</v>
      </c>
      <c r="P155" s="16"/>
      <c r="Q155" s="16">
        <v>0</v>
      </c>
      <c r="R155" s="16"/>
      <c r="S155" s="1114">
        <v>0</v>
      </c>
      <c r="T155" s="1114"/>
      <c r="U155" s="15"/>
      <c r="V155" s="769"/>
      <c r="W155" s="15"/>
      <c r="X155" s="769"/>
      <c r="Y155" s="15"/>
      <c r="Z155" s="769"/>
      <c r="AA155" s="15"/>
      <c r="AB155" s="769"/>
      <c r="AC155" s="15"/>
      <c r="AD155" s="769"/>
      <c r="AE155" s="15"/>
      <c r="AF155" s="769"/>
      <c r="AG155" s="15"/>
      <c r="AH155" s="769"/>
      <c r="AI155" s="15"/>
      <c r="AJ155" s="769"/>
      <c r="AK155" s="15"/>
      <c r="AL155" s="769"/>
      <c r="AM155" s="15"/>
      <c r="AN155" s="769"/>
      <c r="AO155" s="15"/>
      <c r="AP155" s="769"/>
      <c r="AQ155" s="15"/>
      <c r="AR155" s="769"/>
      <c r="AS155" s="15"/>
      <c r="AT155" s="769"/>
      <c r="AU155" s="15"/>
      <c r="AV155" s="769"/>
      <c r="AW155" s="15"/>
      <c r="AX155" s="769"/>
      <c r="AY155" s="15"/>
      <c r="AZ155" s="769"/>
      <c r="BA155" s="15"/>
      <c r="BB155" s="769"/>
      <c r="BC155" s="15"/>
      <c r="BD155" s="769"/>
      <c r="BE155" s="15"/>
      <c r="BF155" s="769"/>
      <c r="BG155" s="15"/>
      <c r="BH155" s="769"/>
      <c r="BI155" s="15"/>
      <c r="BJ155" s="769"/>
      <c r="BK155" s="15"/>
      <c r="BL155" s="769"/>
      <c r="BM155" s="15"/>
      <c r="BN155" s="769"/>
      <c r="BO155" s="15"/>
      <c r="BP155" s="769"/>
      <c r="BQ155" s="15"/>
      <c r="BR155" s="769"/>
      <c r="BS155" s="15"/>
      <c r="BT155" s="769"/>
      <c r="BU155" s="15"/>
      <c r="BV155" s="770"/>
      <c r="BW155" s="15"/>
      <c r="BX155" s="770"/>
      <c r="BY155" s="15"/>
      <c r="BZ155" s="770"/>
      <c r="CA155" s="15"/>
      <c r="CB155" s="770"/>
      <c r="CC155" s="15"/>
      <c r="CD155" s="770"/>
      <c r="CE155" s="15"/>
      <c r="CF155" s="770"/>
      <c r="CG155" s="15"/>
      <c r="CH155" s="770"/>
      <c r="CI155" s="15"/>
      <c r="CJ155" s="770"/>
      <c r="CK155" s="15"/>
      <c r="CL155" s="770"/>
      <c r="CM155" s="15"/>
      <c r="CN155" s="770"/>
      <c r="CO155" s="15"/>
      <c r="CP155" s="770"/>
      <c r="CQ155" s="15"/>
      <c r="CR155" s="770"/>
      <c r="CS155" s="15"/>
      <c r="CT155" s="770"/>
      <c r="CU155" s="15"/>
      <c r="CV155" s="770"/>
      <c r="CW155" s="15"/>
      <c r="CX155" s="770"/>
      <c r="CY155" s="15"/>
      <c r="CZ155" s="770"/>
      <c r="DA155" s="15"/>
      <c r="DB155" s="770"/>
      <c r="DC155" s="15"/>
      <c r="DD155" s="770"/>
      <c r="DE155" s="15"/>
      <c r="DF155" s="770"/>
      <c r="DG155" s="15"/>
      <c r="DH155" s="770"/>
      <c r="DI155" s="15"/>
      <c r="DJ155" s="770"/>
      <c r="DK155" s="15"/>
      <c r="DL155" s="770"/>
      <c r="DM155" s="15"/>
      <c r="DN155" s="770"/>
      <c r="DO155" s="15"/>
      <c r="DP155" s="770"/>
      <c r="DQ155" s="15"/>
      <c r="DR155" s="770"/>
      <c r="DS155" s="15"/>
      <c r="DT155" s="770"/>
      <c r="DU155" s="15">
        <f>COUNT(U155:BS155)</f>
        <v>0</v>
      </c>
      <c r="DV155" s="23"/>
      <c r="DW155" s="15">
        <f>COUNT(BU155:DS155)</f>
        <v>0</v>
      </c>
      <c r="DX155" s="23"/>
      <c r="DY155" s="15">
        <f>SUM(DU155,DW155)</f>
        <v>0</v>
      </c>
    </row>
    <row r="156" spans="1:129" s="157" customFormat="1" ht="33.75" hidden="1" customHeight="1">
      <c r="A156" s="279" t="s">
        <v>11</v>
      </c>
      <c r="B156" s="279" t="s">
        <v>1011</v>
      </c>
      <c r="C156" s="503" t="s">
        <v>12</v>
      </c>
      <c r="D156" s="365" t="s">
        <v>266</v>
      </c>
      <c r="E156" s="478"/>
      <c r="F156" s="343" t="s">
        <v>14</v>
      </c>
      <c r="G156" s="478"/>
      <c r="H156" s="291" t="s">
        <v>1611</v>
      </c>
      <c r="I156" s="256" t="s">
        <v>1613</v>
      </c>
      <c r="J156" s="423"/>
      <c r="K156" s="291"/>
      <c r="L156" s="333" t="s">
        <v>1353</v>
      </c>
      <c r="M156" s="333" t="s">
        <v>1551</v>
      </c>
      <c r="N156" s="333" t="s">
        <v>1552</v>
      </c>
      <c r="O156" s="333" t="s">
        <v>1482</v>
      </c>
      <c r="P156" s="333"/>
      <c r="Q156" s="333" t="s">
        <v>1482</v>
      </c>
      <c r="R156" s="333"/>
      <c r="S156" s="1116" t="s">
        <v>876</v>
      </c>
      <c r="T156" s="1116"/>
      <c r="U156" s="279">
        <v>2</v>
      </c>
      <c r="V156" s="825"/>
      <c r="W156" s="279">
        <v>9</v>
      </c>
      <c r="X156" s="825"/>
      <c r="Y156" s="279">
        <v>16</v>
      </c>
      <c r="Z156" s="825"/>
      <c r="AA156" s="279">
        <v>23</v>
      </c>
      <c r="AB156" s="825"/>
      <c r="AC156" s="279">
        <v>30</v>
      </c>
      <c r="AD156" s="825"/>
      <c r="AE156" s="279">
        <v>6</v>
      </c>
      <c r="AF156" s="825"/>
      <c r="AG156" s="279">
        <v>13</v>
      </c>
      <c r="AH156" s="825"/>
      <c r="AI156" s="279">
        <v>20</v>
      </c>
      <c r="AJ156" s="825"/>
      <c r="AK156" s="279">
        <v>27</v>
      </c>
      <c r="AL156" s="825"/>
      <c r="AM156" s="279">
        <v>6</v>
      </c>
      <c r="AN156" s="825"/>
      <c r="AO156" s="279">
        <v>13</v>
      </c>
      <c r="AP156" s="825"/>
      <c r="AQ156" s="279">
        <v>20</v>
      </c>
      <c r="AR156" s="825"/>
      <c r="AS156" s="279">
        <v>27</v>
      </c>
      <c r="AT156" s="825"/>
      <c r="AU156" s="279">
        <v>3</v>
      </c>
      <c r="AV156" s="825"/>
      <c r="AW156" s="279">
        <v>10</v>
      </c>
      <c r="AX156" s="825"/>
      <c r="AY156" s="279">
        <v>17</v>
      </c>
      <c r="AZ156" s="825"/>
      <c r="BA156" s="279">
        <v>24</v>
      </c>
      <c r="BB156" s="825"/>
      <c r="BC156" s="279">
        <v>1</v>
      </c>
      <c r="BD156" s="825"/>
      <c r="BE156" s="279">
        <v>8</v>
      </c>
      <c r="BF156" s="825"/>
      <c r="BG156" s="279">
        <v>15</v>
      </c>
      <c r="BH156" s="825"/>
      <c r="BI156" s="279">
        <v>22</v>
      </c>
      <c r="BJ156" s="825"/>
      <c r="BK156" s="279">
        <v>29</v>
      </c>
      <c r="BL156" s="825"/>
      <c r="BM156" s="279">
        <v>5</v>
      </c>
      <c r="BN156" s="825"/>
      <c r="BO156" s="279">
        <v>12</v>
      </c>
      <c r="BP156" s="825"/>
      <c r="BQ156" s="279">
        <v>19</v>
      </c>
      <c r="BR156" s="825"/>
      <c r="BS156" s="279">
        <v>26</v>
      </c>
      <c r="BT156" s="825"/>
      <c r="BU156" s="279">
        <v>3</v>
      </c>
      <c r="BV156" s="825"/>
      <c r="BW156" s="279">
        <v>10</v>
      </c>
      <c r="BX156" s="825"/>
      <c r="BY156" s="279">
        <v>17</v>
      </c>
      <c r="BZ156" s="825"/>
      <c r="CA156" s="279">
        <v>24</v>
      </c>
      <c r="CB156" s="825"/>
      <c r="CC156" s="279">
        <v>31</v>
      </c>
      <c r="CD156" s="825"/>
      <c r="CE156" s="279">
        <v>7</v>
      </c>
      <c r="CF156" s="825"/>
      <c r="CG156" s="279">
        <v>14</v>
      </c>
      <c r="CH156" s="825"/>
      <c r="CI156" s="279">
        <v>21</v>
      </c>
      <c r="CJ156" s="825"/>
      <c r="CK156" s="279">
        <v>28</v>
      </c>
      <c r="CL156" s="825"/>
      <c r="CM156" s="279">
        <v>4</v>
      </c>
      <c r="CN156" s="825"/>
      <c r="CO156" s="279">
        <v>11</v>
      </c>
      <c r="CP156" s="825"/>
      <c r="CQ156" s="279">
        <v>18</v>
      </c>
      <c r="CR156" s="825"/>
      <c r="CS156" s="279">
        <v>25</v>
      </c>
      <c r="CT156" s="825"/>
      <c r="CU156" s="279">
        <v>2</v>
      </c>
      <c r="CV156" s="825"/>
      <c r="CW156" s="279">
        <v>9</v>
      </c>
      <c r="CX156" s="825"/>
      <c r="CY156" s="279">
        <v>16</v>
      </c>
      <c r="CZ156" s="825"/>
      <c r="DA156" s="279">
        <v>23</v>
      </c>
      <c r="DB156" s="825"/>
      <c r="DC156" s="279">
        <v>30</v>
      </c>
      <c r="DD156" s="825"/>
      <c r="DE156" s="279">
        <v>6</v>
      </c>
      <c r="DF156" s="825"/>
      <c r="DG156" s="279">
        <v>13</v>
      </c>
      <c r="DH156" s="825"/>
      <c r="DI156" s="279">
        <v>20</v>
      </c>
      <c r="DJ156" s="825"/>
      <c r="DK156" s="279">
        <v>27</v>
      </c>
      <c r="DL156" s="825"/>
      <c r="DM156" s="279">
        <v>4</v>
      </c>
      <c r="DN156" s="825"/>
      <c r="DO156" s="279">
        <v>11</v>
      </c>
      <c r="DP156" s="825"/>
      <c r="DQ156" s="279">
        <v>18</v>
      </c>
      <c r="DR156" s="825"/>
      <c r="DS156" s="279">
        <v>25</v>
      </c>
      <c r="DT156" s="825"/>
      <c r="DU156" s="12" t="s">
        <v>876</v>
      </c>
      <c r="DV156" s="13"/>
      <c r="DW156" s="12" t="s">
        <v>877</v>
      </c>
      <c r="DY156" s="14" t="s">
        <v>1482</v>
      </c>
    </row>
    <row r="157" spans="1:129" s="156" customFormat="1" ht="21" hidden="1" customHeight="1">
      <c r="A157" s="169"/>
      <c r="B157" s="276"/>
      <c r="C157" s="294" t="s">
        <v>17</v>
      </c>
      <c r="D157" s="556" t="s">
        <v>277</v>
      </c>
      <c r="E157" s="488"/>
      <c r="F157" s="457">
        <v>40961</v>
      </c>
      <c r="G157" s="788"/>
      <c r="H157" s="272" t="s">
        <v>258</v>
      </c>
      <c r="I157" s="26">
        <v>40966</v>
      </c>
      <c r="J157" s="424"/>
      <c r="K157" s="272"/>
      <c r="L157" s="16">
        <v>39</v>
      </c>
      <c r="M157" s="16">
        <v>0</v>
      </c>
      <c r="N157" s="16">
        <v>39</v>
      </c>
      <c r="O157" s="16">
        <v>0</v>
      </c>
      <c r="P157" s="16"/>
      <c r="Q157" s="16">
        <v>0</v>
      </c>
      <c r="R157" s="16"/>
      <c r="S157" s="1114">
        <v>0</v>
      </c>
      <c r="T157" s="1114"/>
      <c r="U157" s="15"/>
      <c r="V157" s="769"/>
      <c r="W157" s="15"/>
      <c r="X157" s="769"/>
      <c r="Y157" s="15"/>
      <c r="Z157" s="769"/>
      <c r="AA157" s="15"/>
      <c r="AB157" s="769"/>
      <c r="AC157" s="15"/>
      <c r="AD157" s="769"/>
      <c r="AE157" s="15"/>
      <c r="AF157" s="769"/>
      <c r="AG157" s="15"/>
      <c r="AH157" s="769"/>
      <c r="AI157" s="15"/>
      <c r="AJ157" s="769"/>
      <c r="AK157" s="15"/>
      <c r="AL157" s="769"/>
      <c r="AM157" s="15"/>
      <c r="AN157" s="769"/>
      <c r="AO157" s="15"/>
      <c r="AP157" s="769"/>
      <c r="AQ157" s="15"/>
      <c r="AR157" s="769"/>
      <c r="AS157" s="15"/>
      <c r="AT157" s="769"/>
      <c r="AU157" s="15"/>
      <c r="AV157" s="769"/>
      <c r="AW157" s="15"/>
      <c r="AX157" s="769"/>
      <c r="AY157" s="15"/>
      <c r="AZ157" s="769"/>
      <c r="BA157" s="15"/>
      <c r="BB157" s="769"/>
      <c r="BC157" s="15"/>
      <c r="BD157" s="769"/>
      <c r="BE157" s="15"/>
      <c r="BF157" s="769"/>
      <c r="BG157" s="15"/>
      <c r="BH157" s="769"/>
      <c r="BI157" s="15"/>
      <c r="BJ157" s="769"/>
      <c r="BK157" s="15"/>
      <c r="BL157" s="769"/>
      <c r="BM157" s="15"/>
      <c r="BN157" s="769"/>
      <c r="BO157" s="15"/>
      <c r="BP157" s="769"/>
      <c r="BQ157" s="15"/>
      <c r="BR157" s="769"/>
      <c r="BS157" s="15"/>
      <c r="BT157" s="769"/>
      <c r="BU157" s="15"/>
      <c r="BV157" s="770"/>
      <c r="BW157" s="15"/>
      <c r="BX157" s="770"/>
      <c r="BY157" s="15"/>
      <c r="BZ157" s="770"/>
      <c r="CA157" s="15"/>
      <c r="CB157" s="770"/>
      <c r="CC157" s="15"/>
      <c r="CD157" s="770"/>
      <c r="CE157" s="15"/>
      <c r="CF157" s="770"/>
      <c r="CG157" s="15"/>
      <c r="CH157" s="770"/>
      <c r="CI157" s="15"/>
      <c r="CJ157" s="770"/>
      <c r="CK157" s="15"/>
      <c r="CL157" s="770"/>
      <c r="CM157" s="15"/>
      <c r="CN157" s="770"/>
      <c r="CO157" s="15"/>
      <c r="CP157" s="770"/>
      <c r="CQ157" s="15"/>
      <c r="CR157" s="770"/>
      <c r="CS157" s="15"/>
      <c r="CT157" s="770"/>
      <c r="CU157" s="15"/>
      <c r="CV157" s="770"/>
      <c r="CW157" s="15"/>
      <c r="CX157" s="770"/>
      <c r="CY157" s="15"/>
      <c r="CZ157" s="770"/>
      <c r="DA157" s="15"/>
      <c r="DB157" s="770"/>
      <c r="DC157" s="15"/>
      <c r="DD157" s="770"/>
      <c r="DE157" s="15"/>
      <c r="DF157" s="770"/>
      <c r="DG157" s="15"/>
      <c r="DH157" s="770"/>
      <c r="DI157" s="15"/>
      <c r="DJ157" s="770"/>
      <c r="DK157" s="15"/>
      <c r="DL157" s="770"/>
      <c r="DM157" s="15"/>
      <c r="DN157" s="770"/>
      <c r="DO157" s="15"/>
      <c r="DP157" s="770"/>
      <c r="DQ157" s="15"/>
      <c r="DR157" s="770"/>
      <c r="DS157" s="15"/>
      <c r="DT157" s="770"/>
      <c r="DU157" s="15">
        <v>0</v>
      </c>
      <c r="DV157" s="23"/>
      <c r="DW157" s="15">
        <v>0</v>
      </c>
      <c r="DX157" s="23"/>
      <c r="DY157" s="15">
        <v>0</v>
      </c>
    </row>
    <row r="158" spans="1:129" s="209" customFormat="1" hidden="1">
      <c r="C158" s="210"/>
      <c r="E158" s="491"/>
      <c r="F158" s="464"/>
      <c r="G158" s="508"/>
      <c r="H158" s="211"/>
      <c r="I158" s="211"/>
      <c r="J158" s="212"/>
      <c r="K158" s="211"/>
      <c r="L158" s="212"/>
      <c r="M158" s="212"/>
      <c r="N158" s="212"/>
      <c r="O158" s="212"/>
      <c r="P158" s="212"/>
      <c r="Q158" s="212"/>
      <c r="R158" s="212"/>
      <c r="S158" s="212"/>
      <c r="T158" s="212"/>
      <c r="U158" s="213"/>
      <c r="V158" s="103"/>
      <c r="W158" s="210"/>
      <c r="Y158" s="210"/>
      <c r="AA158" s="210"/>
      <c r="AC158" s="210"/>
      <c r="AE158" s="210"/>
      <c r="AG158" s="210"/>
      <c r="AI158" s="210"/>
      <c r="AK158" s="210"/>
      <c r="AM158" s="210"/>
      <c r="AO158" s="210"/>
      <c r="AQ158" s="210"/>
      <c r="AS158" s="210"/>
      <c r="AU158" s="210"/>
      <c r="AW158" s="210"/>
      <c r="AY158" s="210"/>
      <c r="BA158" s="210"/>
      <c r="BC158" s="210"/>
      <c r="BE158" s="210"/>
      <c r="BG158" s="210"/>
      <c r="BI158" s="210"/>
      <c r="BK158" s="213"/>
      <c r="BL158" s="213"/>
      <c r="BM158" s="210"/>
      <c r="BO158" s="210"/>
      <c r="BP158" s="210"/>
      <c r="BQ158" s="210"/>
      <c r="BR158" s="210"/>
      <c r="BS158" s="210"/>
      <c r="BT158" s="210"/>
      <c r="BU158" s="210"/>
      <c r="BW158" s="210"/>
      <c r="BY158" s="210"/>
      <c r="CA158" s="210"/>
      <c r="CC158" s="210"/>
      <c r="CE158" s="210"/>
      <c r="CG158" s="210"/>
      <c r="CI158" s="210"/>
      <c r="CK158" s="210"/>
      <c r="CM158" s="210"/>
      <c r="CO158" s="210"/>
      <c r="CQ158" s="210"/>
      <c r="CS158" s="210"/>
      <c r="CU158" s="210"/>
      <c r="CW158" s="210"/>
      <c r="CY158" s="210"/>
      <c r="DA158" s="210"/>
      <c r="DC158" s="210"/>
      <c r="DE158" s="210"/>
      <c r="DG158" s="210"/>
      <c r="DI158" s="210"/>
      <c r="DK158" s="210"/>
      <c r="DM158" s="210"/>
      <c r="DO158" s="210"/>
      <c r="DQ158" s="210"/>
      <c r="DS158" s="210"/>
    </row>
    <row r="159" spans="1:129" s="50" customFormat="1" ht="54" hidden="1" customHeight="1">
      <c r="C159" s="49"/>
      <c r="D159" s="49" t="s">
        <v>1690</v>
      </c>
      <c r="E159" s="191"/>
      <c r="F159" s="465"/>
      <c r="G159" s="191"/>
      <c r="H159" s="257"/>
      <c r="I159" s="35"/>
      <c r="J159" s="45"/>
      <c r="K159" s="257"/>
      <c r="U159" s="49"/>
      <c r="W159" s="49"/>
      <c r="Y159" s="49"/>
      <c r="AA159" s="49"/>
      <c r="AC159" s="49"/>
      <c r="AE159" s="49"/>
      <c r="AG159" s="49"/>
      <c r="AI159" s="49"/>
      <c r="AK159" s="49"/>
      <c r="AM159" s="49"/>
      <c r="AO159" s="49"/>
      <c r="AQ159" s="49"/>
      <c r="AS159" s="49"/>
      <c r="AU159" s="49"/>
      <c r="AW159" s="49"/>
      <c r="AY159" s="49"/>
      <c r="BA159" s="49"/>
      <c r="BC159" s="49"/>
      <c r="BE159" s="49"/>
      <c r="BG159" s="49"/>
      <c r="BI159" s="49"/>
      <c r="BK159" s="49"/>
      <c r="BM159" s="49"/>
      <c r="BO159" s="49"/>
      <c r="BQ159" s="49"/>
      <c r="BS159" s="49"/>
      <c r="BU159" s="49"/>
      <c r="BW159" s="49"/>
      <c r="BY159" s="49"/>
      <c r="CA159" s="49"/>
      <c r="CC159" s="49"/>
      <c r="CE159" s="49"/>
      <c r="CG159" s="49"/>
      <c r="CI159" s="49"/>
      <c r="CK159" s="49"/>
      <c r="CM159" s="49"/>
      <c r="CO159" s="49"/>
      <c r="CQ159" s="49"/>
      <c r="CS159" s="49"/>
      <c r="CU159" s="49"/>
      <c r="CW159" s="49"/>
      <c r="CY159" s="49"/>
      <c r="DA159" s="49"/>
      <c r="DC159" s="49"/>
      <c r="DE159" s="49"/>
      <c r="DG159" s="49"/>
      <c r="DI159" s="49"/>
      <c r="DK159" s="49"/>
      <c r="DM159" s="49"/>
      <c r="DO159" s="49"/>
      <c r="DQ159" s="49"/>
      <c r="DS159" s="49"/>
      <c r="DU159" s="254"/>
      <c r="DV159" s="254"/>
      <c r="DW159" s="254"/>
      <c r="DY159" s="254"/>
    </row>
    <row r="160" spans="1:129" s="209" customFormat="1" hidden="1">
      <c r="C160" s="210"/>
      <c r="E160" s="491"/>
      <c r="F160" s="464"/>
      <c r="G160" s="508"/>
      <c r="H160" s="211"/>
      <c r="I160" s="211"/>
      <c r="J160" s="212"/>
      <c r="K160" s="211"/>
      <c r="L160" s="212"/>
      <c r="M160" s="212"/>
      <c r="N160" s="212"/>
      <c r="O160" s="212"/>
      <c r="P160" s="212"/>
      <c r="Q160" s="212"/>
      <c r="R160" s="212"/>
      <c r="S160" s="212"/>
      <c r="T160" s="212"/>
      <c r="U160" s="213"/>
      <c r="V160" s="103"/>
      <c r="W160" s="210"/>
      <c r="Y160" s="210"/>
      <c r="AA160" s="210"/>
      <c r="AC160" s="210"/>
      <c r="AE160" s="210"/>
      <c r="AG160" s="210"/>
      <c r="AI160" s="210"/>
      <c r="AK160" s="210"/>
      <c r="AM160" s="210"/>
      <c r="AO160" s="210"/>
      <c r="AQ160" s="210"/>
      <c r="AS160" s="210"/>
      <c r="AU160" s="210"/>
      <c r="AW160" s="210"/>
      <c r="AY160" s="210"/>
      <c r="BA160" s="210"/>
      <c r="BC160" s="210"/>
      <c r="BE160" s="210"/>
      <c r="BG160" s="210"/>
      <c r="BI160" s="210"/>
      <c r="BK160" s="213"/>
      <c r="BL160" s="213"/>
      <c r="BM160" s="210"/>
      <c r="BO160" s="210"/>
      <c r="BP160" s="210"/>
      <c r="BQ160" s="210"/>
      <c r="BR160" s="210"/>
      <c r="BS160" s="210"/>
      <c r="BT160" s="210"/>
      <c r="BU160" s="210"/>
      <c r="BW160" s="210"/>
      <c r="BY160" s="210"/>
      <c r="CA160" s="210"/>
      <c r="CC160" s="210"/>
      <c r="CE160" s="210"/>
      <c r="CG160" s="210"/>
      <c r="CI160" s="210"/>
      <c r="CK160" s="210"/>
      <c r="CM160" s="210"/>
      <c r="CO160" s="210"/>
      <c r="CQ160" s="210"/>
      <c r="CS160" s="210"/>
      <c r="CU160" s="210"/>
      <c r="CW160" s="210"/>
      <c r="CY160" s="210"/>
      <c r="DA160" s="210"/>
      <c r="DC160" s="210"/>
      <c r="DE160" s="210"/>
      <c r="DG160" s="210"/>
      <c r="DI160" s="210"/>
      <c r="DK160" s="210"/>
      <c r="DM160" s="210"/>
      <c r="DO160" s="210"/>
      <c r="DQ160" s="210"/>
      <c r="DS160" s="210"/>
    </row>
    <row r="161" spans="1:135" s="157" customFormat="1" ht="33.75" hidden="1" customHeight="1">
      <c r="A161" s="279" t="s">
        <v>11</v>
      </c>
      <c r="B161" s="279" t="s">
        <v>1011</v>
      </c>
      <c r="C161" s="503" t="s">
        <v>12</v>
      </c>
      <c r="D161" s="365" t="s">
        <v>39</v>
      </c>
      <c r="E161" s="478"/>
      <c r="F161" s="343" t="s">
        <v>14</v>
      </c>
      <c r="G161" s="478"/>
      <c r="H161" s="291" t="s">
        <v>1611</v>
      </c>
      <c r="I161" s="256" t="s">
        <v>1612</v>
      </c>
      <c r="J161" s="423"/>
      <c r="K161" s="291"/>
      <c r="L161" s="333" t="s">
        <v>1353</v>
      </c>
      <c r="M161" s="333" t="s">
        <v>1551</v>
      </c>
      <c r="N161" s="333" t="s">
        <v>1552</v>
      </c>
      <c r="O161" s="333" t="s">
        <v>1482</v>
      </c>
      <c r="P161" s="333"/>
      <c r="Q161" s="333" t="s">
        <v>1482</v>
      </c>
      <c r="R161" s="333"/>
      <c r="S161" s="1116" t="s">
        <v>876</v>
      </c>
      <c r="T161" s="1116"/>
      <c r="U161" s="279">
        <v>2</v>
      </c>
      <c r="V161" s="825"/>
      <c r="W161" s="279">
        <v>9</v>
      </c>
      <c r="X161" s="825"/>
      <c r="Y161" s="279">
        <v>16</v>
      </c>
      <c r="Z161" s="825"/>
      <c r="AA161" s="279">
        <v>23</v>
      </c>
      <c r="AB161" s="825"/>
      <c r="AC161" s="279">
        <v>30</v>
      </c>
      <c r="AD161" s="825"/>
      <c r="AE161" s="279">
        <v>6</v>
      </c>
      <c r="AF161" s="825"/>
      <c r="AG161" s="279">
        <v>13</v>
      </c>
      <c r="AH161" s="825"/>
      <c r="AI161" s="279">
        <v>20</v>
      </c>
      <c r="AJ161" s="825"/>
      <c r="AK161" s="279">
        <v>27</v>
      </c>
      <c r="AL161" s="825"/>
      <c r="AM161" s="279">
        <v>6</v>
      </c>
      <c r="AN161" s="825"/>
      <c r="AO161" s="279">
        <v>13</v>
      </c>
      <c r="AP161" s="825"/>
      <c r="AQ161" s="279">
        <v>20</v>
      </c>
      <c r="AR161" s="825"/>
      <c r="AS161" s="279">
        <v>27</v>
      </c>
      <c r="AT161" s="825"/>
      <c r="AU161" s="279">
        <v>3</v>
      </c>
      <c r="AV161" s="825"/>
      <c r="AW161" s="279">
        <v>10</v>
      </c>
      <c r="AX161" s="825"/>
      <c r="AY161" s="279">
        <v>17</v>
      </c>
      <c r="AZ161" s="825"/>
      <c r="BA161" s="279">
        <v>24</v>
      </c>
      <c r="BB161" s="825"/>
      <c r="BC161" s="279">
        <v>1</v>
      </c>
      <c r="BD161" s="825"/>
      <c r="BE161" s="279">
        <v>8</v>
      </c>
      <c r="BF161" s="825"/>
      <c r="BG161" s="279">
        <v>15</v>
      </c>
      <c r="BH161" s="825"/>
      <c r="BI161" s="279">
        <v>22</v>
      </c>
      <c r="BJ161" s="825"/>
      <c r="BK161" s="279">
        <v>29</v>
      </c>
      <c r="BL161" s="825"/>
      <c r="BM161" s="279">
        <v>5</v>
      </c>
      <c r="BN161" s="825"/>
      <c r="BO161" s="279">
        <v>12</v>
      </c>
      <c r="BP161" s="825"/>
      <c r="BQ161" s="279">
        <v>19</v>
      </c>
      <c r="BR161" s="825"/>
      <c r="BS161" s="279">
        <v>26</v>
      </c>
      <c r="BT161" s="825"/>
      <c r="BU161" s="279">
        <v>3</v>
      </c>
      <c r="BV161" s="825"/>
      <c r="BW161" s="279">
        <v>10</v>
      </c>
      <c r="BX161" s="825"/>
      <c r="BY161" s="279">
        <v>17</v>
      </c>
      <c r="BZ161" s="825"/>
      <c r="CA161" s="279">
        <v>24</v>
      </c>
      <c r="CB161" s="825"/>
      <c r="CC161" s="279">
        <v>31</v>
      </c>
      <c r="CD161" s="825"/>
      <c r="CE161" s="279">
        <v>7</v>
      </c>
      <c r="CF161" s="825"/>
      <c r="CG161" s="279">
        <v>14</v>
      </c>
      <c r="CH161" s="825"/>
      <c r="CI161" s="279">
        <v>21</v>
      </c>
      <c r="CJ161" s="825"/>
      <c r="CK161" s="279">
        <v>28</v>
      </c>
      <c r="CL161" s="825"/>
      <c r="CM161" s="279">
        <v>4</v>
      </c>
      <c r="CN161" s="825"/>
      <c r="CO161" s="279">
        <v>11</v>
      </c>
      <c r="CP161" s="825"/>
      <c r="CQ161" s="279">
        <v>18</v>
      </c>
      <c r="CR161" s="825"/>
      <c r="CS161" s="279">
        <v>25</v>
      </c>
      <c r="CT161" s="825"/>
      <c r="CU161" s="279">
        <v>2</v>
      </c>
      <c r="CV161" s="825"/>
      <c r="CW161" s="279">
        <v>9</v>
      </c>
      <c r="CX161" s="825"/>
      <c r="CY161" s="279">
        <v>16</v>
      </c>
      <c r="CZ161" s="825"/>
      <c r="DA161" s="279">
        <v>23</v>
      </c>
      <c r="DB161" s="825"/>
      <c r="DC161" s="279">
        <v>30</v>
      </c>
      <c r="DD161" s="825"/>
      <c r="DE161" s="279">
        <v>6</v>
      </c>
      <c r="DF161" s="825"/>
      <c r="DG161" s="279">
        <v>13</v>
      </c>
      <c r="DH161" s="825"/>
      <c r="DI161" s="279">
        <v>20</v>
      </c>
      <c r="DJ161" s="825"/>
      <c r="DK161" s="279">
        <v>27</v>
      </c>
      <c r="DL161" s="825"/>
      <c r="DM161" s="279">
        <v>4</v>
      </c>
      <c r="DN161" s="825"/>
      <c r="DO161" s="279">
        <v>11</v>
      </c>
      <c r="DP161" s="825"/>
      <c r="DQ161" s="279">
        <v>18</v>
      </c>
      <c r="DR161" s="825"/>
      <c r="DS161" s="279">
        <v>25</v>
      </c>
      <c r="DT161" s="825"/>
      <c r="DU161" s="12" t="s">
        <v>876</v>
      </c>
      <c r="DV161" s="13"/>
      <c r="DW161" s="12" t="s">
        <v>877</v>
      </c>
      <c r="DY161" s="14" t="s">
        <v>1482</v>
      </c>
    </row>
    <row r="162" spans="1:135" s="245" customFormat="1" ht="21" hidden="1" customHeight="1">
      <c r="A162" s="40"/>
      <c r="B162" s="40"/>
      <c r="C162" s="38" t="s">
        <v>79</v>
      </c>
      <c r="D162" s="556" t="s">
        <v>249</v>
      </c>
      <c r="E162" s="488"/>
      <c r="F162" s="457">
        <v>42026</v>
      </c>
      <c r="G162" s="788"/>
      <c r="H162" s="272" t="s">
        <v>748</v>
      </c>
      <c r="I162" s="27">
        <v>43438</v>
      </c>
      <c r="J162" s="424"/>
      <c r="K162" s="272"/>
      <c r="L162" s="16">
        <v>0</v>
      </c>
      <c r="M162" s="16">
        <v>0</v>
      </c>
      <c r="N162" s="16">
        <v>0</v>
      </c>
      <c r="O162" s="16">
        <v>0</v>
      </c>
      <c r="P162" s="16"/>
      <c r="Q162" s="16">
        <v>0</v>
      </c>
      <c r="R162" s="16"/>
      <c r="S162" s="1114">
        <v>0</v>
      </c>
      <c r="T162" s="1114"/>
      <c r="U162" s="16"/>
      <c r="V162" s="776"/>
      <c r="W162" s="16"/>
      <c r="X162" s="776"/>
      <c r="Y162" s="16"/>
      <c r="Z162" s="776"/>
      <c r="AA162" s="16"/>
      <c r="AB162" s="776"/>
      <c r="AC162" s="16"/>
      <c r="AD162" s="776"/>
      <c r="AE162" s="16"/>
      <c r="AF162" s="776"/>
      <c r="AG162" s="16"/>
      <c r="AH162" s="776"/>
      <c r="AI162" s="16"/>
      <c r="AJ162" s="776"/>
      <c r="AK162" s="16"/>
      <c r="AL162" s="776"/>
      <c r="AM162" s="16"/>
      <c r="AN162" s="776"/>
      <c r="AO162" s="16"/>
      <c r="AP162" s="776"/>
      <c r="AQ162" s="16"/>
      <c r="AR162" s="776"/>
      <c r="AS162" s="16"/>
      <c r="AT162" s="776"/>
      <c r="AU162" s="15"/>
      <c r="AV162" s="769"/>
      <c r="AW162" s="16"/>
      <c r="AX162" s="776"/>
      <c r="AY162" s="16"/>
      <c r="AZ162" s="776"/>
      <c r="BA162" s="16"/>
      <c r="BB162" s="776"/>
      <c r="BC162" s="16"/>
      <c r="BD162" s="776"/>
      <c r="BE162" s="16"/>
      <c r="BF162" s="776"/>
      <c r="BG162" s="16"/>
      <c r="BH162" s="776"/>
      <c r="BI162" s="16"/>
      <c r="BJ162" s="776"/>
      <c r="BK162" s="16"/>
      <c r="BL162" s="776"/>
      <c r="BM162" s="16"/>
      <c r="BN162" s="776"/>
      <c r="BO162" s="16"/>
      <c r="BP162" s="776"/>
      <c r="BQ162" s="16"/>
      <c r="BR162" s="776"/>
      <c r="BS162" s="16"/>
      <c r="BT162" s="776"/>
      <c r="BU162" s="16"/>
      <c r="BV162" s="777"/>
      <c r="BW162" s="16"/>
      <c r="BX162" s="777"/>
      <c r="BY162" s="16"/>
      <c r="BZ162" s="777"/>
      <c r="CA162" s="16"/>
      <c r="CB162" s="777"/>
      <c r="CC162" s="16"/>
      <c r="CD162" s="777"/>
      <c r="CE162" s="16"/>
      <c r="CF162" s="778"/>
      <c r="CG162" s="16"/>
      <c r="CH162" s="778"/>
      <c r="CI162" s="16"/>
      <c r="CJ162" s="778"/>
      <c r="CK162" s="16"/>
      <c r="CL162" s="778"/>
      <c r="CM162" s="16"/>
      <c r="CN162" s="778"/>
      <c r="CO162" s="16"/>
      <c r="CP162" s="778"/>
      <c r="CQ162" s="15"/>
      <c r="CR162" s="773"/>
      <c r="CS162" s="15"/>
      <c r="CT162" s="773"/>
      <c r="CU162" s="15"/>
      <c r="CV162" s="773"/>
      <c r="CW162" s="15"/>
      <c r="CX162" s="773"/>
      <c r="CY162" s="15"/>
      <c r="CZ162" s="773"/>
      <c r="DA162" s="15"/>
      <c r="DB162" s="773"/>
      <c r="DC162" s="15"/>
      <c r="DD162" s="773"/>
      <c r="DE162" s="15"/>
      <c r="DF162" s="773"/>
      <c r="DG162" s="15"/>
      <c r="DH162" s="773"/>
      <c r="DI162" s="15"/>
      <c r="DJ162" s="773"/>
      <c r="DK162" s="15"/>
      <c r="DL162" s="773"/>
      <c r="DM162" s="15"/>
      <c r="DN162" s="773"/>
      <c r="DO162" s="15"/>
      <c r="DP162" s="773"/>
      <c r="DQ162" s="15"/>
      <c r="DR162" s="773"/>
      <c r="DS162" s="15"/>
      <c r="DT162" s="773"/>
      <c r="DU162" s="15">
        <v>0</v>
      </c>
      <c r="DV162" s="23"/>
      <c r="DW162" s="15">
        <v>0</v>
      </c>
      <c r="DX162" s="23"/>
      <c r="DY162" s="15">
        <v>0</v>
      </c>
      <c r="DZ162" s="25"/>
      <c r="EA162" s="25"/>
    </row>
    <row r="163" spans="1:135" customFormat="1" ht="21" hidden="1" customHeight="1">
      <c r="A163" s="40"/>
      <c r="B163" s="40"/>
      <c r="C163" s="38" t="s">
        <v>97</v>
      </c>
      <c r="D163" s="556" t="s">
        <v>1313</v>
      </c>
      <c r="E163" s="477">
        <v>11380</v>
      </c>
      <c r="F163" s="458">
        <v>44517</v>
      </c>
      <c r="G163" s="788"/>
      <c r="H163" s="319" t="s">
        <v>343</v>
      </c>
      <c r="I163" s="27">
        <v>44517</v>
      </c>
      <c r="J163" s="430" t="s">
        <v>1315</v>
      </c>
      <c r="K163" s="287" t="s">
        <v>1314</v>
      </c>
      <c r="L163" s="16">
        <v>0</v>
      </c>
      <c r="M163" s="16">
        <v>0</v>
      </c>
      <c r="N163" s="16">
        <v>0</v>
      </c>
      <c r="O163" s="16">
        <v>0</v>
      </c>
      <c r="P163" s="16"/>
      <c r="Q163" s="16">
        <v>0</v>
      </c>
      <c r="R163" s="16"/>
      <c r="S163" s="1114">
        <v>0</v>
      </c>
      <c r="T163" s="1114"/>
      <c r="U163" s="16"/>
      <c r="V163" s="776"/>
      <c r="W163" s="16"/>
      <c r="X163" s="776"/>
      <c r="Y163" s="16"/>
      <c r="Z163" s="776"/>
      <c r="AA163" s="16"/>
      <c r="AB163" s="776"/>
      <c r="AC163" s="16"/>
      <c r="AD163" s="776"/>
      <c r="AE163" s="16"/>
      <c r="AF163" s="776"/>
      <c r="AG163" s="16"/>
      <c r="AH163" s="776"/>
      <c r="AI163" s="16"/>
      <c r="AJ163" s="776"/>
      <c r="AK163" s="16"/>
      <c r="AL163" s="776"/>
      <c r="AM163" s="16"/>
      <c r="AN163" s="776"/>
      <c r="AO163" s="16"/>
      <c r="AP163" s="776"/>
      <c r="AQ163" s="16"/>
      <c r="AR163" s="776"/>
      <c r="AS163" s="16"/>
      <c r="AT163" s="776"/>
      <c r="AU163" s="15"/>
      <c r="AV163" s="769"/>
      <c r="AW163" s="16"/>
      <c r="AX163" s="776"/>
      <c r="AY163" s="16"/>
      <c r="AZ163" s="776"/>
      <c r="BA163" s="16"/>
      <c r="BB163" s="776"/>
      <c r="BC163" s="16"/>
      <c r="BD163" s="776"/>
      <c r="BE163" s="16"/>
      <c r="BF163" s="776"/>
      <c r="BG163" s="16"/>
      <c r="BH163" s="776"/>
      <c r="BI163" s="16"/>
      <c r="BJ163" s="776"/>
      <c r="BK163" s="16"/>
      <c r="BL163" s="776"/>
      <c r="BM163" s="16"/>
      <c r="BN163" s="776"/>
      <c r="BO163" s="16"/>
      <c r="BP163" s="776"/>
      <c r="BQ163" s="16"/>
      <c r="BR163" s="776"/>
      <c r="BS163" s="16"/>
      <c r="BT163" s="776"/>
      <c r="BU163" s="16"/>
      <c r="BV163" s="777"/>
      <c r="BW163" s="16"/>
      <c r="BX163" s="777"/>
      <c r="BY163" s="16"/>
      <c r="BZ163" s="777"/>
      <c r="CA163" s="16"/>
      <c r="CB163" s="777"/>
      <c r="CC163" s="16"/>
      <c r="CD163" s="777"/>
      <c r="CE163" s="16"/>
      <c r="CF163" s="778"/>
      <c r="CG163" s="16"/>
      <c r="CH163" s="778"/>
      <c r="CI163" s="16"/>
      <c r="CJ163" s="778"/>
      <c r="CK163" s="16"/>
      <c r="CL163" s="778"/>
      <c r="CM163" s="16"/>
      <c r="CN163" s="778"/>
      <c r="CO163" s="16"/>
      <c r="CP163" s="778"/>
      <c r="CQ163" s="15"/>
      <c r="CR163" s="773"/>
      <c r="CS163" s="15"/>
      <c r="CT163" s="773"/>
      <c r="CU163" s="15"/>
      <c r="CV163" s="773"/>
      <c r="CW163" s="15"/>
      <c r="CX163" s="773"/>
      <c r="CY163" s="15"/>
      <c r="CZ163" s="773"/>
      <c r="DA163" s="15"/>
      <c r="DB163" s="773"/>
      <c r="DC163" s="15"/>
      <c r="DD163" s="773"/>
      <c r="DE163" s="15"/>
      <c r="DF163" s="773"/>
      <c r="DG163" s="15"/>
      <c r="DH163" s="773"/>
      <c r="DI163" s="15"/>
      <c r="DJ163" s="773"/>
      <c r="DK163" s="15"/>
      <c r="DL163" s="773"/>
      <c r="DM163" s="15"/>
      <c r="DN163" s="773"/>
      <c r="DO163" s="15"/>
      <c r="DP163" s="773"/>
      <c r="DQ163" s="15"/>
      <c r="DR163" s="773"/>
      <c r="DS163" s="15"/>
      <c r="DT163" s="773"/>
      <c r="DU163" s="15">
        <v>0</v>
      </c>
      <c r="DV163" s="23"/>
      <c r="DW163" s="15">
        <v>0</v>
      </c>
      <c r="DX163" s="23"/>
      <c r="DY163" s="15">
        <v>0</v>
      </c>
      <c r="DZ163" s="245"/>
      <c r="EA163" s="245"/>
      <c r="EB163" s="245"/>
      <c r="EC163" s="245"/>
      <c r="ED163" s="245"/>
      <c r="EE163" s="245"/>
    </row>
    <row r="164" spans="1:135" customFormat="1" ht="21" hidden="1" customHeight="1">
      <c r="A164" s="40"/>
      <c r="B164" s="40"/>
      <c r="C164" s="38" t="s">
        <v>87</v>
      </c>
      <c r="D164" s="556" t="s">
        <v>1663</v>
      </c>
      <c r="E164" s="488"/>
      <c r="F164" s="457">
        <v>42665</v>
      </c>
      <c r="G164" s="788"/>
      <c r="H164" s="272" t="s">
        <v>748</v>
      </c>
      <c r="I164" s="27">
        <v>42832</v>
      </c>
      <c r="J164" s="424"/>
      <c r="K164" s="272"/>
      <c r="L164" s="16">
        <v>0</v>
      </c>
      <c r="M164" s="16">
        <v>0</v>
      </c>
      <c r="N164" s="16">
        <v>0</v>
      </c>
      <c r="O164" s="16">
        <v>0</v>
      </c>
      <c r="P164" s="16"/>
      <c r="Q164" s="16">
        <v>0</v>
      </c>
      <c r="R164" s="16"/>
      <c r="S164" s="1114">
        <v>0</v>
      </c>
      <c r="T164" s="1114"/>
      <c r="U164" s="16"/>
      <c r="V164" s="776"/>
      <c r="W164" s="16"/>
      <c r="X164" s="776"/>
      <c r="Y164" s="16"/>
      <c r="Z164" s="776"/>
      <c r="AA164" s="16"/>
      <c r="AB164" s="776"/>
      <c r="AC164" s="16"/>
      <c r="AD164" s="776"/>
      <c r="AE164" s="16"/>
      <c r="AF164" s="776"/>
      <c r="AG164" s="16"/>
      <c r="AH164" s="776"/>
      <c r="AI164" s="16"/>
      <c r="AJ164" s="776"/>
      <c r="AK164" s="16"/>
      <c r="AL164" s="776"/>
      <c r="AM164" s="16"/>
      <c r="AN164" s="776"/>
      <c r="AO164" s="16"/>
      <c r="AP164" s="776"/>
      <c r="AQ164" s="16"/>
      <c r="AR164" s="776"/>
      <c r="AS164" s="16"/>
      <c r="AT164" s="776"/>
      <c r="AU164" s="15"/>
      <c r="AV164" s="769"/>
      <c r="AW164" s="16"/>
      <c r="AX164" s="776"/>
      <c r="AY164" s="16"/>
      <c r="AZ164" s="776"/>
      <c r="BA164" s="16"/>
      <c r="BB164" s="776"/>
      <c r="BC164" s="16"/>
      <c r="BD164" s="776"/>
      <c r="BE164" s="16"/>
      <c r="BF164" s="776"/>
      <c r="BG164" s="16"/>
      <c r="BH164" s="776"/>
      <c r="BI164" s="16"/>
      <c r="BJ164" s="776"/>
      <c r="BK164" s="16"/>
      <c r="BL164" s="776"/>
      <c r="BM164" s="16"/>
      <c r="BN164" s="776"/>
      <c r="BO164" s="16"/>
      <c r="BP164" s="776"/>
      <c r="BQ164" s="16"/>
      <c r="BR164" s="776"/>
      <c r="BS164" s="16"/>
      <c r="BT164" s="776"/>
      <c r="BU164" s="16"/>
      <c r="BV164" s="777"/>
      <c r="BW164" s="16"/>
      <c r="BX164" s="777"/>
      <c r="BY164" s="16"/>
      <c r="BZ164" s="777"/>
      <c r="CA164" s="16"/>
      <c r="CB164" s="777"/>
      <c r="CC164" s="16"/>
      <c r="CD164" s="777"/>
      <c r="CE164" s="16"/>
      <c r="CF164" s="778"/>
      <c r="CG164" s="16"/>
      <c r="CH164" s="778"/>
      <c r="CI164" s="16"/>
      <c r="CJ164" s="778"/>
      <c r="CK164" s="16"/>
      <c r="CL164" s="778"/>
      <c r="CM164" s="16"/>
      <c r="CN164" s="778"/>
      <c r="CO164" s="16"/>
      <c r="CP164" s="778"/>
      <c r="CQ164" s="15"/>
      <c r="CR164" s="773"/>
      <c r="CS164" s="15"/>
      <c r="CT164" s="773"/>
      <c r="CU164" s="15"/>
      <c r="CV164" s="773"/>
      <c r="CW164" s="15"/>
      <c r="CX164" s="773"/>
      <c r="CY164" s="15"/>
      <c r="CZ164" s="773"/>
      <c r="DA164" s="15"/>
      <c r="DB164" s="773"/>
      <c r="DC164" s="15"/>
      <c r="DD164" s="773"/>
      <c r="DE164" s="15"/>
      <c r="DF164" s="773"/>
      <c r="DG164" s="15"/>
      <c r="DH164" s="773"/>
      <c r="DI164" s="15"/>
      <c r="DJ164" s="773"/>
      <c r="DK164" s="15"/>
      <c r="DL164" s="773"/>
      <c r="DM164" s="15"/>
      <c r="DN164" s="773"/>
      <c r="DO164" s="15"/>
      <c r="DP164" s="773"/>
      <c r="DQ164" s="15"/>
      <c r="DR164" s="773"/>
      <c r="DS164" s="15"/>
      <c r="DT164" s="773"/>
      <c r="DU164" s="15">
        <v>0</v>
      </c>
      <c r="DV164" s="23"/>
      <c r="DW164" s="15">
        <v>0</v>
      </c>
      <c r="DX164" s="23"/>
      <c r="DY164" s="15">
        <v>0</v>
      </c>
      <c r="DZ164" s="245"/>
      <c r="EA164" s="245"/>
      <c r="EB164" s="245"/>
      <c r="EC164" s="245"/>
      <c r="ED164" s="245"/>
      <c r="EE164" s="245"/>
    </row>
    <row r="165" spans="1:135" customFormat="1" ht="21" hidden="1" customHeight="1">
      <c r="A165" s="40"/>
      <c r="B165" s="40"/>
      <c r="C165" s="38" t="s">
        <v>19</v>
      </c>
      <c r="D165" s="556" t="s">
        <v>951</v>
      </c>
      <c r="E165" s="477">
        <v>10624</v>
      </c>
      <c r="F165" s="458">
        <v>43677</v>
      </c>
      <c r="G165" s="788"/>
      <c r="H165" s="319" t="s">
        <v>748</v>
      </c>
      <c r="I165" s="27">
        <v>43643</v>
      </c>
      <c r="J165" s="430" t="s">
        <v>953</v>
      </c>
      <c r="K165" s="287" t="s">
        <v>952</v>
      </c>
      <c r="L165" s="16">
        <v>5</v>
      </c>
      <c r="M165" s="16">
        <v>0</v>
      </c>
      <c r="N165" s="16">
        <v>5</v>
      </c>
      <c r="O165" s="16">
        <v>0</v>
      </c>
      <c r="P165" s="16"/>
      <c r="Q165" s="16">
        <v>0</v>
      </c>
      <c r="R165" s="16"/>
      <c r="S165" s="1114">
        <v>0</v>
      </c>
      <c r="T165" s="1114"/>
      <c r="U165" s="16"/>
      <c r="V165" s="776"/>
      <c r="W165" s="16"/>
      <c r="X165" s="776"/>
      <c r="Y165" s="16"/>
      <c r="Z165" s="776"/>
      <c r="AA165" s="16"/>
      <c r="AB165" s="776"/>
      <c r="AC165" s="16"/>
      <c r="AD165" s="776"/>
      <c r="AE165" s="16"/>
      <c r="AF165" s="776"/>
      <c r="AG165" s="16"/>
      <c r="AH165" s="776"/>
      <c r="AI165" s="16"/>
      <c r="AJ165" s="776"/>
      <c r="AK165" s="16"/>
      <c r="AL165" s="776"/>
      <c r="AM165" s="16"/>
      <c r="AN165" s="776"/>
      <c r="AO165" s="16"/>
      <c r="AP165" s="776"/>
      <c r="AQ165" s="16"/>
      <c r="AR165" s="776"/>
      <c r="AS165" s="16"/>
      <c r="AT165" s="776"/>
      <c r="AU165" s="15"/>
      <c r="AV165" s="769"/>
      <c r="AW165" s="16"/>
      <c r="AX165" s="776"/>
      <c r="AY165" s="16"/>
      <c r="AZ165" s="776"/>
      <c r="BA165" s="16"/>
      <c r="BB165" s="776"/>
      <c r="BC165" s="16"/>
      <c r="BD165" s="776"/>
      <c r="BE165" s="16"/>
      <c r="BF165" s="776"/>
      <c r="BG165" s="16"/>
      <c r="BH165" s="776"/>
      <c r="BI165" s="16"/>
      <c r="BJ165" s="776"/>
      <c r="BK165" s="16"/>
      <c r="BL165" s="776"/>
      <c r="BM165" s="16"/>
      <c r="BN165" s="776"/>
      <c r="BO165" s="16"/>
      <c r="BP165" s="776"/>
      <c r="BQ165" s="16"/>
      <c r="BR165" s="776"/>
      <c r="BS165" s="16"/>
      <c r="BT165" s="776"/>
      <c r="BU165" s="16"/>
      <c r="BV165" s="777"/>
      <c r="BW165" s="16"/>
      <c r="BX165" s="777"/>
      <c r="BY165" s="16"/>
      <c r="BZ165" s="777"/>
      <c r="CA165" s="16"/>
      <c r="CB165" s="777"/>
      <c r="CC165" s="16"/>
      <c r="CD165" s="777"/>
      <c r="CE165" s="16"/>
      <c r="CF165" s="778"/>
      <c r="CG165" s="16"/>
      <c r="CH165" s="778"/>
      <c r="CI165" s="16"/>
      <c r="CJ165" s="778"/>
      <c r="CK165" s="16"/>
      <c r="CL165" s="778"/>
      <c r="CM165" s="16"/>
      <c r="CN165" s="778"/>
      <c r="CO165" s="16"/>
      <c r="CP165" s="778"/>
      <c r="CQ165" s="15"/>
      <c r="CR165" s="773"/>
      <c r="CS165" s="15"/>
      <c r="CT165" s="773"/>
      <c r="CU165" s="15"/>
      <c r="CV165" s="773"/>
      <c r="CW165" s="15"/>
      <c r="CX165" s="773"/>
      <c r="CY165" s="15"/>
      <c r="CZ165" s="773"/>
      <c r="DA165" s="15"/>
      <c r="DB165" s="773"/>
      <c r="DC165" s="15"/>
      <c r="DD165" s="773"/>
      <c r="DE165" s="15"/>
      <c r="DF165" s="773"/>
      <c r="DG165" s="15"/>
      <c r="DH165" s="773"/>
      <c r="DI165" s="15"/>
      <c r="DJ165" s="773"/>
      <c r="DK165" s="15"/>
      <c r="DL165" s="773"/>
      <c r="DM165" s="15"/>
      <c r="DN165" s="773"/>
      <c r="DO165" s="15"/>
      <c r="DP165" s="773"/>
      <c r="DQ165" s="15"/>
      <c r="DR165" s="773"/>
      <c r="DS165" s="15"/>
      <c r="DT165" s="773"/>
      <c r="DU165" s="15">
        <v>0</v>
      </c>
      <c r="DV165" s="23"/>
      <c r="DW165" s="15">
        <v>0</v>
      </c>
      <c r="DX165" s="23"/>
      <c r="DY165" s="15">
        <v>0</v>
      </c>
      <c r="DZ165" s="245"/>
      <c r="EA165" s="245"/>
      <c r="EB165" s="45"/>
      <c r="EC165" s="45"/>
      <c r="ED165" s="45"/>
      <c r="EE165" s="45"/>
    </row>
    <row r="166" spans="1:135" customFormat="1" ht="21" hidden="1" customHeight="1">
      <c r="A166" s="40"/>
      <c r="B166" s="40"/>
      <c r="C166" s="38" t="s">
        <v>97</v>
      </c>
      <c r="D166" s="556" t="s">
        <v>1152</v>
      </c>
      <c r="E166" s="488"/>
      <c r="F166" s="458">
        <v>43677</v>
      </c>
      <c r="G166" s="788"/>
      <c r="H166" s="272" t="s">
        <v>748</v>
      </c>
      <c r="I166" s="27">
        <v>44239</v>
      </c>
      <c r="J166" s="424"/>
      <c r="K166" s="272"/>
      <c r="L166" s="16">
        <v>0</v>
      </c>
      <c r="M166" s="16">
        <v>0</v>
      </c>
      <c r="N166" s="16">
        <v>0</v>
      </c>
      <c r="O166" s="16">
        <v>0</v>
      </c>
      <c r="P166" s="16"/>
      <c r="Q166" s="16">
        <v>0</v>
      </c>
      <c r="R166" s="16"/>
      <c r="S166" s="1114">
        <v>0</v>
      </c>
      <c r="T166" s="1114"/>
      <c r="U166" s="16"/>
      <c r="V166" s="776"/>
      <c r="W166" s="16"/>
      <c r="X166" s="776"/>
      <c r="Y166" s="16"/>
      <c r="Z166" s="776"/>
      <c r="AA166" s="16"/>
      <c r="AB166" s="776"/>
      <c r="AC166" s="16"/>
      <c r="AD166" s="776"/>
      <c r="AE166" s="16"/>
      <c r="AF166" s="776"/>
      <c r="AG166" s="16"/>
      <c r="AH166" s="776"/>
      <c r="AI166" s="16"/>
      <c r="AJ166" s="776"/>
      <c r="AK166" s="16"/>
      <c r="AL166" s="776"/>
      <c r="AM166" s="16"/>
      <c r="AN166" s="776"/>
      <c r="AO166" s="16"/>
      <c r="AP166" s="776"/>
      <c r="AQ166" s="16"/>
      <c r="AR166" s="776"/>
      <c r="AS166" s="16"/>
      <c r="AT166" s="776"/>
      <c r="AU166" s="15"/>
      <c r="AV166" s="769"/>
      <c r="AW166" s="16"/>
      <c r="AX166" s="776"/>
      <c r="AY166" s="16"/>
      <c r="AZ166" s="776"/>
      <c r="BA166" s="16"/>
      <c r="BB166" s="776"/>
      <c r="BC166" s="16"/>
      <c r="BD166" s="776"/>
      <c r="BE166" s="16"/>
      <c r="BF166" s="776"/>
      <c r="BG166" s="16"/>
      <c r="BH166" s="776"/>
      <c r="BI166" s="16"/>
      <c r="BJ166" s="776"/>
      <c r="BK166" s="16"/>
      <c r="BL166" s="776"/>
      <c r="BM166" s="16"/>
      <c r="BN166" s="776"/>
      <c r="BO166" s="16"/>
      <c r="BP166" s="776"/>
      <c r="BQ166" s="16"/>
      <c r="BR166" s="776"/>
      <c r="BS166" s="16"/>
      <c r="BT166" s="776"/>
      <c r="BU166" s="16"/>
      <c r="BV166" s="777"/>
      <c r="BW166" s="16"/>
      <c r="BX166" s="777"/>
      <c r="BY166" s="16"/>
      <c r="BZ166" s="777"/>
      <c r="CA166" s="16"/>
      <c r="CB166" s="777"/>
      <c r="CC166" s="16"/>
      <c r="CD166" s="777"/>
      <c r="CE166" s="16"/>
      <c r="CF166" s="778"/>
      <c r="CG166" s="16"/>
      <c r="CH166" s="778"/>
      <c r="CI166" s="16"/>
      <c r="CJ166" s="778"/>
      <c r="CK166" s="16"/>
      <c r="CL166" s="778"/>
      <c r="CM166" s="16"/>
      <c r="CN166" s="778"/>
      <c r="CO166" s="16"/>
      <c r="CP166" s="778"/>
      <c r="CQ166" s="15"/>
      <c r="CR166" s="773"/>
      <c r="CS166" s="15"/>
      <c r="CT166" s="773"/>
      <c r="CU166" s="15"/>
      <c r="CV166" s="773"/>
      <c r="CW166" s="15"/>
      <c r="CX166" s="773"/>
      <c r="CY166" s="15"/>
      <c r="CZ166" s="773"/>
      <c r="DA166" s="15"/>
      <c r="DB166" s="773"/>
      <c r="DC166" s="15"/>
      <c r="DD166" s="773"/>
      <c r="DE166" s="15"/>
      <c r="DF166" s="773"/>
      <c r="DG166" s="15"/>
      <c r="DH166" s="773"/>
      <c r="DI166" s="15"/>
      <c r="DJ166" s="773"/>
      <c r="DK166" s="15"/>
      <c r="DL166" s="773"/>
      <c r="DM166" s="15"/>
      <c r="DN166" s="773"/>
      <c r="DO166" s="15"/>
      <c r="DP166" s="773"/>
      <c r="DQ166" s="15"/>
      <c r="DR166" s="773"/>
      <c r="DS166" s="15"/>
      <c r="DT166" s="773"/>
      <c r="DU166" s="15">
        <v>0</v>
      </c>
      <c r="DV166" s="23"/>
      <c r="DW166" s="15">
        <v>0</v>
      </c>
      <c r="DX166" s="23"/>
      <c r="DY166" s="15">
        <v>0</v>
      </c>
      <c r="DZ166" s="245"/>
      <c r="EA166" s="245"/>
      <c r="EB166" s="245"/>
      <c r="EC166" s="245"/>
      <c r="ED166" s="245"/>
      <c r="EE166" s="245"/>
    </row>
    <row r="167" spans="1:135" customFormat="1" ht="21" hidden="1" customHeight="1">
      <c r="A167" s="40"/>
      <c r="B167" s="40"/>
      <c r="C167" s="38" t="s">
        <v>70</v>
      </c>
      <c r="D167" s="556" t="s">
        <v>252</v>
      </c>
      <c r="E167" s="477">
        <v>421</v>
      </c>
      <c r="F167" s="459">
        <v>41044</v>
      </c>
      <c r="G167" s="788"/>
      <c r="H167" s="319" t="s">
        <v>1403</v>
      </c>
      <c r="I167" s="27">
        <v>15767</v>
      </c>
      <c r="J167" s="436" t="s">
        <v>495</v>
      </c>
      <c r="K167" s="287" t="s">
        <v>494</v>
      </c>
      <c r="L167" s="16">
        <v>0</v>
      </c>
      <c r="M167" s="16">
        <v>0</v>
      </c>
      <c r="N167" s="16">
        <v>0</v>
      </c>
      <c r="O167" s="16">
        <v>0</v>
      </c>
      <c r="P167" s="16"/>
      <c r="Q167" s="16">
        <v>0</v>
      </c>
      <c r="R167" s="16"/>
      <c r="S167" s="1114">
        <v>0</v>
      </c>
      <c r="T167" s="1114"/>
      <c r="U167" s="16"/>
      <c r="V167" s="776"/>
      <c r="W167" s="16"/>
      <c r="X167" s="776"/>
      <c r="Y167" s="16"/>
      <c r="Z167" s="776"/>
      <c r="AA167" s="16"/>
      <c r="AB167" s="776"/>
      <c r="AC167" s="16"/>
      <c r="AD167" s="776"/>
      <c r="AE167" s="16"/>
      <c r="AF167" s="776"/>
      <c r="AG167" s="16"/>
      <c r="AH167" s="776"/>
      <c r="AI167" s="16"/>
      <c r="AJ167" s="776"/>
      <c r="AK167" s="16"/>
      <c r="AL167" s="776"/>
      <c r="AM167" s="16"/>
      <c r="AN167" s="776"/>
      <c r="AO167" s="16"/>
      <c r="AP167" s="776"/>
      <c r="AQ167" s="16"/>
      <c r="AR167" s="776"/>
      <c r="AS167" s="16"/>
      <c r="AT167" s="776"/>
      <c r="AU167" s="15"/>
      <c r="AV167" s="769"/>
      <c r="AW167" s="16"/>
      <c r="AX167" s="776"/>
      <c r="AY167" s="16"/>
      <c r="AZ167" s="776"/>
      <c r="BA167" s="16"/>
      <c r="BB167" s="776"/>
      <c r="BC167" s="16"/>
      <c r="BD167" s="776"/>
      <c r="BE167" s="16"/>
      <c r="BF167" s="776"/>
      <c r="BG167" s="16"/>
      <c r="BH167" s="776"/>
      <c r="BI167" s="16"/>
      <c r="BJ167" s="776"/>
      <c r="BK167" s="16"/>
      <c r="BL167" s="776"/>
      <c r="BM167" s="16"/>
      <c r="BN167" s="776"/>
      <c r="BO167" s="16"/>
      <c r="BP167" s="776"/>
      <c r="BQ167" s="16"/>
      <c r="BR167" s="776"/>
      <c r="BS167" s="16"/>
      <c r="BT167" s="777"/>
      <c r="BU167" s="16"/>
      <c r="BV167" s="777"/>
      <c r="BW167" s="16"/>
      <c r="BX167" s="777"/>
      <c r="BY167" s="16"/>
      <c r="BZ167" s="777"/>
      <c r="CA167" s="16"/>
      <c r="CB167" s="777"/>
      <c r="CC167" s="16"/>
      <c r="CD167" s="777"/>
      <c r="CE167" s="16"/>
      <c r="CF167" s="777"/>
      <c r="CG167" s="16"/>
      <c r="CH167" s="777"/>
      <c r="CI167" s="16"/>
      <c r="CJ167" s="777"/>
      <c r="CK167" s="16"/>
      <c r="CL167" s="777"/>
      <c r="CM167" s="16"/>
      <c r="CN167" s="777"/>
      <c r="CO167" s="16"/>
      <c r="CP167" s="777"/>
      <c r="CQ167" s="15"/>
      <c r="CR167" s="770"/>
      <c r="CS167" s="15"/>
      <c r="CT167" s="770"/>
      <c r="CU167" s="15"/>
      <c r="CV167" s="770"/>
      <c r="CW167" s="15"/>
      <c r="CX167" s="770"/>
      <c r="CY167" s="15"/>
      <c r="CZ167" s="770"/>
      <c r="DA167" s="15"/>
      <c r="DB167" s="770"/>
      <c r="DC167" s="15"/>
      <c r="DD167" s="770"/>
      <c r="DE167" s="15"/>
      <c r="DF167" s="770"/>
      <c r="DG167" s="15"/>
      <c r="DH167" s="770"/>
      <c r="DI167" s="15"/>
      <c r="DJ167" s="770"/>
      <c r="DK167" s="15"/>
      <c r="DL167" s="770"/>
      <c r="DM167" s="15"/>
      <c r="DN167" s="770"/>
      <c r="DO167" s="15"/>
      <c r="DP167" s="770"/>
      <c r="DQ167" s="15"/>
      <c r="DR167" s="770"/>
      <c r="DS167" s="15"/>
      <c r="DT167" s="770"/>
      <c r="DU167" s="15">
        <v>0</v>
      </c>
      <c r="DV167" s="23"/>
      <c r="DW167" s="15">
        <v>0</v>
      </c>
      <c r="DX167" s="23"/>
      <c r="DY167" s="15">
        <v>0</v>
      </c>
      <c r="DZ167" s="245"/>
      <c r="EA167" s="245"/>
      <c r="EB167" s="245"/>
      <c r="EC167" s="245"/>
      <c r="ED167" s="245"/>
      <c r="EE167" s="245"/>
    </row>
    <row r="168" spans="1:135" s="245" customFormat="1" ht="21" hidden="1" customHeight="1">
      <c r="A168" s="40"/>
      <c r="B168" s="40"/>
      <c r="C168" s="38" t="s">
        <v>72</v>
      </c>
      <c r="D168" s="556" t="s">
        <v>246</v>
      </c>
      <c r="E168" s="477">
        <v>266</v>
      </c>
      <c r="F168" s="459">
        <v>41047</v>
      </c>
      <c r="G168" s="788"/>
      <c r="H168" s="319" t="s">
        <v>343</v>
      </c>
      <c r="I168" s="27">
        <v>37000</v>
      </c>
      <c r="J168" s="436" t="s">
        <v>1383</v>
      </c>
      <c r="K168" s="287" t="s">
        <v>1382</v>
      </c>
      <c r="L168" s="16">
        <v>0</v>
      </c>
      <c r="M168" s="16">
        <v>0</v>
      </c>
      <c r="N168" s="16">
        <v>0</v>
      </c>
      <c r="O168" s="16">
        <v>0</v>
      </c>
      <c r="P168" s="16"/>
      <c r="Q168" s="16">
        <v>0</v>
      </c>
      <c r="R168" s="16"/>
      <c r="S168" s="1114">
        <v>0</v>
      </c>
      <c r="T168" s="1114"/>
      <c r="U168" s="16"/>
      <c r="V168" s="776"/>
      <c r="W168" s="16"/>
      <c r="X168" s="776"/>
      <c r="Y168" s="16"/>
      <c r="Z168" s="776"/>
      <c r="AA168" s="16"/>
      <c r="AB168" s="776"/>
      <c r="AC168" s="16"/>
      <c r="AD168" s="776"/>
      <c r="AE168" s="16"/>
      <c r="AF168" s="776"/>
      <c r="AG168" s="16"/>
      <c r="AH168" s="776"/>
      <c r="AI168" s="16"/>
      <c r="AJ168" s="776"/>
      <c r="AK168" s="16"/>
      <c r="AL168" s="776"/>
      <c r="AM168" s="16"/>
      <c r="AN168" s="776"/>
      <c r="AO168" s="16"/>
      <c r="AP168" s="776"/>
      <c r="AQ168" s="16"/>
      <c r="AR168" s="776"/>
      <c r="AS168" s="16"/>
      <c r="AT168" s="776"/>
      <c r="AU168" s="15"/>
      <c r="AV168" s="769"/>
      <c r="AW168" s="16"/>
      <c r="AX168" s="776"/>
      <c r="AY168" s="16"/>
      <c r="AZ168" s="776"/>
      <c r="BA168" s="16"/>
      <c r="BB168" s="776"/>
      <c r="BC168" s="16"/>
      <c r="BD168" s="776"/>
      <c r="BE168" s="16"/>
      <c r="BF168" s="776"/>
      <c r="BG168" s="16"/>
      <c r="BH168" s="776"/>
      <c r="BI168" s="16"/>
      <c r="BJ168" s="776"/>
      <c r="BK168" s="16"/>
      <c r="BL168" s="776"/>
      <c r="BM168" s="16"/>
      <c r="BN168" s="776"/>
      <c r="BO168" s="16"/>
      <c r="BP168" s="776"/>
      <c r="BQ168" s="16"/>
      <c r="BR168" s="776"/>
      <c r="BS168" s="16"/>
      <c r="BT168" s="776"/>
      <c r="BU168" s="16"/>
      <c r="BV168" s="777"/>
      <c r="BW168" s="16"/>
      <c r="BX168" s="777"/>
      <c r="BY168" s="16"/>
      <c r="BZ168" s="777"/>
      <c r="CA168" s="16"/>
      <c r="CB168" s="777"/>
      <c r="CC168" s="16"/>
      <c r="CD168" s="777"/>
      <c r="CE168" s="16"/>
      <c r="CF168" s="778"/>
      <c r="CG168" s="16"/>
      <c r="CH168" s="778"/>
      <c r="CI168" s="16"/>
      <c r="CJ168" s="778"/>
      <c r="CK168" s="16"/>
      <c r="CL168" s="778"/>
      <c r="CM168" s="16"/>
      <c r="CN168" s="778"/>
      <c r="CO168" s="16"/>
      <c r="CP168" s="778"/>
      <c r="CQ168" s="15"/>
      <c r="CR168" s="773"/>
      <c r="CS168" s="15"/>
      <c r="CT168" s="773"/>
      <c r="CU168" s="15"/>
      <c r="CV168" s="773"/>
      <c r="CW168" s="15"/>
      <c r="CX168" s="773"/>
      <c r="CY168" s="15"/>
      <c r="CZ168" s="773"/>
      <c r="DA168" s="15"/>
      <c r="DB168" s="773"/>
      <c r="DC168" s="15"/>
      <c r="DD168" s="773"/>
      <c r="DE168" s="15"/>
      <c r="DF168" s="773"/>
      <c r="DG168" s="15"/>
      <c r="DH168" s="773"/>
      <c r="DI168" s="15"/>
      <c r="DJ168" s="773"/>
      <c r="DK168" s="15"/>
      <c r="DL168" s="773"/>
      <c r="DM168" s="15"/>
      <c r="DN168" s="773"/>
      <c r="DO168" s="15"/>
      <c r="DP168" s="773"/>
      <c r="DQ168" s="15"/>
      <c r="DR168" s="773"/>
      <c r="DS168" s="15"/>
      <c r="DT168" s="773"/>
      <c r="DU168" s="15">
        <v>0</v>
      </c>
      <c r="DV168" s="23"/>
      <c r="DW168" s="15">
        <v>0</v>
      </c>
      <c r="DX168" s="23"/>
      <c r="DY168" s="15">
        <v>0</v>
      </c>
    </row>
    <row r="169" spans="1:135" s="245" customFormat="1" ht="21" hidden="1" customHeight="1">
      <c r="A169" s="40"/>
      <c r="B169" s="40"/>
      <c r="C169" s="38" t="s">
        <v>103</v>
      </c>
      <c r="D169" s="556" t="s">
        <v>1361</v>
      </c>
      <c r="E169" s="477">
        <v>11394</v>
      </c>
      <c r="F169" s="458">
        <v>44680</v>
      </c>
      <c r="G169" s="788"/>
      <c r="H169" s="319" t="s">
        <v>343</v>
      </c>
      <c r="I169" s="27">
        <v>44679</v>
      </c>
      <c r="J169" s="430" t="s">
        <v>1363</v>
      </c>
      <c r="K169" s="287" t="s">
        <v>1362</v>
      </c>
      <c r="L169" s="16">
        <v>0</v>
      </c>
      <c r="M169" s="16">
        <v>0</v>
      </c>
      <c r="N169" s="16">
        <v>0</v>
      </c>
      <c r="O169" s="16">
        <v>0</v>
      </c>
      <c r="P169" s="16"/>
      <c r="Q169" s="16">
        <v>0</v>
      </c>
      <c r="R169" s="16"/>
      <c r="S169" s="1114">
        <v>0</v>
      </c>
      <c r="T169" s="1114"/>
      <c r="U169" s="16"/>
      <c r="V169" s="776"/>
      <c r="W169" s="16"/>
      <c r="X169" s="776"/>
      <c r="Y169" s="16"/>
      <c r="Z169" s="776"/>
      <c r="AA169" s="16"/>
      <c r="AB169" s="776"/>
      <c r="AC169" s="16"/>
      <c r="AD169" s="776"/>
      <c r="AE169" s="16"/>
      <c r="AF169" s="776"/>
      <c r="AG169" s="16"/>
      <c r="AH169" s="776"/>
      <c r="AI169" s="16"/>
      <c r="AJ169" s="776"/>
      <c r="AK169" s="16"/>
      <c r="AL169" s="776"/>
      <c r="AM169" s="16"/>
      <c r="AN169" s="776"/>
      <c r="AO169" s="16"/>
      <c r="AP169" s="776"/>
      <c r="AQ169" s="16"/>
      <c r="AR169" s="776"/>
      <c r="AS169" s="16"/>
      <c r="AT169" s="776"/>
      <c r="AU169" s="15"/>
      <c r="AV169" s="769"/>
      <c r="AW169" s="16"/>
      <c r="AX169" s="776"/>
      <c r="AY169" s="16"/>
      <c r="AZ169" s="776"/>
      <c r="BA169" s="16"/>
      <c r="BB169" s="776"/>
      <c r="BC169" s="16"/>
      <c r="BD169" s="776"/>
      <c r="BE169" s="16"/>
      <c r="BF169" s="776"/>
      <c r="BG169" s="16"/>
      <c r="BH169" s="776"/>
      <c r="BI169" s="16"/>
      <c r="BJ169" s="776"/>
      <c r="BK169" s="16"/>
      <c r="BL169" s="776"/>
      <c r="BM169" s="16"/>
      <c r="BN169" s="776"/>
      <c r="BO169" s="16"/>
      <c r="BP169" s="776"/>
      <c r="BQ169" s="16"/>
      <c r="BR169" s="776"/>
      <c r="BS169" s="16"/>
      <c r="BT169" s="776"/>
      <c r="BU169" s="16"/>
      <c r="BV169" s="777"/>
      <c r="BW169" s="16"/>
      <c r="BX169" s="777"/>
      <c r="BY169" s="16"/>
      <c r="BZ169" s="777"/>
      <c r="CA169" s="16"/>
      <c r="CB169" s="777"/>
      <c r="CC169" s="16"/>
      <c r="CD169" s="777"/>
      <c r="CE169" s="16"/>
      <c r="CF169" s="778"/>
      <c r="CG169" s="16"/>
      <c r="CH169" s="778"/>
      <c r="CI169" s="16"/>
      <c r="CJ169" s="778"/>
      <c r="CK169" s="16"/>
      <c r="CL169" s="778"/>
      <c r="CM169" s="16"/>
      <c r="CN169" s="778"/>
      <c r="CO169" s="16"/>
      <c r="CP169" s="778"/>
      <c r="CQ169" s="15"/>
      <c r="CR169" s="773"/>
      <c r="CS169" s="15"/>
      <c r="CT169" s="773"/>
      <c r="CU169" s="15"/>
      <c r="CV169" s="773"/>
      <c r="CW169" s="15"/>
      <c r="CX169" s="773"/>
      <c r="CY169" s="15"/>
      <c r="CZ169" s="773"/>
      <c r="DA169" s="15"/>
      <c r="DB169" s="773"/>
      <c r="DC169" s="15"/>
      <c r="DD169" s="773"/>
      <c r="DE169" s="15"/>
      <c r="DF169" s="773"/>
      <c r="DG169" s="15"/>
      <c r="DH169" s="773"/>
      <c r="DI169" s="15"/>
      <c r="DJ169" s="773"/>
      <c r="DK169" s="15"/>
      <c r="DL169" s="773"/>
      <c r="DM169" s="15"/>
      <c r="DN169" s="773"/>
      <c r="DO169" s="15"/>
      <c r="DP169" s="773"/>
      <c r="DQ169" s="15"/>
      <c r="DR169" s="773"/>
      <c r="DS169" s="15"/>
      <c r="DT169" s="773"/>
      <c r="DU169" s="15">
        <v>0</v>
      </c>
      <c r="DV169" s="23"/>
      <c r="DW169" s="15">
        <v>0</v>
      </c>
      <c r="DX169" s="23"/>
      <c r="DY169" s="15">
        <v>0</v>
      </c>
    </row>
    <row r="170" spans="1:135" s="245" customFormat="1" ht="21" hidden="1" customHeight="1">
      <c r="A170" s="40"/>
      <c r="B170" s="40"/>
      <c r="C170" s="38" t="s">
        <v>54</v>
      </c>
      <c r="D170" s="556" t="s">
        <v>280</v>
      </c>
      <c r="E170" s="477">
        <v>9944</v>
      </c>
      <c r="F170" s="457">
        <v>38651</v>
      </c>
      <c r="G170" s="788"/>
      <c r="H170" s="319" t="s">
        <v>1403</v>
      </c>
      <c r="I170" s="27">
        <v>35828</v>
      </c>
      <c r="J170" s="430" t="s">
        <v>743</v>
      </c>
      <c r="K170" s="287" t="s">
        <v>742</v>
      </c>
      <c r="L170" s="16">
        <v>0</v>
      </c>
      <c r="M170" s="16">
        <v>0</v>
      </c>
      <c r="N170" s="16">
        <v>0</v>
      </c>
      <c r="O170" s="16">
        <v>0</v>
      </c>
      <c r="P170" s="16"/>
      <c r="Q170" s="16">
        <v>0</v>
      </c>
      <c r="R170" s="16"/>
      <c r="S170" s="1114">
        <v>0</v>
      </c>
      <c r="T170" s="1114"/>
      <c r="U170" s="16"/>
      <c r="V170" s="776"/>
      <c r="W170" s="16"/>
      <c r="X170" s="776"/>
      <c r="Y170" s="16"/>
      <c r="Z170" s="776"/>
      <c r="AA170" s="16"/>
      <c r="AB170" s="776"/>
      <c r="AC170" s="16"/>
      <c r="AD170" s="776"/>
      <c r="AE170" s="16"/>
      <c r="AF170" s="776"/>
      <c r="AG170" s="16"/>
      <c r="AH170" s="776"/>
      <c r="AI170" s="16"/>
      <c r="AJ170" s="776"/>
      <c r="AK170" s="16"/>
      <c r="AL170" s="776"/>
      <c r="AM170" s="16"/>
      <c r="AN170" s="776"/>
      <c r="AO170" s="16"/>
      <c r="AP170" s="776"/>
      <c r="AQ170" s="16"/>
      <c r="AR170" s="776"/>
      <c r="AS170" s="16"/>
      <c r="AT170" s="776"/>
      <c r="AU170" s="15"/>
      <c r="AV170" s="769"/>
      <c r="AW170" s="16"/>
      <c r="AX170" s="776"/>
      <c r="AY170" s="16"/>
      <c r="AZ170" s="776"/>
      <c r="BA170" s="16"/>
      <c r="BB170" s="776"/>
      <c r="BC170" s="16"/>
      <c r="BD170" s="776"/>
      <c r="BE170" s="16"/>
      <c r="BF170" s="776"/>
      <c r="BG170" s="16"/>
      <c r="BH170" s="776"/>
      <c r="BI170" s="16"/>
      <c r="BJ170" s="776"/>
      <c r="BK170" s="16"/>
      <c r="BL170" s="776"/>
      <c r="BM170" s="16"/>
      <c r="BN170" s="776"/>
      <c r="BO170" s="16"/>
      <c r="BP170" s="776"/>
      <c r="BQ170" s="16"/>
      <c r="BR170" s="776"/>
      <c r="BS170" s="16"/>
      <c r="BT170" s="776"/>
      <c r="BU170" s="16"/>
      <c r="BV170" s="777"/>
      <c r="BW170" s="16"/>
      <c r="BX170" s="777"/>
      <c r="BY170" s="16"/>
      <c r="BZ170" s="777"/>
      <c r="CA170" s="16"/>
      <c r="CB170" s="777"/>
      <c r="CC170" s="16"/>
      <c r="CD170" s="777"/>
      <c r="CE170" s="16"/>
      <c r="CF170" s="778"/>
      <c r="CG170" s="16"/>
      <c r="CH170" s="778"/>
      <c r="CI170" s="16"/>
      <c r="CJ170" s="778"/>
      <c r="CK170" s="16"/>
      <c r="CL170" s="778"/>
      <c r="CM170" s="16"/>
      <c r="CN170" s="778"/>
      <c r="CO170" s="16"/>
      <c r="CP170" s="778"/>
      <c r="CQ170" s="15"/>
      <c r="CR170" s="773"/>
      <c r="CS170" s="15"/>
      <c r="CT170" s="773"/>
      <c r="CU170" s="15"/>
      <c r="CV170" s="773"/>
      <c r="CW170" s="15"/>
      <c r="CX170" s="773"/>
      <c r="CY170" s="15"/>
      <c r="CZ170" s="773"/>
      <c r="DA170" s="15"/>
      <c r="DB170" s="773"/>
      <c r="DC170" s="15"/>
      <c r="DD170" s="773"/>
      <c r="DE170" s="15"/>
      <c r="DF170" s="773"/>
      <c r="DG170" s="15"/>
      <c r="DH170" s="773"/>
      <c r="DI170" s="15"/>
      <c r="DJ170" s="773"/>
      <c r="DK170" s="15"/>
      <c r="DL170" s="773"/>
      <c r="DM170" s="15"/>
      <c r="DN170" s="773"/>
      <c r="DO170" s="15"/>
      <c r="DP170" s="773"/>
      <c r="DQ170" s="15"/>
      <c r="DR170" s="773"/>
      <c r="DS170" s="15"/>
      <c r="DT170" s="773"/>
      <c r="DU170" s="15">
        <v>0</v>
      </c>
      <c r="DV170" s="23"/>
      <c r="DW170" s="15">
        <v>0</v>
      </c>
      <c r="DX170" s="23"/>
      <c r="DY170" s="15">
        <v>0</v>
      </c>
    </row>
    <row r="171" spans="1:135" s="209" customFormat="1" hidden="1">
      <c r="C171" s="210"/>
      <c r="E171" s="491"/>
      <c r="F171" s="464"/>
      <c r="G171" s="508"/>
      <c r="H171" s="211"/>
      <c r="I171" s="211"/>
      <c r="J171" s="212"/>
      <c r="K171" s="211"/>
      <c r="L171" s="212"/>
      <c r="M171" s="212"/>
      <c r="N171" s="212"/>
      <c r="O171" s="212"/>
      <c r="P171" s="212"/>
      <c r="Q171" s="212"/>
      <c r="R171" s="212"/>
      <c r="S171" s="212"/>
      <c r="T171" s="212"/>
      <c r="U171" s="213"/>
      <c r="V171" s="103"/>
      <c r="W171" s="210"/>
      <c r="Y171" s="210"/>
      <c r="AA171" s="210"/>
      <c r="AC171" s="210"/>
      <c r="AE171" s="210"/>
      <c r="AG171" s="210"/>
      <c r="AI171" s="210"/>
      <c r="AK171" s="210"/>
      <c r="AM171" s="210"/>
      <c r="AO171" s="210"/>
      <c r="AQ171" s="210"/>
      <c r="AS171" s="210"/>
      <c r="AU171" s="210"/>
      <c r="AW171" s="210"/>
      <c r="AY171" s="210"/>
      <c r="BA171" s="210"/>
      <c r="BC171" s="210"/>
      <c r="BE171" s="210"/>
      <c r="BG171" s="210"/>
      <c r="BI171" s="210"/>
      <c r="BK171" s="213"/>
      <c r="BL171" s="213"/>
      <c r="BM171" s="210"/>
      <c r="BO171" s="210"/>
      <c r="BP171" s="210"/>
      <c r="BQ171" s="210"/>
      <c r="BR171" s="210"/>
      <c r="BS171" s="210"/>
      <c r="BT171" s="210"/>
      <c r="BU171" s="210"/>
      <c r="BW171" s="210"/>
      <c r="BY171" s="210"/>
      <c r="CA171" s="210"/>
      <c r="CC171" s="210"/>
      <c r="CE171" s="210"/>
      <c r="CG171" s="210"/>
      <c r="CI171" s="210"/>
      <c r="CK171" s="210"/>
      <c r="CM171" s="210"/>
      <c r="CO171" s="210"/>
      <c r="CQ171" s="210"/>
      <c r="CS171" s="210"/>
      <c r="CU171" s="210"/>
      <c r="CW171" s="210"/>
      <c r="CY171" s="210"/>
      <c r="DA171" s="210"/>
      <c r="DC171" s="210"/>
      <c r="DE171" s="210"/>
      <c r="DG171" s="210"/>
      <c r="DI171" s="210"/>
      <c r="DK171" s="210"/>
      <c r="DM171" s="210"/>
      <c r="DO171" s="210"/>
      <c r="DQ171" s="210"/>
      <c r="DS171" s="210"/>
    </row>
    <row r="172" spans="1:135" s="50" customFormat="1" ht="54" hidden="1" customHeight="1">
      <c r="C172" s="49"/>
      <c r="D172" s="49" t="s">
        <v>1691</v>
      </c>
      <c r="E172" s="191"/>
      <c r="F172" s="465"/>
      <c r="G172" s="191"/>
      <c r="H172" s="257"/>
      <c r="I172" s="35"/>
      <c r="J172" s="45"/>
      <c r="K172" s="257"/>
      <c r="U172" s="49"/>
      <c r="W172" s="49"/>
      <c r="Y172" s="49"/>
      <c r="AA172" s="49"/>
      <c r="AC172" s="49"/>
      <c r="AE172" s="49"/>
      <c r="AG172" s="49"/>
      <c r="AI172" s="49"/>
      <c r="AK172" s="49"/>
      <c r="AM172" s="49"/>
      <c r="AO172" s="49"/>
      <c r="AQ172" s="49"/>
      <c r="AS172" s="49"/>
      <c r="AU172" s="49"/>
      <c r="AW172" s="49"/>
      <c r="AY172" s="49"/>
      <c r="BA172" s="49"/>
      <c r="BC172" s="49"/>
      <c r="BE172" s="49"/>
      <c r="BG172" s="49"/>
      <c r="BI172" s="49"/>
      <c r="BK172" s="49"/>
      <c r="BM172" s="49"/>
      <c r="BO172" s="49"/>
      <c r="BQ172" s="49"/>
      <c r="BS172" s="49"/>
      <c r="BU172" s="49"/>
      <c r="BW172" s="49"/>
      <c r="BY172" s="49"/>
      <c r="CA172" s="49"/>
      <c r="CC172" s="49"/>
      <c r="CE172" s="49"/>
      <c r="CG172" s="49"/>
      <c r="CI172" s="49"/>
      <c r="CK172" s="49"/>
      <c r="CM172" s="49"/>
      <c r="CO172" s="49"/>
      <c r="CQ172" s="49"/>
      <c r="CS172" s="49"/>
      <c r="CU172" s="49"/>
      <c r="CW172" s="49"/>
      <c r="CY172" s="49"/>
      <c r="DA172" s="49"/>
      <c r="DC172" s="49"/>
      <c r="DE172" s="49"/>
      <c r="DG172" s="49"/>
      <c r="DI172" s="49"/>
      <c r="DK172" s="49"/>
      <c r="DM172" s="49"/>
      <c r="DO172" s="49"/>
      <c r="DQ172" s="49"/>
      <c r="DS172" s="49"/>
      <c r="DW172" s="254"/>
      <c r="DX172" s="254"/>
      <c r="DY172" s="254"/>
      <c r="EA172" s="254"/>
    </row>
    <row r="173" spans="1:135" s="209" customFormat="1" hidden="1">
      <c r="C173" s="210"/>
      <c r="E173" s="491"/>
      <c r="F173" s="464"/>
      <c r="G173" s="508"/>
      <c r="H173" s="211"/>
      <c r="I173" s="211"/>
      <c r="J173" s="212"/>
      <c r="K173" s="211"/>
      <c r="L173" s="212"/>
      <c r="M173" s="212"/>
      <c r="N173" s="212"/>
      <c r="O173" s="212"/>
      <c r="P173" s="212"/>
      <c r="Q173" s="212"/>
      <c r="R173" s="212"/>
      <c r="S173" s="212"/>
      <c r="T173" s="212"/>
      <c r="U173" s="213"/>
      <c r="V173" s="103"/>
      <c r="W173" s="210"/>
      <c r="Y173" s="210"/>
      <c r="AA173" s="210"/>
      <c r="AC173" s="210"/>
      <c r="AE173" s="210"/>
      <c r="AG173" s="210"/>
      <c r="AI173" s="210"/>
      <c r="AK173" s="210"/>
      <c r="AM173" s="210"/>
      <c r="AO173" s="210"/>
      <c r="AQ173" s="210"/>
      <c r="AS173" s="210"/>
      <c r="AU173" s="210"/>
      <c r="AW173" s="210"/>
      <c r="AY173" s="210"/>
      <c r="BA173" s="210"/>
      <c r="BC173" s="210"/>
      <c r="BE173" s="210"/>
      <c r="BG173" s="210"/>
      <c r="BI173" s="210"/>
      <c r="BK173" s="213"/>
      <c r="BL173" s="213"/>
      <c r="BM173" s="210"/>
      <c r="BO173" s="210"/>
      <c r="BP173" s="210"/>
      <c r="BQ173" s="210"/>
      <c r="BR173" s="210"/>
      <c r="BS173" s="210"/>
      <c r="BT173" s="210"/>
      <c r="BU173" s="210"/>
      <c r="BW173" s="210"/>
      <c r="BY173" s="210"/>
      <c r="CA173" s="210"/>
      <c r="CC173" s="210"/>
      <c r="CE173" s="210"/>
      <c r="CG173" s="210"/>
      <c r="CI173" s="210"/>
      <c r="CK173" s="210"/>
      <c r="CM173" s="210"/>
      <c r="CO173" s="210"/>
      <c r="CQ173" s="210"/>
      <c r="CS173" s="210"/>
      <c r="CU173" s="210"/>
      <c r="CW173" s="210"/>
      <c r="CY173" s="210"/>
      <c r="DA173" s="210"/>
      <c r="DC173" s="210"/>
      <c r="DE173" s="210"/>
      <c r="DG173" s="210"/>
      <c r="DI173" s="210"/>
      <c r="DK173" s="210"/>
      <c r="DM173" s="210"/>
      <c r="DO173" s="210"/>
      <c r="DQ173" s="210"/>
      <c r="DS173" s="210"/>
    </row>
    <row r="174" spans="1:135" s="245" customFormat="1" ht="21" hidden="1" customHeight="1">
      <c r="A174" s="40"/>
      <c r="B174" s="40"/>
      <c r="C174" s="38" t="s">
        <v>103</v>
      </c>
      <c r="D174" s="556" t="s">
        <v>1192</v>
      </c>
      <c r="E174" s="488"/>
      <c r="F174" s="457">
        <v>44321</v>
      </c>
      <c r="G174" s="788"/>
      <c r="H174" s="272" t="s">
        <v>748</v>
      </c>
      <c r="I174" s="27">
        <v>44327</v>
      </c>
      <c r="J174" s="424"/>
      <c r="K174" s="272"/>
      <c r="L174" s="16">
        <v>0</v>
      </c>
      <c r="M174" s="16">
        <v>0</v>
      </c>
      <c r="N174" s="16">
        <v>0</v>
      </c>
      <c r="O174" s="16">
        <v>0</v>
      </c>
      <c r="P174" s="16"/>
      <c r="Q174" s="16">
        <v>0</v>
      </c>
      <c r="R174" s="16"/>
      <c r="S174" s="1114">
        <v>0</v>
      </c>
      <c r="T174" s="1114"/>
      <c r="U174" s="16"/>
      <c r="V174" s="776"/>
      <c r="W174" s="16"/>
      <c r="X174" s="776"/>
      <c r="Y174" s="16"/>
      <c r="Z174" s="776"/>
      <c r="AA174" s="16"/>
      <c r="AB174" s="776"/>
      <c r="AC174" s="16"/>
      <c r="AD174" s="776"/>
      <c r="AE174" s="16"/>
      <c r="AF174" s="776"/>
      <c r="AG174" s="16"/>
      <c r="AH174" s="776"/>
      <c r="AI174" s="16"/>
      <c r="AJ174" s="776"/>
      <c r="AK174" s="16"/>
      <c r="AL174" s="776"/>
      <c r="AM174" s="16"/>
      <c r="AN174" s="776"/>
      <c r="AO174" s="16"/>
      <c r="AP174" s="776"/>
      <c r="AQ174" s="16"/>
      <c r="AR174" s="776"/>
      <c r="AS174" s="16"/>
      <c r="AT174" s="776"/>
      <c r="AU174" s="15"/>
      <c r="AV174" s="769"/>
      <c r="AW174" s="16"/>
      <c r="AX174" s="776"/>
      <c r="AY174" s="16"/>
      <c r="AZ174" s="776"/>
      <c r="BA174" s="16"/>
      <c r="BB174" s="776"/>
      <c r="BC174" s="16"/>
      <c r="BD174" s="776"/>
      <c r="BE174" s="16"/>
      <c r="BF174" s="776"/>
      <c r="BG174" s="16"/>
      <c r="BH174" s="776"/>
      <c r="BI174" s="16"/>
      <c r="BJ174" s="776"/>
      <c r="BK174" s="16"/>
      <c r="BL174" s="776"/>
      <c r="BM174" s="16"/>
      <c r="BN174" s="776"/>
      <c r="BO174" s="16"/>
      <c r="BP174" s="776"/>
      <c r="BQ174" s="16"/>
      <c r="BR174" s="776"/>
      <c r="BS174" s="16"/>
      <c r="BT174" s="776"/>
      <c r="BU174" s="16"/>
      <c r="BV174" s="777"/>
      <c r="BW174" s="16"/>
      <c r="BX174" s="777"/>
      <c r="BY174" s="16"/>
      <c r="BZ174" s="777"/>
      <c r="CA174" s="16"/>
      <c r="CB174" s="777"/>
      <c r="CC174" s="16"/>
      <c r="CD174" s="777"/>
      <c r="CE174" s="16"/>
      <c r="CF174" s="778"/>
      <c r="CG174" s="16"/>
      <c r="CH174" s="778"/>
      <c r="CI174" s="16"/>
      <c r="CJ174" s="778"/>
      <c r="CK174" s="16"/>
      <c r="CL174" s="778"/>
      <c r="CM174" s="16"/>
      <c r="CN174" s="778"/>
      <c r="CO174" s="16"/>
      <c r="CP174" s="778"/>
      <c r="CQ174" s="15"/>
      <c r="CR174" s="773"/>
      <c r="CS174" s="15"/>
      <c r="CT174" s="773"/>
      <c r="CU174" s="15"/>
      <c r="CV174" s="773"/>
      <c r="CW174" s="15"/>
      <c r="CX174" s="773"/>
      <c r="CY174" s="15"/>
      <c r="CZ174" s="773"/>
      <c r="DA174" s="15"/>
      <c r="DB174" s="773"/>
      <c r="DC174" s="15"/>
      <c r="DD174" s="773"/>
      <c r="DE174" s="15"/>
      <c r="DF174" s="773"/>
      <c r="DG174" s="15"/>
      <c r="DH174" s="773"/>
      <c r="DI174" s="15"/>
      <c r="DJ174" s="773"/>
      <c r="DK174" s="15"/>
      <c r="DL174" s="773"/>
      <c r="DM174" s="15"/>
      <c r="DN174" s="773"/>
      <c r="DO174" s="15"/>
      <c r="DP174" s="773"/>
      <c r="DQ174" s="15"/>
      <c r="DR174" s="773"/>
      <c r="DS174" s="15"/>
      <c r="DT174" s="773"/>
      <c r="DU174" s="15">
        <f>COUNT(U174:BS174)</f>
        <v>0</v>
      </c>
      <c r="DV174" s="23"/>
      <c r="DW174" s="15">
        <f>COUNT(BU174:DS174)</f>
        <v>0</v>
      </c>
      <c r="DX174" s="23"/>
      <c r="DY174" s="15">
        <f>SUM(DU174,DW174)</f>
        <v>0</v>
      </c>
    </row>
    <row r="175" spans="1:135" s="245" customFormat="1" ht="21" hidden="1" customHeight="1">
      <c r="A175" s="40"/>
      <c r="B175" s="40"/>
      <c r="C175" s="38" t="s">
        <v>105</v>
      </c>
      <c r="D175" s="556" t="s">
        <v>1249</v>
      </c>
      <c r="E175" s="488"/>
      <c r="F175" s="457">
        <v>44347</v>
      </c>
      <c r="G175" s="788"/>
      <c r="H175" s="272" t="s">
        <v>748</v>
      </c>
      <c r="I175" s="27">
        <v>44326</v>
      </c>
      <c r="J175" s="424"/>
      <c r="K175" s="272"/>
      <c r="L175" s="16">
        <v>0</v>
      </c>
      <c r="M175" s="16">
        <v>0</v>
      </c>
      <c r="N175" s="16">
        <v>0</v>
      </c>
      <c r="O175" s="16">
        <v>0</v>
      </c>
      <c r="P175" s="16"/>
      <c r="Q175" s="16">
        <v>0</v>
      </c>
      <c r="R175" s="16"/>
      <c r="S175" s="1114">
        <v>0</v>
      </c>
      <c r="T175" s="1114"/>
      <c r="U175" s="16"/>
      <c r="V175" s="776"/>
      <c r="W175" s="16"/>
      <c r="X175" s="776"/>
      <c r="Y175" s="16"/>
      <c r="Z175" s="776"/>
      <c r="AA175" s="16"/>
      <c r="AB175" s="776"/>
      <c r="AC175" s="16"/>
      <c r="AD175" s="776"/>
      <c r="AE175" s="16"/>
      <c r="AF175" s="776"/>
      <c r="AG175" s="16"/>
      <c r="AH175" s="776"/>
      <c r="AI175" s="16"/>
      <c r="AJ175" s="776"/>
      <c r="AK175" s="16"/>
      <c r="AL175" s="776"/>
      <c r="AM175" s="16"/>
      <c r="AN175" s="776"/>
      <c r="AO175" s="16"/>
      <c r="AP175" s="776"/>
      <c r="AQ175" s="16"/>
      <c r="AR175" s="776"/>
      <c r="AS175" s="16"/>
      <c r="AT175" s="776"/>
      <c r="AU175" s="15"/>
      <c r="AV175" s="769"/>
      <c r="AW175" s="16"/>
      <c r="AX175" s="776"/>
      <c r="AY175" s="16"/>
      <c r="AZ175" s="776"/>
      <c r="BA175" s="16"/>
      <c r="BB175" s="776"/>
      <c r="BC175" s="16"/>
      <c r="BD175" s="776"/>
      <c r="BE175" s="16"/>
      <c r="BF175" s="776"/>
      <c r="BG175" s="16"/>
      <c r="BH175" s="776"/>
      <c r="BI175" s="16"/>
      <c r="BJ175" s="776"/>
      <c r="BK175" s="16"/>
      <c r="BL175" s="776"/>
      <c r="BM175" s="16"/>
      <c r="BN175" s="776"/>
      <c r="BO175" s="16"/>
      <c r="BP175" s="776"/>
      <c r="BQ175" s="16"/>
      <c r="BR175" s="776"/>
      <c r="BS175" s="16"/>
      <c r="BT175" s="776"/>
      <c r="BU175" s="16"/>
      <c r="BV175" s="777"/>
      <c r="BW175" s="16"/>
      <c r="BX175" s="777"/>
      <c r="BY175" s="16"/>
      <c r="BZ175" s="777"/>
      <c r="CA175" s="16"/>
      <c r="CB175" s="777"/>
      <c r="CC175" s="16"/>
      <c r="CD175" s="777"/>
      <c r="CE175" s="16"/>
      <c r="CF175" s="778"/>
      <c r="CG175" s="16"/>
      <c r="CH175" s="778"/>
      <c r="CI175" s="16"/>
      <c r="CJ175" s="778"/>
      <c r="CK175" s="16"/>
      <c r="CL175" s="778"/>
      <c r="CM175" s="16"/>
      <c r="CN175" s="778"/>
      <c r="CO175" s="16"/>
      <c r="CP175" s="778"/>
      <c r="CQ175" s="15"/>
      <c r="CR175" s="773"/>
      <c r="CS175" s="15"/>
      <c r="CT175" s="773"/>
      <c r="CU175" s="15"/>
      <c r="CV175" s="773"/>
      <c r="CW175" s="15"/>
      <c r="CX175" s="773"/>
      <c r="CY175" s="15"/>
      <c r="CZ175" s="773"/>
      <c r="DA175" s="15"/>
      <c r="DB175" s="773"/>
      <c r="DC175" s="15"/>
      <c r="DD175" s="773"/>
      <c r="DE175" s="15"/>
      <c r="DF175" s="773"/>
      <c r="DG175" s="15"/>
      <c r="DH175" s="773"/>
      <c r="DI175" s="15"/>
      <c r="DJ175" s="773"/>
      <c r="DK175" s="15"/>
      <c r="DL175" s="773"/>
      <c r="DM175" s="15"/>
      <c r="DN175" s="773"/>
      <c r="DO175" s="15"/>
      <c r="DP175" s="773"/>
      <c r="DQ175" s="15"/>
      <c r="DR175" s="773"/>
      <c r="DS175" s="15"/>
      <c r="DT175" s="773"/>
      <c r="DU175" s="15">
        <f>COUNT(U175:BS175)</f>
        <v>0</v>
      </c>
      <c r="DV175" s="23"/>
      <c r="DW175" s="15">
        <f>COUNT(BU175:DS175)</f>
        <v>0</v>
      </c>
      <c r="DX175" s="23"/>
      <c r="DY175" s="15">
        <f>SUM(DU175,DW175)</f>
        <v>0</v>
      </c>
    </row>
    <row r="176" spans="1:135" s="157" customFormat="1" ht="33.75" hidden="1" customHeight="1">
      <c r="A176" s="279" t="s">
        <v>11</v>
      </c>
      <c r="B176" s="279" t="s">
        <v>1011</v>
      </c>
      <c r="C176" s="503" t="s">
        <v>12</v>
      </c>
      <c r="D176" s="365" t="s">
        <v>13</v>
      </c>
      <c r="E176" s="478"/>
      <c r="F176" s="343" t="s">
        <v>14</v>
      </c>
      <c r="G176" s="478"/>
      <c r="H176" s="291" t="s">
        <v>1611</v>
      </c>
      <c r="I176" s="256" t="s">
        <v>1612</v>
      </c>
      <c r="J176" s="423"/>
      <c r="K176" s="291"/>
      <c r="L176" s="333" t="s">
        <v>1353</v>
      </c>
      <c r="M176" s="333" t="s">
        <v>1551</v>
      </c>
      <c r="N176" s="333" t="s">
        <v>1552</v>
      </c>
      <c r="O176" s="333" t="s">
        <v>1482</v>
      </c>
      <c r="P176" s="333"/>
      <c r="Q176" s="333" t="s">
        <v>1482</v>
      </c>
      <c r="R176" s="333"/>
      <c r="S176" s="1116" t="s">
        <v>876</v>
      </c>
      <c r="T176" s="1116"/>
      <c r="U176" s="279">
        <v>2</v>
      </c>
      <c r="V176" s="825"/>
      <c r="W176" s="279">
        <v>9</v>
      </c>
      <c r="X176" s="825"/>
      <c r="Y176" s="279">
        <v>16</v>
      </c>
      <c r="Z176" s="825"/>
      <c r="AA176" s="279">
        <v>23</v>
      </c>
      <c r="AB176" s="825"/>
      <c r="AC176" s="279">
        <v>30</v>
      </c>
      <c r="AD176" s="825"/>
      <c r="AE176" s="279">
        <v>6</v>
      </c>
      <c r="AF176" s="825"/>
      <c r="AG176" s="279">
        <v>13</v>
      </c>
      <c r="AH176" s="825"/>
      <c r="AI176" s="279">
        <v>20</v>
      </c>
      <c r="AJ176" s="825"/>
      <c r="AK176" s="279">
        <v>27</v>
      </c>
      <c r="AL176" s="825"/>
      <c r="AM176" s="279">
        <v>6</v>
      </c>
      <c r="AN176" s="825"/>
      <c r="AO176" s="279">
        <v>13</v>
      </c>
      <c r="AP176" s="825"/>
      <c r="AQ176" s="279">
        <v>20</v>
      </c>
      <c r="AR176" s="825"/>
      <c r="AS176" s="279">
        <v>27</v>
      </c>
      <c r="AT176" s="825"/>
      <c r="AU176" s="279">
        <v>3</v>
      </c>
      <c r="AV176" s="825"/>
      <c r="AW176" s="279">
        <v>10</v>
      </c>
      <c r="AX176" s="825"/>
      <c r="AY176" s="279">
        <v>17</v>
      </c>
      <c r="AZ176" s="825"/>
      <c r="BA176" s="279">
        <v>24</v>
      </c>
      <c r="BB176" s="825"/>
      <c r="BC176" s="279">
        <v>1</v>
      </c>
      <c r="BD176" s="825"/>
      <c r="BE176" s="279">
        <v>8</v>
      </c>
      <c r="BF176" s="825"/>
      <c r="BG176" s="279">
        <v>15</v>
      </c>
      <c r="BH176" s="825"/>
      <c r="BI176" s="279">
        <v>22</v>
      </c>
      <c r="BJ176" s="825"/>
      <c r="BK176" s="279">
        <v>29</v>
      </c>
      <c r="BL176" s="825"/>
      <c r="BM176" s="279">
        <v>5</v>
      </c>
      <c r="BN176" s="825"/>
      <c r="BO176" s="279">
        <v>12</v>
      </c>
      <c r="BP176" s="825"/>
      <c r="BQ176" s="279">
        <v>19</v>
      </c>
      <c r="BR176" s="825"/>
      <c r="BS176" s="279">
        <v>26</v>
      </c>
      <c r="BT176" s="825"/>
      <c r="BU176" s="279">
        <v>3</v>
      </c>
      <c r="BV176" s="825"/>
      <c r="BW176" s="279">
        <v>10</v>
      </c>
      <c r="BX176" s="825"/>
      <c r="BY176" s="279">
        <v>17</v>
      </c>
      <c r="BZ176" s="825"/>
      <c r="CA176" s="279">
        <v>24</v>
      </c>
      <c r="CB176" s="825"/>
      <c r="CC176" s="279">
        <v>31</v>
      </c>
      <c r="CD176" s="825"/>
      <c r="CE176" s="279">
        <v>7</v>
      </c>
      <c r="CF176" s="825"/>
      <c r="CG176" s="279">
        <v>14</v>
      </c>
      <c r="CH176" s="825"/>
      <c r="CI176" s="279">
        <v>21</v>
      </c>
      <c r="CJ176" s="825"/>
      <c r="CK176" s="279">
        <v>28</v>
      </c>
      <c r="CL176" s="825"/>
      <c r="CM176" s="279">
        <v>4</v>
      </c>
      <c r="CN176" s="825"/>
      <c r="CO176" s="279">
        <v>11</v>
      </c>
      <c r="CP176" s="825"/>
      <c r="CQ176" s="279">
        <v>18</v>
      </c>
      <c r="CR176" s="825"/>
      <c r="CS176" s="279">
        <v>25</v>
      </c>
      <c r="CT176" s="825"/>
      <c r="CU176" s="279">
        <v>2</v>
      </c>
      <c r="CV176" s="825"/>
      <c r="CW176" s="279">
        <v>9</v>
      </c>
      <c r="CX176" s="825"/>
      <c r="CY176" s="279">
        <v>16</v>
      </c>
      <c r="CZ176" s="825"/>
      <c r="DA176" s="279">
        <v>23</v>
      </c>
      <c r="DB176" s="825"/>
      <c r="DC176" s="279">
        <v>30</v>
      </c>
      <c r="DD176" s="825"/>
      <c r="DE176" s="279">
        <v>6</v>
      </c>
      <c r="DF176" s="825"/>
      <c r="DG176" s="279">
        <v>13</v>
      </c>
      <c r="DH176" s="825"/>
      <c r="DI176" s="279">
        <v>20</v>
      </c>
      <c r="DJ176" s="825"/>
      <c r="DK176" s="279">
        <v>27</v>
      </c>
      <c r="DL176" s="825"/>
      <c r="DM176" s="279">
        <v>4</v>
      </c>
      <c r="DN176" s="825"/>
      <c r="DO176" s="279">
        <v>11</v>
      </c>
      <c r="DP176" s="825"/>
      <c r="DQ176" s="279">
        <v>18</v>
      </c>
      <c r="DR176" s="825"/>
      <c r="DS176" s="279">
        <v>25</v>
      </c>
      <c r="DT176" s="825"/>
      <c r="DU176" s="12" t="s">
        <v>876</v>
      </c>
      <c r="DV176" s="13"/>
      <c r="DW176" s="12" t="s">
        <v>877</v>
      </c>
      <c r="DY176" s="14" t="s">
        <v>1482</v>
      </c>
    </row>
    <row r="177" spans="1:135" s="245" customFormat="1" ht="21" hidden="1" customHeight="1">
      <c r="A177" s="15"/>
      <c r="B177" s="15"/>
      <c r="C177" s="38" t="s">
        <v>19</v>
      </c>
      <c r="D177" s="556" t="s">
        <v>1479</v>
      </c>
      <c r="E177" s="488"/>
      <c r="F177" s="459">
        <v>44823</v>
      </c>
      <c r="G177" s="788"/>
      <c r="H177" s="248" t="s">
        <v>343</v>
      </c>
      <c r="I177" s="26">
        <v>44658</v>
      </c>
      <c r="J177" s="424"/>
      <c r="K177" s="248"/>
      <c r="L177" s="16">
        <v>0</v>
      </c>
      <c r="M177" s="16">
        <v>0</v>
      </c>
      <c r="N177" s="16">
        <v>0</v>
      </c>
      <c r="O177" s="16">
        <v>0</v>
      </c>
      <c r="P177" s="16"/>
      <c r="Q177" s="16">
        <v>0</v>
      </c>
      <c r="R177" s="16"/>
      <c r="S177" s="1114">
        <v>0</v>
      </c>
      <c r="T177" s="1114"/>
      <c r="U177" s="15"/>
      <c r="V177" s="769"/>
      <c r="W177" s="15"/>
      <c r="X177" s="769"/>
      <c r="Y177" s="15"/>
      <c r="Z177" s="769"/>
      <c r="AA177" s="15"/>
      <c r="AB177" s="769"/>
      <c r="AC177" s="15"/>
      <c r="AD177" s="769"/>
      <c r="AE177" s="15"/>
      <c r="AF177" s="769"/>
      <c r="AG177" s="15"/>
      <c r="AH177" s="769"/>
      <c r="AI177" s="15"/>
      <c r="AJ177" s="769"/>
      <c r="AK177" s="15"/>
      <c r="AL177" s="769"/>
      <c r="AM177" s="15"/>
      <c r="AN177" s="769"/>
      <c r="AO177" s="15"/>
      <c r="AP177" s="769"/>
      <c r="AQ177" s="15"/>
      <c r="AR177" s="769"/>
      <c r="AS177" s="15"/>
      <c r="AT177" s="769"/>
      <c r="AU177" s="15"/>
      <c r="AV177" s="769"/>
      <c r="AW177" s="15"/>
      <c r="AX177" s="769"/>
      <c r="AY177" s="15"/>
      <c r="AZ177" s="769"/>
      <c r="BA177" s="15"/>
      <c r="BB177" s="769"/>
      <c r="BC177" s="15"/>
      <c r="BD177" s="769"/>
      <c r="BE177" s="15"/>
      <c r="BF177" s="769"/>
      <c r="BG177" s="15"/>
      <c r="BH177" s="769"/>
      <c r="BI177" s="15"/>
      <c r="BJ177" s="769"/>
      <c r="BK177" s="15"/>
      <c r="BL177" s="769"/>
      <c r="BM177" s="15"/>
      <c r="BN177" s="769"/>
      <c r="BO177" s="15"/>
      <c r="BP177" s="769"/>
      <c r="BQ177" s="15"/>
      <c r="BR177" s="769"/>
      <c r="BS177" s="15"/>
      <c r="BT177" s="769"/>
      <c r="BU177" s="15"/>
      <c r="BV177" s="770"/>
      <c r="BW177" s="15"/>
      <c r="BX177" s="770"/>
      <c r="BY177" s="15"/>
      <c r="BZ177" s="770"/>
      <c r="CA177" s="15"/>
      <c r="CB177" s="770"/>
      <c r="CC177" s="15"/>
      <c r="CD177" s="770"/>
      <c r="CE177" s="15"/>
      <c r="CF177" s="770"/>
      <c r="CG177" s="15"/>
      <c r="CH177" s="770"/>
      <c r="CI177" s="15"/>
      <c r="CJ177" s="770"/>
      <c r="CK177" s="15"/>
      <c r="CL177" s="770"/>
      <c r="CM177" s="15"/>
      <c r="CN177" s="770"/>
      <c r="CO177" s="15"/>
      <c r="CP177" s="770"/>
      <c r="CQ177" s="15"/>
      <c r="CR177" s="770"/>
      <c r="CS177" s="15"/>
      <c r="CT177" s="770"/>
      <c r="CU177" s="15"/>
      <c r="CV177" s="770"/>
      <c r="CW177" s="15"/>
      <c r="CX177" s="770"/>
      <c r="CY177" s="15"/>
      <c r="CZ177" s="770"/>
      <c r="DA177" s="15"/>
      <c r="DB177" s="770"/>
      <c r="DC177" s="15"/>
      <c r="DD177" s="770"/>
      <c r="DE177" s="15"/>
      <c r="DF177" s="770"/>
      <c r="DG177" s="15"/>
      <c r="DH177" s="770"/>
      <c r="DI177" s="15"/>
      <c r="DJ177" s="770"/>
      <c r="DK177" s="15"/>
      <c r="DL177" s="770"/>
      <c r="DM177" s="15"/>
      <c r="DN177" s="770"/>
      <c r="DO177" s="15"/>
      <c r="DP177" s="770"/>
      <c r="DQ177" s="15"/>
      <c r="DR177" s="770"/>
      <c r="DS177" s="15"/>
      <c r="DT177" s="770"/>
      <c r="DU177" s="15">
        <f>COUNT(U177:BS177)</f>
        <v>0</v>
      </c>
      <c r="DV177" s="23"/>
      <c r="DW177" s="15">
        <f>COUNT(BU177:DS177)</f>
        <v>0</v>
      </c>
      <c r="DX177" s="23"/>
      <c r="DY177" s="15">
        <f>SUM(DU177,DW177)</f>
        <v>0</v>
      </c>
    </row>
    <row r="178" spans="1:135" s="209" customFormat="1" hidden="1">
      <c r="C178" s="210"/>
      <c r="E178" s="491"/>
      <c r="F178" s="464"/>
      <c r="G178" s="508"/>
      <c r="H178" s="211"/>
      <c r="I178" s="211"/>
      <c r="J178" s="212"/>
      <c r="K178" s="211"/>
      <c r="L178" s="212"/>
      <c r="M178" s="212"/>
      <c r="N178" s="212"/>
      <c r="O178" s="212"/>
      <c r="P178" s="212"/>
      <c r="Q178" s="212"/>
      <c r="R178" s="212"/>
      <c r="S178" s="212"/>
      <c r="T178" s="212"/>
      <c r="U178" s="213"/>
      <c r="V178" s="103"/>
      <c r="W178" s="210"/>
      <c r="Y178" s="210"/>
      <c r="AA178" s="210"/>
      <c r="AC178" s="210"/>
      <c r="AE178" s="210"/>
      <c r="AG178" s="210"/>
      <c r="AI178" s="210"/>
      <c r="AK178" s="210"/>
      <c r="AM178" s="210"/>
      <c r="AO178" s="210"/>
      <c r="AQ178" s="210"/>
      <c r="AS178" s="210"/>
      <c r="AU178" s="210"/>
      <c r="AW178" s="210"/>
      <c r="AY178" s="210"/>
      <c r="BA178" s="210"/>
      <c r="BC178" s="210"/>
      <c r="BE178" s="210"/>
      <c r="BG178" s="210"/>
      <c r="BI178" s="210"/>
      <c r="BK178" s="213"/>
      <c r="BL178" s="213"/>
      <c r="BM178" s="210"/>
      <c r="BO178" s="210"/>
      <c r="BP178" s="210"/>
      <c r="BQ178" s="210"/>
      <c r="BR178" s="210"/>
      <c r="BS178" s="210"/>
      <c r="BT178" s="210"/>
      <c r="BU178" s="210"/>
      <c r="BW178" s="210"/>
      <c r="BY178" s="210"/>
      <c r="CA178" s="210"/>
      <c r="CC178" s="210"/>
      <c r="CE178" s="210"/>
      <c r="CG178" s="210"/>
      <c r="CI178" s="210"/>
      <c r="CK178" s="210"/>
      <c r="CM178" s="210"/>
      <c r="CO178" s="210"/>
      <c r="CQ178" s="210"/>
      <c r="CS178" s="210"/>
      <c r="CU178" s="210"/>
      <c r="CW178" s="210"/>
      <c r="CY178" s="210"/>
      <c r="DA178" s="210"/>
      <c r="DC178" s="210"/>
      <c r="DE178" s="210"/>
      <c r="DG178" s="210"/>
      <c r="DI178" s="210"/>
      <c r="DK178" s="210"/>
      <c r="DM178" s="210"/>
      <c r="DO178" s="210"/>
      <c r="DQ178" s="210"/>
      <c r="DS178" s="210"/>
    </row>
    <row r="179" spans="1:135" s="50" customFormat="1" ht="54" hidden="1" customHeight="1">
      <c r="C179" s="49"/>
      <c r="D179" s="49" t="s">
        <v>1692</v>
      </c>
      <c r="E179" s="191"/>
      <c r="F179" s="465"/>
      <c r="G179" s="191"/>
      <c r="H179" s="257"/>
      <c r="I179" s="35"/>
      <c r="J179" s="45"/>
      <c r="K179" s="257"/>
      <c r="U179" s="49"/>
      <c r="W179" s="49"/>
      <c r="Y179" s="49"/>
      <c r="AA179" s="49"/>
      <c r="AC179" s="49"/>
      <c r="AE179" s="49"/>
      <c r="AG179" s="49"/>
      <c r="AI179" s="49"/>
      <c r="AK179" s="49"/>
      <c r="AM179" s="49"/>
      <c r="AO179" s="49"/>
      <c r="AQ179" s="49"/>
      <c r="AS179" s="49"/>
      <c r="AU179" s="49"/>
      <c r="AW179" s="49"/>
      <c r="AY179" s="49"/>
      <c r="BA179" s="49"/>
      <c r="BC179" s="49"/>
      <c r="BE179" s="49"/>
      <c r="BG179" s="49"/>
      <c r="BI179" s="49"/>
      <c r="BK179" s="49"/>
      <c r="BM179" s="49"/>
      <c r="BO179" s="49"/>
      <c r="BQ179" s="49"/>
      <c r="BS179" s="49"/>
      <c r="BU179" s="49"/>
      <c r="BW179" s="49"/>
      <c r="BY179" s="49"/>
      <c r="CA179" s="49"/>
      <c r="CC179" s="49"/>
      <c r="CE179" s="49"/>
      <c r="CG179" s="49"/>
      <c r="CI179" s="49"/>
      <c r="CK179" s="49"/>
      <c r="CM179" s="49"/>
      <c r="CO179" s="49"/>
      <c r="CQ179" s="49"/>
      <c r="CS179" s="49"/>
      <c r="CU179" s="49"/>
      <c r="CW179" s="49"/>
      <c r="CY179" s="49"/>
      <c r="DA179" s="49"/>
      <c r="DC179" s="49"/>
      <c r="DE179" s="49"/>
      <c r="DG179" s="49"/>
      <c r="DI179" s="49"/>
      <c r="DK179" s="49"/>
      <c r="DM179" s="49"/>
      <c r="DO179" s="49"/>
      <c r="DQ179" s="49"/>
      <c r="DS179" s="49"/>
      <c r="DV179" s="254"/>
      <c r="DW179" s="254"/>
      <c r="DX179" s="254"/>
    </row>
    <row r="180" spans="1:135" s="209" customFormat="1" hidden="1">
      <c r="C180" s="210"/>
      <c r="E180" s="491"/>
      <c r="F180" s="464"/>
      <c r="G180" s="508"/>
      <c r="H180" s="211"/>
      <c r="I180" s="211"/>
      <c r="J180" s="212"/>
      <c r="K180" s="211"/>
      <c r="L180" s="212"/>
      <c r="M180" s="212"/>
      <c r="N180" s="212"/>
      <c r="O180" s="212"/>
      <c r="P180" s="212"/>
      <c r="Q180" s="212"/>
      <c r="R180" s="212"/>
      <c r="S180" s="212"/>
      <c r="T180" s="212"/>
      <c r="U180" s="213"/>
      <c r="V180" s="103"/>
      <c r="W180" s="210"/>
      <c r="Y180" s="210"/>
      <c r="AA180" s="210"/>
      <c r="AC180" s="210"/>
      <c r="AE180" s="210"/>
      <c r="AG180" s="210"/>
      <c r="AI180" s="210"/>
      <c r="AK180" s="210"/>
      <c r="AM180" s="210"/>
      <c r="AO180" s="210"/>
      <c r="AQ180" s="210"/>
      <c r="AS180" s="210"/>
      <c r="AU180" s="210"/>
      <c r="AW180" s="210"/>
      <c r="AY180" s="210"/>
      <c r="BA180" s="210"/>
      <c r="BC180" s="210"/>
      <c r="BE180" s="210"/>
      <c r="BG180" s="210"/>
      <c r="BI180" s="210"/>
      <c r="BK180" s="213"/>
      <c r="BL180" s="213"/>
      <c r="BM180" s="210"/>
      <c r="BO180" s="210"/>
      <c r="BP180" s="210"/>
      <c r="BQ180" s="210"/>
      <c r="BR180" s="210"/>
      <c r="BS180" s="210"/>
      <c r="BT180" s="210"/>
      <c r="BU180" s="210"/>
      <c r="BW180" s="210"/>
      <c r="BY180" s="210"/>
      <c r="CA180" s="210"/>
      <c r="CC180" s="210"/>
      <c r="CE180" s="210"/>
      <c r="CG180" s="210"/>
      <c r="CI180" s="210"/>
      <c r="CK180" s="210"/>
      <c r="CM180" s="210"/>
      <c r="CO180" s="210"/>
      <c r="CQ180" s="210"/>
      <c r="CS180" s="210"/>
      <c r="CU180" s="210"/>
      <c r="CW180" s="210"/>
      <c r="CY180" s="210"/>
      <c r="DA180" s="210"/>
      <c r="DC180" s="210"/>
      <c r="DE180" s="210"/>
      <c r="DG180" s="210"/>
      <c r="DI180" s="210"/>
      <c r="DK180" s="210"/>
      <c r="DM180" s="210"/>
      <c r="DO180" s="210"/>
      <c r="DQ180" s="210"/>
      <c r="DS180" s="210"/>
    </row>
    <row r="181" spans="1:135" s="157" customFormat="1" ht="34.5" hidden="1" customHeight="1">
      <c r="A181" s="279" t="s">
        <v>11</v>
      </c>
      <c r="B181" s="279" t="s">
        <v>1011</v>
      </c>
      <c r="C181" s="503" t="s">
        <v>12</v>
      </c>
      <c r="D181" s="365" t="s">
        <v>13</v>
      </c>
      <c r="E181" s="478"/>
      <c r="F181" s="343" t="s">
        <v>14</v>
      </c>
      <c r="G181" s="478"/>
      <c r="H181" s="256" t="s">
        <v>297</v>
      </c>
      <c r="I181" s="256" t="s">
        <v>15</v>
      </c>
      <c r="J181" s="423"/>
      <c r="K181" s="256"/>
      <c r="L181" s="333"/>
      <c r="M181" s="333" t="s">
        <v>866</v>
      </c>
      <c r="N181" s="333"/>
      <c r="O181" s="333" t="s">
        <v>866</v>
      </c>
      <c r="P181" s="333"/>
      <c r="Q181" s="333" t="s">
        <v>866</v>
      </c>
      <c r="R181" s="333"/>
      <c r="S181" s="1116" t="s">
        <v>876</v>
      </c>
      <c r="T181" s="1116"/>
      <c r="U181" s="279">
        <v>4</v>
      </c>
      <c r="V181" s="825"/>
      <c r="W181" s="279">
        <v>11</v>
      </c>
      <c r="X181" s="825"/>
      <c r="Y181" s="279">
        <v>18</v>
      </c>
      <c r="Z181" s="825"/>
      <c r="AA181" s="279">
        <v>25</v>
      </c>
      <c r="AB181" s="825"/>
      <c r="AC181" s="279">
        <v>1</v>
      </c>
      <c r="AD181" s="825"/>
      <c r="AE181" s="279">
        <v>8</v>
      </c>
      <c r="AF181" s="825"/>
      <c r="AG181" s="279">
        <v>15</v>
      </c>
      <c r="AH181" s="825"/>
      <c r="AI181" s="279">
        <v>22</v>
      </c>
      <c r="AJ181" s="825"/>
      <c r="AK181" s="279">
        <v>1</v>
      </c>
      <c r="AL181" s="825"/>
      <c r="AM181" s="279">
        <v>8</v>
      </c>
      <c r="AN181" s="825"/>
      <c r="AO181" s="279">
        <v>15</v>
      </c>
      <c r="AP181" s="825"/>
      <c r="AQ181" s="279">
        <v>22</v>
      </c>
      <c r="AR181" s="825"/>
      <c r="AS181" s="279">
        <v>29</v>
      </c>
      <c r="AT181" s="825"/>
      <c r="AU181" s="279">
        <v>5</v>
      </c>
      <c r="AV181" s="825"/>
      <c r="AW181" s="279">
        <v>12</v>
      </c>
      <c r="AX181" s="825"/>
      <c r="AY181" s="279">
        <v>19</v>
      </c>
      <c r="AZ181" s="825"/>
      <c r="BA181" s="279">
        <v>26</v>
      </c>
      <c r="BB181" s="825"/>
      <c r="BC181" s="279">
        <v>3</v>
      </c>
      <c r="BD181" s="825"/>
      <c r="BE181" s="279">
        <v>10</v>
      </c>
      <c r="BF181" s="825"/>
      <c r="BG181" s="279">
        <v>17</v>
      </c>
      <c r="BH181" s="825"/>
      <c r="BI181" s="279">
        <v>24</v>
      </c>
      <c r="BJ181" s="825"/>
      <c r="BK181" s="279">
        <v>31</v>
      </c>
      <c r="BL181" s="825"/>
      <c r="BM181" s="279">
        <v>7</v>
      </c>
      <c r="BN181" s="825"/>
      <c r="BO181" s="279">
        <v>14</v>
      </c>
      <c r="BP181" s="825"/>
      <c r="BQ181" s="279">
        <v>21</v>
      </c>
      <c r="BR181" s="825"/>
      <c r="BS181" s="279">
        <v>28</v>
      </c>
      <c r="BT181" s="825"/>
      <c r="BU181" s="279">
        <v>5</v>
      </c>
      <c r="BV181" s="825"/>
      <c r="BW181" s="279">
        <v>12</v>
      </c>
      <c r="BX181" s="825"/>
      <c r="BY181" s="279">
        <v>19</v>
      </c>
      <c r="BZ181" s="825"/>
      <c r="CA181" s="279">
        <v>26</v>
      </c>
      <c r="CB181" s="825"/>
      <c r="CC181" s="279">
        <v>2</v>
      </c>
      <c r="CD181" s="825"/>
      <c r="CE181" s="279">
        <v>9</v>
      </c>
      <c r="CF181" s="825"/>
      <c r="CG181" s="279">
        <v>16</v>
      </c>
      <c r="CH181" s="825"/>
      <c r="CI181" s="279">
        <v>23</v>
      </c>
      <c r="CJ181" s="825"/>
      <c r="CK181" s="279">
        <v>30</v>
      </c>
      <c r="CL181" s="825"/>
      <c r="CM181" s="279">
        <v>6</v>
      </c>
      <c r="CN181" s="825"/>
      <c r="CO181" s="279">
        <v>13</v>
      </c>
      <c r="CP181" s="825"/>
      <c r="CQ181" s="279">
        <v>20</v>
      </c>
      <c r="CR181" s="825"/>
      <c r="CS181" s="279">
        <v>27</v>
      </c>
      <c r="CT181" s="825"/>
      <c r="CU181" s="279">
        <v>4</v>
      </c>
      <c r="CV181" s="825"/>
      <c r="CW181" s="279">
        <v>11</v>
      </c>
      <c r="CX181" s="825"/>
      <c r="CY181" s="279">
        <v>18</v>
      </c>
      <c r="CZ181" s="825"/>
      <c r="DA181" s="279">
        <v>25</v>
      </c>
      <c r="DB181" s="825"/>
      <c r="DC181" s="279">
        <v>1</v>
      </c>
      <c r="DD181" s="825"/>
      <c r="DE181" s="279">
        <v>8</v>
      </c>
      <c r="DF181" s="825"/>
      <c r="DG181" s="279">
        <v>15</v>
      </c>
      <c r="DH181" s="825"/>
      <c r="DI181" s="279">
        <v>22</v>
      </c>
      <c r="DJ181" s="825"/>
      <c r="DK181" s="279">
        <v>29</v>
      </c>
      <c r="DL181" s="825"/>
      <c r="DM181" s="279">
        <v>6</v>
      </c>
      <c r="DN181" s="825"/>
      <c r="DO181" s="279">
        <v>13</v>
      </c>
      <c r="DP181" s="825"/>
      <c r="DQ181" s="279">
        <v>20</v>
      </c>
      <c r="DR181" s="825"/>
      <c r="DS181" s="279">
        <v>27</v>
      </c>
      <c r="DT181" s="825"/>
      <c r="DU181" s="12" t="s">
        <v>876</v>
      </c>
      <c r="DV181" s="13"/>
      <c r="DW181" s="12" t="s">
        <v>877</v>
      </c>
      <c r="DY181" s="14" t="s">
        <v>866</v>
      </c>
    </row>
    <row r="182" spans="1:135" s="245" customFormat="1" ht="21" hidden="1" customHeight="1">
      <c r="A182" s="15"/>
      <c r="B182" s="15"/>
      <c r="C182" s="38" t="s">
        <v>19</v>
      </c>
      <c r="D182" s="556" t="s">
        <v>1027</v>
      </c>
      <c r="E182" s="488"/>
      <c r="F182" s="459">
        <v>43838</v>
      </c>
      <c r="G182" s="788"/>
      <c r="H182" s="248" t="s">
        <v>923</v>
      </c>
      <c r="I182" s="26">
        <v>41950</v>
      </c>
      <c r="J182" s="424"/>
      <c r="K182" s="248"/>
      <c r="L182" s="16">
        <v>0</v>
      </c>
      <c r="M182" s="16">
        <v>0</v>
      </c>
      <c r="N182" s="16"/>
      <c r="O182" s="16">
        <v>0</v>
      </c>
      <c r="P182" s="16"/>
      <c r="Q182" s="16">
        <v>0</v>
      </c>
      <c r="R182" s="16"/>
      <c r="S182" s="1114">
        <v>0</v>
      </c>
      <c r="T182" s="1114"/>
      <c r="U182" s="15"/>
      <c r="V182" s="769"/>
      <c r="W182" s="15"/>
      <c r="X182" s="769"/>
      <c r="Y182" s="15"/>
      <c r="Z182" s="769"/>
      <c r="AA182" s="15"/>
      <c r="AB182" s="769"/>
      <c r="AC182" s="15"/>
      <c r="AD182" s="769"/>
      <c r="AE182" s="15"/>
      <c r="AF182" s="769"/>
      <c r="AG182" s="15"/>
      <c r="AH182" s="769"/>
      <c r="AI182" s="15"/>
      <c r="AJ182" s="769"/>
      <c r="AK182" s="15"/>
      <c r="AL182" s="769"/>
      <c r="AM182" s="15"/>
      <c r="AN182" s="769"/>
      <c r="AO182" s="15"/>
      <c r="AP182" s="769"/>
      <c r="AQ182" s="15"/>
      <c r="AR182" s="769"/>
      <c r="AS182" s="15"/>
      <c r="AT182" s="769"/>
      <c r="AU182" s="15"/>
      <c r="AV182" s="769"/>
      <c r="AW182" s="15"/>
      <c r="AX182" s="769"/>
      <c r="AY182" s="15"/>
      <c r="AZ182" s="769"/>
      <c r="BA182" s="15"/>
      <c r="BB182" s="769"/>
      <c r="BC182" s="15"/>
      <c r="BD182" s="769"/>
      <c r="BE182" s="15"/>
      <c r="BF182" s="769"/>
      <c r="BG182" s="15"/>
      <c r="BH182" s="769"/>
      <c r="BI182" s="15"/>
      <c r="BJ182" s="769"/>
      <c r="BK182" s="15"/>
      <c r="BL182" s="769"/>
      <c r="BM182" s="15"/>
      <c r="BN182" s="769"/>
      <c r="BO182" s="15"/>
      <c r="BP182" s="769"/>
      <c r="BQ182" s="15"/>
      <c r="BR182" s="769"/>
      <c r="BS182" s="15"/>
      <c r="BT182" s="769"/>
      <c r="BU182" s="15"/>
      <c r="BV182" s="770"/>
      <c r="BW182" s="15"/>
      <c r="BX182" s="770"/>
      <c r="BY182" s="15"/>
      <c r="BZ182" s="770"/>
      <c r="CA182" s="15"/>
      <c r="CB182" s="770"/>
      <c r="CC182" s="15"/>
      <c r="CD182" s="770"/>
      <c r="CE182" s="15"/>
      <c r="CF182" s="770"/>
      <c r="CG182" s="15"/>
      <c r="CH182" s="770"/>
      <c r="CI182" s="15"/>
      <c r="CJ182" s="770"/>
      <c r="CK182" s="15"/>
      <c r="CL182" s="770"/>
      <c r="CM182" s="15"/>
      <c r="CN182" s="770"/>
      <c r="CO182" s="15"/>
      <c r="CP182" s="770"/>
      <c r="CQ182" s="15"/>
      <c r="CR182" s="770"/>
      <c r="CS182" s="15"/>
      <c r="CT182" s="770"/>
      <c r="CU182" s="15"/>
      <c r="CV182" s="770"/>
      <c r="CW182" s="15"/>
      <c r="CX182" s="770"/>
      <c r="CY182" s="15"/>
      <c r="CZ182" s="770"/>
      <c r="DA182" s="15"/>
      <c r="DB182" s="770"/>
      <c r="DC182" s="15"/>
      <c r="DD182" s="770"/>
      <c r="DE182" s="15"/>
      <c r="DF182" s="770"/>
      <c r="DG182" s="15"/>
      <c r="DH182" s="770"/>
      <c r="DI182" s="15"/>
      <c r="DJ182" s="770"/>
      <c r="DK182" s="15"/>
      <c r="DL182" s="770"/>
      <c r="DM182" s="15"/>
      <c r="DN182" s="770"/>
      <c r="DO182" s="15"/>
      <c r="DP182" s="770"/>
      <c r="DQ182" s="15"/>
      <c r="DR182" s="770"/>
      <c r="DS182" s="15"/>
      <c r="DT182" s="770"/>
      <c r="DU182" s="15">
        <f>COUNT(U182:BS182)</f>
        <v>0</v>
      </c>
      <c r="DV182" s="23"/>
      <c r="DW182" s="15">
        <f>COUNT(BU182:DS182)</f>
        <v>0</v>
      </c>
      <c r="DX182" s="23"/>
      <c r="DY182" s="15">
        <f>SUM(DU182,DW182)</f>
        <v>0</v>
      </c>
    </row>
    <row r="183" spans="1:135" s="157" customFormat="1" ht="34.5" hidden="1" customHeight="1">
      <c r="A183" s="279" t="s">
        <v>11</v>
      </c>
      <c r="B183" s="279" t="s">
        <v>1011</v>
      </c>
      <c r="C183" s="503" t="s">
        <v>12</v>
      </c>
      <c r="D183" s="365" t="s">
        <v>39</v>
      </c>
      <c r="E183" s="478"/>
      <c r="F183" s="343" t="s">
        <v>14</v>
      </c>
      <c r="G183" s="478"/>
      <c r="H183" s="256" t="s">
        <v>297</v>
      </c>
      <c r="I183" s="256" t="s">
        <v>15</v>
      </c>
      <c r="J183" s="423"/>
      <c r="K183" s="256"/>
      <c r="L183" s="333"/>
      <c r="M183" s="333" t="s">
        <v>866</v>
      </c>
      <c r="N183" s="333"/>
      <c r="O183" s="333" t="s">
        <v>866</v>
      </c>
      <c r="P183" s="333"/>
      <c r="Q183" s="333" t="s">
        <v>866</v>
      </c>
      <c r="R183" s="333"/>
      <c r="S183" s="1116" t="s">
        <v>876</v>
      </c>
      <c r="T183" s="1116"/>
      <c r="U183" s="279"/>
      <c r="V183" s="825"/>
      <c r="W183" s="279"/>
      <c r="X183" s="825"/>
      <c r="Y183" s="279"/>
      <c r="Z183" s="825"/>
      <c r="AA183" s="279"/>
      <c r="AB183" s="825"/>
      <c r="AC183" s="279"/>
      <c r="AD183" s="825"/>
      <c r="AE183" s="279"/>
      <c r="AF183" s="825"/>
      <c r="AG183" s="279"/>
      <c r="AH183" s="825"/>
      <c r="AI183" s="279"/>
      <c r="AJ183" s="825"/>
      <c r="AK183" s="279"/>
      <c r="AL183" s="825"/>
      <c r="AM183" s="279"/>
      <c r="AN183" s="825"/>
      <c r="AO183" s="279"/>
      <c r="AP183" s="825"/>
      <c r="AQ183" s="279"/>
      <c r="AR183" s="825"/>
      <c r="AS183" s="279"/>
      <c r="AT183" s="825"/>
      <c r="AU183" s="279"/>
      <c r="AV183" s="825"/>
      <c r="AW183" s="279"/>
      <c r="AX183" s="825"/>
      <c r="AY183" s="279"/>
      <c r="AZ183" s="825"/>
      <c r="BA183" s="279"/>
      <c r="BB183" s="825"/>
      <c r="BC183" s="279"/>
      <c r="BD183" s="825"/>
      <c r="BE183" s="279"/>
      <c r="BF183" s="825"/>
      <c r="BG183" s="279"/>
      <c r="BH183" s="825"/>
      <c r="BI183" s="279"/>
      <c r="BJ183" s="825"/>
      <c r="BK183" s="279"/>
      <c r="BL183" s="825"/>
      <c r="BM183" s="279"/>
      <c r="BN183" s="825"/>
      <c r="BO183" s="279"/>
      <c r="BP183" s="825"/>
      <c r="BQ183" s="279"/>
      <c r="BR183" s="825"/>
      <c r="BS183" s="279"/>
      <c r="BT183" s="825"/>
      <c r="BU183" s="279"/>
      <c r="BV183" s="825"/>
      <c r="BW183" s="279"/>
      <c r="BX183" s="825"/>
      <c r="BY183" s="279"/>
      <c r="BZ183" s="825"/>
      <c r="CA183" s="279"/>
      <c r="CB183" s="825"/>
      <c r="CC183" s="279"/>
      <c r="CD183" s="825"/>
      <c r="CE183" s="279"/>
      <c r="CF183" s="825"/>
      <c r="CG183" s="279"/>
      <c r="CH183" s="825"/>
      <c r="CI183" s="279"/>
      <c r="CJ183" s="825"/>
      <c r="CK183" s="279"/>
      <c r="CL183" s="825"/>
      <c r="CM183" s="279"/>
      <c r="CN183" s="825"/>
      <c r="CO183" s="279"/>
      <c r="CP183" s="825"/>
      <c r="CQ183" s="279"/>
      <c r="CR183" s="825"/>
      <c r="CS183" s="279"/>
      <c r="CT183" s="825"/>
      <c r="CU183" s="279"/>
      <c r="CV183" s="825"/>
      <c r="CW183" s="279"/>
      <c r="CX183" s="825"/>
      <c r="CY183" s="279"/>
      <c r="CZ183" s="825"/>
      <c r="DA183" s="279"/>
      <c r="DB183" s="825"/>
      <c r="DC183" s="279"/>
      <c r="DD183" s="825"/>
      <c r="DE183" s="279"/>
      <c r="DF183" s="825"/>
      <c r="DG183" s="279"/>
      <c r="DH183" s="825"/>
      <c r="DI183" s="279"/>
      <c r="DJ183" s="825"/>
      <c r="DK183" s="279"/>
      <c r="DL183" s="825"/>
      <c r="DM183" s="279"/>
      <c r="DN183" s="825"/>
      <c r="DO183" s="279"/>
      <c r="DP183" s="825"/>
      <c r="DQ183" s="279"/>
      <c r="DR183" s="825"/>
      <c r="DS183" s="279"/>
      <c r="DT183" s="825"/>
      <c r="DU183" s="12" t="s">
        <v>876</v>
      </c>
      <c r="DV183" s="13"/>
      <c r="DW183" s="12" t="s">
        <v>877</v>
      </c>
      <c r="DY183" s="14" t="s">
        <v>866</v>
      </c>
    </row>
    <row r="184" spans="1:135" s="245" customFormat="1" ht="21" hidden="1" customHeight="1">
      <c r="A184" s="40"/>
      <c r="B184" s="40"/>
      <c r="C184" s="38" t="s">
        <v>56</v>
      </c>
      <c r="D184" s="556" t="s">
        <v>278</v>
      </c>
      <c r="E184" s="488"/>
      <c r="F184" s="459">
        <v>38927</v>
      </c>
      <c r="G184" s="788"/>
      <c r="H184" s="272" t="s">
        <v>923</v>
      </c>
      <c r="I184" s="27">
        <v>25062</v>
      </c>
      <c r="J184" s="424"/>
      <c r="K184" s="272"/>
      <c r="L184" s="16">
        <v>0</v>
      </c>
      <c r="M184" s="16">
        <v>0</v>
      </c>
      <c r="N184" s="16"/>
      <c r="O184" s="16">
        <v>0</v>
      </c>
      <c r="P184" s="16"/>
      <c r="Q184" s="16">
        <v>0</v>
      </c>
      <c r="R184" s="16"/>
      <c r="S184" s="1114">
        <v>0</v>
      </c>
      <c r="T184" s="1114"/>
      <c r="U184" s="16"/>
      <c r="V184" s="776"/>
      <c r="W184" s="16"/>
      <c r="X184" s="776"/>
      <c r="Y184" s="16"/>
      <c r="Z184" s="776"/>
      <c r="AA184" s="16"/>
      <c r="AB184" s="776"/>
      <c r="AC184" s="16"/>
      <c r="AD184" s="776"/>
      <c r="AE184" s="16"/>
      <c r="AF184" s="776"/>
      <c r="AG184" s="16"/>
      <c r="AH184" s="776"/>
      <c r="AI184" s="16"/>
      <c r="AJ184" s="776"/>
      <c r="AK184" s="16"/>
      <c r="AL184" s="776"/>
      <c r="AM184" s="16"/>
      <c r="AN184" s="776"/>
      <c r="AO184" s="16"/>
      <c r="AP184" s="776"/>
      <c r="AQ184" s="16"/>
      <c r="AR184" s="776"/>
      <c r="AS184" s="16"/>
      <c r="AT184" s="776"/>
      <c r="AU184" s="15"/>
      <c r="AV184" s="769"/>
      <c r="AW184" s="16"/>
      <c r="AX184" s="776"/>
      <c r="AY184" s="16"/>
      <c r="AZ184" s="776"/>
      <c r="BA184" s="16"/>
      <c r="BB184" s="776"/>
      <c r="BC184" s="16"/>
      <c r="BD184" s="776"/>
      <c r="BE184" s="16"/>
      <c r="BF184" s="776"/>
      <c r="BG184" s="16"/>
      <c r="BH184" s="776"/>
      <c r="BI184" s="16"/>
      <c r="BJ184" s="776"/>
      <c r="BK184" s="16"/>
      <c r="BL184" s="776"/>
      <c r="BM184" s="16"/>
      <c r="BN184" s="776"/>
      <c r="BO184" s="16"/>
      <c r="BP184" s="776"/>
      <c r="BQ184" s="16"/>
      <c r="BR184" s="776"/>
      <c r="BS184" s="16"/>
      <c r="BT184" s="776"/>
      <c r="BU184" s="16"/>
      <c r="BV184" s="777"/>
      <c r="BW184" s="16"/>
      <c r="BX184" s="777"/>
      <c r="BY184" s="16"/>
      <c r="BZ184" s="777"/>
      <c r="CA184" s="16"/>
      <c r="CB184" s="777"/>
      <c r="CC184" s="16"/>
      <c r="CD184" s="777"/>
      <c r="CE184" s="16"/>
      <c r="CF184" s="778"/>
      <c r="CG184" s="16"/>
      <c r="CH184" s="778"/>
      <c r="CI184" s="16"/>
      <c r="CJ184" s="778"/>
      <c r="CK184" s="16"/>
      <c r="CL184" s="778"/>
      <c r="CM184" s="16"/>
      <c r="CN184" s="778"/>
      <c r="CO184" s="16"/>
      <c r="CP184" s="778"/>
      <c r="CQ184" s="15"/>
      <c r="CR184" s="773"/>
      <c r="CS184" s="15"/>
      <c r="CT184" s="773"/>
      <c r="CU184" s="15"/>
      <c r="CV184" s="773"/>
      <c r="CW184" s="15"/>
      <c r="CX184" s="773"/>
      <c r="CY184" s="15"/>
      <c r="CZ184" s="773"/>
      <c r="DA184" s="15"/>
      <c r="DB184" s="773"/>
      <c r="DC184" s="15"/>
      <c r="DD184" s="773"/>
      <c r="DE184" s="15"/>
      <c r="DF184" s="773"/>
      <c r="DG184" s="15"/>
      <c r="DH184" s="773"/>
      <c r="DI184" s="15"/>
      <c r="DJ184" s="773"/>
      <c r="DK184" s="15"/>
      <c r="DL184" s="773"/>
      <c r="DM184" s="15"/>
      <c r="DN184" s="773"/>
      <c r="DO184" s="15"/>
      <c r="DP184" s="773"/>
      <c r="DQ184" s="15"/>
      <c r="DR184" s="773"/>
      <c r="DS184" s="15"/>
      <c r="DT184" s="773"/>
      <c r="DU184" s="15">
        <f t="shared" ref="DU184:DU191" si="36">COUNT(U184:BS184)</f>
        <v>0</v>
      </c>
      <c r="DV184" s="23"/>
      <c r="DW184" s="15">
        <f t="shared" ref="DW184:DW191" si="37">COUNT(BU184:DS184)</f>
        <v>0</v>
      </c>
      <c r="DX184" s="23"/>
      <c r="DY184" s="15">
        <f t="shared" ref="DY184:DY191" si="38">SUM(DU184,DW184)</f>
        <v>0</v>
      </c>
      <c r="EB184" s="45"/>
      <c r="EC184" s="45"/>
    </row>
    <row r="185" spans="1:135" s="245" customFormat="1" ht="21" hidden="1" customHeight="1">
      <c r="A185" s="40"/>
      <c r="B185" s="40"/>
      <c r="C185" s="38" t="s">
        <v>97</v>
      </c>
      <c r="D185" s="556" t="s">
        <v>1221</v>
      </c>
      <c r="E185" s="488"/>
      <c r="F185" s="459">
        <v>44257</v>
      </c>
      <c r="G185" s="788"/>
      <c r="H185" s="272" t="s">
        <v>923</v>
      </c>
      <c r="I185" s="27">
        <v>39381</v>
      </c>
      <c r="J185" s="424"/>
      <c r="K185" s="272"/>
      <c r="L185" s="16">
        <v>0</v>
      </c>
      <c r="M185" s="16">
        <v>0</v>
      </c>
      <c r="N185" s="16"/>
      <c r="O185" s="16">
        <v>0</v>
      </c>
      <c r="P185" s="16"/>
      <c r="Q185" s="16">
        <v>0</v>
      </c>
      <c r="R185" s="16"/>
      <c r="S185" s="1114">
        <v>0</v>
      </c>
      <c r="T185" s="1114"/>
      <c r="U185" s="16"/>
      <c r="V185" s="776"/>
      <c r="W185" s="16"/>
      <c r="X185" s="776"/>
      <c r="Y185" s="16"/>
      <c r="Z185" s="776"/>
      <c r="AA185" s="16"/>
      <c r="AB185" s="776"/>
      <c r="AC185" s="16"/>
      <c r="AD185" s="776"/>
      <c r="AE185" s="16"/>
      <c r="AF185" s="776"/>
      <c r="AG185" s="16"/>
      <c r="AH185" s="776"/>
      <c r="AI185" s="16"/>
      <c r="AJ185" s="776"/>
      <c r="AK185" s="16"/>
      <c r="AL185" s="776"/>
      <c r="AM185" s="16"/>
      <c r="AN185" s="776"/>
      <c r="AO185" s="16"/>
      <c r="AP185" s="776"/>
      <c r="AQ185" s="16"/>
      <c r="AR185" s="776"/>
      <c r="AS185" s="16"/>
      <c r="AT185" s="776"/>
      <c r="AU185" s="15"/>
      <c r="AV185" s="769"/>
      <c r="AW185" s="16"/>
      <c r="AX185" s="776"/>
      <c r="AY185" s="16"/>
      <c r="AZ185" s="776"/>
      <c r="BA185" s="16"/>
      <c r="BB185" s="776"/>
      <c r="BC185" s="16"/>
      <c r="BD185" s="776"/>
      <c r="BE185" s="16"/>
      <c r="BF185" s="776"/>
      <c r="BG185" s="16"/>
      <c r="BH185" s="776"/>
      <c r="BI185" s="16"/>
      <c r="BJ185" s="776"/>
      <c r="BK185" s="16"/>
      <c r="BL185" s="776"/>
      <c r="BM185" s="16"/>
      <c r="BN185" s="776"/>
      <c r="BO185" s="16"/>
      <c r="BP185" s="776"/>
      <c r="BQ185" s="16"/>
      <c r="BR185" s="776"/>
      <c r="BS185" s="16"/>
      <c r="BT185" s="776"/>
      <c r="BU185" s="16"/>
      <c r="BV185" s="777"/>
      <c r="BW185" s="16"/>
      <c r="BX185" s="777"/>
      <c r="BY185" s="16"/>
      <c r="BZ185" s="777"/>
      <c r="CA185" s="16"/>
      <c r="CB185" s="777"/>
      <c r="CC185" s="16"/>
      <c r="CD185" s="777"/>
      <c r="CE185" s="16"/>
      <c r="CF185" s="778"/>
      <c r="CG185" s="16"/>
      <c r="CH185" s="778"/>
      <c r="CI185" s="16"/>
      <c r="CJ185" s="778"/>
      <c r="CK185" s="16"/>
      <c r="CL185" s="778"/>
      <c r="CM185" s="16"/>
      <c r="CN185" s="778"/>
      <c r="CO185" s="16"/>
      <c r="CP185" s="778"/>
      <c r="CQ185" s="15"/>
      <c r="CR185" s="773"/>
      <c r="CS185" s="15"/>
      <c r="CT185" s="773"/>
      <c r="CU185" s="15"/>
      <c r="CV185" s="773"/>
      <c r="CW185" s="15"/>
      <c r="CX185" s="773"/>
      <c r="CY185" s="15"/>
      <c r="CZ185" s="773"/>
      <c r="DA185" s="15"/>
      <c r="DB185" s="773"/>
      <c r="DC185" s="15"/>
      <c r="DD185" s="773"/>
      <c r="DE185" s="15"/>
      <c r="DF185" s="773"/>
      <c r="DG185" s="15"/>
      <c r="DH185" s="773"/>
      <c r="DI185" s="15"/>
      <c r="DJ185" s="773"/>
      <c r="DK185" s="15"/>
      <c r="DL185" s="773"/>
      <c r="DM185" s="15"/>
      <c r="DN185" s="773"/>
      <c r="DO185" s="15"/>
      <c r="DP185" s="773"/>
      <c r="DQ185" s="15"/>
      <c r="DR185" s="773"/>
      <c r="DS185" s="15"/>
      <c r="DT185" s="773"/>
      <c r="DU185" s="15">
        <f t="shared" si="36"/>
        <v>0</v>
      </c>
      <c r="DV185" s="23"/>
      <c r="DW185" s="15">
        <f t="shared" si="37"/>
        <v>0</v>
      </c>
      <c r="DX185" s="23"/>
      <c r="DY185" s="15">
        <f t="shared" si="38"/>
        <v>0</v>
      </c>
    </row>
    <row r="186" spans="1:135" s="245" customFormat="1" ht="21" hidden="1" customHeight="1">
      <c r="A186" s="27"/>
      <c r="B186" s="27"/>
      <c r="C186" s="38" t="s">
        <v>23</v>
      </c>
      <c r="D186" s="556" t="s">
        <v>942</v>
      </c>
      <c r="E186" s="488"/>
      <c r="F186" s="459">
        <v>38309</v>
      </c>
      <c r="G186" s="788"/>
      <c r="H186" s="272" t="s">
        <v>923</v>
      </c>
      <c r="I186" s="27">
        <v>29881</v>
      </c>
      <c r="J186" s="424"/>
      <c r="K186" s="272"/>
      <c r="L186" s="16">
        <v>0</v>
      </c>
      <c r="M186" s="16">
        <v>0</v>
      </c>
      <c r="N186" s="16"/>
      <c r="O186" s="16">
        <v>0</v>
      </c>
      <c r="P186" s="16"/>
      <c r="Q186" s="16">
        <v>0</v>
      </c>
      <c r="R186" s="16"/>
      <c r="S186" s="1114">
        <v>0</v>
      </c>
      <c r="T186" s="1114"/>
      <c r="U186" s="15"/>
      <c r="V186" s="769"/>
      <c r="W186" s="15"/>
      <c r="X186" s="769"/>
      <c r="Y186" s="15"/>
      <c r="Z186" s="769"/>
      <c r="AA186" s="15"/>
      <c r="AB186" s="769"/>
      <c r="AC186" s="15"/>
      <c r="AD186" s="769"/>
      <c r="AE186" s="15"/>
      <c r="AF186" s="769"/>
      <c r="AG186" s="15"/>
      <c r="AH186" s="769"/>
      <c r="AI186" s="15"/>
      <c r="AJ186" s="769"/>
      <c r="AK186" s="15"/>
      <c r="AL186" s="769"/>
      <c r="AM186" s="15"/>
      <c r="AN186" s="769"/>
      <c r="AO186" s="15"/>
      <c r="AP186" s="769"/>
      <c r="AQ186" s="15"/>
      <c r="AR186" s="769"/>
      <c r="AS186" s="15"/>
      <c r="AT186" s="769"/>
      <c r="AU186" s="15"/>
      <c r="AV186" s="769"/>
      <c r="AW186" s="15"/>
      <c r="AX186" s="769"/>
      <c r="AY186" s="16"/>
      <c r="AZ186" s="776"/>
      <c r="BA186" s="15"/>
      <c r="BB186" s="769"/>
      <c r="BC186" s="15"/>
      <c r="BD186" s="769"/>
      <c r="BE186" s="15"/>
      <c r="BF186" s="769"/>
      <c r="BG186" s="15"/>
      <c r="BH186" s="769"/>
      <c r="BI186" s="15"/>
      <c r="BJ186" s="769"/>
      <c r="BK186" s="15"/>
      <c r="BL186" s="769"/>
      <c r="BM186" s="15"/>
      <c r="BN186" s="769"/>
      <c r="BO186" s="15"/>
      <c r="BP186" s="769"/>
      <c r="BQ186" s="15"/>
      <c r="BR186" s="769"/>
      <c r="BS186" s="15"/>
      <c r="BT186" s="769"/>
      <c r="BU186" s="15"/>
      <c r="BV186" s="770"/>
      <c r="BW186" s="15"/>
      <c r="BX186" s="770"/>
      <c r="BY186" s="15"/>
      <c r="BZ186" s="770"/>
      <c r="CA186" s="15"/>
      <c r="CB186" s="770"/>
      <c r="CC186" s="15"/>
      <c r="CD186" s="770"/>
      <c r="CE186" s="15"/>
      <c r="CF186" s="770"/>
      <c r="CG186" s="15"/>
      <c r="CH186" s="770"/>
      <c r="CI186" s="15"/>
      <c r="CJ186" s="770"/>
      <c r="CK186" s="15"/>
      <c r="CL186" s="770"/>
      <c r="CM186" s="15"/>
      <c r="CN186" s="770"/>
      <c r="CO186" s="15"/>
      <c r="CP186" s="770"/>
      <c r="CQ186" s="15"/>
      <c r="CR186" s="770"/>
      <c r="CS186" s="15"/>
      <c r="CT186" s="770"/>
      <c r="CU186" s="15"/>
      <c r="CV186" s="770"/>
      <c r="CW186" s="15"/>
      <c r="CX186" s="770"/>
      <c r="CY186" s="15"/>
      <c r="CZ186" s="770"/>
      <c r="DA186" s="15"/>
      <c r="DB186" s="770"/>
      <c r="DC186" s="15"/>
      <c r="DD186" s="770"/>
      <c r="DE186" s="15"/>
      <c r="DF186" s="770"/>
      <c r="DG186" s="15"/>
      <c r="DH186" s="770"/>
      <c r="DI186" s="15"/>
      <c r="DJ186" s="770"/>
      <c r="DK186" s="15"/>
      <c r="DL186" s="770"/>
      <c r="DM186" s="15"/>
      <c r="DN186" s="770"/>
      <c r="DO186" s="15"/>
      <c r="DP186" s="770"/>
      <c r="DQ186" s="15"/>
      <c r="DR186" s="770"/>
      <c r="DS186" s="15"/>
      <c r="DT186" s="770"/>
      <c r="DU186" s="15">
        <f t="shared" si="36"/>
        <v>0</v>
      </c>
      <c r="DV186" s="23"/>
      <c r="DW186" s="15">
        <f t="shared" si="37"/>
        <v>0</v>
      </c>
      <c r="DX186" s="23"/>
      <c r="DY186" s="15">
        <f t="shared" si="38"/>
        <v>0</v>
      </c>
    </row>
    <row r="187" spans="1:135" ht="22.15" hidden="1" customHeight="1">
      <c r="A187" s="40"/>
      <c r="B187" s="40"/>
      <c r="C187" s="38" t="s">
        <v>80</v>
      </c>
      <c r="D187" s="34" t="s">
        <v>1040</v>
      </c>
      <c r="E187" s="489"/>
      <c r="F187" s="458">
        <v>43141</v>
      </c>
      <c r="G187" s="788"/>
      <c r="H187" s="272" t="s">
        <v>923</v>
      </c>
      <c r="I187" s="27">
        <v>43844</v>
      </c>
      <c r="J187" s="424"/>
      <c r="K187" s="272"/>
      <c r="L187" s="16">
        <v>0</v>
      </c>
      <c r="M187" s="16">
        <v>0</v>
      </c>
      <c r="N187" s="16"/>
      <c r="O187" s="16">
        <v>0</v>
      </c>
      <c r="P187" s="16"/>
      <c r="Q187" s="16">
        <v>0</v>
      </c>
      <c r="R187" s="16"/>
      <c r="S187" s="1114">
        <v>0</v>
      </c>
      <c r="T187" s="1114"/>
      <c r="U187" s="16"/>
      <c r="V187" s="776"/>
      <c r="W187" s="16"/>
      <c r="X187" s="776"/>
      <c r="Y187" s="16"/>
      <c r="Z187" s="776"/>
      <c r="AA187" s="16"/>
      <c r="AB187" s="776"/>
      <c r="AC187" s="16"/>
      <c r="AD187" s="776"/>
      <c r="AE187" s="16"/>
      <c r="AF187" s="776"/>
      <c r="AG187" s="16"/>
      <c r="AH187" s="776"/>
      <c r="AI187" s="16"/>
      <c r="AJ187" s="776"/>
      <c r="AK187" s="16"/>
      <c r="AL187" s="776"/>
      <c r="AM187" s="16"/>
      <c r="AN187" s="776"/>
      <c r="AO187" s="16"/>
      <c r="AP187" s="776"/>
      <c r="AQ187" s="16"/>
      <c r="AR187" s="776"/>
      <c r="AS187" s="16"/>
      <c r="AT187" s="776"/>
      <c r="AU187" s="15"/>
      <c r="AV187" s="769"/>
      <c r="AW187" s="16"/>
      <c r="AX187" s="776"/>
      <c r="AY187" s="16"/>
      <c r="AZ187" s="776"/>
      <c r="BA187" s="16"/>
      <c r="BB187" s="776"/>
      <c r="BC187" s="16"/>
      <c r="BD187" s="776"/>
      <c r="BE187" s="16"/>
      <c r="BF187" s="776"/>
      <c r="BG187" s="16"/>
      <c r="BH187" s="776"/>
      <c r="BI187" s="16"/>
      <c r="BJ187" s="776"/>
      <c r="BK187" s="16"/>
      <c r="BL187" s="776"/>
      <c r="BM187" s="16"/>
      <c r="BN187" s="776"/>
      <c r="BO187" s="16"/>
      <c r="BP187" s="776"/>
      <c r="BQ187" s="16"/>
      <c r="BR187" s="776"/>
      <c r="BS187" s="16"/>
      <c r="BT187" s="776"/>
      <c r="BU187" s="16"/>
      <c r="BV187" s="777"/>
      <c r="BW187" s="16"/>
      <c r="BX187" s="777"/>
      <c r="BY187" s="16"/>
      <c r="BZ187" s="777"/>
      <c r="CA187" s="16"/>
      <c r="CB187" s="777"/>
      <c r="CC187" s="16"/>
      <c r="CD187" s="777"/>
      <c r="CE187" s="16"/>
      <c r="CF187" s="778"/>
      <c r="CG187" s="16"/>
      <c r="CH187" s="778"/>
      <c r="CI187" s="16"/>
      <c r="CJ187" s="778"/>
      <c r="CK187" s="16"/>
      <c r="CL187" s="778"/>
      <c r="CM187" s="16"/>
      <c r="CN187" s="778"/>
      <c r="CO187" s="16"/>
      <c r="CP187" s="778"/>
      <c r="CQ187" s="15"/>
      <c r="CR187" s="773"/>
      <c r="CS187" s="15"/>
      <c r="CT187" s="773"/>
      <c r="CU187" s="15"/>
      <c r="CV187" s="773"/>
      <c r="CW187" s="15"/>
      <c r="CX187" s="773"/>
      <c r="CY187" s="15"/>
      <c r="CZ187" s="773"/>
      <c r="DA187" s="15"/>
      <c r="DB187" s="773"/>
      <c r="DC187" s="15"/>
      <c r="DD187" s="773"/>
      <c r="DE187" s="15"/>
      <c r="DF187" s="773"/>
      <c r="DG187" s="15"/>
      <c r="DH187" s="773"/>
      <c r="DI187" s="15"/>
      <c r="DJ187" s="773"/>
      <c r="DK187" s="15"/>
      <c r="DL187" s="773"/>
      <c r="DM187" s="15"/>
      <c r="DN187" s="773"/>
      <c r="DO187" s="15"/>
      <c r="DP187" s="773"/>
      <c r="DQ187" s="15"/>
      <c r="DR187" s="773"/>
      <c r="DS187" s="15"/>
      <c r="DT187" s="773"/>
      <c r="DU187" s="15">
        <f t="shared" si="36"/>
        <v>0</v>
      </c>
      <c r="DW187" s="15">
        <f t="shared" si="37"/>
        <v>0</v>
      </c>
      <c r="DY187" s="15">
        <f t="shared" si="38"/>
        <v>0</v>
      </c>
      <c r="DZ187" s="245"/>
      <c r="EA187" s="245"/>
      <c r="EB187" s="245"/>
      <c r="EC187" s="245"/>
      <c r="ED187" s="245"/>
      <c r="EE187" s="245"/>
    </row>
    <row r="188" spans="1:135" s="245" customFormat="1" ht="21" hidden="1" customHeight="1">
      <c r="A188" s="40"/>
      <c r="B188" s="40"/>
      <c r="C188" s="38" t="s">
        <v>66</v>
      </c>
      <c r="D188" s="556" t="s">
        <v>132</v>
      </c>
      <c r="E188" s="488"/>
      <c r="F188" s="457">
        <v>41880</v>
      </c>
      <c r="G188" s="788"/>
      <c r="H188" s="272" t="s">
        <v>923</v>
      </c>
      <c r="I188" s="27">
        <v>21930</v>
      </c>
      <c r="J188" s="424"/>
      <c r="K188" s="272"/>
      <c r="L188" s="16">
        <v>0</v>
      </c>
      <c r="M188" s="16">
        <v>0</v>
      </c>
      <c r="N188" s="16"/>
      <c r="O188" s="16">
        <v>0</v>
      </c>
      <c r="P188" s="16"/>
      <c r="Q188" s="16">
        <v>0</v>
      </c>
      <c r="R188" s="16"/>
      <c r="S188" s="1114">
        <v>0</v>
      </c>
      <c r="T188" s="1114"/>
      <c r="U188" s="16"/>
      <c r="V188" s="776"/>
      <c r="W188" s="16"/>
      <c r="X188" s="776"/>
      <c r="Y188" s="16"/>
      <c r="Z188" s="776"/>
      <c r="AA188" s="16"/>
      <c r="AB188" s="776"/>
      <c r="AC188" s="16"/>
      <c r="AD188" s="776"/>
      <c r="AE188" s="16"/>
      <c r="AF188" s="776"/>
      <c r="AG188" s="16"/>
      <c r="AH188" s="776"/>
      <c r="AI188" s="16"/>
      <c r="AJ188" s="776"/>
      <c r="AK188" s="16"/>
      <c r="AL188" s="776"/>
      <c r="AM188" s="16"/>
      <c r="AN188" s="776"/>
      <c r="AO188" s="16"/>
      <c r="AP188" s="776"/>
      <c r="AQ188" s="16"/>
      <c r="AR188" s="776"/>
      <c r="AS188" s="16"/>
      <c r="AT188" s="776"/>
      <c r="AU188" s="15"/>
      <c r="AV188" s="769"/>
      <c r="AW188" s="16"/>
      <c r="AX188" s="776"/>
      <c r="AY188" s="16"/>
      <c r="AZ188" s="776"/>
      <c r="BA188" s="16"/>
      <c r="BB188" s="776"/>
      <c r="BC188" s="16"/>
      <c r="BD188" s="776"/>
      <c r="BE188" s="16"/>
      <c r="BF188" s="776"/>
      <c r="BG188" s="16"/>
      <c r="BH188" s="776"/>
      <c r="BI188" s="16"/>
      <c r="BJ188" s="776"/>
      <c r="BK188" s="16"/>
      <c r="BL188" s="776"/>
      <c r="BM188" s="16"/>
      <c r="BN188" s="776"/>
      <c r="BO188" s="16"/>
      <c r="BP188" s="776"/>
      <c r="BQ188" s="16"/>
      <c r="BR188" s="776"/>
      <c r="BS188" s="16"/>
      <c r="BT188" s="776"/>
      <c r="BU188" s="16"/>
      <c r="BV188" s="777"/>
      <c r="BW188" s="16"/>
      <c r="BX188" s="777"/>
      <c r="BY188" s="16"/>
      <c r="BZ188" s="777"/>
      <c r="CA188" s="16"/>
      <c r="CB188" s="777"/>
      <c r="CC188" s="16"/>
      <c r="CD188" s="777"/>
      <c r="CE188" s="16"/>
      <c r="CF188" s="778"/>
      <c r="CG188" s="16"/>
      <c r="CH188" s="778"/>
      <c r="CI188" s="16"/>
      <c r="CJ188" s="778"/>
      <c r="CK188" s="16"/>
      <c r="CL188" s="778"/>
      <c r="CM188" s="16"/>
      <c r="CN188" s="778"/>
      <c r="CO188" s="16"/>
      <c r="CP188" s="778"/>
      <c r="CQ188" s="15"/>
      <c r="CR188" s="773"/>
      <c r="CS188" s="15"/>
      <c r="CT188" s="773"/>
      <c r="CU188" s="15"/>
      <c r="CV188" s="773"/>
      <c r="CW188" s="15"/>
      <c r="CX188" s="773"/>
      <c r="CY188" s="15"/>
      <c r="CZ188" s="773"/>
      <c r="DA188" s="15"/>
      <c r="DB188" s="773"/>
      <c r="DC188" s="15"/>
      <c r="DD188" s="773"/>
      <c r="DE188" s="15"/>
      <c r="DF188" s="773"/>
      <c r="DG188" s="15"/>
      <c r="DH188" s="773"/>
      <c r="DI188" s="15"/>
      <c r="DJ188" s="773"/>
      <c r="DK188" s="15"/>
      <c r="DL188" s="773"/>
      <c r="DM188" s="15"/>
      <c r="DN188" s="773"/>
      <c r="DO188" s="15"/>
      <c r="DP188" s="773"/>
      <c r="DQ188" s="15"/>
      <c r="DR188" s="773"/>
      <c r="DS188" s="15"/>
      <c r="DT188" s="773"/>
      <c r="DU188" s="15">
        <f t="shared" si="36"/>
        <v>0</v>
      </c>
      <c r="DV188" s="23"/>
      <c r="DW188" s="15">
        <f t="shared" si="37"/>
        <v>0</v>
      </c>
      <c r="DX188" s="23"/>
      <c r="DY188" s="15">
        <f t="shared" si="38"/>
        <v>0</v>
      </c>
      <c r="DZ188" s="25"/>
      <c r="EA188" s="25"/>
    </row>
    <row r="189" spans="1:135" s="245" customFormat="1" ht="21" hidden="1" customHeight="1">
      <c r="A189" s="27"/>
      <c r="B189" s="27"/>
      <c r="C189" s="38" t="s">
        <v>21</v>
      </c>
      <c r="D189" s="556" t="s">
        <v>933</v>
      </c>
      <c r="E189" s="488"/>
      <c r="F189" s="459">
        <v>41430</v>
      </c>
      <c r="G189" s="788"/>
      <c r="H189" s="272" t="s">
        <v>258</v>
      </c>
      <c r="I189" s="27">
        <v>38791</v>
      </c>
      <c r="J189" s="424"/>
      <c r="K189" s="272"/>
      <c r="L189" s="16">
        <v>0</v>
      </c>
      <c r="M189" s="16">
        <v>0</v>
      </c>
      <c r="N189" s="16"/>
      <c r="O189" s="16">
        <v>0</v>
      </c>
      <c r="P189" s="16"/>
      <c r="Q189" s="16">
        <v>0</v>
      </c>
      <c r="R189" s="16"/>
      <c r="S189" s="1114">
        <v>0</v>
      </c>
      <c r="T189" s="1114"/>
      <c r="U189" s="15"/>
      <c r="V189" s="769"/>
      <c r="W189" s="15"/>
      <c r="X189" s="769"/>
      <c r="Y189" s="15"/>
      <c r="Z189" s="769"/>
      <c r="AA189" s="15"/>
      <c r="AB189" s="769"/>
      <c r="AC189" s="15"/>
      <c r="AD189" s="769"/>
      <c r="AE189" s="15"/>
      <c r="AF189" s="769"/>
      <c r="AG189" s="15"/>
      <c r="AH189" s="769"/>
      <c r="AI189" s="15"/>
      <c r="AJ189" s="769"/>
      <c r="AK189" s="15"/>
      <c r="AL189" s="769"/>
      <c r="AM189" s="15"/>
      <c r="AN189" s="769"/>
      <c r="AO189" s="15"/>
      <c r="AP189" s="769"/>
      <c r="AQ189" s="15"/>
      <c r="AR189" s="769"/>
      <c r="AS189" s="15"/>
      <c r="AT189" s="769"/>
      <c r="AU189" s="15"/>
      <c r="AV189" s="769"/>
      <c r="AW189" s="15"/>
      <c r="AX189" s="769"/>
      <c r="AY189" s="16"/>
      <c r="AZ189" s="776"/>
      <c r="BA189" s="15"/>
      <c r="BB189" s="769"/>
      <c r="BC189" s="15"/>
      <c r="BD189" s="769"/>
      <c r="BE189" s="15"/>
      <c r="BF189" s="769"/>
      <c r="BG189" s="15"/>
      <c r="BH189" s="769"/>
      <c r="BI189" s="15"/>
      <c r="BJ189" s="769"/>
      <c r="BK189" s="15"/>
      <c r="BL189" s="769"/>
      <c r="BM189" s="15"/>
      <c r="BN189" s="769"/>
      <c r="BO189" s="15"/>
      <c r="BP189" s="769"/>
      <c r="BQ189" s="15"/>
      <c r="BR189" s="769"/>
      <c r="BS189" s="15"/>
      <c r="BT189" s="769"/>
      <c r="BU189" s="15"/>
      <c r="BV189" s="770"/>
      <c r="BW189" s="15"/>
      <c r="BX189" s="770"/>
      <c r="BY189" s="15"/>
      <c r="BZ189" s="770"/>
      <c r="CA189" s="15"/>
      <c r="CB189" s="770"/>
      <c r="CC189" s="15"/>
      <c r="CD189" s="770"/>
      <c r="CE189" s="15"/>
      <c r="CF189" s="770"/>
      <c r="CG189" s="15"/>
      <c r="CH189" s="770"/>
      <c r="CI189" s="15"/>
      <c r="CJ189" s="770"/>
      <c r="CK189" s="15"/>
      <c r="CL189" s="770"/>
      <c r="CM189" s="15"/>
      <c r="CN189" s="770"/>
      <c r="CO189" s="15"/>
      <c r="CP189" s="770"/>
      <c r="CQ189" s="15"/>
      <c r="CR189" s="770"/>
      <c r="CS189" s="15"/>
      <c r="CT189" s="770"/>
      <c r="CU189" s="15"/>
      <c r="CV189" s="770"/>
      <c r="CW189" s="15"/>
      <c r="CX189" s="770"/>
      <c r="CY189" s="15"/>
      <c r="CZ189" s="770"/>
      <c r="DA189" s="15"/>
      <c r="DB189" s="770"/>
      <c r="DC189" s="15"/>
      <c r="DD189" s="770"/>
      <c r="DE189" s="15"/>
      <c r="DF189" s="770"/>
      <c r="DG189" s="15"/>
      <c r="DH189" s="770"/>
      <c r="DI189" s="15"/>
      <c r="DJ189" s="770"/>
      <c r="DK189" s="15"/>
      <c r="DL189" s="770"/>
      <c r="DM189" s="15"/>
      <c r="DN189" s="770"/>
      <c r="DO189" s="15"/>
      <c r="DP189" s="770"/>
      <c r="DQ189" s="15"/>
      <c r="DR189" s="770"/>
      <c r="DS189" s="15"/>
      <c r="DT189" s="770"/>
      <c r="DU189" s="15">
        <f t="shared" si="36"/>
        <v>0</v>
      </c>
      <c r="DV189" s="23"/>
      <c r="DW189" s="15">
        <f t="shared" si="37"/>
        <v>0</v>
      </c>
      <c r="DX189" s="23"/>
      <c r="DY189" s="15">
        <f t="shared" si="38"/>
        <v>0</v>
      </c>
    </row>
    <row r="190" spans="1:135" s="245" customFormat="1" ht="21" hidden="1" customHeight="1">
      <c r="A190" s="190"/>
      <c r="B190" s="190"/>
      <c r="C190" s="38" t="s">
        <v>38</v>
      </c>
      <c r="D190" s="556" t="s">
        <v>57</v>
      </c>
      <c r="E190" s="488"/>
      <c r="F190" s="458">
        <v>37408</v>
      </c>
      <c r="G190" s="788"/>
      <c r="H190" s="272" t="s">
        <v>923</v>
      </c>
      <c r="I190" s="27">
        <v>36222</v>
      </c>
      <c r="J190" s="424"/>
      <c r="K190" s="272"/>
      <c r="L190" s="16">
        <v>0</v>
      </c>
      <c r="M190" s="16">
        <v>0</v>
      </c>
      <c r="N190" s="16"/>
      <c r="O190" s="16">
        <v>0</v>
      </c>
      <c r="P190" s="16"/>
      <c r="Q190" s="16">
        <v>0</v>
      </c>
      <c r="R190" s="16"/>
      <c r="S190" s="1114">
        <v>0</v>
      </c>
      <c r="T190" s="1114"/>
      <c r="U190" s="15"/>
      <c r="V190" s="769"/>
      <c r="W190" s="15"/>
      <c r="X190" s="769"/>
      <c r="Y190" s="15"/>
      <c r="Z190" s="769"/>
      <c r="AA190" s="15"/>
      <c r="AB190" s="769"/>
      <c r="AC190" s="15"/>
      <c r="AD190" s="769"/>
      <c r="AE190" s="15"/>
      <c r="AF190" s="769"/>
      <c r="AG190" s="15"/>
      <c r="AH190" s="769"/>
      <c r="AI190" s="15"/>
      <c r="AJ190" s="769"/>
      <c r="AK190" s="15"/>
      <c r="AL190" s="769"/>
      <c r="AM190" s="15"/>
      <c r="AN190" s="769"/>
      <c r="AO190" s="15"/>
      <c r="AP190" s="769"/>
      <c r="AQ190" s="15"/>
      <c r="AR190" s="769"/>
      <c r="AS190" s="15"/>
      <c r="AT190" s="769"/>
      <c r="AU190" s="15"/>
      <c r="AV190" s="769"/>
      <c r="AW190" s="15"/>
      <c r="AX190" s="769"/>
      <c r="AY190" s="15"/>
      <c r="AZ190" s="769"/>
      <c r="BA190" s="15"/>
      <c r="BB190" s="769"/>
      <c r="BC190" s="15"/>
      <c r="BD190" s="769"/>
      <c r="BE190" s="15"/>
      <c r="BF190" s="769"/>
      <c r="BG190" s="15"/>
      <c r="BH190" s="769"/>
      <c r="BI190" s="15"/>
      <c r="BJ190" s="769"/>
      <c r="BK190" s="15"/>
      <c r="BL190" s="769"/>
      <c r="BM190" s="15"/>
      <c r="BN190" s="769"/>
      <c r="BO190" s="15"/>
      <c r="BP190" s="769"/>
      <c r="BQ190" s="15"/>
      <c r="BR190" s="769"/>
      <c r="BS190" s="15"/>
      <c r="BT190" s="769"/>
      <c r="BU190" s="15"/>
      <c r="BV190" s="770"/>
      <c r="BW190" s="15"/>
      <c r="BX190" s="770"/>
      <c r="BY190" s="15"/>
      <c r="BZ190" s="770"/>
      <c r="CA190" s="15"/>
      <c r="CB190" s="770"/>
      <c r="CC190" s="15"/>
      <c r="CD190" s="770"/>
      <c r="CE190" s="15"/>
      <c r="CF190" s="770"/>
      <c r="CG190" s="15"/>
      <c r="CH190" s="770"/>
      <c r="CI190" s="15"/>
      <c r="CJ190" s="770"/>
      <c r="CK190" s="15"/>
      <c r="CL190" s="770"/>
      <c r="CM190" s="15"/>
      <c r="CN190" s="770"/>
      <c r="CO190" s="15"/>
      <c r="CP190" s="770"/>
      <c r="CQ190" s="15"/>
      <c r="CR190" s="770"/>
      <c r="CS190" s="15"/>
      <c r="CT190" s="770"/>
      <c r="CU190" s="15"/>
      <c r="CV190" s="770"/>
      <c r="CW190" s="15"/>
      <c r="CX190" s="770"/>
      <c r="CY190" s="15"/>
      <c r="CZ190" s="770"/>
      <c r="DA190" s="15"/>
      <c r="DB190" s="770"/>
      <c r="DC190" s="15"/>
      <c r="DD190" s="770"/>
      <c r="DE190" s="15"/>
      <c r="DF190" s="770"/>
      <c r="DG190" s="15"/>
      <c r="DH190" s="770"/>
      <c r="DI190" s="15"/>
      <c r="DJ190" s="770"/>
      <c r="DK190" s="15"/>
      <c r="DL190" s="770"/>
      <c r="DM190" s="15"/>
      <c r="DN190" s="770"/>
      <c r="DO190" s="15"/>
      <c r="DP190" s="770"/>
      <c r="DQ190" s="15"/>
      <c r="DR190" s="770"/>
      <c r="DS190" s="15"/>
      <c r="DT190" s="770"/>
      <c r="DU190" s="15">
        <f t="shared" si="36"/>
        <v>0</v>
      </c>
      <c r="DV190" s="23"/>
      <c r="DW190" s="15">
        <f t="shared" si="37"/>
        <v>0</v>
      </c>
      <c r="DX190" s="23"/>
      <c r="DY190" s="15">
        <f t="shared" si="38"/>
        <v>0</v>
      </c>
      <c r="DZ190" s="45"/>
      <c r="EA190" s="45"/>
    </row>
    <row r="191" spans="1:135" s="245" customFormat="1" ht="21" hidden="1" customHeight="1">
      <c r="A191" s="40"/>
      <c r="B191" s="40"/>
      <c r="C191" s="38" t="s">
        <v>83</v>
      </c>
      <c r="D191" s="556" t="s">
        <v>965</v>
      </c>
      <c r="E191" s="488"/>
      <c r="F191" s="458">
        <v>43292</v>
      </c>
      <c r="G191" s="788"/>
      <c r="H191" s="272" t="s">
        <v>923</v>
      </c>
      <c r="I191" s="27">
        <v>22153</v>
      </c>
      <c r="J191" s="424"/>
      <c r="K191" s="272"/>
      <c r="L191" s="16">
        <v>0</v>
      </c>
      <c r="M191" s="16">
        <v>0</v>
      </c>
      <c r="N191" s="16"/>
      <c r="O191" s="16">
        <v>0</v>
      </c>
      <c r="P191" s="16"/>
      <c r="Q191" s="16">
        <v>0</v>
      </c>
      <c r="R191" s="16"/>
      <c r="S191" s="1114">
        <v>0</v>
      </c>
      <c r="T191" s="1114"/>
      <c r="U191" s="16"/>
      <c r="V191" s="776"/>
      <c r="W191" s="16"/>
      <c r="X191" s="776"/>
      <c r="Y191" s="16"/>
      <c r="Z191" s="776"/>
      <c r="AA191" s="16"/>
      <c r="AB191" s="776"/>
      <c r="AC191" s="16"/>
      <c r="AD191" s="776"/>
      <c r="AE191" s="16"/>
      <c r="AF191" s="776"/>
      <c r="AG191" s="16"/>
      <c r="AH191" s="776"/>
      <c r="AI191" s="16"/>
      <c r="AJ191" s="776"/>
      <c r="AK191" s="16"/>
      <c r="AL191" s="776"/>
      <c r="AM191" s="16"/>
      <c r="AN191" s="776"/>
      <c r="AO191" s="16"/>
      <c r="AP191" s="776"/>
      <c r="AQ191" s="16"/>
      <c r="AR191" s="776"/>
      <c r="AS191" s="16"/>
      <c r="AT191" s="776"/>
      <c r="AU191" s="15"/>
      <c r="AV191" s="769"/>
      <c r="AW191" s="16"/>
      <c r="AX191" s="776"/>
      <c r="AY191" s="16"/>
      <c r="AZ191" s="776"/>
      <c r="BA191" s="16"/>
      <c r="BB191" s="776"/>
      <c r="BC191" s="16"/>
      <c r="BD191" s="776"/>
      <c r="BE191" s="16"/>
      <c r="BF191" s="776"/>
      <c r="BG191" s="16"/>
      <c r="BH191" s="776"/>
      <c r="BI191" s="16"/>
      <c r="BJ191" s="776"/>
      <c r="BK191" s="16"/>
      <c r="BL191" s="776"/>
      <c r="BM191" s="16"/>
      <c r="BN191" s="776"/>
      <c r="BO191" s="16"/>
      <c r="BP191" s="776"/>
      <c r="BQ191" s="16"/>
      <c r="BR191" s="776"/>
      <c r="BS191" s="16"/>
      <c r="BT191" s="776"/>
      <c r="BU191" s="16"/>
      <c r="BV191" s="777"/>
      <c r="BW191" s="16"/>
      <c r="BX191" s="777"/>
      <c r="BY191" s="16"/>
      <c r="BZ191" s="777"/>
      <c r="CA191" s="16"/>
      <c r="CB191" s="777"/>
      <c r="CC191" s="16"/>
      <c r="CD191" s="777"/>
      <c r="CE191" s="16"/>
      <c r="CF191" s="778"/>
      <c r="CG191" s="16"/>
      <c r="CH191" s="778"/>
      <c r="CI191" s="16"/>
      <c r="CJ191" s="778"/>
      <c r="CK191" s="16"/>
      <c r="CL191" s="778"/>
      <c r="CM191" s="16"/>
      <c r="CN191" s="778"/>
      <c r="CO191" s="16"/>
      <c r="CP191" s="778"/>
      <c r="CQ191" s="15"/>
      <c r="CR191" s="773"/>
      <c r="CS191" s="15"/>
      <c r="CT191" s="773"/>
      <c r="CU191" s="15"/>
      <c r="CV191" s="773"/>
      <c r="CW191" s="15"/>
      <c r="CX191" s="773"/>
      <c r="CY191" s="15"/>
      <c r="CZ191" s="773"/>
      <c r="DA191" s="15"/>
      <c r="DB191" s="773"/>
      <c r="DC191" s="15"/>
      <c r="DD191" s="773"/>
      <c r="DE191" s="15"/>
      <c r="DF191" s="773"/>
      <c r="DG191" s="15"/>
      <c r="DH191" s="773"/>
      <c r="DI191" s="15"/>
      <c r="DJ191" s="773"/>
      <c r="DK191" s="15"/>
      <c r="DL191" s="773"/>
      <c r="DM191" s="15"/>
      <c r="DN191" s="773"/>
      <c r="DO191" s="15"/>
      <c r="DP191" s="773"/>
      <c r="DQ191" s="15"/>
      <c r="DR191" s="773"/>
      <c r="DS191" s="15"/>
      <c r="DT191" s="773"/>
      <c r="DU191" s="15">
        <f t="shared" si="36"/>
        <v>0</v>
      </c>
      <c r="DV191" s="23"/>
      <c r="DW191" s="15">
        <f t="shared" si="37"/>
        <v>0</v>
      </c>
      <c r="DX191" s="23"/>
      <c r="DY191" s="15">
        <f t="shared" si="38"/>
        <v>0</v>
      </c>
    </row>
    <row r="192" spans="1:135" s="209" customFormat="1" hidden="1">
      <c r="C192" s="210"/>
      <c r="E192" s="491"/>
      <c r="F192" s="464"/>
      <c r="G192" s="508"/>
      <c r="H192" s="211"/>
      <c r="I192" s="211"/>
      <c r="J192" s="212"/>
      <c r="K192" s="211"/>
      <c r="L192" s="212"/>
      <c r="M192" s="212"/>
      <c r="N192" s="212"/>
      <c r="O192" s="212"/>
      <c r="P192" s="212"/>
      <c r="Q192" s="212"/>
      <c r="R192" s="212"/>
      <c r="S192" s="212"/>
      <c r="T192" s="212"/>
      <c r="U192" s="213"/>
      <c r="V192" s="103"/>
      <c r="W192" s="210"/>
      <c r="Y192" s="210"/>
      <c r="AA192" s="210"/>
      <c r="AC192" s="210"/>
      <c r="AE192" s="210"/>
      <c r="AG192" s="210"/>
      <c r="AI192" s="210"/>
      <c r="AK192" s="210"/>
      <c r="AM192" s="210"/>
      <c r="AO192" s="210"/>
      <c r="AQ192" s="210"/>
      <c r="AS192" s="210"/>
      <c r="AU192" s="210"/>
      <c r="AW192" s="210"/>
      <c r="AY192" s="210"/>
      <c r="BA192" s="210"/>
      <c r="BC192" s="210"/>
      <c r="BE192" s="210"/>
      <c r="BG192" s="210"/>
      <c r="BI192" s="210"/>
      <c r="BK192" s="213"/>
      <c r="BL192" s="213"/>
      <c r="BM192" s="210"/>
      <c r="BO192" s="210"/>
      <c r="BP192" s="210"/>
      <c r="BQ192" s="210"/>
      <c r="BR192" s="210"/>
      <c r="BS192" s="210"/>
      <c r="BT192" s="210"/>
      <c r="BU192" s="210"/>
      <c r="BW192" s="210"/>
      <c r="BY192" s="210"/>
      <c r="CA192" s="210"/>
      <c r="CC192" s="210"/>
      <c r="CE192" s="210"/>
      <c r="CG192" s="210"/>
      <c r="CI192" s="210"/>
      <c r="CK192" s="210"/>
      <c r="CM192" s="210"/>
      <c r="CO192" s="210"/>
      <c r="CQ192" s="210"/>
      <c r="CS192" s="210"/>
      <c r="CU192" s="210"/>
      <c r="CW192" s="210"/>
      <c r="CY192" s="210"/>
      <c r="DA192" s="210"/>
      <c r="DC192" s="210"/>
      <c r="DE192" s="210"/>
      <c r="DG192" s="210"/>
      <c r="DI192" s="210"/>
      <c r="DK192" s="210"/>
      <c r="DM192" s="210"/>
      <c r="DO192" s="210"/>
      <c r="DQ192" s="210"/>
      <c r="DS192" s="210"/>
    </row>
    <row r="193" spans="1:129" s="50" customFormat="1" ht="54" hidden="1" customHeight="1">
      <c r="C193" s="49"/>
      <c r="D193" s="49" t="s">
        <v>1693</v>
      </c>
      <c r="E193" s="191"/>
      <c r="F193" s="465"/>
      <c r="G193" s="191"/>
      <c r="H193" s="257"/>
      <c r="I193" s="35"/>
      <c r="J193" s="45"/>
      <c r="K193" s="257"/>
      <c r="U193" s="49"/>
      <c r="W193" s="49"/>
      <c r="Y193" s="49"/>
      <c r="AA193" s="49"/>
      <c r="AC193" s="49"/>
      <c r="AE193" s="49"/>
      <c r="AG193" s="49"/>
      <c r="AI193" s="49"/>
      <c r="AK193" s="49"/>
      <c r="AM193" s="49"/>
      <c r="AO193" s="49"/>
      <c r="AQ193" s="49"/>
      <c r="AS193" s="49"/>
      <c r="AU193" s="49"/>
      <c r="AW193" s="49"/>
      <c r="AY193" s="49"/>
      <c r="BA193" s="49"/>
      <c r="BC193" s="49"/>
      <c r="BE193" s="49"/>
      <c r="BG193" s="49"/>
      <c r="BI193" s="49"/>
      <c r="BK193" s="49"/>
      <c r="BM193" s="49"/>
      <c r="BO193" s="49"/>
      <c r="BQ193" s="49"/>
      <c r="BS193" s="49"/>
      <c r="BU193" s="49"/>
      <c r="BW193" s="49"/>
      <c r="BY193" s="49"/>
      <c r="CA193" s="49"/>
      <c r="CC193" s="49"/>
      <c r="CE193" s="49"/>
      <c r="CG193" s="49"/>
      <c r="CI193" s="49"/>
      <c r="CK193" s="49"/>
      <c r="CM193" s="49"/>
      <c r="CO193" s="49"/>
      <c r="CQ193" s="49"/>
      <c r="CS193" s="49"/>
      <c r="CU193" s="49"/>
      <c r="CW193" s="49"/>
      <c r="CY193" s="49"/>
      <c r="DA193" s="49"/>
      <c r="DC193" s="49"/>
      <c r="DE193" s="49"/>
      <c r="DG193" s="49"/>
      <c r="DI193" s="49"/>
      <c r="DK193" s="49"/>
      <c r="DM193" s="49"/>
      <c r="DO193" s="49"/>
      <c r="DQ193" s="49"/>
      <c r="DS193" s="49"/>
      <c r="DU193" s="254"/>
      <c r="DV193" s="254"/>
      <c r="DW193" s="254"/>
      <c r="DY193" s="254"/>
    </row>
    <row r="194" spans="1:129" s="209" customFormat="1" hidden="1">
      <c r="C194" s="210"/>
      <c r="E194" s="491"/>
      <c r="F194" s="464"/>
      <c r="G194" s="508"/>
      <c r="H194" s="211"/>
      <c r="I194" s="211"/>
      <c r="J194" s="212"/>
      <c r="K194" s="211"/>
      <c r="L194" s="212"/>
      <c r="M194" s="212"/>
      <c r="N194" s="212"/>
      <c r="O194" s="212"/>
      <c r="P194" s="212"/>
      <c r="Q194" s="212"/>
      <c r="R194" s="212"/>
      <c r="S194" s="212"/>
      <c r="T194" s="212"/>
      <c r="U194" s="213"/>
      <c r="V194" s="103"/>
      <c r="W194" s="210"/>
      <c r="Y194" s="210"/>
      <c r="AA194" s="210"/>
      <c r="AC194" s="210"/>
      <c r="AE194" s="210"/>
      <c r="AG194" s="210"/>
      <c r="AI194" s="210"/>
      <c r="AK194" s="210"/>
      <c r="AM194" s="210"/>
      <c r="AO194" s="210"/>
      <c r="AQ194" s="210"/>
      <c r="AS194" s="210"/>
      <c r="AU194" s="210"/>
      <c r="AW194" s="210"/>
      <c r="AY194" s="210"/>
      <c r="BA194" s="210"/>
      <c r="BC194" s="210"/>
      <c r="BE194" s="210"/>
      <c r="BG194" s="210"/>
      <c r="BI194" s="210"/>
      <c r="BK194" s="213"/>
      <c r="BL194" s="213"/>
      <c r="BM194" s="210"/>
      <c r="BO194" s="210"/>
      <c r="BP194" s="210"/>
      <c r="BQ194" s="210"/>
      <c r="BR194" s="210"/>
      <c r="BS194" s="210"/>
      <c r="BT194" s="210"/>
      <c r="BU194" s="210"/>
      <c r="BW194" s="210"/>
      <c r="BY194" s="210"/>
      <c r="CA194" s="210"/>
      <c r="CC194" s="210"/>
      <c r="CE194" s="210"/>
      <c r="CG194" s="210"/>
      <c r="CI194" s="210"/>
      <c r="CK194" s="210"/>
      <c r="CM194" s="210"/>
      <c r="CO194" s="210"/>
      <c r="CQ194" s="210"/>
      <c r="CS194" s="210"/>
      <c r="CU194" s="210"/>
      <c r="CW194" s="210"/>
      <c r="CY194" s="210"/>
      <c r="DA194" s="210"/>
      <c r="DC194" s="210"/>
      <c r="DE194" s="210"/>
      <c r="DG194" s="210"/>
      <c r="DI194" s="210"/>
      <c r="DK194" s="210"/>
      <c r="DM194" s="210"/>
      <c r="DO194" s="210"/>
      <c r="DQ194" s="210"/>
      <c r="DS194" s="210"/>
    </row>
    <row r="195" spans="1:129" s="157" customFormat="1" ht="34.5" hidden="1" customHeight="1">
      <c r="A195" s="279" t="s">
        <v>11</v>
      </c>
      <c r="B195" s="279" t="s">
        <v>1011</v>
      </c>
      <c r="C195" s="503" t="s">
        <v>12</v>
      </c>
      <c r="D195" s="365" t="s">
        <v>39</v>
      </c>
      <c r="E195" s="478"/>
      <c r="F195" s="343" t="s">
        <v>14</v>
      </c>
      <c r="G195" s="478"/>
      <c r="H195" s="256" t="s">
        <v>297</v>
      </c>
      <c r="I195" s="256" t="s">
        <v>15</v>
      </c>
      <c r="J195" s="423"/>
      <c r="K195" s="256"/>
      <c r="L195" s="333"/>
      <c r="M195" s="333" t="s">
        <v>866</v>
      </c>
      <c r="N195" s="333"/>
      <c r="O195" s="333" t="s">
        <v>866</v>
      </c>
      <c r="P195" s="333"/>
      <c r="Q195" s="333" t="s">
        <v>866</v>
      </c>
      <c r="R195" s="333"/>
      <c r="S195" s="1116" t="s">
        <v>876</v>
      </c>
      <c r="T195" s="1116"/>
      <c r="U195" s="279"/>
      <c r="V195" s="825"/>
      <c r="W195" s="279"/>
      <c r="X195" s="825"/>
      <c r="Y195" s="279"/>
      <c r="Z195" s="825"/>
      <c r="AA195" s="279"/>
      <c r="AB195" s="825"/>
      <c r="AC195" s="279"/>
      <c r="AD195" s="825"/>
      <c r="AE195" s="279"/>
      <c r="AF195" s="825"/>
      <c r="AG195" s="279"/>
      <c r="AH195" s="825"/>
      <c r="AI195" s="279"/>
      <c r="AJ195" s="825"/>
      <c r="AK195" s="279"/>
      <c r="AL195" s="825"/>
      <c r="AM195" s="279"/>
      <c r="AN195" s="825"/>
      <c r="AO195" s="279"/>
      <c r="AP195" s="825"/>
      <c r="AQ195" s="279"/>
      <c r="AR195" s="825"/>
      <c r="AS195" s="279"/>
      <c r="AT195" s="825"/>
      <c r="AU195" s="279"/>
      <c r="AV195" s="825"/>
      <c r="AW195" s="279"/>
      <c r="AX195" s="825"/>
      <c r="AY195" s="279"/>
      <c r="AZ195" s="825"/>
      <c r="BA195" s="279"/>
      <c r="BB195" s="825"/>
      <c r="BC195" s="279"/>
      <c r="BD195" s="825"/>
      <c r="BE195" s="279"/>
      <c r="BF195" s="825"/>
      <c r="BG195" s="279"/>
      <c r="BH195" s="825"/>
      <c r="BI195" s="279"/>
      <c r="BJ195" s="825"/>
      <c r="BK195" s="279"/>
      <c r="BL195" s="825"/>
      <c r="BM195" s="279"/>
      <c r="BN195" s="825"/>
      <c r="BO195" s="279"/>
      <c r="BP195" s="825"/>
      <c r="BQ195" s="279"/>
      <c r="BR195" s="825"/>
      <c r="BS195" s="279"/>
      <c r="BT195" s="825"/>
      <c r="BU195" s="279"/>
      <c r="BV195" s="825"/>
      <c r="BW195" s="279"/>
      <c r="BX195" s="825"/>
      <c r="BY195" s="279"/>
      <c r="BZ195" s="825"/>
      <c r="CA195" s="279"/>
      <c r="CB195" s="825"/>
      <c r="CC195" s="279"/>
      <c r="CD195" s="825"/>
      <c r="CE195" s="279"/>
      <c r="CF195" s="825"/>
      <c r="CG195" s="279"/>
      <c r="CH195" s="825"/>
      <c r="CI195" s="279"/>
      <c r="CJ195" s="825"/>
      <c r="CK195" s="279"/>
      <c r="CL195" s="825"/>
      <c r="CM195" s="279"/>
      <c r="CN195" s="825"/>
      <c r="CO195" s="279"/>
      <c r="CP195" s="825"/>
      <c r="CQ195" s="279"/>
      <c r="CR195" s="825"/>
      <c r="CS195" s="279"/>
      <c r="CT195" s="825"/>
      <c r="CU195" s="279"/>
      <c r="CV195" s="825"/>
      <c r="CW195" s="279"/>
      <c r="CX195" s="825"/>
      <c r="CY195" s="279"/>
      <c r="CZ195" s="825"/>
      <c r="DA195" s="279"/>
      <c r="DB195" s="825"/>
      <c r="DC195" s="279"/>
      <c r="DD195" s="825"/>
      <c r="DE195" s="279"/>
      <c r="DF195" s="825"/>
      <c r="DG195" s="279"/>
      <c r="DH195" s="825"/>
      <c r="DI195" s="279"/>
      <c r="DJ195" s="825"/>
      <c r="DK195" s="279"/>
      <c r="DL195" s="825"/>
      <c r="DM195" s="279"/>
      <c r="DN195" s="825"/>
      <c r="DO195" s="279"/>
      <c r="DP195" s="825"/>
      <c r="DQ195" s="279"/>
      <c r="DR195" s="825"/>
      <c r="DS195" s="279"/>
      <c r="DT195" s="825"/>
      <c r="DU195" s="12" t="s">
        <v>876</v>
      </c>
      <c r="DV195" s="13"/>
      <c r="DW195" s="12" t="s">
        <v>877</v>
      </c>
      <c r="DY195" s="14" t="s">
        <v>866</v>
      </c>
    </row>
    <row r="196" spans="1:129" s="245" customFormat="1" ht="21" hidden="1" customHeight="1">
      <c r="A196" s="40"/>
      <c r="B196" s="40"/>
      <c r="C196" s="38" t="s">
        <v>81</v>
      </c>
      <c r="D196" s="556" t="s">
        <v>160</v>
      </c>
      <c r="E196" s="488"/>
      <c r="F196" s="457">
        <v>42442</v>
      </c>
      <c r="G196" s="788"/>
      <c r="H196" s="272" t="s">
        <v>343</v>
      </c>
      <c r="I196" s="27">
        <v>34663</v>
      </c>
      <c r="J196" s="424"/>
      <c r="K196" s="272"/>
      <c r="L196" s="16">
        <v>0</v>
      </c>
      <c r="M196" s="16">
        <v>0</v>
      </c>
      <c r="N196" s="16"/>
      <c r="O196" s="16">
        <v>0</v>
      </c>
      <c r="P196" s="16"/>
      <c r="Q196" s="16">
        <v>0</v>
      </c>
      <c r="R196" s="16"/>
      <c r="S196" s="1114">
        <v>0</v>
      </c>
      <c r="T196" s="1114"/>
      <c r="U196" s="16"/>
      <c r="V196" s="776"/>
      <c r="W196" s="16"/>
      <c r="X196" s="776"/>
      <c r="Y196" s="16"/>
      <c r="Z196" s="776"/>
      <c r="AA196" s="16"/>
      <c r="AB196" s="776"/>
      <c r="AC196" s="16"/>
      <c r="AD196" s="776"/>
      <c r="AE196" s="16"/>
      <c r="AF196" s="776"/>
      <c r="AG196" s="16"/>
      <c r="AH196" s="776"/>
      <c r="AI196" s="16"/>
      <c r="AJ196" s="776"/>
      <c r="AK196" s="16"/>
      <c r="AL196" s="776"/>
      <c r="AM196" s="16"/>
      <c r="AN196" s="776"/>
      <c r="AO196" s="16"/>
      <c r="AP196" s="776"/>
      <c r="AQ196" s="16"/>
      <c r="AR196" s="776"/>
      <c r="AS196" s="16"/>
      <c r="AT196" s="776"/>
      <c r="AU196" s="15"/>
      <c r="AV196" s="769"/>
      <c r="AW196" s="16"/>
      <c r="AX196" s="776"/>
      <c r="AY196" s="16"/>
      <c r="AZ196" s="776"/>
      <c r="BA196" s="16"/>
      <c r="BB196" s="776"/>
      <c r="BC196" s="16"/>
      <c r="BD196" s="776"/>
      <c r="BE196" s="16"/>
      <c r="BF196" s="776"/>
      <c r="BG196" s="16"/>
      <c r="BH196" s="776"/>
      <c r="BI196" s="16"/>
      <c r="BJ196" s="776"/>
      <c r="BK196" s="16"/>
      <c r="BL196" s="776"/>
      <c r="BM196" s="16"/>
      <c r="BN196" s="776"/>
      <c r="BO196" s="16"/>
      <c r="BP196" s="776"/>
      <c r="BQ196" s="16"/>
      <c r="BR196" s="776"/>
      <c r="BS196" s="16"/>
      <c r="BT196" s="776"/>
      <c r="BU196" s="16"/>
      <c r="BV196" s="777"/>
      <c r="BW196" s="16"/>
      <c r="BX196" s="777"/>
      <c r="BY196" s="16"/>
      <c r="BZ196" s="777"/>
      <c r="CA196" s="16"/>
      <c r="CB196" s="777"/>
      <c r="CC196" s="16"/>
      <c r="CD196" s="777"/>
      <c r="CE196" s="16"/>
      <c r="CF196" s="778"/>
      <c r="CG196" s="16"/>
      <c r="CH196" s="778"/>
      <c r="CI196" s="16"/>
      <c r="CJ196" s="778"/>
      <c r="CK196" s="16"/>
      <c r="CL196" s="778"/>
      <c r="CM196" s="16"/>
      <c r="CN196" s="778"/>
      <c r="CO196" s="16"/>
      <c r="CP196" s="778"/>
      <c r="CQ196" s="15"/>
      <c r="CR196" s="773"/>
      <c r="CS196" s="15"/>
      <c r="CT196" s="773"/>
      <c r="CU196" s="15"/>
      <c r="CV196" s="773"/>
      <c r="CW196" s="15"/>
      <c r="CX196" s="773"/>
      <c r="CY196" s="15"/>
      <c r="CZ196" s="773"/>
      <c r="DA196" s="15"/>
      <c r="DB196" s="773"/>
      <c r="DC196" s="15"/>
      <c r="DD196" s="773"/>
      <c r="DE196" s="15"/>
      <c r="DF196" s="773"/>
      <c r="DG196" s="15"/>
      <c r="DH196" s="773"/>
      <c r="DI196" s="15"/>
      <c r="DJ196" s="773"/>
      <c r="DK196" s="15"/>
      <c r="DL196" s="773"/>
      <c r="DM196" s="15"/>
      <c r="DN196" s="773"/>
      <c r="DO196" s="15"/>
      <c r="DP196" s="773"/>
      <c r="DQ196" s="15"/>
      <c r="DR196" s="773"/>
      <c r="DS196" s="15"/>
      <c r="DT196" s="773"/>
      <c r="DU196" s="15">
        <f>COUNT(U196:BS196)</f>
        <v>0</v>
      </c>
      <c r="DV196" s="23"/>
      <c r="DW196" s="15">
        <f>COUNT(BU196:DS196)</f>
        <v>0</v>
      </c>
      <c r="DX196" s="23"/>
      <c r="DY196" s="15">
        <f>SUM(DU196,DW196)</f>
        <v>0</v>
      </c>
    </row>
    <row r="197" spans="1:129" s="245" customFormat="1" ht="21" hidden="1" customHeight="1">
      <c r="A197" s="40"/>
      <c r="B197" s="40"/>
      <c r="C197" s="38" t="s">
        <v>97</v>
      </c>
      <c r="D197" s="556" t="s">
        <v>1119</v>
      </c>
      <c r="E197" s="488"/>
      <c r="F197" s="458">
        <v>43991</v>
      </c>
      <c r="G197" s="788"/>
      <c r="H197" s="272" t="s">
        <v>748</v>
      </c>
      <c r="I197" s="27">
        <v>23767</v>
      </c>
      <c r="J197" s="424"/>
      <c r="K197" s="272"/>
      <c r="L197" s="16">
        <v>0</v>
      </c>
      <c r="M197" s="16">
        <v>0</v>
      </c>
      <c r="N197" s="16"/>
      <c r="O197" s="16">
        <v>0</v>
      </c>
      <c r="P197" s="16"/>
      <c r="Q197" s="16">
        <v>0</v>
      </c>
      <c r="R197" s="16"/>
      <c r="S197" s="1114">
        <v>0</v>
      </c>
      <c r="T197" s="1114"/>
      <c r="U197" s="16"/>
      <c r="V197" s="776"/>
      <c r="W197" s="16"/>
      <c r="X197" s="776"/>
      <c r="Y197" s="16"/>
      <c r="Z197" s="776"/>
      <c r="AA197" s="16"/>
      <c r="AB197" s="776"/>
      <c r="AC197" s="16"/>
      <c r="AD197" s="776"/>
      <c r="AE197" s="16"/>
      <c r="AF197" s="776"/>
      <c r="AG197" s="16"/>
      <c r="AH197" s="776"/>
      <c r="AI197" s="16"/>
      <c r="AJ197" s="776"/>
      <c r="AK197" s="16"/>
      <c r="AL197" s="776"/>
      <c r="AM197" s="16"/>
      <c r="AN197" s="776"/>
      <c r="AO197" s="16"/>
      <c r="AP197" s="776"/>
      <c r="AQ197" s="16"/>
      <c r="AR197" s="776"/>
      <c r="AS197" s="16"/>
      <c r="AT197" s="776"/>
      <c r="AU197" s="15"/>
      <c r="AV197" s="769"/>
      <c r="AW197" s="16"/>
      <c r="AX197" s="776"/>
      <c r="AY197" s="16"/>
      <c r="AZ197" s="776"/>
      <c r="BA197" s="16"/>
      <c r="BB197" s="776"/>
      <c r="BC197" s="16"/>
      <c r="BD197" s="776"/>
      <c r="BE197" s="16"/>
      <c r="BF197" s="776"/>
      <c r="BG197" s="16"/>
      <c r="BH197" s="776"/>
      <c r="BI197" s="16"/>
      <c r="BJ197" s="776"/>
      <c r="BK197" s="16"/>
      <c r="BL197" s="776"/>
      <c r="BM197" s="16"/>
      <c r="BN197" s="776"/>
      <c r="BO197" s="16"/>
      <c r="BP197" s="776"/>
      <c r="BQ197" s="16"/>
      <c r="BR197" s="776"/>
      <c r="BS197" s="16"/>
      <c r="BT197" s="776"/>
      <c r="BU197" s="16"/>
      <c r="BV197" s="777"/>
      <c r="BW197" s="16"/>
      <c r="BX197" s="777"/>
      <c r="BY197" s="16"/>
      <c r="BZ197" s="777"/>
      <c r="CA197" s="16"/>
      <c r="CB197" s="777"/>
      <c r="CC197" s="16"/>
      <c r="CD197" s="777"/>
      <c r="CE197" s="16"/>
      <c r="CF197" s="778"/>
      <c r="CG197" s="16"/>
      <c r="CH197" s="778"/>
      <c r="CI197" s="16"/>
      <c r="CJ197" s="778"/>
      <c r="CK197" s="16"/>
      <c r="CL197" s="778"/>
      <c r="CM197" s="16"/>
      <c r="CN197" s="778"/>
      <c r="CO197" s="16"/>
      <c r="CP197" s="778"/>
      <c r="CQ197" s="15"/>
      <c r="CR197" s="773"/>
      <c r="CS197" s="15"/>
      <c r="CT197" s="773"/>
      <c r="CU197" s="15"/>
      <c r="CV197" s="773"/>
      <c r="CW197" s="15"/>
      <c r="CX197" s="773"/>
      <c r="CY197" s="15"/>
      <c r="CZ197" s="773"/>
      <c r="DA197" s="15"/>
      <c r="DB197" s="773"/>
      <c r="DC197" s="15"/>
      <c r="DD197" s="773"/>
      <c r="DE197" s="15"/>
      <c r="DF197" s="773"/>
      <c r="DG197" s="15"/>
      <c r="DH197" s="773"/>
      <c r="DI197" s="15"/>
      <c r="DJ197" s="773"/>
      <c r="DK197" s="15"/>
      <c r="DL197" s="773"/>
      <c r="DM197" s="15"/>
      <c r="DN197" s="773"/>
      <c r="DO197" s="15"/>
      <c r="DP197" s="773"/>
      <c r="DQ197" s="15"/>
      <c r="DR197" s="773"/>
      <c r="DS197" s="15"/>
      <c r="DT197" s="773"/>
      <c r="DU197" s="15">
        <f>COUNT(U197:BS197)</f>
        <v>0</v>
      </c>
      <c r="DV197" s="23"/>
      <c r="DW197" s="15">
        <f>COUNT(BU197:DS197)</f>
        <v>0</v>
      </c>
      <c r="DX197" s="23"/>
      <c r="DY197" s="15">
        <f>SUM(DU197,DW197)</f>
        <v>0</v>
      </c>
    </row>
    <row r="198" spans="1:129" s="209" customFormat="1" hidden="1">
      <c r="C198" s="210"/>
      <c r="E198" s="491"/>
      <c r="F198" s="464"/>
      <c r="G198" s="508"/>
      <c r="H198" s="211"/>
      <c r="I198" s="211"/>
      <c r="J198" s="212"/>
      <c r="K198" s="211"/>
      <c r="L198" s="212"/>
      <c r="M198" s="212"/>
      <c r="N198" s="212"/>
      <c r="O198" s="212"/>
      <c r="P198" s="212"/>
      <c r="Q198" s="212"/>
      <c r="R198" s="212"/>
      <c r="S198" s="212"/>
      <c r="T198" s="212"/>
      <c r="U198" s="213"/>
      <c r="V198" s="103"/>
      <c r="W198" s="210"/>
      <c r="Y198" s="210"/>
      <c r="AA198" s="210"/>
      <c r="AC198" s="210"/>
      <c r="AE198" s="210"/>
      <c r="AG198" s="210"/>
      <c r="AI198" s="210"/>
      <c r="AK198" s="210"/>
      <c r="AM198" s="210"/>
      <c r="AO198" s="210"/>
      <c r="AQ198" s="210"/>
      <c r="AS198" s="210"/>
      <c r="AU198" s="210"/>
      <c r="AW198" s="210"/>
      <c r="AY198" s="210"/>
      <c r="BA198" s="210"/>
      <c r="BC198" s="210"/>
      <c r="BE198" s="210"/>
      <c r="BG198" s="210"/>
      <c r="BI198" s="210"/>
      <c r="BK198" s="213"/>
      <c r="BL198" s="213"/>
      <c r="BM198" s="210"/>
      <c r="BO198" s="210"/>
      <c r="BP198" s="210"/>
      <c r="BQ198" s="210"/>
      <c r="BR198" s="210"/>
      <c r="BS198" s="210"/>
      <c r="BT198" s="210"/>
      <c r="BU198" s="210"/>
      <c r="BW198" s="210"/>
      <c r="BY198" s="210"/>
      <c r="CA198" s="210"/>
      <c r="CC198" s="210"/>
      <c r="CE198" s="210"/>
      <c r="CG198" s="210"/>
      <c r="CI198" s="210"/>
      <c r="CK198" s="210"/>
      <c r="CM198" s="210"/>
      <c r="CO198" s="210"/>
      <c r="CQ198" s="210"/>
      <c r="CS198" s="210"/>
      <c r="CU198" s="210"/>
      <c r="CW198" s="210"/>
      <c r="CY198" s="210"/>
      <c r="DA198" s="210"/>
      <c r="DC198" s="210"/>
      <c r="DE198" s="210"/>
      <c r="DG198" s="210"/>
      <c r="DI198" s="210"/>
      <c r="DK198" s="210"/>
      <c r="DM198" s="210"/>
      <c r="DO198" s="210"/>
      <c r="DQ198" s="210"/>
      <c r="DS198" s="210"/>
    </row>
  </sheetData>
  <sortState xmlns:xlrd2="http://schemas.microsoft.com/office/spreadsheetml/2017/richdata2" ref="A4:EL39">
    <sortCondition descending="1" ref="G4:G39"/>
    <sortCondition ref="F4:F39"/>
  </sortState>
  <phoneticPr fontId="62" type="noConversion"/>
  <pageMargins left="0.39370078740157483" right="0.39370078740157483" top="0.59055118110236227" bottom="0.39370078740157483" header="0.31496062992125984" footer="0.11811023622047245"/>
  <pageSetup paperSize="9" scale="85" orientation="portrait" r:id="rId1"/>
  <headerFooter>
    <oddHeader>&amp;LALLEGATO "6"</oddHeader>
    <oddFooter>&amp;L&amp;D&amp;C&amp;P di &amp;N&amp;R&amp;A</oddFooter>
  </headerFooter>
  <rowBreaks count="1" manualBreakCount="1">
    <brk id="39" max="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27</vt:i4>
      </vt:variant>
      <vt:variant>
        <vt:lpstr>Intervalli denominati</vt:lpstr>
      </vt:variant>
      <vt:variant>
        <vt:i4>25</vt:i4>
      </vt:variant>
    </vt:vector>
  </HeadingPairs>
  <TitlesOfParts>
    <vt:vector size="52" baseType="lpstr">
      <vt:lpstr>NON ALIMENTARI 2026</vt:lpstr>
      <vt:lpstr>ALIMENTARI 2026</vt:lpstr>
      <vt:lpstr>PRODUTTORI 2026</vt:lpstr>
      <vt:lpstr>1 MERCOLEDI 2026</vt:lpstr>
      <vt:lpstr>2 SABATO 2026</vt:lpstr>
      <vt:lpstr>3 V° PEEP AUSA 2026</vt:lpstr>
      <vt:lpstr>4 CORPOLO 2026</vt:lpstr>
      <vt:lpstr>5 SANTA GIUSTINA 2026</vt:lpstr>
      <vt:lpstr>6 SAN VITO 2026</vt:lpstr>
      <vt:lpstr>7 TORRE PEDRERA ALIMENTARE 2026</vt:lpstr>
      <vt:lpstr>8 PANZACCHI 2026</vt:lpstr>
      <vt:lpstr>9 CADUTI DI CEFALONIA 2026</vt:lpstr>
      <vt:lpstr>10 BELLARIVA ESTIVO 2026</vt:lpstr>
      <vt:lpstr>11 MIRAMARE ESTIVO 2026</vt:lpstr>
      <vt:lpstr>12 TORRE PEDRERA ESTIVO 2026</vt:lpstr>
      <vt:lpstr>13 VISERBA ESTIVO 2026</vt:lpstr>
      <vt:lpstr>14 RIVABELLA SERALE 2026</vt:lpstr>
      <vt:lpstr>15 VISERBA INVERNALE 2026</vt:lpstr>
      <vt:lpstr>16 MIRAMARE INVERNALE 2026</vt:lpstr>
      <vt:lpstr>17 NATALE 19 - 24 DICEMBRE 2026</vt:lpstr>
      <vt:lpstr>18 DOMENICHE DI DICEMBRE 2026</vt:lpstr>
      <vt:lpstr>19 DOMENICA DI PRIMAVERA 2027</vt:lpstr>
      <vt:lpstr>20 PASQUA 2027</vt:lpstr>
      <vt:lpstr>21 DOMENICA DI AUTUNNO 2026</vt:lpstr>
      <vt:lpstr>22 SAPORI DI AUTUNNO 2026</vt:lpstr>
      <vt:lpstr>23 FOGHERACCIA 2027</vt:lpstr>
      <vt:lpstr>24 SALTUARIO CIMIT. RIMINI 2026</vt:lpstr>
      <vt:lpstr>'1 MERCOLEDI 2026'!Area_stampa</vt:lpstr>
      <vt:lpstr>'10 BELLARIVA ESTIVO 2026'!Area_stampa</vt:lpstr>
      <vt:lpstr>'11 MIRAMARE ESTIVO 2026'!Area_stampa</vt:lpstr>
      <vt:lpstr>'12 TORRE PEDRERA ESTIVO 2026'!Area_stampa</vt:lpstr>
      <vt:lpstr>'13 VISERBA ESTIVO 2026'!Area_stampa</vt:lpstr>
      <vt:lpstr>'14 RIVABELLA SERALE 2026'!Area_stampa</vt:lpstr>
      <vt:lpstr>'15 VISERBA INVERNALE 2026'!Area_stampa</vt:lpstr>
      <vt:lpstr>'16 MIRAMARE INVERNALE 2026'!Area_stampa</vt:lpstr>
      <vt:lpstr>'17 NATALE 19 - 24 DICEMBRE 2026'!Area_stampa</vt:lpstr>
      <vt:lpstr>'18 DOMENICHE DI DICEMBRE 2026'!Area_stampa</vt:lpstr>
      <vt:lpstr>'19 DOMENICA DI PRIMAVERA 2027'!Area_stampa</vt:lpstr>
      <vt:lpstr>'2 SABATO 2026'!Area_stampa</vt:lpstr>
      <vt:lpstr>'20 PASQUA 2027'!Area_stampa</vt:lpstr>
      <vt:lpstr>'21 DOMENICA DI AUTUNNO 2026'!Area_stampa</vt:lpstr>
      <vt:lpstr>'22 SAPORI DI AUTUNNO 2026'!Area_stampa</vt:lpstr>
      <vt:lpstr>'23 FOGHERACCIA 2027'!Area_stampa</vt:lpstr>
      <vt:lpstr>'24 SALTUARIO CIMIT. RIMINI 2026'!Area_stampa</vt:lpstr>
      <vt:lpstr>'3 V° PEEP AUSA 2026'!Area_stampa</vt:lpstr>
      <vt:lpstr>'4 CORPOLO 2026'!Area_stampa</vt:lpstr>
      <vt:lpstr>'5 SANTA GIUSTINA 2026'!Area_stampa</vt:lpstr>
      <vt:lpstr>'6 SAN VITO 2026'!Area_stampa</vt:lpstr>
      <vt:lpstr>'7 TORRE PEDRERA ALIMENTARE 2026'!Area_stampa</vt:lpstr>
      <vt:lpstr>'8 PANZACCHI 2026'!Area_stampa</vt:lpstr>
      <vt:lpstr>'9 CADUTI DI CEFALONIA 2026'!Area_stampa</vt:lpstr>
      <vt:lpstr>'NON ALIMENTARI 2026'!Area_stampa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Utente</cp:lastModifiedBy>
  <cp:lastPrinted>2026-07-31T06:12:40Z</cp:lastPrinted>
  <dcterms:created xsi:type="dcterms:W3CDTF">2019-01-05T12:21:46Z</dcterms:created>
  <dcterms:modified xsi:type="dcterms:W3CDTF">2026-08-10T08:08:57Z</dcterms:modified>
</cp:coreProperties>
</file>